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urriusse\Desktop\"/>
    </mc:Choice>
  </mc:AlternateContent>
  <xr:revisionPtr revIDLastSave="0" documentId="8_{0AD30B91-494B-47DE-A5A2-A694EEF46D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des Factures Venda" sheetId="1" r:id="rId1"/>
    <sheet name="Dades Factures Proveïdors" sheetId="3" r:id="rId2"/>
    <sheet name="Consolidat" sheetId="6" state="hidden" r:id="rId3"/>
    <sheet name="ANÀLISI VENDES" sheetId="8" r:id="rId4"/>
    <sheet name="ANÀLISI DESPESES" sheetId="9" r:id="rId5"/>
    <sheet name="COMPTE DE RESULTATS" sheetId="10" r:id="rId6"/>
    <sheet name="Conceptes" sheetId="5" r:id="rId7"/>
  </sheets>
  <definedNames>
    <definedName name="_xlnm._FilterDatabase" localSheetId="1" hidden="1">'Dades Factures Proveïdors'!$A$1:$Q$1012</definedName>
    <definedName name="_xlnm._FilterDatabase" localSheetId="0" hidden="1">'Dades Factures Venda'!$A$1:$O$658</definedName>
    <definedName name="Afinador_Any">#N/A</definedName>
    <definedName name="Afinador_Any2">#N/A</definedName>
    <definedName name="Afinador_Any3">#N/A</definedName>
    <definedName name="Afinador_Concepte_1">#N/A</definedName>
    <definedName name="Afinador_Mes">#N/A</definedName>
    <definedName name="Afinador_Mes2">#N/A</definedName>
  </definedNames>
  <calcPr calcId="191028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07" i="6" l="1"/>
  <c r="K2708" i="6"/>
  <c r="K2709" i="6"/>
  <c r="K2710" i="6"/>
  <c r="K2711" i="6"/>
  <c r="K2712" i="6"/>
  <c r="K2713" i="6"/>
  <c r="K2714" i="6"/>
  <c r="K2715" i="6"/>
  <c r="K2716" i="6"/>
  <c r="K2717" i="6"/>
  <c r="K2718" i="6"/>
  <c r="K2719" i="6"/>
  <c r="K2720" i="6"/>
  <c r="K2721" i="6"/>
  <c r="K2722" i="6"/>
  <c r="K2723" i="6"/>
  <c r="K2724" i="6"/>
  <c r="K2725" i="6"/>
  <c r="K2726" i="6"/>
  <c r="K2727" i="6"/>
  <c r="K2728" i="6"/>
  <c r="K2729" i="6"/>
  <c r="K2730" i="6"/>
  <c r="K2731" i="6"/>
  <c r="K2732" i="6"/>
  <c r="K2733" i="6"/>
  <c r="K2734" i="6"/>
  <c r="K2735" i="6"/>
  <c r="K2736" i="6"/>
  <c r="K2737" i="6"/>
  <c r="K2738" i="6"/>
  <c r="K2739" i="6"/>
  <c r="K2740" i="6"/>
  <c r="K2741" i="6"/>
  <c r="K2742" i="6"/>
  <c r="K2743" i="6"/>
  <c r="K2744" i="6"/>
  <c r="K2745" i="6"/>
  <c r="K2746" i="6"/>
  <c r="K2747" i="6"/>
  <c r="K2748" i="6"/>
  <c r="K2749" i="6"/>
  <c r="K2750" i="6"/>
  <c r="K2751" i="6"/>
  <c r="K2752" i="6"/>
  <c r="K2753" i="6"/>
  <c r="K2754" i="6"/>
  <c r="K2755" i="6"/>
  <c r="K2756" i="6"/>
  <c r="K2757" i="6"/>
  <c r="K2758" i="6"/>
  <c r="K2759" i="6"/>
  <c r="K2760" i="6"/>
  <c r="K2761" i="6"/>
  <c r="K2762" i="6"/>
  <c r="K2763" i="6"/>
  <c r="K2764" i="6"/>
  <c r="K2765" i="6"/>
  <c r="K2766" i="6"/>
  <c r="K2767" i="6"/>
  <c r="K2768" i="6"/>
  <c r="K2769" i="6"/>
  <c r="K2770" i="6"/>
  <c r="K2771" i="6"/>
  <c r="K2772" i="6"/>
  <c r="K2773" i="6"/>
  <c r="K2774" i="6"/>
  <c r="K2775" i="6"/>
  <c r="K2776" i="6"/>
  <c r="K2777" i="6"/>
  <c r="K2778" i="6"/>
  <c r="K2779" i="6"/>
  <c r="K2780" i="6"/>
  <c r="K2781" i="6"/>
  <c r="K2782" i="6"/>
  <c r="K2783" i="6"/>
  <c r="K2784" i="6"/>
  <c r="K2785" i="6"/>
  <c r="K2786" i="6"/>
  <c r="K2787" i="6"/>
  <c r="K2788" i="6"/>
  <c r="K2789" i="6"/>
  <c r="K2790" i="6"/>
  <c r="K2791" i="6"/>
  <c r="K2792" i="6"/>
  <c r="K2793" i="6"/>
  <c r="K2794" i="6"/>
  <c r="K2795" i="6"/>
  <c r="K2796" i="6"/>
  <c r="K2797" i="6"/>
  <c r="K2798" i="6"/>
  <c r="K2799" i="6"/>
  <c r="K2800" i="6"/>
  <c r="K2801" i="6"/>
  <c r="K2802" i="6"/>
  <c r="K2803" i="6"/>
  <c r="K2804" i="6"/>
  <c r="K2805" i="6"/>
  <c r="K2806" i="6"/>
  <c r="K2807" i="6"/>
  <c r="K2808" i="6"/>
  <c r="K2809" i="6"/>
  <c r="K2810" i="6"/>
  <c r="K2811" i="6"/>
  <c r="K2812" i="6"/>
  <c r="K2813" i="6"/>
  <c r="K2814" i="6"/>
  <c r="K2815" i="6"/>
  <c r="K2816" i="6"/>
  <c r="K2817" i="6"/>
  <c r="K2818" i="6"/>
  <c r="K2819" i="6"/>
  <c r="K2820" i="6"/>
  <c r="K2821" i="6"/>
  <c r="K2822" i="6"/>
  <c r="K2823" i="6"/>
  <c r="K2824" i="6"/>
  <c r="K2825" i="6"/>
  <c r="K2826" i="6"/>
  <c r="K2827" i="6"/>
  <c r="K2828" i="6"/>
  <c r="K2829" i="6"/>
  <c r="K2830" i="6"/>
  <c r="K2831" i="6"/>
  <c r="K2832" i="6"/>
  <c r="K2833" i="6"/>
  <c r="K2834" i="6"/>
  <c r="K2835" i="6"/>
  <c r="K2836" i="6"/>
  <c r="K2837" i="6"/>
  <c r="K2838" i="6"/>
  <c r="K2839" i="6"/>
  <c r="K2840" i="6"/>
  <c r="K2841" i="6"/>
  <c r="K2842" i="6"/>
  <c r="K2843" i="6"/>
  <c r="K2844" i="6"/>
  <c r="K2845" i="6"/>
  <c r="K2846" i="6"/>
  <c r="K2847" i="6"/>
  <c r="K2848" i="6"/>
  <c r="K2849" i="6"/>
  <c r="K2850" i="6"/>
  <c r="K2851" i="6"/>
  <c r="K2852" i="6"/>
  <c r="K2853" i="6"/>
  <c r="K2854" i="6"/>
  <c r="K2855" i="6"/>
  <c r="K2856" i="6"/>
  <c r="K2857" i="6"/>
  <c r="K2858" i="6"/>
  <c r="K2859" i="6"/>
  <c r="K2860" i="6"/>
  <c r="K2861" i="6"/>
  <c r="K2862" i="6"/>
  <c r="K2863" i="6"/>
  <c r="K2864" i="6"/>
  <c r="K2865" i="6"/>
  <c r="K2866" i="6"/>
  <c r="K2867" i="6"/>
  <c r="K2868" i="6"/>
  <c r="K2869" i="6"/>
  <c r="K2870" i="6"/>
  <c r="K2871" i="6"/>
  <c r="K2872" i="6"/>
  <c r="K2873" i="6"/>
  <c r="K2874" i="6"/>
  <c r="K2875" i="6"/>
  <c r="K2876" i="6"/>
  <c r="K2877" i="6"/>
  <c r="K2878" i="6"/>
  <c r="K2879" i="6"/>
  <c r="K2880" i="6"/>
  <c r="K2881" i="6"/>
  <c r="K2882" i="6"/>
  <c r="K2883" i="6"/>
  <c r="K2884" i="6"/>
  <c r="K2885" i="6"/>
  <c r="K2886" i="6"/>
  <c r="K2887" i="6"/>
  <c r="K2888" i="6"/>
  <c r="K2889" i="6"/>
  <c r="K2890" i="6"/>
  <c r="K2891" i="6"/>
  <c r="K2892" i="6"/>
  <c r="K2893" i="6"/>
  <c r="K2894" i="6"/>
  <c r="K2895" i="6"/>
  <c r="K2896" i="6"/>
  <c r="K2897" i="6"/>
  <c r="K2898" i="6"/>
  <c r="K2899" i="6"/>
  <c r="K2900" i="6"/>
  <c r="K2901" i="6"/>
  <c r="K2902" i="6"/>
  <c r="K2903" i="6"/>
  <c r="K2904" i="6"/>
  <c r="K2905" i="6"/>
  <c r="K2906" i="6"/>
  <c r="K2907" i="6"/>
  <c r="K2908" i="6"/>
  <c r="K2909" i="6"/>
  <c r="K2910" i="6"/>
  <c r="K2911" i="6"/>
  <c r="K2912" i="6"/>
  <c r="K2913" i="6"/>
  <c r="K2914" i="6"/>
  <c r="K2915" i="6"/>
  <c r="K2916" i="6"/>
  <c r="K2917" i="6"/>
  <c r="K2918" i="6"/>
  <c r="K2919" i="6"/>
  <c r="K2920" i="6"/>
  <c r="K2921" i="6"/>
  <c r="K2922" i="6"/>
  <c r="K2923" i="6"/>
  <c r="K2924" i="6"/>
  <c r="K2925" i="6"/>
  <c r="K2926" i="6"/>
  <c r="K2927" i="6"/>
  <c r="K2928" i="6"/>
  <c r="K2929" i="6"/>
  <c r="K2930" i="6"/>
  <c r="K2931" i="6"/>
  <c r="K2932" i="6"/>
  <c r="K2933" i="6"/>
  <c r="K2934" i="6"/>
  <c r="K2935" i="6"/>
  <c r="K2936" i="6"/>
  <c r="K2937" i="6"/>
  <c r="K2938" i="6"/>
  <c r="K2939" i="6"/>
  <c r="K2940" i="6"/>
  <c r="K2941" i="6"/>
  <c r="K2942" i="6"/>
  <c r="K2943" i="6"/>
  <c r="K2944" i="6"/>
  <c r="K2945" i="6"/>
  <c r="K2946" i="6"/>
  <c r="K2947" i="6"/>
  <c r="K2948" i="6"/>
  <c r="K2949" i="6"/>
  <c r="K2950" i="6"/>
  <c r="K2951" i="6"/>
  <c r="K2952" i="6"/>
  <c r="K2953" i="6"/>
  <c r="K2954" i="6"/>
  <c r="K2955" i="6"/>
  <c r="K2956" i="6"/>
  <c r="K2957" i="6"/>
  <c r="K2958" i="6"/>
  <c r="K2959" i="6"/>
  <c r="K2960" i="6"/>
  <c r="K2961" i="6"/>
  <c r="K2962" i="6"/>
  <c r="K2963" i="6"/>
  <c r="K2964" i="6"/>
  <c r="K2965" i="6"/>
  <c r="K2966" i="6"/>
  <c r="K2967" i="6"/>
  <c r="K2968" i="6"/>
  <c r="K2969" i="6"/>
  <c r="K2970" i="6"/>
  <c r="K2971" i="6"/>
  <c r="K2972" i="6"/>
  <c r="K2973" i="6"/>
  <c r="K2974" i="6"/>
  <c r="K2975" i="6"/>
  <c r="K2976" i="6"/>
  <c r="K2977" i="6"/>
  <c r="K2978" i="6"/>
  <c r="K2979" i="6"/>
  <c r="K2980" i="6"/>
  <c r="K2981" i="6"/>
  <c r="K2982" i="6"/>
  <c r="K2983" i="6"/>
  <c r="K2984" i="6"/>
  <c r="K2985" i="6"/>
  <c r="K2986" i="6"/>
  <c r="K2987" i="6"/>
  <c r="K2988" i="6"/>
  <c r="K2989" i="6"/>
  <c r="K2990" i="6"/>
  <c r="K2991" i="6"/>
  <c r="K2992" i="6"/>
  <c r="K2993" i="6"/>
  <c r="K2994" i="6"/>
  <c r="K2995" i="6"/>
  <c r="K2996" i="6"/>
  <c r="K2997" i="6"/>
  <c r="K2998" i="6"/>
  <c r="K2999" i="6"/>
  <c r="K3000" i="6"/>
  <c r="K3001" i="6"/>
  <c r="K3002" i="6"/>
  <c r="K3003" i="6"/>
  <c r="K3004" i="6"/>
  <c r="K3005" i="6"/>
  <c r="K3006" i="6"/>
  <c r="K3007" i="6"/>
  <c r="K3008" i="6"/>
  <c r="K3009" i="6"/>
  <c r="K3010" i="6"/>
  <c r="K3011" i="6"/>
  <c r="K3012" i="6"/>
  <c r="K3013" i="6"/>
  <c r="K3014" i="6"/>
  <c r="K3015" i="6"/>
  <c r="K3016" i="6"/>
  <c r="K3017" i="6"/>
  <c r="K3018" i="6"/>
  <c r="K3019" i="6"/>
  <c r="K3020" i="6"/>
  <c r="K3021" i="6"/>
  <c r="K3022" i="6"/>
  <c r="K3023" i="6"/>
  <c r="K3024" i="6"/>
  <c r="K3025" i="6"/>
  <c r="K3026" i="6"/>
  <c r="K3027" i="6"/>
  <c r="K3028" i="6"/>
  <c r="K3029" i="6"/>
  <c r="K3030" i="6"/>
  <c r="K3031" i="6"/>
  <c r="K3032" i="6"/>
  <c r="K3033" i="6"/>
  <c r="K3034" i="6"/>
  <c r="K3035" i="6"/>
  <c r="K3036" i="6"/>
  <c r="K3037" i="6"/>
  <c r="K3038" i="6"/>
  <c r="K3039" i="6"/>
  <c r="K3040" i="6"/>
  <c r="K3041" i="6"/>
  <c r="K3042" i="6"/>
  <c r="K3043" i="6"/>
  <c r="K3044" i="6"/>
  <c r="K3045" i="6"/>
  <c r="K3046" i="6"/>
  <c r="K3047" i="6"/>
  <c r="K3048" i="6"/>
  <c r="K3049" i="6"/>
  <c r="K3050" i="6"/>
  <c r="K3051" i="6"/>
  <c r="K3052" i="6"/>
  <c r="K3053" i="6"/>
  <c r="K3054" i="6"/>
  <c r="K3055" i="6"/>
  <c r="K3056" i="6"/>
  <c r="K3057" i="6"/>
  <c r="K3058" i="6"/>
  <c r="K3059" i="6"/>
  <c r="K3060" i="6"/>
  <c r="K3061" i="6"/>
  <c r="K3062" i="6"/>
  <c r="K3063" i="6"/>
  <c r="K3064" i="6"/>
  <c r="K3065" i="6"/>
  <c r="K3066" i="6"/>
  <c r="K3067" i="6"/>
  <c r="K3068" i="6"/>
  <c r="K3069" i="6"/>
  <c r="K3070" i="6"/>
  <c r="K3071" i="6"/>
  <c r="K3072" i="6"/>
  <c r="K3073" i="6"/>
  <c r="K3074" i="6"/>
  <c r="K3075" i="6"/>
  <c r="K3076" i="6"/>
  <c r="K3077" i="6"/>
  <c r="K3078" i="6"/>
  <c r="K3079" i="6"/>
  <c r="K3080" i="6"/>
  <c r="K3081" i="6"/>
  <c r="K3082" i="6"/>
  <c r="K3083" i="6"/>
  <c r="K3084" i="6"/>
  <c r="K3085" i="6"/>
  <c r="K3086" i="6"/>
  <c r="K3087" i="6"/>
  <c r="K3088" i="6"/>
  <c r="K3089" i="6"/>
  <c r="K3090" i="6"/>
  <c r="K3091" i="6"/>
  <c r="K3092" i="6"/>
  <c r="K3093" i="6"/>
  <c r="K3094" i="6"/>
  <c r="K3095" i="6"/>
  <c r="K3096" i="6"/>
  <c r="K3097" i="6"/>
  <c r="K3098" i="6"/>
  <c r="K3099" i="6"/>
  <c r="K3100" i="6"/>
  <c r="K3101" i="6"/>
  <c r="K3102" i="6"/>
  <c r="K3103" i="6"/>
  <c r="K3104" i="6"/>
  <c r="K3105" i="6"/>
  <c r="K3106" i="6"/>
  <c r="K3107" i="6"/>
  <c r="K3108" i="6"/>
  <c r="K3109" i="6"/>
  <c r="K3110" i="6"/>
  <c r="K3111" i="6"/>
  <c r="K3112" i="6"/>
  <c r="K3113" i="6"/>
  <c r="K3114" i="6"/>
  <c r="K3115" i="6"/>
  <c r="K3116" i="6"/>
  <c r="K3117" i="6"/>
  <c r="K3118" i="6"/>
  <c r="K3119" i="6"/>
  <c r="K3120" i="6"/>
  <c r="K3121" i="6"/>
  <c r="K3122" i="6"/>
  <c r="K3123" i="6"/>
  <c r="K3124" i="6"/>
  <c r="K3125" i="6"/>
  <c r="K3126" i="6"/>
  <c r="K3127" i="6"/>
  <c r="K3128" i="6"/>
  <c r="K3129" i="6"/>
  <c r="K3130" i="6"/>
  <c r="K3131" i="6"/>
  <c r="K3132" i="6"/>
  <c r="K3133" i="6"/>
  <c r="K3134" i="6"/>
  <c r="K3135" i="6"/>
  <c r="K3136" i="6"/>
  <c r="K3137" i="6"/>
  <c r="K3138" i="6"/>
  <c r="K3139" i="6"/>
  <c r="K3140" i="6"/>
  <c r="K3141" i="6"/>
  <c r="K3142" i="6"/>
  <c r="K3143" i="6"/>
  <c r="K3144" i="6"/>
  <c r="K3145" i="6"/>
  <c r="K3146" i="6"/>
  <c r="K3147" i="6"/>
  <c r="K3148" i="6"/>
  <c r="K3149" i="6"/>
  <c r="K3150" i="6"/>
  <c r="K3151" i="6"/>
  <c r="K3152" i="6"/>
  <c r="K3153" i="6"/>
  <c r="K3154" i="6"/>
  <c r="K3155" i="6"/>
  <c r="K3156" i="6"/>
  <c r="K3157" i="6"/>
  <c r="K3158" i="6"/>
  <c r="K3159" i="6"/>
  <c r="K3160" i="6"/>
  <c r="K3161" i="6"/>
  <c r="K3162" i="6"/>
  <c r="K3163" i="6"/>
  <c r="K3164" i="6"/>
  <c r="K3165" i="6"/>
  <c r="K3166" i="6"/>
  <c r="K3167" i="6"/>
  <c r="K3168" i="6"/>
  <c r="K3169" i="6"/>
  <c r="K3170" i="6"/>
  <c r="K3171" i="6"/>
  <c r="K3172" i="6"/>
  <c r="K3173" i="6"/>
  <c r="K3174" i="6"/>
  <c r="K3175" i="6"/>
  <c r="K3176" i="6"/>
  <c r="K3177" i="6"/>
  <c r="K3178" i="6"/>
  <c r="K3179" i="6"/>
  <c r="K3180" i="6"/>
  <c r="K3181" i="6"/>
  <c r="K3182" i="6"/>
  <c r="K3183" i="6"/>
  <c r="K3184" i="6"/>
  <c r="K3185" i="6"/>
  <c r="K3186" i="6"/>
  <c r="K3187" i="6"/>
  <c r="K3188" i="6"/>
  <c r="K3189" i="6"/>
  <c r="K3190" i="6"/>
  <c r="K3191" i="6"/>
  <c r="K3192" i="6"/>
  <c r="K3193" i="6"/>
  <c r="K3194" i="6"/>
  <c r="K3195" i="6"/>
  <c r="K3196" i="6"/>
  <c r="K3197" i="6"/>
  <c r="K3198" i="6"/>
  <c r="K3199" i="6"/>
  <c r="K3200" i="6"/>
  <c r="K3201" i="6"/>
  <c r="K3202" i="6"/>
  <c r="K3203" i="6"/>
  <c r="K3204" i="6"/>
  <c r="K3205" i="6"/>
  <c r="K3206" i="6"/>
  <c r="K3207" i="6"/>
  <c r="K3208" i="6"/>
  <c r="K3209" i="6"/>
  <c r="K3210" i="6"/>
  <c r="K3211" i="6"/>
  <c r="K3212" i="6"/>
  <c r="K3213" i="6"/>
  <c r="K3214" i="6"/>
  <c r="K3215" i="6"/>
  <c r="K3216" i="6"/>
  <c r="K3217" i="6"/>
  <c r="K3218" i="6"/>
  <c r="K3219" i="6"/>
  <c r="K3220" i="6"/>
  <c r="K3221" i="6"/>
  <c r="K3222" i="6"/>
  <c r="K3223" i="6"/>
  <c r="K3224" i="6"/>
  <c r="K3225" i="6"/>
  <c r="K3226" i="6"/>
  <c r="K3227" i="6"/>
  <c r="K3228" i="6"/>
  <c r="K3229" i="6"/>
  <c r="K3230" i="6"/>
  <c r="K3231" i="6"/>
  <c r="K3232" i="6"/>
  <c r="K3233" i="6"/>
  <c r="K3234" i="6"/>
  <c r="K3235" i="6"/>
  <c r="K3236" i="6"/>
  <c r="K3237" i="6"/>
  <c r="K3238" i="6"/>
  <c r="K3239" i="6"/>
  <c r="K3240" i="6"/>
  <c r="K3241" i="6"/>
  <c r="K3242" i="6"/>
  <c r="K3243" i="6"/>
  <c r="K3244" i="6"/>
  <c r="K3245" i="6"/>
  <c r="K3246" i="6"/>
  <c r="K3247" i="6"/>
  <c r="K3248" i="6"/>
  <c r="K3249" i="6"/>
  <c r="K3250" i="6"/>
  <c r="K3251" i="6"/>
  <c r="K3252" i="6"/>
  <c r="K3253" i="6"/>
  <c r="K3254" i="6"/>
  <c r="K3255" i="6"/>
  <c r="K3256" i="6"/>
  <c r="K3257" i="6"/>
  <c r="K3258" i="6"/>
  <c r="K3259" i="6"/>
  <c r="K3260" i="6"/>
  <c r="K3261" i="6"/>
  <c r="K3262" i="6"/>
  <c r="K3263" i="6"/>
  <c r="K3264" i="6"/>
  <c r="K3265" i="6"/>
  <c r="K3266" i="6"/>
  <c r="K3267" i="6"/>
  <c r="K3268" i="6"/>
  <c r="K3269" i="6"/>
  <c r="K3270" i="6"/>
  <c r="K3271" i="6"/>
  <c r="K3272" i="6"/>
  <c r="K3273" i="6"/>
  <c r="K3274" i="6"/>
  <c r="K3275" i="6"/>
  <c r="K3276" i="6"/>
  <c r="K3277" i="6"/>
  <c r="K3278" i="6"/>
  <c r="K3279" i="6"/>
  <c r="K3280" i="6"/>
  <c r="K3281" i="6"/>
  <c r="K3282" i="6"/>
  <c r="K3283" i="6"/>
  <c r="K3284" i="6"/>
  <c r="K3285" i="6"/>
  <c r="K3286" i="6"/>
  <c r="K3287" i="6"/>
  <c r="K3288" i="6"/>
  <c r="K3289" i="6"/>
  <c r="K3290" i="6"/>
  <c r="K3291" i="6"/>
  <c r="K3292" i="6"/>
  <c r="K3293" i="6"/>
  <c r="K3294" i="6"/>
  <c r="K3295" i="6"/>
  <c r="K3296" i="6"/>
  <c r="K3297" i="6"/>
  <c r="K3298" i="6"/>
  <c r="K3299" i="6"/>
  <c r="K3300" i="6"/>
  <c r="K3301" i="6"/>
  <c r="K3302" i="6"/>
  <c r="K3303" i="6"/>
  <c r="K3304" i="6"/>
  <c r="K3305" i="6"/>
  <c r="K3306" i="6"/>
  <c r="K3307" i="6"/>
  <c r="K3308" i="6"/>
  <c r="K3309" i="6"/>
  <c r="K3310" i="6"/>
  <c r="K3311" i="6"/>
  <c r="K3312" i="6"/>
  <c r="K3313" i="6"/>
  <c r="K3314" i="6"/>
  <c r="K3315" i="6"/>
  <c r="K3316" i="6"/>
  <c r="K3317" i="6"/>
  <c r="K3318" i="6"/>
  <c r="K3319" i="6"/>
  <c r="K3320" i="6"/>
  <c r="K3321" i="6"/>
  <c r="K3322" i="6"/>
  <c r="K3323" i="6"/>
  <c r="K3324" i="6"/>
  <c r="K3325" i="6"/>
  <c r="K3326" i="6"/>
  <c r="K3327" i="6"/>
  <c r="K3328" i="6"/>
  <c r="K3329" i="6"/>
  <c r="K3330" i="6"/>
  <c r="K3331" i="6"/>
  <c r="K3332" i="6"/>
  <c r="K3333" i="6"/>
  <c r="K3334" i="6"/>
  <c r="K3335" i="6"/>
  <c r="K3336" i="6"/>
  <c r="K3337" i="6"/>
  <c r="K3338" i="6"/>
  <c r="K3339" i="6"/>
  <c r="K3340" i="6"/>
  <c r="K3341" i="6"/>
  <c r="K3342" i="6"/>
  <c r="K3343" i="6"/>
  <c r="K3344" i="6"/>
  <c r="K3345" i="6"/>
  <c r="K3346" i="6"/>
  <c r="K3347" i="6"/>
  <c r="K3348" i="6"/>
  <c r="K3349" i="6"/>
  <c r="K3350" i="6"/>
  <c r="K3351" i="6"/>
  <c r="K3352" i="6"/>
  <c r="K3353" i="6"/>
  <c r="K3354" i="6"/>
  <c r="K3355" i="6"/>
  <c r="K3356" i="6"/>
  <c r="K3357" i="6"/>
  <c r="K3358" i="6"/>
  <c r="K3359" i="6"/>
  <c r="K3360" i="6"/>
  <c r="K3361" i="6"/>
  <c r="K3362" i="6"/>
  <c r="K3363" i="6"/>
  <c r="K3364" i="6"/>
  <c r="K3365" i="6"/>
  <c r="K3366" i="6"/>
  <c r="K3367" i="6"/>
  <c r="K3368" i="6"/>
  <c r="K3369" i="6"/>
  <c r="K3370" i="6"/>
  <c r="K3371" i="6"/>
  <c r="K3372" i="6"/>
  <c r="K3373" i="6"/>
  <c r="K3374" i="6"/>
  <c r="K3375" i="6"/>
  <c r="K3376" i="6"/>
  <c r="K3377" i="6"/>
  <c r="K3378" i="6"/>
  <c r="K3379" i="6"/>
  <c r="K3380" i="6"/>
  <c r="K3381" i="6"/>
  <c r="K3382" i="6"/>
  <c r="K3383" i="6"/>
  <c r="K3384" i="6"/>
  <c r="K3385" i="6"/>
  <c r="K3386" i="6"/>
  <c r="K3387" i="6"/>
  <c r="K3388" i="6"/>
  <c r="K3389" i="6"/>
  <c r="K3390" i="6"/>
  <c r="K3391" i="6"/>
  <c r="K3392" i="6"/>
  <c r="K3393" i="6"/>
  <c r="K3394" i="6"/>
  <c r="K3395" i="6"/>
  <c r="K3396" i="6"/>
  <c r="K3397" i="6"/>
  <c r="K3398" i="6"/>
  <c r="K3399" i="6"/>
  <c r="K3400" i="6"/>
  <c r="K3401" i="6"/>
  <c r="K3402" i="6"/>
  <c r="K3403" i="6"/>
  <c r="K3404" i="6"/>
  <c r="K3405" i="6"/>
  <c r="K3406" i="6"/>
  <c r="K3407" i="6"/>
  <c r="K3408" i="6"/>
  <c r="K3409" i="6"/>
  <c r="K3410" i="6"/>
  <c r="K3411" i="6"/>
  <c r="K3412" i="6"/>
  <c r="K3413" i="6"/>
  <c r="K3414" i="6"/>
  <c r="K3415" i="6"/>
  <c r="K3416" i="6"/>
  <c r="K3417" i="6"/>
  <c r="K3418" i="6"/>
  <c r="K3419" i="6"/>
  <c r="K3420" i="6"/>
  <c r="K3421" i="6"/>
  <c r="K3422" i="6"/>
  <c r="K3423" i="6"/>
  <c r="K3424" i="6"/>
  <c r="K3425" i="6"/>
  <c r="K3426" i="6"/>
  <c r="K3427" i="6"/>
  <c r="K3428" i="6"/>
  <c r="K3429" i="6"/>
  <c r="K3430" i="6"/>
  <c r="K3431" i="6"/>
  <c r="K3432" i="6"/>
  <c r="K3433" i="6"/>
  <c r="K3434" i="6"/>
  <c r="K3435" i="6"/>
  <c r="K3436" i="6"/>
  <c r="K3437" i="6"/>
  <c r="K3438" i="6"/>
  <c r="K3439" i="6"/>
  <c r="K3440" i="6"/>
  <c r="K3441" i="6"/>
  <c r="K3442" i="6"/>
  <c r="K3443" i="6"/>
  <c r="K3444" i="6"/>
  <c r="K3445" i="6"/>
  <c r="K3446" i="6"/>
  <c r="K3447" i="6"/>
  <c r="K3448" i="6"/>
  <c r="K3449" i="6"/>
  <c r="K3450" i="6"/>
  <c r="K3451" i="6"/>
  <c r="K3452" i="6"/>
  <c r="K3453" i="6"/>
  <c r="K3454" i="6"/>
  <c r="K3455" i="6"/>
  <c r="K3456" i="6"/>
  <c r="K3457" i="6"/>
  <c r="K3458" i="6"/>
  <c r="K3459" i="6"/>
  <c r="K3460" i="6"/>
  <c r="K3461" i="6"/>
  <c r="K3462" i="6"/>
  <c r="K3463" i="6"/>
  <c r="K3464" i="6"/>
  <c r="K3465" i="6"/>
  <c r="K3466" i="6"/>
  <c r="K3467" i="6"/>
  <c r="K3468" i="6"/>
  <c r="K3469" i="6"/>
  <c r="K3470" i="6"/>
  <c r="K3471" i="6"/>
  <c r="K3472" i="6"/>
  <c r="K3473" i="6"/>
  <c r="K3474" i="6"/>
  <c r="K3475" i="6"/>
  <c r="K3476" i="6"/>
  <c r="K3477" i="6"/>
  <c r="K3478" i="6"/>
  <c r="K3479" i="6"/>
  <c r="K3480" i="6"/>
  <c r="K3481" i="6"/>
  <c r="K3482" i="6"/>
  <c r="K3483" i="6"/>
  <c r="K3484" i="6"/>
  <c r="K3485" i="6"/>
  <c r="K3486" i="6"/>
  <c r="K3487" i="6"/>
  <c r="K3488" i="6"/>
  <c r="K3489" i="6"/>
  <c r="K3490" i="6"/>
  <c r="K3491" i="6"/>
  <c r="K3492" i="6"/>
  <c r="K3493" i="6"/>
  <c r="K3494" i="6"/>
  <c r="K3495" i="6"/>
  <c r="K3496" i="6"/>
  <c r="K3497" i="6"/>
  <c r="K3498" i="6"/>
  <c r="K3499" i="6"/>
  <c r="K3500" i="6"/>
  <c r="K3501" i="6"/>
  <c r="K3502" i="6"/>
  <c r="K3503" i="6"/>
  <c r="K3504" i="6"/>
  <c r="K3505" i="6"/>
  <c r="K3506" i="6"/>
  <c r="K3507" i="6"/>
  <c r="K3508" i="6"/>
  <c r="K3509" i="6"/>
  <c r="K3510" i="6"/>
  <c r="K3511" i="6"/>
  <c r="K3512" i="6"/>
  <c r="K3513" i="6"/>
  <c r="K3514" i="6"/>
  <c r="K3515" i="6"/>
  <c r="K3516" i="6"/>
  <c r="K3517" i="6"/>
  <c r="K3518" i="6"/>
  <c r="K3519" i="6"/>
  <c r="K3520" i="6"/>
  <c r="K3521" i="6"/>
  <c r="K3522" i="6"/>
  <c r="K3523" i="6"/>
  <c r="K3524" i="6"/>
  <c r="K3525" i="6"/>
  <c r="K3526" i="6"/>
  <c r="K3527" i="6"/>
  <c r="K3528" i="6"/>
  <c r="K3529" i="6"/>
  <c r="K3530" i="6"/>
  <c r="K3531" i="6"/>
  <c r="K3532" i="6"/>
  <c r="K3533" i="6"/>
  <c r="K3534" i="6"/>
  <c r="K3535" i="6"/>
  <c r="K3536" i="6"/>
  <c r="K3537" i="6"/>
  <c r="K3538" i="6"/>
  <c r="K3539" i="6"/>
  <c r="K3540" i="6"/>
  <c r="K3541" i="6"/>
  <c r="K3542" i="6"/>
  <c r="K3543" i="6"/>
  <c r="K3544" i="6"/>
  <c r="K3545" i="6"/>
  <c r="K3546" i="6"/>
  <c r="K3547" i="6"/>
  <c r="K3548" i="6"/>
  <c r="K3549" i="6"/>
  <c r="K3550" i="6"/>
  <c r="K3551" i="6"/>
  <c r="K3552" i="6"/>
  <c r="K3553" i="6"/>
  <c r="K3554" i="6"/>
  <c r="K3555" i="6"/>
  <c r="K3556" i="6"/>
  <c r="K3557" i="6"/>
  <c r="K3558" i="6"/>
  <c r="K3559" i="6"/>
  <c r="K3560" i="6"/>
  <c r="K3561" i="6"/>
  <c r="K3562" i="6"/>
  <c r="K3563" i="6"/>
  <c r="K3564" i="6"/>
  <c r="K3565" i="6"/>
  <c r="K3566" i="6"/>
  <c r="K3567" i="6"/>
  <c r="K3568" i="6"/>
  <c r="K3569" i="6"/>
  <c r="K3570" i="6"/>
  <c r="K3571" i="6"/>
  <c r="K3572" i="6"/>
  <c r="K3573" i="6"/>
  <c r="K3574" i="6"/>
  <c r="K3575" i="6"/>
  <c r="K3576" i="6"/>
  <c r="K3577" i="6"/>
  <c r="K3578" i="6"/>
  <c r="K3579" i="6"/>
  <c r="K3580" i="6"/>
  <c r="K3581" i="6"/>
  <c r="K3582" i="6"/>
  <c r="K3583" i="6"/>
  <c r="K3584" i="6"/>
  <c r="K3585" i="6"/>
  <c r="K3586" i="6"/>
  <c r="K3587" i="6"/>
  <c r="K3588" i="6"/>
  <c r="K3589" i="6"/>
  <c r="K3590" i="6"/>
  <c r="K3591" i="6"/>
  <c r="K3592" i="6"/>
  <c r="K3593" i="6"/>
  <c r="K3594" i="6"/>
  <c r="K3595" i="6"/>
  <c r="K3596" i="6"/>
  <c r="K3597" i="6"/>
  <c r="K3598" i="6"/>
  <c r="K3599" i="6"/>
  <c r="K3600" i="6"/>
  <c r="K3601" i="6"/>
  <c r="K3602" i="6"/>
  <c r="K3603" i="6"/>
  <c r="K3604" i="6"/>
  <c r="K3605" i="6"/>
  <c r="K3606" i="6"/>
  <c r="K3607" i="6"/>
  <c r="K3608" i="6"/>
  <c r="K3609" i="6"/>
  <c r="K3610" i="6"/>
  <c r="K3611" i="6"/>
  <c r="K3612" i="6"/>
  <c r="K3613" i="6"/>
  <c r="K3614" i="6"/>
  <c r="K3615" i="6"/>
  <c r="K3616" i="6"/>
  <c r="K3617" i="6"/>
  <c r="K3618" i="6"/>
  <c r="K3619" i="6"/>
  <c r="K3620" i="6"/>
  <c r="K3621" i="6"/>
  <c r="K3622" i="6"/>
  <c r="K3623" i="6"/>
  <c r="K3624" i="6"/>
  <c r="K3625" i="6"/>
  <c r="K3626" i="6"/>
  <c r="K3627" i="6"/>
  <c r="K3628" i="6"/>
  <c r="K3629" i="6"/>
  <c r="K3630" i="6"/>
  <c r="K3631" i="6"/>
  <c r="K3632" i="6"/>
  <c r="K3633" i="6"/>
  <c r="K3634" i="6"/>
  <c r="K3635" i="6"/>
  <c r="K3636" i="6"/>
  <c r="K3637" i="6"/>
  <c r="K3638" i="6"/>
  <c r="K3639" i="6"/>
  <c r="K3640" i="6"/>
  <c r="K3641" i="6"/>
  <c r="K3642" i="6"/>
  <c r="K3643" i="6"/>
  <c r="K3644" i="6"/>
  <c r="K3645" i="6"/>
  <c r="K3646" i="6"/>
  <c r="K3647" i="6"/>
  <c r="K3648" i="6"/>
  <c r="K3649" i="6"/>
  <c r="K3650" i="6"/>
  <c r="K3651" i="6"/>
  <c r="K3652" i="6"/>
  <c r="K3653" i="6"/>
  <c r="K3654" i="6"/>
  <c r="K3655" i="6"/>
  <c r="K3656" i="6"/>
  <c r="K3657" i="6"/>
  <c r="K3658" i="6"/>
  <c r="K3659" i="6"/>
  <c r="K3660" i="6"/>
  <c r="K3661" i="6"/>
  <c r="K3662" i="6"/>
  <c r="K3663" i="6"/>
  <c r="K3664" i="6"/>
  <c r="K3665" i="6"/>
  <c r="K3666" i="6"/>
  <c r="K3667" i="6"/>
  <c r="K3668" i="6"/>
  <c r="K3669" i="6"/>
  <c r="K3670" i="6"/>
  <c r="K3671" i="6"/>
  <c r="K3672" i="6"/>
  <c r="K3673" i="6"/>
  <c r="K3674" i="6"/>
  <c r="K3675" i="6"/>
  <c r="K3676" i="6"/>
  <c r="K3677" i="6"/>
  <c r="K3678" i="6"/>
  <c r="K3679" i="6"/>
  <c r="K3680" i="6"/>
  <c r="K3681" i="6"/>
  <c r="K3682" i="6"/>
  <c r="K3683" i="6"/>
  <c r="K3684" i="6"/>
  <c r="K3685" i="6"/>
  <c r="K3686" i="6"/>
  <c r="K3687" i="6"/>
  <c r="K3688" i="6"/>
  <c r="K3689" i="6"/>
  <c r="K3690" i="6"/>
  <c r="K3691" i="6"/>
  <c r="K3692" i="6"/>
  <c r="K3693" i="6"/>
  <c r="K3694" i="6"/>
  <c r="K3695" i="6"/>
  <c r="K3696" i="6"/>
  <c r="K3697" i="6"/>
  <c r="K3698" i="6"/>
  <c r="K3699" i="6"/>
  <c r="K3700" i="6"/>
  <c r="K3701" i="6"/>
  <c r="K3702" i="6"/>
  <c r="K3703" i="6"/>
  <c r="K3704" i="6"/>
  <c r="K3705" i="6"/>
  <c r="K3706" i="6"/>
  <c r="K3707" i="6"/>
  <c r="K3708" i="6"/>
  <c r="K3709" i="6"/>
  <c r="K3710" i="6"/>
  <c r="K3711" i="6"/>
  <c r="K3712" i="6"/>
  <c r="K3713" i="6"/>
  <c r="K3714" i="6"/>
  <c r="K3715" i="6"/>
  <c r="K3716" i="6"/>
  <c r="K3717" i="6"/>
  <c r="K3718" i="6"/>
  <c r="K3719" i="6"/>
  <c r="K3720" i="6"/>
  <c r="K3721" i="6"/>
  <c r="K3722" i="6"/>
  <c r="K3723" i="6"/>
  <c r="K3724" i="6"/>
  <c r="K3725" i="6"/>
  <c r="K3726" i="6"/>
  <c r="K3727" i="6"/>
  <c r="K3728" i="6"/>
  <c r="K3729" i="6"/>
  <c r="K3730" i="6"/>
  <c r="K3731" i="6"/>
  <c r="K3732" i="6"/>
  <c r="K3733" i="6"/>
  <c r="K3734" i="6"/>
  <c r="K3735" i="6"/>
  <c r="K3736" i="6"/>
  <c r="K3737" i="6"/>
  <c r="K3738" i="6"/>
  <c r="K3739" i="6"/>
  <c r="K3740" i="6"/>
  <c r="K3741" i="6"/>
  <c r="K3742" i="6"/>
  <c r="K3743" i="6"/>
  <c r="K3744" i="6"/>
  <c r="K3745" i="6"/>
  <c r="K3746" i="6"/>
  <c r="K3747" i="6"/>
  <c r="K3748" i="6"/>
  <c r="K3749" i="6"/>
  <c r="K3750" i="6"/>
  <c r="K3751" i="6"/>
  <c r="K3752" i="6"/>
  <c r="K3753" i="6"/>
  <c r="K3754" i="6"/>
  <c r="K3755" i="6"/>
  <c r="K3756" i="6"/>
  <c r="K3757" i="6"/>
  <c r="K3758" i="6"/>
  <c r="K3759" i="6"/>
  <c r="K3760" i="6"/>
  <c r="K3761" i="6"/>
  <c r="K3762" i="6"/>
  <c r="K3763" i="6"/>
  <c r="K3764" i="6"/>
  <c r="K3765" i="6"/>
  <c r="K3766" i="6"/>
  <c r="K3767" i="6"/>
  <c r="K3768" i="6"/>
  <c r="K3769" i="6"/>
  <c r="K3770" i="6"/>
  <c r="K3771" i="6"/>
  <c r="K3772" i="6"/>
  <c r="K3773" i="6"/>
  <c r="K3774" i="6"/>
  <c r="K3775" i="6"/>
  <c r="K3776" i="6"/>
  <c r="K3777" i="6"/>
  <c r="K3778" i="6"/>
  <c r="K3779" i="6"/>
  <c r="K3780" i="6"/>
  <c r="K3781" i="6"/>
  <c r="K3782" i="6"/>
  <c r="K3783" i="6"/>
  <c r="K3784" i="6"/>
  <c r="K3785" i="6"/>
  <c r="K3786" i="6"/>
  <c r="K3787" i="6"/>
  <c r="K3788" i="6"/>
  <c r="K3789" i="6"/>
  <c r="K3790" i="6"/>
  <c r="K3791" i="6"/>
  <c r="K3792" i="6"/>
  <c r="K3793" i="6"/>
  <c r="K3794" i="6"/>
  <c r="K3795" i="6"/>
  <c r="K3796" i="6"/>
  <c r="K3797" i="6"/>
  <c r="K3798" i="6"/>
  <c r="K3799" i="6"/>
  <c r="K3800" i="6"/>
  <c r="K3801" i="6"/>
  <c r="K3802" i="6"/>
  <c r="K3803" i="6"/>
  <c r="K3804" i="6"/>
  <c r="K3805" i="6"/>
  <c r="K3806" i="6"/>
  <c r="K3807" i="6"/>
  <c r="K3808" i="6"/>
  <c r="K3809" i="6"/>
  <c r="K3810" i="6"/>
  <c r="K3811" i="6"/>
  <c r="K3812" i="6"/>
  <c r="K3813" i="6"/>
  <c r="K3814" i="6"/>
  <c r="K3815" i="6"/>
  <c r="K3816" i="6"/>
  <c r="K3817" i="6"/>
  <c r="K3818" i="6"/>
  <c r="K3819" i="6"/>
  <c r="K3820" i="6"/>
  <c r="K3821" i="6"/>
  <c r="K3822" i="6"/>
  <c r="K3823" i="6"/>
  <c r="K3824" i="6"/>
  <c r="K3825" i="6"/>
  <c r="K3826" i="6"/>
  <c r="K3827" i="6"/>
  <c r="K3828" i="6"/>
  <c r="K3829" i="6"/>
  <c r="K3830" i="6"/>
  <c r="K3831" i="6"/>
  <c r="K3832" i="6"/>
  <c r="K3833" i="6"/>
  <c r="K3834" i="6"/>
  <c r="K3835" i="6"/>
  <c r="K3836" i="6"/>
  <c r="K3837" i="6"/>
  <c r="K3838" i="6"/>
  <c r="K3839" i="6"/>
  <c r="K3840" i="6"/>
  <c r="K3841" i="6"/>
  <c r="K3842" i="6"/>
  <c r="K3843" i="6"/>
  <c r="K3844" i="6"/>
  <c r="K3845" i="6"/>
  <c r="K3846" i="6"/>
  <c r="K3847" i="6"/>
  <c r="K3848" i="6"/>
  <c r="K3849" i="6"/>
  <c r="K3850" i="6"/>
  <c r="K3851" i="6"/>
  <c r="K3852" i="6"/>
  <c r="K3853" i="6"/>
  <c r="K3854" i="6"/>
  <c r="K3855" i="6"/>
  <c r="K3856" i="6"/>
  <c r="K3857" i="6"/>
  <c r="K3858" i="6"/>
  <c r="K3859" i="6"/>
  <c r="K3860" i="6"/>
  <c r="K3861" i="6"/>
  <c r="K3862" i="6"/>
  <c r="K3863" i="6"/>
  <c r="K3864" i="6"/>
  <c r="K3865" i="6"/>
  <c r="K3866" i="6"/>
  <c r="K3867" i="6"/>
  <c r="K3868" i="6"/>
  <c r="K3869" i="6"/>
  <c r="K3870" i="6"/>
  <c r="K3871" i="6"/>
  <c r="K3872" i="6"/>
  <c r="K3873" i="6"/>
  <c r="K3874" i="6"/>
  <c r="K3875" i="6"/>
  <c r="K3876" i="6"/>
  <c r="K3877" i="6"/>
  <c r="K3878" i="6"/>
  <c r="K3879" i="6"/>
  <c r="K3880" i="6"/>
  <c r="K3881" i="6"/>
  <c r="K3882" i="6"/>
  <c r="K3883" i="6"/>
  <c r="K3884" i="6"/>
  <c r="K3885" i="6"/>
  <c r="K3886" i="6"/>
  <c r="K3887" i="6"/>
  <c r="K3888" i="6"/>
  <c r="K3889" i="6"/>
  <c r="K3890" i="6"/>
  <c r="K3891" i="6"/>
  <c r="K3892" i="6"/>
  <c r="K3893" i="6"/>
  <c r="K3894" i="6"/>
  <c r="K3895" i="6"/>
  <c r="K3896" i="6"/>
  <c r="K3897" i="6"/>
  <c r="K3898" i="6"/>
  <c r="K3899" i="6"/>
  <c r="K3900" i="6"/>
  <c r="K3901" i="6"/>
  <c r="K3902" i="6"/>
  <c r="K3903" i="6"/>
  <c r="K3904" i="6"/>
  <c r="K3905" i="6"/>
  <c r="K3906" i="6"/>
  <c r="K3907" i="6"/>
  <c r="K3908" i="6"/>
  <c r="K3909" i="6"/>
  <c r="K3910" i="6"/>
  <c r="K3911" i="6"/>
  <c r="K3912" i="6"/>
  <c r="K3913" i="6"/>
  <c r="K3914" i="6"/>
  <c r="K3915" i="6"/>
  <c r="K3916" i="6"/>
  <c r="K3917" i="6"/>
  <c r="K3918" i="6"/>
  <c r="K3919" i="6"/>
  <c r="K3920" i="6"/>
  <c r="K3921" i="6"/>
  <c r="K3922" i="6"/>
  <c r="K3923" i="6"/>
  <c r="K3924" i="6"/>
  <c r="K3925" i="6"/>
  <c r="K3926" i="6"/>
  <c r="K3927" i="6"/>
  <c r="K3928" i="6"/>
  <c r="K3929" i="6"/>
  <c r="K3930" i="6"/>
  <c r="K3931" i="6"/>
  <c r="K3932" i="6"/>
  <c r="K3933" i="6"/>
  <c r="K3934" i="6"/>
  <c r="K3935" i="6"/>
  <c r="K3936" i="6"/>
  <c r="K3937" i="6"/>
  <c r="K3938" i="6"/>
  <c r="K3939" i="6"/>
  <c r="K3940" i="6"/>
  <c r="K3941" i="6"/>
  <c r="K3942" i="6"/>
  <c r="K3943" i="6"/>
  <c r="K3944" i="6"/>
  <c r="K3945" i="6"/>
  <c r="K3946" i="6"/>
  <c r="K3947" i="6"/>
  <c r="K3948" i="6"/>
  <c r="K3949" i="6"/>
  <c r="K3950" i="6"/>
  <c r="K3951" i="6"/>
  <c r="K3952" i="6"/>
  <c r="K3953" i="6"/>
  <c r="K3954" i="6"/>
  <c r="K3955" i="6"/>
  <c r="K3956" i="6"/>
  <c r="K3957" i="6"/>
  <c r="K3958" i="6"/>
  <c r="K3959" i="6"/>
  <c r="K3960" i="6"/>
  <c r="K3961" i="6"/>
  <c r="K3962" i="6"/>
  <c r="K3963" i="6"/>
  <c r="K3964" i="6"/>
  <c r="K3965" i="6"/>
  <c r="K3966" i="6"/>
  <c r="K3967" i="6"/>
  <c r="K3968" i="6"/>
  <c r="K3969" i="6"/>
  <c r="K3970" i="6"/>
  <c r="K3971" i="6"/>
  <c r="K3972" i="6"/>
  <c r="K3973" i="6"/>
  <c r="K3974" i="6"/>
  <c r="K3975" i="6"/>
  <c r="K3976" i="6"/>
  <c r="K3977" i="6"/>
  <c r="K3978" i="6"/>
  <c r="K3979" i="6"/>
  <c r="K3980" i="6"/>
  <c r="K3981" i="6"/>
  <c r="K3982" i="6"/>
  <c r="K3983" i="6"/>
  <c r="K3984" i="6"/>
  <c r="K3985" i="6"/>
  <c r="K3986" i="6"/>
  <c r="K3987" i="6"/>
  <c r="K3988" i="6"/>
  <c r="K3989" i="6"/>
  <c r="K3990" i="6"/>
  <c r="K3991" i="6"/>
  <c r="K3992" i="6"/>
  <c r="K3993" i="6"/>
  <c r="K3994" i="6"/>
  <c r="K3995" i="6"/>
  <c r="K3996" i="6"/>
  <c r="K3997" i="6"/>
  <c r="K3998" i="6"/>
  <c r="K3999" i="6"/>
  <c r="K4000" i="6"/>
  <c r="K4001" i="6"/>
  <c r="K4002" i="6"/>
  <c r="K4003" i="6"/>
  <c r="K4004" i="6"/>
  <c r="K4005" i="6"/>
  <c r="K4006" i="6"/>
  <c r="K4007" i="6"/>
  <c r="K4008" i="6"/>
  <c r="K4009" i="6"/>
  <c r="K4010" i="6"/>
  <c r="K4011" i="6"/>
  <c r="K4012" i="6"/>
  <c r="K4013" i="6"/>
  <c r="K4014" i="6"/>
  <c r="K4015" i="6"/>
  <c r="K4016" i="6"/>
  <c r="K4017" i="6"/>
  <c r="K4018" i="6"/>
  <c r="K4019" i="6"/>
  <c r="K4020" i="6"/>
  <c r="K4021" i="6"/>
  <c r="K4022" i="6"/>
  <c r="K4023" i="6"/>
  <c r="K4024" i="6"/>
  <c r="K4025" i="6"/>
  <c r="K4026" i="6"/>
  <c r="K4027" i="6"/>
  <c r="K4028" i="6"/>
  <c r="K4029" i="6"/>
  <c r="K4030" i="6"/>
  <c r="K4031" i="6"/>
  <c r="K4032" i="6"/>
  <c r="K4033" i="6"/>
  <c r="K4034" i="6"/>
  <c r="K4035" i="6"/>
  <c r="K4036" i="6"/>
  <c r="K4037" i="6"/>
  <c r="K4038" i="6"/>
  <c r="K4039" i="6"/>
  <c r="K4040" i="6"/>
  <c r="K4041" i="6"/>
  <c r="K4042" i="6"/>
  <c r="K4043" i="6"/>
  <c r="K4044" i="6"/>
  <c r="K4045" i="6"/>
  <c r="K4046" i="6"/>
  <c r="K4047" i="6"/>
  <c r="K4048" i="6"/>
  <c r="K4049" i="6"/>
  <c r="K4050" i="6"/>
  <c r="K4051" i="6"/>
  <c r="K4052" i="6"/>
  <c r="K4053" i="6"/>
  <c r="K4054" i="6"/>
  <c r="K4055" i="6"/>
  <c r="K4056" i="6"/>
  <c r="K4057" i="6"/>
  <c r="K4058" i="6"/>
  <c r="K4059" i="6"/>
  <c r="K4060" i="6"/>
  <c r="K4061" i="6"/>
  <c r="K4062" i="6"/>
  <c r="K4063" i="6"/>
  <c r="K4064" i="6"/>
  <c r="K4065" i="6"/>
  <c r="K4066" i="6"/>
  <c r="K4067" i="6"/>
  <c r="K4068" i="6"/>
  <c r="K4069" i="6"/>
  <c r="K4070" i="6"/>
  <c r="K4071" i="6"/>
  <c r="K4072" i="6"/>
  <c r="K4073" i="6"/>
  <c r="K4074" i="6"/>
  <c r="K4075" i="6"/>
  <c r="K4076" i="6"/>
  <c r="K4077" i="6"/>
  <c r="K4078" i="6"/>
  <c r="K4079" i="6"/>
  <c r="K4080" i="6"/>
  <c r="K4081" i="6"/>
  <c r="K4082" i="6"/>
  <c r="K4083" i="6"/>
  <c r="K4084" i="6"/>
  <c r="K4085" i="6"/>
  <c r="K4086" i="6"/>
  <c r="K4087" i="6"/>
  <c r="K4088" i="6"/>
  <c r="K4089" i="6"/>
  <c r="K4090" i="6"/>
  <c r="K4091" i="6"/>
  <c r="K4092" i="6"/>
  <c r="K4093" i="6"/>
  <c r="K4094" i="6"/>
  <c r="K4095" i="6"/>
  <c r="K4096" i="6"/>
  <c r="K4097" i="6"/>
  <c r="K4098" i="6"/>
  <c r="K4099" i="6"/>
  <c r="K4100" i="6"/>
  <c r="K4101" i="6"/>
  <c r="K4102" i="6"/>
  <c r="K4103" i="6"/>
  <c r="K4104" i="6"/>
  <c r="K4105" i="6"/>
  <c r="K4106" i="6"/>
  <c r="K4107" i="6"/>
  <c r="K4108" i="6"/>
  <c r="K4109" i="6"/>
  <c r="K4110" i="6"/>
  <c r="K4111" i="6"/>
  <c r="K4112" i="6"/>
  <c r="K4113" i="6"/>
  <c r="K4114" i="6"/>
  <c r="K4115" i="6"/>
  <c r="K4116" i="6"/>
  <c r="K4117" i="6"/>
  <c r="K4118" i="6"/>
  <c r="K4119" i="6"/>
  <c r="K4120" i="6"/>
  <c r="K4121" i="6"/>
  <c r="K4122" i="6"/>
  <c r="K4123" i="6"/>
  <c r="K4124" i="6"/>
  <c r="K4125" i="6"/>
  <c r="K4126" i="6"/>
  <c r="K4127" i="6"/>
  <c r="K4128" i="6"/>
  <c r="K4129" i="6"/>
  <c r="K4130" i="6"/>
  <c r="K4131" i="6"/>
  <c r="K4132" i="6"/>
  <c r="K4133" i="6"/>
  <c r="K4134" i="6"/>
  <c r="K4135" i="6"/>
  <c r="K4136" i="6"/>
  <c r="K4137" i="6"/>
  <c r="K4138" i="6"/>
  <c r="K4139" i="6"/>
  <c r="K4140" i="6"/>
  <c r="K4141" i="6"/>
  <c r="K4142" i="6"/>
  <c r="K4143" i="6"/>
  <c r="K4144" i="6"/>
  <c r="K4145" i="6"/>
  <c r="K4146" i="6"/>
  <c r="K4147" i="6"/>
  <c r="K4148" i="6"/>
  <c r="K4149" i="6"/>
  <c r="K4150" i="6"/>
  <c r="K4151" i="6"/>
  <c r="K4152" i="6"/>
  <c r="K4153" i="6"/>
  <c r="K4154" i="6"/>
  <c r="K4155" i="6"/>
  <c r="K4156" i="6"/>
  <c r="K4157" i="6"/>
  <c r="K4158" i="6"/>
  <c r="K4159" i="6"/>
  <c r="K4160" i="6"/>
  <c r="K4161" i="6"/>
  <c r="K4162" i="6"/>
  <c r="K4163" i="6"/>
  <c r="K4164" i="6"/>
  <c r="K4165" i="6"/>
  <c r="K4166" i="6"/>
  <c r="K4167" i="6"/>
  <c r="K4168" i="6"/>
  <c r="K4169" i="6"/>
  <c r="K4170" i="6"/>
  <c r="K4171" i="6"/>
  <c r="K4172" i="6"/>
  <c r="K4173" i="6"/>
  <c r="K4174" i="6"/>
  <c r="K4175" i="6"/>
  <c r="K4176" i="6"/>
  <c r="K4177" i="6"/>
  <c r="K4178" i="6"/>
  <c r="K4179" i="6"/>
  <c r="K4180" i="6"/>
  <c r="K4181" i="6"/>
  <c r="K4182" i="6"/>
  <c r="K4183" i="6"/>
  <c r="K4184" i="6"/>
  <c r="K4185" i="6"/>
  <c r="K4186" i="6"/>
  <c r="K4187" i="6"/>
  <c r="K4188" i="6"/>
  <c r="K4189" i="6"/>
  <c r="K4190" i="6"/>
  <c r="K4191" i="6"/>
  <c r="K4192" i="6"/>
  <c r="K4193" i="6"/>
  <c r="K4194" i="6"/>
  <c r="K4195" i="6"/>
  <c r="K4196" i="6"/>
  <c r="K4197" i="6"/>
  <c r="K4198" i="6"/>
  <c r="K4199" i="6"/>
  <c r="K4200" i="6"/>
  <c r="K4201" i="6"/>
  <c r="K4202" i="6"/>
  <c r="K4203" i="6"/>
  <c r="K4204" i="6"/>
  <c r="K4205" i="6"/>
  <c r="K4206" i="6"/>
  <c r="K4207" i="6"/>
  <c r="K4208" i="6"/>
  <c r="K4209" i="6"/>
  <c r="K4210" i="6"/>
  <c r="K4211" i="6"/>
  <c r="K4212" i="6"/>
  <c r="K4213" i="6"/>
  <c r="K4214" i="6"/>
  <c r="K4215" i="6"/>
  <c r="K4216" i="6"/>
  <c r="K4217" i="6"/>
  <c r="K4218" i="6"/>
  <c r="K4219" i="6"/>
  <c r="K4220" i="6"/>
  <c r="K4221" i="6"/>
  <c r="K4222" i="6"/>
  <c r="K4223" i="6"/>
  <c r="K4224" i="6"/>
  <c r="K4225" i="6"/>
  <c r="K4226" i="6"/>
  <c r="K4227" i="6"/>
  <c r="K4228" i="6"/>
  <c r="K4229" i="6"/>
  <c r="K4230" i="6"/>
  <c r="K4231" i="6"/>
  <c r="K4232" i="6"/>
  <c r="K4233" i="6"/>
  <c r="K4234" i="6"/>
  <c r="K4235" i="6"/>
  <c r="K4236" i="6"/>
  <c r="K4237" i="6"/>
  <c r="K4238" i="6"/>
  <c r="K4239" i="6"/>
  <c r="K4240" i="6"/>
  <c r="K4241" i="6"/>
  <c r="K4242" i="6"/>
  <c r="K4243" i="6"/>
  <c r="K4244" i="6"/>
  <c r="K4245" i="6"/>
  <c r="K4246" i="6"/>
  <c r="K4247" i="6"/>
  <c r="K4248" i="6"/>
  <c r="K4249" i="6"/>
  <c r="K4250" i="6"/>
  <c r="K4251" i="6"/>
  <c r="K4252" i="6"/>
  <c r="K4253" i="6"/>
  <c r="K4254" i="6"/>
  <c r="K4255" i="6"/>
  <c r="K4256" i="6"/>
  <c r="K4257" i="6"/>
  <c r="K4258" i="6"/>
  <c r="K4259" i="6"/>
  <c r="K4260" i="6"/>
  <c r="K4261" i="6"/>
  <c r="K4262" i="6"/>
  <c r="K4263" i="6"/>
  <c r="K4264" i="6"/>
  <c r="K4265" i="6"/>
  <c r="K4266" i="6"/>
  <c r="K4267" i="6"/>
  <c r="K4268" i="6"/>
  <c r="K4269" i="6"/>
  <c r="K4270" i="6"/>
  <c r="K4271" i="6"/>
  <c r="K4272" i="6"/>
  <c r="K4273" i="6"/>
  <c r="K4274" i="6"/>
  <c r="K4275" i="6"/>
  <c r="K4276" i="6"/>
  <c r="K4277" i="6"/>
  <c r="K4278" i="6"/>
  <c r="K4279" i="6"/>
  <c r="K4280" i="6"/>
  <c r="K4281" i="6"/>
  <c r="K4282" i="6"/>
  <c r="K4283" i="6"/>
  <c r="K4284" i="6"/>
  <c r="K4285" i="6"/>
  <c r="K4286" i="6"/>
  <c r="K4287" i="6"/>
  <c r="K4288" i="6"/>
  <c r="K4289" i="6"/>
  <c r="K4290" i="6"/>
  <c r="K4291" i="6"/>
  <c r="K4292" i="6"/>
  <c r="K4293" i="6"/>
  <c r="K4294" i="6"/>
  <c r="K4295" i="6"/>
  <c r="K4296" i="6"/>
  <c r="K4297" i="6"/>
  <c r="K4298" i="6"/>
  <c r="K4299" i="6"/>
  <c r="K4300" i="6"/>
  <c r="K4301" i="6"/>
  <c r="K4302" i="6"/>
  <c r="K4303" i="6"/>
  <c r="K4304" i="6"/>
  <c r="K4305" i="6"/>
  <c r="K4306" i="6"/>
  <c r="K4307" i="6"/>
  <c r="K4308" i="6"/>
  <c r="K4309" i="6"/>
  <c r="K4310" i="6"/>
  <c r="K4311" i="6"/>
  <c r="K4312" i="6"/>
  <c r="K4313" i="6"/>
  <c r="K4314" i="6"/>
  <c r="K4315" i="6"/>
  <c r="K4316" i="6"/>
  <c r="K4317" i="6"/>
  <c r="K4318" i="6"/>
  <c r="K4319" i="6"/>
  <c r="K4320" i="6"/>
  <c r="K4321" i="6"/>
  <c r="K4322" i="6"/>
  <c r="K4323" i="6"/>
  <c r="K4324" i="6"/>
  <c r="K4325" i="6"/>
  <c r="K4326" i="6"/>
  <c r="K4327" i="6"/>
  <c r="K4328" i="6"/>
  <c r="K4329" i="6"/>
  <c r="K4330" i="6"/>
  <c r="K4331" i="6"/>
  <c r="K4332" i="6"/>
  <c r="K4333" i="6"/>
  <c r="K4334" i="6"/>
  <c r="K4335" i="6"/>
  <c r="K4336" i="6"/>
  <c r="K4337" i="6"/>
  <c r="K4338" i="6"/>
  <c r="K4339" i="6"/>
  <c r="K4340" i="6"/>
  <c r="K4341" i="6"/>
  <c r="K4342" i="6"/>
  <c r="K4343" i="6"/>
  <c r="K4344" i="6"/>
  <c r="K4345" i="6"/>
  <c r="K4346" i="6"/>
  <c r="K4347" i="6"/>
  <c r="K4348" i="6"/>
  <c r="K4349" i="6"/>
  <c r="K4350" i="6"/>
  <c r="K4351" i="6"/>
  <c r="K4352" i="6"/>
  <c r="K4353" i="6"/>
  <c r="K4354" i="6"/>
  <c r="K4355" i="6"/>
  <c r="K4356" i="6"/>
  <c r="K4357" i="6"/>
  <c r="K4358" i="6"/>
  <c r="K4359" i="6"/>
  <c r="K4360" i="6"/>
  <c r="K4361" i="6"/>
  <c r="K4362" i="6"/>
  <c r="K4363" i="6"/>
  <c r="K4364" i="6"/>
  <c r="K4365" i="6"/>
  <c r="K4366" i="6"/>
  <c r="K4367" i="6"/>
  <c r="K4368" i="6"/>
  <c r="K4369" i="6"/>
  <c r="K4370" i="6"/>
  <c r="K4371" i="6"/>
  <c r="K4372" i="6"/>
  <c r="K4373" i="6"/>
  <c r="K4374" i="6"/>
  <c r="K4375" i="6"/>
  <c r="K4376" i="6"/>
  <c r="K4377" i="6"/>
  <c r="K4378" i="6"/>
  <c r="K4379" i="6"/>
  <c r="K4380" i="6"/>
  <c r="K4381" i="6"/>
  <c r="K4382" i="6"/>
  <c r="K4383" i="6"/>
  <c r="K4384" i="6"/>
  <c r="K4385" i="6"/>
  <c r="K4386" i="6"/>
  <c r="K4387" i="6"/>
  <c r="K4388" i="6"/>
  <c r="K4389" i="6"/>
  <c r="K4390" i="6"/>
  <c r="K4391" i="6"/>
  <c r="K4392" i="6"/>
  <c r="K4393" i="6"/>
  <c r="K4394" i="6"/>
  <c r="K4395" i="6"/>
  <c r="K4396" i="6"/>
  <c r="K4397" i="6"/>
  <c r="K4398" i="6"/>
  <c r="K4399" i="6"/>
  <c r="K4400" i="6"/>
  <c r="K4401" i="6"/>
  <c r="K4402" i="6"/>
  <c r="K4403" i="6"/>
  <c r="K4404" i="6"/>
  <c r="K4405" i="6"/>
  <c r="K4406" i="6"/>
  <c r="K4407" i="6"/>
  <c r="K4408" i="6"/>
  <c r="K4409" i="6"/>
  <c r="K4410" i="6"/>
  <c r="K4411" i="6"/>
  <c r="K4412" i="6"/>
  <c r="K4413" i="6"/>
  <c r="K4414" i="6"/>
  <c r="K4415" i="6"/>
  <c r="K4416" i="6"/>
  <c r="K4417" i="6"/>
  <c r="K4418" i="6"/>
  <c r="K4419" i="6"/>
  <c r="K4420" i="6"/>
  <c r="K4421" i="6"/>
  <c r="K4422" i="6"/>
  <c r="K4423" i="6"/>
  <c r="K4424" i="6"/>
  <c r="K4425" i="6"/>
  <c r="K4426" i="6"/>
  <c r="K4427" i="6"/>
  <c r="K4428" i="6"/>
  <c r="K4429" i="6"/>
  <c r="K4430" i="6"/>
  <c r="K4431" i="6"/>
  <c r="K4432" i="6"/>
  <c r="K4433" i="6"/>
  <c r="K4434" i="6"/>
  <c r="K4435" i="6"/>
  <c r="K4436" i="6"/>
  <c r="K4437" i="6"/>
  <c r="K4438" i="6"/>
  <c r="K4439" i="6"/>
  <c r="K4440" i="6"/>
  <c r="K4441" i="6"/>
  <c r="K4442" i="6"/>
  <c r="K4443" i="6"/>
  <c r="K4444" i="6"/>
  <c r="K4445" i="6"/>
  <c r="K4446" i="6"/>
  <c r="K4447" i="6"/>
  <c r="K4448" i="6"/>
  <c r="K4449" i="6"/>
  <c r="K4450" i="6"/>
  <c r="K4451" i="6"/>
  <c r="K4452" i="6"/>
  <c r="K4453" i="6"/>
  <c r="K4454" i="6"/>
  <c r="K4455" i="6"/>
  <c r="K4456" i="6"/>
  <c r="K4457" i="6"/>
  <c r="K4458" i="6"/>
  <c r="K4459" i="6"/>
  <c r="K4460" i="6"/>
  <c r="K4461" i="6"/>
  <c r="K4462" i="6"/>
  <c r="K4463" i="6"/>
  <c r="K4464" i="6"/>
  <c r="K4465" i="6"/>
  <c r="K4466" i="6"/>
  <c r="K4467" i="6"/>
  <c r="K4468" i="6"/>
  <c r="K4469" i="6"/>
  <c r="K4470" i="6"/>
  <c r="K4471" i="6"/>
  <c r="K4472" i="6"/>
  <c r="K4473" i="6"/>
  <c r="K4474" i="6"/>
  <c r="K4475" i="6"/>
  <c r="K4476" i="6"/>
  <c r="K4477" i="6"/>
  <c r="K4478" i="6"/>
  <c r="K4479" i="6"/>
  <c r="K4480" i="6"/>
  <c r="K4481" i="6"/>
  <c r="K4482" i="6"/>
  <c r="K4483" i="6"/>
  <c r="K4484" i="6"/>
  <c r="K4485" i="6"/>
  <c r="K4486" i="6"/>
  <c r="K4487" i="6"/>
  <c r="K4488" i="6"/>
  <c r="K4489" i="6"/>
  <c r="K4490" i="6"/>
  <c r="K4491" i="6"/>
  <c r="K4492" i="6"/>
  <c r="K4493" i="6"/>
  <c r="K4494" i="6"/>
  <c r="K4495" i="6"/>
  <c r="K4496" i="6"/>
  <c r="K4497" i="6"/>
  <c r="K4498" i="6"/>
  <c r="K4499" i="6"/>
  <c r="K4500" i="6"/>
  <c r="K4501" i="6"/>
  <c r="K4502" i="6"/>
  <c r="K4503" i="6"/>
  <c r="K4504" i="6"/>
  <c r="K4505" i="6"/>
  <c r="K4506" i="6"/>
  <c r="K4507" i="6"/>
  <c r="K4508" i="6"/>
  <c r="K4509" i="6"/>
  <c r="K4510" i="6"/>
  <c r="K4511" i="6"/>
  <c r="K4512" i="6"/>
  <c r="K4513" i="6"/>
  <c r="K4514" i="6"/>
  <c r="K4515" i="6"/>
  <c r="K4516" i="6"/>
  <c r="K4517" i="6"/>
  <c r="K4518" i="6"/>
  <c r="K4519" i="6"/>
  <c r="K4520" i="6"/>
  <c r="K4521" i="6"/>
  <c r="K4522" i="6"/>
  <c r="K4523" i="6"/>
  <c r="K4524" i="6"/>
  <c r="K4525" i="6"/>
  <c r="K4526" i="6"/>
  <c r="K4527" i="6"/>
  <c r="K4528" i="6"/>
  <c r="K4529" i="6"/>
  <c r="K4530" i="6"/>
  <c r="K4531" i="6"/>
  <c r="K4532" i="6"/>
  <c r="K4533" i="6"/>
  <c r="K4534" i="6"/>
  <c r="K4535" i="6"/>
  <c r="K4536" i="6"/>
  <c r="K4537" i="6"/>
  <c r="K4538" i="6"/>
  <c r="K4539" i="6"/>
  <c r="K4540" i="6"/>
  <c r="K4541" i="6"/>
  <c r="K4542" i="6"/>
  <c r="K4543" i="6"/>
  <c r="K4544" i="6"/>
  <c r="K4545" i="6"/>
  <c r="K4546" i="6"/>
  <c r="K4547" i="6"/>
  <c r="K4548" i="6"/>
  <c r="K4549" i="6"/>
  <c r="K4550" i="6"/>
  <c r="K4551" i="6"/>
  <c r="K4552" i="6"/>
  <c r="K4553" i="6"/>
  <c r="K4554" i="6"/>
  <c r="K4555" i="6"/>
  <c r="K4556" i="6"/>
  <c r="K4557" i="6"/>
  <c r="K4558" i="6"/>
  <c r="K4559" i="6"/>
  <c r="K4560" i="6"/>
  <c r="K4561" i="6"/>
  <c r="K4562" i="6"/>
  <c r="K4563" i="6"/>
  <c r="K4564" i="6"/>
  <c r="K4565" i="6"/>
  <c r="K4566" i="6"/>
  <c r="K4567" i="6"/>
  <c r="K4568" i="6"/>
  <c r="K4569" i="6"/>
  <c r="K4570" i="6"/>
  <c r="K4571" i="6"/>
  <c r="K4572" i="6"/>
  <c r="K4573" i="6"/>
  <c r="K4574" i="6"/>
  <c r="K4575" i="6"/>
  <c r="K4576" i="6"/>
  <c r="K4577" i="6"/>
  <c r="K4578" i="6"/>
  <c r="K4579" i="6"/>
  <c r="K4580" i="6"/>
  <c r="K4581" i="6"/>
  <c r="K4582" i="6"/>
  <c r="K4583" i="6"/>
  <c r="K4584" i="6"/>
  <c r="K4585" i="6"/>
  <c r="K4586" i="6"/>
  <c r="K4587" i="6"/>
  <c r="K4588" i="6"/>
  <c r="K4589" i="6"/>
  <c r="K4590" i="6"/>
  <c r="K4591" i="6"/>
  <c r="K4592" i="6"/>
  <c r="K4593" i="6"/>
  <c r="K4594" i="6"/>
  <c r="K4595" i="6"/>
  <c r="K4596" i="6"/>
  <c r="K4597" i="6"/>
  <c r="K4598" i="6"/>
  <c r="K4599" i="6"/>
  <c r="K4600" i="6"/>
  <c r="K4601" i="6"/>
  <c r="K4602" i="6"/>
  <c r="K4603" i="6"/>
  <c r="K4604" i="6"/>
  <c r="K4605" i="6"/>
  <c r="K4606" i="6"/>
  <c r="K4607" i="6"/>
  <c r="K4608" i="6"/>
  <c r="K4609" i="6"/>
  <c r="K4610" i="6"/>
  <c r="K4611" i="6"/>
  <c r="K4612" i="6"/>
  <c r="K4613" i="6"/>
  <c r="K4614" i="6"/>
  <c r="K4615" i="6"/>
  <c r="K4616" i="6"/>
  <c r="K4617" i="6"/>
  <c r="K4618" i="6"/>
  <c r="K4619" i="6"/>
  <c r="K4620" i="6"/>
  <c r="K4621" i="6"/>
  <c r="K4622" i="6"/>
  <c r="K4623" i="6"/>
  <c r="K4624" i="6"/>
  <c r="K4625" i="6"/>
  <c r="K4626" i="6"/>
  <c r="K4627" i="6"/>
  <c r="K4628" i="6"/>
  <c r="K4629" i="6"/>
  <c r="K4630" i="6"/>
  <c r="K4631" i="6"/>
  <c r="K4632" i="6"/>
  <c r="K4633" i="6"/>
  <c r="K4634" i="6"/>
  <c r="K4635" i="6"/>
  <c r="K4636" i="6"/>
  <c r="K4637" i="6"/>
  <c r="K4638" i="6"/>
  <c r="K4639" i="6"/>
  <c r="K4640" i="6"/>
  <c r="K4641" i="6"/>
  <c r="K4642" i="6"/>
  <c r="K4643" i="6"/>
  <c r="K4644" i="6"/>
  <c r="K4645" i="6"/>
  <c r="K4646" i="6"/>
  <c r="K4647" i="6"/>
  <c r="K4648" i="6"/>
  <c r="K4649" i="6"/>
  <c r="K4650" i="6"/>
  <c r="K4651" i="6"/>
  <c r="K4652" i="6"/>
  <c r="K4653" i="6"/>
  <c r="K4654" i="6"/>
  <c r="K4655" i="6"/>
  <c r="K4656" i="6"/>
  <c r="K4657" i="6"/>
  <c r="K4658" i="6"/>
  <c r="K4659" i="6"/>
  <c r="K4660" i="6"/>
  <c r="K4661" i="6"/>
  <c r="K4662" i="6"/>
  <c r="K4663" i="6"/>
  <c r="K4664" i="6"/>
  <c r="K4665" i="6"/>
  <c r="K4666" i="6"/>
  <c r="K4667" i="6"/>
  <c r="K4668" i="6"/>
  <c r="K4669" i="6"/>
  <c r="K4670" i="6"/>
  <c r="K4671" i="6"/>
  <c r="K4672" i="6"/>
  <c r="K4673" i="6"/>
  <c r="K4674" i="6"/>
  <c r="K4675" i="6"/>
  <c r="K4676" i="6"/>
  <c r="K4677" i="6"/>
  <c r="K4678" i="6"/>
  <c r="K4679" i="6"/>
  <c r="K4680" i="6"/>
  <c r="K4681" i="6"/>
  <c r="K4682" i="6"/>
  <c r="K4683" i="6"/>
  <c r="K4684" i="6"/>
  <c r="K4685" i="6"/>
  <c r="K4686" i="6"/>
  <c r="K4687" i="6"/>
  <c r="K4688" i="6"/>
  <c r="K4689" i="6"/>
  <c r="K4690" i="6"/>
  <c r="K4691" i="6"/>
  <c r="K4692" i="6"/>
  <c r="K4693" i="6"/>
  <c r="K4694" i="6"/>
  <c r="K4695" i="6"/>
  <c r="K4696" i="6"/>
  <c r="K4697" i="6"/>
  <c r="K4698" i="6"/>
  <c r="K4699" i="6"/>
  <c r="K4700" i="6"/>
  <c r="K4701" i="6"/>
  <c r="K4702" i="6"/>
  <c r="K4703" i="6"/>
  <c r="K4704" i="6"/>
  <c r="K4705" i="6"/>
  <c r="K4706" i="6"/>
  <c r="K4707" i="6"/>
  <c r="K4708" i="6"/>
  <c r="K4709" i="6"/>
  <c r="K4710" i="6"/>
  <c r="K4711" i="6"/>
  <c r="K4712" i="6"/>
  <c r="K4713" i="6"/>
  <c r="K4714" i="6"/>
  <c r="K4715" i="6"/>
  <c r="K4716" i="6"/>
  <c r="K4717" i="6"/>
  <c r="K4718" i="6"/>
  <c r="K4719" i="6"/>
  <c r="K4720" i="6"/>
  <c r="K4721" i="6"/>
  <c r="K4722" i="6"/>
  <c r="K4723" i="6"/>
  <c r="K4724" i="6"/>
  <c r="K4725" i="6"/>
  <c r="K4726" i="6"/>
  <c r="K4727" i="6"/>
  <c r="K4728" i="6"/>
  <c r="K4729" i="6"/>
  <c r="K4730" i="6"/>
  <c r="K4731" i="6"/>
  <c r="K4732" i="6"/>
  <c r="K4733" i="6"/>
  <c r="K4734" i="6"/>
  <c r="K4735" i="6"/>
  <c r="K4736" i="6"/>
  <c r="K4737" i="6"/>
  <c r="K4738" i="6"/>
  <c r="K4739" i="6"/>
  <c r="K4740" i="6"/>
  <c r="K4741" i="6"/>
  <c r="K4742" i="6"/>
  <c r="K4743" i="6"/>
  <c r="K4744" i="6"/>
  <c r="K4745" i="6"/>
  <c r="K4746" i="6"/>
  <c r="K4747" i="6"/>
  <c r="K4748" i="6"/>
  <c r="K4749" i="6"/>
  <c r="K4750" i="6"/>
  <c r="K4751" i="6"/>
  <c r="K4752" i="6"/>
  <c r="K4753" i="6"/>
  <c r="K4754" i="6"/>
  <c r="K4755" i="6"/>
  <c r="K4756" i="6"/>
  <c r="K4757" i="6"/>
  <c r="K4758" i="6"/>
  <c r="K4759" i="6"/>
  <c r="K4760" i="6"/>
  <c r="K4761" i="6"/>
  <c r="K4762" i="6"/>
  <c r="K4763" i="6"/>
  <c r="K4764" i="6"/>
  <c r="K4765" i="6"/>
  <c r="K4766" i="6"/>
  <c r="K4767" i="6"/>
  <c r="K4768" i="6"/>
  <c r="K4769" i="6"/>
  <c r="K4770" i="6"/>
  <c r="K4771" i="6"/>
  <c r="K4772" i="6"/>
  <c r="K4773" i="6"/>
  <c r="K4774" i="6"/>
  <c r="K4775" i="6"/>
  <c r="K4776" i="6"/>
  <c r="K4777" i="6"/>
  <c r="K4778" i="6"/>
  <c r="K4779" i="6"/>
  <c r="K4780" i="6"/>
  <c r="K4781" i="6"/>
  <c r="K4782" i="6"/>
  <c r="K4783" i="6"/>
  <c r="K4784" i="6"/>
  <c r="K4785" i="6"/>
  <c r="K4786" i="6"/>
  <c r="K4787" i="6"/>
  <c r="K4788" i="6"/>
  <c r="K4789" i="6"/>
  <c r="K4790" i="6"/>
  <c r="K4791" i="6"/>
  <c r="K4792" i="6"/>
  <c r="K4793" i="6"/>
  <c r="K4794" i="6"/>
  <c r="K4795" i="6"/>
  <c r="K4796" i="6"/>
  <c r="K4797" i="6"/>
  <c r="K4798" i="6"/>
  <c r="K4799" i="6"/>
  <c r="K4800" i="6"/>
  <c r="K4801" i="6"/>
  <c r="K4802" i="6"/>
  <c r="K4803" i="6"/>
  <c r="K4804" i="6"/>
  <c r="K4805" i="6"/>
  <c r="K4806" i="6"/>
  <c r="K4807" i="6"/>
  <c r="K4808" i="6"/>
  <c r="K4809" i="6"/>
  <c r="K4810" i="6"/>
  <c r="K4811" i="6"/>
  <c r="K4812" i="6"/>
  <c r="K4813" i="6"/>
  <c r="K4814" i="6"/>
  <c r="K4815" i="6"/>
  <c r="K4816" i="6"/>
  <c r="K4817" i="6"/>
  <c r="K4818" i="6"/>
  <c r="K4819" i="6"/>
  <c r="K4820" i="6"/>
  <c r="K4821" i="6"/>
  <c r="K4822" i="6"/>
  <c r="K4823" i="6"/>
  <c r="K4824" i="6"/>
  <c r="K4825" i="6"/>
  <c r="K4826" i="6"/>
  <c r="K4827" i="6"/>
  <c r="K4828" i="6"/>
  <c r="K4829" i="6"/>
  <c r="K4830" i="6"/>
  <c r="K4831" i="6"/>
  <c r="K4832" i="6"/>
  <c r="K4833" i="6"/>
  <c r="K4834" i="6"/>
  <c r="K4835" i="6"/>
  <c r="K4836" i="6"/>
  <c r="K4837" i="6"/>
  <c r="K4838" i="6"/>
  <c r="K4839" i="6"/>
  <c r="K4840" i="6"/>
  <c r="K4841" i="6"/>
  <c r="K4842" i="6"/>
  <c r="K4843" i="6"/>
  <c r="K4844" i="6"/>
  <c r="K4845" i="6"/>
  <c r="K4846" i="6"/>
  <c r="K4847" i="6"/>
  <c r="K4848" i="6"/>
  <c r="K4849" i="6"/>
  <c r="K4850" i="6"/>
  <c r="K4851" i="6"/>
  <c r="K4852" i="6"/>
  <c r="K4853" i="6"/>
  <c r="K4854" i="6"/>
  <c r="K4855" i="6"/>
  <c r="K4856" i="6"/>
  <c r="K4857" i="6"/>
  <c r="K4858" i="6"/>
  <c r="K4859" i="6"/>
  <c r="K4860" i="6"/>
  <c r="K4861" i="6"/>
  <c r="K4862" i="6"/>
  <c r="K4863" i="6"/>
  <c r="K4864" i="6"/>
  <c r="K4865" i="6"/>
  <c r="K4866" i="6"/>
  <c r="K4867" i="6"/>
  <c r="K4868" i="6"/>
  <c r="K4869" i="6"/>
  <c r="K4870" i="6"/>
  <c r="K4871" i="6"/>
  <c r="K4872" i="6"/>
  <c r="K4873" i="6"/>
  <c r="K4874" i="6"/>
  <c r="K4875" i="6"/>
  <c r="K4876" i="6"/>
  <c r="K4877" i="6"/>
  <c r="K4878" i="6"/>
  <c r="K4879" i="6"/>
  <c r="K4880" i="6"/>
  <c r="K4881" i="6"/>
  <c r="K4882" i="6"/>
  <c r="K4883" i="6"/>
  <c r="K4884" i="6"/>
  <c r="K4885" i="6"/>
  <c r="K4886" i="6"/>
  <c r="K4887" i="6"/>
  <c r="K4888" i="6"/>
  <c r="K4889" i="6"/>
  <c r="K4890" i="6"/>
  <c r="K4891" i="6"/>
  <c r="K4892" i="6"/>
  <c r="K4893" i="6"/>
  <c r="K4894" i="6"/>
  <c r="K4895" i="6"/>
  <c r="K4896" i="6"/>
  <c r="K4897" i="6"/>
  <c r="K4898" i="6"/>
  <c r="K4899" i="6"/>
  <c r="K4900" i="6"/>
  <c r="K4901" i="6"/>
  <c r="K4902" i="6"/>
  <c r="K4903" i="6"/>
  <c r="K4904" i="6"/>
  <c r="K4905" i="6"/>
  <c r="K4906" i="6"/>
  <c r="K4907" i="6"/>
  <c r="K4908" i="6"/>
  <c r="K4909" i="6"/>
  <c r="K4910" i="6"/>
  <c r="K4911" i="6"/>
  <c r="K4912" i="6"/>
  <c r="K4913" i="6"/>
  <c r="K4914" i="6"/>
  <c r="K4915" i="6"/>
  <c r="K4916" i="6"/>
  <c r="K4917" i="6"/>
  <c r="K4918" i="6"/>
  <c r="K4919" i="6"/>
  <c r="K4920" i="6"/>
  <c r="K4921" i="6"/>
  <c r="K4922" i="6"/>
  <c r="K4923" i="6"/>
  <c r="K4924" i="6"/>
  <c r="K4925" i="6"/>
  <c r="K4926" i="6"/>
  <c r="K4927" i="6"/>
  <c r="K4928" i="6"/>
  <c r="K4929" i="6"/>
  <c r="K4930" i="6"/>
  <c r="K4931" i="6"/>
  <c r="K4932" i="6"/>
  <c r="K4933" i="6"/>
  <c r="K4934" i="6"/>
  <c r="K4935" i="6"/>
  <c r="K4936" i="6"/>
  <c r="K4937" i="6"/>
  <c r="K4938" i="6"/>
  <c r="K4939" i="6"/>
  <c r="K4940" i="6"/>
  <c r="K4941" i="6"/>
  <c r="K4942" i="6"/>
  <c r="K4943" i="6"/>
  <c r="K4944" i="6"/>
  <c r="K4945" i="6"/>
  <c r="K4946" i="6"/>
  <c r="K4947" i="6"/>
  <c r="K4948" i="6"/>
  <c r="K4949" i="6"/>
  <c r="K4950" i="6"/>
  <c r="K4951" i="6"/>
  <c r="K4952" i="6"/>
  <c r="K4953" i="6"/>
  <c r="K4954" i="6"/>
  <c r="K4955" i="6"/>
  <c r="K4956" i="6"/>
  <c r="K4957" i="6"/>
  <c r="K4958" i="6"/>
  <c r="K4959" i="6"/>
  <c r="K4960" i="6"/>
  <c r="K4961" i="6"/>
  <c r="K4962" i="6"/>
  <c r="K4963" i="6"/>
  <c r="K4964" i="6"/>
  <c r="K4965" i="6"/>
  <c r="K4966" i="6"/>
  <c r="K4967" i="6"/>
  <c r="K4968" i="6"/>
  <c r="K4969" i="6"/>
  <c r="K4970" i="6"/>
  <c r="K4971" i="6"/>
  <c r="K4972" i="6"/>
  <c r="K4973" i="6"/>
  <c r="K4974" i="6"/>
  <c r="K4975" i="6"/>
  <c r="K4976" i="6"/>
  <c r="K4977" i="6"/>
  <c r="K4978" i="6"/>
  <c r="K4979" i="6"/>
  <c r="K4980" i="6"/>
  <c r="K4981" i="6"/>
  <c r="K4982" i="6"/>
  <c r="K4983" i="6"/>
  <c r="K4984" i="6"/>
  <c r="K4985" i="6"/>
  <c r="K4986" i="6"/>
  <c r="K4987" i="6"/>
  <c r="K4988" i="6"/>
  <c r="K4989" i="6"/>
  <c r="K4990" i="6"/>
  <c r="K4991" i="6"/>
  <c r="K4992" i="6"/>
  <c r="K4993" i="6"/>
  <c r="K4994" i="6"/>
  <c r="K4995" i="6"/>
  <c r="K4996" i="6"/>
  <c r="K4997" i="6"/>
  <c r="K4998" i="6"/>
  <c r="K4999" i="6"/>
  <c r="K5000" i="6"/>
  <c r="K5001" i="6"/>
  <c r="K5002" i="6"/>
  <c r="K5003" i="6"/>
  <c r="K5004" i="6"/>
  <c r="K5005" i="6"/>
  <c r="K5006" i="6"/>
  <c r="K5007" i="6"/>
  <c r="K5008" i="6"/>
  <c r="K5009" i="6"/>
  <c r="K5010" i="6"/>
  <c r="K5011" i="6"/>
  <c r="K5012" i="6"/>
  <c r="K5013" i="6"/>
  <c r="K5014" i="6"/>
  <c r="K5015" i="6"/>
  <c r="K5016" i="6"/>
  <c r="K5017" i="6"/>
  <c r="K5018" i="6"/>
  <c r="K5019" i="6"/>
  <c r="K5020" i="6"/>
  <c r="K5021" i="6"/>
  <c r="K5022" i="6"/>
  <c r="K5023" i="6"/>
  <c r="K5024" i="6"/>
  <c r="K5025" i="6"/>
  <c r="K5026" i="6"/>
  <c r="K5027" i="6"/>
  <c r="K5028" i="6"/>
  <c r="K5029" i="6"/>
  <c r="K5030" i="6"/>
  <c r="K5031" i="6"/>
  <c r="K5032" i="6"/>
  <c r="K5033" i="6"/>
  <c r="K5034" i="6"/>
  <c r="K5035" i="6"/>
  <c r="K5036" i="6"/>
  <c r="K5037" i="6"/>
  <c r="K5038" i="6"/>
  <c r="K5039" i="6"/>
  <c r="K5040" i="6"/>
  <c r="K5041" i="6"/>
  <c r="K5042" i="6"/>
  <c r="K5043" i="6"/>
  <c r="K5044" i="6"/>
  <c r="K5045" i="6"/>
  <c r="K5046" i="6"/>
  <c r="K5047" i="6"/>
  <c r="K5048" i="6"/>
  <c r="K5049" i="6"/>
  <c r="K5050" i="6"/>
  <c r="K5051" i="6"/>
  <c r="K5052" i="6"/>
  <c r="K5053" i="6"/>
  <c r="K5054" i="6"/>
  <c r="K5055" i="6"/>
  <c r="K5056" i="6"/>
  <c r="K5057" i="6"/>
  <c r="K5058" i="6"/>
  <c r="K5059" i="6"/>
  <c r="K5060" i="6"/>
  <c r="K5061" i="6"/>
  <c r="K5062" i="6"/>
  <c r="K5063" i="6"/>
  <c r="K5064" i="6"/>
  <c r="K5065" i="6"/>
  <c r="K5066" i="6"/>
  <c r="K5067" i="6"/>
  <c r="K5068" i="6"/>
  <c r="K5069" i="6"/>
  <c r="K5070" i="6"/>
  <c r="K5071" i="6"/>
  <c r="K5072" i="6"/>
  <c r="K5073" i="6"/>
  <c r="K5074" i="6"/>
  <c r="K5075" i="6"/>
  <c r="K5076" i="6"/>
  <c r="K5077" i="6"/>
  <c r="K5078" i="6"/>
  <c r="K5079" i="6"/>
  <c r="K5080" i="6"/>
  <c r="K5081" i="6"/>
  <c r="K5082" i="6"/>
  <c r="K5083" i="6"/>
  <c r="K5084" i="6"/>
  <c r="K5085" i="6"/>
  <c r="K5086" i="6"/>
  <c r="K5087" i="6"/>
  <c r="K5088" i="6"/>
  <c r="K5089" i="6"/>
  <c r="K5090" i="6"/>
  <c r="K5091" i="6"/>
  <c r="K5092" i="6"/>
  <c r="K5093" i="6"/>
  <c r="K5094" i="6"/>
  <c r="K5095" i="6"/>
  <c r="K5096" i="6"/>
  <c r="K5097" i="6"/>
  <c r="K5098" i="6"/>
  <c r="K5099" i="6"/>
  <c r="K5100" i="6"/>
  <c r="K5101" i="6"/>
  <c r="K5102" i="6"/>
  <c r="K5103" i="6"/>
  <c r="K5104" i="6"/>
  <c r="K5105" i="6"/>
  <c r="K5106" i="6"/>
  <c r="K5107" i="6"/>
  <c r="K5108" i="6"/>
  <c r="K5109" i="6"/>
  <c r="K5110" i="6"/>
  <c r="K5111" i="6"/>
  <c r="K5112" i="6"/>
  <c r="K5113" i="6"/>
  <c r="K5114" i="6"/>
  <c r="K5115" i="6"/>
  <c r="K5116" i="6"/>
  <c r="K5117" i="6"/>
  <c r="K5118" i="6"/>
  <c r="K5119" i="6"/>
  <c r="K5120" i="6"/>
  <c r="K5121" i="6"/>
  <c r="K5122" i="6"/>
  <c r="K5123" i="6"/>
  <c r="K5124" i="6"/>
  <c r="K5125" i="6"/>
  <c r="K5126" i="6"/>
  <c r="K5127" i="6"/>
  <c r="K5128" i="6"/>
  <c r="K5129" i="6"/>
  <c r="K5130" i="6"/>
  <c r="K5131" i="6"/>
  <c r="K5132" i="6"/>
  <c r="K5133" i="6"/>
  <c r="K5134" i="6"/>
  <c r="K5135" i="6"/>
  <c r="K5136" i="6"/>
  <c r="K5137" i="6"/>
  <c r="K5138" i="6"/>
  <c r="K5139" i="6"/>
  <c r="K5140" i="6"/>
  <c r="K5141" i="6"/>
  <c r="K5142" i="6"/>
  <c r="K5143" i="6"/>
  <c r="K5144" i="6"/>
  <c r="K5145" i="6"/>
  <c r="K5146" i="6"/>
  <c r="K5147" i="6"/>
  <c r="K5148" i="6"/>
  <c r="K5149" i="6"/>
  <c r="K5150" i="6"/>
  <c r="K5151" i="6"/>
  <c r="K5152" i="6"/>
  <c r="K5153" i="6"/>
  <c r="K5154" i="6"/>
  <c r="K5155" i="6"/>
  <c r="K5156" i="6"/>
  <c r="K5157" i="6"/>
  <c r="K5158" i="6"/>
  <c r="K5159" i="6"/>
  <c r="K5160" i="6"/>
  <c r="K5161" i="6"/>
  <c r="K5162" i="6"/>
  <c r="K5163" i="6"/>
  <c r="K5164" i="6"/>
  <c r="K5165" i="6"/>
  <c r="K5166" i="6"/>
  <c r="K5167" i="6"/>
  <c r="K5168" i="6"/>
  <c r="K5169" i="6"/>
  <c r="K5170" i="6"/>
  <c r="K5171" i="6"/>
  <c r="K5172" i="6"/>
  <c r="K5173" i="6"/>
  <c r="K5174" i="6"/>
  <c r="K5175" i="6"/>
  <c r="K5176" i="6"/>
  <c r="K5177" i="6"/>
  <c r="K5178" i="6"/>
  <c r="K5179" i="6"/>
  <c r="K5180" i="6"/>
  <c r="K5181" i="6"/>
  <c r="K5182" i="6"/>
  <c r="K5183" i="6"/>
  <c r="K5184" i="6"/>
  <c r="K5185" i="6"/>
  <c r="K5186" i="6"/>
  <c r="K5187" i="6"/>
  <c r="K5188" i="6"/>
  <c r="K5189" i="6"/>
  <c r="K5190" i="6"/>
  <c r="K5191" i="6"/>
  <c r="K5192" i="6"/>
  <c r="K5193" i="6"/>
  <c r="K5194" i="6"/>
  <c r="K5195" i="6"/>
  <c r="K5196" i="6"/>
  <c r="K5197" i="6"/>
  <c r="K5198" i="6"/>
  <c r="K5199" i="6"/>
  <c r="K5200" i="6"/>
  <c r="K5201" i="6"/>
  <c r="K5202" i="6"/>
  <c r="K5203" i="6"/>
  <c r="K5204" i="6"/>
  <c r="K5205" i="6"/>
  <c r="K5206" i="6"/>
  <c r="K5207" i="6"/>
  <c r="K5208" i="6"/>
  <c r="K5209" i="6"/>
  <c r="K5210" i="6"/>
  <c r="K5211" i="6"/>
  <c r="K5212" i="6"/>
  <c r="K5213" i="6"/>
  <c r="K5214" i="6"/>
  <c r="K5215" i="6"/>
  <c r="K5216" i="6"/>
  <c r="K5217" i="6"/>
  <c r="K5218" i="6"/>
  <c r="K5219" i="6"/>
  <c r="K5220" i="6"/>
  <c r="K5221" i="6"/>
  <c r="K5222" i="6"/>
  <c r="K5223" i="6"/>
  <c r="K5224" i="6"/>
  <c r="K5225" i="6"/>
  <c r="K5226" i="6"/>
  <c r="K5227" i="6"/>
  <c r="K5228" i="6"/>
  <c r="K5229" i="6"/>
  <c r="K5230" i="6"/>
  <c r="K5231" i="6"/>
  <c r="K5232" i="6"/>
  <c r="K5233" i="6"/>
  <c r="K5234" i="6"/>
  <c r="K5235" i="6"/>
  <c r="K5236" i="6"/>
  <c r="K5237" i="6"/>
  <c r="K5238" i="6"/>
  <c r="K5239" i="6"/>
  <c r="K5240" i="6"/>
  <c r="K5241" i="6"/>
  <c r="K5242" i="6"/>
  <c r="K5243" i="6"/>
  <c r="K5244" i="6"/>
  <c r="K5245" i="6"/>
  <c r="K5246" i="6"/>
  <c r="K5247" i="6"/>
  <c r="K5248" i="6"/>
  <c r="K5249" i="6"/>
  <c r="K5250" i="6"/>
  <c r="K5251" i="6"/>
  <c r="K5252" i="6"/>
  <c r="K5253" i="6"/>
  <c r="K5254" i="6"/>
  <c r="K5255" i="6"/>
  <c r="K5256" i="6"/>
  <c r="K5257" i="6"/>
  <c r="K5258" i="6"/>
  <c r="K5259" i="6"/>
  <c r="K5260" i="6"/>
  <c r="K5261" i="6"/>
  <c r="K5262" i="6"/>
  <c r="K5263" i="6"/>
  <c r="K5264" i="6"/>
  <c r="K5265" i="6"/>
  <c r="K5266" i="6"/>
  <c r="K5267" i="6"/>
  <c r="K5268" i="6"/>
  <c r="K5269" i="6"/>
  <c r="K5270" i="6"/>
  <c r="K5271" i="6"/>
  <c r="K5272" i="6"/>
  <c r="K5273" i="6"/>
  <c r="K5274" i="6"/>
  <c r="K5275" i="6"/>
  <c r="K5276" i="6"/>
  <c r="K5277" i="6"/>
  <c r="K5278" i="6"/>
  <c r="K5279" i="6"/>
  <c r="K5280" i="6"/>
  <c r="K5281" i="6"/>
  <c r="K5282" i="6"/>
  <c r="K5283" i="6"/>
  <c r="K5284" i="6"/>
  <c r="K5285" i="6"/>
  <c r="K5286" i="6"/>
  <c r="K5287" i="6"/>
  <c r="K5288" i="6"/>
  <c r="K5289" i="6"/>
  <c r="K5290" i="6"/>
  <c r="K5291" i="6"/>
  <c r="K5292" i="6"/>
  <c r="K5293" i="6"/>
  <c r="K5294" i="6"/>
  <c r="K5295" i="6"/>
  <c r="K5296" i="6"/>
  <c r="K5297" i="6"/>
  <c r="K5298" i="6"/>
  <c r="K5299" i="6"/>
  <c r="K5300" i="6"/>
  <c r="K5301" i="6"/>
  <c r="K5302" i="6"/>
  <c r="K5303" i="6"/>
  <c r="K5304" i="6"/>
  <c r="K5305" i="6"/>
  <c r="K5306" i="6"/>
  <c r="K5307" i="6"/>
  <c r="K5308" i="6"/>
  <c r="K5309" i="6"/>
  <c r="K5310" i="6"/>
  <c r="K5311" i="6"/>
  <c r="K5312" i="6"/>
  <c r="K5313" i="6"/>
  <c r="K5314" i="6"/>
  <c r="K5315" i="6"/>
  <c r="K5316" i="6"/>
  <c r="K5317" i="6"/>
  <c r="K5318" i="6"/>
  <c r="K5319" i="6"/>
  <c r="K5320" i="6"/>
  <c r="K5321" i="6"/>
  <c r="K5322" i="6"/>
  <c r="K5323" i="6"/>
  <c r="K5324" i="6"/>
  <c r="K5325" i="6"/>
  <c r="K5326" i="6"/>
  <c r="K5327" i="6"/>
  <c r="K5328" i="6"/>
  <c r="K5329" i="6"/>
  <c r="K5330" i="6"/>
  <c r="K5331" i="6"/>
  <c r="K5332" i="6"/>
  <c r="K5333" i="6"/>
  <c r="K5334" i="6"/>
  <c r="K5335" i="6"/>
  <c r="K5336" i="6"/>
  <c r="K5337" i="6"/>
  <c r="K5338" i="6"/>
  <c r="K5339" i="6"/>
  <c r="K5340" i="6"/>
  <c r="K5341" i="6"/>
  <c r="K5342" i="6"/>
  <c r="K5343" i="6"/>
  <c r="K5344" i="6"/>
  <c r="K5345" i="6"/>
  <c r="K5346" i="6"/>
  <c r="K5347" i="6"/>
  <c r="K5348" i="6"/>
  <c r="K5349" i="6"/>
  <c r="K5350" i="6"/>
  <c r="K5351" i="6"/>
  <c r="K5352" i="6"/>
  <c r="K5353" i="6"/>
  <c r="K5354" i="6"/>
  <c r="K5355" i="6"/>
  <c r="K5356" i="6"/>
  <c r="K5357" i="6"/>
  <c r="K5358" i="6"/>
  <c r="K5359" i="6"/>
  <c r="K5360" i="6"/>
  <c r="K5361" i="6"/>
  <c r="K5362" i="6"/>
  <c r="K5363" i="6"/>
  <c r="K5364" i="6"/>
  <c r="K5365" i="6"/>
  <c r="K5366" i="6"/>
  <c r="K5367" i="6"/>
  <c r="K5368" i="6"/>
  <c r="K5369" i="6"/>
  <c r="K5370" i="6"/>
  <c r="K5371" i="6"/>
  <c r="K5372" i="6"/>
  <c r="K5373" i="6"/>
  <c r="K5374" i="6"/>
  <c r="K5375" i="6"/>
  <c r="K5376" i="6"/>
  <c r="K5377" i="6"/>
  <c r="K5378" i="6"/>
  <c r="K5379" i="6"/>
  <c r="K5380" i="6"/>
  <c r="K5381" i="6"/>
  <c r="K5382" i="6"/>
  <c r="K5383" i="6"/>
  <c r="K5384" i="6"/>
  <c r="K5385" i="6"/>
  <c r="K5386" i="6"/>
  <c r="K5387" i="6"/>
  <c r="K5388" i="6"/>
  <c r="K5389" i="6"/>
  <c r="K5390" i="6"/>
  <c r="K5391" i="6"/>
  <c r="K5392" i="6"/>
  <c r="K5393" i="6"/>
  <c r="K5394" i="6"/>
  <c r="K5395" i="6"/>
  <c r="K5396" i="6"/>
  <c r="K5397" i="6"/>
  <c r="K5398" i="6"/>
  <c r="K5399" i="6"/>
  <c r="K5400" i="6"/>
  <c r="K5401" i="6"/>
  <c r="K5402" i="6"/>
  <c r="K5403" i="6"/>
  <c r="K5404" i="6"/>
  <c r="K5405" i="6"/>
  <c r="K5406" i="6"/>
  <c r="K5407" i="6"/>
  <c r="K5408" i="6"/>
  <c r="K5409" i="6"/>
  <c r="K5410" i="6"/>
  <c r="K5411" i="6"/>
  <c r="K5412" i="6"/>
  <c r="K5413" i="6"/>
  <c r="K5414" i="6"/>
  <c r="K5415" i="6"/>
  <c r="K5416" i="6"/>
  <c r="K5417" i="6"/>
  <c r="K5418" i="6"/>
  <c r="K5419" i="6"/>
  <c r="K5420" i="6"/>
  <c r="K5421" i="6"/>
  <c r="K5422" i="6"/>
  <c r="K5423" i="6"/>
  <c r="K5424" i="6"/>
  <c r="K5425" i="6"/>
  <c r="K5426" i="6"/>
  <c r="K5427" i="6"/>
  <c r="K5428" i="6"/>
  <c r="K5429" i="6"/>
  <c r="K5430" i="6"/>
  <c r="K5431" i="6"/>
  <c r="K5432" i="6"/>
  <c r="K5433" i="6"/>
  <c r="K5434" i="6"/>
  <c r="K5435" i="6"/>
  <c r="K5436" i="6"/>
  <c r="K5437" i="6"/>
  <c r="K5438" i="6"/>
  <c r="K5439" i="6"/>
  <c r="K5440" i="6"/>
  <c r="K5441" i="6"/>
  <c r="K5442" i="6"/>
  <c r="K5443" i="6"/>
  <c r="K5444" i="6"/>
  <c r="K5445" i="6"/>
  <c r="K5446" i="6"/>
  <c r="K5447" i="6"/>
  <c r="K5448" i="6"/>
  <c r="K5449" i="6"/>
  <c r="K5450" i="6"/>
  <c r="K5451" i="6"/>
  <c r="K5452" i="6"/>
  <c r="K5453" i="6"/>
  <c r="K5454" i="6"/>
  <c r="K5455" i="6"/>
  <c r="K5456" i="6"/>
  <c r="K5457" i="6"/>
  <c r="K5458" i="6"/>
  <c r="K5459" i="6"/>
  <c r="K5460" i="6"/>
  <c r="K5461" i="6"/>
  <c r="K5462" i="6"/>
  <c r="K5463" i="6"/>
  <c r="K5464" i="6"/>
  <c r="K5465" i="6"/>
  <c r="K5466" i="6"/>
  <c r="K5467" i="6"/>
  <c r="K5468" i="6"/>
  <c r="K5469" i="6"/>
  <c r="K5470" i="6"/>
  <c r="K5471" i="6"/>
  <c r="K5472" i="6"/>
  <c r="K5473" i="6"/>
  <c r="K5474" i="6"/>
  <c r="K5475" i="6"/>
  <c r="K5476" i="6"/>
  <c r="K5477" i="6"/>
  <c r="K5478" i="6"/>
  <c r="K5479" i="6"/>
  <c r="K5480" i="6"/>
  <c r="K5481" i="6"/>
  <c r="K5482" i="6"/>
  <c r="K5483" i="6"/>
  <c r="K5484" i="6"/>
  <c r="K5485" i="6"/>
  <c r="K5486" i="6"/>
  <c r="K5487" i="6"/>
  <c r="K5488" i="6"/>
  <c r="K5489" i="6"/>
  <c r="K5490" i="6"/>
  <c r="K5491" i="6"/>
  <c r="K5492" i="6"/>
  <c r="K5493" i="6"/>
  <c r="K5494" i="6"/>
  <c r="K5495" i="6"/>
  <c r="K5496" i="6"/>
  <c r="K5497" i="6"/>
  <c r="K5498" i="6"/>
  <c r="K5499" i="6"/>
  <c r="K5500" i="6"/>
  <c r="K5501" i="6"/>
  <c r="K5502" i="6"/>
  <c r="K5503" i="6"/>
  <c r="K5504" i="6"/>
  <c r="K5505" i="6"/>
  <c r="K5506" i="6"/>
  <c r="K5507" i="6"/>
  <c r="K5508" i="6"/>
  <c r="K5509" i="6"/>
  <c r="K5510" i="6"/>
  <c r="K5511" i="6"/>
  <c r="K5512" i="6"/>
  <c r="K5513" i="6"/>
  <c r="K5514" i="6"/>
  <c r="K5515" i="6"/>
  <c r="K5516" i="6"/>
  <c r="K5517" i="6"/>
  <c r="K5518" i="6"/>
  <c r="K5519" i="6"/>
  <c r="K5520" i="6"/>
  <c r="K5521" i="6"/>
  <c r="K5522" i="6"/>
  <c r="K5523" i="6"/>
  <c r="K5524" i="6"/>
  <c r="K5525" i="6"/>
  <c r="K5526" i="6"/>
  <c r="K5527" i="6"/>
  <c r="K5528" i="6"/>
  <c r="K5529" i="6"/>
  <c r="K5530" i="6"/>
  <c r="K5531" i="6"/>
  <c r="K5532" i="6"/>
  <c r="K5533" i="6"/>
  <c r="K5534" i="6"/>
  <c r="K5535" i="6"/>
  <c r="K5536" i="6"/>
  <c r="K5537" i="6"/>
  <c r="K5538" i="6"/>
  <c r="K5539" i="6"/>
  <c r="K5540" i="6"/>
  <c r="K5541" i="6"/>
  <c r="K5542" i="6"/>
  <c r="K5543" i="6"/>
  <c r="K5544" i="6"/>
  <c r="K5545" i="6"/>
  <c r="K5546" i="6"/>
  <c r="K5547" i="6"/>
  <c r="K5548" i="6"/>
  <c r="K5549" i="6"/>
  <c r="K5550" i="6"/>
  <c r="K5551" i="6"/>
  <c r="K5552" i="6"/>
  <c r="K5553" i="6"/>
  <c r="K5554" i="6"/>
  <c r="K5555" i="6"/>
  <c r="K5556" i="6"/>
  <c r="K5557" i="6"/>
  <c r="K5558" i="6"/>
  <c r="K5559" i="6"/>
  <c r="K5560" i="6"/>
  <c r="K5561" i="6"/>
  <c r="K5562" i="6"/>
  <c r="K5563" i="6"/>
  <c r="K5564" i="6"/>
  <c r="K5565" i="6"/>
  <c r="K5566" i="6"/>
  <c r="K5567" i="6"/>
  <c r="K5568" i="6"/>
  <c r="K5569" i="6"/>
  <c r="K5570" i="6"/>
  <c r="K5571" i="6"/>
  <c r="K5572" i="6"/>
  <c r="K5573" i="6"/>
  <c r="K5574" i="6"/>
  <c r="K5575" i="6"/>
  <c r="K5576" i="6"/>
  <c r="K5577" i="6"/>
  <c r="K5578" i="6"/>
  <c r="K5579" i="6"/>
  <c r="K5580" i="6"/>
  <c r="K5581" i="6"/>
  <c r="K5582" i="6"/>
  <c r="K5583" i="6"/>
  <c r="K5584" i="6"/>
  <c r="K5585" i="6"/>
  <c r="K5586" i="6"/>
  <c r="K5587" i="6"/>
  <c r="K5588" i="6"/>
  <c r="K5589" i="6"/>
  <c r="K5590" i="6"/>
  <c r="K5591" i="6"/>
  <c r="K5592" i="6"/>
  <c r="K5593" i="6"/>
  <c r="K5594" i="6"/>
  <c r="K5595" i="6"/>
  <c r="K5596" i="6"/>
  <c r="K5597" i="6"/>
  <c r="K5598" i="6"/>
  <c r="K5599" i="6"/>
  <c r="K5600" i="6"/>
  <c r="K5601" i="6"/>
  <c r="K5602" i="6"/>
  <c r="K5603" i="6"/>
  <c r="K5604" i="6"/>
  <c r="K5605" i="6"/>
  <c r="K5606" i="6"/>
  <c r="K5607" i="6"/>
  <c r="K5608" i="6"/>
  <c r="K5609" i="6"/>
  <c r="K5610" i="6"/>
  <c r="K5611" i="6"/>
  <c r="K5612" i="6"/>
  <c r="K5613" i="6"/>
  <c r="K5614" i="6"/>
  <c r="K5615" i="6"/>
  <c r="K5616" i="6"/>
  <c r="K5617" i="6"/>
  <c r="K5618" i="6"/>
  <c r="K5619" i="6"/>
  <c r="K5620" i="6"/>
  <c r="K5621" i="6"/>
  <c r="K5622" i="6"/>
  <c r="K5623" i="6"/>
  <c r="K5624" i="6"/>
  <c r="K5625" i="6"/>
  <c r="K5626" i="6"/>
  <c r="K5627" i="6"/>
  <c r="K5628" i="6"/>
  <c r="K5629" i="6"/>
  <c r="K5630" i="6"/>
  <c r="K5631" i="6"/>
  <c r="K5632" i="6"/>
  <c r="K5633" i="6"/>
  <c r="K5634" i="6"/>
  <c r="K5635" i="6"/>
  <c r="K5636" i="6"/>
  <c r="K5637" i="6"/>
  <c r="K5638" i="6"/>
  <c r="K5639" i="6"/>
  <c r="K5640" i="6"/>
  <c r="K5641" i="6"/>
  <c r="K5642" i="6"/>
  <c r="K5643" i="6"/>
  <c r="K5644" i="6"/>
  <c r="K5645" i="6"/>
  <c r="K5646" i="6"/>
  <c r="K5647" i="6"/>
  <c r="K5648" i="6"/>
  <c r="K5649" i="6"/>
  <c r="K5650" i="6"/>
  <c r="K5651" i="6"/>
  <c r="K5652" i="6"/>
  <c r="K5653" i="6"/>
  <c r="K5654" i="6"/>
  <c r="K5655" i="6"/>
  <c r="K5656" i="6"/>
  <c r="K5657" i="6"/>
  <c r="K5658" i="6"/>
  <c r="K5659" i="6"/>
  <c r="K5660" i="6"/>
  <c r="K5661" i="6"/>
  <c r="K5662" i="6"/>
  <c r="K5663" i="6"/>
  <c r="K5664" i="6"/>
  <c r="K5665" i="6"/>
  <c r="K5666" i="6"/>
  <c r="K5667" i="6"/>
  <c r="K5668" i="6"/>
  <c r="K5669" i="6"/>
  <c r="K5670" i="6"/>
  <c r="K5671" i="6"/>
  <c r="K5672" i="6"/>
  <c r="K5673" i="6"/>
  <c r="K5674" i="6"/>
  <c r="K5675" i="6"/>
  <c r="K5676" i="6"/>
  <c r="K5677" i="6"/>
  <c r="K5678" i="6"/>
  <c r="K5679" i="6"/>
  <c r="K5680" i="6"/>
  <c r="K5681" i="6"/>
  <c r="K5682" i="6"/>
  <c r="K5683" i="6"/>
  <c r="K5684" i="6"/>
  <c r="K5685" i="6"/>
  <c r="K5686" i="6"/>
  <c r="K5687" i="6"/>
  <c r="K5688" i="6"/>
  <c r="K5689" i="6"/>
  <c r="K5690" i="6"/>
  <c r="K5691" i="6"/>
  <c r="K5692" i="6"/>
  <c r="K5693" i="6"/>
  <c r="K5694" i="6"/>
  <c r="K5695" i="6"/>
  <c r="K5696" i="6"/>
  <c r="K5697" i="6"/>
  <c r="K5698" i="6"/>
  <c r="K5699" i="6"/>
  <c r="K5700" i="6"/>
  <c r="K5701" i="6"/>
  <c r="K5702" i="6"/>
  <c r="K5703" i="6"/>
  <c r="K5704" i="6"/>
  <c r="K5705" i="6"/>
  <c r="K5706" i="6"/>
  <c r="K5707" i="6"/>
  <c r="K5708" i="6"/>
  <c r="K5709" i="6"/>
  <c r="K5710" i="6"/>
  <c r="K5711" i="6"/>
  <c r="K5712" i="6"/>
  <c r="K5713" i="6"/>
  <c r="K5714" i="6"/>
  <c r="K5715" i="6"/>
  <c r="K5716" i="6"/>
  <c r="K5717" i="6"/>
  <c r="K5718" i="6"/>
  <c r="K5719" i="6"/>
  <c r="K5720" i="6"/>
  <c r="K5721" i="6"/>
  <c r="K5722" i="6"/>
  <c r="K5723" i="6"/>
  <c r="K5724" i="6"/>
  <c r="K5725" i="6"/>
  <c r="K5726" i="6"/>
  <c r="K5727" i="6"/>
  <c r="K5728" i="6"/>
  <c r="K5729" i="6"/>
  <c r="K5730" i="6"/>
  <c r="K5731" i="6"/>
  <c r="K5732" i="6"/>
  <c r="K5733" i="6"/>
  <c r="K5734" i="6"/>
  <c r="K5735" i="6"/>
  <c r="K5736" i="6"/>
  <c r="K5737" i="6"/>
  <c r="K5738" i="6"/>
  <c r="K5739" i="6"/>
  <c r="K5740" i="6"/>
  <c r="K5741" i="6"/>
  <c r="K5742" i="6"/>
  <c r="K5743" i="6"/>
  <c r="K5744" i="6"/>
  <c r="K5745" i="6"/>
  <c r="K5746" i="6"/>
  <c r="K5747" i="6"/>
  <c r="K5748" i="6"/>
  <c r="K5749" i="6"/>
  <c r="K5750" i="6"/>
  <c r="K5751" i="6"/>
  <c r="K5752" i="6"/>
  <c r="K5753" i="6"/>
  <c r="K5754" i="6"/>
  <c r="K5755" i="6"/>
  <c r="K5756" i="6"/>
  <c r="K5757" i="6"/>
  <c r="K5758" i="6"/>
  <c r="K5759" i="6"/>
  <c r="K5760" i="6"/>
  <c r="K5761" i="6"/>
  <c r="K5762" i="6"/>
  <c r="K5763" i="6"/>
  <c r="K5764" i="6"/>
  <c r="K5765" i="6"/>
  <c r="K5766" i="6"/>
  <c r="K5767" i="6"/>
  <c r="K5768" i="6"/>
  <c r="K5769" i="6"/>
  <c r="K5770" i="6"/>
  <c r="K5771" i="6"/>
  <c r="K5772" i="6"/>
  <c r="K5773" i="6"/>
  <c r="K5774" i="6"/>
  <c r="K5775" i="6"/>
  <c r="K5776" i="6"/>
  <c r="K5777" i="6"/>
  <c r="K5778" i="6"/>
  <c r="K5779" i="6"/>
  <c r="K5780" i="6"/>
  <c r="K5781" i="6"/>
  <c r="K5782" i="6"/>
  <c r="K5783" i="6"/>
  <c r="K5784" i="6"/>
  <c r="K5785" i="6"/>
  <c r="K5786" i="6"/>
  <c r="K5787" i="6"/>
  <c r="K5788" i="6"/>
  <c r="K5789" i="6"/>
  <c r="K5790" i="6"/>
  <c r="K5791" i="6"/>
  <c r="K5792" i="6"/>
  <c r="K5793" i="6"/>
  <c r="K5794" i="6"/>
  <c r="K5795" i="6"/>
  <c r="K5796" i="6"/>
  <c r="K5797" i="6"/>
  <c r="K5798" i="6"/>
  <c r="K5799" i="6"/>
  <c r="K5800" i="6"/>
  <c r="K5801" i="6"/>
  <c r="K5802" i="6"/>
  <c r="K5803" i="6"/>
  <c r="K5804" i="6"/>
  <c r="K5805" i="6"/>
  <c r="K5806" i="6"/>
  <c r="K5807" i="6"/>
  <c r="K5808" i="6"/>
  <c r="K5809" i="6"/>
  <c r="K5810" i="6"/>
  <c r="K5811" i="6"/>
  <c r="K5812" i="6"/>
  <c r="K5813" i="6"/>
  <c r="K5814" i="6"/>
  <c r="K5815" i="6"/>
  <c r="K5816" i="6"/>
  <c r="K5817" i="6"/>
  <c r="K5818" i="6"/>
  <c r="K5819" i="6"/>
  <c r="K5820" i="6"/>
  <c r="K5821" i="6"/>
  <c r="K5822" i="6"/>
  <c r="K5823" i="6"/>
  <c r="K5824" i="6"/>
  <c r="K5825" i="6"/>
  <c r="K5826" i="6"/>
  <c r="K5827" i="6"/>
  <c r="K5828" i="6"/>
  <c r="K5829" i="6"/>
  <c r="K5830" i="6"/>
  <c r="K5831" i="6"/>
  <c r="K5832" i="6"/>
  <c r="K5833" i="6"/>
  <c r="K5834" i="6"/>
  <c r="K5835" i="6"/>
  <c r="K5836" i="6"/>
  <c r="K5837" i="6"/>
  <c r="K5838" i="6"/>
  <c r="K5839" i="6"/>
  <c r="K5840" i="6"/>
  <c r="K5841" i="6"/>
  <c r="K5842" i="6"/>
  <c r="K5843" i="6"/>
  <c r="K5844" i="6"/>
  <c r="K5845" i="6"/>
  <c r="K5846" i="6"/>
  <c r="K5847" i="6"/>
  <c r="K5848" i="6"/>
  <c r="K5849" i="6"/>
  <c r="K5850" i="6"/>
  <c r="K5851" i="6"/>
  <c r="K5852" i="6"/>
  <c r="K5853" i="6"/>
  <c r="K5854" i="6"/>
  <c r="K5855" i="6"/>
  <c r="K5856" i="6"/>
  <c r="K5857" i="6"/>
  <c r="K5858" i="6"/>
  <c r="K5859" i="6"/>
  <c r="K5860" i="6"/>
  <c r="K5861" i="6"/>
  <c r="K5862" i="6"/>
  <c r="K5863" i="6"/>
  <c r="K5864" i="6"/>
  <c r="K5865" i="6"/>
  <c r="K5866" i="6"/>
  <c r="K5867" i="6"/>
  <c r="K5868" i="6"/>
  <c r="K5869" i="6"/>
  <c r="K5870" i="6"/>
  <c r="K5871" i="6"/>
  <c r="K5872" i="6"/>
  <c r="K5873" i="6"/>
  <c r="K5874" i="6"/>
  <c r="K5875" i="6"/>
  <c r="K5876" i="6"/>
  <c r="K5877" i="6"/>
  <c r="K5878" i="6"/>
  <c r="K5879" i="6"/>
  <c r="K5880" i="6"/>
  <c r="K5881" i="6"/>
  <c r="K5882" i="6"/>
  <c r="K5883" i="6"/>
  <c r="K5884" i="6"/>
  <c r="K5885" i="6"/>
  <c r="K5886" i="6"/>
  <c r="K5887" i="6"/>
  <c r="K5888" i="6"/>
  <c r="K5889" i="6"/>
  <c r="K5890" i="6"/>
  <c r="K5891" i="6"/>
  <c r="K5892" i="6"/>
  <c r="K5893" i="6"/>
  <c r="K5894" i="6"/>
  <c r="K5895" i="6"/>
  <c r="K5896" i="6"/>
  <c r="K5897" i="6"/>
  <c r="K5898" i="6"/>
  <c r="K5899" i="6"/>
  <c r="K5900" i="6"/>
  <c r="K5901" i="6"/>
  <c r="K5902" i="6"/>
  <c r="K5903" i="6"/>
  <c r="K5904" i="6"/>
  <c r="K5905" i="6"/>
  <c r="K5906" i="6"/>
  <c r="K5907" i="6"/>
  <c r="K5908" i="6"/>
  <c r="K5909" i="6"/>
  <c r="K5910" i="6"/>
  <c r="K5911" i="6"/>
  <c r="K5912" i="6"/>
  <c r="K5913" i="6"/>
  <c r="K5914" i="6"/>
  <c r="K5915" i="6"/>
  <c r="K5916" i="6"/>
  <c r="K5917" i="6"/>
  <c r="K5918" i="6"/>
  <c r="K5919" i="6"/>
  <c r="K5920" i="6"/>
  <c r="K5921" i="6"/>
  <c r="K5922" i="6"/>
  <c r="K5923" i="6"/>
  <c r="K5924" i="6"/>
  <c r="K5925" i="6"/>
  <c r="K5926" i="6"/>
  <c r="K5927" i="6"/>
  <c r="K5928" i="6"/>
  <c r="K5929" i="6"/>
  <c r="K5930" i="6"/>
  <c r="K5931" i="6"/>
  <c r="K5932" i="6"/>
  <c r="K5933" i="6"/>
  <c r="K5934" i="6"/>
  <c r="K5935" i="6"/>
  <c r="K5936" i="6"/>
  <c r="K5937" i="6"/>
  <c r="K5938" i="6"/>
  <c r="K5939" i="6"/>
  <c r="K5940" i="6"/>
  <c r="K5941" i="6"/>
  <c r="K5942" i="6"/>
  <c r="K5943" i="6"/>
  <c r="K5944" i="6"/>
  <c r="K5945" i="6"/>
  <c r="K5946" i="6"/>
  <c r="K5947" i="6"/>
  <c r="K5948" i="6"/>
  <c r="K5949" i="6"/>
  <c r="K5950" i="6"/>
  <c r="K5951" i="6"/>
  <c r="K5952" i="6"/>
  <c r="K5953" i="6"/>
  <c r="K5954" i="6"/>
  <c r="K5955" i="6"/>
  <c r="K5956" i="6"/>
  <c r="K5957" i="6"/>
  <c r="K5958" i="6"/>
  <c r="K5959" i="6"/>
  <c r="K5960" i="6"/>
  <c r="K5961" i="6"/>
  <c r="K5962" i="6"/>
  <c r="K5963" i="6"/>
  <c r="K5964" i="6"/>
  <c r="K5965" i="6"/>
  <c r="K5966" i="6"/>
  <c r="K5967" i="6"/>
  <c r="K5968" i="6"/>
  <c r="K5969" i="6"/>
  <c r="K5970" i="6"/>
  <c r="K5971" i="6"/>
  <c r="K5972" i="6"/>
  <c r="K5973" i="6"/>
  <c r="K5974" i="6"/>
  <c r="K5975" i="6"/>
  <c r="K5976" i="6"/>
  <c r="K5977" i="6"/>
  <c r="K5978" i="6"/>
  <c r="K5979" i="6"/>
  <c r="K5980" i="6"/>
  <c r="K5981" i="6"/>
  <c r="K5982" i="6"/>
  <c r="K5983" i="6"/>
  <c r="K5984" i="6"/>
  <c r="K5985" i="6"/>
  <c r="K5986" i="6"/>
  <c r="K5987" i="6"/>
  <c r="K5988" i="6"/>
  <c r="K5989" i="6"/>
  <c r="K5990" i="6"/>
  <c r="K5991" i="6"/>
  <c r="K5992" i="6"/>
  <c r="K5993" i="6"/>
  <c r="K5994" i="6"/>
  <c r="K5995" i="6"/>
  <c r="K5996" i="6"/>
  <c r="K5997" i="6"/>
  <c r="K5998" i="6"/>
  <c r="K5999" i="6"/>
  <c r="K6000" i="6"/>
  <c r="K6001" i="6"/>
  <c r="K6002" i="6"/>
  <c r="K6003" i="6"/>
  <c r="K6004" i="6"/>
  <c r="K6005" i="6"/>
  <c r="K6006" i="6"/>
  <c r="K6007" i="6"/>
  <c r="K6008" i="6"/>
  <c r="K6009" i="6"/>
  <c r="K6010" i="6"/>
  <c r="K6011" i="6"/>
  <c r="K6012" i="6"/>
  <c r="K6013" i="6"/>
  <c r="K6014" i="6"/>
  <c r="K6015" i="6"/>
  <c r="K6016" i="6"/>
  <c r="K6017" i="6"/>
  <c r="K6018" i="6"/>
  <c r="K6019" i="6"/>
  <c r="K6020" i="6"/>
  <c r="K6021" i="6"/>
  <c r="K6022" i="6"/>
  <c r="K6023" i="6"/>
  <c r="K6024" i="6"/>
  <c r="K6025" i="6"/>
  <c r="K6026" i="6"/>
  <c r="K6027" i="6"/>
  <c r="K6028" i="6"/>
  <c r="K6029" i="6"/>
  <c r="K6030" i="6"/>
  <c r="K6031" i="6"/>
  <c r="K6032" i="6"/>
  <c r="K6033" i="6"/>
  <c r="K6034" i="6"/>
  <c r="K6035" i="6"/>
  <c r="K6036" i="6"/>
  <c r="K6037" i="6"/>
  <c r="K6038" i="6"/>
  <c r="K6039" i="6"/>
  <c r="K6040" i="6"/>
  <c r="K6041" i="6"/>
  <c r="K6042" i="6"/>
  <c r="K6043" i="6"/>
  <c r="K6044" i="6"/>
  <c r="K6045" i="6"/>
  <c r="K6046" i="6"/>
  <c r="K6047" i="6"/>
  <c r="K6048" i="6"/>
  <c r="K6049" i="6"/>
  <c r="K6050" i="6"/>
  <c r="K6051" i="6"/>
  <c r="K6052" i="6"/>
  <c r="K6053" i="6"/>
  <c r="K6054" i="6"/>
  <c r="K6055" i="6"/>
  <c r="K6056" i="6"/>
  <c r="K6057" i="6"/>
  <c r="K6058" i="6"/>
  <c r="K6059" i="6"/>
  <c r="K6060" i="6"/>
  <c r="K6061" i="6"/>
  <c r="K6062" i="6"/>
  <c r="K6063" i="6"/>
  <c r="K6064" i="6"/>
  <c r="K6065" i="6"/>
  <c r="K6066" i="6"/>
  <c r="K6067" i="6"/>
  <c r="K6068" i="6"/>
  <c r="K6069" i="6"/>
  <c r="K6070" i="6"/>
  <c r="K6071" i="6"/>
  <c r="K6072" i="6"/>
  <c r="K6073" i="6"/>
  <c r="K6074" i="6"/>
  <c r="K6075" i="6"/>
  <c r="K6076" i="6"/>
  <c r="K6077" i="6"/>
  <c r="K6078" i="6"/>
  <c r="K6079" i="6"/>
  <c r="K6080" i="6"/>
  <c r="K6081" i="6"/>
  <c r="K6082" i="6"/>
  <c r="K6083" i="6"/>
  <c r="K6084" i="6"/>
  <c r="K6085" i="6"/>
  <c r="K6086" i="6"/>
  <c r="K6087" i="6"/>
  <c r="K6088" i="6"/>
  <c r="K6089" i="6"/>
  <c r="K6090" i="6"/>
  <c r="K6091" i="6"/>
  <c r="K6092" i="6"/>
  <c r="K6093" i="6"/>
  <c r="K6094" i="6"/>
  <c r="K6095" i="6"/>
  <c r="K6096" i="6"/>
  <c r="K6097" i="6"/>
  <c r="K6098" i="6"/>
  <c r="K6099" i="6"/>
  <c r="K6100" i="6"/>
  <c r="K6101" i="6"/>
  <c r="K6102" i="6"/>
  <c r="K6103" i="6"/>
  <c r="K6104" i="6"/>
  <c r="K6105" i="6"/>
  <c r="K6106" i="6"/>
  <c r="K6107" i="6"/>
  <c r="K6108" i="6"/>
  <c r="K6109" i="6"/>
  <c r="K6110" i="6"/>
  <c r="K6111" i="6"/>
  <c r="K6112" i="6"/>
  <c r="K6113" i="6"/>
  <c r="K6114" i="6"/>
  <c r="K6115" i="6"/>
  <c r="K6116" i="6"/>
  <c r="K6117" i="6"/>
  <c r="K6118" i="6"/>
  <c r="K6119" i="6"/>
  <c r="K6120" i="6"/>
  <c r="K6121" i="6"/>
  <c r="K6122" i="6"/>
  <c r="K6123" i="6"/>
  <c r="K6124" i="6"/>
  <c r="K6125" i="6"/>
  <c r="K6126" i="6"/>
  <c r="K6127" i="6"/>
  <c r="K6128" i="6"/>
  <c r="K6129" i="6"/>
  <c r="K6130" i="6"/>
  <c r="K6131" i="6"/>
  <c r="K6132" i="6"/>
  <c r="K6133" i="6"/>
  <c r="K6134" i="6"/>
  <c r="K6135" i="6"/>
  <c r="K6136" i="6"/>
  <c r="K6137" i="6"/>
  <c r="K6138" i="6"/>
  <c r="K6139" i="6"/>
  <c r="K6140" i="6"/>
  <c r="K6141" i="6"/>
  <c r="K6142" i="6"/>
  <c r="K6143" i="6"/>
  <c r="K6144" i="6"/>
  <c r="K6145" i="6"/>
  <c r="K6146" i="6"/>
  <c r="K6147" i="6"/>
  <c r="K6148" i="6"/>
  <c r="K6149" i="6"/>
  <c r="K6150" i="6"/>
  <c r="K6151" i="6"/>
  <c r="K6152" i="6"/>
  <c r="K6153" i="6"/>
  <c r="K6154" i="6"/>
  <c r="K6155" i="6"/>
  <c r="K6156" i="6"/>
  <c r="K6157" i="6"/>
  <c r="K6158" i="6"/>
  <c r="K6159" i="6"/>
  <c r="K6160" i="6"/>
  <c r="K6161" i="6"/>
  <c r="K6162" i="6"/>
  <c r="K6163" i="6"/>
  <c r="K6164" i="6"/>
  <c r="K6165" i="6"/>
  <c r="K6166" i="6"/>
  <c r="K6167" i="6"/>
  <c r="K6168" i="6"/>
  <c r="K6169" i="6"/>
  <c r="K6170" i="6"/>
  <c r="K6171" i="6"/>
  <c r="K6172" i="6"/>
  <c r="K6173" i="6"/>
  <c r="K6174" i="6"/>
  <c r="K6175" i="6"/>
  <c r="K6176" i="6"/>
  <c r="K6177" i="6"/>
  <c r="K6178" i="6"/>
  <c r="K6179" i="6"/>
  <c r="K6180" i="6"/>
  <c r="K6181" i="6"/>
  <c r="K6182" i="6"/>
  <c r="K6183" i="6"/>
  <c r="K6184" i="6"/>
  <c r="K6185" i="6"/>
  <c r="K6186" i="6"/>
  <c r="K6187" i="6"/>
  <c r="K6188" i="6"/>
  <c r="K6189" i="6"/>
  <c r="K6190" i="6"/>
  <c r="K6191" i="6"/>
  <c r="K6192" i="6"/>
  <c r="K6193" i="6"/>
  <c r="K6194" i="6"/>
  <c r="K6195" i="6"/>
  <c r="K6196" i="6"/>
  <c r="K6197" i="6"/>
  <c r="K6198" i="6"/>
  <c r="K6199" i="6"/>
  <c r="K6200" i="6"/>
  <c r="K6201" i="6"/>
  <c r="K6202" i="6"/>
  <c r="K6203" i="6"/>
  <c r="K6204" i="6"/>
  <c r="K6205" i="6"/>
  <c r="K6206" i="6"/>
  <c r="K6207" i="6"/>
  <c r="K6208" i="6"/>
  <c r="K6209" i="6"/>
  <c r="K6210" i="6"/>
  <c r="K6211" i="6"/>
  <c r="K6212" i="6"/>
  <c r="K6213" i="6"/>
  <c r="K6214" i="6"/>
  <c r="K6215" i="6"/>
  <c r="K6216" i="6"/>
  <c r="K6217" i="6"/>
  <c r="K6218" i="6"/>
  <c r="K6219" i="6"/>
  <c r="K6220" i="6"/>
  <c r="K6221" i="6"/>
  <c r="K6222" i="6"/>
  <c r="K6223" i="6"/>
  <c r="K6224" i="6"/>
  <c r="K6225" i="6"/>
  <c r="K6226" i="6"/>
  <c r="K6227" i="6"/>
  <c r="K6228" i="6"/>
  <c r="K6229" i="6"/>
  <c r="K6230" i="6"/>
  <c r="K6231" i="6"/>
  <c r="K6232" i="6"/>
  <c r="K6233" i="6"/>
  <c r="K6234" i="6"/>
  <c r="K6235" i="6"/>
  <c r="K6236" i="6"/>
  <c r="K6237" i="6"/>
  <c r="K6238" i="6"/>
  <c r="K6239" i="6"/>
  <c r="K6240" i="6"/>
  <c r="K6241" i="6"/>
  <c r="K6242" i="6"/>
  <c r="K6243" i="6"/>
  <c r="K6244" i="6"/>
  <c r="K6245" i="6"/>
  <c r="K6246" i="6"/>
  <c r="K6247" i="6"/>
  <c r="K6248" i="6"/>
  <c r="K6249" i="6"/>
  <c r="K6250" i="6"/>
  <c r="K6251" i="6"/>
  <c r="K6252" i="6"/>
  <c r="K6253" i="6"/>
  <c r="K6254" i="6"/>
  <c r="K6255" i="6"/>
  <c r="K6256" i="6"/>
  <c r="K6257" i="6"/>
  <c r="K6258" i="6"/>
  <c r="K6259" i="6"/>
  <c r="K6260" i="6"/>
  <c r="K6261" i="6"/>
  <c r="K6262" i="6"/>
  <c r="K6263" i="6"/>
  <c r="K6264" i="6"/>
  <c r="K6265" i="6"/>
  <c r="K6266" i="6"/>
  <c r="K6267" i="6"/>
  <c r="K6268" i="6"/>
  <c r="K6269" i="6"/>
  <c r="K6270" i="6"/>
  <c r="K6271" i="6"/>
  <c r="K6272" i="6"/>
  <c r="K6273" i="6"/>
  <c r="K6274" i="6"/>
  <c r="K6275" i="6"/>
  <c r="K6276" i="6"/>
  <c r="K6277" i="6"/>
  <c r="K6278" i="6"/>
  <c r="K6279" i="6"/>
  <c r="K6280" i="6"/>
  <c r="K6281" i="6"/>
  <c r="K6282" i="6"/>
  <c r="K6283" i="6"/>
  <c r="K6284" i="6"/>
  <c r="K6285" i="6"/>
  <c r="K6286" i="6"/>
  <c r="K6287" i="6"/>
  <c r="K6288" i="6"/>
  <c r="K6289" i="6"/>
  <c r="K6290" i="6"/>
  <c r="K6291" i="6"/>
  <c r="K6292" i="6"/>
  <c r="K6293" i="6"/>
  <c r="K6294" i="6"/>
  <c r="K6295" i="6"/>
  <c r="K6296" i="6"/>
  <c r="K6297" i="6"/>
  <c r="K6298" i="6"/>
  <c r="K6299" i="6"/>
  <c r="K6300" i="6"/>
  <c r="K6301" i="6"/>
  <c r="K6302" i="6"/>
  <c r="K6303" i="6"/>
  <c r="K6304" i="6"/>
  <c r="K6305" i="6"/>
  <c r="K6306" i="6"/>
  <c r="K6307" i="6"/>
  <c r="K6308" i="6"/>
  <c r="K6309" i="6"/>
  <c r="K6310" i="6"/>
  <c r="K6311" i="6"/>
  <c r="K6312" i="6"/>
  <c r="K6313" i="6"/>
  <c r="K6314" i="6"/>
  <c r="K6315" i="6"/>
  <c r="K6316" i="6"/>
  <c r="K6317" i="6"/>
  <c r="K6318" i="6"/>
  <c r="K6319" i="6"/>
  <c r="K6320" i="6"/>
  <c r="K6321" i="6"/>
  <c r="K6322" i="6"/>
  <c r="K6323" i="6"/>
  <c r="K6324" i="6"/>
  <c r="K6325" i="6"/>
  <c r="K6326" i="6"/>
  <c r="K6327" i="6"/>
  <c r="K6328" i="6"/>
  <c r="K6329" i="6"/>
  <c r="K6330" i="6"/>
  <c r="K6331" i="6"/>
  <c r="K6332" i="6"/>
  <c r="K6333" i="6"/>
  <c r="K6334" i="6"/>
  <c r="K6335" i="6"/>
  <c r="K6336" i="6"/>
  <c r="K6337" i="6"/>
  <c r="K6338" i="6"/>
  <c r="K6339" i="6"/>
  <c r="K6340" i="6"/>
  <c r="K6341" i="6"/>
  <c r="K6342" i="6"/>
  <c r="K6343" i="6"/>
  <c r="K6344" i="6"/>
  <c r="K6345" i="6"/>
  <c r="K6346" i="6"/>
  <c r="K6347" i="6"/>
  <c r="K6348" i="6"/>
  <c r="K6349" i="6"/>
  <c r="K6350" i="6"/>
  <c r="K6351" i="6"/>
  <c r="K6352" i="6"/>
  <c r="K6353" i="6"/>
  <c r="K6354" i="6"/>
  <c r="K6355" i="6"/>
  <c r="K6356" i="6"/>
  <c r="K6357" i="6"/>
  <c r="K6358" i="6"/>
  <c r="K6359" i="6"/>
  <c r="K6360" i="6"/>
  <c r="K6361" i="6"/>
  <c r="K6362" i="6"/>
  <c r="K6363" i="6"/>
  <c r="K6364" i="6"/>
  <c r="K6365" i="6"/>
  <c r="K6366" i="6"/>
  <c r="K6367" i="6"/>
  <c r="K6368" i="6"/>
  <c r="K6369" i="6"/>
  <c r="K6370" i="6"/>
  <c r="K6371" i="6"/>
  <c r="K6372" i="6"/>
  <c r="K6373" i="6"/>
  <c r="K6374" i="6"/>
  <c r="K6375" i="6"/>
  <c r="K6376" i="6"/>
  <c r="K6377" i="6"/>
  <c r="K6378" i="6"/>
  <c r="K6379" i="6"/>
  <c r="K6380" i="6"/>
  <c r="K6381" i="6"/>
  <c r="K6382" i="6"/>
  <c r="K6383" i="6"/>
  <c r="K6384" i="6"/>
  <c r="K6385" i="6"/>
  <c r="K6386" i="6"/>
  <c r="K6387" i="6"/>
  <c r="K6388" i="6"/>
  <c r="K6389" i="6"/>
  <c r="K6390" i="6"/>
  <c r="K6391" i="6"/>
  <c r="K6392" i="6"/>
  <c r="K6393" i="6"/>
  <c r="K6394" i="6"/>
  <c r="K6395" i="6"/>
  <c r="K6396" i="6"/>
  <c r="K6397" i="6"/>
  <c r="K6398" i="6"/>
  <c r="K6399" i="6"/>
  <c r="K6400" i="6"/>
  <c r="K6401" i="6"/>
  <c r="K6402" i="6"/>
  <c r="K6403" i="6"/>
  <c r="K6404" i="6"/>
  <c r="K6405" i="6"/>
  <c r="K6406" i="6"/>
  <c r="K6407" i="6"/>
  <c r="K6408" i="6"/>
  <c r="K6409" i="6"/>
  <c r="K6410" i="6"/>
  <c r="K6411" i="6"/>
  <c r="K6412" i="6"/>
  <c r="K6413" i="6"/>
  <c r="K6414" i="6"/>
  <c r="K6415" i="6"/>
  <c r="K6416" i="6"/>
  <c r="K6417" i="6"/>
  <c r="K6418" i="6"/>
  <c r="K6419" i="6"/>
  <c r="K6420" i="6"/>
  <c r="K6421" i="6"/>
  <c r="K6422" i="6"/>
  <c r="K6423" i="6"/>
  <c r="K6424" i="6"/>
  <c r="K6425" i="6"/>
  <c r="K6426" i="6"/>
  <c r="K6427" i="6"/>
  <c r="K6428" i="6"/>
  <c r="K6429" i="6"/>
  <c r="K6430" i="6"/>
  <c r="K6431" i="6"/>
  <c r="K6432" i="6"/>
  <c r="K6433" i="6"/>
  <c r="K6434" i="6"/>
  <c r="K6435" i="6"/>
  <c r="K6436" i="6"/>
  <c r="K6437" i="6"/>
  <c r="K6438" i="6"/>
  <c r="K6439" i="6"/>
  <c r="K6440" i="6"/>
  <c r="K6441" i="6"/>
  <c r="K6442" i="6"/>
  <c r="K6443" i="6"/>
  <c r="K6444" i="6"/>
  <c r="K6445" i="6"/>
  <c r="K6446" i="6"/>
  <c r="K6447" i="6"/>
  <c r="K6448" i="6"/>
  <c r="K6449" i="6"/>
  <c r="K6450" i="6"/>
  <c r="K6451" i="6"/>
  <c r="K6452" i="6"/>
  <c r="K6453" i="6"/>
  <c r="K6454" i="6"/>
  <c r="K6455" i="6"/>
  <c r="K6456" i="6"/>
  <c r="K6457" i="6"/>
  <c r="K6458" i="6"/>
  <c r="K6459" i="6"/>
  <c r="K6460" i="6"/>
  <c r="K6461" i="6"/>
  <c r="K6462" i="6"/>
  <c r="K6463" i="6"/>
  <c r="K6464" i="6"/>
  <c r="K6465" i="6"/>
  <c r="K6466" i="6"/>
  <c r="K6467" i="6"/>
  <c r="K6468" i="6"/>
  <c r="K6469" i="6"/>
  <c r="K6470" i="6"/>
  <c r="K6471" i="6"/>
  <c r="K6472" i="6"/>
  <c r="K6473" i="6"/>
  <c r="K6474" i="6"/>
  <c r="K6475" i="6"/>
  <c r="K6476" i="6"/>
  <c r="K6477" i="6"/>
  <c r="K6478" i="6"/>
  <c r="K6479" i="6"/>
  <c r="K6480" i="6"/>
  <c r="K6481" i="6"/>
  <c r="K6482" i="6"/>
  <c r="K6483" i="6"/>
  <c r="K6484" i="6"/>
  <c r="K6485" i="6"/>
  <c r="K6486" i="6"/>
  <c r="K6487" i="6"/>
  <c r="K6488" i="6"/>
  <c r="K6489" i="6"/>
  <c r="K6490" i="6"/>
  <c r="K6491" i="6"/>
  <c r="K6492" i="6"/>
  <c r="K6493" i="6"/>
  <c r="K6494" i="6"/>
  <c r="K6495" i="6"/>
  <c r="K6496" i="6"/>
  <c r="K6497" i="6"/>
  <c r="K6498" i="6"/>
  <c r="K6499" i="6"/>
  <c r="K6500" i="6"/>
  <c r="K6501" i="6"/>
  <c r="K6502" i="6"/>
  <c r="K6503" i="6"/>
  <c r="K6504" i="6"/>
  <c r="K6505" i="6"/>
  <c r="K6506" i="6"/>
  <c r="K6507" i="6"/>
  <c r="K6508" i="6"/>
  <c r="K6509" i="6"/>
  <c r="K6510" i="6"/>
  <c r="K6511" i="6"/>
  <c r="K6512" i="6"/>
  <c r="K6513" i="6"/>
  <c r="K6514" i="6"/>
  <c r="K6515" i="6"/>
  <c r="K6516" i="6"/>
  <c r="K6517" i="6"/>
  <c r="K6518" i="6"/>
  <c r="K6519" i="6"/>
  <c r="K6520" i="6"/>
  <c r="K6521" i="6"/>
  <c r="K6522" i="6"/>
  <c r="K6523" i="6"/>
  <c r="K6524" i="6"/>
  <c r="K6525" i="6"/>
  <c r="K6526" i="6"/>
  <c r="K6527" i="6"/>
  <c r="K6528" i="6"/>
  <c r="K6529" i="6"/>
  <c r="K6530" i="6"/>
  <c r="K6531" i="6"/>
  <c r="K6532" i="6"/>
  <c r="K6533" i="6"/>
  <c r="K6534" i="6"/>
  <c r="K6535" i="6"/>
  <c r="K6536" i="6"/>
  <c r="K6537" i="6"/>
  <c r="K6538" i="6"/>
  <c r="K6539" i="6"/>
  <c r="K6540" i="6"/>
  <c r="K6541" i="6"/>
  <c r="K6542" i="6"/>
  <c r="K6543" i="6"/>
  <c r="K6544" i="6"/>
  <c r="K6545" i="6"/>
  <c r="K6546" i="6"/>
  <c r="K6547" i="6"/>
  <c r="K6548" i="6"/>
  <c r="K6549" i="6"/>
  <c r="K6550" i="6"/>
  <c r="K6551" i="6"/>
  <c r="K6552" i="6"/>
  <c r="K6553" i="6"/>
  <c r="K6554" i="6"/>
  <c r="K6555" i="6"/>
  <c r="K6556" i="6"/>
  <c r="K6557" i="6"/>
  <c r="K6558" i="6"/>
  <c r="K6559" i="6"/>
  <c r="K6560" i="6"/>
  <c r="K6561" i="6"/>
  <c r="K6562" i="6"/>
  <c r="K6563" i="6"/>
  <c r="K6564" i="6"/>
  <c r="K6565" i="6"/>
  <c r="K6566" i="6"/>
  <c r="K6567" i="6"/>
  <c r="K6568" i="6"/>
  <c r="K6569" i="6"/>
  <c r="K6570" i="6"/>
  <c r="K6571" i="6"/>
  <c r="K6572" i="6"/>
  <c r="K6573" i="6"/>
  <c r="K6574" i="6"/>
  <c r="K6575" i="6"/>
  <c r="K6576" i="6"/>
  <c r="K6577" i="6"/>
  <c r="K6578" i="6"/>
  <c r="K6579" i="6"/>
  <c r="K6580" i="6"/>
  <c r="K6581" i="6"/>
  <c r="K6582" i="6"/>
  <c r="K6583" i="6"/>
  <c r="K6584" i="6"/>
  <c r="K6585" i="6"/>
  <c r="K6586" i="6"/>
  <c r="K6587" i="6"/>
  <c r="K6588" i="6"/>
  <c r="K6589" i="6"/>
  <c r="K6590" i="6"/>
  <c r="K6591" i="6"/>
  <c r="K6592" i="6"/>
  <c r="K6593" i="6"/>
  <c r="K6594" i="6"/>
  <c r="K6595" i="6"/>
  <c r="K6596" i="6"/>
  <c r="K6597" i="6"/>
  <c r="K6598" i="6"/>
  <c r="K6599" i="6"/>
  <c r="K6600" i="6"/>
  <c r="K6601" i="6"/>
  <c r="K6602" i="6"/>
  <c r="K6603" i="6"/>
  <c r="K6604" i="6"/>
  <c r="K6605" i="6"/>
  <c r="K6606" i="6"/>
  <c r="K6607" i="6"/>
  <c r="K6608" i="6"/>
  <c r="K6609" i="6"/>
  <c r="K6610" i="6"/>
  <c r="K6611" i="6"/>
  <c r="K6612" i="6"/>
  <c r="K6613" i="6"/>
  <c r="K6614" i="6"/>
  <c r="K6615" i="6"/>
  <c r="K6616" i="6"/>
  <c r="K6617" i="6"/>
  <c r="K6618" i="6"/>
  <c r="K6619" i="6"/>
  <c r="K6620" i="6"/>
  <c r="K6621" i="6"/>
  <c r="K6622" i="6"/>
  <c r="K6623" i="6"/>
  <c r="K6624" i="6"/>
  <c r="K6625" i="6"/>
  <c r="K6626" i="6"/>
  <c r="K6627" i="6"/>
  <c r="K6628" i="6"/>
  <c r="K6629" i="6"/>
  <c r="K6630" i="6"/>
  <c r="K6631" i="6"/>
  <c r="K6632" i="6"/>
  <c r="K6633" i="6"/>
  <c r="K6634" i="6"/>
  <c r="K6635" i="6"/>
  <c r="K6636" i="6"/>
  <c r="K6637" i="6"/>
  <c r="K6638" i="6"/>
  <c r="K6639" i="6"/>
  <c r="K6640" i="6"/>
  <c r="K6641" i="6"/>
  <c r="K6642" i="6"/>
  <c r="K6643" i="6"/>
  <c r="K6644" i="6"/>
  <c r="K6645" i="6"/>
  <c r="K6646" i="6"/>
  <c r="K6647" i="6"/>
  <c r="K6648" i="6"/>
  <c r="K6649" i="6"/>
  <c r="K6650" i="6"/>
  <c r="K6651" i="6"/>
  <c r="K6652" i="6"/>
  <c r="K6653" i="6"/>
  <c r="K6654" i="6"/>
  <c r="K6655" i="6"/>
  <c r="K6656" i="6"/>
  <c r="K6657" i="6"/>
  <c r="K6658" i="6"/>
  <c r="K6659" i="6"/>
  <c r="K6660" i="6"/>
  <c r="K6661" i="6"/>
  <c r="K6662" i="6"/>
  <c r="K6663" i="6"/>
  <c r="K6664" i="6"/>
  <c r="K6665" i="6"/>
  <c r="K6666" i="6"/>
  <c r="K6667" i="6"/>
  <c r="K6668" i="6"/>
  <c r="K6669" i="6"/>
  <c r="K6670" i="6"/>
  <c r="K6671" i="6"/>
  <c r="K6672" i="6"/>
  <c r="K6673" i="6"/>
  <c r="K6674" i="6"/>
  <c r="K6675" i="6"/>
  <c r="K6676" i="6"/>
  <c r="K6677" i="6"/>
  <c r="K6678" i="6"/>
  <c r="K6679" i="6"/>
  <c r="K6680" i="6"/>
  <c r="K6681" i="6"/>
  <c r="K6682" i="6"/>
  <c r="K6683" i="6"/>
  <c r="K6684" i="6"/>
  <c r="K6685" i="6"/>
  <c r="K6686" i="6"/>
  <c r="K6687" i="6"/>
  <c r="K6688" i="6"/>
  <c r="K6689" i="6"/>
  <c r="K6690" i="6"/>
  <c r="K6691" i="6"/>
  <c r="K6692" i="6"/>
  <c r="K6693" i="6"/>
  <c r="K6694" i="6"/>
  <c r="K6695" i="6"/>
  <c r="K6696" i="6"/>
  <c r="K6697" i="6"/>
  <c r="K6698" i="6"/>
  <c r="K6699" i="6"/>
  <c r="K6700" i="6"/>
  <c r="K6701" i="6"/>
  <c r="K6702" i="6"/>
  <c r="K6703" i="6"/>
  <c r="K6704" i="6"/>
  <c r="K6705" i="6"/>
  <c r="K6706" i="6"/>
  <c r="K6707" i="6"/>
  <c r="K6708" i="6"/>
  <c r="K6709" i="6"/>
  <c r="K6710" i="6"/>
  <c r="K6711" i="6"/>
  <c r="K6712" i="6"/>
  <c r="K6713" i="6"/>
  <c r="K6714" i="6"/>
  <c r="K6715" i="6"/>
  <c r="K6716" i="6"/>
  <c r="K6717" i="6"/>
  <c r="K6718" i="6"/>
  <c r="K6719" i="6"/>
  <c r="K6720" i="6"/>
  <c r="K6721" i="6"/>
  <c r="K6722" i="6"/>
  <c r="K6723" i="6"/>
  <c r="K6724" i="6"/>
  <c r="K6725" i="6"/>
  <c r="K6726" i="6"/>
  <c r="K6727" i="6"/>
  <c r="K6728" i="6"/>
  <c r="K6729" i="6"/>
  <c r="K6730" i="6"/>
  <c r="K6731" i="6"/>
  <c r="K6732" i="6"/>
  <c r="K6733" i="6"/>
  <c r="K6734" i="6"/>
  <c r="K6735" i="6"/>
  <c r="K6736" i="6"/>
  <c r="K6737" i="6"/>
  <c r="K6738" i="6"/>
  <c r="K6739" i="6"/>
  <c r="K6740" i="6"/>
  <c r="K6741" i="6"/>
  <c r="K6742" i="6"/>
  <c r="K6743" i="6"/>
  <c r="K6744" i="6"/>
  <c r="K6745" i="6"/>
  <c r="K6746" i="6"/>
  <c r="K6747" i="6"/>
  <c r="K6748" i="6"/>
  <c r="K6749" i="6"/>
  <c r="K6750" i="6"/>
  <c r="K6751" i="6"/>
  <c r="K6752" i="6"/>
  <c r="K6753" i="6"/>
  <c r="K6754" i="6"/>
  <c r="K6755" i="6"/>
  <c r="K6756" i="6"/>
  <c r="K6757" i="6"/>
  <c r="K6758" i="6"/>
  <c r="K6759" i="6"/>
  <c r="K6760" i="6"/>
  <c r="K6761" i="6"/>
  <c r="K6762" i="6"/>
  <c r="K6763" i="6"/>
  <c r="K6764" i="6"/>
  <c r="K6765" i="6"/>
  <c r="K6766" i="6"/>
  <c r="K6767" i="6"/>
  <c r="K6768" i="6"/>
  <c r="K6769" i="6"/>
  <c r="K6770" i="6"/>
  <c r="K6771" i="6"/>
  <c r="K6772" i="6"/>
  <c r="K6773" i="6"/>
  <c r="K6774" i="6"/>
  <c r="K6775" i="6"/>
  <c r="K6776" i="6"/>
  <c r="K6777" i="6"/>
  <c r="K6778" i="6"/>
  <c r="K6779" i="6"/>
  <c r="K6780" i="6"/>
  <c r="K6781" i="6"/>
  <c r="K6782" i="6"/>
  <c r="K6783" i="6"/>
  <c r="K6784" i="6"/>
  <c r="K6785" i="6"/>
  <c r="K6786" i="6"/>
  <c r="K6787" i="6"/>
  <c r="K6788" i="6"/>
  <c r="K6789" i="6"/>
  <c r="K6790" i="6"/>
  <c r="K6791" i="6"/>
  <c r="K6792" i="6"/>
  <c r="K6793" i="6"/>
  <c r="K6794" i="6"/>
  <c r="K6795" i="6"/>
  <c r="K6796" i="6"/>
  <c r="K6797" i="6"/>
  <c r="K6798" i="6"/>
  <c r="K6799" i="6"/>
  <c r="K6800" i="6"/>
  <c r="K6801" i="6"/>
  <c r="K6802" i="6"/>
  <c r="K6803" i="6"/>
  <c r="K6804" i="6"/>
  <c r="K6805" i="6"/>
  <c r="K6806" i="6"/>
  <c r="K6807" i="6"/>
  <c r="K6808" i="6"/>
  <c r="K6809" i="6"/>
  <c r="K6810" i="6"/>
  <c r="K6811" i="6"/>
  <c r="K6812" i="6"/>
  <c r="K6813" i="6"/>
  <c r="K6814" i="6"/>
  <c r="K6815" i="6"/>
  <c r="K6816" i="6"/>
  <c r="K6817" i="6"/>
  <c r="K6818" i="6"/>
  <c r="K6819" i="6"/>
  <c r="K6820" i="6"/>
  <c r="K6821" i="6"/>
  <c r="K6822" i="6"/>
  <c r="K6823" i="6"/>
  <c r="K6824" i="6"/>
  <c r="K6825" i="6"/>
  <c r="K6826" i="6"/>
  <c r="K6827" i="6"/>
  <c r="K6828" i="6"/>
  <c r="K6829" i="6"/>
  <c r="K6830" i="6"/>
  <c r="K6831" i="6"/>
  <c r="K6832" i="6"/>
  <c r="K6833" i="6"/>
  <c r="K6834" i="6"/>
  <c r="K6835" i="6"/>
  <c r="K6836" i="6"/>
  <c r="K6837" i="6"/>
  <c r="K6838" i="6"/>
  <c r="K6839" i="6"/>
  <c r="K6840" i="6"/>
  <c r="K6841" i="6"/>
  <c r="K6842" i="6"/>
  <c r="K6843" i="6"/>
  <c r="K6844" i="6"/>
  <c r="K6845" i="6"/>
  <c r="K6846" i="6"/>
  <c r="K6847" i="6"/>
  <c r="K6848" i="6"/>
  <c r="K6849" i="6"/>
  <c r="K6850" i="6"/>
  <c r="K6851" i="6"/>
  <c r="K6852" i="6"/>
  <c r="K6853" i="6"/>
  <c r="K6854" i="6"/>
  <c r="K6855" i="6"/>
  <c r="K6856" i="6"/>
  <c r="K6857" i="6"/>
  <c r="K6858" i="6"/>
  <c r="K6859" i="6"/>
  <c r="K6860" i="6"/>
  <c r="K6861" i="6"/>
  <c r="K6862" i="6"/>
  <c r="K6863" i="6"/>
  <c r="K6864" i="6"/>
  <c r="K6865" i="6"/>
  <c r="K6866" i="6"/>
  <c r="K6867" i="6"/>
  <c r="K6868" i="6"/>
  <c r="K6869" i="6"/>
  <c r="K6870" i="6"/>
  <c r="K6871" i="6"/>
  <c r="K6872" i="6"/>
  <c r="K6873" i="6"/>
  <c r="K6874" i="6"/>
  <c r="K6875" i="6"/>
  <c r="K6876" i="6"/>
  <c r="K6877" i="6"/>
  <c r="K6878" i="6"/>
  <c r="K6879" i="6"/>
  <c r="K6880" i="6"/>
  <c r="K6881" i="6"/>
  <c r="K6882" i="6"/>
  <c r="K6883" i="6"/>
  <c r="K6884" i="6"/>
  <c r="K6885" i="6"/>
  <c r="K6886" i="6"/>
  <c r="K6887" i="6"/>
  <c r="K6888" i="6"/>
  <c r="K6889" i="6"/>
  <c r="K6890" i="6"/>
  <c r="K6891" i="6"/>
  <c r="K6892" i="6"/>
  <c r="K6893" i="6"/>
  <c r="K6894" i="6"/>
  <c r="K6895" i="6"/>
  <c r="K6896" i="6"/>
  <c r="K6897" i="6"/>
  <c r="K6898" i="6"/>
  <c r="K6899" i="6"/>
  <c r="K6900" i="6"/>
  <c r="K6901" i="6"/>
  <c r="K6902" i="6"/>
  <c r="K6903" i="6"/>
  <c r="K6904" i="6"/>
  <c r="K6905" i="6"/>
  <c r="K6906" i="6"/>
  <c r="K6907" i="6"/>
  <c r="K6908" i="6"/>
  <c r="K6909" i="6"/>
  <c r="K6910" i="6"/>
  <c r="K6911" i="6"/>
  <c r="K6912" i="6"/>
  <c r="K6913" i="6"/>
  <c r="K6914" i="6"/>
  <c r="K6915" i="6"/>
  <c r="K6916" i="6"/>
  <c r="K6917" i="6"/>
  <c r="K6918" i="6"/>
  <c r="K6919" i="6"/>
  <c r="K6920" i="6"/>
  <c r="K6921" i="6"/>
  <c r="K6922" i="6"/>
  <c r="K6923" i="6"/>
  <c r="K6924" i="6"/>
  <c r="K6925" i="6"/>
  <c r="K6926" i="6"/>
  <c r="K6927" i="6"/>
  <c r="K6928" i="6"/>
  <c r="K6929" i="6"/>
  <c r="K6930" i="6"/>
  <c r="K6931" i="6"/>
  <c r="K6932" i="6"/>
  <c r="K6933" i="6"/>
  <c r="K6934" i="6"/>
  <c r="K6935" i="6"/>
  <c r="K6936" i="6"/>
  <c r="K6937" i="6"/>
  <c r="K6938" i="6"/>
  <c r="K6939" i="6"/>
  <c r="K6940" i="6"/>
  <c r="K6941" i="6"/>
  <c r="K6942" i="6"/>
  <c r="K6943" i="6"/>
  <c r="K6944" i="6"/>
  <c r="K6945" i="6"/>
  <c r="K6946" i="6"/>
  <c r="K6947" i="6"/>
  <c r="K6948" i="6"/>
  <c r="K6949" i="6"/>
  <c r="K6950" i="6"/>
  <c r="K6951" i="6"/>
  <c r="K6952" i="6"/>
  <c r="K6953" i="6"/>
  <c r="K6954" i="6"/>
  <c r="K6955" i="6"/>
  <c r="K6956" i="6"/>
  <c r="K6957" i="6"/>
  <c r="K6958" i="6"/>
  <c r="K6959" i="6"/>
  <c r="K6960" i="6"/>
  <c r="K6961" i="6"/>
  <c r="K6962" i="6"/>
  <c r="K6963" i="6"/>
  <c r="K6964" i="6"/>
  <c r="K6965" i="6"/>
  <c r="K6966" i="6"/>
  <c r="K6967" i="6"/>
  <c r="K6968" i="6"/>
  <c r="K6969" i="6"/>
  <c r="K6970" i="6"/>
  <c r="K6971" i="6"/>
  <c r="K6972" i="6"/>
  <c r="K6973" i="6"/>
  <c r="K6974" i="6"/>
  <c r="K6975" i="6"/>
  <c r="K6976" i="6"/>
  <c r="K6977" i="6"/>
  <c r="K6978" i="6"/>
  <c r="K6979" i="6"/>
  <c r="K6980" i="6"/>
  <c r="K6981" i="6"/>
  <c r="K6982" i="6"/>
  <c r="K6983" i="6"/>
  <c r="K6984" i="6"/>
  <c r="K6985" i="6"/>
  <c r="K6986" i="6"/>
  <c r="K6987" i="6"/>
  <c r="K6988" i="6"/>
  <c r="K6989" i="6"/>
  <c r="K6990" i="6"/>
  <c r="K6991" i="6"/>
  <c r="K6992" i="6"/>
  <c r="K6993" i="6"/>
  <c r="K6994" i="6"/>
  <c r="K6995" i="6"/>
  <c r="K6996" i="6"/>
  <c r="K6997" i="6"/>
  <c r="K6998" i="6"/>
  <c r="K6999" i="6"/>
  <c r="K7000" i="6"/>
  <c r="K7001" i="6"/>
  <c r="K7002" i="6"/>
  <c r="K7003" i="6"/>
  <c r="K7004" i="6"/>
  <c r="K7005" i="6"/>
  <c r="K7006" i="6"/>
  <c r="K7007" i="6"/>
  <c r="K7008" i="6"/>
  <c r="K7009" i="6"/>
  <c r="K7010" i="6"/>
  <c r="K7011" i="6"/>
  <c r="K7012" i="6"/>
  <c r="K7013" i="6"/>
  <c r="K7014" i="6"/>
  <c r="K7015" i="6"/>
  <c r="K7016" i="6"/>
  <c r="K7017" i="6"/>
  <c r="K7018" i="6"/>
  <c r="K7019" i="6"/>
  <c r="K7020" i="6"/>
  <c r="K7021" i="6"/>
  <c r="K7022" i="6"/>
  <c r="K7023" i="6"/>
  <c r="K7024" i="6"/>
  <c r="K7025" i="6"/>
  <c r="K7026" i="6"/>
  <c r="K7027" i="6"/>
  <c r="K7028" i="6"/>
  <c r="K7029" i="6"/>
  <c r="K7030" i="6"/>
  <c r="K7031" i="6"/>
  <c r="K7032" i="6"/>
  <c r="K7033" i="6"/>
  <c r="K7034" i="6"/>
  <c r="K7035" i="6"/>
  <c r="K7036" i="6"/>
  <c r="K7037" i="6"/>
  <c r="K7038" i="6"/>
  <c r="K7039" i="6"/>
  <c r="K7040" i="6"/>
  <c r="K7041" i="6"/>
  <c r="K7042" i="6"/>
  <c r="K7043" i="6"/>
  <c r="K7044" i="6"/>
  <c r="K7045" i="6"/>
  <c r="K7046" i="6"/>
  <c r="K7047" i="6"/>
  <c r="K7048" i="6"/>
  <c r="K7049" i="6"/>
  <c r="K7050" i="6"/>
  <c r="K7051" i="6"/>
  <c r="K7052" i="6"/>
  <c r="K7053" i="6"/>
  <c r="K7054" i="6"/>
  <c r="K7055" i="6"/>
  <c r="K7056" i="6"/>
  <c r="K7057" i="6"/>
  <c r="K7058" i="6"/>
  <c r="K7059" i="6"/>
  <c r="K7060" i="6"/>
  <c r="K7061" i="6"/>
  <c r="K7062" i="6"/>
  <c r="K7063" i="6"/>
  <c r="K7064" i="6"/>
  <c r="K7065" i="6"/>
  <c r="K7066" i="6"/>
  <c r="K7067" i="6"/>
  <c r="K7068" i="6"/>
  <c r="K7069" i="6"/>
  <c r="K7070" i="6"/>
  <c r="K7071" i="6"/>
  <c r="K7072" i="6"/>
  <c r="K7073" i="6"/>
  <c r="K7074" i="6"/>
  <c r="K7075" i="6"/>
  <c r="K7076" i="6"/>
  <c r="K7077" i="6"/>
  <c r="K7078" i="6"/>
  <c r="K7079" i="6"/>
  <c r="K7080" i="6"/>
  <c r="K7081" i="6"/>
  <c r="K7082" i="6"/>
  <c r="K7083" i="6"/>
  <c r="K7084" i="6"/>
  <c r="K7085" i="6"/>
  <c r="K7086" i="6"/>
  <c r="K7087" i="6"/>
  <c r="K7088" i="6"/>
  <c r="K7089" i="6"/>
  <c r="K7090" i="6"/>
  <c r="K7091" i="6"/>
  <c r="K7092" i="6"/>
  <c r="K7093" i="6"/>
  <c r="K7094" i="6"/>
  <c r="K7095" i="6"/>
  <c r="K7096" i="6"/>
  <c r="K7097" i="6"/>
  <c r="K7098" i="6"/>
  <c r="K7099" i="6"/>
  <c r="K7100" i="6"/>
  <c r="K7101" i="6"/>
  <c r="K7102" i="6"/>
  <c r="K7103" i="6"/>
  <c r="K7104" i="6"/>
  <c r="K7105" i="6"/>
  <c r="K7106" i="6"/>
  <c r="K7107" i="6"/>
  <c r="K7108" i="6"/>
  <c r="K7109" i="6"/>
  <c r="K7110" i="6"/>
  <c r="K7111" i="6"/>
  <c r="K7112" i="6"/>
  <c r="K7113" i="6"/>
  <c r="K7114" i="6"/>
  <c r="K7115" i="6"/>
  <c r="K7116" i="6"/>
  <c r="K7117" i="6"/>
  <c r="K7118" i="6"/>
  <c r="K7119" i="6"/>
  <c r="K7120" i="6"/>
  <c r="K7121" i="6"/>
  <c r="K7122" i="6"/>
  <c r="K7123" i="6"/>
  <c r="K7124" i="6"/>
  <c r="K7125" i="6"/>
  <c r="K7126" i="6"/>
  <c r="K7127" i="6"/>
  <c r="K7128" i="6"/>
  <c r="K7129" i="6"/>
  <c r="K7130" i="6"/>
  <c r="K7131" i="6"/>
  <c r="K7132" i="6"/>
  <c r="K7133" i="6"/>
  <c r="K7134" i="6"/>
  <c r="K7135" i="6"/>
  <c r="K7136" i="6"/>
  <c r="K7137" i="6"/>
  <c r="K7138" i="6"/>
  <c r="K7139" i="6"/>
  <c r="K7140" i="6"/>
  <c r="K7141" i="6"/>
  <c r="K7142" i="6"/>
  <c r="K7143" i="6"/>
  <c r="K7144" i="6"/>
  <c r="K7145" i="6"/>
  <c r="K7146" i="6"/>
  <c r="K7147" i="6"/>
  <c r="K7148" i="6"/>
  <c r="K7149" i="6"/>
  <c r="K7150" i="6"/>
  <c r="K7151" i="6"/>
  <c r="K7152" i="6"/>
  <c r="K7153" i="6"/>
  <c r="K7154" i="6"/>
  <c r="K7155" i="6"/>
  <c r="K7156" i="6"/>
  <c r="K7157" i="6"/>
  <c r="K7158" i="6"/>
  <c r="K7159" i="6"/>
  <c r="K7160" i="6"/>
  <c r="K7161" i="6"/>
  <c r="K7162" i="6"/>
  <c r="K7163" i="6"/>
  <c r="K7164" i="6"/>
  <c r="K7165" i="6"/>
  <c r="K7166" i="6"/>
  <c r="K7167" i="6"/>
  <c r="K7168" i="6"/>
  <c r="K7169" i="6"/>
  <c r="K7170" i="6"/>
  <c r="K7171" i="6"/>
  <c r="K7172" i="6"/>
  <c r="K7173" i="6"/>
  <c r="K7174" i="6"/>
  <c r="K7175" i="6"/>
  <c r="K7176" i="6"/>
  <c r="K7177" i="6"/>
  <c r="K7178" i="6"/>
  <c r="K7179" i="6"/>
  <c r="K7180" i="6"/>
  <c r="K7181" i="6"/>
  <c r="K7182" i="6"/>
  <c r="K7183" i="6"/>
  <c r="K7184" i="6"/>
  <c r="K7185" i="6"/>
  <c r="K7186" i="6"/>
  <c r="K7187" i="6"/>
  <c r="K7188" i="6"/>
  <c r="K7189" i="6"/>
  <c r="K7190" i="6"/>
  <c r="K7191" i="6"/>
  <c r="K7192" i="6"/>
  <c r="K7193" i="6"/>
  <c r="K7194" i="6"/>
  <c r="K7195" i="6"/>
  <c r="K7196" i="6"/>
  <c r="K7197" i="6"/>
  <c r="K7198" i="6"/>
  <c r="K7199" i="6"/>
  <c r="K7200" i="6"/>
  <c r="K7201" i="6"/>
  <c r="K7202" i="6"/>
  <c r="K7203" i="6"/>
  <c r="K7204" i="6"/>
  <c r="K7205" i="6"/>
  <c r="K7206" i="6"/>
  <c r="K7207" i="6"/>
  <c r="K7208" i="6"/>
  <c r="K7209" i="6"/>
  <c r="K7210" i="6"/>
  <c r="K7211" i="6"/>
  <c r="K7212" i="6"/>
  <c r="K7213" i="6"/>
  <c r="K7214" i="6"/>
  <c r="K7215" i="6"/>
  <c r="K7216" i="6"/>
  <c r="K7217" i="6"/>
  <c r="K7218" i="6"/>
  <c r="K7219" i="6"/>
  <c r="K7220" i="6"/>
  <c r="K7221" i="6"/>
  <c r="K7222" i="6"/>
  <c r="K7223" i="6"/>
  <c r="K7224" i="6"/>
  <c r="K7225" i="6"/>
  <c r="K7226" i="6"/>
  <c r="K7227" i="6"/>
  <c r="K7228" i="6"/>
  <c r="K7229" i="6"/>
  <c r="K7230" i="6"/>
  <c r="K7231" i="6"/>
  <c r="K7232" i="6"/>
  <c r="K7233" i="6"/>
  <c r="K7234" i="6"/>
  <c r="K7235" i="6"/>
  <c r="K7236" i="6"/>
  <c r="K7237" i="6"/>
  <c r="K7238" i="6"/>
  <c r="K7239" i="6"/>
  <c r="K7240" i="6"/>
  <c r="K7241" i="6"/>
  <c r="K7242" i="6"/>
  <c r="K7243" i="6"/>
  <c r="K7244" i="6"/>
  <c r="K7245" i="6"/>
  <c r="K7246" i="6"/>
  <c r="K7247" i="6"/>
  <c r="K7248" i="6"/>
  <c r="K7249" i="6"/>
  <c r="K7250" i="6"/>
  <c r="K7251" i="6"/>
  <c r="K7252" i="6"/>
  <c r="K7253" i="6"/>
  <c r="K7254" i="6"/>
  <c r="K7255" i="6"/>
  <c r="K7256" i="6"/>
  <c r="K7257" i="6"/>
  <c r="K7258" i="6"/>
  <c r="K7259" i="6"/>
  <c r="K7260" i="6"/>
  <c r="K7261" i="6"/>
  <c r="K7262" i="6"/>
  <c r="K7263" i="6"/>
  <c r="K7264" i="6"/>
  <c r="K7265" i="6"/>
  <c r="K7266" i="6"/>
  <c r="K7267" i="6"/>
  <c r="K7268" i="6"/>
  <c r="K7269" i="6"/>
  <c r="K7270" i="6"/>
  <c r="K7271" i="6"/>
  <c r="K7272" i="6"/>
  <c r="K7273" i="6"/>
  <c r="K7274" i="6"/>
  <c r="K7275" i="6"/>
  <c r="K7276" i="6"/>
  <c r="K7277" i="6"/>
  <c r="K7278" i="6"/>
  <c r="K7279" i="6"/>
  <c r="K7280" i="6"/>
  <c r="K7281" i="6"/>
  <c r="K7282" i="6"/>
  <c r="K7283" i="6"/>
  <c r="K7284" i="6"/>
  <c r="K7285" i="6"/>
  <c r="K7286" i="6"/>
  <c r="K7287" i="6"/>
  <c r="K7288" i="6"/>
  <c r="K7289" i="6"/>
  <c r="K7290" i="6"/>
  <c r="K7291" i="6"/>
  <c r="K7292" i="6"/>
  <c r="K7293" i="6"/>
  <c r="K7294" i="6"/>
  <c r="K7295" i="6"/>
  <c r="K7296" i="6"/>
  <c r="K7297" i="6"/>
  <c r="K7298" i="6"/>
  <c r="K7299" i="6"/>
  <c r="K7300" i="6"/>
  <c r="K7301" i="6"/>
  <c r="K7302" i="6"/>
  <c r="K7303" i="6"/>
  <c r="K7304" i="6"/>
  <c r="K7305" i="6"/>
  <c r="K7306" i="6"/>
  <c r="K7307" i="6"/>
  <c r="K7308" i="6"/>
  <c r="K7309" i="6"/>
  <c r="K7310" i="6"/>
  <c r="K7311" i="6"/>
  <c r="K7312" i="6"/>
  <c r="K7313" i="6"/>
  <c r="K7314" i="6"/>
  <c r="K7315" i="6"/>
  <c r="K7316" i="6"/>
  <c r="K7317" i="6"/>
  <c r="K7318" i="6"/>
  <c r="K7319" i="6"/>
  <c r="K7320" i="6"/>
  <c r="K7321" i="6"/>
  <c r="K7322" i="6"/>
  <c r="K7323" i="6"/>
  <c r="K7324" i="6"/>
  <c r="K7325" i="6"/>
  <c r="K7326" i="6"/>
  <c r="K7327" i="6"/>
  <c r="K7328" i="6"/>
  <c r="K7329" i="6"/>
  <c r="K7330" i="6"/>
  <c r="K7331" i="6"/>
  <c r="K7332" i="6"/>
  <c r="K7333" i="6"/>
  <c r="K7334" i="6"/>
  <c r="K7335" i="6"/>
  <c r="K7336" i="6"/>
  <c r="K7337" i="6"/>
  <c r="K7338" i="6"/>
  <c r="K7339" i="6"/>
  <c r="K7340" i="6"/>
  <c r="K7341" i="6"/>
  <c r="K7342" i="6"/>
  <c r="K7343" i="6"/>
  <c r="K7344" i="6"/>
  <c r="K7345" i="6"/>
  <c r="K7346" i="6"/>
  <c r="K7347" i="6"/>
  <c r="K7348" i="6"/>
  <c r="K7349" i="6"/>
  <c r="K7350" i="6"/>
  <c r="K7351" i="6"/>
  <c r="K7352" i="6"/>
  <c r="K7353" i="6"/>
  <c r="K7354" i="6"/>
  <c r="K7355" i="6"/>
  <c r="K7356" i="6"/>
  <c r="K7357" i="6"/>
  <c r="K7358" i="6"/>
  <c r="K7359" i="6"/>
  <c r="K7360" i="6"/>
  <c r="K7361" i="6"/>
  <c r="K7362" i="6"/>
  <c r="K7363" i="6"/>
  <c r="K7364" i="6"/>
  <c r="K7365" i="6"/>
  <c r="K7366" i="6"/>
  <c r="K7367" i="6"/>
  <c r="K7368" i="6"/>
  <c r="K7369" i="6"/>
  <c r="K7370" i="6"/>
  <c r="K7371" i="6"/>
  <c r="K7372" i="6"/>
  <c r="K7373" i="6"/>
  <c r="K7374" i="6"/>
  <c r="K7375" i="6"/>
  <c r="K7376" i="6"/>
  <c r="K7377" i="6"/>
  <c r="K7378" i="6"/>
  <c r="K7379" i="6"/>
  <c r="K7380" i="6"/>
  <c r="K7381" i="6"/>
  <c r="K7382" i="6"/>
  <c r="K7383" i="6"/>
  <c r="K7384" i="6"/>
  <c r="K7385" i="6"/>
  <c r="K7386" i="6"/>
  <c r="K7387" i="6"/>
  <c r="K7388" i="6"/>
  <c r="K7389" i="6"/>
  <c r="K7390" i="6"/>
  <c r="K7391" i="6"/>
  <c r="K7392" i="6"/>
  <c r="K7393" i="6"/>
  <c r="K7394" i="6"/>
  <c r="K7395" i="6"/>
  <c r="K7396" i="6"/>
  <c r="K7397" i="6"/>
  <c r="K7398" i="6"/>
  <c r="K7399" i="6"/>
  <c r="K7400" i="6"/>
  <c r="K7401" i="6"/>
  <c r="K7402" i="6"/>
  <c r="K7403" i="6"/>
  <c r="K7404" i="6"/>
  <c r="K7405" i="6"/>
  <c r="K7406" i="6"/>
  <c r="K7407" i="6"/>
  <c r="K7408" i="6"/>
  <c r="K7409" i="6"/>
  <c r="K7410" i="6"/>
  <c r="K7411" i="6"/>
  <c r="K7412" i="6"/>
  <c r="K7413" i="6"/>
  <c r="K7414" i="6"/>
  <c r="K7415" i="6"/>
  <c r="K7416" i="6"/>
  <c r="K7417" i="6"/>
  <c r="K7418" i="6"/>
  <c r="K7419" i="6"/>
  <c r="K7420" i="6"/>
  <c r="K7421" i="6"/>
  <c r="K7422" i="6"/>
  <c r="K7423" i="6"/>
  <c r="K7424" i="6"/>
  <c r="K7425" i="6"/>
  <c r="K7426" i="6"/>
  <c r="K7427" i="6"/>
  <c r="K7428" i="6"/>
  <c r="K7429" i="6"/>
  <c r="K7430" i="6"/>
  <c r="K7431" i="6"/>
  <c r="K7432" i="6"/>
  <c r="K7433" i="6"/>
  <c r="K7434" i="6"/>
  <c r="K7435" i="6"/>
  <c r="K7436" i="6"/>
  <c r="K7437" i="6"/>
  <c r="K7438" i="6"/>
  <c r="K7439" i="6"/>
  <c r="K7440" i="6"/>
  <c r="K7441" i="6"/>
  <c r="K7442" i="6"/>
  <c r="K7443" i="6"/>
  <c r="K7444" i="6"/>
  <c r="K7445" i="6"/>
  <c r="K7446" i="6"/>
  <c r="K7447" i="6"/>
  <c r="K7448" i="6"/>
  <c r="K7449" i="6"/>
  <c r="K7450" i="6"/>
  <c r="K7451" i="6"/>
  <c r="K7452" i="6"/>
  <c r="K7453" i="6"/>
  <c r="K7454" i="6"/>
  <c r="K7455" i="6"/>
  <c r="K7456" i="6"/>
  <c r="K7457" i="6"/>
  <c r="K7458" i="6"/>
  <c r="K7459" i="6"/>
  <c r="K7460" i="6"/>
  <c r="K7461" i="6"/>
  <c r="K7462" i="6"/>
  <c r="K7463" i="6"/>
  <c r="K7464" i="6"/>
  <c r="K7465" i="6"/>
  <c r="K7466" i="6"/>
  <c r="K7467" i="6"/>
  <c r="K7468" i="6"/>
  <c r="K7469" i="6"/>
  <c r="K7470" i="6"/>
  <c r="K7471" i="6"/>
  <c r="K7472" i="6"/>
  <c r="K7473" i="6"/>
  <c r="K7474" i="6"/>
  <c r="K7475" i="6"/>
  <c r="K7476" i="6"/>
  <c r="K7477" i="6"/>
  <c r="K7478" i="6"/>
  <c r="K7479" i="6"/>
  <c r="K7480" i="6"/>
  <c r="K7481" i="6"/>
  <c r="K7482" i="6"/>
  <c r="K7483" i="6"/>
  <c r="K7484" i="6"/>
  <c r="K7485" i="6"/>
  <c r="K7486" i="6"/>
  <c r="K7487" i="6"/>
  <c r="K7488" i="6"/>
  <c r="K7489" i="6"/>
  <c r="K7490" i="6"/>
  <c r="K7491" i="6"/>
  <c r="K7492" i="6"/>
  <c r="K7493" i="6"/>
  <c r="K7494" i="6"/>
  <c r="K7495" i="6"/>
  <c r="K7496" i="6"/>
  <c r="K7497" i="6"/>
  <c r="K7498" i="6"/>
  <c r="K7499" i="6"/>
  <c r="K7500" i="6"/>
  <c r="K7501" i="6"/>
  <c r="K7502" i="6"/>
  <c r="K7503" i="6"/>
  <c r="K7504" i="6"/>
  <c r="K7505" i="6"/>
  <c r="K7506" i="6"/>
  <c r="K7507" i="6"/>
  <c r="K7508" i="6"/>
  <c r="K7509" i="6"/>
  <c r="K7510" i="6"/>
  <c r="K7511" i="6"/>
  <c r="K7512" i="6"/>
  <c r="K7513" i="6"/>
  <c r="K7514" i="6"/>
  <c r="K7515" i="6"/>
  <c r="K7516" i="6"/>
  <c r="K7517" i="6"/>
  <c r="K7518" i="6"/>
  <c r="K7519" i="6"/>
  <c r="K7520" i="6"/>
  <c r="K7521" i="6"/>
  <c r="K7522" i="6"/>
  <c r="K7523" i="6"/>
  <c r="K7524" i="6"/>
  <c r="K7525" i="6"/>
  <c r="K7526" i="6"/>
  <c r="K7527" i="6"/>
  <c r="K7528" i="6"/>
  <c r="K7529" i="6"/>
  <c r="K7530" i="6"/>
  <c r="K7531" i="6"/>
  <c r="K7532" i="6"/>
  <c r="K7533" i="6"/>
  <c r="K7534" i="6"/>
  <c r="K7535" i="6"/>
  <c r="K7536" i="6"/>
  <c r="K7537" i="6"/>
  <c r="K7538" i="6"/>
  <c r="K7539" i="6"/>
  <c r="K7540" i="6"/>
  <c r="K7541" i="6"/>
  <c r="K7542" i="6"/>
  <c r="K7543" i="6"/>
  <c r="K7544" i="6"/>
  <c r="K7545" i="6"/>
  <c r="K7546" i="6"/>
  <c r="K7547" i="6"/>
  <c r="K7548" i="6"/>
  <c r="K7549" i="6"/>
  <c r="K7550" i="6"/>
  <c r="K7551" i="6"/>
  <c r="K7552" i="6"/>
  <c r="K7553" i="6"/>
  <c r="K7554" i="6"/>
  <c r="K7555" i="6"/>
  <c r="K7556" i="6"/>
  <c r="K7557" i="6"/>
  <c r="K7558" i="6"/>
  <c r="K7559" i="6"/>
  <c r="K7560" i="6"/>
  <c r="K7561" i="6"/>
  <c r="K7562" i="6"/>
  <c r="K7563" i="6"/>
  <c r="K7564" i="6"/>
  <c r="K7565" i="6"/>
  <c r="K7566" i="6"/>
  <c r="K7567" i="6"/>
  <c r="K7568" i="6"/>
  <c r="K7569" i="6"/>
  <c r="K7570" i="6"/>
  <c r="K7571" i="6"/>
  <c r="K7572" i="6"/>
  <c r="K7573" i="6"/>
  <c r="K7574" i="6"/>
  <c r="K7575" i="6"/>
  <c r="K7576" i="6"/>
  <c r="K7577" i="6"/>
  <c r="K7578" i="6"/>
  <c r="K7579" i="6"/>
  <c r="K7580" i="6"/>
  <c r="K7581" i="6"/>
  <c r="K7582" i="6"/>
  <c r="K7583" i="6"/>
  <c r="K7584" i="6"/>
  <c r="K7585" i="6"/>
  <c r="K7586" i="6"/>
  <c r="K7587" i="6"/>
  <c r="K7588" i="6"/>
  <c r="K7589" i="6"/>
  <c r="K7590" i="6"/>
  <c r="K7591" i="6"/>
  <c r="K7592" i="6"/>
  <c r="K7593" i="6"/>
  <c r="K7594" i="6"/>
  <c r="K7595" i="6"/>
  <c r="K7596" i="6"/>
  <c r="K7597" i="6"/>
  <c r="K7598" i="6"/>
  <c r="K7599" i="6"/>
  <c r="K7600" i="6"/>
  <c r="K7601" i="6"/>
  <c r="K7602" i="6"/>
  <c r="K7603" i="6"/>
  <c r="K7604" i="6"/>
  <c r="K7605" i="6"/>
  <c r="K7606" i="6"/>
  <c r="K7607" i="6"/>
  <c r="K7608" i="6"/>
  <c r="K7609" i="6"/>
  <c r="K7610" i="6"/>
  <c r="K7611" i="6"/>
  <c r="K7612" i="6"/>
  <c r="K7613" i="6"/>
  <c r="K7614" i="6"/>
  <c r="K7615" i="6"/>
  <c r="K7616" i="6"/>
  <c r="K7617" i="6"/>
  <c r="K7618" i="6"/>
  <c r="K7619" i="6"/>
  <c r="K7620" i="6"/>
  <c r="K7621" i="6"/>
  <c r="K7622" i="6"/>
  <c r="K7623" i="6"/>
  <c r="K7624" i="6"/>
  <c r="K7625" i="6"/>
  <c r="K7626" i="6"/>
  <c r="K7627" i="6"/>
  <c r="K7628" i="6"/>
  <c r="K7629" i="6"/>
  <c r="K7630" i="6"/>
  <c r="K7631" i="6"/>
  <c r="K7632" i="6"/>
  <c r="K7633" i="6"/>
  <c r="K7634" i="6"/>
  <c r="K7635" i="6"/>
  <c r="K7636" i="6"/>
  <c r="K7637" i="6"/>
  <c r="K7638" i="6"/>
  <c r="K7639" i="6"/>
  <c r="K7640" i="6"/>
  <c r="K7641" i="6"/>
  <c r="K7642" i="6"/>
  <c r="K7643" i="6"/>
  <c r="K7644" i="6"/>
  <c r="K7645" i="6"/>
  <c r="K7646" i="6"/>
  <c r="K7647" i="6"/>
  <c r="K7648" i="6"/>
  <c r="K7649" i="6"/>
  <c r="K7650" i="6"/>
  <c r="K7651" i="6"/>
  <c r="K7652" i="6"/>
  <c r="K7653" i="6"/>
  <c r="K7654" i="6"/>
  <c r="K7655" i="6"/>
  <c r="K7656" i="6"/>
  <c r="K7657" i="6"/>
  <c r="K7658" i="6"/>
  <c r="K7659" i="6"/>
  <c r="K7660" i="6"/>
  <c r="K7661" i="6"/>
  <c r="K7662" i="6"/>
  <c r="K7663" i="6"/>
  <c r="K7664" i="6"/>
  <c r="K7665" i="6"/>
  <c r="K7666" i="6"/>
  <c r="K7667" i="6"/>
  <c r="K7668" i="6"/>
  <c r="K7669" i="6"/>
  <c r="K7670" i="6"/>
  <c r="K7671" i="6"/>
  <c r="K7672" i="6"/>
  <c r="K7673" i="6"/>
  <c r="K7674" i="6"/>
  <c r="K7675" i="6"/>
  <c r="K7676" i="6"/>
  <c r="K7677" i="6"/>
  <c r="K7678" i="6"/>
  <c r="K7679" i="6"/>
  <c r="K7680" i="6"/>
  <c r="K7681" i="6"/>
  <c r="K7682" i="6"/>
  <c r="K7683" i="6"/>
  <c r="K7684" i="6"/>
  <c r="K7685" i="6"/>
  <c r="K7686" i="6"/>
  <c r="K7687" i="6"/>
  <c r="K7688" i="6"/>
  <c r="K7689" i="6"/>
  <c r="K7690" i="6"/>
  <c r="K7691" i="6"/>
  <c r="K7692" i="6"/>
  <c r="K7693" i="6"/>
  <c r="K7694" i="6"/>
  <c r="K7695" i="6"/>
  <c r="K7696" i="6"/>
  <c r="K7697" i="6"/>
  <c r="K7698" i="6"/>
  <c r="K7699" i="6"/>
  <c r="K7700" i="6"/>
  <c r="K7701" i="6"/>
  <c r="K7702" i="6"/>
  <c r="K7703" i="6"/>
  <c r="K7704" i="6"/>
  <c r="K7705" i="6"/>
  <c r="K7706" i="6"/>
  <c r="K7707" i="6"/>
  <c r="K7708" i="6"/>
  <c r="K7709" i="6"/>
  <c r="K7710" i="6"/>
  <c r="K7711" i="6"/>
  <c r="K7712" i="6"/>
  <c r="K7713" i="6"/>
  <c r="K7714" i="6"/>
  <c r="K7715" i="6"/>
  <c r="K7716" i="6"/>
  <c r="K7717" i="6"/>
  <c r="K7718" i="6"/>
  <c r="K7719" i="6"/>
  <c r="K7720" i="6"/>
  <c r="K7721" i="6"/>
  <c r="K7722" i="6"/>
  <c r="K7723" i="6"/>
  <c r="K7724" i="6"/>
  <c r="K7725" i="6"/>
  <c r="K7726" i="6"/>
  <c r="K7727" i="6"/>
  <c r="K7728" i="6"/>
  <c r="K7729" i="6"/>
  <c r="K7730" i="6"/>
  <c r="K7731" i="6"/>
  <c r="K7732" i="6"/>
  <c r="K7733" i="6"/>
  <c r="K7734" i="6"/>
  <c r="K7735" i="6"/>
  <c r="K7736" i="6"/>
  <c r="K7737" i="6"/>
  <c r="K7738" i="6"/>
  <c r="K7739" i="6"/>
  <c r="K7740" i="6"/>
  <c r="K7741" i="6"/>
  <c r="K7742" i="6"/>
  <c r="K7743" i="6"/>
  <c r="K7744" i="6"/>
  <c r="K7745" i="6"/>
  <c r="K7746" i="6"/>
  <c r="K7747" i="6"/>
  <c r="K7748" i="6"/>
  <c r="K7749" i="6"/>
  <c r="K7750" i="6"/>
  <c r="K7751" i="6"/>
  <c r="K7752" i="6"/>
  <c r="K7753" i="6"/>
  <c r="K7754" i="6"/>
  <c r="K7755" i="6"/>
  <c r="K7756" i="6"/>
  <c r="K7757" i="6"/>
  <c r="K7758" i="6"/>
  <c r="K7759" i="6"/>
  <c r="K7760" i="6"/>
  <c r="K7761" i="6"/>
  <c r="K7762" i="6"/>
  <c r="K7763" i="6"/>
  <c r="K7764" i="6"/>
  <c r="K7765" i="6"/>
  <c r="K7766" i="6"/>
  <c r="K7767" i="6"/>
  <c r="K7768" i="6"/>
  <c r="K7769" i="6"/>
  <c r="K7770" i="6"/>
  <c r="K7771" i="6"/>
  <c r="K7772" i="6"/>
  <c r="K7773" i="6"/>
  <c r="K7774" i="6"/>
  <c r="K7775" i="6"/>
  <c r="K7776" i="6"/>
  <c r="K7777" i="6"/>
  <c r="K7778" i="6"/>
  <c r="K7779" i="6"/>
  <c r="K7780" i="6"/>
  <c r="K7781" i="6"/>
  <c r="K7782" i="6"/>
  <c r="K7783" i="6"/>
  <c r="K7784" i="6"/>
  <c r="K7785" i="6"/>
  <c r="K7786" i="6"/>
  <c r="K7787" i="6"/>
  <c r="K7788" i="6"/>
  <c r="K7789" i="6"/>
  <c r="K7790" i="6"/>
  <c r="K7791" i="6"/>
  <c r="K7792" i="6"/>
  <c r="K7793" i="6"/>
  <c r="K7794" i="6"/>
  <c r="K7795" i="6"/>
  <c r="K7796" i="6"/>
  <c r="K7797" i="6"/>
  <c r="K7798" i="6"/>
  <c r="K7799" i="6"/>
  <c r="K7800" i="6"/>
  <c r="K7801" i="6"/>
  <c r="K7802" i="6"/>
  <c r="K7803" i="6"/>
  <c r="K7804" i="6"/>
  <c r="K7805" i="6"/>
  <c r="K7806" i="6"/>
  <c r="K7807" i="6"/>
  <c r="K7808" i="6"/>
  <c r="K7809" i="6"/>
  <c r="K7810" i="6"/>
  <c r="K7811" i="6"/>
  <c r="K7812" i="6"/>
  <c r="K7813" i="6"/>
  <c r="K7814" i="6"/>
  <c r="K7815" i="6"/>
  <c r="K7816" i="6"/>
  <c r="K7817" i="6"/>
  <c r="K7818" i="6"/>
  <c r="K7819" i="6"/>
  <c r="K7820" i="6"/>
  <c r="K7821" i="6"/>
  <c r="K7822" i="6"/>
  <c r="K7823" i="6"/>
  <c r="K7824" i="6"/>
  <c r="K7825" i="6"/>
  <c r="K7826" i="6"/>
  <c r="K7827" i="6"/>
  <c r="K7828" i="6"/>
  <c r="K7829" i="6"/>
  <c r="K7830" i="6"/>
  <c r="K7831" i="6"/>
  <c r="K7832" i="6"/>
  <c r="K7833" i="6"/>
  <c r="K7834" i="6"/>
  <c r="K7835" i="6"/>
  <c r="K7836" i="6"/>
  <c r="K7837" i="6"/>
  <c r="K7838" i="6"/>
  <c r="K7839" i="6"/>
  <c r="K7840" i="6"/>
  <c r="K7841" i="6"/>
  <c r="K7842" i="6"/>
  <c r="K7843" i="6"/>
  <c r="K7844" i="6"/>
  <c r="K7845" i="6"/>
  <c r="K7846" i="6"/>
  <c r="K7847" i="6"/>
  <c r="K7848" i="6"/>
  <c r="K7849" i="6"/>
  <c r="K7850" i="6"/>
  <c r="K7851" i="6"/>
  <c r="K7852" i="6"/>
  <c r="K7853" i="6"/>
  <c r="K7854" i="6"/>
  <c r="K7855" i="6"/>
  <c r="K7856" i="6"/>
  <c r="K7857" i="6"/>
  <c r="K7858" i="6"/>
  <c r="K7859" i="6"/>
  <c r="K7860" i="6"/>
  <c r="K7861" i="6"/>
  <c r="K7862" i="6"/>
  <c r="K7863" i="6"/>
  <c r="K7864" i="6"/>
  <c r="K7865" i="6"/>
  <c r="K7866" i="6"/>
  <c r="K7867" i="6"/>
  <c r="K7868" i="6"/>
  <c r="K7869" i="6"/>
  <c r="K7870" i="6"/>
  <c r="K7871" i="6"/>
  <c r="K7872" i="6"/>
  <c r="K7873" i="6"/>
  <c r="K7874" i="6"/>
  <c r="K7875" i="6"/>
  <c r="K7876" i="6"/>
  <c r="K7877" i="6"/>
  <c r="K7878" i="6"/>
  <c r="K7879" i="6"/>
  <c r="K7880" i="6"/>
  <c r="K7881" i="6"/>
  <c r="K7882" i="6"/>
  <c r="K7883" i="6"/>
  <c r="K7884" i="6"/>
  <c r="K7885" i="6"/>
  <c r="K7886" i="6"/>
  <c r="K7887" i="6"/>
  <c r="K7888" i="6"/>
  <c r="K7889" i="6"/>
  <c r="K7890" i="6"/>
  <c r="K7891" i="6"/>
  <c r="K7892" i="6"/>
  <c r="K7893" i="6"/>
  <c r="K7894" i="6"/>
  <c r="K7895" i="6"/>
  <c r="K7896" i="6"/>
  <c r="K7897" i="6"/>
  <c r="K7898" i="6"/>
  <c r="K7899" i="6"/>
  <c r="K7900" i="6"/>
  <c r="K7901" i="6"/>
  <c r="K7902" i="6"/>
  <c r="K7903" i="6"/>
  <c r="K7904" i="6"/>
  <c r="K7905" i="6"/>
  <c r="K7906" i="6"/>
  <c r="K7907" i="6"/>
  <c r="K7908" i="6"/>
  <c r="K7909" i="6"/>
  <c r="K7910" i="6"/>
  <c r="K7911" i="6"/>
  <c r="K7912" i="6"/>
  <c r="K7913" i="6"/>
  <c r="K7914" i="6"/>
  <c r="K7915" i="6"/>
  <c r="K7916" i="6"/>
  <c r="K7917" i="6"/>
  <c r="K7918" i="6"/>
  <c r="K7919" i="6"/>
  <c r="K7920" i="6"/>
  <c r="K7921" i="6"/>
  <c r="K7922" i="6"/>
  <c r="K7923" i="6"/>
  <c r="K7924" i="6"/>
  <c r="K7925" i="6"/>
  <c r="K7926" i="6"/>
  <c r="K7927" i="6"/>
  <c r="K7928" i="6"/>
  <c r="K7929" i="6"/>
  <c r="K7930" i="6"/>
  <c r="K7931" i="6"/>
  <c r="K7932" i="6"/>
  <c r="K7933" i="6"/>
  <c r="K7934" i="6"/>
  <c r="K7935" i="6"/>
  <c r="K7936" i="6"/>
  <c r="K7937" i="6"/>
  <c r="K7938" i="6"/>
  <c r="K7939" i="6"/>
  <c r="K7940" i="6"/>
  <c r="K7941" i="6"/>
  <c r="K7942" i="6"/>
  <c r="K7943" i="6"/>
  <c r="K7944" i="6"/>
  <c r="K7945" i="6"/>
  <c r="K7946" i="6"/>
  <c r="K7947" i="6"/>
  <c r="K7948" i="6"/>
  <c r="K7949" i="6"/>
  <c r="K7950" i="6"/>
  <c r="K7951" i="6"/>
  <c r="K7952" i="6"/>
  <c r="K7953" i="6"/>
  <c r="K7954" i="6"/>
  <c r="K7955" i="6"/>
  <c r="K7956" i="6"/>
  <c r="K7957" i="6"/>
  <c r="K7958" i="6"/>
  <c r="K7959" i="6"/>
  <c r="K7960" i="6"/>
  <c r="K7961" i="6"/>
  <c r="K7962" i="6"/>
  <c r="K7963" i="6"/>
  <c r="K7964" i="6"/>
  <c r="K7965" i="6"/>
  <c r="K7966" i="6"/>
  <c r="K7967" i="6"/>
  <c r="K7968" i="6"/>
  <c r="K7969" i="6"/>
  <c r="K7970" i="6"/>
  <c r="K7971" i="6"/>
  <c r="K7972" i="6"/>
  <c r="K7973" i="6"/>
  <c r="K7974" i="6"/>
  <c r="K7975" i="6"/>
  <c r="K7976" i="6"/>
  <c r="K7977" i="6"/>
  <c r="K7978" i="6"/>
  <c r="K7979" i="6"/>
  <c r="K7980" i="6"/>
  <c r="K7981" i="6"/>
  <c r="K7982" i="6"/>
  <c r="K7983" i="6"/>
  <c r="K7984" i="6"/>
  <c r="K7985" i="6"/>
  <c r="K7986" i="6"/>
  <c r="K7987" i="6"/>
  <c r="K7988" i="6"/>
  <c r="K7989" i="6"/>
  <c r="K7990" i="6"/>
  <c r="K7991" i="6"/>
  <c r="K7992" i="6"/>
  <c r="K7993" i="6"/>
  <c r="K7994" i="6"/>
  <c r="K7995" i="6"/>
  <c r="K7996" i="6"/>
  <c r="K7997" i="6"/>
  <c r="K7998" i="6"/>
  <c r="K7999" i="6"/>
  <c r="K8000" i="6"/>
  <c r="K8001" i="6"/>
  <c r="K8002" i="6"/>
  <c r="K8003" i="6"/>
  <c r="K8004" i="6"/>
  <c r="K8005" i="6"/>
  <c r="K8006" i="6"/>
  <c r="K8007" i="6"/>
  <c r="K8008" i="6"/>
  <c r="K8009" i="6"/>
  <c r="K8010" i="6"/>
  <c r="K8011" i="6"/>
  <c r="K8012" i="6"/>
  <c r="K8013" i="6"/>
  <c r="K8014" i="6"/>
  <c r="K8015" i="6"/>
  <c r="K8016" i="6"/>
  <c r="K8017" i="6"/>
  <c r="K8018" i="6"/>
  <c r="K8019" i="6"/>
  <c r="K8020" i="6"/>
  <c r="K8021" i="6"/>
  <c r="K8022" i="6"/>
  <c r="K8023" i="6"/>
  <c r="K8024" i="6"/>
  <c r="K8025" i="6"/>
  <c r="K8026" i="6"/>
  <c r="K8027" i="6"/>
  <c r="K8028" i="6"/>
  <c r="K8029" i="6"/>
  <c r="K8030" i="6"/>
  <c r="K8031" i="6"/>
  <c r="K8032" i="6"/>
  <c r="K8033" i="6"/>
  <c r="K8034" i="6"/>
  <c r="K8035" i="6"/>
  <c r="K8036" i="6"/>
  <c r="K8037" i="6"/>
  <c r="K8038" i="6"/>
  <c r="K8039" i="6"/>
  <c r="K8040" i="6"/>
  <c r="K8041" i="6"/>
  <c r="K8042" i="6"/>
  <c r="K8043" i="6"/>
  <c r="K8044" i="6"/>
  <c r="K8045" i="6"/>
  <c r="K8046" i="6"/>
  <c r="K8047" i="6"/>
  <c r="K8048" i="6"/>
  <c r="K8049" i="6"/>
  <c r="K8050" i="6"/>
  <c r="K8051" i="6"/>
  <c r="K8052" i="6"/>
  <c r="K8053" i="6"/>
  <c r="K8054" i="6"/>
  <c r="K8055" i="6"/>
  <c r="K8056" i="6"/>
  <c r="K8057" i="6"/>
  <c r="K8058" i="6"/>
  <c r="K8059" i="6"/>
  <c r="K8060" i="6"/>
  <c r="K8061" i="6"/>
  <c r="K8062" i="6"/>
  <c r="K8063" i="6"/>
  <c r="K8064" i="6"/>
  <c r="K8065" i="6"/>
  <c r="K8066" i="6"/>
  <c r="K8067" i="6"/>
  <c r="K8068" i="6"/>
  <c r="K8069" i="6"/>
  <c r="K8070" i="6"/>
  <c r="K8071" i="6"/>
  <c r="K8072" i="6"/>
  <c r="K8073" i="6"/>
  <c r="K8074" i="6"/>
  <c r="K8075" i="6"/>
  <c r="K8076" i="6"/>
  <c r="K8077" i="6"/>
  <c r="K8078" i="6"/>
  <c r="K8079" i="6"/>
  <c r="K8080" i="6"/>
  <c r="K8081" i="6"/>
  <c r="K8082" i="6"/>
  <c r="K8083" i="6"/>
  <c r="K8084" i="6"/>
  <c r="K8085" i="6"/>
  <c r="K8086" i="6"/>
  <c r="K8087" i="6"/>
  <c r="K8088" i="6"/>
  <c r="K8089" i="6"/>
  <c r="K8090" i="6"/>
  <c r="K8091" i="6"/>
  <c r="K8092" i="6"/>
  <c r="K8093" i="6"/>
  <c r="K8094" i="6"/>
  <c r="K8095" i="6"/>
  <c r="K8096" i="6"/>
  <c r="K8097" i="6"/>
  <c r="K8098" i="6"/>
  <c r="K8099" i="6"/>
  <c r="K8100" i="6"/>
  <c r="K8101" i="6"/>
  <c r="K8102" i="6"/>
  <c r="K8103" i="6"/>
  <c r="K8104" i="6"/>
  <c r="K8105" i="6"/>
  <c r="K8106" i="6"/>
  <c r="K8107" i="6"/>
  <c r="K8108" i="6"/>
  <c r="K8109" i="6"/>
  <c r="K8110" i="6"/>
  <c r="K8111" i="6"/>
  <c r="K8112" i="6"/>
  <c r="K8113" i="6"/>
  <c r="K8114" i="6"/>
  <c r="K8115" i="6"/>
  <c r="K8116" i="6"/>
  <c r="K8117" i="6"/>
  <c r="K8118" i="6"/>
  <c r="K8119" i="6"/>
  <c r="K8120" i="6"/>
  <c r="K8121" i="6"/>
  <c r="K8122" i="6"/>
  <c r="K8123" i="6"/>
  <c r="K8124" i="6"/>
  <c r="K8125" i="6"/>
  <c r="K8126" i="6"/>
  <c r="K8127" i="6"/>
  <c r="K8128" i="6"/>
  <c r="K8129" i="6"/>
  <c r="K8130" i="6"/>
  <c r="K8131" i="6"/>
  <c r="K8132" i="6"/>
  <c r="K8133" i="6"/>
  <c r="K8134" i="6"/>
  <c r="K8135" i="6"/>
  <c r="K8136" i="6"/>
  <c r="K8137" i="6"/>
  <c r="K8138" i="6"/>
  <c r="K8139" i="6"/>
  <c r="K8140" i="6"/>
  <c r="K8141" i="6"/>
  <c r="K8142" i="6"/>
  <c r="K8143" i="6"/>
  <c r="K8144" i="6"/>
  <c r="K8145" i="6"/>
  <c r="K8146" i="6"/>
  <c r="K8147" i="6"/>
  <c r="K8148" i="6"/>
  <c r="K8149" i="6"/>
  <c r="K8150" i="6"/>
  <c r="K8151" i="6"/>
  <c r="K8152" i="6"/>
  <c r="K8153" i="6"/>
  <c r="K8154" i="6"/>
  <c r="K8155" i="6"/>
  <c r="K8156" i="6"/>
  <c r="K8157" i="6"/>
  <c r="K8158" i="6"/>
  <c r="K8159" i="6"/>
  <c r="K8160" i="6"/>
  <c r="K8161" i="6"/>
  <c r="K8162" i="6"/>
  <c r="K8163" i="6"/>
  <c r="K8164" i="6"/>
  <c r="K8165" i="6"/>
  <c r="K8166" i="6"/>
  <c r="K8167" i="6"/>
  <c r="K8168" i="6"/>
  <c r="K8169" i="6"/>
  <c r="K8170" i="6"/>
  <c r="K8171" i="6"/>
  <c r="K8172" i="6"/>
  <c r="K8173" i="6"/>
  <c r="K8174" i="6"/>
  <c r="K8175" i="6"/>
  <c r="K8176" i="6"/>
  <c r="K8177" i="6"/>
  <c r="K8178" i="6"/>
  <c r="K8179" i="6"/>
  <c r="K8180" i="6"/>
  <c r="K8181" i="6"/>
  <c r="K8182" i="6"/>
  <c r="K8183" i="6"/>
  <c r="K8184" i="6"/>
  <c r="K8185" i="6"/>
  <c r="K8186" i="6"/>
  <c r="K8187" i="6"/>
  <c r="K8188" i="6"/>
  <c r="K8189" i="6"/>
  <c r="K8190" i="6"/>
  <c r="K8191" i="6"/>
  <c r="K8192" i="6"/>
  <c r="K8193" i="6"/>
  <c r="K8194" i="6"/>
  <c r="K8195" i="6"/>
  <c r="K8196" i="6"/>
  <c r="K8197" i="6"/>
  <c r="K8198" i="6"/>
  <c r="K8199" i="6"/>
  <c r="K8200" i="6"/>
  <c r="K8201" i="6"/>
  <c r="K8202" i="6"/>
  <c r="K8203" i="6"/>
  <c r="K8204" i="6"/>
  <c r="K8205" i="6"/>
  <c r="K8206" i="6"/>
  <c r="K8207" i="6"/>
  <c r="K8208" i="6"/>
  <c r="K8209" i="6"/>
  <c r="K8210" i="6"/>
  <c r="K8211" i="6"/>
  <c r="K8212" i="6"/>
  <c r="K8213" i="6"/>
  <c r="K8214" i="6"/>
  <c r="K8215" i="6"/>
  <c r="K8216" i="6"/>
  <c r="K8217" i="6"/>
  <c r="K8218" i="6"/>
  <c r="K8219" i="6"/>
  <c r="K8220" i="6"/>
  <c r="K8221" i="6"/>
  <c r="K8222" i="6"/>
  <c r="K8223" i="6"/>
  <c r="K8224" i="6"/>
  <c r="K8225" i="6"/>
  <c r="K8226" i="6"/>
  <c r="K8227" i="6"/>
  <c r="K8228" i="6"/>
  <c r="K8229" i="6"/>
  <c r="K8230" i="6"/>
  <c r="K8231" i="6"/>
  <c r="K8232" i="6"/>
  <c r="K8233" i="6"/>
  <c r="K8234" i="6"/>
  <c r="K8235" i="6"/>
  <c r="K8236" i="6"/>
  <c r="K8237" i="6"/>
  <c r="K8238" i="6"/>
  <c r="K8239" i="6"/>
  <c r="K8240" i="6"/>
  <c r="K8241" i="6"/>
  <c r="K8242" i="6"/>
  <c r="K8243" i="6"/>
  <c r="K8244" i="6"/>
  <c r="K8245" i="6"/>
  <c r="K8246" i="6"/>
  <c r="K8247" i="6"/>
  <c r="K8248" i="6"/>
  <c r="K8249" i="6"/>
  <c r="K8250" i="6"/>
  <c r="K8251" i="6"/>
  <c r="K8252" i="6"/>
  <c r="K8253" i="6"/>
  <c r="K8254" i="6"/>
  <c r="K8255" i="6"/>
  <c r="K8256" i="6"/>
  <c r="K8257" i="6"/>
  <c r="K8258" i="6"/>
  <c r="K8259" i="6"/>
  <c r="K8260" i="6"/>
  <c r="K8261" i="6"/>
  <c r="K8262" i="6"/>
  <c r="K8263" i="6"/>
  <c r="K8264" i="6"/>
  <c r="K8265" i="6"/>
  <c r="K8266" i="6"/>
  <c r="K8267" i="6"/>
  <c r="K8268" i="6"/>
  <c r="K8269" i="6"/>
  <c r="K8270" i="6"/>
  <c r="K8271" i="6"/>
  <c r="K8272" i="6"/>
  <c r="K8273" i="6"/>
  <c r="K8274" i="6"/>
  <c r="K8275" i="6"/>
  <c r="K8276" i="6"/>
  <c r="K8277" i="6"/>
  <c r="K8278" i="6"/>
  <c r="K8279" i="6"/>
  <c r="K8280" i="6"/>
  <c r="K8281" i="6"/>
  <c r="K8282" i="6"/>
  <c r="K8283" i="6"/>
  <c r="K8284" i="6"/>
  <c r="K8285" i="6"/>
  <c r="K8286" i="6"/>
  <c r="K8287" i="6"/>
  <c r="K8288" i="6"/>
  <c r="K8289" i="6"/>
  <c r="K8290" i="6"/>
  <c r="K8291" i="6"/>
  <c r="K8292" i="6"/>
  <c r="K8293" i="6"/>
  <c r="K8294" i="6"/>
  <c r="K8295" i="6"/>
  <c r="K8296" i="6"/>
  <c r="K8297" i="6"/>
  <c r="K8298" i="6"/>
  <c r="K8299" i="6"/>
  <c r="K8300" i="6"/>
  <c r="K8301" i="6"/>
  <c r="K8302" i="6"/>
  <c r="K8303" i="6"/>
  <c r="K8304" i="6"/>
  <c r="K8305" i="6"/>
  <c r="K8306" i="6"/>
  <c r="K8307" i="6"/>
  <c r="K8308" i="6"/>
  <c r="K8309" i="6"/>
  <c r="K8310" i="6"/>
  <c r="K8311" i="6"/>
  <c r="K8312" i="6"/>
  <c r="K8313" i="6"/>
  <c r="K8314" i="6"/>
  <c r="K8315" i="6"/>
  <c r="K8316" i="6"/>
  <c r="K8317" i="6"/>
  <c r="K8318" i="6"/>
  <c r="K8319" i="6"/>
  <c r="K8320" i="6"/>
  <c r="K8321" i="6"/>
  <c r="K8322" i="6"/>
  <c r="K8323" i="6"/>
  <c r="K8324" i="6"/>
  <c r="K8325" i="6"/>
  <c r="K8326" i="6"/>
  <c r="K8327" i="6"/>
  <c r="K8328" i="6"/>
  <c r="K8329" i="6"/>
  <c r="K8330" i="6"/>
  <c r="K8331" i="6"/>
  <c r="K8332" i="6"/>
  <c r="K8333" i="6"/>
  <c r="K8334" i="6"/>
  <c r="K8335" i="6"/>
  <c r="K8336" i="6"/>
  <c r="K8337" i="6"/>
  <c r="K8338" i="6"/>
  <c r="K8339" i="6"/>
  <c r="K8340" i="6"/>
  <c r="K8341" i="6"/>
  <c r="K8342" i="6"/>
  <c r="K8343" i="6"/>
  <c r="K8344" i="6"/>
  <c r="K8345" i="6"/>
  <c r="K8346" i="6"/>
  <c r="K8347" i="6"/>
  <c r="K8348" i="6"/>
  <c r="K8349" i="6"/>
  <c r="K8350" i="6"/>
  <c r="K8351" i="6"/>
  <c r="K8352" i="6"/>
  <c r="K8353" i="6"/>
  <c r="K8354" i="6"/>
  <c r="K8355" i="6"/>
  <c r="K8356" i="6"/>
  <c r="K8357" i="6"/>
  <c r="K8358" i="6"/>
  <c r="K8359" i="6"/>
  <c r="K8360" i="6"/>
  <c r="K8361" i="6"/>
  <c r="K8362" i="6"/>
  <c r="K8363" i="6"/>
  <c r="K8364" i="6"/>
  <c r="K8365" i="6"/>
  <c r="K8366" i="6"/>
  <c r="K8367" i="6"/>
  <c r="K8368" i="6"/>
  <c r="K8369" i="6"/>
  <c r="K8370" i="6"/>
  <c r="K8371" i="6"/>
  <c r="K8372" i="6"/>
  <c r="K8373" i="6"/>
  <c r="K8374" i="6"/>
  <c r="K8375" i="6"/>
  <c r="K8376" i="6"/>
  <c r="K8377" i="6"/>
  <c r="K8378" i="6"/>
  <c r="K8379" i="6"/>
  <c r="K8380" i="6"/>
  <c r="K8381" i="6"/>
  <c r="K8382" i="6"/>
  <c r="K8383" i="6"/>
  <c r="K8384" i="6"/>
  <c r="K8385" i="6"/>
  <c r="K8386" i="6"/>
  <c r="K8387" i="6"/>
  <c r="K8388" i="6"/>
  <c r="K8389" i="6"/>
  <c r="K8390" i="6"/>
  <c r="K8391" i="6"/>
  <c r="K8392" i="6"/>
  <c r="K8393" i="6"/>
  <c r="K8394" i="6"/>
  <c r="K8395" i="6"/>
  <c r="K8396" i="6"/>
  <c r="K8397" i="6"/>
  <c r="K8398" i="6"/>
  <c r="K8399" i="6"/>
  <c r="K8400" i="6"/>
  <c r="K8401" i="6"/>
  <c r="K8402" i="6"/>
  <c r="K8403" i="6"/>
  <c r="K8404" i="6"/>
  <c r="K8405" i="6"/>
  <c r="K8406" i="6"/>
  <c r="K8407" i="6"/>
  <c r="K8408" i="6"/>
  <c r="K8409" i="6"/>
  <c r="K8410" i="6"/>
  <c r="K8411" i="6"/>
  <c r="K8412" i="6"/>
  <c r="K8413" i="6"/>
  <c r="K8414" i="6"/>
  <c r="K8415" i="6"/>
  <c r="K8416" i="6"/>
  <c r="K8417" i="6"/>
  <c r="K8418" i="6"/>
  <c r="K8419" i="6"/>
  <c r="K8420" i="6"/>
  <c r="K8421" i="6"/>
  <c r="K8422" i="6"/>
  <c r="K8423" i="6"/>
  <c r="K8424" i="6"/>
  <c r="K8425" i="6"/>
  <c r="K8426" i="6"/>
  <c r="K8427" i="6"/>
  <c r="K8428" i="6"/>
  <c r="K8429" i="6"/>
  <c r="K8430" i="6"/>
  <c r="K8431" i="6"/>
  <c r="K8432" i="6"/>
  <c r="K8433" i="6"/>
  <c r="K8434" i="6"/>
  <c r="K8435" i="6"/>
  <c r="K8436" i="6"/>
  <c r="K8437" i="6"/>
  <c r="K8438" i="6"/>
  <c r="K8439" i="6"/>
  <c r="K8440" i="6"/>
  <c r="K8441" i="6"/>
  <c r="K8442" i="6"/>
  <c r="K8443" i="6"/>
  <c r="K8444" i="6"/>
  <c r="K8445" i="6"/>
  <c r="K8446" i="6"/>
  <c r="K8447" i="6"/>
  <c r="K8448" i="6"/>
  <c r="K8449" i="6"/>
  <c r="K8450" i="6"/>
  <c r="K8451" i="6"/>
  <c r="K8452" i="6"/>
  <c r="K8453" i="6"/>
  <c r="K8454" i="6"/>
  <c r="K8455" i="6"/>
  <c r="K8456" i="6"/>
  <c r="K8457" i="6"/>
  <c r="K8458" i="6"/>
  <c r="K8459" i="6"/>
  <c r="K8460" i="6"/>
  <c r="K8461" i="6"/>
  <c r="K8462" i="6"/>
  <c r="K8463" i="6"/>
  <c r="K8464" i="6"/>
  <c r="K8465" i="6"/>
  <c r="K8466" i="6"/>
  <c r="K8467" i="6"/>
  <c r="K8468" i="6"/>
  <c r="K8469" i="6"/>
  <c r="K8470" i="6"/>
  <c r="K8471" i="6"/>
  <c r="K8472" i="6"/>
  <c r="K8473" i="6"/>
  <c r="K8474" i="6"/>
  <c r="K8475" i="6"/>
  <c r="K8476" i="6"/>
  <c r="K8477" i="6"/>
  <c r="K8478" i="6"/>
  <c r="K8479" i="6"/>
  <c r="K8480" i="6"/>
  <c r="K8481" i="6"/>
  <c r="K8482" i="6"/>
  <c r="K8483" i="6"/>
  <c r="K8484" i="6"/>
  <c r="K8485" i="6"/>
  <c r="K8486" i="6"/>
  <c r="K8487" i="6"/>
  <c r="K8488" i="6"/>
  <c r="K8489" i="6"/>
  <c r="K8490" i="6"/>
  <c r="K8491" i="6"/>
  <c r="K8492" i="6"/>
  <c r="K8493" i="6"/>
  <c r="K8494" i="6"/>
  <c r="K8495" i="6"/>
  <c r="K8496" i="6"/>
  <c r="K8497" i="6"/>
  <c r="K8498" i="6"/>
  <c r="K8499" i="6"/>
  <c r="K8500" i="6"/>
  <c r="K8501" i="6"/>
  <c r="K8502" i="6"/>
  <c r="K8503" i="6"/>
  <c r="K8504" i="6"/>
  <c r="K8505" i="6"/>
  <c r="K8506" i="6"/>
  <c r="K8507" i="6"/>
  <c r="K8508" i="6"/>
  <c r="K8509" i="6"/>
  <c r="K8510" i="6"/>
  <c r="K8511" i="6"/>
  <c r="K8512" i="6"/>
  <c r="K8513" i="6"/>
  <c r="K8514" i="6"/>
  <c r="K8515" i="6"/>
  <c r="K8516" i="6"/>
  <c r="K8517" i="6"/>
  <c r="K8518" i="6"/>
  <c r="K8519" i="6"/>
  <c r="K8520" i="6"/>
  <c r="K8521" i="6"/>
  <c r="K8522" i="6"/>
  <c r="K8523" i="6"/>
  <c r="K8524" i="6"/>
  <c r="K8525" i="6"/>
  <c r="K8526" i="6"/>
  <c r="K8527" i="6"/>
  <c r="K8528" i="6"/>
  <c r="K8529" i="6"/>
  <c r="K8530" i="6"/>
  <c r="K8531" i="6"/>
  <c r="K8532" i="6"/>
  <c r="K8533" i="6"/>
  <c r="K8534" i="6"/>
  <c r="K8535" i="6"/>
  <c r="K8536" i="6"/>
  <c r="K8537" i="6"/>
  <c r="K8538" i="6"/>
  <c r="K8539" i="6"/>
  <c r="K8540" i="6"/>
  <c r="K8541" i="6"/>
  <c r="K8542" i="6"/>
  <c r="K8543" i="6"/>
  <c r="K8544" i="6"/>
  <c r="K8545" i="6"/>
  <c r="K8546" i="6"/>
  <c r="K8547" i="6"/>
  <c r="K8548" i="6"/>
  <c r="K8549" i="6"/>
  <c r="K8550" i="6"/>
  <c r="K8551" i="6"/>
  <c r="K8552" i="6"/>
  <c r="K8553" i="6"/>
  <c r="K8554" i="6"/>
  <c r="K8555" i="6"/>
  <c r="K8556" i="6"/>
  <c r="K8557" i="6"/>
  <c r="K8558" i="6"/>
  <c r="K8559" i="6"/>
  <c r="K8560" i="6"/>
  <c r="K8561" i="6"/>
  <c r="K8562" i="6"/>
  <c r="K8563" i="6"/>
  <c r="K8564" i="6"/>
  <c r="K8565" i="6"/>
  <c r="K8566" i="6"/>
  <c r="K8567" i="6"/>
  <c r="K8568" i="6"/>
  <c r="K8569" i="6"/>
  <c r="K8570" i="6"/>
  <c r="K8571" i="6"/>
  <c r="K8572" i="6"/>
  <c r="K8573" i="6"/>
  <c r="K8574" i="6"/>
  <c r="K8575" i="6"/>
  <c r="K8576" i="6"/>
  <c r="K8577" i="6"/>
  <c r="K8578" i="6"/>
  <c r="K8579" i="6"/>
  <c r="K8580" i="6"/>
  <c r="K8581" i="6"/>
  <c r="K8582" i="6"/>
  <c r="K8583" i="6"/>
  <c r="K8584" i="6"/>
  <c r="K8585" i="6"/>
  <c r="K8586" i="6"/>
  <c r="K8587" i="6"/>
  <c r="K8588" i="6"/>
  <c r="K8589" i="6"/>
  <c r="K8590" i="6"/>
  <c r="K8591" i="6"/>
  <c r="K8592" i="6"/>
  <c r="K8593" i="6"/>
  <c r="K8594" i="6"/>
  <c r="K8595" i="6"/>
  <c r="K8596" i="6"/>
  <c r="K8597" i="6"/>
  <c r="K8598" i="6"/>
  <c r="K8599" i="6"/>
  <c r="K8600" i="6"/>
  <c r="K8601" i="6"/>
  <c r="K8602" i="6"/>
  <c r="K8603" i="6"/>
  <c r="K8604" i="6"/>
  <c r="K8605" i="6"/>
  <c r="K8606" i="6"/>
  <c r="K8607" i="6"/>
  <c r="K8608" i="6"/>
  <c r="K8609" i="6"/>
  <c r="K8610" i="6"/>
  <c r="K8611" i="6"/>
  <c r="K8612" i="6"/>
  <c r="K8613" i="6"/>
  <c r="K8614" i="6"/>
  <c r="K8615" i="6"/>
  <c r="K8616" i="6"/>
  <c r="K8617" i="6"/>
  <c r="K8618" i="6"/>
  <c r="K8619" i="6"/>
  <c r="K8620" i="6"/>
  <c r="K8621" i="6"/>
  <c r="K8622" i="6"/>
  <c r="K8623" i="6"/>
  <c r="K8624" i="6"/>
  <c r="K8625" i="6"/>
  <c r="K8626" i="6"/>
  <c r="K8627" i="6"/>
  <c r="K8628" i="6"/>
  <c r="K8629" i="6"/>
  <c r="K8630" i="6"/>
  <c r="K8631" i="6"/>
  <c r="K8632" i="6"/>
  <c r="K8633" i="6"/>
  <c r="K8634" i="6"/>
  <c r="K8635" i="6"/>
  <c r="K8636" i="6"/>
  <c r="K8637" i="6"/>
  <c r="K8638" i="6"/>
  <c r="K8639" i="6"/>
  <c r="K8640" i="6"/>
  <c r="K8641" i="6"/>
  <c r="K8642" i="6"/>
  <c r="K8643" i="6"/>
  <c r="K8644" i="6"/>
  <c r="K8645" i="6"/>
  <c r="K8646" i="6"/>
  <c r="K8647" i="6"/>
  <c r="K8648" i="6"/>
  <c r="K8649" i="6"/>
  <c r="K8650" i="6"/>
  <c r="K8651" i="6"/>
  <c r="K8652" i="6"/>
  <c r="K8653" i="6"/>
  <c r="K8654" i="6"/>
  <c r="K8655" i="6"/>
  <c r="K8656" i="6"/>
  <c r="K8657" i="6"/>
  <c r="K8658" i="6"/>
  <c r="K8659" i="6"/>
  <c r="K8660" i="6"/>
  <c r="K8661" i="6"/>
  <c r="K8662" i="6"/>
  <c r="K8663" i="6"/>
  <c r="K8664" i="6"/>
  <c r="K8665" i="6"/>
  <c r="K8666" i="6"/>
  <c r="K8667" i="6"/>
  <c r="K8668" i="6"/>
  <c r="K8669" i="6"/>
  <c r="K8670" i="6"/>
  <c r="K8671" i="6"/>
  <c r="K8672" i="6"/>
  <c r="K8673" i="6"/>
  <c r="K8674" i="6"/>
  <c r="K8675" i="6"/>
  <c r="K8676" i="6"/>
  <c r="K8677" i="6"/>
  <c r="K8678" i="6"/>
  <c r="K8679" i="6"/>
  <c r="K8680" i="6"/>
  <c r="K8681" i="6"/>
  <c r="K8682" i="6"/>
  <c r="K8683" i="6"/>
  <c r="K8684" i="6"/>
  <c r="K8685" i="6"/>
  <c r="K8686" i="6"/>
  <c r="K8687" i="6"/>
  <c r="K8688" i="6"/>
  <c r="K8689" i="6"/>
  <c r="K8690" i="6"/>
  <c r="K8691" i="6"/>
  <c r="K8692" i="6"/>
  <c r="K8693" i="6"/>
  <c r="K8694" i="6"/>
  <c r="K8695" i="6"/>
  <c r="K8696" i="6"/>
  <c r="K8697" i="6"/>
  <c r="K8698" i="6"/>
  <c r="K8699" i="6"/>
  <c r="K8700" i="6"/>
  <c r="K8701" i="6"/>
  <c r="K8702" i="6"/>
  <c r="K8703" i="6"/>
  <c r="K8704" i="6"/>
  <c r="K8705" i="6"/>
  <c r="K8706" i="6"/>
  <c r="K8707" i="6"/>
  <c r="K8708" i="6"/>
  <c r="K8709" i="6"/>
  <c r="K8710" i="6"/>
  <c r="K8711" i="6"/>
  <c r="K8712" i="6"/>
  <c r="K8713" i="6"/>
  <c r="K8714" i="6"/>
  <c r="K8715" i="6"/>
  <c r="K8716" i="6"/>
  <c r="K8717" i="6"/>
  <c r="K8718" i="6"/>
  <c r="K8719" i="6"/>
  <c r="K8720" i="6"/>
  <c r="K8721" i="6"/>
  <c r="K8722" i="6"/>
  <c r="K8723" i="6"/>
  <c r="K8724" i="6"/>
  <c r="K8725" i="6"/>
  <c r="K8726" i="6"/>
  <c r="K8727" i="6"/>
  <c r="K8728" i="6"/>
  <c r="K8729" i="6"/>
  <c r="K8730" i="6"/>
  <c r="K8731" i="6"/>
  <c r="K8732" i="6"/>
  <c r="K8733" i="6"/>
  <c r="K8734" i="6"/>
  <c r="K8735" i="6"/>
  <c r="K8736" i="6"/>
  <c r="K8737" i="6"/>
  <c r="K8738" i="6"/>
  <c r="K8739" i="6"/>
  <c r="K8740" i="6"/>
  <c r="K8741" i="6"/>
  <c r="K8742" i="6"/>
  <c r="K8743" i="6"/>
  <c r="K8744" i="6"/>
  <c r="K8745" i="6"/>
  <c r="K8746" i="6"/>
  <c r="K8747" i="6"/>
  <c r="K8748" i="6"/>
  <c r="K8749" i="6"/>
  <c r="K8750" i="6"/>
  <c r="K8751" i="6"/>
  <c r="K8752" i="6"/>
  <c r="K8753" i="6"/>
  <c r="K8754" i="6"/>
  <c r="K8755" i="6"/>
  <c r="K8756" i="6"/>
  <c r="K8757" i="6"/>
  <c r="K8758" i="6"/>
  <c r="K8759" i="6"/>
  <c r="K8760" i="6"/>
  <c r="K8761" i="6"/>
  <c r="K8762" i="6"/>
  <c r="K8763" i="6"/>
  <c r="K8764" i="6"/>
  <c r="K8765" i="6"/>
  <c r="K8766" i="6"/>
  <c r="K8767" i="6"/>
  <c r="K8768" i="6"/>
  <c r="K8769" i="6"/>
  <c r="K8770" i="6"/>
  <c r="K8771" i="6"/>
  <c r="K8772" i="6"/>
  <c r="K8773" i="6"/>
  <c r="K8774" i="6"/>
  <c r="K8775" i="6"/>
  <c r="K8776" i="6"/>
  <c r="K8777" i="6"/>
  <c r="K8778" i="6"/>
  <c r="K8779" i="6"/>
  <c r="K8780" i="6"/>
  <c r="K8781" i="6"/>
  <c r="K8782" i="6"/>
  <c r="K8783" i="6"/>
  <c r="K8784" i="6"/>
  <c r="K8785" i="6"/>
  <c r="K8786" i="6"/>
  <c r="K8787" i="6"/>
  <c r="K8788" i="6"/>
  <c r="K8789" i="6"/>
  <c r="K8790" i="6"/>
  <c r="K8791" i="6"/>
  <c r="K8792" i="6"/>
  <c r="K8793" i="6"/>
  <c r="K8794" i="6"/>
  <c r="K8795" i="6"/>
  <c r="K8796" i="6"/>
  <c r="K8797" i="6"/>
  <c r="K8798" i="6"/>
  <c r="K8799" i="6"/>
  <c r="K8800" i="6"/>
  <c r="K8801" i="6"/>
  <c r="K8802" i="6"/>
  <c r="K8803" i="6"/>
  <c r="K8804" i="6"/>
  <c r="K8805" i="6"/>
  <c r="K8806" i="6"/>
  <c r="K8807" i="6"/>
  <c r="K8808" i="6"/>
  <c r="K8809" i="6"/>
  <c r="K8810" i="6"/>
  <c r="K8811" i="6"/>
  <c r="K8812" i="6"/>
  <c r="K8813" i="6"/>
  <c r="K8814" i="6"/>
  <c r="K8815" i="6"/>
  <c r="K8816" i="6"/>
  <c r="K8817" i="6"/>
  <c r="K8818" i="6"/>
  <c r="K8819" i="6"/>
  <c r="K8820" i="6"/>
  <c r="K8821" i="6"/>
  <c r="K8822" i="6"/>
  <c r="K8823" i="6"/>
  <c r="K8824" i="6"/>
  <c r="K8825" i="6"/>
  <c r="K8826" i="6"/>
  <c r="K8827" i="6"/>
  <c r="K8828" i="6"/>
  <c r="K8829" i="6"/>
  <c r="K8830" i="6"/>
  <c r="K8831" i="6"/>
  <c r="K8832" i="6"/>
  <c r="K8833" i="6"/>
  <c r="K8834" i="6"/>
  <c r="K8835" i="6"/>
  <c r="K8836" i="6"/>
  <c r="K8837" i="6"/>
  <c r="K8838" i="6"/>
  <c r="K8839" i="6"/>
  <c r="K8840" i="6"/>
  <c r="K8841" i="6"/>
  <c r="K8842" i="6"/>
  <c r="K8843" i="6"/>
  <c r="K8844" i="6"/>
  <c r="K8845" i="6"/>
  <c r="K8846" i="6"/>
  <c r="K8847" i="6"/>
  <c r="K8848" i="6"/>
  <c r="K8849" i="6"/>
  <c r="K8850" i="6"/>
  <c r="K8851" i="6"/>
  <c r="K8852" i="6"/>
  <c r="K8853" i="6"/>
  <c r="K8854" i="6"/>
  <c r="K8855" i="6"/>
  <c r="K8856" i="6"/>
  <c r="K8857" i="6"/>
  <c r="K8858" i="6"/>
  <c r="K8859" i="6"/>
  <c r="K8860" i="6"/>
  <c r="K8861" i="6"/>
  <c r="K8862" i="6"/>
  <c r="K8863" i="6"/>
  <c r="K8864" i="6"/>
  <c r="K8865" i="6"/>
  <c r="K8866" i="6"/>
  <c r="K8867" i="6"/>
  <c r="K8868" i="6"/>
  <c r="K8869" i="6"/>
  <c r="K8870" i="6"/>
  <c r="K8871" i="6"/>
  <c r="K8872" i="6"/>
  <c r="K8873" i="6"/>
  <c r="K8874" i="6"/>
  <c r="K8875" i="6"/>
  <c r="K8876" i="6"/>
  <c r="K8877" i="6"/>
  <c r="K8878" i="6"/>
  <c r="K8879" i="6"/>
  <c r="K8880" i="6"/>
  <c r="K8881" i="6"/>
  <c r="K8882" i="6"/>
  <c r="K8883" i="6"/>
  <c r="K8884" i="6"/>
  <c r="K8885" i="6"/>
  <c r="K8886" i="6"/>
  <c r="K8887" i="6"/>
  <c r="K8888" i="6"/>
  <c r="K8889" i="6"/>
  <c r="K8890" i="6"/>
  <c r="K8891" i="6"/>
  <c r="K8892" i="6"/>
  <c r="K8893" i="6"/>
  <c r="K8894" i="6"/>
  <c r="K8895" i="6"/>
  <c r="K8896" i="6"/>
  <c r="K8897" i="6"/>
  <c r="K8898" i="6"/>
  <c r="K8899" i="6"/>
  <c r="K8900" i="6"/>
  <c r="K8901" i="6"/>
  <c r="K8902" i="6"/>
  <c r="K8903" i="6"/>
  <c r="K8904" i="6"/>
  <c r="K8905" i="6"/>
  <c r="K8906" i="6"/>
  <c r="K8907" i="6"/>
  <c r="K8908" i="6"/>
  <c r="K8909" i="6"/>
  <c r="K8910" i="6"/>
  <c r="K8911" i="6"/>
  <c r="K8912" i="6"/>
  <c r="K8913" i="6"/>
  <c r="K8914" i="6"/>
  <c r="K8915" i="6"/>
  <c r="K8916" i="6"/>
  <c r="K8917" i="6"/>
  <c r="K8918" i="6"/>
  <c r="K8919" i="6"/>
  <c r="K8920" i="6"/>
  <c r="K8921" i="6"/>
  <c r="K8922" i="6"/>
  <c r="K8923" i="6"/>
  <c r="K8924" i="6"/>
  <c r="K8925" i="6"/>
  <c r="K8926" i="6"/>
  <c r="K8927" i="6"/>
  <c r="K8928" i="6"/>
  <c r="K8929" i="6"/>
  <c r="K8930" i="6"/>
  <c r="K8931" i="6"/>
  <c r="K8932" i="6"/>
  <c r="K8933" i="6"/>
  <c r="K8934" i="6"/>
  <c r="K8935" i="6"/>
  <c r="K8936" i="6"/>
  <c r="K8937" i="6"/>
  <c r="K8938" i="6"/>
  <c r="K8939" i="6"/>
  <c r="K8940" i="6"/>
  <c r="K8941" i="6"/>
  <c r="K8942" i="6"/>
  <c r="K8943" i="6"/>
  <c r="K8944" i="6"/>
  <c r="K8945" i="6"/>
  <c r="K8946" i="6"/>
  <c r="K8947" i="6"/>
  <c r="K8948" i="6"/>
  <c r="K8949" i="6"/>
  <c r="K8950" i="6"/>
  <c r="K8951" i="6"/>
  <c r="K8952" i="6"/>
  <c r="K8953" i="6"/>
  <c r="K8954" i="6"/>
  <c r="K8955" i="6"/>
  <c r="K8956" i="6"/>
  <c r="K8957" i="6"/>
  <c r="K8958" i="6"/>
  <c r="K8959" i="6"/>
  <c r="K8960" i="6"/>
  <c r="K8961" i="6"/>
  <c r="K8962" i="6"/>
  <c r="K8963" i="6"/>
  <c r="K8964" i="6"/>
  <c r="K8965" i="6"/>
  <c r="K8966" i="6"/>
  <c r="K8967" i="6"/>
  <c r="K8968" i="6"/>
  <c r="K8969" i="6"/>
  <c r="K8970" i="6"/>
  <c r="K8971" i="6"/>
  <c r="K8972" i="6"/>
  <c r="K8973" i="6"/>
  <c r="K8974" i="6"/>
  <c r="K8975" i="6"/>
  <c r="K8976" i="6"/>
  <c r="K8977" i="6"/>
  <c r="K8978" i="6"/>
  <c r="K8979" i="6"/>
  <c r="K8980" i="6"/>
  <c r="K8981" i="6"/>
  <c r="K8982" i="6"/>
  <c r="K8983" i="6"/>
  <c r="K8984" i="6"/>
  <c r="K8985" i="6"/>
  <c r="K8986" i="6"/>
  <c r="K8987" i="6"/>
  <c r="K8988" i="6"/>
  <c r="K8989" i="6"/>
  <c r="K8990" i="6"/>
  <c r="K8991" i="6"/>
  <c r="K8992" i="6"/>
  <c r="K8993" i="6"/>
  <c r="K8994" i="6"/>
  <c r="K8995" i="6"/>
  <c r="K8996" i="6"/>
  <c r="K8997" i="6"/>
  <c r="K8998" i="6"/>
  <c r="K8999" i="6"/>
  <c r="K9000" i="6"/>
  <c r="K9001" i="6"/>
  <c r="K9002" i="6"/>
  <c r="K9003" i="6"/>
  <c r="K9004" i="6"/>
  <c r="K9005" i="6"/>
  <c r="K9006" i="6"/>
  <c r="K9007" i="6"/>
  <c r="K9008" i="6"/>
  <c r="K9009" i="6"/>
  <c r="K9010" i="6"/>
  <c r="K9011" i="6"/>
  <c r="K9012" i="6"/>
  <c r="K9013" i="6"/>
  <c r="K9014" i="6"/>
  <c r="K9015" i="6"/>
  <c r="K9016" i="6"/>
  <c r="K9017" i="6"/>
  <c r="K9018" i="6"/>
  <c r="K9019" i="6"/>
  <c r="K9020" i="6"/>
  <c r="K9021" i="6"/>
  <c r="K9022" i="6"/>
  <c r="K9023" i="6"/>
  <c r="K9024" i="6"/>
  <c r="K9025" i="6"/>
  <c r="K9026" i="6"/>
  <c r="K9027" i="6"/>
  <c r="K9028" i="6"/>
  <c r="K9029" i="6"/>
  <c r="K9030" i="6"/>
  <c r="K9031" i="6"/>
  <c r="K9032" i="6"/>
  <c r="K9033" i="6"/>
  <c r="K9034" i="6"/>
  <c r="K9035" i="6"/>
  <c r="K9036" i="6"/>
  <c r="K9037" i="6"/>
  <c r="K9038" i="6"/>
  <c r="K9039" i="6"/>
  <c r="K9040" i="6"/>
  <c r="K9041" i="6"/>
  <c r="K9042" i="6"/>
  <c r="K9043" i="6"/>
  <c r="K9044" i="6"/>
  <c r="K9045" i="6"/>
  <c r="K9046" i="6"/>
  <c r="K9047" i="6"/>
  <c r="K9048" i="6"/>
  <c r="K9049" i="6"/>
  <c r="K9050" i="6"/>
  <c r="K9051" i="6"/>
  <c r="K9052" i="6"/>
  <c r="K9053" i="6"/>
  <c r="K9054" i="6"/>
  <c r="K9055" i="6"/>
  <c r="K9056" i="6"/>
  <c r="K9057" i="6"/>
  <c r="K9058" i="6"/>
  <c r="K9059" i="6"/>
  <c r="K9060" i="6"/>
  <c r="K9061" i="6"/>
  <c r="K9062" i="6"/>
  <c r="K9063" i="6"/>
  <c r="K9064" i="6"/>
  <c r="K9065" i="6"/>
  <c r="K9066" i="6"/>
  <c r="K9067" i="6"/>
  <c r="K9068" i="6"/>
  <c r="K9069" i="6"/>
  <c r="K9070" i="6"/>
  <c r="K9071" i="6"/>
  <c r="K9072" i="6"/>
  <c r="K9073" i="6"/>
  <c r="K9074" i="6"/>
  <c r="K9075" i="6"/>
  <c r="K9076" i="6"/>
  <c r="K9077" i="6"/>
  <c r="K9078" i="6"/>
  <c r="K9079" i="6"/>
  <c r="K9080" i="6"/>
  <c r="K9081" i="6"/>
  <c r="K9082" i="6"/>
  <c r="K9083" i="6"/>
  <c r="K9084" i="6"/>
  <c r="K9085" i="6"/>
  <c r="K9086" i="6"/>
  <c r="K9087" i="6"/>
  <c r="K9088" i="6"/>
  <c r="K9089" i="6"/>
  <c r="K9090" i="6"/>
  <c r="K9091" i="6"/>
  <c r="K9092" i="6"/>
  <c r="K9093" i="6"/>
  <c r="K9094" i="6"/>
  <c r="K9095" i="6"/>
  <c r="K9096" i="6"/>
  <c r="K9097" i="6"/>
  <c r="K9098" i="6"/>
  <c r="K9099" i="6"/>
  <c r="K9100" i="6"/>
  <c r="K9101" i="6"/>
  <c r="K9102" i="6"/>
  <c r="K9103" i="6"/>
  <c r="K9104" i="6"/>
  <c r="K9105" i="6"/>
  <c r="K9106" i="6"/>
  <c r="K9107" i="6"/>
  <c r="K9108" i="6"/>
  <c r="K9109" i="6"/>
  <c r="K9110" i="6"/>
  <c r="K9111" i="6"/>
  <c r="K9112" i="6"/>
  <c r="K9113" i="6"/>
  <c r="K9114" i="6"/>
  <c r="K9115" i="6"/>
  <c r="K9116" i="6"/>
  <c r="K9117" i="6"/>
  <c r="K9118" i="6"/>
  <c r="K9119" i="6"/>
  <c r="K9120" i="6"/>
  <c r="K9121" i="6"/>
  <c r="K9122" i="6"/>
  <c r="K9123" i="6"/>
  <c r="K9124" i="6"/>
  <c r="K9125" i="6"/>
  <c r="K9126" i="6"/>
  <c r="K9127" i="6"/>
  <c r="K9128" i="6"/>
  <c r="K9129" i="6"/>
  <c r="K9130" i="6"/>
  <c r="K9131" i="6"/>
  <c r="K9132" i="6"/>
  <c r="K9133" i="6"/>
  <c r="K9134" i="6"/>
  <c r="K9135" i="6"/>
  <c r="K9136" i="6"/>
  <c r="K9137" i="6"/>
  <c r="K9138" i="6"/>
  <c r="K9139" i="6"/>
  <c r="K9140" i="6"/>
  <c r="K9141" i="6"/>
  <c r="K9142" i="6"/>
  <c r="K9143" i="6"/>
  <c r="K9144" i="6"/>
  <c r="K9145" i="6"/>
  <c r="K9146" i="6"/>
  <c r="K9147" i="6"/>
  <c r="K9148" i="6"/>
  <c r="K9149" i="6"/>
  <c r="K9150" i="6"/>
  <c r="K9151" i="6"/>
  <c r="K9152" i="6"/>
  <c r="K9153" i="6"/>
  <c r="K9154" i="6"/>
  <c r="K9155" i="6"/>
  <c r="K9156" i="6"/>
  <c r="K9157" i="6"/>
  <c r="K9158" i="6"/>
  <c r="K9159" i="6"/>
  <c r="K9160" i="6"/>
  <c r="K9161" i="6"/>
  <c r="K9162" i="6"/>
  <c r="K9163" i="6"/>
  <c r="K9164" i="6"/>
  <c r="K9165" i="6"/>
  <c r="K9166" i="6"/>
  <c r="K9167" i="6"/>
  <c r="K9168" i="6"/>
  <c r="K9169" i="6"/>
  <c r="K9170" i="6"/>
  <c r="K9171" i="6"/>
  <c r="K9172" i="6"/>
  <c r="K9173" i="6"/>
  <c r="K9174" i="6"/>
  <c r="K9175" i="6"/>
  <c r="K9176" i="6"/>
  <c r="K9177" i="6"/>
  <c r="K9178" i="6"/>
  <c r="K9179" i="6"/>
  <c r="K9180" i="6"/>
  <c r="K9181" i="6"/>
  <c r="K9182" i="6"/>
  <c r="K9183" i="6"/>
  <c r="K9184" i="6"/>
  <c r="K9185" i="6"/>
  <c r="K9186" i="6"/>
  <c r="K9187" i="6"/>
  <c r="K9188" i="6"/>
  <c r="K9189" i="6"/>
  <c r="K9190" i="6"/>
  <c r="K9191" i="6"/>
  <c r="K9192" i="6"/>
  <c r="K9193" i="6"/>
  <c r="K9194" i="6"/>
  <c r="K9195" i="6"/>
  <c r="K9196" i="6"/>
  <c r="K9197" i="6"/>
  <c r="K9198" i="6"/>
  <c r="K9199" i="6"/>
  <c r="K9200" i="6"/>
  <c r="K9201" i="6"/>
  <c r="K9202" i="6"/>
  <c r="K9203" i="6"/>
  <c r="K9204" i="6"/>
  <c r="K9205" i="6"/>
  <c r="K9206" i="6"/>
  <c r="K9207" i="6"/>
  <c r="K9208" i="6"/>
  <c r="K9209" i="6"/>
  <c r="K9210" i="6"/>
  <c r="K9211" i="6"/>
  <c r="K9212" i="6"/>
  <c r="K9213" i="6"/>
  <c r="K9214" i="6"/>
  <c r="K9215" i="6"/>
  <c r="K9216" i="6"/>
  <c r="K9217" i="6"/>
  <c r="K9218" i="6"/>
  <c r="K9219" i="6"/>
  <c r="K9220" i="6"/>
  <c r="K9221" i="6"/>
  <c r="K9222" i="6"/>
  <c r="K9223" i="6"/>
  <c r="K9224" i="6"/>
  <c r="K9225" i="6"/>
  <c r="K9226" i="6"/>
  <c r="K9227" i="6"/>
  <c r="K9228" i="6"/>
  <c r="K9229" i="6"/>
  <c r="K9230" i="6"/>
  <c r="K9231" i="6"/>
  <c r="K9232" i="6"/>
  <c r="K9233" i="6"/>
  <c r="K9234" i="6"/>
  <c r="K9235" i="6"/>
  <c r="K9236" i="6"/>
  <c r="K9237" i="6"/>
  <c r="K9238" i="6"/>
  <c r="K9239" i="6"/>
  <c r="K9240" i="6"/>
  <c r="K9241" i="6"/>
  <c r="K9242" i="6"/>
  <c r="K9243" i="6"/>
  <c r="K9244" i="6"/>
  <c r="K9245" i="6"/>
  <c r="K9246" i="6"/>
  <c r="K9247" i="6"/>
  <c r="K9248" i="6"/>
  <c r="K9249" i="6"/>
  <c r="K9250" i="6"/>
  <c r="K9251" i="6"/>
  <c r="K9252" i="6"/>
  <c r="K9253" i="6"/>
  <c r="K9254" i="6"/>
  <c r="K9255" i="6"/>
  <c r="K9256" i="6"/>
  <c r="K9257" i="6"/>
  <c r="K9258" i="6"/>
  <c r="K9259" i="6"/>
  <c r="K9260" i="6"/>
  <c r="K9261" i="6"/>
  <c r="K9262" i="6"/>
  <c r="K9263" i="6"/>
  <c r="K9264" i="6"/>
  <c r="K9265" i="6"/>
  <c r="K9266" i="6"/>
  <c r="K9267" i="6"/>
  <c r="K9268" i="6"/>
  <c r="K9269" i="6"/>
  <c r="K9270" i="6"/>
  <c r="K9271" i="6"/>
  <c r="K9272" i="6"/>
  <c r="K9273" i="6"/>
  <c r="K9274" i="6"/>
  <c r="K9275" i="6"/>
  <c r="K9276" i="6"/>
  <c r="K9277" i="6"/>
  <c r="K9278" i="6"/>
  <c r="K9279" i="6"/>
  <c r="K9280" i="6"/>
  <c r="K9281" i="6"/>
  <c r="K9282" i="6"/>
  <c r="K9283" i="6"/>
  <c r="K9284" i="6"/>
  <c r="K9285" i="6"/>
  <c r="K9286" i="6"/>
  <c r="K9287" i="6"/>
  <c r="K9288" i="6"/>
  <c r="K9289" i="6"/>
  <c r="K9290" i="6"/>
  <c r="K9291" i="6"/>
  <c r="K9292" i="6"/>
  <c r="K9293" i="6"/>
  <c r="K9294" i="6"/>
  <c r="K9295" i="6"/>
  <c r="K9296" i="6"/>
  <c r="K9297" i="6"/>
  <c r="K9298" i="6"/>
  <c r="K9299" i="6"/>
  <c r="K9300" i="6"/>
  <c r="K9301" i="6"/>
  <c r="K9302" i="6"/>
  <c r="K9303" i="6"/>
  <c r="K9304" i="6"/>
  <c r="K9305" i="6"/>
  <c r="K9306" i="6"/>
  <c r="K9307" i="6"/>
  <c r="K9308" i="6"/>
  <c r="K9309" i="6"/>
  <c r="K9310" i="6"/>
  <c r="K9311" i="6"/>
  <c r="K9312" i="6"/>
  <c r="K9313" i="6"/>
  <c r="K9314" i="6"/>
  <c r="K9315" i="6"/>
  <c r="K9316" i="6"/>
  <c r="K9317" i="6"/>
  <c r="K9318" i="6"/>
  <c r="K9319" i="6"/>
  <c r="K9320" i="6"/>
  <c r="K9321" i="6"/>
  <c r="K9322" i="6"/>
  <c r="K9323" i="6"/>
  <c r="K9324" i="6"/>
  <c r="K9325" i="6"/>
  <c r="K9326" i="6"/>
  <c r="K9327" i="6"/>
  <c r="K9328" i="6"/>
  <c r="K9329" i="6"/>
  <c r="K9330" i="6"/>
  <c r="K9331" i="6"/>
  <c r="K9332" i="6"/>
  <c r="K9333" i="6"/>
  <c r="K9334" i="6"/>
  <c r="K9335" i="6"/>
  <c r="K9336" i="6"/>
  <c r="K9337" i="6"/>
  <c r="K9338" i="6"/>
  <c r="K9339" i="6"/>
  <c r="K9340" i="6"/>
  <c r="K9341" i="6"/>
  <c r="K9342" i="6"/>
  <c r="K9343" i="6"/>
  <c r="K9344" i="6"/>
  <c r="K9345" i="6"/>
  <c r="K9346" i="6"/>
  <c r="K9347" i="6"/>
  <c r="K9348" i="6"/>
  <c r="K9349" i="6"/>
  <c r="K9350" i="6"/>
  <c r="K9351" i="6"/>
  <c r="K9352" i="6"/>
  <c r="K9353" i="6"/>
  <c r="K9354" i="6"/>
  <c r="K9355" i="6"/>
  <c r="K9356" i="6"/>
  <c r="K9357" i="6"/>
  <c r="K9358" i="6"/>
  <c r="K9359" i="6"/>
  <c r="K9360" i="6"/>
  <c r="K9361" i="6"/>
  <c r="K9362" i="6"/>
  <c r="K9363" i="6"/>
  <c r="K9364" i="6"/>
  <c r="K9365" i="6"/>
  <c r="K9366" i="6"/>
  <c r="K9367" i="6"/>
  <c r="K9368" i="6"/>
  <c r="K9369" i="6"/>
  <c r="K9370" i="6"/>
  <c r="K9371" i="6"/>
  <c r="K9372" i="6"/>
  <c r="K9373" i="6"/>
  <c r="K9374" i="6"/>
  <c r="K9375" i="6"/>
  <c r="K9376" i="6"/>
  <c r="K9377" i="6"/>
  <c r="K9378" i="6"/>
  <c r="K9379" i="6"/>
  <c r="K9380" i="6"/>
  <c r="K9381" i="6"/>
  <c r="K9382" i="6"/>
  <c r="K9383" i="6"/>
  <c r="K9384" i="6"/>
  <c r="K9385" i="6"/>
  <c r="K9386" i="6"/>
  <c r="K9387" i="6"/>
  <c r="K9388" i="6"/>
  <c r="K9389" i="6"/>
  <c r="K9390" i="6"/>
  <c r="K9391" i="6"/>
  <c r="K9392" i="6"/>
  <c r="K9393" i="6"/>
  <c r="K9394" i="6"/>
  <c r="K9395" i="6"/>
  <c r="K9396" i="6"/>
  <c r="K9397" i="6"/>
  <c r="K9398" i="6"/>
  <c r="K9399" i="6"/>
  <c r="K9400" i="6"/>
  <c r="K9401" i="6"/>
  <c r="K9402" i="6"/>
  <c r="K9403" i="6"/>
  <c r="K9404" i="6"/>
  <c r="K9405" i="6"/>
  <c r="K9406" i="6"/>
  <c r="K9407" i="6"/>
  <c r="K9408" i="6"/>
  <c r="K9409" i="6"/>
  <c r="K9410" i="6"/>
  <c r="K9411" i="6"/>
  <c r="K9412" i="6"/>
  <c r="K9413" i="6"/>
  <c r="K9414" i="6"/>
  <c r="K9415" i="6"/>
  <c r="K9416" i="6"/>
  <c r="K9417" i="6"/>
  <c r="K9418" i="6"/>
  <c r="K9419" i="6"/>
  <c r="K9420" i="6"/>
  <c r="K9421" i="6"/>
  <c r="K9422" i="6"/>
  <c r="K9423" i="6"/>
  <c r="K9424" i="6"/>
  <c r="K9425" i="6"/>
  <c r="K9426" i="6"/>
  <c r="K9427" i="6"/>
  <c r="K9428" i="6"/>
  <c r="K9429" i="6"/>
  <c r="K9430" i="6"/>
  <c r="K9431" i="6"/>
  <c r="K9432" i="6"/>
  <c r="K9433" i="6"/>
  <c r="K9434" i="6"/>
  <c r="K9435" i="6"/>
  <c r="K9436" i="6"/>
  <c r="K9437" i="6"/>
  <c r="K9438" i="6"/>
  <c r="K9439" i="6"/>
  <c r="K9440" i="6"/>
  <c r="K9441" i="6"/>
  <c r="K9442" i="6"/>
  <c r="K9443" i="6"/>
  <c r="K9444" i="6"/>
  <c r="K9445" i="6"/>
  <c r="K9446" i="6"/>
  <c r="K9447" i="6"/>
  <c r="K9448" i="6"/>
  <c r="K9449" i="6"/>
  <c r="K9450" i="6"/>
  <c r="K9451" i="6"/>
  <c r="K9452" i="6"/>
  <c r="K9453" i="6"/>
  <c r="K9454" i="6"/>
  <c r="K9455" i="6"/>
  <c r="K9456" i="6"/>
  <c r="K9457" i="6"/>
  <c r="K9458" i="6"/>
  <c r="K9459" i="6"/>
  <c r="K9460" i="6"/>
  <c r="K9461" i="6"/>
  <c r="K9462" i="6"/>
  <c r="K9463" i="6"/>
  <c r="K9464" i="6"/>
  <c r="K9465" i="6"/>
  <c r="K9466" i="6"/>
  <c r="K9467" i="6"/>
  <c r="K9468" i="6"/>
  <c r="K9469" i="6"/>
  <c r="K9470" i="6"/>
  <c r="K9471" i="6"/>
  <c r="K9472" i="6"/>
  <c r="K9473" i="6"/>
  <c r="K9474" i="6"/>
  <c r="K9475" i="6"/>
  <c r="K9476" i="6"/>
  <c r="K9477" i="6"/>
  <c r="K9478" i="6"/>
  <c r="K9479" i="6"/>
  <c r="K9480" i="6"/>
  <c r="K9481" i="6"/>
  <c r="K9482" i="6"/>
  <c r="K9483" i="6"/>
  <c r="K9484" i="6"/>
  <c r="K9485" i="6"/>
  <c r="K9486" i="6"/>
  <c r="K9487" i="6"/>
  <c r="K9488" i="6"/>
  <c r="K9489" i="6"/>
  <c r="K9490" i="6"/>
  <c r="K9491" i="6"/>
  <c r="K9492" i="6"/>
  <c r="K9493" i="6"/>
  <c r="K9494" i="6"/>
  <c r="K9495" i="6"/>
  <c r="K9496" i="6"/>
  <c r="K9497" i="6"/>
  <c r="K9498" i="6"/>
  <c r="K9499" i="6"/>
  <c r="K9500" i="6"/>
  <c r="K9501" i="6"/>
  <c r="K9502" i="6"/>
  <c r="K9503" i="6"/>
  <c r="K9504" i="6"/>
  <c r="K9505" i="6"/>
  <c r="K9506" i="6"/>
  <c r="K9507" i="6"/>
  <c r="K9508" i="6"/>
  <c r="K9509" i="6"/>
  <c r="K9510" i="6"/>
  <c r="K9511" i="6"/>
  <c r="K9512" i="6"/>
  <c r="K9513" i="6"/>
  <c r="K9514" i="6"/>
  <c r="K9515" i="6"/>
  <c r="K9516" i="6"/>
  <c r="K9517" i="6"/>
  <c r="K9518" i="6"/>
  <c r="K9519" i="6"/>
  <c r="K9520" i="6"/>
  <c r="K9521" i="6"/>
  <c r="K9522" i="6"/>
  <c r="K9523" i="6"/>
  <c r="K9524" i="6"/>
  <c r="K9525" i="6"/>
  <c r="K9526" i="6"/>
  <c r="K9527" i="6"/>
  <c r="K9528" i="6"/>
  <c r="K9529" i="6"/>
  <c r="K9530" i="6"/>
  <c r="K9531" i="6"/>
  <c r="K9532" i="6"/>
  <c r="K9533" i="6"/>
  <c r="K9534" i="6"/>
  <c r="K9535" i="6"/>
  <c r="K9536" i="6"/>
  <c r="K9537" i="6"/>
  <c r="K9538" i="6"/>
  <c r="K9539" i="6"/>
  <c r="K9540" i="6"/>
  <c r="K9541" i="6"/>
  <c r="K9542" i="6"/>
  <c r="K9543" i="6"/>
  <c r="K9544" i="6"/>
  <c r="K9545" i="6"/>
  <c r="K9546" i="6"/>
  <c r="K9547" i="6"/>
  <c r="K9548" i="6"/>
  <c r="K9549" i="6"/>
  <c r="K9550" i="6"/>
  <c r="K9551" i="6"/>
  <c r="K9552" i="6"/>
  <c r="K9553" i="6"/>
  <c r="K9554" i="6"/>
  <c r="K9555" i="6"/>
  <c r="K9556" i="6"/>
  <c r="K9557" i="6"/>
  <c r="K9558" i="6"/>
  <c r="K9559" i="6"/>
  <c r="K9560" i="6"/>
  <c r="K9561" i="6"/>
  <c r="K9562" i="6"/>
  <c r="K9563" i="6"/>
  <c r="K9564" i="6"/>
  <c r="K9565" i="6"/>
  <c r="K9566" i="6"/>
  <c r="K9567" i="6"/>
  <c r="K9568" i="6"/>
  <c r="K9569" i="6"/>
  <c r="K9570" i="6"/>
  <c r="K9571" i="6"/>
  <c r="K9572" i="6"/>
  <c r="K9573" i="6"/>
  <c r="K9574" i="6"/>
  <c r="K9575" i="6"/>
  <c r="K9576" i="6"/>
  <c r="K9577" i="6"/>
  <c r="K9578" i="6"/>
  <c r="K9579" i="6"/>
  <c r="K9580" i="6"/>
  <c r="K9581" i="6"/>
  <c r="K9582" i="6"/>
  <c r="K9583" i="6"/>
  <c r="K9584" i="6"/>
  <c r="K9585" i="6"/>
  <c r="K9586" i="6"/>
  <c r="K9587" i="6"/>
  <c r="K9588" i="6"/>
  <c r="K9589" i="6"/>
  <c r="K9590" i="6"/>
  <c r="K9591" i="6"/>
  <c r="K9592" i="6"/>
  <c r="K9593" i="6"/>
  <c r="K9594" i="6"/>
  <c r="K9595" i="6"/>
  <c r="K9596" i="6"/>
  <c r="K9597" i="6"/>
  <c r="K9598" i="6"/>
  <c r="K9599" i="6"/>
  <c r="K9600" i="6"/>
  <c r="K9601" i="6"/>
  <c r="K9602" i="6"/>
  <c r="K9603" i="6"/>
  <c r="K9604" i="6"/>
  <c r="K9605" i="6"/>
  <c r="K9606" i="6"/>
  <c r="K9607" i="6"/>
  <c r="K9608" i="6"/>
  <c r="K9609" i="6"/>
  <c r="K9610" i="6"/>
  <c r="K9611" i="6"/>
  <c r="K9612" i="6"/>
  <c r="K9613" i="6"/>
  <c r="K9614" i="6"/>
  <c r="K9615" i="6"/>
  <c r="K9616" i="6"/>
  <c r="K9617" i="6"/>
  <c r="K9618" i="6"/>
  <c r="K9619" i="6"/>
  <c r="K9620" i="6"/>
  <c r="K9621" i="6"/>
  <c r="K9622" i="6"/>
  <c r="K9623" i="6"/>
  <c r="K9624" i="6"/>
  <c r="K9625" i="6"/>
  <c r="K9626" i="6"/>
  <c r="K9627" i="6"/>
  <c r="K9628" i="6"/>
  <c r="K9629" i="6"/>
  <c r="K9630" i="6"/>
  <c r="K9631" i="6"/>
  <c r="K9632" i="6"/>
  <c r="K9633" i="6"/>
  <c r="K9634" i="6"/>
  <c r="K9635" i="6"/>
  <c r="K9636" i="6"/>
  <c r="K9637" i="6"/>
  <c r="K9638" i="6"/>
  <c r="K9639" i="6"/>
  <c r="K9640" i="6"/>
  <c r="K9641" i="6"/>
  <c r="K9642" i="6"/>
  <c r="K9643" i="6"/>
  <c r="K9644" i="6"/>
  <c r="K9645" i="6"/>
  <c r="K9646" i="6"/>
  <c r="K9647" i="6"/>
  <c r="K9648" i="6"/>
  <c r="K9649" i="6"/>
  <c r="K9650" i="6"/>
  <c r="K9651" i="6"/>
  <c r="K9652" i="6"/>
  <c r="K9653" i="6"/>
  <c r="K9654" i="6"/>
  <c r="K9655" i="6"/>
  <c r="K9656" i="6"/>
  <c r="K9657" i="6"/>
  <c r="K9658" i="6"/>
  <c r="K9659" i="6"/>
  <c r="K9660" i="6"/>
  <c r="K9661" i="6"/>
  <c r="K9662" i="6"/>
  <c r="K9663" i="6"/>
  <c r="K9664" i="6"/>
  <c r="K9665" i="6"/>
  <c r="K9666" i="6"/>
  <c r="K9667" i="6"/>
  <c r="K9668" i="6"/>
  <c r="K9669" i="6"/>
  <c r="K9670" i="6"/>
  <c r="K9671" i="6"/>
  <c r="K9672" i="6"/>
  <c r="K9673" i="6"/>
  <c r="K9674" i="6"/>
  <c r="K9675" i="6"/>
  <c r="K9676" i="6"/>
  <c r="K9677" i="6"/>
  <c r="K9678" i="6"/>
  <c r="K9679" i="6"/>
  <c r="K9680" i="6"/>
  <c r="K9681" i="6"/>
  <c r="K9682" i="6"/>
  <c r="K9683" i="6"/>
  <c r="K9684" i="6"/>
  <c r="K9685" i="6"/>
  <c r="K9686" i="6"/>
  <c r="K9687" i="6"/>
  <c r="K9688" i="6"/>
  <c r="K9689" i="6"/>
  <c r="K9690" i="6"/>
  <c r="K9691" i="6"/>
  <c r="K9692" i="6"/>
  <c r="K9693" i="6"/>
  <c r="K9694" i="6"/>
  <c r="K9695" i="6"/>
  <c r="K9696" i="6"/>
  <c r="K9697" i="6"/>
  <c r="K9698" i="6"/>
  <c r="K9699" i="6"/>
  <c r="K9700" i="6"/>
  <c r="K9701" i="6"/>
  <c r="K9702" i="6"/>
  <c r="K9703" i="6"/>
  <c r="K9704" i="6"/>
  <c r="K9705" i="6"/>
  <c r="K9706" i="6"/>
  <c r="K9707" i="6"/>
  <c r="K9708" i="6"/>
  <c r="K9709" i="6"/>
  <c r="K9710" i="6"/>
  <c r="K9711" i="6"/>
  <c r="K9712" i="6"/>
  <c r="K9713" i="6"/>
  <c r="K9714" i="6"/>
  <c r="K9715" i="6"/>
  <c r="K9716" i="6"/>
  <c r="K9717" i="6"/>
  <c r="K9718" i="6"/>
  <c r="K9719" i="6"/>
  <c r="K9720" i="6"/>
  <c r="K9721" i="6"/>
  <c r="K9722" i="6"/>
  <c r="K9723" i="6"/>
  <c r="K9724" i="6"/>
  <c r="K9725" i="6"/>
  <c r="K9726" i="6"/>
  <c r="K9727" i="6"/>
  <c r="K9728" i="6"/>
  <c r="K9729" i="6"/>
  <c r="K9730" i="6"/>
  <c r="K9731" i="6"/>
  <c r="K9732" i="6"/>
  <c r="K9733" i="6"/>
  <c r="K9734" i="6"/>
  <c r="K9735" i="6"/>
  <c r="K9736" i="6"/>
  <c r="K9737" i="6"/>
  <c r="K9738" i="6"/>
  <c r="K9739" i="6"/>
  <c r="K9740" i="6"/>
  <c r="K9741" i="6"/>
  <c r="K9742" i="6"/>
  <c r="K9743" i="6"/>
  <c r="K9744" i="6"/>
  <c r="K9745" i="6"/>
  <c r="K9746" i="6"/>
  <c r="K9747" i="6"/>
  <c r="K9748" i="6"/>
  <c r="K9749" i="6"/>
  <c r="K9750" i="6"/>
  <c r="K9751" i="6"/>
  <c r="K9752" i="6"/>
  <c r="K9753" i="6"/>
  <c r="K9754" i="6"/>
  <c r="K9755" i="6"/>
  <c r="K9756" i="6"/>
  <c r="K9757" i="6"/>
  <c r="K9758" i="6"/>
  <c r="K9759" i="6"/>
  <c r="K9760" i="6"/>
  <c r="K9761" i="6"/>
  <c r="K9762" i="6"/>
  <c r="K9763" i="6"/>
  <c r="K9764" i="6"/>
  <c r="K9765" i="6"/>
  <c r="K9766" i="6"/>
  <c r="K9767" i="6"/>
  <c r="K9768" i="6"/>
  <c r="K9769" i="6"/>
  <c r="K9770" i="6"/>
  <c r="K9771" i="6"/>
  <c r="K9772" i="6"/>
  <c r="K9773" i="6"/>
  <c r="K9774" i="6"/>
  <c r="K9775" i="6"/>
  <c r="K9776" i="6"/>
  <c r="K9777" i="6"/>
  <c r="K9778" i="6"/>
  <c r="K9779" i="6"/>
  <c r="K9780" i="6"/>
  <c r="K9781" i="6"/>
  <c r="K9782" i="6"/>
  <c r="K9783" i="6"/>
  <c r="K9784" i="6"/>
  <c r="K9785" i="6"/>
  <c r="K9786" i="6"/>
  <c r="K9787" i="6"/>
  <c r="K9788" i="6"/>
  <c r="K9789" i="6"/>
  <c r="K9790" i="6"/>
  <c r="K9791" i="6"/>
  <c r="K9792" i="6"/>
  <c r="K9793" i="6"/>
  <c r="K9794" i="6"/>
  <c r="K9795" i="6"/>
  <c r="K9796" i="6"/>
  <c r="K9797" i="6"/>
  <c r="K9798" i="6"/>
  <c r="K9799" i="6"/>
  <c r="K9800" i="6"/>
  <c r="K9801" i="6"/>
  <c r="K9802" i="6"/>
  <c r="K9803" i="6"/>
  <c r="K9804" i="6"/>
  <c r="K9805" i="6"/>
  <c r="K9806" i="6"/>
  <c r="K9807" i="6"/>
  <c r="K9808" i="6"/>
  <c r="K9809" i="6"/>
  <c r="K9810" i="6"/>
  <c r="K9811" i="6"/>
  <c r="K9812" i="6"/>
  <c r="K9813" i="6"/>
  <c r="K9814" i="6"/>
  <c r="K9815" i="6"/>
  <c r="K9816" i="6"/>
  <c r="K9817" i="6"/>
  <c r="K9818" i="6"/>
  <c r="K9819" i="6"/>
  <c r="K9820" i="6"/>
  <c r="K9821" i="6"/>
  <c r="K9822" i="6"/>
  <c r="K9823" i="6"/>
  <c r="K9824" i="6"/>
  <c r="K9825" i="6"/>
  <c r="K9826" i="6"/>
  <c r="K9827" i="6"/>
  <c r="K9828" i="6"/>
  <c r="K9829" i="6"/>
  <c r="K9830" i="6"/>
  <c r="K9831" i="6"/>
  <c r="K9832" i="6"/>
  <c r="K9833" i="6"/>
  <c r="K9834" i="6"/>
  <c r="K9835" i="6"/>
  <c r="K9836" i="6"/>
  <c r="K9837" i="6"/>
  <c r="K9838" i="6"/>
  <c r="K9839" i="6"/>
  <c r="K9840" i="6"/>
  <c r="K9841" i="6"/>
  <c r="K9842" i="6"/>
  <c r="K9843" i="6"/>
  <c r="K9844" i="6"/>
  <c r="K9845" i="6"/>
  <c r="K9846" i="6"/>
  <c r="K9847" i="6"/>
  <c r="K9848" i="6"/>
  <c r="K9849" i="6"/>
  <c r="K9850" i="6"/>
  <c r="K9851" i="6"/>
  <c r="K9852" i="6"/>
  <c r="K9853" i="6"/>
  <c r="K9854" i="6"/>
  <c r="K9855" i="6"/>
  <c r="K9856" i="6"/>
  <c r="K9857" i="6"/>
  <c r="K9858" i="6"/>
  <c r="K9859" i="6"/>
  <c r="K9860" i="6"/>
  <c r="K9861" i="6"/>
  <c r="K9862" i="6"/>
  <c r="K9863" i="6"/>
  <c r="K9864" i="6"/>
  <c r="K9865" i="6"/>
  <c r="K9866" i="6"/>
  <c r="K9867" i="6"/>
  <c r="K9868" i="6"/>
  <c r="K9869" i="6"/>
  <c r="K9870" i="6"/>
  <c r="K9871" i="6"/>
  <c r="K9872" i="6"/>
  <c r="K9873" i="6"/>
  <c r="K9874" i="6"/>
  <c r="K9875" i="6"/>
  <c r="K9876" i="6"/>
  <c r="K9877" i="6"/>
  <c r="K9878" i="6"/>
  <c r="K9879" i="6"/>
  <c r="K9880" i="6"/>
  <c r="K9881" i="6"/>
  <c r="K9882" i="6"/>
  <c r="K9883" i="6"/>
  <c r="K9884" i="6"/>
  <c r="K9885" i="6"/>
  <c r="K9886" i="6"/>
  <c r="K9887" i="6"/>
  <c r="K9888" i="6"/>
  <c r="K9889" i="6"/>
  <c r="K9890" i="6"/>
  <c r="K9891" i="6"/>
  <c r="K9892" i="6"/>
  <c r="K9893" i="6"/>
  <c r="K9894" i="6"/>
  <c r="K9895" i="6"/>
  <c r="K9896" i="6"/>
  <c r="K9897" i="6"/>
  <c r="K9898" i="6"/>
  <c r="K9899" i="6"/>
  <c r="K9900" i="6"/>
  <c r="K9901" i="6"/>
  <c r="K9902" i="6"/>
  <c r="K9903" i="6"/>
  <c r="K9904" i="6"/>
  <c r="K9905" i="6"/>
  <c r="K9906" i="6"/>
  <c r="K9907" i="6"/>
  <c r="K9908" i="6"/>
  <c r="K9909" i="6"/>
  <c r="K9910" i="6"/>
  <c r="K9911" i="6"/>
  <c r="K9912" i="6"/>
  <c r="K9913" i="6"/>
  <c r="K9914" i="6"/>
  <c r="K9915" i="6"/>
  <c r="K9916" i="6"/>
  <c r="K9917" i="6"/>
  <c r="K9918" i="6"/>
  <c r="K9919" i="6"/>
  <c r="K9920" i="6"/>
  <c r="K9921" i="6"/>
  <c r="K9922" i="6"/>
  <c r="K9923" i="6"/>
  <c r="K9924" i="6"/>
  <c r="K9925" i="6"/>
  <c r="K9926" i="6"/>
  <c r="K9927" i="6"/>
  <c r="K9928" i="6"/>
  <c r="K9929" i="6"/>
  <c r="K9930" i="6"/>
  <c r="K9931" i="6"/>
  <c r="K9932" i="6"/>
  <c r="K9933" i="6"/>
  <c r="K9934" i="6"/>
  <c r="K9935" i="6"/>
  <c r="K9936" i="6"/>
  <c r="K9937" i="6"/>
  <c r="K9938" i="6"/>
  <c r="K9939" i="6"/>
  <c r="K9940" i="6"/>
  <c r="K9941" i="6"/>
  <c r="K9942" i="6"/>
  <c r="K9943" i="6"/>
  <c r="K9944" i="6"/>
  <c r="K9945" i="6"/>
  <c r="K9946" i="6"/>
  <c r="K9947" i="6"/>
  <c r="K9948" i="6"/>
  <c r="K9949" i="6"/>
  <c r="K9950" i="6"/>
  <c r="K9951" i="6"/>
  <c r="K9952" i="6"/>
  <c r="K9953" i="6"/>
  <c r="K9954" i="6"/>
  <c r="K9955" i="6"/>
  <c r="K9956" i="6"/>
  <c r="K9957" i="6"/>
  <c r="K9958" i="6"/>
  <c r="K9959" i="6"/>
  <c r="K9960" i="6"/>
  <c r="K9961" i="6"/>
  <c r="K9962" i="6"/>
  <c r="K9963" i="6"/>
  <c r="K9964" i="6"/>
  <c r="K9965" i="6"/>
  <c r="K9966" i="6"/>
  <c r="K9967" i="6"/>
  <c r="K9968" i="6"/>
  <c r="K9969" i="6"/>
  <c r="K9970" i="6"/>
  <c r="K9971" i="6"/>
  <c r="K9972" i="6"/>
  <c r="K9973" i="6"/>
  <c r="K9974" i="6"/>
  <c r="K9975" i="6"/>
  <c r="K9976" i="6"/>
  <c r="K9977" i="6"/>
  <c r="K9978" i="6"/>
  <c r="K9979" i="6"/>
  <c r="K9980" i="6"/>
  <c r="K9981" i="6"/>
  <c r="K9982" i="6"/>
  <c r="K9983" i="6"/>
  <c r="K9984" i="6"/>
  <c r="K9985" i="6"/>
  <c r="K9986" i="6"/>
  <c r="K9987" i="6"/>
  <c r="K9988" i="6"/>
  <c r="K9989" i="6"/>
  <c r="K9990" i="6"/>
  <c r="K9991" i="6"/>
  <c r="K9992" i="6"/>
  <c r="K9993" i="6"/>
  <c r="K9994" i="6"/>
  <c r="K9995" i="6"/>
  <c r="K9996" i="6"/>
  <c r="K9997" i="6"/>
  <c r="K9998" i="6"/>
  <c r="K9999" i="6"/>
  <c r="K10000" i="6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R3035" i="3"/>
  <c r="R3036" i="3"/>
  <c r="R3037" i="3"/>
  <c r="R3038" i="3"/>
  <c r="R3039" i="3"/>
  <c r="R3040" i="3"/>
  <c r="R3041" i="3"/>
  <c r="R3042" i="3"/>
  <c r="R3043" i="3"/>
  <c r="R3044" i="3"/>
  <c r="R3045" i="3"/>
  <c r="R3046" i="3"/>
  <c r="R3047" i="3"/>
  <c r="R3048" i="3"/>
  <c r="R3049" i="3"/>
  <c r="R3050" i="3"/>
  <c r="R3051" i="3"/>
  <c r="R3052" i="3"/>
  <c r="R3053" i="3"/>
  <c r="R3054" i="3"/>
  <c r="R3055" i="3"/>
  <c r="R3056" i="3"/>
  <c r="R3057" i="3"/>
  <c r="R3058" i="3"/>
  <c r="R3059" i="3"/>
  <c r="R3060" i="3"/>
  <c r="R3061" i="3"/>
  <c r="R3062" i="3"/>
  <c r="R3063" i="3"/>
  <c r="R3064" i="3"/>
  <c r="R3065" i="3"/>
  <c r="R3066" i="3"/>
  <c r="R3067" i="3"/>
  <c r="R3068" i="3"/>
  <c r="R3069" i="3"/>
  <c r="R3070" i="3"/>
  <c r="R3071" i="3"/>
  <c r="R3072" i="3"/>
  <c r="R3073" i="3"/>
  <c r="R3074" i="3"/>
  <c r="R3075" i="3"/>
  <c r="R3076" i="3"/>
  <c r="R3077" i="3"/>
  <c r="R3078" i="3"/>
  <c r="R3079" i="3"/>
  <c r="R3080" i="3"/>
  <c r="R3081" i="3"/>
  <c r="R3082" i="3"/>
  <c r="R3083" i="3"/>
  <c r="R3084" i="3"/>
  <c r="R3085" i="3"/>
  <c r="R3086" i="3"/>
  <c r="R3087" i="3"/>
  <c r="R3088" i="3"/>
  <c r="R3089" i="3"/>
  <c r="R3090" i="3"/>
  <c r="R3091" i="3"/>
  <c r="R3092" i="3"/>
  <c r="R3093" i="3"/>
  <c r="R3094" i="3"/>
  <c r="R3095" i="3"/>
  <c r="R3096" i="3"/>
  <c r="R3097" i="3"/>
  <c r="R3098" i="3"/>
  <c r="R3099" i="3"/>
  <c r="R3100" i="3"/>
  <c r="R3101" i="3"/>
  <c r="R3102" i="3"/>
  <c r="R3103" i="3"/>
  <c r="R3104" i="3"/>
  <c r="R3105" i="3"/>
  <c r="R3106" i="3"/>
  <c r="R3107" i="3"/>
  <c r="R3108" i="3"/>
  <c r="R3109" i="3"/>
  <c r="R3110" i="3"/>
  <c r="R3111" i="3"/>
  <c r="R3112" i="3"/>
  <c r="R3113" i="3"/>
  <c r="R3114" i="3"/>
  <c r="R3115" i="3"/>
  <c r="R3116" i="3"/>
  <c r="R3117" i="3"/>
  <c r="R3118" i="3"/>
  <c r="R3119" i="3"/>
  <c r="R3120" i="3"/>
  <c r="R3121" i="3"/>
  <c r="R3122" i="3"/>
  <c r="R3123" i="3"/>
  <c r="R3124" i="3"/>
  <c r="R3125" i="3"/>
  <c r="R3126" i="3"/>
  <c r="R3127" i="3"/>
  <c r="R3128" i="3"/>
  <c r="R3129" i="3"/>
  <c r="R3130" i="3"/>
  <c r="R3131" i="3"/>
  <c r="R3132" i="3"/>
  <c r="R3133" i="3"/>
  <c r="R3134" i="3"/>
  <c r="R3135" i="3"/>
  <c r="R3136" i="3"/>
  <c r="R3137" i="3"/>
  <c r="R3138" i="3"/>
  <c r="R3139" i="3"/>
  <c r="R3140" i="3"/>
  <c r="R3141" i="3"/>
  <c r="R3142" i="3"/>
  <c r="R3143" i="3"/>
  <c r="R3144" i="3"/>
  <c r="R3145" i="3"/>
  <c r="R3146" i="3"/>
  <c r="R3147" i="3"/>
  <c r="R3148" i="3"/>
  <c r="R3149" i="3"/>
  <c r="R3150" i="3"/>
  <c r="R3151" i="3"/>
  <c r="R3152" i="3"/>
  <c r="R3153" i="3"/>
  <c r="R3154" i="3"/>
  <c r="R3155" i="3"/>
  <c r="R3156" i="3"/>
  <c r="R3157" i="3"/>
  <c r="R3158" i="3"/>
  <c r="R3159" i="3"/>
  <c r="R3160" i="3"/>
  <c r="R3161" i="3"/>
  <c r="R3162" i="3"/>
  <c r="R3163" i="3"/>
  <c r="R3164" i="3"/>
  <c r="R3165" i="3"/>
  <c r="R3166" i="3"/>
  <c r="R3167" i="3"/>
  <c r="R3168" i="3"/>
  <c r="R3169" i="3"/>
  <c r="R3170" i="3"/>
  <c r="R3171" i="3"/>
  <c r="R3172" i="3"/>
  <c r="R3173" i="3"/>
  <c r="R3174" i="3"/>
  <c r="R3175" i="3"/>
  <c r="R3176" i="3"/>
  <c r="R3177" i="3"/>
  <c r="R3178" i="3"/>
  <c r="R3179" i="3"/>
  <c r="R3180" i="3"/>
  <c r="R3181" i="3"/>
  <c r="R3182" i="3"/>
  <c r="R3183" i="3"/>
  <c r="R3184" i="3"/>
  <c r="R3185" i="3"/>
  <c r="R3186" i="3"/>
  <c r="R3187" i="3"/>
  <c r="R3188" i="3"/>
  <c r="R3189" i="3"/>
  <c r="R3190" i="3"/>
  <c r="R3191" i="3"/>
  <c r="R3192" i="3"/>
  <c r="R3193" i="3"/>
  <c r="R3194" i="3"/>
  <c r="R3195" i="3"/>
  <c r="R3196" i="3"/>
  <c r="R3197" i="3"/>
  <c r="R3198" i="3"/>
  <c r="R3199" i="3"/>
  <c r="R3200" i="3"/>
  <c r="R3201" i="3"/>
  <c r="R3202" i="3"/>
  <c r="R3203" i="3"/>
  <c r="R3204" i="3"/>
  <c r="R3205" i="3"/>
  <c r="R3206" i="3"/>
  <c r="R3207" i="3"/>
  <c r="R3208" i="3"/>
  <c r="R3209" i="3"/>
  <c r="R3210" i="3"/>
  <c r="R3211" i="3"/>
  <c r="R3212" i="3"/>
  <c r="R3213" i="3"/>
  <c r="R3214" i="3"/>
  <c r="R3215" i="3"/>
  <c r="R3216" i="3"/>
  <c r="R3217" i="3"/>
  <c r="R3218" i="3"/>
  <c r="R3219" i="3"/>
  <c r="R3220" i="3"/>
  <c r="R3221" i="3"/>
  <c r="R3222" i="3"/>
  <c r="R3223" i="3"/>
  <c r="R3224" i="3"/>
  <c r="R3225" i="3"/>
  <c r="R3226" i="3"/>
  <c r="R3227" i="3"/>
  <c r="R3228" i="3"/>
  <c r="R3229" i="3"/>
  <c r="R3230" i="3"/>
  <c r="R3231" i="3"/>
  <c r="R3232" i="3"/>
  <c r="R3233" i="3"/>
  <c r="R3234" i="3"/>
  <c r="R3235" i="3"/>
  <c r="R3236" i="3"/>
  <c r="R3237" i="3"/>
  <c r="R3238" i="3"/>
  <c r="R3239" i="3"/>
  <c r="R3240" i="3"/>
  <c r="R3241" i="3"/>
  <c r="R3242" i="3"/>
  <c r="R3243" i="3"/>
  <c r="R3244" i="3"/>
  <c r="R3245" i="3"/>
  <c r="R3246" i="3"/>
  <c r="R3247" i="3"/>
  <c r="R3248" i="3"/>
  <c r="R3249" i="3"/>
  <c r="R3250" i="3"/>
  <c r="R3251" i="3"/>
  <c r="R3252" i="3"/>
  <c r="R3253" i="3"/>
  <c r="R3254" i="3"/>
  <c r="R3255" i="3"/>
  <c r="R3256" i="3"/>
  <c r="R3257" i="3"/>
  <c r="R3258" i="3"/>
  <c r="R3259" i="3"/>
  <c r="R3260" i="3"/>
  <c r="R3261" i="3"/>
  <c r="R3262" i="3"/>
  <c r="R3263" i="3"/>
  <c r="R3264" i="3"/>
  <c r="R3265" i="3"/>
  <c r="R3266" i="3"/>
  <c r="R3267" i="3"/>
  <c r="R3268" i="3"/>
  <c r="R3269" i="3"/>
  <c r="R3270" i="3"/>
  <c r="R3271" i="3"/>
  <c r="R3272" i="3"/>
  <c r="R3273" i="3"/>
  <c r="R3274" i="3"/>
  <c r="R3275" i="3"/>
  <c r="R3276" i="3"/>
  <c r="R3277" i="3"/>
  <c r="R3278" i="3"/>
  <c r="R3279" i="3"/>
  <c r="R3280" i="3"/>
  <c r="R3281" i="3"/>
  <c r="R3282" i="3"/>
  <c r="R3283" i="3"/>
  <c r="R3284" i="3"/>
  <c r="R3285" i="3"/>
  <c r="R3286" i="3"/>
  <c r="R3287" i="3"/>
  <c r="R3288" i="3"/>
  <c r="R3289" i="3"/>
  <c r="R3290" i="3"/>
  <c r="R3291" i="3"/>
  <c r="R3292" i="3"/>
  <c r="R3293" i="3"/>
  <c r="R3294" i="3"/>
  <c r="R3295" i="3"/>
  <c r="R3296" i="3"/>
  <c r="R3297" i="3"/>
  <c r="R3298" i="3"/>
  <c r="R3299" i="3"/>
  <c r="R3300" i="3"/>
  <c r="R3301" i="3"/>
  <c r="R3302" i="3"/>
  <c r="R3303" i="3"/>
  <c r="R3304" i="3"/>
  <c r="R3305" i="3"/>
  <c r="R3306" i="3"/>
  <c r="R3307" i="3"/>
  <c r="R3308" i="3"/>
  <c r="R3309" i="3"/>
  <c r="R3310" i="3"/>
  <c r="R3311" i="3"/>
  <c r="R3312" i="3"/>
  <c r="R3313" i="3"/>
  <c r="R3314" i="3"/>
  <c r="R3315" i="3"/>
  <c r="R3316" i="3"/>
  <c r="R3317" i="3"/>
  <c r="R3318" i="3"/>
  <c r="R3319" i="3"/>
  <c r="R3320" i="3"/>
  <c r="R3321" i="3"/>
  <c r="R3322" i="3"/>
  <c r="R3323" i="3"/>
  <c r="R3324" i="3"/>
  <c r="R3325" i="3"/>
  <c r="R3326" i="3"/>
  <c r="R3327" i="3"/>
  <c r="R3328" i="3"/>
  <c r="R3329" i="3"/>
  <c r="R3330" i="3"/>
  <c r="R3331" i="3"/>
  <c r="R3332" i="3"/>
  <c r="R3333" i="3"/>
  <c r="R3334" i="3"/>
  <c r="R3335" i="3"/>
  <c r="R3336" i="3"/>
  <c r="R3337" i="3"/>
  <c r="R3338" i="3"/>
  <c r="R3339" i="3"/>
  <c r="R3340" i="3"/>
  <c r="R3341" i="3"/>
  <c r="R3342" i="3"/>
  <c r="R3343" i="3"/>
  <c r="R3344" i="3"/>
  <c r="R3345" i="3"/>
  <c r="R3346" i="3"/>
  <c r="R3347" i="3"/>
  <c r="R3348" i="3"/>
  <c r="R3349" i="3"/>
  <c r="R3350" i="3"/>
  <c r="R3351" i="3"/>
  <c r="R3352" i="3"/>
  <c r="R3353" i="3"/>
  <c r="R3354" i="3"/>
  <c r="R3355" i="3"/>
  <c r="R3356" i="3"/>
  <c r="R3357" i="3"/>
  <c r="R3358" i="3"/>
  <c r="R3359" i="3"/>
  <c r="R3360" i="3"/>
  <c r="R3361" i="3"/>
  <c r="R3362" i="3"/>
  <c r="R3363" i="3"/>
  <c r="R3364" i="3"/>
  <c r="R3365" i="3"/>
  <c r="R3366" i="3"/>
  <c r="R3367" i="3"/>
  <c r="R3368" i="3"/>
  <c r="R3369" i="3"/>
  <c r="R3370" i="3"/>
  <c r="R3371" i="3"/>
  <c r="R3372" i="3"/>
  <c r="R3373" i="3"/>
  <c r="R3374" i="3"/>
  <c r="R3375" i="3"/>
  <c r="R3376" i="3"/>
  <c r="R3377" i="3"/>
  <c r="R3378" i="3"/>
  <c r="R3379" i="3"/>
  <c r="R3380" i="3"/>
  <c r="R3381" i="3"/>
  <c r="R3382" i="3"/>
  <c r="R3383" i="3"/>
  <c r="R3384" i="3"/>
  <c r="R3385" i="3"/>
  <c r="R3386" i="3"/>
  <c r="R3387" i="3"/>
  <c r="R3388" i="3"/>
  <c r="R3389" i="3"/>
  <c r="R3390" i="3"/>
  <c r="R3391" i="3"/>
  <c r="R3392" i="3"/>
  <c r="R3393" i="3"/>
  <c r="R3394" i="3"/>
  <c r="R3395" i="3"/>
  <c r="R3396" i="3"/>
  <c r="R3397" i="3"/>
  <c r="R3398" i="3"/>
  <c r="R3399" i="3"/>
  <c r="R3400" i="3"/>
  <c r="R3401" i="3"/>
  <c r="R3402" i="3"/>
  <c r="R3403" i="3"/>
  <c r="R3404" i="3"/>
  <c r="R3405" i="3"/>
  <c r="R3406" i="3"/>
  <c r="R3407" i="3"/>
  <c r="R3408" i="3"/>
  <c r="R3409" i="3"/>
  <c r="R3410" i="3"/>
  <c r="R3411" i="3"/>
  <c r="R3412" i="3"/>
  <c r="R3413" i="3"/>
  <c r="R3414" i="3"/>
  <c r="R3415" i="3"/>
  <c r="R3416" i="3"/>
  <c r="R3417" i="3"/>
  <c r="R3418" i="3"/>
  <c r="R3419" i="3"/>
  <c r="R3420" i="3"/>
  <c r="R3421" i="3"/>
  <c r="R3422" i="3"/>
  <c r="R3423" i="3"/>
  <c r="R3424" i="3"/>
  <c r="R3425" i="3"/>
  <c r="R3426" i="3"/>
  <c r="R3427" i="3"/>
  <c r="R3428" i="3"/>
  <c r="R3429" i="3"/>
  <c r="R3430" i="3"/>
  <c r="R3431" i="3"/>
  <c r="R3432" i="3"/>
  <c r="R3433" i="3"/>
  <c r="R3434" i="3"/>
  <c r="R3435" i="3"/>
  <c r="R3436" i="3"/>
  <c r="R3437" i="3"/>
  <c r="R3438" i="3"/>
  <c r="R3439" i="3"/>
  <c r="R3440" i="3"/>
  <c r="R3441" i="3"/>
  <c r="R3442" i="3"/>
  <c r="R3443" i="3"/>
  <c r="R3444" i="3"/>
  <c r="R3445" i="3"/>
  <c r="R3446" i="3"/>
  <c r="R3447" i="3"/>
  <c r="R3448" i="3"/>
  <c r="R3449" i="3"/>
  <c r="R3450" i="3"/>
  <c r="R3451" i="3"/>
  <c r="R3452" i="3"/>
  <c r="R3453" i="3"/>
  <c r="R3454" i="3"/>
  <c r="R3455" i="3"/>
  <c r="R3456" i="3"/>
  <c r="R3457" i="3"/>
  <c r="R3458" i="3"/>
  <c r="R3459" i="3"/>
  <c r="R3460" i="3"/>
  <c r="R3461" i="3"/>
  <c r="R3462" i="3"/>
  <c r="R3463" i="3"/>
  <c r="R3464" i="3"/>
  <c r="R3465" i="3"/>
  <c r="R3466" i="3"/>
  <c r="R3467" i="3"/>
  <c r="R3468" i="3"/>
  <c r="R3469" i="3"/>
  <c r="R3470" i="3"/>
  <c r="R3471" i="3"/>
  <c r="R3472" i="3"/>
  <c r="R3473" i="3"/>
  <c r="R3474" i="3"/>
  <c r="R3475" i="3"/>
  <c r="R3476" i="3"/>
  <c r="R3477" i="3"/>
  <c r="R3478" i="3"/>
  <c r="R3479" i="3"/>
  <c r="R3480" i="3"/>
  <c r="R3481" i="3"/>
  <c r="R3482" i="3"/>
  <c r="R3483" i="3"/>
  <c r="R3484" i="3"/>
  <c r="R3485" i="3"/>
  <c r="R3486" i="3"/>
  <c r="R3487" i="3"/>
  <c r="R3488" i="3"/>
  <c r="R3489" i="3"/>
  <c r="R3490" i="3"/>
  <c r="R3491" i="3"/>
  <c r="R3492" i="3"/>
  <c r="R3493" i="3"/>
  <c r="R3494" i="3"/>
  <c r="R3495" i="3"/>
  <c r="R3496" i="3"/>
  <c r="R3497" i="3"/>
  <c r="R3498" i="3"/>
  <c r="R3499" i="3"/>
  <c r="R3500" i="3"/>
  <c r="R3501" i="3"/>
  <c r="R3502" i="3"/>
  <c r="R3503" i="3"/>
  <c r="R3504" i="3"/>
  <c r="R3505" i="3"/>
  <c r="R3506" i="3"/>
  <c r="R3507" i="3"/>
  <c r="R3508" i="3"/>
  <c r="R3509" i="3"/>
  <c r="R3510" i="3"/>
  <c r="R3511" i="3"/>
  <c r="R3512" i="3"/>
  <c r="R3513" i="3"/>
  <c r="R3514" i="3"/>
  <c r="R3515" i="3"/>
  <c r="R3516" i="3"/>
  <c r="R3517" i="3"/>
  <c r="R3518" i="3"/>
  <c r="R3519" i="3"/>
  <c r="R3520" i="3"/>
  <c r="R3521" i="3"/>
  <c r="R3522" i="3"/>
  <c r="R3523" i="3"/>
  <c r="R3524" i="3"/>
  <c r="R3525" i="3"/>
  <c r="R3526" i="3"/>
  <c r="R3527" i="3"/>
  <c r="R3528" i="3"/>
  <c r="R3529" i="3"/>
  <c r="R3530" i="3"/>
  <c r="R3531" i="3"/>
  <c r="R3532" i="3"/>
  <c r="R3533" i="3"/>
  <c r="R3534" i="3"/>
  <c r="R3535" i="3"/>
  <c r="R3536" i="3"/>
  <c r="R3537" i="3"/>
  <c r="R3538" i="3"/>
  <c r="R3539" i="3"/>
  <c r="R3540" i="3"/>
  <c r="R3541" i="3"/>
  <c r="R3542" i="3"/>
  <c r="R3543" i="3"/>
  <c r="R3544" i="3"/>
  <c r="R3545" i="3"/>
  <c r="R3546" i="3"/>
  <c r="R3547" i="3"/>
  <c r="R3548" i="3"/>
  <c r="R3549" i="3"/>
  <c r="R3550" i="3"/>
  <c r="R3551" i="3"/>
  <c r="R3552" i="3"/>
  <c r="R3553" i="3"/>
  <c r="R3554" i="3"/>
  <c r="R3555" i="3"/>
  <c r="R3556" i="3"/>
  <c r="R3557" i="3"/>
  <c r="R3558" i="3"/>
  <c r="R3559" i="3"/>
  <c r="R3560" i="3"/>
  <c r="R3561" i="3"/>
  <c r="R3562" i="3"/>
  <c r="R3563" i="3"/>
  <c r="R3564" i="3"/>
  <c r="R3565" i="3"/>
  <c r="R3566" i="3"/>
  <c r="R3567" i="3"/>
  <c r="R3568" i="3"/>
  <c r="R3569" i="3"/>
  <c r="R3570" i="3"/>
  <c r="R3571" i="3"/>
  <c r="R3572" i="3"/>
  <c r="R3573" i="3"/>
  <c r="R3574" i="3"/>
  <c r="R3575" i="3"/>
  <c r="R3576" i="3"/>
  <c r="R3577" i="3"/>
  <c r="R3578" i="3"/>
  <c r="R3579" i="3"/>
  <c r="R3580" i="3"/>
  <c r="R3581" i="3"/>
  <c r="R3582" i="3"/>
  <c r="R3583" i="3"/>
  <c r="R3584" i="3"/>
  <c r="R3585" i="3"/>
  <c r="R3586" i="3"/>
  <c r="R3587" i="3"/>
  <c r="R3588" i="3"/>
  <c r="R3589" i="3"/>
  <c r="R3590" i="3"/>
  <c r="R3591" i="3"/>
  <c r="R3592" i="3"/>
  <c r="R3593" i="3"/>
  <c r="R3594" i="3"/>
  <c r="R3595" i="3"/>
  <c r="R3596" i="3"/>
  <c r="R3597" i="3"/>
  <c r="R3598" i="3"/>
  <c r="R3599" i="3"/>
  <c r="R3600" i="3"/>
  <c r="R3601" i="3"/>
  <c r="R3602" i="3"/>
  <c r="R3603" i="3"/>
  <c r="R3604" i="3"/>
  <c r="R3605" i="3"/>
  <c r="R3606" i="3"/>
  <c r="R3607" i="3"/>
  <c r="R3608" i="3"/>
  <c r="R3609" i="3"/>
  <c r="R3610" i="3"/>
  <c r="R3611" i="3"/>
  <c r="R3612" i="3"/>
  <c r="R3613" i="3"/>
  <c r="R3614" i="3"/>
  <c r="R3615" i="3"/>
  <c r="R3616" i="3"/>
  <c r="R3617" i="3"/>
  <c r="R3618" i="3"/>
  <c r="R3619" i="3"/>
  <c r="R3620" i="3"/>
  <c r="R3621" i="3"/>
  <c r="R3622" i="3"/>
  <c r="R3623" i="3"/>
  <c r="R3624" i="3"/>
  <c r="R3625" i="3"/>
  <c r="R3626" i="3"/>
  <c r="R3627" i="3"/>
  <c r="R3628" i="3"/>
  <c r="R3629" i="3"/>
  <c r="R3630" i="3"/>
  <c r="R3631" i="3"/>
  <c r="R3632" i="3"/>
  <c r="R3633" i="3"/>
  <c r="R3634" i="3"/>
  <c r="R3635" i="3"/>
  <c r="R3636" i="3"/>
  <c r="R3637" i="3"/>
  <c r="R3638" i="3"/>
  <c r="R3639" i="3"/>
  <c r="R3640" i="3"/>
  <c r="R3641" i="3"/>
  <c r="R3642" i="3"/>
  <c r="R3643" i="3"/>
  <c r="R3644" i="3"/>
  <c r="R3645" i="3"/>
  <c r="R3646" i="3"/>
  <c r="R3647" i="3"/>
  <c r="R3648" i="3"/>
  <c r="R3649" i="3"/>
  <c r="R3650" i="3"/>
  <c r="R3651" i="3"/>
  <c r="R3652" i="3"/>
  <c r="R3653" i="3"/>
  <c r="R3654" i="3"/>
  <c r="R3655" i="3"/>
  <c r="R3656" i="3"/>
  <c r="R3657" i="3"/>
  <c r="R3658" i="3"/>
  <c r="R3659" i="3"/>
  <c r="R3660" i="3"/>
  <c r="R3661" i="3"/>
  <c r="R3662" i="3"/>
  <c r="R3663" i="3"/>
  <c r="R3664" i="3"/>
  <c r="R3665" i="3"/>
  <c r="R3666" i="3"/>
  <c r="R3667" i="3"/>
  <c r="R3668" i="3"/>
  <c r="R3669" i="3"/>
  <c r="R3670" i="3"/>
  <c r="R3671" i="3"/>
  <c r="R3672" i="3"/>
  <c r="R3673" i="3"/>
  <c r="R3674" i="3"/>
  <c r="R3675" i="3"/>
  <c r="R3676" i="3"/>
  <c r="R3677" i="3"/>
  <c r="R3678" i="3"/>
  <c r="R3679" i="3"/>
  <c r="R3680" i="3"/>
  <c r="R3681" i="3"/>
  <c r="R3682" i="3"/>
  <c r="R3683" i="3"/>
  <c r="R3684" i="3"/>
  <c r="R3685" i="3"/>
  <c r="R3686" i="3"/>
  <c r="R3687" i="3"/>
  <c r="R3688" i="3"/>
  <c r="R3689" i="3"/>
  <c r="R3690" i="3"/>
  <c r="R3691" i="3"/>
  <c r="R3692" i="3"/>
  <c r="R3693" i="3"/>
  <c r="R3694" i="3"/>
  <c r="R3695" i="3"/>
  <c r="R3696" i="3"/>
  <c r="R3697" i="3"/>
  <c r="R3698" i="3"/>
  <c r="R3699" i="3"/>
  <c r="R3700" i="3"/>
  <c r="R3701" i="3"/>
  <c r="R3702" i="3"/>
  <c r="R3703" i="3"/>
  <c r="R3704" i="3"/>
  <c r="R3705" i="3"/>
  <c r="R3706" i="3"/>
  <c r="R3707" i="3"/>
  <c r="R3708" i="3"/>
  <c r="R3709" i="3"/>
  <c r="R3710" i="3"/>
  <c r="R3711" i="3"/>
  <c r="R3712" i="3"/>
  <c r="R3713" i="3"/>
  <c r="R3714" i="3"/>
  <c r="R3715" i="3"/>
  <c r="R3716" i="3"/>
  <c r="R3717" i="3"/>
  <c r="R3718" i="3"/>
  <c r="R3719" i="3"/>
  <c r="R3720" i="3"/>
  <c r="R3721" i="3"/>
  <c r="R3722" i="3"/>
  <c r="R3723" i="3"/>
  <c r="R3724" i="3"/>
  <c r="R3725" i="3"/>
  <c r="R3726" i="3"/>
  <c r="R3727" i="3"/>
  <c r="R3728" i="3"/>
  <c r="R3729" i="3"/>
  <c r="R3730" i="3"/>
  <c r="R3731" i="3"/>
  <c r="R3732" i="3"/>
  <c r="R3733" i="3"/>
  <c r="R3734" i="3"/>
  <c r="R3735" i="3"/>
  <c r="R3736" i="3"/>
  <c r="R3737" i="3"/>
  <c r="R3738" i="3"/>
  <c r="R3739" i="3"/>
  <c r="R3740" i="3"/>
  <c r="R3741" i="3"/>
  <c r="R3742" i="3"/>
  <c r="R3743" i="3"/>
  <c r="R3744" i="3"/>
  <c r="R3745" i="3"/>
  <c r="R3746" i="3"/>
  <c r="R3747" i="3"/>
  <c r="R3748" i="3"/>
  <c r="R3749" i="3"/>
  <c r="R3750" i="3"/>
  <c r="R3751" i="3"/>
  <c r="R3752" i="3"/>
  <c r="R3753" i="3"/>
  <c r="R3754" i="3"/>
  <c r="R3755" i="3"/>
  <c r="R3756" i="3"/>
  <c r="R3757" i="3"/>
  <c r="R3758" i="3"/>
  <c r="R3759" i="3"/>
  <c r="R3760" i="3"/>
  <c r="R3761" i="3"/>
  <c r="R3762" i="3"/>
  <c r="R3763" i="3"/>
  <c r="R3764" i="3"/>
  <c r="R3765" i="3"/>
  <c r="R3766" i="3"/>
  <c r="R3767" i="3"/>
  <c r="R3768" i="3"/>
  <c r="R3769" i="3"/>
  <c r="R3770" i="3"/>
  <c r="R3771" i="3"/>
  <c r="R3772" i="3"/>
  <c r="R3773" i="3"/>
  <c r="R3774" i="3"/>
  <c r="R3775" i="3"/>
  <c r="R3776" i="3"/>
  <c r="R3777" i="3"/>
  <c r="R3778" i="3"/>
  <c r="R3779" i="3"/>
  <c r="R3780" i="3"/>
  <c r="R3781" i="3"/>
  <c r="R3782" i="3"/>
  <c r="R3783" i="3"/>
  <c r="R3784" i="3"/>
  <c r="R3785" i="3"/>
  <c r="R3786" i="3"/>
  <c r="R3787" i="3"/>
  <c r="R3788" i="3"/>
  <c r="R3789" i="3"/>
  <c r="R3790" i="3"/>
  <c r="R3791" i="3"/>
  <c r="R3792" i="3"/>
  <c r="R3793" i="3"/>
  <c r="R3794" i="3"/>
  <c r="R3795" i="3"/>
  <c r="R3796" i="3"/>
  <c r="R3797" i="3"/>
  <c r="R3798" i="3"/>
  <c r="R3799" i="3"/>
  <c r="R3800" i="3"/>
  <c r="R3801" i="3"/>
  <c r="R3802" i="3"/>
  <c r="R3803" i="3"/>
  <c r="R3804" i="3"/>
  <c r="R3805" i="3"/>
  <c r="R3806" i="3"/>
  <c r="R3807" i="3"/>
  <c r="R3808" i="3"/>
  <c r="R3809" i="3"/>
  <c r="R3810" i="3"/>
  <c r="R3811" i="3"/>
  <c r="R3812" i="3"/>
  <c r="R3813" i="3"/>
  <c r="R3814" i="3"/>
  <c r="R3815" i="3"/>
  <c r="R3816" i="3"/>
  <c r="R3817" i="3"/>
  <c r="R3818" i="3"/>
  <c r="R3819" i="3"/>
  <c r="R3820" i="3"/>
  <c r="R3821" i="3"/>
  <c r="R3822" i="3"/>
  <c r="R3823" i="3"/>
  <c r="R3824" i="3"/>
  <c r="R3825" i="3"/>
  <c r="R3826" i="3"/>
  <c r="R3827" i="3"/>
  <c r="R3828" i="3"/>
  <c r="R3829" i="3"/>
  <c r="R3830" i="3"/>
  <c r="R3831" i="3"/>
  <c r="R3832" i="3"/>
  <c r="R3833" i="3"/>
  <c r="R3834" i="3"/>
  <c r="R3835" i="3"/>
  <c r="R3836" i="3"/>
  <c r="R3837" i="3"/>
  <c r="R3838" i="3"/>
  <c r="R3839" i="3"/>
  <c r="R3840" i="3"/>
  <c r="R3841" i="3"/>
  <c r="R3842" i="3"/>
  <c r="R3843" i="3"/>
  <c r="R3844" i="3"/>
  <c r="R3845" i="3"/>
  <c r="R3846" i="3"/>
  <c r="R3847" i="3"/>
  <c r="R3848" i="3"/>
  <c r="R3849" i="3"/>
  <c r="R3850" i="3"/>
  <c r="R3851" i="3"/>
  <c r="R3852" i="3"/>
  <c r="R3853" i="3"/>
  <c r="R3854" i="3"/>
  <c r="R3855" i="3"/>
  <c r="R3856" i="3"/>
  <c r="R3857" i="3"/>
  <c r="R3858" i="3"/>
  <c r="R3859" i="3"/>
  <c r="R3860" i="3"/>
  <c r="R3861" i="3"/>
  <c r="R3862" i="3"/>
  <c r="R3863" i="3"/>
  <c r="R3864" i="3"/>
  <c r="R3865" i="3"/>
  <c r="R3866" i="3"/>
  <c r="R3867" i="3"/>
  <c r="R3868" i="3"/>
  <c r="R3869" i="3"/>
  <c r="R3870" i="3"/>
  <c r="R3871" i="3"/>
  <c r="R3872" i="3"/>
  <c r="R3873" i="3"/>
  <c r="R3874" i="3"/>
  <c r="R3875" i="3"/>
  <c r="R3876" i="3"/>
  <c r="R3877" i="3"/>
  <c r="R3878" i="3"/>
  <c r="R3879" i="3"/>
  <c r="R3880" i="3"/>
  <c r="R3881" i="3"/>
  <c r="R3882" i="3"/>
  <c r="R3883" i="3"/>
  <c r="R3884" i="3"/>
  <c r="R3885" i="3"/>
  <c r="R3886" i="3"/>
  <c r="R3887" i="3"/>
  <c r="R3888" i="3"/>
  <c r="R3889" i="3"/>
  <c r="R3890" i="3"/>
  <c r="R3891" i="3"/>
  <c r="R3892" i="3"/>
  <c r="R3893" i="3"/>
  <c r="R3894" i="3"/>
  <c r="R3895" i="3"/>
  <c r="R3896" i="3"/>
  <c r="R3897" i="3"/>
  <c r="R3898" i="3"/>
  <c r="R3899" i="3"/>
  <c r="R3900" i="3"/>
  <c r="R3901" i="3"/>
  <c r="R3902" i="3"/>
  <c r="R3903" i="3"/>
  <c r="R3904" i="3"/>
  <c r="R3905" i="3"/>
  <c r="R3906" i="3"/>
  <c r="R3907" i="3"/>
  <c r="R3908" i="3"/>
  <c r="R3909" i="3"/>
  <c r="R3910" i="3"/>
  <c r="R3911" i="3"/>
  <c r="R3912" i="3"/>
  <c r="R3913" i="3"/>
  <c r="R3914" i="3"/>
  <c r="R3915" i="3"/>
  <c r="R3916" i="3"/>
  <c r="R3917" i="3"/>
  <c r="R3918" i="3"/>
  <c r="R3919" i="3"/>
  <c r="R3920" i="3"/>
  <c r="R3921" i="3"/>
  <c r="R3922" i="3"/>
  <c r="R3923" i="3"/>
  <c r="R3924" i="3"/>
  <c r="R3925" i="3"/>
  <c r="R3926" i="3"/>
  <c r="R3927" i="3"/>
  <c r="R3928" i="3"/>
  <c r="R3929" i="3"/>
  <c r="R3930" i="3"/>
  <c r="R3931" i="3"/>
  <c r="R3932" i="3"/>
  <c r="R3933" i="3"/>
  <c r="R3934" i="3"/>
  <c r="R3935" i="3"/>
  <c r="R3936" i="3"/>
  <c r="R3937" i="3"/>
  <c r="R3938" i="3"/>
  <c r="R3939" i="3"/>
  <c r="R3940" i="3"/>
  <c r="R3941" i="3"/>
  <c r="R3942" i="3"/>
  <c r="R3943" i="3"/>
  <c r="R3944" i="3"/>
  <c r="R3945" i="3"/>
  <c r="R3946" i="3"/>
  <c r="R3947" i="3"/>
  <c r="R3948" i="3"/>
  <c r="R3949" i="3"/>
  <c r="R3950" i="3"/>
  <c r="R3951" i="3"/>
  <c r="R3952" i="3"/>
  <c r="R3953" i="3"/>
  <c r="R3954" i="3"/>
  <c r="R3955" i="3"/>
  <c r="R3956" i="3"/>
  <c r="R3957" i="3"/>
  <c r="R3958" i="3"/>
  <c r="R3959" i="3"/>
  <c r="R3960" i="3"/>
  <c r="R3961" i="3"/>
  <c r="R3962" i="3"/>
  <c r="R3963" i="3"/>
  <c r="R3964" i="3"/>
  <c r="R3965" i="3"/>
  <c r="R3966" i="3"/>
  <c r="R3967" i="3"/>
  <c r="R3968" i="3"/>
  <c r="R3969" i="3"/>
  <c r="R3970" i="3"/>
  <c r="R3971" i="3"/>
  <c r="R3972" i="3"/>
  <c r="R3973" i="3"/>
  <c r="R3974" i="3"/>
  <c r="R3975" i="3"/>
  <c r="R3976" i="3"/>
  <c r="R3977" i="3"/>
  <c r="R3978" i="3"/>
  <c r="R3979" i="3"/>
  <c r="R3980" i="3"/>
  <c r="R3981" i="3"/>
  <c r="R3982" i="3"/>
  <c r="R3983" i="3"/>
  <c r="R3984" i="3"/>
  <c r="R3985" i="3"/>
  <c r="R3986" i="3"/>
  <c r="R3987" i="3"/>
  <c r="R3988" i="3"/>
  <c r="R3989" i="3"/>
  <c r="R3990" i="3"/>
  <c r="R3991" i="3"/>
  <c r="R3992" i="3"/>
  <c r="R3993" i="3"/>
  <c r="R3994" i="3"/>
  <c r="R3995" i="3"/>
  <c r="R3996" i="3"/>
  <c r="R3997" i="3"/>
  <c r="R3998" i="3"/>
  <c r="R3999" i="3"/>
  <c r="W54" i="10"/>
  <c r="G54" i="10"/>
  <c r="C54" i="10"/>
  <c r="Y54" i="10"/>
  <c r="U54" i="10"/>
  <c r="E54" i="10"/>
  <c r="S54" i="10"/>
  <c r="Q54" i="10"/>
  <c r="I54" i="10"/>
  <c r="O54" i="10"/>
  <c r="M54" i="10"/>
  <c r="AC54" i="10"/>
  <c r="K54" i="10"/>
  <c r="H108" i="3" l="1"/>
  <c r="F2812" i="6"/>
  <c r="F2813" i="6"/>
  <c r="F2814" i="6"/>
  <c r="F2815" i="6"/>
  <c r="F2816" i="6"/>
  <c r="F2817" i="6"/>
  <c r="F2818" i="6"/>
  <c r="F2819" i="6"/>
  <c r="F2820" i="6"/>
  <c r="F2821" i="6"/>
  <c r="F2822" i="6"/>
  <c r="F2823" i="6"/>
  <c r="F2824" i="6"/>
  <c r="F2825" i="6"/>
  <c r="F2826" i="6"/>
  <c r="F2827" i="6"/>
  <c r="F2828" i="6"/>
  <c r="F2829" i="6"/>
  <c r="F2830" i="6"/>
  <c r="F2831" i="6"/>
  <c r="F2832" i="6"/>
  <c r="F2833" i="6"/>
  <c r="F2834" i="6"/>
  <c r="F2835" i="6"/>
  <c r="F2836" i="6"/>
  <c r="F2837" i="6"/>
  <c r="F2838" i="6"/>
  <c r="F2839" i="6"/>
  <c r="F2840" i="6"/>
  <c r="F2841" i="6"/>
  <c r="F2842" i="6"/>
  <c r="F2843" i="6"/>
  <c r="F2844" i="6"/>
  <c r="F2845" i="6"/>
  <c r="F2846" i="6"/>
  <c r="F2847" i="6"/>
  <c r="F2848" i="6"/>
  <c r="F2849" i="6"/>
  <c r="F2850" i="6"/>
  <c r="F2851" i="6"/>
  <c r="F2852" i="6"/>
  <c r="F2853" i="6"/>
  <c r="F2854" i="6"/>
  <c r="F2855" i="6"/>
  <c r="F2856" i="6"/>
  <c r="F2857" i="6"/>
  <c r="F2858" i="6"/>
  <c r="F2859" i="6"/>
  <c r="F2860" i="6"/>
  <c r="F2861" i="6"/>
  <c r="F2862" i="6"/>
  <c r="F2863" i="6"/>
  <c r="F2864" i="6"/>
  <c r="F2865" i="6"/>
  <c r="F2866" i="6"/>
  <c r="F2867" i="6"/>
  <c r="F2868" i="6"/>
  <c r="F2869" i="6"/>
  <c r="F2870" i="6"/>
  <c r="F2871" i="6"/>
  <c r="F2872" i="6"/>
  <c r="F2873" i="6"/>
  <c r="F2874" i="6"/>
  <c r="F2875" i="6"/>
  <c r="F2876" i="6"/>
  <c r="F2877" i="6"/>
  <c r="F2878" i="6"/>
  <c r="F2879" i="6"/>
  <c r="F2880" i="6"/>
  <c r="F2881" i="6"/>
  <c r="F2882" i="6"/>
  <c r="F2883" i="6"/>
  <c r="F2884" i="6"/>
  <c r="F2885" i="6"/>
  <c r="F2886" i="6"/>
  <c r="F2887" i="6"/>
  <c r="F2888" i="6"/>
  <c r="F2889" i="6"/>
  <c r="F2890" i="6"/>
  <c r="F2891" i="6"/>
  <c r="F2892" i="6"/>
  <c r="F2893" i="6"/>
  <c r="F2894" i="6"/>
  <c r="F2895" i="6"/>
  <c r="F2896" i="6"/>
  <c r="F2897" i="6"/>
  <c r="F2898" i="6"/>
  <c r="F2899" i="6"/>
  <c r="F2900" i="6"/>
  <c r="F2901" i="6"/>
  <c r="F2902" i="6"/>
  <c r="F2903" i="6"/>
  <c r="F2904" i="6"/>
  <c r="F2905" i="6"/>
  <c r="F2906" i="6"/>
  <c r="F2907" i="6"/>
  <c r="F2908" i="6"/>
  <c r="F2909" i="6"/>
  <c r="F2910" i="6"/>
  <c r="F2911" i="6"/>
  <c r="F2912" i="6"/>
  <c r="F2913" i="6"/>
  <c r="F2914" i="6"/>
  <c r="F2915" i="6"/>
  <c r="F2916" i="6"/>
  <c r="F2917" i="6"/>
  <c r="F2918" i="6"/>
  <c r="F2919" i="6"/>
  <c r="F2920" i="6"/>
  <c r="F2921" i="6"/>
  <c r="F2922" i="6"/>
  <c r="F2923" i="6"/>
  <c r="F2924" i="6"/>
  <c r="F2925" i="6"/>
  <c r="F2926" i="6"/>
  <c r="F2927" i="6"/>
  <c r="F2928" i="6"/>
  <c r="F2929" i="6"/>
  <c r="F2930" i="6"/>
  <c r="F2931" i="6"/>
  <c r="F2932" i="6"/>
  <c r="F2933" i="6"/>
  <c r="F2934" i="6"/>
  <c r="F2935" i="6"/>
  <c r="F2936" i="6"/>
  <c r="F2937" i="6"/>
  <c r="F2938" i="6"/>
  <c r="F2939" i="6"/>
  <c r="F2940" i="6"/>
  <c r="F2941" i="6"/>
  <c r="F2942" i="6"/>
  <c r="F2943" i="6"/>
  <c r="F2944" i="6"/>
  <c r="F2945" i="6"/>
  <c r="F2946" i="6"/>
  <c r="F2947" i="6"/>
  <c r="F2948" i="6"/>
  <c r="F2949" i="6"/>
  <c r="F2950" i="6"/>
  <c r="F2951" i="6"/>
  <c r="F2952" i="6"/>
  <c r="F2953" i="6"/>
  <c r="F2954" i="6"/>
  <c r="F2955" i="6"/>
  <c r="F2956" i="6"/>
  <c r="F2957" i="6"/>
  <c r="F2958" i="6"/>
  <c r="F2959" i="6"/>
  <c r="F2960" i="6"/>
  <c r="F2961" i="6"/>
  <c r="F2962" i="6"/>
  <c r="F2963" i="6"/>
  <c r="F2964" i="6"/>
  <c r="F2965" i="6"/>
  <c r="F2966" i="6"/>
  <c r="F2967" i="6"/>
  <c r="F2968" i="6"/>
  <c r="F2969" i="6"/>
  <c r="F2970" i="6"/>
  <c r="F2971" i="6"/>
  <c r="F2972" i="6"/>
  <c r="F2973" i="6"/>
  <c r="F2974" i="6"/>
  <c r="F2975" i="6"/>
  <c r="F2976" i="6"/>
  <c r="F2977" i="6"/>
  <c r="F2978" i="6"/>
  <c r="F2979" i="6"/>
  <c r="F2980" i="6"/>
  <c r="F2981" i="6"/>
  <c r="F2982" i="6"/>
  <c r="F2983" i="6"/>
  <c r="F2984" i="6"/>
  <c r="F2985" i="6"/>
  <c r="F2986" i="6"/>
  <c r="F2987" i="6"/>
  <c r="F2988" i="6"/>
  <c r="F2989" i="6"/>
  <c r="F2990" i="6"/>
  <c r="F2991" i="6"/>
  <c r="F2992" i="6"/>
  <c r="F2993" i="6"/>
  <c r="F2994" i="6"/>
  <c r="F2995" i="6"/>
  <c r="F2996" i="6"/>
  <c r="F2997" i="6"/>
  <c r="F2998" i="6"/>
  <c r="F2999" i="6"/>
  <c r="F3000" i="6"/>
  <c r="F3001" i="6"/>
  <c r="F3002" i="6"/>
  <c r="F3003" i="6"/>
  <c r="F3004" i="6"/>
  <c r="F3005" i="6"/>
  <c r="F3006" i="6"/>
  <c r="F3007" i="6"/>
  <c r="F3008" i="6"/>
  <c r="F3009" i="6"/>
  <c r="F3010" i="6"/>
  <c r="F3011" i="6"/>
  <c r="F3012" i="6"/>
  <c r="F3013" i="6"/>
  <c r="F3014" i="6"/>
  <c r="F3015" i="6"/>
  <c r="F3016" i="6"/>
  <c r="F3017" i="6"/>
  <c r="F3018" i="6"/>
  <c r="F3019" i="6"/>
  <c r="F3020" i="6"/>
  <c r="F3021" i="6"/>
  <c r="F3022" i="6"/>
  <c r="F3023" i="6"/>
  <c r="F3024" i="6"/>
  <c r="F3025" i="6"/>
  <c r="F3026" i="6"/>
  <c r="F3027" i="6"/>
  <c r="F3028" i="6"/>
  <c r="F3029" i="6"/>
  <c r="F3030" i="6"/>
  <c r="F3031" i="6"/>
  <c r="F3032" i="6"/>
  <c r="F3033" i="6"/>
  <c r="F3034" i="6"/>
  <c r="F3035" i="6"/>
  <c r="F3036" i="6"/>
  <c r="F3037" i="6"/>
  <c r="F3038" i="6"/>
  <c r="F3039" i="6"/>
  <c r="F3040" i="6"/>
  <c r="F3041" i="6"/>
  <c r="F3042" i="6"/>
  <c r="F3043" i="6"/>
  <c r="F3044" i="6"/>
  <c r="F3045" i="6"/>
  <c r="F3046" i="6"/>
  <c r="F3047" i="6"/>
  <c r="F3048" i="6"/>
  <c r="F3049" i="6"/>
  <c r="F3050" i="6"/>
  <c r="F3051" i="6"/>
  <c r="F3052" i="6"/>
  <c r="F3053" i="6"/>
  <c r="F3054" i="6"/>
  <c r="F3055" i="6"/>
  <c r="F3056" i="6"/>
  <c r="F3057" i="6"/>
  <c r="F3058" i="6"/>
  <c r="F3059" i="6"/>
  <c r="F3060" i="6"/>
  <c r="F3061" i="6"/>
  <c r="F3062" i="6"/>
  <c r="F3063" i="6"/>
  <c r="F3064" i="6"/>
  <c r="F3065" i="6"/>
  <c r="F3066" i="6"/>
  <c r="F3067" i="6"/>
  <c r="F3068" i="6"/>
  <c r="F3069" i="6"/>
  <c r="F3070" i="6"/>
  <c r="F3071" i="6"/>
  <c r="F3072" i="6"/>
  <c r="F3073" i="6"/>
  <c r="F3074" i="6"/>
  <c r="F3075" i="6"/>
  <c r="F3076" i="6"/>
  <c r="F3077" i="6"/>
  <c r="F3078" i="6"/>
  <c r="F3079" i="6"/>
  <c r="F3080" i="6"/>
  <c r="F3081" i="6"/>
  <c r="F3082" i="6"/>
  <c r="F3083" i="6"/>
  <c r="F3084" i="6"/>
  <c r="F3085" i="6"/>
  <c r="F3086" i="6"/>
  <c r="F3087" i="6"/>
  <c r="F3088" i="6"/>
  <c r="F3089" i="6"/>
  <c r="F3090" i="6"/>
  <c r="F3091" i="6"/>
  <c r="F3092" i="6"/>
  <c r="F3093" i="6"/>
  <c r="F3094" i="6"/>
  <c r="F3095" i="6"/>
  <c r="F3096" i="6"/>
  <c r="F3097" i="6"/>
  <c r="F3098" i="6"/>
  <c r="F3099" i="6"/>
  <c r="F3100" i="6"/>
  <c r="F3101" i="6"/>
  <c r="F3102" i="6"/>
  <c r="F3103" i="6"/>
  <c r="F3104" i="6"/>
  <c r="F3105" i="6"/>
  <c r="F3106" i="6"/>
  <c r="F3107" i="6"/>
  <c r="F3108" i="6"/>
  <c r="F3109" i="6"/>
  <c r="F3110" i="6"/>
  <c r="F3111" i="6"/>
  <c r="F3112" i="6"/>
  <c r="F3113" i="6"/>
  <c r="F3114" i="6"/>
  <c r="F3115" i="6"/>
  <c r="F3116" i="6"/>
  <c r="F3117" i="6"/>
  <c r="F3118" i="6"/>
  <c r="F3119" i="6"/>
  <c r="F3120" i="6"/>
  <c r="F3121" i="6"/>
  <c r="F3122" i="6"/>
  <c r="F3123" i="6"/>
  <c r="F3124" i="6"/>
  <c r="F3125" i="6"/>
  <c r="F3126" i="6"/>
  <c r="F3127" i="6"/>
  <c r="F3128" i="6"/>
  <c r="F3129" i="6"/>
  <c r="F3130" i="6"/>
  <c r="F3131" i="6"/>
  <c r="F3132" i="6"/>
  <c r="F3133" i="6"/>
  <c r="F3134" i="6"/>
  <c r="F3135" i="6"/>
  <c r="F3136" i="6"/>
  <c r="F3137" i="6"/>
  <c r="F3138" i="6"/>
  <c r="F3139" i="6"/>
  <c r="F3140" i="6"/>
  <c r="F3141" i="6"/>
  <c r="F3142" i="6"/>
  <c r="F3143" i="6"/>
  <c r="F3144" i="6"/>
  <c r="F3145" i="6"/>
  <c r="F3146" i="6"/>
  <c r="F3147" i="6"/>
  <c r="F3148" i="6"/>
  <c r="F3149" i="6"/>
  <c r="F3150" i="6"/>
  <c r="F3151" i="6"/>
  <c r="F3152" i="6"/>
  <c r="F3153" i="6"/>
  <c r="F3154" i="6"/>
  <c r="F3155" i="6"/>
  <c r="F3156" i="6"/>
  <c r="F3157" i="6"/>
  <c r="F3158" i="6"/>
  <c r="F3159" i="6"/>
  <c r="F3160" i="6"/>
  <c r="F3161" i="6"/>
  <c r="F3162" i="6"/>
  <c r="F3163" i="6"/>
  <c r="F3164" i="6"/>
  <c r="F3165" i="6"/>
  <c r="F3166" i="6"/>
  <c r="F3167" i="6"/>
  <c r="F3168" i="6"/>
  <c r="F3169" i="6"/>
  <c r="F3170" i="6"/>
  <c r="F3171" i="6"/>
  <c r="F3172" i="6"/>
  <c r="F3173" i="6"/>
  <c r="F3174" i="6"/>
  <c r="F3175" i="6"/>
  <c r="F3176" i="6"/>
  <c r="F3177" i="6"/>
  <c r="F3178" i="6"/>
  <c r="F3179" i="6"/>
  <c r="F3180" i="6"/>
  <c r="F3181" i="6"/>
  <c r="F3182" i="6"/>
  <c r="F3183" i="6"/>
  <c r="F3184" i="6"/>
  <c r="F3185" i="6"/>
  <c r="F3186" i="6"/>
  <c r="F3187" i="6"/>
  <c r="F3188" i="6"/>
  <c r="F3189" i="6"/>
  <c r="F3190" i="6"/>
  <c r="F3191" i="6"/>
  <c r="F3192" i="6"/>
  <c r="F3193" i="6"/>
  <c r="F3194" i="6"/>
  <c r="F3195" i="6"/>
  <c r="F3196" i="6"/>
  <c r="F3197" i="6"/>
  <c r="F3198" i="6"/>
  <c r="F3199" i="6"/>
  <c r="F3200" i="6"/>
  <c r="F3201" i="6"/>
  <c r="F3202" i="6"/>
  <c r="F3203" i="6"/>
  <c r="F3204" i="6"/>
  <c r="F3205" i="6"/>
  <c r="F3206" i="6"/>
  <c r="F3207" i="6"/>
  <c r="F3208" i="6"/>
  <c r="F3209" i="6"/>
  <c r="F3210" i="6"/>
  <c r="F3211" i="6"/>
  <c r="F3212" i="6"/>
  <c r="F3213" i="6"/>
  <c r="F3214" i="6"/>
  <c r="F3215" i="6"/>
  <c r="F3216" i="6"/>
  <c r="F3217" i="6"/>
  <c r="F3218" i="6"/>
  <c r="F3219" i="6"/>
  <c r="F3220" i="6"/>
  <c r="F3221" i="6"/>
  <c r="F3222" i="6"/>
  <c r="F3223" i="6"/>
  <c r="F3224" i="6"/>
  <c r="F3225" i="6"/>
  <c r="F3226" i="6"/>
  <c r="F3227" i="6"/>
  <c r="F3228" i="6"/>
  <c r="F3229" i="6"/>
  <c r="F3230" i="6"/>
  <c r="F3231" i="6"/>
  <c r="F3232" i="6"/>
  <c r="F3233" i="6"/>
  <c r="F3234" i="6"/>
  <c r="F3235" i="6"/>
  <c r="F3236" i="6"/>
  <c r="F3237" i="6"/>
  <c r="F3238" i="6"/>
  <c r="F3239" i="6"/>
  <c r="F3240" i="6"/>
  <c r="F3241" i="6"/>
  <c r="F3242" i="6"/>
  <c r="F3243" i="6"/>
  <c r="F3244" i="6"/>
  <c r="F3245" i="6"/>
  <c r="F3246" i="6"/>
  <c r="F3247" i="6"/>
  <c r="F3248" i="6"/>
  <c r="F3249" i="6"/>
  <c r="F3250" i="6"/>
  <c r="F3251" i="6"/>
  <c r="F3252" i="6"/>
  <c r="F3253" i="6"/>
  <c r="F3254" i="6"/>
  <c r="F3255" i="6"/>
  <c r="F3256" i="6"/>
  <c r="F3257" i="6"/>
  <c r="F3258" i="6"/>
  <c r="F3259" i="6"/>
  <c r="F3260" i="6"/>
  <c r="F3261" i="6"/>
  <c r="F3262" i="6"/>
  <c r="F3263" i="6"/>
  <c r="F3264" i="6"/>
  <c r="F3265" i="6"/>
  <c r="F3266" i="6"/>
  <c r="F3267" i="6"/>
  <c r="F3268" i="6"/>
  <c r="F3269" i="6"/>
  <c r="F3270" i="6"/>
  <c r="F3271" i="6"/>
  <c r="F3272" i="6"/>
  <c r="F3273" i="6"/>
  <c r="F3274" i="6"/>
  <c r="F3275" i="6"/>
  <c r="F3276" i="6"/>
  <c r="F3277" i="6"/>
  <c r="F3278" i="6"/>
  <c r="F3279" i="6"/>
  <c r="F3280" i="6"/>
  <c r="F3281" i="6"/>
  <c r="F3282" i="6"/>
  <c r="F3283" i="6"/>
  <c r="F3284" i="6"/>
  <c r="F3285" i="6"/>
  <c r="F3286" i="6"/>
  <c r="F3287" i="6"/>
  <c r="F3288" i="6"/>
  <c r="F3289" i="6"/>
  <c r="F3290" i="6"/>
  <c r="F3291" i="6"/>
  <c r="F3292" i="6"/>
  <c r="F3293" i="6"/>
  <c r="F3294" i="6"/>
  <c r="F3295" i="6"/>
  <c r="F3296" i="6"/>
  <c r="F3297" i="6"/>
  <c r="F3298" i="6"/>
  <c r="F3299" i="6"/>
  <c r="F3300" i="6"/>
  <c r="F3301" i="6"/>
  <c r="F3302" i="6"/>
  <c r="F3303" i="6"/>
  <c r="F3304" i="6"/>
  <c r="F3305" i="6"/>
  <c r="F3306" i="6"/>
  <c r="F3307" i="6"/>
  <c r="F3308" i="6"/>
  <c r="F3309" i="6"/>
  <c r="F3310" i="6"/>
  <c r="F3311" i="6"/>
  <c r="F3312" i="6"/>
  <c r="F3313" i="6"/>
  <c r="F3314" i="6"/>
  <c r="F3315" i="6"/>
  <c r="F3316" i="6"/>
  <c r="F3317" i="6"/>
  <c r="F3318" i="6"/>
  <c r="F3319" i="6"/>
  <c r="F3320" i="6"/>
  <c r="F3321" i="6"/>
  <c r="F3322" i="6"/>
  <c r="F3323" i="6"/>
  <c r="F3324" i="6"/>
  <c r="F3325" i="6"/>
  <c r="F3326" i="6"/>
  <c r="F3327" i="6"/>
  <c r="F3328" i="6"/>
  <c r="F3329" i="6"/>
  <c r="F3330" i="6"/>
  <c r="F3331" i="6"/>
  <c r="F3332" i="6"/>
  <c r="F3333" i="6"/>
  <c r="F3334" i="6"/>
  <c r="F3335" i="6"/>
  <c r="F3336" i="6"/>
  <c r="F3337" i="6"/>
  <c r="F3338" i="6"/>
  <c r="F3339" i="6"/>
  <c r="F3340" i="6"/>
  <c r="F3341" i="6"/>
  <c r="F3342" i="6"/>
  <c r="F3343" i="6"/>
  <c r="F3344" i="6"/>
  <c r="F3345" i="6"/>
  <c r="F3346" i="6"/>
  <c r="F3347" i="6"/>
  <c r="F3348" i="6"/>
  <c r="F3349" i="6"/>
  <c r="F3350" i="6"/>
  <c r="F3351" i="6"/>
  <c r="F3352" i="6"/>
  <c r="F3353" i="6"/>
  <c r="F3354" i="6"/>
  <c r="F3355" i="6"/>
  <c r="F3356" i="6"/>
  <c r="F3357" i="6"/>
  <c r="F3358" i="6"/>
  <c r="F3359" i="6"/>
  <c r="F3360" i="6"/>
  <c r="F3361" i="6"/>
  <c r="F3362" i="6"/>
  <c r="F3363" i="6"/>
  <c r="F3364" i="6"/>
  <c r="F3365" i="6"/>
  <c r="F3366" i="6"/>
  <c r="F3367" i="6"/>
  <c r="F3368" i="6"/>
  <c r="F3369" i="6"/>
  <c r="F3370" i="6"/>
  <c r="F3371" i="6"/>
  <c r="F3372" i="6"/>
  <c r="F3373" i="6"/>
  <c r="F3374" i="6"/>
  <c r="F3375" i="6"/>
  <c r="F3376" i="6"/>
  <c r="F3377" i="6"/>
  <c r="F3378" i="6"/>
  <c r="F3379" i="6"/>
  <c r="F3380" i="6"/>
  <c r="F3381" i="6"/>
  <c r="F3382" i="6"/>
  <c r="F3383" i="6"/>
  <c r="F3384" i="6"/>
  <c r="F3385" i="6"/>
  <c r="F3386" i="6"/>
  <c r="F3387" i="6"/>
  <c r="F3388" i="6"/>
  <c r="F3389" i="6"/>
  <c r="F3390" i="6"/>
  <c r="F3391" i="6"/>
  <c r="F3392" i="6"/>
  <c r="F3393" i="6"/>
  <c r="F3394" i="6"/>
  <c r="F3395" i="6"/>
  <c r="F3396" i="6"/>
  <c r="F3397" i="6"/>
  <c r="F3398" i="6"/>
  <c r="F3399" i="6"/>
  <c r="F3400" i="6"/>
  <c r="F3401" i="6"/>
  <c r="F3402" i="6"/>
  <c r="F3403" i="6"/>
  <c r="F3404" i="6"/>
  <c r="F3405" i="6"/>
  <c r="F3406" i="6"/>
  <c r="F3407" i="6"/>
  <c r="F3408" i="6"/>
  <c r="F3409" i="6"/>
  <c r="F3410" i="6"/>
  <c r="F3411" i="6"/>
  <c r="F3412" i="6"/>
  <c r="F3413" i="6"/>
  <c r="F3414" i="6"/>
  <c r="F3415" i="6"/>
  <c r="F3416" i="6"/>
  <c r="F3417" i="6"/>
  <c r="F3418" i="6"/>
  <c r="F3419" i="6"/>
  <c r="F3420" i="6"/>
  <c r="F3421" i="6"/>
  <c r="F3422" i="6"/>
  <c r="F3423" i="6"/>
  <c r="F3424" i="6"/>
  <c r="F3425" i="6"/>
  <c r="F3426" i="6"/>
  <c r="F3427" i="6"/>
  <c r="F3428" i="6"/>
  <c r="F3429" i="6"/>
  <c r="F3430" i="6"/>
  <c r="F3431" i="6"/>
  <c r="F3432" i="6"/>
  <c r="F3433" i="6"/>
  <c r="F3434" i="6"/>
  <c r="F3435" i="6"/>
  <c r="F3436" i="6"/>
  <c r="F3437" i="6"/>
  <c r="F3438" i="6"/>
  <c r="F3439" i="6"/>
  <c r="F3440" i="6"/>
  <c r="F3441" i="6"/>
  <c r="F3442" i="6"/>
  <c r="F3443" i="6"/>
  <c r="F3444" i="6"/>
  <c r="F3445" i="6"/>
  <c r="F3446" i="6"/>
  <c r="F3447" i="6"/>
  <c r="F3448" i="6"/>
  <c r="F3449" i="6"/>
  <c r="F3450" i="6"/>
  <c r="F3451" i="6"/>
  <c r="F3452" i="6"/>
  <c r="F3453" i="6"/>
  <c r="F3454" i="6"/>
  <c r="F3455" i="6"/>
  <c r="F3456" i="6"/>
  <c r="F3457" i="6"/>
  <c r="F3458" i="6"/>
  <c r="F3459" i="6"/>
  <c r="F3460" i="6"/>
  <c r="F3461" i="6"/>
  <c r="F3462" i="6"/>
  <c r="F3463" i="6"/>
  <c r="F3464" i="6"/>
  <c r="F3465" i="6"/>
  <c r="F3466" i="6"/>
  <c r="F3467" i="6"/>
  <c r="F3468" i="6"/>
  <c r="F3469" i="6"/>
  <c r="F3470" i="6"/>
  <c r="F3471" i="6"/>
  <c r="F3472" i="6"/>
  <c r="F3473" i="6"/>
  <c r="F3474" i="6"/>
  <c r="F3475" i="6"/>
  <c r="F3476" i="6"/>
  <c r="F3477" i="6"/>
  <c r="F3478" i="6"/>
  <c r="F3479" i="6"/>
  <c r="F3480" i="6"/>
  <c r="F3481" i="6"/>
  <c r="F3482" i="6"/>
  <c r="F3483" i="6"/>
  <c r="F3484" i="6"/>
  <c r="F3485" i="6"/>
  <c r="F3486" i="6"/>
  <c r="F3487" i="6"/>
  <c r="F3488" i="6"/>
  <c r="F3489" i="6"/>
  <c r="F3490" i="6"/>
  <c r="F3491" i="6"/>
  <c r="F3492" i="6"/>
  <c r="F3493" i="6"/>
  <c r="F3494" i="6"/>
  <c r="F3495" i="6"/>
  <c r="F3496" i="6"/>
  <c r="F3497" i="6"/>
  <c r="F3498" i="6"/>
  <c r="F3499" i="6"/>
  <c r="F3500" i="6"/>
  <c r="F3501" i="6"/>
  <c r="F3502" i="6"/>
  <c r="F3503" i="6"/>
  <c r="F3504" i="6"/>
  <c r="F3505" i="6"/>
  <c r="F3506" i="6"/>
  <c r="F3507" i="6"/>
  <c r="F3508" i="6"/>
  <c r="F3509" i="6"/>
  <c r="F3510" i="6"/>
  <c r="F3511" i="6"/>
  <c r="F3512" i="6"/>
  <c r="F3513" i="6"/>
  <c r="F3514" i="6"/>
  <c r="F3515" i="6"/>
  <c r="F3516" i="6"/>
  <c r="F3517" i="6"/>
  <c r="F3518" i="6"/>
  <c r="F3519" i="6"/>
  <c r="F3520" i="6"/>
  <c r="F3521" i="6"/>
  <c r="F3522" i="6"/>
  <c r="F3523" i="6"/>
  <c r="F3524" i="6"/>
  <c r="F3525" i="6"/>
  <c r="F3526" i="6"/>
  <c r="F3527" i="6"/>
  <c r="F3528" i="6"/>
  <c r="F3529" i="6"/>
  <c r="F3530" i="6"/>
  <c r="F3531" i="6"/>
  <c r="F3532" i="6"/>
  <c r="F3533" i="6"/>
  <c r="F3534" i="6"/>
  <c r="F3535" i="6"/>
  <c r="F3536" i="6"/>
  <c r="F3537" i="6"/>
  <c r="F3538" i="6"/>
  <c r="F3539" i="6"/>
  <c r="F3540" i="6"/>
  <c r="F3541" i="6"/>
  <c r="F3542" i="6"/>
  <c r="F3543" i="6"/>
  <c r="F3544" i="6"/>
  <c r="F3545" i="6"/>
  <c r="F3546" i="6"/>
  <c r="F3547" i="6"/>
  <c r="F3548" i="6"/>
  <c r="F3549" i="6"/>
  <c r="F3550" i="6"/>
  <c r="F3551" i="6"/>
  <c r="F3552" i="6"/>
  <c r="F3553" i="6"/>
  <c r="F3554" i="6"/>
  <c r="F3555" i="6"/>
  <c r="F3556" i="6"/>
  <c r="F3557" i="6"/>
  <c r="F3558" i="6"/>
  <c r="F3559" i="6"/>
  <c r="F3560" i="6"/>
  <c r="F3561" i="6"/>
  <c r="F3562" i="6"/>
  <c r="F3563" i="6"/>
  <c r="F3564" i="6"/>
  <c r="F3565" i="6"/>
  <c r="F3566" i="6"/>
  <c r="F3567" i="6"/>
  <c r="F3568" i="6"/>
  <c r="F3569" i="6"/>
  <c r="F3570" i="6"/>
  <c r="F3571" i="6"/>
  <c r="F3572" i="6"/>
  <c r="F3573" i="6"/>
  <c r="F3574" i="6"/>
  <c r="F3575" i="6"/>
  <c r="F3576" i="6"/>
  <c r="F3577" i="6"/>
  <c r="F3578" i="6"/>
  <c r="F3579" i="6"/>
  <c r="F3580" i="6"/>
  <c r="F3581" i="6"/>
  <c r="F3582" i="6"/>
  <c r="F3583" i="6"/>
  <c r="F3584" i="6"/>
  <c r="F3585" i="6"/>
  <c r="F3586" i="6"/>
  <c r="F3587" i="6"/>
  <c r="F3588" i="6"/>
  <c r="F3589" i="6"/>
  <c r="F3590" i="6"/>
  <c r="F3591" i="6"/>
  <c r="F3592" i="6"/>
  <c r="F3593" i="6"/>
  <c r="F3594" i="6"/>
  <c r="F3595" i="6"/>
  <c r="F3596" i="6"/>
  <c r="F3597" i="6"/>
  <c r="F3598" i="6"/>
  <c r="F3599" i="6"/>
  <c r="F3600" i="6"/>
  <c r="F3601" i="6"/>
  <c r="F3602" i="6"/>
  <c r="F3603" i="6"/>
  <c r="F3604" i="6"/>
  <c r="F3605" i="6"/>
  <c r="F3606" i="6"/>
  <c r="F3607" i="6"/>
  <c r="F3608" i="6"/>
  <c r="F3609" i="6"/>
  <c r="F3610" i="6"/>
  <c r="F3611" i="6"/>
  <c r="F3612" i="6"/>
  <c r="F3613" i="6"/>
  <c r="F3614" i="6"/>
  <c r="F3615" i="6"/>
  <c r="F3616" i="6"/>
  <c r="F3617" i="6"/>
  <c r="F3618" i="6"/>
  <c r="F3619" i="6"/>
  <c r="F3620" i="6"/>
  <c r="F3621" i="6"/>
  <c r="F3622" i="6"/>
  <c r="F3623" i="6"/>
  <c r="F3624" i="6"/>
  <c r="F3625" i="6"/>
  <c r="F3626" i="6"/>
  <c r="F3627" i="6"/>
  <c r="F3628" i="6"/>
  <c r="F3629" i="6"/>
  <c r="F3630" i="6"/>
  <c r="F3631" i="6"/>
  <c r="F3632" i="6"/>
  <c r="F3633" i="6"/>
  <c r="F3634" i="6"/>
  <c r="F3635" i="6"/>
  <c r="F3636" i="6"/>
  <c r="F3637" i="6"/>
  <c r="F3638" i="6"/>
  <c r="F3639" i="6"/>
  <c r="F3640" i="6"/>
  <c r="F3641" i="6"/>
  <c r="F3642" i="6"/>
  <c r="F3643" i="6"/>
  <c r="F3644" i="6"/>
  <c r="F3645" i="6"/>
  <c r="F3646" i="6"/>
  <c r="F3647" i="6"/>
  <c r="F3648" i="6"/>
  <c r="F3649" i="6"/>
  <c r="F3650" i="6"/>
  <c r="F3651" i="6"/>
  <c r="F3652" i="6"/>
  <c r="F3653" i="6"/>
  <c r="F3654" i="6"/>
  <c r="F3655" i="6"/>
  <c r="F3656" i="6"/>
  <c r="F3657" i="6"/>
  <c r="F3658" i="6"/>
  <c r="F3659" i="6"/>
  <c r="F3660" i="6"/>
  <c r="F3661" i="6"/>
  <c r="F3662" i="6"/>
  <c r="F3663" i="6"/>
  <c r="F3664" i="6"/>
  <c r="F3665" i="6"/>
  <c r="F3666" i="6"/>
  <c r="F3667" i="6"/>
  <c r="F3668" i="6"/>
  <c r="F3669" i="6"/>
  <c r="F3670" i="6"/>
  <c r="F3671" i="6"/>
  <c r="F3672" i="6"/>
  <c r="F3673" i="6"/>
  <c r="F3674" i="6"/>
  <c r="F3675" i="6"/>
  <c r="F3676" i="6"/>
  <c r="F3677" i="6"/>
  <c r="F3678" i="6"/>
  <c r="F3679" i="6"/>
  <c r="F3680" i="6"/>
  <c r="F3681" i="6"/>
  <c r="F3682" i="6"/>
  <c r="F3683" i="6"/>
  <c r="F3684" i="6"/>
  <c r="F3685" i="6"/>
  <c r="F3686" i="6"/>
  <c r="F3687" i="6"/>
  <c r="F3688" i="6"/>
  <c r="F3689" i="6"/>
  <c r="F3690" i="6"/>
  <c r="F3691" i="6"/>
  <c r="F3692" i="6"/>
  <c r="F3693" i="6"/>
  <c r="F3694" i="6"/>
  <c r="F3695" i="6"/>
  <c r="F3696" i="6"/>
  <c r="F3697" i="6"/>
  <c r="F3698" i="6"/>
  <c r="F3699" i="6"/>
  <c r="F3700" i="6"/>
  <c r="F3701" i="6"/>
  <c r="F3702" i="6"/>
  <c r="F3703" i="6"/>
  <c r="F3704" i="6"/>
  <c r="F3705" i="6"/>
  <c r="F3706" i="6"/>
  <c r="F3707" i="6"/>
  <c r="F3708" i="6"/>
  <c r="F3709" i="6"/>
  <c r="F3710" i="6"/>
  <c r="F3711" i="6"/>
  <c r="F3712" i="6"/>
  <c r="F3713" i="6"/>
  <c r="F3714" i="6"/>
  <c r="F3715" i="6"/>
  <c r="F3716" i="6"/>
  <c r="F3717" i="6"/>
  <c r="F3718" i="6"/>
  <c r="F3719" i="6"/>
  <c r="F3720" i="6"/>
  <c r="F3721" i="6"/>
  <c r="F3722" i="6"/>
  <c r="F3723" i="6"/>
  <c r="F3724" i="6"/>
  <c r="F3725" i="6"/>
  <c r="F3726" i="6"/>
  <c r="F3727" i="6"/>
  <c r="F3728" i="6"/>
  <c r="F3729" i="6"/>
  <c r="F3730" i="6"/>
  <c r="F3731" i="6"/>
  <c r="F3732" i="6"/>
  <c r="F3733" i="6"/>
  <c r="F3734" i="6"/>
  <c r="F3735" i="6"/>
  <c r="F3736" i="6"/>
  <c r="F3737" i="6"/>
  <c r="F3738" i="6"/>
  <c r="F3739" i="6"/>
  <c r="F3740" i="6"/>
  <c r="F3741" i="6"/>
  <c r="F3742" i="6"/>
  <c r="F3743" i="6"/>
  <c r="F3744" i="6"/>
  <c r="F3745" i="6"/>
  <c r="F3746" i="6"/>
  <c r="F3747" i="6"/>
  <c r="F3748" i="6"/>
  <c r="F3749" i="6"/>
  <c r="F3750" i="6"/>
  <c r="F3751" i="6"/>
  <c r="F3752" i="6"/>
  <c r="F3753" i="6"/>
  <c r="F3754" i="6"/>
  <c r="F3755" i="6"/>
  <c r="F3756" i="6"/>
  <c r="F3757" i="6"/>
  <c r="F3758" i="6"/>
  <c r="F3759" i="6"/>
  <c r="F3760" i="6"/>
  <c r="F3761" i="6"/>
  <c r="F3762" i="6"/>
  <c r="F3763" i="6"/>
  <c r="F3764" i="6"/>
  <c r="F3765" i="6"/>
  <c r="F3766" i="6"/>
  <c r="F3767" i="6"/>
  <c r="F3768" i="6"/>
  <c r="F3769" i="6"/>
  <c r="F3770" i="6"/>
  <c r="F3771" i="6"/>
  <c r="F3772" i="6"/>
  <c r="F3773" i="6"/>
  <c r="F3774" i="6"/>
  <c r="F3775" i="6"/>
  <c r="F3776" i="6"/>
  <c r="F3777" i="6"/>
  <c r="F3778" i="6"/>
  <c r="F3779" i="6"/>
  <c r="F3780" i="6"/>
  <c r="F3781" i="6"/>
  <c r="F3782" i="6"/>
  <c r="F3783" i="6"/>
  <c r="F3784" i="6"/>
  <c r="F3785" i="6"/>
  <c r="F3786" i="6"/>
  <c r="F3787" i="6"/>
  <c r="F3788" i="6"/>
  <c r="F3789" i="6"/>
  <c r="F3790" i="6"/>
  <c r="F3791" i="6"/>
  <c r="F3792" i="6"/>
  <c r="F3793" i="6"/>
  <c r="F3794" i="6"/>
  <c r="F3795" i="6"/>
  <c r="F3796" i="6"/>
  <c r="F3797" i="6"/>
  <c r="F3798" i="6"/>
  <c r="F3799" i="6"/>
  <c r="F3800" i="6"/>
  <c r="F3801" i="6"/>
  <c r="F3802" i="6"/>
  <c r="F3803" i="6"/>
  <c r="F3804" i="6"/>
  <c r="F3805" i="6"/>
  <c r="F3806" i="6"/>
  <c r="F3807" i="6"/>
  <c r="F3808" i="6"/>
  <c r="F3809" i="6"/>
  <c r="F3810" i="6"/>
  <c r="F3811" i="6"/>
  <c r="F3812" i="6"/>
  <c r="F3813" i="6"/>
  <c r="F3814" i="6"/>
  <c r="F3815" i="6"/>
  <c r="F3816" i="6"/>
  <c r="F3817" i="6"/>
  <c r="F3818" i="6"/>
  <c r="F3819" i="6"/>
  <c r="F3820" i="6"/>
  <c r="F3821" i="6"/>
  <c r="F3822" i="6"/>
  <c r="F3823" i="6"/>
  <c r="F3824" i="6"/>
  <c r="F3825" i="6"/>
  <c r="F3826" i="6"/>
  <c r="F3827" i="6"/>
  <c r="F3828" i="6"/>
  <c r="F3829" i="6"/>
  <c r="F3830" i="6"/>
  <c r="F3831" i="6"/>
  <c r="F3832" i="6"/>
  <c r="F3833" i="6"/>
  <c r="F3834" i="6"/>
  <c r="F3835" i="6"/>
  <c r="F3836" i="6"/>
  <c r="F3837" i="6"/>
  <c r="F3838" i="6"/>
  <c r="F3839" i="6"/>
  <c r="F3840" i="6"/>
  <c r="F3841" i="6"/>
  <c r="F3842" i="6"/>
  <c r="F3843" i="6"/>
  <c r="F3844" i="6"/>
  <c r="F3845" i="6"/>
  <c r="F3846" i="6"/>
  <c r="F3847" i="6"/>
  <c r="F3848" i="6"/>
  <c r="F3849" i="6"/>
  <c r="F3850" i="6"/>
  <c r="F3851" i="6"/>
  <c r="F3852" i="6"/>
  <c r="F3853" i="6"/>
  <c r="F3854" i="6"/>
  <c r="F3855" i="6"/>
  <c r="F3856" i="6"/>
  <c r="F3857" i="6"/>
  <c r="F3858" i="6"/>
  <c r="F3859" i="6"/>
  <c r="F3860" i="6"/>
  <c r="F3861" i="6"/>
  <c r="F3862" i="6"/>
  <c r="F3863" i="6"/>
  <c r="F3864" i="6"/>
  <c r="F3865" i="6"/>
  <c r="F3866" i="6"/>
  <c r="F3867" i="6"/>
  <c r="F3868" i="6"/>
  <c r="F3869" i="6"/>
  <c r="F3870" i="6"/>
  <c r="F3871" i="6"/>
  <c r="F3872" i="6"/>
  <c r="F3873" i="6"/>
  <c r="F3874" i="6"/>
  <c r="F3875" i="6"/>
  <c r="F3876" i="6"/>
  <c r="F3877" i="6"/>
  <c r="F3878" i="6"/>
  <c r="F3879" i="6"/>
  <c r="F3880" i="6"/>
  <c r="F3881" i="6"/>
  <c r="F3882" i="6"/>
  <c r="F3883" i="6"/>
  <c r="F3884" i="6"/>
  <c r="F3885" i="6"/>
  <c r="F3886" i="6"/>
  <c r="F3887" i="6"/>
  <c r="F3888" i="6"/>
  <c r="F3889" i="6"/>
  <c r="F3890" i="6"/>
  <c r="F3891" i="6"/>
  <c r="F3892" i="6"/>
  <c r="F3893" i="6"/>
  <c r="F3894" i="6"/>
  <c r="F3895" i="6"/>
  <c r="F3896" i="6"/>
  <c r="F3897" i="6"/>
  <c r="F3898" i="6"/>
  <c r="F3899" i="6"/>
  <c r="F3900" i="6"/>
  <c r="F3901" i="6"/>
  <c r="F3902" i="6"/>
  <c r="F3903" i="6"/>
  <c r="F3904" i="6"/>
  <c r="F3905" i="6"/>
  <c r="F3906" i="6"/>
  <c r="F3907" i="6"/>
  <c r="F3908" i="6"/>
  <c r="F3909" i="6"/>
  <c r="F3910" i="6"/>
  <c r="F3911" i="6"/>
  <c r="F3912" i="6"/>
  <c r="F3913" i="6"/>
  <c r="F3914" i="6"/>
  <c r="F3915" i="6"/>
  <c r="F3916" i="6"/>
  <c r="F3917" i="6"/>
  <c r="F3918" i="6"/>
  <c r="F3919" i="6"/>
  <c r="F3920" i="6"/>
  <c r="F3921" i="6"/>
  <c r="F3922" i="6"/>
  <c r="F3923" i="6"/>
  <c r="F3924" i="6"/>
  <c r="F3925" i="6"/>
  <c r="F3926" i="6"/>
  <c r="F3927" i="6"/>
  <c r="F3928" i="6"/>
  <c r="F3929" i="6"/>
  <c r="F3930" i="6"/>
  <c r="F3931" i="6"/>
  <c r="F3932" i="6"/>
  <c r="F3933" i="6"/>
  <c r="F3934" i="6"/>
  <c r="F3935" i="6"/>
  <c r="F3936" i="6"/>
  <c r="F3937" i="6"/>
  <c r="F3938" i="6"/>
  <c r="F3939" i="6"/>
  <c r="F3940" i="6"/>
  <c r="F3941" i="6"/>
  <c r="F3942" i="6"/>
  <c r="F3943" i="6"/>
  <c r="F3944" i="6"/>
  <c r="F3945" i="6"/>
  <c r="F3946" i="6"/>
  <c r="F3947" i="6"/>
  <c r="F3948" i="6"/>
  <c r="F3949" i="6"/>
  <c r="F3950" i="6"/>
  <c r="F3951" i="6"/>
  <c r="F3952" i="6"/>
  <c r="F3953" i="6"/>
  <c r="F3954" i="6"/>
  <c r="F3955" i="6"/>
  <c r="F3956" i="6"/>
  <c r="F3957" i="6"/>
  <c r="F3958" i="6"/>
  <c r="F3959" i="6"/>
  <c r="F3960" i="6"/>
  <c r="F3961" i="6"/>
  <c r="F3962" i="6"/>
  <c r="F3963" i="6"/>
  <c r="F3964" i="6"/>
  <c r="F3965" i="6"/>
  <c r="F3966" i="6"/>
  <c r="F3967" i="6"/>
  <c r="F3968" i="6"/>
  <c r="F3969" i="6"/>
  <c r="F3970" i="6"/>
  <c r="F3971" i="6"/>
  <c r="F3972" i="6"/>
  <c r="F3973" i="6"/>
  <c r="F3974" i="6"/>
  <c r="F3975" i="6"/>
  <c r="F3976" i="6"/>
  <c r="F3977" i="6"/>
  <c r="F3978" i="6"/>
  <c r="F3979" i="6"/>
  <c r="F3980" i="6"/>
  <c r="F3981" i="6"/>
  <c r="F3982" i="6"/>
  <c r="F3983" i="6"/>
  <c r="F3984" i="6"/>
  <c r="F3985" i="6"/>
  <c r="F3986" i="6"/>
  <c r="F3987" i="6"/>
  <c r="F3988" i="6"/>
  <c r="F3989" i="6"/>
  <c r="F3990" i="6"/>
  <c r="F3991" i="6"/>
  <c r="F3992" i="6"/>
  <c r="F3993" i="6"/>
  <c r="F3994" i="6"/>
  <c r="F3995" i="6"/>
  <c r="F3996" i="6"/>
  <c r="F3997" i="6"/>
  <c r="F3998" i="6"/>
  <c r="F3999" i="6"/>
  <c r="F4000" i="6"/>
  <c r="F4001" i="6"/>
  <c r="F4002" i="6"/>
  <c r="F4003" i="6"/>
  <c r="F4004" i="6"/>
  <c r="F4005" i="6"/>
  <c r="F4006" i="6"/>
  <c r="F4007" i="6"/>
  <c r="F4008" i="6"/>
  <c r="F4009" i="6"/>
  <c r="F4010" i="6"/>
  <c r="F4011" i="6"/>
  <c r="F4012" i="6"/>
  <c r="F4013" i="6"/>
  <c r="F4014" i="6"/>
  <c r="F4015" i="6"/>
  <c r="F4016" i="6"/>
  <c r="F4017" i="6"/>
  <c r="F4018" i="6"/>
  <c r="F4019" i="6"/>
  <c r="F4020" i="6"/>
  <c r="F4021" i="6"/>
  <c r="F4022" i="6"/>
  <c r="F4023" i="6"/>
  <c r="F4024" i="6"/>
  <c r="F4025" i="6"/>
  <c r="F4026" i="6"/>
  <c r="F4027" i="6"/>
  <c r="F4028" i="6"/>
  <c r="F4029" i="6"/>
  <c r="F4030" i="6"/>
  <c r="F4031" i="6"/>
  <c r="F4032" i="6"/>
  <c r="F4033" i="6"/>
  <c r="F4034" i="6"/>
  <c r="F4035" i="6"/>
  <c r="F4036" i="6"/>
  <c r="F4037" i="6"/>
  <c r="F4038" i="6"/>
  <c r="F4039" i="6"/>
  <c r="F4040" i="6"/>
  <c r="F4041" i="6"/>
  <c r="F4042" i="6"/>
  <c r="F4043" i="6"/>
  <c r="F4044" i="6"/>
  <c r="F4045" i="6"/>
  <c r="F4046" i="6"/>
  <c r="F4047" i="6"/>
  <c r="F4048" i="6"/>
  <c r="F4049" i="6"/>
  <c r="F4050" i="6"/>
  <c r="F4051" i="6"/>
  <c r="F4052" i="6"/>
  <c r="F4053" i="6"/>
  <c r="F4054" i="6"/>
  <c r="F4055" i="6"/>
  <c r="F4056" i="6"/>
  <c r="F4057" i="6"/>
  <c r="F4058" i="6"/>
  <c r="F4059" i="6"/>
  <c r="F4060" i="6"/>
  <c r="F4061" i="6"/>
  <c r="F4062" i="6"/>
  <c r="F4063" i="6"/>
  <c r="F4064" i="6"/>
  <c r="F4065" i="6"/>
  <c r="F4066" i="6"/>
  <c r="F4067" i="6"/>
  <c r="F4068" i="6"/>
  <c r="F4069" i="6"/>
  <c r="F4070" i="6"/>
  <c r="F4071" i="6"/>
  <c r="F4072" i="6"/>
  <c r="F4073" i="6"/>
  <c r="F4074" i="6"/>
  <c r="F4075" i="6"/>
  <c r="F4076" i="6"/>
  <c r="F4077" i="6"/>
  <c r="F4078" i="6"/>
  <c r="F4079" i="6"/>
  <c r="F4080" i="6"/>
  <c r="F4081" i="6"/>
  <c r="F4082" i="6"/>
  <c r="F4083" i="6"/>
  <c r="F4084" i="6"/>
  <c r="F4085" i="6"/>
  <c r="F4086" i="6"/>
  <c r="F4087" i="6"/>
  <c r="F4088" i="6"/>
  <c r="F4089" i="6"/>
  <c r="F4090" i="6"/>
  <c r="F4091" i="6"/>
  <c r="F4092" i="6"/>
  <c r="F4093" i="6"/>
  <c r="F4094" i="6"/>
  <c r="F4095" i="6"/>
  <c r="F4096" i="6"/>
  <c r="F4097" i="6"/>
  <c r="F4098" i="6"/>
  <c r="F4099" i="6"/>
  <c r="F4100" i="6"/>
  <c r="F4101" i="6"/>
  <c r="F4102" i="6"/>
  <c r="F4103" i="6"/>
  <c r="F4104" i="6"/>
  <c r="F4105" i="6"/>
  <c r="F4106" i="6"/>
  <c r="F4107" i="6"/>
  <c r="F4108" i="6"/>
  <c r="F4109" i="6"/>
  <c r="F4110" i="6"/>
  <c r="F4111" i="6"/>
  <c r="F4112" i="6"/>
  <c r="F4113" i="6"/>
  <c r="F4114" i="6"/>
  <c r="F4115" i="6"/>
  <c r="F4116" i="6"/>
  <c r="F4117" i="6"/>
  <c r="F4118" i="6"/>
  <c r="F4119" i="6"/>
  <c r="F4120" i="6"/>
  <c r="F4121" i="6"/>
  <c r="F4122" i="6"/>
  <c r="F4123" i="6"/>
  <c r="F4124" i="6"/>
  <c r="F4125" i="6"/>
  <c r="F4126" i="6"/>
  <c r="F4127" i="6"/>
  <c r="F4128" i="6"/>
  <c r="F4129" i="6"/>
  <c r="F4130" i="6"/>
  <c r="F4131" i="6"/>
  <c r="F4132" i="6"/>
  <c r="F4133" i="6"/>
  <c r="F4134" i="6"/>
  <c r="F4135" i="6"/>
  <c r="F4136" i="6"/>
  <c r="F4137" i="6"/>
  <c r="F4138" i="6"/>
  <c r="F4139" i="6"/>
  <c r="F4140" i="6"/>
  <c r="F4141" i="6"/>
  <c r="F4142" i="6"/>
  <c r="F4143" i="6"/>
  <c r="F4144" i="6"/>
  <c r="F4145" i="6"/>
  <c r="F4146" i="6"/>
  <c r="F4147" i="6"/>
  <c r="F4148" i="6"/>
  <c r="F4149" i="6"/>
  <c r="F4150" i="6"/>
  <c r="F4151" i="6"/>
  <c r="F4152" i="6"/>
  <c r="F4153" i="6"/>
  <c r="F4154" i="6"/>
  <c r="F4155" i="6"/>
  <c r="F4156" i="6"/>
  <c r="F4157" i="6"/>
  <c r="F4158" i="6"/>
  <c r="F4159" i="6"/>
  <c r="F4160" i="6"/>
  <c r="F4161" i="6"/>
  <c r="F4162" i="6"/>
  <c r="F4163" i="6"/>
  <c r="F4164" i="6"/>
  <c r="F4165" i="6"/>
  <c r="F4166" i="6"/>
  <c r="F4167" i="6"/>
  <c r="F4168" i="6"/>
  <c r="F4169" i="6"/>
  <c r="F4170" i="6"/>
  <c r="F4171" i="6"/>
  <c r="F4172" i="6"/>
  <c r="F4173" i="6"/>
  <c r="F4174" i="6"/>
  <c r="F4175" i="6"/>
  <c r="F4176" i="6"/>
  <c r="F4177" i="6"/>
  <c r="F4178" i="6"/>
  <c r="F4179" i="6"/>
  <c r="F4180" i="6"/>
  <c r="F4181" i="6"/>
  <c r="F4182" i="6"/>
  <c r="F4183" i="6"/>
  <c r="F4184" i="6"/>
  <c r="F4185" i="6"/>
  <c r="F4186" i="6"/>
  <c r="F4187" i="6"/>
  <c r="F4188" i="6"/>
  <c r="F4189" i="6"/>
  <c r="F4190" i="6"/>
  <c r="F4191" i="6"/>
  <c r="F4192" i="6"/>
  <c r="F4193" i="6"/>
  <c r="F4194" i="6"/>
  <c r="F4195" i="6"/>
  <c r="F4196" i="6"/>
  <c r="F4197" i="6"/>
  <c r="F4198" i="6"/>
  <c r="F4199" i="6"/>
  <c r="F4200" i="6"/>
  <c r="F4201" i="6"/>
  <c r="F4202" i="6"/>
  <c r="F4203" i="6"/>
  <c r="F4204" i="6"/>
  <c r="F4205" i="6"/>
  <c r="F4206" i="6"/>
  <c r="F4207" i="6"/>
  <c r="F4208" i="6"/>
  <c r="F4209" i="6"/>
  <c r="F4210" i="6"/>
  <c r="F4211" i="6"/>
  <c r="F4212" i="6"/>
  <c r="F4213" i="6"/>
  <c r="F4214" i="6"/>
  <c r="F4215" i="6"/>
  <c r="F4216" i="6"/>
  <c r="F4217" i="6"/>
  <c r="F4218" i="6"/>
  <c r="F4219" i="6"/>
  <c r="F4220" i="6"/>
  <c r="F4221" i="6"/>
  <c r="F4222" i="6"/>
  <c r="F4223" i="6"/>
  <c r="F4224" i="6"/>
  <c r="F4225" i="6"/>
  <c r="F4226" i="6"/>
  <c r="F4227" i="6"/>
  <c r="F4228" i="6"/>
  <c r="F4229" i="6"/>
  <c r="F4230" i="6"/>
  <c r="F4231" i="6"/>
  <c r="F4232" i="6"/>
  <c r="F4233" i="6"/>
  <c r="F4234" i="6"/>
  <c r="F4235" i="6"/>
  <c r="F4236" i="6"/>
  <c r="F4237" i="6"/>
  <c r="F4238" i="6"/>
  <c r="F4239" i="6"/>
  <c r="F4240" i="6"/>
  <c r="F4241" i="6"/>
  <c r="F4242" i="6"/>
  <c r="F4243" i="6"/>
  <c r="F4244" i="6"/>
  <c r="F4245" i="6"/>
  <c r="F4246" i="6"/>
  <c r="F4247" i="6"/>
  <c r="F4248" i="6"/>
  <c r="F4249" i="6"/>
  <c r="F4250" i="6"/>
  <c r="F4251" i="6"/>
  <c r="F4252" i="6"/>
  <c r="F4253" i="6"/>
  <c r="F4254" i="6"/>
  <c r="F4255" i="6"/>
  <c r="F4256" i="6"/>
  <c r="F4257" i="6"/>
  <c r="F4258" i="6"/>
  <c r="F4259" i="6"/>
  <c r="F4260" i="6"/>
  <c r="F4261" i="6"/>
  <c r="F4262" i="6"/>
  <c r="F4263" i="6"/>
  <c r="F4264" i="6"/>
  <c r="F4265" i="6"/>
  <c r="F4266" i="6"/>
  <c r="F4267" i="6"/>
  <c r="F4268" i="6"/>
  <c r="F4269" i="6"/>
  <c r="F4270" i="6"/>
  <c r="F4271" i="6"/>
  <c r="F4272" i="6"/>
  <c r="F4273" i="6"/>
  <c r="F4274" i="6"/>
  <c r="F4275" i="6"/>
  <c r="F4276" i="6"/>
  <c r="F4277" i="6"/>
  <c r="F4278" i="6"/>
  <c r="F4279" i="6"/>
  <c r="F4280" i="6"/>
  <c r="F4281" i="6"/>
  <c r="F4282" i="6"/>
  <c r="F4283" i="6"/>
  <c r="F4284" i="6"/>
  <c r="F4285" i="6"/>
  <c r="F4286" i="6"/>
  <c r="F4287" i="6"/>
  <c r="F4288" i="6"/>
  <c r="F4289" i="6"/>
  <c r="F4290" i="6"/>
  <c r="F4291" i="6"/>
  <c r="F4292" i="6"/>
  <c r="F4293" i="6"/>
  <c r="F4294" i="6"/>
  <c r="F4295" i="6"/>
  <c r="F4296" i="6"/>
  <c r="F4297" i="6"/>
  <c r="F4298" i="6"/>
  <c r="F4299" i="6"/>
  <c r="F4300" i="6"/>
  <c r="F4301" i="6"/>
  <c r="F4302" i="6"/>
  <c r="F4303" i="6"/>
  <c r="F4304" i="6"/>
  <c r="F4305" i="6"/>
  <c r="F4306" i="6"/>
  <c r="F4307" i="6"/>
  <c r="F4308" i="6"/>
  <c r="F4309" i="6"/>
  <c r="F4310" i="6"/>
  <c r="F4311" i="6"/>
  <c r="F4312" i="6"/>
  <c r="F4313" i="6"/>
  <c r="F4314" i="6"/>
  <c r="F4315" i="6"/>
  <c r="F4316" i="6"/>
  <c r="F4317" i="6"/>
  <c r="F4318" i="6"/>
  <c r="F4319" i="6"/>
  <c r="F4320" i="6"/>
  <c r="F4321" i="6"/>
  <c r="F4322" i="6"/>
  <c r="F4323" i="6"/>
  <c r="F4324" i="6"/>
  <c r="F4325" i="6"/>
  <c r="F4326" i="6"/>
  <c r="F4327" i="6"/>
  <c r="F4328" i="6"/>
  <c r="F4329" i="6"/>
  <c r="F4330" i="6"/>
  <c r="F4331" i="6"/>
  <c r="F4332" i="6"/>
  <c r="F4333" i="6"/>
  <c r="F4334" i="6"/>
  <c r="F4335" i="6"/>
  <c r="F4336" i="6"/>
  <c r="F4337" i="6"/>
  <c r="F4338" i="6"/>
  <c r="F4339" i="6"/>
  <c r="F4340" i="6"/>
  <c r="F4341" i="6"/>
  <c r="F4342" i="6"/>
  <c r="F4343" i="6"/>
  <c r="F4344" i="6"/>
  <c r="F4345" i="6"/>
  <c r="F4346" i="6"/>
  <c r="F4347" i="6"/>
  <c r="F4348" i="6"/>
  <c r="F4349" i="6"/>
  <c r="F4350" i="6"/>
  <c r="F4351" i="6"/>
  <c r="F4352" i="6"/>
  <c r="F4353" i="6"/>
  <c r="F4354" i="6"/>
  <c r="F4355" i="6"/>
  <c r="F4356" i="6"/>
  <c r="F4357" i="6"/>
  <c r="F4358" i="6"/>
  <c r="F4359" i="6"/>
  <c r="F4360" i="6"/>
  <c r="F4361" i="6"/>
  <c r="F4362" i="6"/>
  <c r="F4363" i="6"/>
  <c r="F4364" i="6"/>
  <c r="F4365" i="6"/>
  <c r="F4366" i="6"/>
  <c r="F4367" i="6"/>
  <c r="F4368" i="6"/>
  <c r="F4369" i="6"/>
  <c r="F4370" i="6"/>
  <c r="F4371" i="6"/>
  <c r="F4372" i="6"/>
  <c r="F4373" i="6"/>
  <c r="F4374" i="6"/>
  <c r="F4375" i="6"/>
  <c r="F4376" i="6"/>
  <c r="F4377" i="6"/>
  <c r="F4378" i="6"/>
  <c r="F4379" i="6"/>
  <c r="F4380" i="6"/>
  <c r="F4381" i="6"/>
  <c r="F4382" i="6"/>
  <c r="F4383" i="6"/>
  <c r="F4384" i="6"/>
  <c r="F4385" i="6"/>
  <c r="F4386" i="6"/>
  <c r="F4387" i="6"/>
  <c r="F4388" i="6"/>
  <c r="F4389" i="6"/>
  <c r="F4390" i="6"/>
  <c r="F4391" i="6"/>
  <c r="F4392" i="6"/>
  <c r="F4393" i="6"/>
  <c r="F4394" i="6"/>
  <c r="F4395" i="6"/>
  <c r="F4396" i="6"/>
  <c r="F4397" i="6"/>
  <c r="F4398" i="6"/>
  <c r="F4399" i="6"/>
  <c r="F4400" i="6"/>
  <c r="F4401" i="6"/>
  <c r="F4402" i="6"/>
  <c r="F4403" i="6"/>
  <c r="F4404" i="6"/>
  <c r="F4405" i="6"/>
  <c r="F4406" i="6"/>
  <c r="F4407" i="6"/>
  <c r="F4408" i="6"/>
  <c r="F4409" i="6"/>
  <c r="F4410" i="6"/>
  <c r="F4411" i="6"/>
  <c r="F4412" i="6"/>
  <c r="F4413" i="6"/>
  <c r="F4414" i="6"/>
  <c r="F4415" i="6"/>
  <c r="F4416" i="6"/>
  <c r="F4417" i="6"/>
  <c r="F4418" i="6"/>
  <c r="F4419" i="6"/>
  <c r="F4420" i="6"/>
  <c r="F4421" i="6"/>
  <c r="F4422" i="6"/>
  <c r="F4423" i="6"/>
  <c r="F4424" i="6"/>
  <c r="F4425" i="6"/>
  <c r="F4426" i="6"/>
  <c r="F4427" i="6"/>
  <c r="F4428" i="6"/>
  <c r="F4429" i="6"/>
  <c r="F4430" i="6"/>
  <c r="F4431" i="6"/>
  <c r="F4432" i="6"/>
  <c r="F4433" i="6"/>
  <c r="F4434" i="6"/>
  <c r="F4435" i="6"/>
  <c r="F4436" i="6"/>
  <c r="F4437" i="6"/>
  <c r="F4438" i="6"/>
  <c r="F4439" i="6"/>
  <c r="F4440" i="6"/>
  <c r="F4441" i="6"/>
  <c r="F4442" i="6"/>
  <c r="F4443" i="6"/>
  <c r="F4444" i="6"/>
  <c r="F4445" i="6"/>
  <c r="F4446" i="6"/>
  <c r="F4447" i="6"/>
  <c r="F4448" i="6"/>
  <c r="F4449" i="6"/>
  <c r="F4450" i="6"/>
  <c r="F4451" i="6"/>
  <c r="F4452" i="6"/>
  <c r="F4453" i="6"/>
  <c r="F4454" i="6"/>
  <c r="F4455" i="6"/>
  <c r="F4456" i="6"/>
  <c r="F4457" i="6"/>
  <c r="F4458" i="6"/>
  <c r="F4459" i="6"/>
  <c r="F4460" i="6"/>
  <c r="F4461" i="6"/>
  <c r="F4462" i="6"/>
  <c r="F4463" i="6"/>
  <c r="F4464" i="6"/>
  <c r="F4465" i="6"/>
  <c r="F4466" i="6"/>
  <c r="F4467" i="6"/>
  <c r="F4468" i="6"/>
  <c r="F4469" i="6"/>
  <c r="F4470" i="6"/>
  <c r="F4471" i="6"/>
  <c r="F4472" i="6"/>
  <c r="F4473" i="6"/>
  <c r="F4474" i="6"/>
  <c r="F4475" i="6"/>
  <c r="F4476" i="6"/>
  <c r="F4477" i="6"/>
  <c r="F4478" i="6"/>
  <c r="F4479" i="6"/>
  <c r="F4480" i="6"/>
  <c r="F4481" i="6"/>
  <c r="F4482" i="6"/>
  <c r="F4483" i="6"/>
  <c r="F4484" i="6"/>
  <c r="F4485" i="6"/>
  <c r="F4486" i="6"/>
  <c r="F4487" i="6"/>
  <c r="F4488" i="6"/>
  <c r="F4489" i="6"/>
  <c r="F4490" i="6"/>
  <c r="F4491" i="6"/>
  <c r="F4492" i="6"/>
  <c r="F4493" i="6"/>
  <c r="F4494" i="6"/>
  <c r="F4495" i="6"/>
  <c r="F4496" i="6"/>
  <c r="F4497" i="6"/>
  <c r="F4498" i="6"/>
  <c r="F4499" i="6"/>
  <c r="F4500" i="6"/>
  <c r="F4501" i="6"/>
  <c r="F4502" i="6"/>
  <c r="F4503" i="6"/>
  <c r="F4504" i="6"/>
  <c r="F4505" i="6"/>
  <c r="F4506" i="6"/>
  <c r="F4507" i="6"/>
  <c r="F4508" i="6"/>
  <c r="F4509" i="6"/>
  <c r="F4510" i="6"/>
  <c r="F4511" i="6"/>
  <c r="F4512" i="6"/>
  <c r="F4513" i="6"/>
  <c r="F4514" i="6"/>
  <c r="F4515" i="6"/>
  <c r="F4516" i="6"/>
  <c r="F4517" i="6"/>
  <c r="F4518" i="6"/>
  <c r="F4519" i="6"/>
  <c r="F4520" i="6"/>
  <c r="F4521" i="6"/>
  <c r="F4522" i="6"/>
  <c r="F4523" i="6"/>
  <c r="F4524" i="6"/>
  <c r="F4525" i="6"/>
  <c r="F4526" i="6"/>
  <c r="F4527" i="6"/>
  <c r="F4528" i="6"/>
  <c r="F4529" i="6"/>
  <c r="F4530" i="6"/>
  <c r="F4531" i="6"/>
  <c r="F4532" i="6"/>
  <c r="F4533" i="6"/>
  <c r="F4534" i="6"/>
  <c r="F4535" i="6"/>
  <c r="F4536" i="6"/>
  <c r="F4537" i="6"/>
  <c r="F4538" i="6"/>
  <c r="F4539" i="6"/>
  <c r="F4540" i="6"/>
  <c r="F4541" i="6"/>
  <c r="F4542" i="6"/>
  <c r="F4543" i="6"/>
  <c r="F4544" i="6"/>
  <c r="F4545" i="6"/>
  <c r="F4546" i="6"/>
  <c r="F4547" i="6"/>
  <c r="F4548" i="6"/>
  <c r="F4549" i="6"/>
  <c r="F4550" i="6"/>
  <c r="F4551" i="6"/>
  <c r="F4552" i="6"/>
  <c r="F4553" i="6"/>
  <c r="F4554" i="6"/>
  <c r="F4555" i="6"/>
  <c r="F4556" i="6"/>
  <c r="F4557" i="6"/>
  <c r="F4558" i="6"/>
  <c r="F4559" i="6"/>
  <c r="F4560" i="6"/>
  <c r="F4561" i="6"/>
  <c r="F4562" i="6"/>
  <c r="F4563" i="6"/>
  <c r="F4564" i="6"/>
  <c r="F4565" i="6"/>
  <c r="F4566" i="6"/>
  <c r="F4567" i="6"/>
  <c r="F4568" i="6"/>
  <c r="F4569" i="6"/>
  <c r="F4570" i="6"/>
  <c r="F4571" i="6"/>
  <c r="F4572" i="6"/>
  <c r="F4573" i="6"/>
  <c r="F4574" i="6"/>
  <c r="F4575" i="6"/>
  <c r="F4576" i="6"/>
  <c r="F4577" i="6"/>
  <c r="F4578" i="6"/>
  <c r="F4579" i="6"/>
  <c r="F4580" i="6"/>
  <c r="F4581" i="6"/>
  <c r="F4582" i="6"/>
  <c r="F4583" i="6"/>
  <c r="F4584" i="6"/>
  <c r="F4585" i="6"/>
  <c r="F4586" i="6"/>
  <c r="F4587" i="6"/>
  <c r="F4588" i="6"/>
  <c r="F4589" i="6"/>
  <c r="F4590" i="6"/>
  <c r="F4591" i="6"/>
  <c r="F4592" i="6"/>
  <c r="F4593" i="6"/>
  <c r="F4594" i="6"/>
  <c r="F4595" i="6"/>
  <c r="F4596" i="6"/>
  <c r="F4597" i="6"/>
  <c r="F4598" i="6"/>
  <c r="F4599" i="6"/>
  <c r="F4600" i="6"/>
  <c r="F4601" i="6"/>
  <c r="F4602" i="6"/>
  <c r="F4603" i="6"/>
  <c r="F4604" i="6"/>
  <c r="F4605" i="6"/>
  <c r="F4606" i="6"/>
  <c r="F4607" i="6"/>
  <c r="F4608" i="6"/>
  <c r="F4609" i="6"/>
  <c r="F4610" i="6"/>
  <c r="F4611" i="6"/>
  <c r="F4612" i="6"/>
  <c r="F4613" i="6"/>
  <c r="F4614" i="6"/>
  <c r="F4615" i="6"/>
  <c r="F4616" i="6"/>
  <c r="F4617" i="6"/>
  <c r="F4618" i="6"/>
  <c r="F4619" i="6"/>
  <c r="F4620" i="6"/>
  <c r="F4621" i="6"/>
  <c r="F4622" i="6"/>
  <c r="F4623" i="6"/>
  <c r="F4624" i="6"/>
  <c r="F4625" i="6"/>
  <c r="F4626" i="6"/>
  <c r="F4627" i="6"/>
  <c r="F4628" i="6"/>
  <c r="F4629" i="6"/>
  <c r="F4630" i="6"/>
  <c r="F4631" i="6"/>
  <c r="F4632" i="6"/>
  <c r="F4633" i="6"/>
  <c r="F4634" i="6"/>
  <c r="F4635" i="6"/>
  <c r="F4636" i="6"/>
  <c r="F4637" i="6"/>
  <c r="F4638" i="6"/>
  <c r="F4639" i="6"/>
  <c r="F4640" i="6"/>
  <c r="F4641" i="6"/>
  <c r="F4642" i="6"/>
  <c r="F4643" i="6"/>
  <c r="F4644" i="6"/>
  <c r="F4645" i="6"/>
  <c r="F4646" i="6"/>
  <c r="F4647" i="6"/>
  <c r="F4648" i="6"/>
  <c r="F4649" i="6"/>
  <c r="F4650" i="6"/>
  <c r="F4651" i="6"/>
  <c r="F4652" i="6"/>
  <c r="F4653" i="6"/>
  <c r="F4654" i="6"/>
  <c r="F4655" i="6"/>
  <c r="F4656" i="6"/>
  <c r="F4657" i="6"/>
  <c r="F4658" i="6"/>
  <c r="F4659" i="6"/>
  <c r="F4660" i="6"/>
  <c r="F4661" i="6"/>
  <c r="F4662" i="6"/>
  <c r="F4663" i="6"/>
  <c r="F4664" i="6"/>
  <c r="F4665" i="6"/>
  <c r="F4666" i="6"/>
  <c r="F4667" i="6"/>
  <c r="F4668" i="6"/>
  <c r="F4669" i="6"/>
  <c r="F4670" i="6"/>
  <c r="F4671" i="6"/>
  <c r="F4672" i="6"/>
  <c r="F4673" i="6"/>
  <c r="F4674" i="6"/>
  <c r="F4675" i="6"/>
  <c r="F4676" i="6"/>
  <c r="F4677" i="6"/>
  <c r="F4678" i="6"/>
  <c r="F4679" i="6"/>
  <c r="F4680" i="6"/>
  <c r="F4681" i="6"/>
  <c r="F4682" i="6"/>
  <c r="F4683" i="6"/>
  <c r="F4684" i="6"/>
  <c r="F4685" i="6"/>
  <c r="F4686" i="6"/>
  <c r="F4687" i="6"/>
  <c r="F4688" i="6"/>
  <c r="F4689" i="6"/>
  <c r="F4690" i="6"/>
  <c r="F4691" i="6"/>
  <c r="F4692" i="6"/>
  <c r="F4693" i="6"/>
  <c r="F4694" i="6"/>
  <c r="F4695" i="6"/>
  <c r="F4696" i="6"/>
  <c r="F4697" i="6"/>
  <c r="F4698" i="6"/>
  <c r="F4699" i="6"/>
  <c r="F4700" i="6"/>
  <c r="F4701" i="6"/>
  <c r="F4702" i="6"/>
  <c r="F4703" i="6"/>
  <c r="F4704" i="6"/>
  <c r="F4705" i="6"/>
  <c r="F4706" i="6"/>
  <c r="F4707" i="6"/>
  <c r="F4708" i="6"/>
  <c r="F4709" i="6"/>
  <c r="F4710" i="6"/>
  <c r="F4711" i="6"/>
  <c r="F4712" i="6"/>
  <c r="F4713" i="6"/>
  <c r="F4714" i="6"/>
  <c r="F4715" i="6"/>
  <c r="F4716" i="6"/>
  <c r="F4717" i="6"/>
  <c r="F4718" i="6"/>
  <c r="F4719" i="6"/>
  <c r="F4720" i="6"/>
  <c r="F4721" i="6"/>
  <c r="F4722" i="6"/>
  <c r="F4723" i="6"/>
  <c r="F4724" i="6"/>
  <c r="F4725" i="6"/>
  <c r="F4726" i="6"/>
  <c r="F4727" i="6"/>
  <c r="F4728" i="6"/>
  <c r="F4729" i="6"/>
  <c r="F4730" i="6"/>
  <c r="F4731" i="6"/>
  <c r="F4732" i="6"/>
  <c r="F4733" i="6"/>
  <c r="F4734" i="6"/>
  <c r="F4735" i="6"/>
  <c r="F4736" i="6"/>
  <c r="F4737" i="6"/>
  <c r="F4738" i="6"/>
  <c r="F4739" i="6"/>
  <c r="F4740" i="6"/>
  <c r="F4741" i="6"/>
  <c r="F4742" i="6"/>
  <c r="F4743" i="6"/>
  <c r="F4744" i="6"/>
  <c r="F4745" i="6"/>
  <c r="F4746" i="6"/>
  <c r="F4747" i="6"/>
  <c r="F4748" i="6"/>
  <c r="F4749" i="6"/>
  <c r="F4750" i="6"/>
  <c r="F4751" i="6"/>
  <c r="F4752" i="6"/>
  <c r="F4753" i="6"/>
  <c r="F4754" i="6"/>
  <c r="F4755" i="6"/>
  <c r="F4756" i="6"/>
  <c r="F4757" i="6"/>
  <c r="F4758" i="6"/>
  <c r="F4759" i="6"/>
  <c r="F4760" i="6"/>
  <c r="F4761" i="6"/>
  <c r="F4762" i="6"/>
  <c r="F4763" i="6"/>
  <c r="F4764" i="6"/>
  <c r="F4765" i="6"/>
  <c r="F4766" i="6"/>
  <c r="F4767" i="6"/>
  <c r="F4768" i="6"/>
  <c r="F4769" i="6"/>
  <c r="F4770" i="6"/>
  <c r="F4771" i="6"/>
  <c r="F4772" i="6"/>
  <c r="F4773" i="6"/>
  <c r="F4774" i="6"/>
  <c r="F4775" i="6"/>
  <c r="F4776" i="6"/>
  <c r="F4777" i="6"/>
  <c r="F4778" i="6"/>
  <c r="F4779" i="6"/>
  <c r="F4780" i="6"/>
  <c r="F4781" i="6"/>
  <c r="F4782" i="6"/>
  <c r="F4783" i="6"/>
  <c r="F4784" i="6"/>
  <c r="F4785" i="6"/>
  <c r="F4786" i="6"/>
  <c r="F4787" i="6"/>
  <c r="F4788" i="6"/>
  <c r="F4789" i="6"/>
  <c r="F4790" i="6"/>
  <c r="F4791" i="6"/>
  <c r="F4792" i="6"/>
  <c r="F4793" i="6"/>
  <c r="F4794" i="6"/>
  <c r="F4795" i="6"/>
  <c r="F4796" i="6"/>
  <c r="F4797" i="6"/>
  <c r="F4798" i="6"/>
  <c r="F4799" i="6"/>
  <c r="F4800" i="6"/>
  <c r="F4801" i="6"/>
  <c r="F4802" i="6"/>
  <c r="F4803" i="6"/>
  <c r="F4804" i="6"/>
  <c r="F4805" i="6"/>
  <c r="F4806" i="6"/>
  <c r="F4807" i="6"/>
  <c r="F4808" i="6"/>
  <c r="F4809" i="6"/>
  <c r="F4810" i="6"/>
  <c r="F4811" i="6"/>
  <c r="F4812" i="6"/>
  <c r="F4813" i="6"/>
  <c r="F4814" i="6"/>
  <c r="F4815" i="6"/>
  <c r="F4816" i="6"/>
  <c r="F4817" i="6"/>
  <c r="F4818" i="6"/>
  <c r="F4819" i="6"/>
  <c r="F4820" i="6"/>
  <c r="F4821" i="6"/>
  <c r="F4822" i="6"/>
  <c r="F4823" i="6"/>
  <c r="F4824" i="6"/>
  <c r="F4825" i="6"/>
  <c r="F4826" i="6"/>
  <c r="F4827" i="6"/>
  <c r="F4828" i="6"/>
  <c r="F4829" i="6"/>
  <c r="F4830" i="6"/>
  <c r="F4831" i="6"/>
  <c r="F4832" i="6"/>
  <c r="F4833" i="6"/>
  <c r="F4834" i="6"/>
  <c r="F4835" i="6"/>
  <c r="F4836" i="6"/>
  <c r="F4837" i="6"/>
  <c r="F4838" i="6"/>
  <c r="F4839" i="6"/>
  <c r="F4840" i="6"/>
  <c r="F4841" i="6"/>
  <c r="F4842" i="6"/>
  <c r="F4843" i="6"/>
  <c r="F4844" i="6"/>
  <c r="F4845" i="6"/>
  <c r="F4846" i="6"/>
  <c r="F4847" i="6"/>
  <c r="F4848" i="6"/>
  <c r="F4849" i="6"/>
  <c r="F4850" i="6"/>
  <c r="F4851" i="6"/>
  <c r="F4852" i="6"/>
  <c r="F4853" i="6"/>
  <c r="F4854" i="6"/>
  <c r="F4855" i="6"/>
  <c r="F4856" i="6"/>
  <c r="F4857" i="6"/>
  <c r="F4858" i="6"/>
  <c r="F4859" i="6"/>
  <c r="F4860" i="6"/>
  <c r="F4861" i="6"/>
  <c r="F4862" i="6"/>
  <c r="F4863" i="6"/>
  <c r="F4864" i="6"/>
  <c r="F4865" i="6"/>
  <c r="F4866" i="6"/>
  <c r="F4867" i="6"/>
  <c r="F4868" i="6"/>
  <c r="F4869" i="6"/>
  <c r="F4870" i="6"/>
  <c r="F4871" i="6"/>
  <c r="F4872" i="6"/>
  <c r="F4873" i="6"/>
  <c r="F4874" i="6"/>
  <c r="F4875" i="6"/>
  <c r="F4876" i="6"/>
  <c r="F4877" i="6"/>
  <c r="F4878" i="6"/>
  <c r="F4879" i="6"/>
  <c r="F4880" i="6"/>
  <c r="F4881" i="6"/>
  <c r="F4882" i="6"/>
  <c r="F4883" i="6"/>
  <c r="F4884" i="6"/>
  <c r="F4885" i="6"/>
  <c r="F4886" i="6"/>
  <c r="F4887" i="6"/>
  <c r="F4888" i="6"/>
  <c r="F4889" i="6"/>
  <c r="F4890" i="6"/>
  <c r="F4891" i="6"/>
  <c r="F4892" i="6"/>
  <c r="F4893" i="6"/>
  <c r="F4894" i="6"/>
  <c r="F4895" i="6"/>
  <c r="F4896" i="6"/>
  <c r="F4897" i="6"/>
  <c r="F4898" i="6"/>
  <c r="F4899" i="6"/>
  <c r="F4900" i="6"/>
  <c r="F4901" i="6"/>
  <c r="F4902" i="6"/>
  <c r="F4903" i="6"/>
  <c r="F4904" i="6"/>
  <c r="F4905" i="6"/>
  <c r="F4906" i="6"/>
  <c r="F4907" i="6"/>
  <c r="F4908" i="6"/>
  <c r="F4909" i="6"/>
  <c r="F4910" i="6"/>
  <c r="F4911" i="6"/>
  <c r="F4912" i="6"/>
  <c r="F4913" i="6"/>
  <c r="F4914" i="6"/>
  <c r="F4915" i="6"/>
  <c r="F4916" i="6"/>
  <c r="F4917" i="6"/>
  <c r="F4918" i="6"/>
  <c r="F4919" i="6"/>
  <c r="F4920" i="6"/>
  <c r="F4921" i="6"/>
  <c r="F4922" i="6"/>
  <c r="F4923" i="6"/>
  <c r="F4924" i="6"/>
  <c r="F4925" i="6"/>
  <c r="F4926" i="6"/>
  <c r="F4927" i="6"/>
  <c r="F4928" i="6"/>
  <c r="F4929" i="6"/>
  <c r="F4930" i="6"/>
  <c r="F4931" i="6"/>
  <c r="F4932" i="6"/>
  <c r="F4933" i="6"/>
  <c r="F4934" i="6"/>
  <c r="F4935" i="6"/>
  <c r="F4936" i="6"/>
  <c r="F4937" i="6"/>
  <c r="F4938" i="6"/>
  <c r="F4939" i="6"/>
  <c r="F4940" i="6"/>
  <c r="F4941" i="6"/>
  <c r="F4942" i="6"/>
  <c r="F4943" i="6"/>
  <c r="F4944" i="6"/>
  <c r="F4945" i="6"/>
  <c r="F4946" i="6"/>
  <c r="F4947" i="6"/>
  <c r="F4948" i="6"/>
  <c r="F4949" i="6"/>
  <c r="F4950" i="6"/>
  <c r="F4951" i="6"/>
  <c r="F4952" i="6"/>
  <c r="F4953" i="6"/>
  <c r="F4954" i="6"/>
  <c r="F4955" i="6"/>
  <c r="F4956" i="6"/>
  <c r="F4957" i="6"/>
  <c r="F4958" i="6"/>
  <c r="F4959" i="6"/>
  <c r="F4960" i="6"/>
  <c r="F4961" i="6"/>
  <c r="F4962" i="6"/>
  <c r="F4963" i="6"/>
  <c r="F4964" i="6"/>
  <c r="F4965" i="6"/>
  <c r="F4966" i="6"/>
  <c r="F4967" i="6"/>
  <c r="F4968" i="6"/>
  <c r="F4969" i="6"/>
  <c r="F4970" i="6"/>
  <c r="F4971" i="6"/>
  <c r="F4972" i="6"/>
  <c r="F4973" i="6"/>
  <c r="F4974" i="6"/>
  <c r="F4975" i="6"/>
  <c r="F4976" i="6"/>
  <c r="F4977" i="6"/>
  <c r="F4978" i="6"/>
  <c r="F4979" i="6"/>
  <c r="F4980" i="6"/>
  <c r="F4981" i="6"/>
  <c r="F4982" i="6"/>
  <c r="F4983" i="6"/>
  <c r="F4984" i="6"/>
  <c r="F4985" i="6"/>
  <c r="F4986" i="6"/>
  <c r="F4987" i="6"/>
  <c r="F4988" i="6"/>
  <c r="F4989" i="6"/>
  <c r="F4990" i="6"/>
  <c r="F4991" i="6"/>
  <c r="F4992" i="6"/>
  <c r="F4993" i="6"/>
  <c r="F4994" i="6"/>
  <c r="F4995" i="6"/>
  <c r="F4996" i="6"/>
  <c r="F4997" i="6"/>
  <c r="F4998" i="6"/>
  <c r="F4999" i="6"/>
  <c r="F5000" i="6"/>
  <c r="F5001" i="6"/>
  <c r="F5002" i="6"/>
  <c r="F5003" i="6"/>
  <c r="F5004" i="6"/>
  <c r="F5005" i="6"/>
  <c r="F5006" i="6"/>
  <c r="F5007" i="6"/>
  <c r="F5008" i="6"/>
  <c r="F5009" i="6"/>
  <c r="F5010" i="6"/>
  <c r="F5011" i="6"/>
  <c r="F5012" i="6"/>
  <c r="F5013" i="6"/>
  <c r="F5014" i="6"/>
  <c r="F5015" i="6"/>
  <c r="F5016" i="6"/>
  <c r="F5017" i="6"/>
  <c r="F5018" i="6"/>
  <c r="F5019" i="6"/>
  <c r="F5020" i="6"/>
  <c r="F5021" i="6"/>
  <c r="F5022" i="6"/>
  <c r="F5023" i="6"/>
  <c r="F5024" i="6"/>
  <c r="F5025" i="6"/>
  <c r="F5026" i="6"/>
  <c r="F5027" i="6"/>
  <c r="F5028" i="6"/>
  <c r="F5029" i="6"/>
  <c r="F5030" i="6"/>
  <c r="F5031" i="6"/>
  <c r="F5032" i="6"/>
  <c r="F5033" i="6"/>
  <c r="F5034" i="6"/>
  <c r="F5035" i="6"/>
  <c r="F5036" i="6"/>
  <c r="F5037" i="6"/>
  <c r="F5038" i="6"/>
  <c r="F5039" i="6"/>
  <c r="F5040" i="6"/>
  <c r="F5041" i="6"/>
  <c r="F5042" i="6"/>
  <c r="F5043" i="6"/>
  <c r="F5044" i="6"/>
  <c r="F5045" i="6"/>
  <c r="F5046" i="6"/>
  <c r="F5047" i="6"/>
  <c r="F5048" i="6"/>
  <c r="F5049" i="6"/>
  <c r="F5050" i="6"/>
  <c r="F5051" i="6"/>
  <c r="F5052" i="6"/>
  <c r="F5053" i="6"/>
  <c r="F5054" i="6"/>
  <c r="F5055" i="6"/>
  <c r="F5056" i="6"/>
  <c r="F5057" i="6"/>
  <c r="F5058" i="6"/>
  <c r="F5059" i="6"/>
  <c r="F5060" i="6"/>
  <c r="F5061" i="6"/>
  <c r="F5062" i="6"/>
  <c r="F5063" i="6"/>
  <c r="F5064" i="6"/>
  <c r="F5065" i="6"/>
  <c r="F5066" i="6"/>
  <c r="F5067" i="6"/>
  <c r="F5068" i="6"/>
  <c r="F5069" i="6"/>
  <c r="F5070" i="6"/>
  <c r="F5071" i="6"/>
  <c r="F5072" i="6"/>
  <c r="F5073" i="6"/>
  <c r="F5074" i="6"/>
  <c r="F5075" i="6"/>
  <c r="F5076" i="6"/>
  <c r="F5077" i="6"/>
  <c r="F5078" i="6"/>
  <c r="F5079" i="6"/>
  <c r="F5080" i="6"/>
  <c r="F5081" i="6"/>
  <c r="F5082" i="6"/>
  <c r="F5083" i="6"/>
  <c r="F5084" i="6"/>
  <c r="F5085" i="6"/>
  <c r="F5086" i="6"/>
  <c r="F5087" i="6"/>
  <c r="F5088" i="6"/>
  <c r="F5089" i="6"/>
  <c r="F5090" i="6"/>
  <c r="F5091" i="6"/>
  <c r="F5092" i="6"/>
  <c r="F5093" i="6"/>
  <c r="F5094" i="6"/>
  <c r="F5095" i="6"/>
  <c r="F5096" i="6"/>
  <c r="F5097" i="6"/>
  <c r="F5098" i="6"/>
  <c r="F5099" i="6"/>
  <c r="F5100" i="6"/>
  <c r="F5101" i="6"/>
  <c r="F5102" i="6"/>
  <c r="F5103" i="6"/>
  <c r="F5104" i="6"/>
  <c r="F5105" i="6"/>
  <c r="F5106" i="6"/>
  <c r="F5107" i="6"/>
  <c r="F5108" i="6"/>
  <c r="F5109" i="6"/>
  <c r="F5110" i="6"/>
  <c r="F5111" i="6"/>
  <c r="F5112" i="6"/>
  <c r="F5113" i="6"/>
  <c r="F5114" i="6"/>
  <c r="F5115" i="6"/>
  <c r="F5116" i="6"/>
  <c r="F5117" i="6"/>
  <c r="F5118" i="6"/>
  <c r="F5119" i="6"/>
  <c r="F5120" i="6"/>
  <c r="F5121" i="6"/>
  <c r="F5122" i="6"/>
  <c r="F5123" i="6"/>
  <c r="F5124" i="6"/>
  <c r="F5125" i="6"/>
  <c r="F5126" i="6"/>
  <c r="F5127" i="6"/>
  <c r="F5128" i="6"/>
  <c r="F5129" i="6"/>
  <c r="F5130" i="6"/>
  <c r="F5131" i="6"/>
  <c r="F5132" i="6"/>
  <c r="F5133" i="6"/>
  <c r="F5134" i="6"/>
  <c r="F5135" i="6"/>
  <c r="F5136" i="6"/>
  <c r="F5137" i="6"/>
  <c r="F5138" i="6"/>
  <c r="F5139" i="6"/>
  <c r="F5140" i="6"/>
  <c r="F5141" i="6"/>
  <c r="F5142" i="6"/>
  <c r="F5143" i="6"/>
  <c r="F5144" i="6"/>
  <c r="F5145" i="6"/>
  <c r="F5146" i="6"/>
  <c r="F5147" i="6"/>
  <c r="F5148" i="6"/>
  <c r="F5149" i="6"/>
  <c r="F5150" i="6"/>
  <c r="F5151" i="6"/>
  <c r="F5152" i="6"/>
  <c r="F5153" i="6"/>
  <c r="F5154" i="6"/>
  <c r="F5155" i="6"/>
  <c r="F5156" i="6"/>
  <c r="F5157" i="6"/>
  <c r="F5158" i="6"/>
  <c r="F5159" i="6"/>
  <c r="F5160" i="6"/>
  <c r="F5161" i="6"/>
  <c r="F5162" i="6"/>
  <c r="F5163" i="6"/>
  <c r="F5164" i="6"/>
  <c r="F5165" i="6"/>
  <c r="F5166" i="6"/>
  <c r="F5167" i="6"/>
  <c r="F5168" i="6"/>
  <c r="F5169" i="6"/>
  <c r="F5170" i="6"/>
  <c r="F5171" i="6"/>
  <c r="F5172" i="6"/>
  <c r="F5173" i="6"/>
  <c r="F5174" i="6"/>
  <c r="F5175" i="6"/>
  <c r="F5176" i="6"/>
  <c r="F5177" i="6"/>
  <c r="F5178" i="6"/>
  <c r="F5179" i="6"/>
  <c r="F5180" i="6"/>
  <c r="F5181" i="6"/>
  <c r="F5182" i="6"/>
  <c r="F5183" i="6"/>
  <c r="F5184" i="6"/>
  <c r="F5185" i="6"/>
  <c r="F5186" i="6"/>
  <c r="F5187" i="6"/>
  <c r="F5188" i="6"/>
  <c r="F5189" i="6"/>
  <c r="F5190" i="6"/>
  <c r="F5191" i="6"/>
  <c r="F5192" i="6"/>
  <c r="F5193" i="6"/>
  <c r="F5194" i="6"/>
  <c r="F5195" i="6"/>
  <c r="F5196" i="6"/>
  <c r="F5197" i="6"/>
  <c r="F5198" i="6"/>
  <c r="F5199" i="6"/>
  <c r="F5200" i="6"/>
  <c r="F5201" i="6"/>
  <c r="F5202" i="6"/>
  <c r="F5203" i="6"/>
  <c r="F5204" i="6"/>
  <c r="F5205" i="6"/>
  <c r="F5206" i="6"/>
  <c r="F5207" i="6"/>
  <c r="F5208" i="6"/>
  <c r="F5209" i="6"/>
  <c r="F5210" i="6"/>
  <c r="F5211" i="6"/>
  <c r="F5212" i="6"/>
  <c r="F5213" i="6"/>
  <c r="F5214" i="6"/>
  <c r="F5215" i="6"/>
  <c r="F5216" i="6"/>
  <c r="F5217" i="6"/>
  <c r="F5218" i="6"/>
  <c r="F5219" i="6"/>
  <c r="F5220" i="6"/>
  <c r="F5221" i="6"/>
  <c r="F5222" i="6"/>
  <c r="F5223" i="6"/>
  <c r="F5224" i="6"/>
  <c r="F5225" i="6"/>
  <c r="F5226" i="6"/>
  <c r="F5227" i="6"/>
  <c r="F5228" i="6"/>
  <c r="F5229" i="6"/>
  <c r="F5230" i="6"/>
  <c r="F5231" i="6"/>
  <c r="F5232" i="6"/>
  <c r="F5233" i="6"/>
  <c r="F5234" i="6"/>
  <c r="F5235" i="6"/>
  <c r="F5236" i="6"/>
  <c r="F5237" i="6"/>
  <c r="F5238" i="6"/>
  <c r="F5239" i="6"/>
  <c r="F5240" i="6"/>
  <c r="F5241" i="6"/>
  <c r="F5242" i="6"/>
  <c r="F5243" i="6"/>
  <c r="F5244" i="6"/>
  <c r="F5245" i="6"/>
  <c r="F5246" i="6"/>
  <c r="F5247" i="6"/>
  <c r="F5248" i="6"/>
  <c r="F5249" i="6"/>
  <c r="F5250" i="6"/>
  <c r="F5251" i="6"/>
  <c r="F5252" i="6"/>
  <c r="F5253" i="6"/>
  <c r="F5254" i="6"/>
  <c r="F5255" i="6"/>
  <c r="F5256" i="6"/>
  <c r="F5257" i="6"/>
  <c r="F5258" i="6"/>
  <c r="F5259" i="6"/>
  <c r="F5260" i="6"/>
  <c r="F5261" i="6"/>
  <c r="F5262" i="6"/>
  <c r="F5263" i="6"/>
  <c r="F5264" i="6"/>
  <c r="F5265" i="6"/>
  <c r="F5266" i="6"/>
  <c r="F5267" i="6"/>
  <c r="F5268" i="6"/>
  <c r="F5269" i="6"/>
  <c r="F5270" i="6"/>
  <c r="F5271" i="6"/>
  <c r="F5272" i="6"/>
  <c r="F5273" i="6"/>
  <c r="F5274" i="6"/>
  <c r="F5275" i="6"/>
  <c r="F5276" i="6"/>
  <c r="F5277" i="6"/>
  <c r="F5278" i="6"/>
  <c r="F5279" i="6"/>
  <c r="F5280" i="6"/>
  <c r="F5281" i="6"/>
  <c r="F5282" i="6"/>
  <c r="F5283" i="6"/>
  <c r="F5284" i="6"/>
  <c r="F5285" i="6"/>
  <c r="F5286" i="6"/>
  <c r="F5287" i="6"/>
  <c r="F5288" i="6"/>
  <c r="F5289" i="6"/>
  <c r="F5290" i="6"/>
  <c r="F5291" i="6"/>
  <c r="F5292" i="6"/>
  <c r="F5293" i="6"/>
  <c r="F5294" i="6"/>
  <c r="F5295" i="6"/>
  <c r="F5296" i="6"/>
  <c r="F5297" i="6"/>
  <c r="F5298" i="6"/>
  <c r="F5299" i="6"/>
  <c r="F5300" i="6"/>
  <c r="F5301" i="6"/>
  <c r="F5302" i="6"/>
  <c r="F5303" i="6"/>
  <c r="F5304" i="6"/>
  <c r="F5305" i="6"/>
  <c r="F5306" i="6"/>
  <c r="F5307" i="6"/>
  <c r="F5308" i="6"/>
  <c r="F5309" i="6"/>
  <c r="F5310" i="6"/>
  <c r="F5311" i="6"/>
  <c r="F5312" i="6"/>
  <c r="F5313" i="6"/>
  <c r="F5314" i="6"/>
  <c r="F5315" i="6"/>
  <c r="F5316" i="6"/>
  <c r="F5317" i="6"/>
  <c r="F5318" i="6"/>
  <c r="F5319" i="6"/>
  <c r="F5320" i="6"/>
  <c r="F5321" i="6"/>
  <c r="F5322" i="6"/>
  <c r="F5323" i="6"/>
  <c r="F5324" i="6"/>
  <c r="F5325" i="6"/>
  <c r="F5326" i="6"/>
  <c r="F5327" i="6"/>
  <c r="F5328" i="6"/>
  <c r="F5329" i="6"/>
  <c r="F5330" i="6"/>
  <c r="F5331" i="6"/>
  <c r="F5332" i="6"/>
  <c r="F5333" i="6"/>
  <c r="F5334" i="6"/>
  <c r="F5335" i="6"/>
  <c r="F5336" i="6"/>
  <c r="F5337" i="6"/>
  <c r="F5338" i="6"/>
  <c r="F5339" i="6"/>
  <c r="F5340" i="6"/>
  <c r="F5341" i="6"/>
  <c r="F5342" i="6"/>
  <c r="F5343" i="6"/>
  <c r="F5344" i="6"/>
  <c r="F5345" i="6"/>
  <c r="F5346" i="6"/>
  <c r="F5347" i="6"/>
  <c r="F5348" i="6"/>
  <c r="F5349" i="6"/>
  <c r="F5350" i="6"/>
  <c r="F5351" i="6"/>
  <c r="F5352" i="6"/>
  <c r="F5353" i="6"/>
  <c r="F5354" i="6"/>
  <c r="F5355" i="6"/>
  <c r="F5356" i="6"/>
  <c r="F5357" i="6"/>
  <c r="F5358" i="6"/>
  <c r="F5359" i="6"/>
  <c r="F5360" i="6"/>
  <c r="F5361" i="6"/>
  <c r="F5362" i="6"/>
  <c r="F5363" i="6"/>
  <c r="F5364" i="6"/>
  <c r="F5365" i="6"/>
  <c r="F5366" i="6"/>
  <c r="F5367" i="6"/>
  <c r="F5368" i="6"/>
  <c r="F5369" i="6"/>
  <c r="F5370" i="6"/>
  <c r="F5371" i="6"/>
  <c r="F5372" i="6"/>
  <c r="F5373" i="6"/>
  <c r="F5374" i="6"/>
  <c r="F5375" i="6"/>
  <c r="F5376" i="6"/>
  <c r="F5377" i="6"/>
  <c r="F5378" i="6"/>
  <c r="F5379" i="6"/>
  <c r="F5380" i="6"/>
  <c r="F5381" i="6"/>
  <c r="F5382" i="6"/>
  <c r="F5383" i="6"/>
  <c r="F5384" i="6"/>
  <c r="F5385" i="6"/>
  <c r="F5386" i="6"/>
  <c r="F5387" i="6"/>
  <c r="F5388" i="6"/>
  <c r="F5389" i="6"/>
  <c r="F5390" i="6"/>
  <c r="F5391" i="6"/>
  <c r="F5392" i="6"/>
  <c r="F5393" i="6"/>
  <c r="F5394" i="6"/>
  <c r="F5395" i="6"/>
  <c r="F5396" i="6"/>
  <c r="F5397" i="6"/>
  <c r="F5398" i="6"/>
  <c r="F5399" i="6"/>
  <c r="F5400" i="6"/>
  <c r="F5401" i="6"/>
  <c r="F5402" i="6"/>
  <c r="F5403" i="6"/>
  <c r="F5404" i="6"/>
  <c r="F5405" i="6"/>
  <c r="F5406" i="6"/>
  <c r="F5407" i="6"/>
  <c r="F5408" i="6"/>
  <c r="F5409" i="6"/>
  <c r="F5410" i="6"/>
  <c r="F5411" i="6"/>
  <c r="F5412" i="6"/>
  <c r="F5413" i="6"/>
  <c r="F5414" i="6"/>
  <c r="F5415" i="6"/>
  <c r="F5416" i="6"/>
  <c r="F5417" i="6"/>
  <c r="F5418" i="6"/>
  <c r="F5419" i="6"/>
  <c r="F5420" i="6"/>
  <c r="F5421" i="6"/>
  <c r="F5422" i="6"/>
  <c r="F5423" i="6"/>
  <c r="F5424" i="6"/>
  <c r="F5425" i="6"/>
  <c r="F5426" i="6"/>
  <c r="F5427" i="6"/>
  <c r="F5428" i="6"/>
  <c r="F5429" i="6"/>
  <c r="F5430" i="6"/>
  <c r="F5431" i="6"/>
  <c r="F5432" i="6"/>
  <c r="F5433" i="6"/>
  <c r="F5434" i="6"/>
  <c r="F5435" i="6"/>
  <c r="F5436" i="6"/>
  <c r="F5437" i="6"/>
  <c r="F5438" i="6"/>
  <c r="F5439" i="6"/>
  <c r="F5440" i="6"/>
  <c r="F5441" i="6"/>
  <c r="F5442" i="6"/>
  <c r="F5443" i="6"/>
  <c r="F5444" i="6"/>
  <c r="F5445" i="6"/>
  <c r="F5446" i="6"/>
  <c r="F5447" i="6"/>
  <c r="F5448" i="6"/>
  <c r="F5449" i="6"/>
  <c r="F5450" i="6"/>
  <c r="F5451" i="6"/>
  <c r="F5452" i="6"/>
  <c r="F5453" i="6"/>
  <c r="F5454" i="6"/>
  <c r="F5455" i="6"/>
  <c r="F5456" i="6"/>
  <c r="F5457" i="6"/>
  <c r="F5458" i="6"/>
  <c r="F5459" i="6"/>
  <c r="F5460" i="6"/>
  <c r="F5461" i="6"/>
  <c r="F5462" i="6"/>
  <c r="F5463" i="6"/>
  <c r="F5464" i="6"/>
  <c r="F5465" i="6"/>
  <c r="F5466" i="6"/>
  <c r="F5467" i="6"/>
  <c r="F5468" i="6"/>
  <c r="F5469" i="6"/>
  <c r="F5470" i="6"/>
  <c r="F5471" i="6"/>
  <c r="F5472" i="6"/>
  <c r="F5473" i="6"/>
  <c r="F5474" i="6"/>
  <c r="F5475" i="6"/>
  <c r="F5476" i="6"/>
  <c r="F5477" i="6"/>
  <c r="F5478" i="6"/>
  <c r="F5479" i="6"/>
  <c r="F5480" i="6"/>
  <c r="F5481" i="6"/>
  <c r="F5482" i="6"/>
  <c r="F5483" i="6"/>
  <c r="F5484" i="6"/>
  <c r="F5485" i="6"/>
  <c r="F5486" i="6"/>
  <c r="F5487" i="6"/>
  <c r="F5488" i="6"/>
  <c r="F5489" i="6"/>
  <c r="F5490" i="6"/>
  <c r="F5491" i="6"/>
  <c r="F5492" i="6"/>
  <c r="F5493" i="6"/>
  <c r="F5494" i="6"/>
  <c r="F5495" i="6"/>
  <c r="F5496" i="6"/>
  <c r="F5497" i="6"/>
  <c r="F5498" i="6"/>
  <c r="F5499" i="6"/>
  <c r="F5500" i="6"/>
  <c r="F5501" i="6"/>
  <c r="F5502" i="6"/>
  <c r="F5503" i="6"/>
  <c r="F5504" i="6"/>
  <c r="F5505" i="6"/>
  <c r="F5506" i="6"/>
  <c r="F5507" i="6"/>
  <c r="F5508" i="6"/>
  <c r="F5509" i="6"/>
  <c r="F5510" i="6"/>
  <c r="F5511" i="6"/>
  <c r="F5512" i="6"/>
  <c r="F5513" i="6"/>
  <c r="F5514" i="6"/>
  <c r="F5515" i="6"/>
  <c r="F5516" i="6"/>
  <c r="F5517" i="6"/>
  <c r="F5518" i="6"/>
  <c r="F5519" i="6"/>
  <c r="F5520" i="6"/>
  <c r="F5521" i="6"/>
  <c r="F5522" i="6"/>
  <c r="F5523" i="6"/>
  <c r="F5524" i="6"/>
  <c r="F5525" i="6"/>
  <c r="F5526" i="6"/>
  <c r="F5527" i="6"/>
  <c r="F5528" i="6"/>
  <c r="F5529" i="6"/>
  <c r="F5530" i="6"/>
  <c r="F5531" i="6"/>
  <c r="F5532" i="6"/>
  <c r="F5533" i="6"/>
  <c r="F5534" i="6"/>
  <c r="F5535" i="6"/>
  <c r="F5536" i="6"/>
  <c r="F5537" i="6"/>
  <c r="F5538" i="6"/>
  <c r="F5539" i="6"/>
  <c r="F5540" i="6"/>
  <c r="F5541" i="6"/>
  <c r="F5542" i="6"/>
  <c r="F5543" i="6"/>
  <c r="F5544" i="6"/>
  <c r="F5545" i="6"/>
  <c r="F5546" i="6"/>
  <c r="F5547" i="6"/>
  <c r="F5548" i="6"/>
  <c r="F5549" i="6"/>
  <c r="F5550" i="6"/>
  <c r="F5551" i="6"/>
  <c r="F5552" i="6"/>
  <c r="F5553" i="6"/>
  <c r="F5554" i="6"/>
  <c r="F5555" i="6"/>
  <c r="F5556" i="6"/>
  <c r="F5557" i="6"/>
  <c r="F5558" i="6"/>
  <c r="F5559" i="6"/>
  <c r="F5560" i="6"/>
  <c r="F5561" i="6"/>
  <c r="F5562" i="6"/>
  <c r="F5563" i="6"/>
  <c r="F5564" i="6"/>
  <c r="F5565" i="6"/>
  <c r="F5566" i="6"/>
  <c r="F5567" i="6"/>
  <c r="F5568" i="6"/>
  <c r="F5569" i="6"/>
  <c r="F5570" i="6"/>
  <c r="F5571" i="6"/>
  <c r="F5572" i="6"/>
  <c r="F5573" i="6"/>
  <c r="F5574" i="6"/>
  <c r="F5575" i="6"/>
  <c r="F5576" i="6"/>
  <c r="F5577" i="6"/>
  <c r="F5578" i="6"/>
  <c r="F5579" i="6"/>
  <c r="F5580" i="6"/>
  <c r="F5581" i="6"/>
  <c r="F5582" i="6"/>
  <c r="F5583" i="6"/>
  <c r="F5584" i="6"/>
  <c r="F5585" i="6"/>
  <c r="F5586" i="6"/>
  <c r="F5587" i="6"/>
  <c r="F5588" i="6"/>
  <c r="F5589" i="6"/>
  <c r="F5590" i="6"/>
  <c r="F5591" i="6"/>
  <c r="F5592" i="6"/>
  <c r="F5593" i="6"/>
  <c r="F5594" i="6"/>
  <c r="F5595" i="6"/>
  <c r="F5596" i="6"/>
  <c r="F5597" i="6"/>
  <c r="F5598" i="6"/>
  <c r="F5599" i="6"/>
  <c r="F5600" i="6"/>
  <c r="F5601" i="6"/>
  <c r="F5602" i="6"/>
  <c r="F5603" i="6"/>
  <c r="F5604" i="6"/>
  <c r="F5605" i="6"/>
  <c r="F5606" i="6"/>
  <c r="F5607" i="6"/>
  <c r="F5608" i="6"/>
  <c r="F5609" i="6"/>
  <c r="F5610" i="6"/>
  <c r="F5611" i="6"/>
  <c r="F5612" i="6"/>
  <c r="F5613" i="6"/>
  <c r="F5614" i="6"/>
  <c r="F5615" i="6"/>
  <c r="F5616" i="6"/>
  <c r="F5617" i="6"/>
  <c r="F5618" i="6"/>
  <c r="F5619" i="6"/>
  <c r="F5620" i="6"/>
  <c r="F5621" i="6"/>
  <c r="F5622" i="6"/>
  <c r="F5623" i="6"/>
  <c r="F5624" i="6"/>
  <c r="F5625" i="6"/>
  <c r="F5626" i="6"/>
  <c r="F5627" i="6"/>
  <c r="F5628" i="6"/>
  <c r="F5629" i="6"/>
  <c r="F5630" i="6"/>
  <c r="F5631" i="6"/>
  <c r="F5632" i="6"/>
  <c r="F5633" i="6"/>
  <c r="F5634" i="6"/>
  <c r="F5635" i="6"/>
  <c r="F5636" i="6"/>
  <c r="F5637" i="6"/>
  <c r="F5638" i="6"/>
  <c r="F5639" i="6"/>
  <c r="F5640" i="6"/>
  <c r="F5641" i="6"/>
  <c r="F5642" i="6"/>
  <c r="F5643" i="6"/>
  <c r="F5644" i="6"/>
  <c r="F5645" i="6"/>
  <c r="F5646" i="6"/>
  <c r="F5647" i="6"/>
  <c r="F5648" i="6"/>
  <c r="F5649" i="6"/>
  <c r="F5650" i="6"/>
  <c r="F5651" i="6"/>
  <c r="F5652" i="6"/>
  <c r="F5653" i="6"/>
  <c r="F5654" i="6"/>
  <c r="F5655" i="6"/>
  <c r="F5656" i="6"/>
  <c r="F5657" i="6"/>
  <c r="F5658" i="6"/>
  <c r="F5659" i="6"/>
  <c r="F5660" i="6"/>
  <c r="F5661" i="6"/>
  <c r="F5662" i="6"/>
  <c r="F5663" i="6"/>
  <c r="F5664" i="6"/>
  <c r="F5665" i="6"/>
  <c r="F5666" i="6"/>
  <c r="F5667" i="6"/>
  <c r="F5668" i="6"/>
  <c r="F5669" i="6"/>
  <c r="F5670" i="6"/>
  <c r="F5671" i="6"/>
  <c r="F5672" i="6"/>
  <c r="F5673" i="6"/>
  <c r="F5674" i="6"/>
  <c r="F5675" i="6"/>
  <c r="F5676" i="6"/>
  <c r="F5677" i="6"/>
  <c r="F5678" i="6"/>
  <c r="F5679" i="6"/>
  <c r="F5680" i="6"/>
  <c r="F5681" i="6"/>
  <c r="F5682" i="6"/>
  <c r="F5683" i="6"/>
  <c r="F5684" i="6"/>
  <c r="F5685" i="6"/>
  <c r="F5686" i="6"/>
  <c r="F5687" i="6"/>
  <c r="F5688" i="6"/>
  <c r="F5689" i="6"/>
  <c r="F5690" i="6"/>
  <c r="F5691" i="6"/>
  <c r="F5692" i="6"/>
  <c r="F5693" i="6"/>
  <c r="F5694" i="6"/>
  <c r="F5695" i="6"/>
  <c r="F5696" i="6"/>
  <c r="F5697" i="6"/>
  <c r="F5698" i="6"/>
  <c r="F5699" i="6"/>
  <c r="F5700" i="6"/>
  <c r="F5701" i="6"/>
  <c r="F5702" i="6"/>
  <c r="F5703" i="6"/>
  <c r="F5704" i="6"/>
  <c r="F5705" i="6"/>
  <c r="F5706" i="6"/>
  <c r="F5707" i="6"/>
  <c r="F5708" i="6"/>
  <c r="F5709" i="6"/>
  <c r="F5710" i="6"/>
  <c r="F5711" i="6"/>
  <c r="F5712" i="6"/>
  <c r="F5713" i="6"/>
  <c r="F5714" i="6"/>
  <c r="F5715" i="6"/>
  <c r="F5716" i="6"/>
  <c r="F5717" i="6"/>
  <c r="F5718" i="6"/>
  <c r="F5719" i="6"/>
  <c r="F5720" i="6"/>
  <c r="F5721" i="6"/>
  <c r="F5722" i="6"/>
  <c r="F5723" i="6"/>
  <c r="F5724" i="6"/>
  <c r="F5725" i="6"/>
  <c r="F5726" i="6"/>
  <c r="F5727" i="6"/>
  <c r="F5728" i="6"/>
  <c r="F5729" i="6"/>
  <c r="F5730" i="6"/>
  <c r="F5731" i="6"/>
  <c r="F5732" i="6"/>
  <c r="F5733" i="6"/>
  <c r="F5734" i="6"/>
  <c r="F5735" i="6"/>
  <c r="F5736" i="6"/>
  <c r="F5737" i="6"/>
  <c r="F5738" i="6"/>
  <c r="F5739" i="6"/>
  <c r="F5740" i="6"/>
  <c r="F5741" i="6"/>
  <c r="F5742" i="6"/>
  <c r="F5743" i="6"/>
  <c r="F5744" i="6"/>
  <c r="F5745" i="6"/>
  <c r="F5746" i="6"/>
  <c r="F5747" i="6"/>
  <c r="F5748" i="6"/>
  <c r="F5749" i="6"/>
  <c r="F5750" i="6"/>
  <c r="F5751" i="6"/>
  <c r="F5752" i="6"/>
  <c r="F5753" i="6"/>
  <c r="F5754" i="6"/>
  <c r="F5755" i="6"/>
  <c r="F5756" i="6"/>
  <c r="F5757" i="6"/>
  <c r="F5758" i="6"/>
  <c r="F5759" i="6"/>
  <c r="F5760" i="6"/>
  <c r="F5761" i="6"/>
  <c r="F5762" i="6"/>
  <c r="F5763" i="6"/>
  <c r="F5764" i="6"/>
  <c r="F5765" i="6"/>
  <c r="F5766" i="6"/>
  <c r="F5767" i="6"/>
  <c r="F5768" i="6"/>
  <c r="F5769" i="6"/>
  <c r="F5770" i="6"/>
  <c r="F5771" i="6"/>
  <c r="F5772" i="6"/>
  <c r="F5773" i="6"/>
  <c r="F5774" i="6"/>
  <c r="F5775" i="6"/>
  <c r="F5776" i="6"/>
  <c r="F5777" i="6"/>
  <c r="F5778" i="6"/>
  <c r="F5779" i="6"/>
  <c r="F5780" i="6"/>
  <c r="F5781" i="6"/>
  <c r="F5782" i="6"/>
  <c r="F5783" i="6"/>
  <c r="F5784" i="6"/>
  <c r="F5785" i="6"/>
  <c r="F5786" i="6"/>
  <c r="F5787" i="6"/>
  <c r="F5788" i="6"/>
  <c r="F5789" i="6"/>
  <c r="F5790" i="6"/>
  <c r="F5791" i="6"/>
  <c r="F5792" i="6"/>
  <c r="F5793" i="6"/>
  <c r="F5794" i="6"/>
  <c r="F5795" i="6"/>
  <c r="F5796" i="6"/>
  <c r="F5797" i="6"/>
  <c r="F5798" i="6"/>
  <c r="F5799" i="6"/>
  <c r="F5800" i="6"/>
  <c r="F5801" i="6"/>
  <c r="F5802" i="6"/>
  <c r="F5803" i="6"/>
  <c r="F5804" i="6"/>
  <c r="F5805" i="6"/>
  <c r="F5806" i="6"/>
  <c r="F5807" i="6"/>
  <c r="F5808" i="6"/>
  <c r="F5809" i="6"/>
  <c r="F5810" i="6"/>
  <c r="F5811" i="6"/>
  <c r="F5812" i="6"/>
  <c r="F5813" i="6"/>
  <c r="F5814" i="6"/>
  <c r="F5815" i="6"/>
  <c r="F5816" i="6"/>
  <c r="F5817" i="6"/>
  <c r="F5818" i="6"/>
  <c r="F5819" i="6"/>
  <c r="F5820" i="6"/>
  <c r="F5821" i="6"/>
  <c r="F5822" i="6"/>
  <c r="F5823" i="6"/>
  <c r="F5824" i="6"/>
  <c r="F5825" i="6"/>
  <c r="F5826" i="6"/>
  <c r="F5827" i="6"/>
  <c r="F5828" i="6"/>
  <c r="F5829" i="6"/>
  <c r="F5830" i="6"/>
  <c r="F5831" i="6"/>
  <c r="F5832" i="6"/>
  <c r="F5833" i="6"/>
  <c r="F5834" i="6"/>
  <c r="F5835" i="6"/>
  <c r="F5836" i="6"/>
  <c r="F5837" i="6"/>
  <c r="F5838" i="6"/>
  <c r="F5839" i="6"/>
  <c r="F5840" i="6"/>
  <c r="F5841" i="6"/>
  <c r="F5842" i="6"/>
  <c r="F5843" i="6"/>
  <c r="F5844" i="6"/>
  <c r="F5845" i="6"/>
  <c r="F5846" i="6"/>
  <c r="F5847" i="6"/>
  <c r="F5848" i="6"/>
  <c r="F5849" i="6"/>
  <c r="F5850" i="6"/>
  <c r="F5851" i="6"/>
  <c r="F5852" i="6"/>
  <c r="F5853" i="6"/>
  <c r="F5854" i="6"/>
  <c r="F5855" i="6"/>
  <c r="F5856" i="6"/>
  <c r="F5857" i="6"/>
  <c r="F5858" i="6"/>
  <c r="F5859" i="6"/>
  <c r="F5860" i="6"/>
  <c r="F5861" i="6"/>
  <c r="F5862" i="6"/>
  <c r="F5863" i="6"/>
  <c r="F5864" i="6"/>
  <c r="F5865" i="6"/>
  <c r="F5866" i="6"/>
  <c r="F5867" i="6"/>
  <c r="F5868" i="6"/>
  <c r="F5869" i="6"/>
  <c r="F5870" i="6"/>
  <c r="F5871" i="6"/>
  <c r="F5872" i="6"/>
  <c r="F5873" i="6"/>
  <c r="F5874" i="6"/>
  <c r="F5875" i="6"/>
  <c r="F5876" i="6"/>
  <c r="F5877" i="6"/>
  <c r="F5878" i="6"/>
  <c r="F5879" i="6"/>
  <c r="F5880" i="6"/>
  <c r="F5881" i="6"/>
  <c r="F5882" i="6"/>
  <c r="F5883" i="6"/>
  <c r="F5884" i="6"/>
  <c r="F5885" i="6"/>
  <c r="F5886" i="6"/>
  <c r="F5887" i="6"/>
  <c r="F5888" i="6"/>
  <c r="F5889" i="6"/>
  <c r="F5890" i="6"/>
  <c r="F5891" i="6"/>
  <c r="F5892" i="6"/>
  <c r="F5893" i="6"/>
  <c r="F5894" i="6"/>
  <c r="F5895" i="6"/>
  <c r="F5896" i="6"/>
  <c r="F5897" i="6"/>
  <c r="F5898" i="6"/>
  <c r="F5899" i="6"/>
  <c r="F5900" i="6"/>
  <c r="F5901" i="6"/>
  <c r="F5902" i="6"/>
  <c r="F5903" i="6"/>
  <c r="F5904" i="6"/>
  <c r="F5905" i="6"/>
  <c r="F5906" i="6"/>
  <c r="F5907" i="6"/>
  <c r="F5908" i="6"/>
  <c r="F5909" i="6"/>
  <c r="F5910" i="6"/>
  <c r="F5911" i="6"/>
  <c r="F5912" i="6"/>
  <c r="F5913" i="6"/>
  <c r="F5914" i="6"/>
  <c r="F5915" i="6"/>
  <c r="F5916" i="6"/>
  <c r="F5917" i="6"/>
  <c r="F5918" i="6"/>
  <c r="F5919" i="6"/>
  <c r="F5920" i="6"/>
  <c r="F5921" i="6"/>
  <c r="F5922" i="6"/>
  <c r="F5923" i="6"/>
  <c r="F5924" i="6"/>
  <c r="F5925" i="6"/>
  <c r="F5926" i="6"/>
  <c r="F5927" i="6"/>
  <c r="F5928" i="6"/>
  <c r="F5929" i="6"/>
  <c r="F5930" i="6"/>
  <c r="F5931" i="6"/>
  <c r="F5932" i="6"/>
  <c r="F5933" i="6"/>
  <c r="F5934" i="6"/>
  <c r="F5935" i="6"/>
  <c r="F5936" i="6"/>
  <c r="F5937" i="6"/>
  <c r="F5938" i="6"/>
  <c r="F5939" i="6"/>
  <c r="F5940" i="6"/>
  <c r="F5941" i="6"/>
  <c r="F5942" i="6"/>
  <c r="F5943" i="6"/>
  <c r="F5944" i="6"/>
  <c r="F5945" i="6"/>
  <c r="F5946" i="6"/>
  <c r="F5947" i="6"/>
  <c r="F5948" i="6"/>
  <c r="F5949" i="6"/>
  <c r="F5950" i="6"/>
  <c r="F5951" i="6"/>
  <c r="F5952" i="6"/>
  <c r="F5953" i="6"/>
  <c r="F5954" i="6"/>
  <c r="F5955" i="6"/>
  <c r="F5956" i="6"/>
  <c r="F5957" i="6"/>
  <c r="F5958" i="6"/>
  <c r="F5959" i="6"/>
  <c r="F5960" i="6"/>
  <c r="F5961" i="6"/>
  <c r="F5962" i="6"/>
  <c r="F5963" i="6"/>
  <c r="F5964" i="6"/>
  <c r="F5965" i="6"/>
  <c r="F5966" i="6"/>
  <c r="F5967" i="6"/>
  <c r="F5968" i="6"/>
  <c r="F5969" i="6"/>
  <c r="F5970" i="6"/>
  <c r="F5971" i="6"/>
  <c r="F5972" i="6"/>
  <c r="F5973" i="6"/>
  <c r="F5974" i="6"/>
  <c r="F5975" i="6"/>
  <c r="F5976" i="6"/>
  <c r="F5977" i="6"/>
  <c r="F5978" i="6"/>
  <c r="F5979" i="6"/>
  <c r="F5980" i="6"/>
  <c r="F5981" i="6"/>
  <c r="F5982" i="6"/>
  <c r="F5983" i="6"/>
  <c r="F5984" i="6"/>
  <c r="F5985" i="6"/>
  <c r="F5986" i="6"/>
  <c r="F5987" i="6"/>
  <c r="F5988" i="6"/>
  <c r="F5989" i="6"/>
  <c r="F5990" i="6"/>
  <c r="F5991" i="6"/>
  <c r="F5992" i="6"/>
  <c r="F5993" i="6"/>
  <c r="F5994" i="6"/>
  <c r="F5995" i="6"/>
  <c r="F5996" i="6"/>
  <c r="F5997" i="6"/>
  <c r="F5998" i="6"/>
  <c r="F5999" i="6"/>
  <c r="F6000" i="6"/>
  <c r="F6001" i="6"/>
  <c r="F6002" i="6"/>
  <c r="F6003" i="6"/>
  <c r="F6004" i="6"/>
  <c r="F6005" i="6"/>
  <c r="F6006" i="6"/>
  <c r="F6007" i="6"/>
  <c r="F6008" i="6"/>
  <c r="F6009" i="6"/>
  <c r="F6010" i="6"/>
  <c r="F6011" i="6"/>
  <c r="F6012" i="6"/>
  <c r="F6013" i="6"/>
  <c r="F6014" i="6"/>
  <c r="F6015" i="6"/>
  <c r="F6016" i="6"/>
  <c r="F6017" i="6"/>
  <c r="F6018" i="6"/>
  <c r="F6019" i="6"/>
  <c r="F6020" i="6"/>
  <c r="F6021" i="6"/>
  <c r="F6022" i="6"/>
  <c r="F6023" i="6"/>
  <c r="F6024" i="6"/>
  <c r="F6025" i="6"/>
  <c r="F6026" i="6"/>
  <c r="F6027" i="6"/>
  <c r="F6028" i="6"/>
  <c r="F6029" i="6"/>
  <c r="F6030" i="6"/>
  <c r="F6031" i="6"/>
  <c r="F6032" i="6"/>
  <c r="F6033" i="6"/>
  <c r="F6034" i="6"/>
  <c r="F6035" i="6"/>
  <c r="F6036" i="6"/>
  <c r="F6037" i="6"/>
  <c r="F6038" i="6"/>
  <c r="F6039" i="6"/>
  <c r="F6040" i="6"/>
  <c r="F6041" i="6"/>
  <c r="F6042" i="6"/>
  <c r="F6043" i="6"/>
  <c r="F6044" i="6"/>
  <c r="F6045" i="6"/>
  <c r="F6046" i="6"/>
  <c r="F6047" i="6"/>
  <c r="F6048" i="6"/>
  <c r="F6049" i="6"/>
  <c r="F6050" i="6"/>
  <c r="F6051" i="6"/>
  <c r="F6052" i="6"/>
  <c r="F6053" i="6"/>
  <c r="F6054" i="6"/>
  <c r="F6055" i="6"/>
  <c r="F6056" i="6"/>
  <c r="F6057" i="6"/>
  <c r="F6058" i="6"/>
  <c r="F6059" i="6"/>
  <c r="F6060" i="6"/>
  <c r="F6061" i="6"/>
  <c r="F6062" i="6"/>
  <c r="F6063" i="6"/>
  <c r="F6064" i="6"/>
  <c r="F6065" i="6"/>
  <c r="F6066" i="6"/>
  <c r="F6067" i="6"/>
  <c r="F6068" i="6"/>
  <c r="F6069" i="6"/>
  <c r="F6070" i="6"/>
  <c r="F6071" i="6"/>
  <c r="F6072" i="6"/>
  <c r="F6073" i="6"/>
  <c r="F6074" i="6"/>
  <c r="F6075" i="6"/>
  <c r="F6076" i="6"/>
  <c r="F6077" i="6"/>
  <c r="F6078" i="6"/>
  <c r="F6079" i="6"/>
  <c r="F6080" i="6"/>
  <c r="F6081" i="6"/>
  <c r="F6082" i="6"/>
  <c r="F6083" i="6"/>
  <c r="F6084" i="6"/>
  <c r="F6085" i="6"/>
  <c r="F6086" i="6"/>
  <c r="F6087" i="6"/>
  <c r="F6088" i="6"/>
  <c r="F6089" i="6"/>
  <c r="F6090" i="6"/>
  <c r="F6091" i="6"/>
  <c r="F6092" i="6"/>
  <c r="F6093" i="6"/>
  <c r="F6094" i="6"/>
  <c r="F6095" i="6"/>
  <c r="F6096" i="6"/>
  <c r="F6097" i="6"/>
  <c r="F6098" i="6"/>
  <c r="F6099" i="6"/>
  <c r="F6100" i="6"/>
  <c r="F6101" i="6"/>
  <c r="F6102" i="6"/>
  <c r="F6103" i="6"/>
  <c r="F6104" i="6"/>
  <c r="F6105" i="6"/>
  <c r="F6106" i="6"/>
  <c r="F6107" i="6"/>
  <c r="F6108" i="6"/>
  <c r="F6109" i="6"/>
  <c r="F6110" i="6"/>
  <c r="F6111" i="6"/>
  <c r="F6112" i="6"/>
  <c r="F6113" i="6"/>
  <c r="F6114" i="6"/>
  <c r="F6115" i="6"/>
  <c r="F6116" i="6"/>
  <c r="F6117" i="6"/>
  <c r="F6118" i="6"/>
  <c r="F6119" i="6"/>
  <c r="F6120" i="6"/>
  <c r="F6121" i="6"/>
  <c r="F6122" i="6"/>
  <c r="F6123" i="6"/>
  <c r="F6124" i="6"/>
  <c r="F6125" i="6"/>
  <c r="F6126" i="6"/>
  <c r="F6127" i="6"/>
  <c r="F6128" i="6"/>
  <c r="F6129" i="6"/>
  <c r="F6130" i="6"/>
  <c r="F6131" i="6"/>
  <c r="F6132" i="6"/>
  <c r="F6133" i="6"/>
  <c r="F6134" i="6"/>
  <c r="F6135" i="6"/>
  <c r="F6136" i="6"/>
  <c r="F6137" i="6"/>
  <c r="F6138" i="6"/>
  <c r="F6139" i="6"/>
  <c r="F6140" i="6"/>
  <c r="F6141" i="6"/>
  <c r="F6142" i="6"/>
  <c r="F6143" i="6"/>
  <c r="F6144" i="6"/>
  <c r="F6145" i="6"/>
  <c r="F6146" i="6"/>
  <c r="F6147" i="6"/>
  <c r="F6148" i="6"/>
  <c r="F6149" i="6"/>
  <c r="F6150" i="6"/>
  <c r="F6151" i="6"/>
  <c r="F6152" i="6"/>
  <c r="F6153" i="6"/>
  <c r="F6154" i="6"/>
  <c r="F6155" i="6"/>
  <c r="F6156" i="6"/>
  <c r="F6157" i="6"/>
  <c r="F6158" i="6"/>
  <c r="F6159" i="6"/>
  <c r="F6160" i="6"/>
  <c r="F6161" i="6"/>
  <c r="F6162" i="6"/>
  <c r="F6163" i="6"/>
  <c r="F6164" i="6"/>
  <c r="F6165" i="6"/>
  <c r="F6166" i="6"/>
  <c r="F6167" i="6"/>
  <c r="F6168" i="6"/>
  <c r="F6169" i="6"/>
  <c r="F6170" i="6"/>
  <c r="F6171" i="6"/>
  <c r="F6172" i="6"/>
  <c r="F6173" i="6"/>
  <c r="F6174" i="6"/>
  <c r="F6175" i="6"/>
  <c r="F6176" i="6"/>
  <c r="F6177" i="6"/>
  <c r="F6178" i="6"/>
  <c r="F6179" i="6"/>
  <c r="F6180" i="6"/>
  <c r="F6181" i="6"/>
  <c r="F6182" i="6"/>
  <c r="F6183" i="6"/>
  <c r="F6184" i="6"/>
  <c r="F6185" i="6"/>
  <c r="F6186" i="6"/>
  <c r="F6187" i="6"/>
  <c r="F6188" i="6"/>
  <c r="F6189" i="6"/>
  <c r="F6190" i="6"/>
  <c r="F6191" i="6"/>
  <c r="F6192" i="6"/>
  <c r="F6193" i="6"/>
  <c r="F6194" i="6"/>
  <c r="F6195" i="6"/>
  <c r="F6196" i="6"/>
  <c r="F6197" i="6"/>
  <c r="F6198" i="6"/>
  <c r="F6199" i="6"/>
  <c r="F6200" i="6"/>
  <c r="F6201" i="6"/>
  <c r="F6202" i="6"/>
  <c r="F6203" i="6"/>
  <c r="F6204" i="6"/>
  <c r="F6205" i="6"/>
  <c r="F6206" i="6"/>
  <c r="F6207" i="6"/>
  <c r="F6208" i="6"/>
  <c r="F6209" i="6"/>
  <c r="F6210" i="6"/>
  <c r="F6211" i="6"/>
  <c r="F6212" i="6"/>
  <c r="F6213" i="6"/>
  <c r="F6214" i="6"/>
  <c r="F6215" i="6"/>
  <c r="F6216" i="6"/>
  <c r="F6217" i="6"/>
  <c r="F6218" i="6"/>
  <c r="F6219" i="6"/>
  <c r="F6220" i="6"/>
  <c r="F6221" i="6"/>
  <c r="F6222" i="6"/>
  <c r="F6223" i="6"/>
  <c r="F6224" i="6"/>
  <c r="F6225" i="6"/>
  <c r="F6226" i="6"/>
  <c r="F6227" i="6"/>
  <c r="F6228" i="6"/>
  <c r="F6229" i="6"/>
  <c r="F6230" i="6"/>
  <c r="F6231" i="6"/>
  <c r="F6232" i="6"/>
  <c r="F6233" i="6"/>
  <c r="F6234" i="6"/>
  <c r="F6235" i="6"/>
  <c r="F6236" i="6"/>
  <c r="F6237" i="6"/>
  <c r="F6238" i="6"/>
  <c r="F6239" i="6"/>
  <c r="F6240" i="6"/>
  <c r="F6241" i="6"/>
  <c r="F6242" i="6"/>
  <c r="F6243" i="6"/>
  <c r="F6244" i="6"/>
  <c r="F6245" i="6"/>
  <c r="F6246" i="6"/>
  <c r="F6247" i="6"/>
  <c r="F6248" i="6"/>
  <c r="F6249" i="6"/>
  <c r="F6250" i="6"/>
  <c r="F6251" i="6"/>
  <c r="F6252" i="6"/>
  <c r="F6253" i="6"/>
  <c r="F6254" i="6"/>
  <c r="F6255" i="6"/>
  <c r="F6256" i="6"/>
  <c r="F6257" i="6"/>
  <c r="F6258" i="6"/>
  <c r="F6259" i="6"/>
  <c r="F6260" i="6"/>
  <c r="F6261" i="6"/>
  <c r="F6262" i="6"/>
  <c r="F6263" i="6"/>
  <c r="F6264" i="6"/>
  <c r="F6265" i="6"/>
  <c r="F6266" i="6"/>
  <c r="F6267" i="6"/>
  <c r="F6268" i="6"/>
  <c r="F6269" i="6"/>
  <c r="F6270" i="6"/>
  <c r="F6271" i="6"/>
  <c r="F6272" i="6"/>
  <c r="F6273" i="6"/>
  <c r="F6274" i="6"/>
  <c r="F6275" i="6"/>
  <c r="F6276" i="6"/>
  <c r="F6277" i="6"/>
  <c r="F6278" i="6"/>
  <c r="F6279" i="6"/>
  <c r="F6280" i="6"/>
  <c r="F6281" i="6"/>
  <c r="F6282" i="6"/>
  <c r="F6283" i="6"/>
  <c r="F6284" i="6"/>
  <c r="F6285" i="6"/>
  <c r="F6286" i="6"/>
  <c r="F6287" i="6"/>
  <c r="F6288" i="6"/>
  <c r="F6289" i="6"/>
  <c r="F6290" i="6"/>
  <c r="F6291" i="6"/>
  <c r="F6292" i="6"/>
  <c r="F6293" i="6"/>
  <c r="F6294" i="6"/>
  <c r="F6295" i="6"/>
  <c r="F6296" i="6"/>
  <c r="F6297" i="6"/>
  <c r="F6298" i="6"/>
  <c r="F6299" i="6"/>
  <c r="F6300" i="6"/>
  <c r="F6301" i="6"/>
  <c r="F6302" i="6"/>
  <c r="F6303" i="6"/>
  <c r="F6304" i="6"/>
  <c r="F6305" i="6"/>
  <c r="F6306" i="6"/>
  <c r="F6307" i="6"/>
  <c r="F6308" i="6"/>
  <c r="F6309" i="6"/>
  <c r="F6310" i="6"/>
  <c r="F6311" i="6"/>
  <c r="F6312" i="6"/>
  <c r="F6313" i="6"/>
  <c r="F6314" i="6"/>
  <c r="F6315" i="6"/>
  <c r="F6316" i="6"/>
  <c r="F6317" i="6"/>
  <c r="F6318" i="6"/>
  <c r="F6319" i="6"/>
  <c r="F6320" i="6"/>
  <c r="F6321" i="6"/>
  <c r="F6322" i="6"/>
  <c r="F6323" i="6"/>
  <c r="F6324" i="6"/>
  <c r="F6325" i="6"/>
  <c r="F6326" i="6"/>
  <c r="F6327" i="6"/>
  <c r="F6328" i="6"/>
  <c r="F6329" i="6"/>
  <c r="F6330" i="6"/>
  <c r="F6331" i="6"/>
  <c r="F6332" i="6"/>
  <c r="F6333" i="6"/>
  <c r="F6334" i="6"/>
  <c r="F6335" i="6"/>
  <c r="F6336" i="6"/>
  <c r="F6337" i="6"/>
  <c r="F6338" i="6"/>
  <c r="F6339" i="6"/>
  <c r="F6340" i="6"/>
  <c r="F6341" i="6"/>
  <c r="F6342" i="6"/>
  <c r="F6343" i="6"/>
  <c r="F6344" i="6"/>
  <c r="F6345" i="6"/>
  <c r="F6346" i="6"/>
  <c r="F6347" i="6"/>
  <c r="F6348" i="6"/>
  <c r="F6349" i="6"/>
  <c r="F6350" i="6"/>
  <c r="F6351" i="6"/>
  <c r="F6352" i="6"/>
  <c r="F6353" i="6"/>
  <c r="F6354" i="6"/>
  <c r="F6355" i="6"/>
  <c r="F6356" i="6"/>
  <c r="F6357" i="6"/>
  <c r="F6358" i="6"/>
  <c r="F6359" i="6"/>
  <c r="F6360" i="6"/>
  <c r="F6361" i="6"/>
  <c r="F6362" i="6"/>
  <c r="F6363" i="6"/>
  <c r="F6364" i="6"/>
  <c r="F6365" i="6"/>
  <c r="F6366" i="6"/>
  <c r="F6367" i="6"/>
  <c r="F6368" i="6"/>
  <c r="F6369" i="6"/>
  <c r="F6370" i="6"/>
  <c r="F6371" i="6"/>
  <c r="F6372" i="6"/>
  <c r="F6373" i="6"/>
  <c r="F6374" i="6"/>
  <c r="F6375" i="6"/>
  <c r="F6376" i="6"/>
  <c r="F6377" i="6"/>
  <c r="F6378" i="6"/>
  <c r="F6379" i="6"/>
  <c r="F6380" i="6"/>
  <c r="F6381" i="6"/>
  <c r="F6382" i="6"/>
  <c r="F6383" i="6"/>
  <c r="F6384" i="6"/>
  <c r="F6385" i="6"/>
  <c r="F6386" i="6"/>
  <c r="F6387" i="6"/>
  <c r="F6388" i="6"/>
  <c r="F6389" i="6"/>
  <c r="F6390" i="6"/>
  <c r="F6391" i="6"/>
  <c r="F6392" i="6"/>
  <c r="F6393" i="6"/>
  <c r="F6394" i="6"/>
  <c r="F6395" i="6"/>
  <c r="F6396" i="6"/>
  <c r="F6397" i="6"/>
  <c r="F6398" i="6"/>
  <c r="F6399" i="6"/>
  <c r="F6400" i="6"/>
  <c r="F6401" i="6"/>
  <c r="F6402" i="6"/>
  <c r="F6403" i="6"/>
  <c r="F6404" i="6"/>
  <c r="F6405" i="6"/>
  <c r="F6406" i="6"/>
  <c r="F6407" i="6"/>
  <c r="F6408" i="6"/>
  <c r="F6409" i="6"/>
  <c r="F6410" i="6"/>
  <c r="F6411" i="6"/>
  <c r="F6412" i="6"/>
  <c r="F6413" i="6"/>
  <c r="F6414" i="6"/>
  <c r="F6415" i="6"/>
  <c r="F6416" i="6"/>
  <c r="F6417" i="6"/>
  <c r="F6418" i="6"/>
  <c r="F6419" i="6"/>
  <c r="F6420" i="6"/>
  <c r="F6421" i="6"/>
  <c r="F6422" i="6"/>
  <c r="F6423" i="6"/>
  <c r="F6424" i="6"/>
  <c r="F6425" i="6"/>
  <c r="F6426" i="6"/>
  <c r="F6427" i="6"/>
  <c r="F6428" i="6"/>
  <c r="F6429" i="6"/>
  <c r="F6430" i="6"/>
  <c r="F6431" i="6"/>
  <c r="F6432" i="6"/>
  <c r="F6433" i="6"/>
  <c r="F6434" i="6"/>
  <c r="F6435" i="6"/>
  <c r="F6436" i="6"/>
  <c r="F6437" i="6"/>
  <c r="F6438" i="6"/>
  <c r="F6439" i="6"/>
  <c r="F6440" i="6"/>
  <c r="F6441" i="6"/>
  <c r="F6442" i="6"/>
  <c r="F6443" i="6"/>
  <c r="F6444" i="6"/>
  <c r="F6445" i="6"/>
  <c r="F6446" i="6"/>
  <c r="F6447" i="6"/>
  <c r="F6448" i="6"/>
  <c r="F6449" i="6"/>
  <c r="F6450" i="6"/>
  <c r="F6451" i="6"/>
  <c r="F6452" i="6"/>
  <c r="F6453" i="6"/>
  <c r="F6454" i="6"/>
  <c r="F6455" i="6"/>
  <c r="F6456" i="6"/>
  <c r="F6457" i="6"/>
  <c r="F6458" i="6"/>
  <c r="F6459" i="6"/>
  <c r="F6460" i="6"/>
  <c r="F6461" i="6"/>
  <c r="F6462" i="6"/>
  <c r="F6463" i="6"/>
  <c r="F6464" i="6"/>
  <c r="F6465" i="6"/>
  <c r="F6466" i="6"/>
  <c r="F6467" i="6"/>
  <c r="F6468" i="6"/>
  <c r="F6469" i="6"/>
  <c r="F6470" i="6"/>
  <c r="F6471" i="6"/>
  <c r="F6472" i="6"/>
  <c r="F6473" i="6"/>
  <c r="F6474" i="6"/>
  <c r="F6475" i="6"/>
  <c r="F6476" i="6"/>
  <c r="F6477" i="6"/>
  <c r="F6478" i="6"/>
  <c r="F6479" i="6"/>
  <c r="F6480" i="6"/>
  <c r="F6481" i="6"/>
  <c r="F6482" i="6"/>
  <c r="F6483" i="6"/>
  <c r="F6484" i="6"/>
  <c r="F6485" i="6"/>
  <c r="F6486" i="6"/>
  <c r="F6487" i="6"/>
  <c r="F6488" i="6"/>
  <c r="F6489" i="6"/>
  <c r="F6490" i="6"/>
  <c r="F6491" i="6"/>
  <c r="F6492" i="6"/>
  <c r="F6493" i="6"/>
  <c r="F6494" i="6"/>
  <c r="F6495" i="6"/>
  <c r="F6496" i="6"/>
  <c r="F6497" i="6"/>
  <c r="F6498" i="6"/>
  <c r="F6499" i="6"/>
  <c r="F6500" i="6"/>
  <c r="F6501" i="6"/>
  <c r="F6502" i="6"/>
  <c r="F6503" i="6"/>
  <c r="F6504" i="6"/>
  <c r="F6505" i="6"/>
  <c r="F6506" i="6"/>
  <c r="F6507" i="6"/>
  <c r="F6508" i="6"/>
  <c r="F6509" i="6"/>
  <c r="F6510" i="6"/>
  <c r="F6511" i="6"/>
  <c r="F6512" i="6"/>
  <c r="F6513" i="6"/>
  <c r="F6514" i="6"/>
  <c r="F6515" i="6"/>
  <c r="F6516" i="6"/>
  <c r="F6517" i="6"/>
  <c r="F6518" i="6"/>
  <c r="F6519" i="6"/>
  <c r="F6520" i="6"/>
  <c r="F6521" i="6"/>
  <c r="F6522" i="6"/>
  <c r="F6523" i="6"/>
  <c r="F6524" i="6"/>
  <c r="F6525" i="6"/>
  <c r="F6526" i="6"/>
  <c r="F6527" i="6"/>
  <c r="F6528" i="6"/>
  <c r="F6529" i="6"/>
  <c r="F6530" i="6"/>
  <c r="F6531" i="6"/>
  <c r="F6532" i="6"/>
  <c r="F6533" i="6"/>
  <c r="F6534" i="6"/>
  <c r="F6535" i="6"/>
  <c r="F6536" i="6"/>
  <c r="F6537" i="6"/>
  <c r="F6538" i="6"/>
  <c r="F6539" i="6"/>
  <c r="F6540" i="6"/>
  <c r="F6541" i="6"/>
  <c r="F6542" i="6"/>
  <c r="F6543" i="6"/>
  <c r="F6544" i="6"/>
  <c r="F6545" i="6"/>
  <c r="F6546" i="6"/>
  <c r="F6547" i="6"/>
  <c r="F6548" i="6"/>
  <c r="F6549" i="6"/>
  <c r="F6550" i="6"/>
  <c r="F6551" i="6"/>
  <c r="F6552" i="6"/>
  <c r="F6553" i="6"/>
  <c r="F6554" i="6"/>
  <c r="F6555" i="6"/>
  <c r="F6556" i="6"/>
  <c r="F6557" i="6"/>
  <c r="F6558" i="6"/>
  <c r="F6559" i="6"/>
  <c r="F6560" i="6"/>
  <c r="F6561" i="6"/>
  <c r="F6562" i="6"/>
  <c r="F6563" i="6"/>
  <c r="F6564" i="6"/>
  <c r="F6565" i="6"/>
  <c r="F6566" i="6"/>
  <c r="F6567" i="6"/>
  <c r="F6568" i="6"/>
  <c r="F6569" i="6"/>
  <c r="F6570" i="6"/>
  <c r="F6571" i="6"/>
  <c r="F6572" i="6"/>
  <c r="F6573" i="6"/>
  <c r="F6574" i="6"/>
  <c r="F6575" i="6"/>
  <c r="F6576" i="6"/>
  <c r="F6577" i="6"/>
  <c r="F6578" i="6"/>
  <c r="F6579" i="6"/>
  <c r="F6580" i="6"/>
  <c r="F6581" i="6"/>
  <c r="F6582" i="6"/>
  <c r="F6583" i="6"/>
  <c r="F6584" i="6"/>
  <c r="F6585" i="6"/>
  <c r="F6586" i="6"/>
  <c r="F6587" i="6"/>
  <c r="F6588" i="6"/>
  <c r="F6589" i="6"/>
  <c r="F6590" i="6"/>
  <c r="F6591" i="6"/>
  <c r="F6592" i="6"/>
  <c r="F6593" i="6"/>
  <c r="F6594" i="6"/>
  <c r="F6595" i="6"/>
  <c r="F6596" i="6"/>
  <c r="F6597" i="6"/>
  <c r="F6598" i="6"/>
  <c r="F6599" i="6"/>
  <c r="F6600" i="6"/>
  <c r="F6601" i="6"/>
  <c r="F6602" i="6"/>
  <c r="F6603" i="6"/>
  <c r="F6604" i="6"/>
  <c r="F6605" i="6"/>
  <c r="F6606" i="6"/>
  <c r="F6607" i="6"/>
  <c r="F6608" i="6"/>
  <c r="F6609" i="6"/>
  <c r="F6610" i="6"/>
  <c r="F6611" i="6"/>
  <c r="F6612" i="6"/>
  <c r="F6613" i="6"/>
  <c r="F6614" i="6"/>
  <c r="F6615" i="6"/>
  <c r="F6616" i="6"/>
  <c r="F6617" i="6"/>
  <c r="F6618" i="6"/>
  <c r="F6619" i="6"/>
  <c r="F6620" i="6"/>
  <c r="F6621" i="6"/>
  <c r="F6622" i="6"/>
  <c r="F6623" i="6"/>
  <c r="F6624" i="6"/>
  <c r="F6625" i="6"/>
  <c r="F6626" i="6"/>
  <c r="F6627" i="6"/>
  <c r="F6628" i="6"/>
  <c r="F6629" i="6"/>
  <c r="F6630" i="6"/>
  <c r="F6631" i="6"/>
  <c r="F6632" i="6"/>
  <c r="F6633" i="6"/>
  <c r="F6634" i="6"/>
  <c r="F6635" i="6"/>
  <c r="F6636" i="6"/>
  <c r="F6637" i="6"/>
  <c r="F6638" i="6"/>
  <c r="F6639" i="6"/>
  <c r="F6640" i="6"/>
  <c r="F6641" i="6"/>
  <c r="F6642" i="6"/>
  <c r="F6643" i="6"/>
  <c r="F6644" i="6"/>
  <c r="F6645" i="6"/>
  <c r="F6646" i="6"/>
  <c r="F6647" i="6"/>
  <c r="F6648" i="6"/>
  <c r="F6649" i="6"/>
  <c r="F6650" i="6"/>
  <c r="F6651" i="6"/>
  <c r="F6652" i="6"/>
  <c r="F6653" i="6"/>
  <c r="F6654" i="6"/>
  <c r="F6655" i="6"/>
  <c r="F6656" i="6"/>
  <c r="F6657" i="6"/>
  <c r="F6658" i="6"/>
  <c r="F6659" i="6"/>
  <c r="F6660" i="6"/>
  <c r="F6661" i="6"/>
  <c r="F6662" i="6"/>
  <c r="F6663" i="6"/>
  <c r="F6664" i="6"/>
  <c r="F6665" i="6"/>
  <c r="F6666" i="6"/>
  <c r="F6667" i="6"/>
  <c r="F6668" i="6"/>
  <c r="F6669" i="6"/>
  <c r="F6670" i="6"/>
  <c r="F6671" i="6"/>
  <c r="F6672" i="6"/>
  <c r="F6673" i="6"/>
  <c r="F6674" i="6"/>
  <c r="F6675" i="6"/>
  <c r="F6676" i="6"/>
  <c r="F6677" i="6"/>
  <c r="F6678" i="6"/>
  <c r="F6679" i="6"/>
  <c r="F6680" i="6"/>
  <c r="F6681" i="6"/>
  <c r="F6682" i="6"/>
  <c r="F6683" i="6"/>
  <c r="F6684" i="6"/>
  <c r="F6685" i="6"/>
  <c r="F6686" i="6"/>
  <c r="F6687" i="6"/>
  <c r="F6688" i="6"/>
  <c r="F6689" i="6"/>
  <c r="F6690" i="6"/>
  <c r="F6691" i="6"/>
  <c r="F6692" i="6"/>
  <c r="F6693" i="6"/>
  <c r="F6694" i="6"/>
  <c r="F6695" i="6"/>
  <c r="F6696" i="6"/>
  <c r="F6697" i="6"/>
  <c r="F6698" i="6"/>
  <c r="F6699" i="6"/>
  <c r="F6700" i="6"/>
  <c r="F6701" i="6"/>
  <c r="F6702" i="6"/>
  <c r="F6703" i="6"/>
  <c r="F6704" i="6"/>
  <c r="F6705" i="6"/>
  <c r="F6706" i="6"/>
  <c r="F6707" i="6"/>
  <c r="F6708" i="6"/>
  <c r="F6709" i="6"/>
  <c r="F6710" i="6"/>
  <c r="F6711" i="6"/>
  <c r="F6712" i="6"/>
  <c r="F6713" i="6"/>
  <c r="F6714" i="6"/>
  <c r="F6715" i="6"/>
  <c r="F6716" i="6"/>
  <c r="F6717" i="6"/>
  <c r="F6718" i="6"/>
  <c r="F6719" i="6"/>
  <c r="F6720" i="6"/>
  <c r="F6721" i="6"/>
  <c r="F6722" i="6"/>
  <c r="F6723" i="6"/>
  <c r="F6724" i="6"/>
  <c r="F6725" i="6"/>
  <c r="F6726" i="6"/>
  <c r="F6727" i="6"/>
  <c r="F6728" i="6"/>
  <c r="F6729" i="6"/>
  <c r="F6730" i="6"/>
  <c r="F6731" i="6"/>
  <c r="F6732" i="6"/>
  <c r="F6733" i="6"/>
  <c r="F6734" i="6"/>
  <c r="F6735" i="6"/>
  <c r="F6736" i="6"/>
  <c r="F6737" i="6"/>
  <c r="F6738" i="6"/>
  <c r="F6739" i="6"/>
  <c r="F6740" i="6"/>
  <c r="F6741" i="6"/>
  <c r="F6742" i="6"/>
  <c r="F6743" i="6"/>
  <c r="F6744" i="6"/>
  <c r="F6745" i="6"/>
  <c r="F6746" i="6"/>
  <c r="F6747" i="6"/>
  <c r="F6748" i="6"/>
  <c r="F6749" i="6"/>
  <c r="F6750" i="6"/>
  <c r="F6751" i="6"/>
  <c r="F6752" i="6"/>
  <c r="F6753" i="6"/>
  <c r="F6754" i="6"/>
  <c r="F6755" i="6"/>
  <c r="F6756" i="6"/>
  <c r="F6757" i="6"/>
  <c r="F6758" i="6"/>
  <c r="F6759" i="6"/>
  <c r="F6760" i="6"/>
  <c r="F6761" i="6"/>
  <c r="F6762" i="6"/>
  <c r="F6763" i="6"/>
  <c r="F6764" i="6"/>
  <c r="F6765" i="6"/>
  <c r="F6766" i="6"/>
  <c r="F6767" i="6"/>
  <c r="F6768" i="6"/>
  <c r="F6769" i="6"/>
  <c r="F6770" i="6"/>
  <c r="F6771" i="6"/>
  <c r="F6772" i="6"/>
  <c r="F6773" i="6"/>
  <c r="F6774" i="6"/>
  <c r="F6775" i="6"/>
  <c r="F6776" i="6"/>
  <c r="F6777" i="6"/>
  <c r="F6778" i="6"/>
  <c r="F6779" i="6"/>
  <c r="F6780" i="6"/>
  <c r="F6781" i="6"/>
  <c r="F6782" i="6"/>
  <c r="F6783" i="6"/>
  <c r="F6784" i="6"/>
  <c r="F6785" i="6"/>
  <c r="F6786" i="6"/>
  <c r="F6787" i="6"/>
  <c r="F6788" i="6"/>
  <c r="F6789" i="6"/>
  <c r="F6790" i="6"/>
  <c r="F6791" i="6"/>
  <c r="F6792" i="6"/>
  <c r="F6793" i="6"/>
  <c r="F6794" i="6"/>
  <c r="F6795" i="6"/>
  <c r="F6796" i="6"/>
  <c r="F6797" i="6"/>
  <c r="F6798" i="6"/>
  <c r="F6799" i="6"/>
  <c r="F6800" i="6"/>
  <c r="F6801" i="6"/>
  <c r="F6802" i="6"/>
  <c r="F6803" i="6"/>
  <c r="F6804" i="6"/>
  <c r="F6805" i="6"/>
  <c r="F6806" i="6"/>
  <c r="F6807" i="6"/>
  <c r="F6808" i="6"/>
  <c r="F6809" i="6"/>
  <c r="F6810" i="6"/>
  <c r="F6811" i="6"/>
  <c r="F6812" i="6"/>
  <c r="F6813" i="6"/>
  <c r="F6814" i="6"/>
  <c r="F6815" i="6"/>
  <c r="F6816" i="6"/>
  <c r="F6817" i="6"/>
  <c r="F6818" i="6"/>
  <c r="F6819" i="6"/>
  <c r="F6820" i="6"/>
  <c r="F6821" i="6"/>
  <c r="F6822" i="6"/>
  <c r="F6823" i="6"/>
  <c r="F6824" i="6"/>
  <c r="F6825" i="6"/>
  <c r="F6826" i="6"/>
  <c r="F6827" i="6"/>
  <c r="F6828" i="6"/>
  <c r="F6829" i="6"/>
  <c r="F6830" i="6"/>
  <c r="F6831" i="6"/>
  <c r="F6832" i="6"/>
  <c r="F6833" i="6"/>
  <c r="F6834" i="6"/>
  <c r="F6835" i="6"/>
  <c r="F6836" i="6"/>
  <c r="F6837" i="6"/>
  <c r="F6838" i="6"/>
  <c r="F6839" i="6"/>
  <c r="F6840" i="6"/>
  <c r="F6841" i="6"/>
  <c r="F6842" i="6"/>
  <c r="F6843" i="6"/>
  <c r="F6844" i="6"/>
  <c r="F6845" i="6"/>
  <c r="F6846" i="6"/>
  <c r="F6847" i="6"/>
  <c r="F6848" i="6"/>
  <c r="F6849" i="6"/>
  <c r="F6850" i="6"/>
  <c r="F6851" i="6"/>
  <c r="F6852" i="6"/>
  <c r="F6853" i="6"/>
  <c r="F6854" i="6"/>
  <c r="F6855" i="6"/>
  <c r="F6856" i="6"/>
  <c r="F6857" i="6"/>
  <c r="F6858" i="6"/>
  <c r="F6859" i="6"/>
  <c r="F6860" i="6"/>
  <c r="F6861" i="6"/>
  <c r="F6862" i="6"/>
  <c r="F6863" i="6"/>
  <c r="F6864" i="6"/>
  <c r="F6865" i="6"/>
  <c r="F6866" i="6"/>
  <c r="F6867" i="6"/>
  <c r="F6868" i="6"/>
  <c r="F6869" i="6"/>
  <c r="F6870" i="6"/>
  <c r="F6871" i="6"/>
  <c r="F6872" i="6"/>
  <c r="F6873" i="6"/>
  <c r="F6874" i="6"/>
  <c r="F6875" i="6"/>
  <c r="F6876" i="6"/>
  <c r="F6877" i="6"/>
  <c r="F6878" i="6"/>
  <c r="F6879" i="6"/>
  <c r="F6880" i="6"/>
  <c r="F6881" i="6"/>
  <c r="F6882" i="6"/>
  <c r="F6883" i="6"/>
  <c r="F6884" i="6"/>
  <c r="F6885" i="6"/>
  <c r="F6886" i="6"/>
  <c r="F6887" i="6"/>
  <c r="F6888" i="6"/>
  <c r="F6889" i="6"/>
  <c r="F6890" i="6"/>
  <c r="F6891" i="6"/>
  <c r="F6892" i="6"/>
  <c r="F6893" i="6"/>
  <c r="F6894" i="6"/>
  <c r="F6895" i="6"/>
  <c r="F6896" i="6"/>
  <c r="F6897" i="6"/>
  <c r="F6898" i="6"/>
  <c r="F6899" i="6"/>
  <c r="F6900" i="6"/>
  <c r="F6901" i="6"/>
  <c r="F6902" i="6"/>
  <c r="F6903" i="6"/>
  <c r="F6904" i="6"/>
  <c r="F6905" i="6"/>
  <c r="F6906" i="6"/>
  <c r="F6907" i="6"/>
  <c r="F6908" i="6"/>
  <c r="F6909" i="6"/>
  <c r="F6910" i="6"/>
  <c r="F6911" i="6"/>
  <c r="F6912" i="6"/>
  <c r="F6913" i="6"/>
  <c r="F6914" i="6"/>
  <c r="F6915" i="6"/>
  <c r="F6916" i="6"/>
  <c r="F6917" i="6"/>
  <c r="F6918" i="6"/>
  <c r="F6919" i="6"/>
  <c r="F6920" i="6"/>
  <c r="F6921" i="6"/>
  <c r="F6922" i="6"/>
  <c r="F6923" i="6"/>
  <c r="F6924" i="6"/>
  <c r="F6925" i="6"/>
  <c r="F6926" i="6"/>
  <c r="F6927" i="6"/>
  <c r="F6928" i="6"/>
  <c r="F6929" i="6"/>
  <c r="F6930" i="6"/>
  <c r="F6931" i="6"/>
  <c r="F6932" i="6"/>
  <c r="F6933" i="6"/>
  <c r="F6934" i="6"/>
  <c r="F6935" i="6"/>
  <c r="F6936" i="6"/>
  <c r="F6937" i="6"/>
  <c r="F6938" i="6"/>
  <c r="F6939" i="6"/>
  <c r="F6940" i="6"/>
  <c r="F6941" i="6"/>
  <c r="F6942" i="6"/>
  <c r="F6943" i="6"/>
  <c r="F6944" i="6"/>
  <c r="F6945" i="6"/>
  <c r="F6946" i="6"/>
  <c r="F6947" i="6"/>
  <c r="F6948" i="6"/>
  <c r="F6949" i="6"/>
  <c r="F6950" i="6"/>
  <c r="F6951" i="6"/>
  <c r="F6952" i="6"/>
  <c r="F6953" i="6"/>
  <c r="F6954" i="6"/>
  <c r="F6955" i="6"/>
  <c r="F6956" i="6"/>
  <c r="F6957" i="6"/>
  <c r="F6958" i="6"/>
  <c r="F6959" i="6"/>
  <c r="F6960" i="6"/>
  <c r="F6961" i="6"/>
  <c r="F6962" i="6"/>
  <c r="F6963" i="6"/>
  <c r="F6964" i="6"/>
  <c r="F6965" i="6"/>
  <c r="F6966" i="6"/>
  <c r="F6967" i="6"/>
  <c r="F6968" i="6"/>
  <c r="F6969" i="6"/>
  <c r="F6970" i="6"/>
  <c r="F6971" i="6"/>
  <c r="F6972" i="6"/>
  <c r="F6973" i="6"/>
  <c r="F6974" i="6"/>
  <c r="F6975" i="6"/>
  <c r="F6976" i="6"/>
  <c r="F6977" i="6"/>
  <c r="F6978" i="6"/>
  <c r="F6979" i="6"/>
  <c r="F6980" i="6"/>
  <c r="F6981" i="6"/>
  <c r="F6982" i="6"/>
  <c r="F6983" i="6"/>
  <c r="F6984" i="6"/>
  <c r="F6985" i="6"/>
  <c r="F6986" i="6"/>
  <c r="F6987" i="6"/>
  <c r="F6988" i="6"/>
  <c r="F6989" i="6"/>
  <c r="F6990" i="6"/>
  <c r="F6991" i="6"/>
  <c r="F6992" i="6"/>
  <c r="F6993" i="6"/>
  <c r="F6994" i="6"/>
  <c r="F6995" i="6"/>
  <c r="F6996" i="6"/>
  <c r="F6997" i="6"/>
  <c r="F6998" i="6"/>
  <c r="F6999" i="6"/>
  <c r="F7000" i="6"/>
  <c r="F7001" i="6"/>
  <c r="F7002" i="6"/>
  <c r="F7003" i="6"/>
  <c r="F7004" i="6"/>
  <c r="F7005" i="6"/>
  <c r="F7006" i="6"/>
  <c r="F7007" i="6"/>
  <c r="F7008" i="6"/>
  <c r="F7009" i="6"/>
  <c r="F7010" i="6"/>
  <c r="F7011" i="6"/>
  <c r="F7012" i="6"/>
  <c r="F7013" i="6"/>
  <c r="F7014" i="6"/>
  <c r="F7015" i="6"/>
  <c r="F7016" i="6"/>
  <c r="F7017" i="6"/>
  <c r="F7018" i="6"/>
  <c r="F7019" i="6"/>
  <c r="F7020" i="6"/>
  <c r="F7021" i="6"/>
  <c r="F7022" i="6"/>
  <c r="F7023" i="6"/>
  <c r="F7024" i="6"/>
  <c r="F7025" i="6"/>
  <c r="F7026" i="6"/>
  <c r="F7027" i="6"/>
  <c r="F7028" i="6"/>
  <c r="F7029" i="6"/>
  <c r="F7030" i="6"/>
  <c r="F7031" i="6"/>
  <c r="F7032" i="6"/>
  <c r="F7033" i="6"/>
  <c r="F7034" i="6"/>
  <c r="F7035" i="6"/>
  <c r="F7036" i="6"/>
  <c r="F7037" i="6"/>
  <c r="F7038" i="6"/>
  <c r="F7039" i="6"/>
  <c r="F7040" i="6"/>
  <c r="F7041" i="6"/>
  <c r="F7042" i="6"/>
  <c r="F7043" i="6"/>
  <c r="F7044" i="6"/>
  <c r="F7045" i="6"/>
  <c r="F7046" i="6"/>
  <c r="F7047" i="6"/>
  <c r="F7048" i="6"/>
  <c r="F7049" i="6"/>
  <c r="F7050" i="6"/>
  <c r="F7051" i="6"/>
  <c r="F7052" i="6"/>
  <c r="F7053" i="6"/>
  <c r="F7054" i="6"/>
  <c r="F7055" i="6"/>
  <c r="F7056" i="6"/>
  <c r="F7057" i="6"/>
  <c r="F7058" i="6"/>
  <c r="F7059" i="6"/>
  <c r="F7060" i="6"/>
  <c r="F7061" i="6"/>
  <c r="F7062" i="6"/>
  <c r="F7063" i="6"/>
  <c r="F7064" i="6"/>
  <c r="F7065" i="6"/>
  <c r="F7066" i="6"/>
  <c r="F7067" i="6"/>
  <c r="F7068" i="6"/>
  <c r="F7069" i="6"/>
  <c r="F7070" i="6"/>
  <c r="F7071" i="6"/>
  <c r="F7072" i="6"/>
  <c r="F7073" i="6"/>
  <c r="F7074" i="6"/>
  <c r="F7075" i="6"/>
  <c r="F7076" i="6"/>
  <c r="F7077" i="6"/>
  <c r="F7078" i="6"/>
  <c r="F7079" i="6"/>
  <c r="F7080" i="6"/>
  <c r="F7081" i="6"/>
  <c r="F7082" i="6"/>
  <c r="F7083" i="6"/>
  <c r="F7084" i="6"/>
  <c r="F7085" i="6"/>
  <c r="F7086" i="6"/>
  <c r="F7087" i="6"/>
  <c r="F7088" i="6"/>
  <c r="F7089" i="6"/>
  <c r="F7090" i="6"/>
  <c r="F7091" i="6"/>
  <c r="F7092" i="6"/>
  <c r="F7093" i="6"/>
  <c r="F7094" i="6"/>
  <c r="F7095" i="6"/>
  <c r="F7096" i="6"/>
  <c r="F7097" i="6"/>
  <c r="F7098" i="6"/>
  <c r="F7099" i="6"/>
  <c r="F7100" i="6"/>
  <c r="F7101" i="6"/>
  <c r="F7102" i="6"/>
  <c r="F7103" i="6"/>
  <c r="F7104" i="6"/>
  <c r="F7105" i="6"/>
  <c r="F7106" i="6"/>
  <c r="F7107" i="6"/>
  <c r="F7108" i="6"/>
  <c r="F7109" i="6"/>
  <c r="F7110" i="6"/>
  <c r="F7111" i="6"/>
  <c r="F7112" i="6"/>
  <c r="F7113" i="6"/>
  <c r="F7114" i="6"/>
  <c r="F7115" i="6"/>
  <c r="F7116" i="6"/>
  <c r="F7117" i="6"/>
  <c r="F7118" i="6"/>
  <c r="F7119" i="6"/>
  <c r="F7120" i="6"/>
  <c r="F7121" i="6"/>
  <c r="F7122" i="6"/>
  <c r="F7123" i="6"/>
  <c r="F7124" i="6"/>
  <c r="F7125" i="6"/>
  <c r="F7126" i="6"/>
  <c r="F7127" i="6"/>
  <c r="F7128" i="6"/>
  <c r="F7129" i="6"/>
  <c r="F7130" i="6"/>
  <c r="F7131" i="6"/>
  <c r="F7132" i="6"/>
  <c r="F7133" i="6"/>
  <c r="F7134" i="6"/>
  <c r="F7135" i="6"/>
  <c r="F7136" i="6"/>
  <c r="F7137" i="6"/>
  <c r="F7138" i="6"/>
  <c r="F7139" i="6"/>
  <c r="F7140" i="6"/>
  <c r="F7141" i="6"/>
  <c r="F7142" i="6"/>
  <c r="F7143" i="6"/>
  <c r="F7144" i="6"/>
  <c r="F7145" i="6"/>
  <c r="F7146" i="6"/>
  <c r="F7147" i="6"/>
  <c r="F7148" i="6"/>
  <c r="F7149" i="6"/>
  <c r="F7150" i="6"/>
  <c r="F7151" i="6"/>
  <c r="F7152" i="6"/>
  <c r="F7153" i="6"/>
  <c r="F7154" i="6"/>
  <c r="F7155" i="6"/>
  <c r="F7156" i="6"/>
  <c r="F7157" i="6"/>
  <c r="F7158" i="6"/>
  <c r="F7159" i="6"/>
  <c r="F7160" i="6"/>
  <c r="F7161" i="6"/>
  <c r="F7162" i="6"/>
  <c r="F7163" i="6"/>
  <c r="F7164" i="6"/>
  <c r="F7165" i="6"/>
  <c r="F7166" i="6"/>
  <c r="F7167" i="6"/>
  <c r="F7168" i="6"/>
  <c r="F7169" i="6"/>
  <c r="F7170" i="6"/>
  <c r="F7171" i="6"/>
  <c r="F7172" i="6"/>
  <c r="F7173" i="6"/>
  <c r="F7174" i="6"/>
  <c r="F7175" i="6"/>
  <c r="F7176" i="6"/>
  <c r="F7177" i="6"/>
  <c r="F7178" i="6"/>
  <c r="F7179" i="6"/>
  <c r="F7180" i="6"/>
  <c r="F7181" i="6"/>
  <c r="F7182" i="6"/>
  <c r="F7183" i="6"/>
  <c r="F7184" i="6"/>
  <c r="F7185" i="6"/>
  <c r="F7186" i="6"/>
  <c r="F7187" i="6"/>
  <c r="F7188" i="6"/>
  <c r="F7189" i="6"/>
  <c r="F7190" i="6"/>
  <c r="F7191" i="6"/>
  <c r="F7192" i="6"/>
  <c r="F7193" i="6"/>
  <c r="F7194" i="6"/>
  <c r="F7195" i="6"/>
  <c r="F7196" i="6"/>
  <c r="F7197" i="6"/>
  <c r="F7198" i="6"/>
  <c r="F7199" i="6"/>
  <c r="F7200" i="6"/>
  <c r="F7201" i="6"/>
  <c r="F7202" i="6"/>
  <c r="F7203" i="6"/>
  <c r="F7204" i="6"/>
  <c r="F7205" i="6"/>
  <c r="F7206" i="6"/>
  <c r="F7207" i="6"/>
  <c r="F7208" i="6"/>
  <c r="F7209" i="6"/>
  <c r="F7210" i="6"/>
  <c r="F7211" i="6"/>
  <c r="F7212" i="6"/>
  <c r="F7213" i="6"/>
  <c r="F7214" i="6"/>
  <c r="F7215" i="6"/>
  <c r="F7216" i="6"/>
  <c r="F7217" i="6"/>
  <c r="F7218" i="6"/>
  <c r="F7219" i="6"/>
  <c r="F7220" i="6"/>
  <c r="F7221" i="6"/>
  <c r="F7222" i="6"/>
  <c r="F7223" i="6"/>
  <c r="F7224" i="6"/>
  <c r="F7225" i="6"/>
  <c r="F7226" i="6"/>
  <c r="F7227" i="6"/>
  <c r="F7228" i="6"/>
  <c r="F7229" i="6"/>
  <c r="F7230" i="6"/>
  <c r="F7231" i="6"/>
  <c r="F7232" i="6"/>
  <c r="F7233" i="6"/>
  <c r="F7234" i="6"/>
  <c r="F7235" i="6"/>
  <c r="F7236" i="6"/>
  <c r="F7237" i="6"/>
  <c r="F7238" i="6"/>
  <c r="F7239" i="6"/>
  <c r="F7240" i="6"/>
  <c r="F7241" i="6"/>
  <c r="F7242" i="6"/>
  <c r="F7243" i="6"/>
  <c r="F7244" i="6"/>
  <c r="F7245" i="6"/>
  <c r="F7246" i="6"/>
  <c r="F7247" i="6"/>
  <c r="F7248" i="6"/>
  <c r="F7249" i="6"/>
  <c r="F7250" i="6"/>
  <c r="F7251" i="6"/>
  <c r="F7252" i="6"/>
  <c r="F7253" i="6"/>
  <c r="F7254" i="6"/>
  <c r="F7255" i="6"/>
  <c r="F7256" i="6"/>
  <c r="F7257" i="6"/>
  <c r="F7258" i="6"/>
  <c r="F7259" i="6"/>
  <c r="F7260" i="6"/>
  <c r="F7261" i="6"/>
  <c r="F7262" i="6"/>
  <c r="F7263" i="6"/>
  <c r="F7264" i="6"/>
  <c r="F7265" i="6"/>
  <c r="F7266" i="6"/>
  <c r="F7267" i="6"/>
  <c r="F7268" i="6"/>
  <c r="F7269" i="6"/>
  <c r="F7270" i="6"/>
  <c r="F7271" i="6"/>
  <c r="F7272" i="6"/>
  <c r="F7273" i="6"/>
  <c r="F7274" i="6"/>
  <c r="F7275" i="6"/>
  <c r="F7276" i="6"/>
  <c r="F7277" i="6"/>
  <c r="F7278" i="6"/>
  <c r="F7279" i="6"/>
  <c r="F7280" i="6"/>
  <c r="F7281" i="6"/>
  <c r="F7282" i="6"/>
  <c r="F7283" i="6"/>
  <c r="F7284" i="6"/>
  <c r="F7285" i="6"/>
  <c r="F7286" i="6"/>
  <c r="F7287" i="6"/>
  <c r="F7288" i="6"/>
  <c r="F7289" i="6"/>
  <c r="F7290" i="6"/>
  <c r="F7291" i="6"/>
  <c r="F7292" i="6"/>
  <c r="F7293" i="6"/>
  <c r="F7294" i="6"/>
  <c r="F7295" i="6"/>
  <c r="F7296" i="6"/>
  <c r="F7297" i="6"/>
  <c r="F7298" i="6"/>
  <c r="F7299" i="6"/>
  <c r="F7300" i="6"/>
  <c r="F7301" i="6"/>
  <c r="F7302" i="6"/>
  <c r="F7303" i="6"/>
  <c r="F7304" i="6"/>
  <c r="F7305" i="6"/>
  <c r="F7306" i="6"/>
  <c r="F7307" i="6"/>
  <c r="F7308" i="6"/>
  <c r="F7309" i="6"/>
  <c r="F7310" i="6"/>
  <c r="F7311" i="6"/>
  <c r="F7312" i="6"/>
  <c r="F7313" i="6"/>
  <c r="F7314" i="6"/>
  <c r="F7315" i="6"/>
  <c r="F7316" i="6"/>
  <c r="F7317" i="6"/>
  <c r="F7318" i="6"/>
  <c r="F7319" i="6"/>
  <c r="F7320" i="6"/>
  <c r="F7321" i="6"/>
  <c r="F7322" i="6"/>
  <c r="F7323" i="6"/>
  <c r="F7324" i="6"/>
  <c r="F7325" i="6"/>
  <c r="F7326" i="6"/>
  <c r="F7327" i="6"/>
  <c r="F7328" i="6"/>
  <c r="F7329" i="6"/>
  <c r="F7330" i="6"/>
  <c r="F7331" i="6"/>
  <c r="F7332" i="6"/>
  <c r="F7333" i="6"/>
  <c r="F7334" i="6"/>
  <c r="F7335" i="6"/>
  <c r="F7336" i="6"/>
  <c r="F7337" i="6"/>
  <c r="F7338" i="6"/>
  <c r="F7339" i="6"/>
  <c r="F7340" i="6"/>
  <c r="F7341" i="6"/>
  <c r="F7342" i="6"/>
  <c r="F7343" i="6"/>
  <c r="F7344" i="6"/>
  <c r="F7345" i="6"/>
  <c r="F7346" i="6"/>
  <c r="F7347" i="6"/>
  <c r="F7348" i="6"/>
  <c r="F7349" i="6"/>
  <c r="F7350" i="6"/>
  <c r="F7351" i="6"/>
  <c r="F7352" i="6"/>
  <c r="F7353" i="6"/>
  <c r="F7354" i="6"/>
  <c r="F7355" i="6"/>
  <c r="F7356" i="6"/>
  <c r="F7357" i="6"/>
  <c r="F7358" i="6"/>
  <c r="F7359" i="6"/>
  <c r="F7360" i="6"/>
  <c r="F7361" i="6"/>
  <c r="F7362" i="6"/>
  <c r="F7363" i="6"/>
  <c r="F7364" i="6"/>
  <c r="F7365" i="6"/>
  <c r="F7366" i="6"/>
  <c r="F7367" i="6"/>
  <c r="F7368" i="6"/>
  <c r="F7369" i="6"/>
  <c r="F7370" i="6"/>
  <c r="F7371" i="6"/>
  <c r="F7372" i="6"/>
  <c r="F7373" i="6"/>
  <c r="F7374" i="6"/>
  <c r="F7375" i="6"/>
  <c r="F7376" i="6"/>
  <c r="F7377" i="6"/>
  <c r="F7378" i="6"/>
  <c r="F7379" i="6"/>
  <c r="F7380" i="6"/>
  <c r="F7381" i="6"/>
  <c r="F7382" i="6"/>
  <c r="F7383" i="6"/>
  <c r="F7384" i="6"/>
  <c r="F7385" i="6"/>
  <c r="F7386" i="6"/>
  <c r="F7387" i="6"/>
  <c r="F7388" i="6"/>
  <c r="F7389" i="6"/>
  <c r="F7390" i="6"/>
  <c r="F7391" i="6"/>
  <c r="F7392" i="6"/>
  <c r="F7393" i="6"/>
  <c r="F7394" i="6"/>
  <c r="F7395" i="6"/>
  <c r="F7396" i="6"/>
  <c r="F7397" i="6"/>
  <c r="F7398" i="6"/>
  <c r="F7399" i="6"/>
  <c r="F7400" i="6"/>
  <c r="F7401" i="6"/>
  <c r="F7402" i="6"/>
  <c r="F7403" i="6"/>
  <c r="F7404" i="6"/>
  <c r="F7405" i="6"/>
  <c r="F7406" i="6"/>
  <c r="F7407" i="6"/>
  <c r="F7408" i="6"/>
  <c r="F7409" i="6"/>
  <c r="F7410" i="6"/>
  <c r="F7411" i="6"/>
  <c r="F7412" i="6"/>
  <c r="F7413" i="6"/>
  <c r="F7414" i="6"/>
  <c r="F7415" i="6"/>
  <c r="F7416" i="6"/>
  <c r="F7417" i="6"/>
  <c r="F7418" i="6"/>
  <c r="F7419" i="6"/>
  <c r="F7420" i="6"/>
  <c r="F7421" i="6"/>
  <c r="F7422" i="6"/>
  <c r="F7423" i="6"/>
  <c r="F7424" i="6"/>
  <c r="F7425" i="6"/>
  <c r="F7426" i="6"/>
  <c r="F7427" i="6"/>
  <c r="F7428" i="6"/>
  <c r="F7429" i="6"/>
  <c r="F7430" i="6"/>
  <c r="F7431" i="6"/>
  <c r="F7432" i="6"/>
  <c r="F7433" i="6"/>
  <c r="F7434" i="6"/>
  <c r="F7435" i="6"/>
  <c r="F7436" i="6"/>
  <c r="F7437" i="6"/>
  <c r="F7438" i="6"/>
  <c r="F7439" i="6"/>
  <c r="F7440" i="6"/>
  <c r="F7441" i="6"/>
  <c r="F7442" i="6"/>
  <c r="F7443" i="6"/>
  <c r="F7444" i="6"/>
  <c r="F7445" i="6"/>
  <c r="F7446" i="6"/>
  <c r="F7447" i="6"/>
  <c r="F7448" i="6"/>
  <c r="F7449" i="6"/>
  <c r="F7450" i="6"/>
  <c r="F7451" i="6"/>
  <c r="F7452" i="6"/>
  <c r="F7453" i="6"/>
  <c r="F7454" i="6"/>
  <c r="F7455" i="6"/>
  <c r="F7456" i="6"/>
  <c r="F7457" i="6"/>
  <c r="F7458" i="6"/>
  <c r="F7459" i="6"/>
  <c r="F7460" i="6"/>
  <c r="F7461" i="6"/>
  <c r="F7462" i="6"/>
  <c r="F7463" i="6"/>
  <c r="F7464" i="6"/>
  <c r="F7465" i="6"/>
  <c r="F7466" i="6"/>
  <c r="F7467" i="6"/>
  <c r="F7468" i="6"/>
  <c r="F7469" i="6"/>
  <c r="F7470" i="6"/>
  <c r="F7471" i="6"/>
  <c r="F7472" i="6"/>
  <c r="F7473" i="6"/>
  <c r="F7474" i="6"/>
  <c r="F7475" i="6"/>
  <c r="F7476" i="6"/>
  <c r="F7477" i="6"/>
  <c r="F7478" i="6"/>
  <c r="F7479" i="6"/>
  <c r="F7480" i="6"/>
  <c r="F7481" i="6"/>
  <c r="F7482" i="6"/>
  <c r="F7483" i="6"/>
  <c r="F7484" i="6"/>
  <c r="F7485" i="6"/>
  <c r="F7486" i="6"/>
  <c r="F7487" i="6"/>
  <c r="F7488" i="6"/>
  <c r="F7489" i="6"/>
  <c r="F7490" i="6"/>
  <c r="F7491" i="6"/>
  <c r="F7492" i="6"/>
  <c r="F7493" i="6"/>
  <c r="F7494" i="6"/>
  <c r="F7495" i="6"/>
  <c r="F7496" i="6"/>
  <c r="F7497" i="6"/>
  <c r="F7498" i="6"/>
  <c r="F7499" i="6"/>
  <c r="F7500" i="6"/>
  <c r="F7501" i="6"/>
  <c r="F7502" i="6"/>
  <c r="F7503" i="6"/>
  <c r="F7504" i="6"/>
  <c r="F7505" i="6"/>
  <c r="F7506" i="6"/>
  <c r="F7507" i="6"/>
  <c r="F7508" i="6"/>
  <c r="F7509" i="6"/>
  <c r="F7510" i="6"/>
  <c r="F7511" i="6"/>
  <c r="F7512" i="6"/>
  <c r="F7513" i="6"/>
  <c r="F7514" i="6"/>
  <c r="F7515" i="6"/>
  <c r="F7516" i="6"/>
  <c r="F7517" i="6"/>
  <c r="F7518" i="6"/>
  <c r="F7519" i="6"/>
  <c r="F7520" i="6"/>
  <c r="F7521" i="6"/>
  <c r="F7522" i="6"/>
  <c r="F7523" i="6"/>
  <c r="F7524" i="6"/>
  <c r="F7525" i="6"/>
  <c r="F7526" i="6"/>
  <c r="F7527" i="6"/>
  <c r="F7528" i="6"/>
  <c r="F7529" i="6"/>
  <c r="F7530" i="6"/>
  <c r="F7531" i="6"/>
  <c r="F7532" i="6"/>
  <c r="F7533" i="6"/>
  <c r="F7534" i="6"/>
  <c r="F7535" i="6"/>
  <c r="F7536" i="6"/>
  <c r="F7537" i="6"/>
  <c r="F7538" i="6"/>
  <c r="F7539" i="6"/>
  <c r="F7540" i="6"/>
  <c r="F7541" i="6"/>
  <c r="F7542" i="6"/>
  <c r="F7543" i="6"/>
  <c r="F7544" i="6"/>
  <c r="F7545" i="6"/>
  <c r="F7546" i="6"/>
  <c r="F7547" i="6"/>
  <c r="F7548" i="6"/>
  <c r="F7549" i="6"/>
  <c r="F7550" i="6"/>
  <c r="F7551" i="6"/>
  <c r="F7552" i="6"/>
  <c r="F7553" i="6"/>
  <c r="F7554" i="6"/>
  <c r="F7555" i="6"/>
  <c r="F7556" i="6"/>
  <c r="F7557" i="6"/>
  <c r="F7558" i="6"/>
  <c r="F7559" i="6"/>
  <c r="F7560" i="6"/>
  <c r="F7561" i="6"/>
  <c r="F7562" i="6"/>
  <c r="F7563" i="6"/>
  <c r="F7564" i="6"/>
  <c r="F7565" i="6"/>
  <c r="F7566" i="6"/>
  <c r="F7567" i="6"/>
  <c r="F7568" i="6"/>
  <c r="F7569" i="6"/>
  <c r="F7570" i="6"/>
  <c r="F7571" i="6"/>
  <c r="F7572" i="6"/>
  <c r="F7573" i="6"/>
  <c r="F7574" i="6"/>
  <c r="F7575" i="6"/>
  <c r="F7576" i="6"/>
  <c r="F7577" i="6"/>
  <c r="F7578" i="6"/>
  <c r="F7579" i="6"/>
  <c r="F7580" i="6"/>
  <c r="F7581" i="6"/>
  <c r="F7582" i="6"/>
  <c r="F7583" i="6"/>
  <c r="F7584" i="6"/>
  <c r="F7585" i="6"/>
  <c r="F7586" i="6"/>
  <c r="F7587" i="6"/>
  <c r="F7588" i="6"/>
  <c r="F7589" i="6"/>
  <c r="F7590" i="6"/>
  <c r="F7591" i="6"/>
  <c r="F7592" i="6"/>
  <c r="F7593" i="6"/>
  <c r="F7594" i="6"/>
  <c r="F7595" i="6"/>
  <c r="F7596" i="6"/>
  <c r="F7597" i="6"/>
  <c r="F7598" i="6"/>
  <c r="F7599" i="6"/>
  <c r="F7600" i="6"/>
  <c r="F7601" i="6"/>
  <c r="F7602" i="6"/>
  <c r="F7603" i="6"/>
  <c r="F7604" i="6"/>
  <c r="F7605" i="6"/>
  <c r="F7606" i="6"/>
  <c r="F7607" i="6"/>
  <c r="F7608" i="6"/>
  <c r="F7609" i="6"/>
  <c r="F7610" i="6"/>
  <c r="F7611" i="6"/>
  <c r="F7612" i="6"/>
  <c r="F7613" i="6"/>
  <c r="F7614" i="6"/>
  <c r="F7615" i="6"/>
  <c r="F7616" i="6"/>
  <c r="F7617" i="6"/>
  <c r="F7618" i="6"/>
  <c r="F7619" i="6"/>
  <c r="F7620" i="6"/>
  <c r="F7621" i="6"/>
  <c r="F7622" i="6"/>
  <c r="F7623" i="6"/>
  <c r="F7624" i="6"/>
  <c r="F7625" i="6"/>
  <c r="F7626" i="6"/>
  <c r="F7627" i="6"/>
  <c r="F7628" i="6"/>
  <c r="F7629" i="6"/>
  <c r="F7630" i="6"/>
  <c r="F7631" i="6"/>
  <c r="F7632" i="6"/>
  <c r="F7633" i="6"/>
  <c r="F7634" i="6"/>
  <c r="F7635" i="6"/>
  <c r="F7636" i="6"/>
  <c r="F7637" i="6"/>
  <c r="F7638" i="6"/>
  <c r="F7639" i="6"/>
  <c r="F7640" i="6"/>
  <c r="F7641" i="6"/>
  <c r="F7642" i="6"/>
  <c r="F7643" i="6"/>
  <c r="F7644" i="6"/>
  <c r="F7645" i="6"/>
  <c r="F7646" i="6"/>
  <c r="F7647" i="6"/>
  <c r="F7648" i="6"/>
  <c r="F7649" i="6"/>
  <c r="F7650" i="6"/>
  <c r="F7651" i="6"/>
  <c r="F7652" i="6"/>
  <c r="F7653" i="6"/>
  <c r="F7654" i="6"/>
  <c r="F7655" i="6"/>
  <c r="F7656" i="6"/>
  <c r="F7657" i="6"/>
  <c r="F7658" i="6"/>
  <c r="F7659" i="6"/>
  <c r="F7660" i="6"/>
  <c r="F7661" i="6"/>
  <c r="F7662" i="6"/>
  <c r="F7663" i="6"/>
  <c r="F7664" i="6"/>
  <c r="F7665" i="6"/>
  <c r="F7666" i="6"/>
  <c r="F7667" i="6"/>
  <c r="F7668" i="6"/>
  <c r="F7669" i="6"/>
  <c r="F7670" i="6"/>
  <c r="F7671" i="6"/>
  <c r="F7672" i="6"/>
  <c r="F7673" i="6"/>
  <c r="F7674" i="6"/>
  <c r="F7675" i="6"/>
  <c r="F7676" i="6"/>
  <c r="F7677" i="6"/>
  <c r="F7678" i="6"/>
  <c r="F7679" i="6"/>
  <c r="F7680" i="6"/>
  <c r="F7681" i="6"/>
  <c r="F7682" i="6"/>
  <c r="F7683" i="6"/>
  <c r="F7684" i="6"/>
  <c r="F7685" i="6"/>
  <c r="F7686" i="6"/>
  <c r="F7687" i="6"/>
  <c r="F7688" i="6"/>
  <c r="F7689" i="6"/>
  <c r="F7690" i="6"/>
  <c r="F7691" i="6"/>
  <c r="F7692" i="6"/>
  <c r="F7693" i="6"/>
  <c r="F7694" i="6"/>
  <c r="F7695" i="6"/>
  <c r="F7696" i="6"/>
  <c r="F7697" i="6"/>
  <c r="F7698" i="6"/>
  <c r="F7699" i="6"/>
  <c r="F7700" i="6"/>
  <c r="F7701" i="6"/>
  <c r="F7702" i="6"/>
  <c r="F7703" i="6"/>
  <c r="F7704" i="6"/>
  <c r="F7705" i="6"/>
  <c r="F7706" i="6"/>
  <c r="F7707" i="6"/>
  <c r="F7708" i="6"/>
  <c r="F7709" i="6"/>
  <c r="F7710" i="6"/>
  <c r="F7711" i="6"/>
  <c r="F7712" i="6"/>
  <c r="F7713" i="6"/>
  <c r="F7714" i="6"/>
  <c r="F7715" i="6"/>
  <c r="F7716" i="6"/>
  <c r="F7717" i="6"/>
  <c r="F7718" i="6"/>
  <c r="F7719" i="6"/>
  <c r="F7720" i="6"/>
  <c r="F7721" i="6"/>
  <c r="F7722" i="6"/>
  <c r="F7723" i="6"/>
  <c r="F7724" i="6"/>
  <c r="F7725" i="6"/>
  <c r="F7726" i="6"/>
  <c r="F7727" i="6"/>
  <c r="F7728" i="6"/>
  <c r="F7729" i="6"/>
  <c r="F7730" i="6"/>
  <c r="F7731" i="6"/>
  <c r="F7732" i="6"/>
  <c r="F7733" i="6"/>
  <c r="F7734" i="6"/>
  <c r="F7735" i="6"/>
  <c r="F7736" i="6"/>
  <c r="F7737" i="6"/>
  <c r="F7738" i="6"/>
  <c r="F7739" i="6"/>
  <c r="F7740" i="6"/>
  <c r="F7741" i="6"/>
  <c r="F7742" i="6"/>
  <c r="F7743" i="6"/>
  <c r="F7744" i="6"/>
  <c r="F7745" i="6"/>
  <c r="F7746" i="6"/>
  <c r="F7747" i="6"/>
  <c r="F7748" i="6"/>
  <c r="F7749" i="6"/>
  <c r="F7750" i="6"/>
  <c r="F7751" i="6"/>
  <c r="F7752" i="6"/>
  <c r="F7753" i="6"/>
  <c r="F7754" i="6"/>
  <c r="F7755" i="6"/>
  <c r="F7756" i="6"/>
  <c r="F7757" i="6"/>
  <c r="F7758" i="6"/>
  <c r="F7759" i="6"/>
  <c r="F7760" i="6"/>
  <c r="F7761" i="6"/>
  <c r="F7762" i="6"/>
  <c r="F7763" i="6"/>
  <c r="F7764" i="6"/>
  <c r="F7765" i="6"/>
  <c r="F7766" i="6"/>
  <c r="F7767" i="6"/>
  <c r="F7768" i="6"/>
  <c r="F7769" i="6"/>
  <c r="F7770" i="6"/>
  <c r="F7771" i="6"/>
  <c r="F7772" i="6"/>
  <c r="F7773" i="6"/>
  <c r="F7774" i="6"/>
  <c r="F7775" i="6"/>
  <c r="F7776" i="6"/>
  <c r="F7777" i="6"/>
  <c r="F7778" i="6"/>
  <c r="F7779" i="6"/>
  <c r="F7780" i="6"/>
  <c r="F7781" i="6"/>
  <c r="F7782" i="6"/>
  <c r="F7783" i="6"/>
  <c r="F7784" i="6"/>
  <c r="F7785" i="6"/>
  <c r="F7786" i="6"/>
  <c r="F7787" i="6"/>
  <c r="F7788" i="6"/>
  <c r="F7789" i="6"/>
  <c r="F7790" i="6"/>
  <c r="F7791" i="6"/>
  <c r="F7792" i="6"/>
  <c r="F7793" i="6"/>
  <c r="F7794" i="6"/>
  <c r="F7795" i="6"/>
  <c r="F7796" i="6"/>
  <c r="F7797" i="6"/>
  <c r="F7798" i="6"/>
  <c r="F7799" i="6"/>
  <c r="F7800" i="6"/>
  <c r="F7801" i="6"/>
  <c r="F7802" i="6"/>
  <c r="F7803" i="6"/>
  <c r="F7804" i="6"/>
  <c r="F7805" i="6"/>
  <c r="F7806" i="6"/>
  <c r="F7807" i="6"/>
  <c r="F7808" i="6"/>
  <c r="F7809" i="6"/>
  <c r="F7810" i="6"/>
  <c r="F7811" i="6"/>
  <c r="F7812" i="6"/>
  <c r="F7813" i="6"/>
  <c r="F7814" i="6"/>
  <c r="F7815" i="6"/>
  <c r="F7816" i="6"/>
  <c r="F7817" i="6"/>
  <c r="F7818" i="6"/>
  <c r="F7819" i="6"/>
  <c r="F7820" i="6"/>
  <c r="F7821" i="6"/>
  <c r="F7822" i="6"/>
  <c r="F7823" i="6"/>
  <c r="F7824" i="6"/>
  <c r="F7825" i="6"/>
  <c r="F7826" i="6"/>
  <c r="F7827" i="6"/>
  <c r="F7828" i="6"/>
  <c r="F7829" i="6"/>
  <c r="F7830" i="6"/>
  <c r="F7831" i="6"/>
  <c r="F7832" i="6"/>
  <c r="F7833" i="6"/>
  <c r="F7834" i="6"/>
  <c r="F7835" i="6"/>
  <c r="F7836" i="6"/>
  <c r="F7837" i="6"/>
  <c r="F7838" i="6"/>
  <c r="F7839" i="6"/>
  <c r="F7840" i="6"/>
  <c r="F7841" i="6"/>
  <c r="F7842" i="6"/>
  <c r="F7843" i="6"/>
  <c r="F7844" i="6"/>
  <c r="F7845" i="6"/>
  <c r="F7846" i="6"/>
  <c r="F7847" i="6"/>
  <c r="F7848" i="6"/>
  <c r="F7849" i="6"/>
  <c r="F7850" i="6"/>
  <c r="F7851" i="6"/>
  <c r="F7852" i="6"/>
  <c r="F7853" i="6"/>
  <c r="F7854" i="6"/>
  <c r="F7855" i="6"/>
  <c r="F7856" i="6"/>
  <c r="F7857" i="6"/>
  <c r="F7858" i="6"/>
  <c r="F7859" i="6"/>
  <c r="F7860" i="6"/>
  <c r="F7861" i="6"/>
  <c r="F7862" i="6"/>
  <c r="F7863" i="6"/>
  <c r="F7864" i="6"/>
  <c r="F7865" i="6"/>
  <c r="F7866" i="6"/>
  <c r="F7867" i="6"/>
  <c r="F7868" i="6"/>
  <c r="F7869" i="6"/>
  <c r="F7870" i="6"/>
  <c r="F7871" i="6"/>
  <c r="F7872" i="6"/>
  <c r="F7873" i="6"/>
  <c r="F7874" i="6"/>
  <c r="F7875" i="6"/>
  <c r="F7876" i="6"/>
  <c r="F7877" i="6"/>
  <c r="F7878" i="6"/>
  <c r="F7879" i="6"/>
  <c r="F7880" i="6"/>
  <c r="F7881" i="6"/>
  <c r="F7882" i="6"/>
  <c r="F7883" i="6"/>
  <c r="F7884" i="6"/>
  <c r="F7885" i="6"/>
  <c r="F7886" i="6"/>
  <c r="F7887" i="6"/>
  <c r="F7888" i="6"/>
  <c r="F7889" i="6"/>
  <c r="F7890" i="6"/>
  <c r="F7891" i="6"/>
  <c r="F7892" i="6"/>
  <c r="F7893" i="6"/>
  <c r="F7894" i="6"/>
  <c r="F7895" i="6"/>
  <c r="F7896" i="6"/>
  <c r="F7897" i="6"/>
  <c r="F7898" i="6"/>
  <c r="F7899" i="6"/>
  <c r="F7900" i="6"/>
  <c r="F7901" i="6"/>
  <c r="F7902" i="6"/>
  <c r="F7903" i="6"/>
  <c r="F7904" i="6"/>
  <c r="F7905" i="6"/>
  <c r="F7906" i="6"/>
  <c r="F7907" i="6"/>
  <c r="F7908" i="6"/>
  <c r="F7909" i="6"/>
  <c r="F7910" i="6"/>
  <c r="F7911" i="6"/>
  <c r="F7912" i="6"/>
  <c r="F7913" i="6"/>
  <c r="F7914" i="6"/>
  <c r="F7915" i="6"/>
  <c r="F7916" i="6"/>
  <c r="F7917" i="6"/>
  <c r="F7918" i="6"/>
  <c r="F7919" i="6"/>
  <c r="F7920" i="6"/>
  <c r="F7921" i="6"/>
  <c r="F7922" i="6"/>
  <c r="F7923" i="6"/>
  <c r="F7924" i="6"/>
  <c r="F7925" i="6"/>
  <c r="F7926" i="6"/>
  <c r="F7927" i="6"/>
  <c r="F7928" i="6"/>
  <c r="F7929" i="6"/>
  <c r="F7930" i="6"/>
  <c r="F7931" i="6"/>
  <c r="F7932" i="6"/>
  <c r="F7933" i="6"/>
  <c r="F7934" i="6"/>
  <c r="F7935" i="6"/>
  <c r="F7936" i="6"/>
  <c r="F7937" i="6"/>
  <c r="F7938" i="6"/>
  <c r="F7939" i="6"/>
  <c r="F7940" i="6"/>
  <c r="F7941" i="6"/>
  <c r="F7942" i="6"/>
  <c r="F7943" i="6"/>
  <c r="F7944" i="6"/>
  <c r="F7945" i="6"/>
  <c r="F7946" i="6"/>
  <c r="F7947" i="6"/>
  <c r="F7948" i="6"/>
  <c r="F7949" i="6"/>
  <c r="F7950" i="6"/>
  <c r="F7951" i="6"/>
  <c r="F7952" i="6"/>
  <c r="F7953" i="6"/>
  <c r="F7954" i="6"/>
  <c r="F7955" i="6"/>
  <c r="F7956" i="6"/>
  <c r="F7957" i="6"/>
  <c r="F7958" i="6"/>
  <c r="F7959" i="6"/>
  <c r="F7960" i="6"/>
  <c r="F7961" i="6"/>
  <c r="F7962" i="6"/>
  <c r="F7963" i="6"/>
  <c r="F7964" i="6"/>
  <c r="F7965" i="6"/>
  <c r="F7966" i="6"/>
  <c r="F7967" i="6"/>
  <c r="F7968" i="6"/>
  <c r="F7969" i="6"/>
  <c r="F7970" i="6"/>
  <c r="F7971" i="6"/>
  <c r="F7972" i="6"/>
  <c r="F7973" i="6"/>
  <c r="F7974" i="6"/>
  <c r="F7975" i="6"/>
  <c r="F7976" i="6"/>
  <c r="F7977" i="6"/>
  <c r="F7978" i="6"/>
  <c r="F7979" i="6"/>
  <c r="F7980" i="6"/>
  <c r="F7981" i="6"/>
  <c r="F7982" i="6"/>
  <c r="F7983" i="6"/>
  <c r="F7984" i="6"/>
  <c r="F7985" i="6"/>
  <c r="F7986" i="6"/>
  <c r="F7987" i="6"/>
  <c r="F7988" i="6"/>
  <c r="F7989" i="6"/>
  <c r="F7990" i="6"/>
  <c r="F7991" i="6"/>
  <c r="F7992" i="6"/>
  <c r="F7993" i="6"/>
  <c r="F7994" i="6"/>
  <c r="F7995" i="6"/>
  <c r="F7996" i="6"/>
  <c r="F7997" i="6"/>
  <c r="F7998" i="6"/>
  <c r="F7999" i="6"/>
  <c r="F8000" i="6"/>
  <c r="F8001" i="6"/>
  <c r="F8002" i="6"/>
  <c r="F8003" i="6"/>
  <c r="F8004" i="6"/>
  <c r="F8005" i="6"/>
  <c r="F8006" i="6"/>
  <c r="F8007" i="6"/>
  <c r="F8008" i="6"/>
  <c r="F8009" i="6"/>
  <c r="F8010" i="6"/>
  <c r="F8011" i="6"/>
  <c r="F8012" i="6"/>
  <c r="F8013" i="6"/>
  <c r="F8014" i="6"/>
  <c r="F8015" i="6"/>
  <c r="F8016" i="6"/>
  <c r="F8017" i="6"/>
  <c r="F8018" i="6"/>
  <c r="F8019" i="6"/>
  <c r="F8020" i="6"/>
  <c r="F8021" i="6"/>
  <c r="F8022" i="6"/>
  <c r="F8023" i="6"/>
  <c r="F8024" i="6"/>
  <c r="F8025" i="6"/>
  <c r="F8026" i="6"/>
  <c r="F8027" i="6"/>
  <c r="F8028" i="6"/>
  <c r="F8029" i="6"/>
  <c r="F8030" i="6"/>
  <c r="F8031" i="6"/>
  <c r="F8032" i="6"/>
  <c r="F8033" i="6"/>
  <c r="F8034" i="6"/>
  <c r="F8035" i="6"/>
  <c r="F8036" i="6"/>
  <c r="F8037" i="6"/>
  <c r="F8038" i="6"/>
  <c r="F8039" i="6"/>
  <c r="F8040" i="6"/>
  <c r="F8041" i="6"/>
  <c r="F8042" i="6"/>
  <c r="F8043" i="6"/>
  <c r="F8044" i="6"/>
  <c r="F8045" i="6"/>
  <c r="F8046" i="6"/>
  <c r="F8047" i="6"/>
  <c r="F8048" i="6"/>
  <c r="F8049" i="6"/>
  <c r="F8050" i="6"/>
  <c r="F8051" i="6"/>
  <c r="F8052" i="6"/>
  <c r="F8053" i="6"/>
  <c r="F8054" i="6"/>
  <c r="F8055" i="6"/>
  <c r="F8056" i="6"/>
  <c r="F8057" i="6"/>
  <c r="F8058" i="6"/>
  <c r="F8059" i="6"/>
  <c r="F8060" i="6"/>
  <c r="F8061" i="6"/>
  <c r="F8062" i="6"/>
  <c r="F8063" i="6"/>
  <c r="F8064" i="6"/>
  <c r="F8065" i="6"/>
  <c r="F8066" i="6"/>
  <c r="F8067" i="6"/>
  <c r="F8068" i="6"/>
  <c r="F8069" i="6"/>
  <c r="F8070" i="6"/>
  <c r="F8071" i="6"/>
  <c r="F8072" i="6"/>
  <c r="F8073" i="6"/>
  <c r="F8074" i="6"/>
  <c r="F8075" i="6"/>
  <c r="F8076" i="6"/>
  <c r="F8077" i="6"/>
  <c r="F8078" i="6"/>
  <c r="F8079" i="6"/>
  <c r="F8080" i="6"/>
  <c r="F8081" i="6"/>
  <c r="F8082" i="6"/>
  <c r="F8083" i="6"/>
  <c r="F8084" i="6"/>
  <c r="F8085" i="6"/>
  <c r="F8086" i="6"/>
  <c r="F8087" i="6"/>
  <c r="F8088" i="6"/>
  <c r="F8089" i="6"/>
  <c r="F8090" i="6"/>
  <c r="F8091" i="6"/>
  <c r="F8092" i="6"/>
  <c r="F8093" i="6"/>
  <c r="F8094" i="6"/>
  <c r="F8095" i="6"/>
  <c r="F8096" i="6"/>
  <c r="F8097" i="6"/>
  <c r="F8098" i="6"/>
  <c r="F8099" i="6"/>
  <c r="F8100" i="6"/>
  <c r="F8101" i="6"/>
  <c r="F8102" i="6"/>
  <c r="F8103" i="6"/>
  <c r="F8104" i="6"/>
  <c r="F8105" i="6"/>
  <c r="F8106" i="6"/>
  <c r="F8107" i="6"/>
  <c r="F8108" i="6"/>
  <c r="F8109" i="6"/>
  <c r="F8110" i="6"/>
  <c r="F8111" i="6"/>
  <c r="F8112" i="6"/>
  <c r="F8113" i="6"/>
  <c r="F8114" i="6"/>
  <c r="F8115" i="6"/>
  <c r="F8116" i="6"/>
  <c r="F8117" i="6"/>
  <c r="F8118" i="6"/>
  <c r="F8119" i="6"/>
  <c r="F8120" i="6"/>
  <c r="F8121" i="6"/>
  <c r="F8122" i="6"/>
  <c r="F8123" i="6"/>
  <c r="F8124" i="6"/>
  <c r="F8125" i="6"/>
  <c r="F8126" i="6"/>
  <c r="F8127" i="6"/>
  <c r="F8128" i="6"/>
  <c r="F8129" i="6"/>
  <c r="F8130" i="6"/>
  <c r="F8131" i="6"/>
  <c r="F8132" i="6"/>
  <c r="F8133" i="6"/>
  <c r="F8134" i="6"/>
  <c r="F8135" i="6"/>
  <c r="F8136" i="6"/>
  <c r="F8137" i="6"/>
  <c r="F8138" i="6"/>
  <c r="F8139" i="6"/>
  <c r="F8140" i="6"/>
  <c r="F8141" i="6"/>
  <c r="F8142" i="6"/>
  <c r="F8143" i="6"/>
  <c r="F8144" i="6"/>
  <c r="F8145" i="6"/>
  <c r="F8146" i="6"/>
  <c r="F8147" i="6"/>
  <c r="F8148" i="6"/>
  <c r="F8149" i="6"/>
  <c r="F8150" i="6"/>
  <c r="F8151" i="6"/>
  <c r="F8152" i="6"/>
  <c r="F8153" i="6"/>
  <c r="F8154" i="6"/>
  <c r="F8155" i="6"/>
  <c r="F8156" i="6"/>
  <c r="F8157" i="6"/>
  <c r="F8158" i="6"/>
  <c r="F8159" i="6"/>
  <c r="F8160" i="6"/>
  <c r="F8161" i="6"/>
  <c r="F8162" i="6"/>
  <c r="F8163" i="6"/>
  <c r="F8164" i="6"/>
  <c r="F8165" i="6"/>
  <c r="F8166" i="6"/>
  <c r="F8167" i="6"/>
  <c r="F8168" i="6"/>
  <c r="F8169" i="6"/>
  <c r="F8170" i="6"/>
  <c r="F8171" i="6"/>
  <c r="F8172" i="6"/>
  <c r="F8173" i="6"/>
  <c r="F8174" i="6"/>
  <c r="F8175" i="6"/>
  <c r="F8176" i="6"/>
  <c r="F8177" i="6"/>
  <c r="F8178" i="6"/>
  <c r="F8179" i="6"/>
  <c r="F8180" i="6"/>
  <c r="F8181" i="6"/>
  <c r="F8182" i="6"/>
  <c r="F8183" i="6"/>
  <c r="F8184" i="6"/>
  <c r="F8185" i="6"/>
  <c r="F8186" i="6"/>
  <c r="F8187" i="6"/>
  <c r="F8188" i="6"/>
  <c r="F8189" i="6"/>
  <c r="F8190" i="6"/>
  <c r="F8191" i="6"/>
  <c r="F8192" i="6"/>
  <c r="F8193" i="6"/>
  <c r="F8194" i="6"/>
  <c r="F8195" i="6"/>
  <c r="F8196" i="6"/>
  <c r="F8197" i="6"/>
  <c r="F8198" i="6"/>
  <c r="F8199" i="6"/>
  <c r="F8200" i="6"/>
  <c r="F8201" i="6"/>
  <c r="F8202" i="6"/>
  <c r="F8203" i="6"/>
  <c r="F8204" i="6"/>
  <c r="F8205" i="6"/>
  <c r="F8206" i="6"/>
  <c r="F8207" i="6"/>
  <c r="F8208" i="6"/>
  <c r="F8209" i="6"/>
  <c r="F8210" i="6"/>
  <c r="F8211" i="6"/>
  <c r="F8212" i="6"/>
  <c r="F8213" i="6"/>
  <c r="F8214" i="6"/>
  <c r="F8215" i="6"/>
  <c r="F8216" i="6"/>
  <c r="F8217" i="6"/>
  <c r="F8218" i="6"/>
  <c r="F8219" i="6"/>
  <c r="F8220" i="6"/>
  <c r="F8221" i="6"/>
  <c r="F8222" i="6"/>
  <c r="F8223" i="6"/>
  <c r="F8224" i="6"/>
  <c r="F8225" i="6"/>
  <c r="F8226" i="6"/>
  <c r="F8227" i="6"/>
  <c r="F8228" i="6"/>
  <c r="F8229" i="6"/>
  <c r="F8230" i="6"/>
  <c r="F8231" i="6"/>
  <c r="F8232" i="6"/>
  <c r="F8233" i="6"/>
  <c r="F8234" i="6"/>
  <c r="F8235" i="6"/>
  <c r="F8236" i="6"/>
  <c r="F8237" i="6"/>
  <c r="F8238" i="6"/>
  <c r="F8239" i="6"/>
  <c r="F8240" i="6"/>
  <c r="F8241" i="6"/>
  <c r="F8242" i="6"/>
  <c r="F8243" i="6"/>
  <c r="F8244" i="6"/>
  <c r="F8245" i="6"/>
  <c r="F8246" i="6"/>
  <c r="F8247" i="6"/>
  <c r="F8248" i="6"/>
  <c r="F8249" i="6"/>
  <c r="F8250" i="6"/>
  <c r="F8251" i="6"/>
  <c r="F8252" i="6"/>
  <c r="F8253" i="6"/>
  <c r="F8254" i="6"/>
  <c r="F8255" i="6"/>
  <c r="F8256" i="6"/>
  <c r="F8257" i="6"/>
  <c r="F8258" i="6"/>
  <c r="F8259" i="6"/>
  <c r="F8260" i="6"/>
  <c r="F8261" i="6"/>
  <c r="F8262" i="6"/>
  <c r="F8263" i="6"/>
  <c r="F8264" i="6"/>
  <c r="F8265" i="6"/>
  <c r="F8266" i="6"/>
  <c r="F8267" i="6"/>
  <c r="F8268" i="6"/>
  <c r="F8269" i="6"/>
  <c r="F8270" i="6"/>
  <c r="F8271" i="6"/>
  <c r="F8272" i="6"/>
  <c r="F8273" i="6"/>
  <c r="F8274" i="6"/>
  <c r="F8275" i="6"/>
  <c r="F8276" i="6"/>
  <c r="F8277" i="6"/>
  <c r="F8278" i="6"/>
  <c r="F8279" i="6"/>
  <c r="F8280" i="6"/>
  <c r="F8281" i="6"/>
  <c r="F8282" i="6"/>
  <c r="F8283" i="6"/>
  <c r="F8284" i="6"/>
  <c r="F8285" i="6"/>
  <c r="F8286" i="6"/>
  <c r="F8287" i="6"/>
  <c r="F8288" i="6"/>
  <c r="F8289" i="6"/>
  <c r="F8290" i="6"/>
  <c r="F8291" i="6"/>
  <c r="F8292" i="6"/>
  <c r="F8293" i="6"/>
  <c r="F8294" i="6"/>
  <c r="F8295" i="6"/>
  <c r="F8296" i="6"/>
  <c r="F8297" i="6"/>
  <c r="F8298" i="6"/>
  <c r="F8299" i="6"/>
  <c r="F8300" i="6"/>
  <c r="F8301" i="6"/>
  <c r="F8302" i="6"/>
  <c r="F8303" i="6"/>
  <c r="F8304" i="6"/>
  <c r="F8305" i="6"/>
  <c r="F8306" i="6"/>
  <c r="F8307" i="6"/>
  <c r="F8308" i="6"/>
  <c r="F8309" i="6"/>
  <c r="F8310" i="6"/>
  <c r="F8311" i="6"/>
  <c r="F8312" i="6"/>
  <c r="F8313" i="6"/>
  <c r="F8314" i="6"/>
  <c r="F8315" i="6"/>
  <c r="F8316" i="6"/>
  <c r="F8317" i="6"/>
  <c r="F8318" i="6"/>
  <c r="F8319" i="6"/>
  <c r="F8320" i="6"/>
  <c r="F8321" i="6"/>
  <c r="F8322" i="6"/>
  <c r="F8323" i="6"/>
  <c r="F8324" i="6"/>
  <c r="F8325" i="6"/>
  <c r="F8326" i="6"/>
  <c r="F8327" i="6"/>
  <c r="F8328" i="6"/>
  <c r="F8329" i="6"/>
  <c r="F8330" i="6"/>
  <c r="F8331" i="6"/>
  <c r="F8332" i="6"/>
  <c r="F8333" i="6"/>
  <c r="F8334" i="6"/>
  <c r="F8335" i="6"/>
  <c r="F8336" i="6"/>
  <c r="F8337" i="6"/>
  <c r="F8338" i="6"/>
  <c r="F8339" i="6"/>
  <c r="F8340" i="6"/>
  <c r="F8341" i="6"/>
  <c r="F8342" i="6"/>
  <c r="F8343" i="6"/>
  <c r="F8344" i="6"/>
  <c r="F8345" i="6"/>
  <c r="F8346" i="6"/>
  <c r="F8347" i="6"/>
  <c r="F8348" i="6"/>
  <c r="F8349" i="6"/>
  <c r="F8350" i="6"/>
  <c r="F8351" i="6"/>
  <c r="F8352" i="6"/>
  <c r="F8353" i="6"/>
  <c r="F8354" i="6"/>
  <c r="F8355" i="6"/>
  <c r="F8356" i="6"/>
  <c r="F8357" i="6"/>
  <c r="F8358" i="6"/>
  <c r="F8359" i="6"/>
  <c r="F8360" i="6"/>
  <c r="F8361" i="6"/>
  <c r="F8362" i="6"/>
  <c r="F8363" i="6"/>
  <c r="F8364" i="6"/>
  <c r="F8365" i="6"/>
  <c r="F8366" i="6"/>
  <c r="F8367" i="6"/>
  <c r="F8368" i="6"/>
  <c r="F8369" i="6"/>
  <c r="F8370" i="6"/>
  <c r="F8371" i="6"/>
  <c r="F8372" i="6"/>
  <c r="F8373" i="6"/>
  <c r="F8374" i="6"/>
  <c r="F8375" i="6"/>
  <c r="F8376" i="6"/>
  <c r="F8377" i="6"/>
  <c r="F8378" i="6"/>
  <c r="F8379" i="6"/>
  <c r="F8380" i="6"/>
  <c r="F8381" i="6"/>
  <c r="F8382" i="6"/>
  <c r="F8383" i="6"/>
  <c r="F8384" i="6"/>
  <c r="F8385" i="6"/>
  <c r="F8386" i="6"/>
  <c r="F8387" i="6"/>
  <c r="F8388" i="6"/>
  <c r="F8389" i="6"/>
  <c r="F8390" i="6"/>
  <c r="F8391" i="6"/>
  <c r="F8392" i="6"/>
  <c r="F8393" i="6"/>
  <c r="F8394" i="6"/>
  <c r="F8395" i="6"/>
  <c r="F8396" i="6"/>
  <c r="F8397" i="6"/>
  <c r="F8398" i="6"/>
  <c r="F8399" i="6"/>
  <c r="F8400" i="6"/>
  <c r="F8401" i="6"/>
  <c r="F8402" i="6"/>
  <c r="F8403" i="6"/>
  <c r="F8404" i="6"/>
  <c r="F8405" i="6"/>
  <c r="F8406" i="6"/>
  <c r="F8407" i="6"/>
  <c r="F8408" i="6"/>
  <c r="F8409" i="6"/>
  <c r="F8410" i="6"/>
  <c r="F8411" i="6"/>
  <c r="F8412" i="6"/>
  <c r="F8413" i="6"/>
  <c r="F8414" i="6"/>
  <c r="F8415" i="6"/>
  <c r="F8416" i="6"/>
  <c r="F8417" i="6"/>
  <c r="F8418" i="6"/>
  <c r="F8419" i="6"/>
  <c r="F8420" i="6"/>
  <c r="F8421" i="6"/>
  <c r="F8422" i="6"/>
  <c r="F8423" i="6"/>
  <c r="F8424" i="6"/>
  <c r="F8425" i="6"/>
  <c r="F8426" i="6"/>
  <c r="F8427" i="6"/>
  <c r="F8428" i="6"/>
  <c r="F8429" i="6"/>
  <c r="F8430" i="6"/>
  <c r="F8431" i="6"/>
  <c r="F8432" i="6"/>
  <c r="F8433" i="6"/>
  <c r="F8434" i="6"/>
  <c r="F8435" i="6"/>
  <c r="F8436" i="6"/>
  <c r="F8437" i="6"/>
  <c r="F8438" i="6"/>
  <c r="F8439" i="6"/>
  <c r="F8440" i="6"/>
  <c r="F8441" i="6"/>
  <c r="F8442" i="6"/>
  <c r="F8443" i="6"/>
  <c r="F8444" i="6"/>
  <c r="F8445" i="6"/>
  <c r="F8446" i="6"/>
  <c r="F8447" i="6"/>
  <c r="F8448" i="6"/>
  <c r="F8449" i="6"/>
  <c r="F8450" i="6"/>
  <c r="F8451" i="6"/>
  <c r="F8452" i="6"/>
  <c r="F8453" i="6"/>
  <c r="F8454" i="6"/>
  <c r="F8455" i="6"/>
  <c r="F8456" i="6"/>
  <c r="F8457" i="6"/>
  <c r="F8458" i="6"/>
  <c r="F8459" i="6"/>
  <c r="F8460" i="6"/>
  <c r="F8461" i="6"/>
  <c r="F8462" i="6"/>
  <c r="F8463" i="6"/>
  <c r="F8464" i="6"/>
  <c r="F8465" i="6"/>
  <c r="F8466" i="6"/>
  <c r="F8467" i="6"/>
  <c r="F8468" i="6"/>
  <c r="F8469" i="6"/>
  <c r="F8470" i="6"/>
  <c r="F8471" i="6"/>
  <c r="F8472" i="6"/>
  <c r="F8473" i="6"/>
  <c r="F8474" i="6"/>
  <c r="F8475" i="6"/>
  <c r="F8476" i="6"/>
  <c r="F8477" i="6"/>
  <c r="F8478" i="6"/>
  <c r="F8479" i="6"/>
  <c r="F8480" i="6"/>
  <c r="F8481" i="6"/>
  <c r="F8482" i="6"/>
  <c r="F8483" i="6"/>
  <c r="F8484" i="6"/>
  <c r="F8485" i="6"/>
  <c r="F8486" i="6"/>
  <c r="F8487" i="6"/>
  <c r="F8488" i="6"/>
  <c r="F8489" i="6"/>
  <c r="F8490" i="6"/>
  <c r="F8491" i="6"/>
  <c r="F8492" i="6"/>
  <c r="F8493" i="6"/>
  <c r="F8494" i="6"/>
  <c r="F8495" i="6"/>
  <c r="F8496" i="6"/>
  <c r="F8497" i="6"/>
  <c r="F8498" i="6"/>
  <c r="F8499" i="6"/>
  <c r="F8500" i="6"/>
  <c r="F8501" i="6"/>
  <c r="F8502" i="6"/>
  <c r="F8503" i="6"/>
  <c r="F8504" i="6"/>
  <c r="F8505" i="6"/>
  <c r="F8506" i="6"/>
  <c r="F8507" i="6"/>
  <c r="F8508" i="6"/>
  <c r="F8509" i="6"/>
  <c r="F8510" i="6"/>
  <c r="F8511" i="6"/>
  <c r="F8512" i="6"/>
  <c r="F8513" i="6"/>
  <c r="F8514" i="6"/>
  <c r="F8515" i="6"/>
  <c r="F8516" i="6"/>
  <c r="F8517" i="6"/>
  <c r="F8518" i="6"/>
  <c r="F8519" i="6"/>
  <c r="F8520" i="6"/>
  <c r="F8521" i="6"/>
  <c r="F8522" i="6"/>
  <c r="F8523" i="6"/>
  <c r="F8524" i="6"/>
  <c r="F8525" i="6"/>
  <c r="F8526" i="6"/>
  <c r="F8527" i="6"/>
  <c r="F8528" i="6"/>
  <c r="F8529" i="6"/>
  <c r="F8530" i="6"/>
  <c r="F8531" i="6"/>
  <c r="F8532" i="6"/>
  <c r="F8533" i="6"/>
  <c r="F8534" i="6"/>
  <c r="F8535" i="6"/>
  <c r="F8536" i="6"/>
  <c r="F8537" i="6"/>
  <c r="F8538" i="6"/>
  <c r="F8539" i="6"/>
  <c r="F8540" i="6"/>
  <c r="F8541" i="6"/>
  <c r="F8542" i="6"/>
  <c r="F8543" i="6"/>
  <c r="F8544" i="6"/>
  <c r="F8545" i="6"/>
  <c r="F8546" i="6"/>
  <c r="F8547" i="6"/>
  <c r="F8548" i="6"/>
  <c r="F8549" i="6"/>
  <c r="F8550" i="6"/>
  <c r="F8551" i="6"/>
  <c r="F8552" i="6"/>
  <c r="F8553" i="6"/>
  <c r="F8554" i="6"/>
  <c r="F8555" i="6"/>
  <c r="F8556" i="6"/>
  <c r="F8557" i="6"/>
  <c r="F8558" i="6"/>
  <c r="F8559" i="6"/>
  <c r="F8560" i="6"/>
  <c r="F8561" i="6"/>
  <c r="F8562" i="6"/>
  <c r="F8563" i="6"/>
  <c r="F8564" i="6"/>
  <c r="F8565" i="6"/>
  <c r="F8566" i="6"/>
  <c r="F8567" i="6"/>
  <c r="F8568" i="6"/>
  <c r="F8569" i="6"/>
  <c r="F8570" i="6"/>
  <c r="F8571" i="6"/>
  <c r="F8572" i="6"/>
  <c r="F8573" i="6"/>
  <c r="F8574" i="6"/>
  <c r="F8575" i="6"/>
  <c r="F8576" i="6"/>
  <c r="F8577" i="6"/>
  <c r="F8578" i="6"/>
  <c r="F8579" i="6"/>
  <c r="F8580" i="6"/>
  <c r="F8581" i="6"/>
  <c r="F8582" i="6"/>
  <c r="F8583" i="6"/>
  <c r="F8584" i="6"/>
  <c r="F8585" i="6"/>
  <c r="F8586" i="6"/>
  <c r="F8587" i="6"/>
  <c r="F8588" i="6"/>
  <c r="F8589" i="6"/>
  <c r="F8590" i="6"/>
  <c r="F8591" i="6"/>
  <c r="F8592" i="6"/>
  <c r="F8593" i="6"/>
  <c r="F8594" i="6"/>
  <c r="F8595" i="6"/>
  <c r="F8596" i="6"/>
  <c r="F8597" i="6"/>
  <c r="F8598" i="6"/>
  <c r="F8599" i="6"/>
  <c r="F8600" i="6"/>
  <c r="F8601" i="6"/>
  <c r="F8602" i="6"/>
  <c r="F8603" i="6"/>
  <c r="F8604" i="6"/>
  <c r="F8605" i="6"/>
  <c r="F8606" i="6"/>
  <c r="F8607" i="6"/>
  <c r="F8608" i="6"/>
  <c r="F8609" i="6"/>
  <c r="F8610" i="6"/>
  <c r="F8611" i="6"/>
  <c r="F8612" i="6"/>
  <c r="F8613" i="6"/>
  <c r="F8614" i="6"/>
  <c r="F8615" i="6"/>
  <c r="F8616" i="6"/>
  <c r="F8617" i="6"/>
  <c r="F8618" i="6"/>
  <c r="F8619" i="6"/>
  <c r="F8620" i="6"/>
  <c r="F8621" i="6"/>
  <c r="F8622" i="6"/>
  <c r="F8623" i="6"/>
  <c r="F8624" i="6"/>
  <c r="F8625" i="6"/>
  <c r="F8626" i="6"/>
  <c r="F8627" i="6"/>
  <c r="F8628" i="6"/>
  <c r="F8629" i="6"/>
  <c r="F8630" i="6"/>
  <c r="F8631" i="6"/>
  <c r="F8632" i="6"/>
  <c r="F8633" i="6"/>
  <c r="F8634" i="6"/>
  <c r="F8635" i="6"/>
  <c r="F8636" i="6"/>
  <c r="F8637" i="6"/>
  <c r="F8638" i="6"/>
  <c r="F8639" i="6"/>
  <c r="F8640" i="6"/>
  <c r="F8641" i="6"/>
  <c r="F8642" i="6"/>
  <c r="F8643" i="6"/>
  <c r="F8644" i="6"/>
  <c r="F8645" i="6"/>
  <c r="F8646" i="6"/>
  <c r="F8647" i="6"/>
  <c r="F8648" i="6"/>
  <c r="F8649" i="6"/>
  <c r="F8650" i="6"/>
  <c r="F8651" i="6"/>
  <c r="F8652" i="6"/>
  <c r="F8653" i="6"/>
  <c r="F8654" i="6"/>
  <c r="F8655" i="6"/>
  <c r="F8656" i="6"/>
  <c r="F8657" i="6"/>
  <c r="F8658" i="6"/>
  <c r="F8659" i="6"/>
  <c r="F8660" i="6"/>
  <c r="F8661" i="6"/>
  <c r="F8662" i="6"/>
  <c r="F8663" i="6"/>
  <c r="F8664" i="6"/>
  <c r="F8665" i="6"/>
  <c r="F8666" i="6"/>
  <c r="F8667" i="6"/>
  <c r="F8668" i="6"/>
  <c r="F8669" i="6"/>
  <c r="F8670" i="6"/>
  <c r="F8671" i="6"/>
  <c r="F8672" i="6"/>
  <c r="F8673" i="6"/>
  <c r="F8674" i="6"/>
  <c r="F8675" i="6"/>
  <c r="F8676" i="6"/>
  <c r="F8677" i="6"/>
  <c r="F8678" i="6"/>
  <c r="F8679" i="6"/>
  <c r="F8680" i="6"/>
  <c r="F8681" i="6"/>
  <c r="F8682" i="6"/>
  <c r="F8683" i="6"/>
  <c r="F8684" i="6"/>
  <c r="F8685" i="6"/>
  <c r="F8686" i="6"/>
  <c r="F8687" i="6"/>
  <c r="F8688" i="6"/>
  <c r="F8689" i="6"/>
  <c r="F8690" i="6"/>
  <c r="F8691" i="6"/>
  <c r="F8692" i="6"/>
  <c r="F8693" i="6"/>
  <c r="F8694" i="6"/>
  <c r="F8695" i="6"/>
  <c r="F8696" i="6"/>
  <c r="F8697" i="6"/>
  <c r="F8698" i="6"/>
  <c r="F8699" i="6"/>
  <c r="F8700" i="6"/>
  <c r="F8701" i="6"/>
  <c r="F8702" i="6"/>
  <c r="F8703" i="6"/>
  <c r="F8704" i="6"/>
  <c r="F8705" i="6"/>
  <c r="F8706" i="6"/>
  <c r="F8707" i="6"/>
  <c r="F8708" i="6"/>
  <c r="F8709" i="6"/>
  <c r="F8710" i="6"/>
  <c r="F8711" i="6"/>
  <c r="F8712" i="6"/>
  <c r="F8713" i="6"/>
  <c r="F8714" i="6"/>
  <c r="F8715" i="6"/>
  <c r="F8716" i="6"/>
  <c r="F8717" i="6"/>
  <c r="F8718" i="6"/>
  <c r="F8719" i="6"/>
  <c r="F8720" i="6"/>
  <c r="F8721" i="6"/>
  <c r="F8722" i="6"/>
  <c r="F8723" i="6"/>
  <c r="F8724" i="6"/>
  <c r="F8725" i="6"/>
  <c r="F8726" i="6"/>
  <c r="F8727" i="6"/>
  <c r="F8728" i="6"/>
  <c r="F8729" i="6"/>
  <c r="F8730" i="6"/>
  <c r="F8731" i="6"/>
  <c r="F8732" i="6"/>
  <c r="F8733" i="6"/>
  <c r="F8734" i="6"/>
  <c r="F8735" i="6"/>
  <c r="F8736" i="6"/>
  <c r="F8737" i="6"/>
  <c r="F8738" i="6"/>
  <c r="F8739" i="6"/>
  <c r="F8740" i="6"/>
  <c r="F8741" i="6"/>
  <c r="F8742" i="6"/>
  <c r="F8743" i="6"/>
  <c r="F8744" i="6"/>
  <c r="F8745" i="6"/>
  <c r="F8746" i="6"/>
  <c r="F8747" i="6"/>
  <c r="F8748" i="6"/>
  <c r="F8749" i="6"/>
  <c r="F8750" i="6"/>
  <c r="F8751" i="6"/>
  <c r="F8752" i="6"/>
  <c r="F8753" i="6"/>
  <c r="F8754" i="6"/>
  <c r="F8755" i="6"/>
  <c r="F8756" i="6"/>
  <c r="F8757" i="6"/>
  <c r="F8758" i="6"/>
  <c r="F8759" i="6"/>
  <c r="F8760" i="6"/>
  <c r="F8761" i="6"/>
  <c r="F8762" i="6"/>
  <c r="F8763" i="6"/>
  <c r="F8764" i="6"/>
  <c r="F8765" i="6"/>
  <c r="F8766" i="6"/>
  <c r="F8767" i="6"/>
  <c r="F8768" i="6"/>
  <c r="F8769" i="6"/>
  <c r="F8770" i="6"/>
  <c r="F8771" i="6"/>
  <c r="F8772" i="6"/>
  <c r="F8773" i="6"/>
  <c r="F8774" i="6"/>
  <c r="F8775" i="6"/>
  <c r="F8776" i="6"/>
  <c r="F8777" i="6"/>
  <c r="F8778" i="6"/>
  <c r="F8779" i="6"/>
  <c r="F8780" i="6"/>
  <c r="F8781" i="6"/>
  <c r="F8782" i="6"/>
  <c r="F8783" i="6"/>
  <c r="F8784" i="6"/>
  <c r="F8785" i="6"/>
  <c r="F8786" i="6"/>
  <c r="F8787" i="6"/>
  <c r="F8788" i="6"/>
  <c r="F8789" i="6"/>
  <c r="F8790" i="6"/>
  <c r="F8791" i="6"/>
  <c r="F8792" i="6"/>
  <c r="F8793" i="6"/>
  <c r="F8794" i="6"/>
  <c r="F8795" i="6"/>
  <c r="F8796" i="6"/>
  <c r="F8797" i="6"/>
  <c r="F8798" i="6"/>
  <c r="F8799" i="6"/>
  <c r="F8800" i="6"/>
  <c r="F8801" i="6"/>
  <c r="F8802" i="6"/>
  <c r="F8803" i="6"/>
  <c r="F8804" i="6"/>
  <c r="F8805" i="6"/>
  <c r="F8806" i="6"/>
  <c r="F8807" i="6"/>
  <c r="F8808" i="6"/>
  <c r="F8809" i="6"/>
  <c r="F8810" i="6"/>
  <c r="F8811" i="6"/>
  <c r="F8812" i="6"/>
  <c r="F8813" i="6"/>
  <c r="F8814" i="6"/>
  <c r="F8815" i="6"/>
  <c r="F8816" i="6"/>
  <c r="F8817" i="6"/>
  <c r="F8818" i="6"/>
  <c r="F8819" i="6"/>
  <c r="F8820" i="6"/>
  <c r="F8821" i="6"/>
  <c r="F8822" i="6"/>
  <c r="F8823" i="6"/>
  <c r="F8824" i="6"/>
  <c r="F8825" i="6"/>
  <c r="F8826" i="6"/>
  <c r="F8827" i="6"/>
  <c r="F8828" i="6"/>
  <c r="F8829" i="6"/>
  <c r="F8830" i="6"/>
  <c r="F8831" i="6"/>
  <c r="F8832" i="6"/>
  <c r="F8833" i="6"/>
  <c r="F8834" i="6"/>
  <c r="F8835" i="6"/>
  <c r="F8836" i="6"/>
  <c r="F8837" i="6"/>
  <c r="F8838" i="6"/>
  <c r="F8839" i="6"/>
  <c r="F8840" i="6"/>
  <c r="F8841" i="6"/>
  <c r="F8842" i="6"/>
  <c r="F8843" i="6"/>
  <c r="F8844" i="6"/>
  <c r="F8845" i="6"/>
  <c r="F8846" i="6"/>
  <c r="F8847" i="6"/>
  <c r="F8848" i="6"/>
  <c r="F8849" i="6"/>
  <c r="F8850" i="6"/>
  <c r="F8851" i="6"/>
  <c r="F8852" i="6"/>
  <c r="F8853" i="6"/>
  <c r="F8854" i="6"/>
  <c r="F8855" i="6"/>
  <c r="F8856" i="6"/>
  <c r="F8857" i="6"/>
  <c r="F8858" i="6"/>
  <c r="F8859" i="6"/>
  <c r="F8860" i="6"/>
  <c r="F8861" i="6"/>
  <c r="F8862" i="6"/>
  <c r="F8863" i="6"/>
  <c r="F8864" i="6"/>
  <c r="F8865" i="6"/>
  <c r="F8866" i="6"/>
  <c r="F8867" i="6"/>
  <c r="F8868" i="6"/>
  <c r="F8869" i="6"/>
  <c r="F8870" i="6"/>
  <c r="F8871" i="6"/>
  <c r="F8872" i="6"/>
  <c r="F8873" i="6"/>
  <c r="F8874" i="6"/>
  <c r="F8875" i="6"/>
  <c r="F8876" i="6"/>
  <c r="F8877" i="6"/>
  <c r="F8878" i="6"/>
  <c r="F8879" i="6"/>
  <c r="F8880" i="6"/>
  <c r="F8881" i="6"/>
  <c r="F8882" i="6"/>
  <c r="F8883" i="6"/>
  <c r="F8884" i="6"/>
  <c r="F8885" i="6"/>
  <c r="F8886" i="6"/>
  <c r="F8887" i="6"/>
  <c r="F8888" i="6"/>
  <c r="F8889" i="6"/>
  <c r="F8890" i="6"/>
  <c r="F8891" i="6"/>
  <c r="F8892" i="6"/>
  <c r="F8893" i="6"/>
  <c r="F8894" i="6"/>
  <c r="F8895" i="6"/>
  <c r="F8896" i="6"/>
  <c r="F8897" i="6"/>
  <c r="F8898" i="6"/>
  <c r="F8899" i="6"/>
  <c r="F8900" i="6"/>
  <c r="F8901" i="6"/>
  <c r="F8902" i="6"/>
  <c r="F8903" i="6"/>
  <c r="F8904" i="6"/>
  <c r="F8905" i="6"/>
  <c r="F8906" i="6"/>
  <c r="F8907" i="6"/>
  <c r="F8908" i="6"/>
  <c r="F8909" i="6"/>
  <c r="F8910" i="6"/>
  <c r="F8911" i="6"/>
  <c r="F8912" i="6"/>
  <c r="F8913" i="6"/>
  <c r="F8914" i="6"/>
  <c r="F8915" i="6"/>
  <c r="F8916" i="6"/>
  <c r="F8917" i="6"/>
  <c r="F8918" i="6"/>
  <c r="F8919" i="6"/>
  <c r="F8920" i="6"/>
  <c r="F8921" i="6"/>
  <c r="F8922" i="6"/>
  <c r="F8923" i="6"/>
  <c r="F8924" i="6"/>
  <c r="F8925" i="6"/>
  <c r="F8926" i="6"/>
  <c r="F8927" i="6"/>
  <c r="F8928" i="6"/>
  <c r="F8929" i="6"/>
  <c r="F8930" i="6"/>
  <c r="F8931" i="6"/>
  <c r="F8932" i="6"/>
  <c r="F8933" i="6"/>
  <c r="F8934" i="6"/>
  <c r="F8935" i="6"/>
  <c r="F8936" i="6"/>
  <c r="F8937" i="6"/>
  <c r="F8938" i="6"/>
  <c r="F8939" i="6"/>
  <c r="F8940" i="6"/>
  <c r="F8941" i="6"/>
  <c r="F8942" i="6"/>
  <c r="F8943" i="6"/>
  <c r="F8944" i="6"/>
  <c r="F8945" i="6"/>
  <c r="F8946" i="6"/>
  <c r="F8947" i="6"/>
  <c r="F8948" i="6"/>
  <c r="F8949" i="6"/>
  <c r="F8950" i="6"/>
  <c r="F8951" i="6"/>
  <c r="F8952" i="6"/>
  <c r="F8953" i="6"/>
  <c r="F8954" i="6"/>
  <c r="F8955" i="6"/>
  <c r="F8956" i="6"/>
  <c r="F8957" i="6"/>
  <c r="F8958" i="6"/>
  <c r="F8959" i="6"/>
  <c r="F8960" i="6"/>
  <c r="F8961" i="6"/>
  <c r="F8962" i="6"/>
  <c r="F8963" i="6"/>
  <c r="F8964" i="6"/>
  <c r="F8965" i="6"/>
  <c r="F8966" i="6"/>
  <c r="F8967" i="6"/>
  <c r="F8968" i="6"/>
  <c r="F8969" i="6"/>
  <c r="F8970" i="6"/>
  <c r="F8971" i="6"/>
  <c r="F8972" i="6"/>
  <c r="F8973" i="6"/>
  <c r="F8974" i="6"/>
  <c r="F8975" i="6"/>
  <c r="F8976" i="6"/>
  <c r="F8977" i="6"/>
  <c r="F8978" i="6"/>
  <c r="F8979" i="6"/>
  <c r="F8980" i="6"/>
  <c r="F8981" i="6"/>
  <c r="F8982" i="6"/>
  <c r="F8983" i="6"/>
  <c r="F8984" i="6"/>
  <c r="F8985" i="6"/>
  <c r="F8986" i="6"/>
  <c r="F8987" i="6"/>
  <c r="F8988" i="6"/>
  <c r="F8989" i="6"/>
  <c r="F8990" i="6"/>
  <c r="F8991" i="6"/>
  <c r="F8992" i="6"/>
  <c r="F8993" i="6"/>
  <c r="F8994" i="6"/>
  <c r="F8995" i="6"/>
  <c r="F8996" i="6"/>
  <c r="F8997" i="6"/>
  <c r="F8998" i="6"/>
  <c r="F8999" i="6"/>
  <c r="F9000" i="6"/>
  <c r="F9001" i="6"/>
  <c r="F9002" i="6"/>
  <c r="F9003" i="6"/>
  <c r="F9004" i="6"/>
  <c r="F9005" i="6"/>
  <c r="F9006" i="6"/>
  <c r="F9007" i="6"/>
  <c r="F9008" i="6"/>
  <c r="F9009" i="6"/>
  <c r="F9010" i="6"/>
  <c r="F9011" i="6"/>
  <c r="F9012" i="6"/>
  <c r="F9013" i="6"/>
  <c r="F9014" i="6"/>
  <c r="F9015" i="6"/>
  <c r="F9016" i="6"/>
  <c r="F9017" i="6"/>
  <c r="F9018" i="6"/>
  <c r="F9019" i="6"/>
  <c r="F9020" i="6"/>
  <c r="F9021" i="6"/>
  <c r="F9022" i="6"/>
  <c r="F9023" i="6"/>
  <c r="F9024" i="6"/>
  <c r="F9025" i="6"/>
  <c r="F9026" i="6"/>
  <c r="F9027" i="6"/>
  <c r="F9028" i="6"/>
  <c r="F9029" i="6"/>
  <c r="F9030" i="6"/>
  <c r="F9031" i="6"/>
  <c r="F9032" i="6"/>
  <c r="F9033" i="6"/>
  <c r="F9034" i="6"/>
  <c r="F9035" i="6"/>
  <c r="F9036" i="6"/>
  <c r="F9037" i="6"/>
  <c r="F9038" i="6"/>
  <c r="F9039" i="6"/>
  <c r="F9040" i="6"/>
  <c r="F9041" i="6"/>
  <c r="F9042" i="6"/>
  <c r="F9043" i="6"/>
  <c r="F9044" i="6"/>
  <c r="F9045" i="6"/>
  <c r="F9046" i="6"/>
  <c r="F9047" i="6"/>
  <c r="F9048" i="6"/>
  <c r="F9049" i="6"/>
  <c r="F9050" i="6"/>
  <c r="F9051" i="6"/>
  <c r="F9052" i="6"/>
  <c r="F9053" i="6"/>
  <c r="F9054" i="6"/>
  <c r="F9055" i="6"/>
  <c r="F9056" i="6"/>
  <c r="F9057" i="6"/>
  <c r="F9058" i="6"/>
  <c r="F9059" i="6"/>
  <c r="F9060" i="6"/>
  <c r="F9061" i="6"/>
  <c r="F9062" i="6"/>
  <c r="F9063" i="6"/>
  <c r="F9064" i="6"/>
  <c r="F9065" i="6"/>
  <c r="F9066" i="6"/>
  <c r="F9067" i="6"/>
  <c r="F9068" i="6"/>
  <c r="F9069" i="6"/>
  <c r="F9070" i="6"/>
  <c r="F9071" i="6"/>
  <c r="F9072" i="6"/>
  <c r="F9073" i="6"/>
  <c r="F9074" i="6"/>
  <c r="F9075" i="6"/>
  <c r="F9076" i="6"/>
  <c r="F9077" i="6"/>
  <c r="F9078" i="6"/>
  <c r="F9079" i="6"/>
  <c r="F9080" i="6"/>
  <c r="F9081" i="6"/>
  <c r="F9082" i="6"/>
  <c r="F9083" i="6"/>
  <c r="F9084" i="6"/>
  <c r="F9085" i="6"/>
  <c r="F9086" i="6"/>
  <c r="F9087" i="6"/>
  <c r="F9088" i="6"/>
  <c r="F9089" i="6"/>
  <c r="F9090" i="6"/>
  <c r="F9091" i="6"/>
  <c r="F9092" i="6"/>
  <c r="F9093" i="6"/>
  <c r="F9094" i="6"/>
  <c r="F9095" i="6"/>
  <c r="F9096" i="6"/>
  <c r="F9097" i="6"/>
  <c r="F9098" i="6"/>
  <c r="F9099" i="6"/>
  <c r="F9100" i="6"/>
  <c r="F9101" i="6"/>
  <c r="F9102" i="6"/>
  <c r="F9103" i="6"/>
  <c r="F9104" i="6"/>
  <c r="F9105" i="6"/>
  <c r="F9106" i="6"/>
  <c r="F9107" i="6"/>
  <c r="F9108" i="6"/>
  <c r="F9109" i="6"/>
  <c r="F9110" i="6"/>
  <c r="F9111" i="6"/>
  <c r="F9112" i="6"/>
  <c r="F9113" i="6"/>
  <c r="F9114" i="6"/>
  <c r="F9115" i="6"/>
  <c r="F9116" i="6"/>
  <c r="F9117" i="6"/>
  <c r="F9118" i="6"/>
  <c r="F9119" i="6"/>
  <c r="F9120" i="6"/>
  <c r="F9121" i="6"/>
  <c r="F9122" i="6"/>
  <c r="F9123" i="6"/>
  <c r="F9124" i="6"/>
  <c r="F9125" i="6"/>
  <c r="F9126" i="6"/>
  <c r="F9127" i="6"/>
  <c r="F9128" i="6"/>
  <c r="F9129" i="6"/>
  <c r="F9130" i="6"/>
  <c r="F9131" i="6"/>
  <c r="F9132" i="6"/>
  <c r="F9133" i="6"/>
  <c r="F9134" i="6"/>
  <c r="F9135" i="6"/>
  <c r="F9136" i="6"/>
  <c r="F9137" i="6"/>
  <c r="F9138" i="6"/>
  <c r="F9139" i="6"/>
  <c r="F9140" i="6"/>
  <c r="F9141" i="6"/>
  <c r="F9142" i="6"/>
  <c r="F9143" i="6"/>
  <c r="F9144" i="6"/>
  <c r="F9145" i="6"/>
  <c r="F9146" i="6"/>
  <c r="F9147" i="6"/>
  <c r="F9148" i="6"/>
  <c r="F9149" i="6"/>
  <c r="F9150" i="6"/>
  <c r="F9151" i="6"/>
  <c r="F9152" i="6"/>
  <c r="F9153" i="6"/>
  <c r="F9154" i="6"/>
  <c r="F9155" i="6"/>
  <c r="F9156" i="6"/>
  <c r="F9157" i="6"/>
  <c r="F9158" i="6"/>
  <c r="F9159" i="6"/>
  <c r="F9160" i="6"/>
  <c r="F9161" i="6"/>
  <c r="F9162" i="6"/>
  <c r="F9163" i="6"/>
  <c r="F9164" i="6"/>
  <c r="F9165" i="6"/>
  <c r="F9166" i="6"/>
  <c r="F9167" i="6"/>
  <c r="F9168" i="6"/>
  <c r="F9169" i="6"/>
  <c r="F9170" i="6"/>
  <c r="F9171" i="6"/>
  <c r="F9172" i="6"/>
  <c r="F9173" i="6"/>
  <c r="F9174" i="6"/>
  <c r="F9175" i="6"/>
  <c r="F9176" i="6"/>
  <c r="F9177" i="6"/>
  <c r="F9178" i="6"/>
  <c r="F9179" i="6"/>
  <c r="F9180" i="6"/>
  <c r="F9181" i="6"/>
  <c r="F9182" i="6"/>
  <c r="F9183" i="6"/>
  <c r="F9184" i="6"/>
  <c r="F9185" i="6"/>
  <c r="F9186" i="6"/>
  <c r="F9187" i="6"/>
  <c r="F9188" i="6"/>
  <c r="F9189" i="6"/>
  <c r="F9190" i="6"/>
  <c r="F9191" i="6"/>
  <c r="F9192" i="6"/>
  <c r="F9193" i="6"/>
  <c r="F9194" i="6"/>
  <c r="F9195" i="6"/>
  <c r="F9196" i="6"/>
  <c r="F9197" i="6"/>
  <c r="F9198" i="6"/>
  <c r="F9199" i="6"/>
  <c r="F9200" i="6"/>
  <c r="F9201" i="6"/>
  <c r="F9202" i="6"/>
  <c r="F9203" i="6"/>
  <c r="F9204" i="6"/>
  <c r="F9205" i="6"/>
  <c r="F9206" i="6"/>
  <c r="F9207" i="6"/>
  <c r="F9208" i="6"/>
  <c r="F9209" i="6"/>
  <c r="F9210" i="6"/>
  <c r="F9211" i="6"/>
  <c r="F9212" i="6"/>
  <c r="F9213" i="6"/>
  <c r="F9214" i="6"/>
  <c r="F9215" i="6"/>
  <c r="F9216" i="6"/>
  <c r="F9217" i="6"/>
  <c r="F9218" i="6"/>
  <c r="F9219" i="6"/>
  <c r="F9220" i="6"/>
  <c r="F9221" i="6"/>
  <c r="F9222" i="6"/>
  <c r="F9223" i="6"/>
  <c r="F9224" i="6"/>
  <c r="F9225" i="6"/>
  <c r="F9226" i="6"/>
  <c r="F9227" i="6"/>
  <c r="F9228" i="6"/>
  <c r="F9229" i="6"/>
  <c r="F9230" i="6"/>
  <c r="F9231" i="6"/>
  <c r="F9232" i="6"/>
  <c r="F9233" i="6"/>
  <c r="F9234" i="6"/>
  <c r="F9235" i="6"/>
  <c r="F9236" i="6"/>
  <c r="F9237" i="6"/>
  <c r="F9238" i="6"/>
  <c r="F9239" i="6"/>
  <c r="F9240" i="6"/>
  <c r="F9241" i="6"/>
  <c r="F9242" i="6"/>
  <c r="F9243" i="6"/>
  <c r="F9244" i="6"/>
  <c r="F9245" i="6"/>
  <c r="F9246" i="6"/>
  <c r="F9247" i="6"/>
  <c r="F9248" i="6"/>
  <c r="F9249" i="6"/>
  <c r="F9250" i="6"/>
  <c r="F9251" i="6"/>
  <c r="F9252" i="6"/>
  <c r="F9253" i="6"/>
  <c r="F9254" i="6"/>
  <c r="F9255" i="6"/>
  <c r="F9256" i="6"/>
  <c r="F9257" i="6"/>
  <c r="F9258" i="6"/>
  <c r="F9259" i="6"/>
  <c r="F9260" i="6"/>
  <c r="F9261" i="6"/>
  <c r="F9262" i="6"/>
  <c r="F9263" i="6"/>
  <c r="F9264" i="6"/>
  <c r="F9265" i="6"/>
  <c r="F9266" i="6"/>
  <c r="F9267" i="6"/>
  <c r="F9268" i="6"/>
  <c r="F9269" i="6"/>
  <c r="F9270" i="6"/>
  <c r="F9271" i="6"/>
  <c r="F9272" i="6"/>
  <c r="F9273" i="6"/>
  <c r="F9274" i="6"/>
  <c r="F9275" i="6"/>
  <c r="F9276" i="6"/>
  <c r="F9277" i="6"/>
  <c r="F9278" i="6"/>
  <c r="F9279" i="6"/>
  <c r="F9280" i="6"/>
  <c r="F9281" i="6"/>
  <c r="F9282" i="6"/>
  <c r="F9283" i="6"/>
  <c r="F9284" i="6"/>
  <c r="F9285" i="6"/>
  <c r="F9286" i="6"/>
  <c r="F9287" i="6"/>
  <c r="F9288" i="6"/>
  <c r="F9289" i="6"/>
  <c r="F9290" i="6"/>
  <c r="F9291" i="6"/>
  <c r="F9292" i="6"/>
  <c r="F9293" i="6"/>
  <c r="F9294" i="6"/>
  <c r="F9295" i="6"/>
  <c r="F9296" i="6"/>
  <c r="F9297" i="6"/>
  <c r="F9298" i="6"/>
  <c r="F9299" i="6"/>
  <c r="F9300" i="6"/>
  <c r="F9301" i="6"/>
  <c r="F9302" i="6"/>
  <c r="F9303" i="6"/>
  <c r="F9304" i="6"/>
  <c r="F9305" i="6"/>
  <c r="F9306" i="6"/>
  <c r="F9307" i="6"/>
  <c r="F9308" i="6"/>
  <c r="F9309" i="6"/>
  <c r="F9310" i="6"/>
  <c r="F9311" i="6"/>
  <c r="F9312" i="6"/>
  <c r="F9313" i="6"/>
  <c r="F9314" i="6"/>
  <c r="F9315" i="6"/>
  <c r="F9316" i="6"/>
  <c r="F9317" i="6"/>
  <c r="F9318" i="6"/>
  <c r="F9319" i="6"/>
  <c r="F9320" i="6"/>
  <c r="F9321" i="6"/>
  <c r="F9322" i="6"/>
  <c r="F9323" i="6"/>
  <c r="F9324" i="6"/>
  <c r="F9325" i="6"/>
  <c r="F9326" i="6"/>
  <c r="F9327" i="6"/>
  <c r="F9328" i="6"/>
  <c r="F9329" i="6"/>
  <c r="F9330" i="6"/>
  <c r="F9331" i="6"/>
  <c r="F9332" i="6"/>
  <c r="F9333" i="6"/>
  <c r="F9334" i="6"/>
  <c r="F9335" i="6"/>
  <c r="F9336" i="6"/>
  <c r="F9337" i="6"/>
  <c r="F9338" i="6"/>
  <c r="F9339" i="6"/>
  <c r="F9340" i="6"/>
  <c r="F9341" i="6"/>
  <c r="F9342" i="6"/>
  <c r="F9343" i="6"/>
  <c r="F9344" i="6"/>
  <c r="F9345" i="6"/>
  <c r="F9346" i="6"/>
  <c r="F9347" i="6"/>
  <c r="F9348" i="6"/>
  <c r="F9349" i="6"/>
  <c r="F9350" i="6"/>
  <c r="F9351" i="6"/>
  <c r="F9352" i="6"/>
  <c r="F9353" i="6"/>
  <c r="F9354" i="6"/>
  <c r="F9355" i="6"/>
  <c r="F9356" i="6"/>
  <c r="F9357" i="6"/>
  <c r="F9358" i="6"/>
  <c r="F9359" i="6"/>
  <c r="F9360" i="6"/>
  <c r="F9361" i="6"/>
  <c r="F9362" i="6"/>
  <c r="F9363" i="6"/>
  <c r="F9364" i="6"/>
  <c r="F9365" i="6"/>
  <c r="F9366" i="6"/>
  <c r="F9367" i="6"/>
  <c r="F9368" i="6"/>
  <c r="F9369" i="6"/>
  <c r="F9370" i="6"/>
  <c r="F9371" i="6"/>
  <c r="F9372" i="6"/>
  <c r="F9373" i="6"/>
  <c r="F9374" i="6"/>
  <c r="F9375" i="6"/>
  <c r="F9376" i="6"/>
  <c r="F9377" i="6"/>
  <c r="F9378" i="6"/>
  <c r="F9379" i="6"/>
  <c r="F9380" i="6"/>
  <c r="F9381" i="6"/>
  <c r="F9382" i="6"/>
  <c r="F9383" i="6"/>
  <c r="F9384" i="6"/>
  <c r="F9385" i="6"/>
  <c r="F9386" i="6"/>
  <c r="F9387" i="6"/>
  <c r="F9388" i="6"/>
  <c r="F9389" i="6"/>
  <c r="F9390" i="6"/>
  <c r="F9391" i="6"/>
  <c r="F9392" i="6"/>
  <c r="F9393" i="6"/>
  <c r="F9394" i="6"/>
  <c r="F9395" i="6"/>
  <c r="F9396" i="6"/>
  <c r="F9397" i="6"/>
  <c r="F9398" i="6"/>
  <c r="F9399" i="6"/>
  <c r="F9400" i="6"/>
  <c r="F9401" i="6"/>
  <c r="F9402" i="6"/>
  <c r="F9403" i="6"/>
  <c r="F9404" i="6"/>
  <c r="F9405" i="6"/>
  <c r="F9406" i="6"/>
  <c r="F9407" i="6"/>
  <c r="F9408" i="6"/>
  <c r="F9409" i="6"/>
  <c r="F9410" i="6"/>
  <c r="F9411" i="6"/>
  <c r="F9412" i="6"/>
  <c r="F9413" i="6"/>
  <c r="F9414" i="6"/>
  <c r="F9415" i="6"/>
  <c r="F9416" i="6"/>
  <c r="F9417" i="6"/>
  <c r="F9418" i="6"/>
  <c r="F9419" i="6"/>
  <c r="F9420" i="6"/>
  <c r="F9421" i="6"/>
  <c r="F9422" i="6"/>
  <c r="F9423" i="6"/>
  <c r="F9424" i="6"/>
  <c r="F9425" i="6"/>
  <c r="F9426" i="6"/>
  <c r="F9427" i="6"/>
  <c r="F9428" i="6"/>
  <c r="F9429" i="6"/>
  <c r="F9430" i="6"/>
  <c r="F9431" i="6"/>
  <c r="F9432" i="6"/>
  <c r="F9433" i="6"/>
  <c r="F9434" i="6"/>
  <c r="F9435" i="6"/>
  <c r="F9436" i="6"/>
  <c r="F9437" i="6"/>
  <c r="F9438" i="6"/>
  <c r="F9439" i="6"/>
  <c r="F9440" i="6"/>
  <c r="F9441" i="6"/>
  <c r="F9442" i="6"/>
  <c r="F9443" i="6"/>
  <c r="F9444" i="6"/>
  <c r="F9445" i="6"/>
  <c r="F9446" i="6"/>
  <c r="F9447" i="6"/>
  <c r="F9448" i="6"/>
  <c r="F9449" i="6"/>
  <c r="F9450" i="6"/>
  <c r="F9451" i="6"/>
  <c r="F9452" i="6"/>
  <c r="F9453" i="6"/>
  <c r="F9454" i="6"/>
  <c r="F9455" i="6"/>
  <c r="F9456" i="6"/>
  <c r="F9457" i="6"/>
  <c r="F9458" i="6"/>
  <c r="F9459" i="6"/>
  <c r="F9460" i="6"/>
  <c r="F9461" i="6"/>
  <c r="F9462" i="6"/>
  <c r="F9463" i="6"/>
  <c r="F9464" i="6"/>
  <c r="F9465" i="6"/>
  <c r="F9466" i="6"/>
  <c r="F9467" i="6"/>
  <c r="F9468" i="6"/>
  <c r="F9469" i="6"/>
  <c r="F9470" i="6"/>
  <c r="F9471" i="6"/>
  <c r="F9472" i="6"/>
  <c r="F9473" i="6"/>
  <c r="F9474" i="6"/>
  <c r="F9475" i="6"/>
  <c r="F9476" i="6"/>
  <c r="F9477" i="6"/>
  <c r="F9478" i="6"/>
  <c r="F9479" i="6"/>
  <c r="F9480" i="6"/>
  <c r="F9481" i="6"/>
  <c r="F9482" i="6"/>
  <c r="F9483" i="6"/>
  <c r="F9484" i="6"/>
  <c r="F9485" i="6"/>
  <c r="F9486" i="6"/>
  <c r="F9487" i="6"/>
  <c r="F9488" i="6"/>
  <c r="F9489" i="6"/>
  <c r="F9490" i="6"/>
  <c r="F9491" i="6"/>
  <c r="F9492" i="6"/>
  <c r="F9493" i="6"/>
  <c r="F9494" i="6"/>
  <c r="F9495" i="6"/>
  <c r="F9496" i="6"/>
  <c r="F9497" i="6"/>
  <c r="F9498" i="6"/>
  <c r="F9499" i="6"/>
  <c r="F9500" i="6"/>
  <c r="F9501" i="6"/>
  <c r="F9502" i="6"/>
  <c r="F9503" i="6"/>
  <c r="F9504" i="6"/>
  <c r="F9505" i="6"/>
  <c r="F9506" i="6"/>
  <c r="F9507" i="6"/>
  <c r="F9508" i="6"/>
  <c r="F9509" i="6"/>
  <c r="F9510" i="6"/>
  <c r="F9511" i="6"/>
  <c r="F9512" i="6"/>
  <c r="F9513" i="6"/>
  <c r="F9514" i="6"/>
  <c r="F9515" i="6"/>
  <c r="F9516" i="6"/>
  <c r="F9517" i="6"/>
  <c r="F9518" i="6"/>
  <c r="F9519" i="6"/>
  <c r="F9520" i="6"/>
  <c r="F9521" i="6"/>
  <c r="F9522" i="6"/>
  <c r="F9523" i="6"/>
  <c r="F9524" i="6"/>
  <c r="F9525" i="6"/>
  <c r="F9526" i="6"/>
  <c r="F9527" i="6"/>
  <c r="F9528" i="6"/>
  <c r="F9529" i="6"/>
  <c r="F9530" i="6"/>
  <c r="F9531" i="6"/>
  <c r="F9532" i="6"/>
  <c r="F9533" i="6"/>
  <c r="F9534" i="6"/>
  <c r="F9535" i="6"/>
  <c r="F9536" i="6"/>
  <c r="F9537" i="6"/>
  <c r="F9538" i="6"/>
  <c r="F9539" i="6"/>
  <c r="F9540" i="6"/>
  <c r="F9541" i="6"/>
  <c r="F9542" i="6"/>
  <c r="F9543" i="6"/>
  <c r="F9544" i="6"/>
  <c r="F9545" i="6"/>
  <c r="F9546" i="6"/>
  <c r="F9547" i="6"/>
  <c r="F9548" i="6"/>
  <c r="F9549" i="6"/>
  <c r="F9550" i="6"/>
  <c r="F9551" i="6"/>
  <c r="F9552" i="6"/>
  <c r="F9553" i="6"/>
  <c r="F9554" i="6"/>
  <c r="F9555" i="6"/>
  <c r="F9556" i="6"/>
  <c r="F9557" i="6"/>
  <c r="F9558" i="6"/>
  <c r="F9559" i="6"/>
  <c r="F9560" i="6"/>
  <c r="F9561" i="6"/>
  <c r="F9562" i="6"/>
  <c r="F9563" i="6"/>
  <c r="F9564" i="6"/>
  <c r="F9565" i="6"/>
  <c r="F9566" i="6"/>
  <c r="F9567" i="6"/>
  <c r="F9568" i="6"/>
  <c r="F9569" i="6"/>
  <c r="F9570" i="6"/>
  <c r="F9571" i="6"/>
  <c r="F9572" i="6"/>
  <c r="F9573" i="6"/>
  <c r="F9574" i="6"/>
  <c r="F9575" i="6"/>
  <c r="F9576" i="6"/>
  <c r="F9577" i="6"/>
  <c r="F9578" i="6"/>
  <c r="F9579" i="6"/>
  <c r="F9580" i="6"/>
  <c r="F9581" i="6"/>
  <c r="F9582" i="6"/>
  <c r="F9583" i="6"/>
  <c r="F9584" i="6"/>
  <c r="F9585" i="6"/>
  <c r="F9586" i="6"/>
  <c r="F9587" i="6"/>
  <c r="F9588" i="6"/>
  <c r="F9589" i="6"/>
  <c r="F9590" i="6"/>
  <c r="F9591" i="6"/>
  <c r="F9592" i="6"/>
  <c r="F9593" i="6"/>
  <c r="F9594" i="6"/>
  <c r="F9595" i="6"/>
  <c r="F9596" i="6"/>
  <c r="F9597" i="6"/>
  <c r="F9598" i="6"/>
  <c r="F9599" i="6"/>
  <c r="F9600" i="6"/>
  <c r="F9601" i="6"/>
  <c r="F9602" i="6"/>
  <c r="F9603" i="6"/>
  <c r="F9604" i="6"/>
  <c r="F9605" i="6"/>
  <c r="F9606" i="6"/>
  <c r="F9607" i="6"/>
  <c r="F9608" i="6"/>
  <c r="F9609" i="6"/>
  <c r="F9610" i="6"/>
  <c r="F9611" i="6"/>
  <c r="F9612" i="6"/>
  <c r="F9613" i="6"/>
  <c r="F9614" i="6"/>
  <c r="F9615" i="6"/>
  <c r="F9616" i="6"/>
  <c r="F9617" i="6"/>
  <c r="F9618" i="6"/>
  <c r="F9619" i="6"/>
  <c r="F9620" i="6"/>
  <c r="F9621" i="6"/>
  <c r="F9622" i="6"/>
  <c r="F9623" i="6"/>
  <c r="F9624" i="6"/>
  <c r="F9625" i="6"/>
  <c r="F9626" i="6"/>
  <c r="F9627" i="6"/>
  <c r="F9628" i="6"/>
  <c r="F9629" i="6"/>
  <c r="F9630" i="6"/>
  <c r="F9631" i="6"/>
  <c r="F9632" i="6"/>
  <c r="F9633" i="6"/>
  <c r="F9634" i="6"/>
  <c r="F9635" i="6"/>
  <c r="F9636" i="6"/>
  <c r="F9637" i="6"/>
  <c r="F9638" i="6"/>
  <c r="F9639" i="6"/>
  <c r="F9640" i="6"/>
  <c r="F9641" i="6"/>
  <c r="F9642" i="6"/>
  <c r="F9643" i="6"/>
  <c r="F9644" i="6"/>
  <c r="F9645" i="6"/>
  <c r="F9646" i="6"/>
  <c r="F9647" i="6"/>
  <c r="F9648" i="6"/>
  <c r="F9649" i="6"/>
  <c r="F9650" i="6"/>
  <c r="F9651" i="6"/>
  <c r="F9652" i="6"/>
  <c r="F9653" i="6"/>
  <c r="F9654" i="6"/>
  <c r="F9655" i="6"/>
  <c r="F9656" i="6"/>
  <c r="F9657" i="6"/>
  <c r="F9658" i="6"/>
  <c r="F9659" i="6"/>
  <c r="F9660" i="6"/>
  <c r="F9661" i="6"/>
  <c r="F9662" i="6"/>
  <c r="F9663" i="6"/>
  <c r="F9664" i="6"/>
  <c r="F9665" i="6"/>
  <c r="F9666" i="6"/>
  <c r="F9667" i="6"/>
  <c r="F9668" i="6"/>
  <c r="F9669" i="6"/>
  <c r="F9670" i="6"/>
  <c r="F9671" i="6"/>
  <c r="F9672" i="6"/>
  <c r="F9673" i="6"/>
  <c r="F9674" i="6"/>
  <c r="F9675" i="6"/>
  <c r="F9676" i="6"/>
  <c r="F9677" i="6"/>
  <c r="F9678" i="6"/>
  <c r="F9679" i="6"/>
  <c r="F9680" i="6"/>
  <c r="F9681" i="6"/>
  <c r="F9682" i="6"/>
  <c r="F9683" i="6"/>
  <c r="F9684" i="6"/>
  <c r="F9685" i="6"/>
  <c r="F9686" i="6"/>
  <c r="F9687" i="6"/>
  <c r="F9688" i="6"/>
  <c r="F9689" i="6"/>
  <c r="F9690" i="6"/>
  <c r="F9691" i="6"/>
  <c r="F9692" i="6"/>
  <c r="F9693" i="6"/>
  <c r="F9694" i="6"/>
  <c r="F9695" i="6"/>
  <c r="F9696" i="6"/>
  <c r="F9697" i="6"/>
  <c r="F9698" i="6"/>
  <c r="F9699" i="6"/>
  <c r="F9700" i="6"/>
  <c r="F9701" i="6"/>
  <c r="F9702" i="6"/>
  <c r="F9703" i="6"/>
  <c r="F9704" i="6"/>
  <c r="F9705" i="6"/>
  <c r="F9706" i="6"/>
  <c r="F9707" i="6"/>
  <c r="F9708" i="6"/>
  <c r="F9709" i="6"/>
  <c r="F9710" i="6"/>
  <c r="F9711" i="6"/>
  <c r="F9712" i="6"/>
  <c r="F9713" i="6"/>
  <c r="F9714" i="6"/>
  <c r="F9715" i="6"/>
  <c r="F9716" i="6"/>
  <c r="F9717" i="6"/>
  <c r="F9718" i="6"/>
  <c r="F9719" i="6"/>
  <c r="F9720" i="6"/>
  <c r="F9721" i="6"/>
  <c r="F9722" i="6"/>
  <c r="F9723" i="6"/>
  <c r="F9724" i="6"/>
  <c r="F9725" i="6"/>
  <c r="F9726" i="6"/>
  <c r="F9727" i="6"/>
  <c r="F9728" i="6"/>
  <c r="F9729" i="6"/>
  <c r="F9730" i="6"/>
  <c r="F9731" i="6"/>
  <c r="F9732" i="6"/>
  <c r="F9733" i="6"/>
  <c r="F9734" i="6"/>
  <c r="F9735" i="6"/>
  <c r="F9736" i="6"/>
  <c r="F9737" i="6"/>
  <c r="F9738" i="6"/>
  <c r="F9739" i="6"/>
  <c r="F9740" i="6"/>
  <c r="F9741" i="6"/>
  <c r="F9742" i="6"/>
  <c r="F9743" i="6"/>
  <c r="F9744" i="6"/>
  <c r="F9745" i="6"/>
  <c r="F9746" i="6"/>
  <c r="F9747" i="6"/>
  <c r="F9748" i="6"/>
  <c r="F9749" i="6"/>
  <c r="F9750" i="6"/>
  <c r="F9751" i="6"/>
  <c r="F9752" i="6"/>
  <c r="F9753" i="6"/>
  <c r="F9754" i="6"/>
  <c r="F9755" i="6"/>
  <c r="F9756" i="6"/>
  <c r="F9757" i="6"/>
  <c r="F9758" i="6"/>
  <c r="F9759" i="6"/>
  <c r="F9760" i="6"/>
  <c r="F9761" i="6"/>
  <c r="F9762" i="6"/>
  <c r="F9763" i="6"/>
  <c r="F9764" i="6"/>
  <c r="F9765" i="6"/>
  <c r="F9766" i="6"/>
  <c r="F9767" i="6"/>
  <c r="F9768" i="6"/>
  <c r="F9769" i="6"/>
  <c r="F9770" i="6"/>
  <c r="F9771" i="6"/>
  <c r="F9772" i="6"/>
  <c r="F9773" i="6"/>
  <c r="F9774" i="6"/>
  <c r="F9775" i="6"/>
  <c r="F9776" i="6"/>
  <c r="F9777" i="6"/>
  <c r="F9778" i="6"/>
  <c r="F9779" i="6"/>
  <c r="F9780" i="6"/>
  <c r="F9781" i="6"/>
  <c r="F9782" i="6"/>
  <c r="F9783" i="6"/>
  <c r="F9784" i="6"/>
  <c r="F9785" i="6"/>
  <c r="F9786" i="6"/>
  <c r="F9787" i="6"/>
  <c r="F9788" i="6"/>
  <c r="F9789" i="6"/>
  <c r="F9790" i="6"/>
  <c r="F9791" i="6"/>
  <c r="F9792" i="6"/>
  <c r="F9793" i="6"/>
  <c r="F9794" i="6"/>
  <c r="F9795" i="6"/>
  <c r="F9796" i="6"/>
  <c r="F9797" i="6"/>
  <c r="F9798" i="6"/>
  <c r="F9799" i="6"/>
  <c r="F9800" i="6"/>
  <c r="F9801" i="6"/>
  <c r="F9802" i="6"/>
  <c r="F9803" i="6"/>
  <c r="F9804" i="6"/>
  <c r="F9805" i="6"/>
  <c r="F9806" i="6"/>
  <c r="F9807" i="6"/>
  <c r="F9808" i="6"/>
  <c r="F9809" i="6"/>
  <c r="F9810" i="6"/>
  <c r="F9811" i="6"/>
  <c r="F9812" i="6"/>
  <c r="F9813" i="6"/>
  <c r="F9814" i="6"/>
  <c r="F9815" i="6"/>
  <c r="F9816" i="6"/>
  <c r="F9817" i="6"/>
  <c r="F9818" i="6"/>
  <c r="F9819" i="6"/>
  <c r="F9820" i="6"/>
  <c r="F9821" i="6"/>
  <c r="F9822" i="6"/>
  <c r="F9823" i="6"/>
  <c r="F9824" i="6"/>
  <c r="F9825" i="6"/>
  <c r="F9826" i="6"/>
  <c r="F9827" i="6"/>
  <c r="F9828" i="6"/>
  <c r="F9829" i="6"/>
  <c r="F9830" i="6"/>
  <c r="F9831" i="6"/>
  <c r="F9832" i="6"/>
  <c r="F9833" i="6"/>
  <c r="F9834" i="6"/>
  <c r="F9835" i="6"/>
  <c r="F9836" i="6"/>
  <c r="F9837" i="6"/>
  <c r="F9838" i="6"/>
  <c r="F9839" i="6"/>
  <c r="F9840" i="6"/>
  <c r="F9841" i="6"/>
  <c r="F9842" i="6"/>
  <c r="F9843" i="6"/>
  <c r="F9844" i="6"/>
  <c r="F9845" i="6"/>
  <c r="F9846" i="6"/>
  <c r="F9847" i="6"/>
  <c r="F9848" i="6"/>
  <c r="F9849" i="6"/>
  <c r="F9850" i="6"/>
  <c r="F9851" i="6"/>
  <c r="F9852" i="6"/>
  <c r="F9853" i="6"/>
  <c r="F9854" i="6"/>
  <c r="F9855" i="6"/>
  <c r="F9856" i="6"/>
  <c r="F9857" i="6"/>
  <c r="F9858" i="6"/>
  <c r="F9859" i="6"/>
  <c r="F9860" i="6"/>
  <c r="F9861" i="6"/>
  <c r="F9862" i="6"/>
  <c r="F9863" i="6"/>
  <c r="F9864" i="6"/>
  <c r="F9865" i="6"/>
  <c r="F9866" i="6"/>
  <c r="F9867" i="6"/>
  <c r="F9868" i="6"/>
  <c r="F9869" i="6"/>
  <c r="F9870" i="6"/>
  <c r="F9871" i="6"/>
  <c r="F9872" i="6"/>
  <c r="F9873" i="6"/>
  <c r="F9874" i="6"/>
  <c r="F9875" i="6"/>
  <c r="F9876" i="6"/>
  <c r="F9877" i="6"/>
  <c r="F9878" i="6"/>
  <c r="F9879" i="6"/>
  <c r="F9880" i="6"/>
  <c r="F9881" i="6"/>
  <c r="F9882" i="6"/>
  <c r="F9883" i="6"/>
  <c r="F9884" i="6"/>
  <c r="F9885" i="6"/>
  <c r="F9886" i="6"/>
  <c r="F9887" i="6"/>
  <c r="F9888" i="6"/>
  <c r="F9889" i="6"/>
  <c r="F9890" i="6"/>
  <c r="F9891" i="6"/>
  <c r="F9892" i="6"/>
  <c r="F9893" i="6"/>
  <c r="F9894" i="6"/>
  <c r="F9895" i="6"/>
  <c r="F9896" i="6"/>
  <c r="F9897" i="6"/>
  <c r="F9898" i="6"/>
  <c r="F9899" i="6"/>
  <c r="F9900" i="6"/>
  <c r="F9901" i="6"/>
  <c r="F9902" i="6"/>
  <c r="F9903" i="6"/>
  <c r="F9904" i="6"/>
  <c r="F9905" i="6"/>
  <c r="F9906" i="6"/>
  <c r="F9907" i="6"/>
  <c r="F9908" i="6"/>
  <c r="F9909" i="6"/>
  <c r="F9910" i="6"/>
  <c r="F9911" i="6"/>
  <c r="F9912" i="6"/>
  <c r="F9913" i="6"/>
  <c r="F9914" i="6"/>
  <c r="F9915" i="6"/>
  <c r="F9916" i="6"/>
  <c r="F9917" i="6"/>
  <c r="F9918" i="6"/>
  <c r="F9919" i="6"/>
  <c r="F9920" i="6"/>
  <c r="F9921" i="6"/>
  <c r="F9922" i="6"/>
  <c r="F9923" i="6"/>
  <c r="F9924" i="6"/>
  <c r="F9925" i="6"/>
  <c r="F9926" i="6"/>
  <c r="F9927" i="6"/>
  <c r="F9928" i="6"/>
  <c r="F9929" i="6"/>
  <c r="F9930" i="6"/>
  <c r="F9931" i="6"/>
  <c r="F9932" i="6"/>
  <c r="F9933" i="6"/>
  <c r="F9934" i="6"/>
  <c r="F9935" i="6"/>
  <c r="F9936" i="6"/>
  <c r="F9937" i="6"/>
  <c r="F9938" i="6"/>
  <c r="F9939" i="6"/>
  <c r="F9940" i="6"/>
  <c r="F9941" i="6"/>
  <c r="F9942" i="6"/>
  <c r="F9943" i="6"/>
  <c r="F9944" i="6"/>
  <c r="F9945" i="6"/>
  <c r="F9946" i="6"/>
  <c r="F9947" i="6"/>
  <c r="F9948" i="6"/>
  <c r="F9949" i="6"/>
  <c r="F9950" i="6"/>
  <c r="F9951" i="6"/>
  <c r="F9952" i="6"/>
  <c r="F9953" i="6"/>
  <c r="F9954" i="6"/>
  <c r="F9955" i="6"/>
  <c r="F9956" i="6"/>
  <c r="F9957" i="6"/>
  <c r="F9958" i="6"/>
  <c r="F9959" i="6"/>
  <c r="F9960" i="6"/>
  <c r="F9961" i="6"/>
  <c r="F9962" i="6"/>
  <c r="F9963" i="6"/>
  <c r="F9964" i="6"/>
  <c r="F9965" i="6"/>
  <c r="F9966" i="6"/>
  <c r="F9967" i="6"/>
  <c r="F9968" i="6"/>
  <c r="F9969" i="6"/>
  <c r="F9970" i="6"/>
  <c r="F9971" i="6"/>
  <c r="F9972" i="6"/>
  <c r="F9973" i="6"/>
  <c r="F9974" i="6"/>
  <c r="F9975" i="6"/>
  <c r="F9976" i="6"/>
  <c r="F9977" i="6"/>
  <c r="F9978" i="6"/>
  <c r="F9979" i="6"/>
  <c r="F9980" i="6"/>
  <c r="F9981" i="6"/>
  <c r="F9982" i="6"/>
  <c r="F9983" i="6"/>
  <c r="F9984" i="6"/>
  <c r="F9985" i="6"/>
  <c r="F9986" i="6"/>
  <c r="F9987" i="6"/>
  <c r="F9988" i="6"/>
  <c r="F9989" i="6"/>
  <c r="F9990" i="6"/>
  <c r="F9991" i="6"/>
  <c r="F9992" i="6"/>
  <c r="F9993" i="6"/>
  <c r="F9994" i="6"/>
  <c r="F9995" i="6"/>
  <c r="F9996" i="6"/>
  <c r="F9997" i="6"/>
  <c r="F9998" i="6"/>
  <c r="F9999" i="6"/>
  <c r="F2708" i="6"/>
  <c r="F2709" i="6"/>
  <c r="F2710" i="6"/>
  <c r="F2711" i="6"/>
  <c r="F2712" i="6"/>
  <c r="F2713" i="6"/>
  <c r="F2714" i="6"/>
  <c r="F2715" i="6"/>
  <c r="F2716" i="6"/>
  <c r="F2717" i="6"/>
  <c r="F2718" i="6"/>
  <c r="F2719" i="6"/>
  <c r="F2720" i="6"/>
  <c r="F2721" i="6"/>
  <c r="F2722" i="6"/>
  <c r="F2723" i="6"/>
  <c r="F2724" i="6"/>
  <c r="F2725" i="6"/>
  <c r="F2726" i="6"/>
  <c r="F2727" i="6"/>
  <c r="F2728" i="6"/>
  <c r="F2729" i="6"/>
  <c r="F2730" i="6"/>
  <c r="F2731" i="6"/>
  <c r="F2732" i="6"/>
  <c r="F2733" i="6"/>
  <c r="F2734" i="6"/>
  <c r="F2735" i="6"/>
  <c r="F2736" i="6"/>
  <c r="F2737" i="6"/>
  <c r="F2738" i="6"/>
  <c r="F2739" i="6"/>
  <c r="F2740" i="6"/>
  <c r="F2741" i="6"/>
  <c r="F2742" i="6"/>
  <c r="F2743" i="6"/>
  <c r="F2744" i="6"/>
  <c r="F2745" i="6"/>
  <c r="F2746" i="6"/>
  <c r="F2747" i="6"/>
  <c r="F2748" i="6"/>
  <c r="F2749" i="6"/>
  <c r="F2750" i="6"/>
  <c r="F2751" i="6"/>
  <c r="F2752" i="6"/>
  <c r="F2753" i="6"/>
  <c r="F2754" i="6"/>
  <c r="F2755" i="6"/>
  <c r="F2756" i="6"/>
  <c r="F2757" i="6"/>
  <c r="F2758" i="6"/>
  <c r="F2759" i="6"/>
  <c r="F2760" i="6"/>
  <c r="F2761" i="6"/>
  <c r="F2762" i="6"/>
  <c r="F2763" i="6"/>
  <c r="F2764" i="6"/>
  <c r="F2765" i="6"/>
  <c r="F2766" i="6"/>
  <c r="F2767" i="6"/>
  <c r="F2768" i="6"/>
  <c r="F2769" i="6"/>
  <c r="F2770" i="6"/>
  <c r="F2771" i="6"/>
  <c r="F2772" i="6"/>
  <c r="F2773" i="6"/>
  <c r="F2774" i="6"/>
  <c r="F2775" i="6"/>
  <c r="F2776" i="6"/>
  <c r="F2777" i="6"/>
  <c r="F2778" i="6"/>
  <c r="F2779" i="6"/>
  <c r="F2780" i="6"/>
  <c r="F2781" i="6"/>
  <c r="F2782" i="6"/>
  <c r="F2783" i="6"/>
  <c r="F2784" i="6"/>
  <c r="F2785" i="6"/>
  <c r="F2786" i="6"/>
  <c r="F2787" i="6"/>
  <c r="F2788" i="6"/>
  <c r="F2789" i="6"/>
  <c r="F2790" i="6"/>
  <c r="F2791" i="6"/>
  <c r="F2792" i="6"/>
  <c r="F2793" i="6"/>
  <c r="F2794" i="6"/>
  <c r="F2795" i="6"/>
  <c r="F2796" i="6"/>
  <c r="F2797" i="6"/>
  <c r="F2798" i="6"/>
  <c r="F2799" i="6"/>
  <c r="F2800" i="6"/>
  <c r="F2801" i="6"/>
  <c r="F2802" i="6"/>
  <c r="F2803" i="6"/>
  <c r="F2804" i="6"/>
  <c r="F2805" i="6"/>
  <c r="F2806" i="6"/>
  <c r="F2807" i="6"/>
  <c r="F2808" i="6"/>
  <c r="F2809" i="6"/>
  <c r="F2810" i="6"/>
  <c r="F2811" i="6"/>
  <c r="H76" i="3"/>
  <c r="J76" i="3"/>
  <c r="P76" i="3"/>
  <c r="R76" i="3" s="1"/>
  <c r="Q76" i="3"/>
  <c r="J79" i="3"/>
  <c r="J146" i="3"/>
  <c r="J9" i="3"/>
  <c r="O54" i="3"/>
  <c r="N30" i="3"/>
  <c r="Q13" i="3"/>
  <c r="Q38" i="3"/>
  <c r="J68" i="3"/>
  <c r="Q109" i="3"/>
  <c r="Q192" i="3"/>
  <c r="Q199" i="3"/>
  <c r="Q183" i="3"/>
  <c r="Q117" i="3"/>
  <c r="Q2" i="3"/>
  <c r="Q12" i="3"/>
  <c r="Q19" i="3"/>
  <c r="Q28" i="3"/>
  <c r="Q37" i="3"/>
  <c r="Q46" i="3"/>
  <c r="Q55" i="3"/>
  <c r="Q56" i="3"/>
  <c r="Q67" i="3"/>
  <c r="Q74" i="3"/>
  <c r="Q81" i="3"/>
  <c r="Q90" i="3"/>
  <c r="Q98" i="3"/>
  <c r="Q124" i="3"/>
  <c r="Q131" i="3"/>
  <c r="Q4" i="3"/>
  <c r="Q20" i="3"/>
  <c r="Q29" i="3"/>
  <c r="Q47" i="3"/>
  <c r="Q57" i="3"/>
  <c r="Q75" i="3"/>
  <c r="Q82" i="3"/>
  <c r="Q91" i="3"/>
  <c r="Q99" i="3"/>
  <c r="Q168" i="3"/>
  <c r="Q5" i="3"/>
  <c r="Q14" i="3"/>
  <c r="Q21" i="3"/>
  <c r="Q30" i="3"/>
  <c r="Q39" i="3"/>
  <c r="Q48" i="3"/>
  <c r="Q58" i="3"/>
  <c r="Q69" i="3"/>
  <c r="Q83" i="3"/>
  <c r="Q92" i="3"/>
  <c r="Q100" i="3"/>
  <c r="Q110" i="3"/>
  <c r="Q119" i="3"/>
  <c r="Q126" i="3"/>
  <c r="Q133" i="3"/>
  <c r="Q142" i="3"/>
  <c r="Q151" i="3"/>
  <c r="Q160" i="3"/>
  <c r="Q171" i="3"/>
  <c r="Q178" i="3"/>
  <c r="Q185" i="3"/>
  <c r="Q194" i="3"/>
  <c r="Q201" i="3"/>
  <c r="Q6" i="3"/>
  <c r="Q15" i="3"/>
  <c r="Q22" i="3"/>
  <c r="Q31" i="3"/>
  <c r="Q40" i="3"/>
  <c r="Q49" i="3"/>
  <c r="Q59" i="3"/>
  <c r="Q70" i="3"/>
  <c r="Q77" i="3"/>
  <c r="Q84" i="3"/>
  <c r="Q93" i="3"/>
  <c r="Q101" i="3"/>
  <c r="Q111" i="3"/>
  <c r="Q120" i="3"/>
  <c r="Q127" i="3"/>
  <c r="Q134" i="3"/>
  <c r="Q143" i="3"/>
  <c r="Q152" i="3"/>
  <c r="Q161" i="3"/>
  <c r="Q172" i="3"/>
  <c r="Q179" i="3"/>
  <c r="Q186" i="3"/>
  <c r="Q195" i="3"/>
  <c r="Q202" i="3"/>
  <c r="Q7" i="3"/>
  <c r="Q16" i="3"/>
  <c r="Q23" i="3"/>
  <c r="Q32" i="3"/>
  <c r="Q41" i="3"/>
  <c r="Q50" i="3"/>
  <c r="Q60" i="3"/>
  <c r="Q71" i="3"/>
  <c r="Q78" i="3"/>
  <c r="Q85" i="3"/>
  <c r="Q94" i="3"/>
  <c r="Q102" i="3"/>
  <c r="Q112" i="3"/>
  <c r="Q121" i="3"/>
  <c r="Q128" i="3"/>
  <c r="Q135" i="3"/>
  <c r="Q144" i="3"/>
  <c r="Q153" i="3"/>
  <c r="Q162" i="3"/>
  <c r="Q173" i="3"/>
  <c r="Q180" i="3"/>
  <c r="Q187" i="3"/>
  <c r="Q196" i="3"/>
  <c r="Q203" i="3"/>
  <c r="Q51" i="3"/>
  <c r="Q103" i="3"/>
  <c r="Q145" i="3"/>
  <c r="Q10" i="3"/>
  <c r="Q35" i="3"/>
  <c r="Q61" i="3"/>
  <c r="Q88" i="3"/>
  <c r="Q115" i="3"/>
  <c r="Q138" i="3"/>
  <c r="Q165" i="3"/>
  <c r="Q190" i="3"/>
  <c r="Q54" i="3"/>
  <c r="Q156" i="3"/>
  <c r="Q11" i="3"/>
  <c r="Q36" i="3"/>
  <c r="Q62" i="3"/>
  <c r="Q89" i="3"/>
  <c r="Q116" i="3"/>
  <c r="Q139" i="3"/>
  <c r="Q166" i="3"/>
  <c r="Q191" i="3"/>
  <c r="Q45" i="3"/>
  <c r="Q148" i="3"/>
  <c r="Q8" i="3"/>
  <c r="Q17" i="3"/>
  <c r="Q24" i="3"/>
  <c r="Q33" i="3"/>
  <c r="Q42" i="3"/>
  <c r="Q52" i="3"/>
  <c r="Q63" i="3"/>
  <c r="Q72" i="3"/>
  <c r="Q86" i="3"/>
  <c r="Q95" i="3"/>
  <c r="Q104" i="3"/>
  <c r="Q113" i="3"/>
  <c r="Q122" i="3"/>
  <c r="Q129" i="3"/>
  <c r="Q136" i="3"/>
  <c r="Q154" i="3"/>
  <c r="Q163" i="3"/>
  <c r="Q174" i="3"/>
  <c r="Q181" i="3"/>
  <c r="Q188" i="3"/>
  <c r="Q197" i="3"/>
  <c r="Q204" i="3"/>
  <c r="Q18" i="3"/>
  <c r="Q25" i="3"/>
  <c r="Q34" i="3"/>
  <c r="Q43" i="3"/>
  <c r="Q53" i="3"/>
  <c r="Q64" i="3"/>
  <c r="Q73" i="3"/>
  <c r="Q80" i="3"/>
  <c r="Q87" i="3"/>
  <c r="Q96" i="3"/>
  <c r="Q105" i="3"/>
  <c r="Q114" i="3"/>
  <c r="Q123" i="3"/>
  <c r="Q130" i="3"/>
  <c r="Q137" i="3"/>
  <c r="Q147" i="3"/>
  <c r="Q155" i="3"/>
  <c r="Q164" i="3"/>
  <c r="Q175" i="3"/>
  <c r="Q182" i="3"/>
  <c r="Q189" i="3"/>
  <c r="Q198" i="3"/>
  <c r="Q205" i="3"/>
  <c r="Q65" i="3"/>
  <c r="Q167" i="3"/>
  <c r="Q26" i="3"/>
  <c r="Q27" i="3"/>
  <c r="Q44" i="3"/>
  <c r="Q97" i="3"/>
  <c r="Q157" i="3"/>
  <c r="Q106" i="3"/>
  <c r="Q206" i="3"/>
  <c r="Q3" i="3"/>
  <c r="Q108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Q533" i="3"/>
  <c r="Q534" i="3"/>
  <c r="Q535" i="3"/>
  <c r="Q536" i="3"/>
  <c r="Q537" i="3"/>
  <c r="Q538" i="3"/>
  <c r="Q539" i="3"/>
  <c r="Q540" i="3"/>
  <c r="Q541" i="3"/>
  <c r="Q542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3" i="3"/>
  <c r="Q634" i="3"/>
  <c r="Q635" i="3"/>
  <c r="Q636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0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692" i="3"/>
  <c r="Q693" i="3"/>
  <c r="Q694" i="3"/>
  <c r="Q695" i="3"/>
  <c r="Q696" i="3"/>
  <c r="Q697" i="3"/>
  <c r="Q698" i="3"/>
  <c r="Q699" i="3"/>
  <c r="Q700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742" i="3"/>
  <c r="Q743" i="3"/>
  <c r="Q744" i="3"/>
  <c r="Q745" i="3"/>
  <c r="Q746" i="3"/>
  <c r="Q747" i="3"/>
  <c r="Q748" i="3"/>
  <c r="Q749" i="3"/>
  <c r="Q750" i="3"/>
  <c r="Q751" i="3"/>
  <c r="Q752" i="3"/>
  <c r="Q753" i="3"/>
  <c r="Q754" i="3"/>
  <c r="Q755" i="3"/>
  <c r="Q756" i="3"/>
  <c r="Q757" i="3"/>
  <c r="Q758" i="3"/>
  <c r="Q759" i="3"/>
  <c r="Q760" i="3"/>
  <c r="Q761" i="3"/>
  <c r="Q762" i="3"/>
  <c r="Q763" i="3"/>
  <c r="Q764" i="3"/>
  <c r="Q765" i="3"/>
  <c r="Q766" i="3"/>
  <c r="Q767" i="3"/>
  <c r="Q768" i="3"/>
  <c r="Q769" i="3"/>
  <c r="Q770" i="3"/>
  <c r="Q771" i="3"/>
  <c r="Q772" i="3"/>
  <c r="Q773" i="3"/>
  <c r="Q774" i="3"/>
  <c r="Q775" i="3"/>
  <c r="Q776" i="3"/>
  <c r="Q777" i="3"/>
  <c r="Q778" i="3"/>
  <c r="Q779" i="3"/>
  <c r="Q780" i="3"/>
  <c r="Q781" i="3"/>
  <c r="Q782" i="3"/>
  <c r="Q783" i="3"/>
  <c r="Q784" i="3"/>
  <c r="Q785" i="3"/>
  <c r="Q786" i="3"/>
  <c r="Q787" i="3"/>
  <c r="Q788" i="3"/>
  <c r="Q789" i="3"/>
  <c r="Q790" i="3"/>
  <c r="Q791" i="3"/>
  <c r="Q792" i="3"/>
  <c r="Q793" i="3"/>
  <c r="Q794" i="3"/>
  <c r="Q795" i="3"/>
  <c r="Q796" i="3"/>
  <c r="Q797" i="3"/>
  <c r="Q798" i="3"/>
  <c r="Q799" i="3"/>
  <c r="Q800" i="3"/>
  <c r="Q801" i="3"/>
  <c r="Q802" i="3"/>
  <c r="Q803" i="3"/>
  <c r="Q804" i="3"/>
  <c r="Q805" i="3"/>
  <c r="Q806" i="3"/>
  <c r="Q807" i="3"/>
  <c r="Q808" i="3"/>
  <c r="Q809" i="3"/>
  <c r="Q810" i="3"/>
  <c r="Q811" i="3"/>
  <c r="Q812" i="3"/>
  <c r="Q813" i="3"/>
  <c r="Q814" i="3"/>
  <c r="Q815" i="3"/>
  <c r="Q816" i="3"/>
  <c r="Q817" i="3"/>
  <c r="Q818" i="3"/>
  <c r="Q819" i="3"/>
  <c r="Q820" i="3"/>
  <c r="Q821" i="3"/>
  <c r="Q822" i="3"/>
  <c r="Q823" i="3"/>
  <c r="Q824" i="3"/>
  <c r="Q825" i="3"/>
  <c r="Q826" i="3"/>
  <c r="Q827" i="3"/>
  <c r="Q828" i="3"/>
  <c r="Q829" i="3"/>
  <c r="Q830" i="3"/>
  <c r="Q831" i="3"/>
  <c r="Q832" i="3"/>
  <c r="Q833" i="3"/>
  <c r="Q834" i="3"/>
  <c r="Q835" i="3"/>
  <c r="Q836" i="3"/>
  <c r="Q837" i="3"/>
  <c r="Q838" i="3"/>
  <c r="Q839" i="3"/>
  <c r="Q840" i="3"/>
  <c r="Q841" i="3"/>
  <c r="Q842" i="3"/>
  <c r="Q843" i="3"/>
  <c r="Q844" i="3"/>
  <c r="Q845" i="3"/>
  <c r="Q846" i="3"/>
  <c r="Q847" i="3"/>
  <c r="Q848" i="3"/>
  <c r="Q849" i="3"/>
  <c r="Q850" i="3"/>
  <c r="Q851" i="3"/>
  <c r="Q852" i="3"/>
  <c r="Q853" i="3"/>
  <c r="Q854" i="3"/>
  <c r="Q855" i="3"/>
  <c r="Q856" i="3"/>
  <c r="Q857" i="3"/>
  <c r="Q858" i="3"/>
  <c r="Q859" i="3"/>
  <c r="Q860" i="3"/>
  <c r="Q861" i="3"/>
  <c r="Q862" i="3"/>
  <c r="Q863" i="3"/>
  <c r="Q864" i="3"/>
  <c r="Q865" i="3"/>
  <c r="Q866" i="3"/>
  <c r="Q867" i="3"/>
  <c r="Q868" i="3"/>
  <c r="Q869" i="3"/>
  <c r="Q870" i="3"/>
  <c r="Q871" i="3"/>
  <c r="Q872" i="3"/>
  <c r="Q873" i="3"/>
  <c r="Q874" i="3"/>
  <c r="Q875" i="3"/>
  <c r="Q876" i="3"/>
  <c r="Q877" i="3"/>
  <c r="Q878" i="3"/>
  <c r="Q879" i="3"/>
  <c r="Q880" i="3"/>
  <c r="Q881" i="3"/>
  <c r="Q882" i="3"/>
  <c r="Q883" i="3"/>
  <c r="Q884" i="3"/>
  <c r="Q885" i="3"/>
  <c r="Q886" i="3"/>
  <c r="Q887" i="3"/>
  <c r="Q888" i="3"/>
  <c r="Q889" i="3"/>
  <c r="Q890" i="3"/>
  <c r="Q891" i="3"/>
  <c r="Q892" i="3"/>
  <c r="Q893" i="3"/>
  <c r="Q894" i="3"/>
  <c r="Q895" i="3"/>
  <c r="Q896" i="3"/>
  <c r="Q897" i="3"/>
  <c r="Q898" i="3"/>
  <c r="Q899" i="3"/>
  <c r="Q900" i="3"/>
  <c r="Q901" i="3"/>
  <c r="Q902" i="3"/>
  <c r="Q903" i="3"/>
  <c r="Q904" i="3"/>
  <c r="Q905" i="3"/>
  <c r="Q906" i="3"/>
  <c r="Q907" i="3"/>
  <c r="Q908" i="3"/>
  <c r="Q909" i="3"/>
  <c r="Q910" i="3"/>
  <c r="Q911" i="3"/>
  <c r="Q912" i="3"/>
  <c r="Q913" i="3"/>
  <c r="Q914" i="3"/>
  <c r="Q915" i="3"/>
  <c r="Q916" i="3"/>
  <c r="Q917" i="3"/>
  <c r="Q918" i="3"/>
  <c r="Q919" i="3"/>
  <c r="Q920" i="3"/>
  <c r="Q921" i="3"/>
  <c r="Q922" i="3"/>
  <c r="Q923" i="3"/>
  <c r="Q924" i="3"/>
  <c r="Q925" i="3"/>
  <c r="Q926" i="3"/>
  <c r="Q927" i="3"/>
  <c r="Q928" i="3"/>
  <c r="Q929" i="3"/>
  <c r="Q930" i="3"/>
  <c r="Q931" i="3"/>
  <c r="Q932" i="3"/>
  <c r="Q933" i="3"/>
  <c r="Q934" i="3"/>
  <c r="Q935" i="3"/>
  <c r="Q936" i="3"/>
  <c r="Q937" i="3"/>
  <c r="Q938" i="3"/>
  <c r="Q939" i="3"/>
  <c r="Q940" i="3"/>
  <c r="Q941" i="3"/>
  <c r="Q942" i="3"/>
  <c r="Q943" i="3"/>
  <c r="Q944" i="3"/>
  <c r="Q945" i="3"/>
  <c r="Q946" i="3"/>
  <c r="Q947" i="3"/>
  <c r="Q948" i="3"/>
  <c r="Q949" i="3"/>
  <c r="Q950" i="3"/>
  <c r="Q951" i="3"/>
  <c r="Q952" i="3"/>
  <c r="Q953" i="3"/>
  <c r="Q954" i="3"/>
  <c r="Q955" i="3"/>
  <c r="Q956" i="3"/>
  <c r="Q957" i="3"/>
  <c r="Q958" i="3"/>
  <c r="Q959" i="3"/>
  <c r="Q960" i="3"/>
  <c r="Q961" i="3"/>
  <c r="Q962" i="3"/>
  <c r="Q963" i="3"/>
  <c r="Q964" i="3"/>
  <c r="Q965" i="3"/>
  <c r="Q966" i="3"/>
  <c r="Q967" i="3"/>
  <c r="Q968" i="3"/>
  <c r="Q969" i="3"/>
  <c r="Q970" i="3"/>
  <c r="Q971" i="3"/>
  <c r="Q972" i="3"/>
  <c r="Q973" i="3"/>
  <c r="Q974" i="3"/>
  <c r="Q975" i="3"/>
  <c r="Q976" i="3"/>
  <c r="Q977" i="3"/>
  <c r="Q978" i="3"/>
  <c r="Q979" i="3"/>
  <c r="Q980" i="3"/>
  <c r="Q981" i="3"/>
  <c r="Q982" i="3"/>
  <c r="Q983" i="3"/>
  <c r="Q984" i="3"/>
  <c r="Q985" i="3"/>
  <c r="Q986" i="3"/>
  <c r="Q987" i="3"/>
  <c r="Q988" i="3"/>
  <c r="Q989" i="3"/>
  <c r="Q990" i="3"/>
  <c r="Q991" i="3"/>
  <c r="Q992" i="3"/>
  <c r="Q993" i="3"/>
  <c r="Q994" i="3"/>
  <c r="Q995" i="3"/>
  <c r="Q996" i="3"/>
  <c r="Q997" i="3"/>
  <c r="Q998" i="3"/>
  <c r="Q999" i="3"/>
  <c r="Q1000" i="3"/>
  <c r="Q1001" i="3"/>
  <c r="Q1002" i="3"/>
  <c r="Q1003" i="3"/>
  <c r="Q1004" i="3"/>
  <c r="Q1005" i="3"/>
  <c r="Q1006" i="3"/>
  <c r="Q1007" i="3"/>
  <c r="Q1008" i="3"/>
  <c r="Q1009" i="3"/>
  <c r="Q1010" i="3"/>
  <c r="Q1011" i="3"/>
  <c r="Q1012" i="3"/>
  <c r="Q1013" i="3"/>
  <c r="Q1014" i="3"/>
  <c r="Q1015" i="3"/>
  <c r="Q1016" i="3"/>
  <c r="Q1017" i="3"/>
  <c r="Q1018" i="3"/>
  <c r="Q1019" i="3"/>
  <c r="Q1020" i="3"/>
  <c r="Q1021" i="3"/>
  <c r="Q1022" i="3"/>
  <c r="Q1023" i="3"/>
  <c r="Q1024" i="3"/>
  <c r="Q1025" i="3"/>
  <c r="Q1026" i="3"/>
  <c r="Q1027" i="3"/>
  <c r="Q1028" i="3"/>
  <c r="Q1029" i="3"/>
  <c r="Q1030" i="3"/>
  <c r="Q1031" i="3"/>
  <c r="Q1032" i="3"/>
  <c r="Q1033" i="3"/>
  <c r="Q1034" i="3"/>
  <c r="Q1035" i="3"/>
  <c r="Q1036" i="3"/>
  <c r="Q1037" i="3"/>
  <c r="Q1038" i="3"/>
  <c r="Q1039" i="3"/>
  <c r="Q1040" i="3"/>
  <c r="Q1041" i="3"/>
  <c r="Q1042" i="3"/>
  <c r="Q1043" i="3"/>
  <c r="Q1044" i="3"/>
  <c r="Q1045" i="3"/>
  <c r="Q1046" i="3"/>
  <c r="Q1047" i="3"/>
  <c r="Q1048" i="3"/>
  <c r="Q1049" i="3"/>
  <c r="Q1050" i="3"/>
  <c r="Q1051" i="3"/>
  <c r="Q1052" i="3"/>
  <c r="Q1053" i="3"/>
  <c r="Q1054" i="3"/>
  <c r="Q1055" i="3"/>
  <c r="Q1056" i="3"/>
  <c r="Q1057" i="3"/>
  <c r="Q1058" i="3"/>
  <c r="Q1059" i="3"/>
  <c r="Q1060" i="3"/>
  <c r="Q1061" i="3"/>
  <c r="Q1062" i="3"/>
  <c r="Q1063" i="3"/>
  <c r="Q1064" i="3"/>
  <c r="Q1065" i="3"/>
  <c r="Q1066" i="3"/>
  <c r="Q1067" i="3"/>
  <c r="Q1068" i="3"/>
  <c r="Q1069" i="3"/>
  <c r="Q1070" i="3"/>
  <c r="Q1071" i="3"/>
  <c r="Q1072" i="3"/>
  <c r="Q1073" i="3"/>
  <c r="Q1074" i="3"/>
  <c r="Q1075" i="3"/>
  <c r="Q1076" i="3"/>
  <c r="Q1077" i="3"/>
  <c r="Q1078" i="3"/>
  <c r="Q1079" i="3"/>
  <c r="Q1080" i="3"/>
  <c r="Q1081" i="3"/>
  <c r="Q1082" i="3"/>
  <c r="Q1083" i="3"/>
  <c r="Q1084" i="3"/>
  <c r="Q1085" i="3"/>
  <c r="Q1086" i="3"/>
  <c r="Q1087" i="3"/>
  <c r="Q1088" i="3"/>
  <c r="Q1089" i="3"/>
  <c r="Q1090" i="3"/>
  <c r="Q1091" i="3"/>
  <c r="Q1092" i="3"/>
  <c r="Q1093" i="3"/>
  <c r="Q1094" i="3"/>
  <c r="Q1095" i="3"/>
  <c r="Q1096" i="3"/>
  <c r="Q1097" i="3"/>
  <c r="Q1098" i="3"/>
  <c r="Q1099" i="3"/>
  <c r="Q1100" i="3"/>
  <c r="Q1101" i="3"/>
  <c r="Q1102" i="3"/>
  <c r="Q1103" i="3"/>
  <c r="Q1104" i="3"/>
  <c r="Q1105" i="3"/>
  <c r="Q1106" i="3"/>
  <c r="Q1107" i="3"/>
  <c r="Q1108" i="3"/>
  <c r="Q1109" i="3"/>
  <c r="Q1110" i="3"/>
  <c r="Q1111" i="3"/>
  <c r="Q1112" i="3"/>
  <c r="Q1113" i="3"/>
  <c r="Q1114" i="3"/>
  <c r="Q1115" i="3"/>
  <c r="Q1116" i="3"/>
  <c r="Q1117" i="3"/>
  <c r="Q1118" i="3"/>
  <c r="Q1119" i="3"/>
  <c r="Q1120" i="3"/>
  <c r="Q1121" i="3"/>
  <c r="Q1122" i="3"/>
  <c r="Q1123" i="3"/>
  <c r="Q1124" i="3"/>
  <c r="Q1125" i="3"/>
  <c r="Q1126" i="3"/>
  <c r="Q1127" i="3"/>
  <c r="Q1128" i="3"/>
  <c r="Q1129" i="3"/>
  <c r="Q1130" i="3"/>
  <c r="Q1131" i="3"/>
  <c r="Q1132" i="3"/>
  <c r="Q1133" i="3"/>
  <c r="Q1134" i="3"/>
  <c r="Q1135" i="3"/>
  <c r="Q1136" i="3"/>
  <c r="Q1137" i="3"/>
  <c r="Q1138" i="3"/>
  <c r="Q1139" i="3"/>
  <c r="Q1140" i="3"/>
  <c r="Q1141" i="3"/>
  <c r="Q1142" i="3"/>
  <c r="Q1143" i="3"/>
  <c r="Q1144" i="3"/>
  <c r="Q1145" i="3"/>
  <c r="Q1146" i="3"/>
  <c r="Q1147" i="3"/>
  <c r="Q1148" i="3"/>
  <c r="Q1149" i="3"/>
  <c r="Q1150" i="3"/>
  <c r="Q1151" i="3"/>
  <c r="Q1152" i="3"/>
  <c r="Q1153" i="3"/>
  <c r="Q1154" i="3"/>
  <c r="Q1155" i="3"/>
  <c r="Q1156" i="3"/>
  <c r="Q1157" i="3"/>
  <c r="Q1158" i="3"/>
  <c r="Q1159" i="3"/>
  <c r="Q1160" i="3"/>
  <c r="Q1161" i="3"/>
  <c r="Q1162" i="3"/>
  <c r="Q1163" i="3"/>
  <c r="Q1164" i="3"/>
  <c r="Q1165" i="3"/>
  <c r="Q1166" i="3"/>
  <c r="Q1167" i="3"/>
  <c r="Q1168" i="3"/>
  <c r="Q1169" i="3"/>
  <c r="Q1170" i="3"/>
  <c r="Q1171" i="3"/>
  <c r="Q1172" i="3"/>
  <c r="Q1173" i="3"/>
  <c r="Q1174" i="3"/>
  <c r="Q1175" i="3"/>
  <c r="Q1176" i="3"/>
  <c r="Q1177" i="3"/>
  <c r="Q1178" i="3"/>
  <c r="Q1179" i="3"/>
  <c r="Q1180" i="3"/>
  <c r="Q1181" i="3"/>
  <c r="Q1182" i="3"/>
  <c r="Q1183" i="3"/>
  <c r="Q1184" i="3"/>
  <c r="Q1185" i="3"/>
  <c r="Q1186" i="3"/>
  <c r="Q1187" i="3"/>
  <c r="Q1188" i="3"/>
  <c r="Q1189" i="3"/>
  <c r="Q1190" i="3"/>
  <c r="Q1191" i="3"/>
  <c r="Q1192" i="3"/>
  <c r="Q1193" i="3"/>
  <c r="Q1194" i="3"/>
  <c r="Q1195" i="3"/>
  <c r="Q1196" i="3"/>
  <c r="Q1197" i="3"/>
  <c r="Q1198" i="3"/>
  <c r="Q1199" i="3"/>
  <c r="Q1200" i="3"/>
  <c r="Q1201" i="3"/>
  <c r="Q1202" i="3"/>
  <c r="Q1203" i="3"/>
  <c r="Q1204" i="3"/>
  <c r="Q1205" i="3"/>
  <c r="Q1206" i="3"/>
  <c r="Q1207" i="3"/>
  <c r="Q1208" i="3"/>
  <c r="Q1209" i="3"/>
  <c r="Q1210" i="3"/>
  <c r="Q1211" i="3"/>
  <c r="Q1212" i="3"/>
  <c r="Q1213" i="3"/>
  <c r="Q1214" i="3"/>
  <c r="Q1215" i="3"/>
  <c r="Q1216" i="3"/>
  <c r="Q1217" i="3"/>
  <c r="Q1218" i="3"/>
  <c r="Q1219" i="3"/>
  <c r="Q1220" i="3"/>
  <c r="Q1221" i="3"/>
  <c r="Q1222" i="3"/>
  <c r="Q1223" i="3"/>
  <c r="Q1224" i="3"/>
  <c r="Q1225" i="3"/>
  <c r="Q1226" i="3"/>
  <c r="Q1227" i="3"/>
  <c r="Q1228" i="3"/>
  <c r="Q1229" i="3"/>
  <c r="Q1230" i="3"/>
  <c r="Q1231" i="3"/>
  <c r="Q1232" i="3"/>
  <c r="Q1233" i="3"/>
  <c r="Q1234" i="3"/>
  <c r="Q1235" i="3"/>
  <c r="Q1236" i="3"/>
  <c r="Q1237" i="3"/>
  <c r="Q1238" i="3"/>
  <c r="Q1239" i="3"/>
  <c r="Q1240" i="3"/>
  <c r="Q1241" i="3"/>
  <c r="Q1242" i="3"/>
  <c r="Q1243" i="3"/>
  <c r="Q1244" i="3"/>
  <c r="Q1245" i="3"/>
  <c r="Q1246" i="3"/>
  <c r="Q1247" i="3"/>
  <c r="Q1248" i="3"/>
  <c r="Q1249" i="3"/>
  <c r="Q1250" i="3"/>
  <c r="Q1251" i="3"/>
  <c r="Q1252" i="3"/>
  <c r="Q1253" i="3"/>
  <c r="Q1254" i="3"/>
  <c r="Q1255" i="3"/>
  <c r="Q1256" i="3"/>
  <c r="Q1257" i="3"/>
  <c r="Q1258" i="3"/>
  <c r="Q1259" i="3"/>
  <c r="Q1260" i="3"/>
  <c r="Q1261" i="3"/>
  <c r="Q1262" i="3"/>
  <c r="Q1263" i="3"/>
  <c r="Q1264" i="3"/>
  <c r="Q1265" i="3"/>
  <c r="Q1266" i="3"/>
  <c r="Q1267" i="3"/>
  <c r="Q1268" i="3"/>
  <c r="Q1269" i="3"/>
  <c r="Q1270" i="3"/>
  <c r="Q1271" i="3"/>
  <c r="Q1272" i="3"/>
  <c r="Q1273" i="3"/>
  <c r="Q1274" i="3"/>
  <c r="Q1275" i="3"/>
  <c r="Q1276" i="3"/>
  <c r="Q1277" i="3"/>
  <c r="Q1278" i="3"/>
  <c r="Q1279" i="3"/>
  <c r="Q1280" i="3"/>
  <c r="Q1281" i="3"/>
  <c r="Q1282" i="3"/>
  <c r="Q1283" i="3"/>
  <c r="Q1284" i="3"/>
  <c r="Q1285" i="3"/>
  <c r="Q1286" i="3"/>
  <c r="Q1287" i="3"/>
  <c r="Q1288" i="3"/>
  <c r="Q1289" i="3"/>
  <c r="Q1290" i="3"/>
  <c r="Q1291" i="3"/>
  <c r="Q1292" i="3"/>
  <c r="Q1293" i="3"/>
  <c r="Q1294" i="3"/>
  <c r="Q1295" i="3"/>
  <c r="Q1296" i="3"/>
  <c r="Q1297" i="3"/>
  <c r="Q1298" i="3"/>
  <c r="Q1299" i="3"/>
  <c r="Q1300" i="3"/>
  <c r="Q1301" i="3"/>
  <c r="Q1302" i="3"/>
  <c r="Q1303" i="3"/>
  <c r="Q1304" i="3"/>
  <c r="Q1305" i="3"/>
  <c r="Q1306" i="3"/>
  <c r="Q1307" i="3"/>
  <c r="Q1308" i="3"/>
  <c r="Q1309" i="3"/>
  <c r="Q1310" i="3"/>
  <c r="Q1311" i="3"/>
  <c r="Q1312" i="3"/>
  <c r="Q1313" i="3"/>
  <c r="Q1314" i="3"/>
  <c r="Q1315" i="3"/>
  <c r="Q1316" i="3"/>
  <c r="Q1317" i="3"/>
  <c r="Q1318" i="3"/>
  <c r="Q1319" i="3"/>
  <c r="Q1320" i="3"/>
  <c r="Q1321" i="3"/>
  <c r="Q1322" i="3"/>
  <c r="Q1323" i="3"/>
  <c r="Q1324" i="3"/>
  <c r="Q1325" i="3"/>
  <c r="Q1326" i="3"/>
  <c r="Q1327" i="3"/>
  <c r="Q1328" i="3"/>
  <c r="Q1329" i="3"/>
  <c r="Q1330" i="3"/>
  <c r="Q1331" i="3"/>
  <c r="Q1332" i="3"/>
  <c r="Q1333" i="3"/>
  <c r="Q1334" i="3"/>
  <c r="Q1335" i="3"/>
  <c r="Q1336" i="3"/>
  <c r="Q1337" i="3"/>
  <c r="Q1338" i="3"/>
  <c r="Q1339" i="3"/>
  <c r="Q1340" i="3"/>
  <c r="Q1341" i="3"/>
  <c r="Q1342" i="3"/>
  <c r="Q1343" i="3"/>
  <c r="Q1344" i="3"/>
  <c r="Q1345" i="3"/>
  <c r="Q1346" i="3"/>
  <c r="Q1347" i="3"/>
  <c r="Q1348" i="3"/>
  <c r="Q1349" i="3"/>
  <c r="Q1350" i="3"/>
  <c r="Q1351" i="3"/>
  <c r="Q1352" i="3"/>
  <c r="Q1353" i="3"/>
  <c r="Q1354" i="3"/>
  <c r="Q1355" i="3"/>
  <c r="Q1356" i="3"/>
  <c r="Q1357" i="3"/>
  <c r="Q1358" i="3"/>
  <c r="Q1359" i="3"/>
  <c r="Q1360" i="3"/>
  <c r="Q1361" i="3"/>
  <c r="Q1362" i="3"/>
  <c r="Q1363" i="3"/>
  <c r="Q1364" i="3"/>
  <c r="Q1365" i="3"/>
  <c r="Q1366" i="3"/>
  <c r="Q1367" i="3"/>
  <c r="Q1368" i="3"/>
  <c r="Q1369" i="3"/>
  <c r="Q1370" i="3"/>
  <c r="Q1371" i="3"/>
  <c r="Q1372" i="3"/>
  <c r="Q1373" i="3"/>
  <c r="Q1374" i="3"/>
  <c r="Q1375" i="3"/>
  <c r="Q1376" i="3"/>
  <c r="Q1377" i="3"/>
  <c r="Q1378" i="3"/>
  <c r="Q1379" i="3"/>
  <c r="Q1380" i="3"/>
  <c r="Q1381" i="3"/>
  <c r="Q1382" i="3"/>
  <c r="Q1383" i="3"/>
  <c r="Q1384" i="3"/>
  <c r="Q1385" i="3"/>
  <c r="Q1386" i="3"/>
  <c r="Q1387" i="3"/>
  <c r="Q1388" i="3"/>
  <c r="Q1389" i="3"/>
  <c r="Q1390" i="3"/>
  <c r="Q1391" i="3"/>
  <c r="Q1392" i="3"/>
  <c r="Q1393" i="3"/>
  <c r="Q1394" i="3"/>
  <c r="Q1395" i="3"/>
  <c r="Q1396" i="3"/>
  <c r="Q1397" i="3"/>
  <c r="Q1398" i="3"/>
  <c r="Q1399" i="3"/>
  <c r="Q1400" i="3"/>
  <c r="Q1401" i="3"/>
  <c r="Q1402" i="3"/>
  <c r="Q1403" i="3"/>
  <c r="Q1404" i="3"/>
  <c r="Q1405" i="3"/>
  <c r="Q1406" i="3"/>
  <c r="Q1407" i="3"/>
  <c r="Q1408" i="3"/>
  <c r="Q1409" i="3"/>
  <c r="Q1410" i="3"/>
  <c r="Q1411" i="3"/>
  <c r="Q1412" i="3"/>
  <c r="Q1413" i="3"/>
  <c r="Q1414" i="3"/>
  <c r="Q1415" i="3"/>
  <c r="Q1416" i="3"/>
  <c r="Q1417" i="3"/>
  <c r="Q1418" i="3"/>
  <c r="Q1419" i="3"/>
  <c r="Q1420" i="3"/>
  <c r="Q1421" i="3"/>
  <c r="Q1422" i="3"/>
  <c r="Q1423" i="3"/>
  <c r="Q1424" i="3"/>
  <c r="Q1425" i="3"/>
  <c r="Q1426" i="3"/>
  <c r="Q1427" i="3"/>
  <c r="Q1428" i="3"/>
  <c r="Q1429" i="3"/>
  <c r="Q1430" i="3"/>
  <c r="Q1431" i="3"/>
  <c r="Q1432" i="3"/>
  <c r="Q1433" i="3"/>
  <c r="Q1434" i="3"/>
  <c r="Q1435" i="3"/>
  <c r="Q1436" i="3"/>
  <c r="Q1437" i="3"/>
  <c r="Q1438" i="3"/>
  <c r="Q1439" i="3"/>
  <c r="Q1440" i="3"/>
  <c r="Q1441" i="3"/>
  <c r="Q1442" i="3"/>
  <c r="Q1443" i="3"/>
  <c r="Q1444" i="3"/>
  <c r="Q1445" i="3"/>
  <c r="Q1446" i="3"/>
  <c r="Q1447" i="3"/>
  <c r="Q1448" i="3"/>
  <c r="Q1449" i="3"/>
  <c r="Q1450" i="3"/>
  <c r="Q1451" i="3"/>
  <c r="Q1452" i="3"/>
  <c r="Q1453" i="3"/>
  <c r="Q1454" i="3"/>
  <c r="Q1455" i="3"/>
  <c r="Q1456" i="3"/>
  <c r="Q1457" i="3"/>
  <c r="Q1458" i="3"/>
  <c r="Q1459" i="3"/>
  <c r="Q1460" i="3"/>
  <c r="Q1461" i="3"/>
  <c r="Q1462" i="3"/>
  <c r="Q1463" i="3"/>
  <c r="Q1464" i="3"/>
  <c r="Q1465" i="3"/>
  <c r="Q1466" i="3"/>
  <c r="Q1467" i="3"/>
  <c r="Q1468" i="3"/>
  <c r="Q1469" i="3"/>
  <c r="Q1470" i="3"/>
  <c r="Q1471" i="3"/>
  <c r="Q1472" i="3"/>
  <c r="Q1473" i="3"/>
  <c r="Q1474" i="3"/>
  <c r="Q1475" i="3"/>
  <c r="Q1476" i="3"/>
  <c r="Q1477" i="3"/>
  <c r="Q1478" i="3"/>
  <c r="Q1479" i="3"/>
  <c r="Q1480" i="3"/>
  <c r="Q1481" i="3"/>
  <c r="Q1482" i="3"/>
  <c r="Q1483" i="3"/>
  <c r="Q1484" i="3"/>
  <c r="Q1485" i="3"/>
  <c r="Q1486" i="3"/>
  <c r="Q1487" i="3"/>
  <c r="Q1488" i="3"/>
  <c r="Q1489" i="3"/>
  <c r="Q1490" i="3"/>
  <c r="Q1491" i="3"/>
  <c r="Q1492" i="3"/>
  <c r="Q1493" i="3"/>
  <c r="Q1494" i="3"/>
  <c r="Q1495" i="3"/>
  <c r="Q1496" i="3"/>
  <c r="Q1497" i="3"/>
  <c r="Q1498" i="3"/>
  <c r="Q1499" i="3"/>
  <c r="Q1500" i="3"/>
  <c r="Q1501" i="3"/>
  <c r="Q1502" i="3"/>
  <c r="Q1503" i="3"/>
  <c r="Q1504" i="3"/>
  <c r="Q1505" i="3"/>
  <c r="Q1506" i="3"/>
  <c r="Q1507" i="3"/>
  <c r="Q1508" i="3"/>
  <c r="Q1509" i="3"/>
  <c r="Q1510" i="3"/>
  <c r="Q1511" i="3"/>
  <c r="Q1512" i="3"/>
  <c r="Q1513" i="3"/>
  <c r="Q1514" i="3"/>
  <c r="Q1515" i="3"/>
  <c r="Q1516" i="3"/>
  <c r="Q1517" i="3"/>
  <c r="Q1518" i="3"/>
  <c r="Q1519" i="3"/>
  <c r="Q1520" i="3"/>
  <c r="Q1521" i="3"/>
  <c r="Q1522" i="3"/>
  <c r="Q1523" i="3"/>
  <c r="Q1524" i="3"/>
  <c r="Q1525" i="3"/>
  <c r="Q1526" i="3"/>
  <c r="Q1527" i="3"/>
  <c r="Q1528" i="3"/>
  <c r="Q1529" i="3"/>
  <c r="Q1530" i="3"/>
  <c r="Q1531" i="3"/>
  <c r="Q1532" i="3"/>
  <c r="Q1533" i="3"/>
  <c r="Q1534" i="3"/>
  <c r="Q1535" i="3"/>
  <c r="Q1536" i="3"/>
  <c r="Q1537" i="3"/>
  <c r="Q1538" i="3"/>
  <c r="Q1539" i="3"/>
  <c r="Q1540" i="3"/>
  <c r="Q1541" i="3"/>
  <c r="Q1542" i="3"/>
  <c r="Q1543" i="3"/>
  <c r="Q1544" i="3"/>
  <c r="Q1545" i="3"/>
  <c r="Q1546" i="3"/>
  <c r="Q1547" i="3"/>
  <c r="Q1548" i="3"/>
  <c r="Q1549" i="3"/>
  <c r="Q1550" i="3"/>
  <c r="Q1551" i="3"/>
  <c r="Q1552" i="3"/>
  <c r="Q1553" i="3"/>
  <c r="Q1554" i="3"/>
  <c r="Q1555" i="3"/>
  <c r="Q1556" i="3"/>
  <c r="Q1557" i="3"/>
  <c r="Q1558" i="3"/>
  <c r="Q1559" i="3"/>
  <c r="Q1560" i="3"/>
  <c r="Q1561" i="3"/>
  <c r="Q1562" i="3"/>
  <c r="Q1563" i="3"/>
  <c r="Q1564" i="3"/>
  <c r="Q1565" i="3"/>
  <c r="Q1566" i="3"/>
  <c r="Q1567" i="3"/>
  <c r="Q1568" i="3"/>
  <c r="Q1569" i="3"/>
  <c r="Q1570" i="3"/>
  <c r="Q1571" i="3"/>
  <c r="Q1572" i="3"/>
  <c r="Q1573" i="3"/>
  <c r="Q1574" i="3"/>
  <c r="Q1575" i="3"/>
  <c r="Q1576" i="3"/>
  <c r="Q1577" i="3"/>
  <c r="Q1578" i="3"/>
  <c r="Q1579" i="3"/>
  <c r="Q1580" i="3"/>
  <c r="Q1581" i="3"/>
  <c r="Q1582" i="3"/>
  <c r="Q1583" i="3"/>
  <c r="Q1584" i="3"/>
  <c r="Q1585" i="3"/>
  <c r="Q1586" i="3"/>
  <c r="Q1587" i="3"/>
  <c r="Q1588" i="3"/>
  <c r="Q1589" i="3"/>
  <c r="Q1590" i="3"/>
  <c r="Q1591" i="3"/>
  <c r="Q1592" i="3"/>
  <c r="Q1593" i="3"/>
  <c r="Q1594" i="3"/>
  <c r="Q1595" i="3"/>
  <c r="Q1596" i="3"/>
  <c r="Q1597" i="3"/>
  <c r="Q1598" i="3"/>
  <c r="Q1599" i="3"/>
  <c r="Q1600" i="3"/>
  <c r="Q1601" i="3"/>
  <c r="Q1602" i="3"/>
  <c r="Q1603" i="3"/>
  <c r="Q1604" i="3"/>
  <c r="Q1605" i="3"/>
  <c r="Q1606" i="3"/>
  <c r="Q1607" i="3"/>
  <c r="Q1608" i="3"/>
  <c r="Q1609" i="3"/>
  <c r="Q1610" i="3"/>
  <c r="Q1611" i="3"/>
  <c r="Q1612" i="3"/>
  <c r="Q1613" i="3"/>
  <c r="Q1614" i="3"/>
  <c r="Q1615" i="3"/>
  <c r="Q1616" i="3"/>
  <c r="Q1617" i="3"/>
  <c r="Q1618" i="3"/>
  <c r="Q1619" i="3"/>
  <c r="Q1620" i="3"/>
  <c r="Q1621" i="3"/>
  <c r="Q1622" i="3"/>
  <c r="Q1623" i="3"/>
  <c r="Q1624" i="3"/>
  <c r="Q1625" i="3"/>
  <c r="Q1626" i="3"/>
  <c r="Q1627" i="3"/>
  <c r="Q1628" i="3"/>
  <c r="Q1629" i="3"/>
  <c r="Q1630" i="3"/>
  <c r="Q1631" i="3"/>
  <c r="Q1632" i="3"/>
  <c r="Q1633" i="3"/>
  <c r="Q1634" i="3"/>
  <c r="Q1635" i="3"/>
  <c r="Q1636" i="3"/>
  <c r="Q1637" i="3"/>
  <c r="Q1638" i="3"/>
  <c r="Q1639" i="3"/>
  <c r="Q1640" i="3"/>
  <c r="Q1641" i="3"/>
  <c r="Q1642" i="3"/>
  <c r="Q1643" i="3"/>
  <c r="Q1644" i="3"/>
  <c r="Q1645" i="3"/>
  <c r="Q1646" i="3"/>
  <c r="Q1647" i="3"/>
  <c r="Q1648" i="3"/>
  <c r="Q1649" i="3"/>
  <c r="Q1650" i="3"/>
  <c r="Q1651" i="3"/>
  <c r="Q1652" i="3"/>
  <c r="Q1653" i="3"/>
  <c r="Q1654" i="3"/>
  <c r="Q1655" i="3"/>
  <c r="Q1656" i="3"/>
  <c r="Q1657" i="3"/>
  <c r="Q1658" i="3"/>
  <c r="Q1659" i="3"/>
  <c r="Q1660" i="3"/>
  <c r="Q1661" i="3"/>
  <c r="Q1662" i="3"/>
  <c r="Q1663" i="3"/>
  <c r="Q1664" i="3"/>
  <c r="Q1665" i="3"/>
  <c r="Q1666" i="3"/>
  <c r="Q1667" i="3"/>
  <c r="Q1668" i="3"/>
  <c r="Q1669" i="3"/>
  <c r="Q1670" i="3"/>
  <c r="Q1671" i="3"/>
  <c r="Q1672" i="3"/>
  <c r="Q1673" i="3"/>
  <c r="Q1674" i="3"/>
  <c r="Q1675" i="3"/>
  <c r="Q1676" i="3"/>
  <c r="Q1677" i="3"/>
  <c r="Q1678" i="3"/>
  <c r="Q1679" i="3"/>
  <c r="Q1680" i="3"/>
  <c r="Q1681" i="3"/>
  <c r="Q1682" i="3"/>
  <c r="Q1683" i="3"/>
  <c r="Q1684" i="3"/>
  <c r="Q1685" i="3"/>
  <c r="Q1686" i="3"/>
  <c r="Q1687" i="3"/>
  <c r="Q1688" i="3"/>
  <c r="Q1689" i="3"/>
  <c r="Q1690" i="3"/>
  <c r="Q1691" i="3"/>
  <c r="Q1692" i="3"/>
  <c r="Q1693" i="3"/>
  <c r="Q1694" i="3"/>
  <c r="Q1695" i="3"/>
  <c r="Q1696" i="3"/>
  <c r="Q1697" i="3"/>
  <c r="Q1698" i="3"/>
  <c r="Q1699" i="3"/>
  <c r="Q1700" i="3"/>
  <c r="Q1701" i="3"/>
  <c r="Q1702" i="3"/>
  <c r="Q1703" i="3"/>
  <c r="Q1704" i="3"/>
  <c r="Q1705" i="3"/>
  <c r="Q1706" i="3"/>
  <c r="Q1707" i="3"/>
  <c r="Q1708" i="3"/>
  <c r="Q1709" i="3"/>
  <c r="Q1710" i="3"/>
  <c r="Q1711" i="3"/>
  <c r="Q1712" i="3"/>
  <c r="Q1713" i="3"/>
  <c r="Q1714" i="3"/>
  <c r="Q1715" i="3"/>
  <c r="Q1716" i="3"/>
  <c r="Q1717" i="3"/>
  <c r="Q1718" i="3"/>
  <c r="Q1719" i="3"/>
  <c r="Q1720" i="3"/>
  <c r="Q1721" i="3"/>
  <c r="Q1722" i="3"/>
  <c r="Q1723" i="3"/>
  <c r="Q1724" i="3"/>
  <c r="Q1725" i="3"/>
  <c r="Q1726" i="3"/>
  <c r="Q1727" i="3"/>
  <c r="Q1728" i="3"/>
  <c r="Q1729" i="3"/>
  <c r="Q1730" i="3"/>
  <c r="Q1731" i="3"/>
  <c r="Q1732" i="3"/>
  <c r="Q1733" i="3"/>
  <c r="Q1734" i="3"/>
  <c r="Q1735" i="3"/>
  <c r="Q1736" i="3"/>
  <c r="Q1737" i="3"/>
  <c r="Q1738" i="3"/>
  <c r="Q1739" i="3"/>
  <c r="Q1740" i="3"/>
  <c r="Q1741" i="3"/>
  <c r="Q1742" i="3"/>
  <c r="Q1743" i="3"/>
  <c r="Q1744" i="3"/>
  <c r="Q1745" i="3"/>
  <c r="Q1746" i="3"/>
  <c r="Q1747" i="3"/>
  <c r="Q1748" i="3"/>
  <c r="Q1749" i="3"/>
  <c r="Q1750" i="3"/>
  <c r="Q1751" i="3"/>
  <c r="Q1752" i="3"/>
  <c r="Q1753" i="3"/>
  <c r="Q1754" i="3"/>
  <c r="Q1755" i="3"/>
  <c r="Q1756" i="3"/>
  <c r="Q1757" i="3"/>
  <c r="Q1758" i="3"/>
  <c r="Q1759" i="3"/>
  <c r="Q1760" i="3"/>
  <c r="Q1761" i="3"/>
  <c r="Q1762" i="3"/>
  <c r="Q1763" i="3"/>
  <c r="Q1764" i="3"/>
  <c r="Q1765" i="3"/>
  <c r="Q1766" i="3"/>
  <c r="Q1767" i="3"/>
  <c r="Q1768" i="3"/>
  <c r="Q1769" i="3"/>
  <c r="Q1770" i="3"/>
  <c r="Q1771" i="3"/>
  <c r="Q1772" i="3"/>
  <c r="Q1773" i="3"/>
  <c r="Q1774" i="3"/>
  <c r="Q1775" i="3"/>
  <c r="Q1776" i="3"/>
  <c r="Q1777" i="3"/>
  <c r="Q1778" i="3"/>
  <c r="Q1779" i="3"/>
  <c r="Q1780" i="3"/>
  <c r="Q1781" i="3"/>
  <c r="Q1782" i="3"/>
  <c r="Q1783" i="3"/>
  <c r="Q1784" i="3"/>
  <c r="Q1785" i="3"/>
  <c r="Q1786" i="3"/>
  <c r="Q1787" i="3"/>
  <c r="Q1788" i="3"/>
  <c r="Q1789" i="3"/>
  <c r="Q1790" i="3"/>
  <c r="Q1791" i="3"/>
  <c r="Q1792" i="3"/>
  <c r="Q1793" i="3"/>
  <c r="Q1794" i="3"/>
  <c r="Q1795" i="3"/>
  <c r="Q1796" i="3"/>
  <c r="Q1797" i="3"/>
  <c r="Q1798" i="3"/>
  <c r="Q1799" i="3"/>
  <c r="Q1800" i="3"/>
  <c r="Q1801" i="3"/>
  <c r="Q1802" i="3"/>
  <c r="Q1803" i="3"/>
  <c r="Q1804" i="3"/>
  <c r="Q1805" i="3"/>
  <c r="Q1806" i="3"/>
  <c r="Q1807" i="3"/>
  <c r="Q1808" i="3"/>
  <c r="Q1809" i="3"/>
  <c r="Q1810" i="3"/>
  <c r="Q1811" i="3"/>
  <c r="Q1812" i="3"/>
  <c r="Q1813" i="3"/>
  <c r="Q1814" i="3"/>
  <c r="Q1815" i="3"/>
  <c r="Q1816" i="3"/>
  <c r="Q1817" i="3"/>
  <c r="Q1818" i="3"/>
  <c r="Q1819" i="3"/>
  <c r="Q1820" i="3"/>
  <c r="Q1821" i="3"/>
  <c r="Q1822" i="3"/>
  <c r="Q1823" i="3"/>
  <c r="Q1824" i="3"/>
  <c r="Q1825" i="3"/>
  <c r="Q1826" i="3"/>
  <c r="Q1827" i="3"/>
  <c r="Q1828" i="3"/>
  <c r="Q1829" i="3"/>
  <c r="Q1830" i="3"/>
  <c r="Q1831" i="3"/>
  <c r="Q1832" i="3"/>
  <c r="Q1833" i="3"/>
  <c r="Q1834" i="3"/>
  <c r="Q1835" i="3"/>
  <c r="Q1836" i="3"/>
  <c r="Q1837" i="3"/>
  <c r="Q1838" i="3"/>
  <c r="Q1839" i="3"/>
  <c r="Q1840" i="3"/>
  <c r="Q1841" i="3"/>
  <c r="Q1842" i="3"/>
  <c r="Q1843" i="3"/>
  <c r="Q1844" i="3"/>
  <c r="Q1845" i="3"/>
  <c r="Q1846" i="3"/>
  <c r="Q1847" i="3"/>
  <c r="Q1848" i="3"/>
  <c r="Q1849" i="3"/>
  <c r="Q1850" i="3"/>
  <c r="Q1851" i="3"/>
  <c r="Q1852" i="3"/>
  <c r="Q1853" i="3"/>
  <c r="Q1854" i="3"/>
  <c r="Q1855" i="3"/>
  <c r="Q1856" i="3"/>
  <c r="Q1857" i="3"/>
  <c r="Q1858" i="3"/>
  <c r="Q1859" i="3"/>
  <c r="Q1860" i="3"/>
  <c r="Q1861" i="3"/>
  <c r="Q1862" i="3"/>
  <c r="Q1863" i="3"/>
  <c r="Q1864" i="3"/>
  <c r="Q1865" i="3"/>
  <c r="Q1866" i="3"/>
  <c r="Q1867" i="3"/>
  <c r="Q1868" i="3"/>
  <c r="Q1869" i="3"/>
  <c r="Q1870" i="3"/>
  <c r="Q1871" i="3"/>
  <c r="Q1872" i="3"/>
  <c r="Q1873" i="3"/>
  <c r="Q1874" i="3"/>
  <c r="Q1875" i="3"/>
  <c r="Q1876" i="3"/>
  <c r="Q1877" i="3"/>
  <c r="Q1878" i="3"/>
  <c r="Q1879" i="3"/>
  <c r="Q1880" i="3"/>
  <c r="Q1881" i="3"/>
  <c r="Q1882" i="3"/>
  <c r="Q1883" i="3"/>
  <c r="Q1884" i="3"/>
  <c r="Q1885" i="3"/>
  <c r="Q1886" i="3"/>
  <c r="Q1887" i="3"/>
  <c r="Q1888" i="3"/>
  <c r="Q1889" i="3"/>
  <c r="Q1890" i="3"/>
  <c r="Q1891" i="3"/>
  <c r="Q1892" i="3"/>
  <c r="Q1893" i="3"/>
  <c r="Q1894" i="3"/>
  <c r="Q1895" i="3"/>
  <c r="Q1896" i="3"/>
  <c r="Q1897" i="3"/>
  <c r="Q1898" i="3"/>
  <c r="Q1899" i="3"/>
  <c r="Q1900" i="3"/>
  <c r="Q1901" i="3"/>
  <c r="Q1902" i="3"/>
  <c r="Q1903" i="3"/>
  <c r="Q1904" i="3"/>
  <c r="Q1905" i="3"/>
  <c r="Q1906" i="3"/>
  <c r="Q1907" i="3"/>
  <c r="Q1908" i="3"/>
  <c r="Q1909" i="3"/>
  <c r="Q1910" i="3"/>
  <c r="Q1911" i="3"/>
  <c r="Q1912" i="3"/>
  <c r="Q1913" i="3"/>
  <c r="Q1914" i="3"/>
  <c r="Q1915" i="3"/>
  <c r="Q1916" i="3"/>
  <c r="Q1917" i="3"/>
  <c r="Q1918" i="3"/>
  <c r="Q1919" i="3"/>
  <c r="Q1920" i="3"/>
  <c r="Q1921" i="3"/>
  <c r="Q1922" i="3"/>
  <c r="Q1923" i="3"/>
  <c r="Q1924" i="3"/>
  <c r="Q1925" i="3"/>
  <c r="Q1926" i="3"/>
  <c r="Q1927" i="3"/>
  <c r="Q1928" i="3"/>
  <c r="Q1929" i="3"/>
  <c r="Q1930" i="3"/>
  <c r="Q1931" i="3"/>
  <c r="Q1932" i="3"/>
  <c r="Q1933" i="3"/>
  <c r="Q1934" i="3"/>
  <c r="Q1935" i="3"/>
  <c r="Q1936" i="3"/>
  <c r="Q1937" i="3"/>
  <c r="Q1938" i="3"/>
  <c r="Q1939" i="3"/>
  <c r="Q1940" i="3"/>
  <c r="Q1941" i="3"/>
  <c r="Q1942" i="3"/>
  <c r="Q1943" i="3"/>
  <c r="Q1944" i="3"/>
  <c r="Q1945" i="3"/>
  <c r="Q1946" i="3"/>
  <c r="Q1947" i="3"/>
  <c r="Q1948" i="3"/>
  <c r="Q1949" i="3"/>
  <c r="Q1950" i="3"/>
  <c r="Q1951" i="3"/>
  <c r="Q1952" i="3"/>
  <c r="Q1953" i="3"/>
  <c r="Q1954" i="3"/>
  <c r="Q1955" i="3"/>
  <c r="Q1956" i="3"/>
  <c r="Q1957" i="3"/>
  <c r="Q1958" i="3"/>
  <c r="Q1959" i="3"/>
  <c r="Q1960" i="3"/>
  <c r="Q1961" i="3"/>
  <c r="Q1962" i="3"/>
  <c r="Q1963" i="3"/>
  <c r="Q1964" i="3"/>
  <c r="Q1965" i="3"/>
  <c r="Q1966" i="3"/>
  <c r="Q1967" i="3"/>
  <c r="Q1968" i="3"/>
  <c r="Q1969" i="3"/>
  <c r="Q1970" i="3"/>
  <c r="Q1971" i="3"/>
  <c r="Q1972" i="3"/>
  <c r="Q1973" i="3"/>
  <c r="Q1974" i="3"/>
  <c r="Q1975" i="3"/>
  <c r="Q1976" i="3"/>
  <c r="Q1977" i="3"/>
  <c r="Q1978" i="3"/>
  <c r="Q1979" i="3"/>
  <c r="Q1980" i="3"/>
  <c r="Q1981" i="3"/>
  <c r="Q1982" i="3"/>
  <c r="Q1983" i="3"/>
  <c r="Q1984" i="3"/>
  <c r="Q1985" i="3"/>
  <c r="Q1986" i="3"/>
  <c r="Q1987" i="3"/>
  <c r="Q1988" i="3"/>
  <c r="Q1989" i="3"/>
  <c r="Q1990" i="3"/>
  <c r="Q1991" i="3"/>
  <c r="Q1992" i="3"/>
  <c r="Q1993" i="3"/>
  <c r="Q1994" i="3"/>
  <c r="Q1995" i="3"/>
  <c r="Q1996" i="3"/>
  <c r="Q1997" i="3"/>
  <c r="Q1998" i="3"/>
  <c r="Q1999" i="3"/>
  <c r="Q2000" i="3"/>
  <c r="Q2001" i="3"/>
  <c r="Q2002" i="3"/>
  <c r="Q2003" i="3"/>
  <c r="Q2004" i="3"/>
  <c r="Q2005" i="3"/>
  <c r="Q2006" i="3"/>
  <c r="Q2007" i="3"/>
  <c r="Q2008" i="3"/>
  <c r="Q2009" i="3"/>
  <c r="Q2010" i="3"/>
  <c r="Q2011" i="3"/>
  <c r="Q2012" i="3"/>
  <c r="Q2013" i="3"/>
  <c r="Q2014" i="3"/>
  <c r="Q2015" i="3"/>
  <c r="Q2016" i="3"/>
  <c r="Q2017" i="3"/>
  <c r="Q2018" i="3"/>
  <c r="Q2019" i="3"/>
  <c r="Q2020" i="3"/>
  <c r="Q2021" i="3"/>
  <c r="Q2022" i="3"/>
  <c r="Q2023" i="3"/>
  <c r="Q2024" i="3"/>
  <c r="Q2025" i="3"/>
  <c r="Q2026" i="3"/>
  <c r="Q2027" i="3"/>
  <c r="Q2028" i="3"/>
  <c r="Q2029" i="3"/>
  <c r="Q2030" i="3"/>
  <c r="Q2031" i="3"/>
  <c r="Q2032" i="3"/>
  <c r="Q2033" i="3"/>
  <c r="Q2034" i="3"/>
  <c r="Q2035" i="3"/>
  <c r="Q2036" i="3"/>
  <c r="Q2037" i="3"/>
  <c r="Q2038" i="3"/>
  <c r="Q2039" i="3"/>
  <c r="Q2040" i="3"/>
  <c r="Q2041" i="3"/>
  <c r="Q2042" i="3"/>
  <c r="Q2043" i="3"/>
  <c r="Q2044" i="3"/>
  <c r="Q2045" i="3"/>
  <c r="Q2046" i="3"/>
  <c r="Q2047" i="3"/>
  <c r="Q2048" i="3"/>
  <c r="Q2049" i="3"/>
  <c r="Q2050" i="3"/>
  <c r="Q2051" i="3"/>
  <c r="Q2052" i="3"/>
  <c r="Q2053" i="3"/>
  <c r="Q2054" i="3"/>
  <c r="Q2055" i="3"/>
  <c r="Q2056" i="3"/>
  <c r="Q2057" i="3"/>
  <c r="Q2058" i="3"/>
  <c r="Q2059" i="3"/>
  <c r="Q2060" i="3"/>
  <c r="Q2061" i="3"/>
  <c r="Q2062" i="3"/>
  <c r="Q2063" i="3"/>
  <c r="Q2064" i="3"/>
  <c r="Q2065" i="3"/>
  <c r="Q2066" i="3"/>
  <c r="Q2067" i="3"/>
  <c r="Q2068" i="3"/>
  <c r="Q2069" i="3"/>
  <c r="Q2070" i="3"/>
  <c r="Q2071" i="3"/>
  <c r="Q2072" i="3"/>
  <c r="Q2073" i="3"/>
  <c r="Q2074" i="3"/>
  <c r="Q2075" i="3"/>
  <c r="Q2076" i="3"/>
  <c r="Q2077" i="3"/>
  <c r="Q2078" i="3"/>
  <c r="Q2079" i="3"/>
  <c r="Q2080" i="3"/>
  <c r="Q2081" i="3"/>
  <c r="Q2082" i="3"/>
  <c r="Q2083" i="3"/>
  <c r="Q2084" i="3"/>
  <c r="Q2085" i="3"/>
  <c r="Q2086" i="3"/>
  <c r="Q2087" i="3"/>
  <c r="Q2088" i="3"/>
  <c r="Q2089" i="3"/>
  <c r="Q2090" i="3"/>
  <c r="Q2091" i="3"/>
  <c r="Q2092" i="3"/>
  <c r="Q2093" i="3"/>
  <c r="Q2094" i="3"/>
  <c r="Q2095" i="3"/>
  <c r="Q2096" i="3"/>
  <c r="Q2097" i="3"/>
  <c r="Q2098" i="3"/>
  <c r="Q2099" i="3"/>
  <c r="Q2100" i="3"/>
  <c r="Q2101" i="3"/>
  <c r="Q2102" i="3"/>
  <c r="Q2103" i="3"/>
  <c r="Q2104" i="3"/>
  <c r="Q2105" i="3"/>
  <c r="Q2106" i="3"/>
  <c r="Q2107" i="3"/>
  <c r="Q2108" i="3"/>
  <c r="Q2109" i="3"/>
  <c r="Q2110" i="3"/>
  <c r="Q2111" i="3"/>
  <c r="Q2112" i="3"/>
  <c r="Q2113" i="3"/>
  <c r="Q2114" i="3"/>
  <c r="Q2115" i="3"/>
  <c r="Q2116" i="3"/>
  <c r="Q2117" i="3"/>
  <c r="Q2118" i="3"/>
  <c r="Q2119" i="3"/>
  <c r="Q2120" i="3"/>
  <c r="Q2121" i="3"/>
  <c r="Q2122" i="3"/>
  <c r="Q2123" i="3"/>
  <c r="Q2124" i="3"/>
  <c r="Q2125" i="3"/>
  <c r="Q2126" i="3"/>
  <c r="Q2127" i="3"/>
  <c r="Q2128" i="3"/>
  <c r="Q2129" i="3"/>
  <c r="Q2130" i="3"/>
  <c r="Q2131" i="3"/>
  <c r="Q2132" i="3"/>
  <c r="Q2133" i="3"/>
  <c r="Q2134" i="3"/>
  <c r="Q2135" i="3"/>
  <c r="Q2136" i="3"/>
  <c r="Q2137" i="3"/>
  <c r="Q2138" i="3"/>
  <c r="Q2139" i="3"/>
  <c r="Q2140" i="3"/>
  <c r="Q2141" i="3"/>
  <c r="Q2142" i="3"/>
  <c r="Q2143" i="3"/>
  <c r="Q2144" i="3"/>
  <c r="Q2145" i="3"/>
  <c r="Q2146" i="3"/>
  <c r="Q2147" i="3"/>
  <c r="Q2148" i="3"/>
  <c r="Q2149" i="3"/>
  <c r="Q2150" i="3"/>
  <c r="Q2151" i="3"/>
  <c r="Q2152" i="3"/>
  <c r="Q2153" i="3"/>
  <c r="Q2154" i="3"/>
  <c r="Q2155" i="3"/>
  <c r="Q2156" i="3"/>
  <c r="Q2157" i="3"/>
  <c r="Q2158" i="3"/>
  <c r="Q2159" i="3"/>
  <c r="Q2160" i="3"/>
  <c r="Q2161" i="3"/>
  <c r="Q2162" i="3"/>
  <c r="Q2163" i="3"/>
  <c r="Q2164" i="3"/>
  <c r="Q2165" i="3"/>
  <c r="Q2166" i="3"/>
  <c r="Q2167" i="3"/>
  <c r="Q2168" i="3"/>
  <c r="Q2169" i="3"/>
  <c r="Q2170" i="3"/>
  <c r="Q2171" i="3"/>
  <c r="Q2172" i="3"/>
  <c r="Q2173" i="3"/>
  <c r="Q2174" i="3"/>
  <c r="Q2175" i="3"/>
  <c r="Q2176" i="3"/>
  <c r="Q2177" i="3"/>
  <c r="Q2178" i="3"/>
  <c r="Q2179" i="3"/>
  <c r="Q2180" i="3"/>
  <c r="Q2181" i="3"/>
  <c r="Q2182" i="3"/>
  <c r="Q2183" i="3"/>
  <c r="Q2184" i="3"/>
  <c r="Q2185" i="3"/>
  <c r="Q2186" i="3"/>
  <c r="Q2187" i="3"/>
  <c r="Q2188" i="3"/>
  <c r="Q2189" i="3"/>
  <c r="Q2190" i="3"/>
  <c r="Q2191" i="3"/>
  <c r="Q2192" i="3"/>
  <c r="Q2193" i="3"/>
  <c r="Q2194" i="3"/>
  <c r="Q2195" i="3"/>
  <c r="Q2196" i="3"/>
  <c r="Q2197" i="3"/>
  <c r="Q2198" i="3"/>
  <c r="Q2199" i="3"/>
  <c r="Q2200" i="3"/>
  <c r="Q2201" i="3"/>
  <c r="Q2202" i="3"/>
  <c r="Q2203" i="3"/>
  <c r="Q2204" i="3"/>
  <c r="Q2205" i="3"/>
  <c r="Q2206" i="3"/>
  <c r="Q2207" i="3"/>
  <c r="Q2208" i="3"/>
  <c r="Q2209" i="3"/>
  <c r="Q2210" i="3"/>
  <c r="Q2211" i="3"/>
  <c r="Q2212" i="3"/>
  <c r="Q2213" i="3"/>
  <c r="Q2214" i="3"/>
  <c r="Q2215" i="3"/>
  <c r="Q2216" i="3"/>
  <c r="Q2217" i="3"/>
  <c r="Q2218" i="3"/>
  <c r="Q2219" i="3"/>
  <c r="Q2220" i="3"/>
  <c r="Q2221" i="3"/>
  <c r="Q2222" i="3"/>
  <c r="Q2223" i="3"/>
  <c r="Q2224" i="3"/>
  <c r="Q2225" i="3"/>
  <c r="Q2226" i="3"/>
  <c r="Q2227" i="3"/>
  <c r="Q2228" i="3"/>
  <c r="Q2229" i="3"/>
  <c r="Q2230" i="3"/>
  <c r="Q2231" i="3"/>
  <c r="Q2232" i="3"/>
  <c r="Q2233" i="3"/>
  <c r="Q2234" i="3"/>
  <c r="Q2235" i="3"/>
  <c r="Q2236" i="3"/>
  <c r="Q2237" i="3"/>
  <c r="Q2238" i="3"/>
  <c r="Q2239" i="3"/>
  <c r="Q2240" i="3"/>
  <c r="Q2241" i="3"/>
  <c r="Q2242" i="3"/>
  <c r="Q2243" i="3"/>
  <c r="Q2244" i="3"/>
  <c r="Q2245" i="3"/>
  <c r="Q2246" i="3"/>
  <c r="Q2247" i="3"/>
  <c r="Q2248" i="3"/>
  <c r="Q2249" i="3"/>
  <c r="Q2250" i="3"/>
  <c r="Q2251" i="3"/>
  <c r="Q2252" i="3"/>
  <c r="Q2253" i="3"/>
  <c r="Q2254" i="3"/>
  <c r="Q2255" i="3"/>
  <c r="Q2256" i="3"/>
  <c r="Q2257" i="3"/>
  <c r="Q2258" i="3"/>
  <c r="Q2259" i="3"/>
  <c r="Q2260" i="3"/>
  <c r="Q2261" i="3"/>
  <c r="Q2262" i="3"/>
  <c r="Q2263" i="3"/>
  <c r="Q2264" i="3"/>
  <c r="Q2265" i="3"/>
  <c r="Q2266" i="3"/>
  <c r="Q2267" i="3"/>
  <c r="Q2268" i="3"/>
  <c r="Q2269" i="3"/>
  <c r="Q2270" i="3"/>
  <c r="Q2271" i="3"/>
  <c r="Q2272" i="3"/>
  <c r="Q2273" i="3"/>
  <c r="Q2274" i="3"/>
  <c r="Q2275" i="3"/>
  <c r="Q2276" i="3"/>
  <c r="Q2277" i="3"/>
  <c r="Q2278" i="3"/>
  <c r="Q2279" i="3"/>
  <c r="Q2280" i="3"/>
  <c r="Q2281" i="3"/>
  <c r="Q2282" i="3"/>
  <c r="Q2283" i="3"/>
  <c r="Q2284" i="3"/>
  <c r="Q2285" i="3"/>
  <c r="Q2286" i="3"/>
  <c r="Q2287" i="3"/>
  <c r="Q2288" i="3"/>
  <c r="Q2289" i="3"/>
  <c r="Q2290" i="3"/>
  <c r="Q2291" i="3"/>
  <c r="Q2292" i="3"/>
  <c r="Q2293" i="3"/>
  <c r="Q2294" i="3"/>
  <c r="Q2295" i="3"/>
  <c r="Q2296" i="3"/>
  <c r="Q2297" i="3"/>
  <c r="Q2298" i="3"/>
  <c r="Q2299" i="3"/>
  <c r="Q2300" i="3"/>
  <c r="Q2301" i="3"/>
  <c r="Q2302" i="3"/>
  <c r="Q2303" i="3"/>
  <c r="Q2304" i="3"/>
  <c r="Q2305" i="3"/>
  <c r="Q2306" i="3"/>
  <c r="Q2307" i="3"/>
  <c r="Q2308" i="3"/>
  <c r="Q2309" i="3"/>
  <c r="Q2310" i="3"/>
  <c r="Q2311" i="3"/>
  <c r="Q2312" i="3"/>
  <c r="Q2313" i="3"/>
  <c r="Q2314" i="3"/>
  <c r="Q2315" i="3"/>
  <c r="Q2316" i="3"/>
  <c r="Q2317" i="3"/>
  <c r="Q2318" i="3"/>
  <c r="Q2319" i="3"/>
  <c r="Q2320" i="3"/>
  <c r="Q2321" i="3"/>
  <c r="Q2322" i="3"/>
  <c r="Q2323" i="3"/>
  <c r="Q2324" i="3"/>
  <c r="Q2325" i="3"/>
  <c r="Q2326" i="3"/>
  <c r="Q2327" i="3"/>
  <c r="Q2328" i="3"/>
  <c r="Q2329" i="3"/>
  <c r="Q2330" i="3"/>
  <c r="Q2331" i="3"/>
  <c r="Q2332" i="3"/>
  <c r="Q2333" i="3"/>
  <c r="Q2334" i="3"/>
  <c r="Q2335" i="3"/>
  <c r="Q2336" i="3"/>
  <c r="Q2337" i="3"/>
  <c r="Q2338" i="3"/>
  <c r="Q2339" i="3"/>
  <c r="Q2340" i="3"/>
  <c r="Q2341" i="3"/>
  <c r="Q2342" i="3"/>
  <c r="Q2343" i="3"/>
  <c r="Q2344" i="3"/>
  <c r="Q2345" i="3"/>
  <c r="Q2346" i="3"/>
  <c r="Q2347" i="3"/>
  <c r="Q2348" i="3"/>
  <c r="Q2349" i="3"/>
  <c r="Q2350" i="3"/>
  <c r="Q2351" i="3"/>
  <c r="Q2352" i="3"/>
  <c r="Q2353" i="3"/>
  <c r="Q2354" i="3"/>
  <c r="Q2355" i="3"/>
  <c r="Q2356" i="3"/>
  <c r="Q2357" i="3"/>
  <c r="Q2358" i="3"/>
  <c r="Q2359" i="3"/>
  <c r="Q2360" i="3"/>
  <c r="Q2361" i="3"/>
  <c r="Q2362" i="3"/>
  <c r="Q2363" i="3"/>
  <c r="Q2364" i="3"/>
  <c r="Q2365" i="3"/>
  <c r="Q2366" i="3"/>
  <c r="Q2367" i="3"/>
  <c r="Q2368" i="3"/>
  <c r="Q2369" i="3"/>
  <c r="Q2370" i="3"/>
  <c r="Q2371" i="3"/>
  <c r="Q2372" i="3"/>
  <c r="Q2373" i="3"/>
  <c r="Q2374" i="3"/>
  <c r="Q2375" i="3"/>
  <c r="Q2376" i="3"/>
  <c r="Q2377" i="3"/>
  <c r="Q2378" i="3"/>
  <c r="Q2379" i="3"/>
  <c r="Q2380" i="3"/>
  <c r="Q2381" i="3"/>
  <c r="Q2382" i="3"/>
  <c r="Q2383" i="3"/>
  <c r="Q2384" i="3"/>
  <c r="Q2385" i="3"/>
  <c r="Q2386" i="3"/>
  <c r="Q2387" i="3"/>
  <c r="Q2388" i="3"/>
  <c r="Q2389" i="3"/>
  <c r="Q2390" i="3"/>
  <c r="Q2391" i="3"/>
  <c r="Q2392" i="3"/>
  <c r="Q2393" i="3"/>
  <c r="Q2394" i="3"/>
  <c r="Q2395" i="3"/>
  <c r="Q2396" i="3"/>
  <c r="Q2397" i="3"/>
  <c r="Q2398" i="3"/>
  <c r="Q2399" i="3"/>
  <c r="Q2400" i="3"/>
  <c r="Q2401" i="3"/>
  <c r="Q2402" i="3"/>
  <c r="Q2403" i="3"/>
  <c r="Q2404" i="3"/>
  <c r="Q2405" i="3"/>
  <c r="Q2406" i="3"/>
  <c r="Q2407" i="3"/>
  <c r="Q2408" i="3"/>
  <c r="Q2409" i="3"/>
  <c r="Q2410" i="3"/>
  <c r="Q2411" i="3"/>
  <c r="Q2412" i="3"/>
  <c r="Q2413" i="3"/>
  <c r="Q2414" i="3"/>
  <c r="Q2415" i="3"/>
  <c r="Q2416" i="3"/>
  <c r="Q2417" i="3"/>
  <c r="Q2418" i="3"/>
  <c r="Q2419" i="3"/>
  <c r="Q2420" i="3"/>
  <c r="Q2421" i="3"/>
  <c r="Q2422" i="3"/>
  <c r="Q2423" i="3"/>
  <c r="Q2424" i="3"/>
  <c r="Q2425" i="3"/>
  <c r="Q2426" i="3"/>
  <c r="Q2427" i="3"/>
  <c r="Q2428" i="3"/>
  <c r="Q2429" i="3"/>
  <c r="Q2430" i="3"/>
  <c r="Q2431" i="3"/>
  <c r="Q2432" i="3"/>
  <c r="Q2433" i="3"/>
  <c r="Q2434" i="3"/>
  <c r="Q2435" i="3"/>
  <c r="Q2436" i="3"/>
  <c r="Q2437" i="3"/>
  <c r="Q2438" i="3"/>
  <c r="Q2439" i="3"/>
  <c r="Q2440" i="3"/>
  <c r="Q2441" i="3"/>
  <c r="Q2442" i="3"/>
  <c r="Q2443" i="3"/>
  <c r="Q2444" i="3"/>
  <c r="Q2445" i="3"/>
  <c r="Q2446" i="3"/>
  <c r="Q2447" i="3"/>
  <c r="Q2448" i="3"/>
  <c r="Q2449" i="3"/>
  <c r="Q2450" i="3"/>
  <c r="Q2451" i="3"/>
  <c r="Q2452" i="3"/>
  <c r="Q2453" i="3"/>
  <c r="Q2454" i="3"/>
  <c r="Q2455" i="3"/>
  <c r="Q2456" i="3"/>
  <c r="Q2457" i="3"/>
  <c r="Q2458" i="3"/>
  <c r="Q2459" i="3"/>
  <c r="Q2460" i="3"/>
  <c r="Q2461" i="3"/>
  <c r="Q2462" i="3"/>
  <c r="Q2463" i="3"/>
  <c r="Q2464" i="3"/>
  <c r="Q2465" i="3"/>
  <c r="Q2466" i="3"/>
  <c r="Q2467" i="3"/>
  <c r="Q2468" i="3"/>
  <c r="Q2469" i="3"/>
  <c r="Q2470" i="3"/>
  <c r="Q2471" i="3"/>
  <c r="Q2472" i="3"/>
  <c r="Q2473" i="3"/>
  <c r="Q2474" i="3"/>
  <c r="Q2475" i="3"/>
  <c r="Q2476" i="3"/>
  <c r="Q2477" i="3"/>
  <c r="Q2478" i="3"/>
  <c r="Q2479" i="3"/>
  <c r="Q2480" i="3"/>
  <c r="Q2481" i="3"/>
  <c r="Q2482" i="3"/>
  <c r="Q2483" i="3"/>
  <c r="Q2484" i="3"/>
  <c r="Q2485" i="3"/>
  <c r="Q2486" i="3"/>
  <c r="Q2487" i="3"/>
  <c r="Q2488" i="3"/>
  <c r="Q2489" i="3"/>
  <c r="Q2490" i="3"/>
  <c r="Q2491" i="3"/>
  <c r="Q2492" i="3"/>
  <c r="Q2493" i="3"/>
  <c r="Q2494" i="3"/>
  <c r="Q2495" i="3"/>
  <c r="Q2496" i="3"/>
  <c r="Q2497" i="3"/>
  <c r="Q2498" i="3"/>
  <c r="Q2499" i="3"/>
  <c r="Q2500" i="3"/>
  <c r="Q2501" i="3"/>
  <c r="Q2502" i="3"/>
  <c r="Q2503" i="3"/>
  <c r="Q2504" i="3"/>
  <c r="Q2505" i="3"/>
  <c r="Q2506" i="3"/>
  <c r="Q2507" i="3"/>
  <c r="Q2508" i="3"/>
  <c r="Q2509" i="3"/>
  <c r="Q2510" i="3"/>
  <c r="Q2511" i="3"/>
  <c r="Q2512" i="3"/>
  <c r="Q2513" i="3"/>
  <c r="Q2514" i="3"/>
  <c r="Q2515" i="3"/>
  <c r="Q2516" i="3"/>
  <c r="Q2517" i="3"/>
  <c r="Q2518" i="3"/>
  <c r="Q2519" i="3"/>
  <c r="Q2520" i="3"/>
  <c r="Q2521" i="3"/>
  <c r="Q2522" i="3"/>
  <c r="Q2523" i="3"/>
  <c r="Q2524" i="3"/>
  <c r="Q2525" i="3"/>
  <c r="Q2526" i="3"/>
  <c r="Q2527" i="3"/>
  <c r="Q2528" i="3"/>
  <c r="Q2529" i="3"/>
  <c r="Q2530" i="3"/>
  <c r="Q2531" i="3"/>
  <c r="Q2532" i="3"/>
  <c r="Q2533" i="3"/>
  <c r="Q2534" i="3"/>
  <c r="Q2535" i="3"/>
  <c r="Q2536" i="3"/>
  <c r="Q2537" i="3"/>
  <c r="Q2538" i="3"/>
  <c r="Q2539" i="3"/>
  <c r="Q2540" i="3"/>
  <c r="Q2541" i="3"/>
  <c r="Q2542" i="3"/>
  <c r="Q2543" i="3"/>
  <c r="Q2544" i="3"/>
  <c r="Q2545" i="3"/>
  <c r="Q2546" i="3"/>
  <c r="Q2547" i="3"/>
  <c r="Q2548" i="3"/>
  <c r="Q2549" i="3"/>
  <c r="Q2550" i="3"/>
  <c r="Q2551" i="3"/>
  <c r="Q2552" i="3"/>
  <c r="Q2553" i="3"/>
  <c r="Q2554" i="3"/>
  <c r="Q2555" i="3"/>
  <c r="Q2556" i="3"/>
  <c r="Q2557" i="3"/>
  <c r="Q2558" i="3"/>
  <c r="Q2559" i="3"/>
  <c r="Q2560" i="3"/>
  <c r="Q2561" i="3"/>
  <c r="Q2562" i="3"/>
  <c r="Q2563" i="3"/>
  <c r="Q2564" i="3"/>
  <c r="Q2565" i="3"/>
  <c r="Q2566" i="3"/>
  <c r="Q2567" i="3"/>
  <c r="Q2568" i="3"/>
  <c r="Q2569" i="3"/>
  <c r="Q2570" i="3"/>
  <c r="Q2571" i="3"/>
  <c r="Q2572" i="3"/>
  <c r="Q2573" i="3"/>
  <c r="Q2574" i="3"/>
  <c r="Q2575" i="3"/>
  <c r="Q2576" i="3"/>
  <c r="Q2577" i="3"/>
  <c r="Q2578" i="3"/>
  <c r="Q2579" i="3"/>
  <c r="Q2580" i="3"/>
  <c r="Q2581" i="3"/>
  <c r="Q2582" i="3"/>
  <c r="Q2583" i="3"/>
  <c r="Q2584" i="3"/>
  <c r="Q2585" i="3"/>
  <c r="Q2586" i="3"/>
  <c r="Q2587" i="3"/>
  <c r="Q2588" i="3"/>
  <c r="Q2589" i="3"/>
  <c r="Q2590" i="3"/>
  <c r="Q2591" i="3"/>
  <c r="Q2592" i="3"/>
  <c r="Q2593" i="3"/>
  <c r="Q2594" i="3"/>
  <c r="Q2595" i="3"/>
  <c r="Q2596" i="3"/>
  <c r="Q2597" i="3"/>
  <c r="Q2598" i="3"/>
  <c r="Q2599" i="3"/>
  <c r="Q2600" i="3"/>
  <c r="Q2601" i="3"/>
  <c r="Q2602" i="3"/>
  <c r="Q2603" i="3"/>
  <c r="Q2604" i="3"/>
  <c r="Q2605" i="3"/>
  <c r="Q2606" i="3"/>
  <c r="Q2607" i="3"/>
  <c r="Q2608" i="3"/>
  <c r="Q2609" i="3"/>
  <c r="Q2610" i="3"/>
  <c r="Q2611" i="3"/>
  <c r="Q2612" i="3"/>
  <c r="Q2613" i="3"/>
  <c r="Q2614" i="3"/>
  <c r="Q2615" i="3"/>
  <c r="Q2616" i="3"/>
  <c r="Q2617" i="3"/>
  <c r="Q2618" i="3"/>
  <c r="Q2619" i="3"/>
  <c r="Q2620" i="3"/>
  <c r="Q2621" i="3"/>
  <c r="Q2622" i="3"/>
  <c r="Q2623" i="3"/>
  <c r="Q2624" i="3"/>
  <c r="Q2625" i="3"/>
  <c r="Q2626" i="3"/>
  <c r="Q2627" i="3"/>
  <c r="Q2628" i="3"/>
  <c r="Q2629" i="3"/>
  <c r="Q2630" i="3"/>
  <c r="Q2631" i="3"/>
  <c r="Q2632" i="3"/>
  <c r="Q2633" i="3"/>
  <c r="Q2634" i="3"/>
  <c r="Q2635" i="3"/>
  <c r="Q2636" i="3"/>
  <c r="Q2637" i="3"/>
  <c r="Q2638" i="3"/>
  <c r="Q2639" i="3"/>
  <c r="Q2640" i="3"/>
  <c r="Q2641" i="3"/>
  <c r="Q2642" i="3"/>
  <c r="Q2643" i="3"/>
  <c r="Q2644" i="3"/>
  <c r="Q2645" i="3"/>
  <c r="Q2646" i="3"/>
  <c r="Q2647" i="3"/>
  <c r="Q2648" i="3"/>
  <c r="Q2649" i="3"/>
  <c r="Q2650" i="3"/>
  <c r="Q2651" i="3"/>
  <c r="Q2652" i="3"/>
  <c r="Q2653" i="3"/>
  <c r="Q2654" i="3"/>
  <c r="Q2655" i="3"/>
  <c r="Q2656" i="3"/>
  <c r="Q2657" i="3"/>
  <c r="Q2658" i="3"/>
  <c r="Q2659" i="3"/>
  <c r="Q2660" i="3"/>
  <c r="Q2661" i="3"/>
  <c r="Q2662" i="3"/>
  <c r="Q2663" i="3"/>
  <c r="Q2664" i="3"/>
  <c r="Q2665" i="3"/>
  <c r="Q2666" i="3"/>
  <c r="Q2667" i="3"/>
  <c r="Q2668" i="3"/>
  <c r="Q2669" i="3"/>
  <c r="Q2670" i="3"/>
  <c r="Q2671" i="3"/>
  <c r="Q2672" i="3"/>
  <c r="Q2673" i="3"/>
  <c r="Q2674" i="3"/>
  <c r="Q2675" i="3"/>
  <c r="Q2676" i="3"/>
  <c r="Q2677" i="3"/>
  <c r="Q2678" i="3"/>
  <c r="Q2679" i="3"/>
  <c r="Q2680" i="3"/>
  <c r="Q2681" i="3"/>
  <c r="Q2682" i="3"/>
  <c r="Q2683" i="3"/>
  <c r="Q2684" i="3"/>
  <c r="Q2685" i="3"/>
  <c r="Q2686" i="3"/>
  <c r="Q2687" i="3"/>
  <c r="Q2688" i="3"/>
  <c r="Q2689" i="3"/>
  <c r="Q2690" i="3"/>
  <c r="Q2691" i="3"/>
  <c r="Q2692" i="3"/>
  <c r="Q2693" i="3"/>
  <c r="Q2694" i="3"/>
  <c r="Q2695" i="3"/>
  <c r="Q2696" i="3"/>
  <c r="Q2697" i="3"/>
  <c r="Q2698" i="3"/>
  <c r="Q2699" i="3"/>
  <c r="Q2700" i="3"/>
  <c r="Q2701" i="3"/>
  <c r="Q2702" i="3"/>
  <c r="Q2703" i="3"/>
  <c r="Q2704" i="3"/>
  <c r="Q2705" i="3"/>
  <c r="Q2706" i="3"/>
  <c r="Q2707" i="3"/>
  <c r="Q2708" i="3"/>
  <c r="Q2709" i="3"/>
  <c r="Q2710" i="3"/>
  <c r="Q2711" i="3"/>
  <c r="Q2712" i="3"/>
  <c r="Q2713" i="3"/>
  <c r="Q2714" i="3"/>
  <c r="Q2715" i="3"/>
  <c r="Q2716" i="3"/>
  <c r="Q2717" i="3"/>
  <c r="Q2718" i="3"/>
  <c r="Q2719" i="3"/>
  <c r="Q2720" i="3"/>
  <c r="Q2721" i="3"/>
  <c r="Q2722" i="3"/>
  <c r="Q2723" i="3"/>
  <c r="Q2724" i="3"/>
  <c r="Q2725" i="3"/>
  <c r="Q2726" i="3"/>
  <c r="Q2727" i="3"/>
  <c r="Q2728" i="3"/>
  <c r="Q2729" i="3"/>
  <c r="Q2730" i="3"/>
  <c r="Q2731" i="3"/>
  <c r="Q2732" i="3"/>
  <c r="Q2733" i="3"/>
  <c r="Q2734" i="3"/>
  <c r="Q2735" i="3"/>
  <c r="Q2736" i="3"/>
  <c r="Q2737" i="3"/>
  <c r="Q2738" i="3"/>
  <c r="Q2739" i="3"/>
  <c r="Q2740" i="3"/>
  <c r="Q2741" i="3"/>
  <c r="Q2742" i="3"/>
  <c r="Q2743" i="3"/>
  <c r="Q2744" i="3"/>
  <c r="Q2745" i="3"/>
  <c r="Q2746" i="3"/>
  <c r="Q2747" i="3"/>
  <c r="Q2748" i="3"/>
  <c r="Q2749" i="3"/>
  <c r="Q2750" i="3"/>
  <c r="Q2751" i="3"/>
  <c r="Q2752" i="3"/>
  <c r="Q2753" i="3"/>
  <c r="Q2754" i="3"/>
  <c r="Q2755" i="3"/>
  <c r="Q2756" i="3"/>
  <c r="Q2757" i="3"/>
  <c r="Q2758" i="3"/>
  <c r="Q2759" i="3"/>
  <c r="Q2760" i="3"/>
  <c r="Q2761" i="3"/>
  <c r="Q2762" i="3"/>
  <c r="Q2763" i="3"/>
  <c r="Q2764" i="3"/>
  <c r="Q2765" i="3"/>
  <c r="Q2766" i="3"/>
  <c r="Q2767" i="3"/>
  <c r="Q2768" i="3"/>
  <c r="Q2769" i="3"/>
  <c r="Q2770" i="3"/>
  <c r="Q2771" i="3"/>
  <c r="Q2772" i="3"/>
  <c r="Q2773" i="3"/>
  <c r="Q2774" i="3"/>
  <c r="Q2775" i="3"/>
  <c r="Q2776" i="3"/>
  <c r="Q2777" i="3"/>
  <c r="Q2778" i="3"/>
  <c r="Q2779" i="3"/>
  <c r="Q2780" i="3"/>
  <c r="Q2781" i="3"/>
  <c r="Q2782" i="3"/>
  <c r="Q2783" i="3"/>
  <c r="Q2784" i="3"/>
  <c r="Q2785" i="3"/>
  <c r="Q2786" i="3"/>
  <c r="Q2787" i="3"/>
  <c r="Q2788" i="3"/>
  <c r="Q2789" i="3"/>
  <c r="Q2790" i="3"/>
  <c r="Q2791" i="3"/>
  <c r="Q2792" i="3"/>
  <c r="Q2793" i="3"/>
  <c r="Q2794" i="3"/>
  <c r="Q2795" i="3"/>
  <c r="Q2796" i="3"/>
  <c r="Q2797" i="3"/>
  <c r="Q2798" i="3"/>
  <c r="Q2799" i="3"/>
  <c r="Q2800" i="3"/>
  <c r="Q2801" i="3"/>
  <c r="Q2802" i="3"/>
  <c r="Q2803" i="3"/>
  <c r="Q2804" i="3"/>
  <c r="Q2805" i="3"/>
  <c r="Q2806" i="3"/>
  <c r="Q2807" i="3"/>
  <c r="Q2808" i="3"/>
  <c r="Q2809" i="3"/>
  <c r="Q2810" i="3"/>
  <c r="Q2811" i="3"/>
  <c r="Q2812" i="3"/>
  <c r="Q2813" i="3"/>
  <c r="Q2814" i="3"/>
  <c r="Q2815" i="3"/>
  <c r="Q2816" i="3"/>
  <c r="Q2817" i="3"/>
  <c r="Q2818" i="3"/>
  <c r="Q2819" i="3"/>
  <c r="Q2820" i="3"/>
  <c r="Q2821" i="3"/>
  <c r="Q2822" i="3"/>
  <c r="Q2823" i="3"/>
  <c r="Q2824" i="3"/>
  <c r="Q2825" i="3"/>
  <c r="Q2826" i="3"/>
  <c r="Q2827" i="3"/>
  <c r="Q2828" i="3"/>
  <c r="Q2829" i="3"/>
  <c r="Q2830" i="3"/>
  <c r="Q2831" i="3"/>
  <c r="Q2832" i="3"/>
  <c r="Q2833" i="3"/>
  <c r="Q2834" i="3"/>
  <c r="Q2835" i="3"/>
  <c r="Q2836" i="3"/>
  <c r="Q2837" i="3"/>
  <c r="Q2838" i="3"/>
  <c r="Q2839" i="3"/>
  <c r="Q2840" i="3"/>
  <c r="Q2841" i="3"/>
  <c r="Q2842" i="3"/>
  <c r="Q2843" i="3"/>
  <c r="Q2844" i="3"/>
  <c r="Q2845" i="3"/>
  <c r="Q2846" i="3"/>
  <c r="Q2847" i="3"/>
  <c r="Q2848" i="3"/>
  <c r="Q2849" i="3"/>
  <c r="Q2850" i="3"/>
  <c r="Q2851" i="3"/>
  <c r="Q2852" i="3"/>
  <c r="Q2853" i="3"/>
  <c r="Q2854" i="3"/>
  <c r="Q2855" i="3"/>
  <c r="Q2856" i="3"/>
  <c r="Q2857" i="3"/>
  <c r="Q2858" i="3"/>
  <c r="Q2859" i="3"/>
  <c r="Q2860" i="3"/>
  <c r="Q2861" i="3"/>
  <c r="Q2862" i="3"/>
  <c r="Q2863" i="3"/>
  <c r="Q2864" i="3"/>
  <c r="Q2865" i="3"/>
  <c r="Q2866" i="3"/>
  <c r="Q2867" i="3"/>
  <c r="Q2868" i="3"/>
  <c r="Q2869" i="3"/>
  <c r="Q2870" i="3"/>
  <c r="Q2871" i="3"/>
  <c r="Q2872" i="3"/>
  <c r="Q2873" i="3"/>
  <c r="Q2874" i="3"/>
  <c r="Q2875" i="3"/>
  <c r="Q2876" i="3"/>
  <c r="Q2877" i="3"/>
  <c r="Q2878" i="3"/>
  <c r="Q2879" i="3"/>
  <c r="Q2880" i="3"/>
  <c r="Q2881" i="3"/>
  <c r="Q2882" i="3"/>
  <c r="Q2883" i="3"/>
  <c r="Q2884" i="3"/>
  <c r="Q2885" i="3"/>
  <c r="Q2886" i="3"/>
  <c r="Q2887" i="3"/>
  <c r="Q2888" i="3"/>
  <c r="Q2889" i="3"/>
  <c r="Q2890" i="3"/>
  <c r="Q2891" i="3"/>
  <c r="Q2892" i="3"/>
  <c r="Q2893" i="3"/>
  <c r="Q2894" i="3"/>
  <c r="Q2895" i="3"/>
  <c r="Q2896" i="3"/>
  <c r="Q2897" i="3"/>
  <c r="Q2898" i="3"/>
  <c r="Q2899" i="3"/>
  <c r="Q2900" i="3"/>
  <c r="Q2901" i="3"/>
  <c r="Q2902" i="3"/>
  <c r="Q2903" i="3"/>
  <c r="Q2904" i="3"/>
  <c r="Q2905" i="3"/>
  <c r="Q2906" i="3"/>
  <c r="Q2907" i="3"/>
  <c r="Q2908" i="3"/>
  <c r="Q2909" i="3"/>
  <c r="Q2910" i="3"/>
  <c r="Q2911" i="3"/>
  <c r="Q2912" i="3"/>
  <c r="Q2913" i="3"/>
  <c r="Q2914" i="3"/>
  <c r="Q2915" i="3"/>
  <c r="Q2916" i="3"/>
  <c r="Q2917" i="3"/>
  <c r="Q2918" i="3"/>
  <c r="Q2919" i="3"/>
  <c r="Q2920" i="3"/>
  <c r="Q2921" i="3"/>
  <c r="Q2922" i="3"/>
  <c r="Q2923" i="3"/>
  <c r="Q2924" i="3"/>
  <c r="Q2925" i="3"/>
  <c r="Q2926" i="3"/>
  <c r="Q2927" i="3"/>
  <c r="Q2928" i="3"/>
  <c r="Q2929" i="3"/>
  <c r="Q2930" i="3"/>
  <c r="Q2931" i="3"/>
  <c r="Q2932" i="3"/>
  <c r="Q2933" i="3"/>
  <c r="Q2934" i="3"/>
  <c r="Q2935" i="3"/>
  <c r="Q2936" i="3"/>
  <c r="Q2937" i="3"/>
  <c r="Q2938" i="3"/>
  <c r="Q2939" i="3"/>
  <c r="Q2940" i="3"/>
  <c r="Q2941" i="3"/>
  <c r="Q2942" i="3"/>
  <c r="Q2943" i="3"/>
  <c r="Q2944" i="3"/>
  <c r="Q2945" i="3"/>
  <c r="Q2946" i="3"/>
  <c r="Q2947" i="3"/>
  <c r="Q2948" i="3"/>
  <c r="Q2949" i="3"/>
  <c r="Q2950" i="3"/>
  <c r="Q2951" i="3"/>
  <c r="Q2952" i="3"/>
  <c r="Q2953" i="3"/>
  <c r="Q2954" i="3"/>
  <c r="Q2955" i="3"/>
  <c r="Q2956" i="3"/>
  <c r="Q2957" i="3"/>
  <c r="Q2958" i="3"/>
  <c r="Q2959" i="3"/>
  <c r="Q2960" i="3"/>
  <c r="Q2961" i="3"/>
  <c r="Q2962" i="3"/>
  <c r="Q2963" i="3"/>
  <c r="Q2964" i="3"/>
  <c r="Q2965" i="3"/>
  <c r="Q2966" i="3"/>
  <c r="Q2967" i="3"/>
  <c r="Q2968" i="3"/>
  <c r="Q2969" i="3"/>
  <c r="Q2970" i="3"/>
  <c r="Q2971" i="3"/>
  <c r="Q2972" i="3"/>
  <c r="Q2973" i="3"/>
  <c r="Q2974" i="3"/>
  <c r="Q2975" i="3"/>
  <c r="Q2976" i="3"/>
  <c r="Q2977" i="3"/>
  <c r="Q2978" i="3"/>
  <c r="Q2979" i="3"/>
  <c r="Q2980" i="3"/>
  <c r="Q2981" i="3"/>
  <c r="Q2982" i="3"/>
  <c r="Q2983" i="3"/>
  <c r="Q2984" i="3"/>
  <c r="Q2985" i="3"/>
  <c r="Q2986" i="3"/>
  <c r="Q2987" i="3"/>
  <c r="Q2988" i="3"/>
  <c r="Q2989" i="3"/>
  <c r="Q2990" i="3"/>
  <c r="Q2991" i="3"/>
  <c r="Q2992" i="3"/>
  <c r="Q2993" i="3"/>
  <c r="Q2994" i="3"/>
  <c r="Q2995" i="3"/>
  <c r="Q2996" i="3"/>
  <c r="Q2997" i="3"/>
  <c r="Q2998" i="3"/>
  <c r="Q2999" i="3"/>
  <c r="Q3000" i="3"/>
  <c r="Q3001" i="3"/>
  <c r="Q3002" i="3"/>
  <c r="Q3003" i="3"/>
  <c r="Q3004" i="3"/>
  <c r="Q3005" i="3"/>
  <c r="Q3006" i="3"/>
  <c r="Q3007" i="3"/>
  <c r="Q3008" i="3"/>
  <c r="Q3009" i="3"/>
  <c r="Q3010" i="3"/>
  <c r="Q3011" i="3"/>
  <c r="Q3012" i="3"/>
  <c r="Q3013" i="3"/>
  <c r="Q3014" i="3"/>
  <c r="Q3015" i="3"/>
  <c r="Q3016" i="3"/>
  <c r="Q3017" i="3"/>
  <c r="Q3018" i="3"/>
  <c r="Q3019" i="3"/>
  <c r="Q3020" i="3"/>
  <c r="Q3021" i="3"/>
  <c r="Q3022" i="3"/>
  <c r="Q3023" i="3"/>
  <c r="Q3024" i="3"/>
  <c r="Q3025" i="3"/>
  <c r="Q3026" i="3"/>
  <c r="Q3027" i="3"/>
  <c r="Q3028" i="3"/>
  <c r="Q3029" i="3"/>
  <c r="Q3030" i="3"/>
  <c r="Q3031" i="3"/>
  <c r="Q3032" i="3"/>
  <c r="Q3033" i="3"/>
  <c r="Q3034" i="3"/>
  <c r="Q3035" i="3"/>
  <c r="Q3036" i="3"/>
  <c r="Q3037" i="3"/>
  <c r="Q3038" i="3"/>
  <c r="Q3039" i="3"/>
  <c r="Q3040" i="3"/>
  <c r="Q3041" i="3"/>
  <c r="Q3042" i="3"/>
  <c r="Q3043" i="3"/>
  <c r="Q3044" i="3"/>
  <c r="Q3045" i="3"/>
  <c r="Q3046" i="3"/>
  <c r="Q3047" i="3"/>
  <c r="Q3048" i="3"/>
  <c r="Q3049" i="3"/>
  <c r="Q3050" i="3"/>
  <c r="Q3051" i="3"/>
  <c r="Q3052" i="3"/>
  <c r="Q3053" i="3"/>
  <c r="Q3054" i="3"/>
  <c r="Q3055" i="3"/>
  <c r="Q3056" i="3"/>
  <c r="Q3057" i="3"/>
  <c r="Q3058" i="3"/>
  <c r="Q3059" i="3"/>
  <c r="Q3060" i="3"/>
  <c r="Q3061" i="3"/>
  <c r="Q3062" i="3"/>
  <c r="Q3063" i="3"/>
  <c r="Q3064" i="3"/>
  <c r="Q3065" i="3"/>
  <c r="Q3066" i="3"/>
  <c r="Q3067" i="3"/>
  <c r="Q3068" i="3"/>
  <c r="Q3069" i="3"/>
  <c r="Q3070" i="3"/>
  <c r="Q3071" i="3"/>
  <c r="Q3072" i="3"/>
  <c r="Q3073" i="3"/>
  <c r="Q3074" i="3"/>
  <c r="Q3075" i="3"/>
  <c r="Q3076" i="3"/>
  <c r="Q3077" i="3"/>
  <c r="Q3078" i="3"/>
  <c r="Q3079" i="3"/>
  <c r="Q3080" i="3"/>
  <c r="Q3081" i="3"/>
  <c r="Q3082" i="3"/>
  <c r="Q3083" i="3"/>
  <c r="Q3084" i="3"/>
  <c r="Q3085" i="3"/>
  <c r="Q3086" i="3"/>
  <c r="Q3087" i="3"/>
  <c r="Q3088" i="3"/>
  <c r="Q3089" i="3"/>
  <c r="Q3090" i="3"/>
  <c r="Q3091" i="3"/>
  <c r="Q3092" i="3"/>
  <c r="Q3093" i="3"/>
  <c r="Q3094" i="3"/>
  <c r="Q3095" i="3"/>
  <c r="Q3096" i="3"/>
  <c r="Q3097" i="3"/>
  <c r="Q3098" i="3"/>
  <c r="Q3099" i="3"/>
  <c r="Q3100" i="3"/>
  <c r="Q3101" i="3"/>
  <c r="Q3102" i="3"/>
  <c r="Q3103" i="3"/>
  <c r="Q3104" i="3"/>
  <c r="Q3105" i="3"/>
  <c r="Q3106" i="3"/>
  <c r="Q3107" i="3"/>
  <c r="Q3108" i="3"/>
  <c r="Q3109" i="3"/>
  <c r="Q3110" i="3"/>
  <c r="Q3111" i="3"/>
  <c r="Q3112" i="3"/>
  <c r="Q3113" i="3"/>
  <c r="Q3114" i="3"/>
  <c r="Q3115" i="3"/>
  <c r="Q3116" i="3"/>
  <c r="Q3117" i="3"/>
  <c r="Q3118" i="3"/>
  <c r="Q3119" i="3"/>
  <c r="Q3120" i="3"/>
  <c r="Q3121" i="3"/>
  <c r="Q3122" i="3"/>
  <c r="Q3123" i="3"/>
  <c r="Q3124" i="3"/>
  <c r="Q3125" i="3"/>
  <c r="Q3126" i="3"/>
  <c r="Q3127" i="3"/>
  <c r="Q3128" i="3"/>
  <c r="Q3129" i="3"/>
  <c r="Q3130" i="3"/>
  <c r="Q3131" i="3"/>
  <c r="Q3132" i="3"/>
  <c r="Q3133" i="3"/>
  <c r="Q3134" i="3"/>
  <c r="Q3135" i="3"/>
  <c r="Q3136" i="3"/>
  <c r="Q3137" i="3"/>
  <c r="Q3138" i="3"/>
  <c r="Q3139" i="3"/>
  <c r="Q3140" i="3"/>
  <c r="Q3141" i="3"/>
  <c r="Q3142" i="3"/>
  <c r="Q3143" i="3"/>
  <c r="Q3144" i="3"/>
  <c r="Q3145" i="3"/>
  <c r="Q3146" i="3"/>
  <c r="Q3147" i="3"/>
  <c r="Q3148" i="3"/>
  <c r="Q3149" i="3"/>
  <c r="Q3150" i="3"/>
  <c r="Q3151" i="3"/>
  <c r="Q3152" i="3"/>
  <c r="Q3153" i="3"/>
  <c r="Q3154" i="3"/>
  <c r="Q3155" i="3"/>
  <c r="Q3156" i="3"/>
  <c r="Q3157" i="3"/>
  <c r="Q3158" i="3"/>
  <c r="Q3159" i="3"/>
  <c r="Q3160" i="3"/>
  <c r="Q3161" i="3"/>
  <c r="Q3162" i="3"/>
  <c r="Q3163" i="3"/>
  <c r="Q3164" i="3"/>
  <c r="Q3165" i="3"/>
  <c r="Q3166" i="3"/>
  <c r="Q3167" i="3"/>
  <c r="Q3168" i="3"/>
  <c r="Q3169" i="3"/>
  <c r="Q3170" i="3"/>
  <c r="Q3171" i="3"/>
  <c r="Q3172" i="3"/>
  <c r="Q3173" i="3"/>
  <c r="Q3174" i="3"/>
  <c r="Q3175" i="3"/>
  <c r="Q3176" i="3"/>
  <c r="Q3177" i="3"/>
  <c r="Q3178" i="3"/>
  <c r="Q3179" i="3"/>
  <c r="Q3180" i="3"/>
  <c r="Q3181" i="3"/>
  <c r="Q3182" i="3"/>
  <c r="Q3183" i="3"/>
  <c r="Q3184" i="3"/>
  <c r="Q3185" i="3"/>
  <c r="Q3186" i="3"/>
  <c r="Q3187" i="3"/>
  <c r="Q3188" i="3"/>
  <c r="Q3189" i="3"/>
  <c r="Q3190" i="3"/>
  <c r="Q3191" i="3"/>
  <c r="Q3192" i="3"/>
  <c r="Q3193" i="3"/>
  <c r="Q3194" i="3"/>
  <c r="Q3195" i="3"/>
  <c r="Q3196" i="3"/>
  <c r="Q3197" i="3"/>
  <c r="Q3198" i="3"/>
  <c r="Q3199" i="3"/>
  <c r="Q3200" i="3"/>
  <c r="Q3201" i="3"/>
  <c r="Q3202" i="3"/>
  <c r="Q3203" i="3"/>
  <c r="Q3204" i="3"/>
  <c r="Q3205" i="3"/>
  <c r="Q3206" i="3"/>
  <c r="Q3207" i="3"/>
  <c r="Q3208" i="3"/>
  <c r="Q3209" i="3"/>
  <c r="Q3210" i="3"/>
  <c r="Q3211" i="3"/>
  <c r="Q3212" i="3"/>
  <c r="Q3213" i="3"/>
  <c r="Q3214" i="3"/>
  <c r="Q3215" i="3"/>
  <c r="Q3216" i="3"/>
  <c r="Q3217" i="3"/>
  <c r="Q3218" i="3"/>
  <c r="Q3219" i="3"/>
  <c r="Q3220" i="3"/>
  <c r="Q3221" i="3"/>
  <c r="Q3222" i="3"/>
  <c r="Q3223" i="3"/>
  <c r="Q3224" i="3"/>
  <c r="Q3225" i="3"/>
  <c r="Q3226" i="3"/>
  <c r="Q3227" i="3"/>
  <c r="Q3228" i="3"/>
  <c r="Q3229" i="3"/>
  <c r="Q3230" i="3"/>
  <c r="Q3231" i="3"/>
  <c r="Q3232" i="3"/>
  <c r="Q3233" i="3"/>
  <c r="Q3234" i="3"/>
  <c r="Q3235" i="3"/>
  <c r="Q3236" i="3"/>
  <c r="Q3237" i="3"/>
  <c r="Q3238" i="3"/>
  <c r="Q3239" i="3"/>
  <c r="Q3240" i="3"/>
  <c r="Q3241" i="3"/>
  <c r="Q3242" i="3"/>
  <c r="Q3243" i="3"/>
  <c r="Q3244" i="3"/>
  <c r="Q3245" i="3"/>
  <c r="Q3246" i="3"/>
  <c r="Q3247" i="3"/>
  <c r="Q3248" i="3"/>
  <c r="Q3249" i="3"/>
  <c r="Q3250" i="3"/>
  <c r="Q3251" i="3"/>
  <c r="Q3252" i="3"/>
  <c r="Q3253" i="3"/>
  <c r="Q3254" i="3"/>
  <c r="Q3255" i="3"/>
  <c r="Q3256" i="3"/>
  <c r="Q3257" i="3"/>
  <c r="Q3258" i="3"/>
  <c r="Q3259" i="3"/>
  <c r="Q3260" i="3"/>
  <c r="Q3261" i="3"/>
  <c r="Q3262" i="3"/>
  <c r="Q3263" i="3"/>
  <c r="Q3264" i="3"/>
  <c r="Q3265" i="3"/>
  <c r="Q3266" i="3"/>
  <c r="Q3267" i="3"/>
  <c r="Q3268" i="3"/>
  <c r="Q3269" i="3"/>
  <c r="Q3270" i="3"/>
  <c r="Q3271" i="3"/>
  <c r="Q3272" i="3"/>
  <c r="Q3273" i="3"/>
  <c r="Q3274" i="3"/>
  <c r="Q3275" i="3"/>
  <c r="Q3276" i="3"/>
  <c r="Q3277" i="3"/>
  <c r="Q3278" i="3"/>
  <c r="Q3279" i="3"/>
  <c r="Q3280" i="3"/>
  <c r="Q3281" i="3"/>
  <c r="Q3282" i="3"/>
  <c r="Q3283" i="3"/>
  <c r="Q3284" i="3"/>
  <c r="Q3285" i="3"/>
  <c r="Q3286" i="3"/>
  <c r="Q3287" i="3"/>
  <c r="Q3288" i="3"/>
  <c r="Q3289" i="3"/>
  <c r="Q3290" i="3"/>
  <c r="Q3291" i="3"/>
  <c r="Q3292" i="3"/>
  <c r="Q3293" i="3"/>
  <c r="Q3294" i="3"/>
  <c r="Q3295" i="3"/>
  <c r="Q3296" i="3"/>
  <c r="Q3297" i="3"/>
  <c r="Q3298" i="3"/>
  <c r="Q3299" i="3"/>
  <c r="Q3300" i="3"/>
  <c r="Q3301" i="3"/>
  <c r="Q3302" i="3"/>
  <c r="Q3303" i="3"/>
  <c r="Q3304" i="3"/>
  <c r="Q3305" i="3"/>
  <c r="Q3306" i="3"/>
  <c r="Q3307" i="3"/>
  <c r="Q3308" i="3"/>
  <c r="Q3309" i="3"/>
  <c r="Q3310" i="3"/>
  <c r="Q3311" i="3"/>
  <c r="Q3312" i="3"/>
  <c r="Q3313" i="3"/>
  <c r="Q3314" i="3"/>
  <c r="Q3315" i="3"/>
  <c r="Q3316" i="3"/>
  <c r="Q3317" i="3"/>
  <c r="Q3318" i="3"/>
  <c r="Q3319" i="3"/>
  <c r="Q3320" i="3"/>
  <c r="Q3321" i="3"/>
  <c r="Q3322" i="3"/>
  <c r="Q3323" i="3"/>
  <c r="Q3324" i="3"/>
  <c r="Q3325" i="3"/>
  <c r="Q3326" i="3"/>
  <c r="Q3327" i="3"/>
  <c r="Q3328" i="3"/>
  <c r="Q3329" i="3"/>
  <c r="Q3330" i="3"/>
  <c r="Q3331" i="3"/>
  <c r="Q3332" i="3"/>
  <c r="Q3333" i="3"/>
  <c r="Q3334" i="3"/>
  <c r="Q3335" i="3"/>
  <c r="Q3336" i="3"/>
  <c r="Q3337" i="3"/>
  <c r="Q3338" i="3"/>
  <c r="Q3339" i="3"/>
  <c r="Q3340" i="3"/>
  <c r="Q3341" i="3"/>
  <c r="Q3342" i="3"/>
  <c r="Q3343" i="3"/>
  <c r="Q3344" i="3"/>
  <c r="Q3345" i="3"/>
  <c r="Q3346" i="3"/>
  <c r="Q3347" i="3"/>
  <c r="Q3348" i="3"/>
  <c r="Q3349" i="3"/>
  <c r="Q3350" i="3"/>
  <c r="Q3351" i="3"/>
  <c r="Q3352" i="3"/>
  <c r="Q3353" i="3"/>
  <c r="Q3354" i="3"/>
  <c r="Q3355" i="3"/>
  <c r="Q3356" i="3"/>
  <c r="Q3357" i="3"/>
  <c r="Q3358" i="3"/>
  <c r="Q3359" i="3"/>
  <c r="Q3360" i="3"/>
  <c r="Q3361" i="3"/>
  <c r="Q3362" i="3"/>
  <c r="Q3363" i="3"/>
  <c r="Q3364" i="3"/>
  <c r="Q3365" i="3"/>
  <c r="Q3366" i="3"/>
  <c r="Q3367" i="3"/>
  <c r="Q3368" i="3"/>
  <c r="Q3369" i="3"/>
  <c r="Q3370" i="3"/>
  <c r="Q3371" i="3"/>
  <c r="Q3372" i="3"/>
  <c r="Q3373" i="3"/>
  <c r="Q3374" i="3"/>
  <c r="Q3375" i="3"/>
  <c r="Q3376" i="3"/>
  <c r="Q3377" i="3"/>
  <c r="Q3378" i="3"/>
  <c r="Q3379" i="3"/>
  <c r="Q3380" i="3"/>
  <c r="Q3381" i="3"/>
  <c r="Q3382" i="3"/>
  <c r="Q3383" i="3"/>
  <c r="Q3384" i="3"/>
  <c r="Q3385" i="3"/>
  <c r="Q3386" i="3"/>
  <c r="Q3387" i="3"/>
  <c r="Q3388" i="3"/>
  <c r="Q3389" i="3"/>
  <c r="Q3390" i="3"/>
  <c r="Q3391" i="3"/>
  <c r="Q3392" i="3"/>
  <c r="Q3393" i="3"/>
  <c r="Q3394" i="3"/>
  <c r="Q3395" i="3"/>
  <c r="Q3396" i="3"/>
  <c r="Q3397" i="3"/>
  <c r="Q3398" i="3"/>
  <c r="Q3399" i="3"/>
  <c r="Q3400" i="3"/>
  <c r="Q3401" i="3"/>
  <c r="Q3402" i="3"/>
  <c r="Q3403" i="3"/>
  <c r="Q3404" i="3"/>
  <c r="Q3405" i="3"/>
  <c r="Q3406" i="3"/>
  <c r="Q3407" i="3"/>
  <c r="Q3408" i="3"/>
  <c r="Q3409" i="3"/>
  <c r="Q3410" i="3"/>
  <c r="Q3411" i="3"/>
  <c r="Q3412" i="3"/>
  <c r="Q3413" i="3"/>
  <c r="Q3414" i="3"/>
  <c r="Q3415" i="3"/>
  <c r="Q3416" i="3"/>
  <c r="Q3417" i="3"/>
  <c r="Q3418" i="3"/>
  <c r="Q3419" i="3"/>
  <c r="Q3420" i="3"/>
  <c r="Q3421" i="3"/>
  <c r="Q3422" i="3"/>
  <c r="Q3423" i="3"/>
  <c r="Q3424" i="3"/>
  <c r="Q3425" i="3"/>
  <c r="Q3426" i="3"/>
  <c r="Q3427" i="3"/>
  <c r="Q3428" i="3"/>
  <c r="Q3429" i="3"/>
  <c r="Q3430" i="3"/>
  <c r="Q3431" i="3"/>
  <c r="Q3432" i="3"/>
  <c r="Q3433" i="3"/>
  <c r="Q3434" i="3"/>
  <c r="Q3435" i="3"/>
  <c r="Q3436" i="3"/>
  <c r="Q3437" i="3"/>
  <c r="Q3438" i="3"/>
  <c r="Q3439" i="3"/>
  <c r="Q3440" i="3"/>
  <c r="Q3441" i="3"/>
  <c r="Q3442" i="3"/>
  <c r="Q3443" i="3"/>
  <c r="Q3444" i="3"/>
  <c r="Q3445" i="3"/>
  <c r="Q3446" i="3"/>
  <c r="Q3447" i="3"/>
  <c r="Q3448" i="3"/>
  <c r="Q3449" i="3"/>
  <c r="Q3450" i="3"/>
  <c r="Q3451" i="3"/>
  <c r="Q3452" i="3"/>
  <c r="Q3453" i="3"/>
  <c r="Q3454" i="3"/>
  <c r="Q3455" i="3"/>
  <c r="Q3456" i="3"/>
  <c r="Q3457" i="3"/>
  <c r="Q3458" i="3"/>
  <c r="Q3459" i="3"/>
  <c r="Q3460" i="3"/>
  <c r="Q3461" i="3"/>
  <c r="Q3462" i="3"/>
  <c r="Q3463" i="3"/>
  <c r="Q3464" i="3"/>
  <c r="Q3465" i="3"/>
  <c r="Q3466" i="3"/>
  <c r="Q3467" i="3"/>
  <c r="Q3468" i="3"/>
  <c r="Q3469" i="3"/>
  <c r="Q3470" i="3"/>
  <c r="Q3471" i="3"/>
  <c r="Q3472" i="3"/>
  <c r="Q3473" i="3"/>
  <c r="Q3474" i="3"/>
  <c r="Q3475" i="3"/>
  <c r="Q3476" i="3"/>
  <c r="Q3477" i="3"/>
  <c r="Q3478" i="3"/>
  <c r="Q3479" i="3"/>
  <c r="Q3480" i="3"/>
  <c r="Q3481" i="3"/>
  <c r="Q3482" i="3"/>
  <c r="Q3483" i="3"/>
  <c r="Q3484" i="3"/>
  <c r="Q3485" i="3"/>
  <c r="Q3486" i="3"/>
  <c r="Q3487" i="3"/>
  <c r="Q3488" i="3"/>
  <c r="Q3489" i="3"/>
  <c r="Q3490" i="3"/>
  <c r="Q3491" i="3"/>
  <c r="Q3492" i="3"/>
  <c r="Q3493" i="3"/>
  <c r="Q3494" i="3"/>
  <c r="Q3495" i="3"/>
  <c r="Q3496" i="3"/>
  <c r="Q3497" i="3"/>
  <c r="Q3498" i="3"/>
  <c r="Q3499" i="3"/>
  <c r="Q3500" i="3"/>
  <c r="Q3501" i="3"/>
  <c r="Q3502" i="3"/>
  <c r="Q3503" i="3"/>
  <c r="Q3504" i="3"/>
  <c r="Q3505" i="3"/>
  <c r="Q3506" i="3"/>
  <c r="Q3507" i="3"/>
  <c r="Q3508" i="3"/>
  <c r="Q3509" i="3"/>
  <c r="Q3510" i="3"/>
  <c r="Q3511" i="3"/>
  <c r="Q3512" i="3"/>
  <c r="Q3513" i="3"/>
  <c r="Q3514" i="3"/>
  <c r="Q3515" i="3"/>
  <c r="Q3516" i="3"/>
  <c r="Q3517" i="3"/>
  <c r="Q3518" i="3"/>
  <c r="Q3519" i="3"/>
  <c r="Q3520" i="3"/>
  <c r="Q3521" i="3"/>
  <c r="Q3522" i="3"/>
  <c r="Q3523" i="3"/>
  <c r="Q3524" i="3"/>
  <c r="Q3525" i="3"/>
  <c r="Q3526" i="3"/>
  <c r="Q3527" i="3"/>
  <c r="Q3528" i="3"/>
  <c r="Q3529" i="3"/>
  <c r="Q3530" i="3"/>
  <c r="Q3531" i="3"/>
  <c r="Q3532" i="3"/>
  <c r="Q3533" i="3"/>
  <c r="Q3534" i="3"/>
  <c r="Q3535" i="3"/>
  <c r="Q3536" i="3"/>
  <c r="Q3537" i="3"/>
  <c r="Q3538" i="3"/>
  <c r="Q3539" i="3"/>
  <c r="Q3540" i="3"/>
  <c r="Q3541" i="3"/>
  <c r="Q3542" i="3"/>
  <c r="Q3543" i="3"/>
  <c r="Q3544" i="3"/>
  <c r="Q3545" i="3"/>
  <c r="Q3546" i="3"/>
  <c r="Q3547" i="3"/>
  <c r="Q3548" i="3"/>
  <c r="Q3549" i="3"/>
  <c r="Q3550" i="3"/>
  <c r="Q3551" i="3"/>
  <c r="Q3552" i="3"/>
  <c r="Q3553" i="3"/>
  <c r="Q3554" i="3"/>
  <c r="Q3555" i="3"/>
  <c r="Q3556" i="3"/>
  <c r="Q3557" i="3"/>
  <c r="Q3558" i="3"/>
  <c r="Q3559" i="3"/>
  <c r="Q3560" i="3"/>
  <c r="Q3561" i="3"/>
  <c r="Q3562" i="3"/>
  <c r="Q3563" i="3"/>
  <c r="Q3564" i="3"/>
  <c r="Q3565" i="3"/>
  <c r="Q3566" i="3"/>
  <c r="Q3567" i="3"/>
  <c r="Q3568" i="3"/>
  <c r="Q3569" i="3"/>
  <c r="Q3570" i="3"/>
  <c r="Q3571" i="3"/>
  <c r="Q3572" i="3"/>
  <c r="Q3573" i="3"/>
  <c r="Q3574" i="3"/>
  <c r="Q3575" i="3"/>
  <c r="Q3576" i="3"/>
  <c r="Q3577" i="3"/>
  <c r="Q3578" i="3"/>
  <c r="Q3579" i="3"/>
  <c r="Q3580" i="3"/>
  <c r="Q3581" i="3"/>
  <c r="Q3582" i="3"/>
  <c r="Q3583" i="3"/>
  <c r="Q3584" i="3"/>
  <c r="Q3585" i="3"/>
  <c r="Q3586" i="3"/>
  <c r="Q3587" i="3"/>
  <c r="Q3588" i="3"/>
  <c r="Q3589" i="3"/>
  <c r="Q3590" i="3"/>
  <c r="Q3591" i="3"/>
  <c r="Q3592" i="3"/>
  <c r="Q3593" i="3"/>
  <c r="Q3594" i="3"/>
  <c r="Q3595" i="3"/>
  <c r="Q3596" i="3"/>
  <c r="Q3597" i="3"/>
  <c r="Q3598" i="3"/>
  <c r="Q3599" i="3"/>
  <c r="Q3600" i="3"/>
  <c r="Q3601" i="3"/>
  <c r="Q3602" i="3"/>
  <c r="Q3603" i="3"/>
  <c r="Q3604" i="3"/>
  <c r="Q3605" i="3"/>
  <c r="Q3606" i="3"/>
  <c r="Q3607" i="3"/>
  <c r="Q3608" i="3"/>
  <c r="Q3609" i="3"/>
  <c r="Q3610" i="3"/>
  <c r="Q3611" i="3"/>
  <c r="Q3612" i="3"/>
  <c r="Q3613" i="3"/>
  <c r="Q3614" i="3"/>
  <c r="Q3615" i="3"/>
  <c r="Q3616" i="3"/>
  <c r="Q3617" i="3"/>
  <c r="Q3618" i="3"/>
  <c r="Q3619" i="3"/>
  <c r="Q3620" i="3"/>
  <c r="Q3621" i="3"/>
  <c r="Q3622" i="3"/>
  <c r="Q3623" i="3"/>
  <c r="Q3624" i="3"/>
  <c r="Q3625" i="3"/>
  <c r="Q3626" i="3"/>
  <c r="Q3627" i="3"/>
  <c r="Q3628" i="3"/>
  <c r="Q3629" i="3"/>
  <c r="Q3630" i="3"/>
  <c r="Q3631" i="3"/>
  <c r="Q3632" i="3"/>
  <c r="Q3633" i="3"/>
  <c r="Q3634" i="3"/>
  <c r="Q3635" i="3"/>
  <c r="Q3636" i="3"/>
  <c r="Q3637" i="3"/>
  <c r="Q3638" i="3"/>
  <c r="Q3639" i="3"/>
  <c r="Q3640" i="3"/>
  <c r="Q3641" i="3"/>
  <c r="Q3642" i="3"/>
  <c r="Q3643" i="3"/>
  <c r="Q3644" i="3"/>
  <c r="Q3645" i="3"/>
  <c r="Q3646" i="3"/>
  <c r="Q3647" i="3"/>
  <c r="Q3648" i="3"/>
  <c r="Q3649" i="3"/>
  <c r="Q3650" i="3"/>
  <c r="Q3651" i="3"/>
  <c r="Q3652" i="3"/>
  <c r="Q3653" i="3"/>
  <c r="Q3654" i="3"/>
  <c r="Q3655" i="3"/>
  <c r="Q3656" i="3"/>
  <c r="Q3657" i="3"/>
  <c r="Q3658" i="3"/>
  <c r="Q3659" i="3"/>
  <c r="Q3660" i="3"/>
  <c r="Q3661" i="3"/>
  <c r="Q3662" i="3"/>
  <c r="Q3663" i="3"/>
  <c r="Q3664" i="3"/>
  <c r="Q3665" i="3"/>
  <c r="Q3666" i="3"/>
  <c r="Q3667" i="3"/>
  <c r="Q3668" i="3"/>
  <c r="Q3669" i="3"/>
  <c r="Q3670" i="3"/>
  <c r="Q3671" i="3"/>
  <c r="Q3672" i="3"/>
  <c r="Q3673" i="3"/>
  <c r="Q3674" i="3"/>
  <c r="Q3675" i="3"/>
  <c r="Q3676" i="3"/>
  <c r="Q3677" i="3"/>
  <c r="Q3678" i="3"/>
  <c r="Q3679" i="3"/>
  <c r="Q3680" i="3"/>
  <c r="Q3681" i="3"/>
  <c r="Q3682" i="3"/>
  <c r="Q3683" i="3"/>
  <c r="Q3684" i="3"/>
  <c r="Q3685" i="3"/>
  <c r="Q3686" i="3"/>
  <c r="Q3687" i="3"/>
  <c r="Q3688" i="3"/>
  <c r="Q3689" i="3"/>
  <c r="Q3690" i="3"/>
  <c r="Q3691" i="3"/>
  <c r="Q3692" i="3"/>
  <c r="Q3693" i="3"/>
  <c r="Q3694" i="3"/>
  <c r="Q3695" i="3"/>
  <c r="Q3696" i="3"/>
  <c r="Q3697" i="3"/>
  <c r="Q3698" i="3"/>
  <c r="Q3699" i="3"/>
  <c r="Q3700" i="3"/>
  <c r="Q3701" i="3"/>
  <c r="Q3702" i="3"/>
  <c r="Q3703" i="3"/>
  <c r="Q3704" i="3"/>
  <c r="Q3705" i="3"/>
  <c r="Q3706" i="3"/>
  <c r="Q3707" i="3"/>
  <c r="Q3708" i="3"/>
  <c r="Q3709" i="3"/>
  <c r="Q3710" i="3"/>
  <c r="Q3711" i="3"/>
  <c r="Q3712" i="3"/>
  <c r="Q3713" i="3"/>
  <c r="Q3714" i="3"/>
  <c r="Q3715" i="3"/>
  <c r="Q3716" i="3"/>
  <c r="Q3717" i="3"/>
  <c r="Q3718" i="3"/>
  <c r="Q3719" i="3"/>
  <c r="Q3720" i="3"/>
  <c r="Q3721" i="3"/>
  <c r="Q3722" i="3"/>
  <c r="Q3723" i="3"/>
  <c r="Q3724" i="3"/>
  <c r="Q3725" i="3"/>
  <c r="Q3726" i="3"/>
  <c r="Q3727" i="3"/>
  <c r="Q3728" i="3"/>
  <c r="Q3729" i="3"/>
  <c r="Q3730" i="3"/>
  <c r="Q3731" i="3"/>
  <c r="Q3732" i="3"/>
  <c r="Q3733" i="3"/>
  <c r="Q3734" i="3"/>
  <c r="Q3735" i="3"/>
  <c r="Q3736" i="3"/>
  <c r="Q3737" i="3"/>
  <c r="Q3738" i="3"/>
  <c r="Q3739" i="3"/>
  <c r="Q3740" i="3"/>
  <c r="Q3741" i="3"/>
  <c r="Q3742" i="3"/>
  <c r="Q3743" i="3"/>
  <c r="Q3744" i="3"/>
  <c r="Q3745" i="3"/>
  <c r="Q3746" i="3"/>
  <c r="Q3747" i="3"/>
  <c r="Q3748" i="3"/>
  <c r="Q3749" i="3"/>
  <c r="Q3750" i="3"/>
  <c r="Q3751" i="3"/>
  <c r="Q3752" i="3"/>
  <c r="Q3753" i="3"/>
  <c r="Q3754" i="3"/>
  <c r="Q3755" i="3"/>
  <c r="Q3756" i="3"/>
  <c r="Q3757" i="3"/>
  <c r="Q3758" i="3"/>
  <c r="Q3759" i="3"/>
  <c r="Q3760" i="3"/>
  <c r="Q3761" i="3"/>
  <c r="Q3762" i="3"/>
  <c r="Q3763" i="3"/>
  <c r="Q3764" i="3"/>
  <c r="Q3765" i="3"/>
  <c r="Q3766" i="3"/>
  <c r="Q3767" i="3"/>
  <c r="Q3768" i="3"/>
  <c r="Q3769" i="3"/>
  <c r="Q3770" i="3"/>
  <c r="Q3771" i="3"/>
  <c r="Q3772" i="3"/>
  <c r="Q3773" i="3"/>
  <c r="Q3774" i="3"/>
  <c r="Q3775" i="3"/>
  <c r="Q3776" i="3"/>
  <c r="Q3777" i="3"/>
  <c r="Q3778" i="3"/>
  <c r="Q3779" i="3"/>
  <c r="Q3780" i="3"/>
  <c r="Q3781" i="3"/>
  <c r="Q3782" i="3"/>
  <c r="Q3783" i="3"/>
  <c r="Q3784" i="3"/>
  <c r="Q3785" i="3"/>
  <c r="Q3786" i="3"/>
  <c r="Q3787" i="3"/>
  <c r="Q3788" i="3"/>
  <c r="Q3789" i="3"/>
  <c r="Q3790" i="3"/>
  <c r="Q3791" i="3"/>
  <c r="Q3792" i="3"/>
  <c r="Q3793" i="3"/>
  <c r="Q3794" i="3"/>
  <c r="Q3795" i="3"/>
  <c r="Q3796" i="3"/>
  <c r="Q3797" i="3"/>
  <c r="Q3798" i="3"/>
  <c r="Q3799" i="3"/>
  <c r="Q3800" i="3"/>
  <c r="Q3801" i="3"/>
  <c r="Q3802" i="3"/>
  <c r="Q3803" i="3"/>
  <c r="Q3804" i="3"/>
  <c r="Q3805" i="3"/>
  <c r="Q3806" i="3"/>
  <c r="Q3807" i="3"/>
  <c r="Q3808" i="3"/>
  <c r="Q3809" i="3"/>
  <c r="Q3810" i="3"/>
  <c r="Q3811" i="3"/>
  <c r="Q3812" i="3"/>
  <c r="Q3813" i="3"/>
  <c r="Q3814" i="3"/>
  <c r="Q3815" i="3"/>
  <c r="Q3816" i="3"/>
  <c r="Q3817" i="3"/>
  <c r="Q3818" i="3"/>
  <c r="Q3819" i="3"/>
  <c r="Q3820" i="3"/>
  <c r="Q3821" i="3"/>
  <c r="Q3822" i="3"/>
  <c r="Q3823" i="3"/>
  <c r="Q3824" i="3"/>
  <c r="Q3825" i="3"/>
  <c r="Q3826" i="3"/>
  <c r="Q3827" i="3"/>
  <c r="Q3828" i="3"/>
  <c r="Q3829" i="3"/>
  <c r="Q3830" i="3"/>
  <c r="Q3831" i="3"/>
  <c r="Q3832" i="3"/>
  <c r="Q3833" i="3"/>
  <c r="Q3834" i="3"/>
  <c r="Q3835" i="3"/>
  <c r="Q3836" i="3"/>
  <c r="Q3837" i="3"/>
  <c r="Q3838" i="3"/>
  <c r="Q3839" i="3"/>
  <c r="Q3840" i="3"/>
  <c r="Q3841" i="3"/>
  <c r="Q3842" i="3"/>
  <c r="Q3843" i="3"/>
  <c r="Q3844" i="3"/>
  <c r="Q3845" i="3"/>
  <c r="Q3846" i="3"/>
  <c r="Q3847" i="3"/>
  <c r="Q3848" i="3"/>
  <c r="Q3849" i="3"/>
  <c r="Q3850" i="3"/>
  <c r="Q3851" i="3"/>
  <c r="Q3852" i="3"/>
  <c r="Q3853" i="3"/>
  <c r="Q3854" i="3"/>
  <c r="Q3855" i="3"/>
  <c r="Q3856" i="3"/>
  <c r="Q3857" i="3"/>
  <c r="Q3858" i="3"/>
  <c r="Q3859" i="3"/>
  <c r="Q3860" i="3"/>
  <c r="Q3861" i="3"/>
  <c r="Q3862" i="3"/>
  <c r="Q3863" i="3"/>
  <c r="Q3864" i="3"/>
  <c r="Q3865" i="3"/>
  <c r="Q3866" i="3"/>
  <c r="Q3867" i="3"/>
  <c r="Q3868" i="3"/>
  <c r="Q3869" i="3"/>
  <c r="Q3870" i="3"/>
  <c r="Q3871" i="3"/>
  <c r="Q3872" i="3"/>
  <c r="Q3873" i="3"/>
  <c r="Q3874" i="3"/>
  <c r="Q3875" i="3"/>
  <c r="Q3876" i="3"/>
  <c r="Q3877" i="3"/>
  <c r="Q3878" i="3"/>
  <c r="Q3879" i="3"/>
  <c r="Q3880" i="3"/>
  <c r="Q3881" i="3"/>
  <c r="Q3882" i="3"/>
  <c r="Q3883" i="3"/>
  <c r="Q3884" i="3"/>
  <c r="Q3885" i="3"/>
  <c r="Q3886" i="3"/>
  <c r="Q3887" i="3"/>
  <c r="Q3888" i="3"/>
  <c r="Q3889" i="3"/>
  <c r="Q3890" i="3"/>
  <c r="Q3891" i="3"/>
  <c r="Q3892" i="3"/>
  <c r="Q3893" i="3"/>
  <c r="Q3894" i="3"/>
  <c r="Q3895" i="3"/>
  <c r="Q3896" i="3"/>
  <c r="Q3897" i="3"/>
  <c r="Q3898" i="3"/>
  <c r="Q3899" i="3"/>
  <c r="Q3900" i="3"/>
  <c r="Q3901" i="3"/>
  <c r="Q3902" i="3"/>
  <c r="Q3903" i="3"/>
  <c r="Q3904" i="3"/>
  <c r="Q3905" i="3"/>
  <c r="Q3906" i="3"/>
  <c r="Q3907" i="3"/>
  <c r="Q3908" i="3"/>
  <c r="Q3909" i="3"/>
  <c r="Q3910" i="3"/>
  <c r="Q3911" i="3"/>
  <c r="Q3912" i="3"/>
  <c r="Q3913" i="3"/>
  <c r="Q3914" i="3"/>
  <c r="Q3915" i="3"/>
  <c r="Q3916" i="3"/>
  <c r="Q3917" i="3"/>
  <c r="Q3918" i="3"/>
  <c r="Q3919" i="3"/>
  <c r="Q3920" i="3"/>
  <c r="Q3921" i="3"/>
  <c r="Q3922" i="3"/>
  <c r="Q3923" i="3"/>
  <c r="Q3924" i="3"/>
  <c r="Q3925" i="3"/>
  <c r="Q3926" i="3"/>
  <c r="Q3927" i="3"/>
  <c r="Q3928" i="3"/>
  <c r="Q3929" i="3"/>
  <c r="Q3930" i="3"/>
  <c r="Q3931" i="3"/>
  <c r="Q3932" i="3"/>
  <c r="Q3933" i="3"/>
  <c r="Q3934" i="3"/>
  <c r="Q3935" i="3"/>
  <c r="Q3936" i="3"/>
  <c r="Q3937" i="3"/>
  <c r="Q3938" i="3"/>
  <c r="Q3939" i="3"/>
  <c r="Q3940" i="3"/>
  <c r="Q3941" i="3"/>
  <c r="Q3942" i="3"/>
  <c r="Q3943" i="3"/>
  <c r="Q3944" i="3"/>
  <c r="Q3945" i="3"/>
  <c r="Q3946" i="3"/>
  <c r="Q3947" i="3"/>
  <c r="Q3948" i="3"/>
  <c r="Q3949" i="3"/>
  <c r="Q3950" i="3"/>
  <c r="Q3951" i="3"/>
  <c r="Q3952" i="3"/>
  <c r="Q3953" i="3"/>
  <c r="Q3954" i="3"/>
  <c r="Q3955" i="3"/>
  <c r="Q3956" i="3"/>
  <c r="Q3957" i="3"/>
  <c r="Q3958" i="3"/>
  <c r="Q3959" i="3"/>
  <c r="Q3960" i="3"/>
  <c r="Q3961" i="3"/>
  <c r="Q3962" i="3"/>
  <c r="Q3963" i="3"/>
  <c r="Q3964" i="3"/>
  <c r="Q3965" i="3"/>
  <c r="Q3966" i="3"/>
  <c r="Q3967" i="3"/>
  <c r="Q3968" i="3"/>
  <c r="Q3969" i="3"/>
  <c r="Q3970" i="3"/>
  <c r="Q3971" i="3"/>
  <c r="Q3972" i="3"/>
  <c r="Q3973" i="3"/>
  <c r="Q3974" i="3"/>
  <c r="Q3975" i="3"/>
  <c r="Q3976" i="3"/>
  <c r="Q3977" i="3"/>
  <c r="Q3978" i="3"/>
  <c r="Q3979" i="3"/>
  <c r="Q3980" i="3"/>
  <c r="Q3981" i="3"/>
  <c r="Q3982" i="3"/>
  <c r="Q3983" i="3"/>
  <c r="Q3984" i="3"/>
  <c r="Q3985" i="3"/>
  <c r="Q3986" i="3"/>
  <c r="Q3987" i="3"/>
  <c r="Q3988" i="3"/>
  <c r="Q3989" i="3"/>
  <c r="Q3990" i="3"/>
  <c r="Q3991" i="3"/>
  <c r="Q3992" i="3"/>
  <c r="Q3993" i="3"/>
  <c r="Q3994" i="3"/>
  <c r="Q3995" i="3"/>
  <c r="Q3996" i="3"/>
  <c r="Q3997" i="3"/>
  <c r="Q3998" i="3"/>
  <c r="Q3999" i="3"/>
  <c r="P2" i="3"/>
  <c r="R2" i="3" s="1"/>
  <c r="P12" i="3"/>
  <c r="R12" i="3" s="1"/>
  <c r="P19" i="3"/>
  <c r="R19" i="3" s="1"/>
  <c r="P28" i="3"/>
  <c r="R28" i="3" s="1"/>
  <c r="P37" i="3"/>
  <c r="R37" i="3" s="1"/>
  <c r="P46" i="3"/>
  <c r="R46" i="3" s="1"/>
  <c r="P55" i="3"/>
  <c r="R55" i="3" s="1"/>
  <c r="P56" i="3"/>
  <c r="R56" i="3" s="1"/>
  <c r="P67" i="3"/>
  <c r="R67" i="3" s="1"/>
  <c r="P74" i="3"/>
  <c r="R74" i="3" s="1"/>
  <c r="P81" i="3"/>
  <c r="R81" i="3" s="1"/>
  <c r="P90" i="3"/>
  <c r="R90" i="3" s="1"/>
  <c r="P98" i="3"/>
  <c r="R98" i="3" s="1"/>
  <c r="P107" i="3"/>
  <c r="R107" i="3" s="1"/>
  <c r="P117" i="3"/>
  <c r="R117" i="3" s="1"/>
  <c r="P124" i="3"/>
  <c r="R124" i="3" s="1"/>
  <c r="P131" i="3"/>
  <c r="R131" i="3" s="1"/>
  <c r="P140" i="3"/>
  <c r="R140" i="3" s="1"/>
  <c r="P149" i="3"/>
  <c r="R149" i="3" s="1"/>
  <c r="P158" i="3"/>
  <c r="R158" i="3" s="1"/>
  <c r="P169" i="3"/>
  <c r="R169" i="3" s="1"/>
  <c r="P176" i="3"/>
  <c r="R176" i="3" s="1"/>
  <c r="P183" i="3"/>
  <c r="R183" i="3" s="1"/>
  <c r="P192" i="3"/>
  <c r="R192" i="3" s="1"/>
  <c r="P199" i="3"/>
  <c r="R199" i="3" s="1"/>
  <c r="P4" i="3"/>
  <c r="R4" i="3" s="1"/>
  <c r="P13" i="3"/>
  <c r="R13" i="3" s="1"/>
  <c r="P20" i="3"/>
  <c r="R20" i="3" s="1"/>
  <c r="P29" i="3"/>
  <c r="R29" i="3" s="1"/>
  <c r="P38" i="3"/>
  <c r="R38" i="3" s="1"/>
  <c r="P47" i="3"/>
  <c r="R47" i="3" s="1"/>
  <c r="P57" i="3"/>
  <c r="R57" i="3" s="1"/>
  <c r="P68" i="3"/>
  <c r="R68" i="3" s="1"/>
  <c r="P75" i="3"/>
  <c r="R75" i="3" s="1"/>
  <c r="P82" i="3"/>
  <c r="R82" i="3" s="1"/>
  <c r="P91" i="3"/>
  <c r="R91" i="3" s="1"/>
  <c r="P99" i="3"/>
  <c r="R99" i="3" s="1"/>
  <c r="P109" i="3"/>
  <c r="R109" i="3" s="1"/>
  <c r="P118" i="3"/>
  <c r="R118" i="3" s="1"/>
  <c r="P125" i="3"/>
  <c r="R125" i="3" s="1"/>
  <c r="P132" i="3"/>
  <c r="R132" i="3" s="1"/>
  <c r="P141" i="3"/>
  <c r="R141" i="3" s="1"/>
  <c r="P150" i="3"/>
  <c r="R150" i="3" s="1"/>
  <c r="P159" i="3"/>
  <c r="R159" i="3" s="1"/>
  <c r="P170" i="3"/>
  <c r="R170" i="3" s="1"/>
  <c r="P177" i="3"/>
  <c r="R177" i="3" s="1"/>
  <c r="P184" i="3"/>
  <c r="R184" i="3" s="1"/>
  <c r="P193" i="3"/>
  <c r="R193" i="3" s="1"/>
  <c r="P200" i="3"/>
  <c r="R200" i="3" s="1"/>
  <c r="P66" i="3"/>
  <c r="R66" i="3" s="1"/>
  <c r="P168" i="3"/>
  <c r="R168" i="3" s="1"/>
  <c r="P5" i="3"/>
  <c r="R5" i="3" s="1"/>
  <c r="P14" i="3"/>
  <c r="R14" i="3" s="1"/>
  <c r="P21" i="3"/>
  <c r="R21" i="3" s="1"/>
  <c r="P30" i="3"/>
  <c r="R30" i="3" s="1"/>
  <c r="P39" i="3"/>
  <c r="R39" i="3" s="1"/>
  <c r="P48" i="3"/>
  <c r="R48" i="3" s="1"/>
  <c r="P58" i="3"/>
  <c r="R58" i="3" s="1"/>
  <c r="P69" i="3"/>
  <c r="R69" i="3" s="1"/>
  <c r="P83" i="3"/>
  <c r="R83" i="3" s="1"/>
  <c r="P92" i="3"/>
  <c r="R92" i="3" s="1"/>
  <c r="P100" i="3"/>
  <c r="R100" i="3" s="1"/>
  <c r="P110" i="3"/>
  <c r="R110" i="3" s="1"/>
  <c r="P119" i="3"/>
  <c r="R119" i="3" s="1"/>
  <c r="P126" i="3"/>
  <c r="R126" i="3" s="1"/>
  <c r="P133" i="3"/>
  <c r="R133" i="3" s="1"/>
  <c r="P142" i="3"/>
  <c r="R142" i="3" s="1"/>
  <c r="P151" i="3"/>
  <c r="R151" i="3" s="1"/>
  <c r="P160" i="3"/>
  <c r="R160" i="3" s="1"/>
  <c r="P171" i="3"/>
  <c r="R171" i="3" s="1"/>
  <c r="P178" i="3"/>
  <c r="R178" i="3" s="1"/>
  <c r="P185" i="3"/>
  <c r="R185" i="3" s="1"/>
  <c r="P194" i="3"/>
  <c r="R194" i="3" s="1"/>
  <c r="P201" i="3"/>
  <c r="R201" i="3" s="1"/>
  <c r="P6" i="3"/>
  <c r="R6" i="3" s="1"/>
  <c r="P15" i="3"/>
  <c r="R15" i="3" s="1"/>
  <c r="P22" i="3"/>
  <c r="R22" i="3" s="1"/>
  <c r="P31" i="3"/>
  <c r="R31" i="3" s="1"/>
  <c r="P40" i="3"/>
  <c r="R40" i="3" s="1"/>
  <c r="P49" i="3"/>
  <c r="R49" i="3" s="1"/>
  <c r="P59" i="3"/>
  <c r="R59" i="3" s="1"/>
  <c r="P70" i="3"/>
  <c r="R70" i="3" s="1"/>
  <c r="P77" i="3"/>
  <c r="R77" i="3" s="1"/>
  <c r="P84" i="3"/>
  <c r="R84" i="3" s="1"/>
  <c r="P93" i="3"/>
  <c r="R93" i="3" s="1"/>
  <c r="P101" i="3"/>
  <c r="R101" i="3" s="1"/>
  <c r="P111" i="3"/>
  <c r="R111" i="3" s="1"/>
  <c r="P120" i="3"/>
  <c r="R120" i="3" s="1"/>
  <c r="P127" i="3"/>
  <c r="R127" i="3" s="1"/>
  <c r="P134" i="3"/>
  <c r="R134" i="3" s="1"/>
  <c r="P143" i="3"/>
  <c r="R143" i="3" s="1"/>
  <c r="P152" i="3"/>
  <c r="R152" i="3" s="1"/>
  <c r="P161" i="3"/>
  <c r="R161" i="3" s="1"/>
  <c r="P172" i="3"/>
  <c r="R172" i="3" s="1"/>
  <c r="P179" i="3"/>
  <c r="R179" i="3" s="1"/>
  <c r="P186" i="3"/>
  <c r="R186" i="3" s="1"/>
  <c r="P195" i="3"/>
  <c r="R195" i="3" s="1"/>
  <c r="P202" i="3"/>
  <c r="R202" i="3" s="1"/>
  <c r="P7" i="3"/>
  <c r="R7" i="3" s="1"/>
  <c r="P16" i="3"/>
  <c r="R16" i="3" s="1"/>
  <c r="P23" i="3"/>
  <c r="R23" i="3" s="1"/>
  <c r="P32" i="3"/>
  <c r="R32" i="3" s="1"/>
  <c r="P41" i="3"/>
  <c r="R41" i="3" s="1"/>
  <c r="P50" i="3"/>
  <c r="R50" i="3" s="1"/>
  <c r="P60" i="3"/>
  <c r="R60" i="3" s="1"/>
  <c r="P71" i="3"/>
  <c r="R71" i="3" s="1"/>
  <c r="P78" i="3"/>
  <c r="R78" i="3" s="1"/>
  <c r="P85" i="3"/>
  <c r="R85" i="3" s="1"/>
  <c r="P94" i="3"/>
  <c r="R94" i="3" s="1"/>
  <c r="P102" i="3"/>
  <c r="R102" i="3" s="1"/>
  <c r="P112" i="3"/>
  <c r="R112" i="3" s="1"/>
  <c r="P121" i="3"/>
  <c r="R121" i="3" s="1"/>
  <c r="P128" i="3"/>
  <c r="R128" i="3" s="1"/>
  <c r="P135" i="3"/>
  <c r="R135" i="3" s="1"/>
  <c r="P144" i="3"/>
  <c r="R144" i="3" s="1"/>
  <c r="P153" i="3"/>
  <c r="R153" i="3" s="1"/>
  <c r="P162" i="3"/>
  <c r="R162" i="3" s="1"/>
  <c r="P173" i="3"/>
  <c r="R173" i="3" s="1"/>
  <c r="P180" i="3"/>
  <c r="R180" i="3" s="1"/>
  <c r="P187" i="3"/>
  <c r="R187" i="3" s="1"/>
  <c r="P196" i="3"/>
  <c r="R196" i="3" s="1"/>
  <c r="P203" i="3"/>
  <c r="R203" i="3" s="1"/>
  <c r="P51" i="3"/>
  <c r="R51" i="3" s="1"/>
  <c r="P103" i="3"/>
  <c r="R103" i="3" s="1"/>
  <c r="P145" i="3"/>
  <c r="R145" i="3" s="1"/>
  <c r="P10" i="3"/>
  <c r="R10" i="3" s="1"/>
  <c r="P35" i="3"/>
  <c r="R35" i="3" s="1"/>
  <c r="P61" i="3"/>
  <c r="R61" i="3" s="1"/>
  <c r="P88" i="3"/>
  <c r="R88" i="3" s="1"/>
  <c r="P115" i="3"/>
  <c r="R115" i="3" s="1"/>
  <c r="P138" i="3"/>
  <c r="R138" i="3" s="1"/>
  <c r="P165" i="3"/>
  <c r="R165" i="3" s="1"/>
  <c r="P190" i="3"/>
  <c r="R190" i="3" s="1"/>
  <c r="P54" i="3"/>
  <c r="R54" i="3" s="1"/>
  <c r="P156" i="3"/>
  <c r="R156" i="3" s="1"/>
  <c r="P11" i="3"/>
  <c r="R11" i="3" s="1"/>
  <c r="P36" i="3"/>
  <c r="R36" i="3" s="1"/>
  <c r="P62" i="3"/>
  <c r="R62" i="3" s="1"/>
  <c r="P89" i="3"/>
  <c r="R89" i="3" s="1"/>
  <c r="P116" i="3"/>
  <c r="R116" i="3" s="1"/>
  <c r="P139" i="3"/>
  <c r="R139" i="3" s="1"/>
  <c r="P166" i="3"/>
  <c r="R166" i="3" s="1"/>
  <c r="P191" i="3"/>
  <c r="R191" i="3" s="1"/>
  <c r="P45" i="3"/>
  <c r="R45" i="3" s="1"/>
  <c r="P148" i="3"/>
  <c r="R148" i="3" s="1"/>
  <c r="P8" i="3"/>
  <c r="R8" i="3" s="1"/>
  <c r="P17" i="3"/>
  <c r="R17" i="3" s="1"/>
  <c r="P24" i="3"/>
  <c r="R24" i="3" s="1"/>
  <c r="P33" i="3"/>
  <c r="R33" i="3" s="1"/>
  <c r="P42" i="3"/>
  <c r="R42" i="3" s="1"/>
  <c r="P52" i="3"/>
  <c r="R52" i="3" s="1"/>
  <c r="P63" i="3"/>
  <c r="R63" i="3" s="1"/>
  <c r="P72" i="3"/>
  <c r="R72" i="3" s="1"/>
  <c r="P79" i="3"/>
  <c r="R79" i="3" s="1"/>
  <c r="P86" i="3"/>
  <c r="R86" i="3" s="1"/>
  <c r="P95" i="3"/>
  <c r="R95" i="3" s="1"/>
  <c r="P104" i="3"/>
  <c r="R104" i="3" s="1"/>
  <c r="P113" i="3"/>
  <c r="R113" i="3" s="1"/>
  <c r="P122" i="3"/>
  <c r="R122" i="3" s="1"/>
  <c r="P129" i="3"/>
  <c r="R129" i="3" s="1"/>
  <c r="P136" i="3"/>
  <c r="R136" i="3" s="1"/>
  <c r="P146" i="3"/>
  <c r="R146" i="3" s="1"/>
  <c r="P154" i="3"/>
  <c r="R154" i="3" s="1"/>
  <c r="P163" i="3"/>
  <c r="R163" i="3" s="1"/>
  <c r="P174" i="3"/>
  <c r="R174" i="3" s="1"/>
  <c r="P181" i="3"/>
  <c r="R181" i="3" s="1"/>
  <c r="P188" i="3"/>
  <c r="R188" i="3" s="1"/>
  <c r="P197" i="3"/>
  <c r="R197" i="3" s="1"/>
  <c r="P204" i="3"/>
  <c r="R204" i="3" s="1"/>
  <c r="P9" i="3"/>
  <c r="R9" i="3" s="1"/>
  <c r="P18" i="3"/>
  <c r="R18" i="3" s="1"/>
  <c r="P25" i="3"/>
  <c r="R25" i="3" s="1"/>
  <c r="P34" i="3"/>
  <c r="R34" i="3" s="1"/>
  <c r="P43" i="3"/>
  <c r="R43" i="3" s="1"/>
  <c r="P53" i="3"/>
  <c r="R53" i="3" s="1"/>
  <c r="P64" i="3"/>
  <c r="R64" i="3" s="1"/>
  <c r="P73" i="3"/>
  <c r="R73" i="3" s="1"/>
  <c r="P80" i="3"/>
  <c r="R80" i="3" s="1"/>
  <c r="P87" i="3"/>
  <c r="R87" i="3" s="1"/>
  <c r="P96" i="3"/>
  <c r="R96" i="3" s="1"/>
  <c r="P105" i="3"/>
  <c r="R105" i="3" s="1"/>
  <c r="P114" i="3"/>
  <c r="R114" i="3" s="1"/>
  <c r="P123" i="3"/>
  <c r="R123" i="3" s="1"/>
  <c r="P130" i="3"/>
  <c r="R130" i="3" s="1"/>
  <c r="P137" i="3"/>
  <c r="R137" i="3" s="1"/>
  <c r="P147" i="3"/>
  <c r="R147" i="3" s="1"/>
  <c r="P155" i="3"/>
  <c r="R155" i="3" s="1"/>
  <c r="P164" i="3"/>
  <c r="R164" i="3" s="1"/>
  <c r="P175" i="3"/>
  <c r="R175" i="3" s="1"/>
  <c r="P182" i="3"/>
  <c r="R182" i="3" s="1"/>
  <c r="P189" i="3"/>
  <c r="R189" i="3" s="1"/>
  <c r="P198" i="3"/>
  <c r="R198" i="3" s="1"/>
  <c r="P205" i="3"/>
  <c r="R205" i="3" s="1"/>
  <c r="P65" i="3"/>
  <c r="R65" i="3" s="1"/>
  <c r="P167" i="3"/>
  <c r="R167" i="3" s="1"/>
  <c r="P26" i="3"/>
  <c r="R26" i="3" s="1"/>
  <c r="P27" i="3"/>
  <c r="R27" i="3" s="1"/>
  <c r="P44" i="3"/>
  <c r="R44" i="3" s="1"/>
  <c r="P97" i="3"/>
  <c r="R97" i="3" s="1"/>
  <c r="P157" i="3"/>
  <c r="R157" i="3" s="1"/>
  <c r="P106" i="3"/>
  <c r="R106" i="3" s="1"/>
  <c r="P206" i="3"/>
  <c r="R206" i="3" s="1"/>
  <c r="P3" i="3"/>
  <c r="R3" i="3" s="1"/>
  <c r="P108" i="3"/>
  <c r="R108" i="3" s="1"/>
  <c r="P207" i="3"/>
  <c r="R207" i="3" s="1"/>
  <c r="P208" i="3"/>
  <c r="R208" i="3" s="1"/>
  <c r="P209" i="3"/>
  <c r="R209" i="3" s="1"/>
  <c r="P210" i="3"/>
  <c r="R210" i="3" s="1"/>
  <c r="P211" i="3"/>
  <c r="R211" i="3" s="1"/>
  <c r="P212" i="3"/>
  <c r="R212" i="3" s="1"/>
  <c r="P213" i="3"/>
  <c r="R213" i="3" s="1"/>
  <c r="P214" i="3"/>
  <c r="R214" i="3" s="1"/>
  <c r="P215" i="3"/>
  <c r="R215" i="3" s="1"/>
  <c r="P216" i="3"/>
  <c r="R216" i="3" s="1"/>
  <c r="P217" i="3"/>
  <c r="R217" i="3" s="1"/>
  <c r="P218" i="3"/>
  <c r="R218" i="3" s="1"/>
  <c r="P219" i="3"/>
  <c r="R219" i="3" s="1"/>
  <c r="P220" i="3"/>
  <c r="R220" i="3" s="1"/>
  <c r="P221" i="3"/>
  <c r="R221" i="3" s="1"/>
  <c r="P222" i="3"/>
  <c r="R222" i="3" s="1"/>
  <c r="P223" i="3"/>
  <c r="R223" i="3" s="1"/>
  <c r="P224" i="3"/>
  <c r="R224" i="3" s="1"/>
  <c r="P225" i="3"/>
  <c r="R225" i="3" s="1"/>
  <c r="P226" i="3"/>
  <c r="R226" i="3" s="1"/>
  <c r="P227" i="3"/>
  <c r="R227" i="3" s="1"/>
  <c r="P228" i="3"/>
  <c r="R228" i="3" s="1"/>
  <c r="P229" i="3"/>
  <c r="R229" i="3" s="1"/>
  <c r="P230" i="3"/>
  <c r="R230" i="3" s="1"/>
  <c r="P231" i="3"/>
  <c r="R231" i="3" s="1"/>
  <c r="P232" i="3"/>
  <c r="R232" i="3" s="1"/>
  <c r="P233" i="3"/>
  <c r="R233" i="3" s="1"/>
  <c r="P234" i="3"/>
  <c r="R234" i="3" s="1"/>
  <c r="P235" i="3"/>
  <c r="R235" i="3" s="1"/>
  <c r="P236" i="3"/>
  <c r="R236" i="3" s="1"/>
  <c r="P237" i="3"/>
  <c r="R237" i="3" s="1"/>
  <c r="P238" i="3"/>
  <c r="R238" i="3" s="1"/>
  <c r="P239" i="3"/>
  <c r="R239" i="3" s="1"/>
  <c r="P240" i="3"/>
  <c r="R240" i="3" s="1"/>
  <c r="P241" i="3"/>
  <c r="R241" i="3" s="1"/>
  <c r="P242" i="3"/>
  <c r="R242" i="3" s="1"/>
  <c r="P243" i="3"/>
  <c r="R243" i="3" s="1"/>
  <c r="P244" i="3"/>
  <c r="R244" i="3" s="1"/>
  <c r="P245" i="3"/>
  <c r="R245" i="3" s="1"/>
  <c r="P246" i="3"/>
  <c r="R246" i="3" s="1"/>
  <c r="P247" i="3"/>
  <c r="R247" i="3" s="1"/>
  <c r="P248" i="3"/>
  <c r="R248" i="3" s="1"/>
  <c r="P249" i="3"/>
  <c r="R249" i="3" s="1"/>
  <c r="P250" i="3"/>
  <c r="R250" i="3" s="1"/>
  <c r="P251" i="3"/>
  <c r="R251" i="3" s="1"/>
  <c r="P252" i="3"/>
  <c r="R252" i="3" s="1"/>
  <c r="P253" i="3"/>
  <c r="R253" i="3" s="1"/>
  <c r="P254" i="3"/>
  <c r="R254" i="3" s="1"/>
  <c r="P255" i="3"/>
  <c r="R255" i="3" s="1"/>
  <c r="P256" i="3"/>
  <c r="R256" i="3" s="1"/>
  <c r="P257" i="3"/>
  <c r="R257" i="3" s="1"/>
  <c r="P258" i="3"/>
  <c r="R258" i="3" s="1"/>
  <c r="P259" i="3"/>
  <c r="R259" i="3" s="1"/>
  <c r="P260" i="3"/>
  <c r="R260" i="3" s="1"/>
  <c r="P261" i="3"/>
  <c r="R261" i="3" s="1"/>
  <c r="P262" i="3"/>
  <c r="R262" i="3" s="1"/>
  <c r="P263" i="3"/>
  <c r="R263" i="3" s="1"/>
  <c r="P264" i="3"/>
  <c r="R264" i="3" s="1"/>
  <c r="P265" i="3"/>
  <c r="R265" i="3" s="1"/>
  <c r="P266" i="3"/>
  <c r="R266" i="3" s="1"/>
  <c r="P267" i="3"/>
  <c r="R267" i="3" s="1"/>
  <c r="P268" i="3"/>
  <c r="R268" i="3" s="1"/>
  <c r="P269" i="3"/>
  <c r="R269" i="3" s="1"/>
  <c r="P270" i="3"/>
  <c r="R270" i="3" s="1"/>
  <c r="P271" i="3"/>
  <c r="R271" i="3" s="1"/>
  <c r="P272" i="3"/>
  <c r="R272" i="3" s="1"/>
  <c r="P273" i="3"/>
  <c r="R273" i="3" s="1"/>
  <c r="P274" i="3"/>
  <c r="R274" i="3" s="1"/>
  <c r="P275" i="3"/>
  <c r="R275" i="3" s="1"/>
  <c r="P276" i="3"/>
  <c r="R276" i="3" s="1"/>
  <c r="P277" i="3"/>
  <c r="R277" i="3" s="1"/>
  <c r="P278" i="3"/>
  <c r="R278" i="3" s="1"/>
  <c r="P279" i="3"/>
  <c r="R279" i="3" s="1"/>
  <c r="P280" i="3"/>
  <c r="R280" i="3" s="1"/>
  <c r="P281" i="3"/>
  <c r="R281" i="3" s="1"/>
  <c r="P282" i="3"/>
  <c r="R282" i="3" s="1"/>
  <c r="P283" i="3"/>
  <c r="R283" i="3" s="1"/>
  <c r="P284" i="3"/>
  <c r="R284" i="3" s="1"/>
  <c r="P285" i="3"/>
  <c r="R285" i="3" s="1"/>
  <c r="P286" i="3"/>
  <c r="R286" i="3" s="1"/>
  <c r="P287" i="3"/>
  <c r="R287" i="3" s="1"/>
  <c r="P288" i="3"/>
  <c r="R288" i="3" s="1"/>
  <c r="P289" i="3"/>
  <c r="R289" i="3" s="1"/>
  <c r="P290" i="3"/>
  <c r="R290" i="3" s="1"/>
  <c r="P291" i="3"/>
  <c r="R291" i="3" s="1"/>
  <c r="P292" i="3"/>
  <c r="R292" i="3" s="1"/>
  <c r="P293" i="3"/>
  <c r="R293" i="3" s="1"/>
  <c r="P294" i="3"/>
  <c r="R294" i="3" s="1"/>
  <c r="P295" i="3"/>
  <c r="R295" i="3" s="1"/>
  <c r="P296" i="3"/>
  <c r="R296" i="3" s="1"/>
  <c r="P297" i="3"/>
  <c r="R297" i="3" s="1"/>
  <c r="P298" i="3"/>
  <c r="R298" i="3" s="1"/>
  <c r="P299" i="3"/>
  <c r="R299" i="3" s="1"/>
  <c r="P300" i="3"/>
  <c r="R300" i="3" s="1"/>
  <c r="P301" i="3"/>
  <c r="R301" i="3" s="1"/>
  <c r="P302" i="3"/>
  <c r="R302" i="3" s="1"/>
  <c r="P303" i="3"/>
  <c r="R303" i="3" s="1"/>
  <c r="P304" i="3"/>
  <c r="R304" i="3" s="1"/>
  <c r="P305" i="3"/>
  <c r="R305" i="3" s="1"/>
  <c r="P306" i="3"/>
  <c r="R306" i="3" s="1"/>
  <c r="P307" i="3"/>
  <c r="R307" i="3" s="1"/>
  <c r="P308" i="3"/>
  <c r="R308" i="3" s="1"/>
  <c r="P309" i="3"/>
  <c r="R309" i="3" s="1"/>
  <c r="P310" i="3"/>
  <c r="R310" i="3" s="1"/>
  <c r="P311" i="3"/>
  <c r="R311" i="3" s="1"/>
  <c r="P312" i="3"/>
  <c r="R312" i="3" s="1"/>
  <c r="P313" i="3"/>
  <c r="R313" i="3" s="1"/>
  <c r="P314" i="3"/>
  <c r="R314" i="3" s="1"/>
  <c r="P315" i="3"/>
  <c r="R315" i="3" s="1"/>
  <c r="P316" i="3"/>
  <c r="R316" i="3" s="1"/>
  <c r="P317" i="3"/>
  <c r="R317" i="3" s="1"/>
  <c r="P318" i="3"/>
  <c r="R318" i="3" s="1"/>
  <c r="P319" i="3"/>
  <c r="R319" i="3" s="1"/>
  <c r="P320" i="3"/>
  <c r="R320" i="3" s="1"/>
  <c r="P321" i="3"/>
  <c r="R321" i="3" s="1"/>
  <c r="P322" i="3"/>
  <c r="R322" i="3" s="1"/>
  <c r="P323" i="3"/>
  <c r="R323" i="3" s="1"/>
  <c r="P324" i="3"/>
  <c r="R324" i="3" s="1"/>
  <c r="P325" i="3"/>
  <c r="R325" i="3" s="1"/>
  <c r="P326" i="3"/>
  <c r="R326" i="3" s="1"/>
  <c r="P327" i="3"/>
  <c r="R327" i="3" s="1"/>
  <c r="P328" i="3"/>
  <c r="R328" i="3" s="1"/>
  <c r="P329" i="3"/>
  <c r="R329" i="3" s="1"/>
  <c r="P330" i="3"/>
  <c r="R330" i="3" s="1"/>
  <c r="P331" i="3"/>
  <c r="R331" i="3" s="1"/>
  <c r="P332" i="3"/>
  <c r="R332" i="3" s="1"/>
  <c r="P333" i="3"/>
  <c r="R333" i="3" s="1"/>
  <c r="P334" i="3"/>
  <c r="R334" i="3" s="1"/>
  <c r="P335" i="3"/>
  <c r="R335" i="3" s="1"/>
  <c r="P336" i="3"/>
  <c r="R336" i="3" s="1"/>
  <c r="P337" i="3"/>
  <c r="R337" i="3" s="1"/>
  <c r="P338" i="3"/>
  <c r="R338" i="3" s="1"/>
  <c r="P339" i="3"/>
  <c r="R339" i="3" s="1"/>
  <c r="P340" i="3"/>
  <c r="R340" i="3" s="1"/>
  <c r="P341" i="3"/>
  <c r="R341" i="3" s="1"/>
  <c r="P342" i="3"/>
  <c r="R342" i="3" s="1"/>
  <c r="P343" i="3"/>
  <c r="R343" i="3" s="1"/>
  <c r="P344" i="3"/>
  <c r="R344" i="3" s="1"/>
  <c r="P345" i="3"/>
  <c r="R345" i="3" s="1"/>
  <c r="P346" i="3"/>
  <c r="R346" i="3" s="1"/>
  <c r="P347" i="3"/>
  <c r="R347" i="3" s="1"/>
  <c r="P348" i="3"/>
  <c r="R348" i="3" s="1"/>
  <c r="P349" i="3"/>
  <c r="R349" i="3" s="1"/>
  <c r="P350" i="3"/>
  <c r="R350" i="3" s="1"/>
  <c r="P351" i="3"/>
  <c r="R351" i="3" s="1"/>
  <c r="P352" i="3"/>
  <c r="R352" i="3" s="1"/>
  <c r="P353" i="3"/>
  <c r="R353" i="3" s="1"/>
  <c r="P354" i="3"/>
  <c r="R354" i="3" s="1"/>
  <c r="P355" i="3"/>
  <c r="R355" i="3" s="1"/>
  <c r="P356" i="3"/>
  <c r="R356" i="3" s="1"/>
  <c r="P357" i="3"/>
  <c r="R357" i="3" s="1"/>
  <c r="P358" i="3"/>
  <c r="R358" i="3" s="1"/>
  <c r="P359" i="3"/>
  <c r="R359" i="3" s="1"/>
  <c r="P360" i="3"/>
  <c r="R360" i="3" s="1"/>
  <c r="P361" i="3"/>
  <c r="R361" i="3" s="1"/>
  <c r="P362" i="3"/>
  <c r="R362" i="3" s="1"/>
  <c r="P363" i="3"/>
  <c r="R363" i="3" s="1"/>
  <c r="P364" i="3"/>
  <c r="R364" i="3" s="1"/>
  <c r="P365" i="3"/>
  <c r="R365" i="3" s="1"/>
  <c r="P366" i="3"/>
  <c r="R366" i="3" s="1"/>
  <c r="P367" i="3"/>
  <c r="R367" i="3" s="1"/>
  <c r="P368" i="3"/>
  <c r="R368" i="3" s="1"/>
  <c r="P369" i="3"/>
  <c r="R369" i="3" s="1"/>
  <c r="P370" i="3"/>
  <c r="R370" i="3" s="1"/>
  <c r="P371" i="3"/>
  <c r="R371" i="3" s="1"/>
  <c r="P372" i="3"/>
  <c r="R372" i="3" s="1"/>
  <c r="P373" i="3"/>
  <c r="R373" i="3" s="1"/>
  <c r="P374" i="3"/>
  <c r="R374" i="3" s="1"/>
  <c r="P375" i="3"/>
  <c r="R375" i="3" s="1"/>
  <c r="P376" i="3"/>
  <c r="R376" i="3" s="1"/>
  <c r="P377" i="3"/>
  <c r="R377" i="3" s="1"/>
  <c r="P378" i="3"/>
  <c r="R378" i="3" s="1"/>
  <c r="P379" i="3"/>
  <c r="R379" i="3" s="1"/>
  <c r="P380" i="3"/>
  <c r="R380" i="3" s="1"/>
  <c r="P381" i="3"/>
  <c r="R381" i="3" s="1"/>
  <c r="P382" i="3"/>
  <c r="R382" i="3" s="1"/>
  <c r="P383" i="3"/>
  <c r="R383" i="3" s="1"/>
  <c r="P384" i="3"/>
  <c r="R384" i="3" s="1"/>
  <c r="P385" i="3"/>
  <c r="R385" i="3" s="1"/>
  <c r="P386" i="3"/>
  <c r="R386" i="3" s="1"/>
  <c r="P387" i="3"/>
  <c r="R387" i="3" s="1"/>
  <c r="P388" i="3"/>
  <c r="R388" i="3" s="1"/>
  <c r="P389" i="3"/>
  <c r="R389" i="3" s="1"/>
  <c r="P390" i="3"/>
  <c r="R390" i="3" s="1"/>
  <c r="P391" i="3"/>
  <c r="R391" i="3" s="1"/>
  <c r="P392" i="3"/>
  <c r="R392" i="3" s="1"/>
  <c r="P393" i="3"/>
  <c r="R393" i="3" s="1"/>
  <c r="P394" i="3"/>
  <c r="R394" i="3" s="1"/>
  <c r="P395" i="3"/>
  <c r="R395" i="3" s="1"/>
  <c r="P396" i="3"/>
  <c r="R396" i="3" s="1"/>
  <c r="P397" i="3"/>
  <c r="R397" i="3" s="1"/>
  <c r="P398" i="3"/>
  <c r="R398" i="3" s="1"/>
  <c r="P399" i="3"/>
  <c r="R399" i="3" s="1"/>
  <c r="P400" i="3"/>
  <c r="R400" i="3" s="1"/>
  <c r="P401" i="3"/>
  <c r="R401" i="3" s="1"/>
  <c r="P402" i="3"/>
  <c r="R402" i="3" s="1"/>
  <c r="P403" i="3"/>
  <c r="R403" i="3" s="1"/>
  <c r="P404" i="3"/>
  <c r="R404" i="3" s="1"/>
  <c r="P405" i="3"/>
  <c r="R405" i="3" s="1"/>
  <c r="P406" i="3"/>
  <c r="R406" i="3" s="1"/>
  <c r="P407" i="3"/>
  <c r="R407" i="3" s="1"/>
  <c r="P408" i="3"/>
  <c r="R408" i="3" s="1"/>
  <c r="P409" i="3"/>
  <c r="R409" i="3" s="1"/>
  <c r="P410" i="3"/>
  <c r="R410" i="3" s="1"/>
  <c r="P411" i="3"/>
  <c r="R411" i="3" s="1"/>
  <c r="P412" i="3"/>
  <c r="R412" i="3" s="1"/>
  <c r="P413" i="3"/>
  <c r="R413" i="3" s="1"/>
  <c r="P414" i="3"/>
  <c r="R414" i="3" s="1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P2478" i="3"/>
  <c r="P2479" i="3"/>
  <c r="P2480" i="3"/>
  <c r="P2481" i="3"/>
  <c r="P2482" i="3"/>
  <c r="P2483" i="3"/>
  <c r="P2484" i="3"/>
  <c r="P2485" i="3"/>
  <c r="P2486" i="3"/>
  <c r="P2487" i="3"/>
  <c r="P2488" i="3"/>
  <c r="P2489" i="3"/>
  <c r="P2490" i="3"/>
  <c r="P2491" i="3"/>
  <c r="P2492" i="3"/>
  <c r="P2493" i="3"/>
  <c r="P2494" i="3"/>
  <c r="P2495" i="3"/>
  <c r="P2496" i="3"/>
  <c r="P2497" i="3"/>
  <c r="P2498" i="3"/>
  <c r="P2499" i="3"/>
  <c r="P2500" i="3"/>
  <c r="P2501" i="3"/>
  <c r="P2502" i="3"/>
  <c r="P2503" i="3"/>
  <c r="P2504" i="3"/>
  <c r="P2505" i="3"/>
  <c r="P2506" i="3"/>
  <c r="P2507" i="3"/>
  <c r="P2508" i="3"/>
  <c r="P2509" i="3"/>
  <c r="P2510" i="3"/>
  <c r="P2511" i="3"/>
  <c r="P2512" i="3"/>
  <c r="P2513" i="3"/>
  <c r="P2514" i="3"/>
  <c r="P2515" i="3"/>
  <c r="P2516" i="3"/>
  <c r="P2517" i="3"/>
  <c r="P2518" i="3"/>
  <c r="P2519" i="3"/>
  <c r="P2520" i="3"/>
  <c r="P2521" i="3"/>
  <c r="P2522" i="3"/>
  <c r="P2523" i="3"/>
  <c r="P2524" i="3"/>
  <c r="P2525" i="3"/>
  <c r="P2526" i="3"/>
  <c r="P2527" i="3"/>
  <c r="P2528" i="3"/>
  <c r="P2529" i="3"/>
  <c r="P2530" i="3"/>
  <c r="P2531" i="3"/>
  <c r="P2532" i="3"/>
  <c r="P2533" i="3"/>
  <c r="P2534" i="3"/>
  <c r="P2535" i="3"/>
  <c r="P2536" i="3"/>
  <c r="P2537" i="3"/>
  <c r="P2538" i="3"/>
  <c r="P2539" i="3"/>
  <c r="P2540" i="3"/>
  <c r="P2541" i="3"/>
  <c r="P2542" i="3"/>
  <c r="P2543" i="3"/>
  <c r="P2544" i="3"/>
  <c r="P2545" i="3"/>
  <c r="P2546" i="3"/>
  <c r="P2547" i="3"/>
  <c r="P2548" i="3"/>
  <c r="P2549" i="3"/>
  <c r="P2550" i="3"/>
  <c r="P2551" i="3"/>
  <c r="P2552" i="3"/>
  <c r="P2553" i="3"/>
  <c r="P2554" i="3"/>
  <c r="P2555" i="3"/>
  <c r="P2556" i="3"/>
  <c r="P2557" i="3"/>
  <c r="P2558" i="3"/>
  <c r="P2559" i="3"/>
  <c r="P2560" i="3"/>
  <c r="P2561" i="3"/>
  <c r="P2562" i="3"/>
  <c r="P2563" i="3"/>
  <c r="P2564" i="3"/>
  <c r="P2565" i="3"/>
  <c r="P2566" i="3"/>
  <c r="P2567" i="3"/>
  <c r="P2568" i="3"/>
  <c r="P2569" i="3"/>
  <c r="P2570" i="3"/>
  <c r="P2571" i="3"/>
  <c r="P2572" i="3"/>
  <c r="P2573" i="3"/>
  <c r="P2574" i="3"/>
  <c r="P2575" i="3"/>
  <c r="P2576" i="3"/>
  <c r="P2577" i="3"/>
  <c r="P2578" i="3"/>
  <c r="P2579" i="3"/>
  <c r="P2580" i="3"/>
  <c r="P2581" i="3"/>
  <c r="P2582" i="3"/>
  <c r="P2583" i="3"/>
  <c r="P2584" i="3"/>
  <c r="P2585" i="3"/>
  <c r="P2586" i="3"/>
  <c r="P2587" i="3"/>
  <c r="P2588" i="3"/>
  <c r="P2589" i="3"/>
  <c r="P2590" i="3"/>
  <c r="P2591" i="3"/>
  <c r="P2592" i="3"/>
  <c r="P2593" i="3"/>
  <c r="P2594" i="3"/>
  <c r="P2595" i="3"/>
  <c r="P2596" i="3"/>
  <c r="P2597" i="3"/>
  <c r="P2598" i="3"/>
  <c r="P2599" i="3"/>
  <c r="P2600" i="3"/>
  <c r="P2601" i="3"/>
  <c r="P2602" i="3"/>
  <c r="P2603" i="3"/>
  <c r="P2604" i="3"/>
  <c r="P2605" i="3"/>
  <c r="P2606" i="3"/>
  <c r="P2607" i="3"/>
  <c r="P2608" i="3"/>
  <c r="P2609" i="3"/>
  <c r="P2610" i="3"/>
  <c r="P2611" i="3"/>
  <c r="P2612" i="3"/>
  <c r="P2613" i="3"/>
  <c r="P2614" i="3"/>
  <c r="P2615" i="3"/>
  <c r="P2616" i="3"/>
  <c r="P2617" i="3"/>
  <c r="P2618" i="3"/>
  <c r="P2619" i="3"/>
  <c r="P2620" i="3"/>
  <c r="P2621" i="3"/>
  <c r="P2622" i="3"/>
  <c r="P2623" i="3"/>
  <c r="P2624" i="3"/>
  <c r="P2625" i="3"/>
  <c r="P2626" i="3"/>
  <c r="P2627" i="3"/>
  <c r="P2628" i="3"/>
  <c r="P2629" i="3"/>
  <c r="P2630" i="3"/>
  <c r="P2631" i="3"/>
  <c r="P2632" i="3"/>
  <c r="P2633" i="3"/>
  <c r="P2634" i="3"/>
  <c r="P2635" i="3"/>
  <c r="P2636" i="3"/>
  <c r="P2637" i="3"/>
  <c r="P2638" i="3"/>
  <c r="P2639" i="3"/>
  <c r="P2640" i="3"/>
  <c r="P2641" i="3"/>
  <c r="P2642" i="3"/>
  <c r="P2643" i="3"/>
  <c r="P2644" i="3"/>
  <c r="P2645" i="3"/>
  <c r="P2646" i="3"/>
  <c r="P2647" i="3"/>
  <c r="P2648" i="3"/>
  <c r="P2649" i="3"/>
  <c r="P2650" i="3"/>
  <c r="P2651" i="3"/>
  <c r="P2652" i="3"/>
  <c r="P2653" i="3"/>
  <c r="P2654" i="3"/>
  <c r="P2655" i="3"/>
  <c r="P2656" i="3"/>
  <c r="P2657" i="3"/>
  <c r="P2658" i="3"/>
  <c r="P2659" i="3"/>
  <c r="P2660" i="3"/>
  <c r="P2661" i="3"/>
  <c r="P2662" i="3"/>
  <c r="P2663" i="3"/>
  <c r="P2664" i="3"/>
  <c r="P2665" i="3"/>
  <c r="P2666" i="3"/>
  <c r="P2667" i="3"/>
  <c r="P2668" i="3"/>
  <c r="P2669" i="3"/>
  <c r="P2670" i="3"/>
  <c r="P2671" i="3"/>
  <c r="P2672" i="3"/>
  <c r="P2673" i="3"/>
  <c r="P2674" i="3"/>
  <c r="P2675" i="3"/>
  <c r="P2676" i="3"/>
  <c r="P2677" i="3"/>
  <c r="P2678" i="3"/>
  <c r="P2679" i="3"/>
  <c r="P2680" i="3"/>
  <c r="P2681" i="3"/>
  <c r="P2682" i="3"/>
  <c r="P2683" i="3"/>
  <c r="P2684" i="3"/>
  <c r="P2685" i="3"/>
  <c r="P2686" i="3"/>
  <c r="P2687" i="3"/>
  <c r="P2688" i="3"/>
  <c r="P2689" i="3"/>
  <c r="P2690" i="3"/>
  <c r="P2691" i="3"/>
  <c r="P2692" i="3"/>
  <c r="P2693" i="3"/>
  <c r="P2694" i="3"/>
  <c r="P2695" i="3"/>
  <c r="P2696" i="3"/>
  <c r="P2697" i="3"/>
  <c r="P2698" i="3"/>
  <c r="P2699" i="3"/>
  <c r="P2700" i="3"/>
  <c r="P2701" i="3"/>
  <c r="P2702" i="3"/>
  <c r="P2703" i="3"/>
  <c r="P2704" i="3"/>
  <c r="P2705" i="3"/>
  <c r="P2706" i="3"/>
  <c r="P2707" i="3"/>
  <c r="P2708" i="3"/>
  <c r="P2709" i="3"/>
  <c r="P2710" i="3"/>
  <c r="P2711" i="3"/>
  <c r="P2712" i="3"/>
  <c r="P2713" i="3"/>
  <c r="P2714" i="3"/>
  <c r="P2715" i="3"/>
  <c r="P2716" i="3"/>
  <c r="P2717" i="3"/>
  <c r="P2718" i="3"/>
  <c r="P2719" i="3"/>
  <c r="P2720" i="3"/>
  <c r="P2721" i="3"/>
  <c r="P2722" i="3"/>
  <c r="P2723" i="3"/>
  <c r="P2724" i="3"/>
  <c r="P2725" i="3"/>
  <c r="P2726" i="3"/>
  <c r="P2727" i="3"/>
  <c r="P2728" i="3"/>
  <c r="P2729" i="3"/>
  <c r="P2730" i="3"/>
  <c r="P2731" i="3"/>
  <c r="P2732" i="3"/>
  <c r="P2733" i="3"/>
  <c r="P2734" i="3"/>
  <c r="P2735" i="3"/>
  <c r="P2736" i="3"/>
  <c r="P2737" i="3"/>
  <c r="P2738" i="3"/>
  <c r="P2739" i="3"/>
  <c r="P2740" i="3"/>
  <c r="P2741" i="3"/>
  <c r="P2742" i="3"/>
  <c r="P2743" i="3"/>
  <c r="P2744" i="3"/>
  <c r="P2745" i="3"/>
  <c r="P2746" i="3"/>
  <c r="P2747" i="3"/>
  <c r="P2748" i="3"/>
  <c r="P2749" i="3"/>
  <c r="P2750" i="3"/>
  <c r="P2751" i="3"/>
  <c r="P2752" i="3"/>
  <c r="P2753" i="3"/>
  <c r="P2754" i="3"/>
  <c r="P2755" i="3"/>
  <c r="P2756" i="3"/>
  <c r="P2757" i="3"/>
  <c r="P2758" i="3"/>
  <c r="P2759" i="3"/>
  <c r="P2760" i="3"/>
  <c r="P2761" i="3"/>
  <c r="P2762" i="3"/>
  <c r="P2763" i="3"/>
  <c r="P2764" i="3"/>
  <c r="P2765" i="3"/>
  <c r="P2766" i="3"/>
  <c r="P2767" i="3"/>
  <c r="P2768" i="3"/>
  <c r="P2769" i="3"/>
  <c r="P2770" i="3"/>
  <c r="P2771" i="3"/>
  <c r="P2772" i="3"/>
  <c r="P2773" i="3"/>
  <c r="P2774" i="3"/>
  <c r="P2775" i="3"/>
  <c r="P2776" i="3"/>
  <c r="P2777" i="3"/>
  <c r="P2778" i="3"/>
  <c r="P2779" i="3"/>
  <c r="P2780" i="3"/>
  <c r="P2781" i="3"/>
  <c r="P2782" i="3"/>
  <c r="P2783" i="3"/>
  <c r="P2784" i="3"/>
  <c r="P2785" i="3"/>
  <c r="P2786" i="3"/>
  <c r="P2787" i="3"/>
  <c r="P2788" i="3"/>
  <c r="P2789" i="3"/>
  <c r="P2790" i="3"/>
  <c r="P2791" i="3"/>
  <c r="P2792" i="3"/>
  <c r="P2793" i="3"/>
  <c r="P2794" i="3"/>
  <c r="P2795" i="3"/>
  <c r="P2796" i="3"/>
  <c r="P2797" i="3"/>
  <c r="P2798" i="3"/>
  <c r="P2799" i="3"/>
  <c r="P2800" i="3"/>
  <c r="P2801" i="3"/>
  <c r="P2802" i="3"/>
  <c r="P2803" i="3"/>
  <c r="P2804" i="3"/>
  <c r="P2805" i="3"/>
  <c r="P2806" i="3"/>
  <c r="P2807" i="3"/>
  <c r="P2808" i="3"/>
  <c r="P2809" i="3"/>
  <c r="P2810" i="3"/>
  <c r="P2811" i="3"/>
  <c r="P2812" i="3"/>
  <c r="P2813" i="3"/>
  <c r="P2814" i="3"/>
  <c r="P2815" i="3"/>
  <c r="P2816" i="3"/>
  <c r="P2817" i="3"/>
  <c r="P2818" i="3"/>
  <c r="P2819" i="3"/>
  <c r="P2820" i="3"/>
  <c r="P2821" i="3"/>
  <c r="P2822" i="3"/>
  <c r="P2823" i="3"/>
  <c r="P2824" i="3"/>
  <c r="P2825" i="3"/>
  <c r="P2826" i="3"/>
  <c r="P2827" i="3"/>
  <c r="P2828" i="3"/>
  <c r="P2829" i="3"/>
  <c r="P2830" i="3"/>
  <c r="P2831" i="3"/>
  <c r="P2832" i="3"/>
  <c r="P2833" i="3"/>
  <c r="P2834" i="3"/>
  <c r="P2835" i="3"/>
  <c r="P2836" i="3"/>
  <c r="P2837" i="3"/>
  <c r="P2838" i="3"/>
  <c r="P2839" i="3"/>
  <c r="P2840" i="3"/>
  <c r="P2841" i="3"/>
  <c r="P2842" i="3"/>
  <c r="P2843" i="3"/>
  <c r="P2844" i="3"/>
  <c r="P2845" i="3"/>
  <c r="P2846" i="3"/>
  <c r="P2847" i="3"/>
  <c r="P2848" i="3"/>
  <c r="P2849" i="3"/>
  <c r="P2850" i="3"/>
  <c r="P2851" i="3"/>
  <c r="P2852" i="3"/>
  <c r="P2853" i="3"/>
  <c r="P2854" i="3"/>
  <c r="P2855" i="3"/>
  <c r="P2856" i="3"/>
  <c r="P2857" i="3"/>
  <c r="P2858" i="3"/>
  <c r="P2859" i="3"/>
  <c r="P2860" i="3"/>
  <c r="P2861" i="3"/>
  <c r="P2862" i="3"/>
  <c r="P2863" i="3"/>
  <c r="P2864" i="3"/>
  <c r="P2865" i="3"/>
  <c r="P2866" i="3"/>
  <c r="P2867" i="3"/>
  <c r="P2868" i="3"/>
  <c r="P2869" i="3"/>
  <c r="P2870" i="3"/>
  <c r="P2871" i="3"/>
  <c r="P2872" i="3"/>
  <c r="P2873" i="3"/>
  <c r="P2874" i="3"/>
  <c r="P2875" i="3"/>
  <c r="P2876" i="3"/>
  <c r="P2877" i="3"/>
  <c r="P2878" i="3"/>
  <c r="P2879" i="3"/>
  <c r="P2880" i="3"/>
  <c r="P2881" i="3"/>
  <c r="P2882" i="3"/>
  <c r="P2883" i="3"/>
  <c r="P2884" i="3"/>
  <c r="P2885" i="3"/>
  <c r="P2886" i="3"/>
  <c r="P2887" i="3"/>
  <c r="P2888" i="3"/>
  <c r="P2889" i="3"/>
  <c r="P2890" i="3"/>
  <c r="P2891" i="3"/>
  <c r="P2892" i="3"/>
  <c r="P2893" i="3"/>
  <c r="P2894" i="3"/>
  <c r="P2895" i="3"/>
  <c r="P2896" i="3"/>
  <c r="P2897" i="3"/>
  <c r="P2898" i="3"/>
  <c r="P2899" i="3"/>
  <c r="P2900" i="3"/>
  <c r="P2901" i="3"/>
  <c r="P2902" i="3"/>
  <c r="P2903" i="3"/>
  <c r="P2904" i="3"/>
  <c r="P2905" i="3"/>
  <c r="P2906" i="3"/>
  <c r="P2907" i="3"/>
  <c r="P2908" i="3"/>
  <c r="P2909" i="3"/>
  <c r="P2910" i="3"/>
  <c r="P2911" i="3"/>
  <c r="P2912" i="3"/>
  <c r="P2913" i="3"/>
  <c r="P2914" i="3"/>
  <c r="P2915" i="3"/>
  <c r="P2916" i="3"/>
  <c r="P2917" i="3"/>
  <c r="P2918" i="3"/>
  <c r="P2919" i="3"/>
  <c r="P2920" i="3"/>
  <c r="P2921" i="3"/>
  <c r="P2922" i="3"/>
  <c r="P2923" i="3"/>
  <c r="P2924" i="3"/>
  <c r="P2925" i="3"/>
  <c r="P2926" i="3"/>
  <c r="P2927" i="3"/>
  <c r="P2928" i="3"/>
  <c r="P2929" i="3"/>
  <c r="P2930" i="3"/>
  <c r="P2931" i="3"/>
  <c r="P2932" i="3"/>
  <c r="P2933" i="3"/>
  <c r="P2934" i="3"/>
  <c r="P2935" i="3"/>
  <c r="P2936" i="3"/>
  <c r="P2937" i="3"/>
  <c r="P2938" i="3"/>
  <c r="P2939" i="3"/>
  <c r="P2940" i="3"/>
  <c r="P2941" i="3"/>
  <c r="P2942" i="3"/>
  <c r="P2943" i="3"/>
  <c r="P2944" i="3"/>
  <c r="P2945" i="3"/>
  <c r="P2946" i="3"/>
  <c r="P2947" i="3"/>
  <c r="P2948" i="3"/>
  <c r="P2949" i="3"/>
  <c r="P2950" i="3"/>
  <c r="P2951" i="3"/>
  <c r="P2952" i="3"/>
  <c r="P2953" i="3"/>
  <c r="P2954" i="3"/>
  <c r="P2955" i="3"/>
  <c r="P2956" i="3"/>
  <c r="P2957" i="3"/>
  <c r="P2958" i="3"/>
  <c r="P2959" i="3"/>
  <c r="P2960" i="3"/>
  <c r="P2961" i="3"/>
  <c r="P2962" i="3"/>
  <c r="P2963" i="3"/>
  <c r="P2964" i="3"/>
  <c r="P2965" i="3"/>
  <c r="P2966" i="3"/>
  <c r="P2967" i="3"/>
  <c r="P2968" i="3"/>
  <c r="P2969" i="3"/>
  <c r="P2970" i="3"/>
  <c r="P2971" i="3"/>
  <c r="P2972" i="3"/>
  <c r="P2973" i="3"/>
  <c r="P2974" i="3"/>
  <c r="P2975" i="3"/>
  <c r="P2976" i="3"/>
  <c r="P2977" i="3"/>
  <c r="P2978" i="3"/>
  <c r="P2979" i="3"/>
  <c r="P2980" i="3"/>
  <c r="P2981" i="3"/>
  <c r="P2982" i="3"/>
  <c r="P2983" i="3"/>
  <c r="P2984" i="3"/>
  <c r="P2985" i="3"/>
  <c r="P2986" i="3"/>
  <c r="P2987" i="3"/>
  <c r="P2988" i="3"/>
  <c r="P2989" i="3"/>
  <c r="P2990" i="3"/>
  <c r="P2991" i="3"/>
  <c r="P2992" i="3"/>
  <c r="P2993" i="3"/>
  <c r="P2994" i="3"/>
  <c r="P2995" i="3"/>
  <c r="P2996" i="3"/>
  <c r="P2997" i="3"/>
  <c r="P2998" i="3"/>
  <c r="P2999" i="3"/>
  <c r="P3000" i="3"/>
  <c r="P3001" i="3"/>
  <c r="P3002" i="3"/>
  <c r="P3003" i="3"/>
  <c r="P3004" i="3"/>
  <c r="P3005" i="3"/>
  <c r="P3006" i="3"/>
  <c r="P3007" i="3"/>
  <c r="P3008" i="3"/>
  <c r="P3009" i="3"/>
  <c r="P3010" i="3"/>
  <c r="P3011" i="3"/>
  <c r="P3012" i="3"/>
  <c r="P3013" i="3"/>
  <c r="P3014" i="3"/>
  <c r="P3015" i="3"/>
  <c r="P3016" i="3"/>
  <c r="P3017" i="3"/>
  <c r="P3018" i="3"/>
  <c r="P3019" i="3"/>
  <c r="P3020" i="3"/>
  <c r="P3021" i="3"/>
  <c r="P3022" i="3"/>
  <c r="P3023" i="3"/>
  <c r="P3024" i="3"/>
  <c r="P3025" i="3"/>
  <c r="P3026" i="3"/>
  <c r="P3027" i="3"/>
  <c r="P3028" i="3"/>
  <c r="P3029" i="3"/>
  <c r="P3030" i="3"/>
  <c r="P3031" i="3"/>
  <c r="P3032" i="3"/>
  <c r="P3033" i="3"/>
  <c r="P3034" i="3"/>
  <c r="P3035" i="3"/>
  <c r="P3036" i="3"/>
  <c r="P3037" i="3"/>
  <c r="P3038" i="3"/>
  <c r="P3039" i="3"/>
  <c r="P3040" i="3"/>
  <c r="P3041" i="3"/>
  <c r="P3042" i="3"/>
  <c r="P3043" i="3"/>
  <c r="P3044" i="3"/>
  <c r="P3045" i="3"/>
  <c r="P3046" i="3"/>
  <c r="P3047" i="3"/>
  <c r="P3048" i="3"/>
  <c r="P3049" i="3"/>
  <c r="P3050" i="3"/>
  <c r="P3051" i="3"/>
  <c r="P3052" i="3"/>
  <c r="P3053" i="3"/>
  <c r="P3054" i="3"/>
  <c r="P3055" i="3"/>
  <c r="P3056" i="3"/>
  <c r="P3057" i="3"/>
  <c r="P3058" i="3"/>
  <c r="P3059" i="3"/>
  <c r="P3060" i="3"/>
  <c r="P3061" i="3"/>
  <c r="P3062" i="3"/>
  <c r="P3063" i="3"/>
  <c r="P3064" i="3"/>
  <c r="P3065" i="3"/>
  <c r="P3066" i="3"/>
  <c r="P3067" i="3"/>
  <c r="P3068" i="3"/>
  <c r="P3069" i="3"/>
  <c r="P3070" i="3"/>
  <c r="P3071" i="3"/>
  <c r="P3072" i="3"/>
  <c r="P3073" i="3"/>
  <c r="P3074" i="3"/>
  <c r="P3075" i="3"/>
  <c r="P3076" i="3"/>
  <c r="P3077" i="3"/>
  <c r="P3078" i="3"/>
  <c r="P3079" i="3"/>
  <c r="P3080" i="3"/>
  <c r="P3081" i="3"/>
  <c r="P3082" i="3"/>
  <c r="P3083" i="3"/>
  <c r="P3084" i="3"/>
  <c r="P3085" i="3"/>
  <c r="P3086" i="3"/>
  <c r="P3087" i="3"/>
  <c r="P3088" i="3"/>
  <c r="P3089" i="3"/>
  <c r="P3090" i="3"/>
  <c r="P3091" i="3"/>
  <c r="P3092" i="3"/>
  <c r="P3093" i="3"/>
  <c r="P3094" i="3"/>
  <c r="P3095" i="3"/>
  <c r="P3096" i="3"/>
  <c r="P3097" i="3"/>
  <c r="P3098" i="3"/>
  <c r="P3099" i="3"/>
  <c r="P3100" i="3"/>
  <c r="P3101" i="3"/>
  <c r="P3102" i="3"/>
  <c r="P3103" i="3"/>
  <c r="P3104" i="3"/>
  <c r="P3105" i="3"/>
  <c r="P3106" i="3"/>
  <c r="P3107" i="3"/>
  <c r="P3108" i="3"/>
  <c r="P3109" i="3"/>
  <c r="P3110" i="3"/>
  <c r="P3111" i="3"/>
  <c r="P3112" i="3"/>
  <c r="P3113" i="3"/>
  <c r="P3114" i="3"/>
  <c r="P3115" i="3"/>
  <c r="P3116" i="3"/>
  <c r="P3117" i="3"/>
  <c r="P3118" i="3"/>
  <c r="P3119" i="3"/>
  <c r="P3120" i="3"/>
  <c r="P3121" i="3"/>
  <c r="P3122" i="3"/>
  <c r="P3123" i="3"/>
  <c r="P3124" i="3"/>
  <c r="P3125" i="3"/>
  <c r="P3126" i="3"/>
  <c r="P3127" i="3"/>
  <c r="P3128" i="3"/>
  <c r="P3129" i="3"/>
  <c r="P3130" i="3"/>
  <c r="P3131" i="3"/>
  <c r="P3132" i="3"/>
  <c r="P3133" i="3"/>
  <c r="P3134" i="3"/>
  <c r="P3135" i="3"/>
  <c r="P3136" i="3"/>
  <c r="P3137" i="3"/>
  <c r="P3138" i="3"/>
  <c r="P3139" i="3"/>
  <c r="P3140" i="3"/>
  <c r="P3141" i="3"/>
  <c r="P3142" i="3"/>
  <c r="P3143" i="3"/>
  <c r="P3144" i="3"/>
  <c r="P3145" i="3"/>
  <c r="P3146" i="3"/>
  <c r="P3147" i="3"/>
  <c r="P3148" i="3"/>
  <c r="P3149" i="3"/>
  <c r="P3150" i="3"/>
  <c r="P3151" i="3"/>
  <c r="P3152" i="3"/>
  <c r="P3153" i="3"/>
  <c r="P3154" i="3"/>
  <c r="P3155" i="3"/>
  <c r="P3156" i="3"/>
  <c r="P3157" i="3"/>
  <c r="P3158" i="3"/>
  <c r="P3159" i="3"/>
  <c r="P3160" i="3"/>
  <c r="P3161" i="3"/>
  <c r="P3162" i="3"/>
  <c r="P3163" i="3"/>
  <c r="P3164" i="3"/>
  <c r="P3165" i="3"/>
  <c r="P3166" i="3"/>
  <c r="P3167" i="3"/>
  <c r="P3168" i="3"/>
  <c r="P3169" i="3"/>
  <c r="P3170" i="3"/>
  <c r="P3171" i="3"/>
  <c r="P3172" i="3"/>
  <c r="P3173" i="3"/>
  <c r="P3174" i="3"/>
  <c r="P3175" i="3"/>
  <c r="P3176" i="3"/>
  <c r="P3177" i="3"/>
  <c r="P3178" i="3"/>
  <c r="P3179" i="3"/>
  <c r="P3180" i="3"/>
  <c r="P3181" i="3"/>
  <c r="P3182" i="3"/>
  <c r="P3183" i="3"/>
  <c r="P3184" i="3"/>
  <c r="P3185" i="3"/>
  <c r="P3186" i="3"/>
  <c r="P3187" i="3"/>
  <c r="P3188" i="3"/>
  <c r="P3189" i="3"/>
  <c r="P3190" i="3"/>
  <c r="P3191" i="3"/>
  <c r="P3192" i="3"/>
  <c r="P3193" i="3"/>
  <c r="P3194" i="3"/>
  <c r="P3195" i="3"/>
  <c r="P3196" i="3"/>
  <c r="P3197" i="3"/>
  <c r="P3198" i="3"/>
  <c r="P3199" i="3"/>
  <c r="P3200" i="3"/>
  <c r="P3201" i="3"/>
  <c r="P3202" i="3"/>
  <c r="P3203" i="3"/>
  <c r="P3204" i="3"/>
  <c r="P3205" i="3"/>
  <c r="P3206" i="3"/>
  <c r="P3207" i="3"/>
  <c r="P3208" i="3"/>
  <c r="P3209" i="3"/>
  <c r="P3210" i="3"/>
  <c r="P3211" i="3"/>
  <c r="P3212" i="3"/>
  <c r="P3213" i="3"/>
  <c r="P3214" i="3"/>
  <c r="P3215" i="3"/>
  <c r="P3216" i="3"/>
  <c r="P3217" i="3"/>
  <c r="P3218" i="3"/>
  <c r="P3219" i="3"/>
  <c r="P3220" i="3"/>
  <c r="P3221" i="3"/>
  <c r="P3222" i="3"/>
  <c r="P3223" i="3"/>
  <c r="P3224" i="3"/>
  <c r="P3225" i="3"/>
  <c r="P3226" i="3"/>
  <c r="P3227" i="3"/>
  <c r="P3228" i="3"/>
  <c r="P3229" i="3"/>
  <c r="P3230" i="3"/>
  <c r="P3231" i="3"/>
  <c r="P3232" i="3"/>
  <c r="P3233" i="3"/>
  <c r="P3234" i="3"/>
  <c r="P3235" i="3"/>
  <c r="P3236" i="3"/>
  <c r="P3237" i="3"/>
  <c r="P3238" i="3"/>
  <c r="P3239" i="3"/>
  <c r="P3240" i="3"/>
  <c r="P3241" i="3"/>
  <c r="P3242" i="3"/>
  <c r="P3243" i="3"/>
  <c r="P3244" i="3"/>
  <c r="P3245" i="3"/>
  <c r="P3246" i="3"/>
  <c r="P3247" i="3"/>
  <c r="P3248" i="3"/>
  <c r="P3249" i="3"/>
  <c r="P3250" i="3"/>
  <c r="P3251" i="3"/>
  <c r="P3252" i="3"/>
  <c r="P3253" i="3"/>
  <c r="P3254" i="3"/>
  <c r="P3255" i="3"/>
  <c r="P3256" i="3"/>
  <c r="P3257" i="3"/>
  <c r="P3258" i="3"/>
  <c r="P3259" i="3"/>
  <c r="P3260" i="3"/>
  <c r="P3261" i="3"/>
  <c r="P3262" i="3"/>
  <c r="P3263" i="3"/>
  <c r="P3264" i="3"/>
  <c r="P3265" i="3"/>
  <c r="P3266" i="3"/>
  <c r="P3267" i="3"/>
  <c r="P3268" i="3"/>
  <c r="P3269" i="3"/>
  <c r="P3270" i="3"/>
  <c r="P3271" i="3"/>
  <c r="P3272" i="3"/>
  <c r="P3273" i="3"/>
  <c r="P3274" i="3"/>
  <c r="P3275" i="3"/>
  <c r="P3276" i="3"/>
  <c r="P3277" i="3"/>
  <c r="P3278" i="3"/>
  <c r="P3279" i="3"/>
  <c r="P3280" i="3"/>
  <c r="P3281" i="3"/>
  <c r="P3282" i="3"/>
  <c r="P3283" i="3"/>
  <c r="P3284" i="3"/>
  <c r="P3285" i="3"/>
  <c r="P3286" i="3"/>
  <c r="P3287" i="3"/>
  <c r="P3288" i="3"/>
  <c r="P3289" i="3"/>
  <c r="P3290" i="3"/>
  <c r="P3291" i="3"/>
  <c r="P3292" i="3"/>
  <c r="P3293" i="3"/>
  <c r="P3294" i="3"/>
  <c r="P3295" i="3"/>
  <c r="P3296" i="3"/>
  <c r="P3297" i="3"/>
  <c r="P3298" i="3"/>
  <c r="P3299" i="3"/>
  <c r="P3300" i="3"/>
  <c r="P3301" i="3"/>
  <c r="P3302" i="3"/>
  <c r="P3303" i="3"/>
  <c r="P3304" i="3"/>
  <c r="P3305" i="3"/>
  <c r="P3306" i="3"/>
  <c r="P3307" i="3"/>
  <c r="P3308" i="3"/>
  <c r="P3309" i="3"/>
  <c r="P3310" i="3"/>
  <c r="P3311" i="3"/>
  <c r="P3312" i="3"/>
  <c r="P3313" i="3"/>
  <c r="P3314" i="3"/>
  <c r="P3315" i="3"/>
  <c r="P3316" i="3"/>
  <c r="P3317" i="3"/>
  <c r="P3318" i="3"/>
  <c r="P3319" i="3"/>
  <c r="P3320" i="3"/>
  <c r="P3321" i="3"/>
  <c r="P3322" i="3"/>
  <c r="P3323" i="3"/>
  <c r="P3324" i="3"/>
  <c r="P3325" i="3"/>
  <c r="P3326" i="3"/>
  <c r="P3327" i="3"/>
  <c r="P3328" i="3"/>
  <c r="P3329" i="3"/>
  <c r="P3330" i="3"/>
  <c r="P3331" i="3"/>
  <c r="P3332" i="3"/>
  <c r="P3333" i="3"/>
  <c r="P3334" i="3"/>
  <c r="P3335" i="3"/>
  <c r="P3336" i="3"/>
  <c r="P3337" i="3"/>
  <c r="P3338" i="3"/>
  <c r="P3339" i="3"/>
  <c r="P3340" i="3"/>
  <c r="P3341" i="3"/>
  <c r="P3342" i="3"/>
  <c r="P3343" i="3"/>
  <c r="P3344" i="3"/>
  <c r="P3345" i="3"/>
  <c r="P3346" i="3"/>
  <c r="P3347" i="3"/>
  <c r="P3348" i="3"/>
  <c r="P3349" i="3"/>
  <c r="P3350" i="3"/>
  <c r="P3351" i="3"/>
  <c r="P3352" i="3"/>
  <c r="P3353" i="3"/>
  <c r="P3354" i="3"/>
  <c r="P3355" i="3"/>
  <c r="P3356" i="3"/>
  <c r="P3357" i="3"/>
  <c r="P3358" i="3"/>
  <c r="P3359" i="3"/>
  <c r="P3360" i="3"/>
  <c r="P3361" i="3"/>
  <c r="P3362" i="3"/>
  <c r="P3363" i="3"/>
  <c r="P3364" i="3"/>
  <c r="P3365" i="3"/>
  <c r="P3366" i="3"/>
  <c r="P3367" i="3"/>
  <c r="P3368" i="3"/>
  <c r="P3369" i="3"/>
  <c r="P3370" i="3"/>
  <c r="P3371" i="3"/>
  <c r="P3372" i="3"/>
  <c r="P3373" i="3"/>
  <c r="P3374" i="3"/>
  <c r="P3375" i="3"/>
  <c r="P3376" i="3"/>
  <c r="P3377" i="3"/>
  <c r="P3378" i="3"/>
  <c r="P3379" i="3"/>
  <c r="P3380" i="3"/>
  <c r="P3381" i="3"/>
  <c r="P3382" i="3"/>
  <c r="P3383" i="3"/>
  <c r="P3384" i="3"/>
  <c r="P3385" i="3"/>
  <c r="P3386" i="3"/>
  <c r="P3387" i="3"/>
  <c r="P3388" i="3"/>
  <c r="P3389" i="3"/>
  <c r="P3390" i="3"/>
  <c r="P3391" i="3"/>
  <c r="P3392" i="3"/>
  <c r="P3393" i="3"/>
  <c r="P3394" i="3"/>
  <c r="P3395" i="3"/>
  <c r="P3396" i="3"/>
  <c r="P3397" i="3"/>
  <c r="P3398" i="3"/>
  <c r="P3399" i="3"/>
  <c r="P3400" i="3"/>
  <c r="P3401" i="3"/>
  <c r="P3402" i="3"/>
  <c r="P3403" i="3"/>
  <c r="P3404" i="3"/>
  <c r="P3405" i="3"/>
  <c r="P3406" i="3"/>
  <c r="P3407" i="3"/>
  <c r="P3408" i="3"/>
  <c r="P3409" i="3"/>
  <c r="P3410" i="3"/>
  <c r="P3411" i="3"/>
  <c r="P3412" i="3"/>
  <c r="P3413" i="3"/>
  <c r="P3414" i="3"/>
  <c r="P3415" i="3"/>
  <c r="P3416" i="3"/>
  <c r="P3417" i="3"/>
  <c r="P3418" i="3"/>
  <c r="P3419" i="3"/>
  <c r="P3420" i="3"/>
  <c r="P3421" i="3"/>
  <c r="P3422" i="3"/>
  <c r="P3423" i="3"/>
  <c r="P3424" i="3"/>
  <c r="P3425" i="3"/>
  <c r="P3426" i="3"/>
  <c r="P3427" i="3"/>
  <c r="P3428" i="3"/>
  <c r="P3429" i="3"/>
  <c r="P3430" i="3"/>
  <c r="P3431" i="3"/>
  <c r="P3432" i="3"/>
  <c r="P3433" i="3"/>
  <c r="P3434" i="3"/>
  <c r="P3435" i="3"/>
  <c r="P3436" i="3"/>
  <c r="P3437" i="3"/>
  <c r="P3438" i="3"/>
  <c r="P3439" i="3"/>
  <c r="P3440" i="3"/>
  <c r="P3441" i="3"/>
  <c r="P3442" i="3"/>
  <c r="P3443" i="3"/>
  <c r="P3444" i="3"/>
  <c r="P3445" i="3"/>
  <c r="P3446" i="3"/>
  <c r="P3447" i="3"/>
  <c r="P3448" i="3"/>
  <c r="P3449" i="3"/>
  <c r="P3450" i="3"/>
  <c r="P3451" i="3"/>
  <c r="P3452" i="3"/>
  <c r="P3453" i="3"/>
  <c r="P3454" i="3"/>
  <c r="P3455" i="3"/>
  <c r="P3456" i="3"/>
  <c r="P3457" i="3"/>
  <c r="P3458" i="3"/>
  <c r="P3459" i="3"/>
  <c r="P3460" i="3"/>
  <c r="P3461" i="3"/>
  <c r="P3462" i="3"/>
  <c r="P3463" i="3"/>
  <c r="P3464" i="3"/>
  <c r="P3465" i="3"/>
  <c r="P3466" i="3"/>
  <c r="P3467" i="3"/>
  <c r="P3468" i="3"/>
  <c r="P3469" i="3"/>
  <c r="P3470" i="3"/>
  <c r="P3471" i="3"/>
  <c r="P3472" i="3"/>
  <c r="P3473" i="3"/>
  <c r="P3474" i="3"/>
  <c r="P3475" i="3"/>
  <c r="P3476" i="3"/>
  <c r="P3477" i="3"/>
  <c r="P3478" i="3"/>
  <c r="P3479" i="3"/>
  <c r="P3480" i="3"/>
  <c r="P3481" i="3"/>
  <c r="P3482" i="3"/>
  <c r="P3483" i="3"/>
  <c r="P3484" i="3"/>
  <c r="P3485" i="3"/>
  <c r="P3486" i="3"/>
  <c r="P3487" i="3"/>
  <c r="P3488" i="3"/>
  <c r="P3489" i="3"/>
  <c r="P3490" i="3"/>
  <c r="P3491" i="3"/>
  <c r="P3492" i="3"/>
  <c r="P3493" i="3"/>
  <c r="P3494" i="3"/>
  <c r="P3495" i="3"/>
  <c r="P3496" i="3"/>
  <c r="P3497" i="3"/>
  <c r="P3498" i="3"/>
  <c r="P3499" i="3"/>
  <c r="P3500" i="3"/>
  <c r="P3501" i="3"/>
  <c r="P3502" i="3"/>
  <c r="P3503" i="3"/>
  <c r="P3504" i="3"/>
  <c r="P3505" i="3"/>
  <c r="P3506" i="3"/>
  <c r="P3507" i="3"/>
  <c r="P3508" i="3"/>
  <c r="P3509" i="3"/>
  <c r="P3510" i="3"/>
  <c r="P3511" i="3"/>
  <c r="P3512" i="3"/>
  <c r="P3513" i="3"/>
  <c r="P3514" i="3"/>
  <c r="P3515" i="3"/>
  <c r="P3516" i="3"/>
  <c r="P3517" i="3"/>
  <c r="P3518" i="3"/>
  <c r="P3519" i="3"/>
  <c r="P3520" i="3"/>
  <c r="P3521" i="3"/>
  <c r="P3522" i="3"/>
  <c r="P3523" i="3"/>
  <c r="P3524" i="3"/>
  <c r="P3525" i="3"/>
  <c r="P3526" i="3"/>
  <c r="P3527" i="3"/>
  <c r="P3528" i="3"/>
  <c r="P3529" i="3"/>
  <c r="P3530" i="3"/>
  <c r="P3531" i="3"/>
  <c r="P3532" i="3"/>
  <c r="P3533" i="3"/>
  <c r="P3534" i="3"/>
  <c r="P3535" i="3"/>
  <c r="P3536" i="3"/>
  <c r="P3537" i="3"/>
  <c r="P3538" i="3"/>
  <c r="P3539" i="3"/>
  <c r="P3540" i="3"/>
  <c r="P3541" i="3"/>
  <c r="P3542" i="3"/>
  <c r="P3543" i="3"/>
  <c r="P3544" i="3"/>
  <c r="P3545" i="3"/>
  <c r="P3546" i="3"/>
  <c r="P3547" i="3"/>
  <c r="P3548" i="3"/>
  <c r="P3549" i="3"/>
  <c r="P3550" i="3"/>
  <c r="P3551" i="3"/>
  <c r="P3552" i="3"/>
  <c r="P3553" i="3"/>
  <c r="P3554" i="3"/>
  <c r="P3555" i="3"/>
  <c r="P3556" i="3"/>
  <c r="P3557" i="3"/>
  <c r="P3558" i="3"/>
  <c r="P3559" i="3"/>
  <c r="P3560" i="3"/>
  <c r="P3561" i="3"/>
  <c r="P3562" i="3"/>
  <c r="P3563" i="3"/>
  <c r="P3564" i="3"/>
  <c r="P3565" i="3"/>
  <c r="P3566" i="3"/>
  <c r="P3567" i="3"/>
  <c r="P3568" i="3"/>
  <c r="P3569" i="3"/>
  <c r="P3570" i="3"/>
  <c r="P3571" i="3"/>
  <c r="P3572" i="3"/>
  <c r="P3573" i="3"/>
  <c r="P3574" i="3"/>
  <c r="P3575" i="3"/>
  <c r="P3576" i="3"/>
  <c r="P3577" i="3"/>
  <c r="P3578" i="3"/>
  <c r="P3579" i="3"/>
  <c r="P3580" i="3"/>
  <c r="P3581" i="3"/>
  <c r="P3582" i="3"/>
  <c r="P3583" i="3"/>
  <c r="P3584" i="3"/>
  <c r="P3585" i="3"/>
  <c r="P3586" i="3"/>
  <c r="P3587" i="3"/>
  <c r="P3588" i="3"/>
  <c r="P3589" i="3"/>
  <c r="P3590" i="3"/>
  <c r="P3591" i="3"/>
  <c r="P3592" i="3"/>
  <c r="P3593" i="3"/>
  <c r="P3594" i="3"/>
  <c r="P3595" i="3"/>
  <c r="P3596" i="3"/>
  <c r="P3597" i="3"/>
  <c r="P3598" i="3"/>
  <c r="P3599" i="3"/>
  <c r="P3600" i="3"/>
  <c r="P3601" i="3"/>
  <c r="P3602" i="3"/>
  <c r="P3603" i="3"/>
  <c r="P3604" i="3"/>
  <c r="P3605" i="3"/>
  <c r="P3606" i="3"/>
  <c r="P3607" i="3"/>
  <c r="P3608" i="3"/>
  <c r="P3609" i="3"/>
  <c r="P3610" i="3"/>
  <c r="P3611" i="3"/>
  <c r="P3612" i="3"/>
  <c r="P3613" i="3"/>
  <c r="P3614" i="3"/>
  <c r="P3615" i="3"/>
  <c r="P3616" i="3"/>
  <c r="P3617" i="3"/>
  <c r="P3618" i="3"/>
  <c r="P3619" i="3"/>
  <c r="P3620" i="3"/>
  <c r="P3621" i="3"/>
  <c r="P3622" i="3"/>
  <c r="P3623" i="3"/>
  <c r="P3624" i="3"/>
  <c r="P3625" i="3"/>
  <c r="P3626" i="3"/>
  <c r="P3627" i="3"/>
  <c r="P3628" i="3"/>
  <c r="P3629" i="3"/>
  <c r="P3630" i="3"/>
  <c r="P3631" i="3"/>
  <c r="P3632" i="3"/>
  <c r="P3633" i="3"/>
  <c r="P3634" i="3"/>
  <c r="P3635" i="3"/>
  <c r="P3636" i="3"/>
  <c r="P3637" i="3"/>
  <c r="P3638" i="3"/>
  <c r="P3639" i="3"/>
  <c r="P3640" i="3"/>
  <c r="P3641" i="3"/>
  <c r="P3642" i="3"/>
  <c r="P3643" i="3"/>
  <c r="P3644" i="3"/>
  <c r="P3645" i="3"/>
  <c r="P3646" i="3"/>
  <c r="P3647" i="3"/>
  <c r="P3648" i="3"/>
  <c r="P3649" i="3"/>
  <c r="P3650" i="3"/>
  <c r="P3651" i="3"/>
  <c r="P3652" i="3"/>
  <c r="P3653" i="3"/>
  <c r="P3654" i="3"/>
  <c r="P3655" i="3"/>
  <c r="P3656" i="3"/>
  <c r="P3657" i="3"/>
  <c r="P3658" i="3"/>
  <c r="P3659" i="3"/>
  <c r="P3660" i="3"/>
  <c r="P3661" i="3"/>
  <c r="P3662" i="3"/>
  <c r="P3663" i="3"/>
  <c r="P3664" i="3"/>
  <c r="P3665" i="3"/>
  <c r="P3666" i="3"/>
  <c r="P3667" i="3"/>
  <c r="P3668" i="3"/>
  <c r="P3669" i="3"/>
  <c r="P3670" i="3"/>
  <c r="P3671" i="3"/>
  <c r="P3672" i="3"/>
  <c r="P3673" i="3"/>
  <c r="P3674" i="3"/>
  <c r="P3675" i="3"/>
  <c r="P3676" i="3"/>
  <c r="P3677" i="3"/>
  <c r="P3678" i="3"/>
  <c r="P3679" i="3"/>
  <c r="P3680" i="3"/>
  <c r="P3681" i="3"/>
  <c r="P3682" i="3"/>
  <c r="P3683" i="3"/>
  <c r="P3684" i="3"/>
  <c r="P3685" i="3"/>
  <c r="P3686" i="3"/>
  <c r="P3687" i="3"/>
  <c r="P3688" i="3"/>
  <c r="P3689" i="3"/>
  <c r="P3690" i="3"/>
  <c r="P3691" i="3"/>
  <c r="P3692" i="3"/>
  <c r="P3693" i="3"/>
  <c r="P3694" i="3"/>
  <c r="P3695" i="3"/>
  <c r="P3696" i="3"/>
  <c r="P3697" i="3"/>
  <c r="P3698" i="3"/>
  <c r="P3699" i="3"/>
  <c r="P3700" i="3"/>
  <c r="P3701" i="3"/>
  <c r="P3702" i="3"/>
  <c r="P3703" i="3"/>
  <c r="P3704" i="3"/>
  <c r="P3705" i="3"/>
  <c r="P3706" i="3"/>
  <c r="P3707" i="3"/>
  <c r="P3708" i="3"/>
  <c r="P3709" i="3"/>
  <c r="P3710" i="3"/>
  <c r="P3711" i="3"/>
  <c r="P3712" i="3"/>
  <c r="P3713" i="3"/>
  <c r="P3714" i="3"/>
  <c r="P3715" i="3"/>
  <c r="P3716" i="3"/>
  <c r="P3717" i="3"/>
  <c r="P3718" i="3"/>
  <c r="P3719" i="3"/>
  <c r="P3720" i="3"/>
  <c r="P3721" i="3"/>
  <c r="P3722" i="3"/>
  <c r="P3723" i="3"/>
  <c r="P3724" i="3"/>
  <c r="P3725" i="3"/>
  <c r="P3726" i="3"/>
  <c r="P3727" i="3"/>
  <c r="P3728" i="3"/>
  <c r="P3729" i="3"/>
  <c r="P3730" i="3"/>
  <c r="P3731" i="3"/>
  <c r="P3732" i="3"/>
  <c r="P3733" i="3"/>
  <c r="P3734" i="3"/>
  <c r="P3735" i="3"/>
  <c r="P3736" i="3"/>
  <c r="P3737" i="3"/>
  <c r="P3738" i="3"/>
  <c r="P3739" i="3"/>
  <c r="P3740" i="3"/>
  <c r="P3741" i="3"/>
  <c r="P3742" i="3"/>
  <c r="P3743" i="3"/>
  <c r="P3744" i="3"/>
  <c r="P3745" i="3"/>
  <c r="P3746" i="3"/>
  <c r="P3747" i="3"/>
  <c r="P3748" i="3"/>
  <c r="P3749" i="3"/>
  <c r="P3750" i="3"/>
  <c r="P3751" i="3"/>
  <c r="P3752" i="3"/>
  <c r="P3753" i="3"/>
  <c r="P3754" i="3"/>
  <c r="P3755" i="3"/>
  <c r="P3756" i="3"/>
  <c r="P3757" i="3"/>
  <c r="P3758" i="3"/>
  <c r="P3759" i="3"/>
  <c r="P3760" i="3"/>
  <c r="P3761" i="3"/>
  <c r="P3762" i="3"/>
  <c r="P3763" i="3"/>
  <c r="P3764" i="3"/>
  <c r="P3765" i="3"/>
  <c r="P3766" i="3"/>
  <c r="P3767" i="3"/>
  <c r="P3768" i="3"/>
  <c r="P3769" i="3"/>
  <c r="P3770" i="3"/>
  <c r="P3771" i="3"/>
  <c r="P3772" i="3"/>
  <c r="P3773" i="3"/>
  <c r="P3774" i="3"/>
  <c r="P3775" i="3"/>
  <c r="P3776" i="3"/>
  <c r="P3777" i="3"/>
  <c r="P3778" i="3"/>
  <c r="P3779" i="3"/>
  <c r="P3780" i="3"/>
  <c r="P3781" i="3"/>
  <c r="P3782" i="3"/>
  <c r="P3783" i="3"/>
  <c r="P3784" i="3"/>
  <c r="P3785" i="3"/>
  <c r="P3786" i="3"/>
  <c r="P3787" i="3"/>
  <c r="P3788" i="3"/>
  <c r="P3789" i="3"/>
  <c r="P3790" i="3"/>
  <c r="P3791" i="3"/>
  <c r="P3792" i="3"/>
  <c r="P3793" i="3"/>
  <c r="P3794" i="3"/>
  <c r="P3795" i="3"/>
  <c r="P3796" i="3"/>
  <c r="P3797" i="3"/>
  <c r="P3798" i="3"/>
  <c r="P3799" i="3"/>
  <c r="P3800" i="3"/>
  <c r="P3801" i="3"/>
  <c r="P3802" i="3"/>
  <c r="P3803" i="3"/>
  <c r="P3804" i="3"/>
  <c r="P3805" i="3"/>
  <c r="P3806" i="3"/>
  <c r="P3807" i="3"/>
  <c r="P3808" i="3"/>
  <c r="P3809" i="3"/>
  <c r="P3810" i="3"/>
  <c r="P3811" i="3"/>
  <c r="P3812" i="3"/>
  <c r="P3813" i="3"/>
  <c r="P3814" i="3"/>
  <c r="P3815" i="3"/>
  <c r="P3816" i="3"/>
  <c r="P3817" i="3"/>
  <c r="P3818" i="3"/>
  <c r="P3819" i="3"/>
  <c r="P3820" i="3"/>
  <c r="P3821" i="3"/>
  <c r="P3822" i="3"/>
  <c r="P3823" i="3"/>
  <c r="P3824" i="3"/>
  <c r="P3825" i="3"/>
  <c r="P3826" i="3"/>
  <c r="P3827" i="3"/>
  <c r="P3828" i="3"/>
  <c r="P3829" i="3"/>
  <c r="P3830" i="3"/>
  <c r="P3831" i="3"/>
  <c r="P3832" i="3"/>
  <c r="P3833" i="3"/>
  <c r="P3834" i="3"/>
  <c r="P3835" i="3"/>
  <c r="P3836" i="3"/>
  <c r="P3837" i="3"/>
  <c r="P3838" i="3"/>
  <c r="P3839" i="3"/>
  <c r="P3840" i="3"/>
  <c r="P3841" i="3"/>
  <c r="P3842" i="3"/>
  <c r="P3843" i="3"/>
  <c r="P3844" i="3"/>
  <c r="P3845" i="3"/>
  <c r="P3846" i="3"/>
  <c r="P3847" i="3"/>
  <c r="P3848" i="3"/>
  <c r="P3849" i="3"/>
  <c r="P3850" i="3"/>
  <c r="P3851" i="3"/>
  <c r="P3852" i="3"/>
  <c r="P3853" i="3"/>
  <c r="P3854" i="3"/>
  <c r="P3855" i="3"/>
  <c r="P3856" i="3"/>
  <c r="P3857" i="3"/>
  <c r="P3858" i="3"/>
  <c r="P3859" i="3"/>
  <c r="P3860" i="3"/>
  <c r="P3861" i="3"/>
  <c r="P3862" i="3"/>
  <c r="P3863" i="3"/>
  <c r="P3864" i="3"/>
  <c r="P3865" i="3"/>
  <c r="P3866" i="3"/>
  <c r="P3867" i="3"/>
  <c r="P3868" i="3"/>
  <c r="P3869" i="3"/>
  <c r="P3870" i="3"/>
  <c r="P3871" i="3"/>
  <c r="P3872" i="3"/>
  <c r="P3873" i="3"/>
  <c r="P3874" i="3"/>
  <c r="P3875" i="3"/>
  <c r="P3876" i="3"/>
  <c r="P3877" i="3"/>
  <c r="P3878" i="3"/>
  <c r="P3879" i="3"/>
  <c r="P3880" i="3"/>
  <c r="P3881" i="3"/>
  <c r="P3882" i="3"/>
  <c r="P3883" i="3"/>
  <c r="P3884" i="3"/>
  <c r="P3885" i="3"/>
  <c r="P3886" i="3"/>
  <c r="P3887" i="3"/>
  <c r="P3888" i="3"/>
  <c r="P3889" i="3"/>
  <c r="P3890" i="3"/>
  <c r="P3891" i="3"/>
  <c r="P3892" i="3"/>
  <c r="P3893" i="3"/>
  <c r="P3894" i="3"/>
  <c r="P3895" i="3"/>
  <c r="P3896" i="3"/>
  <c r="P3897" i="3"/>
  <c r="P3898" i="3"/>
  <c r="P3899" i="3"/>
  <c r="P3900" i="3"/>
  <c r="P3901" i="3"/>
  <c r="P3902" i="3"/>
  <c r="P3903" i="3"/>
  <c r="P3904" i="3"/>
  <c r="P3905" i="3"/>
  <c r="P3906" i="3"/>
  <c r="P3907" i="3"/>
  <c r="P3908" i="3"/>
  <c r="P3909" i="3"/>
  <c r="P3910" i="3"/>
  <c r="P3911" i="3"/>
  <c r="P3912" i="3"/>
  <c r="P3913" i="3"/>
  <c r="P3914" i="3"/>
  <c r="P3915" i="3"/>
  <c r="P3916" i="3"/>
  <c r="P3917" i="3"/>
  <c r="P3918" i="3"/>
  <c r="P3919" i="3"/>
  <c r="P3920" i="3"/>
  <c r="P3921" i="3"/>
  <c r="P3922" i="3"/>
  <c r="P3923" i="3"/>
  <c r="P3924" i="3"/>
  <c r="P3925" i="3"/>
  <c r="P3926" i="3"/>
  <c r="P3927" i="3"/>
  <c r="P3928" i="3"/>
  <c r="P3929" i="3"/>
  <c r="P3930" i="3"/>
  <c r="P3931" i="3"/>
  <c r="P3932" i="3"/>
  <c r="P3933" i="3"/>
  <c r="P3934" i="3"/>
  <c r="P3935" i="3"/>
  <c r="P3936" i="3"/>
  <c r="P3937" i="3"/>
  <c r="P3938" i="3"/>
  <c r="P3939" i="3"/>
  <c r="P3940" i="3"/>
  <c r="P3941" i="3"/>
  <c r="P3942" i="3"/>
  <c r="P3943" i="3"/>
  <c r="P3944" i="3"/>
  <c r="P3945" i="3"/>
  <c r="P3946" i="3"/>
  <c r="P3947" i="3"/>
  <c r="P3948" i="3"/>
  <c r="P3949" i="3"/>
  <c r="P3950" i="3"/>
  <c r="P3951" i="3"/>
  <c r="P3952" i="3"/>
  <c r="P3953" i="3"/>
  <c r="P3954" i="3"/>
  <c r="P3955" i="3"/>
  <c r="P3956" i="3"/>
  <c r="P3957" i="3"/>
  <c r="P3958" i="3"/>
  <c r="P3959" i="3"/>
  <c r="P3960" i="3"/>
  <c r="P3961" i="3"/>
  <c r="P3962" i="3"/>
  <c r="P3963" i="3"/>
  <c r="P3964" i="3"/>
  <c r="P3965" i="3"/>
  <c r="P3966" i="3"/>
  <c r="P3967" i="3"/>
  <c r="P3968" i="3"/>
  <c r="P3969" i="3"/>
  <c r="P3970" i="3"/>
  <c r="P3971" i="3"/>
  <c r="P3972" i="3"/>
  <c r="P3973" i="3"/>
  <c r="P3974" i="3"/>
  <c r="P3975" i="3"/>
  <c r="P3976" i="3"/>
  <c r="P3977" i="3"/>
  <c r="P3978" i="3"/>
  <c r="P3979" i="3"/>
  <c r="P3980" i="3"/>
  <c r="P3981" i="3"/>
  <c r="P3982" i="3"/>
  <c r="P3983" i="3"/>
  <c r="P3984" i="3"/>
  <c r="P3985" i="3"/>
  <c r="P3986" i="3"/>
  <c r="P3987" i="3"/>
  <c r="P3988" i="3"/>
  <c r="P3989" i="3"/>
  <c r="P3990" i="3"/>
  <c r="P3991" i="3"/>
  <c r="P3992" i="3"/>
  <c r="P3993" i="3"/>
  <c r="P3994" i="3"/>
  <c r="P3995" i="3"/>
  <c r="P3996" i="3"/>
  <c r="P3997" i="3"/>
  <c r="P3998" i="3"/>
  <c r="P3999" i="3"/>
  <c r="O2" i="3"/>
  <c r="O12" i="3"/>
  <c r="O4" i="3"/>
  <c r="O13" i="3"/>
  <c r="O20" i="3"/>
  <c r="O168" i="3"/>
  <c r="O5" i="3"/>
  <c r="O14" i="3"/>
  <c r="O21" i="3"/>
  <c r="O22" i="3"/>
  <c r="O31" i="3"/>
  <c r="O23" i="3"/>
  <c r="O32" i="3"/>
  <c r="O41" i="3"/>
  <c r="O145" i="3"/>
  <c r="O10" i="3"/>
  <c r="O35" i="3"/>
  <c r="O61" i="3"/>
  <c r="O88" i="3"/>
  <c r="O115" i="3"/>
  <c r="O138" i="3"/>
  <c r="O165" i="3"/>
  <c r="O190" i="3"/>
  <c r="O156" i="3"/>
  <c r="O11" i="3"/>
  <c r="O36" i="3"/>
  <c r="O62" i="3"/>
  <c r="O89" i="3"/>
  <c r="O116" i="3"/>
  <c r="O139" i="3"/>
  <c r="O166" i="3"/>
  <c r="O191" i="3"/>
  <c r="O45" i="3"/>
  <c r="O148" i="3"/>
  <c r="O8" i="3"/>
  <c r="O17" i="3"/>
  <c r="O24" i="3"/>
  <c r="O33" i="3"/>
  <c r="O25" i="3"/>
  <c r="O34" i="3"/>
  <c r="O43" i="3"/>
  <c r="O53" i="3"/>
  <c r="O64" i="3"/>
  <c r="O73" i="3"/>
  <c r="O80" i="3"/>
  <c r="O87" i="3"/>
  <c r="O96" i="3"/>
  <c r="O105" i="3"/>
  <c r="O114" i="3"/>
  <c r="O123" i="3"/>
  <c r="O130" i="3"/>
  <c r="O137" i="3"/>
  <c r="O147" i="3"/>
  <c r="O155" i="3"/>
  <c r="O164" i="3"/>
  <c r="O175" i="3"/>
  <c r="O182" i="3"/>
  <c r="O189" i="3"/>
  <c r="O198" i="3"/>
  <c r="O205" i="3"/>
  <c r="O65" i="3"/>
  <c r="O167" i="3"/>
  <c r="O26" i="3"/>
  <c r="O27" i="3"/>
  <c r="O44" i="3"/>
  <c r="O97" i="3"/>
  <c r="O157" i="3"/>
  <c r="O106" i="3"/>
  <c r="O206" i="3"/>
  <c r="O3" i="3"/>
  <c r="O108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501" i="3"/>
  <c r="O1502" i="3"/>
  <c r="O1503" i="3"/>
  <c r="O1504" i="3"/>
  <c r="O1505" i="3"/>
  <c r="O1506" i="3"/>
  <c r="O1507" i="3"/>
  <c r="O1508" i="3"/>
  <c r="O1509" i="3"/>
  <c r="O1510" i="3"/>
  <c r="O1511" i="3"/>
  <c r="O1512" i="3"/>
  <c r="O1513" i="3"/>
  <c r="O1514" i="3"/>
  <c r="O1515" i="3"/>
  <c r="O1516" i="3"/>
  <c r="O1517" i="3"/>
  <c r="O1518" i="3"/>
  <c r="O1519" i="3"/>
  <c r="O1520" i="3"/>
  <c r="O1521" i="3"/>
  <c r="O1522" i="3"/>
  <c r="O1523" i="3"/>
  <c r="O1524" i="3"/>
  <c r="O1525" i="3"/>
  <c r="O1526" i="3"/>
  <c r="O1527" i="3"/>
  <c r="O1528" i="3"/>
  <c r="O1529" i="3"/>
  <c r="O1530" i="3"/>
  <c r="O1531" i="3"/>
  <c r="O1532" i="3"/>
  <c r="O1533" i="3"/>
  <c r="O1534" i="3"/>
  <c r="O1535" i="3"/>
  <c r="O1536" i="3"/>
  <c r="O1537" i="3"/>
  <c r="O1538" i="3"/>
  <c r="O1539" i="3"/>
  <c r="O1540" i="3"/>
  <c r="O1541" i="3"/>
  <c r="O1542" i="3"/>
  <c r="O1543" i="3"/>
  <c r="O1544" i="3"/>
  <c r="O1545" i="3"/>
  <c r="O1546" i="3"/>
  <c r="O1547" i="3"/>
  <c r="O1548" i="3"/>
  <c r="O1549" i="3"/>
  <c r="O1550" i="3"/>
  <c r="O1551" i="3"/>
  <c r="O1552" i="3"/>
  <c r="O1553" i="3"/>
  <c r="O1554" i="3"/>
  <c r="O1555" i="3"/>
  <c r="O1556" i="3"/>
  <c r="O1557" i="3"/>
  <c r="O1558" i="3"/>
  <c r="O1559" i="3"/>
  <c r="O1560" i="3"/>
  <c r="O1561" i="3"/>
  <c r="O1562" i="3"/>
  <c r="O1563" i="3"/>
  <c r="O1564" i="3"/>
  <c r="O1565" i="3"/>
  <c r="O1566" i="3"/>
  <c r="O1567" i="3"/>
  <c r="O1568" i="3"/>
  <c r="O1569" i="3"/>
  <c r="O1570" i="3"/>
  <c r="O1571" i="3"/>
  <c r="O1572" i="3"/>
  <c r="O1573" i="3"/>
  <c r="O1574" i="3"/>
  <c r="O1575" i="3"/>
  <c r="O1576" i="3"/>
  <c r="O1577" i="3"/>
  <c r="O1578" i="3"/>
  <c r="O1579" i="3"/>
  <c r="O1580" i="3"/>
  <c r="O1581" i="3"/>
  <c r="O1582" i="3"/>
  <c r="O1583" i="3"/>
  <c r="O1584" i="3"/>
  <c r="O1585" i="3"/>
  <c r="O1586" i="3"/>
  <c r="O1587" i="3"/>
  <c r="O1588" i="3"/>
  <c r="O1589" i="3"/>
  <c r="O1590" i="3"/>
  <c r="O1591" i="3"/>
  <c r="O1592" i="3"/>
  <c r="O1593" i="3"/>
  <c r="O1594" i="3"/>
  <c r="O1595" i="3"/>
  <c r="O1596" i="3"/>
  <c r="O1597" i="3"/>
  <c r="O1598" i="3"/>
  <c r="O1599" i="3"/>
  <c r="O1600" i="3"/>
  <c r="O1601" i="3"/>
  <c r="O1602" i="3"/>
  <c r="O1603" i="3"/>
  <c r="O1604" i="3"/>
  <c r="O1605" i="3"/>
  <c r="O1606" i="3"/>
  <c r="O1607" i="3"/>
  <c r="O1608" i="3"/>
  <c r="O1609" i="3"/>
  <c r="O1610" i="3"/>
  <c r="O1611" i="3"/>
  <c r="O1612" i="3"/>
  <c r="O1613" i="3"/>
  <c r="O1614" i="3"/>
  <c r="O1615" i="3"/>
  <c r="O1616" i="3"/>
  <c r="O1617" i="3"/>
  <c r="O1618" i="3"/>
  <c r="O1619" i="3"/>
  <c r="O1620" i="3"/>
  <c r="O1621" i="3"/>
  <c r="O1622" i="3"/>
  <c r="O1623" i="3"/>
  <c r="O1624" i="3"/>
  <c r="O1625" i="3"/>
  <c r="O1626" i="3"/>
  <c r="O1627" i="3"/>
  <c r="O1628" i="3"/>
  <c r="O1629" i="3"/>
  <c r="O1630" i="3"/>
  <c r="O1631" i="3"/>
  <c r="O1632" i="3"/>
  <c r="O1633" i="3"/>
  <c r="O1634" i="3"/>
  <c r="O1635" i="3"/>
  <c r="O1636" i="3"/>
  <c r="O1637" i="3"/>
  <c r="O1638" i="3"/>
  <c r="O1639" i="3"/>
  <c r="O1640" i="3"/>
  <c r="O1641" i="3"/>
  <c r="O1642" i="3"/>
  <c r="O1643" i="3"/>
  <c r="O1644" i="3"/>
  <c r="O1645" i="3"/>
  <c r="O1646" i="3"/>
  <c r="O1647" i="3"/>
  <c r="O1648" i="3"/>
  <c r="O1649" i="3"/>
  <c r="O1650" i="3"/>
  <c r="O1651" i="3"/>
  <c r="O1652" i="3"/>
  <c r="O1653" i="3"/>
  <c r="O1654" i="3"/>
  <c r="O1655" i="3"/>
  <c r="O1656" i="3"/>
  <c r="O1657" i="3"/>
  <c r="O1658" i="3"/>
  <c r="O1659" i="3"/>
  <c r="O1660" i="3"/>
  <c r="O1661" i="3"/>
  <c r="O1662" i="3"/>
  <c r="O1663" i="3"/>
  <c r="O1664" i="3"/>
  <c r="O1665" i="3"/>
  <c r="O1666" i="3"/>
  <c r="O1667" i="3"/>
  <c r="O1668" i="3"/>
  <c r="O1669" i="3"/>
  <c r="O1670" i="3"/>
  <c r="O1671" i="3"/>
  <c r="O1672" i="3"/>
  <c r="O1673" i="3"/>
  <c r="O1674" i="3"/>
  <c r="O1675" i="3"/>
  <c r="O1676" i="3"/>
  <c r="O1677" i="3"/>
  <c r="O1678" i="3"/>
  <c r="O1679" i="3"/>
  <c r="O1680" i="3"/>
  <c r="O1681" i="3"/>
  <c r="O1682" i="3"/>
  <c r="O1683" i="3"/>
  <c r="O1684" i="3"/>
  <c r="O1685" i="3"/>
  <c r="O1686" i="3"/>
  <c r="O1687" i="3"/>
  <c r="O1688" i="3"/>
  <c r="O1689" i="3"/>
  <c r="O1690" i="3"/>
  <c r="O1691" i="3"/>
  <c r="O1692" i="3"/>
  <c r="O1693" i="3"/>
  <c r="O1694" i="3"/>
  <c r="O1695" i="3"/>
  <c r="O1696" i="3"/>
  <c r="O1697" i="3"/>
  <c r="O1698" i="3"/>
  <c r="O1699" i="3"/>
  <c r="O1700" i="3"/>
  <c r="O1701" i="3"/>
  <c r="O1702" i="3"/>
  <c r="O1703" i="3"/>
  <c r="O1704" i="3"/>
  <c r="O1705" i="3"/>
  <c r="O1706" i="3"/>
  <c r="O1707" i="3"/>
  <c r="O1708" i="3"/>
  <c r="O1709" i="3"/>
  <c r="O1710" i="3"/>
  <c r="O1711" i="3"/>
  <c r="O1712" i="3"/>
  <c r="O1713" i="3"/>
  <c r="O1714" i="3"/>
  <c r="O1715" i="3"/>
  <c r="O1716" i="3"/>
  <c r="O1717" i="3"/>
  <c r="O1718" i="3"/>
  <c r="O1719" i="3"/>
  <c r="O1720" i="3"/>
  <c r="O1721" i="3"/>
  <c r="O1722" i="3"/>
  <c r="O1723" i="3"/>
  <c r="O1724" i="3"/>
  <c r="O1725" i="3"/>
  <c r="O1726" i="3"/>
  <c r="O1727" i="3"/>
  <c r="O1728" i="3"/>
  <c r="O1729" i="3"/>
  <c r="O1730" i="3"/>
  <c r="O1731" i="3"/>
  <c r="O1732" i="3"/>
  <c r="O1733" i="3"/>
  <c r="O1734" i="3"/>
  <c r="O1735" i="3"/>
  <c r="O1736" i="3"/>
  <c r="O1737" i="3"/>
  <c r="O1738" i="3"/>
  <c r="O1739" i="3"/>
  <c r="O1740" i="3"/>
  <c r="O1741" i="3"/>
  <c r="O1742" i="3"/>
  <c r="O1743" i="3"/>
  <c r="O1744" i="3"/>
  <c r="O1745" i="3"/>
  <c r="O1746" i="3"/>
  <c r="O1747" i="3"/>
  <c r="O1748" i="3"/>
  <c r="O1749" i="3"/>
  <c r="O1750" i="3"/>
  <c r="O1751" i="3"/>
  <c r="O1752" i="3"/>
  <c r="O1753" i="3"/>
  <c r="O1754" i="3"/>
  <c r="O1755" i="3"/>
  <c r="O1756" i="3"/>
  <c r="O1757" i="3"/>
  <c r="O1758" i="3"/>
  <c r="O1759" i="3"/>
  <c r="O1760" i="3"/>
  <c r="O1761" i="3"/>
  <c r="O1762" i="3"/>
  <c r="O1763" i="3"/>
  <c r="O1764" i="3"/>
  <c r="O1765" i="3"/>
  <c r="O1766" i="3"/>
  <c r="O1767" i="3"/>
  <c r="O1768" i="3"/>
  <c r="O1769" i="3"/>
  <c r="O1770" i="3"/>
  <c r="O1771" i="3"/>
  <c r="O1772" i="3"/>
  <c r="O1773" i="3"/>
  <c r="O1774" i="3"/>
  <c r="O1775" i="3"/>
  <c r="O1776" i="3"/>
  <c r="O1777" i="3"/>
  <c r="O1778" i="3"/>
  <c r="O1779" i="3"/>
  <c r="O1780" i="3"/>
  <c r="O1781" i="3"/>
  <c r="O1782" i="3"/>
  <c r="O1783" i="3"/>
  <c r="O1784" i="3"/>
  <c r="O1785" i="3"/>
  <c r="O1786" i="3"/>
  <c r="O1787" i="3"/>
  <c r="O1788" i="3"/>
  <c r="O1789" i="3"/>
  <c r="O1790" i="3"/>
  <c r="O1791" i="3"/>
  <c r="O1792" i="3"/>
  <c r="O1793" i="3"/>
  <c r="O1794" i="3"/>
  <c r="O1795" i="3"/>
  <c r="O1796" i="3"/>
  <c r="O1797" i="3"/>
  <c r="O1798" i="3"/>
  <c r="O1799" i="3"/>
  <c r="O1800" i="3"/>
  <c r="O1801" i="3"/>
  <c r="O1802" i="3"/>
  <c r="O1803" i="3"/>
  <c r="O1804" i="3"/>
  <c r="O1805" i="3"/>
  <c r="O1806" i="3"/>
  <c r="O1807" i="3"/>
  <c r="O1808" i="3"/>
  <c r="O1809" i="3"/>
  <c r="O1810" i="3"/>
  <c r="O1811" i="3"/>
  <c r="O1812" i="3"/>
  <c r="O1813" i="3"/>
  <c r="O1814" i="3"/>
  <c r="O1815" i="3"/>
  <c r="O1816" i="3"/>
  <c r="O1817" i="3"/>
  <c r="O1818" i="3"/>
  <c r="O1819" i="3"/>
  <c r="O1820" i="3"/>
  <c r="O1821" i="3"/>
  <c r="O1822" i="3"/>
  <c r="O1823" i="3"/>
  <c r="O1824" i="3"/>
  <c r="O1825" i="3"/>
  <c r="O1826" i="3"/>
  <c r="O1827" i="3"/>
  <c r="O1828" i="3"/>
  <c r="O1829" i="3"/>
  <c r="O1830" i="3"/>
  <c r="O1831" i="3"/>
  <c r="O1832" i="3"/>
  <c r="O1833" i="3"/>
  <c r="O1834" i="3"/>
  <c r="O1835" i="3"/>
  <c r="O1836" i="3"/>
  <c r="O1837" i="3"/>
  <c r="O1838" i="3"/>
  <c r="O1839" i="3"/>
  <c r="O1840" i="3"/>
  <c r="O1841" i="3"/>
  <c r="O1842" i="3"/>
  <c r="O1843" i="3"/>
  <c r="O1844" i="3"/>
  <c r="O1845" i="3"/>
  <c r="O1846" i="3"/>
  <c r="O1847" i="3"/>
  <c r="O1848" i="3"/>
  <c r="O1849" i="3"/>
  <c r="O1850" i="3"/>
  <c r="O1851" i="3"/>
  <c r="O1852" i="3"/>
  <c r="O1853" i="3"/>
  <c r="O1854" i="3"/>
  <c r="O1855" i="3"/>
  <c r="O1856" i="3"/>
  <c r="O1857" i="3"/>
  <c r="O1858" i="3"/>
  <c r="O1859" i="3"/>
  <c r="O1860" i="3"/>
  <c r="O1861" i="3"/>
  <c r="O1862" i="3"/>
  <c r="O1863" i="3"/>
  <c r="O1864" i="3"/>
  <c r="O1865" i="3"/>
  <c r="O1866" i="3"/>
  <c r="O1867" i="3"/>
  <c r="O1868" i="3"/>
  <c r="O1869" i="3"/>
  <c r="O1870" i="3"/>
  <c r="O1871" i="3"/>
  <c r="O1872" i="3"/>
  <c r="O1873" i="3"/>
  <c r="O1874" i="3"/>
  <c r="O1875" i="3"/>
  <c r="O1876" i="3"/>
  <c r="O1877" i="3"/>
  <c r="O1878" i="3"/>
  <c r="O1879" i="3"/>
  <c r="O1880" i="3"/>
  <c r="O1881" i="3"/>
  <c r="O1882" i="3"/>
  <c r="O1883" i="3"/>
  <c r="O1884" i="3"/>
  <c r="O1885" i="3"/>
  <c r="O1886" i="3"/>
  <c r="O1887" i="3"/>
  <c r="O1888" i="3"/>
  <c r="O1889" i="3"/>
  <c r="O1890" i="3"/>
  <c r="O1891" i="3"/>
  <c r="O1892" i="3"/>
  <c r="O1893" i="3"/>
  <c r="O1894" i="3"/>
  <c r="O1895" i="3"/>
  <c r="O1896" i="3"/>
  <c r="O1897" i="3"/>
  <c r="O1898" i="3"/>
  <c r="O1899" i="3"/>
  <c r="O1900" i="3"/>
  <c r="O1901" i="3"/>
  <c r="O1902" i="3"/>
  <c r="O1903" i="3"/>
  <c r="O1904" i="3"/>
  <c r="O1905" i="3"/>
  <c r="O1906" i="3"/>
  <c r="O1907" i="3"/>
  <c r="O1908" i="3"/>
  <c r="O1909" i="3"/>
  <c r="O1910" i="3"/>
  <c r="O1911" i="3"/>
  <c r="O1912" i="3"/>
  <c r="O1913" i="3"/>
  <c r="O1914" i="3"/>
  <c r="O1915" i="3"/>
  <c r="O1916" i="3"/>
  <c r="O1917" i="3"/>
  <c r="O1918" i="3"/>
  <c r="O1919" i="3"/>
  <c r="O1920" i="3"/>
  <c r="O1921" i="3"/>
  <c r="O1922" i="3"/>
  <c r="O1923" i="3"/>
  <c r="O1924" i="3"/>
  <c r="O1925" i="3"/>
  <c r="O1926" i="3"/>
  <c r="O1927" i="3"/>
  <c r="O1928" i="3"/>
  <c r="O1929" i="3"/>
  <c r="O1930" i="3"/>
  <c r="O1931" i="3"/>
  <c r="O1932" i="3"/>
  <c r="O1933" i="3"/>
  <c r="O1934" i="3"/>
  <c r="O1935" i="3"/>
  <c r="O1936" i="3"/>
  <c r="O1937" i="3"/>
  <c r="O1938" i="3"/>
  <c r="O1939" i="3"/>
  <c r="O1940" i="3"/>
  <c r="O1941" i="3"/>
  <c r="O1942" i="3"/>
  <c r="O1943" i="3"/>
  <c r="O1944" i="3"/>
  <c r="O1945" i="3"/>
  <c r="O1946" i="3"/>
  <c r="O1947" i="3"/>
  <c r="O1948" i="3"/>
  <c r="O1949" i="3"/>
  <c r="O1950" i="3"/>
  <c r="O1951" i="3"/>
  <c r="O1952" i="3"/>
  <c r="O1953" i="3"/>
  <c r="O1954" i="3"/>
  <c r="O1955" i="3"/>
  <c r="O1956" i="3"/>
  <c r="O1957" i="3"/>
  <c r="O1958" i="3"/>
  <c r="O1959" i="3"/>
  <c r="O1960" i="3"/>
  <c r="O1961" i="3"/>
  <c r="O1962" i="3"/>
  <c r="O1963" i="3"/>
  <c r="O1964" i="3"/>
  <c r="O1965" i="3"/>
  <c r="O1966" i="3"/>
  <c r="O1967" i="3"/>
  <c r="O1968" i="3"/>
  <c r="O1969" i="3"/>
  <c r="O1970" i="3"/>
  <c r="O1971" i="3"/>
  <c r="O1972" i="3"/>
  <c r="O1973" i="3"/>
  <c r="O1974" i="3"/>
  <c r="O1975" i="3"/>
  <c r="O1976" i="3"/>
  <c r="O1977" i="3"/>
  <c r="O1978" i="3"/>
  <c r="O1979" i="3"/>
  <c r="O1980" i="3"/>
  <c r="O1981" i="3"/>
  <c r="O1982" i="3"/>
  <c r="O1983" i="3"/>
  <c r="O1984" i="3"/>
  <c r="O1985" i="3"/>
  <c r="O1986" i="3"/>
  <c r="O1987" i="3"/>
  <c r="O1988" i="3"/>
  <c r="O1989" i="3"/>
  <c r="O1990" i="3"/>
  <c r="O1991" i="3"/>
  <c r="O1992" i="3"/>
  <c r="O1993" i="3"/>
  <c r="O1994" i="3"/>
  <c r="O1995" i="3"/>
  <c r="O1996" i="3"/>
  <c r="O1997" i="3"/>
  <c r="O1998" i="3"/>
  <c r="O1999" i="3"/>
  <c r="O2000" i="3"/>
  <c r="O2001" i="3"/>
  <c r="O2002" i="3"/>
  <c r="O2003" i="3"/>
  <c r="O2004" i="3"/>
  <c r="O2005" i="3"/>
  <c r="O2006" i="3"/>
  <c r="O2007" i="3"/>
  <c r="O2008" i="3"/>
  <c r="O2009" i="3"/>
  <c r="O2010" i="3"/>
  <c r="O2011" i="3"/>
  <c r="O2012" i="3"/>
  <c r="O2013" i="3"/>
  <c r="O2014" i="3"/>
  <c r="O2015" i="3"/>
  <c r="O2016" i="3"/>
  <c r="O2017" i="3"/>
  <c r="O2018" i="3"/>
  <c r="O2019" i="3"/>
  <c r="O2020" i="3"/>
  <c r="O2021" i="3"/>
  <c r="O2022" i="3"/>
  <c r="O2023" i="3"/>
  <c r="O2024" i="3"/>
  <c r="O2025" i="3"/>
  <c r="O2026" i="3"/>
  <c r="O2027" i="3"/>
  <c r="O2028" i="3"/>
  <c r="O2029" i="3"/>
  <c r="O2030" i="3"/>
  <c r="O2031" i="3"/>
  <c r="O2032" i="3"/>
  <c r="O2033" i="3"/>
  <c r="O2034" i="3"/>
  <c r="O2035" i="3"/>
  <c r="O2036" i="3"/>
  <c r="O2037" i="3"/>
  <c r="O2038" i="3"/>
  <c r="O2039" i="3"/>
  <c r="O2040" i="3"/>
  <c r="O2041" i="3"/>
  <c r="O2042" i="3"/>
  <c r="O2043" i="3"/>
  <c r="O2044" i="3"/>
  <c r="O2045" i="3"/>
  <c r="O2046" i="3"/>
  <c r="O2047" i="3"/>
  <c r="O2048" i="3"/>
  <c r="O2049" i="3"/>
  <c r="O2050" i="3"/>
  <c r="O2051" i="3"/>
  <c r="O2052" i="3"/>
  <c r="O2053" i="3"/>
  <c r="O2054" i="3"/>
  <c r="O2055" i="3"/>
  <c r="O2056" i="3"/>
  <c r="O2057" i="3"/>
  <c r="O2058" i="3"/>
  <c r="O2059" i="3"/>
  <c r="O2060" i="3"/>
  <c r="O2061" i="3"/>
  <c r="O2062" i="3"/>
  <c r="O2063" i="3"/>
  <c r="O2064" i="3"/>
  <c r="O2065" i="3"/>
  <c r="O2066" i="3"/>
  <c r="O2067" i="3"/>
  <c r="O2068" i="3"/>
  <c r="O2069" i="3"/>
  <c r="O2070" i="3"/>
  <c r="O2071" i="3"/>
  <c r="O2072" i="3"/>
  <c r="O2073" i="3"/>
  <c r="O2074" i="3"/>
  <c r="O2075" i="3"/>
  <c r="O2076" i="3"/>
  <c r="O2077" i="3"/>
  <c r="O2078" i="3"/>
  <c r="O2079" i="3"/>
  <c r="O2080" i="3"/>
  <c r="O2081" i="3"/>
  <c r="O2082" i="3"/>
  <c r="O2083" i="3"/>
  <c r="O2084" i="3"/>
  <c r="O2085" i="3"/>
  <c r="O2086" i="3"/>
  <c r="O2087" i="3"/>
  <c r="O2088" i="3"/>
  <c r="O2089" i="3"/>
  <c r="O2090" i="3"/>
  <c r="O2091" i="3"/>
  <c r="O2092" i="3"/>
  <c r="O2093" i="3"/>
  <c r="O2094" i="3"/>
  <c r="O2095" i="3"/>
  <c r="O2096" i="3"/>
  <c r="O2097" i="3"/>
  <c r="O2098" i="3"/>
  <c r="O2099" i="3"/>
  <c r="O2100" i="3"/>
  <c r="O2101" i="3"/>
  <c r="O2102" i="3"/>
  <c r="O2103" i="3"/>
  <c r="O2104" i="3"/>
  <c r="O2105" i="3"/>
  <c r="O2106" i="3"/>
  <c r="O2107" i="3"/>
  <c r="O2108" i="3"/>
  <c r="O2109" i="3"/>
  <c r="O2110" i="3"/>
  <c r="O2111" i="3"/>
  <c r="O2112" i="3"/>
  <c r="O2113" i="3"/>
  <c r="O2114" i="3"/>
  <c r="O2115" i="3"/>
  <c r="O2116" i="3"/>
  <c r="O2117" i="3"/>
  <c r="O2118" i="3"/>
  <c r="O2119" i="3"/>
  <c r="O2120" i="3"/>
  <c r="O2121" i="3"/>
  <c r="O2122" i="3"/>
  <c r="O2123" i="3"/>
  <c r="O2124" i="3"/>
  <c r="O2125" i="3"/>
  <c r="O2126" i="3"/>
  <c r="O2127" i="3"/>
  <c r="O2128" i="3"/>
  <c r="O2129" i="3"/>
  <c r="O2130" i="3"/>
  <c r="O2131" i="3"/>
  <c r="O2132" i="3"/>
  <c r="O2133" i="3"/>
  <c r="O2134" i="3"/>
  <c r="O2135" i="3"/>
  <c r="O2136" i="3"/>
  <c r="O2137" i="3"/>
  <c r="O2138" i="3"/>
  <c r="O2139" i="3"/>
  <c r="O2140" i="3"/>
  <c r="O2141" i="3"/>
  <c r="O2142" i="3"/>
  <c r="O2143" i="3"/>
  <c r="O2144" i="3"/>
  <c r="O2145" i="3"/>
  <c r="O2146" i="3"/>
  <c r="O2147" i="3"/>
  <c r="O2148" i="3"/>
  <c r="O2149" i="3"/>
  <c r="O2150" i="3"/>
  <c r="O2151" i="3"/>
  <c r="O2152" i="3"/>
  <c r="O2153" i="3"/>
  <c r="O2154" i="3"/>
  <c r="O2155" i="3"/>
  <c r="O2156" i="3"/>
  <c r="O2157" i="3"/>
  <c r="O2158" i="3"/>
  <c r="O2159" i="3"/>
  <c r="O2160" i="3"/>
  <c r="O2161" i="3"/>
  <c r="O2162" i="3"/>
  <c r="O2163" i="3"/>
  <c r="O2164" i="3"/>
  <c r="O2165" i="3"/>
  <c r="O2166" i="3"/>
  <c r="O2167" i="3"/>
  <c r="O2168" i="3"/>
  <c r="O2169" i="3"/>
  <c r="O2170" i="3"/>
  <c r="O2171" i="3"/>
  <c r="O2172" i="3"/>
  <c r="O2173" i="3"/>
  <c r="O2174" i="3"/>
  <c r="O2175" i="3"/>
  <c r="O2176" i="3"/>
  <c r="O2177" i="3"/>
  <c r="O2178" i="3"/>
  <c r="O2179" i="3"/>
  <c r="O2180" i="3"/>
  <c r="O2181" i="3"/>
  <c r="O2182" i="3"/>
  <c r="O2183" i="3"/>
  <c r="O2184" i="3"/>
  <c r="O2185" i="3"/>
  <c r="O2186" i="3"/>
  <c r="O2187" i="3"/>
  <c r="O2188" i="3"/>
  <c r="O2189" i="3"/>
  <c r="O2190" i="3"/>
  <c r="O2191" i="3"/>
  <c r="O2192" i="3"/>
  <c r="O2193" i="3"/>
  <c r="O2194" i="3"/>
  <c r="O2195" i="3"/>
  <c r="O2196" i="3"/>
  <c r="O2197" i="3"/>
  <c r="O2198" i="3"/>
  <c r="O2199" i="3"/>
  <c r="O2200" i="3"/>
  <c r="O2201" i="3"/>
  <c r="O2202" i="3"/>
  <c r="O2203" i="3"/>
  <c r="O2204" i="3"/>
  <c r="O2205" i="3"/>
  <c r="O2206" i="3"/>
  <c r="O2207" i="3"/>
  <c r="O2208" i="3"/>
  <c r="O2209" i="3"/>
  <c r="O2210" i="3"/>
  <c r="O2211" i="3"/>
  <c r="O2212" i="3"/>
  <c r="O2213" i="3"/>
  <c r="O2214" i="3"/>
  <c r="O2215" i="3"/>
  <c r="O2216" i="3"/>
  <c r="O2217" i="3"/>
  <c r="O2218" i="3"/>
  <c r="O2219" i="3"/>
  <c r="O2220" i="3"/>
  <c r="O2221" i="3"/>
  <c r="O2222" i="3"/>
  <c r="O2223" i="3"/>
  <c r="O2224" i="3"/>
  <c r="O2225" i="3"/>
  <c r="O2226" i="3"/>
  <c r="O2227" i="3"/>
  <c r="O2228" i="3"/>
  <c r="O2229" i="3"/>
  <c r="O2230" i="3"/>
  <c r="O2231" i="3"/>
  <c r="O2232" i="3"/>
  <c r="O2233" i="3"/>
  <c r="O2234" i="3"/>
  <c r="O2235" i="3"/>
  <c r="O2236" i="3"/>
  <c r="O2237" i="3"/>
  <c r="O2238" i="3"/>
  <c r="O2239" i="3"/>
  <c r="O2240" i="3"/>
  <c r="O2241" i="3"/>
  <c r="O2242" i="3"/>
  <c r="O2243" i="3"/>
  <c r="O2244" i="3"/>
  <c r="O2245" i="3"/>
  <c r="O2246" i="3"/>
  <c r="O2247" i="3"/>
  <c r="O2248" i="3"/>
  <c r="O2249" i="3"/>
  <c r="O2250" i="3"/>
  <c r="O2251" i="3"/>
  <c r="O2252" i="3"/>
  <c r="O2253" i="3"/>
  <c r="O2254" i="3"/>
  <c r="O2255" i="3"/>
  <c r="O2256" i="3"/>
  <c r="O2257" i="3"/>
  <c r="O2258" i="3"/>
  <c r="O2259" i="3"/>
  <c r="O2260" i="3"/>
  <c r="O2261" i="3"/>
  <c r="O2262" i="3"/>
  <c r="O2263" i="3"/>
  <c r="O2264" i="3"/>
  <c r="O2265" i="3"/>
  <c r="O2266" i="3"/>
  <c r="O2267" i="3"/>
  <c r="O2268" i="3"/>
  <c r="O2269" i="3"/>
  <c r="O2270" i="3"/>
  <c r="O2271" i="3"/>
  <c r="O2272" i="3"/>
  <c r="O2273" i="3"/>
  <c r="O2274" i="3"/>
  <c r="O2275" i="3"/>
  <c r="O2276" i="3"/>
  <c r="O2277" i="3"/>
  <c r="O2278" i="3"/>
  <c r="O2279" i="3"/>
  <c r="O2280" i="3"/>
  <c r="O2281" i="3"/>
  <c r="O2282" i="3"/>
  <c r="O2283" i="3"/>
  <c r="O2284" i="3"/>
  <c r="O2285" i="3"/>
  <c r="O2286" i="3"/>
  <c r="O2287" i="3"/>
  <c r="O2288" i="3"/>
  <c r="O2289" i="3"/>
  <c r="O2290" i="3"/>
  <c r="O2291" i="3"/>
  <c r="O2292" i="3"/>
  <c r="O2293" i="3"/>
  <c r="O2294" i="3"/>
  <c r="O2295" i="3"/>
  <c r="O2296" i="3"/>
  <c r="O2297" i="3"/>
  <c r="O2298" i="3"/>
  <c r="O2299" i="3"/>
  <c r="O2300" i="3"/>
  <c r="O2301" i="3"/>
  <c r="O2302" i="3"/>
  <c r="O2303" i="3"/>
  <c r="O2304" i="3"/>
  <c r="O2305" i="3"/>
  <c r="O2306" i="3"/>
  <c r="O2307" i="3"/>
  <c r="O2308" i="3"/>
  <c r="O2309" i="3"/>
  <c r="O2310" i="3"/>
  <c r="O2311" i="3"/>
  <c r="O2312" i="3"/>
  <c r="O2313" i="3"/>
  <c r="O2314" i="3"/>
  <c r="O2315" i="3"/>
  <c r="O2316" i="3"/>
  <c r="O2317" i="3"/>
  <c r="O2318" i="3"/>
  <c r="O2319" i="3"/>
  <c r="O2320" i="3"/>
  <c r="O2321" i="3"/>
  <c r="O2322" i="3"/>
  <c r="O2323" i="3"/>
  <c r="O2324" i="3"/>
  <c r="O2325" i="3"/>
  <c r="O2326" i="3"/>
  <c r="O2327" i="3"/>
  <c r="O2328" i="3"/>
  <c r="O2329" i="3"/>
  <c r="O2330" i="3"/>
  <c r="O2331" i="3"/>
  <c r="O2332" i="3"/>
  <c r="O2333" i="3"/>
  <c r="O2334" i="3"/>
  <c r="O2335" i="3"/>
  <c r="O2336" i="3"/>
  <c r="O2337" i="3"/>
  <c r="O2338" i="3"/>
  <c r="O2339" i="3"/>
  <c r="O2340" i="3"/>
  <c r="O2341" i="3"/>
  <c r="O2342" i="3"/>
  <c r="O2343" i="3"/>
  <c r="O2344" i="3"/>
  <c r="O2345" i="3"/>
  <c r="O2346" i="3"/>
  <c r="O2347" i="3"/>
  <c r="O2348" i="3"/>
  <c r="O2349" i="3"/>
  <c r="O2350" i="3"/>
  <c r="O2351" i="3"/>
  <c r="O2352" i="3"/>
  <c r="O2353" i="3"/>
  <c r="O2354" i="3"/>
  <c r="O2355" i="3"/>
  <c r="O2356" i="3"/>
  <c r="O2357" i="3"/>
  <c r="O2358" i="3"/>
  <c r="O2359" i="3"/>
  <c r="O2360" i="3"/>
  <c r="O2361" i="3"/>
  <c r="O2362" i="3"/>
  <c r="O2363" i="3"/>
  <c r="O2364" i="3"/>
  <c r="O2365" i="3"/>
  <c r="O2366" i="3"/>
  <c r="O2367" i="3"/>
  <c r="O2368" i="3"/>
  <c r="O2369" i="3"/>
  <c r="O2370" i="3"/>
  <c r="O2371" i="3"/>
  <c r="O2372" i="3"/>
  <c r="O2373" i="3"/>
  <c r="O2374" i="3"/>
  <c r="O2375" i="3"/>
  <c r="O2376" i="3"/>
  <c r="O2377" i="3"/>
  <c r="O2378" i="3"/>
  <c r="O2379" i="3"/>
  <c r="O2380" i="3"/>
  <c r="O2381" i="3"/>
  <c r="O2382" i="3"/>
  <c r="O2383" i="3"/>
  <c r="O2384" i="3"/>
  <c r="O2385" i="3"/>
  <c r="O2386" i="3"/>
  <c r="O2387" i="3"/>
  <c r="O2388" i="3"/>
  <c r="O2389" i="3"/>
  <c r="O2390" i="3"/>
  <c r="O2391" i="3"/>
  <c r="O2392" i="3"/>
  <c r="O2393" i="3"/>
  <c r="O2394" i="3"/>
  <c r="O2395" i="3"/>
  <c r="O2396" i="3"/>
  <c r="O2397" i="3"/>
  <c r="O2398" i="3"/>
  <c r="O2399" i="3"/>
  <c r="O2400" i="3"/>
  <c r="O2401" i="3"/>
  <c r="O2402" i="3"/>
  <c r="O2403" i="3"/>
  <c r="O2404" i="3"/>
  <c r="O2405" i="3"/>
  <c r="O2406" i="3"/>
  <c r="O2407" i="3"/>
  <c r="O2408" i="3"/>
  <c r="O2409" i="3"/>
  <c r="O2410" i="3"/>
  <c r="O2411" i="3"/>
  <c r="O2412" i="3"/>
  <c r="O2413" i="3"/>
  <c r="O2414" i="3"/>
  <c r="O2415" i="3"/>
  <c r="O2416" i="3"/>
  <c r="O2417" i="3"/>
  <c r="O2418" i="3"/>
  <c r="O2419" i="3"/>
  <c r="O2420" i="3"/>
  <c r="O2421" i="3"/>
  <c r="O2422" i="3"/>
  <c r="O2423" i="3"/>
  <c r="O2424" i="3"/>
  <c r="O2425" i="3"/>
  <c r="O2426" i="3"/>
  <c r="O2427" i="3"/>
  <c r="O2428" i="3"/>
  <c r="O2429" i="3"/>
  <c r="O2430" i="3"/>
  <c r="O2431" i="3"/>
  <c r="O2432" i="3"/>
  <c r="O2433" i="3"/>
  <c r="O2434" i="3"/>
  <c r="O2435" i="3"/>
  <c r="O2436" i="3"/>
  <c r="O2437" i="3"/>
  <c r="O2438" i="3"/>
  <c r="O2439" i="3"/>
  <c r="O2440" i="3"/>
  <c r="O2441" i="3"/>
  <c r="O2442" i="3"/>
  <c r="O2443" i="3"/>
  <c r="O2444" i="3"/>
  <c r="O2445" i="3"/>
  <c r="O2446" i="3"/>
  <c r="O2447" i="3"/>
  <c r="O2448" i="3"/>
  <c r="O2449" i="3"/>
  <c r="O2450" i="3"/>
  <c r="O2451" i="3"/>
  <c r="O2452" i="3"/>
  <c r="O2453" i="3"/>
  <c r="O2454" i="3"/>
  <c r="O2455" i="3"/>
  <c r="O2456" i="3"/>
  <c r="O2457" i="3"/>
  <c r="O2458" i="3"/>
  <c r="O2459" i="3"/>
  <c r="O2460" i="3"/>
  <c r="O2461" i="3"/>
  <c r="O2462" i="3"/>
  <c r="O2463" i="3"/>
  <c r="O2464" i="3"/>
  <c r="O2465" i="3"/>
  <c r="O2466" i="3"/>
  <c r="O2467" i="3"/>
  <c r="O2468" i="3"/>
  <c r="O2469" i="3"/>
  <c r="O2470" i="3"/>
  <c r="O2471" i="3"/>
  <c r="O2472" i="3"/>
  <c r="O2473" i="3"/>
  <c r="O2474" i="3"/>
  <c r="O2475" i="3"/>
  <c r="O2476" i="3"/>
  <c r="O2477" i="3"/>
  <c r="O2478" i="3"/>
  <c r="O2479" i="3"/>
  <c r="O2480" i="3"/>
  <c r="O2481" i="3"/>
  <c r="O2482" i="3"/>
  <c r="O2483" i="3"/>
  <c r="O2484" i="3"/>
  <c r="O2485" i="3"/>
  <c r="O2486" i="3"/>
  <c r="O2487" i="3"/>
  <c r="O2488" i="3"/>
  <c r="O2489" i="3"/>
  <c r="O2490" i="3"/>
  <c r="O2491" i="3"/>
  <c r="O2492" i="3"/>
  <c r="O2493" i="3"/>
  <c r="O2494" i="3"/>
  <c r="O2495" i="3"/>
  <c r="O2496" i="3"/>
  <c r="O2497" i="3"/>
  <c r="O2498" i="3"/>
  <c r="O2499" i="3"/>
  <c r="O2500" i="3"/>
  <c r="O2501" i="3"/>
  <c r="O2502" i="3"/>
  <c r="O2503" i="3"/>
  <c r="O2504" i="3"/>
  <c r="O2505" i="3"/>
  <c r="O2506" i="3"/>
  <c r="O2507" i="3"/>
  <c r="O2508" i="3"/>
  <c r="O2509" i="3"/>
  <c r="O2510" i="3"/>
  <c r="O2511" i="3"/>
  <c r="O2512" i="3"/>
  <c r="O2513" i="3"/>
  <c r="O2514" i="3"/>
  <c r="O2515" i="3"/>
  <c r="O2516" i="3"/>
  <c r="O2517" i="3"/>
  <c r="O2518" i="3"/>
  <c r="O2519" i="3"/>
  <c r="O2520" i="3"/>
  <c r="O2521" i="3"/>
  <c r="O2522" i="3"/>
  <c r="O2523" i="3"/>
  <c r="O2524" i="3"/>
  <c r="O2525" i="3"/>
  <c r="O2526" i="3"/>
  <c r="O2527" i="3"/>
  <c r="O2528" i="3"/>
  <c r="O2529" i="3"/>
  <c r="O2530" i="3"/>
  <c r="O2531" i="3"/>
  <c r="O2532" i="3"/>
  <c r="O2533" i="3"/>
  <c r="O2534" i="3"/>
  <c r="O2535" i="3"/>
  <c r="O2536" i="3"/>
  <c r="O2537" i="3"/>
  <c r="O2538" i="3"/>
  <c r="O2539" i="3"/>
  <c r="O2540" i="3"/>
  <c r="O2541" i="3"/>
  <c r="O2542" i="3"/>
  <c r="O2543" i="3"/>
  <c r="O2544" i="3"/>
  <c r="O2545" i="3"/>
  <c r="O2546" i="3"/>
  <c r="O2547" i="3"/>
  <c r="O2548" i="3"/>
  <c r="O2549" i="3"/>
  <c r="O2550" i="3"/>
  <c r="O2551" i="3"/>
  <c r="O2552" i="3"/>
  <c r="O2553" i="3"/>
  <c r="O2554" i="3"/>
  <c r="O2555" i="3"/>
  <c r="O2556" i="3"/>
  <c r="O2557" i="3"/>
  <c r="O2558" i="3"/>
  <c r="O2559" i="3"/>
  <c r="O2560" i="3"/>
  <c r="O2561" i="3"/>
  <c r="O2562" i="3"/>
  <c r="O2563" i="3"/>
  <c r="O2564" i="3"/>
  <c r="O2565" i="3"/>
  <c r="O2566" i="3"/>
  <c r="O2567" i="3"/>
  <c r="O2568" i="3"/>
  <c r="O2569" i="3"/>
  <c r="O2570" i="3"/>
  <c r="O2571" i="3"/>
  <c r="O2572" i="3"/>
  <c r="O2573" i="3"/>
  <c r="O2574" i="3"/>
  <c r="O2575" i="3"/>
  <c r="O2576" i="3"/>
  <c r="O2577" i="3"/>
  <c r="O2578" i="3"/>
  <c r="O2579" i="3"/>
  <c r="O2580" i="3"/>
  <c r="O2581" i="3"/>
  <c r="O2582" i="3"/>
  <c r="O2583" i="3"/>
  <c r="O2584" i="3"/>
  <c r="O2585" i="3"/>
  <c r="O2586" i="3"/>
  <c r="O2587" i="3"/>
  <c r="O2588" i="3"/>
  <c r="O2589" i="3"/>
  <c r="O2590" i="3"/>
  <c r="O2591" i="3"/>
  <c r="O2592" i="3"/>
  <c r="O2593" i="3"/>
  <c r="O2594" i="3"/>
  <c r="O2595" i="3"/>
  <c r="O2596" i="3"/>
  <c r="O2597" i="3"/>
  <c r="O2598" i="3"/>
  <c r="O2599" i="3"/>
  <c r="O2600" i="3"/>
  <c r="O2601" i="3"/>
  <c r="O2602" i="3"/>
  <c r="O2603" i="3"/>
  <c r="O2604" i="3"/>
  <c r="O2605" i="3"/>
  <c r="O2606" i="3"/>
  <c r="O2607" i="3"/>
  <c r="O2608" i="3"/>
  <c r="O2609" i="3"/>
  <c r="O2610" i="3"/>
  <c r="O2611" i="3"/>
  <c r="O2612" i="3"/>
  <c r="O2613" i="3"/>
  <c r="O2614" i="3"/>
  <c r="O2615" i="3"/>
  <c r="O2616" i="3"/>
  <c r="O2617" i="3"/>
  <c r="O2618" i="3"/>
  <c r="O2619" i="3"/>
  <c r="O2620" i="3"/>
  <c r="O2621" i="3"/>
  <c r="O2622" i="3"/>
  <c r="O2623" i="3"/>
  <c r="O2624" i="3"/>
  <c r="O2625" i="3"/>
  <c r="O2626" i="3"/>
  <c r="O2627" i="3"/>
  <c r="O2628" i="3"/>
  <c r="O2629" i="3"/>
  <c r="O2630" i="3"/>
  <c r="O2631" i="3"/>
  <c r="O2632" i="3"/>
  <c r="O2633" i="3"/>
  <c r="O2634" i="3"/>
  <c r="O2635" i="3"/>
  <c r="O2636" i="3"/>
  <c r="O2637" i="3"/>
  <c r="O2638" i="3"/>
  <c r="O2639" i="3"/>
  <c r="O2640" i="3"/>
  <c r="O2641" i="3"/>
  <c r="O2642" i="3"/>
  <c r="O2643" i="3"/>
  <c r="O2644" i="3"/>
  <c r="O2645" i="3"/>
  <c r="O2646" i="3"/>
  <c r="O2647" i="3"/>
  <c r="O2648" i="3"/>
  <c r="O2649" i="3"/>
  <c r="O2650" i="3"/>
  <c r="O2651" i="3"/>
  <c r="O2652" i="3"/>
  <c r="O2653" i="3"/>
  <c r="O2654" i="3"/>
  <c r="O2655" i="3"/>
  <c r="O2656" i="3"/>
  <c r="O2657" i="3"/>
  <c r="O2658" i="3"/>
  <c r="O2659" i="3"/>
  <c r="O2660" i="3"/>
  <c r="O2661" i="3"/>
  <c r="O2662" i="3"/>
  <c r="O2663" i="3"/>
  <c r="O2664" i="3"/>
  <c r="O2665" i="3"/>
  <c r="O2666" i="3"/>
  <c r="O2667" i="3"/>
  <c r="O2668" i="3"/>
  <c r="O2669" i="3"/>
  <c r="O2670" i="3"/>
  <c r="O2671" i="3"/>
  <c r="O2672" i="3"/>
  <c r="O2673" i="3"/>
  <c r="O2674" i="3"/>
  <c r="O2675" i="3"/>
  <c r="O2676" i="3"/>
  <c r="O2677" i="3"/>
  <c r="O2678" i="3"/>
  <c r="O2679" i="3"/>
  <c r="O2680" i="3"/>
  <c r="O2681" i="3"/>
  <c r="O2682" i="3"/>
  <c r="O2683" i="3"/>
  <c r="O2684" i="3"/>
  <c r="O2685" i="3"/>
  <c r="O2686" i="3"/>
  <c r="O2687" i="3"/>
  <c r="O2688" i="3"/>
  <c r="O2689" i="3"/>
  <c r="O2690" i="3"/>
  <c r="O2691" i="3"/>
  <c r="O2692" i="3"/>
  <c r="O2693" i="3"/>
  <c r="O2694" i="3"/>
  <c r="O2695" i="3"/>
  <c r="O2696" i="3"/>
  <c r="O2697" i="3"/>
  <c r="O2698" i="3"/>
  <c r="O2699" i="3"/>
  <c r="O2700" i="3"/>
  <c r="O2701" i="3"/>
  <c r="O2702" i="3"/>
  <c r="O2703" i="3"/>
  <c r="O2704" i="3"/>
  <c r="O2705" i="3"/>
  <c r="O2706" i="3"/>
  <c r="O2707" i="3"/>
  <c r="O2708" i="3"/>
  <c r="O2709" i="3"/>
  <c r="O2710" i="3"/>
  <c r="O2711" i="3"/>
  <c r="O2712" i="3"/>
  <c r="O2713" i="3"/>
  <c r="O2714" i="3"/>
  <c r="O2715" i="3"/>
  <c r="O2716" i="3"/>
  <c r="O2717" i="3"/>
  <c r="O2718" i="3"/>
  <c r="O2719" i="3"/>
  <c r="O2720" i="3"/>
  <c r="O2721" i="3"/>
  <c r="O2722" i="3"/>
  <c r="O2723" i="3"/>
  <c r="O2724" i="3"/>
  <c r="O2725" i="3"/>
  <c r="O2726" i="3"/>
  <c r="O2727" i="3"/>
  <c r="O2728" i="3"/>
  <c r="O2729" i="3"/>
  <c r="O2730" i="3"/>
  <c r="O2731" i="3"/>
  <c r="O2732" i="3"/>
  <c r="O2733" i="3"/>
  <c r="O2734" i="3"/>
  <c r="O2735" i="3"/>
  <c r="O2736" i="3"/>
  <c r="O2737" i="3"/>
  <c r="O2738" i="3"/>
  <c r="O2739" i="3"/>
  <c r="O2740" i="3"/>
  <c r="O2741" i="3"/>
  <c r="O2742" i="3"/>
  <c r="O2743" i="3"/>
  <c r="O2744" i="3"/>
  <c r="O2745" i="3"/>
  <c r="O2746" i="3"/>
  <c r="O2747" i="3"/>
  <c r="O2748" i="3"/>
  <c r="O2749" i="3"/>
  <c r="O2750" i="3"/>
  <c r="O2751" i="3"/>
  <c r="O2752" i="3"/>
  <c r="O2753" i="3"/>
  <c r="O2754" i="3"/>
  <c r="O2755" i="3"/>
  <c r="O2756" i="3"/>
  <c r="O2757" i="3"/>
  <c r="O2758" i="3"/>
  <c r="O2759" i="3"/>
  <c r="O2760" i="3"/>
  <c r="O2761" i="3"/>
  <c r="O2762" i="3"/>
  <c r="O2763" i="3"/>
  <c r="O2764" i="3"/>
  <c r="O2765" i="3"/>
  <c r="O2766" i="3"/>
  <c r="O2767" i="3"/>
  <c r="O2768" i="3"/>
  <c r="O2769" i="3"/>
  <c r="O2770" i="3"/>
  <c r="O2771" i="3"/>
  <c r="O2772" i="3"/>
  <c r="O2773" i="3"/>
  <c r="O2774" i="3"/>
  <c r="O2775" i="3"/>
  <c r="O2776" i="3"/>
  <c r="O2777" i="3"/>
  <c r="O2778" i="3"/>
  <c r="O2779" i="3"/>
  <c r="O2780" i="3"/>
  <c r="O2781" i="3"/>
  <c r="O2782" i="3"/>
  <c r="O2783" i="3"/>
  <c r="O2784" i="3"/>
  <c r="O2785" i="3"/>
  <c r="O2786" i="3"/>
  <c r="O2787" i="3"/>
  <c r="O2788" i="3"/>
  <c r="O2789" i="3"/>
  <c r="O2790" i="3"/>
  <c r="O2791" i="3"/>
  <c r="O2792" i="3"/>
  <c r="O2793" i="3"/>
  <c r="O2794" i="3"/>
  <c r="O2795" i="3"/>
  <c r="O2796" i="3"/>
  <c r="O2797" i="3"/>
  <c r="O2798" i="3"/>
  <c r="O2799" i="3"/>
  <c r="O2800" i="3"/>
  <c r="O2801" i="3"/>
  <c r="O2802" i="3"/>
  <c r="O2803" i="3"/>
  <c r="O2804" i="3"/>
  <c r="O2805" i="3"/>
  <c r="O2806" i="3"/>
  <c r="O2807" i="3"/>
  <c r="O2808" i="3"/>
  <c r="O2809" i="3"/>
  <c r="O2810" i="3"/>
  <c r="O2811" i="3"/>
  <c r="O2812" i="3"/>
  <c r="O2813" i="3"/>
  <c r="O2814" i="3"/>
  <c r="O2815" i="3"/>
  <c r="O2816" i="3"/>
  <c r="O2817" i="3"/>
  <c r="O2818" i="3"/>
  <c r="O2819" i="3"/>
  <c r="O2820" i="3"/>
  <c r="O2821" i="3"/>
  <c r="O2822" i="3"/>
  <c r="O2823" i="3"/>
  <c r="O2824" i="3"/>
  <c r="O2825" i="3"/>
  <c r="O2826" i="3"/>
  <c r="O2827" i="3"/>
  <c r="O2828" i="3"/>
  <c r="O2829" i="3"/>
  <c r="O2830" i="3"/>
  <c r="O2831" i="3"/>
  <c r="O2832" i="3"/>
  <c r="O2833" i="3"/>
  <c r="O2834" i="3"/>
  <c r="O2835" i="3"/>
  <c r="O2836" i="3"/>
  <c r="O2837" i="3"/>
  <c r="O2838" i="3"/>
  <c r="O2839" i="3"/>
  <c r="O2840" i="3"/>
  <c r="O2841" i="3"/>
  <c r="O2842" i="3"/>
  <c r="O2843" i="3"/>
  <c r="O2844" i="3"/>
  <c r="O2845" i="3"/>
  <c r="O2846" i="3"/>
  <c r="O2847" i="3"/>
  <c r="O2848" i="3"/>
  <c r="O2849" i="3"/>
  <c r="O2850" i="3"/>
  <c r="O2851" i="3"/>
  <c r="O2852" i="3"/>
  <c r="O2853" i="3"/>
  <c r="O2854" i="3"/>
  <c r="O2855" i="3"/>
  <c r="O2856" i="3"/>
  <c r="O2857" i="3"/>
  <c r="O2858" i="3"/>
  <c r="O2859" i="3"/>
  <c r="O2860" i="3"/>
  <c r="O2861" i="3"/>
  <c r="O2862" i="3"/>
  <c r="O2863" i="3"/>
  <c r="O2864" i="3"/>
  <c r="O2865" i="3"/>
  <c r="O2866" i="3"/>
  <c r="O2867" i="3"/>
  <c r="O2868" i="3"/>
  <c r="O2869" i="3"/>
  <c r="O2870" i="3"/>
  <c r="O2871" i="3"/>
  <c r="O2872" i="3"/>
  <c r="O2873" i="3"/>
  <c r="O2874" i="3"/>
  <c r="O2875" i="3"/>
  <c r="O2876" i="3"/>
  <c r="O2877" i="3"/>
  <c r="O2878" i="3"/>
  <c r="O2879" i="3"/>
  <c r="O2880" i="3"/>
  <c r="O2881" i="3"/>
  <c r="O2882" i="3"/>
  <c r="O2883" i="3"/>
  <c r="O2884" i="3"/>
  <c r="O2885" i="3"/>
  <c r="O2886" i="3"/>
  <c r="O2887" i="3"/>
  <c r="O2888" i="3"/>
  <c r="O2889" i="3"/>
  <c r="O2890" i="3"/>
  <c r="O2891" i="3"/>
  <c r="O2892" i="3"/>
  <c r="O2893" i="3"/>
  <c r="O2894" i="3"/>
  <c r="O2895" i="3"/>
  <c r="O2896" i="3"/>
  <c r="O2897" i="3"/>
  <c r="O2898" i="3"/>
  <c r="O2899" i="3"/>
  <c r="O2900" i="3"/>
  <c r="O2901" i="3"/>
  <c r="O2902" i="3"/>
  <c r="O2903" i="3"/>
  <c r="O2904" i="3"/>
  <c r="O2905" i="3"/>
  <c r="O2906" i="3"/>
  <c r="O2907" i="3"/>
  <c r="O2908" i="3"/>
  <c r="O2909" i="3"/>
  <c r="O2910" i="3"/>
  <c r="O2911" i="3"/>
  <c r="O2912" i="3"/>
  <c r="O2913" i="3"/>
  <c r="O2914" i="3"/>
  <c r="O2915" i="3"/>
  <c r="O2916" i="3"/>
  <c r="O2917" i="3"/>
  <c r="O2918" i="3"/>
  <c r="O2919" i="3"/>
  <c r="O2920" i="3"/>
  <c r="O2921" i="3"/>
  <c r="O2922" i="3"/>
  <c r="O2923" i="3"/>
  <c r="O2924" i="3"/>
  <c r="O2925" i="3"/>
  <c r="O2926" i="3"/>
  <c r="O2927" i="3"/>
  <c r="O2928" i="3"/>
  <c r="O2929" i="3"/>
  <c r="O2930" i="3"/>
  <c r="O2931" i="3"/>
  <c r="O2932" i="3"/>
  <c r="O2933" i="3"/>
  <c r="O2934" i="3"/>
  <c r="O2935" i="3"/>
  <c r="O2936" i="3"/>
  <c r="O2937" i="3"/>
  <c r="O2938" i="3"/>
  <c r="O2939" i="3"/>
  <c r="O2940" i="3"/>
  <c r="O2941" i="3"/>
  <c r="O2942" i="3"/>
  <c r="O2943" i="3"/>
  <c r="O2944" i="3"/>
  <c r="O2945" i="3"/>
  <c r="O2946" i="3"/>
  <c r="O2947" i="3"/>
  <c r="O2948" i="3"/>
  <c r="O2949" i="3"/>
  <c r="O2950" i="3"/>
  <c r="O2951" i="3"/>
  <c r="O2952" i="3"/>
  <c r="O2953" i="3"/>
  <c r="O2954" i="3"/>
  <c r="O2955" i="3"/>
  <c r="O2956" i="3"/>
  <c r="O2957" i="3"/>
  <c r="O2958" i="3"/>
  <c r="O2959" i="3"/>
  <c r="O2960" i="3"/>
  <c r="O2961" i="3"/>
  <c r="O2962" i="3"/>
  <c r="O2963" i="3"/>
  <c r="O2964" i="3"/>
  <c r="O2965" i="3"/>
  <c r="O2966" i="3"/>
  <c r="O2967" i="3"/>
  <c r="O2968" i="3"/>
  <c r="O2969" i="3"/>
  <c r="O2970" i="3"/>
  <c r="O2971" i="3"/>
  <c r="O2972" i="3"/>
  <c r="O2973" i="3"/>
  <c r="O2974" i="3"/>
  <c r="O2975" i="3"/>
  <c r="O2976" i="3"/>
  <c r="O2977" i="3"/>
  <c r="O2978" i="3"/>
  <c r="O2979" i="3"/>
  <c r="O2980" i="3"/>
  <c r="O2981" i="3"/>
  <c r="O2982" i="3"/>
  <c r="O2983" i="3"/>
  <c r="O2984" i="3"/>
  <c r="O2985" i="3"/>
  <c r="O2986" i="3"/>
  <c r="O2987" i="3"/>
  <c r="O2988" i="3"/>
  <c r="O2989" i="3"/>
  <c r="O2990" i="3"/>
  <c r="O2991" i="3"/>
  <c r="O2992" i="3"/>
  <c r="O2993" i="3"/>
  <c r="O2994" i="3"/>
  <c r="O2995" i="3"/>
  <c r="O2996" i="3"/>
  <c r="O2997" i="3"/>
  <c r="O2998" i="3"/>
  <c r="O2999" i="3"/>
  <c r="O3000" i="3"/>
  <c r="O3001" i="3"/>
  <c r="O3002" i="3"/>
  <c r="O3003" i="3"/>
  <c r="O3004" i="3"/>
  <c r="O3005" i="3"/>
  <c r="O3006" i="3"/>
  <c r="O3007" i="3"/>
  <c r="O3008" i="3"/>
  <c r="O3009" i="3"/>
  <c r="O3010" i="3"/>
  <c r="O3011" i="3"/>
  <c r="O3012" i="3"/>
  <c r="O3013" i="3"/>
  <c r="O3014" i="3"/>
  <c r="O3015" i="3"/>
  <c r="O3016" i="3"/>
  <c r="O3017" i="3"/>
  <c r="O3018" i="3"/>
  <c r="O3019" i="3"/>
  <c r="O3020" i="3"/>
  <c r="O3021" i="3"/>
  <c r="O3022" i="3"/>
  <c r="O3023" i="3"/>
  <c r="O3024" i="3"/>
  <c r="O3025" i="3"/>
  <c r="O3026" i="3"/>
  <c r="O3027" i="3"/>
  <c r="O3028" i="3"/>
  <c r="O3029" i="3"/>
  <c r="O3030" i="3"/>
  <c r="O3031" i="3"/>
  <c r="O3032" i="3"/>
  <c r="O3033" i="3"/>
  <c r="O3034" i="3"/>
  <c r="O3035" i="3"/>
  <c r="O3036" i="3"/>
  <c r="O3037" i="3"/>
  <c r="O3038" i="3"/>
  <c r="O3039" i="3"/>
  <c r="O3040" i="3"/>
  <c r="O3041" i="3"/>
  <c r="O3042" i="3"/>
  <c r="O3043" i="3"/>
  <c r="O3044" i="3"/>
  <c r="O3045" i="3"/>
  <c r="O3046" i="3"/>
  <c r="O3047" i="3"/>
  <c r="O3048" i="3"/>
  <c r="O3049" i="3"/>
  <c r="O3050" i="3"/>
  <c r="O3051" i="3"/>
  <c r="O3052" i="3"/>
  <c r="O3053" i="3"/>
  <c r="O3054" i="3"/>
  <c r="O3055" i="3"/>
  <c r="O3056" i="3"/>
  <c r="O3057" i="3"/>
  <c r="O3058" i="3"/>
  <c r="O3059" i="3"/>
  <c r="O3060" i="3"/>
  <c r="O3061" i="3"/>
  <c r="O3062" i="3"/>
  <c r="O3063" i="3"/>
  <c r="O3064" i="3"/>
  <c r="O3065" i="3"/>
  <c r="O3066" i="3"/>
  <c r="O3067" i="3"/>
  <c r="O3068" i="3"/>
  <c r="O3069" i="3"/>
  <c r="O3070" i="3"/>
  <c r="O3071" i="3"/>
  <c r="O3072" i="3"/>
  <c r="O3073" i="3"/>
  <c r="O3074" i="3"/>
  <c r="O3075" i="3"/>
  <c r="O3076" i="3"/>
  <c r="O3077" i="3"/>
  <c r="O3078" i="3"/>
  <c r="O3079" i="3"/>
  <c r="O3080" i="3"/>
  <c r="O3081" i="3"/>
  <c r="O3082" i="3"/>
  <c r="O3083" i="3"/>
  <c r="O3084" i="3"/>
  <c r="O3085" i="3"/>
  <c r="O3086" i="3"/>
  <c r="O3087" i="3"/>
  <c r="O3088" i="3"/>
  <c r="O3089" i="3"/>
  <c r="O3090" i="3"/>
  <c r="O3091" i="3"/>
  <c r="O3092" i="3"/>
  <c r="O3093" i="3"/>
  <c r="O3094" i="3"/>
  <c r="O3095" i="3"/>
  <c r="O3096" i="3"/>
  <c r="O3097" i="3"/>
  <c r="O3098" i="3"/>
  <c r="O3099" i="3"/>
  <c r="O3100" i="3"/>
  <c r="O3101" i="3"/>
  <c r="O3102" i="3"/>
  <c r="O3103" i="3"/>
  <c r="O3104" i="3"/>
  <c r="O3105" i="3"/>
  <c r="O3106" i="3"/>
  <c r="O3107" i="3"/>
  <c r="O3108" i="3"/>
  <c r="O3109" i="3"/>
  <c r="O3110" i="3"/>
  <c r="O3111" i="3"/>
  <c r="O3112" i="3"/>
  <c r="O3113" i="3"/>
  <c r="O3114" i="3"/>
  <c r="O3115" i="3"/>
  <c r="O3116" i="3"/>
  <c r="O3117" i="3"/>
  <c r="O3118" i="3"/>
  <c r="O3119" i="3"/>
  <c r="O3120" i="3"/>
  <c r="O3121" i="3"/>
  <c r="O3122" i="3"/>
  <c r="O3123" i="3"/>
  <c r="O3124" i="3"/>
  <c r="O3125" i="3"/>
  <c r="O3126" i="3"/>
  <c r="O3127" i="3"/>
  <c r="O3128" i="3"/>
  <c r="O3129" i="3"/>
  <c r="O3130" i="3"/>
  <c r="O3131" i="3"/>
  <c r="O3132" i="3"/>
  <c r="O3133" i="3"/>
  <c r="O3134" i="3"/>
  <c r="O3135" i="3"/>
  <c r="O3136" i="3"/>
  <c r="O3137" i="3"/>
  <c r="O3138" i="3"/>
  <c r="O3139" i="3"/>
  <c r="O3140" i="3"/>
  <c r="O3141" i="3"/>
  <c r="O3142" i="3"/>
  <c r="O3143" i="3"/>
  <c r="O3144" i="3"/>
  <c r="O3145" i="3"/>
  <c r="O3146" i="3"/>
  <c r="O3147" i="3"/>
  <c r="O3148" i="3"/>
  <c r="O3149" i="3"/>
  <c r="O3150" i="3"/>
  <c r="O3151" i="3"/>
  <c r="O3152" i="3"/>
  <c r="O3153" i="3"/>
  <c r="O3154" i="3"/>
  <c r="O3155" i="3"/>
  <c r="O3156" i="3"/>
  <c r="O3157" i="3"/>
  <c r="O3158" i="3"/>
  <c r="O3159" i="3"/>
  <c r="O3160" i="3"/>
  <c r="O3161" i="3"/>
  <c r="O3162" i="3"/>
  <c r="O3163" i="3"/>
  <c r="O3164" i="3"/>
  <c r="O3165" i="3"/>
  <c r="O3166" i="3"/>
  <c r="O3167" i="3"/>
  <c r="O3168" i="3"/>
  <c r="O3169" i="3"/>
  <c r="O3170" i="3"/>
  <c r="O3171" i="3"/>
  <c r="O3172" i="3"/>
  <c r="O3173" i="3"/>
  <c r="O3174" i="3"/>
  <c r="O3175" i="3"/>
  <c r="O3176" i="3"/>
  <c r="O3177" i="3"/>
  <c r="O3178" i="3"/>
  <c r="O3179" i="3"/>
  <c r="O3180" i="3"/>
  <c r="O3181" i="3"/>
  <c r="O3182" i="3"/>
  <c r="O3183" i="3"/>
  <c r="O3184" i="3"/>
  <c r="O3185" i="3"/>
  <c r="O3186" i="3"/>
  <c r="O3187" i="3"/>
  <c r="O3188" i="3"/>
  <c r="O3189" i="3"/>
  <c r="O3190" i="3"/>
  <c r="O3191" i="3"/>
  <c r="O3192" i="3"/>
  <c r="O3193" i="3"/>
  <c r="O3194" i="3"/>
  <c r="O3195" i="3"/>
  <c r="O3196" i="3"/>
  <c r="O3197" i="3"/>
  <c r="O3198" i="3"/>
  <c r="O3199" i="3"/>
  <c r="O3200" i="3"/>
  <c r="O3201" i="3"/>
  <c r="O3202" i="3"/>
  <c r="O3203" i="3"/>
  <c r="O3204" i="3"/>
  <c r="O3205" i="3"/>
  <c r="O3206" i="3"/>
  <c r="O3207" i="3"/>
  <c r="O3208" i="3"/>
  <c r="O3209" i="3"/>
  <c r="O3210" i="3"/>
  <c r="O3211" i="3"/>
  <c r="O3212" i="3"/>
  <c r="O3213" i="3"/>
  <c r="O3214" i="3"/>
  <c r="O3215" i="3"/>
  <c r="O3216" i="3"/>
  <c r="O3217" i="3"/>
  <c r="O3218" i="3"/>
  <c r="O3219" i="3"/>
  <c r="O3220" i="3"/>
  <c r="O3221" i="3"/>
  <c r="O3222" i="3"/>
  <c r="O3223" i="3"/>
  <c r="O3224" i="3"/>
  <c r="O3225" i="3"/>
  <c r="O3226" i="3"/>
  <c r="O3227" i="3"/>
  <c r="O3228" i="3"/>
  <c r="O3229" i="3"/>
  <c r="O3230" i="3"/>
  <c r="O3231" i="3"/>
  <c r="O3232" i="3"/>
  <c r="O3233" i="3"/>
  <c r="O3234" i="3"/>
  <c r="O3235" i="3"/>
  <c r="O3236" i="3"/>
  <c r="O3237" i="3"/>
  <c r="O3238" i="3"/>
  <c r="O3239" i="3"/>
  <c r="O3240" i="3"/>
  <c r="O3241" i="3"/>
  <c r="O3242" i="3"/>
  <c r="O3243" i="3"/>
  <c r="O3244" i="3"/>
  <c r="O3245" i="3"/>
  <c r="O3246" i="3"/>
  <c r="O3247" i="3"/>
  <c r="O3248" i="3"/>
  <c r="O3249" i="3"/>
  <c r="O3250" i="3"/>
  <c r="O3251" i="3"/>
  <c r="O3252" i="3"/>
  <c r="O3253" i="3"/>
  <c r="O3254" i="3"/>
  <c r="O3255" i="3"/>
  <c r="O3256" i="3"/>
  <c r="O3257" i="3"/>
  <c r="O3258" i="3"/>
  <c r="O3259" i="3"/>
  <c r="O3260" i="3"/>
  <c r="O3261" i="3"/>
  <c r="O3262" i="3"/>
  <c r="O3263" i="3"/>
  <c r="O3264" i="3"/>
  <c r="O3265" i="3"/>
  <c r="O3266" i="3"/>
  <c r="O3267" i="3"/>
  <c r="O3268" i="3"/>
  <c r="O3269" i="3"/>
  <c r="O3270" i="3"/>
  <c r="O3271" i="3"/>
  <c r="O3272" i="3"/>
  <c r="O3273" i="3"/>
  <c r="O3274" i="3"/>
  <c r="O3275" i="3"/>
  <c r="O3276" i="3"/>
  <c r="O3277" i="3"/>
  <c r="O3278" i="3"/>
  <c r="O3279" i="3"/>
  <c r="O3280" i="3"/>
  <c r="O3281" i="3"/>
  <c r="O3282" i="3"/>
  <c r="O3283" i="3"/>
  <c r="O3284" i="3"/>
  <c r="O3285" i="3"/>
  <c r="O3286" i="3"/>
  <c r="O3287" i="3"/>
  <c r="O3288" i="3"/>
  <c r="O3289" i="3"/>
  <c r="O3290" i="3"/>
  <c r="O3291" i="3"/>
  <c r="O3292" i="3"/>
  <c r="O3293" i="3"/>
  <c r="O3294" i="3"/>
  <c r="O3295" i="3"/>
  <c r="O3296" i="3"/>
  <c r="O3297" i="3"/>
  <c r="O3298" i="3"/>
  <c r="O3299" i="3"/>
  <c r="O3300" i="3"/>
  <c r="O3301" i="3"/>
  <c r="O3302" i="3"/>
  <c r="O3303" i="3"/>
  <c r="O3304" i="3"/>
  <c r="O3305" i="3"/>
  <c r="O3306" i="3"/>
  <c r="O3307" i="3"/>
  <c r="O3308" i="3"/>
  <c r="O3309" i="3"/>
  <c r="O3310" i="3"/>
  <c r="O3311" i="3"/>
  <c r="O3312" i="3"/>
  <c r="O3313" i="3"/>
  <c r="O3314" i="3"/>
  <c r="O3315" i="3"/>
  <c r="O3316" i="3"/>
  <c r="O3317" i="3"/>
  <c r="O3318" i="3"/>
  <c r="O3319" i="3"/>
  <c r="O3320" i="3"/>
  <c r="O3321" i="3"/>
  <c r="O3322" i="3"/>
  <c r="O3323" i="3"/>
  <c r="O3324" i="3"/>
  <c r="O3325" i="3"/>
  <c r="O3326" i="3"/>
  <c r="O3327" i="3"/>
  <c r="O3328" i="3"/>
  <c r="O3329" i="3"/>
  <c r="O3330" i="3"/>
  <c r="O3331" i="3"/>
  <c r="O3332" i="3"/>
  <c r="O3333" i="3"/>
  <c r="O3334" i="3"/>
  <c r="O3335" i="3"/>
  <c r="O3336" i="3"/>
  <c r="O3337" i="3"/>
  <c r="O3338" i="3"/>
  <c r="O3339" i="3"/>
  <c r="O3340" i="3"/>
  <c r="O3341" i="3"/>
  <c r="O3342" i="3"/>
  <c r="O3343" i="3"/>
  <c r="O3344" i="3"/>
  <c r="O3345" i="3"/>
  <c r="O3346" i="3"/>
  <c r="O3347" i="3"/>
  <c r="O3348" i="3"/>
  <c r="O3349" i="3"/>
  <c r="O3350" i="3"/>
  <c r="O3351" i="3"/>
  <c r="O3352" i="3"/>
  <c r="O3353" i="3"/>
  <c r="O3354" i="3"/>
  <c r="O3355" i="3"/>
  <c r="O3356" i="3"/>
  <c r="O3357" i="3"/>
  <c r="O3358" i="3"/>
  <c r="O3359" i="3"/>
  <c r="O3360" i="3"/>
  <c r="O3361" i="3"/>
  <c r="O3362" i="3"/>
  <c r="O3363" i="3"/>
  <c r="O3364" i="3"/>
  <c r="O3365" i="3"/>
  <c r="O3366" i="3"/>
  <c r="O3367" i="3"/>
  <c r="O3368" i="3"/>
  <c r="O3369" i="3"/>
  <c r="O3370" i="3"/>
  <c r="O3371" i="3"/>
  <c r="O3372" i="3"/>
  <c r="O3373" i="3"/>
  <c r="O3374" i="3"/>
  <c r="O3375" i="3"/>
  <c r="O3376" i="3"/>
  <c r="O3377" i="3"/>
  <c r="O3378" i="3"/>
  <c r="O3379" i="3"/>
  <c r="O3380" i="3"/>
  <c r="O3381" i="3"/>
  <c r="O3382" i="3"/>
  <c r="O3383" i="3"/>
  <c r="O3384" i="3"/>
  <c r="O3385" i="3"/>
  <c r="O3386" i="3"/>
  <c r="O3387" i="3"/>
  <c r="O3388" i="3"/>
  <c r="O3389" i="3"/>
  <c r="O3390" i="3"/>
  <c r="O3391" i="3"/>
  <c r="O3392" i="3"/>
  <c r="O3393" i="3"/>
  <c r="O3394" i="3"/>
  <c r="O3395" i="3"/>
  <c r="O3396" i="3"/>
  <c r="O3397" i="3"/>
  <c r="O3398" i="3"/>
  <c r="O3399" i="3"/>
  <c r="O3400" i="3"/>
  <c r="O3401" i="3"/>
  <c r="O3402" i="3"/>
  <c r="O3403" i="3"/>
  <c r="O3404" i="3"/>
  <c r="O3405" i="3"/>
  <c r="O3406" i="3"/>
  <c r="O3407" i="3"/>
  <c r="O3408" i="3"/>
  <c r="O3409" i="3"/>
  <c r="O3410" i="3"/>
  <c r="O3411" i="3"/>
  <c r="O3412" i="3"/>
  <c r="O3413" i="3"/>
  <c r="O3414" i="3"/>
  <c r="O3415" i="3"/>
  <c r="O3416" i="3"/>
  <c r="O3417" i="3"/>
  <c r="O3418" i="3"/>
  <c r="O3419" i="3"/>
  <c r="O3420" i="3"/>
  <c r="O3421" i="3"/>
  <c r="O3422" i="3"/>
  <c r="O3423" i="3"/>
  <c r="O3424" i="3"/>
  <c r="O3425" i="3"/>
  <c r="O3426" i="3"/>
  <c r="O3427" i="3"/>
  <c r="O3428" i="3"/>
  <c r="O3429" i="3"/>
  <c r="O3430" i="3"/>
  <c r="O3431" i="3"/>
  <c r="O3432" i="3"/>
  <c r="O3433" i="3"/>
  <c r="O3434" i="3"/>
  <c r="O3435" i="3"/>
  <c r="O3436" i="3"/>
  <c r="O3437" i="3"/>
  <c r="O3438" i="3"/>
  <c r="O3439" i="3"/>
  <c r="O3440" i="3"/>
  <c r="O3441" i="3"/>
  <c r="O3442" i="3"/>
  <c r="O3443" i="3"/>
  <c r="O3444" i="3"/>
  <c r="O3445" i="3"/>
  <c r="O3446" i="3"/>
  <c r="O3447" i="3"/>
  <c r="O3448" i="3"/>
  <c r="O3449" i="3"/>
  <c r="O3450" i="3"/>
  <c r="O3451" i="3"/>
  <c r="O3452" i="3"/>
  <c r="O3453" i="3"/>
  <c r="O3454" i="3"/>
  <c r="O3455" i="3"/>
  <c r="O3456" i="3"/>
  <c r="O3457" i="3"/>
  <c r="O3458" i="3"/>
  <c r="O3459" i="3"/>
  <c r="O3460" i="3"/>
  <c r="O3461" i="3"/>
  <c r="O3462" i="3"/>
  <c r="O3463" i="3"/>
  <c r="O3464" i="3"/>
  <c r="O3465" i="3"/>
  <c r="O3466" i="3"/>
  <c r="O3467" i="3"/>
  <c r="O3468" i="3"/>
  <c r="O3469" i="3"/>
  <c r="O3470" i="3"/>
  <c r="O3471" i="3"/>
  <c r="O3472" i="3"/>
  <c r="O3473" i="3"/>
  <c r="O3474" i="3"/>
  <c r="O3475" i="3"/>
  <c r="O3476" i="3"/>
  <c r="O3477" i="3"/>
  <c r="O3478" i="3"/>
  <c r="O3479" i="3"/>
  <c r="O3480" i="3"/>
  <c r="O3481" i="3"/>
  <c r="O3482" i="3"/>
  <c r="O3483" i="3"/>
  <c r="O3484" i="3"/>
  <c r="O3485" i="3"/>
  <c r="O3486" i="3"/>
  <c r="O3487" i="3"/>
  <c r="O3488" i="3"/>
  <c r="O3489" i="3"/>
  <c r="O3490" i="3"/>
  <c r="O3491" i="3"/>
  <c r="O3492" i="3"/>
  <c r="O3493" i="3"/>
  <c r="O3494" i="3"/>
  <c r="O3495" i="3"/>
  <c r="O3496" i="3"/>
  <c r="O3497" i="3"/>
  <c r="O3498" i="3"/>
  <c r="O3499" i="3"/>
  <c r="O3500" i="3"/>
  <c r="O3501" i="3"/>
  <c r="O3502" i="3"/>
  <c r="O3503" i="3"/>
  <c r="O3504" i="3"/>
  <c r="O3505" i="3"/>
  <c r="O3506" i="3"/>
  <c r="O3507" i="3"/>
  <c r="O3508" i="3"/>
  <c r="O3509" i="3"/>
  <c r="O3510" i="3"/>
  <c r="O3511" i="3"/>
  <c r="O3512" i="3"/>
  <c r="O3513" i="3"/>
  <c r="O3514" i="3"/>
  <c r="O3515" i="3"/>
  <c r="O3516" i="3"/>
  <c r="O3517" i="3"/>
  <c r="O3518" i="3"/>
  <c r="O3519" i="3"/>
  <c r="O3520" i="3"/>
  <c r="O3521" i="3"/>
  <c r="O3522" i="3"/>
  <c r="O3523" i="3"/>
  <c r="O3524" i="3"/>
  <c r="O3525" i="3"/>
  <c r="O3526" i="3"/>
  <c r="O3527" i="3"/>
  <c r="O3528" i="3"/>
  <c r="O3529" i="3"/>
  <c r="O3530" i="3"/>
  <c r="O3531" i="3"/>
  <c r="O3532" i="3"/>
  <c r="O3533" i="3"/>
  <c r="O3534" i="3"/>
  <c r="O3535" i="3"/>
  <c r="O3536" i="3"/>
  <c r="O3537" i="3"/>
  <c r="O3538" i="3"/>
  <c r="O3539" i="3"/>
  <c r="O3540" i="3"/>
  <c r="O3541" i="3"/>
  <c r="O3542" i="3"/>
  <c r="O3543" i="3"/>
  <c r="O3544" i="3"/>
  <c r="O3545" i="3"/>
  <c r="O3546" i="3"/>
  <c r="O3547" i="3"/>
  <c r="O3548" i="3"/>
  <c r="O3549" i="3"/>
  <c r="O3550" i="3"/>
  <c r="O3551" i="3"/>
  <c r="O3552" i="3"/>
  <c r="O3553" i="3"/>
  <c r="O3554" i="3"/>
  <c r="O3555" i="3"/>
  <c r="O3556" i="3"/>
  <c r="O3557" i="3"/>
  <c r="O3558" i="3"/>
  <c r="O3559" i="3"/>
  <c r="O3560" i="3"/>
  <c r="O3561" i="3"/>
  <c r="O3562" i="3"/>
  <c r="O3563" i="3"/>
  <c r="O3564" i="3"/>
  <c r="O3565" i="3"/>
  <c r="O3566" i="3"/>
  <c r="O3567" i="3"/>
  <c r="O3568" i="3"/>
  <c r="O3569" i="3"/>
  <c r="O3570" i="3"/>
  <c r="O3571" i="3"/>
  <c r="O3572" i="3"/>
  <c r="O3573" i="3"/>
  <c r="O3574" i="3"/>
  <c r="O3575" i="3"/>
  <c r="O3576" i="3"/>
  <c r="O3577" i="3"/>
  <c r="O3578" i="3"/>
  <c r="O3579" i="3"/>
  <c r="O3580" i="3"/>
  <c r="O3581" i="3"/>
  <c r="O3582" i="3"/>
  <c r="O3583" i="3"/>
  <c r="O3584" i="3"/>
  <c r="O3585" i="3"/>
  <c r="O3586" i="3"/>
  <c r="O3587" i="3"/>
  <c r="O3588" i="3"/>
  <c r="O3589" i="3"/>
  <c r="O3590" i="3"/>
  <c r="O3591" i="3"/>
  <c r="O3592" i="3"/>
  <c r="O3593" i="3"/>
  <c r="O3594" i="3"/>
  <c r="O3595" i="3"/>
  <c r="O3596" i="3"/>
  <c r="O3597" i="3"/>
  <c r="O3598" i="3"/>
  <c r="O3599" i="3"/>
  <c r="O3600" i="3"/>
  <c r="O3601" i="3"/>
  <c r="O3602" i="3"/>
  <c r="O3603" i="3"/>
  <c r="O3604" i="3"/>
  <c r="O3605" i="3"/>
  <c r="O3606" i="3"/>
  <c r="O3607" i="3"/>
  <c r="O3608" i="3"/>
  <c r="O3609" i="3"/>
  <c r="O3610" i="3"/>
  <c r="O3611" i="3"/>
  <c r="O3612" i="3"/>
  <c r="O3613" i="3"/>
  <c r="O3614" i="3"/>
  <c r="O3615" i="3"/>
  <c r="O3616" i="3"/>
  <c r="O3617" i="3"/>
  <c r="O3618" i="3"/>
  <c r="O3619" i="3"/>
  <c r="O3620" i="3"/>
  <c r="O3621" i="3"/>
  <c r="O3622" i="3"/>
  <c r="O3623" i="3"/>
  <c r="O3624" i="3"/>
  <c r="O3625" i="3"/>
  <c r="O3626" i="3"/>
  <c r="O3627" i="3"/>
  <c r="O3628" i="3"/>
  <c r="O3629" i="3"/>
  <c r="O3630" i="3"/>
  <c r="O3631" i="3"/>
  <c r="O3632" i="3"/>
  <c r="O3633" i="3"/>
  <c r="O3634" i="3"/>
  <c r="O3635" i="3"/>
  <c r="O3636" i="3"/>
  <c r="O3637" i="3"/>
  <c r="O3638" i="3"/>
  <c r="O3639" i="3"/>
  <c r="O3640" i="3"/>
  <c r="O3641" i="3"/>
  <c r="O3642" i="3"/>
  <c r="O3643" i="3"/>
  <c r="O3644" i="3"/>
  <c r="O3645" i="3"/>
  <c r="O3646" i="3"/>
  <c r="O3647" i="3"/>
  <c r="O3648" i="3"/>
  <c r="O3649" i="3"/>
  <c r="O3650" i="3"/>
  <c r="O3651" i="3"/>
  <c r="O3652" i="3"/>
  <c r="O3653" i="3"/>
  <c r="O3654" i="3"/>
  <c r="O3655" i="3"/>
  <c r="O3656" i="3"/>
  <c r="O3657" i="3"/>
  <c r="O3658" i="3"/>
  <c r="O3659" i="3"/>
  <c r="O3660" i="3"/>
  <c r="O3661" i="3"/>
  <c r="O3662" i="3"/>
  <c r="O3663" i="3"/>
  <c r="O3664" i="3"/>
  <c r="O3665" i="3"/>
  <c r="O3666" i="3"/>
  <c r="O3667" i="3"/>
  <c r="O3668" i="3"/>
  <c r="O3669" i="3"/>
  <c r="O3670" i="3"/>
  <c r="O3671" i="3"/>
  <c r="O3672" i="3"/>
  <c r="O3673" i="3"/>
  <c r="O3674" i="3"/>
  <c r="O3675" i="3"/>
  <c r="O3676" i="3"/>
  <c r="O3677" i="3"/>
  <c r="O3678" i="3"/>
  <c r="O3679" i="3"/>
  <c r="O3680" i="3"/>
  <c r="O3681" i="3"/>
  <c r="O3682" i="3"/>
  <c r="O3683" i="3"/>
  <c r="O3684" i="3"/>
  <c r="O3685" i="3"/>
  <c r="O3686" i="3"/>
  <c r="O3687" i="3"/>
  <c r="O3688" i="3"/>
  <c r="O3689" i="3"/>
  <c r="O3690" i="3"/>
  <c r="O3691" i="3"/>
  <c r="O3692" i="3"/>
  <c r="O3693" i="3"/>
  <c r="O3694" i="3"/>
  <c r="O3695" i="3"/>
  <c r="O3696" i="3"/>
  <c r="O3697" i="3"/>
  <c r="O3698" i="3"/>
  <c r="O3699" i="3"/>
  <c r="O3700" i="3"/>
  <c r="O3701" i="3"/>
  <c r="O3702" i="3"/>
  <c r="O3703" i="3"/>
  <c r="O3704" i="3"/>
  <c r="O3705" i="3"/>
  <c r="O3706" i="3"/>
  <c r="O3707" i="3"/>
  <c r="O3708" i="3"/>
  <c r="O3709" i="3"/>
  <c r="O3710" i="3"/>
  <c r="O3711" i="3"/>
  <c r="O3712" i="3"/>
  <c r="O3713" i="3"/>
  <c r="O3714" i="3"/>
  <c r="O3715" i="3"/>
  <c r="O3716" i="3"/>
  <c r="O3717" i="3"/>
  <c r="O3718" i="3"/>
  <c r="O3719" i="3"/>
  <c r="O3720" i="3"/>
  <c r="O3721" i="3"/>
  <c r="O3722" i="3"/>
  <c r="O3723" i="3"/>
  <c r="O3724" i="3"/>
  <c r="O3725" i="3"/>
  <c r="O3726" i="3"/>
  <c r="O3727" i="3"/>
  <c r="O3728" i="3"/>
  <c r="O3729" i="3"/>
  <c r="O3730" i="3"/>
  <c r="O3731" i="3"/>
  <c r="O3732" i="3"/>
  <c r="O3733" i="3"/>
  <c r="O3734" i="3"/>
  <c r="O3735" i="3"/>
  <c r="O3736" i="3"/>
  <c r="O3737" i="3"/>
  <c r="O3738" i="3"/>
  <c r="O3739" i="3"/>
  <c r="O3740" i="3"/>
  <c r="O3741" i="3"/>
  <c r="O3742" i="3"/>
  <c r="O3743" i="3"/>
  <c r="O3744" i="3"/>
  <c r="O3745" i="3"/>
  <c r="O3746" i="3"/>
  <c r="O3747" i="3"/>
  <c r="O3748" i="3"/>
  <c r="O3749" i="3"/>
  <c r="O3750" i="3"/>
  <c r="O3751" i="3"/>
  <c r="O3752" i="3"/>
  <c r="O3753" i="3"/>
  <c r="O3754" i="3"/>
  <c r="O3755" i="3"/>
  <c r="O3756" i="3"/>
  <c r="O3757" i="3"/>
  <c r="O3758" i="3"/>
  <c r="O3759" i="3"/>
  <c r="O3760" i="3"/>
  <c r="O3761" i="3"/>
  <c r="O3762" i="3"/>
  <c r="O3763" i="3"/>
  <c r="O3764" i="3"/>
  <c r="O3765" i="3"/>
  <c r="O3766" i="3"/>
  <c r="O3767" i="3"/>
  <c r="O3768" i="3"/>
  <c r="O3769" i="3"/>
  <c r="O3770" i="3"/>
  <c r="O3771" i="3"/>
  <c r="O3772" i="3"/>
  <c r="O3773" i="3"/>
  <c r="O3774" i="3"/>
  <c r="O3775" i="3"/>
  <c r="O3776" i="3"/>
  <c r="O3777" i="3"/>
  <c r="O3778" i="3"/>
  <c r="O3779" i="3"/>
  <c r="O3780" i="3"/>
  <c r="O3781" i="3"/>
  <c r="O3782" i="3"/>
  <c r="O3783" i="3"/>
  <c r="O3784" i="3"/>
  <c r="O3785" i="3"/>
  <c r="O3786" i="3"/>
  <c r="O3787" i="3"/>
  <c r="O3788" i="3"/>
  <c r="O3789" i="3"/>
  <c r="O3790" i="3"/>
  <c r="O3791" i="3"/>
  <c r="O3792" i="3"/>
  <c r="O3793" i="3"/>
  <c r="O3794" i="3"/>
  <c r="O3795" i="3"/>
  <c r="O3796" i="3"/>
  <c r="O3797" i="3"/>
  <c r="O3798" i="3"/>
  <c r="O3799" i="3"/>
  <c r="O3800" i="3"/>
  <c r="O3801" i="3"/>
  <c r="O3802" i="3"/>
  <c r="O3803" i="3"/>
  <c r="O3804" i="3"/>
  <c r="O3805" i="3"/>
  <c r="O3806" i="3"/>
  <c r="O3807" i="3"/>
  <c r="O3808" i="3"/>
  <c r="O3809" i="3"/>
  <c r="O3810" i="3"/>
  <c r="O3811" i="3"/>
  <c r="O3812" i="3"/>
  <c r="O3813" i="3"/>
  <c r="O3814" i="3"/>
  <c r="O3815" i="3"/>
  <c r="O3816" i="3"/>
  <c r="O3817" i="3"/>
  <c r="O3818" i="3"/>
  <c r="O3819" i="3"/>
  <c r="O3820" i="3"/>
  <c r="O3821" i="3"/>
  <c r="O3822" i="3"/>
  <c r="O3823" i="3"/>
  <c r="O3824" i="3"/>
  <c r="O3825" i="3"/>
  <c r="O3826" i="3"/>
  <c r="O3827" i="3"/>
  <c r="O3828" i="3"/>
  <c r="O3829" i="3"/>
  <c r="O3830" i="3"/>
  <c r="O3831" i="3"/>
  <c r="O3832" i="3"/>
  <c r="O3833" i="3"/>
  <c r="O3834" i="3"/>
  <c r="O3835" i="3"/>
  <c r="O3836" i="3"/>
  <c r="O3837" i="3"/>
  <c r="O3838" i="3"/>
  <c r="O3839" i="3"/>
  <c r="O3840" i="3"/>
  <c r="O3841" i="3"/>
  <c r="O3842" i="3"/>
  <c r="O3843" i="3"/>
  <c r="O3844" i="3"/>
  <c r="O3845" i="3"/>
  <c r="O3846" i="3"/>
  <c r="O3847" i="3"/>
  <c r="O3848" i="3"/>
  <c r="O3849" i="3"/>
  <c r="O3850" i="3"/>
  <c r="O3851" i="3"/>
  <c r="O3852" i="3"/>
  <c r="O3853" i="3"/>
  <c r="O3854" i="3"/>
  <c r="O3855" i="3"/>
  <c r="O3856" i="3"/>
  <c r="O3857" i="3"/>
  <c r="O3858" i="3"/>
  <c r="O3859" i="3"/>
  <c r="O3860" i="3"/>
  <c r="O3861" i="3"/>
  <c r="O3862" i="3"/>
  <c r="O3863" i="3"/>
  <c r="O3864" i="3"/>
  <c r="O3865" i="3"/>
  <c r="O3866" i="3"/>
  <c r="O3867" i="3"/>
  <c r="O3868" i="3"/>
  <c r="O3869" i="3"/>
  <c r="O3870" i="3"/>
  <c r="O3871" i="3"/>
  <c r="O3872" i="3"/>
  <c r="O3873" i="3"/>
  <c r="O3874" i="3"/>
  <c r="O3875" i="3"/>
  <c r="O3876" i="3"/>
  <c r="O3877" i="3"/>
  <c r="O3878" i="3"/>
  <c r="O3879" i="3"/>
  <c r="O3880" i="3"/>
  <c r="O3881" i="3"/>
  <c r="O3882" i="3"/>
  <c r="O3883" i="3"/>
  <c r="O3884" i="3"/>
  <c r="O3885" i="3"/>
  <c r="O3886" i="3"/>
  <c r="O3887" i="3"/>
  <c r="O3888" i="3"/>
  <c r="O3889" i="3"/>
  <c r="O3890" i="3"/>
  <c r="O3891" i="3"/>
  <c r="O3892" i="3"/>
  <c r="O3893" i="3"/>
  <c r="O3894" i="3"/>
  <c r="O3895" i="3"/>
  <c r="O3896" i="3"/>
  <c r="O3897" i="3"/>
  <c r="O3898" i="3"/>
  <c r="O3899" i="3"/>
  <c r="O3900" i="3"/>
  <c r="O3901" i="3"/>
  <c r="O3902" i="3"/>
  <c r="O3903" i="3"/>
  <c r="O3904" i="3"/>
  <c r="O3905" i="3"/>
  <c r="O3906" i="3"/>
  <c r="O3907" i="3"/>
  <c r="O3908" i="3"/>
  <c r="O3909" i="3"/>
  <c r="O3910" i="3"/>
  <c r="O3911" i="3"/>
  <c r="O3912" i="3"/>
  <c r="O3913" i="3"/>
  <c r="O3914" i="3"/>
  <c r="O3915" i="3"/>
  <c r="O3916" i="3"/>
  <c r="O3917" i="3"/>
  <c r="O3918" i="3"/>
  <c r="O3919" i="3"/>
  <c r="O3920" i="3"/>
  <c r="O3921" i="3"/>
  <c r="O3922" i="3"/>
  <c r="O3923" i="3"/>
  <c r="O3924" i="3"/>
  <c r="O3925" i="3"/>
  <c r="O3926" i="3"/>
  <c r="O3927" i="3"/>
  <c r="O3928" i="3"/>
  <c r="O3929" i="3"/>
  <c r="O3930" i="3"/>
  <c r="O3931" i="3"/>
  <c r="O3932" i="3"/>
  <c r="O3933" i="3"/>
  <c r="O3934" i="3"/>
  <c r="O3935" i="3"/>
  <c r="O3936" i="3"/>
  <c r="O3937" i="3"/>
  <c r="O3938" i="3"/>
  <c r="O3939" i="3"/>
  <c r="O3940" i="3"/>
  <c r="O3941" i="3"/>
  <c r="O3942" i="3"/>
  <c r="O3943" i="3"/>
  <c r="O3944" i="3"/>
  <c r="O3945" i="3"/>
  <c r="O3946" i="3"/>
  <c r="O3947" i="3"/>
  <c r="O3948" i="3"/>
  <c r="O3949" i="3"/>
  <c r="O3950" i="3"/>
  <c r="O3951" i="3"/>
  <c r="O3952" i="3"/>
  <c r="O3953" i="3"/>
  <c r="O3954" i="3"/>
  <c r="O3955" i="3"/>
  <c r="O3956" i="3"/>
  <c r="O3957" i="3"/>
  <c r="O3958" i="3"/>
  <c r="O3959" i="3"/>
  <c r="O3960" i="3"/>
  <c r="O3961" i="3"/>
  <c r="O3962" i="3"/>
  <c r="O3963" i="3"/>
  <c r="O3964" i="3"/>
  <c r="O3965" i="3"/>
  <c r="O3966" i="3"/>
  <c r="O3967" i="3"/>
  <c r="O3968" i="3"/>
  <c r="O3969" i="3"/>
  <c r="O3970" i="3"/>
  <c r="O3971" i="3"/>
  <c r="O3972" i="3"/>
  <c r="O3973" i="3"/>
  <c r="O3974" i="3"/>
  <c r="O3975" i="3"/>
  <c r="O3976" i="3"/>
  <c r="O3977" i="3"/>
  <c r="O3978" i="3"/>
  <c r="O3979" i="3"/>
  <c r="O3980" i="3"/>
  <c r="O3981" i="3"/>
  <c r="O3982" i="3"/>
  <c r="O3983" i="3"/>
  <c r="O3984" i="3"/>
  <c r="O3985" i="3"/>
  <c r="O3986" i="3"/>
  <c r="O3987" i="3"/>
  <c r="O3988" i="3"/>
  <c r="O3989" i="3"/>
  <c r="O3990" i="3"/>
  <c r="O3991" i="3"/>
  <c r="O3992" i="3"/>
  <c r="O3993" i="3"/>
  <c r="O3994" i="3"/>
  <c r="O3995" i="3"/>
  <c r="O3996" i="3"/>
  <c r="O3997" i="3"/>
  <c r="O3998" i="3"/>
  <c r="O3999" i="3"/>
  <c r="N2" i="3"/>
  <c r="N12" i="3"/>
  <c r="N4" i="3"/>
  <c r="N13" i="3"/>
  <c r="N20" i="3"/>
  <c r="N168" i="3"/>
  <c r="N5" i="3"/>
  <c r="N14" i="3"/>
  <c r="N21" i="3"/>
  <c r="N22" i="3"/>
  <c r="N31" i="3"/>
  <c r="N23" i="3"/>
  <c r="N32" i="3"/>
  <c r="N41" i="3"/>
  <c r="N145" i="3"/>
  <c r="N10" i="3"/>
  <c r="N35" i="3"/>
  <c r="N61" i="3"/>
  <c r="N88" i="3"/>
  <c r="N115" i="3"/>
  <c r="N138" i="3"/>
  <c r="N165" i="3"/>
  <c r="N190" i="3"/>
  <c r="N54" i="3"/>
  <c r="N156" i="3"/>
  <c r="N11" i="3"/>
  <c r="N36" i="3"/>
  <c r="N62" i="3"/>
  <c r="N89" i="3"/>
  <c r="N116" i="3"/>
  <c r="N139" i="3"/>
  <c r="N166" i="3"/>
  <c r="N191" i="3"/>
  <c r="N45" i="3"/>
  <c r="N148" i="3"/>
  <c r="N8" i="3"/>
  <c r="N17" i="3"/>
  <c r="N24" i="3"/>
  <c r="N33" i="3"/>
  <c r="N25" i="3"/>
  <c r="N34" i="3"/>
  <c r="N43" i="3"/>
  <c r="N53" i="3"/>
  <c r="N64" i="3"/>
  <c r="N73" i="3"/>
  <c r="N80" i="3"/>
  <c r="N87" i="3"/>
  <c r="N96" i="3"/>
  <c r="N105" i="3"/>
  <c r="N114" i="3"/>
  <c r="N123" i="3"/>
  <c r="N130" i="3"/>
  <c r="N137" i="3"/>
  <c r="N147" i="3"/>
  <c r="N155" i="3"/>
  <c r="N164" i="3"/>
  <c r="N175" i="3"/>
  <c r="N182" i="3"/>
  <c r="N189" i="3"/>
  <c r="N198" i="3"/>
  <c r="N205" i="3"/>
  <c r="N65" i="3"/>
  <c r="N167" i="3"/>
  <c r="N26" i="3"/>
  <c r="N27" i="3"/>
  <c r="N44" i="3"/>
  <c r="N97" i="3"/>
  <c r="N157" i="3"/>
  <c r="N106" i="3"/>
  <c r="N206" i="3"/>
  <c r="N3" i="3"/>
  <c r="N108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N1501" i="3"/>
  <c r="N1502" i="3"/>
  <c r="N1503" i="3"/>
  <c r="N1504" i="3"/>
  <c r="N1505" i="3"/>
  <c r="N1506" i="3"/>
  <c r="N1507" i="3"/>
  <c r="N1508" i="3"/>
  <c r="N1509" i="3"/>
  <c r="N1510" i="3"/>
  <c r="N1511" i="3"/>
  <c r="N1512" i="3"/>
  <c r="N1513" i="3"/>
  <c r="N1514" i="3"/>
  <c r="N1515" i="3"/>
  <c r="N1516" i="3"/>
  <c r="N1517" i="3"/>
  <c r="N1518" i="3"/>
  <c r="N1519" i="3"/>
  <c r="N1520" i="3"/>
  <c r="N1521" i="3"/>
  <c r="N1522" i="3"/>
  <c r="N1523" i="3"/>
  <c r="N1524" i="3"/>
  <c r="N1525" i="3"/>
  <c r="N1526" i="3"/>
  <c r="N1527" i="3"/>
  <c r="N1528" i="3"/>
  <c r="N1529" i="3"/>
  <c r="N1530" i="3"/>
  <c r="N1531" i="3"/>
  <c r="N1532" i="3"/>
  <c r="N1533" i="3"/>
  <c r="N1534" i="3"/>
  <c r="N1535" i="3"/>
  <c r="N1536" i="3"/>
  <c r="N1537" i="3"/>
  <c r="N1538" i="3"/>
  <c r="N1539" i="3"/>
  <c r="N1540" i="3"/>
  <c r="N1541" i="3"/>
  <c r="N1542" i="3"/>
  <c r="N1543" i="3"/>
  <c r="N1544" i="3"/>
  <c r="N1545" i="3"/>
  <c r="N1546" i="3"/>
  <c r="N1547" i="3"/>
  <c r="N1548" i="3"/>
  <c r="N1549" i="3"/>
  <c r="N1550" i="3"/>
  <c r="N1551" i="3"/>
  <c r="N1552" i="3"/>
  <c r="N1553" i="3"/>
  <c r="N1554" i="3"/>
  <c r="N1555" i="3"/>
  <c r="N1556" i="3"/>
  <c r="N1557" i="3"/>
  <c r="N1558" i="3"/>
  <c r="N1559" i="3"/>
  <c r="N1560" i="3"/>
  <c r="N1561" i="3"/>
  <c r="N1562" i="3"/>
  <c r="N1563" i="3"/>
  <c r="N1564" i="3"/>
  <c r="N1565" i="3"/>
  <c r="N1566" i="3"/>
  <c r="N1567" i="3"/>
  <c r="N1568" i="3"/>
  <c r="N1569" i="3"/>
  <c r="N1570" i="3"/>
  <c r="N1571" i="3"/>
  <c r="N1572" i="3"/>
  <c r="N1573" i="3"/>
  <c r="N1574" i="3"/>
  <c r="N1575" i="3"/>
  <c r="N1576" i="3"/>
  <c r="N1577" i="3"/>
  <c r="N1578" i="3"/>
  <c r="N1579" i="3"/>
  <c r="N1580" i="3"/>
  <c r="N1581" i="3"/>
  <c r="N1582" i="3"/>
  <c r="N1583" i="3"/>
  <c r="N1584" i="3"/>
  <c r="N1585" i="3"/>
  <c r="N1586" i="3"/>
  <c r="N1587" i="3"/>
  <c r="N1588" i="3"/>
  <c r="N1589" i="3"/>
  <c r="N1590" i="3"/>
  <c r="N1591" i="3"/>
  <c r="N1592" i="3"/>
  <c r="N1593" i="3"/>
  <c r="N1594" i="3"/>
  <c r="N1595" i="3"/>
  <c r="N1596" i="3"/>
  <c r="N1597" i="3"/>
  <c r="N1598" i="3"/>
  <c r="N1599" i="3"/>
  <c r="N1600" i="3"/>
  <c r="N1601" i="3"/>
  <c r="N1602" i="3"/>
  <c r="N1603" i="3"/>
  <c r="N1604" i="3"/>
  <c r="N1605" i="3"/>
  <c r="N1606" i="3"/>
  <c r="N1607" i="3"/>
  <c r="N1608" i="3"/>
  <c r="N1609" i="3"/>
  <c r="N1610" i="3"/>
  <c r="N1611" i="3"/>
  <c r="N1612" i="3"/>
  <c r="N1613" i="3"/>
  <c r="N1614" i="3"/>
  <c r="N1615" i="3"/>
  <c r="N1616" i="3"/>
  <c r="N1617" i="3"/>
  <c r="N1618" i="3"/>
  <c r="N1619" i="3"/>
  <c r="N1620" i="3"/>
  <c r="N1621" i="3"/>
  <c r="N1622" i="3"/>
  <c r="N1623" i="3"/>
  <c r="N1624" i="3"/>
  <c r="N1625" i="3"/>
  <c r="N1626" i="3"/>
  <c r="N1627" i="3"/>
  <c r="N1628" i="3"/>
  <c r="N1629" i="3"/>
  <c r="N1630" i="3"/>
  <c r="N1631" i="3"/>
  <c r="N1632" i="3"/>
  <c r="N1633" i="3"/>
  <c r="N1634" i="3"/>
  <c r="N1635" i="3"/>
  <c r="N1636" i="3"/>
  <c r="N1637" i="3"/>
  <c r="N1638" i="3"/>
  <c r="N1639" i="3"/>
  <c r="N1640" i="3"/>
  <c r="N1641" i="3"/>
  <c r="N1642" i="3"/>
  <c r="N1643" i="3"/>
  <c r="N1644" i="3"/>
  <c r="N1645" i="3"/>
  <c r="N1646" i="3"/>
  <c r="N1647" i="3"/>
  <c r="N1648" i="3"/>
  <c r="N1649" i="3"/>
  <c r="N1650" i="3"/>
  <c r="N1651" i="3"/>
  <c r="N1652" i="3"/>
  <c r="N1653" i="3"/>
  <c r="N1654" i="3"/>
  <c r="N1655" i="3"/>
  <c r="N1656" i="3"/>
  <c r="N1657" i="3"/>
  <c r="N1658" i="3"/>
  <c r="N1659" i="3"/>
  <c r="N1660" i="3"/>
  <c r="N1661" i="3"/>
  <c r="N1662" i="3"/>
  <c r="N1663" i="3"/>
  <c r="N1664" i="3"/>
  <c r="N1665" i="3"/>
  <c r="N1666" i="3"/>
  <c r="N1667" i="3"/>
  <c r="N1668" i="3"/>
  <c r="N1669" i="3"/>
  <c r="N1670" i="3"/>
  <c r="N1671" i="3"/>
  <c r="N1672" i="3"/>
  <c r="N1673" i="3"/>
  <c r="N1674" i="3"/>
  <c r="N1675" i="3"/>
  <c r="N1676" i="3"/>
  <c r="N1677" i="3"/>
  <c r="N1678" i="3"/>
  <c r="N1679" i="3"/>
  <c r="N1680" i="3"/>
  <c r="N1681" i="3"/>
  <c r="N1682" i="3"/>
  <c r="N1683" i="3"/>
  <c r="N1684" i="3"/>
  <c r="N1685" i="3"/>
  <c r="N1686" i="3"/>
  <c r="N1687" i="3"/>
  <c r="N1688" i="3"/>
  <c r="N1689" i="3"/>
  <c r="N1690" i="3"/>
  <c r="N1691" i="3"/>
  <c r="N1692" i="3"/>
  <c r="N1693" i="3"/>
  <c r="N1694" i="3"/>
  <c r="N1695" i="3"/>
  <c r="N1696" i="3"/>
  <c r="N1697" i="3"/>
  <c r="N1698" i="3"/>
  <c r="N1699" i="3"/>
  <c r="N1700" i="3"/>
  <c r="N1701" i="3"/>
  <c r="N1702" i="3"/>
  <c r="N1703" i="3"/>
  <c r="N1704" i="3"/>
  <c r="N1705" i="3"/>
  <c r="N1706" i="3"/>
  <c r="N1707" i="3"/>
  <c r="N1708" i="3"/>
  <c r="N1709" i="3"/>
  <c r="N1710" i="3"/>
  <c r="N1711" i="3"/>
  <c r="N1712" i="3"/>
  <c r="N1713" i="3"/>
  <c r="N1714" i="3"/>
  <c r="N1715" i="3"/>
  <c r="N1716" i="3"/>
  <c r="N1717" i="3"/>
  <c r="N1718" i="3"/>
  <c r="N1719" i="3"/>
  <c r="N1720" i="3"/>
  <c r="N1721" i="3"/>
  <c r="N1722" i="3"/>
  <c r="N1723" i="3"/>
  <c r="N1724" i="3"/>
  <c r="N1725" i="3"/>
  <c r="N1726" i="3"/>
  <c r="N1727" i="3"/>
  <c r="N1728" i="3"/>
  <c r="N1729" i="3"/>
  <c r="N1730" i="3"/>
  <c r="N1731" i="3"/>
  <c r="N1732" i="3"/>
  <c r="N1733" i="3"/>
  <c r="N1734" i="3"/>
  <c r="N1735" i="3"/>
  <c r="N1736" i="3"/>
  <c r="N1737" i="3"/>
  <c r="N1738" i="3"/>
  <c r="N1739" i="3"/>
  <c r="N1740" i="3"/>
  <c r="N1741" i="3"/>
  <c r="N1742" i="3"/>
  <c r="N1743" i="3"/>
  <c r="N1744" i="3"/>
  <c r="N1745" i="3"/>
  <c r="N1746" i="3"/>
  <c r="N1747" i="3"/>
  <c r="N1748" i="3"/>
  <c r="N1749" i="3"/>
  <c r="N1750" i="3"/>
  <c r="N1751" i="3"/>
  <c r="N1752" i="3"/>
  <c r="N1753" i="3"/>
  <c r="N1754" i="3"/>
  <c r="N1755" i="3"/>
  <c r="N1756" i="3"/>
  <c r="N1757" i="3"/>
  <c r="N1758" i="3"/>
  <c r="N1759" i="3"/>
  <c r="N1760" i="3"/>
  <c r="N1761" i="3"/>
  <c r="N1762" i="3"/>
  <c r="N1763" i="3"/>
  <c r="N1764" i="3"/>
  <c r="N1765" i="3"/>
  <c r="N1766" i="3"/>
  <c r="N1767" i="3"/>
  <c r="N1768" i="3"/>
  <c r="N1769" i="3"/>
  <c r="N1770" i="3"/>
  <c r="N1771" i="3"/>
  <c r="N1772" i="3"/>
  <c r="N1773" i="3"/>
  <c r="N1774" i="3"/>
  <c r="N1775" i="3"/>
  <c r="N1776" i="3"/>
  <c r="N1777" i="3"/>
  <c r="N1778" i="3"/>
  <c r="N1779" i="3"/>
  <c r="N1780" i="3"/>
  <c r="N1781" i="3"/>
  <c r="N1782" i="3"/>
  <c r="N1783" i="3"/>
  <c r="N1784" i="3"/>
  <c r="N1785" i="3"/>
  <c r="N1786" i="3"/>
  <c r="N1787" i="3"/>
  <c r="N1788" i="3"/>
  <c r="N1789" i="3"/>
  <c r="N1790" i="3"/>
  <c r="N1791" i="3"/>
  <c r="N1792" i="3"/>
  <c r="N1793" i="3"/>
  <c r="N1794" i="3"/>
  <c r="N1795" i="3"/>
  <c r="N1796" i="3"/>
  <c r="N1797" i="3"/>
  <c r="N1798" i="3"/>
  <c r="N1799" i="3"/>
  <c r="N1800" i="3"/>
  <c r="N1801" i="3"/>
  <c r="N1802" i="3"/>
  <c r="N1803" i="3"/>
  <c r="N1804" i="3"/>
  <c r="N1805" i="3"/>
  <c r="N1806" i="3"/>
  <c r="N1807" i="3"/>
  <c r="N1808" i="3"/>
  <c r="N1809" i="3"/>
  <c r="N1810" i="3"/>
  <c r="N1811" i="3"/>
  <c r="N1812" i="3"/>
  <c r="N1813" i="3"/>
  <c r="N1814" i="3"/>
  <c r="N1815" i="3"/>
  <c r="N1816" i="3"/>
  <c r="N1817" i="3"/>
  <c r="N1818" i="3"/>
  <c r="N1819" i="3"/>
  <c r="N1820" i="3"/>
  <c r="N1821" i="3"/>
  <c r="N1822" i="3"/>
  <c r="N1823" i="3"/>
  <c r="N1824" i="3"/>
  <c r="N1825" i="3"/>
  <c r="N1826" i="3"/>
  <c r="N1827" i="3"/>
  <c r="N1828" i="3"/>
  <c r="N1829" i="3"/>
  <c r="N1830" i="3"/>
  <c r="N1831" i="3"/>
  <c r="N1832" i="3"/>
  <c r="N1833" i="3"/>
  <c r="N1834" i="3"/>
  <c r="N1835" i="3"/>
  <c r="N1836" i="3"/>
  <c r="N1837" i="3"/>
  <c r="N1838" i="3"/>
  <c r="N1839" i="3"/>
  <c r="N1840" i="3"/>
  <c r="N1841" i="3"/>
  <c r="N1842" i="3"/>
  <c r="N1843" i="3"/>
  <c r="N1844" i="3"/>
  <c r="N1845" i="3"/>
  <c r="N1846" i="3"/>
  <c r="N1847" i="3"/>
  <c r="N1848" i="3"/>
  <c r="N1849" i="3"/>
  <c r="N1850" i="3"/>
  <c r="N1851" i="3"/>
  <c r="N1852" i="3"/>
  <c r="N1853" i="3"/>
  <c r="N1854" i="3"/>
  <c r="N1855" i="3"/>
  <c r="N1856" i="3"/>
  <c r="N1857" i="3"/>
  <c r="N1858" i="3"/>
  <c r="N1859" i="3"/>
  <c r="N1860" i="3"/>
  <c r="N1861" i="3"/>
  <c r="N1862" i="3"/>
  <c r="N1863" i="3"/>
  <c r="N1864" i="3"/>
  <c r="N1865" i="3"/>
  <c r="N1866" i="3"/>
  <c r="N1867" i="3"/>
  <c r="N1868" i="3"/>
  <c r="N1869" i="3"/>
  <c r="N1870" i="3"/>
  <c r="N1871" i="3"/>
  <c r="N1872" i="3"/>
  <c r="N1873" i="3"/>
  <c r="N1874" i="3"/>
  <c r="N1875" i="3"/>
  <c r="N1876" i="3"/>
  <c r="N1877" i="3"/>
  <c r="N1878" i="3"/>
  <c r="N1879" i="3"/>
  <c r="N1880" i="3"/>
  <c r="N1881" i="3"/>
  <c r="N1882" i="3"/>
  <c r="N1883" i="3"/>
  <c r="N1884" i="3"/>
  <c r="N1885" i="3"/>
  <c r="N1886" i="3"/>
  <c r="N1887" i="3"/>
  <c r="N1888" i="3"/>
  <c r="N1889" i="3"/>
  <c r="N1890" i="3"/>
  <c r="N1891" i="3"/>
  <c r="N1892" i="3"/>
  <c r="N1893" i="3"/>
  <c r="N1894" i="3"/>
  <c r="N1895" i="3"/>
  <c r="N1896" i="3"/>
  <c r="N1897" i="3"/>
  <c r="N1898" i="3"/>
  <c r="N1899" i="3"/>
  <c r="N1900" i="3"/>
  <c r="N1901" i="3"/>
  <c r="N1902" i="3"/>
  <c r="N1903" i="3"/>
  <c r="N1904" i="3"/>
  <c r="N1905" i="3"/>
  <c r="N1906" i="3"/>
  <c r="N1907" i="3"/>
  <c r="N1908" i="3"/>
  <c r="N1909" i="3"/>
  <c r="N1910" i="3"/>
  <c r="N1911" i="3"/>
  <c r="N1912" i="3"/>
  <c r="N1913" i="3"/>
  <c r="N1914" i="3"/>
  <c r="N1915" i="3"/>
  <c r="N1916" i="3"/>
  <c r="N1917" i="3"/>
  <c r="N1918" i="3"/>
  <c r="N1919" i="3"/>
  <c r="N1920" i="3"/>
  <c r="N1921" i="3"/>
  <c r="N1922" i="3"/>
  <c r="N1923" i="3"/>
  <c r="N1924" i="3"/>
  <c r="N1925" i="3"/>
  <c r="N1926" i="3"/>
  <c r="N1927" i="3"/>
  <c r="N1928" i="3"/>
  <c r="N1929" i="3"/>
  <c r="N1930" i="3"/>
  <c r="N1931" i="3"/>
  <c r="N1932" i="3"/>
  <c r="N1933" i="3"/>
  <c r="N1934" i="3"/>
  <c r="N1935" i="3"/>
  <c r="N1936" i="3"/>
  <c r="N1937" i="3"/>
  <c r="N1938" i="3"/>
  <c r="N1939" i="3"/>
  <c r="N1940" i="3"/>
  <c r="N1941" i="3"/>
  <c r="N1942" i="3"/>
  <c r="N1943" i="3"/>
  <c r="N1944" i="3"/>
  <c r="N1945" i="3"/>
  <c r="N1946" i="3"/>
  <c r="N1947" i="3"/>
  <c r="N1948" i="3"/>
  <c r="N1949" i="3"/>
  <c r="N1950" i="3"/>
  <c r="N1951" i="3"/>
  <c r="N1952" i="3"/>
  <c r="N1953" i="3"/>
  <c r="N1954" i="3"/>
  <c r="N1955" i="3"/>
  <c r="N1956" i="3"/>
  <c r="N1957" i="3"/>
  <c r="N1958" i="3"/>
  <c r="N1959" i="3"/>
  <c r="N1960" i="3"/>
  <c r="N1961" i="3"/>
  <c r="N1962" i="3"/>
  <c r="N1963" i="3"/>
  <c r="N1964" i="3"/>
  <c r="N1965" i="3"/>
  <c r="N1966" i="3"/>
  <c r="N1967" i="3"/>
  <c r="N1968" i="3"/>
  <c r="N1969" i="3"/>
  <c r="N1970" i="3"/>
  <c r="N1971" i="3"/>
  <c r="N1972" i="3"/>
  <c r="N1973" i="3"/>
  <c r="N1974" i="3"/>
  <c r="N1975" i="3"/>
  <c r="N1976" i="3"/>
  <c r="N1977" i="3"/>
  <c r="N1978" i="3"/>
  <c r="N1979" i="3"/>
  <c r="N1980" i="3"/>
  <c r="N1981" i="3"/>
  <c r="N1982" i="3"/>
  <c r="N1983" i="3"/>
  <c r="N1984" i="3"/>
  <c r="N1985" i="3"/>
  <c r="N1986" i="3"/>
  <c r="N1987" i="3"/>
  <c r="N1988" i="3"/>
  <c r="N1989" i="3"/>
  <c r="N1990" i="3"/>
  <c r="N1991" i="3"/>
  <c r="N1992" i="3"/>
  <c r="N1993" i="3"/>
  <c r="N1994" i="3"/>
  <c r="N1995" i="3"/>
  <c r="N1996" i="3"/>
  <c r="N1997" i="3"/>
  <c r="N1998" i="3"/>
  <c r="N1999" i="3"/>
  <c r="N2000" i="3"/>
  <c r="N2001" i="3"/>
  <c r="N2002" i="3"/>
  <c r="N2003" i="3"/>
  <c r="N2004" i="3"/>
  <c r="N2005" i="3"/>
  <c r="N2006" i="3"/>
  <c r="N2007" i="3"/>
  <c r="N2008" i="3"/>
  <c r="N2009" i="3"/>
  <c r="N2010" i="3"/>
  <c r="N2011" i="3"/>
  <c r="N2012" i="3"/>
  <c r="N2013" i="3"/>
  <c r="N2014" i="3"/>
  <c r="N2015" i="3"/>
  <c r="N2016" i="3"/>
  <c r="N2017" i="3"/>
  <c r="N2018" i="3"/>
  <c r="N2019" i="3"/>
  <c r="N2020" i="3"/>
  <c r="N2021" i="3"/>
  <c r="N2022" i="3"/>
  <c r="N2023" i="3"/>
  <c r="N2024" i="3"/>
  <c r="N2025" i="3"/>
  <c r="N2026" i="3"/>
  <c r="N2027" i="3"/>
  <c r="N2028" i="3"/>
  <c r="N2029" i="3"/>
  <c r="N2030" i="3"/>
  <c r="N2031" i="3"/>
  <c r="N2032" i="3"/>
  <c r="N2033" i="3"/>
  <c r="N2034" i="3"/>
  <c r="N2035" i="3"/>
  <c r="N2036" i="3"/>
  <c r="N2037" i="3"/>
  <c r="N2038" i="3"/>
  <c r="N2039" i="3"/>
  <c r="N2040" i="3"/>
  <c r="N2041" i="3"/>
  <c r="N2042" i="3"/>
  <c r="N2043" i="3"/>
  <c r="N2044" i="3"/>
  <c r="N2045" i="3"/>
  <c r="N2046" i="3"/>
  <c r="N2047" i="3"/>
  <c r="N2048" i="3"/>
  <c r="N2049" i="3"/>
  <c r="N2050" i="3"/>
  <c r="N2051" i="3"/>
  <c r="N2052" i="3"/>
  <c r="N2053" i="3"/>
  <c r="N2054" i="3"/>
  <c r="N2055" i="3"/>
  <c r="N2056" i="3"/>
  <c r="N2057" i="3"/>
  <c r="N2058" i="3"/>
  <c r="N2059" i="3"/>
  <c r="N2060" i="3"/>
  <c r="N2061" i="3"/>
  <c r="N2062" i="3"/>
  <c r="N2063" i="3"/>
  <c r="N2064" i="3"/>
  <c r="N2065" i="3"/>
  <c r="N2066" i="3"/>
  <c r="N2067" i="3"/>
  <c r="N2068" i="3"/>
  <c r="N2069" i="3"/>
  <c r="N2070" i="3"/>
  <c r="N2071" i="3"/>
  <c r="N2072" i="3"/>
  <c r="N2073" i="3"/>
  <c r="N2074" i="3"/>
  <c r="N2075" i="3"/>
  <c r="N2076" i="3"/>
  <c r="N2077" i="3"/>
  <c r="N2078" i="3"/>
  <c r="N2079" i="3"/>
  <c r="N2080" i="3"/>
  <c r="N2081" i="3"/>
  <c r="N2082" i="3"/>
  <c r="N2083" i="3"/>
  <c r="N2084" i="3"/>
  <c r="N2085" i="3"/>
  <c r="N2086" i="3"/>
  <c r="N2087" i="3"/>
  <c r="N2088" i="3"/>
  <c r="N2089" i="3"/>
  <c r="N2090" i="3"/>
  <c r="N2091" i="3"/>
  <c r="N2092" i="3"/>
  <c r="N2093" i="3"/>
  <c r="N2094" i="3"/>
  <c r="N2095" i="3"/>
  <c r="N2096" i="3"/>
  <c r="N2097" i="3"/>
  <c r="N2098" i="3"/>
  <c r="N2099" i="3"/>
  <c r="N2100" i="3"/>
  <c r="N2101" i="3"/>
  <c r="N2102" i="3"/>
  <c r="N2103" i="3"/>
  <c r="N2104" i="3"/>
  <c r="N2105" i="3"/>
  <c r="N2106" i="3"/>
  <c r="N2107" i="3"/>
  <c r="N2108" i="3"/>
  <c r="N2109" i="3"/>
  <c r="N2110" i="3"/>
  <c r="N2111" i="3"/>
  <c r="N2112" i="3"/>
  <c r="N2113" i="3"/>
  <c r="N2114" i="3"/>
  <c r="N2115" i="3"/>
  <c r="N2116" i="3"/>
  <c r="N2117" i="3"/>
  <c r="N2118" i="3"/>
  <c r="N2119" i="3"/>
  <c r="N2120" i="3"/>
  <c r="N2121" i="3"/>
  <c r="N2122" i="3"/>
  <c r="N2123" i="3"/>
  <c r="N2124" i="3"/>
  <c r="N2125" i="3"/>
  <c r="N2126" i="3"/>
  <c r="N2127" i="3"/>
  <c r="N2128" i="3"/>
  <c r="N2129" i="3"/>
  <c r="N2130" i="3"/>
  <c r="N2131" i="3"/>
  <c r="N2132" i="3"/>
  <c r="N2133" i="3"/>
  <c r="N2134" i="3"/>
  <c r="N2135" i="3"/>
  <c r="N2136" i="3"/>
  <c r="N2137" i="3"/>
  <c r="N2138" i="3"/>
  <c r="N2139" i="3"/>
  <c r="N2140" i="3"/>
  <c r="N2141" i="3"/>
  <c r="N2142" i="3"/>
  <c r="N2143" i="3"/>
  <c r="N2144" i="3"/>
  <c r="N2145" i="3"/>
  <c r="N2146" i="3"/>
  <c r="N2147" i="3"/>
  <c r="N2148" i="3"/>
  <c r="N2149" i="3"/>
  <c r="N2150" i="3"/>
  <c r="N2151" i="3"/>
  <c r="N2152" i="3"/>
  <c r="N2153" i="3"/>
  <c r="N2154" i="3"/>
  <c r="N2155" i="3"/>
  <c r="N2156" i="3"/>
  <c r="N2157" i="3"/>
  <c r="N2158" i="3"/>
  <c r="N2159" i="3"/>
  <c r="N2160" i="3"/>
  <c r="N2161" i="3"/>
  <c r="N2162" i="3"/>
  <c r="N2163" i="3"/>
  <c r="N2164" i="3"/>
  <c r="N2165" i="3"/>
  <c r="N2166" i="3"/>
  <c r="N2167" i="3"/>
  <c r="N2168" i="3"/>
  <c r="N2169" i="3"/>
  <c r="N2170" i="3"/>
  <c r="N2171" i="3"/>
  <c r="N2172" i="3"/>
  <c r="N2173" i="3"/>
  <c r="N2174" i="3"/>
  <c r="N2175" i="3"/>
  <c r="N2176" i="3"/>
  <c r="N2177" i="3"/>
  <c r="N2178" i="3"/>
  <c r="N2179" i="3"/>
  <c r="N2180" i="3"/>
  <c r="N2181" i="3"/>
  <c r="N2182" i="3"/>
  <c r="N2183" i="3"/>
  <c r="N2184" i="3"/>
  <c r="N2185" i="3"/>
  <c r="N2186" i="3"/>
  <c r="N2187" i="3"/>
  <c r="N2188" i="3"/>
  <c r="N2189" i="3"/>
  <c r="N2190" i="3"/>
  <c r="N2191" i="3"/>
  <c r="N2192" i="3"/>
  <c r="N2193" i="3"/>
  <c r="N2194" i="3"/>
  <c r="N2195" i="3"/>
  <c r="N2196" i="3"/>
  <c r="N2197" i="3"/>
  <c r="N2198" i="3"/>
  <c r="N2199" i="3"/>
  <c r="N2200" i="3"/>
  <c r="N2201" i="3"/>
  <c r="N2202" i="3"/>
  <c r="N2203" i="3"/>
  <c r="N2204" i="3"/>
  <c r="N2205" i="3"/>
  <c r="N2206" i="3"/>
  <c r="N2207" i="3"/>
  <c r="N2208" i="3"/>
  <c r="N2209" i="3"/>
  <c r="N2210" i="3"/>
  <c r="N2211" i="3"/>
  <c r="N2212" i="3"/>
  <c r="N2213" i="3"/>
  <c r="N2214" i="3"/>
  <c r="N2215" i="3"/>
  <c r="N2216" i="3"/>
  <c r="N2217" i="3"/>
  <c r="N2218" i="3"/>
  <c r="N2219" i="3"/>
  <c r="N2220" i="3"/>
  <c r="N2221" i="3"/>
  <c r="N2222" i="3"/>
  <c r="N2223" i="3"/>
  <c r="N2224" i="3"/>
  <c r="N2225" i="3"/>
  <c r="N2226" i="3"/>
  <c r="N2227" i="3"/>
  <c r="N2228" i="3"/>
  <c r="N2229" i="3"/>
  <c r="N2230" i="3"/>
  <c r="N2231" i="3"/>
  <c r="N2232" i="3"/>
  <c r="N2233" i="3"/>
  <c r="N2234" i="3"/>
  <c r="N2235" i="3"/>
  <c r="N2236" i="3"/>
  <c r="N2237" i="3"/>
  <c r="N2238" i="3"/>
  <c r="N2239" i="3"/>
  <c r="N2240" i="3"/>
  <c r="N2241" i="3"/>
  <c r="N2242" i="3"/>
  <c r="N2243" i="3"/>
  <c r="N2244" i="3"/>
  <c r="N2245" i="3"/>
  <c r="N2246" i="3"/>
  <c r="N2247" i="3"/>
  <c r="N2248" i="3"/>
  <c r="N2249" i="3"/>
  <c r="N2250" i="3"/>
  <c r="N2251" i="3"/>
  <c r="N2252" i="3"/>
  <c r="N2253" i="3"/>
  <c r="N2254" i="3"/>
  <c r="N2255" i="3"/>
  <c r="N2256" i="3"/>
  <c r="N2257" i="3"/>
  <c r="N2258" i="3"/>
  <c r="N2259" i="3"/>
  <c r="N2260" i="3"/>
  <c r="N2261" i="3"/>
  <c r="N2262" i="3"/>
  <c r="N2263" i="3"/>
  <c r="N2264" i="3"/>
  <c r="N2265" i="3"/>
  <c r="N2266" i="3"/>
  <c r="N2267" i="3"/>
  <c r="N2268" i="3"/>
  <c r="N2269" i="3"/>
  <c r="N2270" i="3"/>
  <c r="N2271" i="3"/>
  <c r="N2272" i="3"/>
  <c r="N2273" i="3"/>
  <c r="N2274" i="3"/>
  <c r="N2275" i="3"/>
  <c r="N2276" i="3"/>
  <c r="N2277" i="3"/>
  <c r="N2278" i="3"/>
  <c r="N2279" i="3"/>
  <c r="N2280" i="3"/>
  <c r="N2281" i="3"/>
  <c r="N2282" i="3"/>
  <c r="N2283" i="3"/>
  <c r="N2284" i="3"/>
  <c r="N2285" i="3"/>
  <c r="N2286" i="3"/>
  <c r="N2287" i="3"/>
  <c r="N2288" i="3"/>
  <c r="N2289" i="3"/>
  <c r="N2290" i="3"/>
  <c r="N2291" i="3"/>
  <c r="N2292" i="3"/>
  <c r="N2293" i="3"/>
  <c r="N2294" i="3"/>
  <c r="N2295" i="3"/>
  <c r="N2296" i="3"/>
  <c r="N2297" i="3"/>
  <c r="N2298" i="3"/>
  <c r="N2299" i="3"/>
  <c r="N2300" i="3"/>
  <c r="N2301" i="3"/>
  <c r="N2302" i="3"/>
  <c r="N2303" i="3"/>
  <c r="N2304" i="3"/>
  <c r="N2305" i="3"/>
  <c r="N2306" i="3"/>
  <c r="N2307" i="3"/>
  <c r="N2308" i="3"/>
  <c r="N2309" i="3"/>
  <c r="N2310" i="3"/>
  <c r="N2311" i="3"/>
  <c r="N2312" i="3"/>
  <c r="N2313" i="3"/>
  <c r="N2314" i="3"/>
  <c r="N2315" i="3"/>
  <c r="N2316" i="3"/>
  <c r="N2317" i="3"/>
  <c r="N2318" i="3"/>
  <c r="N2319" i="3"/>
  <c r="N2320" i="3"/>
  <c r="N2321" i="3"/>
  <c r="N2322" i="3"/>
  <c r="N2323" i="3"/>
  <c r="N2324" i="3"/>
  <c r="N2325" i="3"/>
  <c r="N2326" i="3"/>
  <c r="N2327" i="3"/>
  <c r="N2328" i="3"/>
  <c r="N2329" i="3"/>
  <c r="N2330" i="3"/>
  <c r="N2331" i="3"/>
  <c r="N2332" i="3"/>
  <c r="N2333" i="3"/>
  <c r="N2334" i="3"/>
  <c r="N2335" i="3"/>
  <c r="N2336" i="3"/>
  <c r="N2337" i="3"/>
  <c r="N2338" i="3"/>
  <c r="N2339" i="3"/>
  <c r="N2340" i="3"/>
  <c r="N2341" i="3"/>
  <c r="N2342" i="3"/>
  <c r="N2343" i="3"/>
  <c r="N2344" i="3"/>
  <c r="N2345" i="3"/>
  <c r="N2346" i="3"/>
  <c r="N2347" i="3"/>
  <c r="N2348" i="3"/>
  <c r="N2349" i="3"/>
  <c r="N2350" i="3"/>
  <c r="N2351" i="3"/>
  <c r="N2352" i="3"/>
  <c r="N2353" i="3"/>
  <c r="N2354" i="3"/>
  <c r="N2355" i="3"/>
  <c r="N2356" i="3"/>
  <c r="N2357" i="3"/>
  <c r="N2358" i="3"/>
  <c r="N2359" i="3"/>
  <c r="N2360" i="3"/>
  <c r="N2361" i="3"/>
  <c r="N2362" i="3"/>
  <c r="N2363" i="3"/>
  <c r="N2364" i="3"/>
  <c r="N2365" i="3"/>
  <c r="N2366" i="3"/>
  <c r="N2367" i="3"/>
  <c r="N2368" i="3"/>
  <c r="N2369" i="3"/>
  <c r="N2370" i="3"/>
  <c r="N2371" i="3"/>
  <c r="N2372" i="3"/>
  <c r="N2373" i="3"/>
  <c r="N2374" i="3"/>
  <c r="N2375" i="3"/>
  <c r="N2376" i="3"/>
  <c r="N2377" i="3"/>
  <c r="N2378" i="3"/>
  <c r="N2379" i="3"/>
  <c r="N2380" i="3"/>
  <c r="N2381" i="3"/>
  <c r="N2382" i="3"/>
  <c r="N2383" i="3"/>
  <c r="N2384" i="3"/>
  <c r="N2385" i="3"/>
  <c r="N2386" i="3"/>
  <c r="N2387" i="3"/>
  <c r="N2388" i="3"/>
  <c r="N2389" i="3"/>
  <c r="N2390" i="3"/>
  <c r="N2391" i="3"/>
  <c r="N2392" i="3"/>
  <c r="N2393" i="3"/>
  <c r="N2394" i="3"/>
  <c r="N2395" i="3"/>
  <c r="N2396" i="3"/>
  <c r="N2397" i="3"/>
  <c r="N2398" i="3"/>
  <c r="N2399" i="3"/>
  <c r="N2400" i="3"/>
  <c r="N2401" i="3"/>
  <c r="N2402" i="3"/>
  <c r="N2403" i="3"/>
  <c r="N2404" i="3"/>
  <c r="N2405" i="3"/>
  <c r="N2406" i="3"/>
  <c r="N2407" i="3"/>
  <c r="N2408" i="3"/>
  <c r="N2409" i="3"/>
  <c r="N2410" i="3"/>
  <c r="N2411" i="3"/>
  <c r="N2412" i="3"/>
  <c r="N2413" i="3"/>
  <c r="N2414" i="3"/>
  <c r="N2415" i="3"/>
  <c r="N2416" i="3"/>
  <c r="N2417" i="3"/>
  <c r="N2418" i="3"/>
  <c r="N2419" i="3"/>
  <c r="N2420" i="3"/>
  <c r="N2421" i="3"/>
  <c r="N2422" i="3"/>
  <c r="N2423" i="3"/>
  <c r="N2424" i="3"/>
  <c r="N2425" i="3"/>
  <c r="N2426" i="3"/>
  <c r="N2427" i="3"/>
  <c r="N2428" i="3"/>
  <c r="N2429" i="3"/>
  <c r="N2430" i="3"/>
  <c r="N2431" i="3"/>
  <c r="N2432" i="3"/>
  <c r="N2433" i="3"/>
  <c r="N2434" i="3"/>
  <c r="N2435" i="3"/>
  <c r="N2436" i="3"/>
  <c r="N2437" i="3"/>
  <c r="N2438" i="3"/>
  <c r="N2439" i="3"/>
  <c r="N2440" i="3"/>
  <c r="N2441" i="3"/>
  <c r="N2442" i="3"/>
  <c r="N2443" i="3"/>
  <c r="N2444" i="3"/>
  <c r="N2445" i="3"/>
  <c r="N2446" i="3"/>
  <c r="N2447" i="3"/>
  <c r="N2448" i="3"/>
  <c r="N2449" i="3"/>
  <c r="N2450" i="3"/>
  <c r="N2451" i="3"/>
  <c r="N2452" i="3"/>
  <c r="N2453" i="3"/>
  <c r="N2454" i="3"/>
  <c r="N2455" i="3"/>
  <c r="N2456" i="3"/>
  <c r="N2457" i="3"/>
  <c r="N2458" i="3"/>
  <c r="N2459" i="3"/>
  <c r="N2460" i="3"/>
  <c r="N2461" i="3"/>
  <c r="N2462" i="3"/>
  <c r="N2463" i="3"/>
  <c r="N2464" i="3"/>
  <c r="N2465" i="3"/>
  <c r="N2466" i="3"/>
  <c r="N2467" i="3"/>
  <c r="N2468" i="3"/>
  <c r="N2469" i="3"/>
  <c r="N2470" i="3"/>
  <c r="N2471" i="3"/>
  <c r="N2472" i="3"/>
  <c r="N2473" i="3"/>
  <c r="N2474" i="3"/>
  <c r="N2475" i="3"/>
  <c r="N2476" i="3"/>
  <c r="N2477" i="3"/>
  <c r="N2478" i="3"/>
  <c r="N2479" i="3"/>
  <c r="N2480" i="3"/>
  <c r="N2481" i="3"/>
  <c r="N2482" i="3"/>
  <c r="N2483" i="3"/>
  <c r="N2484" i="3"/>
  <c r="N2485" i="3"/>
  <c r="N2486" i="3"/>
  <c r="N2487" i="3"/>
  <c r="N2488" i="3"/>
  <c r="N2489" i="3"/>
  <c r="N2490" i="3"/>
  <c r="N2491" i="3"/>
  <c r="N2492" i="3"/>
  <c r="N2493" i="3"/>
  <c r="N2494" i="3"/>
  <c r="N2495" i="3"/>
  <c r="N2496" i="3"/>
  <c r="N2497" i="3"/>
  <c r="N2498" i="3"/>
  <c r="N2499" i="3"/>
  <c r="N2500" i="3"/>
  <c r="N2501" i="3"/>
  <c r="N2502" i="3"/>
  <c r="N2503" i="3"/>
  <c r="N2504" i="3"/>
  <c r="N2505" i="3"/>
  <c r="N2506" i="3"/>
  <c r="N2507" i="3"/>
  <c r="N2508" i="3"/>
  <c r="N2509" i="3"/>
  <c r="N2510" i="3"/>
  <c r="N2511" i="3"/>
  <c r="N2512" i="3"/>
  <c r="N2513" i="3"/>
  <c r="N2514" i="3"/>
  <c r="N2515" i="3"/>
  <c r="N2516" i="3"/>
  <c r="N2517" i="3"/>
  <c r="N2518" i="3"/>
  <c r="N2519" i="3"/>
  <c r="N2520" i="3"/>
  <c r="N2521" i="3"/>
  <c r="N2522" i="3"/>
  <c r="N2523" i="3"/>
  <c r="N2524" i="3"/>
  <c r="N2525" i="3"/>
  <c r="N2526" i="3"/>
  <c r="N2527" i="3"/>
  <c r="N2528" i="3"/>
  <c r="N2529" i="3"/>
  <c r="N2530" i="3"/>
  <c r="N2531" i="3"/>
  <c r="N2532" i="3"/>
  <c r="N2533" i="3"/>
  <c r="N2534" i="3"/>
  <c r="N2535" i="3"/>
  <c r="N2536" i="3"/>
  <c r="N2537" i="3"/>
  <c r="N2538" i="3"/>
  <c r="N2539" i="3"/>
  <c r="N2540" i="3"/>
  <c r="N2541" i="3"/>
  <c r="N2542" i="3"/>
  <c r="N2543" i="3"/>
  <c r="N2544" i="3"/>
  <c r="N2545" i="3"/>
  <c r="N2546" i="3"/>
  <c r="N2547" i="3"/>
  <c r="N2548" i="3"/>
  <c r="N2549" i="3"/>
  <c r="N2550" i="3"/>
  <c r="N2551" i="3"/>
  <c r="N2552" i="3"/>
  <c r="N2553" i="3"/>
  <c r="N2554" i="3"/>
  <c r="N2555" i="3"/>
  <c r="N2556" i="3"/>
  <c r="N2557" i="3"/>
  <c r="N2558" i="3"/>
  <c r="N2559" i="3"/>
  <c r="N2560" i="3"/>
  <c r="N2561" i="3"/>
  <c r="N2562" i="3"/>
  <c r="N2563" i="3"/>
  <c r="N2564" i="3"/>
  <c r="N2565" i="3"/>
  <c r="N2566" i="3"/>
  <c r="N2567" i="3"/>
  <c r="N2568" i="3"/>
  <c r="N2569" i="3"/>
  <c r="N2570" i="3"/>
  <c r="N2571" i="3"/>
  <c r="N2572" i="3"/>
  <c r="N2573" i="3"/>
  <c r="N2574" i="3"/>
  <c r="N2575" i="3"/>
  <c r="N2576" i="3"/>
  <c r="N2577" i="3"/>
  <c r="N2578" i="3"/>
  <c r="N2579" i="3"/>
  <c r="N2580" i="3"/>
  <c r="N2581" i="3"/>
  <c r="N2582" i="3"/>
  <c r="N2583" i="3"/>
  <c r="N2584" i="3"/>
  <c r="N2585" i="3"/>
  <c r="N2586" i="3"/>
  <c r="N2587" i="3"/>
  <c r="N2588" i="3"/>
  <c r="N2589" i="3"/>
  <c r="N2590" i="3"/>
  <c r="N2591" i="3"/>
  <c r="N2592" i="3"/>
  <c r="N2593" i="3"/>
  <c r="N2594" i="3"/>
  <c r="N2595" i="3"/>
  <c r="N2596" i="3"/>
  <c r="N2597" i="3"/>
  <c r="N2598" i="3"/>
  <c r="N2599" i="3"/>
  <c r="N2600" i="3"/>
  <c r="N2601" i="3"/>
  <c r="N2602" i="3"/>
  <c r="N2603" i="3"/>
  <c r="N2604" i="3"/>
  <c r="N2605" i="3"/>
  <c r="N2606" i="3"/>
  <c r="N2607" i="3"/>
  <c r="N2608" i="3"/>
  <c r="N2609" i="3"/>
  <c r="N2610" i="3"/>
  <c r="N2611" i="3"/>
  <c r="N2612" i="3"/>
  <c r="N2613" i="3"/>
  <c r="N2614" i="3"/>
  <c r="N2615" i="3"/>
  <c r="N2616" i="3"/>
  <c r="N2617" i="3"/>
  <c r="N2618" i="3"/>
  <c r="N2619" i="3"/>
  <c r="N2620" i="3"/>
  <c r="N2621" i="3"/>
  <c r="N2622" i="3"/>
  <c r="N2623" i="3"/>
  <c r="N2624" i="3"/>
  <c r="N2625" i="3"/>
  <c r="N2626" i="3"/>
  <c r="N2627" i="3"/>
  <c r="N2628" i="3"/>
  <c r="N2629" i="3"/>
  <c r="N2630" i="3"/>
  <c r="N2631" i="3"/>
  <c r="N2632" i="3"/>
  <c r="N2633" i="3"/>
  <c r="N2634" i="3"/>
  <c r="N2635" i="3"/>
  <c r="N2636" i="3"/>
  <c r="N2637" i="3"/>
  <c r="N2638" i="3"/>
  <c r="N2639" i="3"/>
  <c r="N2640" i="3"/>
  <c r="N2641" i="3"/>
  <c r="N2642" i="3"/>
  <c r="N2643" i="3"/>
  <c r="N2644" i="3"/>
  <c r="N2645" i="3"/>
  <c r="N2646" i="3"/>
  <c r="N2647" i="3"/>
  <c r="N2648" i="3"/>
  <c r="N2649" i="3"/>
  <c r="N2650" i="3"/>
  <c r="N2651" i="3"/>
  <c r="N2652" i="3"/>
  <c r="N2653" i="3"/>
  <c r="N2654" i="3"/>
  <c r="N2655" i="3"/>
  <c r="N2656" i="3"/>
  <c r="N2657" i="3"/>
  <c r="N2658" i="3"/>
  <c r="N2659" i="3"/>
  <c r="N2660" i="3"/>
  <c r="N2661" i="3"/>
  <c r="N2662" i="3"/>
  <c r="N2663" i="3"/>
  <c r="N2664" i="3"/>
  <c r="N2665" i="3"/>
  <c r="N2666" i="3"/>
  <c r="N2667" i="3"/>
  <c r="N2668" i="3"/>
  <c r="N2669" i="3"/>
  <c r="N2670" i="3"/>
  <c r="N2671" i="3"/>
  <c r="N2672" i="3"/>
  <c r="N2673" i="3"/>
  <c r="N2674" i="3"/>
  <c r="N2675" i="3"/>
  <c r="N2676" i="3"/>
  <c r="N2677" i="3"/>
  <c r="N2678" i="3"/>
  <c r="N2679" i="3"/>
  <c r="N2680" i="3"/>
  <c r="N2681" i="3"/>
  <c r="N2682" i="3"/>
  <c r="N2683" i="3"/>
  <c r="N2684" i="3"/>
  <c r="N2685" i="3"/>
  <c r="N2686" i="3"/>
  <c r="N2687" i="3"/>
  <c r="N2688" i="3"/>
  <c r="N2689" i="3"/>
  <c r="N2690" i="3"/>
  <c r="N2691" i="3"/>
  <c r="N2692" i="3"/>
  <c r="N2693" i="3"/>
  <c r="N2694" i="3"/>
  <c r="N2695" i="3"/>
  <c r="N2696" i="3"/>
  <c r="N2697" i="3"/>
  <c r="N2698" i="3"/>
  <c r="N2699" i="3"/>
  <c r="N2700" i="3"/>
  <c r="N2701" i="3"/>
  <c r="N2702" i="3"/>
  <c r="N2703" i="3"/>
  <c r="N2704" i="3"/>
  <c r="N2705" i="3"/>
  <c r="N2706" i="3"/>
  <c r="N2707" i="3"/>
  <c r="N2708" i="3"/>
  <c r="N2709" i="3"/>
  <c r="N2710" i="3"/>
  <c r="N2711" i="3"/>
  <c r="N2712" i="3"/>
  <c r="N2713" i="3"/>
  <c r="N2714" i="3"/>
  <c r="N2715" i="3"/>
  <c r="N2716" i="3"/>
  <c r="N2717" i="3"/>
  <c r="N2718" i="3"/>
  <c r="N2719" i="3"/>
  <c r="N2720" i="3"/>
  <c r="N2721" i="3"/>
  <c r="N2722" i="3"/>
  <c r="N2723" i="3"/>
  <c r="N2724" i="3"/>
  <c r="N2725" i="3"/>
  <c r="N2726" i="3"/>
  <c r="N2727" i="3"/>
  <c r="N2728" i="3"/>
  <c r="N2729" i="3"/>
  <c r="N2730" i="3"/>
  <c r="N2731" i="3"/>
  <c r="N2732" i="3"/>
  <c r="N2733" i="3"/>
  <c r="N2734" i="3"/>
  <c r="N2735" i="3"/>
  <c r="N2736" i="3"/>
  <c r="N2737" i="3"/>
  <c r="N2738" i="3"/>
  <c r="N2739" i="3"/>
  <c r="N2740" i="3"/>
  <c r="N2741" i="3"/>
  <c r="N2742" i="3"/>
  <c r="N2743" i="3"/>
  <c r="N2744" i="3"/>
  <c r="N2745" i="3"/>
  <c r="N2746" i="3"/>
  <c r="N2747" i="3"/>
  <c r="N2748" i="3"/>
  <c r="N2749" i="3"/>
  <c r="N2750" i="3"/>
  <c r="N2751" i="3"/>
  <c r="N2752" i="3"/>
  <c r="N2753" i="3"/>
  <c r="N2754" i="3"/>
  <c r="N2755" i="3"/>
  <c r="N2756" i="3"/>
  <c r="N2757" i="3"/>
  <c r="N2758" i="3"/>
  <c r="N2759" i="3"/>
  <c r="N2760" i="3"/>
  <c r="N2761" i="3"/>
  <c r="N2762" i="3"/>
  <c r="N2763" i="3"/>
  <c r="N2764" i="3"/>
  <c r="N2765" i="3"/>
  <c r="N2766" i="3"/>
  <c r="N2767" i="3"/>
  <c r="N2768" i="3"/>
  <c r="N2769" i="3"/>
  <c r="N2770" i="3"/>
  <c r="N2771" i="3"/>
  <c r="N2772" i="3"/>
  <c r="N2773" i="3"/>
  <c r="N2774" i="3"/>
  <c r="N2775" i="3"/>
  <c r="N2776" i="3"/>
  <c r="N2777" i="3"/>
  <c r="N2778" i="3"/>
  <c r="N2779" i="3"/>
  <c r="N2780" i="3"/>
  <c r="N2781" i="3"/>
  <c r="N2782" i="3"/>
  <c r="N2783" i="3"/>
  <c r="N2784" i="3"/>
  <c r="N2785" i="3"/>
  <c r="N2786" i="3"/>
  <c r="N2787" i="3"/>
  <c r="N2788" i="3"/>
  <c r="N2789" i="3"/>
  <c r="N2790" i="3"/>
  <c r="N2791" i="3"/>
  <c r="N2792" i="3"/>
  <c r="N2793" i="3"/>
  <c r="N2794" i="3"/>
  <c r="N2795" i="3"/>
  <c r="N2796" i="3"/>
  <c r="N2797" i="3"/>
  <c r="N2798" i="3"/>
  <c r="N2799" i="3"/>
  <c r="N2800" i="3"/>
  <c r="N2801" i="3"/>
  <c r="N2802" i="3"/>
  <c r="N2803" i="3"/>
  <c r="N2804" i="3"/>
  <c r="N2805" i="3"/>
  <c r="N2806" i="3"/>
  <c r="N2807" i="3"/>
  <c r="N2808" i="3"/>
  <c r="N2809" i="3"/>
  <c r="N2810" i="3"/>
  <c r="N2811" i="3"/>
  <c r="N2812" i="3"/>
  <c r="N2813" i="3"/>
  <c r="N2814" i="3"/>
  <c r="N2815" i="3"/>
  <c r="N2816" i="3"/>
  <c r="N2817" i="3"/>
  <c r="N2818" i="3"/>
  <c r="N2819" i="3"/>
  <c r="N2820" i="3"/>
  <c r="N2821" i="3"/>
  <c r="N2822" i="3"/>
  <c r="N2823" i="3"/>
  <c r="N2824" i="3"/>
  <c r="N2825" i="3"/>
  <c r="N2826" i="3"/>
  <c r="N2827" i="3"/>
  <c r="N2828" i="3"/>
  <c r="N2829" i="3"/>
  <c r="N2830" i="3"/>
  <c r="N2831" i="3"/>
  <c r="N2832" i="3"/>
  <c r="N2833" i="3"/>
  <c r="N2834" i="3"/>
  <c r="N2835" i="3"/>
  <c r="N2836" i="3"/>
  <c r="N2837" i="3"/>
  <c r="N2838" i="3"/>
  <c r="N2839" i="3"/>
  <c r="N2840" i="3"/>
  <c r="N2841" i="3"/>
  <c r="N2842" i="3"/>
  <c r="N2843" i="3"/>
  <c r="N2844" i="3"/>
  <c r="N2845" i="3"/>
  <c r="N2846" i="3"/>
  <c r="N2847" i="3"/>
  <c r="N2848" i="3"/>
  <c r="N2849" i="3"/>
  <c r="N2850" i="3"/>
  <c r="N2851" i="3"/>
  <c r="N2852" i="3"/>
  <c r="N2853" i="3"/>
  <c r="N2854" i="3"/>
  <c r="N2855" i="3"/>
  <c r="N2856" i="3"/>
  <c r="N2857" i="3"/>
  <c r="N2858" i="3"/>
  <c r="N2859" i="3"/>
  <c r="N2860" i="3"/>
  <c r="N2861" i="3"/>
  <c r="N2862" i="3"/>
  <c r="N2863" i="3"/>
  <c r="N2864" i="3"/>
  <c r="N2865" i="3"/>
  <c r="N2866" i="3"/>
  <c r="N2867" i="3"/>
  <c r="N2868" i="3"/>
  <c r="N2869" i="3"/>
  <c r="N2870" i="3"/>
  <c r="N2871" i="3"/>
  <c r="N2872" i="3"/>
  <c r="N2873" i="3"/>
  <c r="N2874" i="3"/>
  <c r="N2875" i="3"/>
  <c r="N2876" i="3"/>
  <c r="N2877" i="3"/>
  <c r="N2878" i="3"/>
  <c r="N2879" i="3"/>
  <c r="N2880" i="3"/>
  <c r="N2881" i="3"/>
  <c r="N2882" i="3"/>
  <c r="N2883" i="3"/>
  <c r="N2884" i="3"/>
  <c r="N2885" i="3"/>
  <c r="N2886" i="3"/>
  <c r="N2887" i="3"/>
  <c r="N2888" i="3"/>
  <c r="N2889" i="3"/>
  <c r="N2890" i="3"/>
  <c r="N2891" i="3"/>
  <c r="N2892" i="3"/>
  <c r="N2893" i="3"/>
  <c r="N2894" i="3"/>
  <c r="N2895" i="3"/>
  <c r="N2896" i="3"/>
  <c r="N2897" i="3"/>
  <c r="N2898" i="3"/>
  <c r="N2899" i="3"/>
  <c r="N2900" i="3"/>
  <c r="N2901" i="3"/>
  <c r="N2902" i="3"/>
  <c r="N2903" i="3"/>
  <c r="N2904" i="3"/>
  <c r="N2905" i="3"/>
  <c r="N2906" i="3"/>
  <c r="N2907" i="3"/>
  <c r="N2908" i="3"/>
  <c r="N2909" i="3"/>
  <c r="N2910" i="3"/>
  <c r="N2911" i="3"/>
  <c r="N2912" i="3"/>
  <c r="N2913" i="3"/>
  <c r="N2914" i="3"/>
  <c r="N2915" i="3"/>
  <c r="N2916" i="3"/>
  <c r="N2917" i="3"/>
  <c r="N2918" i="3"/>
  <c r="N2919" i="3"/>
  <c r="N2920" i="3"/>
  <c r="N2921" i="3"/>
  <c r="N2922" i="3"/>
  <c r="N2923" i="3"/>
  <c r="N2924" i="3"/>
  <c r="N2925" i="3"/>
  <c r="N2926" i="3"/>
  <c r="N2927" i="3"/>
  <c r="N2928" i="3"/>
  <c r="N2929" i="3"/>
  <c r="N2930" i="3"/>
  <c r="N2931" i="3"/>
  <c r="N2932" i="3"/>
  <c r="N2933" i="3"/>
  <c r="N2934" i="3"/>
  <c r="N2935" i="3"/>
  <c r="N2936" i="3"/>
  <c r="N2937" i="3"/>
  <c r="N2938" i="3"/>
  <c r="N2939" i="3"/>
  <c r="N2940" i="3"/>
  <c r="N2941" i="3"/>
  <c r="N2942" i="3"/>
  <c r="N2943" i="3"/>
  <c r="N2944" i="3"/>
  <c r="N2945" i="3"/>
  <c r="N2946" i="3"/>
  <c r="N2947" i="3"/>
  <c r="N2948" i="3"/>
  <c r="N2949" i="3"/>
  <c r="N2950" i="3"/>
  <c r="N2951" i="3"/>
  <c r="N2952" i="3"/>
  <c r="N2953" i="3"/>
  <c r="N2954" i="3"/>
  <c r="N2955" i="3"/>
  <c r="N2956" i="3"/>
  <c r="N2957" i="3"/>
  <c r="N2958" i="3"/>
  <c r="N2959" i="3"/>
  <c r="N2960" i="3"/>
  <c r="N2961" i="3"/>
  <c r="N2962" i="3"/>
  <c r="N2963" i="3"/>
  <c r="N2964" i="3"/>
  <c r="N2965" i="3"/>
  <c r="N2966" i="3"/>
  <c r="N2967" i="3"/>
  <c r="N2968" i="3"/>
  <c r="N2969" i="3"/>
  <c r="N2970" i="3"/>
  <c r="N2971" i="3"/>
  <c r="N2972" i="3"/>
  <c r="N2973" i="3"/>
  <c r="N2974" i="3"/>
  <c r="N2975" i="3"/>
  <c r="N2976" i="3"/>
  <c r="N2977" i="3"/>
  <c r="N2978" i="3"/>
  <c r="N2979" i="3"/>
  <c r="N2980" i="3"/>
  <c r="N2981" i="3"/>
  <c r="N2982" i="3"/>
  <c r="N2983" i="3"/>
  <c r="N2984" i="3"/>
  <c r="N2985" i="3"/>
  <c r="N2986" i="3"/>
  <c r="N2987" i="3"/>
  <c r="N2988" i="3"/>
  <c r="N2989" i="3"/>
  <c r="N2990" i="3"/>
  <c r="N2991" i="3"/>
  <c r="N2992" i="3"/>
  <c r="N2993" i="3"/>
  <c r="N2994" i="3"/>
  <c r="N2995" i="3"/>
  <c r="N2996" i="3"/>
  <c r="N2997" i="3"/>
  <c r="N2998" i="3"/>
  <c r="N2999" i="3"/>
  <c r="N3000" i="3"/>
  <c r="N3001" i="3"/>
  <c r="N3002" i="3"/>
  <c r="N3003" i="3"/>
  <c r="N3004" i="3"/>
  <c r="N3005" i="3"/>
  <c r="N3006" i="3"/>
  <c r="N3007" i="3"/>
  <c r="N3008" i="3"/>
  <c r="N3009" i="3"/>
  <c r="N3010" i="3"/>
  <c r="N3011" i="3"/>
  <c r="N3012" i="3"/>
  <c r="N3013" i="3"/>
  <c r="N3014" i="3"/>
  <c r="N3015" i="3"/>
  <c r="N3016" i="3"/>
  <c r="N3017" i="3"/>
  <c r="N3018" i="3"/>
  <c r="N3019" i="3"/>
  <c r="N3020" i="3"/>
  <c r="N3021" i="3"/>
  <c r="N3022" i="3"/>
  <c r="N3023" i="3"/>
  <c r="N3024" i="3"/>
  <c r="N3025" i="3"/>
  <c r="N3026" i="3"/>
  <c r="N3027" i="3"/>
  <c r="N3028" i="3"/>
  <c r="N3029" i="3"/>
  <c r="N3030" i="3"/>
  <c r="N3031" i="3"/>
  <c r="N3032" i="3"/>
  <c r="N3033" i="3"/>
  <c r="N3034" i="3"/>
  <c r="N3035" i="3"/>
  <c r="N3036" i="3"/>
  <c r="N3037" i="3"/>
  <c r="N3038" i="3"/>
  <c r="N3039" i="3"/>
  <c r="N3040" i="3"/>
  <c r="N3041" i="3"/>
  <c r="N3042" i="3"/>
  <c r="N3043" i="3"/>
  <c r="N3044" i="3"/>
  <c r="N3045" i="3"/>
  <c r="N3046" i="3"/>
  <c r="N3047" i="3"/>
  <c r="N3048" i="3"/>
  <c r="N3049" i="3"/>
  <c r="N3050" i="3"/>
  <c r="N3051" i="3"/>
  <c r="N3052" i="3"/>
  <c r="N3053" i="3"/>
  <c r="N3054" i="3"/>
  <c r="N3055" i="3"/>
  <c r="N3056" i="3"/>
  <c r="N3057" i="3"/>
  <c r="N3058" i="3"/>
  <c r="N3059" i="3"/>
  <c r="N3060" i="3"/>
  <c r="N3061" i="3"/>
  <c r="N3062" i="3"/>
  <c r="N3063" i="3"/>
  <c r="N3064" i="3"/>
  <c r="N3065" i="3"/>
  <c r="N3066" i="3"/>
  <c r="N3067" i="3"/>
  <c r="N3068" i="3"/>
  <c r="N3069" i="3"/>
  <c r="N3070" i="3"/>
  <c r="N3071" i="3"/>
  <c r="N3072" i="3"/>
  <c r="N3073" i="3"/>
  <c r="N3074" i="3"/>
  <c r="N3075" i="3"/>
  <c r="N3076" i="3"/>
  <c r="N3077" i="3"/>
  <c r="N3078" i="3"/>
  <c r="N3079" i="3"/>
  <c r="N3080" i="3"/>
  <c r="N3081" i="3"/>
  <c r="N3082" i="3"/>
  <c r="N3083" i="3"/>
  <c r="N3084" i="3"/>
  <c r="N3085" i="3"/>
  <c r="N3086" i="3"/>
  <c r="N3087" i="3"/>
  <c r="N3088" i="3"/>
  <c r="N3089" i="3"/>
  <c r="N3090" i="3"/>
  <c r="N3091" i="3"/>
  <c r="N3092" i="3"/>
  <c r="N3093" i="3"/>
  <c r="N3094" i="3"/>
  <c r="N3095" i="3"/>
  <c r="N3096" i="3"/>
  <c r="N3097" i="3"/>
  <c r="N3098" i="3"/>
  <c r="N3099" i="3"/>
  <c r="N3100" i="3"/>
  <c r="N3101" i="3"/>
  <c r="N3102" i="3"/>
  <c r="N3103" i="3"/>
  <c r="N3104" i="3"/>
  <c r="N3105" i="3"/>
  <c r="N3106" i="3"/>
  <c r="N3107" i="3"/>
  <c r="N3108" i="3"/>
  <c r="N3109" i="3"/>
  <c r="N3110" i="3"/>
  <c r="N3111" i="3"/>
  <c r="N3112" i="3"/>
  <c r="N3113" i="3"/>
  <c r="N3114" i="3"/>
  <c r="N3115" i="3"/>
  <c r="N3116" i="3"/>
  <c r="N3117" i="3"/>
  <c r="N3118" i="3"/>
  <c r="N3119" i="3"/>
  <c r="N3120" i="3"/>
  <c r="N3121" i="3"/>
  <c r="N3122" i="3"/>
  <c r="N3123" i="3"/>
  <c r="N3124" i="3"/>
  <c r="N3125" i="3"/>
  <c r="N3126" i="3"/>
  <c r="N3127" i="3"/>
  <c r="N3128" i="3"/>
  <c r="N3129" i="3"/>
  <c r="N3130" i="3"/>
  <c r="N3131" i="3"/>
  <c r="N3132" i="3"/>
  <c r="N3133" i="3"/>
  <c r="N3134" i="3"/>
  <c r="N3135" i="3"/>
  <c r="N3136" i="3"/>
  <c r="N3137" i="3"/>
  <c r="N3138" i="3"/>
  <c r="N3139" i="3"/>
  <c r="N3140" i="3"/>
  <c r="N3141" i="3"/>
  <c r="N3142" i="3"/>
  <c r="N3143" i="3"/>
  <c r="N3144" i="3"/>
  <c r="N3145" i="3"/>
  <c r="N3146" i="3"/>
  <c r="N3147" i="3"/>
  <c r="N3148" i="3"/>
  <c r="N3149" i="3"/>
  <c r="N3150" i="3"/>
  <c r="N3151" i="3"/>
  <c r="N3152" i="3"/>
  <c r="N3153" i="3"/>
  <c r="N3154" i="3"/>
  <c r="N3155" i="3"/>
  <c r="N3156" i="3"/>
  <c r="N3157" i="3"/>
  <c r="N3158" i="3"/>
  <c r="N3159" i="3"/>
  <c r="N3160" i="3"/>
  <c r="N3161" i="3"/>
  <c r="N3162" i="3"/>
  <c r="N3163" i="3"/>
  <c r="N3164" i="3"/>
  <c r="N3165" i="3"/>
  <c r="N3166" i="3"/>
  <c r="N3167" i="3"/>
  <c r="N3168" i="3"/>
  <c r="N3169" i="3"/>
  <c r="N3170" i="3"/>
  <c r="N3171" i="3"/>
  <c r="N3172" i="3"/>
  <c r="N3173" i="3"/>
  <c r="N3174" i="3"/>
  <c r="N3175" i="3"/>
  <c r="N3176" i="3"/>
  <c r="N3177" i="3"/>
  <c r="N3178" i="3"/>
  <c r="N3179" i="3"/>
  <c r="N3180" i="3"/>
  <c r="N3181" i="3"/>
  <c r="N3182" i="3"/>
  <c r="N3183" i="3"/>
  <c r="N3184" i="3"/>
  <c r="N3185" i="3"/>
  <c r="N3186" i="3"/>
  <c r="N3187" i="3"/>
  <c r="N3188" i="3"/>
  <c r="N3189" i="3"/>
  <c r="N3190" i="3"/>
  <c r="N3191" i="3"/>
  <c r="N3192" i="3"/>
  <c r="N3193" i="3"/>
  <c r="N3194" i="3"/>
  <c r="N3195" i="3"/>
  <c r="N3196" i="3"/>
  <c r="N3197" i="3"/>
  <c r="N3198" i="3"/>
  <c r="N3199" i="3"/>
  <c r="N3200" i="3"/>
  <c r="N3201" i="3"/>
  <c r="N3202" i="3"/>
  <c r="N3203" i="3"/>
  <c r="N3204" i="3"/>
  <c r="N3205" i="3"/>
  <c r="N3206" i="3"/>
  <c r="N3207" i="3"/>
  <c r="N3208" i="3"/>
  <c r="N3209" i="3"/>
  <c r="N3210" i="3"/>
  <c r="N3211" i="3"/>
  <c r="N3212" i="3"/>
  <c r="N3213" i="3"/>
  <c r="N3214" i="3"/>
  <c r="N3215" i="3"/>
  <c r="N3216" i="3"/>
  <c r="N3217" i="3"/>
  <c r="N3218" i="3"/>
  <c r="N3219" i="3"/>
  <c r="N3220" i="3"/>
  <c r="N3221" i="3"/>
  <c r="N3222" i="3"/>
  <c r="N3223" i="3"/>
  <c r="N3224" i="3"/>
  <c r="N3225" i="3"/>
  <c r="N3226" i="3"/>
  <c r="N3227" i="3"/>
  <c r="N3228" i="3"/>
  <c r="N3229" i="3"/>
  <c r="N3230" i="3"/>
  <c r="N3231" i="3"/>
  <c r="N3232" i="3"/>
  <c r="N3233" i="3"/>
  <c r="N3234" i="3"/>
  <c r="N3235" i="3"/>
  <c r="N3236" i="3"/>
  <c r="N3237" i="3"/>
  <c r="N3238" i="3"/>
  <c r="N3239" i="3"/>
  <c r="N3240" i="3"/>
  <c r="N3241" i="3"/>
  <c r="N3242" i="3"/>
  <c r="N3243" i="3"/>
  <c r="N3244" i="3"/>
  <c r="N3245" i="3"/>
  <c r="N3246" i="3"/>
  <c r="N3247" i="3"/>
  <c r="N3248" i="3"/>
  <c r="N3249" i="3"/>
  <c r="N3250" i="3"/>
  <c r="N3251" i="3"/>
  <c r="N3252" i="3"/>
  <c r="N3253" i="3"/>
  <c r="N3254" i="3"/>
  <c r="N3255" i="3"/>
  <c r="N3256" i="3"/>
  <c r="N3257" i="3"/>
  <c r="N3258" i="3"/>
  <c r="N3259" i="3"/>
  <c r="N3260" i="3"/>
  <c r="N3261" i="3"/>
  <c r="N3262" i="3"/>
  <c r="N3263" i="3"/>
  <c r="N3264" i="3"/>
  <c r="N3265" i="3"/>
  <c r="N3266" i="3"/>
  <c r="N3267" i="3"/>
  <c r="N3268" i="3"/>
  <c r="N3269" i="3"/>
  <c r="N3270" i="3"/>
  <c r="N3271" i="3"/>
  <c r="N3272" i="3"/>
  <c r="N3273" i="3"/>
  <c r="N3274" i="3"/>
  <c r="N3275" i="3"/>
  <c r="N3276" i="3"/>
  <c r="N3277" i="3"/>
  <c r="N3278" i="3"/>
  <c r="N3279" i="3"/>
  <c r="N3280" i="3"/>
  <c r="N3281" i="3"/>
  <c r="N3282" i="3"/>
  <c r="N3283" i="3"/>
  <c r="N3284" i="3"/>
  <c r="N3285" i="3"/>
  <c r="N3286" i="3"/>
  <c r="N3287" i="3"/>
  <c r="N3288" i="3"/>
  <c r="N3289" i="3"/>
  <c r="N3290" i="3"/>
  <c r="N3291" i="3"/>
  <c r="N3292" i="3"/>
  <c r="N3293" i="3"/>
  <c r="N3294" i="3"/>
  <c r="N3295" i="3"/>
  <c r="N3296" i="3"/>
  <c r="N3297" i="3"/>
  <c r="N3298" i="3"/>
  <c r="N3299" i="3"/>
  <c r="N3300" i="3"/>
  <c r="N3301" i="3"/>
  <c r="N3302" i="3"/>
  <c r="N3303" i="3"/>
  <c r="N3304" i="3"/>
  <c r="N3305" i="3"/>
  <c r="N3306" i="3"/>
  <c r="N3307" i="3"/>
  <c r="N3308" i="3"/>
  <c r="N3309" i="3"/>
  <c r="N3310" i="3"/>
  <c r="N3311" i="3"/>
  <c r="N3312" i="3"/>
  <c r="N3313" i="3"/>
  <c r="N3314" i="3"/>
  <c r="N3315" i="3"/>
  <c r="N3316" i="3"/>
  <c r="N3317" i="3"/>
  <c r="N3318" i="3"/>
  <c r="N3319" i="3"/>
  <c r="N3320" i="3"/>
  <c r="N3321" i="3"/>
  <c r="N3322" i="3"/>
  <c r="N3323" i="3"/>
  <c r="N3324" i="3"/>
  <c r="N3325" i="3"/>
  <c r="N3326" i="3"/>
  <c r="N3327" i="3"/>
  <c r="N3328" i="3"/>
  <c r="N3329" i="3"/>
  <c r="N3330" i="3"/>
  <c r="N3331" i="3"/>
  <c r="N3332" i="3"/>
  <c r="N3333" i="3"/>
  <c r="N3334" i="3"/>
  <c r="N3335" i="3"/>
  <c r="N3336" i="3"/>
  <c r="N3337" i="3"/>
  <c r="N3338" i="3"/>
  <c r="N3339" i="3"/>
  <c r="N3340" i="3"/>
  <c r="N3341" i="3"/>
  <c r="N3342" i="3"/>
  <c r="N3343" i="3"/>
  <c r="N3344" i="3"/>
  <c r="N3345" i="3"/>
  <c r="N3346" i="3"/>
  <c r="N3347" i="3"/>
  <c r="N3348" i="3"/>
  <c r="N3349" i="3"/>
  <c r="N3350" i="3"/>
  <c r="N3351" i="3"/>
  <c r="N3352" i="3"/>
  <c r="N3353" i="3"/>
  <c r="N3354" i="3"/>
  <c r="N3355" i="3"/>
  <c r="N3356" i="3"/>
  <c r="N3357" i="3"/>
  <c r="N3358" i="3"/>
  <c r="N3359" i="3"/>
  <c r="N3360" i="3"/>
  <c r="N3361" i="3"/>
  <c r="N3362" i="3"/>
  <c r="N3363" i="3"/>
  <c r="N3364" i="3"/>
  <c r="N3365" i="3"/>
  <c r="N3366" i="3"/>
  <c r="N3367" i="3"/>
  <c r="N3368" i="3"/>
  <c r="N3369" i="3"/>
  <c r="N3370" i="3"/>
  <c r="N3371" i="3"/>
  <c r="N3372" i="3"/>
  <c r="N3373" i="3"/>
  <c r="N3374" i="3"/>
  <c r="N3375" i="3"/>
  <c r="N3376" i="3"/>
  <c r="N3377" i="3"/>
  <c r="N3378" i="3"/>
  <c r="N3379" i="3"/>
  <c r="N3380" i="3"/>
  <c r="N3381" i="3"/>
  <c r="N3382" i="3"/>
  <c r="N3383" i="3"/>
  <c r="N3384" i="3"/>
  <c r="N3385" i="3"/>
  <c r="N3386" i="3"/>
  <c r="N3387" i="3"/>
  <c r="N3388" i="3"/>
  <c r="N3389" i="3"/>
  <c r="N3390" i="3"/>
  <c r="N3391" i="3"/>
  <c r="N3392" i="3"/>
  <c r="N3393" i="3"/>
  <c r="N3394" i="3"/>
  <c r="N3395" i="3"/>
  <c r="N3396" i="3"/>
  <c r="N3397" i="3"/>
  <c r="N3398" i="3"/>
  <c r="N3399" i="3"/>
  <c r="N3400" i="3"/>
  <c r="N3401" i="3"/>
  <c r="N3402" i="3"/>
  <c r="N3403" i="3"/>
  <c r="N3404" i="3"/>
  <c r="N3405" i="3"/>
  <c r="N3406" i="3"/>
  <c r="N3407" i="3"/>
  <c r="N3408" i="3"/>
  <c r="N3409" i="3"/>
  <c r="N3410" i="3"/>
  <c r="N3411" i="3"/>
  <c r="N3412" i="3"/>
  <c r="N3413" i="3"/>
  <c r="N3414" i="3"/>
  <c r="N3415" i="3"/>
  <c r="N3416" i="3"/>
  <c r="N3417" i="3"/>
  <c r="N3418" i="3"/>
  <c r="N3419" i="3"/>
  <c r="N3420" i="3"/>
  <c r="N3421" i="3"/>
  <c r="N3422" i="3"/>
  <c r="N3423" i="3"/>
  <c r="N3424" i="3"/>
  <c r="N3425" i="3"/>
  <c r="N3426" i="3"/>
  <c r="N3427" i="3"/>
  <c r="N3428" i="3"/>
  <c r="N3429" i="3"/>
  <c r="N3430" i="3"/>
  <c r="N3431" i="3"/>
  <c r="N3432" i="3"/>
  <c r="N3433" i="3"/>
  <c r="N3434" i="3"/>
  <c r="N3435" i="3"/>
  <c r="N3436" i="3"/>
  <c r="N3437" i="3"/>
  <c r="N3438" i="3"/>
  <c r="N3439" i="3"/>
  <c r="N3440" i="3"/>
  <c r="N3441" i="3"/>
  <c r="N3442" i="3"/>
  <c r="N3443" i="3"/>
  <c r="N3444" i="3"/>
  <c r="N3445" i="3"/>
  <c r="N3446" i="3"/>
  <c r="N3447" i="3"/>
  <c r="N3448" i="3"/>
  <c r="N3449" i="3"/>
  <c r="N3450" i="3"/>
  <c r="N3451" i="3"/>
  <c r="N3452" i="3"/>
  <c r="N3453" i="3"/>
  <c r="N3454" i="3"/>
  <c r="N3455" i="3"/>
  <c r="N3456" i="3"/>
  <c r="N3457" i="3"/>
  <c r="N3458" i="3"/>
  <c r="N3459" i="3"/>
  <c r="N3460" i="3"/>
  <c r="N3461" i="3"/>
  <c r="N3462" i="3"/>
  <c r="N3463" i="3"/>
  <c r="N3464" i="3"/>
  <c r="N3465" i="3"/>
  <c r="N3466" i="3"/>
  <c r="N3467" i="3"/>
  <c r="N3468" i="3"/>
  <c r="N3469" i="3"/>
  <c r="N3470" i="3"/>
  <c r="N3471" i="3"/>
  <c r="N3472" i="3"/>
  <c r="N3473" i="3"/>
  <c r="N3474" i="3"/>
  <c r="N3475" i="3"/>
  <c r="N3476" i="3"/>
  <c r="N3477" i="3"/>
  <c r="N3478" i="3"/>
  <c r="N3479" i="3"/>
  <c r="N3480" i="3"/>
  <c r="N3481" i="3"/>
  <c r="N3482" i="3"/>
  <c r="N3483" i="3"/>
  <c r="N3484" i="3"/>
  <c r="N3485" i="3"/>
  <c r="N3486" i="3"/>
  <c r="N3487" i="3"/>
  <c r="N3488" i="3"/>
  <c r="N3489" i="3"/>
  <c r="N3490" i="3"/>
  <c r="N3491" i="3"/>
  <c r="N3492" i="3"/>
  <c r="N3493" i="3"/>
  <c r="N3494" i="3"/>
  <c r="N3495" i="3"/>
  <c r="N3496" i="3"/>
  <c r="N3497" i="3"/>
  <c r="N3498" i="3"/>
  <c r="N3499" i="3"/>
  <c r="N3500" i="3"/>
  <c r="N3501" i="3"/>
  <c r="N3502" i="3"/>
  <c r="N3503" i="3"/>
  <c r="N3504" i="3"/>
  <c r="N3505" i="3"/>
  <c r="N3506" i="3"/>
  <c r="N3507" i="3"/>
  <c r="N3508" i="3"/>
  <c r="N3509" i="3"/>
  <c r="N3510" i="3"/>
  <c r="N3511" i="3"/>
  <c r="N3512" i="3"/>
  <c r="N3513" i="3"/>
  <c r="N3514" i="3"/>
  <c r="N3515" i="3"/>
  <c r="N3516" i="3"/>
  <c r="N3517" i="3"/>
  <c r="N3518" i="3"/>
  <c r="N3519" i="3"/>
  <c r="N3520" i="3"/>
  <c r="N3521" i="3"/>
  <c r="N3522" i="3"/>
  <c r="N3523" i="3"/>
  <c r="N3524" i="3"/>
  <c r="N3525" i="3"/>
  <c r="N3526" i="3"/>
  <c r="N3527" i="3"/>
  <c r="N3528" i="3"/>
  <c r="N3529" i="3"/>
  <c r="N3530" i="3"/>
  <c r="N3531" i="3"/>
  <c r="N3532" i="3"/>
  <c r="N3533" i="3"/>
  <c r="N3534" i="3"/>
  <c r="N3535" i="3"/>
  <c r="N3536" i="3"/>
  <c r="N3537" i="3"/>
  <c r="N3538" i="3"/>
  <c r="N3539" i="3"/>
  <c r="N3540" i="3"/>
  <c r="N3541" i="3"/>
  <c r="N3542" i="3"/>
  <c r="N3543" i="3"/>
  <c r="N3544" i="3"/>
  <c r="N3545" i="3"/>
  <c r="N3546" i="3"/>
  <c r="N3547" i="3"/>
  <c r="N3548" i="3"/>
  <c r="N3549" i="3"/>
  <c r="N3550" i="3"/>
  <c r="N3551" i="3"/>
  <c r="N3552" i="3"/>
  <c r="N3553" i="3"/>
  <c r="N3554" i="3"/>
  <c r="N3555" i="3"/>
  <c r="N3556" i="3"/>
  <c r="N3557" i="3"/>
  <c r="N3558" i="3"/>
  <c r="N3559" i="3"/>
  <c r="N3560" i="3"/>
  <c r="N3561" i="3"/>
  <c r="N3562" i="3"/>
  <c r="N3563" i="3"/>
  <c r="N3564" i="3"/>
  <c r="N3565" i="3"/>
  <c r="N3566" i="3"/>
  <c r="N3567" i="3"/>
  <c r="N3568" i="3"/>
  <c r="N3569" i="3"/>
  <c r="N3570" i="3"/>
  <c r="N3571" i="3"/>
  <c r="N3572" i="3"/>
  <c r="N3573" i="3"/>
  <c r="N3574" i="3"/>
  <c r="N3575" i="3"/>
  <c r="N3576" i="3"/>
  <c r="N3577" i="3"/>
  <c r="N3578" i="3"/>
  <c r="N3579" i="3"/>
  <c r="N3580" i="3"/>
  <c r="N3581" i="3"/>
  <c r="N3582" i="3"/>
  <c r="N3583" i="3"/>
  <c r="N3584" i="3"/>
  <c r="N3585" i="3"/>
  <c r="N3586" i="3"/>
  <c r="N3587" i="3"/>
  <c r="N3588" i="3"/>
  <c r="N3589" i="3"/>
  <c r="N3590" i="3"/>
  <c r="N3591" i="3"/>
  <c r="N3592" i="3"/>
  <c r="N3593" i="3"/>
  <c r="N3594" i="3"/>
  <c r="N3595" i="3"/>
  <c r="N3596" i="3"/>
  <c r="N3597" i="3"/>
  <c r="N3598" i="3"/>
  <c r="N3599" i="3"/>
  <c r="N3600" i="3"/>
  <c r="N3601" i="3"/>
  <c r="N3602" i="3"/>
  <c r="N3603" i="3"/>
  <c r="N3604" i="3"/>
  <c r="N3605" i="3"/>
  <c r="N3606" i="3"/>
  <c r="N3607" i="3"/>
  <c r="N3608" i="3"/>
  <c r="N3609" i="3"/>
  <c r="N3610" i="3"/>
  <c r="N3611" i="3"/>
  <c r="N3612" i="3"/>
  <c r="N3613" i="3"/>
  <c r="N3614" i="3"/>
  <c r="N3615" i="3"/>
  <c r="N3616" i="3"/>
  <c r="N3617" i="3"/>
  <c r="N3618" i="3"/>
  <c r="N3619" i="3"/>
  <c r="N3620" i="3"/>
  <c r="N3621" i="3"/>
  <c r="N3622" i="3"/>
  <c r="N3623" i="3"/>
  <c r="N3624" i="3"/>
  <c r="N3625" i="3"/>
  <c r="N3626" i="3"/>
  <c r="N3627" i="3"/>
  <c r="N3628" i="3"/>
  <c r="N3629" i="3"/>
  <c r="N3630" i="3"/>
  <c r="N3631" i="3"/>
  <c r="N3632" i="3"/>
  <c r="N3633" i="3"/>
  <c r="N3634" i="3"/>
  <c r="N3635" i="3"/>
  <c r="N3636" i="3"/>
  <c r="N3637" i="3"/>
  <c r="N3638" i="3"/>
  <c r="N3639" i="3"/>
  <c r="N3640" i="3"/>
  <c r="N3641" i="3"/>
  <c r="N3642" i="3"/>
  <c r="N3643" i="3"/>
  <c r="N3644" i="3"/>
  <c r="N3645" i="3"/>
  <c r="N3646" i="3"/>
  <c r="N3647" i="3"/>
  <c r="N3648" i="3"/>
  <c r="N3649" i="3"/>
  <c r="N3650" i="3"/>
  <c r="N3651" i="3"/>
  <c r="N3652" i="3"/>
  <c r="N3653" i="3"/>
  <c r="N3654" i="3"/>
  <c r="N3655" i="3"/>
  <c r="N3656" i="3"/>
  <c r="N3657" i="3"/>
  <c r="N3658" i="3"/>
  <c r="N3659" i="3"/>
  <c r="N3660" i="3"/>
  <c r="N3661" i="3"/>
  <c r="N3662" i="3"/>
  <c r="N3663" i="3"/>
  <c r="N3664" i="3"/>
  <c r="N3665" i="3"/>
  <c r="N3666" i="3"/>
  <c r="N3667" i="3"/>
  <c r="N3668" i="3"/>
  <c r="N3669" i="3"/>
  <c r="N3670" i="3"/>
  <c r="N3671" i="3"/>
  <c r="N3672" i="3"/>
  <c r="N3673" i="3"/>
  <c r="N3674" i="3"/>
  <c r="N3675" i="3"/>
  <c r="N3676" i="3"/>
  <c r="N3677" i="3"/>
  <c r="N3678" i="3"/>
  <c r="N3679" i="3"/>
  <c r="N3680" i="3"/>
  <c r="N3681" i="3"/>
  <c r="N3682" i="3"/>
  <c r="N3683" i="3"/>
  <c r="N3684" i="3"/>
  <c r="N3685" i="3"/>
  <c r="N3686" i="3"/>
  <c r="N3687" i="3"/>
  <c r="N3688" i="3"/>
  <c r="N3689" i="3"/>
  <c r="N3690" i="3"/>
  <c r="N3691" i="3"/>
  <c r="N3692" i="3"/>
  <c r="N3693" i="3"/>
  <c r="N3694" i="3"/>
  <c r="N3695" i="3"/>
  <c r="N3696" i="3"/>
  <c r="N3697" i="3"/>
  <c r="N3698" i="3"/>
  <c r="N3699" i="3"/>
  <c r="N3700" i="3"/>
  <c r="N3701" i="3"/>
  <c r="N3702" i="3"/>
  <c r="N3703" i="3"/>
  <c r="N3704" i="3"/>
  <c r="N3705" i="3"/>
  <c r="N3706" i="3"/>
  <c r="N3707" i="3"/>
  <c r="N3708" i="3"/>
  <c r="N3709" i="3"/>
  <c r="N3710" i="3"/>
  <c r="N3711" i="3"/>
  <c r="N3712" i="3"/>
  <c r="N3713" i="3"/>
  <c r="N3714" i="3"/>
  <c r="N3715" i="3"/>
  <c r="N3716" i="3"/>
  <c r="N3717" i="3"/>
  <c r="N3718" i="3"/>
  <c r="N3719" i="3"/>
  <c r="N3720" i="3"/>
  <c r="N3721" i="3"/>
  <c r="N3722" i="3"/>
  <c r="N3723" i="3"/>
  <c r="N3724" i="3"/>
  <c r="N3725" i="3"/>
  <c r="N3726" i="3"/>
  <c r="N3727" i="3"/>
  <c r="N3728" i="3"/>
  <c r="N3729" i="3"/>
  <c r="N3730" i="3"/>
  <c r="N3731" i="3"/>
  <c r="N3732" i="3"/>
  <c r="N3733" i="3"/>
  <c r="N3734" i="3"/>
  <c r="N3735" i="3"/>
  <c r="N3736" i="3"/>
  <c r="N3737" i="3"/>
  <c r="N3738" i="3"/>
  <c r="N3739" i="3"/>
  <c r="N3740" i="3"/>
  <c r="N3741" i="3"/>
  <c r="N3742" i="3"/>
  <c r="N3743" i="3"/>
  <c r="N3744" i="3"/>
  <c r="N3745" i="3"/>
  <c r="N3746" i="3"/>
  <c r="N3747" i="3"/>
  <c r="N3748" i="3"/>
  <c r="N3749" i="3"/>
  <c r="N3750" i="3"/>
  <c r="N3751" i="3"/>
  <c r="N3752" i="3"/>
  <c r="N3753" i="3"/>
  <c r="N3754" i="3"/>
  <c r="N3755" i="3"/>
  <c r="N3756" i="3"/>
  <c r="N3757" i="3"/>
  <c r="N3758" i="3"/>
  <c r="N3759" i="3"/>
  <c r="N3760" i="3"/>
  <c r="N3761" i="3"/>
  <c r="N3762" i="3"/>
  <c r="N3763" i="3"/>
  <c r="N3764" i="3"/>
  <c r="N3765" i="3"/>
  <c r="N3766" i="3"/>
  <c r="N3767" i="3"/>
  <c r="N3768" i="3"/>
  <c r="N3769" i="3"/>
  <c r="N3770" i="3"/>
  <c r="N3771" i="3"/>
  <c r="N3772" i="3"/>
  <c r="N3773" i="3"/>
  <c r="N3774" i="3"/>
  <c r="N3775" i="3"/>
  <c r="N3776" i="3"/>
  <c r="N3777" i="3"/>
  <c r="N3778" i="3"/>
  <c r="N3779" i="3"/>
  <c r="N3780" i="3"/>
  <c r="N3781" i="3"/>
  <c r="N3782" i="3"/>
  <c r="N3783" i="3"/>
  <c r="N3784" i="3"/>
  <c r="N3785" i="3"/>
  <c r="N3786" i="3"/>
  <c r="N3787" i="3"/>
  <c r="N3788" i="3"/>
  <c r="N3789" i="3"/>
  <c r="N3790" i="3"/>
  <c r="N3791" i="3"/>
  <c r="N3792" i="3"/>
  <c r="N3793" i="3"/>
  <c r="N3794" i="3"/>
  <c r="N3795" i="3"/>
  <c r="N3796" i="3"/>
  <c r="N3797" i="3"/>
  <c r="N3798" i="3"/>
  <c r="N3799" i="3"/>
  <c r="N3800" i="3"/>
  <c r="N3801" i="3"/>
  <c r="N3802" i="3"/>
  <c r="N3803" i="3"/>
  <c r="N3804" i="3"/>
  <c r="N3805" i="3"/>
  <c r="N3806" i="3"/>
  <c r="N3807" i="3"/>
  <c r="N3808" i="3"/>
  <c r="N3809" i="3"/>
  <c r="N3810" i="3"/>
  <c r="N3811" i="3"/>
  <c r="N3812" i="3"/>
  <c r="N3813" i="3"/>
  <c r="N3814" i="3"/>
  <c r="N3815" i="3"/>
  <c r="N3816" i="3"/>
  <c r="N3817" i="3"/>
  <c r="N3818" i="3"/>
  <c r="N3819" i="3"/>
  <c r="N3820" i="3"/>
  <c r="N3821" i="3"/>
  <c r="N3822" i="3"/>
  <c r="N3823" i="3"/>
  <c r="N3824" i="3"/>
  <c r="N3825" i="3"/>
  <c r="N3826" i="3"/>
  <c r="N3827" i="3"/>
  <c r="N3828" i="3"/>
  <c r="N3829" i="3"/>
  <c r="N3830" i="3"/>
  <c r="N3831" i="3"/>
  <c r="N3832" i="3"/>
  <c r="N3833" i="3"/>
  <c r="N3834" i="3"/>
  <c r="N3835" i="3"/>
  <c r="N3836" i="3"/>
  <c r="N3837" i="3"/>
  <c r="N3838" i="3"/>
  <c r="N3839" i="3"/>
  <c r="N3840" i="3"/>
  <c r="N3841" i="3"/>
  <c r="N3842" i="3"/>
  <c r="N3843" i="3"/>
  <c r="N3844" i="3"/>
  <c r="N3845" i="3"/>
  <c r="N3846" i="3"/>
  <c r="N3847" i="3"/>
  <c r="N3848" i="3"/>
  <c r="N3849" i="3"/>
  <c r="N3850" i="3"/>
  <c r="N3851" i="3"/>
  <c r="N3852" i="3"/>
  <c r="N3853" i="3"/>
  <c r="N3854" i="3"/>
  <c r="N3855" i="3"/>
  <c r="N3856" i="3"/>
  <c r="N3857" i="3"/>
  <c r="N3858" i="3"/>
  <c r="N3859" i="3"/>
  <c r="N3860" i="3"/>
  <c r="N3861" i="3"/>
  <c r="N3862" i="3"/>
  <c r="N3863" i="3"/>
  <c r="N3864" i="3"/>
  <c r="N3865" i="3"/>
  <c r="N3866" i="3"/>
  <c r="N3867" i="3"/>
  <c r="N3868" i="3"/>
  <c r="N3869" i="3"/>
  <c r="N3870" i="3"/>
  <c r="N3871" i="3"/>
  <c r="N3872" i="3"/>
  <c r="N3873" i="3"/>
  <c r="N3874" i="3"/>
  <c r="N3875" i="3"/>
  <c r="N3876" i="3"/>
  <c r="N3877" i="3"/>
  <c r="N3878" i="3"/>
  <c r="N3879" i="3"/>
  <c r="N3880" i="3"/>
  <c r="N3881" i="3"/>
  <c r="N3882" i="3"/>
  <c r="N3883" i="3"/>
  <c r="N3884" i="3"/>
  <c r="N3885" i="3"/>
  <c r="N3886" i="3"/>
  <c r="N3887" i="3"/>
  <c r="N3888" i="3"/>
  <c r="N3889" i="3"/>
  <c r="N3890" i="3"/>
  <c r="N3891" i="3"/>
  <c r="N3892" i="3"/>
  <c r="N3893" i="3"/>
  <c r="N3894" i="3"/>
  <c r="N3895" i="3"/>
  <c r="N3896" i="3"/>
  <c r="N3897" i="3"/>
  <c r="N3898" i="3"/>
  <c r="N3899" i="3"/>
  <c r="N3900" i="3"/>
  <c r="N3901" i="3"/>
  <c r="N3902" i="3"/>
  <c r="N3903" i="3"/>
  <c r="N3904" i="3"/>
  <c r="N3905" i="3"/>
  <c r="N3906" i="3"/>
  <c r="N3907" i="3"/>
  <c r="N3908" i="3"/>
  <c r="N3909" i="3"/>
  <c r="N3910" i="3"/>
  <c r="N3911" i="3"/>
  <c r="N3912" i="3"/>
  <c r="N3913" i="3"/>
  <c r="N3914" i="3"/>
  <c r="N3915" i="3"/>
  <c r="N3916" i="3"/>
  <c r="N3917" i="3"/>
  <c r="N3918" i="3"/>
  <c r="N3919" i="3"/>
  <c r="N3920" i="3"/>
  <c r="N3921" i="3"/>
  <c r="N3922" i="3"/>
  <c r="N3923" i="3"/>
  <c r="N3924" i="3"/>
  <c r="N3925" i="3"/>
  <c r="N3926" i="3"/>
  <c r="N3927" i="3"/>
  <c r="N3928" i="3"/>
  <c r="N3929" i="3"/>
  <c r="N3930" i="3"/>
  <c r="N3931" i="3"/>
  <c r="N3932" i="3"/>
  <c r="N3933" i="3"/>
  <c r="N3934" i="3"/>
  <c r="N3935" i="3"/>
  <c r="N3936" i="3"/>
  <c r="N3937" i="3"/>
  <c r="N3938" i="3"/>
  <c r="N3939" i="3"/>
  <c r="N3940" i="3"/>
  <c r="N3941" i="3"/>
  <c r="N3942" i="3"/>
  <c r="N3943" i="3"/>
  <c r="N3944" i="3"/>
  <c r="N3945" i="3"/>
  <c r="N3946" i="3"/>
  <c r="N3947" i="3"/>
  <c r="N3948" i="3"/>
  <c r="N3949" i="3"/>
  <c r="N3950" i="3"/>
  <c r="N3951" i="3"/>
  <c r="N3952" i="3"/>
  <c r="N3953" i="3"/>
  <c r="N3954" i="3"/>
  <c r="N3955" i="3"/>
  <c r="N3956" i="3"/>
  <c r="N3957" i="3"/>
  <c r="N3958" i="3"/>
  <c r="N3959" i="3"/>
  <c r="N3960" i="3"/>
  <c r="N3961" i="3"/>
  <c r="N3962" i="3"/>
  <c r="N3963" i="3"/>
  <c r="N3964" i="3"/>
  <c r="N3965" i="3"/>
  <c r="N3966" i="3"/>
  <c r="N3967" i="3"/>
  <c r="N3968" i="3"/>
  <c r="N3969" i="3"/>
  <c r="N3970" i="3"/>
  <c r="N3971" i="3"/>
  <c r="N3972" i="3"/>
  <c r="N3973" i="3"/>
  <c r="N3974" i="3"/>
  <c r="N3975" i="3"/>
  <c r="N3976" i="3"/>
  <c r="N3977" i="3"/>
  <c r="N3978" i="3"/>
  <c r="N3979" i="3"/>
  <c r="N3980" i="3"/>
  <c r="N3981" i="3"/>
  <c r="N3982" i="3"/>
  <c r="N3983" i="3"/>
  <c r="N3984" i="3"/>
  <c r="N3985" i="3"/>
  <c r="N3986" i="3"/>
  <c r="N3987" i="3"/>
  <c r="N3988" i="3"/>
  <c r="N3989" i="3"/>
  <c r="N3990" i="3"/>
  <c r="N3991" i="3"/>
  <c r="N3992" i="3"/>
  <c r="N3993" i="3"/>
  <c r="N3994" i="3"/>
  <c r="N3995" i="3"/>
  <c r="N3996" i="3"/>
  <c r="N3997" i="3"/>
  <c r="N3998" i="3"/>
  <c r="N3999" i="3"/>
  <c r="M2" i="3"/>
  <c r="M12" i="3"/>
  <c r="M19" i="3"/>
  <c r="M4" i="3"/>
  <c r="M13" i="3"/>
  <c r="M20" i="3"/>
  <c r="M168" i="3"/>
  <c r="M5" i="3"/>
  <c r="M14" i="3"/>
  <c r="M21" i="3"/>
  <c r="M30" i="3"/>
  <c r="M22" i="3"/>
  <c r="M31" i="3"/>
  <c r="M23" i="3"/>
  <c r="M32" i="3"/>
  <c r="M41" i="3"/>
  <c r="M145" i="3"/>
  <c r="M10" i="3"/>
  <c r="M35" i="3"/>
  <c r="M61" i="3"/>
  <c r="M88" i="3"/>
  <c r="M115" i="3"/>
  <c r="M138" i="3"/>
  <c r="M165" i="3"/>
  <c r="M190" i="3"/>
  <c r="M54" i="3"/>
  <c r="M156" i="3"/>
  <c r="M11" i="3"/>
  <c r="M36" i="3"/>
  <c r="M62" i="3"/>
  <c r="M89" i="3"/>
  <c r="M116" i="3"/>
  <c r="M139" i="3"/>
  <c r="M166" i="3"/>
  <c r="M191" i="3"/>
  <c r="M45" i="3"/>
  <c r="M148" i="3"/>
  <c r="M8" i="3"/>
  <c r="M17" i="3"/>
  <c r="M24" i="3"/>
  <c r="M33" i="3"/>
  <c r="M25" i="3"/>
  <c r="M34" i="3"/>
  <c r="M43" i="3"/>
  <c r="M53" i="3"/>
  <c r="M64" i="3"/>
  <c r="M73" i="3"/>
  <c r="M80" i="3"/>
  <c r="M87" i="3"/>
  <c r="M96" i="3"/>
  <c r="M105" i="3"/>
  <c r="M114" i="3"/>
  <c r="M123" i="3"/>
  <c r="M130" i="3"/>
  <c r="M137" i="3"/>
  <c r="M147" i="3"/>
  <c r="M155" i="3"/>
  <c r="M164" i="3"/>
  <c r="M175" i="3"/>
  <c r="M182" i="3"/>
  <c r="M189" i="3"/>
  <c r="M198" i="3"/>
  <c r="M205" i="3"/>
  <c r="M65" i="3"/>
  <c r="M167" i="3"/>
  <c r="M26" i="3"/>
  <c r="M27" i="3"/>
  <c r="M44" i="3"/>
  <c r="M97" i="3"/>
  <c r="M157" i="3"/>
  <c r="M106" i="3"/>
  <c r="M206" i="3"/>
  <c r="M3" i="3"/>
  <c r="M108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J2" i="3"/>
  <c r="J12" i="3"/>
  <c r="J19" i="3"/>
  <c r="J28" i="3"/>
  <c r="J37" i="3"/>
  <c r="J46" i="3"/>
  <c r="J55" i="3"/>
  <c r="J56" i="3"/>
  <c r="J67" i="3"/>
  <c r="J74" i="3"/>
  <c r="J81" i="3"/>
  <c r="J90" i="3"/>
  <c r="J98" i="3"/>
  <c r="J107" i="3"/>
  <c r="J117" i="3"/>
  <c r="J124" i="3"/>
  <c r="J131" i="3"/>
  <c r="J149" i="3"/>
  <c r="J183" i="3"/>
  <c r="J192" i="3"/>
  <c r="J199" i="3"/>
  <c r="J4" i="3"/>
  <c r="J13" i="3"/>
  <c r="J20" i="3"/>
  <c r="J29" i="3"/>
  <c r="J38" i="3"/>
  <c r="J47" i="3"/>
  <c r="J57" i="3"/>
  <c r="J75" i="3"/>
  <c r="J82" i="3"/>
  <c r="J91" i="3"/>
  <c r="J99" i="3"/>
  <c r="J109" i="3"/>
  <c r="J168" i="3"/>
  <c r="J5" i="3"/>
  <c r="J14" i="3"/>
  <c r="J21" i="3"/>
  <c r="J30" i="3"/>
  <c r="J39" i="3"/>
  <c r="J48" i="3"/>
  <c r="J58" i="3"/>
  <c r="J69" i="3"/>
  <c r="J83" i="3"/>
  <c r="J92" i="3"/>
  <c r="J100" i="3"/>
  <c r="J110" i="3"/>
  <c r="J119" i="3"/>
  <c r="J126" i="3"/>
  <c r="J133" i="3"/>
  <c r="J142" i="3"/>
  <c r="J151" i="3"/>
  <c r="J160" i="3"/>
  <c r="J171" i="3"/>
  <c r="J178" i="3"/>
  <c r="J185" i="3"/>
  <c r="J194" i="3"/>
  <c r="J201" i="3"/>
  <c r="J6" i="3"/>
  <c r="J15" i="3"/>
  <c r="J22" i="3"/>
  <c r="J31" i="3"/>
  <c r="J40" i="3"/>
  <c r="J49" i="3"/>
  <c r="J59" i="3"/>
  <c r="J70" i="3"/>
  <c r="J77" i="3"/>
  <c r="J84" i="3"/>
  <c r="J93" i="3"/>
  <c r="J101" i="3"/>
  <c r="J111" i="3"/>
  <c r="J120" i="3"/>
  <c r="J127" i="3"/>
  <c r="J134" i="3"/>
  <c r="J143" i="3"/>
  <c r="J152" i="3"/>
  <c r="J161" i="3"/>
  <c r="J172" i="3"/>
  <c r="J179" i="3"/>
  <c r="J186" i="3"/>
  <c r="J195" i="3"/>
  <c r="J202" i="3"/>
  <c r="J7" i="3"/>
  <c r="J16" i="3"/>
  <c r="J23" i="3"/>
  <c r="J32" i="3"/>
  <c r="J41" i="3"/>
  <c r="J50" i="3"/>
  <c r="J60" i="3"/>
  <c r="J71" i="3"/>
  <c r="J78" i="3"/>
  <c r="J85" i="3"/>
  <c r="J94" i="3"/>
  <c r="J102" i="3"/>
  <c r="J112" i="3"/>
  <c r="J121" i="3"/>
  <c r="J128" i="3"/>
  <c r="J135" i="3"/>
  <c r="J144" i="3"/>
  <c r="J153" i="3"/>
  <c r="J162" i="3"/>
  <c r="J173" i="3"/>
  <c r="J180" i="3"/>
  <c r="J187" i="3"/>
  <c r="J196" i="3"/>
  <c r="J203" i="3"/>
  <c r="J51" i="3"/>
  <c r="J103" i="3"/>
  <c r="J145" i="3"/>
  <c r="J10" i="3"/>
  <c r="J35" i="3"/>
  <c r="J61" i="3"/>
  <c r="J88" i="3"/>
  <c r="J115" i="3"/>
  <c r="J138" i="3"/>
  <c r="J165" i="3"/>
  <c r="J190" i="3"/>
  <c r="J54" i="3"/>
  <c r="J156" i="3"/>
  <c r="J11" i="3"/>
  <c r="J36" i="3"/>
  <c r="J62" i="3"/>
  <c r="J89" i="3"/>
  <c r="J116" i="3"/>
  <c r="J139" i="3"/>
  <c r="J166" i="3"/>
  <c r="J191" i="3"/>
  <c r="J45" i="3"/>
  <c r="J148" i="3"/>
  <c r="J8" i="3"/>
  <c r="J17" i="3"/>
  <c r="J24" i="3"/>
  <c r="J33" i="3"/>
  <c r="J42" i="3"/>
  <c r="J52" i="3"/>
  <c r="J63" i="3"/>
  <c r="J72" i="3"/>
  <c r="J86" i="3"/>
  <c r="J95" i="3"/>
  <c r="J104" i="3"/>
  <c r="J113" i="3"/>
  <c r="J122" i="3"/>
  <c r="J129" i="3"/>
  <c r="J136" i="3"/>
  <c r="J154" i="3"/>
  <c r="J163" i="3"/>
  <c r="J174" i="3"/>
  <c r="J181" i="3"/>
  <c r="J188" i="3"/>
  <c r="J197" i="3"/>
  <c r="J204" i="3"/>
  <c r="J18" i="3"/>
  <c r="J25" i="3"/>
  <c r="J34" i="3"/>
  <c r="J43" i="3"/>
  <c r="J53" i="3"/>
  <c r="J64" i="3"/>
  <c r="J73" i="3"/>
  <c r="J80" i="3"/>
  <c r="J87" i="3"/>
  <c r="J96" i="3"/>
  <c r="J105" i="3"/>
  <c r="J114" i="3"/>
  <c r="J123" i="3"/>
  <c r="J130" i="3"/>
  <c r="J137" i="3"/>
  <c r="J147" i="3"/>
  <c r="J155" i="3"/>
  <c r="J164" i="3"/>
  <c r="J175" i="3"/>
  <c r="J182" i="3"/>
  <c r="J189" i="3"/>
  <c r="J198" i="3"/>
  <c r="J205" i="3"/>
  <c r="J65" i="3"/>
  <c r="J167" i="3"/>
  <c r="J26" i="3"/>
  <c r="J27" i="3"/>
  <c r="J44" i="3"/>
  <c r="J97" i="3"/>
  <c r="J157" i="3"/>
  <c r="J106" i="3"/>
  <c r="J206" i="3"/>
  <c r="J3" i="3"/>
  <c r="J108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H2" i="3"/>
  <c r="H12" i="3"/>
  <c r="H19" i="3"/>
  <c r="H28" i="3"/>
  <c r="H37" i="3"/>
  <c r="H46" i="3"/>
  <c r="H55" i="3"/>
  <c r="H56" i="3"/>
  <c r="H67" i="3"/>
  <c r="H74" i="3"/>
  <c r="H81" i="3"/>
  <c r="H90" i="3"/>
  <c r="H98" i="3"/>
  <c r="H107" i="3"/>
  <c r="H117" i="3"/>
  <c r="H124" i="3"/>
  <c r="H131" i="3"/>
  <c r="H140" i="3"/>
  <c r="H149" i="3"/>
  <c r="H183" i="3"/>
  <c r="H192" i="3"/>
  <c r="H199" i="3"/>
  <c r="H4" i="3"/>
  <c r="H13" i="3"/>
  <c r="H20" i="3"/>
  <c r="H29" i="3"/>
  <c r="H38" i="3"/>
  <c r="H47" i="3"/>
  <c r="H57" i="3"/>
  <c r="H75" i="3"/>
  <c r="H82" i="3"/>
  <c r="H91" i="3"/>
  <c r="H99" i="3"/>
  <c r="H109" i="3"/>
  <c r="H168" i="3"/>
  <c r="H5" i="3"/>
  <c r="H14" i="3"/>
  <c r="H21" i="3"/>
  <c r="H30" i="3"/>
  <c r="H39" i="3"/>
  <c r="H48" i="3"/>
  <c r="H58" i="3"/>
  <c r="H69" i="3"/>
  <c r="H83" i="3"/>
  <c r="H92" i="3"/>
  <c r="H100" i="3"/>
  <c r="H110" i="3"/>
  <c r="H119" i="3"/>
  <c r="H126" i="3"/>
  <c r="H133" i="3"/>
  <c r="H142" i="3"/>
  <c r="H151" i="3"/>
  <c r="H160" i="3"/>
  <c r="H171" i="3"/>
  <c r="H178" i="3"/>
  <c r="H185" i="3"/>
  <c r="H194" i="3"/>
  <c r="H201" i="3"/>
  <c r="H6" i="3"/>
  <c r="H15" i="3"/>
  <c r="H22" i="3"/>
  <c r="H31" i="3"/>
  <c r="H40" i="3"/>
  <c r="H49" i="3"/>
  <c r="H59" i="3"/>
  <c r="H70" i="3"/>
  <c r="H77" i="3"/>
  <c r="H84" i="3"/>
  <c r="H93" i="3"/>
  <c r="H101" i="3"/>
  <c r="H111" i="3"/>
  <c r="H120" i="3"/>
  <c r="H127" i="3"/>
  <c r="H134" i="3"/>
  <c r="H143" i="3"/>
  <c r="H152" i="3"/>
  <c r="H161" i="3"/>
  <c r="H172" i="3"/>
  <c r="H179" i="3"/>
  <c r="H186" i="3"/>
  <c r="H195" i="3"/>
  <c r="H202" i="3"/>
  <c r="H7" i="3"/>
  <c r="H16" i="3"/>
  <c r="H23" i="3"/>
  <c r="H32" i="3"/>
  <c r="H41" i="3"/>
  <c r="H50" i="3"/>
  <c r="H60" i="3"/>
  <c r="H71" i="3"/>
  <c r="H78" i="3"/>
  <c r="H85" i="3"/>
  <c r="H94" i="3"/>
  <c r="H102" i="3"/>
  <c r="H112" i="3"/>
  <c r="H121" i="3"/>
  <c r="H128" i="3"/>
  <c r="H135" i="3"/>
  <c r="H144" i="3"/>
  <c r="H153" i="3"/>
  <c r="H162" i="3"/>
  <c r="H173" i="3"/>
  <c r="H180" i="3"/>
  <c r="H187" i="3"/>
  <c r="H196" i="3"/>
  <c r="H203" i="3"/>
  <c r="H51" i="3"/>
  <c r="H103" i="3"/>
  <c r="H145" i="3"/>
  <c r="H10" i="3"/>
  <c r="H35" i="3"/>
  <c r="H61" i="3"/>
  <c r="H88" i="3"/>
  <c r="H115" i="3"/>
  <c r="H138" i="3"/>
  <c r="H165" i="3"/>
  <c r="H190" i="3"/>
  <c r="H54" i="3"/>
  <c r="H156" i="3"/>
  <c r="H11" i="3"/>
  <c r="H36" i="3"/>
  <c r="H62" i="3"/>
  <c r="H89" i="3"/>
  <c r="H116" i="3"/>
  <c r="H139" i="3"/>
  <c r="H166" i="3"/>
  <c r="H191" i="3"/>
  <c r="H45" i="3"/>
  <c r="H148" i="3"/>
  <c r="H8" i="3"/>
  <c r="H17" i="3"/>
  <c r="H24" i="3"/>
  <c r="H33" i="3"/>
  <c r="H42" i="3"/>
  <c r="H52" i="3"/>
  <c r="H63" i="3"/>
  <c r="H72" i="3"/>
  <c r="H86" i="3"/>
  <c r="H95" i="3"/>
  <c r="H104" i="3"/>
  <c r="H113" i="3"/>
  <c r="H122" i="3"/>
  <c r="H129" i="3"/>
  <c r="H136" i="3"/>
  <c r="H154" i="3"/>
  <c r="H163" i="3"/>
  <c r="H174" i="3"/>
  <c r="H181" i="3"/>
  <c r="H188" i="3"/>
  <c r="H197" i="3"/>
  <c r="H204" i="3"/>
  <c r="H18" i="3"/>
  <c r="H25" i="3"/>
  <c r="H34" i="3"/>
  <c r="H43" i="3"/>
  <c r="H53" i="3"/>
  <c r="H64" i="3"/>
  <c r="H73" i="3"/>
  <c r="H80" i="3"/>
  <c r="H87" i="3"/>
  <c r="H96" i="3"/>
  <c r="H105" i="3"/>
  <c r="H114" i="3"/>
  <c r="H123" i="3"/>
  <c r="H130" i="3"/>
  <c r="H137" i="3"/>
  <c r="H147" i="3"/>
  <c r="H155" i="3"/>
  <c r="H164" i="3"/>
  <c r="H175" i="3"/>
  <c r="H182" i="3"/>
  <c r="H189" i="3"/>
  <c r="H198" i="3"/>
  <c r="H205" i="3"/>
  <c r="H65" i="3"/>
  <c r="H167" i="3"/>
  <c r="H26" i="3"/>
  <c r="H27" i="3"/>
  <c r="H44" i="3"/>
  <c r="H97" i="3"/>
  <c r="H157" i="3"/>
  <c r="H106" i="3"/>
  <c r="H206" i="3"/>
  <c r="H3" i="3"/>
  <c r="H207" i="3"/>
  <c r="K207" i="3" s="1"/>
  <c r="H208" i="3"/>
  <c r="H209" i="3"/>
  <c r="H210" i="3"/>
  <c r="H211" i="3"/>
  <c r="H212" i="3"/>
  <c r="H213" i="3"/>
  <c r="H214" i="3"/>
  <c r="H215" i="3"/>
  <c r="K215" i="3" s="1"/>
  <c r="H216" i="3"/>
  <c r="H217" i="3"/>
  <c r="H218" i="3"/>
  <c r="H219" i="3"/>
  <c r="H220" i="3"/>
  <c r="H221" i="3"/>
  <c r="H222" i="3"/>
  <c r="H223" i="3"/>
  <c r="K223" i="3" s="1"/>
  <c r="H224" i="3"/>
  <c r="H225" i="3"/>
  <c r="H226" i="3"/>
  <c r="H227" i="3"/>
  <c r="H228" i="3"/>
  <c r="H229" i="3"/>
  <c r="H230" i="3"/>
  <c r="H231" i="3"/>
  <c r="K231" i="3" s="1"/>
  <c r="H232" i="3"/>
  <c r="H233" i="3"/>
  <c r="H234" i="3"/>
  <c r="H235" i="3"/>
  <c r="H236" i="3"/>
  <c r="H237" i="3"/>
  <c r="H238" i="3"/>
  <c r="H239" i="3"/>
  <c r="K239" i="3" s="1"/>
  <c r="H240" i="3"/>
  <c r="H241" i="3"/>
  <c r="H242" i="3"/>
  <c r="H243" i="3"/>
  <c r="H244" i="3"/>
  <c r="H245" i="3"/>
  <c r="H246" i="3"/>
  <c r="H247" i="3"/>
  <c r="K247" i="3" s="1"/>
  <c r="H248" i="3"/>
  <c r="H249" i="3"/>
  <c r="H250" i="3"/>
  <c r="H251" i="3"/>
  <c r="H252" i="3"/>
  <c r="H253" i="3"/>
  <c r="H254" i="3"/>
  <c r="H255" i="3"/>
  <c r="K255" i="3" s="1"/>
  <c r="H256" i="3"/>
  <c r="H257" i="3"/>
  <c r="H258" i="3"/>
  <c r="H259" i="3"/>
  <c r="H260" i="3"/>
  <c r="H261" i="3"/>
  <c r="H262" i="3"/>
  <c r="H263" i="3"/>
  <c r="K263" i="3" s="1"/>
  <c r="H264" i="3"/>
  <c r="H265" i="3"/>
  <c r="H266" i="3"/>
  <c r="H267" i="3"/>
  <c r="H268" i="3"/>
  <c r="H269" i="3"/>
  <c r="H270" i="3"/>
  <c r="H271" i="3"/>
  <c r="K271" i="3" s="1"/>
  <c r="H272" i="3"/>
  <c r="H273" i="3"/>
  <c r="H274" i="3"/>
  <c r="H275" i="3"/>
  <c r="H276" i="3"/>
  <c r="H277" i="3"/>
  <c r="H278" i="3"/>
  <c r="H279" i="3"/>
  <c r="K279" i="3" s="1"/>
  <c r="H280" i="3"/>
  <c r="H281" i="3"/>
  <c r="H282" i="3"/>
  <c r="H283" i="3"/>
  <c r="H284" i="3"/>
  <c r="H285" i="3"/>
  <c r="H286" i="3"/>
  <c r="H287" i="3"/>
  <c r="K287" i="3" s="1"/>
  <c r="H288" i="3"/>
  <c r="H289" i="3"/>
  <c r="H290" i="3"/>
  <c r="H291" i="3"/>
  <c r="H292" i="3"/>
  <c r="H293" i="3"/>
  <c r="H294" i="3"/>
  <c r="H295" i="3"/>
  <c r="K295" i="3" s="1"/>
  <c r="H296" i="3"/>
  <c r="H297" i="3"/>
  <c r="H298" i="3"/>
  <c r="H299" i="3"/>
  <c r="H300" i="3"/>
  <c r="H301" i="3"/>
  <c r="H302" i="3"/>
  <c r="H303" i="3"/>
  <c r="K303" i="3" s="1"/>
  <c r="H304" i="3"/>
  <c r="H305" i="3"/>
  <c r="H306" i="3"/>
  <c r="H307" i="3"/>
  <c r="H308" i="3"/>
  <c r="H309" i="3"/>
  <c r="H310" i="3"/>
  <c r="H311" i="3"/>
  <c r="K311" i="3" s="1"/>
  <c r="H312" i="3"/>
  <c r="H313" i="3"/>
  <c r="H314" i="3"/>
  <c r="H315" i="3"/>
  <c r="H316" i="3"/>
  <c r="H317" i="3"/>
  <c r="H318" i="3"/>
  <c r="H319" i="3"/>
  <c r="K319" i="3" s="1"/>
  <c r="H320" i="3"/>
  <c r="H321" i="3"/>
  <c r="H322" i="3"/>
  <c r="H323" i="3"/>
  <c r="H324" i="3"/>
  <c r="H325" i="3"/>
  <c r="H326" i="3"/>
  <c r="H327" i="3"/>
  <c r="K327" i="3" s="1"/>
  <c r="H328" i="3"/>
  <c r="H329" i="3"/>
  <c r="H330" i="3"/>
  <c r="H331" i="3"/>
  <c r="H332" i="3"/>
  <c r="H333" i="3"/>
  <c r="H334" i="3"/>
  <c r="H335" i="3"/>
  <c r="K335" i="3" s="1"/>
  <c r="H336" i="3"/>
  <c r="H337" i="3"/>
  <c r="H338" i="3"/>
  <c r="H339" i="3"/>
  <c r="H340" i="3"/>
  <c r="H341" i="3"/>
  <c r="H342" i="3"/>
  <c r="H343" i="3"/>
  <c r="K343" i="3" s="1"/>
  <c r="H344" i="3"/>
  <c r="H345" i="3"/>
  <c r="H346" i="3"/>
  <c r="H347" i="3"/>
  <c r="H348" i="3"/>
  <c r="H349" i="3"/>
  <c r="H350" i="3"/>
  <c r="H351" i="3"/>
  <c r="K351" i="3" s="1"/>
  <c r="H352" i="3"/>
  <c r="H353" i="3"/>
  <c r="H354" i="3"/>
  <c r="H355" i="3"/>
  <c r="H356" i="3"/>
  <c r="H357" i="3"/>
  <c r="H358" i="3"/>
  <c r="H359" i="3"/>
  <c r="K359" i="3" s="1"/>
  <c r="H360" i="3"/>
  <c r="H361" i="3"/>
  <c r="H362" i="3"/>
  <c r="H363" i="3"/>
  <c r="H364" i="3"/>
  <c r="H365" i="3"/>
  <c r="H366" i="3"/>
  <c r="H367" i="3"/>
  <c r="K367" i="3" s="1"/>
  <c r="H368" i="3"/>
  <c r="H369" i="3"/>
  <c r="H370" i="3"/>
  <c r="H371" i="3"/>
  <c r="H372" i="3"/>
  <c r="H373" i="3"/>
  <c r="H374" i="3"/>
  <c r="H375" i="3"/>
  <c r="K375" i="3" s="1"/>
  <c r="H376" i="3"/>
  <c r="H377" i="3"/>
  <c r="H378" i="3"/>
  <c r="H379" i="3"/>
  <c r="H380" i="3"/>
  <c r="H381" i="3"/>
  <c r="H382" i="3"/>
  <c r="H383" i="3"/>
  <c r="K383" i="3" s="1"/>
  <c r="H384" i="3"/>
  <c r="H385" i="3"/>
  <c r="H386" i="3"/>
  <c r="H387" i="3"/>
  <c r="H388" i="3"/>
  <c r="H389" i="3"/>
  <c r="H390" i="3"/>
  <c r="H391" i="3"/>
  <c r="K391" i="3" s="1"/>
  <c r="H392" i="3"/>
  <c r="H393" i="3"/>
  <c r="H394" i="3"/>
  <c r="H395" i="3"/>
  <c r="H396" i="3"/>
  <c r="H397" i="3"/>
  <c r="H398" i="3"/>
  <c r="H399" i="3"/>
  <c r="K399" i="3" s="1"/>
  <c r="H400" i="3"/>
  <c r="H401" i="3"/>
  <c r="H402" i="3"/>
  <c r="H403" i="3"/>
  <c r="H404" i="3"/>
  <c r="H405" i="3"/>
  <c r="H406" i="3"/>
  <c r="H407" i="3"/>
  <c r="K407" i="3" s="1"/>
  <c r="H408" i="3"/>
  <c r="H409" i="3"/>
  <c r="H410" i="3"/>
  <c r="H411" i="3"/>
  <c r="H412" i="3"/>
  <c r="H413" i="3"/>
  <c r="H414" i="3"/>
  <c r="H415" i="3"/>
  <c r="K415" i="3" s="1"/>
  <c r="H416" i="3"/>
  <c r="H417" i="3"/>
  <c r="H418" i="3"/>
  <c r="H419" i="3"/>
  <c r="H420" i="3"/>
  <c r="H421" i="3"/>
  <c r="H422" i="3"/>
  <c r="H423" i="3"/>
  <c r="K423" i="3" s="1"/>
  <c r="H424" i="3"/>
  <c r="H425" i="3"/>
  <c r="H426" i="3"/>
  <c r="H427" i="3"/>
  <c r="H428" i="3"/>
  <c r="H429" i="3"/>
  <c r="H430" i="3"/>
  <c r="H431" i="3"/>
  <c r="K431" i="3" s="1"/>
  <c r="H432" i="3"/>
  <c r="H433" i="3"/>
  <c r="H434" i="3"/>
  <c r="H435" i="3"/>
  <c r="H436" i="3"/>
  <c r="H437" i="3"/>
  <c r="H438" i="3"/>
  <c r="H439" i="3"/>
  <c r="K439" i="3" s="1"/>
  <c r="H440" i="3"/>
  <c r="H441" i="3"/>
  <c r="H442" i="3"/>
  <c r="H443" i="3"/>
  <c r="H444" i="3"/>
  <c r="H445" i="3"/>
  <c r="H446" i="3"/>
  <c r="H447" i="3"/>
  <c r="K447" i="3" s="1"/>
  <c r="H448" i="3"/>
  <c r="H449" i="3"/>
  <c r="H450" i="3"/>
  <c r="H451" i="3"/>
  <c r="H452" i="3"/>
  <c r="H453" i="3"/>
  <c r="H454" i="3"/>
  <c r="H455" i="3"/>
  <c r="K455" i="3" s="1"/>
  <c r="H456" i="3"/>
  <c r="H457" i="3"/>
  <c r="H458" i="3"/>
  <c r="H459" i="3"/>
  <c r="H460" i="3"/>
  <c r="H461" i="3"/>
  <c r="H462" i="3"/>
  <c r="H463" i="3"/>
  <c r="K463" i="3" s="1"/>
  <c r="H464" i="3"/>
  <c r="H465" i="3"/>
  <c r="H466" i="3"/>
  <c r="H467" i="3"/>
  <c r="H468" i="3"/>
  <c r="H469" i="3"/>
  <c r="H470" i="3"/>
  <c r="H471" i="3"/>
  <c r="K471" i="3" s="1"/>
  <c r="H472" i="3"/>
  <c r="H473" i="3"/>
  <c r="H474" i="3"/>
  <c r="H475" i="3"/>
  <c r="H476" i="3"/>
  <c r="H477" i="3"/>
  <c r="H478" i="3"/>
  <c r="H479" i="3"/>
  <c r="K479" i="3" s="1"/>
  <c r="H480" i="3"/>
  <c r="H481" i="3"/>
  <c r="H482" i="3"/>
  <c r="H483" i="3"/>
  <c r="H484" i="3"/>
  <c r="H485" i="3"/>
  <c r="H486" i="3"/>
  <c r="H487" i="3"/>
  <c r="K487" i="3" s="1"/>
  <c r="H488" i="3"/>
  <c r="H489" i="3"/>
  <c r="H490" i="3"/>
  <c r="H491" i="3"/>
  <c r="H492" i="3"/>
  <c r="H493" i="3"/>
  <c r="H494" i="3"/>
  <c r="H495" i="3"/>
  <c r="K495" i="3" s="1"/>
  <c r="H496" i="3"/>
  <c r="H497" i="3"/>
  <c r="H498" i="3"/>
  <c r="H499" i="3"/>
  <c r="H500" i="3"/>
  <c r="H501" i="3"/>
  <c r="H502" i="3"/>
  <c r="H503" i="3"/>
  <c r="K503" i="3" s="1"/>
  <c r="H504" i="3"/>
  <c r="H505" i="3"/>
  <c r="H506" i="3"/>
  <c r="H507" i="3"/>
  <c r="H508" i="3"/>
  <c r="H509" i="3"/>
  <c r="H510" i="3"/>
  <c r="H511" i="3"/>
  <c r="K511" i="3" s="1"/>
  <c r="H512" i="3"/>
  <c r="H513" i="3"/>
  <c r="H514" i="3"/>
  <c r="H515" i="3"/>
  <c r="H516" i="3"/>
  <c r="H517" i="3"/>
  <c r="H518" i="3"/>
  <c r="H519" i="3"/>
  <c r="K519" i="3" s="1"/>
  <c r="H520" i="3"/>
  <c r="H521" i="3"/>
  <c r="H522" i="3"/>
  <c r="H523" i="3"/>
  <c r="H524" i="3"/>
  <c r="H525" i="3"/>
  <c r="H526" i="3"/>
  <c r="H527" i="3"/>
  <c r="K527" i="3" s="1"/>
  <c r="H528" i="3"/>
  <c r="H529" i="3"/>
  <c r="H530" i="3"/>
  <c r="H531" i="3"/>
  <c r="H532" i="3"/>
  <c r="H533" i="3"/>
  <c r="H534" i="3"/>
  <c r="H535" i="3"/>
  <c r="K535" i="3" s="1"/>
  <c r="H536" i="3"/>
  <c r="H537" i="3"/>
  <c r="H538" i="3"/>
  <c r="H539" i="3"/>
  <c r="H540" i="3"/>
  <c r="H541" i="3"/>
  <c r="H542" i="3"/>
  <c r="H543" i="3"/>
  <c r="K543" i="3" s="1"/>
  <c r="H544" i="3"/>
  <c r="H545" i="3"/>
  <c r="H546" i="3"/>
  <c r="H547" i="3"/>
  <c r="H548" i="3"/>
  <c r="H549" i="3"/>
  <c r="H550" i="3"/>
  <c r="H551" i="3"/>
  <c r="K551" i="3" s="1"/>
  <c r="H552" i="3"/>
  <c r="H553" i="3"/>
  <c r="H554" i="3"/>
  <c r="H555" i="3"/>
  <c r="H556" i="3"/>
  <c r="H557" i="3"/>
  <c r="H558" i="3"/>
  <c r="H559" i="3"/>
  <c r="K559" i="3" s="1"/>
  <c r="H560" i="3"/>
  <c r="H561" i="3"/>
  <c r="H562" i="3"/>
  <c r="H563" i="3"/>
  <c r="H564" i="3"/>
  <c r="H565" i="3"/>
  <c r="H566" i="3"/>
  <c r="H567" i="3"/>
  <c r="K567" i="3" s="1"/>
  <c r="H568" i="3"/>
  <c r="H569" i="3"/>
  <c r="H570" i="3"/>
  <c r="H571" i="3"/>
  <c r="H572" i="3"/>
  <c r="H573" i="3"/>
  <c r="H574" i="3"/>
  <c r="H575" i="3"/>
  <c r="K575" i="3" s="1"/>
  <c r="H576" i="3"/>
  <c r="H577" i="3"/>
  <c r="H578" i="3"/>
  <c r="H579" i="3"/>
  <c r="H580" i="3"/>
  <c r="H581" i="3"/>
  <c r="H582" i="3"/>
  <c r="H583" i="3"/>
  <c r="K583" i="3" s="1"/>
  <c r="H584" i="3"/>
  <c r="H585" i="3"/>
  <c r="H586" i="3"/>
  <c r="H587" i="3"/>
  <c r="H588" i="3"/>
  <c r="H589" i="3"/>
  <c r="H590" i="3"/>
  <c r="H591" i="3"/>
  <c r="K591" i="3" s="1"/>
  <c r="H592" i="3"/>
  <c r="H593" i="3"/>
  <c r="H594" i="3"/>
  <c r="H595" i="3"/>
  <c r="H596" i="3"/>
  <c r="H597" i="3"/>
  <c r="H598" i="3"/>
  <c r="H599" i="3"/>
  <c r="K599" i="3" s="1"/>
  <c r="H600" i="3"/>
  <c r="H601" i="3"/>
  <c r="H602" i="3"/>
  <c r="H603" i="3"/>
  <c r="H604" i="3"/>
  <c r="H605" i="3"/>
  <c r="H606" i="3"/>
  <c r="H607" i="3"/>
  <c r="K607" i="3" s="1"/>
  <c r="H608" i="3"/>
  <c r="H609" i="3"/>
  <c r="H610" i="3"/>
  <c r="H611" i="3"/>
  <c r="H612" i="3"/>
  <c r="H613" i="3"/>
  <c r="H614" i="3"/>
  <c r="H615" i="3"/>
  <c r="K615" i="3" s="1"/>
  <c r="H616" i="3"/>
  <c r="H617" i="3"/>
  <c r="H618" i="3"/>
  <c r="H619" i="3"/>
  <c r="H620" i="3"/>
  <c r="H621" i="3"/>
  <c r="H622" i="3"/>
  <c r="H623" i="3"/>
  <c r="K623" i="3" s="1"/>
  <c r="H624" i="3"/>
  <c r="H625" i="3"/>
  <c r="H626" i="3"/>
  <c r="H627" i="3"/>
  <c r="H628" i="3"/>
  <c r="H629" i="3"/>
  <c r="H630" i="3"/>
  <c r="H631" i="3"/>
  <c r="K631" i="3" s="1"/>
  <c r="H632" i="3"/>
  <c r="H633" i="3"/>
  <c r="H634" i="3"/>
  <c r="H635" i="3"/>
  <c r="H636" i="3"/>
  <c r="H637" i="3"/>
  <c r="H638" i="3"/>
  <c r="H639" i="3"/>
  <c r="K639" i="3" s="1"/>
  <c r="H640" i="3"/>
  <c r="H641" i="3"/>
  <c r="H642" i="3"/>
  <c r="H643" i="3"/>
  <c r="H644" i="3"/>
  <c r="H645" i="3"/>
  <c r="H646" i="3"/>
  <c r="H647" i="3"/>
  <c r="K647" i="3" s="1"/>
  <c r="H648" i="3"/>
  <c r="H649" i="3"/>
  <c r="H650" i="3"/>
  <c r="H651" i="3"/>
  <c r="H652" i="3"/>
  <c r="H653" i="3"/>
  <c r="H654" i="3"/>
  <c r="H655" i="3"/>
  <c r="K655" i="3" s="1"/>
  <c r="H656" i="3"/>
  <c r="H657" i="3"/>
  <c r="H658" i="3"/>
  <c r="H659" i="3"/>
  <c r="H660" i="3"/>
  <c r="H661" i="3"/>
  <c r="H662" i="3"/>
  <c r="H663" i="3"/>
  <c r="K663" i="3" s="1"/>
  <c r="H664" i="3"/>
  <c r="H665" i="3"/>
  <c r="H666" i="3"/>
  <c r="H667" i="3"/>
  <c r="H668" i="3"/>
  <c r="H669" i="3"/>
  <c r="H670" i="3"/>
  <c r="H671" i="3"/>
  <c r="K671" i="3" s="1"/>
  <c r="H672" i="3"/>
  <c r="H673" i="3"/>
  <c r="H674" i="3"/>
  <c r="H675" i="3"/>
  <c r="H676" i="3"/>
  <c r="H677" i="3"/>
  <c r="H678" i="3"/>
  <c r="H679" i="3"/>
  <c r="K679" i="3" s="1"/>
  <c r="H680" i="3"/>
  <c r="H681" i="3"/>
  <c r="H682" i="3"/>
  <c r="H683" i="3"/>
  <c r="H684" i="3"/>
  <c r="H685" i="3"/>
  <c r="H686" i="3"/>
  <c r="H687" i="3"/>
  <c r="K687" i="3" s="1"/>
  <c r="H688" i="3"/>
  <c r="H689" i="3"/>
  <c r="H690" i="3"/>
  <c r="H691" i="3"/>
  <c r="H692" i="3"/>
  <c r="H693" i="3"/>
  <c r="H694" i="3"/>
  <c r="H695" i="3"/>
  <c r="K695" i="3" s="1"/>
  <c r="H696" i="3"/>
  <c r="H697" i="3"/>
  <c r="H698" i="3"/>
  <c r="H699" i="3"/>
  <c r="H700" i="3"/>
  <c r="H701" i="3"/>
  <c r="H702" i="3"/>
  <c r="H703" i="3"/>
  <c r="K703" i="3" s="1"/>
  <c r="H704" i="3"/>
  <c r="H705" i="3"/>
  <c r="H706" i="3"/>
  <c r="H707" i="3"/>
  <c r="H708" i="3"/>
  <c r="H709" i="3"/>
  <c r="H710" i="3"/>
  <c r="H711" i="3"/>
  <c r="K711" i="3" s="1"/>
  <c r="H712" i="3"/>
  <c r="H713" i="3"/>
  <c r="H714" i="3"/>
  <c r="H715" i="3"/>
  <c r="H716" i="3"/>
  <c r="H717" i="3"/>
  <c r="H718" i="3"/>
  <c r="H719" i="3"/>
  <c r="K719" i="3" s="1"/>
  <c r="H720" i="3"/>
  <c r="H721" i="3"/>
  <c r="H722" i="3"/>
  <c r="H723" i="3"/>
  <c r="H724" i="3"/>
  <c r="H725" i="3"/>
  <c r="H726" i="3"/>
  <c r="H727" i="3"/>
  <c r="K727" i="3" s="1"/>
  <c r="H728" i="3"/>
  <c r="H729" i="3"/>
  <c r="H730" i="3"/>
  <c r="H731" i="3"/>
  <c r="H732" i="3"/>
  <c r="H733" i="3"/>
  <c r="H734" i="3"/>
  <c r="H735" i="3"/>
  <c r="K735" i="3" s="1"/>
  <c r="H736" i="3"/>
  <c r="H737" i="3"/>
  <c r="H738" i="3"/>
  <c r="H739" i="3"/>
  <c r="H740" i="3"/>
  <c r="H741" i="3"/>
  <c r="H742" i="3"/>
  <c r="H743" i="3"/>
  <c r="K743" i="3" s="1"/>
  <c r="H744" i="3"/>
  <c r="H745" i="3"/>
  <c r="H746" i="3"/>
  <c r="H747" i="3"/>
  <c r="H748" i="3"/>
  <c r="H749" i="3"/>
  <c r="H750" i="3"/>
  <c r="H751" i="3"/>
  <c r="K751" i="3" s="1"/>
  <c r="H752" i="3"/>
  <c r="H753" i="3"/>
  <c r="H754" i="3"/>
  <c r="H755" i="3"/>
  <c r="H756" i="3"/>
  <c r="H757" i="3"/>
  <c r="H758" i="3"/>
  <c r="H759" i="3"/>
  <c r="K759" i="3" s="1"/>
  <c r="H760" i="3"/>
  <c r="H761" i="3"/>
  <c r="H762" i="3"/>
  <c r="H763" i="3"/>
  <c r="H764" i="3"/>
  <c r="H765" i="3"/>
  <c r="H766" i="3"/>
  <c r="H767" i="3"/>
  <c r="K767" i="3" s="1"/>
  <c r="H768" i="3"/>
  <c r="H769" i="3"/>
  <c r="H770" i="3"/>
  <c r="H771" i="3"/>
  <c r="H772" i="3"/>
  <c r="H773" i="3"/>
  <c r="H774" i="3"/>
  <c r="H775" i="3"/>
  <c r="K775" i="3" s="1"/>
  <c r="H776" i="3"/>
  <c r="H777" i="3"/>
  <c r="H778" i="3"/>
  <c r="H779" i="3"/>
  <c r="H780" i="3"/>
  <c r="H781" i="3"/>
  <c r="H782" i="3"/>
  <c r="H783" i="3"/>
  <c r="K783" i="3" s="1"/>
  <c r="H784" i="3"/>
  <c r="H785" i="3"/>
  <c r="H786" i="3"/>
  <c r="H787" i="3"/>
  <c r="H788" i="3"/>
  <c r="H789" i="3"/>
  <c r="H790" i="3"/>
  <c r="H791" i="3"/>
  <c r="K791" i="3" s="1"/>
  <c r="H792" i="3"/>
  <c r="H793" i="3"/>
  <c r="H794" i="3"/>
  <c r="H795" i="3"/>
  <c r="H796" i="3"/>
  <c r="H797" i="3"/>
  <c r="H798" i="3"/>
  <c r="H799" i="3"/>
  <c r="K799" i="3" s="1"/>
  <c r="H800" i="3"/>
  <c r="H801" i="3"/>
  <c r="H802" i="3"/>
  <c r="H803" i="3"/>
  <c r="H804" i="3"/>
  <c r="H805" i="3"/>
  <c r="H806" i="3"/>
  <c r="H807" i="3"/>
  <c r="K807" i="3" s="1"/>
  <c r="H808" i="3"/>
  <c r="H809" i="3"/>
  <c r="H810" i="3"/>
  <c r="H811" i="3"/>
  <c r="H812" i="3"/>
  <c r="H813" i="3"/>
  <c r="H814" i="3"/>
  <c r="H815" i="3"/>
  <c r="K815" i="3" s="1"/>
  <c r="H816" i="3"/>
  <c r="H817" i="3"/>
  <c r="H818" i="3"/>
  <c r="H819" i="3"/>
  <c r="H820" i="3"/>
  <c r="H821" i="3"/>
  <c r="H822" i="3"/>
  <c r="H823" i="3"/>
  <c r="K823" i="3" s="1"/>
  <c r="H824" i="3"/>
  <c r="H825" i="3"/>
  <c r="H826" i="3"/>
  <c r="H827" i="3"/>
  <c r="H828" i="3"/>
  <c r="H829" i="3"/>
  <c r="H830" i="3"/>
  <c r="H831" i="3"/>
  <c r="K831" i="3" s="1"/>
  <c r="H832" i="3"/>
  <c r="H833" i="3"/>
  <c r="H834" i="3"/>
  <c r="H835" i="3"/>
  <c r="H836" i="3"/>
  <c r="H837" i="3"/>
  <c r="H838" i="3"/>
  <c r="H839" i="3"/>
  <c r="K839" i="3" s="1"/>
  <c r="H840" i="3"/>
  <c r="H841" i="3"/>
  <c r="H842" i="3"/>
  <c r="H843" i="3"/>
  <c r="H844" i="3"/>
  <c r="H845" i="3"/>
  <c r="H846" i="3"/>
  <c r="H847" i="3"/>
  <c r="K847" i="3" s="1"/>
  <c r="H848" i="3"/>
  <c r="H849" i="3"/>
  <c r="H850" i="3"/>
  <c r="H851" i="3"/>
  <c r="H852" i="3"/>
  <c r="H853" i="3"/>
  <c r="H854" i="3"/>
  <c r="H855" i="3"/>
  <c r="K855" i="3" s="1"/>
  <c r="H856" i="3"/>
  <c r="H857" i="3"/>
  <c r="H858" i="3"/>
  <c r="H859" i="3"/>
  <c r="H860" i="3"/>
  <c r="H861" i="3"/>
  <c r="H862" i="3"/>
  <c r="H863" i="3"/>
  <c r="K863" i="3" s="1"/>
  <c r="H864" i="3"/>
  <c r="H865" i="3"/>
  <c r="H866" i="3"/>
  <c r="H867" i="3"/>
  <c r="H868" i="3"/>
  <c r="H869" i="3"/>
  <c r="H870" i="3"/>
  <c r="H871" i="3"/>
  <c r="K871" i="3" s="1"/>
  <c r="H872" i="3"/>
  <c r="H873" i="3"/>
  <c r="H874" i="3"/>
  <c r="H875" i="3"/>
  <c r="H876" i="3"/>
  <c r="H877" i="3"/>
  <c r="H878" i="3"/>
  <c r="H879" i="3"/>
  <c r="K879" i="3" s="1"/>
  <c r="H880" i="3"/>
  <c r="H881" i="3"/>
  <c r="H882" i="3"/>
  <c r="H883" i="3"/>
  <c r="H884" i="3"/>
  <c r="H885" i="3"/>
  <c r="H886" i="3"/>
  <c r="H887" i="3"/>
  <c r="K887" i="3" s="1"/>
  <c r="H888" i="3"/>
  <c r="H889" i="3"/>
  <c r="H890" i="3"/>
  <c r="H891" i="3"/>
  <c r="H892" i="3"/>
  <c r="H893" i="3"/>
  <c r="H894" i="3"/>
  <c r="H895" i="3"/>
  <c r="K895" i="3" s="1"/>
  <c r="H896" i="3"/>
  <c r="H897" i="3"/>
  <c r="H898" i="3"/>
  <c r="H899" i="3"/>
  <c r="H900" i="3"/>
  <c r="H901" i="3"/>
  <c r="H902" i="3"/>
  <c r="H903" i="3"/>
  <c r="K903" i="3" s="1"/>
  <c r="H904" i="3"/>
  <c r="H905" i="3"/>
  <c r="H906" i="3"/>
  <c r="H907" i="3"/>
  <c r="H908" i="3"/>
  <c r="H909" i="3"/>
  <c r="H910" i="3"/>
  <c r="H911" i="3"/>
  <c r="K911" i="3" s="1"/>
  <c r="H912" i="3"/>
  <c r="H913" i="3"/>
  <c r="H914" i="3"/>
  <c r="H915" i="3"/>
  <c r="H916" i="3"/>
  <c r="H917" i="3"/>
  <c r="H918" i="3"/>
  <c r="H919" i="3"/>
  <c r="K919" i="3" s="1"/>
  <c r="H920" i="3"/>
  <c r="H921" i="3"/>
  <c r="H922" i="3"/>
  <c r="H923" i="3"/>
  <c r="H924" i="3"/>
  <c r="H925" i="3"/>
  <c r="H926" i="3"/>
  <c r="H927" i="3"/>
  <c r="K927" i="3" s="1"/>
  <c r="H928" i="3"/>
  <c r="H929" i="3"/>
  <c r="H930" i="3"/>
  <c r="H931" i="3"/>
  <c r="H932" i="3"/>
  <c r="H933" i="3"/>
  <c r="H934" i="3"/>
  <c r="H935" i="3"/>
  <c r="K935" i="3" s="1"/>
  <c r="H936" i="3"/>
  <c r="H937" i="3"/>
  <c r="H938" i="3"/>
  <c r="H939" i="3"/>
  <c r="H940" i="3"/>
  <c r="H941" i="3"/>
  <c r="H942" i="3"/>
  <c r="H943" i="3"/>
  <c r="K943" i="3" s="1"/>
  <c r="H944" i="3"/>
  <c r="H945" i="3"/>
  <c r="H946" i="3"/>
  <c r="H947" i="3"/>
  <c r="H948" i="3"/>
  <c r="H949" i="3"/>
  <c r="H950" i="3"/>
  <c r="H951" i="3"/>
  <c r="K951" i="3" s="1"/>
  <c r="H952" i="3"/>
  <c r="H953" i="3"/>
  <c r="H954" i="3"/>
  <c r="H955" i="3"/>
  <c r="H956" i="3"/>
  <c r="H957" i="3"/>
  <c r="H958" i="3"/>
  <c r="H959" i="3"/>
  <c r="K959" i="3" s="1"/>
  <c r="H960" i="3"/>
  <c r="H961" i="3"/>
  <c r="H962" i="3"/>
  <c r="H963" i="3"/>
  <c r="H964" i="3"/>
  <c r="H965" i="3"/>
  <c r="H966" i="3"/>
  <c r="H967" i="3"/>
  <c r="K967" i="3" s="1"/>
  <c r="H968" i="3"/>
  <c r="H969" i="3"/>
  <c r="H970" i="3"/>
  <c r="H971" i="3"/>
  <c r="H972" i="3"/>
  <c r="H973" i="3"/>
  <c r="H974" i="3"/>
  <c r="H975" i="3"/>
  <c r="K975" i="3" s="1"/>
  <c r="H976" i="3"/>
  <c r="H977" i="3"/>
  <c r="H978" i="3"/>
  <c r="H979" i="3"/>
  <c r="H980" i="3"/>
  <c r="H981" i="3"/>
  <c r="H982" i="3"/>
  <c r="H983" i="3"/>
  <c r="K983" i="3" s="1"/>
  <c r="H984" i="3"/>
  <c r="H985" i="3"/>
  <c r="H986" i="3"/>
  <c r="H987" i="3"/>
  <c r="H988" i="3"/>
  <c r="H989" i="3"/>
  <c r="H990" i="3"/>
  <c r="H991" i="3"/>
  <c r="K991" i="3" s="1"/>
  <c r="H992" i="3"/>
  <c r="H993" i="3"/>
  <c r="H994" i="3"/>
  <c r="H995" i="3"/>
  <c r="H996" i="3"/>
  <c r="H997" i="3"/>
  <c r="H998" i="3"/>
  <c r="H999" i="3"/>
  <c r="K999" i="3" s="1"/>
  <c r="H1000" i="3"/>
  <c r="H1001" i="3"/>
  <c r="H1002" i="3"/>
  <c r="H1003" i="3"/>
  <c r="H1004" i="3"/>
  <c r="H1005" i="3"/>
  <c r="H1006" i="3"/>
  <c r="H1007" i="3"/>
  <c r="K1007" i="3" s="1"/>
  <c r="H1008" i="3"/>
  <c r="H1009" i="3"/>
  <c r="H1010" i="3"/>
  <c r="H1011" i="3"/>
  <c r="H1012" i="3"/>
  <c r="H1013" i="3"/>
  <c r="H1014" i="3"/>
  <c r="H1015" i="3"/>
  <c r="K1015" i="3" s="1"/>
  <c r="H1016" i="3"/>
  <c r="H1017" i="3"/>
  <c r="H1018" i="3"/>
  <c r="H1019" i="3"/>
  <c r="H1020" i="3"/>
  <c r="H1021" i="3"/>
  <c r="H1022" i="3"/>
  <c r="H1023" i="3"/>
  <c r="K1023" i="3" s="1"/>
  <c r="H1024" i="3"/>
  <c r="H1025" i="3"/>
  <c r="H1026" i="3"/>
  <c r="H1027" i="3"/>
  <c r="H1028" i="3"/>
  <c r="H1029" i="3"/>
  <c r="H1030" i="3"/>
  <c r="H1031" i="3"/>
  <c r="K1031" i="3" s="1"/>
  <c r="H1032" i="3"/>
  <c r="H1033" i="3"/>
  <c r="H1034" i="3"/>
  <c r="H1035" i="3"/>
  <c r="H1036" i="3"/>
  <c r="H1037" i="3"/>
  <c r="H1038" i="3"/>
  <c r="H1039" i="3"/>
  <c r="K1039" i="3" s="1"/>
  <c r="H1040" i="3"/>
  <c r="H1041" i="3"/>
  <c r="H1042" i="3"/>
  <c r="H1043" i="3"/>
  <c r="H1044" i="3"/>
  <c r="H1045" i="3"/>
  <c r="H1046" i="3"/>
  <c r="H1047" i="3"/>
  <c r="K1047" i="3" s="1"/>
  <c r="H1048" i="3"/>
  <c r="H1049" i="3"/>
  <c r="H1050" i="3"/>
  <c r="H1051" i="3"/>
  <c r="H1052" i="3"/>
  <c r="H1053" i="3"/>
  <c r="H1054" i="3"/>
  <c r="H1055" i="3"/>
  <c r="K1055" i="3" s="1"/>
  <c r="H1056" i="3"/>
  <c r="H1057" i="3"/>
  <c r="H1058" i="3"/>
  <c r="H1059" i="3"/>
  <c r="H1060" i="3"/>
  <c r="H1061" i="3"/>
  <c r="H1062" i="3"/>
  <c r="H1063" i="3"/>
  <c r="K1063" i="3" s="1"/>
  <c r="H1064" i="3"/>
  <c r="H1065" i="3"/>
  <c r="H1066" i="3"/>
  <c r="H1067" i="3"/>
  <c r="H1068" i="3"/>
  <c r="H1069" i="3"/>
  <c r="H1070" i="3"/>
  <c r="H1071" i="3"/>
  <c r="K1071" i="3" s="1"/>
  <c r="H1072" i="3"/>
  <c r="H1073" i="3"/>
  <c r="H1074" i="3"/>
  <c r="H1075" i="3"/>
  <c r="H1076" i="3"/>
  <c r="H1077" i="3"/>
  <c r="H1078" i="3"/>
  <c r="H1079" i="3"/>
  <c r="K1079" i="3" s="1"/>
  <c r="H1080" i="3"/>
  <c r="H1081" i="3"/>
  <c r="H1082" i="3"/>
  <c r="H1083" i="3"/>
  <c r="H1084" i="3"/>
  <c r="H1085" i="3"/>
  <c r="H1086" i="3"/>
  <c r="H1087" i="3"/>
  <c r="K1087" i="3" s="1"/>
  <c r="H1088" i="3"/>
  <c r="H1089" i="3"/>
  <c r="H1090" i="3"/>
  <c r="H1091" i="3"/>
  <c r="H1092" i="3"/>
  <c r="H1093" i="3"/>
  <c r="H1094" i="3"/>
  <c r="H1095" i="3"/>
  <c r="K1095" i="3" s="1"/>
  <c r="H1096" i="3"/>
  <c r="H1097" i="3"/>
  <c r="H1098" i="3"/>
  <c r="H1099" i="3"/>
  <c r="H1100" i="3"/>
  <c r="H1101" i="3"/>
  <c r="H1102" i="3"/>
  <c r="H1103" i="3"/>
  <c r="K1103" i="3" s="1"/>
  <c r="H1104" i="3"/>
  <c r="H1105" i="3"/>
  <c r="H1106" i="3"/>
  <c r="H1107" i="3"/>
  <c r="H1108" i="3"/>
  <c r="H1109" i="3"/>
  <c r="H1110" i="3"/>
  <c r="H1111" i="3"/>
  <c r="K1111" i="3" s="1"/>
  <c r="H1112" i="3"/>
  <c r="H1113" i="3"/>
  <c r="H1114" i="3"/>
  <c r="H1115" i="3"/>
  <c r="H1116" i="3"/>
  <c r="H1117" i="3"/>
  <c r="H1118" i="3"/>
  <c r="H1119" i="3"/>
  <c r="K1119" i="3" s="1"/>
  <c r="H1120" i="3"/>
  <c r="H1121" i="3"/>
  <c r="H1122" i="3"/>
  <c r="H1123" i="3"/>
  <c r="H1124" i="3"/>
  <c r="H1125" i="3"/>
  <c r="H1126" i="3"/>
  <c r="H1127" i="3"/>
  <c r="K1127" i="3" s="1"/>
  <c r="H1128" i="3"/>
  <c r="H1129" i="3"/>
  <c r="H1130" i="3"/>
  <c r="H1131" i="3"/>
  <c r="H1132" i="3"/>
  <c r="H1133" i="3"/>
  <c r="H1134" i="3"/>
  <c r="H1135" i="3"/>
  <c r="K1135" i="3" s="1"/>
  <c r="H1136" i="3"/>
  <c r="H1137" i="3"/>
  <c r="H1138" i="3"/>
  <c r="H1139" i="3"/>
  <c r="H1140" i="3"/>
  <c r="H1141" i="3"/>
  <c r="H1142" i="3"/>
  <c r="H1143" i="3"/>
  <c r="K1143" i="3" s="1"/>
  <c r="H1144" i="3"/>
  <c r="H1145" i="3"/>
  <c r="H1146" i="3"/>
  <c r="H1147" i="3"/>
  <c r="H1148" i="3"/>
  <c r="H1149" i="3"/>
  <c r="H1150" i="3"/>
  <c r="H1151" i="3"/>
  <c r="K1151" i="3" s="1"/>
  <c r="H1152" i="3"/>
  <c r="H1153" i="3"/>
  <c r="H1154" i="3"/>
  <c r="H1155" i="3"/>
  <c r="H1156" i="3"/>
  <c r="H1157" i="3"/>
  <c r="H1158" i="3"/>
  <c r="H1159" i="3"/>
  <c r="K1159" i="3" s="1"/>
  <c r="H1160" i="3"/>
  <c r="H1161" i="3"/>
  <c r="H1162" i="3"/>
  <c r="H1163" i="3"/>
  <c r="H1164" i="3"/>
  <c r="H1165" i="3"/>
  <c r="H1166" i="3"/>
  <c r="H1167" i="3"/>
  <c r="K1167" i="3" s="1"/>
  <c r="H1168" i="3"/>
  <c r="H1169" i="3"/>
  <c r="H1170" i="3"/>
  <c r="H1171" i="3"/>
  <c r="H1172" i="3"/>
  <c r="H1173" i="3"/>
  <c r="H1174" i="3"/>
  <c r="H1175" i="3"/>
  <c r="K1175" i="3" s="1"/>
  <c r="H1176" i="3"/>
  <c r="H1177" i="3"/>
  <c r="H1178" i="3"/>
  <c r="H1179" i="3"/>
  <c r="H1180" i="3"/>
  <c r="H1181" i="3"/>
  <c r="H1182" i="3"/>
  <c r="H1183" i="3"/>
  <c r="K1183" i="3" s="1"/>
  <c r="H1184" i="3"/>
  <c r="H1185" i="3"/>
  <c r="H1186" i="3"/>
  <c r="H1187" i="3"/>
  <c r="H1188" i="3"/>
  <c r="H1189" i="3"/>
  <c r="H1190" i="3"/>
  <c r="H1191" i="3"/>
  <c r="K1191" i="3" s="1"/>
  <c r="H1192" i="3"/>
  <c r="H1193" i="3"/>
  <c r="H1194" i="3"/>
  <c r="H1195" i="3"/>
  <c r="H1196" i="3"/>
  <c r="H1197" i="3"/>
  <c r="H1198" i="3"/>
  <c r="H1199" i="3"/>
  <c r="K1199" i="3" s="1"/>
  <c r="H1200" i="3"/>
  <c r="H1201" i="3"/>
  <c r="H1202" i="3"/>
  <c r="H1203" i="3"/>
  <c r="H1204" i="3"/>
  <c r="H1205" i="3"/>
  <c r="H1206" i="3"/>
  <c r="H1207" i="3"/>
  <c r="K1207" i="3" s="1"/>
  <c r="H1208" i="3"/>
  <c r="H1209" i="3"/>
  <c r="H1210" i="3"/>
  <c r="H1211" i="3"/>
  <c r="H1212" i="3"/>
  <c r="H1213" i="3"/>
  <c r="H1214" i="3"/>
  <c r="H1215" i="3"/>
  <c r="K1215" i="3" s="1"/>
  <c r="H1216" i="3"/>
  <c r="H1217" i="3"/>
  <c r="H1218" i="3"/>
  <c r="H1219" i="3"/>
  <c r="H1220" i="3"/>
  <c r="H1221" i="3"/>
  <c r="H1222" i="3"/>
  <c r="H1223" i="3"/>
  <c r="K1223" i="3" s="1"/>
  <c r="H1224" i="3"/>
  <c r="H1225" i="3"/>
  <c r="H1226" i="3"/>
  <c r="H1227" i="3"/>
  <c r="H1228" i="3"/>
  <c r="H1229" i="3"/>
  <c r="H1230" i="3"/>
  <c r="H1231" i="3"/>
  <c r="K1231" i="3" s="1"/>
  <c r="H1232" i="3"/>
  <c r="H1233" i="3"/>
  <c r="H1234" i="3"/>
  <c r="H1235" i="3"/>
  <c r="H1236" i="3"/>
  <c r="H1237" i="3"/>
  <c r="H1238" i="3"/>
  <c r="H1239" i="3"/>
  <c r="K1239" i="3" s="1"/>
  <c r="H1240" i="3"/>
  <c r="H1241" i="3"/>
  <c r="H1242" i="3"/>
  <c r="H1243" i="3"/>
  <c r="H1244" i="3"/>
  <c r="H1245" i="3"/>
  <c r="H1246" i="3"/>
  <c r="H1247" i="3"/>
  <c r="K1247" i="3" s="1"/>
  <c r="H1248" i="3"/>
  <c r="H1249" i="3"/>
  <c r="H1250" i="3"/>
  <c r="H1251" i="3"/>
  <c r="H1252" i="3"/>
  <c r="H1253" i="3"/>
  <c r="H1254" i="3"/>
  <c r="H1255" i="3"/>
  <c r="K1255" i="3" s="1"/>
  <c r="H1256" i="3"/>
  <c r="H1257" i="3"/>
  <c r="H1258" i="3"/>
  <c r="H1259" i="3"/>
  <c r="H1260" i="3"/>
  <c r="H1261" i="3"/>
  <c r="H1262" i="3"/>
  <c r="H1263" i="3"/>
  <c r="K1263" i="3" s="1"/>
  <c r="H1264" i="3"/>
  <c r="H1265" i="3"/>
  <c r="H1266" i="3"/>
  <c r="H1267" i="3"/>
  <c r="H1268" i="3"/>
  <c r="H1269" i="3"/>
  <c r="H1270" i="3"/>
  <c r="H1271" i="3"/>
  <c r="K1271" i="3" s="1"/>
  <c r="H1272" i="3"/>
  <c r="H1273" i="3"/>
  <c r="H1274" i="3"/>
  <c r="H1275" i="3"/>
  <c r="H1276" i="3"/>
  <c r="H1277" i="3"/>
  <c r="H1278" i="3"/>
  <c r="H1279" i="3"/>
  <c r="K1279" i="3" s="1"/>
  <c r="H1280" i="3"/>
  <c r="H1281" i="3"/>
  <c r="H1282" i="3"/>
  <c r="H1283" i="3"/>
  <c r="H1284" i="3"/>
  <c r="H1285" i="3"/>
  <c r="H1286" i="3"/>
  <c r="H1287" i="3"/>
  <c r="K1287" i="3" s="1"/>
  <c r="H1288" i="3"/>
  <c r="H1289" i="3"/>
  <c r="H1290" i="3"/>
  <c r="H1291" i="3"/>
  <c r="H1292" i="3"/>
  <c r="H1293" i="3"/>
  <c r="H1294" i="3"/>
  <c r="H1295" i="3"/>
  <c r="K1295" i="3" s="1"/>
  <c r="H1296" i="3"/>
  <c r="H1297" i="3"/>
  <c r="H1298" i="3"/>
  <c r="H1299" i="3"/>
  <c r="H1300" i="3"/>
  <c r="H1301" i="3"/>
  <c r="H1302" i="3"/>
  <c r="H1303" i="3"/>
  <c r="K1303" i="3" s="1"/>
  <c r="H1304" i="3"/>
  <c r="H1305" i="3"/>
  <c r="H1306" i="3"/>
  <c r="H1307" i="3"/>
  <c r="H1308" i="3"/>
  <c r="H1309" i="3"/>
  <c r="H1310" i="3"/>
  <c r="H1311" i="3"/>
  <c r="K1311" i="3" s="1"/>
  <c r="H1312" i="3"/>
  <c r="H1313" i="3"/>
  <c r="H1314" i="3"/>
  <c r="H1315" i="3"/>
  <c r="H1316" i="3"/>
  <c r="H1317" i="3"/>
  <c r="H1318" i="3"/>
  <c r="H1319" i="3"/>
  <c r="K1319" i="3" s="1"/>
  <c r="H1320" i="3"/>
  <c r="H1321" i="3"/>
  <c r="H1322" i="3"/>
  <c r="H1323" i="3"/>
  <c r="H1324" i="3"/>
  <c r="H1325" i="3"/>
  <c r="H1326" i="3"/>
  <c r="H1327" i="3"/>
  <c r="K1327" i="3" s="1"/>
  <c r="H1328" i="3"/>
  <c r="H1329" i="3"/>
  <c r="H1330" i="3"/>
  <c r="H1331" i="3"/>
  <c r="H1332" i="3"/>
  <c r="H1333" i="3"/>
  <c r="H1334" i="3"/>
  <c r="H1335" i="3"/>
  <c r="K1335" i="3" s="1"/>
  <c r="H1336" i="3"/>
  <c r="H1337" i="3"/>
  <c r="H1338" i="3"/>
  <c r="H1339" i="3"/>
  <c r="H1340" i="3"/>
  <c r="H1341" i="3"/>
  <c r="H1342" i="3"/>
  <c r="H1343" i="3"/>
  <c r="K1343" i="3" s="1"/>
  <c r="H1344" i="3"/>
  <c r="H1345" i="3"/>
  <c r="H1346" i="3"/>
  <c r="H1347" i="3"/>
  <c r="H1348" i="3"/>
  <c r="H1349" i="3"/>
  <c r="H1350" i="3"/>
  <c r="H1351" i="3"/>
  <c r="K1351" i="3" s="1"/>
  <c r="H1352" i="3"/>
  <c r="H1353" i="3"/>
  <c r="H1354" i="3"/>
  <c r="H1355" i="3"/>
  <c r="H1356" i="3"/>
  <c r="H1357" i="3"/>
  <c r="H1358" i="3"/>
  <c r="H1359" i="3"/>
  <c r="K1359" i="3" s="1"/>
  <c r="H1360" i="3"/>
  <c r="H1361" i="3"/>
  <c r="H1362" i="3"/>
  <c r="H1363" i="3"/>
  <c r="H1364" i="3"/>
  <c r="H1365" i="3"/>
  <c r="H1366" i="3"/>
  <c r="H1367" i="3"/>
  <c r="K1367" i="3" s="1"/>
  <c r="H1368" i="3"/>
  <c r="H1369" i="3"/>
  <c r="H1370" i="3"/>
  <c r="H1371" i="3"/>
  <c r="H1372" i="3"/>
  <c r="H1373" i="3"/>
  <c r="H1374" i="3"/>
  <c r="H1375" i="3"/>
  <c r="K1375" i="3" s="1"/>
  <c r="H1376" i="3"/>
  <c r="H1377" i="3"/>
  <c r="H1378" i="3"/>
  <c r="H1379" i="3"/>
  <c r="H1380" i="3"/>
  <c r="H1381" i="3"/>
  <c r="H1382" i="3"/>
  <c r="H1383" i="3"/>
  <c r="K1383" i="3" s="1"/>
  <c r="H1384" i="3"/>
  <c r="H1385" i="3"/>
  <c r="H1386" i="3"/>
  <c r="H1387" i="3"/>
  <c r="H1388" i="3"/>
  <c r="H1389" i="3"/>
  <c r="H1390" i="3"/>
  <c r="H1391" i="3"/>
  <c r="K1391" i="3" s="1"/>
  <c r="H1392" i="3"/>
  <c r="H1393" i="3"/>
  <c r="H1394" i="3"/>
  <c r="H1395" i="3"/>
  <c r="H1396" i="3"/>
  <c r="H1397" i="3"/>
  <c r="H1398" i="3"/>
  <c r="H1399" i="3"/>
  <c r="K1399" i="3" s="1"/>
  <c r="H1400" i="3"/>
  <c r="H1401" i="3"/>
  <c r="H1402" i="3"/>
  <c r="H1403" i="3"/>
  <c r="H1404" i="3"/>
  <c r="H1405" i="3"/>
  <c r="H1406" i="3"/>
  <c r="H1407" i="3"/>
  <c r="K1407" i="3" s="1"/>
  <c r="H1408" i="3"/>
  <c r="H1409" i="3"/>
  <c r="H1410" i="3"/>
  <c r="H1411" i="3"/>
  <c r="H1412" i="3"/>
  <c r="H1413" i="3"/>
  <c r="H1414" i="3"/>
  <c r="H1415" i="3"/>
  <c r="K1415" i="3" s="1"/>
  <c r="H1416" i="3"/>
  <c r="H1417" i="3"/>
  <c r="H1418" i="3"/>
  <c r="H1419" i="3"/>
  <c r="H1420" i="3"/>
  <c r="H1421" i="3"/>
  <c r="H1422" i="3"/>
  <c r="H1423" i="3"/>
  <c r="K1423" i="3" s="1"/>
  <c r="H1424" i="3"/>
  <c r="H1425" i="3"/>
  <c r="H1426" i="3"/>
  <c r="H1427" i="3"/>
  <c r="H1428" i="3"/>
  <c r="H1429" i="3"/>
  <c r="H1430" i="3"/>
  <c r="H1431" i="3"/>
  <c r="K1431" i="3" s="1"/>
  <c r="H1432" i="3"/>
  <c r="H1433" i="3"/>
  <c r="H1434" i="3"/>
  <c r="H1435" i="3"/>
  <c r="H1436" i="3"/>
  <c r="H1437" i="3"/>
  <c r="H1438" i="3"/>
  <c r="H1439" i="3"/>
  <c r="K1439" i="3" s="1"/>
  <c r="H1440" i="3"/>
  <c r="H1441" i="3"/>
  <c r="H1442" i="3"/>
  <c r="H1443" i="3"/>
  <c r="H1444" i="3"/>
  <c r="H1445" i="3"/>
  <c r="H1446" i="3"/>
  <c r="H1447" i="3"/>
  <c r="K1447" i="3" s="1"/>
  <c r="H1448" i="3"/>
  <c r="H1449" i="3"/>
  <c r="H1450" i="3"/>
  <c r="H1451" i="3"/>
  <c r="H1452" i="3"/>
  <c r="H1453" i="3"/>
  <c r="H1454" i="3"/>
  <c r="H1455" i="3"/>
  <c r="K1455" i="3" s="1"/>
  <c r="H1456" i="3"/>
  <c r="H1457" i="3"/>
  <c r="H1458" i="3"/>
  <c r="H1459" i="3"/>
  <c r="H1460" i="3"/>
  <c r="H1461" i="3"/>
  <c r="H1462" i="3"/>
  <c r="H1463" i="3"/>
  <c r="K1463" i="3" s="1"/>
  <c r="H1464" i="3"/>
  <c r="H1465" i="3"/>
  <c r="H1466" i="3"/>
  <c r="H1467" i="3"/>
  <c r="H1468" i="3"/>
  <c r="H1469" i="3"/>
  <c r="H1470" i="3"/>
  <c r="H1471" i="3"/>
  <c r="K1471" i="3" s="1"/>
  <c r="H1472" i="3"/>
  <c r="H1473" i="3"/>
  <c r="H1474" i="3"/>
  <c r="H1475" i="3"/>
  <c r="H1476" i="3"/>
  <c r="H1477" i="3"/>
  <c r="H1478" i="3"/>
  <c r="H1479" i="3"/>
  <c r="K1479" i="3" s="1"/>
  <c r="H1480" i="3"/>
  <c r="H1481" i="3"/>
  <c r="H1482" i="3"/>
  <c r="H1483" i="3"/>
  <c r="H1484" i="3"/>
  <c r="H1485" i="3"/>
  <c r="H1486" i="3"/>
  <c r="H1487" i="3"/>
  <c r="K1487" i="3" s="1"/>
  <c r="H1488" i="3"/>
  <c r="H1489" i="3"/>
  <c r="H1490" i="3"/>
  <c r="H1491" i="3"/>
  <c r="H1492" i="3"/>
  <c r="H1493" i="3"/>
  <c r="H1494" i="3"/>
  <c r="H1495" i="3"/>
  <c r="K1495" i="3" s="1"/>
  <c r="H1496" i="3"/>
  <c r="H1497" i="3"/>
  <c r="H1498" i="3"/>
  <c r="H1499" i="3"/>
  <c r="H1500" i="3"/>
  <c r="H1501" i="3"/>
  <c r="H1502" i="3"/>
  <c r="H1503" i="3"/>
  <c r="K1503" i="3" s="1"/>
  <c r="H1504" i="3"/>
  <c r="H1505" i="3"/>
  <c r="H1506" i="3"/>
  <c r="H1507" i="3"/>
  <c r="H1508" i="3"/>
  <c r="H1509" i="3"/>
  <c r="H1510" i="3"/>
  <c r="H1511" i="3"/>
  <c r="K1511" i="3" s="1"/>
  <c r="H1512" i="3"/>
  <c r="H1513" i="3"/>
  <c r="H1514" i="3"/>
  <c r="H1515" i="3"/>
  <c r="H1516" i="3"/>
  <c r="H1517" i="3"/>
  <c r="H1518" i="3"/>
  <c r="H1519" i="3"/>
  <c r="K1519" i="3" s="1"/>
  <c r="H1520" i="3"/>
  <c r="H1521" i="3"/>
  <c r="H1522" i="3"/>
  <c r="H1523" i="3"/>
  <c r="H1524" i="3"/>
  <c r="H1525" i="3"/>
  <c r="H1526" i="3"/>
  <c r="H1527" i="3"/>
  <c r="K1527" i="3" s="1"/>
  <c r="H1528" i="3"/>
  <c r="H1529" i="3"/>
  <c r="H1530" i="3"/>
  <c r="H1531" i="3"/>
  <c r="H1532" i="3"/>
  <c r="H1533" i="3"/>
  <c r="H1534" i="3"/>
  <c r="H1535" i="3"/>
  <c r="K1535" i="3" s="1"/>
  <c r="H1536" i="3"/>
  <c r="H1537" i="3"/>
  <c r="H1538" i="3"/>
  <c r="H1539" i="3"/>
  <c r="H1540" i="3"/>
  <c r="H1541" i="3"/>
  <c r="H1542" i="3"/>
  <c r="H1543" i="3"/>
  <c r="K1543" i="3" s="1"/>
  <c r="H1544" i="3"/>
  <c r="H1545" i="3"/>
  <c r="H1546" i="3"/>
  <c r="H1547" i="3"/>
  <c r="H1548" i="3"/>
  <c r="H1549" i="3"/>
  <c r="H1550" i="3"/>
  <c r="H1551" i="3"/>
  <c r="K1551" i="3" s="1"/>
  <c r="H1552" i="3"/>
  <c r="H1553" i="3"/>
  <c r="H1554" i="3"/>
  <c r="H1555" i="3"/>
  <c r="H1556" i="3"/>
  <c r="H1557" i="3"/>
  <c r="H1558" i="3"/>
  <c r="H1559" i="3"/>
  <c r="K1559" i="3" s="1"/>
  <c r="H1560" i="3"/>
  <c r="H1561" i="3"/>
  <c r="H1562" i="3"/>
  <c r="H1563" i="3"/>
  <c r="H1564" i="3"/>
  <c r="H1565" i="3"/>
  <c r="H1566" i="3"/>
  <c r="H1567" i="3"/>
  <c r="K1567" i="3" s="1"/>
  <c r="H1568" i="3"/>
  <c r="H1569" i="3"/>
  <c r="H1570" i="3"/>
  <c r="H1571" i="3"/>
  <c r="H1572" i="3"/>
  <c r="H1573" i="3"/>
  <c r="H1574" i="3"/>
  <c r="H1575" i="3"/>
  <c r="K1575" i="3" s="1"/>
  <c r="H1576" i="3"/>
  <c r="H1577" i="3"/>
  <c r="H1578" i="3"/>
  <c r="H1579" i="3"/>
  <c r="H1580" i="3"/>
  <c r="H1581" i="3"/>
  <c r="H1582" i="3"/>
  <c r="H1583" i="3"/>
  <c r="K1583" i="3" s="1"/>
  <c r="H1584" i="3"/>
  <c r="H1585" i="3"/>
  <c r="H1586" i="3"/>
  <c r="H1587" i="3"/>
  <c r="H1588" i="3"/>
  <c r="H1589" i="3"/>
  <c r="H1590" i="3"/>
  <c r="H1591" i="3"/>
  <c r="K1591" i="3" s="1"/>
  <c r="H1592" i="3"/>
  <c r="H1593" i="3"/>
  <c r="H1594" i="3"/>
  <c r="H1595" i="3"/>
  <c r="H1596" i="3"/>
  <c r="H1597" i="3"/>
  <c r="H1598" i="3"/>
  <c r="H1599" i="3"/>
  <c r="K1599" i="3" s="1"/>
  <c r="H1600" i="3"/>
  <c r="H1601" i="3"/>
  <c r="H1602" i="3"/>
  <c r="H1603" i="3"/>
  <c r="H1604" i="3"/>
  <c r="H1605" i="3"/>
  <c r="H1606" i="3"/>
  <c r="H1607" i="3"/>
  <c r="K1607" i="3" s="1"/>
  <c r="H1608" i="3"/>
  <c r="H1609" i="3"/>
  <c r="H1610" i="3"/>
  <c r="H1611" i="3"/>
  <c r="H1612" i="3"/>
  <c r="H1613" i="3"/>
  <c r="H1614" i="3"/>
  <c r="H1615" i="3"/>
  <c r="K1615" i="3" s="1"/>
  <c r="H1616" i="3"/>
  <c r="H1617" i="3"/>
  <c r="H1618" i="3"/>
  <c r="H1619" i="3"/>
  <c r="H1620" i="3"/>
  <c r="H1621" i="3"/>
  <c r="H1622" i="3"/>
  <c r="H1623" i="3"/>
  <c r="K1623" i="3" s="1"/>
  <c r="H1624" i="3"/>
  <c r="H1625" i="3"/>
  <c r="H1626" i="3"/>
  <c r="H1627" i="3"/>
  <c r="H1628" i="3"/>
  <c r="H1629" i="3"/>
  <c r="H1630" i="3"/>
  <c r="H1631" i="3"/>
  <c r="K1631" i="3" s="1"/>
  <c r="H1632" i="3"/>
  <c r="H1633" i="3"/>
  <c r="H1634" i="3"/>
  <c r="H1635" i="3"/>
  <c r="H1636" i="3"/>
  <c r="H1637" i="3"/>
  <c r="H1638" i="3"/>
  <c r="H1639" i="3"/>
  <c r="K1639" i="3" s="1"/>
  <c r="H1640" i="3"/>
  <c r="H1641" i="3"/>
  <c r="H1642" i="3"/>
  <c r="H1643" i="3"/>
  <c r="H1644" i="3"/>
  <c r="H1645" i="3"/>
  <c r="H1646" i="3"/>
  <c r="H1647" i="3"/>
  <c r="K1647" i="3" s="1"/>
  <c r="H1648" i="3"/>
  <c r="H1649" i="3"/>
  <c r="H1650" i="3"/>
  <c r="H1651" i="3"/>
  <c r="H1652" i="3"/>
  <c r="H1653" i="3"/>
  <c r="H1654" i="3"/>
  <c r="H1655" i="3"/>
  <c r="K1655" i="3" s="1"/>
  <c r="H1656" i="3"/>
  <c r="H1657" i="3"/>
  <c r="H1658" i="3"/>
  <c r="H1659" i="3"/>
  <c r="H1660" i="3"/>
  <c r="H1661" i="3"/>
  <c r="H1662" i="3"/>
  <c r="H1663" i="3"/>
  <c r="K1663" i="3" s="1"/>
  <c r="H1664" i="3"/>
  <c r="H1665" i="3"/>
  <c r="H1666" i="3"/>
  <c r="H1667" i="3"/>
  <c r="H1668" i="3"/>
  <c r="H1669" i="3"/>
  <c r="H1670" i="3"/>
  <c r="H1671" i="3"/>
  <c r="K1671" i="3" s="1"/>
  <c r="H1672" i="3"/>
  <c r="H1673" i="3"/>
  <c r="H1674" i="3"/>
  <c r="H1675" i="3"/>
  <c r="H1676" i="3"/>
  <c r="H1677" i="3"/>
  <c r="H1678" i="3"/>
  <c r="H1679" i="3"/>
  <c r="K1679" i="3" s="1"/>
  <c r="H1680" i="3"/>
  <c r="H1681" i="3"/>
  <c r="H1682" i="3"/>
  <c r="H1683" i="3"/>
  <c r="H1684" i="3"/>
  <c r="H1685" i="3"/>
  <c r="H1686" i="3"/>
  <c r="H1687" i="3"/>
  <c r="K1687" i="3" s="1"/>
  <c r="H1688" i="3"/>
  <c r="H1689" i="3"/>
  <c r="H1690" i="3"/>
  <c r="H1691" i="3"/>
  <c r="H1692" i="3"/>
  <c r="H1693" i="3"/>
  <c r="H1694" i="3"/>
  <c r="H1695" i="3"/>
  <c r="K1695" i="3" s="1"/>
  <c r="H1696" i="3"/>
  <c r="H1697" i="3"/>
  <c r="H1698" i="3"/>
  <c r="H1699" i="3"/>
  <c r="H1700" i="3"/>
  <c r="H1701" i="3"/>
  <c r="H1702" i="3"/>
  <c r="H1703" i="3"/>
  <c r="K1703" i="3" s="1"/>
  <c r="H1704" i="3"/>
  <c r="H1705" i="3"/>
  <c r="H1706" i="3"/>
  <c r="H1707" i="3"/>
  <c r="H1708" i="3"/>
  <c r="H1709" i="3"/>
  <c r="H1710" i="3"/>
  <c r="H1711" i="3"/>
  <c r="K1711" i="3" s="1"/>
  <c r="H1712" i="3"/>
  <c r="H1713" i="3"/>
  <c r="H1714" i="3"/>
  <c r="H1715" i="3"/>
  <c r="H1716" i="3"/>
  <c r="H1717" i="3"/>
  <c r="H1718" i="3"/>
  <c r="H1719" i="3"/>
  <c r="K1719" i="3" s="1"/>
  <c r="H1720" i="3"/>
  <c r="H1721" i="3"/>
  <c r="H1722" i="3"/>
  <c r="H1723" i="3"/>
  <c r="H1724" i="3"/>
  <c r="H1725" i="3"/>
  <c r="H1726" i="3"/>
  <c r="H1727" i="3"/>
  <c r="K1727" i="3" s="1"/>
  <c r="H1728" i="3"/>
  <c r="H1729" i="3"/>
  <c r="H1730" i="3"/>
  <c r="H1731" i="3"/>
  <c r="H1732" i="3"/>
  <c r="H1733" i="3"/>
  <c r="H1734" i="3"/>
  <c r="H1735" i="3"/>
  <c r="K1735" i="3" s="1"/>
  <c r="H1736" i="3"/>
  <c r="H1737" i="3"/>
  <c r="H1738" i="3"/>
  <c r="H1739" i="3"/>
  <c r="H1740" i="3"/>
  <c r="H1741" i="3"/>
  <c r="H1742" i="3"/>
  <c r="H1743" i="3"/>
  <c r="K1743" i="3" s="1"/>
  <c r="H1744" i="3"/>
  <c r="H1745" i="3"/>
  <c r="H1746" i="3"/>
  <c r="H1747" i="3"/>
  <c r="H1748" i="3"/>
  <c r="H1749" i="3"/>
  <c r="H1750" i="3"/>
  <c r="H1751" i="3"/>
  <c r="K1751" i="3" s="1"/>
  <c r="H1752" i="3"/>
  <c r="H1753" i="3"/>
  <c r="H1754" i="3"/>
  <c r="H1755" i="3"/>
  <c r="H1756" i="3"/>
  <c r="H1757" i="3"/>
  <c r="H1758" i="3"/>
  <c r="H1759" i="3"/>
  <c r="K1759" i="3" s="1"/>
  <c r="H1760" i="3"/>
  <c r="H1761" i="3"/>
  <c r="H1762" i="3"/>
  <c r="H1763" i="3"/>
  <c r="H1764" i="3"/>
  <c r="H1765" i="3"/>
  <c r="H1766" i="3"/>
  <c r="H1767" i="3"/>
  <c r="K1767" i="3" s="1"/>
  <c r="H1768" i="3"/>
  <c r="H1769" i="3"/>
  <c r="H1770" i="3"/>
  <c r="H1771" i="3"/>
  <c r="H1772" i="3"/>
  <c r="H1773" i="3"/>
  <c r="H1774" i="3"/>
  <c r="H1775" i="3"/>
  <c r="K1775" i="3" s="1"/>
  <c r="H1776" i="3"/>
  <c r="H1777" i="3"/>
  <c r="H1778" i="3"/>
  <c r="H1779" i="3"/>
  <c r="H1780" i="3"/>
  <c r="H1781" i="3"/>
  <c r="H1782" i="3"/>
  <c r="H1783" i="3"/>
  <c r="K1783" i="3" s="1"/>
  <c r="H1784" i="3"/>
  <c r="H1785" i="3"/>
  <c r="H1786" i="3"/>
  <c r="H1787" i="3"/>
  <c r="H1788" i="3"/>
  <c r="H1789" i="3"/>
  <c r="H1790" i="3"/>
  <c r="H1791" i="3"/>
  <c r="K1791" i="3" s="1"/>
  <c r="H1792" i="3"/>
  <c r="H1793" i="3"/>
  <c r="H1794" i="3"/>
  <c r="H1795" i="3"/>
  <c r="H1796" i="3"/>
  <c r="H1797" i="3"/>
  <c r="H1798" i="3"/>
  <c r="H1799" i="3"/>
  <c r="K1799" i="3" s="1"/>
  <c r="H1800" i="3"/>
  <c r="H1801" i="3"/>
  <c r="H1802" i="3"/>
  <c r="H1803" i="3"/>
  <c r="H1804" i="3"/>
  <c r="H1805" i="3"/>
  <c r="H1806" i="3"/>
  <c r="H1807" i="3"/>
  <c r="K1807" i="3" s="1"/>
  <c r="H1808" i="3"/>
  <c r="H1809" i="3"/>
  <c r="H1810" i="3"/>
  <c r="H1811" i="3"/>
  <c r="H1812" i="3"/>
  <c r="H1813" i="3"/>
  <c r="H1814" i="3"/>
  <c r="H1815" i="3"/>
  <c r="K1815" i="3" s="1"/>
  <c r="H1816" i="3"/>
  <c r="H1817" i="3"/>
  <c r="H1818" i="3"/>
  <c r="H1819" i="3"/>
  <c r="H1820" i="3"/>
  <c r="H1821" i="3"/>
  <c r="H1822" i="3"/>
  <c r="H1823" i="3"/>
  <c r="K1823" i="3" s="1"/>
  <c r="H1824" i="3"/>
  <c r="H1825" i="3"/>
  <c r="H1826" i="3"/>
  <c r="H1827" i="3"/>
  <c r="H1828" i="3"/>
  <c r="H1829" i="3"/>
  <c r="H1830" i="3"/>
  <c r="H1831" i="3"/>
  <c r="K1831" i="3" s="1"/>
  <c r="H1832" i="3"/>
  <c r="H1833" i="3"/>
  <c r="H1834" i="3"/>
  <c r="H1835" i="3"/>
  <c r="H1836" i="3"/>
  <c r="H1837" i="3"/>
  <c r="H1838" i="3"/>
  <c r="H1839" i="3"/>
  <c r="K1839" i="3" s="1"/>
  <c r="H1840" i="3"/>
  <c r="H1841" i="3"/>
  <c r="H1842" i="3"/>
  <c r="H1843" i="3"/>
  <c r="H1844" i="3"/>
  <c r="H1845" i="3"/>
  <c r="H1846" i="3"/>
  <c r="H1847" i="3"/>
  <c r="K1847" i="3" s="1"/>
  <c r="H1848" i="3"/>
  <c r="H1849" i="3"/>
  <c r="H1850" i="3"/>
  <c r="H1851" i="3"/>
  <c r="H1852" i="3"/>
  <c r="H1853" i="3"/>
  <c r="H1854" i="3"/>
  <c r="H1855" i="3"/>
  <c r="K1855" i="3" s="1"/>
  <c r="H1856" i="3"/>
  <c r="H1857" i="3"/>
  <c r="H1858" i="3"/>
  <c r="H1859" i="3"/>
  <c r="H1860" i="3"/>
  <c r="H1861" i="3"/>
  <c r="H1862" i="3"/>
  <c r="H1863" i="3"/>
  <c r="K1863" i="3" s="1"/>
  <c r="H1864" i="3"/>
  <c r="H1865" i="3"/>
  <c r="H1866" i="3"/>
  <c r="H1867" i="3"/>
  <c r="H1868" i="3"/>
  <c r="H1869" i="3"/>
  <c r="H1870" i="3"/>
  <c r="H1871" i="3"/>
  <c r="K1871" i="3" s="1"/>
  <c r="H1872" i="3"/>
  <c r="H1873" i="3"/>
  <c r="H1874" i="3"/>
  <c r="H1875" i="3"/>
  <c r="H1876" i="3"/>
  <c r="H1877" i="3"/>
  <c r="H1878" i="3"/>
  <c r="H1879" i="3"/>
  <c r="K1879" i="3" s="1"/>
  <c r="H1880" i="3"/>
  <c r="H1881" i="3"/>
  <c r="H1882" i="3"/>
  <c r="H1883" i="3"/>
  <c r="H1884" i="3"/>
  <c r="H1885" i="3"/>
  <c r="H1886" i="3"/>
  <c r="H1887" i="3"/>
  <c r="K1887" i="3" s="1"/>
  <c r="H1888" i="3"/>
  <c r="H1889" i="3"/>
  <c r="H1890" i="3"/>
  <c r="H1891" i="3"/>
  <c r="H1892" i="3"/>
  <c r="H1893" i="3"/>
  <c r="H1894" i="3"/>
  <c r="H1895" i="3"/>
  <c r="K1895" i="3" s="1"/>
  <c r="H1896" i="3"/>
  <c r="H1897" i="3"/>
  <c r="H1898" i="3"/>
  <c r="H1899" i="3"/>
  <c r="H1900" i="3"/>
  <c r="H1901" i="3"/>
  <c r="H1902" i="3"/>
  <c r="H1903" i="3"/>
  <c r="K1903" i="3" s="1"/>
  <c r="H1904" i="3"/>
  <c r="H1905" i="3"/>
  <c r="H1906" i="3"/>
  <c r="H1907" i="3"/>
  <c r="H1908" i="3"/>
  <c r="H1909" i="3"/>
  <c r="H1910" i="3"/>
  <c r="H1911" i="3"/>
  <c r="K1911" i="3" s="1"/>
  <c r="H1912" i="3"/>
  <c r="H1913" i="3"/>
  <c r="H1914" i="3"/>
  <c r="H1915" i="3"/>
  <c r="H1916" i="3"/>
  <c r="H1917" i="3"/>
  <c r="H1918" i="3"/>
  <c r="H1919" i="3"/>
  <c r="K1919" i="3" s="1"/>
  <c r="H1920" i="3"/>
  <c r="H1921" i="3"/>
  <c r="H1922" i="3"/>
  <c r="H1923" i="3"/>
  <c r="H1924" i="3"/>
  <c r="H1925" i="3"/>
  <c r="H1926" i="3"/>
  <c r="H1927" i="3"/>
  <c r="K1927" i="3" s="1"/>
  <c r="H1928" i="3"/>
  <c r="H1929" i="3"/>
  <c r="H1930" i="3"/>
  <c r="H1931" i="3"/>
  <c r="H1932" i="3"/>
  <c r="H1933" i="3"/>
  <c r="H1934" i="3"/>
  <c r="H1935" i="3"/>
  <c r="K1935" i="3" s="1"/>
  <c r="H1936" i="3"/>
  <c r="H1937" i="3"/>
  <c r="H1938" i="3"/>
  <c r="H1939" i="3"/>
  <c r="H1940" i="3"/>
  <c r="H1941" i="3"/>
  <c r="H1942" i="3"/>
  <c r="H1943" i="3"/>
  <c r="K1943" i="3" s="1"/>
  <c r="H1944" i="3"/>
  <c r="H1945" i="3"/>
  <c r="H1946" i="3"/>
  <c r="H1947" i="3"/>
  <c r="H1948" i="3"/>
  <c r="H1949" i="3"/>
  <c r="H1950" i="3"/>
  <c r="H1951" i="3"/>
  <c r="K1951" i="3" s="1"/>
  <c r="H1952" i="3"/>
  <c r="H1953" i="3"/>
  <c r="H1954" i="3"/>
  <c r="H1955" i="3"/>
  <c r="H1956" i="3"/>
  <c r="H1957" i="3"/>
  <c r="H1958" i="3"/>
  <c r="H1959" i="3"/>
  <c r="K1959" i="3" s="1"/>
  <c r="H1960" i="3"/>
  <c r="H1961" i="3"/>
  <c r="H1962" i="3"/>
  <c r="H1963" i="3"/>
  <c r="H1964" i="3"/>
  <c r="H1965" i="3"/>
  <c r="H1966" i="3"/>
  <c r="H1967" i="3"/>
  <c r="K1967" i="3" s="1"/>
  <c r="H1968" i="3"/>
  <c r="H1969" i="3"/>
  <c r="H1970" i="3"/>
  <c r="H1971" i="3"/>
  <c r="H1972" i="3"/>
  <c r="H1973" i="3"/>
  <c r="H1974" i="3"/>
  <c r="H1975" i="3"/>
  <c r="K1975" i="3" s="1"/>
  <c r="H1976" i="3"/>
  <c r="H1977" i="3"/>
  <c r="H1978" i="3"/>
  <c r="H1979" i="3"/>
  <c r="H1980" i="3"/>
  <c r="H1981" i="3"/>
  <c r="H1982" i="3"/>
  <c r="H1983" i="3"/>
  <c r="K1983" i="3" s="1"/>
  <c r="H1984" i="3"/>
  <c r="H1985" i="3"/>
  <c r="H1986" i="3"/>
  <c r="H1987" i="3"/>
  <c r="H1988" i="3"/>
  <c r="H1989" i="3"/>
  <c r="H1990" i="3"/>
  <c r="H1991" i="3"/>
  <c r="K1991" i="3" s="1"/>
  <c r="H1992" i="3"/>
  <c r="H1993" i="3"/>
  <c r="H1994" i="3"/>
  <c r="H1995" i="3"/>
  <c r="H1996" i="3"/>
  <c r="H1997" i="3"/>
  <c r="H1998" i="3"/>
  <c r="H1999" i="3"/>
  <c r="K1999" i="3" s="1"/>
  <c r="H2000" i="3"/>
  <c r="H2001" i="3"/>
  <c r="H2002" i="3"/>
  <c r="H2003" i="3"/>
  <c r="H2004" i="3"/>
  <c r="H2005" i="3"/>
  <c r="H2006" i="3"/>
  <c r="H2007" i="3"/>
  <c r="K2007" i="3" s="1"/>
  <c r="H2008" i="3"/>
  <c r="H2009" i="3"/>
  <c r="H2010" i="3"/>
  <c r="H2011" i="3"/>
  <c r="H2012" i="3"/>
  <c r="H2013" i="3"/>
  <c r="H2014" i="3"/>
  <c r="H2015" i="3"/>
  <c r="K2015" i="3" s="1"/>
  <c r="H2016" i="3"/>
  <c r="H2017" i="3"/>
  <c r="H2018" i="3"/>
  <c r="H2019" i="3"/>
  <c r="H2020" i="3"/>
  <c r="H2021" i="3"/>
  <c r="H2022" i="3"/>
  <c r="H2023" i="3"/>
  <c r="K2023" i="3" s="1"/>
  <c r="H2024" i="3"/>
  <c r="H2025" i="3"/>
  <c r="H2026" i="3"/>
  <c r="H2027" i="3"/>
  <c r="H2028" i="3"/>
  <c r="H2029" i="3"/>
  <c r="H2030" i="3"/>
  <c r="H2031" i="3"/>
  <c r="K2031" i="3" s="1"/>
  <c r="H2032" i="3"/>
  <c r="H2033" i="3"/>
  <c r="H2034" i="3"/>
  <c r="H2035" i="3"/>
  <c r="H2036" i="3"/>
  <c r="H2037" i="3"/>
  <c r="H2038" i="3"/>
  <c r="H2039" i="3"/>
  <c r="K2039" i="3" s="1"/>
  <c r="H2040" i="3"/>
  <c r="H2041" i="3"/>
  <c r="H2042" i="3"/>
  <c r="H2043" i="3"/>
  <c r="H2044" i="3"/>
  <c r="H2045" i="3"/>
  <c r="H2046" i="3"/>
  <c r="H2047" i="3"/>
  <c r="K2047" i="3" s="1"/>
  <c r="H2048" i="3"/>
  <c r="H2049" i="3"/>
  <c r="H2050" i="3"/>
  <c r="H2051" i="3"/>
  <c r="H2052" i="3"/>
  <c r="H2053" i="3"/>
  <c r="H2054" i="3"/>
  <c r="H2055" i="3"/>
  <c r="K2055" i="3" s="1"/>
  <c r="H2056" i="3"/>
  <c r="H2057" i="3"/>
  <c r="H2058" i="3"/>
  <c r="H2059" i="3"/>
  <c r="H2060" i="3"/>
  <c r="H2061" i="3"/>
  <c r="H2062" i="3"/>
  <c r="H2063" i="3"/>
  <c r="K2063" i="3" s="1"/>
  <c r="H2064" i="3"/>
  <c r="H2065" i="3"/>
  <c r="H2066" i="3"/>
  <c r="H2067" i="3"/>
  <c r="H2068" i="3"/>
  <c r="H2069" i="3"/>
  <c r="H2070" i="3"/>
  <c r="H2071" i="3"/>
  <c r="K2071" i="3" s="1"/>
  <c r="H2072" i="3"/>
  <c r="H2073" i="3"/>
  <c r="H2074" i="3"/>
  <c r="H2075" i="3"/>
  <c r="H2076" i="3"/>
  <c r="H2077" i="3"/>
  <c r="H2078" i="3"/>
  <c r="H2079" i="3"/>
  <c r="K2079" i="3" s="1"/>
  <c r="H2080" i="3"/>
  <c r="H2081" i="3"/>
  <c r="H2082" i="3"/>
  <c r="H2083" i="3"/>
  <c r="H2084" i="3"/>
  <c r="H2085" i="3"/>
  <c r="H2086" i="3"/>
  <c r="H2087" i="3"/>
  <c r="K2087" i="3" s="1"/>
  <c r="H2088" i="3"/>
  <c r="H2089" i="3"/>
  <c r="H2090" i="3"/>
  <c r="H2091" i="3"/>
  <c r="H2092" i="3"/>
  <c r="H2093" i="3"/>
  <c r="H2094" i="3"/>
  <c r="H2095" i="3"/>
  <c r="K2095" i="3" s="1"/>
  <c r="H2096" i="3"/>
  <c r="H2097" i="3"/>
  <c r="H2098" i="3"/>
  <c r="H2099" i="3"/>
  <c r="H2100" i="3"/>
  <c r="H2101" i="3"/>
  <c r="H2102" i="3"/>
  <c r="H2103" i="3"/>
  <c r="K2103" i="3" s="1"/>
  <c r="H2104" i="3"/>
  <c r="H2105" i="3"/>
  <c r="H2106" i="3"/>
  <c r="H2107" i="3"/>
  <c r="H2108" i="3"/>
  <c r="H2109" i="3"/>
  <c r="H2110" i="3"/>
  <c r="H2111" i="3"/>
  <c r="K2111" i="3" s="1"/>
  <c r="H2112" i="3"/>
  <c r="H2113" i="3"/>
  <c r="H2114" i="3"/>
  <c r="H2115" i="3"/>
  <c r="H2116" i="3"/>
  <c r="H2117" i="3"/>
  <c r="H2118" i="3"/>
  <c r="H2119" i="3"/>
  <c r="K2119" i="3" s="1"/>
  <c r="H2120" i="3"/>
  <c r="H2121" i="3"/>
  <c r="H2122" i="3"/>
  <c r="H2123" i="3"/>
  <c r="H2124" i="3"/>
  <c r="H2125" i="3"/>
  <c r="H2126" i="3"/>
  <c r="H2127" i="3"/>
  <c r="K2127" i="3" s="1"/>
  <c r="H2128" i="3"/>
  <c r="H2129" i="3"/>
  <c r="H2130" i="3"/>
  <c r="H2131" i="3"/>
  <c r="H2132" i="3"/>
  <c r="H2133" i="3"/>
  <c r="H2134" i="3"/>
  <c r="H2135" i="3"/>
  <c r="K2135" i="3" s="1"/>
  <c r="H2136" i="3"/>
  <c r="H2137" i="3"/>
  <c r="H2138" i="3"/>
  <c r="H2139" i="3"/>
  <c r="H2140" i="3"/>
  <c r="H2141" i="3"/>
  <c r="H2142" i="3"/>
  <c r="H2143" i="3"/>
  <c r="K2143" i="3" s="1"/>
  <c r="H2144" i="3"/>
  <c r="H2145" i="3"/>
  <c r="H2146" i="3"/>
  <c r="H2147" i="3"/>
  <c r="H2148" i="3"/>
  <c r="H2149" i="3"/>
  <c r="H2150" i="3"/>
  <c r="H2151" i="3"/>
  <c r="K2151" i="3" s="1"/>
  <c r="H2152" i="3"/>
  <c r="H2153" i="3"/>
  <c r="H2154" i="3"/>
  <c r="H2155" i="3"/>
  <c r="H2156" i="3"/>
  <c r="H2157" i="3"/>
  <c r="H2158" i="3"/>
  <c r="H2159" i="3"/>
  <c r="K2159" i="3" s="1"/>
  <c r="H2160" i="3"/>
  <c r="H2161" i="3"/>
  <c r="H2162" i="3"/>
  <c r="H2163" i="3"/>
  <c r="H2164" i="3"/>
  <c r="H2165" i="3"/>
  <c r="H2166" i="3"/>
  <c r="H2167" i="3"/>
  <c r="K2167" i="3" s="1"/>
  <c r="H2168" i="3"/>
  <c r="H2169" i="3"/>
  <c r="H2170" i="3"/>
  <c r="H2171" i="3"/>
  <c r="H2172" i="3"/>
  <c r="H2173" i="3"/>
  <c r="H2174" i="3"/>
  <c r="H2175" i="3"/>
  <c r="K2175" i="3" s="1"/>
  <c r="H2176" i="3"/>
  <c r="H2177" i="3"/>
  <c r="H2178" i="3"/>
  <c r="H2179" i="3"/>
  <c r="H2180" i="3"/>
  <c r="H2181" i="3"/>
  <c r="H2182" i="3"/>
  <c r="H2183" i="3"/>
  <c r="K2183" i="3" s="1"/>
  <c r="H2184" i="3"/>
  <c r="H2185" i="3"/>
  <c r="H2186" i="3"/>
  <c r="H2187" i="3"/>
  <c r="H2188" i="3"/>
  <c r="H2189" i="3"/>
  <c r="H2190" i="3"/>
  <c r="H2191" i="3"/>
  <c r="K2191" i="3" s="1"/>
  <c r="H2192" i="3"/>
  <c r="H2193" i="3"/>
  <c r="H2194" i="3"/>
  <c r="H2195" i="3"/>
  <c r="H2196" i="3"/>
  <c r="H2197" i="3"/>
  <c r="H2198" i="3"/>
  <c r="H2199" i="3"/>
  <c r="K2199" i="3" s="1"/>
  <c r="H2200" i="3"/>
  <c r="H2201" i="3"/>
  <c r="H2202" i="3"/>
  <c r="H2203" i="3"/>
  <c r="H2204" i="3"/>
  <c r="H2205" i="3"/>
  <c r="H2206" i="3"/>
  <c r="H2207" i="3"/>
  <c r="K2207" i="3" s="1"/>
  <c r="H2208" i="3"/>
  <c r="H2209" i="3"/>
  <c r="H2210" i="3"/>
  <c r="H2211" i="3"/>
  <c r="H2212" i="3"/>
  <c r="H2213" i="3"/>
  <c r="H2214" i="3"/>
  <c r="H2215" i="3"/>
  <c r="K2215" i="3" s="1"/>
  <c r="H2216" i="3"/>
  <c r="H2217" i="3"/>
  <c r="H2218" i="3"/>
  <c r="H2219" i="3"/>
  <c r="H2220" i="3"/>
  <c r="H2221" i="3"/>
  <c r="H2222" i="3"/>
  <c r="H2223" i="3"/>
  <c r="K2223" i="3" s="1"/>
  <c r="H2224" i="3"/>
  <c r="H2225" i="3"/>
  <c r="H2226" i="3"/>
  <c r="H2227" i="3"/>
  <c r="H2228" i="3"/>
  <c r="H2229" i="3"/>
  <c r="H2230" i="3"/>
  <c r="H2231" i="3"/>
  <c r="K2231" i="3" s="1"/>
  <c r="H2232" i="3"/>
  <c r="H2233" i="3"/>
  <c r="H2234" i="3"/>
  <c r="H2235" i="3"/>
  <c r="H2236" i="3"/>
  <c r="H2237" i="3"/>
  <c r="H2238" i="3"/>
  <c r="H2239" i="3"/>
  <c r="K2239" i="3" s="1"/>
  <c r="H2240" i="3"/>
  <c r="H2241" i="3"/>
  <c r="H2242" i="3"/>
  <c r="H2243" i="3"/>
  <c r="H2244" i="3"/>
  <c r="H2245" i="3"/>
  <c r="H2246" i="3"/>
  <c r="H2247" i="3"/>
  <c r="K2247" i="3" s="1"/>
  <c r="H2248" i="3"/>
  <c r="H2249" i="3"/>
  <c r="H2250" i="3"/>
  <c r="H2251" i="3"/>
  <c r="H2252" i="3"/>
  <c r="H2253" i="3"/>
  <c r="H2254" i="3"/>
  <c r="H2255" i="3"/>
  <c r="K2255" i="3" s="1"/>
  <c r="H2256" i="3"/>
  <c r="H2257" i="3"/>
  <c r="H2258" i="3"/>
  <c r="H2259" i="3"/>
  <c r="H2260" i="3"/>
  <c r="H2261" i="3"/>
  <c r="H2262" i="3"/>
  <c r="H2263" i="3"/>
  <c r="K2263" i="3" s="1"/>
  <c r="H2264" i="3"/>
  <c r="H2265" i="3"/>
  <c r="H2266" i="3"/>
  <c r="H2267" i="3"/>
  <c r="H2268" i="3"/>
  <c r="H2269" i="3"/>
  <c r="H2270" i="3"/>
  <c r="H2271" i="3"/>
  <c r="K2271" i="3" s="1"/>
  <c r="H2272" i="3"/>
  <c r="H2273" i="3"/>
  <c r="H2274" i="3"/>
  <c r="H2275" i="3"/>
  <c r="H2276" i="3"/>
  <c r="H2277" i="3"/>
  <c r="H2278" i="3"/>
  <c r="H2279" i="3"/>
  <c r="K2279" i="3" s="1"/>
  <c r="H2280" i="3"/>
  <c r="H2281" i="3"/>
  <c r="H2282" i="3"/>
  <c r="H2283" i="3"/>
  <c r="H2284" i="3"/>
  <c r="H2285" i="3"/>
  <c r="H2286" i="3"/>
  <c r="H2287" i="3"/>
  <c r="K2287" i="3" s="1"/>
  <c r="H2288" i="3"/>
  <c r="H2289" i="3"/>
  <c r="H2290" i="3"/>
  <c r="H2291" i="3"/>
  <c r="H2292" i="3"/>
  <c r="H2293" i="3"/>
  <c r="H2294" i="3"/>
  <c r="H2295" i="3"/>
  <c r="K2295" i="3" s="1"/>
  <c r="H2296" i="3"/>
  <c r="H2297" i="3"/>
  <c r="H2298" i="3"/>
  <c r="H2299" i="3"/>
  <c r="H2300" i="3"/>
  <c r="H2301" i="3"/>
  <c r="H2302" i="3"/>
  <c r="H2303" i="3"/>
  <c r="K2303" i="3" s="1"/>
  <c r="H2304" i="3"/>
  <c r="H2305" i="3"/>
  <c r="H2306" i="3"/>
  <c r="H2307" i="3"/>
  <c r="H2308" i="3"/>
  <c r="H2309" i="3"/>
  <c r="H2310" i="3"/>
  <c r="H2311" i="3"/>
  <c r="K2311" i="3" s="1"/>
  <c r="H2312" i="3"/>
  <c r="H2313" i="3"/>
  <c r="H2314" i="3"/>
  <c r="H2315" i="3"/>
  <c r="H2316" i="3"/>
  <c r="H2317" i="3"/>
  <c r="H2318" i="3"/>
  <c r="H2319" i="3"/>
  <c r="K2319" i="3" s="1"/>
  <c r="H2320" i="3"/>
  <c r="H2321" i="3"/>
  <c r="H2322" i="3"/>
  <c r="H2323" i="3"/>
  <c r="H2324" i="3"/>
  <c r="H2325" i="3"/>
  <c r="H2326" i="3"/>
  <c r="H2327" i="3"/>
  <c r="K2327" i="3" s="1"/>
  <c r="H2328" i="3"/>
  <c r="H2329" i="3"/>
  <c r="H2330" i="3"/>
  <c r="H2331" i="3"/>
  <c r="H2332" i="3"/>
  <c r="H2333" i="3"/>
  <c r="H2334" i="3"/>
  <c r="H2335" i="3"/>
  <c r="K2335" i="3" s="1"/>
  <c r="H2336" i="3"/>
  <c r="H2337" i="3"/>
  <c r="H2338" i="3"/>
  <c r="H2339" i="3"/>
  <c r="H2340" i="3"/>
  <c r="H2341" i="3"/>
  <c r="H2342" i="3"/>
  <c r="H2343" i="3"/>
  <c r="K2343" i="3" s="1"/>
  <c r="H2344" i="3"/>
  <c r="H2345" i="3"/>
  <c r="H2346" i="3"/>
  <c r="H2347" i="3"/>
  <c r="H2348" i="3"/>
  <c r="H2349" i="3"/>
  <c r="H2350" i="3"/>
  <c r="H2351" i="3"/>
  <c r="K2351" i="3" s="1"/>
  <c r="H2352" i="3"/>
  <c r="H2353" i="3"/>
  <c r="H2354" i="3"/>
  <c r="H2355" i="3"/>
  <c r="H2356" i="3"/>
  <c r="H2357" i="3"/>
  <c r="H2358" i="3"/>
  <c r="H2359" i="3"/>
  <c r="K2359" i="3" s="1"/>
  <c r="H2360" i="3"/>
  <c r="H2361" i="3"/>
  <c r="H2362" i="3"/>
  <c r="H2363" i="3"/>
  <c r="H2364" i="3"/>
  <c r="H2365" i="3"/>
  <c r="H2366" i="3"/>
  <c r="H2367" i="3"/>
  <c r="K2367" i="3" s="1"/>
  <c r="H2368" i="3"/>
  <c r="H2369" i="3"/>
  <c r="H2370" i="3"/>
  <c r="H2371" i="3"/>
  <c r="H2372" i="3"/>
  <c r="H2373" i="3"/>
  <c r="H2374" i="3"/>
  <c r="H2375" i="3"/>
  <c r="K2375" i="3" s="1"/>
  <c r="H2376" i="3"/>
  <c r="H2377" i="3"/>
  <c r="H2378" i="3"/>
  <c r="H2379" i="3"/>
  <c r="H2380" i="3"/>
  <c r="H2381" i="3"/>
  <c r="H2382" i="3"/>
  <c r="H2383" i="3"/>
  <c r="K2383" i="3" s="1"/>
  <c r="H2384" i="3"/>
  <c r="H2385" i="3"/>
  <c r="H2386" i="3"/>
  <c r="H2387" i="3"/>
  <c r="H2388" i="3"/>
  <c r="H2389" i="3"/>
  <c r="H2390" i="3"/>
  <c r="H2391" i="3"/>
  <c r="K2391" i="3" s="1"/>
  <c r="H2392" i="3"/>
  <c r="H2393" i="3"/>
  <c r="H2394" i="3"/>
  <c r="H2395" i="3"/>
  <c r="H2396" i="3"/>
  <c r="H2397" i="3"/>
  <c r="H2398" i="3"/>
  <c r="H2399" i="3"/>
  <c r="K2399" i="3" s="1"/>
  <c r="H2400" i="3"/>
  <c r="H2401" i="3"/>
  <c r="H2402" i="3"/>
  <c r="H2403" i="3"/>
  <c r="H2404" i="3"/>
  <c r="H2405" i="3"/>
  <c r="H2406" i="3"/>
  <c r="H2407" i="3"/>
  <c r="K2407" i="3" s="1"/>
  <c r="H2408" i="3"/>
  <c r="H2409" i="3"/>
  <c r="H2410" i="3"/>
  <c r="H2411" i="3"/>
  <c r="H2412" i="3"/>
  <c r="H2413" i="3"/>
  <c r="H2414" i="3"/>
  <c r="H2415" i="3"/>
  <c r="K2415" i="3" s="1"/>
  <c r="H2416" i="3"/>
  <c r="H2417" i="3"/>
  <c r="H2418" i="3"/>
  <c r="H2419" i="3"/>
  <c r="H2420" i="3"/>
  <c r="H2421" i="3"/>
  <c r="H2422" i="3"/>
  <c r="H2423" i="3"/>
  <c r="K2423" i="3" s="1"/>
  <c r="H2424" i="3"/>
  <c r="H2425" i="3"/>
  <c r="H2426" i="3"/>
  <c r="H2427" i="3"/>
  <c r="H2428" i="3"/>
  <c r="H2429" i="3"/>
  <c r="H2430" i="3"/>
  <c r="H2431" i="3"/>
  <c r="K2431" i="3" s="1"/>
  <c r="H2432" i="3"/>
  <c r="H2433" i="3"/>
  <c r="H2434" i="3"/>
  <c r="H2435" i="3"/>
  <c r="H2436" i="3"/>
  <c r="H2437" i="3"/>
  <c r="H2438" i="3"/>
  <c r="H2439" i="3"/>
  <c r="K2439" i="3" s="1"/>
  <c r="H2440" i="3"/>
  <c r="H2441" i="3"/>
  <c r="H2442" i="3"/>
  <c r="H2443" i="3"/>
  <c r="H2444" i="3"/>
  <c r="H2445" i="3"/>
  <c r="H2446" i="3"/>
  <c r="H2447" i="3"/>
  <c r="K2447" i="3" s="1"/>
  <c r="H2448" i="3"/>
  <c r="H2449" i="3"/>
  <c r="H2450" i="3"/>
  <c r="H2451" i="3"/>
  <c r="H2452" i="3"/>
  <c r="H2453" i="3"/>
  <c r="H2454" i="3"/>
  <c r="H2455" i="3"/>
  <c r="K2455" i="3" s="1"/>
  <c r="H2456" i="3"/>
  <c r="H2457" i="3"/>
  <c r="H2458" i="3"/>
  <c r="H2459" i="3"/>
  <c r="H2460" i="3"/>
  <c r="H2461" i="3"/>
  <c r="H2462" i="3"/>
  <c r="H2463" i="3"/>
  <c r="K2463" i="3" s="1"/>
  <c r="H2464" i="3"/>
  <c r="H2465" i="3"/>
  <c r="H2466" i="3"/>
  <c r="H2467" i="3"/>
  <c r="H2468" i="3"/>
  <c r="H2469" i="3"/>
  <c r="H2470" i="3"/>
  <c r="H2471" i="3"/>
  <c r="K2471" i="3" s="1"/>
  <c r="H2472" i="3"/>
  <c r="H2473" i="3"/>
  <c r="H2474" i="3"/>
  <c r="H2475" i="3"/>
  <c r="H2476" i="3"/>
  <c r="H2477" i="3"/>
  <c r="H2478" i="3"/>
  <c r="H2479" i="3"/>
  <c r="K2479" i="3" s="1"/>
  <c r="H2480" i="3"/>
  <c r="H2481" i="3"/>
  <c r="H2482" i="3"/>
  <c r="H2483" i="3"/>
  <c r="H2484" i="3"/>
  <c r="H2485" i="3"/>
  <c r="H2486" i="3"/>
  <c r="H2487" i="3"/>
  <c r="K2487" i="3" s="1"/>
  <c r="H2488" i="3"/>
  <c r="H2489" i="3"/>
  <c r="H2490" i="3"/>
  <c r="H2491" i="3"/>
  <c r="H2492" i="3"/>
  <c r="H2493" i="3"/>
  <c r="H2494" i="3"/>
  <c r="H2495" i="3"/>
  <c r="K2495" i="3" s="1"/>
  <c r="H2496" i="3"/>
  <c r="H2497" i="3"/>
  <c r="H2498" i="3"/>
  <c r="H2499" i="3"/>
  <c r="H2500" i="3"/>
  <c r="H2501" i="3"/>
  <c r="H2502" i="3"/>
  <c r="H2503" i="3"/>
  <c r="K2503" i="3" s="1"/>
  <c r="H2504" i="3"/>
  <c r="H2505" i="3"/>
  <c r="H2506" i="3"/>
  <c r="H2507" i="3"/>
  <c r="H2508" i="3"/>
  <c r="H2509" i="3"/>
  <c r="H2510" i="3"/>
  <c r="H2511" i="3"/>
  <c r="K2511" i="3" s="1"/>
  <c r="H2512" i="3"/>
  <c r="H2513" i="3"/>
  <c r="H2514" i="3"/>
  <c r="H2515" i="3"/>
  <c r="H2516" i="3"/>
  <c r="H2517" i="3"/>
  <c r="H2518" i="3"/>
  <c r="H2519" i="3"/>
  <c r="K2519" i="3" s="1"/>
  <c r="H2520" i="3"/>
  <c r="H2521" i="3"/>
  <c r="H2522" i="3"/>
  <c r="H2523" i="3"/>
  <c r="H2524" i="3"/>
  <c r="H2525" i="3"/>
  <c r="H2526" i="3"/>
  <c r="H2527" i="3"/>
  <c r="K2527" i="3" s="1"/>
  <c r="H2528" i="3"/>
  <c r="H2529" i="3"/>
  <c r="H2530" i="3"/>
  <c r="H2531" i="3"/>
  <c r="H2532" i="3"/>
  <c r="H2533" i="3"/>
  <c r="H2534" i="3"/>
  <c r="H2535" i="3"/>
  <c r="K2535" i="3" s="1"/>
  <c r="H2536" i="3"/>
  <c r="H2537" i="3"/>
  <c r="H2538" i="3"/>
  <c r="H2539" i="3"/>
  <c r="H2540" i="3"/>
  <c r="H2541" i="3"/>
  <c r="H2542" i="3"/>
  <c r="H2543" i="3"/>
  <c r="K2543" i="3" s="1"/>
  <c r="H2544" i="3"/>
  <c r="H2545" i="3"/>
  <c r="H2546" i="3"/>
  <c r="H2547" i="3"/>
  <c r="H2548" i="3"/>
  <c r="H2549" i="3"/>
  <c r="H2550" i="3"/>
  <c r="H2551" i="3"/>
  <c r="K2551" i="3" s="1"/>
  <c r="H2552" i="3"/>
  <c r="H2553" i="3"/>
  <c r="H2554" i="3"/>
  <c r="H2555" i="3"/>
  <c r="H2556" i="3"/>
  <c r="H2557" i="3"/>
  <c r="H2558" i="3"/>
  <c r="H2559" i="3"/>
  <c r="K2559" i="3" s="1"/>
  <c r="H2560" i="3"/>
  <c r="H2561" i="3"/>
  <c r="H2562" i="3"/>
  <c r="H2563" i="3"/>
  <c r="H2564" i="3"/>
  <c r="H2565" i="3"/>
  <c r="H2566" i="3"/>
  <c r="H2567" i="3"/>
  <c r="K2567" i="3" s="1"/>
  <c r="H2568" i="3"/>
  <c r="H2569" i="3"/>
  <c r="H2570" i="3"/>
  <c r="H2571" i="3"/>
  <c r="H2572" i="3"/>
  <c r="H2573" i="3"/>
  <c r="H2574" i="3"/>
  <c r="H2575" i="3"/>
  <c r="K2575" i="3" s="1"/>
  <c r="H2576" i="3"/>
  <c r="H2577" i="3"/>
  <c r="H2578" i="3"/>
  <c r="H2579" i="3"/>
  <c r="H2580" i="3"/>
  <c r="H2581" i="3"/>
  <c r="H2582" i="3"/>
  <c r="H2583" i="3"/>
  <c r="K2583" i="3" s="1"/>
  <c r="H2584" i="3"/>
  <c r="H2585" i="3"/>
  <c r="H2586" i="3"/>
  <c r="H2587" i="3"/>
  <c r="H2588" i="3"/>
  <c r="H2589" i="3"/>
  <c r="H2590" i="3"/>
  <c r="H2591" i="3"/>
  <c r="K2591" i="3" s="1"/>
  <c r="H2592" i="3"/>
  <c r="H2593" i="3"/>
  <c r="H2594" i="3"/>
  <c r="H2595" i="3"/>
  <c r="H2596" i="3"/>
  <c r="H2597" i="3"/>
  <c r="H2598" i="3"/>
  <c r="H2599" i="3"/>
  <c r="K2599" i="3" s="1"/>
  <c r="H2600" i="3"/>
  <c r="H2601" i="3"/>
  <c r="H2602" i="3"/>
  <c r="H2603" i="3"/>
  <c r="H2604" i="3"/>
  <c r="H2605" i="3"/>
  <c r="H2606" i="3"/>
  <c r="H2607" i="3"/>
  <c r="K2607" i="3" s="1"/>
  <c r="H2608" i="3"/>
  <c r="H2609" i="3"/>
  <c r="H2610" i="3"/>
  <c r="H2611" i="3"/>
  <c r="H2612" i="3"/>
  <c r="H2613" i="3"/>
  <c r="H2614" i="3"/>
  <c r="H2615" i="3"/>
  <c r="K2615" i="3" s="1"/>
  <c r="H2616" i="3"/>
  <c r="H2617" i="3"/>
  <c r="H2618" i="3"/>
  <c r="H2619" i="3"/>
  <c r="H2620" i="3"/>
  <c r="H2621" i="3"/>
  <c r="H2622" i="3"/>
  <c r="H2623" i="3"/>
  <c r="K2623" i="3" s="1"/>
  <c r="H2624" i="3"/>
  <c r="H2625" i="3"/>
  <c r="H2626" i="3"/>
  <c r="H2627" i="3"/>
  <c r="H2628" i="3"/>
  <c r="H2629" i="3"/>
  <c r="H2630" i="3"/>
  <c r="H2631" i="3"/>
  <c r="K2631" i="3" s="1"/>
  <c r="H2632" i="3"/>
  <c r="H2633" i="3"/>
  <c r="H2634" i="3"/>
  <c r="H2635" i="3"/>
  <c r="H2636" i="3"/>
  <c r="H2637" i="3"/>
  <c r="H2638" i="3"/>
  <c r="H2639" i="3"/>
  <c r="K2639" i="3" s="1"/>
  <c r="H2640" i="3"/>
  <c r="H2641" i="3"/>
  <c r="H2642" i="3"/>
  <c r="H2643" i="3"/>
  <c r="H2644" i="3"/>
  <c r="H2645" i="3"/>
  <c r="H2646" i="3"/>
  <c r="H2647" i="3"/>
  <c r="K2647" i="3" s="1"/>
  <c r="H2648" i="3"/>
  <c r="H2649" i="3"/>
  <c r="H2650" i="3"/>
  <c r="H2651" i="3"/>
  <c r="H2652" i="3"/>
  <c r="H2653" i="3"/>
  <c r="H2654" i="3"/>
  <c r="H2655" i="3"/>
  <c r="K2655" i="3" s="1"/>
  <c r="H2656" i="3"/>
  <c r="H2657" i="3"/>
  <c r="H2658" i="3"/>
  <c r="H2659" i="3"/>
  <c r="H2660" i="3"/>
  <c r="H2661" i="3"/>
  <c r="H2662" i="3"/>
  <c r="H2663" i="3"/>
  <c r="K2663" i="3" s="1"/>
  <c r="H2664" i="3"/>
  <c r="H2665" i="3"/>
  <c r="H2666" i="3"/>
  <c r="H2667" i="3"/>
  <c r="H2668" i="3"/>
  <c r="H2669" i="3"/>
  <c r="H2670" i="3"/>
  <c r="H2671" i="3"/>
  <c r="K2671" i="3" s="1"/>
  <c r="H2672" i="3"/>
  <c r="H2673" i="3"/>
  <c r="H2674" i="3"/>
  <c r="H2675" i="3"/>
  <c r="H2676" i="3"/>
  <c r="H2677" i="3"/>
  <c r="H2678" i="3"/>
  <c r="H2679" i="3"/>
  <c r="K2679" i="3" s="1"/>
  <c r="H2680" i="3"/>
  <c r="H2681" i="3"/>
  <c r="H2682" i="3"/>
  <c r="H2683" i="3"/>
  <c r="H2684" i="3"/>
  <c r="H2685" i="3"/>
  <c r="H2686" i="3"/>
  <c r="H2687" i="3"/>
  <c r="K2687" i="3" s="1"/>
  <c r="H2688" i="3"/>
  <c r="H2689" i="3"/>
  <c r="H2690" i="3"/>
  <c r="H2691" i="3"/>
  <c r="H2692" i="3"/>
  <c r="H2693" i="3"/>
  <c r="H2694" i="3"/>
  <c r="H2695" i="3"/>
  <c r="K2695" i="3" s="1"/>
  <c r="H2696" i="3"/>
  <c r="H2697" i="3"/>
  <c r="H2698" i="3"/>
  <c r="H2699" i="3"/>
  <c r="H2700" i="3"/>
  <c r="H2701" i="3"/>
  <c r="H2702" i="3"/>
  <c r="H2703" i="3"/>
  <c r="K2703" i="3" s="1"/>
  <c r="H2704" i="3"/>
  <c r="H2705" i="3"/>
  <c r="H2706" i="3"/>
  <c r="H2707" i="3"/>
  <c r="H2708" i="3"/>
  <c r="H2709" i="3"/>
  <c r="H2710" i="3"/>
  <c r="H2711" i="3"/>
  <c r="K2711" i="3" s="1"/>
  <c r="H2712" i="3"/>
  <c r="H2713" i="3"/>
  <c r="H2714" i="3"/>
  <c r="H2715" i="3"/>
  <c r="H2716" i="3"/>
  <c r="H2717" i="3"/>
  <c r="H2718" i="3"/>
  <c r="H2719" i="3"/>
  <c r="K2719" i="3" s="1"/>
  <c r="H2720" i="3"/>
  <c r="H2721" i="3"/>
  <c r="H2722" i="3"/>
  <c r="H2723" i="3"/>
  <c r="H2724" i="3"/>
  <c r="H2725" i="3"/>
  <c r="H2726" i="3"/>
  <c r="H2727" i="3"/>
  <c r="K2727" i="3" s="1"/>
  <c r="H2728" i="3"/>
  <c r="H2729" i="3"/>
  <c r="H2730" i="3"/>
  <c r="H2731" i="3"/>
  <c r="H2732" i="3"/>
  <c r="H2733" i="3"/>
  <c r="H2734" i="3"/>
  <c r="H2735" i="3"/>
  <c r="K2735" i="3" s="1"/>
  <c r="H2736" i="3"/>
  <c r="H2737" i="3"/>
  <c r="H2738" i="3"/>
  <c r="H2739" i="3"/>
  <c r="H2740" i="3"/>
  <c r="H2741" i="3"/>
  <c r="H2742" i="3"/>
  <c r="H2743" i="3"/>
  <c r="K2743" i="3" s="1"/>
  <c r="H2744" i="3"/>
  <c r="H2745" i="3"/>
  <c r="H2746" i="3"/>
  <c r="H2747" i="3"/>
  <c r="H2748" i="3"/>
  <c r="H2749" i="3"/>
  <c r="H2750" i="3"/>
  <c r="H2751" i="3"/>
  <c r="K2751" i="3" s="1"/>
  <c r="H2752" i="3"/>
  <c r="H2753" i="3"/>
  <c r="H2754" i="3"/>
  <c r="H2755" i="3"/>
  <c r="H2756" i="3"/>
  <c r="H2757" i="3"/>
  <c r="H2758" i="3"/>
  <c r="H2759" i="3"/>
  <c r="K2759" i="3" s="1"/>
  <c r="H2760" i="3"/>
  <c r="H2761" i="3"/>
  <c r="H2762" i="3"/>
  <c r="H2763" i="3"/>
  <c r="H2764" i="3"/>
  <c r="H2765" i="3"/>
  <c r="H2766" i="3"/>
  <c r="H2767" i="3"/>
  <c r="K2767" i="3" s="1"/>
  <c r="H2768" i="3"/>
  <c r="H2769" i="3"/>
  <c r="H2770" i="3"/>
  <c r="H2771" i="3"/>
  <c r="H2772" i="3"/>
  <c r="H2773" i="3"/>
  <c r="H2774" i="3"/>
  <c r="H2775" i="3"/>
  <c r="K2775" i="3" s="1"/>
  <c r="H2776" i="3"/>
  <c r="H2777" i="3"/>
  <c r="H2778" i="3"/>
  <c r="H2779" i="3"/>
  <c r="H2780" i="3"/>
  <c r="H2781" i="3"/>
  <c r="H2782" i="3"/>
  <c r="H2783" i="3"/>
  <c r="K2783" i="3" s="1"/>
  <c r="H2784" i="3"/>
  <c r="H2785" i="3"/>
  <c r="H2786" i="3"/>
  <c r="H2787" i="3"/>
  <c r="H2788" i="3"/>
  <c r="H2789" i="3"/>
  <c r="H2790" i="3"/>
  <c r="H2791" i="3"/>
  <c r="K2791" i="3" s="1"/>
  <c r="H2792" i="3"/>
  <c r="H2793" i="3"/>
  <c r="H2794" i="3"/>
  <c r="H2795" i="3"/>
  <c r="H2796" i="3"/>
  <c r="H2797" i="3"/>
  <c r="H2798" i="3"/>
  <c r="H2799" i="3"/>
  <c r="K2799" i="3" s="1"/>
  <c r="H2800" i="3"/>
  <c r="H2801" i="3"/>
  <c r="H2802" i="3"/>
  <c r="H2803" i="3"/>
  <c r="H2804" i="3"/>
  <c r="H2805" i="3"/>
  <c r="H2806" i="3"/>
  <c r="H2807" i="3"/>
  <c r="K2807" i="3" s="1"/>
  <c r="H2808" i="3"/>
  <c r="H2809" i="3"/>
  <c r="H2810" i="3"/>
  <c r="H2811" i="3"/>
  <c r="H2812" i="3"/>
  <c r="H2813" i="3"/>
  <c r="H2814" i="3"/>
  <c r="H2815" i="3"/>
  <c r="K2815" i="3" s="1"/>
  <c r="H2816" i="3"/>
  <c r="H2817" i="3"/>
  <c r="H2818" i="3"/>
  <c r="H2819" i="3"/>
  <c r="H2820" i="3"/>
  <c r="H2821" i="3"/>
  <c r="H2822" i="3"/>
  <c r="H2823" i="3"/>
  <c r="K2823" i="3" s="1"/>
  <c r="H2824" i="3"/>
  <c r="H2825" i="3"/>
  <c r="H2826" i="3"/>
  <c r="H2827" i="3"/>
  <c r="H2828" i="3"/>
  <c r="H2829" i="3"/>
  <c r="H2830" i="3"/>
  <c r="H2831" i="3"/>
  <c r="K2831" i="3" s="1"/>
  <c r="H2832" i="3"/>
  <c r="H2833" i="3"/>
  <c r="H2834" i="3"/>
  <c r="H2835" i="3"/>
  <c r="H2836" i="3"/>
  <c r="H2837" i="3"/>
  <c r="H2838" i="3"/>
  <c r="H2839" i="3"/>
  <c r="K2839" i="3" s="1"/>
  <c r="H2840" i="3"/>
  <c r="H2841" i="3"/>
  <c r="H2842" i="3"/>
  <c r="H2843" i="3"/>
  <c r="H2844" i="3"/>
  <c r="H2845" i="3"/>
  <c r="H2846" i="3"/>
  <c r="H2847" i="3"/>
  <c r="K2847" i="3" s="1"/>
  <c r="H2848" i="3"/>
  <c r="H2849" i="3"/>
  <c r="H2850" i="3"/>
  <c r="H2851" i="3"/>
  <c r="H2852" i="3"/>
  <c r="H2853" i="3"/>
  <c r="H2854" i="3"/>
  <c r="H2855" i="3"/>
  <c r="K2855" i="3" s="1"/>
  <c r="H2856" i="3"/>
  <c r="H2857" i="3"/>
  <c r="H2858" i="3"/>
  <c r="H2859" i="3"/>
  <c r="H2860" i="3"/>
  <c r="H2861" i="3"/>
  <c r="H2862" i="3"/>
  <c r="H2863" i="3"/>
  <c r="K2863" i="3" s="1"/>
  <c r="H2864" i="3"/>
  <c r="H2865" i="3"/>
  <c r="H2866" i="3"/>
  <c r="H2867" i="3"/>
  <c r="H2868" i="3"/>
  <c r="H2869" i="3"/>
  <c r="H2870" i="3"/>
  <c r="H2871" i="3"/>
  <c r="K2871" i="3" s="1"/>
  <c r="H2872" i="3"/>
  <c r="H2873" i="3"/>
  <c r="H2874" i="3"/>
  <c r="H2875" i="3"/>
  <c r="H2876" i="3"/>
  <c r="H2877" i="3"/>
  <c r="H2878" i="3"/>
  <c r="H2879" i="3"/>
  <c r="K2879" i="3" s="1"/>
  <c r="H2880" i="3"/>
  <c r="H2881" i="3"/>
  <c r="H2882" i="3"/>
  <c r="H2883" i="3"/>
  <c r="H2884" i="3"/>
  <c r="H2885" i="3"/>
  <c r="H2886" i="3"/>
  <c r="H2887" i="3"/>
  <c r="K2887" i="3" s="1"/>
  <c r="H2888" i="3"/>
  <c r="H2889" i="3"/>
  <c r="H2890" i="3"/>
  <c r="H2891" i="3"/>
  <c r="H2892" i="3"/>
  <c r="H2893" i="3"/>
  <c r="H2894" i="3"/>
  <c r="H2895" i="3"/>
  <c r="K2895" i="3" s="1"/>
  <c r="H2896" i="3"/>
  <c r="H2897" i="3"/>
  <c r="H2898" i="3"/>
  <c r="H2899" i="3"/>
  <c r="H2900" i="3"/>
  <c r="H2901" i="3"/>
  <c r="H2902" i="3"/>
  <c r="H2903" i="3"/>
  <c r="K2903" i="3" s="1"/>
  <c r="H2904" i="3"/>
  <c r="H2905" i="3"/>
  <c r="H2906" i="3"/>
  <c r="H2907" i="3"/>
  <c r="H2908" i="3"/>
  <c r="H2909" i="3"/>
  <c r="H2910" i="3"/>
  <c r="H2911" i="3"/>
  <c r="K2911" i="3" s="1"/>
  <c r="H2912" i="3"/>
  <c r="H2913" i="3"/>
  <c r="H2914" i="3"/>
  <c r="H2915" i="3"/>
  <c r="H2916" i="3"/>
  <c r="H2917" i="3"/>
  <c r="H2918" i="3"/>
  <c r="H2919" i="3"/>
  <c r="K2919" i="3" s="1"/>
  <c r="H2920" i="3"/>
  <c r="H2921" i="3"/>
  <c r="H2922" i="3"/>
  <c r="H2923" i="3"/>
  <c r="H2924" i="3"/>
  <c r="H2925" i="3"/>
  <c r="H2926" i="3"/>
  <c r="H2927" i="3"/>
  <c r="K2927" i="3" s="1"/>
  <c r="H2928" i="3"/>
  <c r="H2929" i="3"/>
  <c r="H2930" i="3"/>
  <c r="H2931" i="3"/>
  <c r="H2932" i="3"/>
  <c r="H2933" i="3"/>
  <c r="H2934" i="3"/>
  <c r="H2935" i="3"/>
  <c r="K2935" i="3" s="1"/>
  <c r="H2936" i="3"/>
  <c r="H2937" i="3"/>
  <c r="H2938" i="3"/>
  <c r="H2939" i="3"/>
  <c r="H2940" i="3"/>
  <c r="H2941" i="3"/>
  <c r="H2942" i="3"/>
  <c r="H2943" i="3"/>
  <c r="K2943" i="3" s="1"/>
  <c r="H2944" i="3"/>
  <c r="H2945" i="3"/>
  <c r="H2946" i="3"/>
  <c r="H2947" i="3"/>
  <c r="H2948" i="3"/>
  <c r="H2949" i="3"/>
  <c r="H2950" i="3"/>
  <c r="H2951" i="3"/>
  <c r="K2951" i="3" s="1"/>
  <c r="H2952" i="3"/>
  <c r="H2953" i="3"/>
  <c r="H2954" i="3"/>
  <c r="H2955" i="3"/>
  <c r="H2956" i="3"/>
  <c r="H2957" i="3"/>
  <c r="H2958" i="3"/>
  <c r="H2959" i="3"/>
  <c r="K2959" i="3" s="1"/>
  <c r="H2960" i="3"/>
  <c r="H2961" i="3"/>
  <c r="H2962" i="3"/>
  <c r="H2963" i="3"/>
  <c r="H2964" i="3"/>
  <c r="H2965" i="3"/>
  <c r="H2966" i="3"/>
  <c r="H2967" i="3"/>
  <c r="K2967" i="3" s="1"/>
  <c r="H2968" i="3"/>
  <c r="H2969" i="3"/>
  <c r="H2970" i="3"/>
  <c r="H2971" i="3"/>
  <c r="H2972" i="3"/>
  <c r="H2973" i="3"/>
  <c r="H2974" i="3"/>
  <c r="H2975" i="3"/>
  <c r="K2975" i="3" s="1"/>
  <c r="H2976" i="3"/>
  <c r="H2977" i="3"/>
  <c r="H2978" i="3"/>
  <c r="H2979" i="3"/>
  <c r="H2980" i="3"/>
  <c r="H2981" i="3"/>
  <c r="H2982" i="3"/>
  <c r="H2983" i="3"/>
  <c r="K2983" i="3" s="1"/>
  <c r="H2984" i="3"/>
  <c r="H2985" i="3"/>
  <c r="H2986" i="3"/>
  <c r="H2987" i="3"/>
  <c r="H2988" i="3"/>
  <c r="H2989" i="3"/>
  <c r="H2990" i="3"/>
  <c r="H2991" i="3"/>
  <c r="K2991" i="3" s="1"/>
  <c r="H2992" i="3"/>
  <c r="H2993" i="3"/>
  <c r="H2994" i="3"/>
  <c r="H2995" i="3"/>
  <c r="H2996" i="3"/>
  <c r="H2997" i="3"/>
  <c r="H2998" i="3"/>
  <c r="H2999" i="3"/>
  <c r="K2999" i="3" s="1"/>
  <c r="H3000" i="3"/>
  <c r="H3001" i="3"/>
  <c r="H3002" i="3"/>
  <c r="H3003" i="3"/>
  <c r="H3004" i="3"/>
  <c r="H3005" i="3"/>
  <c r="H3006" i="3"/>
  <c r="H3007" i="3"/>
  <c r="K3007" i="3" s="1"/>
  <c r="H3008" i="3"/>
  <c r="H3009" i="3"/>
  <c r="H3010" i="3"/>
  <c r="H3011" i="3"/>
  <c r="H3012" i="3"/>
  <c r="H3013" i="3"/>
  <c r="H3014" i="3"/>
  <c r="H3015" i="3"/>
  <c r="K3015" i="3" s="1"/>
  <c r="H3016" i="3"/>
  <c r="H3017" i="3"/>
  <c r="H3018" i="3"/>
  <c r="H3019" i="3"/>
  <c r="H3020" i="3"/>
  <c r="H3021" i="3"/>
  <c r="H3022" i="3"/>
  <c r="H3023" i="3"/>
  <c r="K3023" i="3" s="1"/>
  <c r="H3024" i="3"/>
  <c r="H3025" i="3"/>
  <c r="H3026" i="3"/>
  <c r="H3027" i="3"/>
  <c r="H3028" i="3"/>
  <c r="H3029" i="3"/>
  <c r="H3030" i="3"/>
  <c r="H3031" i="3"/>
  <c r="K3031" i="3" s="1"/>
  <c r="H3032" i="3"/>
  <c r="H3033" i="3"/>
  <c r="H3034" i="3"/>
  <c r="H3035" i="3"/>
  <c r="H3036" i="3"/>
  <c r="H3037" i="3"/>
  <c r="H3038" i="3"/>
  <c r="H3039" i="3"/>
  <c r="K3039" i="3" s="1"/>
  <c r="H3040" i="3"/>
  <c r="H3041" i="3"/>
  <c r="H3042" i="3"/>
  <c r="H3043" i="3"/>
  <c r="H3044" i="3"/>
  <c r="H3045" i="3"/>
  <c r="H3046" i="3"/>
  <c r="H3047" i="3"/>
  <c r="K3047" i="3" s="1"/>
  <c r="H3048" i="3"/>
  <c r="H3049" i="3"/>
  <c r="H3050" i="3"/>
  <c r="H3051" i="3"/>
  <c r="H3052" i="3"/>
  <c r="H3053" i="3"/>
  <c r="H3054" i="3"/>
  <c r="H3055" i="3"/>
  <c r="K3055" i="3" s="1"/>
  <c r="H3056" i="3"/>
  <c r="H3057" i="3"/>
  <c r="H3058" i="3"/>
  <c r="H3059" i="3"/>
  <c r="H3060" i="3"/>
  <c r="H3061" i="3"/>
  <c r="H3062" i="3"/>
  <c r="H3063" i="3"/>
  <c r="K3063" i="3" s="1"/>
  <c r="H3064" i="3"/>
  <c r="H3065" i="3"/>
  <c r="H3066" i="3"/>
  <c r="H3067" i="3"/>
  <c r="H3068" i="3"/>
  <c r="H3069" i="3"/>
  <c r="H3070" i="3"/>
  <c r="H3071" i="3"/>
  <c r="K3071" i="3" s="1"/>
  <c r="H3072" i="3"/>
  <c r="H3073" i="3"/>
  <c r="H3074" i="3"/>
  <c r="H3075" i="3"/>
  <c r="H3076" i="3"/>
  <c r="H3077" i="3"/>
  <c r="H3078" i="3"/>
  <c r="H3079" i="3"/>
  <c r="K3079" i="3" s="1"/>
  <c r="H3080" i="3"/>
  <c r="H3081" i="3"/>
  <c r="H3082" i="3"/>
  <c r="H3083" i="3"/>
  <c r="H3084" i="3"/>
  <c r="H3085" i="3"/>
  <c r="H3086" i="3"/>
  <c r="H3087" i="3"/>
  <c r="K3087" i="3" s="1"/>
  <c r="H3088" i="3"/>
  <c r="H3089" i="3"/>
  <c r="H3090" i="3"/>
  <c r="H3091" i="3"/>
  <c r="H3092" i="3"/>
  <c r="H3093" i="3"/>
  <c r="H3094" i="3"/>
  <c r="H3095" i="3"/>
  <c r="K3095" i="3" s="1"/>
  <c r="H3096" i="3"/>
  <c r="H3097" i="3"/>
  <c r="H3098" i="3"/>
  <c r="H3099" i="3"/>
  <c r="H3100" i="3"/>
  <c r="H3101" i="3"/>
  <c r="H3102" i="3"/>
  <c r="H3103" i="3"/>
  <c r="K3103" i="3" s="1"/>
  <c r="H3104" i="3"/>
  <c r="H3105" i="3"/>
  <c r="H3106" i="3"/>
  <c r="H3107" i="3"/>
  <c r="H3108" i="3"/>
  <c r="H3109" i="3"/>
  <c r="H3110" i="3"/>
  <c r="H3111" i="3"/>
  <c r="K3111" i="3" s="1"/>
  <c r="H3112" i="3"/>
  <c r="H3113" i="3"/>
  <c r="H3114" i="3"/>
  <c r="H3115" i="3"/>
  <c r="H3116" i="3"/>
  <c r="H3117" i="3"/>
  <c r="H3118" i="3"/>
  <c r="H3119" i="3"/>
  <c r="K3119" i="3" s="1"/>
  <c r="H3120" i="3"/>
  <c r="H3121" i="3"/>
  <c r="H3122" i="3"/>
  <c r="H3123" i="3"/>
  <c r="H3124" i="3"/>
  <c r="H3125" i="3"/>
  <c r="H3126" i="3"/>
  <c r="H3127" i="3"/>
  <c r="K3127" i="3" s="1"/>
  <c r="H3128" i="3"/>
  <c r="H3129" i="3"/>
  <c r="H3130" i="3"/>
  <c r="H3131" i="3"/>
  <c r="H3132" i="3"/>
  <c r="H3133" i="3"/>
  <c r="H3134" i="3"/>
  <c r="H3135" i="3"/>
  <c r="K3135" i="3" s="1"/>
  <c r="H3136" i="3"/>
  <c r="H3137" i="3"/>
  <c r="H3138" i="3"/>
  <c r="H3139" i="3"/>
  <c r="H3140" i="3"/>
  <c r="H3141" i="3"/>
  <c r="H3142" i="3"/>
  <c r="H3143" i="3"/>
  <c r="K3143" i="3" s="1"/>
  <c r="H3144" i="3"/>
  <c r="H3145" i="3"/>
  <c r="H3146" i="3"/>
  <c r="H3147" i="3"/>
  <c r="H3148" i="3"/>
  <c r="H3149" i="3"/>
  <c r="H3150" i="3"/>
  <c r="H3151" i="3"/>
  <c r="K3151" i="3" s="1"/>
  <c r="H3152" i="3"/>
  <c r="H3153" i="3"/>
  <c r="H3154" i="3"/>
  <c r="H3155" i="3"/>
  <c r="H3156" i="3"/>
  <c r="H3157" i="3"/>
  <c r="H3158" i="3"/>
  <c r="H3159" i="3"/>
  <c r="K3159" i="3" s="1"/>
  <c r="H3160" i="3"/>
  <c r="H3161" i="3"/>
  <c r="H3162" i="3"/>
  <c r="H3163" i="3"/>
  <c r="H3164" i="3"/>
  <c r="H3165" i="3"/>
  <c r="H3166" i="3"/>
  <c r="H3167" i="3"/>
  <c r="K3167" i="3" s="1"/>
  <c r="H3168" i="3"/>
  <c r="H3169" i="3"/>
  <c r="H3170" i="3"/>
  <c r="H3171" i="3"/>
  <c r="H3172" i="3"/>
  <c r="H3173" i="3"/>
  <c r="H3174" i="3"/>
  <c r="H3175" i="3"/>
  <c r="K3175" i="3" s="1"/>
  <c r="H3176" i="3"/>
  <c r="H3177" i="3"/>
  <c r="H3178" i="3"/>
  <c r="H3179" i="3"/>
  <c r="H3180" i="3"/>
  <c r="H3181" i="3"/>
  <c r="H3182" i="3"/>
  <c r="H3183" i="3"/>
  <c r="K3183" i="3" s="1"/>
  <c r="H3184" i="3"/>
  <c r="H3185" i="3"/>
  <c r="H3186" i="3"/>
  <c r="H3187" i="3"/>
  <c r="H3188" i="3"/>
  <c r="H3189" i="3"/>
  <c r="H3190" i="3"/>
  <c r="H3191" i="3"/>
  <c r="K3191" i="3" s="1"/>
  <c r="H3192" i="3"/>
  <c r="H3193" i="3"/>
  <c r="H3194" i="3"/>
  <c r="H3195" i="3"/>
  <c r="H3196" i="3"/>
  <c r="H3197" i="3"/>
  <c r="H3198" i="3"/>
  <c r="H3199" i="3"/>
  <c r="K3199" i="3" s="1"/>
  <c r="H3200" i="3"/>
  <c r="H3201" i="3"/>
  <c r="H3202" i="3"/>
  <c r="H3203" i="3"/>
  <c r="H3204" i="3"/>
  <c r="H3205" i="3"/>
  <c r="H3206" i="3"/>
  <c r="H3207" i="3"/>
  <c r="K3207" i="3" s="1"/>
  <c r="H3208" i="3"/>
  <c r="H3209" i="3"/>
  <c r="H3210" i="3"/>
  <c r="H3211" i="3"/>
  <c r="H3212" i="3"/>
  <c r="H3213" i="3"/>
  <c r="H3214" i="3"/>
  <c r="H3215" i="3"/>
  <c r="K3215" i="3" s="1"/>
  <c r="H3216" i="3"/>
  <c r="H3217" i="3"/>
  <c r="H3218" i="3"/>
  <c r="H3219" i="3"/>
  <c r="H3220" i="3"/>
  <c r="H3221" i="3"/>
  <c r="H3222" i="3"/>
  <c r="H3223" i="3"/>
  <c r="K3223" i="3" s="1"/>
  <c r="H3224" i="3"/>
  <c r="H3225" i="3"/>
  <c r="H3226" i="3"/>
  <c r="H3227" i="3"/>
  <c r="H3228" i="3"/>
  <c r="H3229" i="3"/>
  <c r="H3230" i="3"/>
  <c r="H3231" i="3"/>
  <c r="K3231" i="3" s="1"/>
  <c r="H3232" i="3"/>
  <c r="H3233" i="3"/>
  <c r="H3234" i="3"/>
  <c r="H3235" i="3"/>
  <c r="H3236" i="3"/>
  <c r="H3237" i="3"/>
  <c r="H3238" i="3"/>
  <c r="H3239" i="3"/>
  <c r="K3239" i="3" s="1"/>
  <c r="H3240" i="3"/>
  <c r="H3241" i="3"/>
  <c r="H3242" i="3"/>
  <c r="H3243" i="3"/>
  <c r="H3244" i="3"/>
  <c r="H3245" i="3"/>
  <c r="H3246" i="3"/>
  <c r="H3247" i="3"/>
  <c r="K3247" i="3" s="1"/>
  <c r="H3248" i="3"/>
  <c r="H3249" i="3"/>
  <c r="H3250" i="3"/>
  <c r="H3251" i="3"/>
  <c r="H3252" i="3"/>
  <c r="H3253" i="3"/>
  <c r="H3254" i="3"/>
  <c r="H3255" i="3"/>
  <c r="K3255" i="3" s="1"/>
  <c r="H3256" i="3"/>
  <c r="H3257" i="3"/>
  <c r="H3258" i="3"/>
  <c r="H3259" i="3"/>
  <c r="H3260" i="3"/>
  <c r="H3261" i="3"/>
  <c r="H3262" i="3"/>
  <c r="H3263" i="3"/>
  <c r="K3263" i="3" s="1"/>
  <c r="H3264" i="3"/>
  <c r="H3265" i="3"/>
  <c r="H3266" i="3"/>
  <c r="H3267" i="3"/>
  <c r="H3268" i="3"/>
  <c r="H3269" i="3"/>
  <c r="H3270" i="3"/>
  <c r="H3271" i="3"/>
  <c r="K3271" i="3" s="1"/>
  <c r="H3272" i="3"/>
  <c r="H3273" i="3"/>
  <c r="H3274" i="3"/>
  <c r="H3275" i="3"/>
  <c r="H3276" i="3"/>
  <c r="H3277" i="3"/>
  <c r="H3278" i="3"/>
  <c r="H3279" i="3"/>
  <c r="K3279" i="3" s="1"/>
  <c r="H3280" i="3"/>
  <c r="H3281" i="3"/>
  <c r="H3282" i="3"/>
  <c r="H3283" i="3"/>
  <c r="H3284" i="3"/>
  <c r="H3285" i="3"/>
  <c r="H3286" i="3"/>
  <c r="H3287" i="3"/>
  <c r="K3287" i="3" s="1"/>
  <c r="H3288" i="3"/>
  <c r="H3289" i="3"/>
  <c r="H3290" i="3"/>
  <c r="H3291" i="3"/>
  <c r="H3292" i="3"/>
  <c r="H3293" i="3"/>
  <c r="H3294" i="3"/>
  <c r="H3295" i="3"/>
  <c r="K3295" i="3" s="1"/>
  <c r="H3296" i="3"/>
  <c r="H3297" i="3"/>
  <c r="H3298" i="3"/>
  <c r="H3299" i="3"/>
  <c r="H3300" i="3"/>
  <c r="H3301" i="3"/>
  <c r="H3302" i="3"/>
  <c r="H3303" i="3"/>
  <c r="K3303" i="3" s="1"/>
  <c r="H3304" i="3"/>
  <c r="H3305" i="3"/>
  <c r="H3306" i="3"/>
  <c r="H3307" i="3"/>
  <c r="H3308" i="3"/>
  <c r="H3309" i="3"/>
  <c r="H3310" i="3"/>
  <c r="H3311" i="3"/>
  <c r="K3311" i="3" s="1"/>
  <c r="H3312" i="3"/>
  <c r="H3313" i="3"/>
  <c r="H3314" i="3"/>
  <c r="H3315" i="3"/>
  <c r="H3316" i="3"/>
  <c r="H3317" i="3"/>
  <c r="H3318" i="3"/>
  <c r="H3319" i="3"/>
  <c r="K3319" i="3" s="1"/>
  <c r="H3320" i="3"/>
  <c r="H3321" i="3"/>
  <c r="H3322" i="3"/>
  <c r="H3323" i="3"/>
  <c r="H3324" i="3"/>
  <c r="H3325" i="3"/>
  <c r="H3326" i="3"/>
  <c r="H3327" i="3"/>
  <c r="K3327" i="3" s="1"/>
  <c r="H3328" i="3"/>
  <c r="H3329" i="3"/>
  <c r="H3330" i="3"/>
  <c r="H3331" i="3"/>
  <c r="H3332" i="3"/>
  <c r="H3333" i="3"/>
  <c r="H3334" i="3"/>
  <c r="H3335" i="3"/>
  <c r="K3335" i="3" s="1"/>
  <c r="H3336" i="3"/>
  <c r="H3337" i="3"/>
  <c r="H3338" i="3"/>
  <c r="H3339" i="3"/>
  <c r="H3340" i="3"/>
  <c r="H3341" i="3"/>
  <c r="H3342" i="3"/>
  <c r="H3343" i="3"/>
  <c r="K3343" i="3" s="1"/>
  <c r="H3344" i="3"/>
  <c r="H3345" i="3"/>
  <c r="H3346" i="3"/>
  <c r="H3347" i="3"/>
  <c r="H3348" i="3"/>
  <c r="H3349" i="3"/>
  <c r="H3350" i="3"/>
  <c r="H3351" i="3"/>
  <c r="K3351" i="3" s="1"/>
  <c r="H3352" i="3"/>
  <c r="H3353" i="3"/>
  <c r="H3354" i="3"/>
  <c r="H3355" i="3"/>
  <c r="H3356" i="3"/>
  <c r="H3357" i="3"/>
  <c r="H3358" i="3"/>
  <c r="H3359" i="3"/>
  <c r="K3359" i="3" s="1"/>
  <c r="H3360" i="3"/>
  <c r="H3361" i="3"/>
  <c r="H3362" i="3"/>
  <c r="H3363" i="3"/>
  <c r="H3364" i="3"/>
  <c r="H3365" i="3"/>
  <c r="H3366" i="3"/>
  <c r="K3366" i="3" s="1"/>
  <c r="H3367" i="3"/>
  <c r="K3367" i="3" s="1"/>
  <c r="H3368" i="3"/>
  <c r="H3369" i="3"/>
  <c r="H3370" i="3"/>
  <c r="H3371" i="3"/>
  <c r="H3372" i="3"/>
  <c r="H3373" i="3"/>
  <c r="H3374" i="3"/>
  <c r="K3374" i="3" s="1"/>
  <c r="H3375" i="3"/>
  <c r="K3375" i="3" s="1"/>
  <c r="H3376" i="3"/>
  <c r="H3377" i="3"/>
  <c r="H3378" i="3"/>
  <c r="H3379" i="3"/>
  <c r="H3380" i="3"/>
  <c r="H3381" i="3"/>
  <c r="H3382" i="3"/>
  <c r="K3382" i="3" s="1"/>
  <c r="H3383" i="3"/>
  <c r="K3383" i="3" s="1"/>
  <c r="H3384" i="3"/>
  <c r="H3385" i="3"/>
  <c r="H3386" i="3"/>
  <c r="H3387" i="3"/>
  <c r="H3388" i="3"/>
  <c r="H3389" i="3"/>
  <c r="H3390" i="3"/>
  <c r="K3390" i="3" s="1"/>
  <c r="H3391" i="3"/>
  <c r="K3391" i="3" s="1"/>
  <c r="H3392" i="3"/>
  <c r="H3393" i="3"/>
  <c r="H3394" i="3"/>
  <c r="H3395" i="3"/>
  <c r="H3396" i="3"/>
  <c r="H3397" i="3"/>
  <c r="H3398" i="3"/>
  <c r="K3398" i="3" s="1"/>
  <c r="H3399" i="3"/>
  <c r="K3399" i="3" s="1"/>
  <c r="H3400" i="3"/>
  <c r="H3401" i="3"/>
  <c r="H3402" i="3"/>
  <c r="H3403" i="3"/>
  <c r="H3404" i="3"/>
  <c r="H3405" i="3"/>
  <c r="H3406" i="3"/>
  <c r="K3406" i="3" s="1"/>
  <c r="H3407" i="3"/>
  <c r="K3407" i="3" s="1"/>
  <c r="H3408" i="3"/>
  <c r="H3409" i="3"/>
  <c r="H3410" i="3"/>
  <c r="H3411" i="3"/>
  <c r="H3412" i="3"/>
  <c r="H3413" i="3"/>
  <c r="H3414" i="3"/>
  <c r="K3414" i="3" s="1"/>
  <c r="H3415" i="3"/>
  <c r="K3415" i="3" s="1"/>
  <c r="H3416" i="3"/>
  <c r="H3417" i="3"/>
  <c r="H3418" i="3"/>
  <c r="H3419" i="3"/>
  <c r="H3420" i="3"/>
  <c r="H3421" i="3"/>
  <c r="H3422" i="3"/>
  <c r="K3422" i="3" s="1"/>
  <c r="H3423" i="3"/>
  <c r="K3423" i="3" s="1"/>
  <c r="H3424" i="3"/>
  <c r="H3425" i="3"/>
  <c r="H3426" i="3"/>
  <c r="H3427" i="3"/>
  <c r="H3428" i="3"/>
  <c r="H3429" i="3"/>
  <c r="H3430" i="3"/>
  <c r="K3430" i="3" s="1"/>
  <c r="H3431" i="3"/>
  <c r="K3431" i="3" s="1"/>
  <c r="H3432" i="3"/>
  <c r="H3433" i="3"/>
  <c r="H3434" i="3"/>
  <c r="H3435" i="3"/>
  <c r="H3436" i="3"/>
  <c r="H3437" i="3"/>
  <c r="H3438" i="3"/>
  <c r="K3438" i="3" s="1"/>
  <c r="H3439" i="3"/>
  <c r="K3439" i="3" s="1"/>
  <c r="H3440" i="3"/>
  <c r="H3441" i="3"/>
  <c r="H3442" i="3"/>
  <c r="H3443" i="3"/>
  <c r="H3444" i="3"/>
  <c r="H3445" i="3"/>
  <c r="H3446" i="3"/>
  <c r="K3446" i="3" s="1"/>
  <c r="H3447" i="3"/>
  <c r="K3447" i="3" s="1"/>
  <c r="H3448" i="3"/>
  <c r="H3449" i="3"/>
  <c r="H3450" i="3"/>
  <c r="H3451" i="3"/>
  <c r="H3452" i="3"/>
  <c r="H3453" i="3"/>
  <c r="H3454" i="3"/>
  <c r="K3454" i="3" s="1"/>
  <c r="H3455" i="3"/>
  <c r="K3455" i="3" s="1"/>
  <c r="H3456" i="3"/>
  <c r="H3457" i="3"/>
  <c r="H3458" i="3"/>
  <c r="H3459" i="3"/>
  <c r="H3460" i="3"/>
  <c r="H3461" i="3"/>
  <c r="H3462" i="3"/>
  <c r="K3462" i="3" s="1"/>
  <c r="H3463" i="3"/>
  <c r="K3463" i="3" s="1"/>
  <c r="H3464" i="3"/>
  <c r="H3465" i="3"/>
  <c r="H3466" i="3"/>
  <c r="H3467" i="3"/>
  <c r="H3468" i="3"/>
  <c r="H3469" i="3"/>
  <c r="H3470" i="3"/>
  <c r="K3470" i="3" s="1"/>
  <c r="H3471" i="3"/>
  <c r="K3471" i="3" s="1"/>
  <c r="H3472" i="3"/>
  <c r="H3473" i="3"/>
  <c r="H3474" i="3"/>
  <c r="H3475" i="3"/>
  <c r="H3476" i="3"/>
  <c r="H3477" i="3"/>
  <c r="H3478" i="3"/>
  <c r="K3478" i="3" s="1"/>
  <c r="H3479" i="3"/>
  <c r="K3479" i="3" s="1"/>
  <c r="H3480" i="3"/>
  <c r="H3481" i="3"/>
  <c r="H3482" i="3"/>
  <c r="H3483" i="3"/>
  <c r="H3484" i="3"/>
  <c r="H3485" i="3"/>
  <c r="H3486" i="3"/>
  <c r="K3486" i="3" s="1"/>
  <c r="H3487" i="3"/>
  <c r="K3487" i="3" s="1"/>
  <c r="H3488" i="3"/>
  <c r="H3489" i="3"/>
  <c r="H3490" i="3"/>
  <c r="H3491" i="3"/>
  <c r="H3492" i="3"/>
  <c r="H3493" i="3"/>
  <c r="H3494" i="3"/>
  <c r="K3494" i="3" s="1"/>
  <c r="H3495" i="3"/>
  <c r="K3495" i="3" s="1"/>
  <c r="H3496" i="3"/>
  <c r="H3497" i="3"/>
  <c r="H3498" i="3"/>
  <c r="H3499" i="3"/>
  <c r="H3500" i="3"/>
  <c r="H3501" i="3"/>
  <c r="H3502" i="3"/>
  <c r="K3502" i="3" s="1"/>
  <c r="H3503" i="3"/>
  <c r="K3503" i="3" s="1"/>
  <c r="H3504" i="3"/>
  <c r="H3505" i="3"/>
  <c r="H3506" i="3"/>
  <c r="H3507" i="3"/>
  <c r="H3508" i="3"/>
  <c r="H3509" i="3"/>
  <c r="H3510" i="3"/>
  <c r="K3510" i="3" s="1"/>
  <c r="H3511" i="3"/>
  <c r="K3511" i="3" s="1"/>
  <c r="H3512" i="3"/>
  <c r="H3513" i="3"/>
  <c r="H3514" i="3"/>
  <c r="H3515" i="3"/>
  <c r="H3516" i="3"/>
  <c r="H3517" i="3"/>
  <c r="H3518" i="3"/>
  <c r="K3518" i="3" s="1"/>
  <c r="H3519" i="3"/>
  <c r="K3519" i="3" s="1"/>
  <c r="H3520" i="3"/>
  <c r="H3521" i="3"/>
  <c r="H3522" i="3"/>
  <c r="H3523" i="3"/>
  <c r="H3524" i="3"/>
  <c r="H3525" i="3"/>
  <c r="H3526" i="3"/>
  <c r="K3526" i="3" s="1"/>
  <c r="H3527" i="3"/>
  <c r="K3527" i="3" s="1"/>
  <c r="H3528" i="3"/>
  <c r="H3529" i="3"/>
  <c r="H3530" i="3"/>
  <c r="H3531" i="3"/>
  <c r="H3532" i="3"/>
  <c r="H3533" i="3"/>
  <c r="H3534" i="3"/>
  <c r="K3534" i="3" s="1"/>
  <c r="H3535" i="3"/>
  <c r="K3535" i="3" s="1"/>
  <c r="H3536" i="3"/>
  <c r="H3537" i="3"/>
  <c r="H3538" i="3"/>
  <c r="H3539" i="3"/>
  <c r="H3540" i="3"/>
  <c r="H3541" i="3"/>
  <c r="H3542" i="3"/>
  <c r="K3542" i="3" s="1"/>
  <c r="H3543" i="3"/>
  <c r="K3543" i="3" s="1"/>
  <c r="H3544" i="3"/>
  <c r="H3545" i="3"/>
  <c r="H3546" i="3"/>
  <c r="H3547" i="3"/>
  <c r="H3548" i="3"/>
  <c r="H3549" i="3"/>
  <c r="H3550" i="3"/>
  <c r="K3550" i="3" s="1"/>
  <c r="H3551" i="3"/>
  <c r="K3551" i="3" s="1"/>
  <c r="H3552" i="3"/>
  <c r="H3553" i="3"/>
  <c r="H3554" i="3"/>
  <c r="H3555" i="3"/>
  <c r="H3556" i="3"/>
  <c r="H3557" i="3"/>
  <c r="H3558" i="3"/>
  <c r="K3558" i="3" s="1"/>
  <c r="H3559" i="3"/>
  <c r="K3559" i="3" s="1"/>
  <c r="H3560" i="3"/>
  <c r="H3561" i="3"/>
  <c r="H3562" i="3"/>
  <c r="H3563" i="3"/>
  <c r="H3564" i="3"/>
  <c r="H3565" i="3"/>
  <c r="H3566" i="3"/>
  <c r="K3566" i="3" s="1"/>
  <c r="H3567" i="3"/>
  <c r="K3567" i="3" s="1"/>
  <c r="H3568" i="3"/>
  <c r="H3569" i="3"/>
  <c r="H3570" i="3"/>
  <c r="H3571" i="3"/>
  <c r="H3572" i="3"/>
  <c r="H3573" i="3"/>
  <c r="H3574" i="3"/>
  <c r="K3574" i="3" s="1"/>
  <c r="H3575" i="3"/>
  <c r="K3575" i="3" s="1"/>
  <c r="H3576" i="3"/>
  <c r="H3577" i="3"/>
  <c r="H3578" i="3"/>
  <c r="H3579" i="3"/>
  <c r="H3580" i="3"/>
  <c r="H3581" i="3"/>
  <c r="H3582" i="3"/>
  <c r="K3582" i="3" s="1"/>
  <c r="H3583" i="3"/>
  <c r="K3583" i="3" s="1"/>
  <c r="H3584" i="3"/>
  <c r="H3585" i="3"/>
  <c r="H3586" i="3"/>
  <c r="H3587" i="3"/>
  <c r="H3588" i="3"/>
  <c r="H3589" i="3"/>
  <c r="H3590" i="3"/>
  <c r="K3590" i="3" s="1"/>
  <c r="H3591" i="3"/>
  <c r="K3591" i="3" s="1"/>
  <c r="H3592" i="3"/>
  <c r="H3593" i="3"/>
  <c r="H3594" i="3"/>
  <c r="H3595" i="3"/>
  <c r="H3596" i="3"/>
  <c r="H3597" i="3"/>
  <c r="H3598" i="3"/>
  <c r="K3598" i="3" s="1"/>
  <c r="H3599" i="3"/>
  <c r="K3599" i="3" s="1"/>
  <c r="H3600" i="3"/>
  <c r="H3601" i="3"/>
  <c r="H3602" i="3"/>
  <c r="H3603" i="3"/>
  <c r="H3604" i="3"/>
  <c r="H3605" i="3"/>
  <c r="H3606" i="3"/>
  <c r="K3606" i="3" s="1"/>
  <c r="H3607" i="3"/>
  <c r="K3607" i="3" s="1"/>
  <c r="H3608" i="3"/>
  <c r="H3609" i="3"/>
  <c r="H3610" i="3"/>
  <c r="H3611" i="3"/>
  <c r="H3612" i="3"/>
  <c r="H3613" i="3"/>
  <c r="H3614" i="3"/>
  <c r="K3614" i="3" s="1"/>
  <c r="H3615" i="3"/>
  <c r="K3615" i="3" s="1"/>
  <c r="H3616" i="3"/>
  <c r="H3617" i="3"/>
  <c r="H3618" i="3"/>
  <c r="H3619" i="3"/>
  <c r="H3620" i="3"/>
  <c r="H3621" i="3"/>
  <c r="H3622" i="3"/>
  <c r="K3622" i="3" s="1"/>
  <c r="H3623" i="3"/>
  <c r="K3623" i="3" s="1"/>
  <c r="H3624" i="3"/>
  <c r="H3625" i="3"/>
  <c r="H3626" i="3"/>
  <c r="H3627" i="3"/>
  <c r="H3628" i="3"/>
  <c r="H3629" i="3"/>
  <c r="H3630" i="3"/>
  <c r="K3630" i="3" s="1"/>
  <c r="H3631" i="3"/>
  <c r="K3631" i="3" s="1"/>
  <c r="H3632" i="3"/>
  <c r="H3633" i="3"/>
  <c r="H3634" i="3"/>
  <c r="H3635" i="3"/>
  <c r="H3636" i="3"/>
  <c r="H3637" i="3"/>
  <c r="H3638" i="3"/>
  <c r="K3638" i="3" s="1"/>
  <c r="H3639" i="3"/>
  <c r="K3639" i="3" s="1"/>
  <c r="H3640" i="3"/>
  <c r="H3641" i="3"/>
  <c r="H3642" i="3"/>
  <c r="H3643" i="3"/>
  <c r="H3644" i="3"/>
  <c r="H3645" i="3"/>
  <c r="H3646" i="3"/>
  <c r="K3646" i="3" s="1"/>
  <c r="H3647" i="3"/>
  <c r="K3647" i="3" s="1"/>
  <c r="H3648" i="3"/>
  <c r="H3649" i="3"/>
  <c r="H3650" i="3"/>
  <c r="H3651" i="3"/>
  <c r="H3652" i="3"/>
  <c r="H3653" i="3"/>
  <c r="H3654" i="3"/>
  <c r="K3654" i="3" s="1"/>
  <c r="H3655" i="3"/>
  <c r="K3655" i="3" s="1"/>
  <c r="H3656" i="3"/>
  <c r="H3657" i="3"/>
  <c r="H3658" i="3"/>
  <c r="H3659" i="3"/>
  <c r="H3660" i="3"/>
  <c r="H3661" i="3"/>
  <c r="H3662" i="3"/>
  <c r="K3662" i="3" s="1"/>
  <c r="H3663" i="3"/>
  <c r="K3663" i="3" s="1"/>
  <c r="H3664" i="3"/>
  <c r="H3665" i="3"/>
  <c r="H3666" i="3"/>
  <c r="H3667" i="3"/>
  <c r="H3668" i="3"/>
  <c r="H3669" i="3"/>
  <c r="H3670" i="3"/>
  <c r="K3670" i="3" s="1"/>
  <c r="H3671" i="3"/>
  <c r="K3671" i="3" s="1"/>
  <c r="H3672" i="3"/>
  <c r="H3673" i="3"/>
  <c r="H3674" i="3"/>
  <c r="H3675" i="3"/>
  <c r="H3676" i="3"/>
  <c r="H3677" i="3"/>
  <c r="H3678" i="3"/>
  <c r="K3678" i="3" s="1"/>
  <c r="H3679" i="3"/>
  <c r="K3679" i="3" s="1"/>
  <c r="H3680" i="3"/>
  <c r="H3681" i="3"/>
  <c r="H3682" i="3"/>
  <c r="H3683" i="3"/>
  <c r="H3684" i="3"/>
  <c r="H3685" i="3"/>
  <c r="H3686" i="3"/>
  <c r="K3686" i="3" s="1"/>
  <c r="H3687" i="3"/>
  <c r="K3687" i="3" s="1"/>
  <c r="H3688" i="3"/>
  <c r="H3689" i="3"/>
  <c r="H3690" i="3"/>
  <c r="H3691" i="3"/>
  <c r="H3692" i="3"/>
  <c r="H3693" i="3"/>
  <c r="H3694" i="3"/>
  <c r="K3694" i="3" s="1"/>
  <c r="H3695" i="3"/>
  <c r="K3695" i="3" s="1"/>
  <c r="H3696" i="3"/>
  <c r="H3697" i="3"/>
  <c r="H3698" i="3"/>
  <c r="H3699" i="3"/>
  <c r="H3700" i="3"/>
  <c r="H3701" i="3"/>
  <c r="H3702" i="3"/>
  <c r="K3702" i="3" s="1"/>
  <c r="H3703" i="3"/>
  <c r="K3703" i="3" s="1"/>
  <c r="H3704" i="3"/>
  <c r="H3705" i="3"/>
  <c r="H3706" i="3"/>
  <c r="H3707" i="3"/>
  <c r="H3708" i="3"/>
  <c r="H3709" i="3"/>
  <c r="H3710" i="3"/>
  <c r="K3710" i="3" s="1"/>
  <c r="H3711" i="3"/>
  <c r="K3711" i="3" s="1"/>
  <c r="H3712" i="3"/>
  <c r="H3713" i="3"/>
  <c r="H3714" i="3"/>
  <c r="H3715" i="3"/>
  <c r="H3716" i="3"/>
  <c r="H3717" i="3"/>
  <c r="H3718" i="3"/>
  <c r="K3718" i="3" s="1"/>
  <c r="H3719" i="3"/>
  <c r="K3719" i="3" s="1"/>
  <c r="H3720" i="3"/>
  <c r="H3721" i="3"/>
  <c r="H3722" i="3"/>
  <c r="H3723" i="3"/>
  <c r="H3724" i="3"/>
  <c r="H3725" i="3"/>
  <c r="H3726" i="3"/>
  <c r="K3726" i="3" s="1"/>
  <c r="H3727" i="3"/>
  <c r="K3727" i="3" s="1"/>
  <c r="H3728" i="3"/>
  <c r="H3729" i="3"/>
  <c r="H3730" i="3"/>
  <c r="H3731" i="3"/>
  <c r="H3732" i="3"/>
  <c r="H3733" i="3"/>
  <c r="H3734" i="3"/>
  <c r="K3734" i="3" s="1"/>
  <c r="H3735" i="3"/>
  <c r="K3735" i="3" s="1"/>
  <c r="H3736" i="3"/>
  <c r="H3737" i="3"/>
  <c r="H3738" i="3"/>
  <c r="H3739" i="3"/>
  <c r="H3740" i="3"/>
  <c r="H3741" i="3"/>
  <c r="H3742" i="3"/>
  <c r="K3742" i="3" s="1"/>
  <c r="H3743" i="3"/>
  <c r="K3743" i="3" s="1"/>
  <c r="H3744" i="3"/>
  <c r="H3745" i="3"/>
  <c r="H3746" i="3"/>
  <c r="H3747" i="3"/>
  <c r="H3748" i="3"/>
  <c r="H3749" i="3"/>
  <c r="H3750" i="3"/>
  <c r="K3750" i="3" s="1"/>
  <c r="H3751" i="3"/>
  <c r="K3751" i="3" s="1"/>
  <c r="H3752" i="3"/>
  <c r="H3753" i="3"/>
  <c r="H3754" i="3"/>
  <c r="H3755" i="3"/>
  <c r="H3756" i="3"/>
  <c r="H3757" i="3"/>
  <c r="H3758" i="3"/>
  <c r="K3758" i="3" s="1"/>
  <c r="H3759" i="3"/>
  <c r="K3759" i="3" s="1"/>
  <c r="H3760" i="3"/>
  <c r="H3761" i="3"/>
  <c r="H3762" i="3"/>
  <c r="H3763" i="3"/>
  <c r="H3764" i="3"/>
  <c r="H3765" i="3"/>
  <c r="H3766" i="3"/>
  <c r="K3766" i="3" s="1"/>
  <c r="H3767" i="3"/>
  <c r="K3767" i="3" s="1"/>
  <c r="H3768" i="3"/>
  <c r="H3769" i="3"/>
  <c r="H3770" i="3"/>
  <c r="H3771" i="3"/>
  <c r="H3772" i="3"/>
  <c r="H3773" i="3"/>
  <c r="H3774" i="3"/>
  <c r="K3774" i="3" s="1"/>
  <c r="H3775" i="3"/>
  <c r="K3775" i="3" s="1"/>
  <c r="H3776" i="3"/>
  <c r="H3777" i="3"/>
  <c r="H3778" i="3"/>
  <c r="H3779" i="3"/>
  <c r="H3780" i="3"/>
  <c r="H3781" i="3"/>
  <c r="H3782" i="3"/>
  <c r="K3782" i="3" s="1"/>
  <c r="H3783" i="3"/>
  <c r="K3783" i="3" s="1"/>
  <c r="H3784" i="3"/>
  <c r="H3785" i="3"/>
  <c r="H3786" i="3"/>
  <c r="H3787" i="3"/>
  <c r="H3788" i="3"/>
  <c r="H3789" i="3"/>
  <c r="H3790" i="3"/>
  <c r="K3790" i="3" s="1"/>
  <c r="H3791" i="3"/>
  <c r="K3791" i="3" s="1"/>
  <c r="H3792" i="3"/>
  <c r="H3793" i="3"/>
  <c r="H3794" i="3"/>
  <c r="H3795" i="3"/>
  <c r="H3796" i="3"/>
  <c r="H3797" i="3"/>
  <c r="H3798" i="3"/>
  <c r="K3798" i="3" s="1"/>
  <c r="H3799" i="3"/>
  <c r="K3799" i="3" s="1"/>
  <c r="H3800" i="3"/>
  <c r="H3801" i="3"/>
  <c r="H3802" i="3"/>
  <c r="H3803" i="3"/>
  <c r="H3804" i="3"/>
  <c r="H3805" i="3"/>
  <c r="H3806" i="3"/>
  <c r="K3806" i="3" s="1"/>
  <c r="H3807" i="3"/>
  <c r="K3807" i="3" s="1"/>
  <c r="H3808" i="3"/>
  <c r="H3809" i="3"/>
  <c r="H3810" i="3"/>
  <c r="H3811" i="3"/>
  <c r="H3812" i="3"/>
  <c r="H3813" i="3"/>
  <c r="H3814" i="3"/>
  <c r="K3814" i="3" s="1"/>
  <c r="H3815" i="3"/>
  <c r="K3815" i="3" s="1"/>
  <c r="H3816" i="3"/>
  <c r="H3817" i="3"/>
  <c r="H3818" i="3"/>
  <c r="H3819" i="3"/>
  <c r="H3820" i="3"/>
  <c r="H3821" i="3"/>
  <c r="H3822" i="3"/>
  <c r="K3822" i="3" s="1"/>
  <c r="H3823" i="3"/>
  <c r="K3823" i="3" s="1"/>
  <c r="H3824" i="3"/>
  <c r="H3825" i="3"/>
  <c r="H3826" i="3"/>
  <c r="H3827" i="3"/>
  <c r="H3828" i="3"/>
  <c r="H3829" i="3"/>
  <c r="H3830" i="3"/>
  <c r="K3830" i="3" s="1"/>
  <c r="H3831" i="3"/>
  <c r="K3831" i="3" s="1"/>
  <c r="H3832" i="3"/>
  <c r="H3833" i="3"/>
  <c r="H3834" i="3"/>
  <c r="H3835" i="3"/>
  <c r="H3836" i="3"/>
  <c r="H3837" i="3"/>
  <c r="H3838" i="3"/>
  <c r="K3838" i="3" s="1"/>
  <c r="H3839" i="3"/>
  <c r="K3839" i="3" s="1"/>
  <c r="H3840" i="3"/>
  <c r="H3841" i="3"/>
  <c r="H3842" i="3"/>
  <c r="H3843" i="3"/>
  <c r="H3844" i="3"/>
  <c r="H3845" i="3"/>
  <c r="H3846" i="3"/>
  <c r="K3846" i="3" s="1"/>
  <c r="H3847" i="3"/>
  <c r="K3847" i="3" s="1"/>
  <c r="H3848" i="3"/>
  <c r="H3849" i="3"/>
  <c r="H3850" i="3"/>
  <c r="H3851" i="3"/>
  <c r="H3852" i="3"/>
  <c r="H3853" i="3"/>
  <c r="H3854" i="3"/>
  <c r="K3854" i="3" s="1"/>
  <c r="H3855" i="3"/>
  <c r="K3855" i="3" s="1"/>
  <c r="H3856" i="3"/>
  <c r="H3857" i="3"/>
  <c r="H3858" i="3"/>
  <c r="H3859" i="3"/>
  <c r="H3860" i="3"/>
  <c r="H3861" i="3"/>
  <c r="H3862" i="3"/>
  <c r="K3862" i="3" s="1"/>
  <c r="H3863" i="3"/>
  <c r="K3863" i="3" s="1"/>
  <c r="H3864" i="3"/>
  <c r="H3865" i="3"/>
  <c r="H3866" i="3"/>
  <c r="H3867" i="3"/>
  <c r="H3868" i="3"/>
  <c r="H3869" i="3"/>
  <c r="H3870" i="3"/>
  <c r="K3870" i="3" s="1"/>
  <c r="H3871" i="3"/>
  <c r="K3871" i="3" s="1"/>
  <c r="H3872" i="3"/>
  <c r="H3873" i="3"/>
  <c r="H3874" i="3"/>
  <c r="H3875" i="3"/>
  <c r="H3876" i="3"/>
  <c r="H3877" i="3"/>
  <c r="H3878" i="3"/>
  <c r="K3878" i="3" s="1"/>
  <c r="H3879" i="3"/>
  <c r="K3879" i="3" s="1"/>
  <c r="H3880" i="3"/>
  <c r="H3881" i="3"/>
  <c r="H3882" i="3"/>
  <c r="H3883" i="3"/>
  <c r="H3884" i="3"/>
  <c r="H3885" i="3"/>
  <c r="H3886" i="3"/>
  <c r="K3886" i="3" s="1"/>
  <c r="H3887" i="3"/>
  <c r="K3887" i="3" s="1"/>
  <c r="H3888" i="3"/>
  <c r="H3889" i="3"/>
  <c r="H3890" i="3"/>
  <c r="H3891" i="3"/>
  <c r="H3892" i="3"/>
  <c r="H3893" i="3"/>
  <c r="H3894" i="3"/>
  <c r="K3894" i="3" s="1"/>
  <c r="H3895" i="3"/>
  <c r="K3895" i="3" s="1"/>
  <c r="H3896" i="3"/>
  <c r="H3897" i="3"/>
  <c r="H3898" i="3"/>
  <c r="H3899" i="3"/>
  <c r="H3900" i="3"/>
  <c r="H3901" i="3"/>
  <c r="H3902" i="3"/>
  <c r="K3902" i="3" s="1"/>
  <c r="H3903" i="3"/>
  <c r="K3903" i="3" s="1"/>
  <c r="H3904" i="3"/>
  <c r="H3905" i="3"/>
  <c r="H3906" i="3"/>
  <c r="H3907" i="3"/>
  <c r="H3908" i="3"/>
  <c r="H3909" i="3"/>
  <c r="H3910" i="3"/>
  <c r="K3910" i="3" s="1"/>
  <c r="H3911" i="3"/>
  <c r="K3911" i="3" s="1"/>
  <c r="H3912" i="3"/>
  <c r="H3913" i="3"/>
  <c r="H3914" i="3"/>
  <c r="H3915" i="3"/>
  <c r="H3916" i="3"/>
  <c r="H3917" i="3"/>
  <c r="H3918" i="3"/>
  <c r="K3918" i="3" s="1"/>
  <c r="H3919" i="3"/>
  <c r="K3919" i="3" s="1"/>
  <c r="H3920" i="3"/>
  <c r="H3921" i="3"/>
  <c r="H3922" i="3"/>
  <c r="H3923" i="3"/>
  <c r="H3924" i="3"/>
  <c r="H3925" i="3"/>
  <c r="H3926" i="3"/>
  <c r="K3926" i="3" s="1"/>
  <c r="H3927" i="3"/>
  <c r="K3927" i="3" s="1"/>
  <c r="H3928" i="3"/>
  <c r="H3929" i="3"/>
  <c r="H3930" i="3"/>
  <c r="H3931" i="3"/>
  <c r="H3932" i="3"/>
  <c r="H3933" i="3"/>
  <c r="H3934" i="3"/>
  <c r="K3934" i="3" s="1"/>
  <c r="H3935" i="3"/>
  <c r="K3935" i="3" s="1"/>
  <c r="H3936" i="3"/>
  <c r="H3937" i="3"/>
  <c r="H3938" i="3"/>
  <c r="H3939" i="3"/>
  <c r="H3940" i="3"/>
  <c r="H3941" i="3"/>
  <c r="H3942" i="3"/>
  <c r="K3942" i="3" s="1"/>
  <c r="H3943" i="3"/>
  <c r="K3943" i="3" s="1"/>
  <c r="H3944" i="3"/>
  <c r="H3945" i="3"/>
  <c r="H3946" i="3"/>
  <c r="H3947" i="3"/>
  <c r="H3948" i="3"/>
  <c r="H3949" i="3"/>
  <c r="H3950" i="3"/>
  <c r="K3950" i="3" s="1"/>
  <c r="H3951" i="3"/>
  <c r="K3951" i="3" s="1"/>
  <c r="H3952" i="3"/>
  <c r="H3953" i="3"/>
  <c r="H3954" i="3"/>
  <c r="H3955" i="3"/>
  <c r="H3956" i="3"/>
  <c r="H3957" i="3"/>
  <c r="H3958" i="3"/>
  <c r="K3958" i="3" s="1"/>
  <c r="H3959" i="3"/>
  <c r="K3959" i="3" s="1"/>
  <c r="H3960" i="3"/>
  <c r="H3961" i="3"/>
  <c r="H3962" i="3"/>
  <c r="H3963" i="3"/>
  <c r="H3964" i="3"/>
  <c r="H3965" i="3"/>
  <c r="H3966" i="3"/>
  <c r="K3966" i="3" s="1"/>
  <c r="H3967" i="3"/>
  <c r="K3967" i="3" s="1"/>
  <c r="H3968" i="3"/>
  <c r="H3969" i="3"/>
  <c r="H3970" i="3"/>
  <c r="H3971" i="3"/>
  <c r="H3972" i="3"/>
  <c r="H3973" i="3"/>
  <c r="H3974" i="3"/>
  <c r="K3974" i="3" s="1"/>
  <c r="H3975" i="3"/>
  <c r="K3975" i="3" s="1"/>
  <c r="H3976" i="3"/>
  <c r="H3977" i="3"/>
  <c r="H3978" i="3"/>
  <c r="H3979" i="3"/>
  <c r="H3980" i="3"/>
  <c r="H3981" i="3"/>
  <c r="H3982" i="3"/>
  <c r="K3982" i="3" s="1"/>
  <c r="H3983" i="3"/>
  <c r="K3983" i="3" s="1"/>
  <c r="H3984" i="3"/>
  <c r="H3985" i="3"/>
  <c r="H3986" i="3"/>
  <c r="H3987" i="3"/>
  <c r="H3988" i="3"/>
  <c r="H3989" i="3"/>
  <c r="H3990" i="3"/>
  <c r="K3990" i="3" s="1"/>
  <c r="H3991" i="3"/>
  <c r="K3991" i="3" s="1"/>
  <c r="H3992" i="3"/>
  <c r="H3993" i="3"/>
  <c r="H3994" i="3"/>
  <c r="H3995" i="3"/>
  <c r="H3996" i="3"/>
  <c r="H3997" i="3"/>
  <c r="H3998" i="3"/>
  <c r="K3998" i="3" s="1"/>
  <c r="H3999" i="3"/>
  <c r="K3999" i="3" s="1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I3" i="1"/>
  <c r="I5" i="1"/>
  <c r="I12" i="1"/>
  <c r="I20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G2" i="1"/>
  <c r="I2" i="1" s="1"/>
  <c r="G3" i="1"/>
  <c r="G4" i="1"/>
  <c r="I4" i="1" s="1"/>
  <c r="G5" i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K27" i="3" l="1"/>
  <c r="K175" i="3"/>
  <c r="K105" i="3"/>
  <c r="K34" i="3"/>
  <c r="K163" i="3"/>
  <c r="K86" i="3"/>
  <c r="K8" i="3"/>
  <c r="K62" i="3"/>
  <c r="K115" i="3"/>
  <c r="K203" i="3"/>
  <c r="K135" i="3"/>
  <c r="K71" i="3"/>
  <c r="K202" i="3"/>
  <c r="K134" i="3"/>
  <c r="K70" i="3"/>
  <c r="K201" i="3"/>
  <c r="K133" i="3"/>
  <c r="A1" i="6" a="1"/>
  <c r="F2481" i="6" s="1"/>
  <c r="K200" i="6"/>
  <c r="K232" i="6"/>
  <c r="K19" i="6"/>
  <c r="K51" i="6"/>
  <c r="K531" i="6"/>
  <c r="K563" i="6"/>
  <c r="K364" i="6"/>
  <c r="K396" i="6"/>
  <c r="K319" i="6"/>
  <c r="K370" i="6"/>
  <c r="K53" i="6"/>
  <c r="K103" i="6"/>
  <c r="K800" i="6"/>
  <c r="K832" i="6"/>
  <c r="K605" i="6"/>
  <c r="K655" i="6"/>
  <c r="K362" i="6"/>
  <c r="K414" i="6"/>
  <c r="K109" i="6"/>
  <c r="K159" i="6"/>
  <c r="K671" i="6"/>
  <c r="K683" i="6"/>
  <c r="K86" i="6"/>
  <c r="K122" i="6"/>
  <c r="K694" i="6"/>
  <c r="K717" i="6"/>
  <c r="K1098" i="6"/>
  <c r="K1106" i="6"/>
  <c r="K1354" i="6"/>
  <c r="K1362" i="6"/>
  <c r="K869" i="6"/>
  <c r="K892" i="6"/>
  <c r="K1163" i="6"/>
  <c r="K1171" i="6"/>
  <c r="K165" i="6"/>
  <c r="K201" i="6"/>
  <c r="K972" i="6"/>
  <c r="K980" i="6"/>
  <c r="K1228" i="6"/>
  <c r="K1236" i="6"/>
  <c r="K73" i="6"/>
  <c r="K110" i="6"/>
  <c r="K381" i="6"/>
  <c r="K549" i="6"/>
  <c r="K585" i="6"/>
  <c r="K650" i="6"/>
  <c r="K772" i="6"/>
  <c r="K790" i="6"/>
  <c r="K836" i="6"/>
  <c r="K932" i="6"/>
  <c r="K942" i="6"/>
  <c r="K958" i="6"/>
  <c r="K998" i="6"/>
  <c r="K1006" i="6"/>
  <c r="K1022" i="6"/>
  <c r="K1062" i="6"/>
  <c r="K1070" i="6"/>
  <c r="K1086" i="6"/>
  <c r="K1126" i="6"/>
  <c r="K1134" i="6"/>
  <c r="K1150" i="6"/>
  <c r="K1190" i="6"/>
  <c r="K1198" i="6"/>
  <c r="K1214" i="6"/>
  <c r="K1254" i="6"/>
  <c r="K1262" i="6"/>
  <c r="K214" i="6"/>
  <c r="K684" i="6"/>
  <c r="K725" i="6"/>
  <c r="K812" i="6"/>
  <c r="K965" i="6"/>
  <c r="K981" i="6"/>
  <c r="K1013" i="6"/>
  <c r="K1093" i="6"/>
  <c r="K1109" i="6"/>
  <c r="K1141" i="6"/>
  <c r="K1221" i="6"/>
  <c r="K1237" i="6"/>
  <c r="K1269" i="6"/>
  <c r="K1333" i="6"/>
  <c r="K1344" i="6"/>
  <c r="K1368" i="6"/>
  <c r="K1412" i="6"/>
  <c r="K1420" i="6"/>
  <c r="K1436" i="6"/>
  <c r="K1476" i="6"/>
  <c r="K1484" i="6"/>
  <c r="K1500" i="6"/>
  <c r="K1540" i="6"/>
  <c r="K1548" i="6"/>
  <c r="K1564" i="6"/>
  <c r="K1604" i="6"/>
  <c r="K1612" i="6"/>
  <c r="K1628" i="6"/>
  <c r="K1668" i="6"/>
  <c r="K1676" i="6"/>
  <c r="K1692" i="6"/>
  <c r="K1732" i="6"/>
  <c r="K85" i="6"/>
  <c r="K354" i="6"/>
  <c r="K732" i="6"/>
  <c r="K773" i="6"/>
  <c r="K860" i="6"/>
  <c r="K983" i="6"/>
  <c r="K999" i="6"/>
  <c r="K1031" i="6"/>
  <c r="K1111" i="6"/>
  <c r="K1127" i="6"/>
  <c r="K1159" i="6"/>
  <c r="K1239" i="6"/>
  <c r="K1255" i="6"/>
  <c r="K1281" i="6"/>
  <c r="K1345" i="6"/>
  <c r="K1359" i="6"/>
  <c r="K1381" i="6"/>
  <c r="K1421" i="6"/>
  <c r="K1429" i="6"/>
  <c r="K1445" i="6"/>
  <c r="K1485" i="6"/>
  <c r="K1493" i="6"/>
  <c r="K1509" i="6"/>
  <c r="K1549" i="6"/>
  <c r="K1557" i="6"/>
  <c r="K1573" i="6"/>
  <c r="K1613" i="6"/>
  <c r="K1621" i="6"/>
  <c r="K1637" i="6"/>
  <c r="K495" i="6"/>
  <c r="K561" i="6"/>
  <c r="K693" i="6"/>
  <c r="K908" i="6"/>
  <c r="K937" i="6"/>
  <c r="K969" i="6"/>
  <c r="K1049" i="6"/>
  <c r="K1065" i="6"/>
  <c r="K1097" i="6"/>
  <c r="K1177" i="6"/>
  <c r="K1193" i="6"/>
  <c r="K1225" i="6"/>
  <c r="K1297" i="6"/>
  <c r="K1311" i="6"/>
  <c r="K1336" i="6"/>
  <c r="K1391" i="6"/>
  <c r="K1399" i="6"/>
  <c r="K1415" i="6"/>
  <c r="K1455" i="6"/>
  <c r="K1463" i="6"/>
  <c r="K1479" i="6"/>
  <c r="K1519" i="6"/>
  <c r="K1527" i="6"/>
  <c r="K1543" i="6"/>
  <c r="K1583" i="6"/>
  <c r="K1591" i="6"/>
  <c r="K1607" i="6"/>
  <c r="K1647" i="6"/>
  <c r="K1655" i="6"/>
  <c r="K1671" i="6"/>
  <c r="K1711" i="6"/>
  <c r="K1719" i="6"/>
  <c r="K149" i="6"/>
  <c r="K649" i="6"/>
  <c r="K702" i="6"/>
  <c r="K789" i="6"/>
  <c r="K957" i="6"/>
  <c r="K973" i="6"/>
  <c r="K1005" i="6"/>
  <c r="K1085" i="6"/>
  <c r="K1101" i="6"/>
  <c r="K1133" i="6"/>
  <c r="K1213" i="6"/>
  <c r="K1229" i="6"/>
  <c r="K1261" i="6"/>
  <c r="K1326" i="6"/>
  <c r="K1337" i="6"/>
  <c r="K1364" i="6"/>
  <c r="K1408" i="6"/>
  <c r="K1416" i="6"/>
  <c r="K1432" i="6"/>
  <c r="K1472" i="6"/>
  <c r="K1480" i="6"/>
  <c r="K1496" i="6"/>
  <c r="K1536" i="6"/>
  <c r="K1544" i="6"/>
  <c r="K1560" i="6"/>
  <c r="K1600" i="6"/>
  <c r="K1608" i="6"/>
  <c r="K1624" i="6"/>
  <c r="K1664" i="6"/>
  <c r="K1672" i="6"/>
  <c r="K1688" i="6"/>
  <c r="K797" i="6"/>
  <c r="K884" i="6"/>
  <c r="K976" i="6"/>
  <c r="K1136" i="6"/>
  <c r="K1168" i="6"/>
  <c r="K1232" i="6"/>
  <c r="K1366" i="6"/>
  <c r="K1386" i="6"/>
  <c r="K1418" i="6"/>
  <c r="K1498" i="6"/>
  <c r="K1514" i="6"/>
  <c r="K1546" i="6"/>
  <c r="K1626" i="6"/>
  <c r="K1642" i="6"/>
  <c r="K1669" i="6"/>
  <c r="K1726" i="6"/>
  <c r="K1735" i="6"/>
  <c r="K1751" i="6"/>
  <c r="K1791" i="6"/>
  <c r="K1799" i="6"/>
  <c r="K1815" i="6"/>
  <c r="K1855" i="6"/>
  <c r="K1863" i="6"/>
  <c r="K1879" i="6"/>
  <c r="K1919" i="6"/>
  <c r="K1927" i="6"/>
  <c r="K1943" i="6"/>
  <c r="K1983" i="6"/>
  <c r="K1991" i="6"/>
  <c r="K2007" i="6"/>
  <c r="K598" i="6"/>
  <c r="K716" i="6"/>
  <c r="K885" i="6"/>
  <c r="K1073" i="6"/>
  <c r="K1105" i="6"/>
  <c r="K1169" i="6"/>
  <c r="K1318" i="6"/>
  <c r="K1343" i="6"/>
  <c r="K1387" i="6"/>
  <c r="K1467" i="6"/>
  <c r="K1483" i="6"/>
  <c r="K1515" i="6"/>
  <c r="K1595" i="6"/>
  <c r="K1611" i="6"/>
  <c r="K1627" i="6"/>
  <c r="K1643" i="6"/>
  <c r="K1658" i="6"/>
  <c r="K1670" i="6"/>
  <c r="K1683" i="6"/>
  <c r="K1696" i="6"/>
  <c r="K1706" i="6"/>
  <c r="K1717" i="6"/>
  <c r="K1727" i="6"/>
  <c r="K1736" i="6"/>
  <c r="K1744" i="6"/>
  <c r="K1752" i="6"/>
  <c r="K1760" i="6"/>
  <c r="K1768" i="6"/>
  <c r="K1776" i="6"/>
  <c r="K1784" i="6"/>
  <c r="K1792" i="6"/>
  <c r="K1800" i="6"/>
  <c r="K1808" i="6"/>
  <c r="K1816" i="6"/>
  <c r="K1824" i="6"/>
  <c r="K1832" i="6"/>
  <c r="K1840" i="6"/>
  <c r="K1848" i="6"/>
  <c r="K1856" i="6"/>
  <c r="K1864" i="6"/>
  <c r="K1872" i="6"/>
  <c r="K1880" i="6"/>
  <c r="K1888" i="6"/>
  <c r="K1896" i="6"/>
  <c r="K1904" i="6"/>
  <c r="K1912" i="6"/>
  <c r="K1920" i="6"/>
  <c r="K1928" i="6"/>
  <c r="K1936" i="6"/>
  <c r="K1944" i="6"/>
  <c r="K1952" i="6"/>
  <c r="K1960" i="6"/>
  <c r="K1968" i="6"/>
  <c r="K1976" i="6"/>
  <c r="K1984" i="6"/>
  <c r="K1992" i="6"/>
  <c r="K2000" i="6"/>
  <c r="K2008" i="6"/>
  <c r="K2016" i="6"/>
  <c r="K2024" i="6"/>
  <c r="K2032" i="6"/>
  <c r="K2040" i="6"/>
  <c r="K2048" i="6"/>
  <c r="K2056" i="6"/>
  <c r="K250" i="6"/>
  <c r="K494" i="6"/>
  <c r="K625" i="6"/>
  <c r="K733" i="6"/>
  <c r="K820" i="6"/>
  <c r="K902" i="6"/>
  <c r="K952" i="6"/>
  <c r="K984" i="6"/>
  <c r="K1016" i="6"/>
  <c r="K1048" i="6"/>
  <c r="K1080" i="6"/>
  <c r="K1112" i="6"/>
  <c r="K1144" i="6"/>
  <c r="K1176" i="6"/>
  <c r="K1208" i="6"/>
  <c r="K1240" i="6"/>
  <c r="K1271" i="6"/>
  <c r="K1296" i="6"/>
  <c r="K1321" i="6"/>
  <c r="K1349" i="6"/>
  <c r="K1372" i="6"/>
  <c r="K1390" i="6"/>
  <c r="K1406" i="6"/>
  <c r="K1422" i="6"/>
  <c r="K1438" i="6"/>
  <c r="K1454" i="6"/>
  <c r="K1470" i="6"/>
  <c r="K1486" i="6"/>
  <c r="K1502" i="6"/>
  <c r="K1518" i="6"/>
  <c r="K1534" i="6"/>
  <c r="K1550" i="6"/>
  <c r="K1566" i="6"/>
  <c r="K1582" i="6"/>
  <c r="K1598" i="6"/>
  <c r="K1614" i="6"/>
  <c r="K1630" i="6"/>
  <c r="K1646" i="6"/>
  <c r="K1659" i="6"/>
  <c r="K1673" i="6"/>
  <c r="K1685" i="6"/>
  <c r="K1697" i="6"/>
  <c r="K1707" i="6"/>
  <c r="K1718" i="6"/>
  <c r="K1728" i="6"/>
  <c r="K1737" i="6"/>
  <c r="K1745" i="6"/>
  <c r="K1753" i="6"/>
  <c r="K1761" i="6"/>
  <c r="K1769" i="6"/>
  <c r="K1777" i="6"/>
  <c r="K1785" i="6"/>
  <c r="K1793" i="6"/>
  <c r="K1801" i="6"/>
  <c r="K1809" i="6"/>
  <c r="K1817" i="6"/>
  <c r="K1825" i="6"/>
  <c r="K1833" i="6"/>
  <c r="K1841" i="6"/>
  <c r="K1849" i="6"/>
  <c r="K1857" i="6"/>
  <c r="K1865" i="6"/>
  <c r="K1873" i="6"/>
  <c r="K1881" i="6"/>
  <c r="K1889" i="6"/>
  <c r="K1897" i="6"/>
  <c r="K1905" i="6"/>
  <c r="K1913" i="6"/>
  <c r="K1921" i="6"/>
  <c r="K1929" i="6"/>
  <c r="K1937" i="6"/>
  <c r="K1945" i="6"/>
  <c r="K1953" i="6"/>
  <c r="K1961" i="6"/>
  <c r="K1969" i="6"/>
  <c r="K1977" i="6"/>
  <c r="K1985" i="6"/>
  <c r="K1993" i="6"/>
  <c r="K2001" i="6"/>
  <c r="K2009" i="6"/>
  <c r="K2017" i="6"/>
  <c r="K2025" i="6"/>
  <c r="K47" i="6"/>
  <c r="K318" i="6"/>
  <c r="K533" i="6"/>
  <c r="K663" i="6"/>
  <c r="K757" i="6"/>
  <c r="K844" i="6"/>
  <c r="K924" i="6"/>
  <c r="K961" i="6"/>
  <c r="K993" i="6"/>
  <c r="K1025" i="6"/>
  <c r="K1057" i="6"/>
  <c r="K1089" i="6"/>
  <c r="K1121" i="6"/>
  <c r="K1153" i="6"/>
  <c r="K1185" i="6"/>
  <c r="K1217" i="6"/>
  <c r="K1249" i="6"/>
  <c r="K1279" i="6"/>
  <c r="K1304" i="6"/>
  <c r="K1329" i="6"/>
  <c r="K1357" i="6"/>
  <c r="K1377" i="6"/>
  <c r="K1395" i="6"/>
  <c r="K1411" i="6"/>
  <c r="K1427" i="6"/>
  <c r="K1443" i="6"/>
  <c r="K1459" i="6"/>
  <c r="K1475" i="6"/>
  <c r="K1491" i="6"/>
  <c r="K1507" i="6"/>
  <c r="K1523" i="6"/>
  <c r="K1539" i="6"/>
  <c r="K1555" i="6"/>
  <c r="K1571" i="6"/>
  <c r="K1587" i="6"/>
  <c r="K1603" i="6"/>
  <c r="K1619" i="6"/>
  <c r="K1635" i="6"/>
  <c r="K1651" i="6"/>
  <c r="K1665" i="6"/>
  <c r="K1677" i="6"/>
  <c r="K1690" i="6"/>
  <c r="K1701" i="6"/>
  <c r="K1712" i="6"/>
  <c r="K1722" i="6"/>
  <c r="K1731" i="6"/>
  <c r="K1740" i="6"/>
  <c r="K1748" i="6"/>
  <c r="K1756" i="6"/>
  <c r="K1764" i="6"/>
  <c r="K1772" i="6"/>
  <c r="K1780" i="6"/>
  <c r="K1788" i="6"/>
  <c r="K1796" i="6"/>
  <c r="K1804" i="6"/>
  <c r="K1812" i="6"/>
  <c r="K1820" i="6"/>
  <c r="K1828" i="6"/>
  <c r="K1836" i="6"/>
  <c r="K1844" i="6"/>
  <c r="K1852" i="6"/>
  <c r="K1860" i="6"/>
  <c r="K1868" i="6"/>
  <c r="K1876" i="6"/>
  <c r="K1884" i="6"/>
  <c r="K1892" i="6"/>
  <c r="K1900" i="6"/>
  <c r="K1908" i="6"/>
  <c r="K1916" i="6"/>
  <c r="K1924" i="6"/>
  <c r="K1932" i="6"/>
  <c r="K1940" i="6"/>
  <c r="K1948" i="6"/>
  <c r="K1956" i="6"/>
  <c r="K1964" i="6"/>
  <c r="K1972" i="6"/>
  <c r="K1980" i="6"/>
  <c r="K1988" i="6"/>
  <c r="K1996" i="6"/>
  <c r="K2004" i="6"/>
  <c r="K2012" i="6"/>
  <c r="K2020" i="6"/>
  <c r="K2028" i="6"/>
  <c r="K2036" i="6"/>
  <c r="K2044" i="6"/>
  <c r="K150" i="6"/>
  <c r="K586" i="6"/>
  <c r="K796" i="6"/>
  <c r="K943" i="6"/>
  <c r="K1007" i="6"/>
  <c r="K1071" i="6"/>
  <c r="K1135" i="6"/>
  <c r="K1199" i="6"/>
  <c r="K1263" i="6"/>
  <c r="K1313" i="6"/>
  <c r="K1365" i="6"/>
  <c r="K1401" i="6"/>
  <c r="K1433" i="6"/>
  <c r="K1465" i="6"/>
  <c r="K1497" i="6"/>
  <c r="K1529" i="6"/>
  <c r="K1561" i="6"/>
  <c r="K1593" i="6"/>
  <c r="K1625" i="6"/>
  <c r="K1654" i="6"/>
  <c r="K1681" i="6"/>
  <c r="K1704" i="6"/>
  <c r="K1725" i="6"/>
  <c r="K1742" i="6"/>
  <c r="K1758" i="6"/>
  <c r="K1774" i="6"/>
  <c r="K1790" i="6"/>
  <c r="K1806" i="6"/>
  <c r="K1822" i="6"/>
  <c r="K1838" i="6"/>
  <c r="K1854" i="6"/>
  <c r="K1870" i="6"/>
  <c r="K1886" i="6"/>
  <c r="K1902" i="6"/>
  <c r="K1918" i="6"/>
  <c r="K1934" i="6"/>
  <c r="K1950" i="6"/>
  <c r="K1966" i="6"/>
  <c r="K1982" i="6"/>
  <c r="K1998" i="6"/>
  <c r="K2014" i="6"/>
  <c r="K2030" i="6"/>
  <c r="K2041" i="6"/>
  <c r="K2051" i="6"/>
  <c r="K2060" i="6"/>
  <c r="K2068" i="6"/>
  <c r="K2076" i="6"/>
  <c r="K2084" i="6"/>
  <c r="K2092" i="6"/>
  <c r="K2100" i="6"/>
  <c r="K2108" i="6"/>
  <c r="K2116" i="6"/>
  <c r="K2124" i="6"/>
  <c r="K2132" i="6"/>
  <c r="K2140" i="6"/>
  <c r="K2148" i="6"/>
  <c r="K2156" i="6"/>
  <c r="K2164" i="6"/>
  <c r="K2172" i="6"/>
  <c r="K2180" i="6"/>
  <c r="K2188" i="6"/>
  <c r="K2196" i="6"/>
  <c r="K2204" i="6"/>
  <c r="K2212" i="6"/>
  <c r="K2220" i="6"/>
  <c r="K2228" i="6"/>
  <c r="K2236" i="6"/>
  <c r="K2244" i="6"/>
  <c r="K2252" i="6"/>
  <c r="K2260" i="6"/>
  <c r="K2268" i="6"/>
  <c r="K2276" i="6"/>
  <c r="K2284" i="6"/>
  <c r="K2292" i="6"/>
  <c r="K2300" i="6"/>
  <c r="K2308" i="6"/>
  <c r="K2316" i="6"/>
  <c r="K2324" i="6"/>
  <c r="K2332" i="6"/>
  <c r="K2340" i="6"/>
  <c r="K2348" i="6"/>
  <c r="K2356" i="6"/>
  <c r="K2364" i="6"/>
  <c r="K2372" i="6"/>
  <c r="K2380" i="6"/>
  <c r="K2388" i="6"/>
  <c r="K2396" i="6"/>
  <c r="K2404" i="6"/>
  <c r="K2412" i="6"/>
  <c r="K2420" i="6"/>
  <c r="K2428" i="6"/>
  <c r="K2436" i="6"/>
  <c r="K2444" i="6"/>
  <c r="K2452" i="6"/>
  <c r="K2460" i="6"/>
  <c r="K2468" i="6"/>
  <c r="K2476" i="6"/>
  <c r="K2484" i="6"/>
  <c r="K2492" i="6"/>
  <c r="K2500" i="6"/>
  <c r="K750" i="6"/>
  <c r="K2129" i="6"/>
  <c r="K2209" i="6"/>
  <c r="K2249" i="6"/>
  <c r="K2281" i="6"/>
  <c r="K2329" i="6"/>
  <c r="K2369" i="6"/>
  <c r="K2417" i="6"/>
  <c r="K2457" i="6"/>
  <c r="K2497" i="6"/>
  <c r="K1522" i="6"/>
  <c r="K1675" i="6"/>
  <c r="K1755" i="6"/>
  <c r="K1803" i="6"/>
  <c r="K1867" i="6"/>
  <c r="K1899" i="6"/>
  <c r="K1963" i="6"/>
  <c r="K2027" i="6"/>
  <c r="K2074" i="6"/>
  <c r="K2098" i="6"/>
  <c r="K2130" i="6"/>
  <c r="K2162" i="6"/>
  <c r="K2194" i="6"/>
  <c r="K2234" i="6"/>
  <c r="K2266" i="6"/>
  <c r="K2298" i="6"/>
  <c r="K2322" i="6"/>
  <c r="K2362" i="6"/>
  <c r="K2402" i="6"/>
  <c r="K2442" i="6"/>
  <c r="K2466" i="6"/>
  <c r="K2498" i="6"/>
  <c r="K289" i="6"/>
  <c r="K661" i="6"/>
  <c r="K837" i="6"/>
  <c r="K959" i="6"/>
  <c r="K1023" i="6"/>
  <c r="K1087" i="6"/>
  <c r="K1151" i="6"/>
  <c r="K1215" i="6"/>
  <c r="K1277" i="6"/>
  <c r="K1327" i="6"/>
  <c r="K1375" i="6"/>
  <c r="K1409" i="6"/>
  <c r="K1441" i="6"/>
  <c r="K1473" i="6"/>
  <c r="K1505" i="6"/>
  <c r="K1537" i="6"/>
  <c r="K1569" i="6"/>
  <c r="K1601" i="6"/>
  <c r="K1633" i="6"/>
  <c r="K1661" i="6"/>
  <c r="K1686" i="6"/>
  <c r="K1709" i="6"/>
  <c r="K1729" i="6"/>
  <c r="K1746" i="6"/>
  <c r="K1762" i="6"/>
  <c r="K1778" i="6"/>
  <c r="K1794" i="6"/>
  <c r="K1810" i="6"/>
  <c r="K1826" i="6"/>
  <c r="K1842" i="6"/>
  <c r="K1858" i="6"/>
  <c r="K1874" i="6"/>
  <c r="K1890" i="6"/>
  <c r="K1906" i="6"/>
  <c r="K1922" i="6"/>
  <c r="K1938" i="6"/>
  <c r="K1954" i="6"/>
  <c r="K1970" i="6"/>
  <c r="K1986" i="6"/>
  <c r="K2002" i="6"/>
  <c r="K2018" i="6"/>
  <c r="K2031" i="6"/>
  <c r="K2042" i="6"/>
  <c r="K2052" i="6"/>
  <c r="K2061" i="6"/>
  <c r="K2069" i="6"/>
  <c r="K2077" i="6"/>
  <c r="K2085" i="6"/>
  <c r="K2093" i="6"/>
  <c r="K2101" i="6"/>
  <c r="K2109" i="6"/>
  <c r="K2117" i="6"/>
  <c r="K2125" i="6"/>
  <c r="K2133" i="6"/>
  <c r="K2141" i="6"/>
  <c r="K2149" i="6"/>
  <c r="K2157" i="6"/>
  <c r="K2165" i="6"/>
  <c r="K2173" i="6"/>
  <c r="K2181" i="6"/>
  <c r="K2189" i="6"/>
  <c r="K2197" i="6"/>
  <c r="K2205" i="6"/>
  <c r="K2213" i="6"/>
  <c r="K2221" i="6"/>
  <c r="K2229" i="6"/>
  <c r="K2237" i="6"/>
  <c r="K2245" i="6"/>
  <c r="K2253" i="6"/>
  <c r="K2261" i="6"/>
  <c r="K2269" i="6"/>
  <c r="K2277" i="6"/>
  <c r="K2285" i="6"/>
  <c r="K2293" i="6"/>
  <c r="K2301" i="6"/>
  <c r="K2309" i="6"/>
  <c r="K2317" i="6"/>
  <c r="K2325" i="6"/>
  <c r="K2333" i="6"/>
  <c r="K2341" i="6"/>
  <c r="K2349" i="6"/>
  <c r="K2357" i="6"/>
  <c r="K2365" i="6"/>
  <c r="K2373" i="6"/>
  <c r="K2381" i="6"/>
  <c r="K2389" i="6"/>
  <c r="K2397" i="6"/>
  <c r="K2405" i="6"/>
  <c r="K2413" i="6"/>
  <c r="K2421" i="6"/>
  <c r="K2429" i="6"/>
  <c r="K2437" i="6"/>
  <c r="K2445" i="6"/>
  <c r="K2453" i="6"/>
  <c r="K2461" i="6"/>
  <c r="K2469" i="6"/>
  <c r="K2477" i="6"/>
  <c r="K2485" i="6"/>
  <c r="K2493" i="6"/>
  <c r="K918" i="6"/>
  <c r="K2113" i="6"/>
  <c r="K2201" i="6"/>
  <c r="K2241" i="6"/>
  <c r="K2289" i="6"/>
  <c r="K2337" i="6"/>
  <c r="K2377" i="6"/>
  <c r="K2409" i="6"/>
  <c r="K2449" i="6"/>
  <c r="K2489" i="6"/>
  <c r="K46" i="6"/>
  <c r="K1618" i="6"/>
  <c r="K1721" i="6"/>
  <c r="K1787" i="6"/>
  <c r="K1835" i="6"/>
  <c r="K1915" i="6"/>
  <c r="K1979" i="6"/>
  <c r="K2038" i="6"/>
  <c r="K2066" i="6"/>
  <c r="K2106" i="6"/>
  <c r="K2138" i="6"/>
  <c r="K2170" i="6"/>
  <c r="K2210" i="6"/>
  <c r="K2242" i="6"/>
  <c r="K2274" i="6"/>
  <c r="K2306" i="6"/>
  <c r="K2330" i="6"/>
  <c r="K2354" i="6"/>
  <c r="K2394" i="6"/>
  <c r="K2426" i="6"/>
  <c r="K2490" i="6"/>
  <c r="K317" i="6"/>
  <c r="K662" i="6"/>
  <c r="K838" i="6"/>
  <c r="K960" i="6"/>
  <c r="K1024" i="6"/>
  <c r="K1088" i="6"/>
  <c r="K1152" i="6"/>
  <c r="K1216" i="6"/>
  <c r="K1278" i="6"/>
  <c r="K1328" i="6"/>
  <c r="K1376" i="6"/>
  <c r="K1410" i="6"/>
  <c r="K1442" i="6"/>
  <c r="K1474" i="6"/>
  <c r="K1506" i="6"/>
  <c r="K1538" i="6"/>
  <c r="K1570" i="6"/>
  <c r="K1602" i="6"/>
  <c r="K1634" i="6"/>
  <c r="K1662" i="6"/>
  <c r="K1689" i="6"/>
  <c r="K1710" i="6"/>
  <c r="K1730" i="6"/>
  <c r="K1747" i="6"/>
  <c r="K1763" i="6"/>
  <c r="K1779" i="6"/>
  <c r="K1795" i="6"/>
  <c r="K1811" i="6"/>
  <c r="K1827" i="6"/>
  <c r="K1843" i="6"/>
  <c r="K1859" i="6"/>
  <c r="K1875" i="6"/>
  <c r="K1891" i="6"/>
  <c r="K1907" i="6"/>
  <c r="K1923" i="6"/>
  <c r="K1939" i="6"/>
  <c r="K1955" i="6"/>
  <c r="K1971" i="6"/>
  <c r="K1987" i="6"/>
  <c r="K2003" i="6"/>
  <c r="K2019" i="6"/>
  <c r="K2033" i="6"/>
  <c r="K2043" i="6"/>
  <c r="K2053" i="6"/>
  <c r="K2062" i="6"/>
  <c r="K2070" i="6"/>
  <c r="K2078" i="6"/>
  <c r="K2086" i="6"/>
  <c r="K2094" i="6"/>
  <c r="K2102" i="6"/>
  <c r="K2110" i="6"/>
  <c r="K2118" i="6"/>
  <c r="K2126" i="6"/>
  <c r="K2134" i="6"/>
  <c r="K2142" i="6"/>
  <c r="K2150" i="6"/>
  <c r="K2158" i="6"/>
  <c r="K2166" i="6"/>
  <c r="K2174" i="6"/>
  <c r="K2182" i="6"/>
  <c r="K2190" i="6"/>
  <c r="K2198" i="6"/>
  <c r="K2206" i="6"/>
  <c r="K2214" i="6"/>
  <c r="K2222" i="6"/>
  <c r="K2230" i="6"/>
  <c r="K2238" i="6"/>
  <c r="K2246" i="6"/>
  <c r="K2254" i="6"/>
  <c r="K2262" i="6"/>
  <c r="K2270" i="6"/>
  <c r="K2278" i="6"/>
  <c r="K2286" i="6"/>
  <c r="K2294" i="6"/>
  <c r="K2302" i="6"/>
  <c r="K2310" i="6"/>
  <c r="K2318" i="6"/>
  <c r="K2326" i="6"/>
  <c r="K2334" i="6"/>
  <c r="K2342" i="6"/>
  <c r="K2350" i="6"/>
  <c r="K2358" i="6"/>
  <c r="K2366" i="6"/>
  <c r="K2374" i="6"/>
  <c r="K2382" i="6"/>
  <c r="K2390" i="6"/>
  <c r="K2398" i="6"/>
  <c r="K2406" i="6"/>
  <c r="K2414" i="6"/>
  <c r="K2422" i="6"/>
  <c r="K2430" i="6"/>
  <c r="K2438" i="6"/>
  <c r="K2446" i="6"/>
  <c r="K2454" i="6"/>
  <c r="K2462" i="6"/>
  <c r="K2470" i="6"/>
  <c r="K2478" i="6"/>
  <c r="K2486" i="6"/>
  <c r="K2494" i="6"/>
  <c r="K991" i="6"/>
  <c r="K992" i="6"/>
  <c r="K382" i="6"/>
  <c r="K692" i="6"/>
  <c r="K861" i="6"/>
  <c r="K968" i="6"/>
  <c r="K1032" i="6"/>
  <c r="K1096" i="6"/>
  <c r="K1160" i="6"/>
  <c r="K1224" i="6"/>
  <c r="K1285" i="6"/>
  <c r="K1335" i="6"/>
  <c r="K1382" i="6"/>
  <c r="K1414" i="6"/>
  <c r="K1446" i="6"/>
  <c r="K1478" i="6"/>
  <c r="K1510" i="6"/>
  <c r="K1542" i="6"/>
  <c r="K1574" i="6"/>
  <c r="K1606" i="6"/>
  <c r="K1638" i="6"/>
  <c r="K1666" i="6"/>
  <c r="K1691" i="6"/>
  <c r="K1713" i="6"/>
  <c r="K1733" i="6"/>
  <c r="K1749" i="6"/>
  <c r="K1765" i="6"/>
  <c r="K1781" i="6"/>
  <c r="K1797" i="6"/>
  <c r="K1813" i="6"/>
  <c r="K1829" i="6"/>
  <c r="K1845" i="6"/>
  <c r="K1861" i="6"/>
  <c r="K1877" i="6"/>
  <c r="K1893" i="6"/>
  <c r="K1909" i="6"/>
  <c r="K1925" i="6"/>
  <c r="K1941" i="6"/>
  <c r="K1957" i="6"/>
  <c r="K1973" i="6"/>
  <c r="K1989" i="6"/>
  <c r="K2005" i="6"/>
  <c r="K2021" i="6"/>
  <c r="K2034" i="6"/>
  <c r="K2045" i="6"/>
  <c r="K2054" i="6"/>
  <c r="K2063" i="6"/>
  <c r="K2071" i="6"/>
  <c r="K2079" i="6"/>
  <c r="K2087" i="6"/>
  <c r="K2095" i="6"/>
  <c r="K2103" i="6"/>
  <c r="K2111" i="6"/>
  <c r="K2119" i="6"/>
  <c r="K2127" i="6"/>
  <c r="K2135" i="6"/>
  <c r="K2143" i="6"/>
  <c r="K2151" i="6"/>
  <c r="K2159" i="6"/>
  <c r="K2167" i="6"/>
  <c r="K2175" i="6"/>
  <c r="K2183" i="6"/>
  <c r="K2191" i="6"/>
  <c r="K2199" i="6"/>
  <c r="K2207" i="6"/>
  <c r="K2215" i="6"/>
  <c r="K2223" i="6"/>
  <c r="K2231" i="6"/>
  <c r="K2239" i="6"/>
  <c r="K2247" i="6"/>
  <c r="K2255" i="6"/>
  <c r="K2263" i="6"/>
  <c r="K2271" i="6"/>
  <c r="K2279" i="6"/>
  <c r="K2287" i="6"/>
  <c r="K2295" i="6"/>
  <c r="K2303" i="6"/>
  <c r="K2311" i="6"/>
  <c r="K2319" i="6"/>
  <c r="K2327" i="6"/>
  <c r="K2335" i="6"/>
  <c r="K2343" i="6"/>
  <c r="K2351" i="6"/>
  <c r="K2359" i="6"/>
  <c r="K2367" i="6"/>
  <c r="K2375" i="6"/>
  <c r="K2383" i="6"/>
  <c r="K2391" i="6"/>
  <c r="K2399" i="6"/>
  <c r="K2407" i="6"/>
  <c r="K2415" i="6"/>
  <c r="K2423" i="6"/>
  <c r="K2431" i="6"/>
  <c r="K2439" i="6"/>
  <c r="K2447" i="6"/>
  <c r="K2455" i="6"/>
  <c r="K2463" i="6"/>
  <c r="K2471" i="6"/>
  <c r="K2479" i="6"/>
  <c r="K2487" i="6"/>
  <c r="K2495" i="6"/>
  <c r="K10" i="6"/>
  <c r="K1055" i="6"/>
  <c r="K1183" i="6"/>
  <c r="K1352" i="6"/>
  <c r="K1425" i="6"/>
  <c r="K1457" i="6"/>
  <c r="K1521" i="6"/>
  <c r="K1585" i="6"/>
  <c r="K1649" i="6"/>
  <c r="K1698" i="6"/>
  <c r="K1738" i="6"/>
  <c r="K1770" i="6"/>
  <c r="K1802" i="6"/>
  <c r="K1834" i="6"/>
  <c r="K1866" i="6"/>
  <c r="K1898" i="6"/>
  <c r="K1930" i="6"/>
  <c r="K1962" i="6"/>
  <c r="K2010" i="6"/>
  <c r="K2037" i="6"/>
  <c r="K2057" i="6"/>
  <c r="K2073" i="6"/>
  <c r="K2089" i="6"/>
  <c r="K2121" i="6"/>
  <c r="K2153" i="6"/>
  <c r="K2177" i="6"/>
  <c r="K2217" i="6"/>
  <c r="K2257" i="6"/>
  <c r="K2297" i="6"/>
  <c r="K2321" i="6"/>
  <c r="K2361" i="6"/>
  <c r="K2393" i="6"/>
  <c r="K2433" i="6"/>
  <c r="K2465" i="6"/>
  <c r="K2" i="6"/>
  <c r="K923" i="6"/>
  <c r="K1056" i="6"/>
  <c r="K1184" i="6"/>
  <c r="K1303" i="6"/>
  <c r="K1394" i="6"/>
  <c r="K1490" i="6"/>
  <c r="K1586" i="6"/>
  <c r="K1699" i="6"/>
  <c r="K1771" i="6"/>
  <c r="K1851" i="6"/>
  <c r="K1931" i="6"/>
  <c r="K1995" i="6"/>
  <c r="K2058" i="6"/>
  <c r="K2082" i="6"/>
  <c r="K2122" i="6"/>
  <c r="K2154" i="6"/>
  <c r="K2186" i="6"/>
  <c r="K2226" i="6"/>
  <c r="K2250" i="6"/>
  <c r="K2282" i="6"/>
  <c r="K2338" i="6"/>
  <c r="K2386" i="6"/>
  <c r="K2418" i="6"/>
  <c r="K2482" i="6"/>
  <c r="K421" i="6"/>
  <c r="K709" i="6"/>
  <c r="K878" i="6"/>
  <c r="K975" i="6"/>
  <c r="K1039" i="6"/>
  <c r="K1103" i="6"/>
  <c r="K1167" i="6"/>
  <c r="K1231" i="6"/>
  <c r="K1288" i="6"/>
  <c r="K1341" i="6"/>
  <c r="K1385" i="6"/>
  <c r="K1417" i="6"/>
  <c r="K1449" i="6"/>
  <c r="K1481" i="6"/>
  <c r="K1513" i="6"/>
  <c r="K1545" i="6"/>
  <c r="K1577" i="6"/>
  <c r="K1609" i="6"/>
  <c r="K1641" i="6"/>
  <c r="K1667" i="6"/>
  <c r="K1693" i="6"/>
  <c r="K1714" i="6"/>
  <c r="K1734" i="6"/>
  <c r="K1750" i="6"/>
  <c r="K1766" i="6"/>
  <c r="K1782" i="6"/>
  <c r="K1798" i="6"/>
  <c r="K1814" i="6"/>
  <c r="K1830" i="6"/>
  <c r="K1846" i="6"/>
  <c r="K1862" i="6"/>
  <c r="K1878" i="6"/>
  <c r="K1894" i="6"/>
  <c r="K1910" i="6"/>
  <c r="K1926" i="6"/>
  <c r="K1942" i="6"/>
  <c r="K1958" i="6"/>
  <c r="K1974" i="6"/>
  <c r="K1990" i="6"/>
  <c r="K2006" i="6"/>
  <c r="K2022" i="6"/>
  <c r="K2035" i="6"/>
  <c r="K2046" i="6"/>
  <c r="K2055" i="6"/>
  <c r="K2064" i="6"/>
  <c r="K2072" i="6"/>
  <c r="K2080" i="6"/>
  <c r="K2088" i="6"/>
  <c r="K2096" i="6"/>
  <c r="K2104" i="6"/>
  <c r="K2112" i="6"/>
  <c r="K2120" i="6"/>
  <c r="K2128" i="6"/>
  <c r="K2136" i="6"/>
  <c r="K2144" i="6"/>
  <c r="K2152" i="6"/>
  <c r="K2160" i="6"/>
  <c r="K2168" i="6"/>
  <c r="K2176" i="6"/>
  <c r="K2184" i="6"/>
  <c r="K2192" i="6"/>
  <c r="K2200" i="6"/>
  <c r="K2208" i="6"/>
  <c r="K2216" i="6"/>
  <c r="K2224" i="6"/>
  <c r="K2232" i="6"/>
  <c r="K2240" i="6"/>
  <c r="K2248" i="6"/>
  <c r="K2256" i="6"/>
  <c r="K2264" i="6"/>
  <c r="K2272" i="6"/>
  <c r="K2280" i="6"/>
  <c r="K2288" i="6"/>
  <c r="K2296" i="6"/>
  <c r="K2304" i="6"/>
  <c r="K2312" i="6"/>
  <c r="K2320" i="6"/>
  <c r="K2328" i="6"/>
  <c r="K2336" i="6"/>
  <c r="K2344" i="6"/>
  <c r="K2352" i="6"/>
  <c r="K2360" i="6"/>
  <c r="K2368" i="6"/>
  <c r="K2376" i="6"/>
  <c r="K2384" i="6"/>
  <c r="K2392" i="6"/>
  <c r="K2400" i="6"/>
  <c r="K2408" i="6"/>
  <c r="K2416" i="6"/>
  <c r="K2424" i="6"/>
  <c r="K2432" i="6"/>
  <c r="K2440" i="6"/>
  <c r="K2448" i="6"/>
  <c r="K2456" i="6"/>
  <c r="K2464" i="6"/>
  <c r="K2472" i="6"/>
  <c r="K2480" i="6"/>
  <c r="K2488" i="6"/>
  <c r="K2496" i="6"/>
  <c r="K1978" i="6"/>
  <c r="K2097" i="6"/>
  <c r="K2137" i="6"/>
  <c r="K2161" i="6"/>
  <c r="K2185" i="6"/>
  <c r="K2225" i="6"/>
  <c r="K2265" i="6"/>
  <c r="K2305" i="6"/>
  <c r="K2345" i="6"/>
  <c r="K2385" i="6"/>
  <c r="K2425" i="6"/>
  <c r="K2473" i="6"/>
  <c r="K522" i="6"/>
  <c r="K2202" i="6"/>
  <c r="K2314" i="6"/>
  <c r="K2378" i="6"/>
  <c r="K2434" i="6"/>
  <c r="K2474" i="6"/>
  <c r="K111" i="6"/>
  <c r="K559" i="6"/>
  <c r="K774" i="6"/>
  <c r="K934" i="6"/>
  <c r="K1000" i="6"/>
  <c r="K1064" i="6"/>
  <c r="K1128" i="6"/>
  <c r="K1192" i="6"/>
  <c r="K1256" i="6"/>
  <c r="K1310" i="6"/>
  <c r="K1360" i="6"/>
  <c r="K1398" i="6"/>
  <c r="K1430" i="6"/>
  <c r="K1462" i="6"/>
  <c r="K1494" i="6"/>
  <c r="K1526" i="6"/>
  <c r="K1558" i="6"/>
  <c r="K1590" i="6"/>
  <c r="K1622" i="6"/>
  <c r="K1653" i="6"/>
  <c r="K1678" i="6"/>
  <c r="K1702" i="6"/>
  <c r="K1723" i="6"/>
  <c r="K1741" i="6"/>
  <c r="K1757" i="6"/>
  <c r="K1773" i="6"/>
  <c r="K1789" i="6"/>
  <c r="K1805" i="6"/>
  <c r="K1821" i="6"/>
  <c r="K1837" i="6"/>
  <c r="K1853" i="6"/>
  <c r="K1869" i="6"/>
  <c r="K1885" i="6"/>
  <c r="K1901" i="6"/>
  <c r="K1917" i="6"/>
  <c r="K1933" i="6"/>
  <c r="K1949" i="6"/>
  <c r="K1965" i="6"/>
  <c r="K1981" i="6"/>
  <c r="K1997" i="6"/>
  <c r="K2013" i="6"/>
  <c r="K2029" i="6"/>
  <c r="K2039" i="6"/>
  <c r="K2050" i="6"/>
  <c r="K2059" i="6"/>
  <c r="K2067" i="6"/>
  <c r="K2075" i="6"/>
  <c r="K2083" i="6"/>
  <c r="K2091" i="6"/>
  <c r="K2099" i="6"/>
  <c r="K2107" i="6"/>
  <c r="K2115" i="6"/>
  <c r="K2123" i="6"/>
  <c r="K2131" i="6"/>
  <c r="K2139" i="6"/>
  <c r="K2147" i="6"/>
  <c r="K2155" i="6"/>
  <c r="K2163" i="6"/>
  <c r="K2171" i="6"/>
  <c r="K2179" i="6"/>
  <c r="K2187" i="6"/>
  <c r="K2195" i="6"/>
  <c r="K2203" i="6"/>
  <c r="K2211" i="6"/>
  <c r="K2219" i="6"/>
  <c r="K2227" i="6"/>
  <c r="K2235" i="6"/>
  <c r="K2243" i="6"/>
  <c r="K2251" i="6"/>
  <c r="K2259" i="6"/>
  <c r="K2267" i="6"/>
  <c r="K2275" i="6"/>
  <c r="K2283" i="6"/>
  <c r="K2291" i="6"/>
  <c r="K2299" i="6"/>
  <c r="K2307" i="6"/>
  <c r="K2315" i="6"/>
  <c r="K2323" i="6"/>
  <c r="K2331" i="6"/>
  <c r="K2339" i="6"/>
  <c r="K2347" i="6"/>
  <c r="K2355" i="6"/>
  <c r="K2363" i="6"/>
  <c r="K2371" i="6"/>
  <c r="K2379" i="6"/>
  <c r="K2387" i="6"/>
  <c r="K2395" i="6"/>
  <c r="K2403" i="6"/>
  <c r="K2411" i="6"/>
  <c r="K2419" i="6"/>
  <c r="K2427" i="6"/>
  <c r="K2435" i="6"/>
  <c r="K2443" i="6"/>
  <c r="K2451" i="6"/>
  <c r="K2459" i="6"/>
  <c r="K2467" i="6"/>
  <c r="K2475" i="6"/>
  <c r="K2483" i="6"/>
  <c r="K2491" i="6"/>
  <c r="K2499" i="6"/>
  <c r="K521" i="6"/>
  <c r="K1119" i="6"/>
  <c r="K1247" i="6"/>
  <c r="K1302" i="6"/>
  <c r="K1393" i="6"/>
  <c r="K1489" i="6"/>
  <c r="K1553" i="6"/>
  <c r="K1617" i="6"/>
  <c r="K1674" i="6"/>
  <c r="K1720" i="6"/>
  <c r="K1754" i="6"/>
  <c r="K1786" i="6"/>
  <c r="K1818" i="6"/>
  <c r="K1850" i="6"/>
  <c r="K1882" i="6"/>
  <c r="K1914" i="6"/>
  <c r="K1946" i="6"/>
  <c r="K1994" i="6"/>
  <c r="K2026" i="6"/>
  <c r="K2047" i="6"/>
  <c r="K2065" i="6"/>
  <c r="K2081" i="6"/>
  <c r="K2105" i="6"/>
  <c r="K2145" i="6"/>
  <c r="K2169" i="6"/>
  <c r="K2193" i="6"/>
  <c r="K2233" i="6"/>
  <c r="K2273" i="6"/>
  <c r="K2313" i="6"/>
  <c r="K2353" i="6"/>
  <c r="K2401" i="6"/>
  <c r="K2441" i="6"/>
  <c r="K2481" i="6"/>
  <c r="K756" i="6"/>
  <c r="K1120" i="6"/>
  <c r="K1248" i="6"/>
  <c r="K1353" i="6"/>
  <c r="K1426" i="6"/>
  <c r="K1458" i="6"/>
  <c r="K1554" i="6"/>
  <c r="K1650" i="6"/>
  <c r="K1739" i="6"/>
  <c r="K1819" i="6"/>
  <c r="K1883" i="6"/>
  <c r="K1947" i="6"/>
  <c r="K2011" i="6"/>
  <c r="K2049" i="6"/>
  <c r="K2090" i="6"/>
  <c r="K2114" i="6"/>
  <c r="K2146" i="6"/>
  <c r="K2178" i="6"/>
  <c r="K2218" i="6"/>
  <c r="K2258" i="6"/>
  <c r="K2290" i="6"/>
  <c r="K2346" i="6"/>
  <c r="K2370" i="6"/>
  <c r="K2410" i="6"/>
  <c r="K2450" i="6"/>
  <c r="K2458" i="6"/>
  <c r="F6" i="6"/>
  <c r="F14" i="6"/>
  <c r="F22" i="6"/>
  <c r="F30" i="6"/>
  <c r="F38" i="6"/>
  <c r="F46" i="6"/>
  <c r="F54" i="6"/>
  <c r="F62" i="6"/>
  <c r="F70" i="6"/>
  <c r="F78" i="6"/>
  <c r="F86" i="6"/>
  <c r="F94" i="6"/>
  <c r="F102" i="6"/>
  <c r="F110" i="6"/>
  <c r="F118" i="6"/>
  <c r="F126" i="6"/>
  <c r="F134" i="6"/>
  <c r="F142" i="6"/>
  <c r="F150" i="6"/>
  <c r="F158" i="6"/>
  <c r="F166" i="6"/>
  <c r="F174" i="6"/>
  <c r="F182" i="6"/>
  <c r="F190" i="6"/>
  <c r="F198" i="6"/>
  <c r="F206" i="6"/>
  <c r="F214" i="6"/>
  <c r="F222" i="6"/>
  <c r="F230" i="6"/>
  <c r="F238" i="6"/>
  <c r="F246" i="6"/>
  <c r="F254" i="6"/>
  <c r="F262" i="6"/>
  <c r="F270" i="6"/>
  <c r="F278" i="6"/>
  <c r="F286" i="6"/>
  <c r="F294" i="6"/>
  <c r="F302" i="6"/>
  <c r="F310" i="6"/>
  <c r="F318" i="6"/>
  <c r="F326" i="6"/>
  <c r="F334" i="6"/>
  <c r="F342" i="6"/>
  <c r="F350" i="6"/>
  <c r="F358" i="6"/>
  <c r="F366" i="6"/>
  <c r="F374" i="6"/>
  <c r="F382" i="6"/>
  <c r="F390" i="6"/>
  <c r="F398" i="6"/>
  <c r="F406" i="6"/>
  <c r="F414" i="6"/>
  <c r="F422" i="6"/>
  <c r="F430" i="6"/>
  <c r="F438" i="6"/>
  <c r="F446" i="6"/>
  <c r="F454" i="6"/>
  <c r="F462" i="6"/>
  <c r="F470" i="6"/>
  <c r="F478" i="6"/>
  <c r="F486" i="6"/>
  <c r="F494" i="6"/>
  <c r="F502" i="6"/>
  <c r="F510" i="6"/>
  <c r="F518" i="6"/>
  <c r="F526" i="6"/>
  <c r="F534" i="6"/>
  <c r="F542" i="6"/>
  <c r="F550" i="6"/>
  <c r="F558" i="6"/>
  <c r="F566" i="6"/>
  <c r="F574" i="6"/>
  <c r="F582" i="6"/>
  <c r="F590" i="6"/>
  <c r="F598" i="6"/>
  <c r="F606" i="6"/>
  <c r="F614" i="6"/>
  <c r="F622" i="6"/>
  <c r="F630" i="6"/>
  <c r="F638" i="6"/>
  <c r="F646" i="6"/>
  <c r="F654" i="6"/>
  <c r="F662" i="6"/>
  <c r="F670" i="6"/>
  <c r="F678" i="6"/>
  <c r="F686" i="6"/>
  <c r="F694" i="6"/>
  <c r="F702" i="6"/>
  <c r="F710" i="6"/>
  <c r="F718" i="6"/>
  <c r="F726" i="6"/>
  <c r="F734" i="6"/>
  <c r="F742" i="6"/>
  <c r="F750" i="6"/>
  <c r="F758" i="6"/>
  <c r="F766" i="6"/>
  <c r="F774" i="6"/>
  <c r="F782" i="6"/>
  <c r="F790" i="6"/>
  <c r="F798" i="6"/>
  <c r="F806" i="6"/>
  <c r="F814" i="6"/>
  <c r="F822" i="6"/>
  <c r="F830" i="6"/>
  <c r="F838" i="6"/>
  <c r="F846" i="6"/>
  <c r="F854" i="6"/>
  <c r="F862" i="6"/>
  <c r="F870" i="6"/>
  <c r="F878" i="6"/>
  <c r="F886" i="6"/>
  <c r="F894" i="6"/>
  <c r="F902" i="6"/>
  <c r="F910" i="6"/>
  <c r="F918" i="6"/>
  <c r="F926" i="6"/>
  <c r="F934" i="6"/>
  <c r="F942" i="6"/>
  <c r="F950" i="6"/>
  <c r="F958" i="6"/>
  <c r="F966" i="6"/>
  <c r="F974" i="6"/>
  <c r="F982" i="6"/>
  <c r="F990" i="6"/>
  <c r="F998" i="6"/>
  <c r="F1006" i="6"/>
  <c r="F1014" i="6"/>
  <c r="F1022" i="6"/>
  <c r="F1030" i="6"/>
  <c r="F1038" i="6"/>
  <c r="F1046" i="6"/>
  <c r="F1054" i="6"/>
  <c r="F1062" i="6"/>
  <c r="F1070" i="6"/>
  <c r="F1078" i="6"/>
  <c r="F1086" i="6"/>
  <c r="F1094" i="6"/>
  <c r="F1102" i="6"/>
  <c r="F1110" i="6"/>
  <c r="F1118" i="6"/>
  <c r="F1126" i="6"/>
  <c r="F1134" i="6"/>
  <c r="F1142" i="6"/>
  <c r="F1150" i="6"/>
  <c r="F1158" i="6"/>
  <c r="F1166" i="6"/>
  <c r="F1174" i="6"/>
  <c r="F1182" i="6"/>
  <c r="F1190" i="6"/>
  <c r="F1198" i="6"/>
  <c r="F1206" i="6"/>
  <c r="F1214" i="6"/>
  <c r="F1222" i="6"/>
  <c r="F1230" i="6"/>
  <c r="F1238" i="6"/>
  <c r="F1246" i="6"/>
  <c r="F1254" i="6"/>
  <c r="F1262" i="6"/>
  <c r="F1270" i="6"/>
  <c r="F1278" i="6"/>
  <c r="F1286" i="6"/>
  <c r="F1294" i="6"/>
  <c r="F1302" i="6"/>
  <c r="F1310" i="6"/>
  <c r="F1318" i="6"/>
  <c r="F1326" i="6"/>
  <c r="F1334" i="6"/>
  <c r="F1342" i="6"/>
  <c r="F1350" i="6"/>
  <c r="F1358" i="6"/>
  <c r="F7" i="6"/>
  <c r="F15" i="6"/>
  <c r="F23" i="6"/>
  <c r="F31" i="6"/>
  <c r="F39" i="6"/>
  <c r="F47" i="6"/>
  <c r="F55" i="6"/>
  <c r="F63" i="6"/>
  <c r="F71" i="6"/>
  <c r="F79" i="6"/>
  <c r="F87" i="6"/>
  <c r="F95" i="6"/>
  <c r="F103" i="6"/>
  <c r="F111" i="6"/>
  <c r="F119" i="6"/>
  <c r="F127" i="6"/>
  <c r="F135" i="6"/>
  <c r="F143" i="6"/>
  <c r="F151" i="6"/>
  <c r="F159" i="6"/>
  <c r="F167" i="6"/>
  <c r="F175" i="6"/>
  <c r="F183" i="6"/>
  <c r="F191" i="6"/>
  <c r="F199" i="6"/>
  <c r="F207" i="6"/>
  <c r="F215" i="6"/>
  <c r="F223" i="6"/>
  <c r="F8" i="6"/>
  <c r="F16" i="6"/>
  <c r="F24" i="6"/>
  <c r="F32" i="6"/>
  <c r="F40" i="6"/>
  <c r="F48" i="6"/>
  <c r="F56" i="6"/>
  <c r="F64" i="6"/>
  <c r="F72" i="6"/>
  <c r="F80" i="6"/>
  <c r="F88" i="6"/>
  <c r="F96" i="6"/>
  <c r="F104" i="6"/>
  <c r="F112" i="6"/>
  <c r="F120" i="6"/>
  <c r="F128" i="6"/>
  <c r="F136" i="6"/>
  <c r="F144" i="6"/>
  <c r="F152" i="6"/>
  <c r="F160" i="6"/>
  <c r="F168" i="6"/>
  <c r="F176" i="6"/>
  <c r="F184" i="6"/>
  <c r="F192" i="6"/>
  <c r="F200" i="6"/>
  <c r="F208" i="6"/>
  <c r="F216" i="6"/>
  <c r="F224" i="6"/>
  <c r="F232" i="6"/>
  <c r="F240" i="6"/>
  <c r="F248" i="6"/>
  <c r="F256" i="6"/>
  <c r="F264" i="6"/>
  <c r="F272" i="6"/>
  <c r="F280" i="6"/>
  <c r="F288" i="6"/>
  <c r="F296" i="6"/>
  <c r="F304" i="6"/>
  <c r="F312" i="6"/>
  <c r="F320" i="6"/>
  <c r="F328" i="6"/>
  <c r="F336" i="6"/>
  <c r="F344" i="6"/>
  <c r="F352" i="6"/>
  <c r="F360" i="6"/>
  <c r="F368" i="6"/>
  <c r="F376" i="6"/>
  <c r="F384" i="6"/>
  <c r="F392" i="6"/>
  <c r="F400" i="6"/>
  <c r="F408" i="6"/>
  <c r="F416" i="6"/>
  <c r="F424" i="6"/>
  <c r="F432" i="6"/>
  <c r="F440" i="6"/>
  <c r="F448" i="6"/>
  <c r="F456" i="6"/>
  <c r="F464" i="6"/>
  <c r="F472" i="6"/>
  <c r="F480" i="6"/>
  <c r="F488" i="6"/>
  <c r="F496" i="6"/>
  <c r="F504" i="6"/>
  <c r="F512" i="6"/>
  <c r="F520" i="6"/>
  <c r="F528" i="6"/>
  <c r="F536" i="6"/>
  <c r="F544" i="6"/>
  <c r="F552" i="6"/>
  <c r="F560" i="6"/>
  <c r="F568" i="6"/>
  <c r="F576" i="6"/>
  <c r="F584" i="6"/>
  <c r="F592" i="6"/>
  <c r="F600" i="6"/>
  <c r="F608" i="6"/>
  <c r="F616" i="6"/>
  <c r="F624" i="6"/>
  <c r="F632" i="6"/>
  <c r="F640" i="6"/>
  <c r="F648" i="6"/>
  <c r="F656" i="6"/>
  <c r="F664" i="6"/>
  <c r="F672" i="6"/>
  <c r="F680" i="6"/>
  <c r="F688" i="6"/>
  <c r="F696" i="6"/>
  <c r="F704" i="6"/>
  <c r="F712" i="6"/>
  <c r="F720" i="6"/>
  <c r="F728" i="6"/>
  <c r="F736" i="6"/>
  <c r="F744" i="6"/>
  <c r="F752" i="6"/>
  <c r="F760" i="6"/>
  <c r="F768" i="6"/>
  <c r="F776" i="6"/>
  <c r="F784" i="6"/>
  <c r="F792" i="6"/>
  <c r="F800" i="6"/>
  <c r="F808" i="6"/>
  <c r="F816" i="6"/>
  <c r="F824" i="6"/>
  <c r="F832" i="6"/>
  <c r="F840" i="6"/>
  <c r="F848" i="6"/>
  <c r="F856" i="6"/>
  <c r="F864" i="6"/>
  <c r="F872" i="6"/>
  <c r="F880" i="6"/>
  <c r="F888" i="6"/>
  <c r="F896" i="6"/>
  <c r="F904" i="6"/>
  <c r="F912" i="6"/>
  <c r="F920" i="6"/>
  <c r="F928" i="6"/>
  <c r="F936" i="6"/>
  <c r="F944" i="6"/>
  <c r="F952" i="6"/>
  <c r="F960" i="6"/>
  <c r="F968" i="6"/>
  <c r="F976" i="6"/>
  <c r="F984" i="6"/>
  <c r="F992" i="6"/>
  <c r="F1000" i="6"/>
  <c r="F9" i="6"/>
  <c r="F17" i="6"/>
  <c r="F25" i="6"/>
  <c r="F33" i="6"/>
  <c r="F41" i="6"/>
  <c r="F49" i="6"/>
  <c r="F57" i="6"/>
  <c r="F65" i="6"/>
  <c r="F73" i="6"/>
  <c r="F81" i="6"/>
  <c r="F89" i="6"/>
  <c r="F97" i="6"/>
  <c r="F105" i="6"/>
  <c r="F113" i="6"/>
  <c r="F121" i="6"/>
  <c r="F129" i="6"/>
  <c r="F137" i="6"/>
  <c r="F145" i="6"/>
  <c r="F153" i="6"/>
  <c r="F161" i="6"/>
  <c r="F169" i="6"/>
  <c r="F177" i="6"/>
  <c r="F185" i="6"/>
  <c r="F193" i="6"/>
  <c r="F201" i="6"/>
  <c r="F209" i="6"/>
  <c r="F217" i="6"/>
  <c r="F225" i="6"/>
  <c r="F233" i="6"/>
  <c r="F241" i="6"/>
  <c r="F249" i="6"/>
  <c r="F257" i="6"/>
  <c r="F265" i="6"/>
  <c r="F273" i="6"/>
  <c r="F281" i="6"/>
  <c r="F289" i="6"/>
  <c r="F297" i="6"/>
  <c r="F305" i="6"/>
  <c r="F313" i="6"/>
  <c r="F321" i="6"/>
  <c r="F329" i="6"/>
  <c r="F337" i="6"/>
  <c r="F345" i="6"/>
  <c r="F353" i="6"/>
  <c r="F361" i="6"/>
  <c r="F369" i="6"/>
  <c r="F377" i="6"/>
  <c r="F385" i="6"/>
  <c r="F393" i="6"/>
  <c r="F401" i="6"/>
  <c r="F409" i="6"/>
  <c r="F417" i="6"/>
  <c r="F425" i="6"/>
  <c r="F433" i="6"/>
  <c r="F441" i="6"/>
  <c r="F449" i="6"/>
  <c r="F457" i="6"/>
  <c r="F465" i="6"/>
  <c r="F473" i="6"/>
  <c r="F481" i="6"/>
  <c r="F489" i="6"/>
  <c r="F497" i="6"/>
  <c r="F505" i="6"/>
  <c r="F513" i="6"/>
  <c r="F521" i="6"/>
  <c r="F529" i="6"/>
  <c r="F537" i="6"/>
  <c r="F545" i="6"/>
  <c r="F553" i="6"/>
  <c r="F561" i="6"/>
  <c r="F569" i="6"/>
  <c r="F577" i="6"/>
  <c r="F585" i="6"/>
  <c r="F593" i="6"/>
  <c r="F601" i="6"/>
  <c r="F609" i="6"/>
  <c r="F617" i="6"/>
  <c r="F625" i="6"/>
  <c r="F633" i="6"/>
  <c r="F641" i="6"/>
  <c r="F649" i="6"/>
  <c r="F657" i="6"/>
  <c r="F665" i="6"/>
  <c r="F673" i="6"/>
  <c r="F681" i="6"/>
  <c r="F689" i="6"/>
  <c r="F697" i="6"/>
  <c r="F705" i="6"/>
  <c r="F713" i="6"/>
  <c r="F721" i="6"/>
  <c r="F729" i="6"/>
  <c r="F737" i="6"/>
  <c r="F745" i="6"/>
  <c r="F753" i="6"/>
  <c r="F761" i="6"/>
  <c r="F769" i="6"/>
  <c r="F777" i="6"/>
  <c r="F785" i="6"/>
  <c r="F793" i="6"/>
  <c r="F801" i="6"/>
  <c r="F809" i="6"/>
  <c r="F817" i="6"/>
  <c r="F825" i="6"/>
  <c r="F833" i="6"/>
  <c r="F841" i="6"/>
  <c r="F849" i="6"/>
  <c r="F857" i="6"/>
  <c r="F865" i="6"/>
  <c r="F873" i="6"/>
  <c r="F881" i="6"/>
  <c r="F889" i="6"/>
  <c r="F897" i="6"/>
  <c r="F905" i="6"/>
  <c r="F913" i="6"/>
  <c r="F921" i="6"/>
  <c r="F929" i="6"/>
  <c r="F937" i="6"/>
  <c r="F945" i="6"/>
  <c r="F953" i="6"/>
  <c r="F961" i="6"/>
  <c r="F969" i="6"/>
  <c r="F977" i="6"/>
  <c r="F985" i="6"/>
  <c r="F993" i="6"/>
  <c r="F1001" i="6"/>
  <c r="F1009" i="6"/>
  <c r="F1017" i="6"/>
  <c r="F1025" i="6"/>
  <c r="F1033" i="6"/>
  <c r="F1041" i="6"/>
  <c r="F1049" i="6"/>
  <c r="F1057" i="6"/>
  <c r="F1065" i="6"/>
  <c r="F1073" i="6"/>
  <c r="F1081" i="6"/>
  <c r="F1089" i="6"/>
  <c r="F1097" i="6"/>
  <c r="F1105" i="6"/>
  <c r="F1113" i="6"/>
  <c r="F1121" i="6"/>
  <c r="F1129" i="6"/>
  <c r="F1137" i="6"/>
  <c r="F1145" i="6"/>
  <c r="F1153" i="6"/>
  <c r="F1161" i="6"/>
  <c r="F1169" i="6"/>
  <c r="F1177" i="6"/>
  <c r="F1185" i="6"/>
  <c r="F1193" i="6"/>
  <c r="F1201" i="6"/>
  <c r="F1209" i="6"/>
  <c r="F1217" i="6"/>
  <c r="F1225" i="6"/>
  <c r="F1233" i="6"/>
  <c r="F1241" i="6"/>
  <c r="F1249" i="6"/>
  <c r="F1257" i="6"/>
  <c r="F1265" i="6"/>
  <c r="F1273" i="6"/>
  <c r="F1281" i="6"/>
  <c r="F1289" i="6"/>
  <c r="F1297" i="6"/>
  <c r="F1305" i="6"/>
  <c r="F1313" i="6"/>
  <c r="F1321" i="6"/>
  <c r="F1329" i="6"/>
  <c r="F1337" i="6"/>
  <c r="F1345" i="6"/>
  <c r="F1353" i="6"/>
  <c r="F1361" i="6"/>
  <c r="F3" i="6"/>
  <c r="F11" i="6"/>
  <c r="F19" i="6"/>
  <c r="F27" i="6"/>
  <c r="F35" i="6"/>
  <c r="F43" i="6"/>
  <c r="F51" i="6"/>
  <c r="F59" i="6"/>
  <c r="F67" i="6"/>
  <c r="F75" i="6"/>
  <c r="F83" i="6"/>
  <c r="F91" i="6"/>
  <c r="F99" i="6"/>
  <c r="F107" i="6"/>
  <c r="F115" i="6"/>
  <c r="F123" i="6"/>
  <c r="F131" i="6"/>
  <c r="F139" i="6"/>
  <c r="F147" i="6"/>
  <c r="F155" i="6"/>
  <c r="F163" i="6"/>
  <c r="F171" i="6"/>
  <c r="F179" i="6"/>
  <c r="F187" i="6"/>
  <c r="F195" i="6"/>
  <c r="F203" i="6"/>
  <c r="F211" i="6"/>
  <c r="F219" i="6"/>
  <c r="F227" i="6"/>
  <c r="F235" i="6"/>
  <c r="F243" i="6"/>
  <c r="F251" i="6"/>
  <c r="F259" i="6"/>
  <c r="F267" i="6"/>
  <c r="F275" i="6"/>
  <c r="F283" i="6"/>
  <c r="F291" i="6"/>
  <c r="F299" i="6"/>
  <c r="F307" i="6"/>
  <c r="F315" i="6"/>
  <c r="F323" i="6"/>
  <c r="F331" i="6"/>
  <c r="F339" i="6"/>
  <c r="F347" i="6"/>
  <c r="F355" i="6"/>
  <c r="F363" i="6"/>
  <c r="F371" i="6"/>
  <c r="F379" i="6"/>
  <c r="F387" i="6"/>
  <c r="F395" i="6"/>
  <c r="F403" i="6"/>
  <c r="F411" i="6"/>
  <c r="F419" i="6"/>
  <c r="F427" i="6"/>
  <c r="F435" i="6"/>
  <c r="F443" i="6"/>
  <c r="F451" i="6"/>
  <c r="F459" i="6"/>
  <c r="F467" i="6"/>
  <c r="F475" i="6"/>
  <c r="F483" i="6"/>
  <c r="F491" i="6"/>
  <c r="F499" i="6"/>
  <c r="F507" i="6"/>
  <c r="F515" i="6"/>
  <c r="F523" i="6"/>
  <c r="F531" i="6"/>
  <c r="F539" i="6"/>
  <c r="F547" i="6"/>
  <c r="F555" i="6"/>
  <c r="F563" i="6"/>
  <c r="F571" i="6"/>
  <c r="F579" i="6"/>
  <c r="F587" i="6"/>
  <c r="F595" i="6"/>
  <c r="F603" i="6"/>
  <c r="F611" i="6"/>
  <c r="F619" i="6"/>
  <c r="F627" i="6"/>
  <c r="F635" i="6"/>
  <c r="F643" i="6"/>
  <c r="F651" i="6"/>
  <c r="F659" i="6"/>
  <c r="F667" i="6"/>
  <c r="F675" i="6"/>
  <c r="F683" i="6"/>
  <c r="F691" i="6"/>
  <c r="F699" i="6"/>
  <c r="F707" i="6"/>
  <c r="F715" i="6"/>
  <c r="F723" i="6"/>
  <c r="F731" i="6"/>
  <c r="F739" i="6"/>
  <c r="F747" i="6"/>
  <c r="F755" i="6"/>
  <c r="F763" i="6"/>
  <c r="F771" i="6"/>
  <c r="F779" i="6"/>
  <c r="F787" i="6"/>
  <c r="F795" i="6"/>
  <c r="F803" i="6"/>
  <c r="F811" i="6"/>
  <c r="F819" i="6"/>
  <c r="F827" i="6"/>
  <c r="F835" i="6"/>
  <c r="F843" i="6"/>
  <c r="F851" i="6"/>
  <c r="F859" i="6"/>
  <c r="F867" i="6"/>
  <c r="F875" i="6"/>
  <c r="F883" i="6"/>
  <c r="F891" i="6"/>
  <c r="F899" i="6"/>
  <c r="F907" i="6"/>
  <c r="F915" i="6"/>
  <c r="F923" i="6"/>
  <c r="F931" i="6"/>
  <c r="F939" i="6"/>
  <c r="F947" i="6"/>
  <c r="F955" i="6"/>
  <c r="F963" i="6"/>
  <c r="F971" i="6"/>
  <c r="F979" i="6"/>
  <c r="F987" i="6"/>
  <c r="F995" i="6"/>
  <c r="F1003" i="6"/>
  <c r="F1011" i="6"/>
  <c r="F1019" i="6"/>
  <c r="F1027" i="6"/>
  <c r="F1035" i="6"/>
  <c r="F1043" i="6"/>
  <c r="F1051" i="6"/>
  <c r="F1059" i="6"/>
  <c r="F1067" i="6"/>
  <c r="F1075" i="6"/>
  <c r="F1083" i="6"/>
  <c r="F1091" i="6"/>
  <c r="F1099" i="6"/>
  <c r="F1107" i="6"/>
  <c r="F1115" i="6"/>
  <c r="F1123" i="6"/>
  <c r="F1131" i="6"/>
  <c r="F1139" i="6"/>
  <c r="F1147" i="6"/>
  <c r="F1155" i="6"/>
  <c r="F1163" i="6"/>
  <c r="F1171" i="6"/>
  <c r="F1179" i="6"/>
  <c r="F1187" i="6"/>
  <c r="F1195" i="6"/>
  <c r="F1203" i="6"/>
  <c r="F1211" i="6"/>
  <c r="F1219" i="6"/>
  <c r="F1227" i="6"/>
  <c r="F1235" i="6"/>
  <c r="F1243" i="6"/>
  <c r="F1251" i="6"/>
  <c r="F1259" i="6"/>
  <c r="F1267" i="6"/>
  <c r="F1275" i="6"/>
  <c r="F1283" i="6"/>
  <c r="F1291" i="6"/>
  <c r="F1299" i="6"/>
  <c r="F1307" i="6"/>
  <c r="F1315" i="6"/>
  <c r="F1323" i="6"/>
  <c r="F1331" i="6"/>
  <c r="F1339" i="6"/>
  <c r="F1347" i="6"/>
  <c r="F1355" i="6"/>
  <c r="F4" i="6"/>
  <c r="F12" i="6"/>
  <c r="F20" i="6"/>
  <c r="F28" i="6"/>
  <c r="F36" i="6"/>
  <c r="F44" i="6"/>
  <c r="F52" i="6"/>
  <c r="F60" i="6"/>
  <c r="F68" i="6"/>
  <c r="F76" i="6"/>
  <c r="F84" i="6"/>
  <c r="F92" i="6"/>
  <c r="F100" i="6"/>
  <c r="F108" i="6"/>
  <c r="F116" i="6"/>
  <c r="F124" i="6"/>
  <c r="F132" i="6"/>
  <c r="F140" i="6"/>
  <c r="F148" i="6"/>
  <c r="F156" i="6"/>
  <c r="F164" i="6"/>
  <c r="F172" i="6"/>
  <c r="F180" i="6"/>
  <c r="F188" i="6"/>
  <c r="F196" i="6"/>
  <c r="F204" i="6"/>
  <c r="F212" i="6"/>
  <c r="F220" i="6"/>
  <c r="F228" i="6"/>
  <c r="F236" i="6"/>
  <c r="F244" i="6"/>
  <c r="F252" i="6"/>
  <c r="F260" i="6"/>
  <c r="F268" i="6"/>
  <c r="F276" i="6"/>
  <c r="F284" i="6"/>
  <c r="F292" i="6"/>
  <c r="F300" i="6"/>
  <c r="F308" i="6"/>
  <c r="F316" i="6"/>
  <c r="F324" i="6"/>
  <c r="F332" i="6"/>
  <c r="F340" i="6"/>
  <c r="F348" i="6"/>
  <c r="F356" i="6"/>
  <c r="F364" i="6"/>
  <c r="F372" i="6"/>
  <c r="F380" i="6"/>
  <c r="F388" i="6"/>
  <c r="F396" i="6"/>
  <c r="F404" i="6"/>
  <c r="F412" i="6"/>
  <c r="F420" i="6"/>
  <c r="F428" i="6"/>
  <c r="F436" i="6"/>
  <c r="F444" i="6"/>
  <c r="F452" i="6"/>
  <c r="F460" i="6"/>
  <c r="F468" i="6"/>
  <c r="F476" i="6"/>
  <c r="F484" i="6"/>
  <c r="F492" i="6"/>
  <c r="F500" i="6"/>
  <c r="F508" i="6"/>
  <c r="F516" i="6"/>
  <c r="F524" i="6"/>
  <c r="F532" i="6"/>
  <c r="F540" i="6"/>
  <c r="F548" i="6"/>
  <c r="F556" i="6"/>
  <c r="F564" i="6"/>
  <c r="F572" i="6"/>
  <c r="F580" i="6"/>
  <c r="F588" i="6"/>
  <c r="F596" i="6"/>
  <c r="F604" i="6"/>
  <c r="F612" i="6"/>
  <c r="F620" i="6"/>
  <c r="F628" i="6"/>
  <c r="F636" i="6"/>
  <c r="F644" i="6"/>
  <c r="F652" i="6"/>
  <c r="F660" i="6"/>
  <c r="F668" i="6"/>
  <c r="F676" i="6"/>
  <c r="F684" i="6"/>
  <c r="F692" i="6"/>
  <c r="F700" i="6"/>
  <c r="F708" i="6"/>
  <c r="F716" i="6"/>
  <c r="F724" i="6"/>
  <c r="F732" i="6"/>
  <c r="F740" i="6"/>
  <c r="F748" i="6"/>
  <c r="F756" i="6"/>
  <c r="F764" i="6"/>
  <c r="F772" i="6"/>
  <c r="F780" i="6"/>
  <c r="F788" i="6"/>
  <c r="F796" i="6"/>
  <c r="F804" i="6"/>
  <c r="F812" i="6"/>
  <c r="F820" i="6"/>
  <c r="F828" i="6"/>
  <c r="F836" i="6"/>
  <c r="F844" i="6"/>
  <c r="F852" i="6"/>
  <c r="F860" i="6"/>
  <c r="F868" i="6"/>
  <c r="F876" i="6"/>
  <c r="F884" i="6"/>
  <c r="F892" i="6"/>
  <c r="F900" i="6"/>
  <c r="F908" i="6"/>
  <c r="F916" i="6"/>
  <c r="F924" i="6"/>
  <c r="F932" i="6"/>
  <c r="F940" i="6"/>
  <c r="F948" i="6"/>
  <c r="F956" i="6"/>
  <c r="F964" i="6"/>
  <c r="F972" i="6"/>
  <c r="F980" i="6"/>
  <c r="F988" i="6"/>
  <c r="F996" i="6"/>
  <c r="F1004" i="6"/>
  <c r="F1012" i="6"/>
  <c r="F1020" i="6"/>
  <c r="F1028" i="6"/>
  <c r="F1036" i="6"/>
  <c r="F1044" i="6"/>
  <c r="F1052" i="6"/>
  <c r="F1060" i="6"/>
  <c r="F1068" i="6"/>
  <c r="F1076" i="6"/>
  <c r="F1084" i="6"/>
  <c r="F1092" i="6"/>
  <c r="F1100" i="6"/>
  <c r="F1108" i="6"/>
  <c r="F1116" i="6"/>
  <c r="F1124" i="6"/>
  <c r="F1132" i="6"/>
  <c r="F1140" i="6"/>
  <c r="F1148" i="6"/>
  <c r="F1156" i="6"/>
  <c r="F1164" i="6"/>
  <c r="F1172" i="6"/>
  <c r="F1180" i="6"/>
  <c r="F1188" i="6"/>
  <c r="F1196" i="6"/>
  <c r="F1204" i="6"/>
  <c r="F1212" i="6"/>
  <c r="F1220" i="6"/>
  <c r="F1228" i="6"/>
  <c r="F1236" i="6"/>
  <c r="F1244" i="6"/>
  <c r="F1252" i="6"/>
  <c r="F1260" i="6"/>
  <c r="F1268" i="6"/>
  <c r="F1276" i="6"/>
  <c r="F1284" i="6"/>
  <c r="F1292" i="6"/>
  <c r="F1300" i="6"/>
  <c r="F1308" i="6"/>
  <c r="F1316" i="6"/>
  <c r="F1324" i="6"/>
  <c r="F1332" i="6"/>
  <c r="F1340" i="6"/>
  <c r="F1348" i="6"/>
  <c r="F1356" i="6"/>
  <c r="F18" i="6"/>
  <c r="F50" i="6"/>
  <c r="F82" i="6"/>
  <c r="F114" i="6"/>
  <c r="F21" i="6"/>
  <c r="F53" i="6"/>
  <c r="F26" i="6"/>
  <c r="F58" i="6"/>
  <c r="F90" i="6"/>
  <c r="F122" i="6"/>
  <c r="F154" i="6"/>
  <c r="F186" i="6"/>
  <c r="F218" i="6"/>
  <c r="F242" i="6"/>
  <c r="F263" i="6"/>
  <c r="F285" i="6"/>
  <c r="F306" i="6"/>
  <c r="F327" i="6"/>
  <c r="F349" i="6"/>
  <c r="F370" i="6"/>
  <c r="F391" i="6"/>
  <c r="F413" i="6"/>
  <c r="F434" i="6"/>
  <c r="F455" i="6"/>
  <c r="F477" i="6"/>
  <c r="F498" i="6"/>
  <c r="F519" i="6"/>
  <c r="F541" i="6"/>
  <c r="F562" i="6"/>
  <c r="F583" i="6"/>
  <c r="F605" i="6"/>
  <c r="F626" i="6"/>
  <c r="F647" i="6"/>
  <c r="F669" i="6"/>
  <c r="F690" i="6"/>
  <c r="F711" i="6"/>
  <c r="F733" i="6"/>
  <c r="F754" i="6"/>
  <c r="F775" i="6"/>
  <c r="F797" i="6"/>
  <c r="F818" i="6"/>
  <c r="F839" i="6"/>
  <c r="F861" i="6"/>
  <c r="F882" i="6"/>
  <c r="F903" i="6"/>
  <c r="F925" i="6"/>
  <c r="F946" i="6"/>
  <c r="F967" i="6"/>
  <c r="F989" i="6"/>
  <c r="F1008" i="6"/>
  <c r="F1024" i="6"/>
  <c r="F1040" i="6"/>
  <c r="F1056" i="6"/>
  <c r="F1072" i="6"/>
  <c r="F1088" i="6"/>
  <c r="F1104" i="6"/>
  <c r="F1120" i="6"/>
  <c r="F1136" i="6"/>
  <c r="F1152" i="6"/>
  <c r="F1168" i="6"/>
  <c r="F1184" i="6"/>
  <c r="F1200" i="6"/>
  <c r="F1216" i="6"/>
  <c r="F1232" i="6"/>
  <c r="F1248" i="6"/>
  <c r="F1264" i="6"/>
  <c r="F1280" i="6"/>
  <c r="F1296" i="6"/>
  <c r="F1312" i="6"/>
  <c r="F1328" i="6"/>
  <c r="F1344" i="6"/>
  <c r="F1360" i="6"/>
  <c r="F1369" i="6"/>
  <c r="F1377" i="6"/>
  <c r="F1385" i="6"/>
  <c r="F29" i="6"/>
  <c r="F61" i="6"/>
  <c r="F93" i="6"/>
  <c r="F125" i="6"/>
  <c r="F34" i="6"/>
  <c r="F66" i="6"/>
  <c r="F98" i="6"/>
  <c r="F130" i="6"/>
  <c r="F162" i="6"/>
  <c r="F194" i="6"/>
  <c r="F226" i="6"/>
  <c r="F247" i="6"/>
  <c r="F269" i="6"/>
  <c r="F290" i="6"/>
  <c r="F311" i="6"/>
  <c r="F333" i="6"/>
  <c r="F354" i="6"/>
  <c r="F375" i="6"/>
  <c r="F397" i="6"/>
  <c r="F418" i="6"/>
  <c r="F439" i="6"/>
  <c r="F461" i="6"/>
  <c r="F482" i="6"/>
  <c r="F503" i="6"/>
  <c r="F525" i="6"/>
  <c r="F546" i="6"/>
  <c r="F567" i="6"/>
  <c r="F589" i="6"/>
  <c r="F610" i="6"/>
  <c r="F631" i="6"/>
  <c r="F653" i="6"/>
  <c r="F674" i="6"/>
  <c r="F695" i="6"/>
  <c r="F717" i="6"/>
  <c r="F738" i="6"/>
  <c r="F759" i="6"/>
  <c r="F781" i="6"/>
  <c r="F802" i="6"/>
  <c r="F823" i="6"/>
  <c r="F845" i="6"/>
  <c r="F866" i="6"/>
  <c r="F887" i="6"/>
  <c r="F909" i="6"/>
  <c r="F930" i="6"/>
  <c r="F951" i="6"/>
  <c r="F973" i="6"/>
  <c r="F994" i="6"/>
  <c r="F1013" i="6"/>
  <c r="F1029" i="6"/>
  <c r="F1045" i="6"/>
  <c r="F1061" i="6"/>
  <c r="F1077" i="6"/>
  <c r="F1093" i="6"/>
  <c r="F1109" i="6"/>
  <c r="F1125" i="6"/>
  <c r="F1141" i="6"/>
  <c r="F1157" i="6"/>
  <c r="F1173" i="6"/>
  <c r="F1189" i="6"/>
  <c r="F1205" i="6"/>
  <c r="F1221" i="6"/>
  <c r="F1237" i="6"/>
  <c r="F1253" i="6"/>
  <c r="F1269" i="6"/>
  <c r="F1285" i="6"/>
  <c r="F1301" i="6"/>
  <c r="F1317" i="6"/>
  <c r="F1333" i="6"/>
  <c r="F1349" i="6"/>
  <c r="F1363" i="6"/>
  <c r="F1371" i="6"/>
  <c r="F1379" i="6"/>
  <c r="F1387" i="6"/>
  <c r="F1395" i="6"/>
  <c r="F1403" i="6"/>
  <c r="F1411" i="6"/>
  <c r="F1419" i="6"/>
  <c r="F1427" i="6"/>
  <c r="F1435" i="6"/>
  <c r="F1443" i="6"/>
  <c r="F1451" i="6"/>
  <c r="F1459" i="6"/>
  <c r="F1467" i="6"/>
  <c r="F1475" i="6"/>
  <c r="F1483" i="6"/>
  <c r="F1491" i="6"/>
  <c r="F1499" i="6"/>
  <c r="F1507" i="6"/>
  <c r="F1515" i="6"/>
  <c r="F1523" i="6"/>
  <c r="F1531" i="6"/>
  <c r="F1539" i="6"/>
  <c r="F1547" i="6"/>
  <c r="F1555" i="6"/>
  <c r="F1563" i="6"/>
  <c r="F1571" i="6"/>
  <c r="F1579" i="6"/>
  <c r="F1587" i="6"/>
  <c r="F1595" i="6"/>
  <c r="F1603" i="6"/>
  <c r="F1611" i="6"/>
  <c r="F1619" i="6"/>
  <c r="F1627" i="6"/>
  <c r="F1635" i="6"/>
  <c r="F1643" i="6"/>
  <c r="F1651" i="6"/>
  <c r="F1659" i="6"/>
  <c r="F1667" i="6"/>
  <c r="F1675" i="6"/>
  <c r="F1683" i="6"/>
  <c r="F1691" i="6"/>
  <c r="F1699" i="6"/>
  <c r="F1707" i="6"/>
  <c r="F1715" i="6"/>
  <c r="F1723" i="6"/>
  <c r="F1731" i="6"/>
  <c r="F1739" i="6"/>
  <c r="F1747" i="6"/>
  <c r="F1755" i="6"/>
  <c r="F1763" i="6"/>
  <c r="F1771" i="6"/>
  <c r="F1779" i="6"/>
  <c r="F1787" i="6"/>
  <c r="F1795" i="6"/>
  <c r="F1803" i="6"/>
  <c r="F1811" i="6"/>
  <c r="F1819" i="6"/>
  <c r="F1827" i="6"/>
  <c r="F1835" i="6"/>
  <c r="F1843" i="6"/>
  <c r="F1851" i="6"/>
  <c r="F1859" i="6"/>
  <c r="F1867" i="6"/>
  <c r="F1875" i="6"/>
  <c r="F1883" i="6"/>
  <c r="F1891" i="6"/>
  <c r="F1899" i="6"/>
  <c r="F1907" i="6"/>
  <c r="F1915" i="6"/>
  <c r="F1923" i="6"/>
  <c r="F1931" i="6"/>
  <c r="F1939" i="6"/>
  <c r="F1947" i="6"/>
  <c r="F1955" i="6"/>
  <c r="F1963" i="6"/>
  <c r="F1971" i="6"/>
  <c r="F1979" i="6"/>
  <c r="F1987" i="6"/>
  <c r="F1995" i="6"/>
  <c r="F2003" i="6"/>
  <c r="F2011" i="6"/>
  <c r="F2019" i="6"/>
  <c r="F2027" i="6"/>
  <c r="F2035" i="6"/>
  <c r="F2043" i="6"/>
  <c r="F2051" i="6"/>
  <c r="F2059" i="6"/>
  <c r="F2067" i="6"/>
  <c r="F2075" i="6"/>
  <c r="F2083" i="6"/>
  <c r="F2091" i="6"/>
  <c r="F2099" i="6"/>
  <c r="F2107" i="6"/>
  <c r="F2115" i="6"/>
  <c r="F2123" i="6"/>
  <c r="F2131" i="6"/>
  <c r="F2139" i="6"/>
  <c r="F2147" i="6"/>
  <c r="F2155" i="6"/>
  <c r="F2163" i="6"/>
  <c r="F2171" i="6"/>
  <c r="F2179" i="6"/>
  <c r="F2187" i="6"/>
  <c r="F2195" i="6"/>
  <c r="F13" i="6"/>
  <c r="F45" i="6"/>
  <c r="F77" i="6"/>
  <c r="F109" i="6"/>
  <c r="F141" i="6"/>
  <c r="F173" i="6"/>
  <c r="F205" i="6"/>
  <c r="F234" i="6"/>
  <c r="F255" i="6"/>
  <c r="F277" i="6"/>
  <c r="F298" i="6"/>
  <c r="F319" i="6"/>
  <c r="F341" i="6"/>
  <c r="F362" i="6"/>
  <c r="F383" i="6"/>
  <c r="F405" i="6"/>
  <c r="F426" i="6"/>
  <c r="F447" i="6"/>
  <c r="F469" i="6"/>
  <c r="F490" i="6"/>
  <c r="F511" i="6"/>
  <c r="F533" i="6"/>
  <c r="F554" i="6"/>
  <c r="F575" i="6"/>
  <c r="F597" i="6"/>
  <c r="F618" i="6"/>
  <c r="F639" i="6"/>
  <c r="F661" i="6"/>
  <c r="F682" i="6"/>
  <c r="F703" i="6"/>
  <c r="F725" i="6"/>
  <c r="F746" i="6"/>
  <c r="F767" i="6"/>
  <c r="F789" i="6"/>
  <c r="F810" i="6"/>
  <c r="F831" i="6"/>
  <c r="F853" i="6"/>
  <c r="F874" i="6"/>
  <c r="F895" i="6"/>
  <c r="F917" i="6"/>
  <c r="F938" i="6"/>
  <c r="F959" i="6"/>
  <c r="F981" i="6"/>
  <c r="F1002" i="6"/>
  <c r="F1018" i="6"/>
  <c r="F1034" i="6"/>
  <c r="F1050" i="6"/>
  <c r="F1066" i="6"/>
  <c r="F1082" i="6"/>
  <c r="F1098" i="6"/>
  <c r="F1114" i="6"/>
  <c r="F1130" i="6"/>
  <c r="F1146" i="6"/>
  <c r="F1162" i="6"/>
  <c r="F1178" i="6"/>
  <c r="F1194" i="6"/>
  <c r="F1210" i="6"/>
  <c r="F1226" i="6"/>
  <c r="F1242" i="6"/>
  <c r="F1258" i="6"/>
  <c r="F1274" i="6"/>
  <c r="F1290" i="6"/>
  <c r="F1306" i="6"/>
  <c r="F1322" i="6"/>
  <c r="F1338" i="6"/>
  <c r="F1354" i="6"/>
  <c r="F1366" i="6"/>
  <c r="F1374" i="6"/>
  <c r="F1382" i="6"/>
  <c r="F1390" i="6"/>
  <c r="F1398" i="6"/>
  <c r="F1406" i="6"/>
  <c r="F1414" i="6"/>
  <c r="F1422" i="6"/>
  <c r="F1430" i="6"/>
  <c r="F1438" i="6"/>
  <c r="F1446" i="6"/>
  <c r="F1454" i="6"/>
  <c r="F1462" i="6"/>
  <c r="F1470" i="6"/>
  <c r="F1478" i="6"/>
  <c r="F1486" i="6"/>
  <c r="F1494" i="6"/>
  <c r="F1502" i="6"/>
  <c r="F1510" i="6"/>
  <c r="F1518" i="6"/>
  <c r="F1526" i="6"/>
  <c r="F1534" i="6"/>
  <c r="F1542" i="6"/>
  <c r="F1550" i="6"/>
  <c r="F1558" i="6"/>
  <c r="F1566" i="6"/>
  <c r="F1574" i="6"/>
  <c r="F1582" i="6"/>
  <c r="F1590" i="6"/>
  <c r="F1598" i="6"/>
  <c r="F1606" i="6"/>
  <c r="F1614" i="6"/>
  <c r="F1622" i="6"/>
  <c r="F1630" i="6"/>
  <c r="F1638" i="6"/>
  <c r="F1646" i="6"/>
  <c r="F1654" i="6"/>
  <c r="F1662" i="6"/>
  <c r="F1670" i="6"/>
  <c r="F1678" i="6"/>
  <c r="F1686" i="6"/>
  <c r="F1694" i="6"/>
  <c r="F1702" i="6"/>
  <c r="F1710" i="6"/>
  <c r="F1718" i="6"/>
  <c r="F1726" i="6"/>
  <c r="F1734" i="6"/>
  <c r="F1742" i="6"/>
  <c r="F1750" i="6"/>
  <c r="F1758" i="6"/>
  <c r="F1766" i="6"/>
  <c r="F1774" i="6"/>
  <c r="F1782" i="6"/>
  <c r="F1790" i="6"/>
  <c r="F1798" i="6"/>
  <c r="F1806" i="6"/>
  <c r="F1814" i="6"/>
  <c r="F1822" i="6"/>
  <c r="F1830" i="6"/>
  <c r="F1838" i="6"/>
  <c r="F1846" i="6"/>
  <c r="F1854" i="6"/>
  <c r="F1862" i="6"/>
  <c r="F1870" i="6"/>
  <c r="F1878" i="6"/>
  <c r="F1886" i="6"/>
  <c r="F1894" i="6"/>
  <c r="F1902" i="6"/>
  <c r="F1910" i="6"/>
  <c r="F1918" i="6"/>
  <c r="F1926" i="6"/>
  <c r="F1934" i="6"/>
  <c r="F1942" i="6"/>
  <c r="F1950" i="6"/>
  <c r="F1958" i="6"/>
  <c r="F1966" i="6"/>
  <c r="F1974" i="6"/>
  <c r="F1982" i="6"/>
  <c r="F1990" i="6"/>
  <c r="F1998" i="6"/>
  <c r="F2006" i="6"/>
  <c r="F2014" i="6"/>
  <c r="F2022" i="6"/>
  <c r="F2030" i="6"/>
  <c r="F2038" i="6"/>
  <c r="F2046" i="6"/>
  <c r="F2054" i="6"/>
  <c r="F2062" i="6"/>
  <c r="F2070" i="6"/>
  <c r="F2078" i="6"/>
  <c r="F2086" i="6"/>
  <c r="F2094" i="6"/>
  <c r="F2102" i="6"/>
  <c r="F2110" i="6"/>
  <c r="F2118" i="6"/>
  <c r="F2126" i="6"/>
  <c r="F2134" i="6"/>
  <c r="F2142" i="6"/>
  <c r="F2150" i="6"/>
  <c r="F2158" i="6"/>
  <c r="F2166" i="6"/>
  <c r="F2174" i="6"/>
  <c r="F2182" i="6"/>
  <c r="F2190" i="6"/>
  <c r="F42" i="6"/>
  <c r="F138" i="6"/>
  <c r="F189" i="6"/>
  <c r="F237" i="6"/>
  <c r="F271" i="6"/>
  <c r="F303" i="6"/>
  <c r="F338" i="6"/>
  <c r="F373" i="6"/>
  <c r="F407" i="6"/>
  <c r="F442" i="6"/>
  <c r="F474" i="6"/>
  <c r="F509" i="6"/>
  <c r="F543" i="6"/>
  <c r="F578" i="6"/>
  <c r="F613" i="6"/>
  <c r="F645" i="6"/>
  <c r="F679" i="6"/>
  <c r="F714" i="6"/>
  <c r="F749" i="6"/>
  <c r="F783" i="6"/>
  <c r="F815" i="6"/>
  <c r="F850" i="6"/>
  <c r="F885" i="6"/>
  <c r="F919" i="6"/>
  <c r="F954" i="6"/>
  <c r="F986" i="6"/>
  <c r="F1016" i="6"/>
  <c r="F1042" i="6"/>
  <c r="F1069" i="6"/>
  <c r="F1095" i="6"/>
  <c r="F1119" i="6"/>
  <c r="F1144" i="6"/>
  <c r="F1170" i="6"/>
  <c r="F1197" i="6"/>
  <c r="F1223" i="6"/>
  <c r="F1247" i="6"/>
  <c r="F1272" i="6"/>
  <c r="F1298" i="6"/>
  <c r="F1325" i="6"/>
  <c r="F1351" i="6"/>
  <c r="F1368" i="6"/>
  <c r="F1381" i="6"/>
  <c r="F1393" i="6"/>
  <c r="F1404" i="6"/>
  <c r="F1415" i="6"/>
  <c r="F1425" i="6"/>
  <c r="F1436" i="6"/>
  <c r="F1447" i="6"/>
  <c r="F1457" i="6"/>
  <c r="F1468" i="6"/>
  <c r="F1479" i="6"/>
  <c r="F1489" i="6"/>
  <c r="F1500" i="6"/>
  <c r="F1511" i="6"/>
  <c r="F1521" i="6"/>
  <c r="F1532" i="6"/>
  <c r="F1543" i="6"/>
  <c r="F1553" i="6"/>
  <c r="F1564" i="6"/>
  <c r="F1575" i="6"/>
  <c r="F1585" i="6"/>
  <c r="F1596" i="6"/>
  <c r="F1607" i="6"/>
  <c r="F1617" i="6"/>
  <c r="F1628" i="6"/>
  <c r="F1639" i="6"/>
  <c r="F1649" i="6"/>
  <c r="F1660" i="6"/>
  <c r="F1671" i="6"/>
  <c r="F1681" i="6"/>
  <c r="F1692" i="6"/>
  <c r="F1703" i="6"/>
  <c r="F1713" i="6"/>
  <c r="F1724" i="6"/>
  <c r="F1735" i="6"/>
  <c r="F1745" i="6"/>
  <c r="F1756" i="6"/>
  <c r="F1767" i="6"/>
  <c r="F1777" i="6"/>
  <c r="F1788" i="6"/>
  <c r="F1799" i="6"/>
  <c r="F1809" i="6"/>
  <c r="F1820" i="6"/>
  <c r="F1831" i="6"/>
  <c r="F1841" i="6"/>
  <c r="F1852" i="6"/>
  <c r="F1863" i="6"/>
  <c r="F1873" i="6"/>
  <c r="F1884" i="6"/>
  <c r="F1895" i="6"/>
  <c r="F1905" i="6"/>
  <c r="F1916" i="6"/>
  <c r="F1927" i="6"/>
  <c r="F1937" i="6"/>
  <c r="F1948" i="6"/>
  <c r="F1959" i="6"/>
  <c r="F1969" i="6"/>
  <c r="F1980" i="6"/>
  <c r="F1991" i="6"/>
  <c r="F2001" i="6"/>
  <c r="F2012" i="6"/>
  <c r="F2023" i="6"/>
  <c r="F2033" i="6"/>
  <c r="F2044" i="6"/>
  <c r="F2055" i="6"/>
  <c r="F2065" i="6"/>
  <c r="F2076" i="6"/>
  <c r="F2087" i="6"/>
  <c r="F2097" i="6"/>
  <c r="F2108" i="6"/>
  <c r="F2119" i="6"/>
  <c r="F2129" i="6"/>
  <c r="F2140" i="6"/>
  <c r="F2151" i="6"/>
  <c r="F2161" i="6"/>
  <c r="F2172" i="6"/>
  <c r="F2183" i="6"/>
  <c r="F2193" i="6"/>
  <c r="F2202" i="6"/>
  <c r="F2210" i="6"/>
  <c r="F2218" i="6"/>
  <c r="F2226" i="6"/>
  <c r="F2234" i="6"/>
  <c r="F2242" i="6"/>
  <c r="F2250" i="6"/>
  <c r="F2258" i="6"/>
  <c r="F2266" i="6"/>
  <c r="F2274" i="6"/>
  <c r="F2282" i="6"/>
  <c r="F2290" i="6"/>
  <c r="F2298" i="6"/>
  <c r="F2306" i="6"/>
  <c r="F2314" i="6"/>
  <c r="F2322" i="6"/>
  <c r="F2330" i="6"/>
  <c r="F2338" i="6"/>
  <c r="F2346" i="6"/>
  <c r="F2354" i="6"/>
  <c r="F2362" i="6"/>
  <c r="F2370" i="6"/>
  <c r="F2378" i="6"/>
  <c r="F2386" i="6"/>
  <c r="F2394" i="6"/>
  <c r="F2402" i="6"/>
  <c r="F2410" i="6"/>
  <c r="F2418" i="6"/>
  <c r="F2426" i="6"/>
  <c r="F2434" i="6"/>
  <c r="F2442" i="6"/>
  <c r="F2450" i="6"/>
  <c r="F2458" i="6"/>
  <c r="F2466" i="6"/>
  <c r="F2474" i="6"/>
  <c r="F2482" i="6"/>
  <c r="F2490" i="6"/>
  <c r="F2498" i="6"/>
  <c r="F37" i="6"/>
  <c r="F335" i="6"/>
  <c r="F471" i="6"/>
  <c r="F642" i="6"/>
  <c r="F879" i="6"/>
  <c r="F1064" i="6"/>
  <c r="F1245" i="6"/>
  <c r="F1392" i="6"/>
  <c r="F1477" i="6"/>
  <c r="F1552" i="6"/>
  <c r="F1637" i="6"/>
  <c r="F1690" i="6"/>
  <c r="F1765" i="6"/>
  <c r="F1840" i="6"/>
  <c r="F69" i="6"/>
  <c r="F146" i="6"/>
  <c r="F197" i="6"/>
  <c r="F239" i="6"/>
  <c r="F274" i="6"/>
  <c r="F309" i="6"/>
  <c r="F343" i="6"/>
  <c r="F378" i="6"/>
  <c r="F410" i="6"/>
  <c r="F445" i="6"/>
  <c r="F479" i="6"/>
  <c r="F514" i="6"/>
  <c r="F549" i="6"/>
  <c r="F581" i="6"/>
  <c r="F615" i="6"/>
  <c r="F650" i="6"/>
  <c r="F685" i="6"/>
  <c r="F719" i="6"/>
  <c r="F751" i="6"/>
  <c r="F786" i="6"/>
  <c r="F821" i="6"/>
  <c r="F855" i="6"/>
  <c r="F890" i="6"/>
  <c r="F922" i="6"/>
  <c r="F957" i="6"/>
  <c r="F991" i="6"/>
  <c r="F1021" i="6"/>
  <c r="F1047" i="6"/>
  <c r="F1071" i="6"/>
  <c r="F1096" i="6"/>
  <c r="F1122" i="6"/>
  <c r="F1149" i="6"/>
  <c r="F1175" i="6"/>
  <c r="F1199" i="6"/>
  <c r="F1224" i="6"/>
  <c r="F1250" i="6"/>
  <c r="F1277" i="6"/>
  <c r="F1303" i="6"/>
  <c r="F1327" i="6"/>
  <c r="F1352" i="6"/>
  <c r="F1370" i="6"/>
  <c r="F1383" i="6"/>
  <c r="F1394" i="6"/>
  <c r="F1405" i="6"/>
  <c r="F1416" i="6"/>
  <c r="F1426" i="6"/>
  <c r="F1437" i="6"/>
  <c r="F1448" i="6"/>
  <c r="F1458" i="6"/>
  <c r="F1469" i="6"/>
  <c r="F1480" i="6"/>
  <c r="F1490" i="6"/>
  <c r="F1501" i="6"/>
  <c r="F1512" i="6"/>
  <c r="F1522" i="6"/>
  <c r="F1533" i="6"/>
  <c r="F1544" i="6"/>
  <c r="F1554" i="6"/>
  <c r="F1565" i="6"/>
  <c r="F1576" i="6"/>
  <c r="F1586" i="6"/>
  <c r="F1597" i="6"/>
  <c r="F1608" i="6"/>
  <c r="F1618" i="6"/>
  <c r="F1629" i="6"/>
  <c r="F1640" i="6"/>
  <c r="F1650" i="6"/>
  <c r="F1661" i="6"/>
  <c r="F1672" i="6"/>
  <c r="F1682" i="6"/>
  <c r="F1693" i="6"/>
  <c r="F1704" i="6"/>
  <c r="F1714" i="6"/>
  <c r="F1725" i="6"/>
  <c r="F1736" i="6"/>
  <c r="F1746" i="6"/>
  <c r="F1757" i="6"/>
  <c r="F1768" i="6"/>
  <c r="F1778" i="6"/>
  <c r="F1789" i="6"/>
  <c r="F1800" i="6"/>
  <c r="F1810" i="6"/>
  <c r="F1821" i="6"/>
  <c r="F1832" i="6"/>
  <c r="F1842" i="6"/>
  <c r="F1853" i="6"/>
  <c r="F1864" i="6"/>
  <c r="F1874" i="6"/>
  <c r="F1885" i="6"/>
  <c r="F1896" i="6"/>
  <c r="F1906" i="6"/>
  <c r="F1917" i="6"/>
  <c r="F1928" i="6"/>
  <c r="F1938" i="6"/>
  <c r="F1949" i="6"/>
  <c r="F1960" i="6"/>
  <c r="F1970" i="6"/>
  <c r="F1981" i="6"/>
  <c r="F1992" i="6"/>
  <c r="F2002" i="6"/>
  <c r="F2013" i="6"/>
  <c r="F2024" i="6"/>
  <c r="F2034" i="6"/>
  <c r="F2045" i="6"/>
  <c r="F2056" i="6"/>
  <c r="F2066" i="6"/>
  <c r="F2077" i="6"/>
  <c r="F2088" i="6"/>
  <c r="F2098" i="6"/>
  <c r="F2109" i="6"/>
  <c r="F2120" i="6"/>
  <c r="F2130" i="6"/>
  <c r="F2141" i="6"/>
  <c r="F2152" i="6"/>
  <c r="F2162" i="6"/>
  <c r="F2173" i="6"/>
  <c r="F2184" i="6"/>
  <c r="F2194" i="6"/>
  <c r="F2203" i="6"/>
  <c r="F2211" i="6"/>
  <c r="F2219" i="6"/>
  <c r="F2227" i="6"/>
  <c r="F2235" i="6"/>
  <c r="F2243" i="6"/>
  <c r="F2251" i="6"/>
  <c r="F2259" i="6"/>
  <c r="F2267" i="6"/>
  <c r="F2275" i="6"/>
  <c r="F2283" i="6"/>
  <c r="F2291" i="6"/>
  <c r="F2299" i="6"/>
  <c r="F2307" i="6"/>
  <c r="F2315" i="6"/>
  <c r="F2323" i="6"/>
  <c r="F2331" i="6"/>
  <c r="F2339" i="6"/>
  <c r="F2347" i="6"/>
  <c r="F2355" i="6"/>
  <c r="F2363" i="6"/>
  <c r="F2371" i="6"/>
  <c r="F2379" i="6"/>
  <c r="F2387" i="6"/>
  <c r="F2395" i="6"/>
  <c r="F2403" i="6"/>
  <c r="F2411" i="6"/>
  <c r="F2419" i="6"/>
  <c r="F2427" i="6"/>
  <c r="F2435" i="6"/>
  <c r="F2443" i="6"/>
  <c r="F2451" i="6"/>
  <c r="F2459" i="6"/>
  <c r="F2467" i="6"/>
  <c r="F2475" i="6"/>
  <c r="F2483" i="6"/>
  <c r="F2491" i="6"/>
  <c r="F2499" i="6"/>
  <c r="F133" i="6"/>
  <c r="F677" i="6"/>
  <c r="F949" i="6"/>
  <c r="F1167" i="6"/>
  <c r="F1346" i="6"/>
  <c r="F1445" i="6"/>
  <c r="F1541" i="6"/>
  <c r="F1605" i="6"/>
  <c r="F1680" i="6"/>
  <c r="F1744" i="6"/>
  <c r="F1797" i="6"/>
  <c r="F74" i="6"/>
  <c r="F149" i="6"/>
  <c r="F202" i="6"/>
  <c r="F245" i="6"/>
  <c r="F279" i="6"/>
  <c r="F314" i="6"/>
  <c r="F346" i="6"/>
  <c r="F381" i="6"/>
  <c r="F415" i="6"/>
  <c r="F450" i="6"/>
  <c r="F485" i="6"/>
  <c r="F517" i="6"/>
  <c r="F551" i="6"/>
  <c r="F586" i="6"/>
  <c r="F621" i="6"/>
  <c r="F655" i="6"/>
  <c r="F687" i="6"/>
  <c r="F722" i="6"/>
  <c r="F757" i="6"/>
  <c r="F791" i="6"/>
  <c r="F826" i="6"/>
  <c r="F858" i="6"/>
  <c r="F893" i="6"/>
  <c r="F927" i="6"/>
  <c r="F962" i="6"/>
  <c r="F997" i="6"/>
  <c r="F1023" i="6"/>
  <c r="F1048" i="6"/>
  <c r="F1074" i="6"/>
  <c r="F1101" i="6"/>
  <c r="F1127" i="6"/>
  <c r="F1151" i="6"/>
  <c r="F1176" i="6"/>
  <c r="F1202" i="6"/>
  <c r="F1229" i="6"/>
  <c r="F1255" i="6"/>
  <c r="F1279" i="6"/>
  <c r="F1304" i="6"/>
  <c r="F1330" i="6"/>
  <c r="F1357" i="6"/>
  <c r="F1372" i="6"/>
  <c r="F1384" i="6"/>
  <c r="F1396" i="6"/>
  <c r="F1407" i="6"/>
  <c r="F1417" i="6"/>
  <c r="F1428" i="6"/>
  <c r="F1439" i="6"/>
  <c r="F1449" i="6"/>
  <c r="F1460" i="6"/>
  <c r="F1471" i="6"/>
  <c r="F1481" i="6"/>
  <c r="F1492" i="6"/>
  <c r="F1503" i="6"/>
  <c r="F1513" i="6"/>
  <c r="F1524" i="6"/>
  <c r="F1535" i="6"/>
  <c r="F1545" i="6"/>
  <c r="F1556" i="6"/>
  <c r="F1567" i="6"/>
  <c r="F1577" i="6"/>
  <c r="F1588" i="6"/>
  <c r="F1599" i="6"/>
  <c r="F1609" i="6"/>
  <c r="F1620" i="6"/>
  <c r="F1631" i="6"/>
  <c r="F1641" i="6"/>
  <c r="F1652" i="6"/>
  <c r="F1663" i="6"/>
  <c r="F1673" i="6"/>
  <c r="F1684" i="6"/>
  <c r="F1695" i="6"/>
  <c r="F1705" i="6"/>
  <c r="F1716" i="6"/>
  <c r="F1727" i="6"/>
  <c r="F1737" i="6"/>
  <c r="F1748" i="6"/>
  <c r="F1759" i="6"/>
  <c r="F1769" i="6"/>
  <c r="F1780" i="6"/>
  <c r="F1791" i="6"/>
  <c r="F1801" i="6"/>
  <c r="F1812" i="6"/>
  <c r="F1823" i="6"/>
  <c r="F1833" i="6"/>
  <c r="F1844" i="6"/>
  <c r="F1855" i="6"/>
  <c r="F1865" i="6"/>
  <c r="F1876" i="6"/>
  <c r="F1887" i="6"/>
  <c r="F1897" i="6"/>
  <c r="F1908" i="6"/>
  <c r="F1919" i="6"/>
  <c r="F1929" i="6"/>
  <c r="F1940" i="6"/>
  <c r="F1951" i="6"/>
  <c r="F1961" i="6"/>
  <c r="F1972" i="6"/>
  <c r="F1983" i="6"/>
  <c r="F1993" i="6"/>
  <c r="F2004" i="6"/>
  <c r="F2015" i="6"/>
  <c r="F2025" i="6"/>
  <c r="F2036" i="6"/>
  <c r="F2047" i="6"/>
  <c r="F2057" i="6"/>
  <c r="F2068" i="6"/>
  <c r="F2079" i="6"/>
  <c r="F2089" i="6"/>
  <c r="F2100" i="6"/>
  <c r="F2111" i="6"/>
  <c r="F2121" i="6"/>
  <c r="F2132" i="6"/>
  <c r="F2143" i="6"/>
  <c r="F2153" i="6"/>
  <c r="F2164" i="6"/>
  <c r="F2175" i="6"/>
  <c r="F2185" i="6"/>
  <c r="F2196" i="6"/>
  <c r="F2204" i="6"/>
  <c r="F2212" i="6"/>
  <c r="F2220" i="6"/>
  <c r="F2228" i="6"/>
  <c r="F2236" i="6"/>
  <c r="F2244" i="6"/>
  <c r="F2252" i="6"/>
  <c r="F2260" i="6"/>
  <c r="F2268" i="6"/>
  <c r="F2276" i="6"/>
  <c r="F2284" i="6"/>
  <c r="F2292" i="6"/>
  <c r="F2300" i="6"/>
  <c r="F2308" i="6"/>
  <c r="F2316" i="6"/>
  <c r="F2324" i="6"/>
  <c r="F2332" i="6"/>
  <c r="F2340" i="6"/>
  <c r="F2348" i="6"/>
  <c r="F2356" i="6"/>
  <c r="F2364" i="6"/>
  <c r="F2372" i="6"/>
  <c r="F2380" i="6"/>
  <c r="F2388" i="6"/>
  <c r="F2396" i="6"/>
  <c r="F2404" i="6"/>
  <c r="F2412" i="6"/>
  <c r="F2420" i="6"/>
  <c r="F2428" i="6"/>
  <c r="F2436" i="6"/>
  <c r="F2444" i="6"/>
  <c r="F2452" i="6"/>
  <c r="F2460" i="6"/>
  <c r="F2468" i="6"/>
  <c r="F2476" i="6"/>
  <c r="F2484" i="6"/>
  <c r="F2492" i="6"/>
  <c r="F2500" i="6"/>
  <c r="F231" i="6"/>
  <c r="F402" i="6"/>
  <c r="F506" i="6"/>
  <c r="F709" i="6"/>
  <c r="F847" i="6"/>
  <c r="F983" i="6"/>
  <c r="F1117" i="6"/>
  <c r="F1295" i="6"/>
  <c r="F1367" i="6"/>
  <c r="F1434" i="6"/>
  <c r="F1498" i="6"/>
  <c r="F1573" i="6"/>
  <c r="F1658" i="6"/>
  <c r="F1722" i="6"/>
  <c r="F85" i="6"/>
  <c r="F157" i="6"/>
  <c r="F210" i="6"/>
  <c r="F250" i="6"/>
  <c r="F282" i="6"/>
  <c r="F317" i="6"/>
  <c r="F351" i="6"/>
  <c r="F386" i="6"/>
  <c r="F421" i="6"/>
  <c r="F453" i="6"/>
  <c r="F487" i="6"/>
  <c r="F522" i="6"/>
  <c r="F557" i="6"/>
  <c r="F591" i="6"/>
  <c r="F623" i="6"/>
  <c r="F658" i="6"/>
  <c r="F693" i="6"/>
  <c r="F727" i="6"/>
  <c r="F762" i="6"/>
  <c r="F794" i="6"/>
  <c r="F829" i="6"/>
  <c r="F863" i="6"/>
  <c r="F898" i="6"/>
  <c r="F933" i="6"/>
  <c r="F965" i="6"/>
  <c r="F999" i="6"/>
  <c r="F1026" i="6"/>
  <c r="F1053" i="6"/>
  <c r="F1079" i="6"/>
  <c r="F1103" i="6"/>
  <c r="F1128" i="6"/>
  <c r="F1154" i="6"/>
  <c r="F1181" i="6"/>
  <c r="F1207" i="6"/>
  <c r="F1231" i="6"/>
  <c r="F1256" i="6"/>
  <c r="F1282" i="6"/>
  <c r="F1309" i="6"/>
  <c r="F1335" i="6"/>
  <c r="F1359" i="6"/>
  <c r="F1373" i="6"/>
  <c r="F1386" i="6"/>
  <c r="F1397" i="6"/>
  <c r="F1408" i="6"/>
  <c r="F1418" i="6"/>
  <c r="F1429" i="6"/>
  <c r="F1440" i="6"/>
  <c r="F1450" i="6"/>
  <c r="F1461" i="6"/>
  <c r="F1472" i="6"/>
  <c r="F1482" i="6"/>
  <c r="F1493" i="6"/>
  <c r="F1504" i="6"/>
  <c r="F1514" i="6"/>
  <c r="F1525" i="6"/>
  <c r="F1536" i="6"/>
  <c r="F1546" i="6"/>
  <c r="F1557" i="6"/>
  <c r="F1568" i="6"/>
  <c r="F1578" i="6"/>
  <c r="F1589" i="6"/>
  <c r="F1600" i="6"/>
  <c r="F1610" i="6"/>
  <c r="F1621" i="6"/>
  <c r="F1632" i="6"/>
  <c r="F1642" i="6"/>
  <c r="F1653" i="6"/>
  <c r="F1664" i="6"/>
  <c r="F1674" i="6"/>
  <c r="F1685" i="6"/>
  <c r="F1696" i="6"/>
  <c r="F1706" i="6"/>
  <c r="F1717" i="6"/>
  <c r="F1728" i="6"/>
  <c r="F1738" i="6"/>
  <c r="F1749" i="6"/>
  <c r="F1760" i="6"/>
  <c r="F1770" i="6"/>
  <c r="F1781" i="6"/>
  <c r="F1792" i="6"/>
  <c r="F1802" i="6"/>
  <c r="F1813" i="6"/>
  <c r="F1824" i="6"/>
  <c r="F1834" i="6"/>
  <c r="F1845" i="6"/>
  <c r="F1856" i="6"/>
  <c r="F1866" i="6"/>
  <c r="F1877" i="6"/>
  <c r="F1888" i="6"/>
  <c r="F1898" i="6"/>
  <c r="F1909" i="6"/>
  <c r="F1920" i="6"/>
  <c r="F1930" i="6"/>
  <c r="F1941" i="6"/>
  <c r="F1952" i="6"/>
  <c r="F1962" i="6"/>
  <c r="F1973" i="6"/>
  <c r="F1984" i="6"/>
  <c r="F1994" i="6"/>
  <c r="F2005" i="6"/>
  <c r="F2016" i="6"/>
  <c r="F2026" i="6"/>
  <c r="F2037" i="6"/>
  <c r="F2048" i="6"/>
  <c r="F2058" i="6"/>
  <c r="F2069" i="6"/>
  <c r="F2080" i="6"/>
  <c r="F2090" i="6"/>
  <c r="F2101" i="6"/>
  <c r="F2112" i="6"/>
  <c r="F2122" i="6"/>
  <c r="F2133" i="6"/>
  <c r="F2144" i="6"/>
  <c r="F2154" i="6"/>
  <c r="F2165" i="6"/>
  <c r="F2176" i="6"/>
  <c r="F2186" i="6"/>
  <c r="F2197" i="6"/>
  <c r="F2205" i="6"/>
  <c r="F2213" i="6"/>
  <c r="F2221" i="6"/>
  <c r="F2229" i="6"/>
  <c r="F2237" i="6"/>
  <c r="F2245" i="6"/>
  <c r="F2253" i="6"/>
  <c r="F2261" i="6"/>
  <c r="F2269" i="6"/>
  <c r="F2277" i="6"/>
  <c r="F2285" i="6"/>
  <c r="F2293" i="6"/>
  <c r="F2301" i="6"/>
  <c r="F2309" i="6"/>
  <c r="F2317" i="6"/>
  <c r="F2325" i="6"/>
  <c r="F2333" i="6"/>
  <c r="F2341" i="6"/>
  <c r="F2349" i="6"/>
  <c r="F2357" i="6"/>
  <c r="F2365" i="6"/>
  <c r="F2373" i="6"/>
  <c r="F2381" i="6"/>
  <c r="F2389" i="6"/>
  <c r="F2397" i="6"/>
  <c r="F2405" i="6"/>
  <c r="F2413" i="6"/>
  <c r="F2421" i="6"/>
  <c r="F2429" i="6"/>
  <c r="F2437" i="6"/>
  <c r="F2445" i="6"/>
  <c r="F2453" i="6"/>
  <c r="F2461" i="6"/>
  <c r="F2469" i="6"/>
  <c r="F2477" i="6"/>
  <c r="F2485" i="6"/>
  <c r="F2493" i="6"/>
  <c r="F2" i="6"/>
  <c r="F266" i="6"/>
  <c r="F367" i="6"/>
  <c r="F437" i="6"/>
  <c r="F573" i="6"/>
  <c r="F778" i="6"/>
  <c r="F914" i="6"/>
  <c r="F1090" i="6"/>
  <c r="F1271" i="6"/>
  <c r="F1320" i="6"/>
  <c r="F1424" i="6"/>
  <c r="F1456" i="6"/>
  <c r="F1509" i="6"/>
  <c r="F1584" i="6"/>
  <c r="F1648" i="6"/>
  <c r="F1733" i="6"/>
  <c r="F1818" i="6"/>
  <c r="F101" i="6"/>
  <c r="F165" i="6"/>
  <c r="F213" i="6"/>
  <c r="F253" i="6"/>
  <c r="F287" i="6"/>
  <c r="F322" i="6"/>
  <c r="F357" i="6"/>
  <c r="F389" i="6"/>
  <c r="F423" i="6"/>
  <c r="F458" i="6"/>
  <c r="F493" i="6"/>
  <c r="F527" i="6"/>
  <c r="F559" i="6"/>
  <c r="F594" i="6"/>
  <c r="F629" i="6"/>
  <c r="F663" i="6"/>
  <c r="F698" i="6"/>
  <c r="F730" i="6"/>
  <c r="F765" i="6"/>
  <c r="F799" i="6"/>
  <c r="F834" i="6"/>
  <c r="F869" i="6"/>
  <c r="F901" i="6"/>
  <c r="F935" i="6"/>
  <c r="F970" i="6"/>
  <c r="F1005" i="6"/>
  <c r="F1031" i="6"/>
  <c r="F1055" i="6"/>
  <c r="F1080" i="6"/>
  <c r="F1106" i="6"/>
  <c r="F1133" i="6"/>
  <c r="F1159" i="6"/>
  <c r="F1183" i="6"/>
  <c r="F1208" i="6"/>
  <c r="F1234" i="6"/>
  <c r="F1261" i="6"/>
  <c r="F1287" i="6"/>
  <c r="F1311" i="6"/>
  <c r="F1336" i="6"/>
  <c r="F1362" i="6"/>
  <c r="F1375" i="6"/>
  <c r="F1388" i="6"/>
  <c r="F1399" i="6"/>
  <c r="F1409" i="6"/>
  <c r="F1420" i="6"/>
  <c r="F1431" i="6"/>
  <c r="F1441" i="6"/>
  <c r="F1452" i="6"/>
  <c r="F1463" i="6"/>
  <c r="F1473" i="6"/>
  <c r="F1484" i="6"/>
  <c r="F1495" i="6"/>
  <c r="F1505" i="6"/>
  <c r="F1516" i="6"/>
  <c r="F1527" i="6"/>
  <c r="F1537" i="6"/>
  <c r="F1548" i="6"/>
  <c r="F1559" i="6"/>
  <c r="F1569" i="6"/>
  <c r="F1580" i="6"/>
  <c r="F1591" i="6"/>
  <c r="F1601" i="6"/>
  <c r="F1612" i="6"/>
  <c r="F1623" i="6"/>
  <c r="F1633" i="6"/>
  <c r="F1644" i="6"/>
  <c r="F1655" i="6"/>
  <c r="F1665" i="6"/>
  <c r="F1676" i="6"/>
  <c r="F1687" i="6"/>
  <c r="F1697" i="6"/>
  <c r="F1708" i="6"/>
  <c r="F1719" i="6"/>
  <c r="F1729" i="6"/>
  <c r="F1740" i="6"/>
  <c r="F1751" i="6"/>
  <c r="F1761" i="6"/>
  <c r="F1772" i="6"/>
  <c r="F1783" i="6"/>
  <c r="F1793" i="6"/>
  <c r="F1804" i="6"/>
  <c r="F1815" i="6"/>
  <c r="F1825" i="6"/>
  <c r="F1836" i="6"/>
  <c r="F1847" i="6"/>
  <c r="F1857" i="6"/>
  <c r="F1868" i="6"/>
  <c r="F1879" i="6"/>
  <c r="F1889" i="6"/>
  <c r="F1900" i="6"/>
  <c r="F1911" i="6"/>
  <c r="F1921" i="6"/>
  <c r="F1932" i="6"/>
  <c r="F1943" i="6"/>
  <c r="F1953" i="6"/>
  <c r="F1964" i="6"/>
  <c r="F1975" i="6"/>
  <c r="F1985" i="6"/>
  <c r="F1996" i="6"/>
  <c r="F2007" i="6"/>
  <c r="F2017" i="6"/>
  <c r="F2028" i="6"/>
  <c r="F2039" i="6"/>
  <c r="F2049" i="6"/>
  <c r="F2060" i="6"/>
  <c r="F2071" i="6"/>
  <c r="F2081" i="6"/>
  <c r="F2092" i="6"/>
  <c r="F2103" i="6"/>
  <c r="F2113" i="6"/>
  <c r="F2124" i="6"/>
  <c r="F2135" i="6"/>
  <c r="F2145" i="6"/>
  <c r="F2156" i="6"/>
  <c r="F2167" i="6"/>
  <c r="F2177" i="6"/>
  <c r="F2188" i="6"/>
  <c r="F2198" i="6"/>
  <c r="F2206" i="6"/>
  <c r="F2214" i="6"/>
  <c r="F2222" i="6"/>
  <c r="F2230" i="6"/>
  <c r="F2238" i="6"/>
  <c r="F2246" i="6"/>
  <c r="F2254" i="6"/>
  <c r="F2262" i="6"/>
  <c r="F2270" i="6"/>
  <c r="F2278" i="6"/>
  <c r="F2286" i="6"/>
  <c r="F2294" i="6"/>
  <c r="F2302" i="6"/>
  <c r="F2310" i="6"/>
  <c r="F2318" i="6"/>
  <c r="F2326" i="6"/>
  <c r="F2334" i="6"/>
  <c r="F2342" i="6"/>
  <c r="F2350" i="6"/>
  <c r="F2358" i="6"/>
  <c r="F2366" i="6"/>
  <c r="F2374" i="6"/>
  <c r="F2382" i="6"/>
  <c r="F2390" i="6"/>
  <c r="F2398" i="6"/>
  <c r="F2406" i="6"/>
  <c r="F2414" i="6"/>
  <c r="F2422" i="6"/>
  <c r="F2430" i="6"/>
  <c r="F2438" i="6"/>
  <c r="F2446" i="6"/>
  <c r="F2454" i="6"/>
  <c r="F2462" i="6"/>
  <c r="F2470" i="6"/>
  <c r="F2478" i="6"/>
  <c r="F2486" i="6"/>
  <c r="F2494" i="6"/>
  <c r="F301" i="6"/>
  <c r="F607" i="6"/>
  <c r="F813" i="6"/>
  <c r="F1039" i="6"/>
  <c r="F1218" i="6"/>
  <c r="F1402" i="6"/>
  <c r="F1488" i="6"/>
  <c r="F1562" i="6"/>
  <c r="F1616" i="6"/>
  <c r="F1701" i="6"/>
  <c r="F1786" i="6"/>
  <c r="F1850" i="6"/>
  <c r="F5" i="6"/>
  <c r="F106" i="6"/>
  <c r="F170" i="6"/>
  <c r="F221" i="6"/>
  <c r="F258" i="6"/>
  <c r="F293" i="6"/>
  <c r="F325" i="6"/>
  <c r="F359" i="6"/>
  <c r="F394" i="6"/>
  <c r="F429" i="6"/>
  <c r="F463" i="6"/>
  <c r="F495" i="6"/>
  <c r="F530" i="6"/>
  <c r="F565" i="6"/>
  <c r="F599" i="6"/>
  <c r="F634" i="6"/>
  <c r="F666" i="6"/>
  <c r="F701" i="6"/>
  <c r="F735" i="6"/>
  <c r="F770" i="6"/>
  <c r="F805" i="6"/>
  <c r="F837" i="6"/>
  <c r="F871" i="6"/>
  <c r="F906" i="6"/>
  <c r="F941" i="6"/>
  <c r="F975" i="6"/>
  <c r="F1007" i="6"/>
  <c r="F1032" i="6"/>
  <c r="F1058" i="6"/>
  <c r="F1085" i="6"/>
  <c r="F1111" i="6"/>
  <c r="F1135" i="6"/>
  <c r="F1160" i="6"/>
  <c r="F1186" i="6"/>
  <c r="F1213" i="6"/>
  <c r="F1239" i="6"/>
  <c r="F1263" i="6"/>
  <c r="F1288" i="6"/>
  <c r="F1314" i="6"/>
  <c r="F1341" i="6"/>
  <c r="F1364" i="6"/>
  <c r="F1376" i="6"/>
  <c r="F1389" i="6"/>
  <c r="F1400" i="6"/>
  <c r="F1410" i="6"/>
  <c r="F1421" i="6"/>
  <c r="F1432" i="6"/>
  <c r="F1442" i="6"/>
  <c r="F1453" i="6"/>
  <c r="F1464" i="6"/>
  <c r="F1474" i="6"/>
  <c r="F1485" i="6"/>
  <c r="F1496" i="6"/>
  <c r="F1506" i="6"/>
  <c r="F1517" i="6"/>
  <c r="F1528" i="6"/>
  <c r="F1538" i="6"/>
  <c r="F1549" i="6"/>
  <c r="F1560" i="6"/>
  <c r="F1570" i="6"/>
  <c r="F1581" i="6"/>
  <c r="F1592" i="6"/>
  <c r="F1602" i="6"/>
  <c r="F1613" i="6"/>
  <c r="F1624" i="6"/>
  <c r="F1634" i="6"/>
  <c r="F1645" i="6"/>
  <c r="F1656" i="6"/>
  <c r="F1666" i="6"/>
  <c r="F1677" i="6"/>
  <c r="F1688" i="6"/>
  <c r="F1698" i="6"/>
  <c r="F1709" i="6"/>
  <c r="F1720" i="6"/>
  <c r="F1730" i="6"/>
  <c r="F1741" i="6"/>
  <c r="F1752" i="6"/>
  <c r="F1762" i="6"/>
  <c r="F1773" i="6"/>
  <c r="F1784" i="6"/>
  <c r="F1794" i="6"/>
  <c r="F1805" i="6"/>
  <c r="F1816" i="6"/>
  <c r="F1826" i="6"/>
  <c r="F1837" i="6"/>
  <c r="F1848" i="6"/>
  <c r="F1858" i="6"/>
  <c r="F1869" i="6"/>
  <c r="F1880" i="6"/>
  <c r="F1890" i="6"/>
  <c r="F1901" i="6"/>
  <c r="F1912" i="6"/>
  <c r="F1922" i="6"/>
  <c r="F1933" i="6"/>
  <c r="F1944" i="6"/>
  <c r="F1954" i="6"/>
  <c r="F1965" i="6"/>
  <c r="F1976" i="6"/>
  <c r="F1986" i="6"/>
  <c r="F1997" i="6"/>
  <c r="F2008" i="6"/>
  <c r="F2018" i="6"/>
  <c r="F2029" i="6"/>
  <c r="F2040" i="6"/>
  <c r="F2050" i="6"/>
  <c r="F2061" i="6"/>
  <c r="F2072" i="6"/>
  <c r="F2082" i="6"/>
  <c r="F2093" i="6"/>
  <c r="F2104" i="6"/>
  <c r="F2114" i="6"/>
  <c r="F2125" i="6"/>
  <c r="F2136" i="6"/>
  <c r="F2146" i="6"/>
  <c r="F2157" i="6"/>
  <c r="F2168" i="6"/>
  <c r="F2178" i="6"/>
  <c r="F2189" i="6"/>
  <c r="F2199" i="6"/>
  <c r="F2207" i="6"/>
  <c r="F2215" i="6"/>
  <c r="F2223" i="6"/>
  <c r="F2231" i="6"/>
  <c r="F2239" i="6"/>
  <c r="F2247" i="6"/>
  <c r="F2255" i="6"/>
  <c r="F2263" i="6"/>
  <c r="F2271" i="6"/>
  <c r="F2279" i="6"/>
  <c r="F2287" i="6"/>
  <c r="F2295" i="6"/>
  <c r="F2303" i="6"/>
  <c r="F2311" i="6"/>
  <c r="F2319" i="6"/>
  <c r="F2327" i="6"/>
  <c r="F2335" i="6"/>
  <c r="F2343" i="6"/>
  <c r="F2351" i="6"/>
  <c r="F2359" i="6"/>
  <c r="F2367" i="6"/>
  <c r="F2375" i="6"/>
  <c r="F2383" i="6"/>
  <c r="F2391" i="6"/>
  <c r="F2399" i="6"/>
  <c r="F2407" i="6"/>
  <c r="F2415" i="6"/>
  <c r="F2423" i="6"/>
  <c r="F2431" i="6"/>
  <c r="F2439" i="6"/>
  <c r="F2447" i="6"/>
  <c r="F2455" i="6"/>
  <c r="F2463" i="6"/>
  <c r="F2471" i="6"/>
  <c r="F2479" i="6"/>
  <c r="F2487" i="6"/>
  <c r="F2495" i="6"/>
  <c r="F181" i="6"/>
  <c r="F743" i="6"/>
  <c r="F1015" i="6"/>
  <c r="F1192" i="6"/>
  <c r="F1380" i="6"/>
  <c r="F1466" i="6"/>
  <c r="F1520" i="6"/>
  <c r="F1594" i="6"/>
  <c r="F1669" i="6"/>
  <c r="F1754" i="6"/>
  <c r="F1808" i="6"/>
  <c r="F1872" i="6"/>
  <c r="F10" i="6"/>
  <c r="F117" i="6"/>
  <c r="F178" i="6"/>
  <c r="F229" i="6"/>
  <c r="F261" i="6"/>
  <c r="F295" i="6"/>
  <c r="F330" i="6"/>
  <c r="F365" i="6"/>
  <c r="F399" i="6"/>
  <c r="F431" i="6"/>
  <c r="F466" i="6"/>
  <c r="F501" i="6"/>
  <c r="F535" i="6"/>
  <c r="F570" i="6"/>
  <c r="F602" i="6"/>
  <c r="F637" i="6"/>
  <c r="F671" i="6"/>
  <c r="F706" i="6"/>
  <c r="F741" i="6"/>
  <c r="F773" i="6"/>
  <c r="F807" i="6"/>
  <c r="F842" i="6"/>
  <c r="F877" i="6"/>
  <c r="F911" i="6"/>
  <c r="F943" i="6"/>
  <c r="F978" i="6"/>
  <c r="F1010" i="6"/>
  <c r="F1037" i="6"/>
  <c r="F1063" i="6"/>
  <c r="F1087" i="6"/>
  <c r="F1112" i="6"/>
  <c r="F1138" i="6"/>
  <c r="F1165" i="6"/>
  <c r="F1191" i="6"/>
  <c r="F1215" i="6"/>
  <c r="F1240" i="6"/>
  <c r="F1266" i="6"/>
  <c r="F1293" i="6"/>
  <c r="F1319" i="6"/>
  <c r="F1343" i="6"/>
  <c r="F1365" i="6"/>
  <c r="F1378" i="6"/>
  <c r="F1391" i="6"/>
  <c r="F1401" i="6"/>
  <c r="F1412" i="6"/>
  <c r="F1423" i="6"/>
  <c r="F1433" i="6"/>
  <c r="F1444" i="6"/>
  <c r="F1455" i="6"/>
  <c r="F1465" i="6"/>
  <c r="F1476" i="6"/>
  <c r="F1487" i="6"/>
  <c r="F1497" i="6"/>
  <c r="F1508" i="6"/>
  <c r="F1519" i="6"/>
  <c r="F1529" i="6"/>
  <c r="F1540" i="6"/>
  <c r="F1551" i="6"/>
  <c r="F1561" i="6"/>
  <c r="F1572" i="6"/>
  <c r="F1583" i="6"/>
  <c r="F1593" i="6"/>
  <c r="F1604" i="6"/>
  <c r="F1615" i="6"/>
  <c r="F1625" i="6"/>
  <c r="F1636" i="6"/>
  <c r="F1647" i="6"/>
  <c r="F1657" i="6"/>
  <c r="F1668" i="6"/>
  <c r="F1679" i="6"/>
  <c r="F1689" i="6"/>
  <c r="F1700" i="6"/>
  <c r="F1711" i="6"/>
  <c r="F1721" i="6"/>
  <c r="F1732" i="6"/>
  <c r="F1743" i="6"/>
  <c r="F1753" i="6"/>
  <c r="F1764" i="6"/>
  <c r="F1775" i="6"/>
  <c r="F1785" i="6"/>
  <c r="F1796" i="6"/>
  <c r="F1807" i="6"/>
  <c r="F1817" i="6"/>
  <c r="F1828" i="6"/>
  <c r="F1839" i="6"/>
  <c r="F1849" i="6"/>
  <c r="F1860" i="6"/>
  <c r="F1871" i="6"/>
  <c r="F1881" i="6"/>
  <c r="F1892" i="6"/>
  <c r="F1903" i="6"/>
  <c r="F1913" i="6"/>
  <c r="F1924" i="6"/>
  <c r="F1935" i="6"/>
  <c r="F1945" i="6"/>
  <c r="F1956" i="6"/>
  <c r="F1967" i="6"/>
  <c r="F1977" i="6"/>
  <c r="F1988" i="6"/>
  <c r="F1999" i="6"/>
  <c r="F2009" i="6"/>
  <c r="F2020" i="6"/>
  <c r="F2031" i="6"/>
  <c r="F2041" i="6"/>
  <c r="F2052" i="6"/>
  <c r="F2063" i="6"/>
  <c r="F2073" i="6"/>
  <c r="F2084" i="6"/>
  <c r="F2095" i="6"/>
  <c r="F2105" i="6"/>
  <c r="F2116" i="6"/>
  <c r="F2127" i="6"/>
  <c r="F2137" i="6"/>
  <c r="F2148" i="6"/>
  <c r="F2159" i="6"/>
  <c r="F2169" i="6"/>
  <c r="F2180" i="6"/>
  <c r="F2191" i="6"/>
  <c r="F2200" i="6"/>
  <c r="F2208" i="6"/>
  <c r="F2216" i="6"/>
  <c r="F2224" i="6"/>
  <c r="F2232" i="6"/>
  <c r="F2240" i="6"/>
  <c r="F2248" i="6"/>
  <c r="F2256" i="6"/>
  <c r="F2264" i="6"/>
  <c r="F2272" i="6"/>
  <c r="F2280" i="6"/>
  <c r="F2288" i="6"/>
  <c r="F2296" i="6"/>
  <c r="F2304" i="6"/>
  <c r="F2312" i="6"/>
  <c r="F2320" i="6"/>
  <c r="F2328" i="6"/>
  <c r="F2336" i="6"/>
  <c r="F2344" i="6"/>
  <c r="F2352" i="6"/>
  <c r="F2360" i="6"/>
  <c r="F2368" i="6"/>
  <c r="F2376" i="6"/>
  <c r="F2384" i="6"/>
  <c r="F2392" i="6"/>
  <c r="F2400" i="6"/>
  <c r="F2408" i="6"/>
  <c r="F2416" i="6"/>
  <c r="F2424" i="6"/>
  <c r="F2432" i="6"/>
  <c r="F2440" i="6"/>
  <c r="F2448" i="6"/>
  <c r="F2456" i="6"/>
  <c r="F2464" i="6"/>
  <c r="F2472" i="6"/>
  <c r="F2480" i="6"/>
  <c r="F2488" i="6"/>
  <c r="F2496" i="6"/>
  <c r="F538" i="6"/>
  <c r="F1143" i="6"/>
  <c r="F1413" i="6"/>
  <c r="F1530" i="6"/>
  <c r="F1626" i="6"/>
  <c r="F1712" i="6"/>
  <c r="F1776" i="6"/>
  <c r="F1861" i="6"/>
  <c r="F2441" i="6"/>
  <c r="F2377" i="6"/>
  <c r="F2313" i="6"/>
  <c r="F2249" i="6"/>
  <c r="F2181" i="6"/>
  <c r="F2096" i="6"/>
  <c r="F2010" i="6"/>
  <c r="F1925" i="6"/>
  <c r="F2497" i="6"/>
  <c r="F2433" i="6"/>
  <c r="F2369" i="6"/>
  <c r="F2305" i="6"/>
  <c r="F2241" i="6"/>
  <c r="F2170" i="6"/>
  <c r="F2085" i="6"/>
  <c r="F2000" i="6"/>
  <c r="F1914" i="6"/>
  <c r="F2489" i="6"/>
  <c r="F2425" i="6"/>
  <c r="F2361" i="6"/>
  <c r="F2297" i="6"/>
  <c r="F2233" i="6"/>
  <c r="F2160" i="6"/>
  <c r="F2074" i="6"/>
  <c r="F1989" i="6"/>
  <c r="F1904" i="6"/>
  <c r="K3993" i="3"/>
  <c r="K3985" i="3"/>
  <c r="K3977" i="3"/>
  <c r="K3969" i="3"/>
  <c r="K3961" i="3"/>
  <c r="K3953" i="3"/>
  <c r="K3945" i="3"/>
  <c r="K3937" i="3"/>
  <c r="K3929" i="3"/>
  <c r="K3921" i="3"/>
  <c r="K3913" i="3"/>
  <c r="K3905" i="3"/>
  <c r="K3897" i="3"/>
  <c r="K3889" i="3"/>
  <c r="K3881" i="3"/>
  <c r="K3873" i="3"/>
  <c r="K3865" i="3"/>
  <c r="K3857" i="3"/>
  <c r="K3849" i="3"/>
  <c r="K3841" i="3"/>
  <c r="K3833" i="3"/>
  <c r="K3825" i="3"/>
  <c r="K3817" i="3"/>
  <c r="K3809" i="3"/>
  <c r="K3801" i="3"/>
  <c r="K3793" i="3"/>
  <c r="K3785" i="3"/>
  <c r="K3777" i="3"/>
  <c r="K3769" i="3"/>
  <c r="K3761" i="3"/>
  <c r="K3753" i="3"/>
  <c r="K3745" i="3"/>
  <c r="K3737" i="3"/>
  <c r="K3729" i="3"/>
  <c r="K3721" i="3"/>
  <c r="K3713" i="3"/>
  <c r="K3705" i="3"/>
  <c r="K3697" i="3"/>
  <c r="K3689" i="3"/>
  <c r="K3681" i="3"/>
  <c r="K3673" i="3"/>
  <c r="K3665" i="3"/>
  <c r="K3657" i="3"/>
  <c r="K3649" i="3"/>
  <c r="K3641" i="3"/>
  <c r="K3633" i="3"/>
  <c r="K3625" i="3"/>
  <c r="K3617" i="3"/>
  <c r="K3609" i="3"/>
  <c r="K3601" i="3"/>
  <c r="K3593" i="3"/>
  <c r="K3585" i="3"/>
  <c r="K3577" i="3"/>
  <c r="K3569" i="3"/>
  <c r="K3561" i="3"/>
  <c r="K3553" i="3"/>
  <c r="K3545" i="3"/>
  <c r="K3537" i="3"/>
  <c r="K3529" i="3"/>
  <c r="K3521" i="3"/>
  <c r="K3513" i="3"/>
  <c r="K3505" i="3"/>
  <c r="K3497" i="3"/>
  <c r="K3489" i="3"/>
  <c r="K3481" i="3"/>
  <c r="K3473" i="3"/>
  <c r="K3465" i="3"/>
  <c r="K3457" i="3"/>
  <c r="K3449" i="3"/>
  <c r="K3441" i="3"/>
  <c r="K3433" i="3"/>
  <c r="K3425" i="3"/>
  <c r="K3417" i="3"/>
  <c r="K3409" i="3"/>
  <c r="K3401" i="3"/>
  <c r="K3393" i="3"/>
  <c r="K3385" i="3"/>
  <c r="K3377" i="3"/>
  <c r="K3369" i="3"/>
  <c r="K3361" i="3"/>
  <c r="K3353" i="3"/>
  <c r="K3345" i="3"/>
  <c r="K3337" i="3"/>
  <c r="K3329" i="3"/>
  <c r="K3321" i="3"/>
  <c r="K3313" i="3"/>
  <c r="K3305" i="3"/>
  <c r="K3297" i="3"/>
  <c r="K3289" i="3"/>
  <c r="K3281" i="3"/>
  <c r="K3273" i="3"/>
  <c r="K3265" i="3"/>
  <c r="K3257" i="3"/>
  <c r="K3249" i="3"/>
  <c r="K3241" i="3"/>
  <c r="K3233" i="3"/>
  <c r="K3225" i="3"/>
  <c r="K3217" i="3"/>
  <c r="K3209" i="3"/>
  <c r="K3201" i="3"/>
  <c r="K3193" i="3"/>
  <c r="K3185" i="3"/>
  <c r="K3177" i="3"/>
  <c r="K3169" i="3"/>
  <c r="K3161" i="3"/>
  <c r="K3153" i="3"/>
  <c r="K3145" i="3"/>
  <c r="K3137" i="3"/>
  <c r="K3129" i="3"/>
  <c r="K3121" i="3"/>
  <c r="K3113" i="3"/>
  <c r="K3105" i="3"/>
  <c r="K3097" i="3"/>
  <c r="K3089" i="3"/>
  <c r="K3081" i="3"/>
  <c r="K3073" i="3"/>
  <c r="K3065" i="3"/>
  <c r="K3057" i="3"/>
  <c r="K3049" i="3"/>
  <c r="K3041" i="3"/>
  <c r="K3033" i="3"/>
  <c r="K3025" i="3"/>
  <c r="K3017" i="3"/>
  <c r="K3009" i="3"/>
  <c r="K3001" i="3"/>
  <c r="K2993" i="3"/>
  <c r="K2985" i="3"/>
  <c r="K2977" i="3"/>
  <c r="K2969" i="3"/>
  <c r="K2961" i="3"/>
  <c r="K2953" i="3"/>
  <c r="K2945" i="3"/>
  <c r="K2937" i="3"/>
  <c r="K2929" i="3"/>
  <c r="K2921" i="3"/>
  <c r="K2913" i="3"/>
  <c r="K2905" i="3"/>
  <c r="K2897" i="3"/>
  <c r="K2889" i="3"/>
  <c r="K2881" i="3"/>
  <c r="K2873" i="3"/>
  <c r="K2865" i="3"/>
  <c r="K2857" i="3"/>
  <c r="K2849" i="3"/>
  <c r="K2841" i="3"/>
  <c r="K2833" i="3"/>
  <c r="K2825" i="3"/>
  <c r="K2817" i="3"/>
  <c r="K2809" i="3"/>
  <c r="K2801" i="3"/>
  <c r="K2793" i="3"/>
  <c r="K2785" i="3"/>
  <c r="K2777" i="3"/>
  <c r="K2769" i="3"/>
  <c r="K2761" i="3"/>
  <c r="K2753" i="3"/>
  <c r="K2745" i="3"/>
  <c r="K2737" i="3"/>
  <c r="K2729" i="3"/>
  <c r="K2721" i="3"/>
  <c r="K2713" i="3"/>
  <c r="K2705" i="3"/>
  <c r="K2697" i="3"/>
  <c r="K2689" i="3"/>
  <c r="K2681" i="3"/>
  <c r="K2673" i="3"/>
  <c r="K2665" i="3"/>
  <c r="K2657" i="3"/>
  <c r="K2649" i="3"/>
  <c r="K2641" i="3"/>
  <c r="K2633" i="3"/>
  <c r="K2625" i="3"/>
  <c r="K2617" i="3"/>
  <c r="K2609" i="3"/>
  <c r="K2601" i="3"/>
  <c r="K2593" i="3"/>
  <c r="K2585" i="3"/>
  <c r="K2577" i="3"/>
  <c r="K2569" i="3"/>
  <c r="K2561" i="3"/>
  <c r="K2553" i="3"/>
  <c r="K2545" i="3"/>
  <c r="K2537" i="3"/>
  <c r="K2529" i="3"/>
  <c r="K2521" i="3"/>
  <c r="K2513" i="3"/>
  <c r="K2505" i="3"/>
  <c r="K2497" i="3"/>
  <c r="K2489" i="3"/>
  <c r="K2481" i="3"/>
  <c r="K2473" i="3"/>
  <c r="K2465" i="3"/>
  <c r="K2457" i="3"/>
  <c r="K2449" i="3"/>
  <c r="K2441" i="3"/>
  <c r="K2433" i="3"/>
  <c r="K2425" i="3"/>
  <c r="K2417" i="3"/>
  <c r="K2409" i="3"/>
  <c r="K2401" i="3"/>
  <c r="K2393" i="3"/>
  <c r="K2385" i="3"/>
  <c r="K2377" i="3"/>
  <c r="K2369" i="3"/>
  <c r="K2361" i="3"/>
  <c r="K2353" i="3"/>
  <c r="K2345" i="3"/>
  <c r="K2337" i="3"/>
  <c r="K2329" i="3"/>
  <c r="K2321" i="3"/>
  <c r="K2313" i="3"/>
  <c r="K2305" i="3"/>
  <c r="K2297" i="3"/>
  <c r="K2289" i="3"/>
  <c r="K2281" i="3"/>
  <c r="K2273" i="3"/>
  <c r="K2265" i="3"/>
  <c r="K2257" i="3"/>
  <c r="K2249" i="3"/>
  <c r="K2241" i="3"/>
  <c r="K2233" i="3"/>
  <c r="K2225" i="3"/>
  <c r="K2217" i="3"/>
  <c r="K2209" i="3"/>
  <c r="K2201" i="3"/>
  <c r="K2193" i="3"/>
  <c r="K2185" i="3"/>
  <c r="K2177" i="3"/>
  <c r="K2169" i="3"/>
  <c r="K2161" i="3"/>
  <c r="K2153" i="3"/>
  <c r="K2145" i="3"/>
  <c r="K2137" i="3"/>
  <c r="K2129" i="3"/>
  <c r="K2121" i="3"/>
  <c r="K2113" i="3"/>
  <c r="K2105" i="3"/>
  <c r="K2097" i="3"/>
  <c r="K2089" i="3"/>
  <c r="K2081" i="3"/>
  <c r="K2073" i="3"/>
  <c r="K2065" i="3"/>
  <c r="K2057" i="3"/>
  <c r="K2049" i="3"/>
  <c r="K2041" i="3"/>
  <c r="K2033" i="3"/>
  <c r="K2025" i="3"/>
  <c r="K2017" i="3"/>
  <c r="K2009" i="3"/>
  <c r="K2001" i="3"/>
  <c r="K1993" i="3"/>
  <c r="K1985" i="3"/>
  <c r="K1977" i="3"/>
  <c r="K1969" i="3"/>
  <c r="K1961" i="3"/>
  <c r="K1953" i="3"/>
  <c r="K1945" i="3"/>
  <c r="K1937" i="3"/>
  <c r="K1929" i="3"/>
  <c r="K1921" i="3"/>
  <c r="K1913" i="3"/>
  <c r="K1905" i="3"/>
  <c r="K1897" i="3"/>
  <c r="K1889" i="3"/>
  <c r="K1881" i="3"/>
  <c r="K1873" i="3"/>
  <c r="K1865" i="3"/>
  <c r="K1857" i="3"/>
  <c r="K1849" i="3"/>
  <c r="K1841" i="3"/>
  <c r="K1833" i="3"/>
  <c r="K1825" i="3"/>
  <c r="K1817" i="3"/>
  <c r="K1809" i="3"/>
  <c r="K1801" i="3"/>
  <c r="K1793" i="3"/>
  <c r="K1785" i="3"/>
  <c r="K1777" i="3"/>
  <c r="K1769" i="3"/>
  <c r="K1761" i="3"/>
  <c r="K1753" i="3"/>
  <c r="K1745" i="3"/>
  <c r="K1737" i="3"/>
  <c r="K1729" i="3"/>
  <c r="K1721" i="3"/>
  <c r="K1713" i="3"/>
  <c r="K1705" i="3"/>
  <c r="K1697" i="3"/>
  <c r="K1689" i="3"/>
  <c r="K1681" i="3"/>
  <c r="K1673" i="3"/>
  <c r="K1665" i="3"/>
  <c r="K1657" i="3"/>
  <c r="K1649" i="3"/>
  <c r="K1641" i="3"/>
  <c r="K1633" i="3"/>
  <c r="K1625" i="3"/>
  <c r="K1617" i="3"/>
  <c r="K1609" i="3"/>
  <c r="K1601" i="3"/>
  <c r="K1593" i="3"/>
  <c r="K1585" i="3"/>
  <c r="K1577" i="3"/>
  <c r="K1569" i="3"/>
  <c r="K1561" i="3"/>
  <c r="K1553" i="3"/>
  <c r="K1545" i="3"/>
  <c r="K1537" i="3"/>
  <c r="K1521" i="3"/>
  <c r="K1513" i="3"/>
  <c r="K1505" i="3"/>
  <c r="K1497" i="3"/>
  <c r="K1489" i="3"/>
  <c r="K1481" i="3"/>
  <c r="K1473" i="3"/>
  <c r="K1465" i="3"/>
  <c r="K1449" i="3"/>
  <c r="K1441" i="3"/>
  <c r="K1433" i="3"/>
  <c r="K1425" i="3"/>
  <c r="K1417" i="3"/>
  <c r="K1409" i="3"/>
  <c r="K1401" i="3"/>
  <c r="K1393" i="3"/>
  <c r="K1385" i="3"/>
  <c r="K1377" i="3"/>
  <c r="K1369" i="3"/>
  <c r="K1361" i="3"/>
  <c r="K1353" i="3"/>
  <c r="K1345" i="3"/>
  <c r="K1337" i="3"/>
  <c r="K1329" i="3"/>
  <c r="K1321" i="3"/>
  <c r="K1313" i="3"/>
  <c r="K1305" i="3"/>
  <c r="K1297" i="3"/>
  <c r="K1289" i="3"/>
  <c r="K1281" i="3"/>
  <c r="K1273" i="3"/>
  <c r="K1265" i="3"/>
  <c r="K1257" i="3"/>
  <c r="K1249" i="3"/>
  <c r="K1241" i="3"/>
  <c r="K1233" i="3"/>
  <c r="K1225" i="3"/>
  <c r="K1217" i="3"/>
  <c r="K1209" i="3"/>
  <c r="K1201" i="3"/>
  <c r="K1193" i="3"/>
  <c r="K1185" i="3"/>
  <c r="K1177" i="3"/>
  <c r="K1169" i="3"/>
  <c r="K1161" i="3"/>
  <c r="K1153" i="3"/>
  <c r="K1145" i="3"/>
  <c r="K1137" i="3"/>
  <c r="K1129" i="3"/>
  <c r="K1121" i="3"/>
  <c r="K1113" i="3"/>
  <c r="K1105" i="3"/>
  <c r="K1097" i="3"/>
  <c r="K1089" i="3"/>
  <c r="K1081" i="3"/>
  <c r="K1073" i="3"/>
  <c r="K1065" i="3"/>
  <c r="K1057" i="3"/>
  <c r="K1049" i="3"/>
  <c r="K1041" i="3"/>
  <c r="K1033" i="3"/>
  <c r="K1025" i="3"/>
  <c r="K1017" i="3"/>
  <c r="K1009" i="3"/>
  <c r="K1001" i="3"/>
  <c r="K993" i="3"/>
  <c r="K985" i="3"/>
  <c r="K977" i="3"/>
  <c r="K969" i="3"/>
  <c r="K961" i="3"/>
  <c r="K953" i="3"/>
  <c r="K945" i="3"/>
  <c r="K937" i="3"/>
  <c r="K929" i="3"/>
  <c r="K921" i="3"/>
  <c r="K913" i="3"/>
  <c r="K905" i="3"/>
  <c r="K897" i="3"/>
  <c r="K889" i="3"/>
  <c r="K881" i="3"/>
  <c r="K873" i="3"/>
  <c r="K865" i="3"/>
  <c r="K857" i="3"/>
  <c r="K849" i="3"/>
  <c r="K841" i="3"/>
  <c r="K833" i="3"/>
  <c r="K825" i="3"/>
  <c r="K817" i="3"/>
  <c r="K809" i="3"/>
  <c r="K801" i="3"/>
  <c r="K793" i="3"/>
  <c r="K785" i="3"/>
  <c r="K777" i="3"/>
  <c r="K769" i="3"/>
  <c r="K761" i="3"/>
  <c r="K753" i="3"/>
  <c r="K745" i="3"/>
  <c r="K737" i="3"/>
  <c r="K729" i="3"/>
  <c r="K721" i="3"/>
  <c r="K713" i="3"/>
  <c r="K705" i="3"/>
  <c r="K697" i="3"/>
  <c r="K3992" i="3"/>
  <c r="K3984" i="3"/>
  <c r="K3976" i="3"/>
  <c r="K3968" i="3"/>
  <c r="K3960" i="3"/>
  <c r="K3952" i="3"/>
  <c r="K3944" i="3"/>
  <c r="K3936" i="3"/>
  <c r="K3928" i="3"/>
  <c r="K3920" i="3"/>
  <c r="K3912" i="3"/>
  <c r="K3904" i="3"/>
  <c r="K3896" i="3"/>
  <c r="K3888" i="3"/>
  <c r="K3880" i="3"/>
  <c r="K3872" i="3"/>
  <c r="K3864" i="3"/>
  <c r="K3856" i="3"/>
  <c r="K3848" i="3"/>
  <c r="K3840" i="3"/>
  <c r="K3832" i="3"/>
  <c r="K3824" i="3"/>
  <c r="K3816" i="3"/>
  <c r="K3808" i="3"/>
  <c r="K3800" i="3"/>
  <c r="K3792" i="3"/>
  <c r="K3784" i="3"/>
  <c r="K3776" i="3"/>
  <c r="K3768" i="3"/>
  <c r="K3760" i="3"/>
  <c r="K3752" i="3"/>
  <c r="K3744" i="3"/>
  <c r="K3736" i="3"/>
  <c r="K3728" i="3"/>
  <c r="K3720" i="3"/>
  <c r="K3712" i="3"/>
  <c r="K3704" i="3"/>
  <c r="K3696" i="3"/>
  <c r="K3688" i="3"/>
  <c r="K3680" i="3"/>
  <c r="K3672" i="3"/>
  <c r="K3664" i="3"/>
  <c r="K3656" i="3"/>
  <c r="K3648" i="3"/>
  <c r="K3640" i="3"/>
  <c r="K3632" i="3"/>
  <c r="K3624" i="3"/>
  <c r="K3616" i="3"/>
  <c r="K3608" i="3"/>
  <c r="K3600" i="3"/>
  <c r="K3592" i="3"/>
  <c r="K3584" i="3"/>
  <c r="K3576" i="3"/>
  <c r="K3568" i="3"/>
  <c r="K3560" i="3"/>
  <c r="K3552" i="3"/>
  <c r="K3544" i="3"/>
  <c r="K3536" i="3"/>
  <c r="K3528" i="3"/>
  <c r="K3520" i="3"/>
  <c r="K3512" i="3"/>
  <c r="K3504" i="3"/>
  <c r="K3496" i="3"/>
  <c r="K3488" i="3"/>
  <c r="K3480" i="3"/>
  <c r="K3472" i="3"/>
  <c r="K3464" i="3"/>
  <c r="K3456" i="3"/>
  <c r="K3448" i="3"/>
  <c r="K3440" i="3"/>
  <c r="K3432" i="3"/>
  <c r="K3424" i="3"/>
  <c r="K3416" i="3"/>
  <c r="K3408" i="3"/>
  <c r="K3400" i="3"/>
  <c r="K3392" i="3"/>
  <c r="K3384" i="3"/>
  <c r="K3376" i="3"/>
  <c r="K3368" i="3"/>
  <c r="K3360" i="3"/>
  <c r="K3352" i="3"/>
  <c r="K3344" i="3"/>
  <c r="K3336" i="3"/>
  <c r="K3328" i="3"/>
  <c r="K3320" i="3"/>
  <c r="K3312" i="3"/>
  <c r="K3304" i="3"/>
  <c r="K3296" i="3"/>
  <c r="K3288" i="3"/>
  <c r="K3280" i="3"/>
  <c r="K3272" i="3"/>
  <c r="K3264" i="3"/>
  <c r="K3256" i="3"/>
  <c r="K3248" i="3"/>
  <c r="K3240" i="3"/>
  <c r="K3232" i="3"/>
  <c r="K3224" i="3"/>
  <c r="K3216" i="3"/>
  <c r="K3208" i="3"/>
  <c r="K3200" i="3"/>
  <c r="K3192" i="3"/>
  <c r="K3184" i="3"/>
  <c r="K3176" i="3"/>
  <c r="K3168" i="3"/>
  <c r="K3160" i="3"/>
  <c r="K3152" i="3"/>
  <c r="K3144" i="3"/>
  <c r="K3136" i="3"/>
  <c r="K3128" i="3"/>
  <c r="K3120" i="3"/>
  <c r="K3112" i="3"/>
  <c r="K3104" i="3"/>
  <c r="K3096" i="3"/>
  <c r="K3088" i="3"/>
  <c r="K3080" i="3"/>
  <c r="K3072" i="3"/>
  <c r="K3064" i="3"/>
  <c r="K3056" i="3"/>
  <c r="K3048" i="3"/>
  <c r="K3040" i="3"/>
  <c r="K3032" i="3"/>
  <c r="K3024" i="3"/>
  <c r="K3016" i="3"/>
  <c r="K3008" i="3"/>
  <c r="K3000" i="3"/>
  <c r="K2992" i="3"/>
  <c r="K2984" i="3"/>
  <c r="K2976" i="3"/>
  <c r="K2968" i="3"/>
  <c r="K2960" i="3"/>
  <c r="K2952" i="3"/>
  <c r="K2944" i="3"/>
  <c r="K2936" i="3"/>
  <c r="K2928" i="3"/>
  <c r="K2920" i="3"/>
  <c r="K2912" i="3"/>
  <c r="K2904" i="3"/>
  <c r="K2896" i="3"/>
  <c r="K2888" i="3"/>
  <c r="K2880" i="3"/>
  <c r="K2872" i="3"/>
  <c r="K2864" i="3"/>
  <c r="K2856" i="3"/>
  <c r="K2848" i="3"/>
  <c r="K2840" i="3"/>
  <c r="K2832" i="3"/>
  <c r="K2824" i="3"/>
  <c r="K2816" i="3"/>
  <c r="K2808" i="3"/>
  <c r="K2800" i="3"/>
  <c r="K2792" i="3"/>
  <c r="K2784" i="3"/>
  <c r="K2776" i="3"/>
  <c r="K2768" i="3"/>
  <c r="K2760" i="3"/>
  <c r="K2752" i="3"/>
  <c r="K2744" i="3"/>
  <c r="K2736" i="3"/>
  <c r="K2728" i="3"/>
  <c r="K2720" i="3"/>
  <c r="K2712" i="3"/>
  <c r="K2704" i="3"/>
  <c r="K2696" i="3"/>
  <c r="K2688" i="3"/>
  <c r="K2680" i="3"/>
  <c r="K2672" i="3"/>
  <c r="K2664" i="3"/>
  <c r="K2656" i="3"/>
  <c r="K2648" i="3"/>
  <c r="K2640" i="3"/>
  <c r="K2632" i="3"/>
  <c r="K2624" i="3"/>
  <c r="K2616" i="3"/>
  <c r="K2608" i="3"/>
  <c r="K2600" i="3"/>
  <c r="K2592" i="3"/>
  <c r="K2584" i="3"/>
  <c r="K2576" i="3"/>
  <c r="K2568" i="3"/>
  <c r="K2560" i="3"/>
  <c r="K2552" i="3"/>
  <c r="K2544" i="3"/>
  <c r="K2536" i="3"/>
  <c r="K2528" i="3"/>
  <c r="K2520" i="3"/>
  <c r="K2512" i="3"/>
  <c r="K2504" i="3"/>
  <c r="K2496" i="3"/>
  <c r="K2488" i="3"/>
  <c r="K2480" i="3"/>
  <c r="K2472" i="3"/>
  <c r="K2464" i="3"/>
  <c r="K2456" i="3"/>
  <c r="K2448" i="3"/>
  <c r="K2440" i="3"/>
  <c r="K2432" i="3"/>
  <c r="K2424" i="3"/>
  <c r="K2416" i="3"/>
  <c r="K2408" i="3"/>
  <c r="K2400" i="3"/>
  <c r="K2392" i="3"/>
  <c r="K2384" i="3"/>
  <c r="K2376" i="3"/>
  <c r="K2368" i="3"/>
  <c r="K2360" i="3"/>
  <c r="K2352" i="3"/>
  <c r="K2344" i="3"/>
  <c r="K2336" i="3"/>
  <c r="K2328" i="3"/>
  <c r="K2320" i="3"/>
  <c r="K2312" i="3"/>
  <c r="K2304" i="3"/>
  <c r="K2296" i="3"/>
  <c r="K2288" i="3"/>
  <c r="K2280" i="3"/>
  <c r="K2272" i="3"/>
  <c r="K2264" i="3"/>
  <c r="K2256" i="3"/>
  <c r="K2248" i="3"/>
  <c r="K2240" i="3"/>
  <c r="K2232" i="3"/>
  <c r="K2224" i="3"/>
  <c r="K2216" i="3"/>
  <c r="K2208" i="3"/>
  <c r="K2200" i="3"/>
  <c r="K2192" i="3"/>
  <c r="K2184" i="3"/>
  <c r="K2176" i="3"/>
  <c r="K2168" i="3"/>
  <c r="K2160" i="3"/>
  <c r="K2152" i="3"/>
  <c r="K2144" i="3"/>
  <c r="K2136" i="3"/>
  <c r="K2128" i="3"/>
  <c r="K2120" i="3"/>
  <c r="K2112" i="3"/>
  <c r="K2104" i="3"/>
  <c r="K2096" i="3"/>
  <c r="K2088" i="3"/>
  <c r="K2080" i="3"/>
  <c r="K2072" i="3"/>
  <c r="K2064" i="3"/>
  <c r="K2056" i="3"/>
  <c r="K2048" i="3"/>
  <c r="K2040" i="3"/>
  <c r="K2032" i="3"/>
  <c r="K2024" i="3"/>
  <c r="K2016" i="3"/>
  <c r="K2008" i="3"/>
  <c r="K2000" i="3"/>
  <c r="K1992" i="3"/>
  <c r="K1984" i="3"/>
  <c r="K1976" i="3"/>
  <c r="K1968" i="3"/>
  <c r="K1960" i="3"/>
  <c r="K1952" i="3"/>
  <c r="K1944" i="3"/>
  <c r="K1936" i="3"/>
  <c r="K1928" i="3"/>
  <c r="K1920" i="3"/>
  <c r="K1912" i="3"/>
  <c r="K1904" i="3"/>
  <c r="K1896" i="3"/>
  <c r="K1888" i="3"/>
  <c r="K1880" i="3"/>
  <c r="K1872" i="3"/>
  <c r="K1864" i="3"/>
  <c r="K1856" i="3"/>
  <c r="K1848" i="3"/>
  <c r="K1840" i="3"/>
  <c r="K1832" i="3"/>
  <c r="K1824" i="3"/>
  <c r="K1816" i="3"/>
  <c r="K1808" i="3"/>
  <c r="K1800" i="3"/>
  <c r="K1792" i="3"/>
  <c r="K1784" i="3"/>
  <c r="K1776" i="3"/>
  <c r="K1768" i="3"/>
  <c r="K1760" i="3"/>
  <c r="K1752" i="3"/>
  <c r="K1744" i="3"/>
  <c r="K1736" i="3"/>
  <c r="K1728" i="3"/>
  <c r="K1720" i="3"/>
  <c r="K1712" i="3"/>
  <c r="K1704" i="3"/>
  <c r="K1696" i="3"/>
  <c r="K56" i="3"/>
  <c r="K1688" i="3"/>
  <c r="K1680" i="3"/>
  <c r="K1672" i="3"/>
  <c r="K1664" i="3"/>
  <c r="K1656" i="3"/>
  <c r="K1648" i="3"/>
  <c r="K1640" i="3"/>
  <c r="K1632" i="3"/>
  <c r="K1624" i="3"/>
  <c r="K1616" i="3"/>
  <c r="K1608" i="3"/>
  <c r="K1600" i="3"/>
  <c r="K1592" i="3"/>
  <c r="K1584" i="3"/>
  <c r="K1576" i="3"/>
  <c r="K1568" i="3"/>
  <c r="K1560" i="3"/>
  <c r="K1552" i="3"/>
  <c r="K1544" i="3"/>
  <c r="K1536" i="3"/>
  <c r="K1528" i="3"/>
  <c r="K1520" i="3"/>
  <c r="K1512" i="3"/>
  <c r="K1504" i="3"/>
  <c r="K1496" i="3"/>
  <c r="K1488" i="3"/>
  <c r="K1480" i="3"/>
  <c r="K1472" i="3"/>
  <c r="K1464" i="3"/>
  <c r="K1456" i="3"/>
  <c r="K1448" i="3"/>
  <c r="K1440" i="3"/>
  <c r="K1432" i="3"/>
  <c r="K1424" i="3"/>
  <c r="K1416" i="3"/>
  <c r="K1408" i="3"/>
  <c r="K1400" i="3"/>
  <c r="K1392" i="3"/>
  <c r="K1384" i="3"/>
  <c r="K1376" i="3"/>
  <c r="K1368" i="3"/>
  <c r="K1360" i="3"/>
  <c r="K1352" i="3"/>
  <c r="K1344" i="3"/>
  <c r="K1336" i="3"/>
  <c r="K1328" i="3"/>
  <c r="K1320" i="3"/>
  <c r="K1312" i="3"/>
  <c r="K1304" i="3"/>
  <c r="K1296" i="3"/>
  <c r="K1288" i="3"/>
  <c r="K1280" i="3"/>
  <c r="K1272" i="3"/>
  <c r="K1264" i="3"/>
  <c r="K1256" i="3"/>
  <c r="K1248" i="3"/>
  <c r="K1240" i="3"/>
  <c r="K1232" i="3"/>
  <c r="K1224" i="3"/>
  <c r="K1216" i="3"/>
  <c r="K1208" i="3"/>
  <c r="K1200" i="3"/>
  <c r="K1192" i="3"/>
  <c r="K1184" i="3"/>
  <c r="K1176" i="3"/>
  <c r="K1168" i="3"/>
  <c r="K1160" i="3"/>
  <c r="K1152" i="3"/>
  <c r="K1144" i="3"/>
  <c r="K1136" i="3"/>
  <c r="K1128" i="3"/>
  <c r="K1120" i="3"/>
  <c r="K1112" i="3"/>
  <c r="K1104" i="3"/>
  <c r="K1096" i="3"/>
  <c r="K1088" i="3"/>
  <c r="K1080" i="3"/>
  <c r="K1072" i="3"/>
  <c r="K1064" i="3"/>
  <c r="K1056" i="3"/>
  <c r="K1048" i="3"/>
  <c r="K1040" i="3"/>
  <c r="K1032" i="3"/>
  <c r="K1024" i="3"/>
  <c r="K1016" i="3"/>
  <c r="K1008" i="3"/>
  <c r="K1000" i="3"/>
  <c r="K992" i="3"/>
  <c r="K984" i="3"/>
  <c r="K976" i="3"/>
  <c r="K968" i="3"/>
  <c r="K960" i="3"/>
  <c r="K952" i="3"/>
  <c r="K944" i="3"/>
  <c r="K936" i="3"/>
  <c r="K928" i="3"/>
  <c r="K920" i="3"/>
  <c r="K912" i="3"/>
  <c r="K904" i="3"/>
  <c r="K896" i="3"/>
  <c r="K888" i="3"/>
  <c r="K880" i="3"/>
  <c r="K872" i="3"/>
  <c r="K864" i="3"/>
  <c r="K856" i="3"/>
  <c r="K848" i="3"/>
  <c r="K840" i="3"/>
  <c r="K832" i="3"/>
  <c r="K824" i="3"/>
  <c r="K816" i="3"/>
  <c r="K808" i="3"/>
  <c r="K800" i="3"/>
  <c r="K792" i="3"/>
  <c r="K784" i="3"/>
  <c r="K776" i="3"/>
  <c r="K768" i="3"/>
  <c r="K760" i="3"/>
  <c r="K752" i="3"/>
  <c r="K744" i="3"/>
  <c r="K736" i="3"/>
  <c r="K728" i="3"/>
  <c r="K720" i="3"/>
  <c r="K712" i="3"/>
  <c r="K704" i="3"/>
  <c r="K696" i="3"/>
  <c r="K688" i="3"/>
  <c r="K680" i="3"/>
  <c r="K672" i="3"/>
  <c r="K664" i="3"/>
  <c r="K656" i="3"/>
  <c r="K648" i="3"/>
  <c r="K640" i="3"/>
  <c r="K632" i="3"/>
  <c r="K624" i="3"/>
  <c r="K616" i="3"/>
  <c r="K608" i="3"/>
  <c r="K600" i="3"/>
  <c r="K592" i="3"/>
  <c r="K584" i="3"/>
  <c r="K576" i="3"/>
  <c r="K568" i="3"/>
  <c r="K560" i="3"/>
  <c r="K552" i="3"/>
  <c r="K544" i="3"/>
  <c r="K536" i="3"/>
  <c r="K528" i="3"/>
  <c r="K520" i="3"/>
  <c r="K512" i="3"/>
  <c r="K504" i="3"/>
  <c r="K496" i="3"/>
  <c r="K488" i="3"/>
  <c r="K480" i="3"/>
  <c r="K472" i="3"/>
  <c r="K464" i="3"/>
  <c r="K456" i="3"/>
  <c r="K448" i="3"/>
  <c r="K440" i="3"/>
  <c r="K432" i="3"/>
  <c r="K424" i="3"/>
  <c r="K416" i="3"/>
  <c r="K408" i="3"/>
  <c r="K400" i="3"/>
  <c r="K392" i="3"/>
  <c r="K384" i="3"/>
  <c r="K376" i="3"/>
  <c r="K368" i="3"/>
  <c r="K360" i="3"/>
  <c r="K352" i="3"/>
  <c r="K344" i="3"/>
  <c r="K336" i="3"/>
  <c r="K328" i="3"/>
  <c r="K320" i="3"/>
  <c r="K312" i="3"/>
  <c r="K304" i="3"/>
  <c r="K296" i="3"/>
  <c r="K288" i="3"/>
  <c r="K280" i="3"/>
  <c r="K272" i="3"/>
  <c r="K264" i="3"/>
  <c r="K256" i="3"/>
  <c r="K248" i="3"/>
  <c r="K240" i="3"/>
  <c r="K232" i="3"/>
  <c r="K224" i="3"/>
  <c r="K216" i="3"/>
  <c r="K208" i="3"/>
  <c r="K44" i="3"/>
  <c r="K182" i="3"/>
  <c r="K114" i="3"/>
  <c r="K43" i="3"/>
  <c r="K174" i="3"/>
  <c r="K95" i="3"/>
  <c r="K17" i="3"/>
  <c r="K89" i="3"/>
  <c r="K138" i="3"/>
  <c r="K51" i="3"/>
  <c r="K144" i="3"/>
  <c r="K78" i="3"/>
  <c r="K7" i="3"/>
  <c r="K143" i="3"/>
  <c r="K77" i="3"/>
  <c r="K6" i="3"/>
  <c r="K142" i="3"/>
  <c r="K69" i="3"/>
  <c r="K168" i="3"/>
  <c r="K38" i="3"/>
  <c r="K3994" i="3"/>
  <c r="K3986" i="3"/>
  <c r="K3978" i="3"/>
  <c r="K3970" i="3"/>
  <c r="K3962" i="3"/>
  <c r="K3954" i="3"/>
  <c r="K3946" i="3"/>
  <c r="K3938" i="3"/>
  <c r="K3930" i="3"/>
  <c r="K3922" i="3"/>
  <c r="K3914" i="3"/>
  <c r="K3906" i="3"/>
  <c r="K3898" i="3"/>
  <c r="K3890" i="3"/>
  <c r="K3882" i="3"/>
  <c r="K3874" i="3"/>
  <c r="K3866" i="3"/>
  <c r="K3858" i="3"/>
  <c r="K3850" i="3"/>
  <c r="K3842" i="3"/>
  <c r="K3834" i="3"/>
  <c r="K3826" i="3"/>
  <c r="K3818" i="3"/>
  <c r="K3810" i="3"/>
  <c r="K3802" i="3"/>
  <c r="K3794" i="3"/>
  <c r="K3786" i="3"/>
  <c r="K3778" i="3"/>
  <c r="K3770" i="3"/>
  <c r="K3762" i="3"/>
  <c r="K3754" i="3"/>
  <c r="K3746" i="3"/>
  <c r="K3738" i="3"/>
  <c r="K3730" i="3"/>
  <c r="K3722" i="3"/>
  <c r="K3714" i="3"/>
  <c r="K3706" i="3"/>
  <c r="K3698" i="3"/>
  <c r="K3690" i="3"/>
  <c r="K3682" i="3"/>
  <c r="K3674" i="3"/>
  <c r="K3666" i="3"/>
  <c r="K3658" i="3"/>
  <c r="K3650" i="3"/>
  <c r="K3642" i="3"/>
  <c r="K3634" i="3"/>
  <c r="K3626" i="3"/>
  <c r="K3618" i="3"/>
  <c r="K3610" i="3"/>
  <c r="K3602" i="3"/>
  <c r="K3594" i="3"/>
  <c r="K3586" i="3"/>
  <c r="K3578" i="3"/>
  <c r="K3570" i="3"/>
  <c r="K3562" i="3"/>
  <c r="K3554" i="3"/>
  <c r="K3546" i="3"/>
  <c r="K3538" i="3"/>
  <c r="K3530" i="3"/>
  <c r="K3522" i="3"/>
  <c r="K3514" i="3"/>
  <c r="K3506" i="3"/>
  <c r="K3498" i="3"/>
  <c r="K3490" i="3"/>
  <c r="K3482" i="3"/>
  <c r="K3474" i="3"/>
  <c r="K3466" i="3"/>
  <c r="K3458" i="3"/>
  <c r="K3450" i="3"/>
  <c r="K3442" i="3"/>
  <c r="K3434" i="3"/>
  <c r="K3426" i="3"/>
  <c r="K3418" i="3"/>
  <c r="K3410" i="3"/>
  <c r="K3402" i="3"/>
  <c r="K3394" i="3"/>
  <c r="K3386" i="3"/>
  <c r="K3378" i="3"/>
  <c r="K3370" i="3"/>
  <c r="K3362" i="3"/>
  <c r="K3354" i="3"/>
  <c r="K3346" i="3"/>
  <c r="K3338" i="3"/>
  <c r="K3330" i="3"/>
  <c r="K3322" i="3"/>
  <c r="K3314" i="3"/>
  <c r="K3306" i="3"/>
  <c r="K3298" i="3"/>
  <c r="K3290" i="3"/>
  <c r="K3282" i="3"/>
  <c r="K3274" i="3"/>
  <c r="K3266" i="3"/>
  <c r="K3258" i="3"/>
  <c r="K3250" i="3"/>
  <c r="K3242" i="3"/>
  <c r="K3234" i="3"/>
  <c r="K3226" i="3"/>
  <c r="K3218" i="3"/>
  <c r="K3210" i="3"/>
  <c r="K3202" i="3"/>
  <c r="K3194" i="3"/>
  <c r="K3186" i="3"/>
  <c r="K3178" i="3"/>
  <c r="K3170" i="3"/>
  <c r="K3162" i="3"/>
  <c r="K3154" i="3"/>
  <c r="K3146" i="3"/>
  <c r="K3138" i="3"/>
  <c r="K3130" i="3"/>
  <c r="K3122" i="3"/>
  <c r="K3114" i="3"/>
  <c r="K3106" i="3"/>
  <c r="K3098" i="3"/>
  <c r="K3090" i="3"/>
  <c r="K3082" i="3"/>
  <c r="K3074" i="3"/>
  <c r="K3066" i="3"/>
  <c r="K3058" i="3"/>
  <c r="K3050" i="3"/>
  <c r="K3042" i="3"/>
  <c r="K3034" i="3"/>
  <c r="K3026" i="3"/>
  <c r="K3018" i="3"/>
  <c r="K3010" i="3"/>
  <c r="K3002" i="3"/>
  <c r="K2994" i="3"/>
  <c r="K2986" i="3"/>
  <c r="K2978" i="3"/>
  <c r="K2970" i="3"/>
  <c r="K2962" i="3"/>
  <c r="K2954" i="3"/>
  <c r="K2946" i="3"/>
  <c r="K2938" i="3"/>
  <c r="K2930" i="3"/>
  <c r="K2922" i="3"/>
  <c r="K2914" i="3"/>
  <c r="K2906" i="3"/>
  <c r="K2898" i="3"/>
  <c r="K2890" i="3"/>
  <c r="K2882" i="3"/>
  <c r="K2874" i="3"/>
  <c r="K2866" i="3"/>
  <c r="K2858" i="3"/>
  <c r="K2850" i="3"/>
  <c r="K2842" i="3"/>
  <c r="K2834" i="3"/>
  <c r="K2826" i="3"/>
  <c r="K2818" i="3"/>
  <c r="K2810" i="3"/>
  <c r="K2802" i="3"/>
  <c r="K2794" i="3"/>
  <c r="K2786" i="3"/>
  <c r="K2778" i="3"/>
  <c r="K2770" i="3"/>
  <c r="K2762" i="3"/>
  <c r="K2754" i="3"/>
  <c r="K2746" i="3"/>
  <c r="K2738" i="3"/>
  <c r="K2730" i="3"/>
  <c r="K2722" i="3"/>
  <c r="K2714" i="3"/>
  <c r="K2706" i="3"/>
  <c r="K2698" i="3"/>
  <c r="K2690" i="3"/>
  <c r="K2682" i="3"/>
  <c r="K2674" i="3"/>
  <c r="K2666" i="3"/>
  <c r="K2658" i="3"/>
  <c r="K2650" i="3"/>
  <c r="K2642" i="3"/>
  <c r="K2634" i="3"/>
  <c r="K2626" i="3"/>
  <c r="K2618" i="3"/>
  <c r="K2610" i="3"/>
  <c r="K2602" i="3"/>
  <c r="K2594" i="3"/>
  <c r="K2586" i="3"/>
  <c r="K2578" i="3"/>
  <c r="K2570" i="3"/>
  <c r="K2562" i="3"/>
  <c r="K2554" i="3"/>
  <c r="K2546" i="3"/>
  <c r="K2538" i="3"/>
  <c r="K2530" i="3"/>
  <c r="K2522" i="3"/>
  <c r="K2514" i="3"/>
  <c r="K2506" i="3"/>
  <c r="K2498" i="3"/>
  <c r="K2490" i="3"/>
  <c r="K2482" i="3"/>
  <c r="K2474" i="3"/>
  <c r="K2466" i="3"/>
  <c r="K2458" i="3"/>
  <c r="K2450" i="3"/>
  <c r="K2442" i="3"/>
  <c r="K2434" i="3"/>
  <c r="K2426" i="3"/>
  <c r="K3995" i="3"/>
  <c r="K3987" i="3"/>
  <c r="K3979" i="3"/>
  <c r="K3971" i="3"/>
  <c r="K3963" i="3"/>
  <c r="K3955" i="3"/>
  <c r="K3947" i="3"/>
  <c r="K3939" i="3"/>
  <c r="K3931" i="3"/>
  <c r="K3923" i="3"/>
  <c r="K3915" i="3"/>
  <c r="K3907" i="3"/>
  <c r="K3899" i="3"/>
  <c r="K3891" i="3"/>
  <c r="K3883" i="3"/>
  <c r="K3875" i="3"/>
  <c r="K3867" i="3"/>
  <c r="K3859" i="3"/>
  <c r="K3851" i="3"/>
  <c r="K3843" i="3"/>
  <c r="K3835" i="3"/>
  <c r="K3827" i="3"/>
  <c r="K3819" i="3"/>
  <c r="K3811" i="3"/>
  <c r="K3803" i="3"/>
  <c r="K3795" i="3"/>
  <c r="K3787" i="3"/>
  <c r="K3779" i="3"/>
  <c r="K3771" i="3"/>
  <c r="K3763" i="3"/>
  <c r="K3755" i="3"/>
  <c r="K3747" i="3"/>
  <c r="K3739" i="3"/>
  <c r="K3731" i="3"/>
  <c r="K3723" i="3"/>
  <c r="K3715" i="3"/>
  <c r="K3707" i="3"/>
  <c r="K3699" i="3"/>
  <c r="K3691" i="3"/>
  <c r="K3683" i="3"/>
  <c r="K3675" i="3"/>
  <c r="K3667" i="3"/>
  <c r="K3659" i="3"/>
  <c r="K3651" i="3"/>
  <c r="K3643" i="3"/>
  <c r="K3635" i="3"/>
  <c r="K3627" i="3"/>
  <c r="K3619" i="3"/>
  <c r="K3611" i="3"/>
  <c r="K3603" i="3"/>
  <c r="K3595" i="3"/>
  <c r="K3587" i="3"/>
  <c r="K3579" i="3"/>
  <c r="K3571" i="3"/>
  <c r="K3563" i="3"/>
  <c r="K3555" i="3"/>
  <c r="K3547" i="3"/>
  <c r="K3539" i="3"/>
  <c r="K3531" i="3"/>
  <c r="K3523" i="3"/>
  <c r="K3515" i="3"/>
  <c r="K3507" i="3"/>
  <c r="K3499" i="3"/>
  <c r="K3491" i="3"/>
  <c r="K3483" i="3"/>
  <c r="K3475" i="3"/>
  <c r="K3467" i="3"/>
  <c r="K3459" i="3"/>
  <c r="K3451" i="3"/>
  <c r="K3443" i="3"/>
  <c r="K3435" i="3"/>
  <c r="K3427" i="3"/>
  <c r="K3419" i="3"/>
  <c r="K3411" i="3"/>
  <c r="K3403" i="3"/>
  <c r="K3395" i="3"/>
  <c r="K3387" i="3"/>
  <c r="K3379" i="3"/>
  <c r="K3371" i="3"/>
  <c r="K3363" i="3"/>
  <c r="K3355" i="3"/>
  <c r="K3347" i="3"/>
  <c r="K3339" i="3"/>
  <c r="K3331" i="3"/>
  <c r="K3323" i="3"/>
  <c r="K3315" i="3"/>
  <c r="K3307" i="3"/>
  <c r="K3299" i="3"/>
  <c r="K3291" i="3"/>
  <c r="K3283" i="3"/>
  <c r="K3275" i="3"/>
  <c r="K3267" i="3"/>
  <c r="K3259" i="3"/>
  <c r="K3251" i="3"/>
  <c r="K3243" i="3"/>
  <c r="K3235" i="3"/>
  <c r="K3227" i="3"/>
  <c r="K3219" i="3"/>
  <c r="K3211" i="3"/>
  <c r="K3203" i="3"/>
  <c r="K3195" i="3"/>
  <c r="K3187" i="3"/>
  <c r="K3179" i="3"/>
  <c r="K3171" i="3"/>
  <c r="K3163" i="3"/>
  <c r="K3155" i="3"/>
  <c r="K3147" i="3"/>
  <c r="K3139" i="3"/>
  <c r="K3131" i="3"/>
  <c r="K3123" i="3"/>
  <c r="K3115" i="3"/>
  <c r="K3107" i="3"/>
  <c r="K3099" i="3"/>
  <c r="K3091" i="3"/>
  <c r="K3083" i="3"/>
  <c r="K3075" i="3"/>
  <c r="K3067" i="3"/>
  <c r="K3059" i="3"/>
  <c r="K3051" i="3"/>
  <c r="K3043" i="3"/>
  <c r="K3035" i="3"/>
  <c r="K3027" i="3"/>
  <c r="K3019" i="3"/>
  <c r="K3011" i="3"/>
  <c r="K3003" i="3"/>
  <c r="K2995" i="3"/>
  <c r="K2987" i="3"/>
  <c r="K2979" i="3"/>
  <c r="K2971" i="3"/>
  <c r="K2963" i="3"/>
  <c r="K2955" i="3"/>
  <c r="K2947" i="3"/>
  <c r="K2939" i="3"/>
  <c r="K2931" i="3"/>
  <c r="K2923" i="3"/>
  <c r="K2915" i="3"/>
  <c r="K2907" i="3"/>
  <c r="K2899" i="3"/>
  <c r="K2891" i="3"/>
  <c r="K2883" i="3"/>
  <c r="K2875" i="3"/>
  <c r="K2867" i="3"/>
  <c r="K2859" i="3"/>
  <c r="K2851" i="3"/>
  <c r="K2843" i="3"/>
  <c r="K2835" i="3"/>
  <c r="K2827" i="3"/>
  <c r="K2819" i="3"/>
  <c r="K2811" i="3"/>
  <c r="K2803" i="3"/>
  <c r="K2795" i="3"/>
  <c r="K2787" i="3"/>
  <c r="K2779" i="3"/>
  <c r="K2771" i="3"/>
  <c r="K2763" i="3"/>
  <c r="K2755" i="3"/>
  <c r="K2747" i="3"/>
  <c r="K2739" i="3"/>
  <c r="K2731" i="3"/>
  <c r="K2723" i="3"/>
  <c r="K2715" i="3"/>
  <c r="K2707" i="3"/>
  <c r="K2699" i="3"/>
  <c r="K2691" i="3"/>
  <c r="K2683" i="3"/>
  <c r="K2675" i="3"/>
  <c r="K2667" i="3"/>
  <c r="K2659" i="3"/>
  <c r="K2651" i="3"/>
  <c r="K2643" i="3"/>
  <c r="K2635" i="3"/>
  <c r="K2627" i="3"/>
  <c r="K2619" i="3"/>
  <c r="K2611" i="3"/>
  <c r="K2603" i="3"/>
  <c r="K2595" i="3"/>
  <c r="K2587" i="3"/>
  <c r="K2579" i="3"/>
  <c r="K2571" i="3"/>
  <c r="K2563" i="3"/>
  <c r="K2555" i="3"/>
  <c r="K2547" i="3"/>
  <c r="K2539" i="3"/>
  <c r="K2531" i="3"/>
  <c r="K2523" i="3"/>
  <c r="K2515" i="3"/>
  <c r="K2507" i="3"/>
  <c r="K2499" i="3"/>
  <c r="K2491" i="3"/>
  <c r="K2483" i="3"/>
  <c r="K2475" i="3"/>
  <c r="K2467" i="3"/>
  <c r="K2459" i="3"/>
  <c r="K2451" i="3"/>
  <c r="K2443" i="3"/>
  <c r="K2435" i="3"/>
  <c r="K2427" i="3"/>
  <c r="K2419" i="3"/>
  <c r="K2411" i="3"/>
  <c r="K2403" i="3"/>
  <c r="K2395" i="3"/>
  <c r="K2387" i="3"/>
  <c r="K2379" i="3"/>
  <c r="K2371" i="3"/>
  <c r="K2363" i="3"/>
  <c r="K2355" i="3"/>
  <c r="K2347" i="3"/>
  <c r="K2339" i="3"/>
  <c r="K2331" i="3"/>
  <c r="K2323" i="3"/>
  <c r="K2315" i="3"/>
  <c r="K2307" i="3"/>
  <c r="K2299" i="3"/>
  <c r="K2291" i="3"/>
  <c r="K2283" i="3"/>
  <c r="K2275" i="3"/>
  <c r="K2267" i="3"/>
  <c r="K2259" i="3"/>
  <c r="K2251" i="3"/>
  <c r="K2243" i="3"/>
  <c r="K2235" i="3"/>
  <c r="K2227" i="3"/>
  <c r="K2219" i="3"/>
  <c r="K2211" i="3"/>
  <c r="K2203" i="3"/>
  <c r="K2195" i="3"/>
  <c r="K2187" i="3"/>
  <c r="K2179" i="3"/>
  <c r="K2171" i="3"/>
  <c r="K2163" i="3"/>
  <c r="K2155" i="3"/>
  <c r="K2147" i="3"/>
  <c r="K2139" i="3"/>
  <c r="K2131" i="3"/>
  <c r="K2123" i="3"/>
  <c r="K2115" i="3"/>
  <c r="K2107" i="3"/>
  <c r="K2099" i="3"/>
  <c r="K2091" i="3"/>
  <c r="K2083" i="3"/>
  <c r="K2075" i="3"/>
  <c r="K2067" i="3"/>
  <c r="K2059" i="3"/>
  <c r="K2051" i="3"/>
  <c r="K2043" i="3"/>
  <c r="K2035" i="3"/>
  <c r="K2027" i="3"/>
  <c r="K2019" i="3"/>
  <c r="K2011" i="3"/>
  <c r="K2003" i="3"/>
  <c r="K1995" i="3"/>
  <c r="K1987" i="3"/>
  <c r="K1979" i="3"/>
  <c r="K1971" i="3"/>
  <c r="K1963" i="3"/>
  <c r="K1955" i="3"/>
  <c r="K1947" i="3"/>
  <c r="K2418" i="3"/>
  <c r="K2410" i="3"/>
  <c r="K2402" i="3"/>
  <c r="K2394" i="3"/>
  <c r="K2386" i="3"/>
  <c r="K2378" i="3"/>
  <c r="K2370" i="3"/>
  <c r="K2362" i="3"/>
  <c r="K2354" i="3"/>
  <c r="K2346" i="3"/>
  <c r="K2338" i="3"/>
  <c r="K2330" i="3"/>
  <c r="K2322" i="3"/>
  <c r="K2314" i="3"/>
  <c r="K2306" i="3"/>
  <c r="K2298" i="3"/>
  <c r="K2290" i="3"/>
  <c r="K2282" i="3"/>
  <c r="K2274" i="3"/>
  <c r="K2266" i="3"/>
  <c r="K2258" i="3"/>
  <c r="K2250" i="3"/>
  <c r="K2242" i="3"/>
  <c r="K2234" i="3"/>
  <c r="K2226" i="3"/>
  <c r="K2218" i="3"/>
  <c r="K2210" i="3"/>
  <c r="K2202" i="3"/>
  <c r="K2194" i="3"/>
  <c r="K2186" i="3"/>
  <c r="K2178" i="3"/>
  <c r="K2170" i="3"/>
  <c r="K2162" i="3"/>
  <c r="K2154" i="3"/>
  <c r="K2146" i="3"/>
  <c r="K2138" i="3"/>
  <c r="K2130" i="3"/>
  <c r="K2122" i="3"/>
  <c r="K2114" i="3"/>
  <c r="K2106" i="3"/>
  <c r="K2098" i="3"/>
  <c r="K2090" i="3"/>
  <c r="K2082" i="3"/>
  <c r="K2074" i="3"/>
  <c r="K2066" i="3"/>
  <c r="K2058" i="3"/>
  <c r="K2050" i="3"/>
  <c r="K2042" i="3"/>
  <c r="K2034" i="3"/>
  <c r="K2026" i="3"/>
  <c r="K2018" i="3"/>
  <c r="K2010" i="3"/>
  <c r="K2002" i="3"/>
  <c r="K1994" i="3"/>
  <c r="K1986" i="3"/>
  <c r="K1978" i="3"/>
  <c r="K1970" i="3"/>
  <c r="K1962" i="3"/>
  <c r="K1954" i="3"/>
  <c r="K1946" i="3"/>
  <c r="K1938" i="3"/>
  <c r="K1930" i="3"/>
  <c r="K1922" i="3"/>
  <c r="K1914" i="3"/>
  <c r="K1906" i="3"/>
  <c r="K1898" i="3"/>
  <c r="K1890" i="3"/>
  <c r="K1882" i="3"/>
  <c r="K1874" i="3"/>
  <c r="K1866" i="3"/>
  <c r="K1858" i="3"/>
  <c r="K1850" i="3"/>
  <c r="K1842" i="3"/>
  <c r="K1834" i="3"/>
  <c r="K1826" i="3"/>
  <c r="K1818" i="3"/>
  <c r="K1810" i="3"/>
  <c r="K1802" i="3"/>
  <c r="K1794" i="3"/>
  <c r="K1786" i="3"/>
  <c r="K1778" i="3"/>
  <c r="K1770" i="3"/>
  <c r="K1762" i="3"/>
  <c r="K1754" i="3"/>
  <c r="K1746" i="3"/>
  <c r="K1738" i="3"/>
  <c r="K1730" i="3"/>
  <c r="K1722" i="3"/>
  <c r="K1714" i="3"/>
  <c r="K1706" i="3"/>
  <c r="K1698" i="3"/>
  <c r="K1690" i="3"/>
  <c r="K1682" i="3"/>
  <c r="K1674" i="3"/>
  <c r="K1666" i="3"/>
  <c r="K1658" i="3"/>
  <c r="K1650" i="3"/>
  <c r="K1642" i="3"/>
  <c r="K1634" i="3"/>
  <c r="K1626" i="3"/>
  <c r="K1618" i="3"/>
  <c r="K1610" i="3"/>
  <c r="K1602" i="3"/>
  <c r="K1594" i="3"/>
  <c r="K1586" i="3"/>
  <c r="K1578" i="3"/>
  <c r="K1570" i="3"/>
  <c r="K1562" i="3"/>
  <c r="K1554" i="3"/>
  <c r="K1546" i="3"/>
  <c r="K1538" i="3"/>
  <c r="K1530" i="3"/>
  <c r="K1522" i="3"/>
  <c r="K1514" i="3"/>
  <c r="K1506" i="3"/>
  <c r="K1498" i="3"/>
  <c r="K1490" i="3"/>
  <c r="K1482" i="3"/>
  <c r="K1474" i="3"/>
  <c r="K1466" i="3"/>
  <c r="K1458" i="3"/>
  <c r="K1450" i="3"/>
  <c r="K1442" i="3"/>
  <c r="K1434" i="3"/>
  <c r="K1426" i="3"/>
  <c r="K1418" i="3"/>
  <c r="K1410" i="3"/>
  <c r="K1402" i="3"/>
  <c r="K1394" i="3"/>
  <c r="K1386" i="3"/>
  <c r="K1378" i="3"/>
  <c r="K1370" i="3"/>
  <c r="K1362" i="3"/>
  <c r="K1354" i="3"/>
  <c r="K1346" i="3"/>
  <c r="K1338" i="3"/>
  <c r="K1330" i="3"/>
  <c r="K1322" i="3"/>
  <c r="K1314" i="3"/>
  <c r="K1306" i="3"/>
  <c r="K1298" i="3"/>
  <c r="K1290" i="3"/>
  <c r="K1282" i="3"/>
  <c r="K1274" i="3"/>
  <c r="K1266" i="3"/>
  <c r="K1258" i="3"/>
  <c r="K1250" i="3"/>
  <c r="K1259" i="3"/>
  <c r="K1251" i="3"/>
  <c r="K1243" i="3"/>
  <c r="K1235" i="3"/>
  <c r="K1227" i="3"/>
  <c r="K1219" i="3"/>
  <c r="K1211" i="3"/>
  <c r="K1203" i="3"/>
  <c r="K1195" i="3"/>
  <c r="K1187" i="3"/>
  <c r="K1179" i="3"/>
  <c r="K1171" i="3"/>
  <c r="K1163" i="3"/>
  <c r="K1155" i="3"/>
  <c r="K1147" i="3"/>
  <c r="K1139" i="3"/>
  <c r="K1131" i="3"/>
  <c r="K1123" i="3"/>
  <c r="K1242" i="3"/>
  <c r="K1234" i="3"/>
  <c r="K1226" i="3"/>
  <c r="K1218" i="3"/>
  <c r="K1210" i="3"/>
  <c r="K1202" i="3"/>
  <c r="K1194" i="3"/>
  <c r="K1186" i="3"/>
  <c r="K1178" i="3"/>
  <c r="K1170" i="3"/>
  <c r="K1162" i="3"/>
  <c r="K1154" i="3"/>
  <c r="K1146" i="3"/>
  <c r="K1138" i="3"/>
  <c r="K1130" i="3"/>
  <c r="K1122" i="3"/>
  <c r="K1114" i="3"/>
  <c r="K1106" i="3"/>
  <c r="K1098" i="3"/>
  <c r="K1090" i="3"/>
  <c r="K1082" i="3"/>
  <c r="K1074" i="3"/>
  <c r="K1066" i="3"/>
  <c r="K1058" i="3"/>
  <c r="K1050" i="3"/>
  <c r="K1042" i="3"/>
  <c r="K1034" i="3"/>
  <c r="K1026" i="3"/>
  <c r="K1018" i="3"/>
  <c r="K1010" i="3"/>
  <c r="K1002" i="3"/>
  <c r="K994" i="3"/>
  <c r="K986" i="3"/>
  <c r="K978" i="3"/>
  <c r="K970" i="3"/>
  <c r="K962" i="3"/>
  <c r="K954" i="3"/>
  <c r="K946" i="3"/>
  <c r="K938" i="3"/>
  <c r="K930" i="3"/>
  <c r="K922" i="3"/>
  <c r="K914" i="3"/>
  <c r="K906" i="3"/>
  <c r="K898" i="3"/>
  <c r="K890" i="3"/>
  <c r="K882" i="3"/>
  <c r="K874" i="3"/>
  <c r="K866" i="3"/>
  <c r="K858" i="3"/>
  <c r="K850" i="3"/>
  <c r="K842" i="3"/>
  <c r="K834" i="3"/>
  <c r="K826" i="3"/>
  <c r="K818" i="3"/>
  <c r="K810" i="3"/>
  <c r="K802" i="3"/>
  <c r="K794" i="3"/>
  <c r="K786" i="3"/>
  <c r="K778" i="3"/>
  <c r="K770" i="3"/>
  <c r="K762" i="3"/>
  <c r="K754" i="3"/>
  <c r="K746" i="3"/>
  <c r="K738" i="3"/>
  <c r="K730" i="3"/>
  <c r="K722" i="3"/>
  <c r="K714" i="3"/>
  <c r="K706" i="3"/>
  <c r="K698" i="3"/>
  <c r="K690" i="3"/>
  <c r="K682" i="3"/>
  <c r="K674" i="3"/>
  <c r="K666" i="3"/>
  <c r="K658" i="3"/>
  <c r="K650" i="3"/>
  <c r="K642" i="3"/>
  <c r="K634" i="3"/>
  <c r="K626" i="3"/>
  <c r="K618" i="3"/>
  <c r="K610" i="3"/>
  <c r="K602" i="3"/>
  <c r="K594" i="3"/>
  <c r="K586" i="3"/>
  <c r="K578" i="3"/>
  <c r="K570" i="3"/>
  <c r="K1115" i="3"/>
  <c r="K1107" i="3"/>
  <c r="K1099" i="3"/>
  <c r="K1091" i="3"/>
  <c r="K1083" i="3"/>
  <c r="K1075" i="3"/>
  <c r="K1067" i="3"/>
  <c r="K1059" i="3"/>
  <c r="K1051" i="3"/>
  <c r="K1043" i="3"/>
  <c r="K1035" i="3"/>
  <c r="K1027" i="3"/>
  <c r="K1019" i="3"/>
  <c r="K1011" i="3"/>
  <c r="K1003" i="3"/>
  <c r="K995" i="3"/>
  <c r="K987" i="3"/>
  <c r="K979" i="3"/>
  <c r="K971" i="3"/>
  <c r="K963" i="3"/>
  <c r="K955" i="3"/>
  <c r="K947" i="3"/>
  <c r="K939" i="3"/>
  <c r="K931" i="3"/>
  <c r="K923" i="3"/>
  <c r="K915" i="3"/>
  <c r="K907" i="3"/>
  <c r="K899" i="3"/>
  <c r="K891" i="3"/>
  <c r="K883" i="3"/>
  <c r="K875" i="3"/>
  <c r="K867" i="3"/>
  <c r="K859" i="3"/>
  <c r="K851" i="3"/>
  <c r="K843" i="3"/>
  <c r="K835" i="3"/>
  <c r="K827" i="3"/>
  <c r="K819" i="3"/>
  <c r="K811" i="3"/>
  <c r="K803" i="3"/>
  <c r="K795" i="3"/>
  <c r="K787" i="3"/>
  <c r="K779" i="3"/>
  <c r="K771" i="3"/>
  <c r="K763" i="3"/>
  <c r="K755" i="3"/>
  <c r="K747" i="3"/>
  <c r="K739" i="3"/>
  <c r="K731" i="3"/>
  <c r="K723" i="3"/>
  <c r="K715" i="3"/>
  <c r="K707" i="3"/>
  <c r="K699" i="3"/>
  <c r="K691" i="3"/>
  <c r="K683" i="3"/>
  <c r="K675" i="3"/>
  <c r="K667" i="3"/>
  <c r="K659" i="3"/>
  <c r="K651" i="3"/>
  <c r="K643" i="3"/>
  <c r="K635" i="3"/>
  <c r="K627" i="3"/>
  <c r="K619" i="3"/>
  <c r="K611" i="3"/>
  <c r="K603" i="3"/>
  <c r="K595" i="3"/>
  <c r="K587" i="3"/>
  <c r="K579" i="3"/>
  <c r="K571" i="3"/>
  <c r="K563" i="3"/>
  <c r="K555" i="3"/>
  <c r="K166" i="3"/>
  <c r="K54" i="3"/>
  <c r="K10" i="3"/>
  <c r="K173" i="3"/>
  <c r="K102" i="3"/>
  <c r="K32" i="3"/>
  <c r="K172" i="3"/>
  <c r="K101" i="3"/>
  <c r="K31" i="3"/>
  <c r="K171" i="3"/>
  <c r="K100" i="3"/>
  <c r="K21" i="3"/>
  <c r="K75" i="3"/>
  <c r="K199" i="3"/>
  <c r="K562" i="3"/>
  <c r="K554" i="3"/>
  <c r="K546" i="3"/>
  <c r="K538" i="3"/>
  <c r="K530" i="3"/>
  <c r="K522" i="3"/>
  <c r="K514" i="3"/>
  <c r="K506" i="3"/>
  <c r="K498" i="3"/>
  <c r="K490" i="3"/>
  <c r="K482" i="3"/>
  <c r="K474" i="3"/>
  <c r="K466" i="3"/>
  <c r="K458" i="3"/>
  <c r="K450" i="3"/>
  <c r="K442" i="3"/>
  <c r="K434" i="3"/>
  <c r="K426" i="3"/>
  <c r="K418" i="3"/>
  <c r="K410" i="3"/>
  <c r="K402" i="3"/>
  <c r="K394" i="3"/>
  <c r="K386" i="3"/>
  <c r="K378" i="3"/>
  <c r="K370" i="3"/>
  <c r="K362" i="3"/>
  <c r="K354" i="3"/>
  <c r="K346" i="3"/>
  <c r="K338" i="3"/>
  <c r="K330" i="3"/>
  <c r="K322" i="3"/>
  <c r="K314" i="3"/>
  <c r="K306" i="3"/>
  <c r="K298" i="3"/>
  <c r="K290" i="3"/>
  <c r="K282" i="3"/>
  <c r="K274" i="3"/>
  <c r="K266" i="3"/>
  <c r="K258" i="3"/>
  <c r="K250" i="3"/>
  <c r="K242" i="3"/>
  <c r="K234" i="3"/>
  <c r="K226" i="3"/>
  <c r="K218" i="3"/>
  <c r="K210" i="3"/>
  <c r="K157" i="3"/>
  <c r="K198" i="3"/>
  <c r="K130" i="3"/>
  <c r="K64" i="3"/>
  <c r="K98" i="3"/>
  <c r="K37" i="3"/>
  <c r="K188" i="3"/>
  <c r="K113" i="3"/>
  <c r="K33" i="3"/>
  <c r="K139" i="3"/>
  <c r="K190" i="3"/>
  <c r="K145" i="3"/>
  <c r="K162" i="3"/>
  <c r="K94" i="3"/>
  <c r="K23" i="3"/>
  <c r="K161" i="3"/>
  <c r="K93" i="3"/>
  <c r="K22" i="3"/>
  <c r="K160" i="3"/>
  <c r="K92" i="3"/>
  <c r="K14" i="3"/>
  <c r="K57" i="3"/>
  <c r="K192" i="3"/>
  <c r="K1939" i="3"/>
  <c r="K1931" i="3"/>
  <c r="K1923" i="3"/>
  <c r="K1915" i="3"/>
  <c r="K1907" i="3"/>
  <c r="K1899" i="3"/>
  <c r="K1891" i="3"/>
  <c r="K1883" i="3"/>
  <c r="K1875" i="3"/>
  <c r="K1867" i="3"/>
  <c r="K1859" i="3"/>
  <c r="K1851" i="3"/>
  <c r="K1843" i="3"/>
  <c r="K1835" i="3"/>
  <c r="K1827" i="3"/>
  <c r="K1819" i="3"/>
  <c r="K1811" i="3"/>
  <c r="K1803" i="3"/>
  <c r="K1795" i="3"/>
  <c r="K1787" i="3"/>
  <c r="K1779" i="3"/>
  <c r="K1771" i="3"/>
  <c r="K1763" i="3"/>
  <c r="K1755" i="3"/>
  <c r="K1747" i="3"/>
  <c r="K1739" i="3"/>
  <c r="K1731" i="3"/>
  <c r="K1723" i="3"/>
  <c r="K1715" i="3"/>
  <c r="K1707" i="3"/>
  <c r="K1699" i="3"/>
  <c r="K1691" i="3"/>
  <c r="K1683" i="3"/>
  <c r="K1675" i="3"/>
  <c r="K1667" i="3"/>
  <c r="K1659" i="3"/>
  <c r="K1651" i="3"/>
  <c r="K1643" i="3"/>
  <c r="K1635" i="3"/>
  <c r="K1627" i="3"/>
  <c r="K1619" i="3"/>
  <c r="K1611" i="3"/>
  <c r="K1603" i="3"/>
  <c r="K1595" i="3"/>
  <c r="K1587" i="3"/>
  <c r="K1579" i="3"/>
  <c r="K1571" i="3"/>
  <c r="K1563" i="3"/>
  <c r="K1555" i="3"/>
  <c r="K1547" i="3"/>
  <c r="K1539" i="3"/>
  <c r="K1531" i="3"/>
  <c r="K1523" i="3"/>
  <c r="K1515" i="3"/>
  <c r="K1507" i="3"/>
  <c r="K1499" i="3"/>
  <c r="K1491" i="3"/>
  <c r="K1483" i="3"/>
  <c r="K1475" i="3"/>
  <c r="K1467" i="3"/>
  <c r="K1459" i="3"/>
  <c r="K1451" i="3"/>
  <c r="K1443" i="3"/>
  <c r="K1435" i="3"/>
  <c r="K1427" i="3"/>
  <c r="K1419" i="3"/>
  <c r="K1411" i="3"/>
  <c r="K1403" i="3"/>
  <c r="K1395" i="3"/>
  <c r="K1387" i="3"/>
  <c r="K1379" i="3"/>
  <c r="K1371" i="3"/>
  <c r="K1363" i="3"/>
  <c r="K1355" i="3"/>
  <c r="K1347" i="3"/>
  <c r="K1339" i="3"/>
  <c r="K1331" i="3"/>
  <c r="K1323" i="3"/>
  <c r="K1315" i="3"/>
  <c r="K1307" i="3"/>
  <c r="K1299" i="3"/>
  <c r="K1291" i="3"/>
  <c r="K1283" i="3"/>
  <c r="K1275" i="3"/>
  <c r="K1267" i="3"/>
  <c r="K3981" i="3"/>
  <c r="K3965" i="3"/>
  <c r="K3949" i="3"/>
  <c r="K3925" i="3"/>
  <c r="K3909" i="3"/>
  <c r="K3893" i="3"/>
  <c r="K3869" i="3"/>
  <c r="K3853" i="3"/>
  <c r="K3837" i="3"/>
  <c r="K3813" i="3"/>
  <c r="K3797" i="3"/>
  <c r="K3773" i="3"/>
  <c r="K3749" i="3"/>
  <c r="K3653" i="3"/>
  <c r="K2765" i="3"/>
  <c r="K3997" i="3"/>
  <c r="K3989" i="3"/>
  <c r="K3973" i="3"/>
  <c r="K3957" i="3"/>
  <c r="K3941" i="3"/>
  <c r="K3933" i="3"/>
  <c r="K3917" i="3"/>
  <c r="K3901" i="3"/>
  <c r="K3885" i="3"/>
  <c r="K3877" i="3"/>
  <c r="K3861" i="3"/>
  <c r="K3845" i="3"/>
  <c r="K3829" i="3"/>
  <c r="K3821" i="3"/>
  <c r="K3805" i="3"/>
  <c r="K3789" i="3"/>
  <c r="K3781" i="3"/>
  <c r="K3765" i="3"/>
  <c r="K3757" i="3"/>
  <c r="K3741" i="3"/>
  <c r="K3733" i="3"/>
  <c r="K3725" i="3"/>
  <c r="K3717" i="3"/>
  <c r="K3709" i="3"/>
  <c r="K3701" i="3"/>
  <c r="K3693" i="3"/>
  <c r="K3685" i="3"/>
  <c r="K3677" i="3"/>
  <c r="K3669" i="3"/>
  <c r="K3661" i="3"/>
  <c r="K3645" i="3"/>
  <c r="K3637" i="3"/>
  <c r="K3629" i="3"/>
  <c r="K3621" i="3"/>
  <c r="K3613" i="3"/>
  <c r="K3605" i="3"/>
  <c r="K3597" i="3"/>
  <c r="K3589" i="3"/>
  <c r="K3581" i="3"/>
  <c r="K3573" i="3"/>
  <c r="K3565" i="3"/>
  <c r="K3557" i="3"/>
  <c r="K3549" i="3"/>
  <c r="K3541" i="3"/>
  <c r="K3533" i="3"/>
  <c r="K3525" i="3"/>
  <c r="K3517" i="3"/>
  <c r="K3509" i="3"/>
  <c r="K3501" i="3"/>
  <c r="K3493" i="3"/>
  <c r="K3485" i="3"/>
  <c r="K3477" i="3"/>
  <c r="K3469" i="3"/>
  <c r="K3461" i="3"/>
  <c r="K3453" i="3"/>
  <c r="K3445" i="3"/>
  <c r="K3437" i="3"/>
  <c r="K3429" i="3"/>
  <c r="K3421" i="3"/>
  <c r="K3413" i="3"/>
  <c r="K3405" i="3"/>
  <c r="K3397" i="3"/>
  <c r="K3389" i="3"/>
  <c r="K3381" i="3"/>
  <c r="K3373" i="3"/>
  <c r="K3365" i="3"/>
  <c r="K3357" i="3"/>
  <c r="K3349" i="3"/>
  <c r="K3341" i="3"/>
  <c r="K3333" i="3"/>
  <c r="K3325" i="3"/>
  <c r="K3317" i="3"/>
  <c r="K3309" i="3"/>
  <c r="K3301" i="3"/>
  <c r="K3293" i="3"/>
  <c r="K3285" i="3"/>
  <c r="K3277" i="3"/>
  <c r="K3269" i="3"/>
  <c r="K3261" i="3"/>
  <c r="K3253" i="3"/>
  <c r="K3245" i="3"/>
  <c r="K3237" i="3"/>
  <c r="K3229" i="3"/>
  <c r="K3221" i="3"/>
  <c r="K3213" i="3"/>
  <c r="K3205" i="3"/>
  <c r="K3197" i="3"/>
  <c r="K3189" i="3"/>
  <c r="K3181" i="3"/>
  <c r="K3173" i="3"/>
  <c r="K3165" i="3"/>
  <c r="K3157" i="3"/>
  <c r="K3149" i="3"/>
  <c r="K3141" i="3"/>
  <c r="K3133" i="3"/>
  <c r="K3125" i="3"/>
  <c r="K3117" i="3"/>
  <c r="K3109" i="3"/>
  <c r="K3101" i="3"/>
  <c r="K3093" i="3"/>
  <c r="K3085" i="3"/>
  <c r="K3077" i="3"/>
  <c r="K3069" i="3"/>
  <c r="K3061" i="3"/>
  <c r="K3053" i="3"/>
  <c r="K3045" i="3"/>
  <c r="K3037" i="3"/>
  <c r="K3029" i="3"/>
  <c r="K3021" i="3"/>
  <c r="K3013" i="3"/>
  <c r="K3005" i="3"/>
  <c r="K2997" i="3"/>
  <c r="K2989" i="3"/>
  <c r="K2981" i="3"/>
  <c r="K2973" i="3"/>
  <c r="K2965" i="3"/>
  <c r="K2957" i="3"/>
  <c r="K2949" i="3"/>
  <c r="K2941" i="3"/>
  <c r="K2933" i="3"/>
  <c r="K2925" i="3"/>
  <c r="K2917" i="3"/>
  <c r="K2909" i="3"/>
  <c r="K2901" i="3"/>
  <c r="K2893" i="3"/>
  <c r="K2885" i="3"/>
  <c r="K2877" i="3"/>
  <c r="K2869" i="3"/>
  <c r="K2861" i="3"/>
  <c r="K2853" i="3"/>
  <c r="K2845" i="3"/>
  <c r="K2837" i="3"/>
  <c r="K2829" i="3"/>
  <c r="K2821" i="3"/>
  <c r="K2813" i="3"/>
  <c r="K2805" i="3"/>
  <c r="K2797" i="3"/>
  <c r="K2789" i="3"/>
  <c r="K2781" i="3"/>
  <c r="K2773" i="3"/>
  <c r="K2757" i="3"/>
  <c r="K2749" i="3"/>
  <c r="K2741" i="3"/>
  <c r="K2733" i="3"/>
  <c r="K2725" i="3"/>
  <c r="K2717" i="3"/>
  <c r="K2709" i="3"/>
  <c r="K2701" i="3"/>
  <c r="K2693" i="3"/>
  <c r="K2685" i="3"/>
  <c r="K2677" i="3"/>
  <c r="K2669" i="3"/>
  <c r="K2661" i="3"/>
  <c r="K2653" i="3"/>
  <c r="K2645" i="3"/>
  <c r="K2637" i="3"/>
  <c r="K2629" i="3"/>
  <c r="K2621" i="3"/>
  <c r="K2613" i="3"/>
  <c r="K2605" i="3"/>
  <c r="K2597" i="3"/>
  <c r="K2589" i="3"/>
  <c r="K2581" i="3"/>
  <c r="K2573" i="3"/>
  <c r="K2565" i="3"/>
  <c r="K2557" i="3"/>
  <c r="K2549" i="3"/>
  <c r="K2541" i="3"/>
  <c r="K2533" i="3"/>
  <c r="K2525" i="3"/>
  <c r="K2517" i="3"/>
  <c r="K2509" i="3"/>
  <c r="K2501" i="3"/>
  <c r="K2493" i="3"/>
  <c r="K2485" i="3"/>
  <c r="K2477" i="3"/>
  <c r="K2469" i="3"/>
  <c r="K2461" i="3"/>
  <c r="K2453" i="3"/>
  <c r="K2445" i="3"/>
  <c r="K2437" i="3"/>
  <c r="K2429" i="3"/>
  <c r="K2421" i="3"/>
  <c r="K2413" i="3"/>
  <c r="K2405" i="3"/>
  <c r="K2397" i="3"/>
  <c r="K2389" i="3"/>
  <c r="K2381" i="3"/>
  <c r="K2373" i="3"/>
  <c r="K2365" i="3"/>
  <c r="K2357" i="3"/>
  <c r="K2349" i="3"/>
  <c r="K2341" i="3"/>
  <c r="K2333" i="3"/>
  <c r="K2325" i="3"/>
  <c r="K2317" i="3"/>
  <c r="K2309" i="3"/>
  <c r="K2301" i="3"/>
  <c r="K2293" i="3"/>
  <c r="K2285" i="3"/>
  <c r="K2277" i="3"/>
  <c r="K2269" i="3"/>
  <c r="K2261" i="3"/>
  <c r="K2253" i="3"/>
  <c r="K2245" i="3"/>
  <c r="K2237" i="3"/>
  <c r="K2229" i="3"/>
  <c r="K2221" i="3"/>
  <c r="K2213" i="3"/>
  <c r="K2205" i="3"/>
  <c r="K2197" i="3"/>
  <c r="K2189" i="3"/>
  <c r="K2181" i="3"/>
  <c r="K2173" i="3"/>
  <c r="K2165" i="3"/>
  <c r="K2157" i="3"/>
  <c r="K2149" i="3"/>
  <c r="K2141" i="3"/>
  <c r="K2133" i="3"/>
  <c r="K2125" i="3"/>
  <c r="K2117" i="3"/>
  <c r="K2109" i="3"/>
  <c r="K2101" i="3"/>
  <c r="K2093" i="3"/>
  <c r="K2085" i="3"/>
  <c r="K2077" i="3"/>
  <c r="K2069" i="3"/>
  <c r="K2061" i="3"/>
  <c r="K2053" i="3"/>
  <c r="K2045" i="3"/>
  <c r="K2037" i="3"/>
  <c r="K2029" i="3"/>
  <c r="K2021" i="3"/>
  <c r="K2013" i="3"/>
  <c r="K2005" i="3"/>
  <c r="K1997" i="3"/>
  <c r="K1989" i="3"/>
  <c r="K1981" i="3"/>
  <c r="K1973" i="3"/>
  <c r="K1965" i="3"/>
  <c r="K1957" i="3"/>
  <c r="K1949" i="3"/>
  <c r="K1941" i="3"/>
  <c r="K1933" i="3"/>
  <c r="K1925" i="3"/>
  <c r="K1917" i="3"/>
  <c r="K1909" i="3"/>
  <c r="K1901" i="3"/>
  <c r="K1893" i="3"/>
  <c r="K1885" i="3"/>
  <c r="K1877" i="3"/>
  <c r="K1869" i="3"/>
  <c r="K1861" i="3"/>
  <c r="K1853" i="3"/>
  <c r="K1845" i="3"/>
  <c r="K1837" i="3"/>
  <c r="K1829" i="3"/>
  <c r="K1821" i="3"/>
  <c r="K1813" i="3"/>
  <c r="K1805" i="3"/>
  <c r="K1797" i="3"/>
  <c r="K1789" i="3"/>
  <c r="K1781" i="3"/>
  <c r="K1773" i="3"/>
  <c r="K1765" i="3"/>
  <c r="K1757" i="3"/>
  <c r="K1749" i="3"/>
  <c r="K1741" i="3"/>
  <c r="K1733" i="3"/>
  <c r="K1725" i="3"/>
  <c r="K1717" i="3"/>
  <c r="K1709" i="3"/>
  <c r="K1701" i="3"/>
  <c r="K1693" i="3"/>
  <c r="K1685" i="3"/>
  <c r="K1677" i="3"/>
  <c r="K1669" i="3"/>
  <c r="K1661" i="3"/>
  <c r="K1653" i="3"/>
  <c r="K1645" i="3"/>
  <c r="K1637" i="3"/>
  <c r="K1629" i="3"/>
  <c r="K1621" i="3"/>
  <c r="K1613" i="3"/>
  <c r="K1605" i="3"/>
  <c r="K1597" i="3"/>
  <c r="K1589" i="3"/>
  <c r="K1581" i="3"/>
  <c r="K1573" i="3"/>
  <c r="K1565" i="3"/>
  <c r="K1557" i="3"/>
  <c r="K1549" i="3"/>
  <c r="K1541" i="3"/>
  <c r="K1533" i="3"/>
  <c r="K1525" i="3"/>
  <c r="K1517" i="3"/>
  <c r="K1509" i="3"/>
  <c r="K1501" i="3"/>
  <c r="K1493" i="3"/>
  <c r="K1485" i="3"/>
  <c r="K1477" i="3"/>
  <c r="K1469" i="3"/>
  <c r="K1461" i="3"/>
  <c r="K1453" i="3"/>
  <c r="K1445" i="3"/>
  <c r="K1437" i="3"/>
  <c r="K1429" i="3"/>
  <c r="K1421" i="3"/>
  <c r="K1413" i="3"/>
  <c r="K1405" i="3"/>
  <c r="K1397" i="3"/>
  <c r="K1389" i="3"/>
  <c r="K1381" i="3"/>
  <c r="K1373" i="3"/>
  <c r="K1365" i="3"/>
  <c r="K1357" i="3"/>
  <c r="K1349" i="3"/>
  <c r="K1341" i="3"/>
  <c r="K1333" i="3"/>
  <c r="K1325" i="3"/>
  <c r="K1317" i="3"/>
  <c r="K1309" i="3"/>
  <c r="K1301" i="3"/>
  <c r="K1293" i="3"/>
  <c r="K1285" i="3"/>
  <c r="K1277" i="3"/>
  <c r="K1269" i="3"/>
  <c r="K1261" i="3"/>
  <c r="K1253" i="3"/>
  <c r="K1245" i="3"/>
  <c r="K1237" i="3"/>
  <c r="K1229" i="3"/>
  <c r="K1221" i="3"/>
  <c r="K1213" i="3"/>
  <c r="K1205" i="3"/>
  <c r="K1197" i="3"/>
  <c r="K1189" i="3"/>
  <c r="K1181" i="3"/>
  <c r="K1173" i="3"/>
  <c r="K1165" i="3"/>
  <c r="K1157" i="3"/>
  <c r="K1149" i="3"/>
  <c r="K1141" i="3"/>
  <c r="K1133" i="3"/>
  <c r="K1125" i="3"/>
  <c r="K1117" i="3"/>
  <c r="K1109" i="3"/>
  <c r="K1101" i="3"/>
  <c r="K1093" i="3"/>
  <c r="K1085" i="3"/>
  <c r="K1077" i="3"/>
  <c r="K1069" i="3"/>
  <c r="K1061" i="3"/>
  <c r="K1053" i="3"/>
  <c r="K1045" i="3"/>
  <c r="K1037" i="3"/>
  <c r="K1029" i="3"/>
  <c r="K1021" i="3"/>
  <c r="K1013" i="3"/>
  <c r="K1005" i="3"/>
  <c r="K997" i="3"/>
  <c r="K989" i="3"/>
  <c r="K981" i="3"/>
  <c r="K973" i="3"/>
  <c r="K965" i="3"/>
  <c r="K957" i="3"/>
  <c r="K949" i="3"/>
  <c r="K941" i="3"/>
  <c r="K933" i="3"/>
  <c r="K925" i="3"/>
  <c r="K917" i="3"/>
  <c r="K909" i="3"/>
  <c r="K901" i="3"/>
  <c r="K893" i="3"/>
  <c r="K885" i="3"/>
  <c r="K877" i="3"/>
  <c r="K869" i="3"/>
  <c r="K861" i="3"/>
  <c r="K853" i="3"/>
  <c r="K845" i="3"/>
  <c r="K837" i="3"/>
  <c r="K829" i="3"/>
  <c r="K821" i="3"/>
  <c r="K813" i="3"/>
  <c r="K805" i="3"/>
  <c r="K797" i="3"/>
  <c r="K789" i="3"/>
  <c r="K781" i="3"/>
  <c r="K773" i="3"/>
  <c r="K765" i="3"/>
  <c r="K757" i="3"/>
  <c r="K749" i="3"/>
  <c r="K741" i="3"/>
  <c r="K733" i="3"/>
  <c r="K725" i="3"/>
  <c r="K717" i="3"/>
  <c r="K709" i="3"/>
  <c r="K701" i="3"/>
  <c r="K39" i="3"/>
  <c r="K117" i="3"/>
  <c r="K55" i="3"/>
  <c r="K76" i="3"/>
  <c r="Q176" i="3"/>
  <c r="K3996" i="3"/>
  <c r="K3988" i="3"/>
  <c r="K3980" i="3"/>
  <c r="K3972" i="3"/>
  <c r="K3964" i="3"/>
  <c r="K3956" i="3"/>
  <c r="K3948" i="3"/>
  <c r="K3940" i="3"/>
  <c r="K3932" i="3"/>
  <c r="K3924" i="3"/>
  <c r="K3916" i="3"/>
  <c r="K3908" i="3"/>
  <c r="K3900" i="3"/>
  <c r="K3892" i="3"/>
  <c r="K3884" i="3"/>
  <c r="K3876" i="3"/>
  <c r="K3868" i="3"/>
  <c r="K3860" i="3"/>
  <c r="K3852" i="3"/>
  <c r="K3844" i="3"/>
  <c r="K3836" i="3"/>
  <c r="K3828" i="3"/>
  <c r="K3820" i="3"/>
  <c r="K3812" i="3"/>
  <c r="K3804" i="3"/>
  <c r="K3796" i="3"/>
  <c r="K3788" i="3"/>
  <c r="K3780" i="3"/>
  <c r="K3772" i="3"/>
  <c r="K3764" i="3"/>
  <c r="K3756" i="3"/>
  <c r="K3748" i="3"/>
  <c r="K3740" i="3"/>
  <c r="K3732" i="3"/>
  <c r="K3724" i="3"/>
  <c r="K3716" i="3"/>
  <c r="K3708" i="3"/>
  <c r="K3700" i="3"/>
  <c r="K3692" i="3"/>
  <c r="K3684" i="3"/>
  <c r="K3676" i="3"/>
  <c r="K3668" i="3"/>
  <c r="K3660" i="3"/>
  <c r="K3652" i="3"/>
  <c r="K3644" i="3"/>
  <c r="K3636" i="3"/>
  <c r="K3628" i="3"/>
  <c r="K3620" i="3"/>
  <c r="K3612" i="3"/>
  <c r="K3604" i="3"/>
  <c r="K3596" i="3"/>
  <c r="K3588" i="3"/>
  <c r="K3580" i="3"/>
  <c r="K3572" i="3"/>
  <c r="K3564" i="3"/>
  <c r="K3556" i="3"/>
  <c r="K3548" i="3"/>
  <c r="K3540" i="3"/>
  <c r="K3532" i="3"/>
  <c r="K3524" i="3"/>
  <c r="K3516" i="3"/>
  <c r="K3508" i="3"/>
  <c r="K3500" i="3"/>
  <c r="K3492" i="3"/>
  <c r="K3484" i="3"/>
  <c r="K3476" i="3"/>
  <c r="K3468" i="3"/>
  <c r="K3460" i="3"/>
  <c r="K3452" i="3"/>
  <c r="K3444" i="3"/>
  <c r="K3436" i="3"/>
  <c r="K3428" i="3"/>
  <c r="K3420" i="3"/>
  <c r="K3412" i="3"/>
  <c r="K3404" i="3"/>
  <c r="K3396" i="3"/>
  <c r="K3388" i="3"/>
  <c r="K3380" i="3"/>
  <c r="K3372" i="3"/>
  <c r="K3364" i="3"/>
  <c r="K3356" i="3"/>
  <c r="K3348" i="3"/>
  <c r="K3340" i="3"/>
  <c r="K3332" i="3"/>
  <c r="K3324" i="3"/>
  <c r="K3316" i="3"/>
  <c r="K3308" i="3"/>
  <c r="K3300" i="3"/>
  <c r="K3292" i="3"/>
  <c r="K3284" i="3"/>
  <c r="K3276" i="3"/>
  <c r="K3268" i="3"/>
  <c r="K3260" i="3"/>
  <c r="K3252" i="3"/>
  <c r="K3244" i="3"/>
  <c r="K3236" i="3"/>
  <c r="K3228" i="3"/>
  <c r="K3220" i="3"/>
  <c r="K3212" i="3"/>
  <c r="K3204" i="3"/>
  <c r="K3196" i="3"/>
  <c r="K3188" i="3"/>
  <c r="K3180" i="3"/>
  <c r="K3172" i="3"/>
  <c r="K3164" i="3"/>
  <c r="K3156" i="3"/>
  <c r="K3148" i="3"/>
  <c r="K3140" i="3"/>
  <c r="K3132" i="3"/>
  <c r="K3124" i="3"/>
  <c r="K3116" i="3"/>
  <c r="K3108" i="3"/>
  <c r="K3100" i="3"/>
  <c r="K3092" i="3"/>
  <c r="K3084" i="3"/>
  <c r="K3076" i="3"/>
  <c r="K3068" i="3"/>
  <c r="K3060" i="3"/>
  <c r="K3052" i="3"/>
  <c r="K3044" i="3"/>
  <c r="K3036" i="3"/>
  <c r="K3028" i="3"/>
  <c r="K3020" i="3"/>
  <c r="K3012" i="3"/>
  <c r="K3004" i="3"/>
  <c r="K2996" i="3"/>
  <c r="K2988" i="3"/>
  <c r="K2980" i="3"/>
  <c r="K2972" i="3"/>
  <c r="K2964" i="3"/>
  <c r="K2956" i="3"/>
  <c r="K2948" i="3"/>
  <c r="K2940" i="3"/>
  <c r="K2932" i="3"/>
  <c r="K2924" i="3"/>
  <c r="K2916" i="3"/>
  <c r="K2908" i="3"/>
  <c r="K2900" i="3"/>
  <c r="K2892" i="3"/>
  <c r="K2884" i="3"/>
  <c r="K2876" i="3"/>
  <c r="K2868" i="3"/>
  <c r="K2860" i="3"/>
  <c r="K2852" i="3"/>
  <c r="K2844" i="3"/>
  <c r="K2836" i="3"/>
  <c r="K2828" i="3"/>
  <c r="K2820" i="3"/>
  <c r="K2812" i="3"/>
  <c r="K2804" i="3"/>
  <c r="K2796" i="3"/>
  <c r="K2788" i="3"/>
  <c r="K2780" i="3"/>
  <c r="K2772" i="3"/>
  <c r="K2764" i="3"/>
  <c r="K2756" i="3"/>
  <c r="K2748" i="3"/>
  <c r="K2740" i="3"/>
  <c r="K2732" i="3"/>
  <c r="Q140" i="3"/>
  <c r="J140" i="3"/>
  <c r="K2724" i="3"/>
  <c r="K2716" i="3"/>
  <c r="K2708" i="3"/>
  <c r="K2700" i="3"/>
  <c r="K2692" i="3"/>
  <c r="K2684" i="3"/>
  <c r="K2676" i="3"/>
  <c r="K2668" i="3"/>
  <c r="K2660" i="3"/>
  <c r="K2652" i="3"/>
  <c r="K2644" i="3"/>
  <c r="K2636" i="3"/>
  <c r="K2628" i="3"/>
  <c r="K2620" i="3"/>
  <c r="K2612" i="3"/>
  <c r="K2604" i="3"/>
  <c r="K2596" i="3"/>
  <c r="K2588" i="3"/>
  <c r="K2580" i="3"/>
  <c r="K2572" i="3"/>
  <c r="K2564" i="3"/>
  <c r="K2556" i="3"/>
  <c r="K2548" i="3"/>
  <c r="K2540" i="3"/>
  <c r="K2532" i="3"/>
  <c r="K2524" i="3"/>
  <c r="K2516" i="3"/>
  <c r="K2508" i="3"/>
  <c r="K2500" i="3"/>
  <c r="K2492" i="3"/>
  <c r="K2484" i="3"/>
  <c r="K2476" i="3"/>
  <c r="K2468" i="3"/>
  <c r="K2460" i="3"/>
  <c r="K2452" i="3"/>
  <c r="K2444" i="3"/>
  <c r="K2436" i="3"/>
  <c r="K2428" i="3"/>
  <c r="K2420" i="3"/>
  <c r="K2412" i="3"/>
  <c r="K2404" i="3"/>
  <c r="K2396" i="3"/>
  <c r="K2388" i="3"/>
  <c r="K2380" i="3"/>
  <c r="K2372" i="3"/>
  <c r="K2364" i="3"/>
  <c r="K2356" i="3"/>
  <c r="K2348" i="3"/>
  <c r="K2340" i="3"/>
  <c r="K2332" i="3"/>
  <c r="K2324" i="3"/>
  <c r="K2316" i="3"/>
  <c r="K2308" i="3"/>
  <c r="K2300" i="3"/>
  <c r="K2292" i="3"/>
  <c r="K2284" i="3"/>
  <c r="K2276" i="3"/>
  <c r="K2268" i="3"/>
  <c r="K2260" i="3"/>
  <c r="K2252" i="3"/>
  <c r="K2244" i="3"/>
  <c r="K2236" i="3"/>
  <c r="K2228" i="3"/>
  <c r="K2220" i="3"/>
  <c r="K2212" i="3"/>
  <c r="K2204" i="3"/>
  <c r="K2196" i="3"/>
  <c r="K2188" i="3"/>
  <c r="K2180" i="3"/>
  <c r="K2172" i="3"/>
  <c r="K2164" i="3"/>
  <c r="K2156" i="3"/>
  <c r="K2148" i="3"/>
  <c r="K2140" i="3"/>
  <c r="K2132" i="3"/>
  <c r="K2124" i="3"/>
  <c r="K2116" i="3"/>
  <c r="K2108" i="3"/>
  <c r="K2100" i="3"/>
  <c r="K2092" i="3"/>
  <c r="K2084" i="3"/>
  <c r="K2076" i="3"/>
  <c r="K2068" i="3"/>
  <c r="K2060" i="3"/>
  <c r="K2052" i="3"/>
  <c r="K2044" i="3"/>
  <c r="K2036" i="3"/>
  <c r="K2028" i="3"/>
  <c r="K2020" i="3"/>
  <c r="K2012" i="3"/>
  <c r="K2004" i="3"/>
  <c r="K1996" i="3"/>
  <c r="K1988" i="3"/>
  <c r="K1980" i="3"/>
  <c r="K1972" i="3"/>
  <c r="K1964" i="3"/>
  <c r="K1956" i="3"/>
  <c r="K1948" i="3"/>
  <c r="K1940" i="3"/>
  <c r="K1932" i="3"/>
  <c r="K1924" i="3"/>
  <c r="K1916" i="3"/>
  <c r="K1908" i="3"/>
  <c r="K1900" i="3"/>
  <c r="K1892" i="3"/>
  <c r="K1884" i="3"/>
  <c r="K1876" i="3"/>
  <c r="K1868" i="3"/>
  <c r="K1860" i="3"/>
  <c r="K1852" i="3"/>
  <c r="K1844" i="3"/>
  <c r="K1836" i="3"/>
  <c r="K1828" i="3"/>
  <c r="K1820" i="3"/>
  <c r="K1812" i="3"/>
  <c r="K1804" i="3"/>
  <c r="K1796" i="3"/>
  <c r="K1788" i="3"/>
  <c r="K1780" i="3"/>
  <c r="K1772" i="3"/>
  <c r="K1764" i="3"/>
  <c r="K1756" i="3"/>
  <c r="K1748" i="3"/>
  <c r="K1740" i="3"/>
  <c r="K1732" i="3"/>
  <c r="K1724" i="3"/>
  <c r="K1716" i="3"/>
  <c r="K1708" i="3"/>
  <c r="K1700" i="3"/>
  <c r="K1692" i="3"/>
  <c r="K1684" i="3"/>
  <c r="K1676" i="3"/>
  <c r="K1668" i="3"/>
  <c r="K1660" i="3"/>
  <c r="K1652" i="3"/>
  <c r="K1644" i="3"/>
  <c r="K1636" i="3"/>
  <c r="K1628" i="3"/>
  <c r="K1620" i="3"/>
  <c r="K1612" i="3"/>
  <c r="K1604" i="3"/>
  <c r="K1596" i="3"/>
  <c r="K1588" i="3"/>
  <c r="K1580" i="3"/>
  <c r="K1572" i="3"/>
  <c r="K1564" i="3"/>
  <c r="K1556" i="3"/>
  <c r="K1548" i="3"/>
  <c r="K1540" i="3"/>
  <c r="K1532" i="3"/>
  <c r="K1524" i="3"/>
  <c r="K1516" i="3"/>
  <c r="K1508" i="3"/>
  <c r="K1500" i="3"/>
  <c r="K1492" i="3"/>
  <c r="K1484" i="3"/>
  <c r="K1476" i="3"/>
  <c r="K1468" i="3"/>
  <c r="K1460" i="3"/>
  <c r="K1452" i="3"/>
  <c r="K1444" i="3"/>
  <c r="K1436" i="3"/>
  <c r="K1428" i="3"/>
  <c r="K1420" i="3"/>
  <c r="K1412" i="3"/>
  <c r="K1404" i="3"/>
  <c r="K1396" i="3"/>
  <c r="K1388" i="3"/>
  <c r="K1380" i="3"/>
  <c r="K1372" i="3"/>
  <c r="N19" i="3"/>
  <c r="O19" i="3"/>
  <c r="K1364" i="3"/>
  <c r="K1356" i="3"/>
  <c r="K1348" i="3"/>
  <c r="K1340" i="3"/>
  <c r="K1332" i="3"/>
  <c r="K1324" i="3"/>
  <c r="K1316" i="3"/>
  <c r="K1308" i="3"/>
  <c r="K1300" i="3"/>
  <c r="K1292" i="3"/>
  <c r="K1284" i="3"/>
  <c r="K1276" i="3"/>
  <c r="K1268" i="3"/>
  <c r="K1260" i="3"/>
  <c r="K1252" i="3"/>
  <c r="K1244" i="3"/>
  <c r="K1236" i="3"/>
  <c r="K1228" i="3"/>
  <c r="K1220" i="3"/>
  <c r="K1212" i="3"/>
  <c r="K1204" i="3"/>
  <c r="K1196" i="3"/>
  <c r="K1188" i="3"/>
  <c r="K1180" i="3"/>
  <c r="K1172" i="3"/>
  <c r="K1164" i="3"/>
  <c r="K1156" i="3"/>
  <c r="K1148" i="3"/>
  <c r="K1140" i="3"/>
  <c r="K1132" i="3"/>
  <c r="K1124" i="3"/>
  <c r="K1116" i="3"/>
  <c r="K1108" i="3"/>
  <c r="K1100" i="3"/>
  <c r="K1092" i="3"/>
  <c r="K1084" i="3"/>
  <c r="K1076" i="3"/>
  <c r="K1068" i="3"/>
  <c r="K1060" i="3"/>
  <c r="K1052" i="3"/>
  <c r="K1044" i="3"/>
  <c r="K1036" i="3"/>
  <c r="K1028" i="3"/>
  <c r="K1020" i="3"/>
  <c r="K1012" i="3"/>
  <c r="K1004" i="3"/>
  <c r="K996" i="3"/>
  <c r="K988" i="3"/>
  <c r="K980" i="3"/>
  <c r="K972" i="3"/>
  <c r="K964" i="3"/>
  <c r="K956" i="3"/>
  <c r="K948" i="3"/>
  <c r="K940" i="3"/>
  <c r="K932" i="3"/>
  <c r="K924" i="3"/>
  <c r="K916" i="3"/>
  <c r="K908" i="3"/>
  <c r="K900" i="3"/>
  <c r="K892" i="3"/>
  <c r="K884" i="3"/>
  <c r="K876" i="3"/>
  <c r="K868" i="3"/>
  <c r="K860" i="3"/>
  <c r="K852" i="3"/>
  <c r="K844" i="3"/>
  <c r="K836" i="3"/>
  <c r="K828" i="3"/>
  <c r="K820" i="3"/>
  <c r="K812" i="3"/>
  <c r="K804" i="3"/>
  <c r="K796" i="3"/>
  <c r="K788" i="3"/>
  <c r="K780" i="3"/>
  <c r="K772" i="3"/>
  <c r="K764" i="3"/>
  <c r="K756" i="3"/>
  <c r="K748" i="3"/>
  <c r="K740" i="3"/>
  <c r="K732" i="3"/>
  <c r="K724" i="3"/>
  <c r="K716" i="3"/>
  <c r="K708" i="3"/>
  <c r="K700" i="3"/>
  <c r="K692" i="3"/>
  <c r="K684" i="3"/>
  <c r="K676" i="3"/>
  <c r="K668" i="3"/>
  <c r="K660" i="3"/>
  <c r="K652" i="3"/>
  <c r="K644" i="3"/>
  <c r="K636" i="3"/>
  <c r="K628" i="3"/>
  <c r="K620" i="3"/>
  <c r="K612" i="3"/>
  <c r="K604" i="3"/>
  <c r="K596" i="3"/>
  <c r="K588" i="3"/>
  <c r="K580" i="3"/>
  <c r="K572" i="3"/>
  <c r="K564" i="3"/>
  <c r="K556" i="3"/>
  <c r="K548" i="3"/>
  <c r="K540" i="3"/>
  <c r="K532" i="3"/>
  <c r="K524" i="3"/>
  <c r="K516" i="3"/>
  <c r="K508" i="3"/>
  <c r="K500" i="3"/>
  <c r="K492" i="3"/>
  <c r="K484" i="3"/>
  <c r="K476" i="3"/>
  <c r="K468" i="3"/>
  <c r="K460" i="3"/>
  <c r="K452" i="3"/>
  <c r="K444" i="3"/>
  <c r="K436" i="3"/>
  <c r="K428" i="3"/>
  <c r="K420" i="3"/>
  <c r="K412" i="3"/>
  <c r="K404" i="3"/>
  <c r="K396" i="3"/>
  <c r="K388" i="3"/>
  <c r="K380" i="3"/>
  <c r="K372" i="3"/>
  <c r="K364" i="3"/>
  <c r="K356" i="3"/>
  <c r="K348" i="3"/>
  <c r="K340" i="3"/>
  <c r="K332" i="3"/>
  <c r="K324" i="3"/>
  <c r="K316" i="3"/>
  <c r="K308" i="3"/>
  <c r="K300" i="3"/>
  <c r="K292" i="3"/>
  <c r="K284" i="3"/>
  <c r="K276" i="3"/>
  <c r="K268" i="3"/>
  <c r="K260" i="3"/>
  <c r="K252" i="3"/>
  <c r="K244" i="3"/>
  <c r="K236" i="3"/>
  <c r="K228" i="3"/>
  <c r="K220" i="3"/>
  <c r="K212" i="3"/>
  <c r="K206" i="3"/>
  <c r="K65" i="3"/>
  <c r="K147" i="3"/>
  <c r="K80" i="3"/>
  <c r="K129" i="3"/>
  <c r="K52" i="3"/>
  <c r="K191" i="3"/>
  <c r="K156" i="3"/>
  <c r="K35" i="3"/>
  <c r="K180" i="3"/>
  <c r="K112" i="3"/>
  <c r="K41" i="3"/>
  <c r="K179" i="3"/>
  <c r="K111" i="3"/>
  <c r="K40" i="3"/>
  <c r="K178" i="3"/>
  <c r="K110" i="3"/>
  <c r="K30" i="3"/>
  <c r="Q149" i="3"/>
  <c r="K689" i="3"/>
  <c r="K681" i="3"/>
  <c r="K673" i="3"/>
  <c r="K665" i="3"/>
  <c r="K657" i="3"/>
  <c r="K649" i="3"/>
  <c r="K641" i="3"/>
  <c r="K633" i="3"/>
  <c r="K625" i="3"/>
  <c r="K617" i="3"/>
  <c r="K609" i="3"/>
  <c r="K601" i="3"/>
  <c r="K593" i="3"/>
  <c r="K585" i="3"/>
  <c r="K577" i="3"/>
  <c r="K569" i="3"/>
  <c r="K561" i="3"/>
  <c r="K553" i="3"/>
  <c r="K545" i="3"/>
  <c r="K537" i="3"/>
  <c r="K529" i="3"/>
  <c r="K521" i="3"/>
  <c r="K513" i="3"/>
  <c r="K505" i="3"/>
  <c r="K497" i="3"/>
  <c r="K489" i="3"/>
  <c r="K481" i="3"/>
  <c r="K473" i="3"/>
  <c r="K465" i="3"/>
  <c r="K457" i="3"/>
  <c r="K449" i="3"/>
  <c r="K441" i="3"/>
  <c r="K433" i="3"/>
  <c r="K425" i="3"/>
  <c r="K417" i="3"/>
  <c r="K409" i="3"/>
  <c r="K401" i="3"/>
  <c r="K393" i="3"/>
  <c r="K385" i="3"/>
  <c r="K377" i="3"/>
  <c r="K369" i="3"/>
  <c r="K361" i="3"/>
  <c r="K353" i="3"/>
  <c r="K345" i="3"/>
  <c r="K337" i="3"/>
  <c r="K329" i="3"/>
  <c r="K321" i="3"/>
  <c r="K313" i="3"/>
  <c r="K305" i="3"/>
  <c r="K297" i="3"/>
  <c r="K289" i="3"/>
  <c r="K281" i="3"/>
  <c r="K273" i="3"/>
  <c r="K265" i="3"/>
  <c r="K257" i="3"/>
  <c r="K249" i="3"/>
  <c r="K241" i="3"/>
  <c r="K233" i="3"/>
  <c r="K225" i="3"/>
  <c r="K217" i="3"/>
  <c r="K209" i="3"/>
  <c r="K97" i="3"/>
  <c r="K189" i="3"/>
  <c r="K123" i="3"/>
  <c r="K53" i="3"/>
  <c r="K181" i="3"/>
  <c r="K104" i="3"/>
  <c r="K24" i="3"/>
  <c r="K116" i="3"/>
  <c r="K165" i="3"/>
  <c r="K103" i="3"/>
  <c r="K153" i="3"/>
  <c r="K85" i="3"/>
  <c r="K16" i="3"/>
  <c r="K152" i="3"/>
  <c r="K84" i="3"/>
  <c r="K15" i="3"/>
  <c r="K151" i="3"/>
  <c r="K83" i="3"/>
  <c r="K5" i="3"/>
  <c r="K183" i="3"/>
  <c r="K46" i="3"/>
  <c r="K3358" i="3"/>
  <c r="K3350" i="3"/>
  <c r="K3342" i="3"/>
  <c r="K3334" i="3"/>
  <c r="K3326" i="3"/>
  <c r="K3318" i="3"/>
  <c r="K3310" i="3"/>
  <c r="K3302" i="3"/>
  <c r="K3294" i="3"/>
  <c r="K3286" i="3"/>
  <c r="K3278" i="3"/>
  <c r="K3270" i="3"/>
  <c r="K3262" i="3"/>
  <c r="K3254" i="3"/>
  <c r="K3246" i="3"/>
  <c r="K3238" i="3"/>
  <c r="K3230" i="3"/>
  <c r="K3222" i="3"/>
  <c r="K3214" i="3"/>
  <c r="K3206" i="3"/>
  <c r="K3198" i="3"/>
  <c r="K3190" i="3"/>
  <c r="K3182" i="3"/>
  <c r="K3174" i="3"/>
  <c r="K3166" i="3"/>
  <c r="K3158" i="3"/>
  <c r="K3150" i="3"/>
  <c r="K3142" i="3"/>
  <c r="K3134" i="3"/>
  <c r="K3126" i="3"/>
  <c r="K3118" i="3"/>
  <c r="K3110" i="3"/>
  <c r="K3102" i="3"/>
  <c r="K3094" i="3"/>
  <c r="K3086" i="3"/>
  <c r="K3078" i="3"/>
  <c r="K3070" i="3"/>
  <c r="K3062" i="3"/>
  <c r="K3054" i="3"/>
  <c r="K3046" i="3"/>
  <c r="K3038" i="3"/>
  <c r="K3030" i="3"/>
  <c r="K3022" i="3"/>
  <c r="K3014" i="3"/>
  <c r="K3006" i="3"/>
  <c r="K2998" i="3"/>
  <c r="K2990" i="3"/>
  <c r="K2982" i="3"/>
  <c r="K2974" i="3"/>
  <c r="K2966" i="3"/>
  <c r="K2958" i="3"/>
  <c r="K2950" i="3"/>
  <c r="K2942" i="3"/>
  <c r="K2934" i="3"/>
  <c r="K2926" i="3"/>
  <c r="K2918" i="3"/>
  <c r="K2910" i="3"/>
  <c r="K2902" i="3"/>
  <c r="K2894" i="3"/>
  <c r="K2886" i="3"/>
  <c r="K2878" i="3"/>
  <c r="K2870" i="3"/>
  <c r="K2862" i="3"/>
  <c r="K2854" i="3"/>
  <c r="K2846" i="3"/>
  <c r="K2838" i="3"/>
  <c r="K2830" i="3"/>
  <c r="K2822" i="3"/>
  <c r="K2814" i="3"/>
  <c r="K2806" i="3"/>
  <c r="K2798" i="3"/>
  <c r="K2790" i="3"/>
  <c r="K2782" i="3"/>
  <c r="K2774" i="3"/>
  <c r="K2766" i="3"/>
  <c r="K2758" i="3"/>
  <c r="K2750" i="3"/>
  <c r="K2742" i="3"/>
  <c r="K2734" i="3"/>
  <c r="K2726" i="3"/>
  <c r="K2718" i="3"/>
  <c r="K2710" i="3"/>
  <c r="K2702" i="3"/>
  <c r="K2694" i="3"/>
  <c r="K2686" i="3"/>
  <c r="K2678" i="3"/>
  <c r="K2670" i="3"/>
  <c r="K2662" i="3"/>
  <c r="K2654" i="3"/>
  <c r="K2646" i="3"/>
  <c r="K2638" i="3"/>
  <c r="K2630" i="3"/>
  <c r="K2622" i="3"/>
  <c r="K2614" i="3"/>
  <c r="K2606" i="3"/>
  <c r="K2598" i="3"/>
  <c r="K2590" i="3"/>
  <c r="K2582" i="3"/>
  <c r="K2574" i="3"/>
  <c r="K2566" i="3"/>
  <c r="K2558" i="3"/>
  <c r="K2550" i="3"/>
  <c r="K2542" i="3"/>
  <c r="K2534" i="3"/>
  <c r="K2526" i="3"/>
  <c r="K2518" i="3"/>
  <c r="K2510" i="3"/>
  <c r="K2502" i="3"/>
  <c r="K2494" i="3"/>
  <c r="K2486" i="3"/>
  <c r="K2478" i="3"/>
  <c r="K2470" i="3"/>
  <c r="K2462" i="3"/>
  <c r="K2454" i="3"/>
  <c r="K2446" i="3"/>
  <c r="K2438" i="3"/>
  <c r="K2430" i="3"/>
  <c r="K2422" i="3"/>
  <c r="K2414" i="3"/>
  <c r="K2406" i="3"/>
  <c r="K2398" i="3"/>
  <c r="K2390" i="3"/>
  <c r="K2382" i="3"/>
  <c r="K2374" i="3"/>
  <c r="K2366" i="3"/>
  <c r="K2358" i="3"/>
  <c r="K2350" i="3"/>
  <c r="K2342" i="3"/>
  <c r="K2334" i="3"/>
  <c r="K2326" i="3"/>
  <c r="K2318" i="3"/>
  <c r="K2310" i="3"/>
  <c r="K2302" i="3"/>
  <c r="K2294" i="3"/>
  <c r="K2286" i="3"/>
  <c r="K2278" i="3"/>
  <c r="K2270" i="3"/>
  <c r="K2262" i="3"/>
  <c r="K2254" i="3"/>
  <c r="K2246" i="3"/>
  <c r="K2238" i="3"/>
  <c r="K2230" i="3"/>
  <c r="K2222" i="3"/>
  <c r="K2214" i="3"/>
  <c r="K2206" i="3"/>
  <c r="K2198" i="3"/>
  <c r="K2190" i="3"/>
  <c r="K2182" i="3"/>
  <c r="K2174" i="3"/>
  <c r="K2166" i="3"/>
  <c r="K2158" i="3"/>
  <c r="K2150" i="3"/>
  <c r="K2142" i="3"/>
  <c r="K2134" i="3"/>
  <c r="K2126" i="3"/>
  <c r="K2118" i="3"/>
  <c r="K2110" i="3"/>
  <c r="K2102" i="3"/>
  <c r="K2094" i="3"/>
  <c r="K2086" i="3"/>
  <c r="K2078" i="3"/>
  <c r="K2070" i="3"/>
  <c r="K2062" i="3"/>
  <c r="K2054" i="3"/>
  <c r="K2046" i="3"/>
  <c r="K2038" i="3"/>
  <c r="K2030" i="3"/>
  <c r="K2022" i="3"/>
  <c r="K2014" i="3"/>
  <c r="K2006" i="3"/>
  <c r="K1998" i="3"/>
  <c r="K1990" i="3"/>
  <c r="K1982" i="3"/>
  <c r="K1974" i="3"/>
  <c r="K1966" i="3"/>
  <c r="K1958" i="3"/>
  <c r="K1950" i="3"/>
  <c r="K1942" i="3"/>
  <c r="K1934" i="3"/>
  <c r="K1926" i="3"/>
  <c r="K1918" i="3"/>
  <c r="K1910" i="3"/>
  <c r="K1902" i="3"/>
  <c r="K1894" i="3"/>
  <c r="K1886" i="3"/>
  <c r="K1878" i="3"/>
  <c r="K1870" i="3"/>
  <c r="K1862" i="3"/>
  <c r="K1854" i="3"/>
  <c r="K1846" i="3"/>
  <c r="K1838" i="3"/>
  <c r="K1830" i="3"/>
  <c r="K1822" i="3"/>
  <c r="K1814" i="3"/>
  <c r="K1806" i="3"/>
  <c r="K1798" i="3"/>
  <c r="K1790" i="3"/>
  <c r="K1782" i="3"/>
  <c r="K1774" i="3"/>
  <c r="K1766" i="3"/>
  <c r="K1758" i="3"/>
  <c r="K1750" i="3"/>
  <c r="K1742" i="3"/>
  <c r="K1734" i="3"/>
  <c r="K1726" i="3"/>
  <c r="K1718" i="3"/>
  <c r="K1710" i="3"/>
  <c r="K1702" i="3"/>
  <c r="K1694" i="3"/>
  <c r="K1686" i="3"/>
  <c r="K1678" i="3"/>
  <c r="K1670" i="3"/>
  <c r="K1662" i="3"/>
  <c r="K1654" i="3"/>
  <c r="K1646" i="3"/>
  <c r="K1638" i="3"/>
  <c r="K1630" i="3"/>
  <c r="K1622" i="3"/>
  <c r="K1614" i="3"/>
  <c r="K1606" i="3"/>
  <c r="K1598" i="3"/>
  <c r="K1590" i="3"/>
  <c r="K1582" i="3"/>
  <c r="K1574" i="3"/>
  <c r="K1566" i="3"/>
  <c r="K1558" i="3"/>
  <c r="K1550" i="3"/>
  <c r="K1542" i="3"/>
  <c r="K1534" i="3"/>
  <c r="K1526" i="3"/>
  <c r="K1518" i="3"/>
  <c r="K1510" i="3"/>
  <c r="K1502" i="3"/>
  <c r="K1494" i="3"/>
  <c r="K1486" i="3"/>
  <c r="K1478" i="3"/>
  <c r="K1470" i="3"/>
  <c r="K1462" i="3"/>
  <c r="K1454" i="3"/>
  <c r="K1446" i="3"/>
  <c r="K1438" i="3"/>
  <c r="K1430" i="3"/>
  <c r="K1422" i="3"/>
  <c r="K1414" i="3"/>
  <c r="K1406" i="3"/>
  <c r="K1398" i="3"/>
  <c r="K1390" i="3"/>
  <c r="K1382" i="3"/>
  <c r="K1374" i="3"/>
  <c r="K1366" i="3"/>
  <c r="K1358" i="3"/>
  <c r="K1350" i="3"/>
  <c r="K1342" i="3"/>
  <c r="K1334" i="3"/>
  <c r="K1326" i="3"/>
  <c r="K1318" i="3"/>
  <c r="K1310" i="3"/>
  <c r="K1302" i="3"/>
  <c r="K1294" i="3"/>
  <c r="K1286" i="3"/>
  <c r="K1278" i="3"/>
  <c r="K1270" i="3"/>
  <c r="K1262" i="3"/>
  <c r="K1254" i="3"/>
  <c r="K1246" i="3"/>
  <c r="K1238" i="3"/>
  <c r="K1230" i="3"/>
  <c r="K1222" i="3"/>
  <c r="K1214" i="3"/>
  <c r="K1206" i="3"/>
  <c r="K1198" i="3"/>
  <c r="K1190" i="3"/>
  <c r="K1182" i="3"/>
  <c r="K1174" i="3"/>
  <c r="K1166" i="3"/>
  <c r="K1158" i="3"/>
  <c r="K1150" i="3"/>
  <c r="K1142" i="3"/>
  <c r="K1134" i="3"/>
  <c r="K1126" i="3"/>
  <c r="K1118" i="3"/>
  <c r="K1110" i="3"/>
  <c r="K1102" i="3"/>
  <c r="K1094" i="3"/>
  <c r="K1086" i="3"/>
  <c r="K1078" i="3"/>
  <c r="K1070" i="3"/>
  <c r="K1062" i="3"/>
  <c r="K1054" i="3"/>
  <c r="K1046" i="3"/>
  <c r="K1038" i="3"/>
  <c r="K1030" i="3"/>
  <c r="K1022" i="3"/>
  <c r="K1014" i="3"/>
  <c r="K1006" i="3"/>
  <c r="K998" i="3"/>
  <c r="K990" i="3"/>
  <c r="K982" i="3"/>
  <c r="K974" i="3"/>
  <c r="K966" i="3"/>
  <c r="K958" i="3"/>
  <c r="K950" i="3"/>
  <c r="K942" i="3"/>
  <c r="K934" i="3"/>
  <c r="K926" i="3"/>
  <c r="K918" i="3"/>
  <c r="K910" i="3"/>
  <c r="K902" i="3"/>
  <c r="K894" i="3"/>
  <c r="K886" i="3"/>
  <c r="K878" i="3"/>
  <c r="K870" i="3"/>
  <c r="K862" i="3"/>
  <c r="K854" i="3"/>
  <c r="K846" i="3"/>
  <c r="K838" i="3"/>
  <c r="K830" i="3"/>
  <c r="K822" i="3"/>
  <c r="K814" i="3"/>
  <c r="K806" i="3"/>
  <c r="K798" i="3"/>
  <c r="K790" i="3"/>
  <c r="K782" i="3"/>
  <c r="K774" i="3"/>
  <c r="K766" i="3"/>
  <c r="K758" i="3"/>
  <c r="K750" i="3"/>
  <c r="K742" i="3"/>
  <c r="K734" i="3"/>
  <c r="K726" i="3"/>
  <c r="K718" i="3"/>
  <c r="K710" i="3"/>
  <c r="K702" i="3"/>
  <c r="K694" i="3"/>
  <c r="K686" i="3"/>
  <c r="K678" i="3"/>
  <c r="K670" i="3"/>
  <c r="K662" i="3"/>
  <c r="K654" i="3"/>
  <c r="K646" i="3"/>
  <c r="K638" i="3"/>
  <c r="K630" i="3"/>
  <c r="K622" i="3"/>
  <c r="K614" i="3"/>
  <c r="K606" i="3"/>
  <c r="K598" i="3"/>
  <c r="K590" i="3"/>
  <c r="K582" i="3"/>
  <c r="K574" i="3"/>
  <c r="K566" i="3"/>
  <c r="K558" i="3"/>
  <c r="K550" i="3"/>
  <c r="K542" i="3"/>
  <c r="K534" i="3"/>
  <c r="K526" i="3"/>
  <c r="K518" i="3"/>
  <c r="K510" i="3"/>
  <c r="K502" i="3"/>
  <c r="K494" i="3"/>
  <c r="K486" i="3"/>
  <c r="K478" i="3"/>
  <c r="K470" i="3"/>
  <c r="K462" i="3"/>
  <c r="K454" i="3"/>
  <c r="K446" i="3"/>
  <c r="K438" i="3"/>
  <c r="K430" i="3"/>
  <c r="K422" i="3"/>
  <c r="K414" i="3"/>
  <c r="K406" i="3"/>
  <c r="K398" i="3"/>
  <c r="K390" i="3"/>
  <c r="K382" i="3"/>
  <c r="K374" i="3"/>
  <c r="K366" i="3"/>
  <c r="K358" i="3"/>
  <c r="K350" i="3"/>
  <c r="K342" i="3"/>
  <c r="K334" i="3"/>
  <c r="K326" i="3"/>
  <c r="K318" i="3"/>
  <c r="K310" i="3"/>
  <c r="K302" i="3"/>
  <c r="K294" i="3"/>
  <c r="K286" i="3"/>
  <c r="K278" i="3"/>
  <c r="K270" i="3"/>
  <c r="K262" i="3"/>
  <c r="K254" i="3"/>
  <c r="K246" i="3"/>
  <c r="K238" i="3"/>
  <c r="K230" i="3"/>
  <c r="K222" i="3"/>
  <c r="K214" i="3"/>
  <c r="K108" i="3"/>
  <c r="K26" i="3"/>
  <c r="K164" i="3"/>
  <c r="K96" i="3"/>
  <c r="K25" i="3"/>
  <c r="K154" i="3"/>
  <c r="K109" i="3"/>
  <c r="K29" i="3"/>
  <c r="K90" i="3"/>
  <c r="K28" i="3"/>
  <c r="K693" i="3"/>
  <c r="K685" i="3"/>
  <c r="K677" i="3"/>
  <c r="K669" i="3"/>
  <c r="K661" i="3"/>
  <c r="K653" i="3"/>
  <c r="K645" i="3"/>
  <c r="K637" i="3"/>
  <c r="K629" i="3"/>
  <c r="K621" i="3"/>
  <c r="K613" i="3"/>
  <c r="K605" i="3"/>
  <c r="K597" i="3"/>
  <c r="K589" i="3"/>
  <c r="K581" i="3"/>
  <c r="K573" i="3"/>
  <c r="K565" i="3"/>
  <c r="K557" i="3"/>
  <c r="K549" i="3"/>
  <c r="K541" i="3"/>
  <c r="K533" i="3"/>
  <c r="K525" i="3"/>
  <c r="K517" i="3"/>
  <c r="K509" i="3"/>
  <c r="K501" i="3"/>
  <c r="K493" i="3"/>
  <c r="K485" i="3"/>
  <c r="K477" i="3"/>
  <c r="K469" i="3"/>
  <c r="K461" i="3"/>
  <c r="K453" i="3"/>
  <c r="K445" i="3"/>
  <c r="K437" i="3"/>
  <c r="K429" i="3"/>
  <c r="K421" i="3"/>
  <c r="K413" i="3"/>
  <c r="K405" i="3"/>
  <c r="K397" i="3"/>
  <c r="K389" i="3"/>
  <c r="K381" i="3"/>
  <c r="K373" i="3"/>
  <c r="K365" i="3"/>
  <c r="K357" i="3"/>
  <c r="K349" i="3"/>
  <c r="K341" i="3"/>
  <c r="K333" i="3"/>
  <c r="K325" i="3"/>
  <c r="K317" i="3"/>
  <c r="K309" i="3"/>
  <c r="K301" i="3"/>
  <c r="K293" i="3"/>
  <c r="K285" i="3"/>
  <c r="K277" i="3"/>
  <c r="K269" i="3"/>
  <c r="K261" i="3"/>
  <c r="K253" i="3"/>
  <c r="K245" i="3"/>
  <c r="K237" i="3"/>
  <c r="K229" i="3"/>
  <c r="K221" i="3"/>
  <c r="K213" i="3"/>
  <c r="K3" i="3"/>
  <c r="K167" i="3"/>
  <c r="K155" i="3"/>
  <c r="K87" i="3"/>
  <c r="K18" i="3"/>
  <c r="K63" i="3"/>
  <c r="K45" i="3"/>
  <c r="K11" i="3"/>
  <c r="K61" i="3"/>
  <c r="K187" i="3"/>
  <c r="K121" i="3"/>
  <c r="K50" i="3"/>
  <c r="K186" i="3"/>
  <c r="K120" i="3"/>
  <c r="K49" i="3"/>
  <c r="K185" i="3"/>
  <c r="K119" i="3"/>
  <c r="K48" i="3"/>
  <c r="K99" i="3"/>
  <c r="K20" i="3"/>
  <c r="K149" i="3"/>
  <c r="K81" i="3"/>
  <c r="K19" i="3"/>
  <c r="K197" i="3"/>
  <c r="K122" i="3"/>
  <c r="K42" i="3"/>
  <c r="Q9" i="3"/>
  <c r="Q146" i="3"/>
  <c r="Q79" i="3"/>
  <c r="H9" i="3"/>
  <c r="K9" i="3" s="1"/>
  <c r="H146" i="3"/>
  <c r="K146" i="3" s="1"/>
  <c r="H79" i="3"/>
  <c r="K79" i="3" s="1"/>
  <c r="O42" i="3"/>
  <c r="M42" i="3"/>
  <c r="N42" i="3"/>
  <c r="H159" i="3"/>
  <c r="Q159" i="3"/>
  <c r="J159" i="3"/>
  <c r="H150" i="3"/>
  <c r="Q150" i="3"/>
  <c r="J150" i="3"/>
  <c r="H141" i="3"/>
  <c r="Q141" i="3"/>
  <c r="J141" i="3"/>
  <c r="J132" i="3"/>
  <c r="Q132" i="3"/>
  <c r="Q118" i="3"/>
  <c r="H118" i="3"/>
  <c r="J118" i="3"/>
  <c r="K547" i="3"/>
  <c r="K539" i="3"/>
  <c r="K531" i="3"/>
  <c r="K523" i="3"/>
  <c r="K515" i="3"/>
  <c r="K507" i="3"/>
  <c r="K499" i="3"/>
  <c r="K491" i="3"/>
  <c r="K483" i="3"/>
  <c r="K475" i="3"/>
  <c r="K467" i="3"/>
  <c r="K459" i="3"/>
  <c r="K451" i="3"/>
  <c r="K443" i="3"/>
  <c r="K435" i="3"/>
  <c r="K427" i="3"/>
  <c r="K419" i="3"/>
  <c r="K411" i="3"/>
  <c r="K403" i="3"/>
  <c r="K395" i="3"/>
  <c r="K387" i="3"/>
  <c r="K379" i="3"/>
  <c r="K371" i="3"/>
  <c r="K363" i="3"/>
  <c r="K355" i="3"/>
  <c r="K347" i="3"/>
  <c r="K339" i="3"/>
  <c r="K331" i="3"/>
  <c r="K323" i="3"/>
  <c r="K315" i="3"/>
  <c r="K307" i="3"/>
  <c r="K299" i="3"/>
  <c r="K291" i="3"/>
  <c r="K283" i="3"/>
  <c r="K275" i="3"/>
  <c r="K267" i="3"/>
  <c r="K259" i="3"/>
  <c r="K251" i="3"/>
  <c r="K243" i="3"/>
  <c r="K235" i="3"/>
  <c r="K227" i="3"/>
  <c r="K219" i="3"/>
  <c r="K211" i="3"/>
  <c r="K106" i="3"/>
  <c r="K205" i="3"/>
  <c r="K137" i="3"/>
  <c r="K73" i="3"/>
  <c r="K204" i="3"/>
  <c r="K136" i="3"/>
  <c r="K72" i="3"/>
  <c r="K148" i="3"/>
  <c r="K36" i="3"/>
  <c r="K88" i="3"/>
  <c r="K196" i="3"/>
  <c r="K128" i="3"/>
  <c r="K60" i="3"/>
  <c r="K195" i="3"/>
  <c r="K127" i="3"/>
  <c r="K59" i="3"/>
  <c r="K194" i="3"/>
  <c r="K126" i="3"/>
  <c r="K58" i="3"/>
  <c r="K2" i="3"/>
  <c r="K91" i="3"/>
  <c r="K13" i="3"/>
  <c r="K140" i="3"/>
  <c r="K74" i="3"/>
  <c r="K12" i="3"/>
  <c r="Q107" i="3"/>
  <c r="H193" i="3"/>
  <c r="H184" i="3"/>
  <c r="Q158" i="3"/>
  <c r="J177" i="3"/>
  <c r="K82" i="3"/>
  <c r="K4" i="3"/>
  <c r="K67" i="3"/>
  <c r="K1529" i="3"/>
  <c r="K1457" i="3"/>
  <c r="M50" i="3"/>
  <c r="O50" i="3"/>
  <c r="N50" i="3"/>
  <c r="N40" i="3"/>
  <c r="M40" i="3"/>
  <c r="O40" i="3"/>
  <c r="O30" i="3"/>
  <c r="H132" i="3"/>
  <c r="H68" i="3"/>
  <c r="K68" i="3" s="1"/>
  <c r="Q68" i="3"/>
  <c r="K47" i="3"/>
  <c r="Q193" i="3"/>
  <c r="N29" i="3"/>
  <c r="O29" i="3"/>
  <c r="M29" i="3"/>
  <c r="K131" i="3"/>
  <c r="K124" i="3"/>
  <c r="J176" i="3"/>
  <c r="H176" i="3"/>
  <c r="K107" i="3"/>
  <c r="K1579" i="6" l="1"/>
  <c r="K1451" i="6"/>
  <c r="K1293" i="6"/>
  <c r="K1041" i="6"/>
  <c r="K457" i="6"/>
  <c r="K1975" i="6"/>
  <c r="K1911" i="6"/>
  <c r="K1847" i="6"/>
  <c r="K1783" i="6"/>
  <c r="K1715" i="6"/>
  <c r="K1610" i="6"/>
  <c r="K1482" i="6"/>
  <c r="K1342" i="6"/>
  <c r="K1104" i="6"/>
  <c r="K710" i="6"/>
  <c r="K1656" i="6"/>
  <c r="K1592" i="6"/>
  <c r="K1528" i="6"/>
  <c r="K1464" i="6"/>
  <c r="K1400" i="6"/>
  <c r="K1312" i="6"/>
  <c r="K1197" i="6"/>
  <c r="K1069" i="6"/>
  <c r="K941" i="6"/>
  <c r="K583" i="6"/>
  <c r="K1703" i="6"/>
  <c r="K1639" i="6"/>
  <c r="K1575" i="6"/>
  <c r="K1511" i="6"/>
  <c r="K1447" i="6"/>
  <c r="K1383" i="6"/>
  <c r="K1286" i="6"/>
  <c r="K1161" i="6"/>
  <c r="K1033" i="6"/>
  <c r="K862" i="6"/>
  <c r="K391" i="6"/>
  <c r="K1605" i="6"/>
  <c r="K1541" i="6"/>
  <c r="K1477" i="6"/>
  <c r="K1413" i="6"/>
  <c r="K1334" i="6"/>
  <c r="K1223" i="6"/>
  <c r="K1095" i="6"/>
  <c r="K967" i="6"/>
  <c r="K686" i="6"/>
  <c r="K1724" i="6"/>
  <c r="K1660" i="6"/>
  <c r="K1596" i="6"/>
  <c r="K1532" i="6"/>
  <c r="K1468" i="6"/>
  <c r="K1404" i="6"/>
  <c r="K1319" i="6"/>
  <c r="K1205" i="6"/>
  <c r="K1077" i="6"/>
  <c r="K949" i="6"/>
  <c r="K613" i="6"/>
  <c r="K1246" i="6"/>
  <c r="K1182" i="6"/>
  <c r="K1118" i="6"/>
  <c r="K1054" i="6"/>
  <c r="K990" i="6"/>
  <c r="K917" i="6"/>
  <c r="K749" i="6"/>
  <c r="K519" i="6"/>
  <c r="K305" i="6"/>
  <c r="K1172" i="6"/>
  <c r="K893" i="6"/>
  <c r="K1363" i="6"/>
  <c r="K1107" i="6"/>
  <c r="K718" i="6"/>
  <c r="K1298" i="6"/>
  <c r="K1042" i="6"/>
  <c r="K469" i="6"/>
  <c r="K875" i="6"/>
  <c r="K569" i="6"/>
  <c r="K898" i="6"/>
  <c r="K209" i="6"/>
  <c r="K450" i="6"/>
  <c r="K704" i="6"/>
  <c r="K871" i="6"/>
  <c r="K166" i="6"/>
  <c r="K268" i="6"/>
  <c r="K435" i="6"/>
  <c r="K616" i="6"/>
  <c r="K104" i="6"/>
  <c r="K1563" i="6"/>
  <c r="K1435" i="6"/>
  <c r="K1265" i="6"/>
  <c r="K1009" i="6"/>
  <c r="K186" i="6"/>
  <c r="K1967" i="6"/>
  <c r="K1903" i="6"/>
  <c r="K1839" i="6"/>
  <c r="K1775" i="6"/>
  <c r="K1705" i="6"/>
  <c r="K1594" i="6"/>
  <c r="K1466" i="6"/>
  <c r="K1317" i="6"/>
  <c r="K1072" i="6"/>
  <c r="K597" i="6"/>
  <c r="K1648" i="6"/>
  <c r="K1584" i="6"/>
  <c r="K1520" i="6"/>
  <c r="K1456" i="6"/>
  <c r="K1392" i="6"/>
  <c r="K1301" i="6"/>
  <c r="K1181" i="6"/>
  <c r="K1053" i="6"/>
  <c r="K916" i="6"/>
  <c r="K510" i="6"/>
  <c r="K1695" i="6"/>
  <c r="K1631" i="6"/>
  <c r="K1567" i="6"/>
  <c r="K1503" i="6"/>
  <c r="K1439" i="6"/>
  <c r="K1373" i="6"/>
  <c r="K1272" i="6"/>
  <c r="K1145" i="6"/>
  <c r="K1017" i="6"/>
  <c r="K821" i="6"/>
  <c r="K253" i="6"/>
  <c r="K1597" i="6"/>
  <c r="K1533" i="6"/>
  <c r="K1469" i="6"/>
  <c r="K1405" i="6"/>
  <c r="K1320" i="6"/>
  <c r="K1207" i="6"/>
  <c r="K1079" i="6"/>
  <c r="K951" i="6"/>
  <c r="K623" i="6"/>
  <c r="K1716" i="6"/>
  <c r="K1652" i="6"/>
  <c r="K1588" i="6"/>
  <c r="K1524" i="6"/>
  <c r="K1460" i="6"/>
  <c r="K1396" i="6"/>
  <c r="K1305" i="6"/>
  <c r="K1189" i="6"/>
  <c r="K1061" i="6"/>
  <c r="K931" i="6"/>
  <c r="K546" i="6"/>
  <c r="K1238" i="6"/>
  <c r="K1174" i="6"/>
  <c r="K1110" i="6"/>
  <c r="K1046" i="6"/>
  <c r="K982" i="6"/>
  <c r="K900" i="6"/>
  <c r="K726" i="6"/>
  <c r="K482" i="6"/>
  <c r="K277" i="6"/>
  <c r="K1164" i="6"/>
  <c r="K870" i="6"/>
  <c r="K1355" i="6"/>
  <c r="K1099" i="6"/>
  <c r="K700" i="6"/>
  <c r="K1290" i="6"/>
  <c r="K1034" i="6"/>
  <c r="K431" i="6"/>
  <c r="K867" i="6"/>
  <c r="K557" i="6"/>
  <c r="K866" i="6"/>
  <c r="K158" i="6"/>
  <c r="K399" i="6"/>
  <c r="K666" i="6"/>
  <c r="K839" i="6"/>
  <c r="K114" i="6"/>
  <c r="K236" i="6"/>
  <c r="K403" i="6"/>
  <c r="K584" i="6"/>
  <c r="K72" i="6"/>
  <c r="K1547" i="6"/>
  <c r="K1419" i="6"/>
  <c r="K1233" i="6"/>
  <c r="K977" i="6"/>
  <c r="K2023" i="6"/>
  <c r="K1959" i="6"/>
  <c r="K1895" i="6"/>
  <c r="K1831" i="6"/>
  <c r="K1767" i="6"/>
  <c r="K1694" i="6"/>
  <c r="K1578" i="6"/>
  <c r="K1450" i="6"/>
  <c r="K1289" i="6"/>
  <c r="K1040" i="6"/>
  <c r="K455" i="6"/>
  <c r="K1640" i="6"/>
  <c r="K1576" i="6"/>
  <c r="K1512" i="6"/>
  <c r="K1448" i="6"/>
  <c r="K1384" i="6"/>
  <c r="K1287" i="6"/>
  <c r="K1165" i="6"/>
  <c r="K1037" i="6"/>
  <c r="K876" i="6"/>
  <c r="K418" i="6"/>
  <c r="K1687" i="6"/>
  <c r="K1623" i="6"/>
  <c r="K1559" i="6"/>
  <c r="K1495" i="6"/>
  <c r="K1431" i="6"/>
  <c r="K1361" i="6"/>
  <c r="K1257" i="6"/>
  <c r="K1129" i="6"/>
  <c r="K1001" i="6"/>
  <c r="K780" i="6"/>
  <c r="K113" i="6"/>
  <c r="K1589" i="6"/>
  <c r="K1525" i="6"/>
  <c r="K1461" i="6"/>
  <c r="K1397" i="6"/>
  <c r="K1309" i="6"/>
  <c r="K1191" i="6"/>
  <c r="K1063" i="6"/>
  <c r="K933" i="6"/>
  <c r="K558" i="6"/>
  <c r="K1708" i="6"/>
  <c r="K1644" i="6"/>
  <c r="K1580" i="6"/>
  <c r="K1516" i="6"/>
  <c r="K1452" i="6"/>
  <c r="K1388" i="6"/>
  <c r="K1294" i="6"/>
  <c r="K1173" i="6"/>
  <c r="K1045" i="6"/>
  <c r="K894" i="6"/>
  <c r="K481" i="6"/>
  <c r="K1230" i="6"/>
  <c r="K1166" i="6"/>
  <c r="K1102" i="6"/>
  <c r="K1038" i="6"/>
  <c r="K974" i="6"/>
  <c r="K877" i="6"/>
  <c r="K708" i="6"/>
  <c r="K446" i="6"/>
  <c r="K34" i="6"/>
  <c r="K1108" i="6"/>
  <c r="K724" i="6"/>
  <c r="K1299" i="6"/>
  <c r="K1043" i="6"/>
  <c r="K470" i="6"/>
  <c r="K1234" i="6"/>
  <c r="K978" i="6"/>
  <c r="K190" i="6"/>
  <c r="K811" i="6"/>
  <c r="K429" i="6"/>
  <c r="K770" i="6"/>
  <c r="K921" i="6"/>
  <c r="K246" i="6"/>
  <c r="K513" i="6"/>
  <c r="K743" i="6"/>
  <c r="K652" i="6"/>
  <c r="K140" i="6"/>
  <c r="K307" i="6"/>
  <c r="K488" i="6"/>
  <c r="F2106" i="6"/>
  <c r="K1531" i="6"/>
  <c r="K1403" i="6"/>
  <c r="K1201" i="6"/>
  <c r="K945" i="6"/>
  <c r="K2015" i="6"/>
  <c r="K1951" i="6"/>
  <c r="K1887" i="6"/>
  <c r="K1823" i="6"/>
  <c r="K1759" i="6"/>
  <c r="K1682" i="6"/>
  <c r="K1562" i="6"/>
  <c r="K1434" i="6"/>
  <c r="K1264" i="6"/>
  <c r="K1008" i="6"/>
  <c r="K177" i="6"/>
  <c r="K1632" i="6"/>
  <c r="K1568" i="6"/>
  <c r="K1504" i="6"/>
  <c r="K1440" i="6"/>
  <c r="K1374" i="6"/>
  <c r="K1273" i="6"/>
  <c r="K1149" i="6"/>
  <c r="K1021" i="6"/>
  <c r="K830" i="6"/>
  <c r="K279" i="6"/>
  <c r="K1679" i="6"/>
  <c r="K1615" i="6"/>
  <c r="K1551" i="6"/>
  <c r="K1487" i="6"/>
  <c r="K1423" i="6"/>
  <c r="K1350" i="6"/>
  <c r="K1241" i="6"/>
  <c r="K1113" i="6"/>
  <c r="K985" i="6"/>
  <c r="K734" i="6"/>
  <c r="K1645" i="6"/>
  <c r="K1581" i="6"/>
  <c r="K1517" i="6"/>
  <c r="K1453" i="6"/>
  <c r="K1389" i="6"/>
  <c r="K1295" i="6"/>
  <c r="K1175" i="6"/>
  <c r="K1047" i="6"/>
  <c r="K901" i="6"/>
  <c r="K485" i="6"/>
  <c r="K1700" i="6"/>
  <c r="K1636" i="6"/>
  <c r="K1572" i="6"/>
  <c r="K1508" i="6"/>
  <c r="K1444" i="6"/>
  <c r="K1380" i="6"/>
  <c r="K1280" i="6"/>
  <c r="K1157" i="6"/>
  <c r="K1029" i="6"/>
  <c r="K853" i="6"/>
  <c r="K353" i="6"/>
  <c r="K1222" i="6"/>
  <c r="K1158" i="6"/>
  <c r="K1094" i="6"/>
  <c r="K1030" i="6"/>
  <c r="K966" i="6"/>
  <c r="K854" i="6"/>
  <c r="K685" i="6"/>
  <c r="K417" i="6"/>
  <c r="K1356" i="6"/>
  <c r="K1100" i="6"/>
  <c r="K701" i="6"/>
  <c r="K1291" i="6"/>
  <c r="K1035" i="6"/>
  <c r="K433" i="6"/>
  <c r="K1226" i="6"/>
  <c r="K970" i="6"/>
  <c r="K161" i="6"/>
  <c r="K803" i="6"/>
  <c r="K415" i="6"/>
  <c r="K738" i="6"/>
  <c r="K889" i="6"/>
  <c r="K194" i="6"/>
  <c r="K462" i="6"/>
  <c r="K711" i="6"/>
  <c r="K620" i="6"/>
  <c r="K108" i="6"/>
  <c r="K275" i="6"/>
  <c r="K456" i="6"/>
  <c r="F2385" i="6"/>
  <c r="K1300" i="6"/>
  <c r="K1044" i="6"/>
  <c r="K471" i="6"/>
  <c r="K1235" i="6"/>
  <c r="K979" i="6"/>
  <c r="K199" i="6"/>
  <c r="K1170" i="6"/>
  <c r="K886" i="6"/>
  <c r="K393" i="6"/>
  <c r="K747" i="6"/>
  <c r="K301" i="6"/>
  <c r="K618" i="6"/>
  <c r="K793" i="6"/>
  <c r="K41" i="6"/>
  <c r="K309" i="6"/>
  <c r="K575" i="6"/>
  <c r="K524" i="6"/>
  <c r="K12" i="6"/>
  <c r="K179" i="6"/>
  <c r="K360" i="6"/>
  <c r="F2042" i="6"/>
  <c r="K1499" i="6"/>
  <c r="K1367" i="6"/>
  <c r="K1137" i="6"/>
  <c r="K798" i="6"/>
  <c r="K1999" i="6"/>
  <c r="K1935" i="6"/>
  <c r="K1871" i="6"/>
  <c r="K1807" i="6"/>
  <c r="K1743" i="6"/>
  <c r="K1657" i="6"/>
  <c r="K1530" i="6"/>
  <c r="K1402" i="6"/>
  <c r="K1200" i="6"/>
  <c r="K944" i="6"/>
  <c r="K1680" i="6"/>
  <c r="K1616" i="6"/>
  <c r="K1552" i="6"/>
  <c r="K1488" i="6"/>
  <c r="K1424" i="6"/>
  <c r="K1351" i="6"/>
  <c r="K1245" i="6"/>
  <c r="K1117" i="6"/>
  <c r="K989" i="6"/>
  <c r="K748" i="6"/>
  <c r="K6" i="6"/>
  <c r="K1663" i="6"/>
  <c r="K1599" i="6"/>
  <c r="K1535" i="6"/>
  <c r="K1471" i="6"/>
  <c r="K1407" i="6"/>
  <c r="K1325" i="6"/>
  <c r="K1209" i="6"/>
  <c r="K1081" i="6"/>
  <c r="K953" i="6"/>
  <c r="K634" i="6"/>
  <c r="K1629" i="6"/>
  <c r="K1565" i="6"/>
  <c r="K1501" i="6"/>
  <c r="K1437" i="6"/>
  <c r="K1369" i="6"/>
  <c r="K1270" i="6"/>
  <c r="K1143" i="6"/>
  <c r="K1015" i="6"/>
  <c r="K814" i="6"/>
  <c r="K215" i="6"/>
  <c r="K1684" i="6"/>
  <c r="K1620" i="6"/>
  <c r="K1556" i="6"/>
  <c r="K1492" i="6"/>
  <c r="K1428" i="6"/>
  <c r="K1358" i="6"/>
  <c r="K1253" i="6"/>
  <c r="K1125" i="6"/>
  <c r="K997" i="6"/>
  <c r="K766" i="6"/>
  <c r="K74" i="6"/>
  <c r="K1206" i="6"/>
  <c r="K1142" i="6"/>
  <c r="K1078" i="6"/>
  <c r="K1014" i="6"/>
  <c r="K950" i="6"/>
  <c r="K813" i="6"/>
  <c r="K622" i="6"/>
  <c r="K343" i="6"/>
  <c r="K1292" i="6"/>
  <c r="K1036" i="6"/>
  <c r="K442" i="6"/>
  <c r="K1227" i="6"/>
  <c r="K971" i="6"/>
  <c r="K162" i="6"/>
  <c r="K1162" i="6"/>
  <c r="K868" i="6"/>
  <c r="K357" i="6"/>
  <c r="K739" i="6"/>
  <c r="K287" i="6"/>
  <c r="K567" i="6"/>
  <c r="K761" i="6"/>
  <c r="K928" i="6"/>
  <c r="K257" i="6"/>
  <c r="K525" i="6"/>
  <c r="K492" i="6"/>
  <c r="K659" i="6"/>
  <c r="K147" i="6"/>
  <c r="K328" i="6"/>
  <c r="F2337" i="6"/>
  <c r="K314" i="6"/>
  <c r="K37" i="6"/>
  <c r="K239" i="6"/>
  <c r="K1348" i="6"/>
  <c r="K1284" i="6"/>
  <c r="K1220" i="6"/>
  <c r="K1156" i="6"/>
  <c r="K1092" i="6"/>
  <c r="K1028" i="6"/>
  <c r="K964" i="6"/>
  <c r="K852" i="6"/>
  <c r="K677" i="6"/>
  <c r="K406" i="6"/>
  <c r="K135" i="6"/>
  <c r="K1347" i="6"/>
  <c r="K1283" i="6"/>
  <c r="K1219" i="6"/>
  <c r="K1155" i="6"/>
  <c r="K1091" i="6"/>
  <c r="K1027" i="6"/>
  <c r="K963" i="6"/>
  <c r="K846" i="6"/>
  <c r="K674" i="6"/>
  <c r="K405" i="6"/>
  <c r="K126" i="6"/>
  <c r="K1346" i="6"/>
  <c r="K1282" i="6"/>
  <c r="K1218" i="6"/>
  <c r="K1154" i="6"/>
  <c r="K1090" i="6"/>
  <c r="K1026" i="6"/>
  <c r="K962" i="6"/>
  <c r="K845" i="6"/>
  <c r="K673" i="6"/>
  <c r="K394" i="6"/>
  <c r="K125" i="6"/>
  <c r="K327" i="6"/>
  <c r="K49" i="6"/>
  <c r="K859" i="6"/>
  <c r="K795" i="6"/>
  <c r="K731" i="6"/>
  <c r="K658" i="6"/>
  <c r="K530" i="6"/>
  <c r="K402" i="6"/>
  <c r="K262" i="6"/>
  <c r="K95" i="6"/>
  <c r="K858" i="6"/>
  <c r="K730" i="6"/>
  <c r="K554" i="6"/>
  <c r="K350" i="6"/>
  <c r="K145" i="6"/>
  <c r="K881" i="6"/>
  <c r="K753" i="6"/>
  <c r="K591" i="6"/>
  <c r="K386" i="6"/>
  <c r="K182" i="6"/>
  <c r="K920" i="6"/>
  <c r="K792" i="6"/>
  <c r="K654" i="6"/>
  <c r="K449" i="6"/>
  <c r="K245" i="6"/>
  <c r="K39" i="6"/>
  <c r="K831" i="6"/>
  <c r="K703" i="6"/>
  <c r="K511" i="6"/>
  <c r="K306" i="6"/>
  <c r="K102" i="6"/>
  <c r="K612" i="6"/>
  <c r="K484" i="6"/>
  <c r="K356" i="6"/>
  <c r="K228" i="6"/>
  <c r="K100" i="6"/>
  <c r="K651" i="6"/>
  <c r="K523" i="6"/>
  <c r="K395" i="6"/>
  <c r="K267" i="6"/>
  <c r="K139" i="6"/>
  <c r="K11" i="6"/>
  <c r="K576" i="6"/>
  <c r="K448" i="6"/>
  <c r="K320" i="6"/>
  <c r="K192" i="6"/>
  <c r="K64" i="6"/>
  <c r="F2449" i="6"/>
  <c r="F2401" i="6"/>
  <c r="K278" i="6"/>
  <c r="K5" i="6"/>
  <c r="K202" i="6"/>
  <c r="K1340" i="6"/>
  <c r="K1276" i="6"/>
  <c r="K1212" i="6"/>
  <c r="K1148" i="6"/>
  <c r="K1084" i="6"/>
  <c r="K1020" i="6"/>
  <c r="K956" i="6"/>
  <c r="K829" i="6"/>
  <c r="K647" i="6"/>
  <c r="K369" i="6"/>
  <c r="K98" i="6"/>
  <c r="K1339" i="6"/>
  <c r="K1275" i="6"/>
  <c r="K1211" i="6"/>
  <c r="K1147" i="6"/>
  <c r="K1083" i="6"/>
  <c r="K1019" i="6"/>
  <c r="K955" i="6"/>
  <c r="K828" i="6"/>
  <c r="K638" i="6"/>
  <c r="K367" i="6"/>
  <c r="K97" i="6"/>
  <c r="K1338" i="6"/>
  <c r="K1274" i="6"/>
  <c r="K1210" i="6"/>
  <c r="K1146" i="6"/>
  <c r="K1082" i="6"/>
  <c r="K1018" i="6"/>
  <c r="K954" i="6"/>
  <c r="K822" i="6"/>
  <c r="K637" i="6"/>
  <c r="K366" i="6"/>
  <c r="K87" i="6"/>
  <c r="K290" i="6"/>
  <c r="K21" i="6"/>
  <c r="K851" i="6"/>
  <c r="K787" i="6"/>
  <c r="K723" i="6"/>
  <c r="K646" i="6"/>
  <c r="K518" i="6"/>
  <c r="K390" i="6"/>
  <c r="K249" i="6"/>
  <c r="K82" i="6"/>
  <c r="K850" i="6"/>
  <c r="K722" i="6"/>
  <c r="K542" i="6"/>
  <c r="K337" i="6"/>
  <c r="K133" i="6"/>
  <c r="K873" i="6"/>
  <c r="K745" i="6"/>
  <c r="K578" i="6"/>
  <c r="K374" i="6"/>
  <c r="K169" i="6"/>
  <c r="K912" i="6"/>
  <c r="K784" i="6"/>
  <c r="K641" i="6"/>
  <c r="K437" i="6"/>
  <c r="K231" i="6"/>
  <c r="K26" i="6"/>
  <c r="K823" i="6"/>
  <c r="K695" i="6"/>
  <c r="K498" i="6"/>
  <c r="K294" i="6"/>
  <c r="K89" i="6"/>
  <c r="K604" i="6"/>
  <c r="K476" i="6"/>
  <c r="K348" i="6"/>
  <c r="K220" i="6"/>
  <c r="K92" i="6"/>
  <c r="K643" i="6"/>
  <c r="K515" i="6"/>
  <c r="K387" i="6"/>
  <c r="K259" i="6"/>
  <c r="K131" i="6"/>
  <c r="K3" i="6"/>
  <c r="K568" i="6"/>
  <c r="K440" i="6"/>
  <c r="K312" i="6"/>
  <c r="K184" i="6"/>
  <c r="K56" i="6"/>
  <c r="F1946" i="6"/>
  <c r="F2465" i="6"/>
  <c r="K241" i="6"/>
  <c r="K445" i="6"/>
  <c r="K174" i="6"/>
  <c r="K1332" i="6"/>
  <c r="K1268" i="6"/>
  <c r="K1204" i="6"/>
  <c r="K1140" i="6"/>
  <c r="K1076" i="6"/>
  <c r="K1012" i="6"/>
  <c r="K948" i="6"/>
  <c r="K806" i="6"/>
  <c r="K610" i="6"/>
  <c r="K341" i="6"/>
  <c r="K62" i="6"/>
  <c r="K1331" i="6"/>
  <c r="K1267" i="6"/>
  <c r="K1203" i="6"/>
  <c r="K1139" i="6"/>
  <c r="K1075" i="6"/>
  <c r="K1011" i="6"/>
  <c r="K947" i="6"/>
  <c r="K805" i="6"/>
  <c r="K609" i="6"/>
  <c r="K330" i="6"/>
  <c r="K61" i="6"/>
  <c r="K1330" i="6"/>
  <c r="K1266" i="6"/>
  <c r="K1202" i="6"/>
  <c r="K1138" i="6"/>
  <c r="K1074" i="6"/>
  <c r="K1010" i="6"/>
  <c r="K946" i="6"/>
  <c r="K804" i="6"/>
  <c r="K599" i="6"/>
  <c r="K329" i="6"/>
  <c r="K58" i="6"/>
  <c r="K254" i="6"/>
  <c r="K907" i="6"/>
  <c r="K843" i="6"/>
  <c r="K779" i="6"/>
  <c r="K715" i="6"/>
  <c r="K633" i="6"/>
  <c r="K505" i="6"/>
  <c r="K365" i="6"/>
  <c r="K223" i="6"/>
  <c r="K57" i="6"/>
  <c r="K834" i="6"/>
  <c r="K706" i="6"/>
  <c r="K517" i="6"/>
  <c r="K311" i="6"/>
  <c r="K106" i="6"/>
  <c r="K857" i="6"/>
  <c r="K729" i="6"/>
  <c r="K553" i="6"/>
  <c r="K349" i="6"/>
  <c r="K143" i="6"/>
  <c r="K896" i="6"/>
  <c r="K768" i="6"/>
  <c r="K615" i="6"/>
  <c r="K410" i="6"/>
  <c r="K206" i="6"/>
  <c r="K935" i="6"/>
  <c r="K807" i="6"/>
  <c r="K678" i="6"/>
  <c r="K473" i="6"/>
  <c r="K269" i="6"/>
  <c r="K63" i="6"/>
  <c r="K588" i="6"/>
  <c r="K460" i="6"/>
  <c r="K332" i="6"/>
  <c r="K204" i="6"/>
  <c r="K76" i="6"/>
  <c r="K627" i="6"/>
  <c r="K499" i="6"/>
  <c r="K371" i="6"/>
  <c r="K243" i="6"/>
  <c r="K115" i="6"/>
  <c r="K680" i="6"/>
  <c r="K552" i="6"/>
  <c r="K424" i="6"/>
  <c r="K296" i="6"/>
  <c r="K168" i="6"/>
  <c r="K40" i="6"/>
  <c r="F2117" i="6"/>
  <c r="F1968" i="6"/>
  <c r="K213" i="6"/>
  <c r="K407" i="6"/>
  <c r="K137" i="6"/>
  <c r="K1324" i="6"/>
  <c r="K1260" i="6"/>
  <c r="K1196" i="6"/>
  <c r="K1132" i="6"/>
  <c r="K1068" i="6"/>
  <c r="K1004" i="6"/>
  <c r="K940" i="6"/>
  <c r="K788" i="6"/>
  <c r="K574" i="6"/>
  <c r="K303" i="6"/>
  <c r="K33" i="6"/>
  <c r="K1323" i="6"/>
  <c r="K1259" i="6"/>
  <c r="K1195" i="6"/>
  <c r="K1131" i="6"/>
  <c r="K1067" i="6"/>
  <c r="K1003" i="6"/>
  <c r="K939" i="6"/>
  <c r="K782" i="6"/>
  <c r="K573" i="6"/>
  <c r="K302" i="6"/>
  <c r="K23" i="6"/>
  <c r="K1322" i="6"/>
  <c r="K1258" i="6"/>
  <c r="K1194" i="6"/>
  <c r="K1130" i="6"/>
  <c r="K1066" i="6"/>
  <c r="K1002" i="6"/>
  <c r="K938" i="6"/>
  <c r="K781" i="6"/>
  <c r="K570" i="6"/>
  <c r="K293" i="6"/>
  <c r="K22" i="6"/>
  <c r="K225" i="6"/>
  <c r="K899" i="6"/>
  <c r="K835" i="6"/>
  <c r="K771" i="6"/>
  <c r="K707" i="6"/>
  <c r="K621" i="6"/>
  <c r="K493" i="6"/>
  <c r="K351" i="6"/>
  <c r="K210" i="6"/>
  <c r="K930" i="6"/>
  <c r="K802" i="6"/>
  <c r="K670" i="6"/>
  <c r="K465" i="6"/>
  <c r="K261" i="6"/>
  <c r="K55" i="6"/>
  <c r="K825" i="6"/>
  <c r="K697" i="6"/>
  <c r="K502" i="6"/>
  <c r="K297" i="6"/>
  <c r="K93" i="6"/>
  <c r="K864" i="6"/>
  <c r="K736" i="6"/>
  <c r="K565" i="6"/>
  <c r="K359" i="6"/>
  <c r="K154" i="6"/>
  <c r="K903" i="6"/>
  <c r="K775" i="6"/>
  <c r="K626" i="6"/>
  <c r="K422" i="6"/>
  <c r="K217" i="6"/>
  <c r="K13" i="6"/>
  <c r="K556" i="6"/>
  <c r="K428" i="6"/>
  <c r="K300" i="6"/>
  <c r="K172" i="6"/>
  <c r="K44" i="6"/>
  <c r="K595" i="6"/>
  <c r="K467" i="6"/>
  <c r="K339" i="6"/>
  <c r="K211" i="6"/>
  <c r="K83" i="6"/>
  <c r="K648" i="6"/>
  <c r="K520" i="6"/>
  <c r="K392" i="6"/>
  <c r="K264" i="6"/>
  <c r="K136" i="6"/>
  <c r="K8" i="6"/>
  <c r="F2393" i="6"/>
  <c r="F2281" i="6"/>
  <c r="K175" i="6"/>
  <c r="K378" i="6"/>
  <c r="K101" i="6"/>
  <c r="K1316" i="6"/>
  <c r="K1252" i="6"/>
  <c r="K1188" i="6"/>
  <c r="K1124" i="6"/>
  <c r="K1060" i="6"/>
  <c r="K996" i="6"/>
  <c r="K929" i="6"/>
  <c r="K765" i="6"/>
  <c r="K545" i="6"/>
  <c r="K266" i="6"/>
  <c r="K1379" i="6"/>
  <c r="K1315" i="6"/>
  <c r="K1251" i="6"/>
  <c r="K1187" i="6"/>
  <c r="K1123" i="6"/>
  <c r="K1059" i="6"/>
  <c r="K995" i="6"/>
  <c r="K926" i="6"/>
  <c r="K764" i="6"/>
  <c r="K535" i="6"/>
  <c r="K265" i="6"/>
  <c r="K1378" i="6"/>
  <c r="K1314" i="6"/>
  <c r="K1250" i="6"/>
  <c r="K1186" i="6"/>
  <c r="K1122" i="6"/>
  <c r="K1058" i="6"/>
  <c r="K994" i="6"/>
  <c r="K925" i="6"/>
  <c r="K758" i="6"/>
  <c r="K534" i="6"/>
  <c r="K263" i="6"/>
  <c r="K458" i="6"/>
  <c r="K189" i="6"/>
  <c r="K891" i="6"/>
  <c r="K827" i="6"/>
  <c r="K763" i="6"/>
  <c r="K699" i="6"/>
  <c r="K607" i="6"/>
  <c r="K466" i="6"/>
  <c r="K326" i="6"/>
  <c r="K198" i="6"/>
  <c r="K922" i="6"/>
  <c r="K794" i="6"/>
  <c r="K657" i="6"/>
  <c r="K453" i="6"/>
  <c r="K247" i="6"/>
  <c r="K42" i="6"/>
  <c r="K817" i="6"/>
  <c r="K689" i="6"/>
  <c r="K489" i="6"/>
  <c r="K285" i="6"/>
  <c r="K79" i="6"/>
  <c r="K856" i="6"/>
  <c r="K728" i="6"/>
  <c r="K551" i="6"/>
  <c r="K346" i="6"/>
  <c r="K142" i="6"/>
  <c r="K895" i="6"/>
  <c r="K767" i="6"/>
  <c r="K614" i="6"/>
  <c r="K409" i="6"/>
  <c r="K205" i="6"/>
  <c r="K676" i="6"/>
  <c r="K548" i="6"/>
  <c r="K420" i="6"/>
  <c r="K292" i="6"/>
  <c r="K164" i="6"/>
  <c r="K36" i="6"/>
  <c r="K587" i="6"/>
  <c r="K459" i="6"/>
  <c r="K331" i="6"/>
  <c r="K203" i="6"/>
  <c r="K75" i="6"/>
  <c r="K640" i="6"/>
  <c r="K512" i="6"/>
  <c r="K384" i="6"/>
  <c r="K256" i="6"/>
  <c r="K128" i="6"/>
  <c r="K7" i="6"/>
  <c r="F2457" i="6"/>
  <c r="F2345" i="6"/>
  <c r="K138" i="6"/>
  <c r="K342" i="6"/>
  <c r="K71" i="6"/>
  <c r="K1308" i="6"/>
  <c r="K1244" i="6"/>
  <c r="K1180" i="6"/>
  <c r="K1116" i="6"/>
  <c r="K1052" i="6"/>
  <c r="K988" i="6"/>
  <c r="K915" i="6"/>
  <c r="K742" i="6"/>
  <c r="K509" i="6"/>
  <c r="K238" i="6"/>
  <c r="K1371" i="6"/>
  <c r="K1307" i="6"/>
  <c r="K1243" i="6"/>
  <c r="K1179" i="6"/>
  <c r="K1115" i="6"/>
  <c r="K1051" i="6"/>
  <c r="K987" i="6"/>
  <c r="K910" i="6"/>
  <c r="K741" i="6"/>
  <c r="K506" i="6"/>
  <c r="K229" i="6"/>
  <c r="K1370" i="6"/>
  <c r="K1306" i="6"/>
  <c r="K1242" i="6"/>
  <c r="K1178" i="6"/>
  <c r="K1114" i="6"/>
  <c r="K1050" i="6"/>
  <c r="K986" i="6"/>
  <c r="K909" i="6"/>
  <c r="K740" i="6"/>
  <c r="K497" i="6"/>
  <c r="K226" i="6"/>
  <c r="K430" i="6"/>
  <c r="K151" i="6"/>
  <c r="K883" i="6"/>
  <c r="K819" i="6"/>
  <c r="K755" i="6"/>
  <c r="K691" i="6"/>
  <c r="K594" i="6"/>
  <c r="K454" i="6"/>
  <c r="K313" i="6"/>
  <c r="K185" i="6"/>
  <c r="K914" i="6"/>
  <c r="K786" i="6"/>
  <c r="K645" i="6"/>
  <c r="K439" i="6"/>
  <c r="K234" i="6"/>
  <c r="K30" i="6"/>
  <c r="K809" i="6"/>
  <c r="K681" i="6"/>
  <c r="K477" i="6"/>
  <c r="K271" i="6"/>
  <c r="K66" i="6"/>
  <c r="K848" i="6"/>
  <c r="K720" i="6"/>
  <c r="K538" i="6"/>
  <c r="K334" i="6"/>
  <c r="K129" i="6"/>
  <c r="K887" i="6"/>
  <c r="K759" i="6"/>
  <c r="K601" i="6"/>
  <c r="K397" i="6"/>
  <c r="K191" i="6"/>
  <c r="K668" i="6"/>
  <c r="K540" i="6"/>
  <c r="K412" i="6"/>
  <c r="K284" i="6"/>
  <c r="K156" i="6"/>
  <c r="K28" i="6"/>
  <c r="K579" i="6"/>
  <c r="K451" i="6"/>
  <c r="K323" i="6"/>
  <c r="K195" i="6"/>
  <c r="K67" i="6"/>
  <c r="K632" i="6"/>
  <c r="K504" i="6"/>
  <c r="K376" i="6"/>
  <c r="K248" i="6"/>
  <c r="K120" i="6"/>
  <c r="A1" i="6"/>
  <c r="F1829" i="6"/>
  <c r="F2409" i="6"/>
  <c r="K582" i="6"/>
  <c r="K479" i="6"/>
  <c r="K377" i="6"/>
  <c r="K274" i="6"/>
  <c r="K173" i="6"/>
  <c r="K70" i="6"/>
  <c r="K906" i="6"/>
  <c r="K842" i="6"/>
  <c r="K778" i="6"/>
  <c r="K714" i="6"/>
  <c r="K631" i="6"/>
  <c r="K529" i="6"/>
  <c r="K426" i="6"/>
  <c r="K325" i="6"/>
  <c r="K222" i="6"/>
  <c r="K119" i="6"/>
  <c r="K17" i="6"/>
  <c r="K865" i="6"/>
  <c r="K801" i="6"/>
  <c r="K737" i="6"/>
  <c r="K669" i="6"/>
  <c r="K566" i="6"/>
  <c r="K463" i="6"/>
  <c r="K361" i="6"/>
  <c r="K258" i="6"/>
  <c r="K157" i="6"/>
  <c r="K54" i="6"/>
  <c r="K904" i="6"/>
  <c r="K840" i="6"/>
  <c r="K776" i="6"/>
  <c r="K712" i="6"/>
  <c r="K629" i="6"/>
  <c r="K526" i="6"/>
  <c r="K423" i="6"/>
  <c r="K321" i="6"/>
  <c r="K218" i="6"/>
  <c r="K117" i="6"/>
  <c r="K14" i="6"/>
  <c r="K879" i="6"/>
  <c r="K815" i="6"/>
  <c r="K751" i="6"/>
  <c r="K687" i="6"/>
  <c r="K589" i="6"/>
  <c r="K486" i="6"/>
  <c r="K383" i="6"/>
  <c r="K281" i="6"/>
  <c r="K178" i="6"/>
  <c r="K77" i="6"/>
  <c r="K660" i="6"/>
  <c r="K596" i="6"/>
  <c r="K532" i="6"/>
  <c r="K468" i="6"/>
  <c r="K404" i="6"/>
  <c r="K340" i="6"/>
  <c r="K276" i="6"/>
  <c r="K212" i="6"/>
  <c r="K148" i="6"/>
  <c r="K84" i="6"/>
  <c r="K20" i="6"/>
  <c r="K635" i="6"/>
  <c r="K571" i="6"/>
  <c r="K507" i="6"/>
  <c r="K443" i="6"/>
  <c r="K379" i="6"/>
  <c r="K315" i="6"/>
  <c r="K251" i="6"/>
  <c r="K187" i="6"/>
  <c r="K123" i="6"/>
  <c r="K59" i="6"/>
  <c r="K9" i="6"/>
  <c r="K624" i="6"/>
  <c r="K560" i="6"/>
  <c r="K496" i="6"/>
  <c r="K432" i="6"/>
  <c r="K368" i="6"/>
  <c r="K304" i="6"/>
  <c r="K240" i="6"/>
  <c r="K176" i="6"/>
  <c r="K112" i="6"/>
  <c r="K48" i="6"/>
  <c r="F2021" i="6"/>
  <c r="F2032" i="6"/>
  <c r="F1957" i="6"/>
  <c r="F1882" i="6"/>
  <c r="F2473" i="6"/>
  <c r="F2289" i="6"/>
  <c r="K146" i="6"/>
  <c r="K45" i="6"/>
  <c r="K890" i="6"/>
  <c r="K826" i="6"/>
  <c r="K762" i="6"/>
  <c r="K698" i="6"/>
  <c r="K606" i="6"/>
  <c r="K503" i="6"/>
  <c r="K401" i="6"/>
  <c r="K298" i="6"/>
  <c r="K197" i="6"/>
  <c r="K94" i="6"/>
  <c r="K913" i="6"/>
  <c r="K849" i="6"/>
  <c r="K785" i="6"/>
  <c r="K721" i="6"/>
  <c r="K642" i="6"/>
  <c r="K541" i="6"/>
  <c r="K438" i="6"/>
  <c r="K335" i="6"/>
  <c r="K233" i="6"/>
  <c r="K130" i="6"/>
  <c r="K29" i="6"/>
  <c r="K888" i="6"/>
  <c r="K824" i="6"/>
  <c r="K760" i="6"/>
  <c r="K696" i="6"/>
  <c r="K602" i="6"/>
  <c r="K501" i="6"/>
  <c r="K398" i="6"/>
  <c r="K295" i="6"/>
  <c r="K193" i="6"/>
  <c r="K90" i="6"/>
  <c r="K927" i="6"/>
  <c r="K863" i="6"/>
  <c r="K799" i="6"/>
  <c r="K735" i="6"/>
  <c r="K665" i="6"/>
  <c r="K562" i="6"/>
  <c r="K461" i="6"/>
  <c r="K358" i="6"/>
  <c r="K255" i="6"/>
  <c r="K153" i="6"/>
  <c r="K50" i="6"/>
  <c r="K644" i="6"/>
  <c r="K580" i="6"/>
  <c r="K516" i="6"/>
  <c r="K452" i="6"/>
  <c r="K388" i="6"/>
  <c r="K324" i="6"/>
  <c r="K260" i="6"/>
  <c r="K196" i="6"/>
  <c r="K132" i="6"/>
  <c r="K68" i="6"/>
  <c r="K4" i="6"/>
  <c r="K619" i="6"/>
  <c r="K555" i="6"/>
  <c r="K491" i="6"/>
  <c r="K427" i="6"/>
  <c r="K363" i="6"/>
  <c r="K299" i="6"/>
  <c r="K235" i="6"/>
  <c r="K171" i="6"/>
  <c r="K107" i="6"/>
  <c r="K43" i="6"/>
  <c r="K672" i="6"/>
  <c r="K608" i="6"/>
  <c r="K544" i="6"/>
  <c r="K480" i="6"/>
  <c r="K416" i="6"/>
  <c r="K352" i="6"/>
  <c r="K288" i="6"/>
  <c r="K224" i="6"/>
  <c r="K160" i="6"/>
  <c r="K96" i="6"/>
  <c r="K32" i="6"/>
  <c r="F2192" i="6"/>
  <c r="F2201" i="6"/>
  <c r="F2128" i="6"/>
  <c r="F2053" i="6"/>
  <c r="F2353" i="6"/>
  <c r="K543" i="6"/>
  <c r="K441" i="6"/>
  <c r="K338" i="6"/>
  <c r="K237" i="6"/>
  <c r="K134" i="6"/>
  <c r="K31" i="6"/>
  <c r="K882" i="6"/>
  <c r="K818" i="6"/>
  <c r="K754" i="6"/>
  <c r="K690" i="6"/>
  <c r="K593" i="6"/>
  <c r="K490" i="6"/>
  <c r="K389" i="6"/>
  <c r="K286" i="6"/>
  <c r="K183" i="6"/>
  <c r="K81" i="6"/>
  <c r="K905" i="6"/>
  <c r="K841" i="6"/>
  <c r="K777" i="6"/>
  <c r="K713" i="6"/>
  <c r="K630" i="6"/>
  <c r="K527" i="6"/>
  <c r="K425" i="6"/>
  <c r="K322" i="6"/>
  <c r="K221" i="6"/>
  <c r="K118" i="6"/>
  <c r="K15" i="6"/>
  <c r="K880" i="6"/>
  <c r="K816" i="6"/>
  <c r="K752" i="6"/>
  <c r="K688" i="6"/>
  <c r="K590" i="6"/>
  <c r="K487" i="6"/>
  <c r="K385" i="6"/>
  <c r="K282" i="6"/>
  <c r="K181" i="6"/>
  <c r="K78" i="6"/>
  <c r="K919" i="6"/>
  <c r="K855" i="6"/>
  <c r="K791" i="6"/>
  <c r="K727" i="6"/>
  <c r="K653" i="6"/>
  <c r="K550" i="6"/>
  <c r="K447" i="6"/>
  <c r="K345" i="6"/>
  <c r="K242" i="6"/>
  <c r="K141" i="6"/>
  <c r="K38" i="6"/>
  <c r="K636" i="6"/>
  <c r="K572" i="6"/>
  <c r="K508" i="6"/>
  <c r="K444" i="6"/>
  <c r="K380" i="6"/>
  <c r="K316" i="6"/>
  <c r="K252" i="6"/>
  <c r="K188" i="6"/>
  <c r="K124" i="6"/>
  <c r="K60" i="6"/>
  <c r="K675" i="6"/>
  <c r="K611" i="6"/>
  <c r="K547" i="6"/>
  <c r="K483" i="6"/>
  <c r="K419" i="6"/>
  <c r="K355" i="6"/>
  <c r="K291" i="6"/>
  <c r="K227" i="6"/>
  <c r="K163" i="6"/>
  <c r="K99" i="6"/>
  <c r="K35" i="6"/>
  <c r="K664" i="6"/>
  <c r="K600" i="6"/>
  <c r="K536" i="6"/>
  <c r="K472" i="6"/>
  <c r="K408" i="6"/>
  <c r="K344" i="6"/>
  <c r="K280" i="6"/>
  <c r="K216" i="6"/>
  <c r="K152" i="6"/>
  <c r="K88" i="6"/>
  <c r="K24" i="6"/>
  <c r="F2257" i="6"/>
  <c r="F2265" i="6"/>
  <c r="F2209" i="6"/>
  <c r="F2138" i="6"/>
  <c r="F2417" i="6"/>
  <c r="K121" i="6"/>
  <c r="K18" i="6"/>
  <c r="K874" i="6"/>
  <c r="K810" i="6"/>
  <c r="K746" i="6"/>
  <c r="K682" i="6"/>
  <c r="K581" i="6"/>
  <c r="K478" i="6"/>
  <c r="K375" i="6"/>
  <c r="K273" i="6"/>
  <c r="K170" i="6"/>
  <c r="K69" i="6"/>
  <c r="K897" i="6"/>
  <c r="K833" i="6"/>
  <c r="K769" i="6"/>
  <c r="K705" i="6"/>
  <c r="K617" i="6"/>
  <c r="K514" i="6"/>
  <c r="K413" i="6"/>
  <c r="K310" i="6"/>
  <c r="K207" i="6"/>
  <c r="K105" i="6"/>
  <c r="K936" i="6"/>
  <c r="K872" i="6"/>
  <c r="K808" i="6"/>
  <c r="K744" i="6"/>
  <c r="K679" i="6"/>
  <c r="K577" i="6"/>
  <c r="K474" i="6"/>
  <c r="K373" i="6"/>
  <c r="K270" i="6"/>
  <c r="K167" i="6"/>
  <c r="K65" i="6"/>
  <c r="K911" i="6"/>
  <c r="K847" i="6"/>
  <c r="K783" i="6"/>
  <c r="K719" i="6"/>
  <c r="K639" i="6"/>
  <c r="K537" i="6"/>
  <c r="K434" i="6"/>
  <c r="K333" i="6"/>
  <c r="K230" i="6"/>
  <c r="K127" i="6"/>
  <c r="K25" i="6"/>
  <c r="K628" i="6"/>
  <c r="K564" i="6"/>
  <c r="K500" i="6"/>
  <c r="K436" i="6"/>
  <c r="K372" i="6"/>
  <c r="K308" i="6"/>
  <c r="K244" i="6"/>
  <c r="K180" i="6"/>
  <c r="K116" i="6"/>
  <c r="K52" i="6"/>
  <c r="K667" i="6"/>
  <c r="K603" i="6"/>
  <c r="K539" i="6"/>
  <c r="K475" i="6"/>
  <c r="K411" i="6"/>
  <c r="K347" i="6"/>
  <c r="K283" i="6"/>
  <c r="K219" i="6"/>
  <c r="K155" i="6"/>
  <c r="K91" i="6"/>
  <c r="K27" i="6"/>
  <c r="K656" i="6"/>
  <c r="K592" i="6"/>
  <c r="K528" i="6"/>
  <c r="K464" i="6"/>
  <c r="K400" i="6"/>
  <c r="K336" i="6"/>
  <c r="K272" i="6"/>
  <c r="K208" i="6"/>
  <c r="K144" i="6"/>
  <c r="K80" i="6"/>
  <c r="K16" i="6"/>
  <c r="F2321" i="6"/>
  <c r="F2329" i="6"/>
  <c r="F2273" i="6"/>
  <c r="F2217" i="6"/>
  <c r="F1936" i="6"/>
  <c r="F2149" i="6"/>
  <c r="F1893" i="6"/>
  <c r="F2225" i="6"/>
  <c r="F2064" i="6"/>
  <c r="F1978" i="6"/>
  <c r="K159" i="3"/>
  <c r="K118" i="3"/>
  <c r="H177" i="3"/>
  <c r="K177" i="3" s="1"/>
  <c r="Q177" i="3"/>
  <c r="N28" i="3"/>
  <c r="O28" i="3"/>
  <c r="M28" i="3"/>
  <c r="J193" i="3"/>
  <c r="K193" i="3" s="1"/>
  <c r="J158" i="3"/>
  <c r="H158" i="3"/>
  <c r="K176" i="3"/>
  <c r="Q169" i="3"/>
  <c r="J169" i="3"/>
  <c r="H169" i="3"/>
  <c r="K141" i="3"/>
  <c r="K132" i="3"/>
  <c r="O52" i="3"/>
  <c r="M52" i="3"/>
  <c r="N52" i="3"/>
  <c r="Q184" i="3"/>
  <c r="J184" i="3"/>
  <c r="K184" i="3" s="1"/>
  <c r="Q200" i="3"/>
  <c r="H200" i="3"/>
  <c r="Q125" i="3"/>
  <c r="H125" i="3"/>
  <c r="J125" i="3"/>
  <c r="K150" i="3"/>
  <c r="J200" i="3"/>
  <c r="Q66" i="3"/>
  <c r="H66" i="3"/>
  <c r="J66" i="3"/>
  <c r="M60" i="3"/>
  <c r="O60" i="3"/>
  <c r="N60" i="3"/>
  <c r="O49" i="3"/>
  <c r="N49" i="3"/>
  <c r="M49" i="3"/>
  <c r="N39" i="3"/>
  <c r="O39" i="3"/>
  <c r="M39" i="3"/>
  <c r="N38" i="3"/>
  <c r="O38" i="3"/>
  <c r="M38" i="3"/>
  <c r="K158" i="3" l="1"/>
  <c r="K66" i="3"/>
  <c r="H170" i="3"/>
  <c r="J170" i="3"/>
  <c r="Q170" i="3"/>
  <c r="K169" i="3"/>
  <c r="N37" i="3"/>
  <c r="O37" i="3"/>
  <c r="M37" i="3"/>
  <c r="O63" i="3"/>
  <c r="M63" i="3"/>
  <c r="N63" i="3"/>
  <c r="K125" i="3"/>
  <c r="K200" i="3"/>
  <c r="M71" i="3"/>
  <c r="N71" i="3"/>
  <c r="O71" i="3"/>
  <c r="O59" i="3"/>
  <c r="N59" i="3"/>
  <c r="M59" i="3"/>
  <c r="M48" i="3"/>
  <c r="N48" i="3"/>
  <c r="O48" i="3"/>
  <c r="O47" i="3"/>
  <c r="M47" i="3"/>
  <c r="N47" i="3"/>
  <c r="K170" i="3" l="1"/>
  <c r="O46" i="3"/>
  <c r="N46" i="3"/>
  <c r="M46" i="3"/>
  <c r="O72" i="3"/>
  <c r="M72" i="3"/>
  <c r="N72" i="3"/>
  <c r="N78" i="3"/>
  <c r="M78" i="3"/>
  <c r="O78" i="3"/>
  <c r="N70" i="3"/>
  <c r="M70" i="3"/>
  <c r="O70" i="3"/>
  <c r="M58" i="3"/>
  <c r="N58" i="3"/>
  <c r="O58" i="3"/>
  <c r="O57" i="3"/>
  <c r="M57" i="3"/>
  <c r="N57" i="3"/>
  <c r="M55" i="3" l="1"/>
  <c r="N55" i="3"/>
  <c r="O55" i="3"/>
  <c r="N79" i="3"/>
  <c r="O79" i="3"/>
  <c r="M79" i="3"/>
  <c r="N85" i="3"/>
  <c r="O85" i="3"/>
  <c r="M85" i="3"/>
  <c r="N77" i="3"/>
  <c r="M77" i="3"/>
  <c r="O77" i="3"/>
  <c r="O69" i="3"/>
  <c r="M69" i="3"/>
  <c r="N69" i="3"/>
  <c r="O68" i="3"/>
  <c r="M68" i="3"/>
  <c r="N68" i="3"/>
  <c r="M76" i="3" l="1"/>
  <c r="N76" i="3"/>
  <c r="O56" i="3"/>
  <c r="N56" i="3"/>
  <c r="M56" i="3"/>
  <c r="N86" i="3"/>
  <c r="O86" i="3"/>
  <c r="M86" i="3"/>
  <c r="O94" i="3"/>
  <c r="N94" i="3"/>
  <c r="M94" i="3"/>
  <c r="N84" i="3"/>
  <c r="M84" i="3"/>
  <c r="O84" i="3"/>
  <c r="N75" i="3"/>
  <c r="O75" i="3"/>
  <c r="M75" i="3"/>
  <c r="O76" i="3" l="1"/>
  <c r="O67" i="3"/>
  <c r="N67" i="3"/>
  <c r="M67" i="3"/>
  <c r="N95" i="3"/>
  <c r="M95" i="3"/>
  <c r="O95" i="3"/>
  <c r="O102" i="3"/>
  <c r="N102" i="3"/>
  <c r="M102" i="3"/>
  <c r="N93" i="3"/>
  <c r="M93" i="3"/>
  <c r="O93" i="3"/>
  <c r="O83" i="3"/>
  <c r="N83" i="3"/>
  <c r="M83" i="3"/>
  <c r="N82" i="3"/>
  <c r="O82" i="3"/>
  <c r="M82" i="3"/>
  <c r="N74" i="3" l="1"/>
  <c r="M74" i="3"/>
  <c r="O74" i="3"/>
  <c r="M104" i="3"/>
  <c r="N104" i="3"/>
  <c r="O104" i="3"/>
  <c r="O112" i="3"/>
  <c r="M112" i="3"/>
  <c r="N112" i="3"/>
  <c r="N101" i="3"/>
  <c r="M101" i="3"/>
  <c r="O101" i="3"/>
  <c r="O92" i="3"/>
  <c r="M92" i="3"/>
  <c r="N92" i="3"/>
  <c r="N91" i="3"/>
  <c r="O91" i="3"/>
  <c r="M91" i="3"/>
  <c r="M81" i="3" l="1"/>
  <c r="N81" i="3"/>
  <c r="O81" i="3"/>
  <c r="O113" i="3"/>
  <c r="M113" i="3"/>
  <c r="N113" i="3"/>
  <c r="M121" i="3"/>
  <c r="O121" i="3"/>
  <c r="N121" i="3"/>
  <c r="N111" i="3"/>
  <c r="M111" i="3"/>
  <c r="O111" i="3"/>
  <c r="N100" i="3"/>
  <c r="M100" i="3"/>
  <c r="O100" i="3"/>
  <c r="N99" i="3"/>
  <c r="O99" i="3"/>
  <c r="M99" i="3"/>
  <c r="O90" i="3" l="1"/>
  <c r="M90" i="3"/>
  <c r="N90" i="3"/>
  <c r="O122" i="3"/>
  <c r="M122" i="3"/>
  <c r="N122" i="3"/>
  <c r="M128" i="3"/>
  <c r="O128" i="3"/>
  <c r="N128" i="3"/>
  <c r="O120" i="3"/>
  <c r="N120" i="3"/>
  <c r="M120" i="3"/>
  <c r="N110" i="3"/>
  <c r="O110" i="3"/>
  <c r="M110" i="3"/>
  <c r="O109" i="3"/>
  <c r="M109" i="3"/>
  <c r="N109" i="3"/>
  <c r="N98" i="3" l="1"/>
  <c r="O98" i="3"/>
  <c r="M98" i="3"/>
  <c r="O129" i="3"/>
  <c r="M129" i="3"/>
  <c r="N129" i="3"/>
  <c r="M135" i="3"/>
  <c r="N135" i="3"/>
  <c r="O135" i="3"/>
  <c r="O127" i="3"/>
  <c r="N127" i="3"/>
  <c r="M127" i="3"/>
  <c r="M119" i="3"/>
  <c r="N119" i="3"/>
  <c r="O119" i="3"/>
  <c r="O118" i="3"/>
  <c r="M118" i="3"/>
  <c r="N118" i="3"/>
  <c r="O107" i="3" l="1"/>
  <c r="M107" i="3"/>
  <c r="N107" i="3"/>
  <c r="O136" i="3"/>
  <c r="M136" i="3"/>
  <c r="N136" i="3"/>
  <c r="N144" i="3"/>
  <c r="M144" i="3"/>
  <c r="O144" i="3"/>
  <c r="N134" i="3"/>
  <c r="M134" i="3"/>
  <c r="O134" i="3"/>
  <c r="M126" i="3"/>
  <c r="N126" i="3"/>
  <c r="O126" i="3"/>
  <c r="O125" i="3"/>
  <c r="M125" i="3"/>
  <c r="N125" i="3"/>
  <c r="M117" i="3" l="1"/>
  <c r="N117" i="3"/>
  <c r="O117" i="3"/>
  <c r="N146" i="3"/>
  <c r="O146" i="3"/>
  <c r="M146" i="3"/>
  <c r="N153" i="3"/>
  <c r="O153" i="3"/>
  <c r="M153" i="3"/>
  <c r="N143" i="3"/>
  <c r="M143" i="3"/>
  <c r="O143" i="3"/>
  <c r="M133" i="3"/>
  <c r="N133" i="3"/>
  <c r="O133" i="3"/>
  <c r="O132" i="3"/>
  <c r="M132" i="3"/>
  <c r="N132" i="3"/>
  <c r="M124" i="3" l="1"/>
  <c r="N124" i="3"/>
  <c r="O124" i="3"/>
  <c r="N154" i="3"/>
  <c r="O154" i="3"/>
  <c r="M154" i="3"/>
  <c r="O162" i="3"/>
  <c r="N162" i="3"/>
  <c r="M162" i="3"/>
  <c r="N152" i="3"/>
  <c r="M152" i="3"/>
  <c r="O152" i="3"/>
  <c r="M142" i="3"/>
  <c r="N142" i="3"/>
  <c r="O142" i="3"/>
  <c r="O141" i="3"/>
  <c r="M141" i="3"/>
  <c r="N141" i="3"/>
  <c r="N131" i="3" l="1"/>
  <c r="O131" i="3"/>
  <c r="M131" i="3"/>
  <c r="N163" i="3"/>
  <c r="M163" i="3"/>
  <c r="O163" i="3"/>
  <c r="O173" i="3"/>
  <c r="N173" i="3"/>
  <c r="M173" i="3"/>
  <c r="N161" i="3"/>
  <c r="M161" i="3"/>
  <c r="O161" i="3"/>
  <c r="O151" i="3"/>
  <c r="N151" i="3"/>
  <c r="M151" i="3"/>
  <c r="N150" i="3"/>
  <c r="O150" i="3"/>
  <c r="M150" i="3"/>
  <c r="O140" i="3" l="1"/>
  <c r="M140" i="3"/>
  <c r="N140" i="3"/>
  <c r="M174" i="3"/>
  <c r="N174" i="3"/>
  <c r="O174" i="3"/>
  <c r="O180" i="3"/>
  <c r="M180" i="3"/>
  <c r="N180" i="3"/>
  <c r="N172" i="3"/>
  <c r="M172" i="3"/>
  <c r="O172" i="3"/>
  <c r="O160" i="3"/>
  <c r="M160" i="3"/>
  <c r="N160" i="3"/>
  <c r="N159" i="3"/>
  <c r="O159" i="3"/>
  <c r="M159" i="3"/>
  <c r="N149" i="3" l="1"/>
  <c r="O149" i="3"/>
  <c r="M149" i="3"/>
  <c r="O181" i="3"/>
  <c r="M181" i="3"/>
  <c r="N181" i="3"/>
  <c r="M187" i="3"/>
  <c r="O187" i="3"/>
  <c r="N187" i="3"/>
  <c r="N179" i="3"/>
  <c r="M179" i="3"/>
  <c r="O179" i="3"/>
  <c r="N171" i="3"/>
  <c r="M171" i="3"/>
  <c r="O171" i="3"/>
  <c r="N170" i="3"/>
  <c r="O170" i="3"/>
  <c r="M170" i="3"/>
  <c r="N158" i="3" l="1"/>
  <c r="O158" i="3"/>
  <c r="M158" i="3"/>
  <c r="O188" i="3"/>
  <c r="M188" i="3"/>
  <c r="N188" i="3"/>
  <c r="M196" i="3"/>
  <c r="O196" i="3"/>
  <c r="N196" i="3"/>
  <c r="O186" i="3"/>
  <c r="N186" i="3"/>
  <c r="M186" i="3"/>
  <c r="N178" i="3"/>
  <c r="O178" i="3"/>
  <c r="M178" i="3"/>
  <c r="N177" i="3"/>
  <c r="O177" i="3"/>
  <c r="M177" i="3"/>
  <c r="O169" i="3" l="1"/>
  <c r="N169" i="3"/>
  <c r="M169" i="3"/>
  <c r="O197" i="3"/>
  <c r="M197" i="3"/>
  <c r="N197" i="3"/>
  <c r="M203" i="3"/>
  <c r="N203" i="3"/>
  <c r="O203" i="3"/>
  <c r="O195" i="3"/>
  <c r="M195" i="3"/>
  <c r="N195" i="3"/>
  <c r="M185" i="3"/>
  <c r="N185" i="3"/>
  <c r="O185" i="3"/>
  <c r="O184" i="3"/>
  <c r="M184" i="3"/>
  <c r="N184" i="3"/>
  <c r="M176" i="3" l="1"/>
  <c r="N176" i="3"/>
  <c r="O176" i="3"/>
  <c r="N103" i="3"/>
  <c r="M103" i="3"/>
  <c r="O103" i="3"/>
  <c r="O204" i="3"/>
  <c r="N204" i="3"/>
  <c r="M204" i="3"/>
  <c r="N51" i="3"/>
  <c r="M51" i="3"/>
  <c r="O51" i="3"/>
  <c r="N202" i="3"/>
  <c r="M202" i="3"/>
  <c r="O202" i="3"/>
  <c r="M194" i="3"/>
  <c r="N194" i="3"/>
  <c r="O194" i="3"/>
  <c r="O193" i="3"/>
  <c r="M193" i="3"/>
  <c r="N193" i="3"/>
  <c r="M183" i="3" l="1"/>
  <c r="N183" i="3"/>
  <c r="O183" i="3"/>
  <c r="O18" i="3"/>
  <c r="M18" i="3"/>
  <c r="N18" i="3"/>
  <c r="N16" i="3"/>
  <c r="M16" i="3"/>
  <c r="O16" i="3"/>
  <c r="N9" i="3"/>
  <c r="O9" i="3"/>
  <c r="M9" i="3"/>
  <c r="N7" i="3"/>
  <c r="M7" i="3"/>
  <c r="O7" i="3"/>
  <c r="M201" i="3"/>
  <c r="N201" i="3"/>
  <c r="O201" i="3"/>
  <c r="O200" i="3"/>
  <c r="M200" i="3"/>
  <c r="N200" i="3"/>
  <c r="M192" i="3" l="1"/>
  <c r="N192" i="3"/>
  <c r="O192" i="3"/>
  <c r="M6" i="3"/>
  <c r="N6" i="3"/>
  <c r="O6" i="3"/>
  <c r="N66" i="3"/>
  <c r="O66" i="3"/>
  <c r="M66" i="3"/>
  <c r="M199" i="3" l="1"/>
  <c r="N199" i="3"/>
  <c r="O199" i="3"/>
  <c r="A2501" i="6" a="1"/>
  <c r="O15" i="3"/>
  <c r="N15" i="3"/>
  <c r="M15" i="3"/>
  <c r="F2707" i="6" l="1"/>
  <c r="K2501" i="6"/>
  <c r="K2509" i="6"/>
  <c r="K2517" i="6"/>
  <c r="K2525" i="6"/>
  <c r="K2533" i="6"/>
  <c r="K2541" i="6"/>
  <c r="K2549" i="6"/>
  <c r="K2557" i="6"/>
  <c r="K2565" i="6"/>
  <c r="K2573" i="6"/>
  <c r="K2581" i="6"/>
  <c r="K2589" i="6"/>
  <c r="K2597" i="6"/>
  <c r="K2605" i="6"/>
  <c r="K2613" i="6"/>
  <c r="K2621" i="6"/>
  <c r="K2629" i="6"/>
  <c r="K2637" i="6"/>
  <c r="K2645" i="6"/>
  <c r="K2653" i="6"/>
  <c r="K2661" i="6"/>
  <c r="K2669" i="6"/>
  <c r="K2677" i="6"/>
  <c r="K2685" i="6"/>
  <c r="K2693" i="6"/>
  <c r="K2701" i="6"/>
  <c r="K2522" i="6"/>
  <c r="K2502" i="6"/>
  <c r="K2510" i="6"/>
  <c r="K2518" i="6"/>
  <c r="K2526" i="6"/>
  <c r="K2534" i="6"/>
  <c r="K2542" i="6"/>
  <c r="K2550" i="6"/>
  <c r="K2558" i="6"/>
  <c r="K2566" i="6"/>
  <c r="K2574" i="6"/>
  <c r="K2582" i="6"/>
  <c r="K2590" i="6"/>
  <c r="K2598" i="6"/>
  <c r="K2606" i="6"/>
  <c r="K2614" i="6"/>
  <c r="K2622" i="6"/>
  <c r="K2630" i="6"/>
  <c r="K2638" i="6"/>
  <c r="K2646" i="6"/>
  <c r="K2654" i="6"/>
  <c r="K2662" i="6"/>
  <c r="K2670" i="6"/>
  <c r="K2678" i="6"/>
  <c r="K2686" i="6"/>
  <c r="K2694" i="6"/>
  <c r="K2702" i="6"/>
  <c r="K2538" i="6"/>
  <c r="K2546" i="6"/>
  <c r="K2554" i="6"/>
  <c r="K2562" i="6"/>
  <c r="K2570" i="6"/>
  <c r="K2578" i="6"/>
  <c r="K2586" i="6"/>
  <c r="K2594" i="6"/>
  <c r="K2503" i="6"/>
  <c r="K2511" i="6"/>
  <c r="K2519" i="6"/>
  <c r="K2527" i="6"/>
  <c r="K2535" i="6"/>
  <c r="K2543" i="6"/>
  <c r="K2551" i="6"/>
  <c r="K2559" i="6"/>
  <c r="K2567" i="6"/>
  <c r="K2575" i="6"/>
  <c r="K2583" i="6"/>
  <c r="K2591" i="6"/>
  <c r="K2599" i="6"/>
  <c r="K2607" i="6"/>
  <c r="K2615" i="6"/>
  <c r="K2623" i="6"/>
  <c r="K2631" i="6"/>
  <c r="K2639" i="6"/>
  <c r="K2647" i="6"/>
  <c r="K2655" i="6"/>
  <c r="K2663" i="6"/>
  <c r="K2671" i="6"/>
  <c r="K2679" i="6"/>
  <c r="K2687" i="6"/>
  <c r="K2695" i="6"/>
  <c r="K2703" i="6"/>
  <c r="K2530" i="6"/>
  <c r="K2504" i="6"/>
  <c r="K2512" i="6"/>
  <c r="K2520" i="6"/>
  <c r="K2528" i="6"/>
  <c r="K2536" i="6"/>
  <c r="K2544" i="6"/>
  <c r="K2552" i="6"/>
  <c r="K2560" i="6"/>
  <c r="K2568" i="6"/>
  <c r="K2576" i="6"/>
  <c r="K2584" i="6"/>
  <c r="K2592" i="6"/>
  <c r="K2600" i="6"/>
  <c r="K2608" i="6"/>
  <c r="K2616" i="6"/>
  <c r="K2624" i="6"/>
  <c r="K2632" i="6"/>
  <c r="K2640" i="6"/>
  <c r="K2648" i="6"/>
  <c r="K2656" i="6"/>
  <c r="K2664" i="6"/>
  <c r="K2672" i="6"/>
  <c r="K2680" i="6"/>
  <c r="K2688" i="6"/>
  <c r="K2696" i="6"/>
  <c r="K2704" i="6"/>
  <c r="K2514" i="6"/>
  <c r="K2505" i="6"/>
  <c r="K2513" i="6"/>
  <c r="K2521" i="6"/>
  <c r="K2529" i="6"/>
  <c r="K2537" i="6"/>
  <c r="K2545" i="6"/>
  <c r="K2553" i="6"/>
  <c r="K2561" i="6"/>
  <c r="K2569" i="6"/>
  <c r="K2577" i="6"/>
  <c r="K2585" i="6"/>
  <c r="K2593" i="6"/>
  <c r="K2601" i="6"/>
  <c r="K2609" i="6"/>
  <c r="K2617" i="6"/>
  <c r="K2625" i="6"/>
  <c r="K2633" i="6"/>
  <c r="K2641" i="6"/>
  <c r="K2649" i="6"/>
  <c r="K2657" i="6"/>
  <c r="K2665" i="6"/>
  <c r="K2673" i="6"/>
  <c r="K2681" i="6"/>
  <c r="K2689" i="6"/>
  <c r="K2697" i="6"/>
  <c r="K2705" i="6"/>
  <c r="K2506" i="6"/>
  <c r="K2507" i="6"/>
  <c r="K2515" i="6"/>
  <c r="K2523" i="6"/>
  <c r="K2531" i="6"/>
  <c r="K2539" i="6"/>
  <c r="K2547" i="6"/>
  <c r="K2555" i="6"/>
  <c r="K2563" i="6"/>
  <c r="K2571" i="6"/>
  <c r="K2579" i="6"/>
  <c r="K2587" i="6"/>
  <c r="K2595" i="6"/>
  <c r="K2603" i="6"/>
  <c r="K2611" i="6"/>
  <c r="K2619" i="6"/>
  <c r="K2627" i="6"/>
  <c r="K2635" i="6"/>
  <c r="K2643" i="6"/>
  <c r="K2651" i="6"/>
  <c r="K2659" i="6"/>
  <c r="K2667" i="6"/>
  <c r="K2675" i="6"/>
  <c r="K2683" i="6"/>
  <c r="K2691" i="6"/>
  <c r="K2699" i="6"/>
  <c r="K2508" i="6"/>
  <c r="K2572" i="6"/>
  <c r="K2618" i="6"/>
  <c r="K2650" i="6"/>
  <c r="K2682" i="6"/>
  <c r="K2700" i="6"/>
  <c r="K2556" i="6"/>
  <c r="K2516" i="6"/>
  <c r="K2580" i="6"/>
  <c r="K2620" i="6"/>
  <c r="K2652" i="6"/>
  <c r="K2684" i="6"/>
  <c r="K2636" i="6"/>
  <c r="K2642" i="6"/>
  <c r="K2564" i="6"/>
  <c r="K2524" i="6"/>
  <c r="K2588" i="6"/>
  <c r="K2626" i="6"/>
  <c r="K2658" i="6"/>
  <c r="K2690" i="6"/>
  <c r="K2604" i="6"/>
  <c r="K2674" i="6"/>
  <c r="K2644" i="6"/>
  <c r="K2532" i="6"/>
  <c r="K2596" i="6"/>
  <c r="K2628" i="6"/>
  <c r="K2660" i="6"/>
  <c r="K2692" i="6"/>
  <c r="K2668" i="6"/>
  <c r="K2706" i="6"/>
  <c r="K2676" i="6"/>
  <c r="K2540" i="6"/>
  <c r="K2602" i="6"/>
  <c r="K2634" i="6"/>
  <c r="K2666" i="6"/>
  <c r="K2698" i="6"/>
  <c r="K2548" i="6"/>
  <c r="K2610" i="6"/>
  <c r="K2612" i="6"/>
  <c r="F2705" i="6"/>
  <c r="F2706" i="6"/>
  <c r="G7" i="6"/>
  <c r="H7" i="6" s="1"/>
  <c r="G10" i="6"/>
  <c r="H10" i="6" s="1"/>
  <c r="G18" i="6"/>
  <c r="H18" i="6" s="1"/>
  <c r="G27" i="6"/>
  <c r="H27" i="6" s="1"/>
  <c r="G35" i="6"/>
  <c r="H35" i="6" s="1"/>
  <c r="G43" i="6"/>
  <c r="H43" i="6" s="1"/>
  <c r="G51" i="6"/>
  <c r="H51" i="6" s="1"/>
  <c r="G59" i="6"/>
  <c r="H59" i="6" s="1"/>
  <c r="G67" i="6"/>
  <c r="H67" i="6" s="1"/>
  <c r="G75" i="6"/>
  <c r="H75" i="6" s="1"/>
  <c r="G83" i="6"/>
  <c r="H83" i="6" s="1"/>
  <c r="G91" i="6"/>
  <c r="H91" i="6" s="1"/>
  <c r="G99" i="6"/>
  <c r="H99" i="6" s="1"/>
  <c r="G107" i="6"/>
  <c r="H107" i="6" s="1"/>
  <c r="G115" i="6"/>
  <c r="H115" i="6" s="1"/>
  <c r="G123" i="6"/>
  <c r="H123" i="6" s="1"/>
  <c r="G131" i="6"/>
  <c r="H131" i="6" s="1"/>
  <c r="G139" i="6"/>
  <c r="H139" i="6" s="1"/>
  <c r="G147" i="6"/>
  <c r="H147" i="6" s="1"/>
  <c r="G155" i="6"/>
  <c r="H155" i="6" s="1"/>
  <c r="G163" i="6"/>
  <c r="H163" i="6" s="1"/>
  <c r="G171" i="6"/>
  <c r="H171" i="6" s="1"/>
  <c r="G179" i="6"/>
  <c r="H179" i="6" s="1"/>
  <c r="G187" i="6"/>
  <c r="H187" i="6" s="1"/>
  <c r="G195" i="6"/>
  <c r="H195" i="6" s="1"/>
  <c r="G203" i="6"/>
  <c r="H203" i="6" s="1"/>
  <c r="G211" i="6"/>
  <c r="H211" i="6" s="1"/>
  <c r="G219" i="6"/>
  <c r="H219" i="6" s="1"/>
  <c r="G227" i="6"/>
  <c r="H227" i="6" s="1"/>
  <c r="G235" i="6"/>
  <c r="H235" i="6" s="1"/>
  <c r="G243" i="6"/>
  <c r="H243" i="6" s="1"/>
  <c r="G251" i="6"/>
  <c r="H251" i="6" s="1"/>
  <c r="G259" i="6"/>
  <c r="H259" i="6" s="1"/>
  <c r="G267" i="6"/>
  <c r="H267" i="6" s="1"/>
  <c r="G275" i="6"/>
  <c r="H275" i="6" s="1"/>
  <c r="G283" i="6"/>
  <c r="H283" i="6" s="1"/>
  <c r="G291" i="6"/>
  <c r="H291" i="6" s="1"/>
  <c r="G299" i="6"/>
  <c r="H299" i="6" s="1"/>
  <c r="G307" i="6"/>
  <c r="H307" i="6" s="1"/>
  <c r="G315" i="6"/>
  <c r="H315" i="6" s="1"/>
  <c r="G22" i="6"/>
  <c r="H22" i="6" s="1"/>
  <c r="G11" i="6"/>
  <c r="H11" i="6" s="1"/>
  <c r="G19" i="6"/>
  <c r="H19" i="6" s="1"/>
  <c r="G28" i="6"/>
  <c r="H28" i="6" s="1"/>
  <c r="G36" i="6"/>
  <c r="H36" i="6" s="1"/>
  <c r="G44" i="6"/>
  <c r="H44" i="6" s="1"/>
  <c r="G52" i="6"/>
  <c r="H52" i="6" s="1"/>
  <c r="G60" i="6"/>
  <c r="H60" i="6" s="1"/>
  <c r="G68" i="6"/>
  <c r="H68" i="6" s="1"/>
  <c r="G76" i="6"/>
  <c r="H76" i="6" s="1"/>
  <c r="G84" i="6"/>
  <c r="H84" i="6" s="1"/>
  <c r="G92" i="6"/>
  <c r="H92" i="6" s="1"/>
  <c r="G100" i="6"/>
  <c r="H100" i="6" s="1"/>
  <c r="G108" i="6"/>
  <c r="H108" i="6" s="1"/>
  <c r="G116" i="6"/>
  <c r="H116" i="6" s="1"/>
  <c r="G124" i="6"/>
  <c r="H124" i="6" s="1"/>
  <c r="G132" i="6"/>
  <c r="H132" i="6" s="1"/>
  <c r="G140" i="6"/>
  <c r="H140" i="6" s="1"/>
  <c r="G148" i="6"/>
  <c r="H148" i="6" s="1"/>
  <c r="G156" i="6"/>
  <c r="H156" i="6" s="1"/>
  <c r="G164" i="6"/>
  <c r="H164" i="6" s="1"/>
  <c r="G172" i="6"/>
  <c r="H172" i="6" s="1"/>
  <c r="G180" i="6"/>
  <c r="H180" i="6" s="1"/>
  <c r="G188" i="6"/>
  <c r="H188" i="6" s="1"/>
  <c r="G196" i="6"/>
  <c r="H196" i="6" s="1"/>
  <c r="G204" i="6"/>
  <c r="H204" i="6" s="1"/>
  <c r="G212" i="6"/>
  <c r="H212" i="6" s="1"/>
  <c r="G220" i="6"/>
  <c r="H220" i="6" s="1"/>
  <c r="G228" i="6"/>
  <c r="H228" i="6" s="1"/>
  <c r="G236" i="6"/>
  <c r="H236" i="6" s="1"/>
  <c r="G244" i="6"/>
  <c r="H244" i="6" s="1"/>
  <c r="G252" i="6"/>
  <c r="H252" i="6" s="1"/>
  <c r="G260" i="6"/>
  <c r="H260" i="6" s="1"/>
  <c r="G268" i="6"/>
  <c r="H268" i="6" s="1"/>
  <c r="G276" i="6"/>
  <c r="H276" i="6" s="1"/>
  <c r="G284" i="6"/>
  <c r="H284" i="6" s="1"/>
  <c r="G3" i="6"/>
  <c r="H3" i="6" s="1"/>
  <c r="G12" i="6"/>
  <c r="H12" i="6" s="1"/>
  <c r="G20" i="6"/>
  <c r="H20" i="6" s="1"/>
  <c r="G29" i="6"/>
  <c r="H29" i="6" s="1"/>
  <c r="G37" i="6"/>
  <c r="H37" i="6" s="1"/>
  <c r="G45" i="6"/>
  <c r="H45" i="6" s="1"/>
  <c r="G53" i="6"/>
  <c r="H53" i="6" s="1"/>
  <c r="G61" i="6"/>
  <c r="H61" i="6" s="1"/>
  <c r="G69" i="6"/>
  <c r="H69" i="6" s="1"/>
  <c r="G77" i="6"/>
  <c r="H77" i="6" s="1"/>
  <c r="G85" i="6"/>
  <c r="H85" i="6" s="1"/>
  <c r="G93" i="6"/>
  <c r="H93" i="6" s="1"/>
  <c r="G101" i="6"/>
  <c r="H101" i="6" s="1"/>
  <c r="G109" i="6"/>
  <c r="H109" i="6" s="1"/>
  <c r="G117" i="6"/>
  <c r="H117" i="6" s="1"/>
  <c r="G125" i="6"/>
  <c r="H125" i="6" s="1"/>
  <c r="G133" i="6"/>
  <c r="H133" i="6" s="1"/>
  <c r="G141" i="6"/>
  <c r="H141" i="6" s="1"/>
  <c r="G149" i="6"/>
  <c r="H149" i="6" s="1"/>
  <c r="G157" i="6"/>
  <c r="H157" i="6" s="1"/>
  <c r="G165" i="6"/>
  <c r="H165" i="6" s="1"/>
  <c r="G173" i="6"/>
  <c r="H173" i="6" s="1"/>
  <c r="G181" i="6"/>
  <c r="H181" i="6" s="1"/>
  <c r="G189" i="6"/>
  <c r="H189" i="6" s="1"/>
  <c r="G197" i="6"/>
  <c r="H197" i="6" s="1"/>
  <c r="G205" i="6"/>
  <c r="H205" i="6" s="1"/>
  <c r="G213" i="6"/>
  <c r="H213" i="6" s="1"/>
  <c r="G221" i="6"/>
  <c r="H221" i="6" s="1"/>
  <c r="G229" i="6"/>
  <c r="H229" i="6" s="1"/>
  <c r="G237" i="6"/>
  <c r="H237" i="6" s="1"/>
  <c r="G245" i="6"/>
  <c r="H245" i="6" s="1"/>
  <c r="G253" i="6"/>
  <c r="H253" i="6" s="1"/>
  <c r="G261" i="6"/>
  <c r="H261" i="6" s="1"/>
  <c r="G269" i="6"/>
  <c r="H269" i="6" s="1"/>
  <c r="G277" i="6"/>
  <c r="H277" i="6" s="1"/>
  <c r="G285" i="6"/>
  <c r="H285" i="6" s="1"/>
  <c r="G293" i="6"/>
  <c r="H293" i="6" s="1"/>
  <c r="G301" i="6"/>
  <c r="H301" i="6" s="1"/>
  <c r="G309" i="6"/>
  <c r="H309" i="6" s="1"/>
  <c r="G317" i="6"/>
  <c r="H317" i="6" s="1"/>
  <c r="G325" i="6"/>
  <c r="H325" i="6" s="1"/>
  <c r="G4" i="6"/>
  <c r="H4" i="6" s="1"/>
  <c r="G13" i="6"/>
  <c r="H13" i="6" s="1"/>
  <c r="G21" i="6"/>
  <c r="H21" i="6" s="1"/>
  <c r="G30" i="6"/>
  <c r="H30" i="6" s="1"/>
  <c r="G38" i="6"/>
  <c r="H38" i="6" s="1"/>
  <c r="G46" i="6"/>
  <c r="H46" i="6" s="1"/>
  <c r="G54" i="6"/>
  <c r="H54" i="6" s="1"/>
  <c r="G62" i="6"/>
  <c r="H62" i="6" s="1"/>
  <c r="G70" i="6"/>
  <c r="H70" i="6" s="1"/>
  <c r="G78" i="6"/>
  <c r="H78" i="6" s="1"/>
  <c r="G86" i="6"/>
  <c r="H86" i="6" s="1"/>
  <c r="G94" i="6"/>
  <c r="H94" i="6" s="1"/>
  <c r="G102" i="6"/>
  <c r="H102" i="6" s="1"/>
  <c r="G110" i="6"/>
  <c r="H110" i="6" s="1"/>
  <c r="G118" i="6"/>
  <c r="H118" i="6" s="1"/>
  <c r="G126" i="6"/>
  <c r="H126" i="6" s="1"/>
  <c r="G134" i="6"/>
  <c r="H134" i="6" s="1"/>
  <c r="G142" i="6"/>
  <c r="H142" i="6" s="1"/>
  <c r="G150" i="6"/>
  <c r="H150" i="6" s="1"/>
  <c r="G158" i="6"/>
  <c r="H158" i="6" s="1"/>
  <c r="G166" i="6"/>
  <c r="H166" i="6" s="1"/>
  <c r="G174" i="6"/>
  <c r="H174" i="6" s="1"/>
  <c r="G182" i="6"/>
  <c r="H182" i="6" s="1"/>
  <c r="G190" i="6"/>
  <c r="H190" i="6" s="1"/>
  <c r="G198" i="6"/>
  <c r="H198" i="6" s="1"/>
  <c r="G206" i="6"/>
  <c r="H206" i="6" s="1"/>
  <c r="G214" i="6"/>
  <c r="H214" i="6" s="1"/>
  <c r="G5" i="6"/>
  <c r="H5" i="6" s="1"/>
  <c r="G14" i="6"/>
  <c r="H14" i="6" s="1"/>
  <c r="G23" i="6"/>
  <c r="H23" i="6" s="1"/>
  <c r="G31" i="6"/>
  <c r="H31" i="6" s="1"/>
  <c r="G39" i="6"/>
  <c r="H39" i="6" s="1"/>
  <c r="G47" i="6"/>
  <c r="H47" i="6" s="1"/>
  <c r="G55" i="6"/>
  <c r="H55" i="6" s="1"/>
  <c r="G63" i="6"/>
  <c r="H63" i="6" s="1"/>
  <c r="G71" i="6"/>
  <c r="H71" i="6" s="1"/>
  <c r="G79" i="6"/>
  <c r="H79" i="6" s="1"/>
  <c r="G87" i="6"/>
  <c r="H87" i="6" s="1"/>
  <c r="G95" i="6"/>
  <c r="H95" i="6" s="1"/>
  <c r="G103" i="6"/>
  <c r="H103" i="6" s="1"/>
  <c r="G111" i="6"/>
  <c r="H111" i="6" s="1"/>
  <c r="G119" i="6"/>
  <c r="H119" i="6" s="1"/>
  <c r="G127" i="6"/>
  <c r="H127" i="6" s="1"/>
  <c r="G135" i="6"/>
  <c r="H135" i="6" s="1"/>
  <c r="G143" i="6"/>
  <c r="H143" i="6" s="1"/>
  <c r="G151" i="6"/>
  <c r="H151" i="6" s="1"/>
  <c r="G159" i="6"/>
  <c r="H159" i="6" s="1"/>
  <c r="G167" i="6"/>
  <c r="H167" i="6" s="1"/>
  <c r="G175" i="6"/>
  <c r="H175" i="6" s="1"/>
  <c r="G183" i="6"/>
  <c r="H183" i="6" s="1"/>
  <c r="G191" i="6"/>
  <c r="H191" i="6" s="1"/>
  <c r="G199" i="6"/>
  <c r="H199" i="6" s="1"/>
  <c r="G6" i="6"/>
  <c r="H6" i="6" s="1"/>
  <c r="G15" i="6"/>
  <c r="H15" i="6" s="1"/>
  <c r="G24" i="6"/>
  <c r="H24" i="6" s="1"/>
  <c r="G32" i="6"/>
  <c r="H32" i="6" s="1"/>
  <c r="G40" i="6"/>
  <c r="H40" i="6" s="1"/>
  <c r="G48" i="6"/>
  <c r="H48" i="6" s="1"/>
  <c r="G56" i="6"/>
  <c r="H56" i="6" s="1"/>
  <c r="G64" i="6"/>
  <c r="H64" i="6" s="1"/>
  <c r="G72" i="6"/>
  <c r="H72" i="6" s="1"/>
  <c r="G80" i="6"/>
  <c r="H80" i="6" s="1"/>
  <c r="G88" i="6"/>
  <c r="H88" i="6" s="1"/>
  <c r="G96" i="6"/>
  <c r="H96" i="6" s="1"/>
  <c r="G104" i="6"/>
  <c r="H104" i="6" s="1"/>
  <c r="G112" i="6"/>
  <c r="H112" i="6" s="1"/>
  <c r="G120" i="6"/>
  <c r="H120" i="6" s="1"/>
  <c r="G128" i="6"/>
  <c r="H128" i="6" s="1"/>
  <c r="G136" i="6"/>
  <c r="H136" i="6" s="1"/>
  <c r="G144" i="6"/>
  <c r="H144" i="6" s="1"/>
  <c r="G152" i="6"/>
  <c r="H152" i="6" s="1"/>
  <c r="G160" i="6"/>
  <c r="H160" i="6" s="1"/>
  <c r="G168" i="6"/>
  <c r="H168" i="6" s="1"/>
  <c r="G176" i="6"/>
  <c r="H176" i="6" s="1"/>
  <c r="G184" i="6"/>
  <c r="H184" i="6" s="1"/>
  <c r="G192" i="6"/>
  <c r="H192" i="6" s="1"/>
  <c r="G200" i="6"/>
  <c r="H200" i="6" s="1"/>
  <c r="G208" i="6"/>
  <c r="H208" i="6" s="1"/>
  <c r="G216" i="6"/>
  <c r="H216" i="6" s="1"/>
  <c r="G224" i="6"/>
  <c r="H224" i="6" s="1"/>
  <c r="G232" i="6"/>
  <c r="H232" i="6" s="1"/>
  <c r="G240" i="6"/>
  <c r="H240" i="6" s="1"/>
  <c r="G248" i="6"/>
  <c r="H248" i="6" s="1"/>
  <c r="G256" i="6"/>
  <c r="H256" i="6" s="1"/>
  <c r="G264" i="6"/>
  <c r="H264" i="6" s="1"/>
  <c r="G272" i="6"/>
  <c r="H272" i="6" s="1"/>
  <c r="G280" i="6"/>
  <c r="H280" i="6" s="1"/>
  <c r="G288" i="6"/>
  <c r="H288" i="6" s="1"/>
  <c r="G296" i="6"/>
  <c r="H296" i="6" s="1"/>
  <c r="G304" i="6"/>
  <c r="H304" i="6" s="1"/>
  <c r="G312" i="6"/>
  <c r="H312" i="6" s="1"/>
  <c r="G8" i="6"/>
  <c r="H8" i="6" s="1"/>
  <c r="G16" i="6"/>
  <c r="H16" i="6" s="1"/>
  <c r="G25" i="6"/>
  <c r="H25" i="6" s="1"/>
  <c r="G33" i="6"/>
  <c r="H33" i="6" s="1"/>
  <c r="G41" i="6"/>
  <c r="H41" i="6" s="1"/>
  <c r="G49" i="6"/>
  <c r="H49" i="6" s="1"/>
  <c r="G57" i="6"/>
  <c r="H57" i="6" s="1"/>
  <c r="G65" i="6"/>
  <c r="H65" i="6" s="1"/>
  <c r="G73" i="6"/>
  <c r="H73" i="6" s="1"/>
  <c r="G81" i="6"/>
  <c r="H81" i="6" s="1"/>
  <c r="G89" i="6"/>
  <c r="H89" i="6" s="1"/>
  <c r="G97" i="6"/>
  <c r="H97" i="6" s="1"/>
  <c r="G105" i="6"/>
  <c r="H105" i="6" s="1"/>
  <c r="G113" i="6"/>
  <c r="H113" i="6" s="1"/>
  <c r="G121" i="6"/>
  <c r="H121" i="6" s="1"/>
  <c r="G129" i="6"/>
  <c r="H129" i="6" s="1"/>
  <c r="G137" i="6"/>
  <c r="H137" i="6" s="1"/>
  <c r="G145" i="6"/>
  <c r="H145" i="6" s="1"/>
  <c r="G153" i="6"/>
  <c r="H153" i="6" s="1"/>
  <c r="G161" i="6"/>
  <c r="H161" i="6" s="1"/>
  <c r="G169" i="6"/>
  <c r="H169" i="6" s="1"/>
  <c r="G177" i="6"/>
  <c r="H177" i="6" s="1"/>
  <c r="G185" i="6"/>
  <c r="H185" i="6" s="1"/>
  <c r="G193" i="6"/>
  <c r="H193" i="6" s="1"/>
  <c r="G201" i="6"/>
  <c r="H201" i="6" s="1"/>
  <c r="G209" i="6"/>
  <c r="H209" i="6" s="1"/>
  <c r="G217" i="6"/>
  <c r="H217" i="6" s="1"/>
  <c r="G225" i="6"/>
  <c r="H225" i="6" s="1"/>
  <c r="G233" i="6"/>
  <c r="H233" i="6" s="1"/>
  <c r="G241" i="6"/>
  <c r="H241" i="6" s="1"/>
  <c r="G249" i="6"/>
  <c r="H249" i="6" s="1"/>
  <c r="G257" i="6"/>
  <c r="H257" i="6" s="1"/>
  <c r="G265" i="6"/>
  <c r="H265" i="6" s="1"/>
  <c r="G273" i="6"/>
  <c r="H273" i="6" s="1"/>
  <c r="G9" i="6"/>
  <c r="H9" i="6" s="1"/>
  <c r="G17" i="6"/>
  <c r="H17" i="6" s="1"/>
  <c r="G26" i="6"/>
  <c r="H26" i="6" s="1"/>
  <c r="G34" i="6"/>
  <c r="H34" i="6" s="1"/>
  <c r="G42" i="6"/>
  <c r="H42" i="6" s="1"/>
  <c r="G50" i="6"/>
  <c r="H50" i="6" s="1"/>
  <c r="G58" i="6"/>
  <c r="H58" i="6" s="1"/>
  <c r="G66" i="6"/>
  <c r="H66" i="6" s="1"/>
  <c r="G74" i="6"/>
  <c r="H74" i="6" s="1"/>
  <c r="G82" i="6"/>
  <c r="H82" i="6" s="1"/>
  <c r="G90" i="6"/>
  <c r="H90" i="6" s="1"/>
  <c r="G154" i="6"/>
  <c r="H154" i="6" s="1"/>
  <c r="G210" i="6"/>
  <c r="H210" i="6" s="1"/>
  <c r="G234" i="6"/>
  <c r="H234" i="6" s="1"/>
  <c r="G255" i="6"/>
  <c r="H255" i="6" s="1"/>
  <c r="G278" i="6"/>
  <c r="H278" i="6" s="1"/>
  <c r="G292" i="6"/>
  <c r="H292" i="6" s="1"/>
  <c r="G305" i="6"/>
  <c r="H305" i="6" s="1"/>
  <c r="G318" i="6"/>
  <c r="H318" i="6" s="1"/>
  <c r="G327" i="6"/>
  <c r="H327" i="6" s="1"/>
  <c r="G335" i="6"/>
  <c r="H335" i="6" s="1"/>
  <c r="G343" i="6"/>
  <c r="H343" i="6" s="1"/>
  <c r="G351" i="6"/>
  <c r="H351" i="6" s="1"/>
  <c r="G359" i="6"/>
  <c r="H359" i="6" s="1"/>
  <c r="G367" i="6"/>
  <c r="H367" i="6" s="1"/>
  <c r="G375" i="6"/>
  <c r="H375" i="6" s="1"/>
  <c r="G383" i="6"/>
  <c r="H383" i="6" s="1"/>
  <c r="G391" i="6"/>
  <c r="H391" i="6" s="1"/>
  <c r="G399" i="6"/>
  <c r="H399" i="6" s="1"/>
  <c r="G407" i="6"/>
  <c r="H407" i="6" s="1"/>
  <c r="G415" i="6"/>
  <c r="H415" i="6" s="1"/>
  <c r="G423" i="6"/>
  <c r="H423" i="6" s="1"/>
  <c r="G431" i="6"/>
  <c r="H431" i="6" s="1"/>
  <c r="G439" i="6"/>
  <c r="H439" i="6" s="1"/>
  <c r="G447" i="6"/>
  <c r="H447" i="6" s="1"/>
  <c r="G455" i="6"/>
  <c r="H455" i="6" s="1"/>
  <c r="G463" i="6"/>
  <c r="H463" i="6" s="1"/>
  <c r="G471" i="6"/>
  <c r="H471" i="6" s="1"/>
  <c r="G479" i="6"/>
  <c r="H479" i="6" s="1"/>
  <c r="G487" i="6"/>
  <c r="H487" i="6" s="1"/>
  <c r="G495" i="6"/>
  <c r="H495" i="6" s="1"/>
  <c r="G503" i="6"/>
  <c r="H503" i="6" s="1"/>
  <c r="G511" i="6"/>
  <c r="H511" i="6" s="1"/>
  <c r="G519" i="6"/>
  <c r="H519" i="6" s="1"/>
  <c r="G527" i="6"/>
  <c r="H527" i="6" s="1"/>
  <c r="G535" i="6"/>
  <c r="H535" i="6" s="1"/>
  <c r="G543" i="6"/>
  <c r="H543" i="6" s="1"/>
  <c r="G551" i="6"/>
  <c r="H551" i="6" s="1"/>
  <c r="G559" i="6"/>
  <c r="H559" i="6" s="1"/>
  <c r="G567" i="6"/>
  <c r="H567" i="6" s="1"/>
  <c r="G575" i="6"/>
  <c r="H575" i="6" s="1"/>
  <c r="G583" i="6"/>
  <c r="H583" i="6" s="1"/>
  <c r="G591" i="6"/>
  <c r="H591" i="6" s="1"/>
  <c r="G599" i="6"/>
  <c r="H599" i="6" s="1"/>
  <c r="G607" i="6"/>
  <c r="H607" i="6" s="1"/>
  <c r="G615" i="6"/>
  <c r="H615" i="6" s="1"/>
  <c r="G623" i="6"/>
  <c r="H623" i="6" s="1"/>
  <c r="G631" i="6"/>
  <c r="H631" i="6" s="1"/>
  <c r="G639" i="6"/>
  <c r="H639" i="6" s="1"/>
  <c r="G647" i="6"/>
  <c r="H647" i="6" s="1"/>
  <c r="G655" i="6"/>
  <c r="H655" i="6" s="1"/>
  <c r="G663" i="6"/>
  <c r="H663" i="6" s="1"/>
  <c r="G671" i="6"/>
  <c r="H671" i="6" s="1"/>
  <c r="G679" i="6"/>
  <c r="H679" i="6" s="1"/>
  <c r="G687" i="6"/>
  <c r="H687" i="6" s="1"/>
  <c r="G695" i="6"/>
  <c r="H695" i="6" s="1"/>
  <c r="G703" i="6"/>
  <c r="H703" i="6" s="1"/>
  <c r="G711" i="6"/>
  <c r="H711" i="6" s="1"/>
  <c r="G719" i="6"/>
  <c r="H719" i="6" s="1"/>
  <c r="G727" i="6"/>
  <c r="H727" i="6" s="1"/>
  <c r="G735" i="6"/>
  <c r="H735" i="6" s="1"/>
  <c r="G743" i="6"/>
  <c r="H743" i="6" s="1"/>
  <c r="G751" i="6"/>
  <c r="H751" i="6" s="1"/>
  <c r="G759" i="6"/>
  <c r="H759" i="6" s="1"/>
  <c r="G767" i="6"/>
  <c r="H767" i="6" s="1"/>
  <c r="G775" i="6"/>
  <c r="H775" i="6" s="1"/>
  <c r="G783" i="6"/>
  <c r="H783" i="6" s="1"/>
  <c r="G791" i="6"/>
  <c r="H791" i="6" s="1"/>
  <c r="G799" i="6"/>
  <c r="H799" i="6" s="1"/>
  <c r="G807" i="6"/>
  <c r="H807" i="6" s="1"/>
  <c r="G815" i="6"/>
  <c r="H815" i="6" s="1"/>
  <c r="G823" i="6"/>
  <c r="H823" i="6" s="1"/>
  <c r="G831" i="6"/>
  <c r="H831" i="6" s="1"/>
  <c r="G839" i="6"/>
  <c r="H839" i="6" s="1"/>
  <c r="G847" i="6"/>
  <c r="H847" i="6" s="1"/>
  <c r="G855" i="6"/>
  <c r="H855" i="6" s="1"/>
  <c r="G863" i="6"/>
  <c r="H863" i="6" s="1"/>
  <c r="G871" i="6"/>
  <c r="H871" i="6" s="1"/>
  <c r="G879" i="6"/>
  <c r="H879" i="6" s="1"/>
  <c r="G887" i="6"/>
  <c r="H887" i="6" s="1"/>
  <c r="G895" i="6"/>
  <c r="H895" i="6" s="1"/>
  <c r="G903" i="6"/>
  <c r="H903" i="6" s="1"/>
  <c r="G911" i="6"/>
  <c r="H911" i="6" s="1"/>
  <c r="G919" i="6"/>
  <c r="H919" i="6" s="1"/>
  <c r="G927" i="6"/>
  <c r="H927" i="6" s="1"/>
  <c r="G935" i="6"/>
  <c r="H935" i="6" s="1"/>
  <c r="G943" i="6"/>
  <c r="H943" i="6" s="1"/>
  <c r="G951" i="6"/>
  <c r="H951" i="6" s="1"/>
  <c r="G959" i="6"/>
  <c r="H959" i="6" s="1"/>
  <c r="G967" i="6"/>
  <c r="H967" i="6" s="1"/>
  <c r="G975" i="6"/>
  <c r="H975" i="6" s="1"/>
  <c r="G983" i="6"/>
  <c r="H983" i="6" s="1"/>
  <c r="G991" i="6"/>
  <c r="H991" i="6" s="1"/>
  <c r="G999" i="6"/>
  <c r="H999" i="6" s="1"/>
  <c r="G98" i="6"/>
  <c r="H98" i="6" s="1"/>
  <c r="G162" i="6"/>
  <c r="H162" i="6" s="1"/>
  <c r="G215" i="6"/>
  <c r="H215" i="6" s="1"/>
  <c r="G238" i="6"/>
  <c r="H238" i="6" s="1"/>
  <c r="G258" i="6"/>
  <c r="H258" i="6" s="1"/>
  <c r="G279" i="6"/>
  <c r="H279" i="6" s="1"/>
  <c r="G294" i="6"/>
  <c r="H294" i="6" s="1"/>
  <c r="G306" i="6"/>
  <c r="H306" i="6" s="1"/>
  <c r="G319" i="6"/>
  <c r="H319" i="6" s="1"/>
  <c r="G328" i="6"/>
  <c r="H328" i="6" s="1"/>
  <c r="G336" i="6"/>
  <c r="H336" i="6" s="1"/>
  <c r="G344" i="6"/>
  <c r="H344" i="6" s="1"/>
  <c r="G352" i="6"/>
  <c r="H352" i="6" s="1"/>
  <c r="G360" i="6"/>
  <c r="H360" i="6" s="1"/>
  <c r="G368" i="6"/>
  <c r="H368" i="6" s="1"/>
  <c r="G376" i="6"/>
  <c r="H376" i="6" s="1"/>
  <c r="G384" i="6"/>
  <c r="H384" i="6" s="1"/>
  <c r="G392" i="6"/>
  <c r="H392" i="6" s="1"/>
  <c r="G400" i="6"/>
  <c r="H400" i="6" s="1"/>
  <c r="G408" i="6"/>
  <c r="H408" i="6" s="1"/>
  <c r="G416" i="6"/>
  <c r="H416" i="6" s="1"/>
  <c r="G424" i="6"/>
  <c r="H424" i="6" s="1"/>
  <c r="G432" i="6"/>
  <c r="H432" i="6" s="1"/>
  <c r="G440" i="6"/>
  <c r="H440" i="6" s="1"/>
  <c r="G448" i="6"/>
  <c r="H448" i="6" s="1"/>
  <c r="G456" i="6"/>
  <c r="H456" i="6" s="1"/>
  <c r="G464" i="6"/>
  <c r="H464" i="6" s="1"/>
  <c r="G472" i="6"/>
  <c r="H472" i="6" s="1"/>
  <c r="G480" i="6"/>
  <c r="H480" i="6" s="1"/>
  <c r="G488" i="6"/>
  <c r="H488" i="6" s="1"/>
  <c r="G496" i="6"/>
  <c r="H496" i="6" s="1"/>
  <c r="G504" i="6"/>
  <c r="H504" i="6" s="1"/>
  <c r="G512" i="6"/>
  <c r="H512" i="6" s="1"/>
  <c r="G520" i="6"/>
  <c r="H520" i="6" s="1"/>
  <c r="G528" i="6"/>
  <c r="H528" i="6" s="1"/>
  <c r="G536" i="6"/>
  <c r="H536" i="6" s="1"/>
  <c r="G544" i="6"/>
  <c r="H544" i="6" s="1"/>
  <c r="G552" i="6"/>
  <c r="H552" i="6" s="1"/>
  <c r="G560" i="6"/>
  <c r="H560" i="6" s="1"/>
  <c r="G568" i="6"/>
  <c r="H568" i="6" s="1"/>
  <c r="G576" i="6"/>
  <c r="H576" i="6" s="1"/>
  <c r="G584" i="6"/>
  <c r="H584" i="6" s="1"/>
  <c r="G592" i="6"/>
  <c r="H592" i="6" s="1"/>
  <c r="G600" i="6"/>
  <c r="H600" i="6" s="1"/>
  <c r="G608" i="6"/>
  <c r="H608" i="6" s="1"/>
  <c r="G616" i="6"/>
  <c r="H616" i="6" s="1"/>
  <c r="G624" i="6"/>
  <c r="H624" i="6" s="1"/>
  <c r="G632" i="6"/>
  <c r="H632" i="6" s="1"/>
  <c r="G640" i="6"/>
  <c r="H640" i="6" s="1"/>
  <c r="G648" i="6"/>
  <c r="H648" i="6" s="1"/>
  <c r="G656" i="6"/>
  <c r="H656" i="6" s="1"/>
  <c r="G664" i="6"/>
  <c r="H664" i="6" s="1"/>
  <c r="G672" i="6"/>
  <c r="H672" i="6" s="1"/>
  <c r="G680" i="6"/>
  <c r="H680" i="6" s="1"/>
  <c r="G688" i="6"/>
  <c r="H688" i="6" s="1"/>
  <c r="G696" i="6"/>
  <c r="H696" i="6" s="1"/>
  <c r="G704" i="6"/>
  <c r="H704" i="6" s="1"/>
  <c r="G712" i="6"/>
  <c r="H712" i="6" s="1"/>
  <c r="G720" i="6"/>
  <c r="H720" i="6" s="1"/>
  <c r="G728" i="6"/>
  <c r="H728" i="6" s="1"/>
  <c r="G736" i="6"/>
  <c r="H736" i="6" s="1"/>
  <c r="G744" i="6"/>
  <c r="H744" i="6" s="1"/>
  <c r="G752" i="6"/>
  <c r="H752" i="6" s="1"/>
  <c r="G106" i="6"/>
  <c r="H106" i="6" s="1"/>
  <c r="G170" i="6"/>
  <c r="H170" i="6" s="1"/>
  <c r="G218" i="6"/>
  <c r="H218" i="6" s="1"/>
  <c r="G239" i="6"/>
  <c r="H239" i="6" s="1"/>
  <c r="G262" i="6"/>
  <c r="H262" i="6" s="1"/>
  <c r="G281" i="6"/>
  <c r="H281" i="6" s="1"/>
  <c r="G295" i="6"/>
  <c r="H295" i="6" s="1"/>
  <c r="G308" i="6"/>
  <c r="H308" i="6" s="1"/>
  <c r="G320" i="6"/>
  <c r="H320" i="6" s="1"/>
  <c r="G329" i="6"/>
  <c r="H329" i="6" s="1"/>
  <c r="G337" i="6"/>
  <c r="H337" i="6" s="1"/>
  <c r="G345" i="6"/>
  <c r="H345" i="6" s="1"/>
  <c r="G353" i="6"/>
  <c r="H353" i="6" s="1"/>
  <c r="G361" i="6"/>
  <c r="H361" i="6" s="1"/>
  <c r="G369" i="6"/>
  <c r="H369" i="6" s="1"/>
  <c r="G377" i="6"/>
  <c r="H377" i="6" s="1"/>
  <c r="G385" i="6"/>
  <c r="H385" i="6" s="1"/>
  <c r="G393" i="6"/>
  <c r="H393" i="6" s="1"/>
  <c r="G401" i="6"/>
  <c r="H401" i="6" s="1"/>
  <c r="G409" i="6"/>
  <c r="H409" i="6" s="1"/>
  <c r="G417" i="6"/>
  <c r="H417" i="6" s="1"/>
  <c r="G425" i="6"/>
  <c r="H425" i="6" s="1"/>
  <c r="G433" i="6"/>
  <c r="H433" i="6" s="1"/>
  <c r="G441" i="6"/>
  <c r="H441" i="6" s="1"/>
  <c r="G449" i="6"/>
  <c r="H449" i="6" s="1"/>
  <c r="G457" i="6"/>
  <c r="H457" i="6" s="1"/>
  <c r="G465" i="6"/>
  <c r="H465" i="6" s="1"/>
  <c r="G473" i="6"/>
  <c r="H473" i="6" s="1"/>
  <c r="G481" i="6"/>
  <c r="H481" i="6" s="1"/>
  <c r="G489" i="6"/>
  <c r="H489" i="6" s="1"/>
  <c r="G497" i="6"/>
  <c r="H497" i="6" s="1"/>
  <c r="G505" i="6"/>
  <c r="H505" i="6" s="1"/>
  <c r="G513" i="6"/>
  <c r="H513" i="6" s="1"/>
  <c r="G521" i="6"/>
  <c r="H521" i="6" s="1"/>
  <c r="G529" i="6"/>
  <c r="H529" i="6" s="1"/>
  <c r="G537" i="6"/>
  <c r="H537" i="6" s="1"/>
  <c r="G545" i="6"/>
  <c r="H545" i="6" s="1"/>
  <c r="G553" i="6"/>
  <c r="H553" i="6" s="1"/>
  <c r="G561" i="6"/>
  <c r="H561" i="6" s="1"/>
  <c r="G569" i="6"/>
  <c r="H569" i="6" s="1"/>
  <c r="G577" i="6"/>
  <c r="H577" i="6" s="1"/>
  <c r="G585" i="6"/>
  <c r="H585" i="6" s="1"/>
  <c r="G593" i="6"/>
  <c r="H593" i="6" s="1"/>
  <c r="G601" i="6"/>
  <c r="H601" i="6" s="1"/>
  <c r="G609" i="6"/>
  <c r="H609" i="6" s="1"/>
  <c r="G617" i="6"/>
  <c r="H617" i="6" s="1"/>
  <c r="G625" i="6"/>
  <c r="H625" i="6" s="1"/>
  <c r="G633" i="6"/>
  <c r="H633" i="6" s="1"/>
  <c r="G641" i="6"/>
  <c r="H641" i="6" s="1"/>
  <c r="G649" i="6"/>
  <c r="H649" i="6" s="1"/>
  <c r="G657" i="6"/>
  <c r="H657" i="6" s="1"/>
  <c r="G665" i="6"/>
  <c r="H665" i="6" s="1"/>
  <c r="G673" i="6"/>
  <c r="H673" i="6" s="1"/>
  <c r="G681" i="6"/>
  <c r="H681" i="6" s="1"/>
  <c r="G689" i="6"/>
  <c r="H689" i="6" s="1"/>
  <c r="G697" i="6"/>
  <c r="H697" i="6" s="1"/>
  <c r="G705" i="6"/>
  <c r="H705" i="6" s="1"/>
  <c r="G713" i="6"/>
  <c r="H713" i="6" s="1"/>
  <c r="G721" i="6"/>
  <c r="H721" i="6" s="1"/>
  <c r="G729" i="6"/>
  <c r="H729" i="6" s="1"/>
  <c r="G737" i="6"/>
  <c r="H737" i="6" s="1"/>
  <c r="G745" i="6"/>
  <c r="H745" i="6" s="1"/>
  <c r="G753" i="6"/>
  <c r="H753" i="6" s="1"/>
  <c r="G761" i="6"/>
  <c r="H761" i="6" s="1"/>
  <c r="G769" i="6"/>
  <c r="H769" i="6" s="1"/>
  <c r="G777" i="6"/>
  <c r="H777" i="6" s="1"/>
  <c r="G785" i="6"/>
  <c r="H785" i="6" s="1"/>
  <c r="G793" i="6"/>
  <c r="H793" i="6" s="1"/>
  <c r="G801" i="6"/>
  <c r="H801" i="6" s="1"/>
  <c r="G809" i="6"/>
  <c r="H809" i="6" s="1"/>
  <c r="G817" i="6"/>
  <c r="H817" i="6" s="1"/>
  <c r="G825" i="6"/>
  <c r="H825" i="6" s="1"/>
  <c r="G833" i="6"/>
  <c r="H833" i="6" s="1"/>
  <c r="G841" i="6"/>
  <c r="H841" i="6" s="1"/>
  <c r="G849" i="6"/>
  <c r="H849" i="6" s="1"/>
  <c r="G857" i="6"/>
  <c r="H857" i="6" s="1"/>
  <c r="G865" i="6"/>
  <c r="H865" i="6" s="1"/>
  <c r="G873" i="6"/>
  <c r="H873" i="6" s="1"/>
  <c r="G881" i="6"/>
  <c r="H881" i="6" s="1"/>
  <c r="G889" i="6"/>
  <c r="H889" i="6" s="1"/>
  <c r="G897" i="6"/>
  <c r="H897" i="6" s="1"/>
  <c r="G905" i="6"/>
  <c r="H905" i="6" s="1"/>
  <c r="G913" i="6"/>
  <c r="H913" i="6" s="1"/>
  <c r="G921" i="6"/>
  <c r="H921" i="6" s="1"/>
  <c r="G929" i="6"/>
  <c r="H929" i="6" s="1"/>
  <c r="G937" i="6"/>
  <c r="H937" i="6" s="1"/>
  <c r="G945" i="6"/>
  <c r="H945" i="6" s="1"/>
  <c r="G953" i="6"/>
  <c r="H953" i="6" s="1"/>
  <c r="G961" i="6"/>
  <c r="H961" i="6" s="1"/>
  <c r="G969" i="6"/>
  <c r="H969" i="6" s="1"/>
  <c r="G977" i="6"/>
  <c r="H977" i="6" s="1"/>
  <c r="G985" i="6"/>
  <c r="H985" i="6" s="1"/>
  <c r="G993" i="6"/>
  <c r="H993" i="6" s="1"/>
  <c r="G1001" i="6"/>
  <c r="H1001" i="6" s="1"/>
  <c r="G1009" i="6"/>
  <c r="H1009" i="6" s="1"/>
  <c r="G1017" i="6"/>
  <c r="H1017" i="6" s="1"/>
  <c r="G1025" i="6"/>
  <c r="H1025" i="6" s="1"/>
  <c r="G1033" i="6"/>
  <c r="H1033" i="6" s="1"/>
  <c r="G1041" i="6"/>
  <c r="H1041" i="6" s="1"/>
  <c r="G1049" i="6"/>
  <c r="H1049" i="6" s="1"/>
  <c r="G1057" i="6"/>
  <c r="H1057" i="6" s="1"/>
  <c r="G1065" i="6"/>
  <c r="H1065" i="6" s="1"/>
  <c r="G1073" i="6"/>
  <c r="H1073" i="6" s="1"/>
  <c r="G1081" i="6"/>
  <c r="H1081" i="6" s="1"/>
  <c r="G1089" i="6"/>
  <c r="H1089" i="6" s="1"/>
  <c r="G1097" i="6"/>
  <c r="H1097" i="6" s="1"/>
  <c r="G1105" i="6"/>
  <c r="H1105" i="6" s="1"/>
  <c r="G1113" i="6"/>
  <c r="H1113" i="6" s="1"/>
  <c r="G1121" i="6"/>
  <c r="H1121" i="6" s="1"/>
  <c r="G1129" i="6"/>
  <c r="H1129" i="6" s="1"/>
  <c r="G1137" i="6"/>
  <c r="H1137" i="6" s="1"/>
  <c r="G1145" i="6"/>
  <c r="H1145" i="6" s="1"/>
  <c r="G114" i="6"/>
  <c r="H114" i="6" s="1"/>
  <c r="G178" i="6"/>
  <c r="H178" i="6" s="1"/>
  <c r="G222" i="6"/>
  <c r="H222" i="6" s="1"/>
  <c r="G242" i="6"/>
  <c r="H242" i="6" s="1"/>
  <c r="G263" i="6"/>
  <c r="H263" i="6" s="1"/>
  <c r="G282" i="6"/>
  <c r="H282" i="6" s="1"/>
  <c r="G297" i="6"/>
  <c r="H297" i="6" s="1"/>
  <c r="G310" i="6"/>
  <c r="H310" i="6" s="1"/>
  <c r="G321" i="6"/>
  <c r="H321" i="6" s="1"/>
  <c r="G330" i="6"/>
  <c r="H330" i="6" s="1"/>
  <c r="G338" i="6"/>
  <c r="H338" i="6" s="1"/>
  <c r="G346" i="6"/>
  <c r="H346" i="6" s="1"/>
  <c r="G354" i="6"/>
  <c r="H354" i="6" s="1"/>
  <c r="G362" i="6"/>
  <c r="H362" i="6" s="1"/>
  <c r="G370" i="6"/>
  <c r="H370" i="6" s="1"/>
  <c r="G378" i="6"/>
  <c r="H378" i="6" s="1"/>
  <c r="G386" i="6"/>
  <c r="H386" i="6" s="1"/>
  <c r="G394" i="6"/>
  <c r="H394" i="6" s="1"/>
  <c r="G402" i="6"/>
  <c r="H402" i="6" s="1"/>
  <c r="G410" i="6"/>
  <c r="H410" i="6" s="1"/>
  <c r="G418" i="6"/>
  <c r="H418" i="6" s="1"/>
  <c r="G426" i="6"/>
  <c r="H426" i="6" s="1"/>
  <c r="G434" i="6"/>
  <c r="H434" i="6" s="1"/>
  <c r="G442" i="6"/>
  <c r="H442" i="6" s="1"/>
  <c r="G450" i="6"/>
  <c r="H450" i="6" s="1"/>
  <c r="G458" i="6"/>
  <c r="H458" i="6" s="1"/>
  <c r="G466" i="6"/>
  <c r="H466" i="6" s="1"/>
  <c r="G474" i="6"/>
  <c r="H474" i="6" s="1"/>
  <c r="G482" i="6"/>
  <c r="H482" i="6" s="1"/>
  <c r="G490" i="6"/>
  <c r="H490" i="6" s="1"/>
  <c r="G498" i="6"/>
  <c r="H498" i="6" s="1"/>
  <c r="G506" i="6"/>
  <c r="H506" i="6" s="1"/>
  <c r="G514" i="6"/>
  <c r="H514" i="6" s="1"/>
  <c r="G522" i="6"/>
  <c r="H522" i="6" s="1"/>
  <c r="G530" i="6"/>
  <c r="H530" i="6" s="1"/>
  <c r="G538" i="6"/>
  <c r="H538" i="6" s="1"/>
  <c r="G546" i="6"/>
  <c r="H546" i="6" s="1"/>
  <c r="G554" i="6"/>
  <c r="H554" i="6" s="1"/>
  <c r="G562" i="6"/>
  <c r="H562" i="6" s="1"/>
  <c r="G570" i="6"/>
  <c r="H570" i="6" s="1"/>
  <c r="G578" i="6"/>
  <c r="H578" i="6" s="1"/>
  <c r="G586" i="6"/>
  <c r="H586" i="6" s="1"/>
  <c r="G594" i="6"/>
  <c r="H594" i="6" s="1"/>
  <c r="G602" i="6"/>
  <c r="H602" i="6" s="1"/>
  <c r="G610" i="6"/>
  <c r="H610" i="6" s="1"/>
  <c r="G618" i="6"/>
  <c r="H618" i="6" s="1"/>
  <c r="G626" i="6"/>
  <c r="H626" i="6" s="1"/>
  <c r="G634" i="6"/>
  <c r="H634" i="6" s="1"/>
  <c r="G642" i="6"/>
  <c r="H642" i="6" s="1"/>
  <c r="G650" i="6"/>
  <c r="H650" i="6" s="1"/>
  <c r="G658" i="6"/>
  <c r="H658" i="6" s="1"/>
  <c r="G666" i="6"/>
  <c r="H666" i="6" s="1"/>
  <c r="G674" i="6"/>
  <c r="H674" i="6" s="1"/>
  <c r="G682" i="6"/>
  <c r="H682" i="6" s="1"/>
  <c r="G690" i="6"/>
  <c r="H690" i="6" s="1"/>
  <c r="G698" i="6"/>
  <c r="H698" i="6" s="1"/>
  <c r="G706" i="6"/>
  <c r="H706" i="6" s="1"/>
  <c r="G714" i="6"/>
  <c r="H714" i="6" s="1"/>
  <c r="G722" i="6"/>
  <c r="H722" i="6" s="1"/>
  <c r="G730" i="6"/>
  <c r="H730" i="6" s="1"/>
  <c r="G738" i="6"/>
  <c r="H738" i="6" s="1"/>
  <c r="G746" i="6"/>
  <c r="H746" i="6" s="1"/>
  <c r="G754" i="6"/>
  <c r="H754" i="6" s="1"/>
  <c r="G762" i="6"/>
  <c r="H762" i="6" s="1"/>
  <c r="G770" i="6"/>
  <c r="H770" i="6" s="1"/>
  <c r="G778" i="6"/>
  <c r="H778" i="6" s="1"/>
  <c r="G786" i="6"/>
  <c r="H786" i="6" s="1"/>
  <c r="G794" i="6"/>
  <c r="H794" i="6" s="1"/>
  <c r="G802" i="6"/>
  <c r="H802" i="6" s="1"/>
  <c r="G810" i="6"/>
  <c r="H810" i="6" s="1"/>
  <c r="G818" i="6"/>
  <c r="H818" i="6" s="1"/>
  <c r="G826" i="6"/>
  <c r="H826" i="6" s="1"/>
  <c r="G834" i="6"/>
  <c r="H834" i="6" s="1"/>
  <c r="G842" i="6"/>
  <c r="H842" i="6" s="1"/>
  <c r="G850" i="6"/>
  <c r="H850" i="6" s="1"/>
  <c r="G858" i="6"/>
  <c r="H858" i="6" s="1"/>
  <c r="G866" i="6"/>
  <c r="H866" i="6" s="1"/>
  <c r="G874" i="6"/>
  <c r="H874" i="6" s="1"/>
  <c r="G882" i="6"/>
  <c r="H882" i="6" s="1"/>
  <c r="G890" i="6"/>
  <c r="H890" i="6" s="1"/>
  <c r="G898" i="6"/>
  <c r="H898" i="6" s="1"/>
  <c r="G906" i="6"/>
  <c r="H906" i="6" s="1"/>
  <c r="G914" i="6"/>
  <c r="H914" i="6" s="1"/>
  <c r="G922" i="6"/>
  <c r="H922" i="6" s="1"/>
  <c r="G930" i="6"/>
  <c r="H930" i="6" s="1"/>
  <c r="G938" i="6"/>
  <c r="H938" i="6" s="1"/>
  <c r="G946" i="6"/>
  <c r="H946" i="6" s="1"/>
  <c r="G954" i="6"/>
  <c r="H954" i="6" s="1"/>
  <c r="G962" i="6"/>
  <c r="H962" i="6" s="1"/>
  <c r="G970" i="6"/>
  <c r="H970" i="6" s="1"/>
  <c r="G978" i="6"/>
  <c r="H978" i="6" s="1"/>
  <c r="G986" i="6"/>
  <c r="H986" i="6" s="1"/>
  <c r="G994" i="6"/>
  <c r="H994" i="6" s="1"/>
  <c r="G1002" i="6"/>
  <c r="H1002" i="6" s="1"/>
  <c r="G1010" i="6"/>
  <c r="H1010" i="6" s="1"/>
  <c r="G1018" i="6"/>
  <c r="H1018" i="6" s="1"/>
  <c r="G1026" i="6"/>
  <c r="H1026" i="6" s="1"/>
  <c r="G1034" i="6"/>
  <c r="H1034" i="6" s="1"/>
  <c r="G1042" i="6"/>
  <c r="H1042" i="6" s="1"/>
  <c r="G1050" i="6"/>
  <c r="H1050" i="6" s="1"/>
  <c r="G1058" i="6"/>
  <c r="H1058" i="6" s="1"/>
  <c r="G1066" i="6"/>
  <c r="H1066" i="6" s="1"/>
  <c r="G1074" i="6"/>
  <c r="H1074" i="6" s="1"/>
  <c r="G1082" i="6"/>
  <c r="H1082" i="6" s="1"/>
  <c r="G1090" i="6"/>
  <c r="H1090" i="6" s="1"/>
  <c r="G1098" i="6"/>
  <c r="H1098" i="6" s="1"/>
  <c r="G1106" i="6"/>
  <c r="H1106" i="6" s="1"/>
  <c r="G122" i="6"/>
  <c r="H122" i="6" s="1"/>
  <c r="G186" i="6"/>
  <c r="H186" i="6" s="1"/>
  <c r="G223" i="6"/>
  <c r="H223" i="6" s="1"/>
  <c r="G246" i="6"/>
  <c r="H246" i="6" s="1"/>
  <c r="G266" i="6"/>
  <c r="H266" i="6" s="1"/>
  <c r="G286" i="6"/>
  <c r="H286" i="6" s="1"/>
  <c r="G298" i="6"/>
  <c r="H298" i="6" s="1"/>
  <c r="G311" i="6"/>
  <c r="H311" i="6" s="1"/>
  <c r="G322" i="6"/>
  <c r="H322" i="6" s="1"/>
  <c r="G331" i="6"/>
  <c r="H331" i="6" s="1"/>
  <c r="G339" i="6"/>
  <c r="H339" i="6" s="1"/>
  <c r="G347" i="6"/>
  <c r="H347" i="6" s="1"/>
  <c r="G355" i="6"/>
  <c r="H355" i="6" s="1"/>
  <c r="G363" i="6"/>
  <c r="H363" i="6" s="1"/>
  <c r="G371" i="6"/>
  <c r="H371" i="6" s="1"/>
  <c r="G379" i="6"/>
  <c r="H379" i="6" s="1"/>
  <c r="G387" i="6"/>
  <c r="H387" i="6" s="1"/>
  <c r="G395" i="6"/>
  <c r="H395" i="6" s="1"/>
  <c r="G403" i="6"/>
  <c r="H403" i="6" s="1"/>
  <c r="G411" i="6"/>
  <c r="H411" i="6" s="1"/>
  <c r="G419" i="6"/>
  <c r="H419" i="6" s="1"/>
  <c r="G427" i="6"/>
  <c r="H427" i="6" s="1"/>
  <c r="G435" i="6"/>
  <c r="H435" i="6" s="1"/>
  <c r="G443" i="6"/>
  <c r="H443" i="6" s="1"/>
  <c r="G451" i="6"/>
  <c r="H451" i="6" s="1"/>
  <c r="G459" i="6"/>
  <c r="H459" i="6" s="1"/>
  <c r="G467" i="6"/>
  <c r="H467" i="6" s="1"/>
  <c r="G475" i="6"/>
  <c r="H475" i="6" s="1"/>
  <c r="G483" i="6"/>
  <c r="H483" i="6" s="1"/>
  <c r="G491" i="6"/>
  <c r="H491" i="6" s="1"/>
  <c r="G499" i="6"/>
  <c r="H499" i="6" s="1"/>
  <c r="G507" i="6"/>
  <c r="H507" i="6" s="1"/>
  <c r="G515" i="6"/>
  <c r="H515" i="6" s="1"/>
  <c r="G523" i="6"/>
  <c r="H523" i="6" s="1"/>
  <c r="G531" i="6"/>
  <c r="H531" i="6" s="1"/>
  <c r="G539" i="6"/>
  <c r="H539" i="6" s="1"/>
  <c r="G547" i="6"/>
  <c r="H547" i="6" s="1"/>
  <c r="G555" i="6"/>
  <c r="H555" i="6" s="1"/>
  <c r="G563" i="6"/>
  <c r="H563" i="6" s="1"/>
  <c r="G571" i="6"/>
  <c r="H571" i="6" s="1"/>
  <c r="G579" i="6"/>
  <c r="H579" i="6" s="1"/>
  <c r="G587" i="6"/>
  <c r="H587" i="6" s="1"/>
  <c r="G595" i="6"/>
  <c r="H595" i="6" s="1"/>
  <c r="G603" i="6"/>
  <c r="H603" i="6" s="1"/>
  <c r="G611" i="6"/>
  <c r="H611" i="6" s="1"/>
  <c r="G619" i="6"/>
  <c r="H619" i="6" s="1"/>
  <c r="G627" i="6"/>
  <c r="H627" i="6" s="1"/>
  <c r="G635" i="6"/>
  <c r="H635" i="6" s="1"/>
  <c r="G643" i="6"/>
  <c r="H643" i="6" s="1"/>
  <c r="G651" i="6"/>
  <c r="H651" i="6" s="1"/>
  <c r="G659" i="6"/>
  <c r="H659" i="6" s="1"/>
  <c r="G667" i="6"/>
  <c r="H667" i="6" s="1"/>
  <c r="G675" i="6"/>
  <c r="H675" i="6" s="1"/>
  <c r="G683" i="6"/>
  <c r="H683" i="6" s="1"/>
  <c r="G691" i="6"/>
  <c r="H691" i="6" s="1"/>
  <c r="G699" i="6"/>
  <c r="H699" i="6" s="1"/>
  <c r="G707" i="6"/>
  <c r="H707" i="6" s="1"/>
  <c r="G715" i="6"/>
  <c r="H715" i="6" s="1"/>
  <c r="G723" i="6"/>
  <c r="H723" i="6" s="1"/>
  <c r="G731" i="6"/>
  <c r="H731" i="6" s="1"/>
  <c r="G739" i="6"/>
  <c r="H739" i="6" s="1"/>
  <c r="G747" i="6"/>
  <c r="H747" i="6" s="1"/>
  <c r="G755" i="6"/>
  <c r="H755" i="6" s="1"/>
  <c r="G763" i="6"/>
  <c r="H763" i="6" s="1"/>
  <c r="G771" i="6"/>
  <c r="H771" i="6" s="1"/>
  <c r="G779" i="6"/>
  <c r="H779" i="6" s="1"/>
  <c r="G787" i="6"/>
  <c r="H787" i="6" s="1"/>
  <c r="G795" i="6"/>
  <c r="H795" i="6" s="1"/>
  <c r="G803" i="6"/>
  <c r="H803" i="6" s="1"/>
  <c r="G811" i="6"/>
  <c r="H811" i="6" s="1"/>
  <c r="G819" i="6"/>
  <c r="H819" i="6" s="1"/>
  <c r="G827" i="6"/>
  <c r="H827" i="6" s="1"/>
  <c r="G835" i="6"/>
  <c r="H835" i="6" s="1"/>
  <c r="G843" i="6"/>
  <c r="H843" i="6" s="1"/>
  <c r="G851" i="6"/>
  <c r="H851" i="6" s="1"/>
  <c r="G859" i="6"/>
  <c r="H859" i="6" s="1"/>
  <c r="G867" i="6"/>
  <c r="H867" i="6" s="1"/>
  <c r="G875" i="6"/>
  <c r="H875" i="6" s="1"/>
  <c r="G883" i="6"/>
  <c r="H883" i="6" s="1"/>
  <c r="G891" i="6"/>
  <c r="H891" i="6" s="1"/>
  <c r="G899" i="6"/>
  <c r="H899" i="6" s="1"/>
  <c r="G907" i="6"/>
  <c r="H907" i="6" s="1"/>
  <c r="G915" i="6"/>
  <c r="H915" i="6" s="1"/>
  <c r="G923" i="6"/>
  <c r="H923" i="6" s="1"/>
  <c r="G931" i="6"/>
  <c r="H931" i="6" s="1"/>
  <c r="G939" i="6"/>
  <c r="H939" i="6" s="1"/>
  <c r="G947" i="6"/>
  <c r="H947" i="6" s="1"/>
  <c r="G955" i="6"/>
  <c r="H955" i="6" s="1"/>
  <c r="G963" i="6"/>
  <c r="H963" i="6" s="1"/>
  <c r="G971" i="6"/>
  <c r="H971" i="6" s="1"/>
  <c r="G979" i="6"/>
  <c r="H979" i="6" s="1"/>
  <c r="G987" i="6"/>
  <c r="H987" i="6" s="1"/>
  <c r="G995" i="6"/>
  <c r="H995" i="6" s="1"/>
  <c r="G1003" i="6"/>
  <c r="H1003" i="6" s="1"/>
  <c r="G1011" i="6"/>
  <c r="H1011" i="6" s="1"/>
  <c r="G1019" i="6"/>
  <c r="H1019" i="6" s="1"/>
  <c r="G1027" i="6"/>
  <c r="H1027" i="6" s="1"/>
  <c r="G1035" i="6"/>
  <c r="H1035" i="6" s="1"/>
  <c r="G1043" i="6"/>
  <c r="H1043" i="6" s="1"/>
  <c r="G1051" i="6"/>
  <c r="H1051" i="6" s="1"/>
  <c r="G1059" i="6"/>
  <c r="H1059" i="6" s="1"/>
  <c r="G1067" i="6"/>
  <c r="H1067" i="6" s="1"/>
  <c r="G1075" i="6"/>
  <c r="H1075" i="6" s="1"/>
  <c r="G1083" i="6"/>
  <c r="H1083" i="6" s="1"/>
  <c r="G1091" i="6"/>
  <c r="H1091" i="6" s="1"/>
  <c r="G1099" i="6"/>
  <c r="H1099" i="6" s="1"/>
  <c r="G1107" i="6"/>
  <c r="H1107" i="6" s="1"/>
  <c r="G1115" i="6"/>
  <c r="H1115" i="6" s="1"/>
  <c r="G1123" i="6"/>
  <c r="H1123" i="6" s="1"/>
  <c r="G1131" i="6"/>
  <c r="H1131" i="6" s="1"/>
  <c r="G1139" i="6"/>
  <c r="H1139" i="6" s="1"/>
  <c r="G130" i="6"/>
  <c r="H130" i="6" s="1"/>
  <c r="G194" i="6"/>
  <c r="H194" i="6" s="1"/>
  <c r="G226" i="6"/>
  <c r="H226" i="6" s="1"/>
  <c r="G247" i="6"/>
  <c r="H247" i="6" s="1"/>
  <c r="G270" i="6"/>
  <c r="H270" i="6" s="1"/>
  <c r="G287" i="6"/>
  <c r="H287" i="6" s="1"/>
  <c r="G300" i="6"/>
  <c r="H300" i="6" s="1"/>
  <c r="G313" i="6"/>
  <c r="H313" i="6" s="1"/>
  <c r="G323" i="6"/>
  <c r="H323" i="6" s="1"/>
  <c r="G332" i="6"/>
  <c r="H332" i="6" s="1"/>
  <c r="G340" i="6"/>
  <c r="H340" i="6" s="1"/>
  <c r="G348" i="6"/>
  <c r="H348" i="6" s="1"/>
  <c r="G356" i="6"/>
  <c r="H356" i="6" s="1"/>
  <c r="G364" i="6"/>
  <c r="H364" i="6" s="1"/>
  <c r="G372" i="6"/>
  <c r="H372" i="6" s="1"/>
  <c r="G380" i="6"/>
  <c r="H380" i="6" s="1"/>
  <c r="G388" i="6"/>
  <c r="H388" i="6" s="1"/>
  <c r="G396" i="6"/>
  <c r="H396" i="6" s="1"/>
  <c r="G404" i="6"/>
  <c r="H404" i="6" s="1"/>
  <c r="G412" i="6"/>
  <c r="H412" i="6" s="1"/>
  <c r="G420" i="6"/>
  <c r="H420" i="6" s="1"/>
  <c r="G428" i="6"/>
  <c r="H428" i="6" s="1"/>
  <c r="G436" i="6"/>
  <c r="H436" i="6" s="1"/>
  <c r="G444" i="6"/>
  <c r="H444" i="6" s="1"/>
  <c r="G452" i="6"/>
  <c r="H452" i="6" s="1"/>
  <c r="G460" i="6"/>
  <c r="H460" i="6" s="1"/>
  <c r="G468" i="6"/>
  <c r="H468" i="6" s="1"/>
  <c r="G476" i="6"/>
  <c r="H476" i="6" s="1"/>
  <c r="G484" i="6"/>
  <c r="H484" i="6" s="1"/>
  <c r="G492" i="6"/>
  <c r="H492" i="6" s="1"/>
  <c r="G500" i="6"/>
  <c r="H500" i="6" s="1"/>
  <c r="G508" i="6"/>
  <c r="H508" i="6" s="1"/>
  <c r="G516" i="6"/>
  <c r="H516" i="6" s="1"/>
  <c r="G524" i="6"/>
  <c r="H524" i="6" s="1"/>
  <c r="G532" i="6"/>
  <c r="H532" i="6" s="1"/>
  <c r="G540" i="6"/>
  <c r="H540" i="6" s="1"/>
  <c r="G548" i="6"/>
  <c r="H548" i="6" s="1"/>
  <c r="G556" i="6"/>
  <c r="H556" i="6" s="1"/>
  <c r="G564" i="6"/>
  <c r="H564" i="6" s="1"/>
  <c r="G572" i="6"/>
  <c r="H572" i="6" s="1"/>
  <c r="G580" i="6"/>
  <c r="H580" i="6" s="1"/>
  <c r="G588" i="6"/>
  <c r="H588" i="6" s="1"/>
  <c r="G596" i="6"/>
  <c r="H596" i="6" s="1"/>
  <c r="G604" i="6"/>
  <c r="H604" i="6" s="1"/>
  <c r="G612" i="6"/>
  <c r="H612" i="6" s="1"/>
  <c r="G620" i="6"/>
  <c r="H620" i="6" s="1"/>
  <c r="G628" i="6"/>
  <c r="H628" i="6" s="1"/>
  <c r="G636" i="6"/>
  <c r="H636" i="6" s="1"/>
  <c r="G644" i="6"/>
  <c r="H644" i="6" s="1"/>
  <c r="G652" i="6"/>
  <c r="H652" i="6" s="1"/>
  <c r="G660" i="6"/>
  <c r="H660" i="6" s="1"/>
  <c r="G668" i="6"/>
  <c r="H668" i="6" s="1"/>
  <c r="G676" i="6"/>
  <c r="H676" i="6" s="1"/>
  <c r="G684" i="6"/>
  <c r="H684" i="6" s="1"/>
  <c r="G692" i="6"/>
  <c r="H692" i="6" s="1"/>
  <c r="G700" i="6"/>
  <c r="H700" i="6" s="1"/>
  <c r="G708" i="6"/>
  <c r="H708" i="6" s="1"/>
  <c r="G716" i="6"/>
  <c r="H716" i="6" s="1"/>
  <c r="G724" i="6"/>
  <c r="H724" i="6" s="1"/>
  <c r="G732" i="6"/>
  <c r="H732" i="6" s="1"/>
  <c r="G740" i="6"/>
  <c r="H740" i="6" s="1"/>
  <c r="G748" i="6"/>
  <c r="H748" i="6" s="1"/>
  <c r="G756" i="6"/>
  <c r="H756" i="6" s="1"/>
  <c r="G764" i="6"/>
  <c r="H764" i="6" s="1"/>
  <c r="G772" i="6"/>
  <c r="H772" i="6" s="1"/>
  <c r="G780" i="6"/>
  <c r="H780" i="6" s="1"/>
  <c r="G788" i="6"/>
  <c r="H788" i="6" s="1"/>
  <c r="G796" i="6"/>
  <c r="H796" i="6" s="1"/>
  <c r="G804" i="6"/>
  <c r="H804" i="6" s="1"/>
  <c r="G812" i="6"/>
  <c r="H812" i="6" s="1"/>
  <c r="G820" i="6"/>
  <c r="H820" i="6" s="1"/>
  <c r="G828" i="6"/>
  <c r="H828" i="6" s="1"/>
  <c r="G836" i="6"/>
  <c r="H836" i="6" s="1"/>
  <c r="G844" i="6"/>
  <c r="H844" i="6" s="1"/>
  <c r="G852" i="6"/>
  <c r="H852" i="6" s="1"/>
  <c r="G860" i="6"/>
  <c r="H860" i="6" s="1"/>
  <c r="G868" i="6"/>
  <c r="H868" i="6" s="1"/>
  <c r="G876" i="6"/>
  <c r="H876" i="6" s="1"/>
  <c r="G884" i="6"/>
  <c r="H884" i="6" s="1"/>
  <c r="G892" i="6"/>
  <c r="H892" i="6" s="1"/>
  <c r="G900" i="6"/>
  <c r="H900" i="6" s="1"/>
  <c r="G908" i="6"/>
  <c r="H908" i="6" s="1"/>
  <c r="G916" i="6"/>
  <c r="H916" i="6" s="1"/>
  <c r="G924" i="6"/>
  <c r="H924" i="6" s="1"/>
  <c r="G932" i="6"/>
  <c r="H932" i="6" s="1"/>
  <c r="G940" i="6"/>
  <c r="H940" i="6" s="1"/>
  <c r="G948" i="6"/>
  <c r="H948" i="6" s="1"/>
  <c r="G956" i="6"/>
  <c r="H956" i="6" s="1"/>
  <c r="G964" i="6"/>
  <c r="H964" i="6" s="1"/>
  <c r="G972" i="6"/>
  <c r="H972" i="6" s="1"/>
  <c r="G980" i="6"/>
  <c r="H980" i="6" s="1"/>
  <c r="G988" i="6"/>
  <c r="H988" i="6" s="1"/>
  <c r="G996" i="6"/>
  <c r="H996" i="6" s="1"/>
  <c r="G1004" i="6"/>
  <c r="H1004" i="6" s="1"/>
  <c r="G1012" i="6"/>
  <c r="H1012" i="6" s="1"/>
  <c r="G1020" i="6"/>
  <c r="H1020" i="6" s="1"/>
  <c r="G1028" i="6"/>
  <c r="H1028" i="6" s="1"/>
  <c r="G1036" i="6"/>
  <c r="H1036" i="6" s="1"/>
  <c r="G1044" i="6"/>
  <c r="H1044" i="6" s="1"/>
  <c r="G1052" i="6"/>
  <c r="H1052" i="6" s="1"/>
  <c r="G1060" i="6"/>
  <c r="H1060" i="6" s="1"/>
  <c r="G138" i="6"/>
  <c r="H138" i="6" s="1"/>
  <c r="G202" i="6"/>
  <c r="H202" i="6" s="1"/>
  <c r="G230" i="6"/>
  <c r="H230" i="6" s="1"/>
  <c r="G250" i="6"/>
  <c r="H250" i="6" s="1"/>
  <c r="G271" i="6"/>
  <c r="H271" i="6" s="1"/>
  <c r="G289" i="6"/>
  <c r="H289" i="6" s="1"/>
  <c r="G302" i="6"/>
  <c r="H302" i="6" s="1"/>
  <c r="G314" i="6"/>
  <c r="H314" i="6" s="1"/>
  <c r="G324" i="6"/>
  <c r="H324" i="6" s="1"/>
  <c r="G333" i="6"/>
  <c r="H333" i="6" s="1"/>
  <c r="G341" i="6"/>
  <c r="H341" i="6" s="1"/>
  <c r="G349" i="6"/>
  <c r="H349" i="6" s="1"/>
  <c r="G357" i="6"/>
  <c r="H357" i="6" s="1"/>
  <c r="G365" i="6"/>
  <c r="H365" i="6" s="1"/>
  <c r="G373" i="6"/>
  <c r="H373" i="6" s="1"/>
  <c r="G381" i="6"/>
  <c r="H381" i="6" s="1"/>
  <c r="G389" i="6"/>
  <c r="H389" i="6" s="1"/>
  <c r="G397" i="6"/>
  <c r="H397" i="6" s="1"/>
  <c r="G405" i="6"/>
  <c r="H405" i="6" s="1"/>
  <c r="G413" i="6"/>
  <c r="H413" i="6" s="1"/>
  <c r="G421" i="6"/>
  <c r="H421" i="6" s="1"/>
  <c r="G429" i="6"/>
  <c r="H429" i="6" s="1"/>
  <c r="G437" i="6"/>
  <c r="H437" i="6" s="1"/>
  <c r="G445" i="6"/>
  <c r="H445" i="6" s="1"/>
  <c r="G453" i="6"/>
  <c r="H453" i="6" s="1"/>
  <c r="G461" i="6"/>
  <c r="H461" i="6" s="1"/>
  <c r="G469" i="6"/>
  <c r="H469" i="6" s="1"/>
  <c r="G477" i="6"/>
  <c r="H477" i="6" s="1"/>
  <c r="G485" i="6"/>
  <c r="H485" i="6" s="1"/>
  <c r="G493" i="6"/>
  <c r="H493" i="6" s="1"/>
  <c r="G501" i="6"/>
  <c r="H501" i="6" s="1"/>
  <c r="G509" i="6"/>
  <c r="H509" i="6" s="1"/>
  <c r="G517" i="6"/>
  <c r="H517" i="6" s="1"/>
  <c r="G525" i="6"/>
  <c r="H525" i="6" s="1"/>
  <c r="G533" i="6"/>
  <c r="H533" i="6" s="1"/>
  <c r="G541" i="6"/>
  <c r="H541" i="6" s="1"/>
  <c r="G549" i="6"/>
  <c r="H549" i="6" s="1"/>
  <c r="G557" i="6"/>
  <c r="H557" i="6" s="1"/>
  <c r="G565" i="6"/>
  <c r="H565" i="6" s="1"/>
  <c r="G573" i="6"/>
  <c r="H573" i="6" s="1"/>
  <c r="G581" i="6"/>
  <c r="H581" i="6" s="1"/>
  <c r="G589" i="6"/>
  <c r="H589" i="6" s="1"/>
  <c r="G597" i="6"/>
  <c r="H597" i="6" s="1"/>
  <c r="G605" i="6"/>
  <c r="H605" i="6" s="1"/>
  <c r="G613" i="6"/>
  <c r="H613" i="6" s="1"/>
  <c r="G621" i="6"/>
  <c r="H621" i="6" s="1"/>
  <c r="G629" i="6"/>
  <c r="H629" i="6" s="1"/>
  <c r="G637" i="6"/>
  <c r="H637" i="6" s="1"/>
  <c r="G645" i="6"/>
  <c r="H645" i="6" s="1"/>
  <c r="G653" i="6"/>
  <c r="H653" i="6" s="1"/>
  <c r="G661" i="6"/>
  <c r="H661" i="6" s="1"/>
  <c r="G669" i="6"/>
  <c r="H669" i="6" s="1"/>
  <c r="G677" i="6"/>
  <c r="H677" i="6" s="1"/>
  <c r="G685" i="6"/>
  <c r="H685" i="6" s="1"/>
  <c r="G693" i="6"/>
  <c r="H693" i="6" s="1"/>
  <c r="G701" i="6"/>
  <c r="H701" i="6" s="1"/>
  <c r="G709" i="6"/>
  <c r="H709" i="6" s="1"/>
  <c r="G717" i="6"/>
  <c r="H717" i="6" s="1"/>
  <c r="G725" i="6"/>
  <c r="H725" i="6" s="1"/>
  <c r="G733" i="6"/>
  <c r="H733" i="6" s="1"/>
  <c r="G741" i="6"/>
  <c r="H741" i="6" s="1"/>
  <c r="G749" i="6"/>
  <c r="H749" i="6" s="1"/>
  <c r="G757" i="6"/>
  <c r="H757" i="6" s="1"/>
  <c r="G765" i="6"/>
  <c r="H765" i="6" s="1"/>
  <c r="G773" i="6"/>
  <c r="H773" i="6" s="1"/>
  <c r="G781" i="6"/>
  <c r="H781" i="6" s="1"/>
  <c r="G789" i="6"/>
  <c r="H789" i="6" s="1"/>
  <c r="G797" i="6"/>
  <c r="H797" i="6" s="1"/>
  <c r="G805" i="6"/>
  <c r="H805" i="6" s="1"/>
  <c r="G813" i="6"/>
  <c r="H813" i="6" s="1"/>
  <c r="G146" i="6"/>
  <c r="H146" i="6" s="1"/>
  <c r="G207" i="6"/>
  <c r="H207" i="6" s="1"/>
  <c r="G231" i="6"/>
  <c r="H231" i="6" s="1"/>
  <c r="G254" i="6"/>
  <c r="H254" i="6" s="1"/>
  <c r="G274" i="6"/>
  <c r="H274" i="6" s="1"/>
  <c r="G290" i="6"/>
  <c r="H290" i="6" s="1"/>
  <c r="G303" i="6"/>
  <c r="H303" i="6" s="1"/>
  <c r="G316" i="6"/>
  <c r="H316" i="6" s="1"/>
  <c r="G326" i="6"/>
  <c r="H326" i="6" s="1"/>
  <c r="G334" i="6"/>
  <c r="H334" i="6" s="1"/>
  <c r="G342" i="6"/>
  <c r="H342" i="6" s="1"/>
  <c r="G350" i="6"/>
  <c r="H350" i="6" s="1"/>
  <c r="G358" i="6"/>
  <c r="H358" i="6" s="1"/>
  <c r="G366" i="6"/>
  <c r="H366" i="6" s="1"/>
  <c r="G374" i="6"/>
  <c r="H374" i="6" s="1"/>
  <c r="G382" i="6"/>
  <c r="H382" i="6" s="1"/>
  <c r="G390" i="6"/>
  <c r="H390" i="6" s="1"/>
  <c r="G398" i="6"/>
  <c r="H398" i="6" s="1"/>
  <c r="G406" i="6"/>
  <c r="H406" i="6" s="1"/>
  <c r="G414" i="6"/>
  <c r="H414" i="6" s="1"/>
  <c r="G422" i="6"/>
  <c r="H422" i="6" s="1"/>
  <c r="G430" i="6"/>
  <c r="H430" i="6" s="1"/>
  <c r="G438" i="6"/>
  <c r="H438" i="6" s="1"/>
  <c r="G446" i="6"/>
  <c r="H446" i="6" s="1"/>
  <c r="G454" i="6"/>
  <c r="H454" i="6" s="1"/>
  <c r="G462" i="6"/>
  <c r="H462" i="6" s="1"/>
  <c r="G470" i="6"/>
  <c r="H470" i="6" s="1"/>
  <c r="G478" i="6"/>
  <c r="H478" i="6" s="1"/>
  <c r="G486" i="6"/>
  <c r="H486" i="6" s="1"/>
  <c r="G494" i="6"/>
  <c r="H494" i="6" s="1"/>
  <c r="G502" i="6"/>
  <c r="H502" i="6" s="1"/>
  <c r="G510" i="6"/>
  <c r="H510" i="6" s="1"/>
  <c r="G518" i="6"/>
  <c r="H518" i="6" s="1"/>
  <c r="G526" i="6"/>
  <c r="H526" i="6" s="1"/>
  <c r="G534" i="6"/>
  <c r="H534" i="6" s="1"/>
  <c r="G542" i="6"/>
  <c r="H542" i="6" s="1"/>
  <c r="G550" i="6"/>
  <c r="H550" i="6" s="1"/>
  <c r="G558" i="6"/>
  <c r="H558" i="6" s="1"/>
  <c r="G566" i="6"/>
  <c r="H566" i="6" s="1"/>
  <c r="G574" i="6"/>
  <c r="H574" i="6" s="1"/>
  <c r="G582" i="6"/>
  <c r="H582" i="6" s="1"/>
  <c r="G590" i="6"/>
  <c r="H590" i="6" s="1"/>
  <c r="G598" i="6"/>
  <c r="H598" i="6" s="1"/>
  <c r="G606" i="6"/>
  <c r="H606" i="6" s="1"/>
  <c r="G614" i="6"/>
  <c r="H614" i="6" s="1"/>
  <c r="G622" i="6"/>
  <c r="H622" i="6" s="1"/>
  <c r="G630" i="6"/>
  <c r="H630" i="6" s="1"/>
  <c r="G638" i="6"/>
  <c r="H638" i="6" s="1"/>
  <c r="G646" i="6"/>
  <c r="H646" i="6" s="1"/>
  <c r="G654" i="6"/>
  <c r="H654" i="6" s="1"/>
  <c r="G662" i="6"/>
  <c r="H662" i="6" s="1"/>
  <c r="G670" i="6"/>
  <c r="H670" i="6" s="1"/>
  <c r="G678" i="6"/>
  <c r="H678" i="6" s="1"/>
  <c r="G686" i="6"/>
  <c r="H686" i="6" s="1"/>
  <c r="G694" i="6"/>
  <c r="H694" i="6" s="1"/>
  <c r="G702" i="6"/>
  <c r="H702" i="6" s="1"/>
  <c r="G710" i="6"/>
  <c r="H710" i="6" s="1"/>
  <c r="G718" i="6"/>
  <c r="H718" i="6" s="1"/>
  <c r="G726" i="6"/>
  <c r="H726" i="6" s="1"/>
  <c r="G734" i="6"/>
  <c r="H734" i="6" s="1"/>
  <c r="G742" i="6"/>
  <c r="H742" i="6" s="1"/>
  <c r="G750" i="6"/>
  <c r="H750" i="6" s="1"/>
  <c r="G758" i="6"/>
  <c r="H758" i="6" s="1"/>
  <c r="G766" i="6"/>
  <c r="H766" i="6" s="1"/>
  <c r="G774" i="6"/>
  <c r="H774" i="6" s="1"/>
  <c r="G782" i="6"/>
  <c r="H782" i="6" s="1"/>
  <c r="G790" i="6"/>
  <c r="H790" i="6" s="1"/>
  <c r="G798" i="6"/>
  <c r="H798" i="6" s="1"/>
  <c r="G806" i="6"/>
  <c r="H806" i="6" s="1"/>
  <c r="G814" i="6"/>
  <c r="H814" i="6" s="1"/>
  <c r="G822" i="6"/>
  <c r="H822" i="6" s="1"/>
  <c r="G830" i="6"/>
  <c r="H830" i="6" s="1"/>
  <c r="G838" i="6"/>
  <c r="H838" i="6" s="1"/>
  <c r="G846" i="6"/>
  <c r="H846" i="6" s="1"/>
  <c r="G854" i="6"/>
  <c r="H854" i="6" s="1"/>
  <c r="G862" i="6"/>
  <c r="H862" i="6" s="1"/>
  <c r="G870" i="6"/>
  <c r="H870" i="6" s="1"/>
  <c r="G878" i="6"/>
  <c r="H878" i="6" s="1"/>
  <c r="G886" i="6"/>
  <c r="H886" i="6" s="1"/>
  <c r="G894" i="6"/>
  <c r="H894" i="6" s="1"/>
  <c r="G902" i="6"/>
  <c r="H902" i="6" s="1"/>
  <c r="G910" i="6"/>
  <c r="H910" i="6" s="1"/>
  <c r="G918" i="6"/>
  <c r="H918" i="6" s="1"/>
  <c r="G926" i="6"/>
  <c r="H926" i="6" s="1"/>
  <c r="G934" i="6"/>
  <c r="H934" i="6" s="1"/>
  <c r="G760" i="6"/>
  <c r="H760" i="6" s="1"/>
  <c r="G821" i="6"/>
  <c r="H821" i="6" s="1"/>
  <c r="G853" i="6"/>
  <c r="H853" i="6" s="1"/>
  <c r="G885" i="6"/>
  <c r="H885" i="6" s="1"/>
  <c r="G917" i="6"/>
  <c r="H917" i="6" s="1"/>
  <c r="G944" i="6"/>
  <c r="H944" i="6" s="1"/>
  <c r="G966" i="6"/>
  <c r="H966" i="6" s="1"/>
  <c r="G989" i="6"/>
  <c r="H989" i="6" s="1"/>
  <c r="G1007" i="6"/>
  <c r="H1007" i="6" s="1"/>
  <c r="G1023" i="6"/>
  <c r="H1023" i="6" s="1"/>
  <c r="G1039" i="6"/>
  <c r="H1039" i="6" s="1"/>
  <c r="G1055" i="6"/>
  <c r="H1055" i="6" s="1"/>
  <c r="G1070" i="6"/>
  <c r="H1070" i="6" s="1"/>
  <c r="G1084" i="6"/>
  <c r="H1084" i="6" s="1"/>
  <c r="G1095" i="6"/>
  <c r="H1095" i="6" s="1"/>
  <c r="G1109" i="6"/>
  <c r="H1109" i="6" s="1"/>
  <c r="G1119" i="6"/>
  <c r="H1119" i="6" s="1"/>
  <c r="G1130" i="6"/>
  <c r="H1130" i="6" s="1"/>
  <c r="G1141" i="6"/>
  <c r="H1141" i="6" s="1"/>
  <c r="G1150" i="6"/>
  <c r="H1150" i="6" s="1"/>
  <c r="G1158" i="6"/>
  <c r="H1158" i="6" s="1"/>
  <c r="G1166" i="6"/>
  <c r="H1166" i="6" s="1"/>
  <c r="G1174" i="6"/>
  <c r="H1174" i="6" s="1"/>
  <c r="G1182" i="6"/>
  <c r="H1182" i="6" s="1"/>
  <c r="G1190" i="6"/>
  <c r="H1190" i="6" s="1"/>
  <c r="G1198" i="6"/>
  <c r="H1198" i="6" s="1"/>
  <c r="G1206" i="6"/>
  <c r="H1206" i="6" s="1"/>
  <c r="G1214" i="6"/>
  <c r="H1214" i="6" s="1"/>
  <c r="G1222" i="6"/>
  <c r="H1222" i="6" s="1"/>
  <c r="G1230" i="6"/>
  <c r="H1230" i="6" s="1"/>
  <c r="G1238" i="6"/>
  <c r="H1238" i="6" s="1"/>
  <c r="G1246" i="6"/>
  <c r="H1246" i="6" s="1"/>
  <c r="G1254" i="6"/>
  <c r="H1254" i="6" s="1"/>
  <c r="G1262" i="6"/>
  <c r="H1262" i="6" s="1"/>
  <c r="G1270" i="6"/>
  <c r="H1270" i="6" s="1"/>
  <c r="G1278" i="6"/>
  <c r="H1278" i="6" s="1"/>
  <c r="G1286" i="6"/>
  <c r="H1286" i="6" s="1"/>
  <c r="G1294" i="6"/>
  <c r="H1294" i="6" s="1"/>
  <c r="G1302" i="6"/>
  <c r="H1302" i="6" s="1"/>
  <c r="G1310" i="6"/>
  <c r="H1310" i="6" s="1"/>
  <c r="G1318" i="6"/>
  <c r="H1318" i="6" s="1"/>
  <c r="G1326" i="6"/>
  <c r="H1326" i="6" s="1"/>
  <c r="G1334" i="6"/>
  <c r="H1334" i="6" s="1"/>
  <c r="G1342" i="6"/>
  <c r="H1342" i="6" s="1"/>
  <c r="G1350" i="6"/>
  <c r="H1350" i="6" s="1"/>
  <c r="G1358" i="6"/>
  <c r="H1358" i="6" s="1"/>
  <c r="G1366" i="6"/>
  <c r="H1366" i="6" s="1"/>
  <c r="G1374" i="6"/>
  <c r="H1374" i="6" s="1"/>
  <c r="G1382" i="6"/>
  <c r="H1382" i="6" s="1"/>
  <c r="G1390" i="6"/>
  <c r="H1390" i="6" s="1"/>
  <c r="G1398" i="6"/>
  <c r="H1398" i="6" s="1"/>
  <c r="G1406" i="6"/>
  <c r="H1406" i="6" s="1"/>
  <c r="G1414" i="6"/>
  <c r="H1414" i="6" s="1"/>
  <c r="G1422" i="6"/>
  <c r="H1422" i="6" s="1"/>
  <c r="G1430" i="6"/>
  <c r="H1430" i="6" s="1"/>
  <c r="G1438" i="6"/>
  <c r="H1438" i="6" s="1"/>
  <c r="G1446" i="6"/>
  <c r="H1446" i="6" s="1"/>
  <c r="G1454" i="6"/>
  <c r="H1454" i="6" s="1"/>
  <c r="G1462" i="6"/>
  <c r="H1462" i="6" s="1"/>
  <c r="G1470" i="6"/>
  <c r="H1470" i="6" s="1"/>
  <c r="G1478" i="6"/>
  <c r="H1478" i="6" s="1"/>
  <c r="G1486" i="6"/>
  <c r="H1486" i="6" s="1"/>
  <c r="G1494" i="6"/>
  <c r="H1494" i="6" s="1"/>
  <c r="G1502" i="6"/>
  <c r="H1502" i="6" s="1"/>
  <c r="G1510" i="6"/>
  <c r="H1510" i="6" s="1"/>
  <c r="G1518" i="6"/>
  <c r="H1518" i="6" s="1"/>
  <c r="G1526" i="6"/>
  <c r="H1526" i="6" s="1"/>
  <c r="G1534" i="6"/>
  <c r="H1534" i="6" s="1"/>
  <c r="G1542" i="6"/>
  <c r="H1542" i="6" s="1"/>
  <c r="G1550" i="6"/>
  <c r="H1550" i="6" s="1"/>
  <c r="G1558" i="6"/>
  <c r="H1558" i="6" s="1"/>
  <c r="G1566" i="6"/>
  <c r="H1566" i="6" s="1"/>
  <c r="G1574" i="6"/>
  <c r="H1574" i="6" s="1"/>
  <c r="G1582" i="6"/>
  <c r="H1582" i="6" s="1"/>
  <c r="G1590" i="6"/>
  <c r="H1590" i="6" s="1"/>
  <c r="G1598" i="6"/>
  <c r="H1598" i="6" s="1"/>
  <c r="G1606" i="6"/>
  <c r="H1606" i="6" s="1"/>
  <c r="G1614" i="6"/>
  <c r="H1614" i="6" s="1"/>
  <c r="G1622" i="6"/>
  <c r="H1622" i="6" s="1"/>
  <c r="G1630" i="6"/>
  <c r="H1630" i="6" s="1"/>
  <c r="G1638" i="6"/>
  <c r="H1638" i="6" s="1"/>
  <c r="G1646" i="6"/>
  <c r="H1646" i="6" s="1"/>
  <c r="G1654" i="6"/>
  <c r="H1654" i="6" s="1"/>
  <c r="G1662" i="6"/>
  <c r="H1662" i="6" s="1"/>
  <c r="G1670" i="6"/>
  <c r="H1670" i="6" s="1"/>
  <c r="G1678" i="6"/>
  <c r="H1678" i="6" s="1"/>
  <c r="G1686" i="6"/>
  <c r="H1686" i="6" s="1"/>
  <c r="G1694" i="6"/>
  <c r="H1694" i="6" s="1"/>
  <c r="G1702" i="6"/>
  <c r="H1702" i="6" s="1"/>
  <c r="G1710" i="6"/>
  <c r="H1710" i="6" s="1"/>
  <c r="G1718" i="6"/>
  <c r="H1718" i="6" s="1"/>
  <c r="G1726" i="6"/>
  <c r="H1726" i="6" s="1"/>
  <c r="G1734" i="6"/>
  <c r="H1734" i="6" s="1"/>
  <c r="G1742" i="6"/>
  <c r="H1742" i="6" s="1"/>
  <c r="G1750" i="6"/>
  <c r="H1750" i="6" s="1"/>
  <c r="G1758" i="6"/>
  <c r="H1758" i="6" s="1"/>
  <c r="G1766" i="6"/>
  <c r="H1766" i="6" s="1"/>
  <c r="G1774" i="6"/>
  <c r="H1774" i="6" s="1"/>
  <c r="G1782" i="6"/>
  <c r="H1782" i="6" s="1"/>
  <c r="G1790" i="6"/>
  <c r="H1790" i="6" s="1"/>
  <c r="G1798" i="6"/>
  <c r="H1798" i="6" s="1"/>
  <c r="G1806" i="6"/>
  <c r="H1806" i="6" s="1"/>
  <c r="G1814" i="6"/>
  <c r="H1814" i="6" s="1"/>
  <c r="G1822" i="6"/>
  <c r="H1822" i="6" s="1"/>
  <c r="G1830" i="6"/>
  <c r="H1830" i="6" s="1"/>
  <c r="G1838" i="6"/>
  <c r="H1838" i="6" s="1"/>
  <c r="G1846" i="6"/>
  <c r="H1846" i="6" s="1"/>
  <c r="G1854" i="6"/>
  <c r="H1854" i="6" s="1"/>
  <c r="G1862" i="6"/>
  <c r="H1862" i="6" s="1"/>
  <c r="G1870" i="6"/>
  <c r="H1870" i="6" s="1"/>
  <c r="G1878" i="6"/>
  <c r="H1878" i="6" s="1"/>
  <c r="G1886" i="6"/>
  <c r="H1886" i="6" s="1"/>
  <c r="G1894" i="6"/>
  <c r="H1894" i="6" s="1"/>
  <c r="G1902" i="6"/>
  <c r="H1902" i="6" s="1"/>
  <c r="G1910" i="6"/>
  <c r="H1910" i="6" s="1"/>
  <c r="G1918" i="6"/>
  <c r="H1918" i="6" s="1"/>
  <c r="G1926" i="6"/>
  <c r="H1926" i="6" s="1"/>
  <c r="G1934" i="6"/>
  <c r="H1934" i="6" s="1"/>
  <c r="G1942" i="6"/>
  <c r="H1942" i="6" s="1"/>
  <c r="G1950" i="6"/>
  <c r="H1950" i="6" s="1"/>
  <c r="G1958" i="6"/>
  <c r="H1958" i="6" s="1"/>
  <c r="G1966" i="6"/>
  <c r="H1966" i="6" s="1"/>
  <c r="G1974" i="6"/>
  <c r="H1974" i="6" s="1"/>
  <c r="G1982" i="6"/>
  <c r="H1982" i="6" s="1"/>
  <c r="G1990" i="6"/>
  <c r="H1990" i="6" s="1"/>
  <c r="G1998" i="6"/>
  <c r="H1998" i="6" s="1"/>
  <c r="G2006" i="6"/>
  <c r="H2006" i="6" s="1"/>
  <c r="G2014" i="6"/>
  <c r="H2014" i="6" s="1"/>
  <c r="G2022" i="6"/>
  <c r="H2022" i="6" s="1"/>
  <c r="G2030" i="6"/>
  <c r="H2030" i="6" s="1"/>
  <c r="G2038" i="6"/>
  <c r="H2038" i="6" s="1"/>
  <c r="G2046" i="6"/>
  <c r="H2046" i="6" s="1"/>
  <c r="G2054" i="6"/>
  <c r="H2054" i="6" s="1"/>
  <c r="G2062" i="6"/>
  <c r="H2062" i="6" s="1"/>
  <c r="G2070" i="6"/>
  <c r="H2070" i="6" s="1"/>
  <c r="G2078" i="6"/>
  <c r="H2078" i="6" s="1"/>
  <c r="G2086" i="6"/>
  <c r="H2086" i="6" s="1"/>
  <c r="G2094" i="6"/>
  <c r="H2094" i="6" s="1"/>
  <c r="G2102" i="6"/>
  <c r="H2102" i="6" s="1"/>
  <c r="G2110" i="6"/>
  <c r="H2110" i="6" s="1"/>
  <c r="G2118" i="6"/>
  <c r="H2118" i="6" s="1"/>
  <c r="G2126" i="6"/>
  <c r="H2126" i="6" s="1"/>
  <c r="G2134" i="6"/>
  <c r="H2134" i="6" s="1"/>
  <c r="G2142" i="6"/>
  <c r="H2142" i="6" s="1"/>
  <c r="G2150" i="6"/>
  <c r="H2150" i="6" s="1"/>
  <c r="G2158" i="6"/>
  <c r="H2158" i="6" s="1"/>
  <c r="G2166" i="6"/>
  <c r="H2166" i="6" s="1"/>
  <c r="G2174" i="6"/>
  <c r="H2174" i="6" s="1"/>
  <c r="G2182" i="6"/>
  <c r="H2182" i="6" s="1"/>
  <c r="G2190" i="6"/>
  <c r="H2190" i="6" s="1"/>
  <c r="G2198" i="6"/>
  <c r="H2198" i="6" s="1"/>
  <c r="G2206" i="6"/>
  <c r="H2206" i="6" s="1"/>
  <c r="G2214" i="6"/>
  <c r="H2214" i="6" s="1"/>
  <c r="G2222" i="6"/>
  <c r="H2222" i="6" s="1"/>
  <c r="G2230" i="6"/>
  <c r="H2230" i="6" s="1"/>
  <c r="G768" i="6"/>
  <c r="H768" i="6" s="1"/>
  <c r="G824" i="6"/>
  <c r="H824" i="6" s="1"/>
  <c r="G856" i="6"/>
  <c r="H856" i="6" s="1"/>
  <c r="G888" i="6"/>
  <c r="H888" i="6" s="1"/>
  <c r="G920" i="6"/>
  <c r="H920" i="6" s="1"/>
  <c r="G949" i="6"/>
  <c r="H949" i="6" s="1"/>
  <c r="G968" i="6"/>
  <c r="H968" i="6" s="1"/>
  <c r="G990" i="6"/>
  <c r="H990" i="6" s="1"/>
  <c r="G1008" i="6"/>
  <c r="H1008" i="6" s="1"/>
  <c r="G1024" i="6"/>
  <c r="H1024" i="6" s="1"/>
  <c r="G1040" i="6"/>
  <c r="H1040" i="6" s="1"/>
  <c r="G1056" i="6"/>
  <c r="H1056" i="6" s="1"/>
  <c r="G1071" i="6"/>
  <c r="H1071" i="6" s="1"/>
  <c r="G1085" i="6"/>
  <c r="H1085" i="6" s="1"/>
  <c r="G1096" i="6"/>
  <c r="H1096" i="6" s="1"/>
  <c r="G1110" i="6"/>
  <c r="H1110" i="6" s="1"/>
  <c r="G1120" i="6"/>
  <c r="H1120" i="6" s="1"/>
  <c r="G1132" i="6"/>
  <c r="H1132" i="6" s="1"/>
  <c r="G1142" i="6"/>
  <c r="H1142" i="6" s="1"/>
  <c r="G1151" i="6"/>
  <c r="H1151" i="6" s="1"/>
  <c r="G1159" i="6"/>
  <c r="H1159" i="6" s="1"/>
  <c r="G1167" i="6"/>
  <c r="H1167" i="6" s="1"/>
  <c r="G1175" i="6"/>
  <c r="H1175" i="6" s="1"/>
  <c r="G1183" i="6"/>
  <c r="H1183" i="6" s="1"/>
  <c r="G1191" i="6"/>
  <c r="H1191" i="6" s="1"/>
  <c r="G1199" i="6"/>
  <c r="H1199" i="6" s="1"/>
  <c r="G1207" i="6"/>
  <c r="H1207" i="6" s="1"/>
  <c r="G1215" i="6"/>
  <c r="H1215" i="6" s="1"/>
  <c r="G1223" i="6"/>
  <c r="H1223" i="6" s="1"/>
  <c r="G1231" i="6"/>
  <c r="H1231" i="6" s="1"/>
  <c r="G1239" i="6"/>
  <c r="H1239" i="6" s="1"/>
  <c r="G1247" i="6"/>
  <c r="H1247" i="6" s="1"/>
  <c r="G1255" i="6"/>
  <c r="H1255" i="6" s="1"/>
  <c r="G1263" i="6"/>
  <c r="H1263" i="6" s="1"/>
  <c r="G1271" i="6"/>
  <c r="H1271" i="6" s="1"/>
  <c r="G1279" i="6"/>
  <c r="H1279" i="6" s="1"/>
  <c r="G1287" i="6"/>
  <c r="H1287" i="6" s="1"/>
  <c r="G1295" i="6"/>
  <c r="H1295" i="6" s="1"/>
  <c r="G1303" i="6"/>
  <c r="H1303" i="6" s="1"/>
  <c r="G1311" i="6"/>
  <c r="H1311" i="6" s="1"/>
  <c r="G1319" i="6"/>
  <c r="H1319" i="6" s="1"/>
  <c r="G1327" i="6"/>
  <c r="H1327" i="6" s="1"/>
  <c r="G1335" i="6"/>
  <c r="H1335" i="6" s="1"/>
  <c r="G1343" i="6"/>
  <c r="H1343" i="6" s="1"/>
  <c r="G1351" i="6"/>
  <c r="H1351" i="6" s="1"/>
  <c r="G1359" i="6"/>
  <c r="H1359" i="6" s="1"/>
  <c r="G1367" i="6"/>
  <c r="H1367" i="6" s="1"/>
  <c r="G1375" i="6"/>
  <c r="H1375" i="6" s="1"/>
  <c r="G1383" i="6"/>
  <c r="H1383" i="6" s="1"/>
  <c r="G1391" i="6"/>
  <c r="H1391" i="6" s="1"/>
  <c r="G1399" i="6"/>
  <c r="H1399" i="6" s="1"/>
  <c r="G1407" i="6"/>
  <c r="H1407" i="6" s="1"/>
  <c r="G1415" i="6"/>
  <c r="H1415" i="6" s="1"/>
  <c r="G1423" i="6"/>
  <c r="H1423" i="6" s="1"/>
  <c r="G1431" i="6"/>
  <c r="H1431" i="6" s="1"/>
  <c r="G1439" i="6"/>
  <c r="H1439" i="6" s="1"/>
  <c r="G1447" i="6"/>
  <c r="H1447" i="6" s="1"/>
  <c r="G1455" i="6"/>
  <c r="H1455" i="6" s="1"/>
  <c r="G1463" i="6"/>
  <c r="H1463" i="6" s="1"/>
  <c r="G1471" i="6"/>
  <c r="H1471" i="6" s="1"/>
  <c r="G1479" i="6"/>
  <c r="H1479" i="6" s="1"/>
  <c r="G1487" i="6"/>
  <c r="H1487" i="6" s="1"/>
  <c r="G1495" i="6"/>
  <c r="H1495" i="6" s="1"/>
  <c r="G1503" i="6"/>
  <c r="H1503" i="6" s="1"/>
  <c r="G1511" i="6"/>
  <c r="H1511" i="6" s="1"/>
  <c r="G1519" i="6"/>
  <c r="H1519" i="6" s="1"/>
  <c r="G1527" i="6"/>
  <c r="H1527" i="6" s="1"/>
  <c r="G1535" i="6"/>
  <c r="H1535" i="6" s="1"/>
  <c r="G1543" i="6"/>
  <c r="H1543" i="6" s="1"/>
  <c r="G1551" i="6"/>
  <c r="H1551" i="6" s="1"/>
  <c r="G1559" i="6"/>
  <c r="H1559" i="6" s="1"/>
  <c r="G1567" i="6"/>
  <c r="H1567" i="6" s="1"/>
  <c r="G1575" i="6"/>
  <c r="H1575" i="6" s="1"/>
  <c r="G1583" i="6"/>
  <c r="H1583" i="6" s="1"/>
  <c r="G1591" i="6"/>
  <c r="H1591" i="6" s="1"/>
  <c r="G1599" i="6"/>
  <c r="H1599" i="6" s="1"/>
  <c r="G1607" i="6"/>
  <c r="H1607" i="6" s="1"/>
  <c r="G1615" i="6"/>
  <c r="H1615" i="6" s="1"/>
  <c r="G1623" i="6"/>
  <c r="H1623" i="6" s="1"/>
  <c r="G1631" i="6"/>
  <c r="H1631" i="6" s="1"/>
  <c r="G1639" i="6"/>
  <c r="H1639" i="6" s="1"/>
  <c r="G1647" i="6"/>
  <c r="H1647" i="6" s="1"/>
  <c r="G1655" i="6"/>
  <c r="H1655" i="6" s="1"/>
  <c r="G1663" i="6"/>
  <c r="H1663" i="6" s="1"/>
  <c r="G1671" i="6"/>
  <c r="H1671" i="6" s="1"/>
  <c r="G1679" i="6"/>
  <c r="H1679" i="6" s="1"/>
  <c r="G1687" i="6"/>
  <c r="H1687" i="6" s="1"/>
  <c r="G1695" i="6"/>
  <c r="H1695" i="6" s="1"/>
  <c r="G1703" i="6"/>
  <c r="H1703" i="6" s="1"/>
  <c r="G1711" i="6"/>
  <c r="H1711" i="6" s="1"/>
  <c r="G1719" i="6"/>
  <c r="H1719" i="6" s="1"/>
  <c r="G1727" i="6"/>
  <c r="H1727" i="6" s="1"/>
  <c r="G1735" i="6"/>
  <c r="H1735" i="6" s="1"/>
  <c r="G1743" i="6"/>
  <c r="H1743" i="6" s="1"/>
  <c r="G1751" i="6"/>
  <c r="H1751" i="6" s="1"/>
  <c r="G1759" i="6"/>
  <c r="H1759" i="6" s="1"/>
  <c r="G1767" i="6"/>
  <c r="H1767" i="6" s="1"/>
  <c r="G1775" i="6"/>
  <c r="H1775" i="6" s="1"/>
  <c r="G1783" i="6"/>
  <c r="H1783" i="6" s="1"/>
  <c r="G1791" i="6"/>
  <c r="H1791" i="6" s="1"/>
  <c r="G1799" i="6"/>
  <c r="H1799" i="6" s="1"/>
  <c r="G1807" i="6"/>
  <c r="H1807" i="6" s="1"/>
  <c r="G1815" i="6"/>
  <c r="H1815" i="6" s="1"/>
  <c r="G1823" i="6"/>
  <c r="H1823" i="6" s="1"/>
  <c r="G1831" i="6"/>
  <c r="H1831" i="6" s="1"/>
  <c r="G1839" i="6"/>
  <c r="H1839" i="6" s="1"/>
  <c r="G1847" i="6"/>
  <c r="H1847" i="6" s="1"/>
  <c r="G1855" i="6"/>
  <c r="H1855" i="6" s="1"/>
  <c r="G1863" i="6"/>
  <c r="H1863" i="6" s="1"/>
  <c r="G1871" i="6"/>
  <c r="H1871" i="6" s="1"/>
  <c r="G1879" i="6"/>
  <c r="H1879" i="6" s="1"/>
  <c r="G1887" i="6"/>
  <c r="H1887" i="6" s="1"/>
  <c r="G1895" i="6"/>
  <c r="H1895" i="6" s="1"/>
  <c r="G1903" i="6"/>
  <c r="H1903" i="6" s="1"/>
  <c r="G1911" i="6"/>
  <c r="H1911" i="6" s="1"/>
  <c r="G1919" i="6"/>
  <c r="H1919" i="6" s="1"/>
  <c r="G1927" i="6"/>
  <c r="H1927" i="6" s="1"/>
  <c r="G1935" i="6"/>
  <c r="H1935" i="6" s="1"/>
  <c r="G1943" i="6"/>
  <c r="H1943" i="6" s="1"/>
  <c r="G1951" i="6"/>
  <c r="H1951" i="6" s="1"/>
  <c r="G1959" i="6"/>
  <c r="H1959" i="6" s="1"/>
  <c r="G1967" i="6"/>
  <c r="H1967" i="6" s="1"/>
  <c r="G1975" i="6"/>
  <c r="H1975" i="6" s="1"/>
  <c r="G1983" i="6"/>
  <c r="H1983" i="6" s="1"/>
  <c r="G1991" i="6"/>
  <c r="H1991" i="6" s="1"/>
  <c r="G1999" i="6"/>
  <c r="H1999" i="6" s="1"/>
  <c r="G2007" i="6"/>
  <c r="H2007" i="6" s="1"/>
  <c r="G2015" i="6"/>
  <c r="H2015" i="6" s="1"/>
  <c r="G2023" i="6"/>
  <c r="H2023" i="6" s="1"/>
  <c r="G2031" i="6"/>
  <c r="H2031" i="6" s="1"/>
  <c r="G2039" i="6"/>
  <c r="H2039" i="6" s="1"/>
  <c r="G2047" i="6"/>
  <c r="H2047" i="6" s="1"/>
  <c r="G2055" i="6"/>
  <c r="H2055" i="6" s="1"/>
  <c r="G2063" i="6"/>
  <c r="H2063" i="6" s="1"/>
  <c r="G2071" i="6"/>
  <c r="H2071" i="6" s="1"/>
  <c r="G2079" i="6"/>
  <c r="H2079" i="6" s="1"/>
  <c r="G2087" i="6"/>
  <c r="H2087" i="6" s="1"/>
  <c r="G2095" i="6"/>
  <c r="H2095" i="6" s="1"/>
  <c r="G2103" i="6"/>
  <c r="H2103" i="6" s="1"/>
  <c r="G2111" i="6"/>
  <c r="H2111" i="6" s="1"/>
  <c r="G2119" i="6"/>
  <c r="H2119" i="6" s="1"/>
  <c r="G2127" i="6"/>
  <c r="H2127" i="6" s="1"/>
  <c r="G2135" i="6"/>
  <c r="H2135" i="6" s="1"/>
  <c r="G2143" i="6"/>
  <c r="H2143" i="6" s="1"/>
  <c r="G2151" i="6"/>
  <c r="H2151" i="6" s="1"/>
  <c r="G2159" i="6"/>
  <c r="H2159" i="6" s="1"/>
  <c r="G2167" i="6"/>
  <c r="H2167" i="6" s="1"/>
  <c r="G2175" i="6"/>
  <c r="H2175" i="6" s="1"/>
  <c r="G2183" i="6"/>
  <c r="H2183" i="6" s="1"/>
  <c r="G2191" i="6"/>
  <c r="H2191" i="6" s="1"/>
  <c r="G2199" i="6"/>
  <c r="H2199" i="6" s="1"/>
  <c r="G2207" i="6"/>
  <c r="H2207" i="6" s="1"/>
  <c r="G2215" i="6"/>
  <c r="H2215" i="6" s="1"/>
  <c r="G2223" i="6"/>
  <c r="H2223" i="6" s="1"/>
  <c r="G2231" i="6"/>
  <c r="H2231" i="6" s="1"/>
  <c r="G2239" i="6"/>
  <c r="H2239" i="6" s="1"/>
  <c r="G2247" i="6"/>
  <c r="H2247" i="6" s="1"/>
  <c r="G2255" i="6"/>
  <c r="H2255" i="6" s="1"/>
  <c r="G2263" i="6"/>
  <c r="H2263" i="6" s="1"/>
  <c r="G2271" i="6"/>
  <c r="H2271" i="6" s="1"/>
  <c r="G2279" i="6"/>
  <c r="H2279" i="6" s="1"/>
  <c r="G2287" i="6"/>
  <c r="H2287" i="6" s="1"/>
  <c r="G776" i="6"/>
  <c r="H776" i="6" s="1"/>
  <c r="G829" i="6"/>
  <c r="H829" i="6" s="1"/>
  <c r="G861" i="6"/>
  <c r="H861" i="6" s="1"/>
  <c r="G893" i="6"/>
  <c r="H893" i="6" s="1"/>
  <c r="G925" i="6"/>
  <c r="H925" i="6" s="1"/>
  <c r="G950" i="6"/>
  <c r="H950" i="6" s="1"/>
  <c r="G973" i="6"/>
  <c r="H973" i="6" s="1"/>
  <c r="G992" i="6"/>
  <c r="H992" i="6" s="1"/>
  <c r="G1013" i="6"/>
  <c r="H1013" i="6" s="1"/>
  <c r="G1029" i="6"/>
  <c r="H1029" i="6" s="1"/>
  <c r="G1045" i="6"/>
  <c r="H1045" i="6" s="1"/>
  <c r="G1061" i="6"/>
  <c r="H1061" i="6" s="1"/>
  <c r="G1072" i="6"/>
  <c r="H1072" i="6" s="1"/>
  <c r="G1086" i="6"/>
  <c r="H1086" i="6" s="1"/>
  <c r="G1100" i="6"/>
  <c r="H1100" i="6" s="1"/>
  <c r="G1111" i="6"/>
  <c r="H1111" i="6" s="1"/>
  <c r="G1122" i="6"/>
  <c r="H1122" i="6" s="1"/>
  <c r="G1133" i="6"/>
  <c r="H1133" i="6" s="1"/>
  <c r="G1143" i="6"/>
  <c r="H1143" i="6" s="1"/>
  <c r="G1152" i="6"/>
  <c r="H1152" i="6" s="1"/>
  <c r="G1160" i="6"/>
  <c r="H1160" i="6" s="1"/>
  <c r="G1168" i="6"/>
  <c r="H1168" i="6" s="1"/>
  <c r="G1176" i="6"/>
  <c r="H1176" i="6" s="1"/>
  <c r="G1184" i="6"/>
  <c r="H1184" i="6" s="1"/>
  <c r="G1192" i="6"/>
  <c r="H1192" i="6" s="1"/>
  <c r="G1200" i="6"/>
  <c r="H1200" i="6" s="1"/>
  <c r="G1208" i="6"/>
  <c r="H1208" i="6" s="1"/>
  <c r="G1216" i="6"/>
  <c r="H1216" i="6" s="1"/>
  <c r="G1224" i="6"/>
  <c r="H1224" i="6" s="1"/>
  <c r="G1232" i="6"/>
  <c r="H1232" i="6" s="1"/>
  <c r="G1240" i="6"/>
  <c r="H1240" i="6" s="1"/>
  <c r="G1248" i="6"/>
  <c r="H1248" i="6" s="1"/>
  <c r="G1256" i="6"/>
  <c r="H1256" i="6" s="1"/>
  <c r="G1264" i="6"/>
  <c r="H1264" i="6" s="1"/>
  <c r="G1272" i="6"/>
  <c r="H1272" i="6" s="1"/>
  <c r="G1280" i="6"/>
  <c r="H1280" i="6" s="1"/>
  <c r="G1288" i="6"/>
  <c r="H1288" i="6" s="1"/>
  <c r="G1296" i="6"/>
  <c r="H1296" i="6" s="1"/>
  <c r="G1304" i="6"/>
  <c r="H1304" i="6" s="1"/>
  <c r="G1312" i="6"/>
  <c r="H1312" i="6" s="1"/>
  <c r="G1320" i="6"/>
  <c r="H1320" i="6" s="1"/>
  <c r="G1328" i="6"/>
  <c r="H1328" i="6" s="1"/>
  <c r="G1336" i="6"/>
  <c r="H1336" i="6" s="1"/>
  <c r="G1344" i="6"/>
  <c r="H1344" i="6" s="1"/>
  <c r="G1352" i="6"/>
  <c r="H1352" i="6" s="1"/>
  <c r="G1360" i="6"/>
  <c r="H1360" i="6" s="1"/>
  <c r="G1368" i="6"/>
  <c r="H1368" i="6" s="1"/>
  <c r="G1376" i="6"/>
  <c r="H1376" i="6" s="1"/>
  <c r="G1384" i="6"/>
  <c r="H1384" i="6" s="1"/>
  <c r="G1392" i="6"/>
  <c r="H1392" i="6" s="1"/>
  <c r="G1400" i="6"/>
  <c r="H1400" i="6" s="1"/>
  <c r="G1408" i="6"/>
  <c r="H1408" i="6" s="1"/>
  <c r="G1416" i="6"/>
  <c r="H1416" i="6" s="1"/>
  <c r="G1424" i="6"/>
  <c r="H1424" i="6" s="1"/>
  <c r="G1432" i="6"/>
  <c r="H1432" i="6" s="1"/>
  <c r="G1440" i="6"/>
  <c r="H1440" i="6" s="1"/>
  <c r="G1448" i="6"/>
  <c r="H1448" i="6" s="1"/>
  <c r="G1456" i="6"/>
  <c r="H1456" i="6" s="1"/>
  <c r="G1464" i="6"/>
  <c r="H1464" i="6" s="1"/>
  <c r="G1472" i="6"/>
  <c r="H1472" i="6" s="1"/>
  <c r="G1480" i="6"/>
  <c r="H1480" i="6" s="1"/>
  <c r="G1488" i="6"/>
  <c r="H1488" i="6" s="1"/>
  <c r="G1496" i="6"/>
  <c r="H1496" i="6" s="1"/>
  <c r="G1504" i="6"/>
  <c r="H1504" i="6" s="1"/>
  <c r="G1512" i="6"/>
  <c r="H1512" i="6" s="1"/>
  <c r="G1520" i="6"/>
  <c r="H1520" i="6" s="1"/>
  <c r="G1528" i="6"/>
  <c r="H1528" i="6" s="1"/>
  <c r="G1536" i="6"/>
  <c r="H1536" i="6" s="1"/>
  <c r="G1544" i="6"/>
  <c r="H1544" i="6" s="1"/>
  <c r="G1552" i="6"/>
  <c r="H1552" i="6" s="1"/>
  <c r="G1560" i="6"/>
  <c r="H1560" i="6" s="1"/>
  <c r="G1568" i="6"/>
  <c r="H1568" i="6" s="1"/>
  <c r="G1576" i="6"/>
  <c r="H1576" i="6" s="1"/>
  <c r="G1584" i="6"/>
  <c r="H1584" i="6" s="1"/>
  <c r="G1592" i="6"/>
  <c r="H1592" i="6" s="1"/>
  <c r="G1600" i="6"/>
  <c r="H1600" i="6" s="1"/>
  <c r="G1608" i="6"/>
  <c r="H1608" i="6" s="1"/>
  <c r="G1616" i="6"/>
  <c r="H1616" i="6" s="1"/>
  <c r="G1624" i="6"/>
  <c r="H1624" i="6" s="1"/>
  <c r="G1632" i="6"/>
  <c r="H1632" i="6" s="1"/>
  <c r="G1640" i="6"/>
  <c r="H1640" i="6" s="1"/>
  <c r="G1648" i="6"/>
  <c r="H1648" i="6" s="1"/>
  <c r="G1656" i="6"/>
  <c r="H1656" i="6" s="1"/>
  <c r="G1664" i="6"/>
  <c r="H1664" i="6" s="1"/>
  <c r="G1672" i="6"/>
  <c r="H1672" i="6" s="1"/>
  <c r="G1680" i="6"/>
  <c r="H1680" i="6" s="1"/>
  <c r="G1688" i="6"/>
  <c r="H1688" i="6" s="1"/>
  <c r="G1696" i="6"/>
  <c r="H1696" i="6" s="1"/>
  <c r="G1704" i="6"/>
  <c r="H1704" i="6" s="1"/>
  <c r="G1712" i="6"/>
  <c r="H1712" i="6" s="1"/>
  <c r="G1720" i="6"/>
  <c r="H1720" i="6" s="1"/>
  <c r="G1728" i="6"/>
  <c r="H1728" i="6" s="1"/>
  <c r="G1736" i="6"/>
  <c r="H1736" i="6" s="1"/>
  <c r="G1744" i="6"/>
  <c r="H1744" i="6" s="1"/>
  <c r="G1752" i="6"/>
  <c r="H1752" i="6" s="1"/>
  <c r="G1760" i="6"/>
  <c r="H1760" i="6" s="1"/>
  <c r="G1768" i="6"/>
  <c r="H1768" i="6" s="1"/>
  <c r="G1776" i="6"/>
  <c r="H1776" i="6" s="1"/>
  <c r="G1784" i="6"/>
  <c r="H1784" i="6" s="1"/>
  <c r="G1792" i="6"/>
  <c r="H1792" i="6" s="1"/>
  <c r="G1800" i="6"/>
  <c r="H1800" i="6" s="1"/>
  <c r="G1808" i="6"/>
  <c r="H1808" i="6" s="1"/>
  <c r="G1816" i="6"/>
  <c r="H1816" i="6" s="1"/>
  <c r="G1824" i="6"/>
  <c r="H1824" i="6" s="1"/>
  <c r="G1832" i="6"/>
  <c r="H1832" i="6" s="1"/>
  <c r="G1840" i="6"/>
  <c r="H1840" i="6" s="1"/>
  <c r="G1848" i="6"/>
  <c r="H1848" i="6" s="1"/>
  <c r="G1856" i="6"/>
  <c r="H1856" i="6" s="1"/>
  <c r="G1864" i="6"/>
  <c r="H1864" i="6" s="1"/>
  <c r="G1872" i="6"/>
  <c r="H1872" i="6" s="1"/>
  <c r="G1880" i="6"/>
  <c r="H1880" i="6" s="1"/>
  <c r="G1888" i="6"/>
  <c r="H1888" i="6" s="1"/>
  <c r="G1896" i="6"/>
  <c r="H1896" i="6" s="1"/>
  <c r="G1904" i="6"/>
  <c r="H1904" i="6" s="1"/>
  <c r="G1912" i="6"/>
  <c r="H1912" i="6" s="1"/>
  <c r="G1920" i="6"/>
  <c r="H1920" i="6" s="1"/>
  <c r="G1928" i="6"/>
  <c r="H1928" i="6" s="1"/>
  <c r="G1936" i="6"/>
  <c r="H1936" i="6" s="1"/>
  <c r="G1944" i="6"/>
  <c r="H1944" i="6" s="1"/>
  <c r="G1952" i="6"/>
  <c r="H1952" i="6" s="1"/>
  <c r="G1960" i="6"/>
  <c r="H1960" i="6" s="1"/>
  <c r="G1968" i="6"/>
  <c r="H1968" i="6" s="1"/>
  <c r="G1976" i="6"/>
  <c r="H1976" i="6" s="1"/>
  <c r="G1984" i="6"/>
  <c r="H1984" i="6" s="1"/>
  <c r="G1992" i="6"/>
  <c r="H1992" i="6" s="1"/>
  <c r="G2000" i="6"/>
  <c r="H2000" i="6" s="1"/>
  <c r="G2008" i="6"/>
  <c r="H2008" i="6" s="1"/>
  <c r="G2016" i="6"/>
  <c r="H2016" i="6" s="1"/>
  <c r="G2024" i="6"/>
  <c r="H2024" i="6" s="1"/>
  <c r="G2032" i="6"/>
  <c r="H2032" i="6" s="1"/>
  <c r="G2040" i="6"/>
  <c r="H2040" i="6" s="1"/>
  <c r="G2048" i="6"/>
  <c r="H2048" i="6" s="1"/>
  <c r="G2056" i="6"/>
  <c r="H2056" i="6" s="1"/>
  <c r="G2064" i="6"/>
  <c r="H2064" i="6" s="1"/>
  <c r="G2072" i="6"/>
  <c r="H2072" i="6" s="1"/>
  <c r="G2080" i="6"/>
  <c r="H2080" i="6" s="1"/>
  <c r="G2088" i="6"/>
  <c r="H2088" i="6" s="1"/>
  <c r="G2096" i="6"/>
  <c r="H2096" i="6" s="1"/>
  <c r="G2104" i="6"/>
  <c r="H2104" i="6" s="1"/>
  <c r="G2112" i="6"/>
  <c r="H2112" i="6" s="1"/>
  <c r="G2120" i="6"/>
  <c r="H2120" i="6" s="1"/>
  <c r="G2128" i="6"/>
  <c r="H2128" i="6" s="1"/>
  <c r="G2136" i="6"/>
  <c r="H2136" i="6" s="1"/>
  <c r="G2144" i="6"/>
  <c r="H2144" i="6" s="1"/>
  <c r="G2152" i="6"/>
  <c r="H2152" i="6" s="1"/>
  <c r="G2160" i="6"/>
  <c r="H2160" i="6" s="1"/>
  <c r="G2168" i="6"/>
  <c r="H2168" i="6" s="1"/>
  <c r="G2176" i="6"/>
  <c r="H2176" i="6" s="1"/>
  <c r="G2184" i="6"/>
  <c r="H2184" i="6" s="1"/>
  <c r="G2192" i="6"/>
  <c r="H2192" i="6" s="1"/>
  <c r="G2200" i="6"/>
  <c r="H2200" i="6" s="1"/>
  <c r="G2208" i="6"/>
  <c r="H2208" i="6" s="1"/>
  <c r="G2216" i="6"/>
  <c r="H2216" i="6" s="1"/>
  <c r="G2224" i="6"/>
  <c r="H2224" i="6" s="1"/>
  <c r="G2232" i="6"/>
  <c r="H2232" i="6" s="1"/>
  <c r="G2240" i="6"/>
  <c r="H2240" i="6" s="1"/>
  <c r="G2248" i="6"/>
  <c r="H2248" i="6" s="1"/>
  <c r="G784" i="6"/>
  <c r="H784" i="6" s="1"/>
  <c r="G832" i="6"/>
  <c r="H832" i="6" s="1"/>
  <c r="G864" i="6"/>
  <c r="H864" i="6" s="1"/>
  <c r="G896" i="6"/>
  <c r="H896" i="6" s="1"/>
  <c r="G928" i="6"/>
  <c r="H928" i="6" s="1"/>
  <c r="G952" i="6"/>
  <c r="H952" i="6" s="1"/>
  <c r="G974" i="6"/>
  <c r="H974" i="6" s="1"/>
  <c r="G997" i="6"/>
  <c r="H997" i="6" s="1"/>
  <c r="G1014" i="6"/>
  <c r="H1014" i="6" s="1"/>
  <c r="G1030" i="6"/>
  <c r="H1030" i="6" s="1"/>
  <c r="G1046" i="6"/>
  <c r="H1046" i="6" s="1"/>
  <c r="G1062" i="6"/>
  <c r="H1062" i="6" s="1"/>
  <c r="G1076" i="6"/>
  <c r="H1076" i="6" s="1"/>
  <c r="G1087" i="6"/>
  <c r="H1087" i="6" s="1"/>
  <c r="G1101" i="6"/>
  <c r="H1101" i="6" s="1"/>
  <c r="G1112" i="6"/>
  <c r="H1112" i="6" s="1"/>
  <c r="G1124" i="6"/>
  <c r="H1124" i="6" s="1"/>
  <c r="G1134" i="6"/>
  <c r="H1134" i="6" s="1"/>
  <c r="G1144" i="6"/>
  <c r="H1144" i="6" s="1"/>
  <c r="G1153" i="6"/>
  <c r="H1153" i="6" s="1"/>
  <c r="G1161" i="6"/>
  <c r="H1161" i="6" s="1"/>
  <c r="G1169" i="6"/>
  <c r="H1169" i="6" s="1"/>
  <c r="G1177" i="6"/>
  <c r="H1177" i="6" s="1"/>
  <c r="G1185" i="6"/>
  <c r="H1185" i="6" s="1"/>
  <c r="G1193" i="6"/>
  <c r="H1193" i="6" s="1"/>
  <c r="G1201" i="6"/>
  <c r="H1201" i="6" s="1"/>
  <c r="G1209" i="6"/>
  <c r="H1209" i="6" s="1"/>
  <c r="G1217" i="6"/>
  <c r="H1217" i="6" s="1"/>
  <c r="G1225" i="6"/>
  <c r="H1225" i="6" s="1"/>
  <c r="G1233" i="6"/>
  <c r="H1233" i="6" s="1"/>
  <c r="G1241" i="6"/>
  <c r="H1241" i="6" s="1"/>
  <c r="G1249" i="6"/>
  <c r="H1249" i="6" s="1"/>
  <c r="G1257" i="6"/>
  <c r="H1257" i="6" s="1"/>
  <c r="G1265" i="6"/>
  <c r="H1265" i="6" s="1"/>
  <c r="G1273" i="6"/>
  <c r="H1273" i="6" s="1"/>
  <c r="G1281" i="6"/>
  <c r="H1281" i="6" s="1"/>
  <c r="G1289" i="6"/>
  <c r="H1289" i="6" s="1"/>
  <c r="G1297" i="6"/>
  <c r="H1297" i="6" s="1"/>
  <c r="G1305" i="6"/>
  <c r="H1305" i="6" s="1"/>
  <c r="G1313" i="6"/>
  <c r="H1313" i="6" s="1"/>
  <c r="G1321" i="6"/>
  <c r="H1321" i="6" s="1"/>
  <c r="G1329" i="6"/>
  <c r="H1329" i="6" s="1"/>
  <c r="G1337" i="6"/>
  <c r="H1337" i="6" s="1"/>
  <c r="G1345" i="6"/>
  <c r="H1345" i="6" s="1"/>
  <c r="G1353" i="6"/>
  <c r="H1353" i="6" s="1"/>
  <c r="G1361" i="6"/>
  <c r="H1361" i="6" s="1"/>
  <c r="G1369" i="6"/>
  <c r="H1369" i="6" s="1"/>
  <c r="G1377" i="6"/>
  <c r="H1377" i="6" s="1"/>
  <c r="G1385" i="6"/>
  <c r="H1385" i="6" s="1"/>
  <c r="G1393" i="6"/>
  <c r="H1393" i="6" s="1"/>
  <c r="G1401" i="6"/>
  <c r="H1401" i="6" s="1"/>
  <c r="G1409" i="6"/>
  <c r="H1409" i="6" s="1"/>
  <c r="G1417" i="6"/>
  <c r="H1417" i="6" s="1"/>
  <c r="G1425" i="6"/>
  <c r="H1425" i="6" s="1"/>
  <c r="G1433" i="6"/>
  <c r="H1433" i="6" s="1"/>
  <c r="G1441" i="6"/>
  <c r="H1441" i="6" s="1"/>
  <c r="G1449" i="6"/>
  <c r="H1449" i="6" s="1"/>
  <c r="G1457" i="6"/>
  <c r="H1457" i="6" s="1"/>
  <c r="G1465" i="6"/>
  <c r="H1465" i="6" s="1"/>
  <c r="G1473" i="6"/>
  <c r="H1473" i="6" s="1"/>
  <c r="G1481" i="6"/>
  <c r="H1481" i="6" s="1"/>
  <c r="G1489" i="6"/>
  <c r="H1489" i="6" s="1"/>
  <c r="G1497" i="6"/>
  <c r="H1497" i="6" s="1"/>
  <c r="G1505" i="6"/>
  <c r="H1505" i="6" s="1"/>
  <c r="G1513" i="6"/>
  <c r="H1513" i="6" s="1"/>
  <c r="G1521" i="6"/>
  <c r="H1521" i="6" s="1"/>
  <c r="G1529" i="6"/>
  <c r="H1529" i="6" s="1"/>
  <c r="G1537" i="6"/>
  <c r="H1537" i="6" s="1"/>
  <c r="G1545" i="6"/>
  <c r="H1545" i="6" s="1"/>
  <c r="G1553" i="6"/>
  <c r="H1553" i="6" s="1"/>
  <c r="G1561" i="6"/>
  <c r="H1561" i="6" s="1"/>
  <c r="G1569" i="6"/>
  <c r="H1569" i="6" s="1"/>
  <c r="G1577" i="6"/>
  <c r="H1577" i="6" s="1"/>
  <c r="G1585" i="6"/>
  <c r="H1585" i="6" s="1"/>
  <c r="G1593" i="6"/>
  <c r="H1593" i="6" s="1"/>
  <c r="G1601" i="6"/>
  <c r="H1601" i="6" s="1"/>
  <c r="G1609" i="6"/>
  <c r="H1609" i="6" s="1"/>
  <c r="G1617" i="6"/>
  <c r="H1617" i="6" s="1"/>
  <c r="G1625" i="6"/>
  <c r="H1625" i="6" s="1"/>
  <c r="G1633" i="6"/>
  <c r="H1633" i="6" s="1"/>
  <c r="G1641" i="6"/>
  <c r="H1641" i="6" s="1"/>
  <c r="G1649" i="6"/>
  <c r="H1649" i="6" s="1"/>
  <c r="G1657" i="6"/>
  <c r="H1657" i="6" s="1"/>
  <c r="G1665" i="6"/>
  <c r="H1665" i="6" s="1"/>
  <c r="G1673" i="6"/>
  <c r="H1673" i="6" s="1"/>
  <c r="G1681" i="6"/>
  <c r="H1681" i="6" s="1"/>
  <c r="G1689" i="6"/>
  <c r="H1689" i="6" s="1"/>
  <c r="G1697" i="6"/>
  <c r="H1697" i="6" s="1"/>
  <c r="G1705" i="6"/>
  <c r="H1705" i="6" s="1"/>
  <c r="G1713" i="6"/>
  <c r="H1713" i="6" s="1"/>
  <c r="G1721" i="6"/>
  <c r="H1721" i="6" s="1"/>
  <c r="G1729" i="6"/>
  <c r="H1729" i="6" s="1"/>
  <c r="G1737" i="6"/>
  <c r="H1737" i="6" s="1"/>
  <c r="G1745" i="6"/>
  <c r="H1745" i="6" s="1"/>
  <c r="G1753" i="6"/>
  <c r="H1753" i="6" s="1"/>
  <c r="G1761" i="6"/>
  <c r="H1761" i="6" s="1"/>
  <c r="G1769" i="6"/>
  <c r="H1769" i="6" s="1"/>
  <c r="G1777" i="6"/>
  <c r="H1777" i="6" s="1"/>
  <c r="G1785" i="6"/>
  <c r="H1785" i="6" s="1"/>
  <c r="G1793" i="6"/>
  <c r="H1793" i="6" s="1"/>
  <c r="G1801" i="6"/>
  <c r="H1801" i="6" s="1"/>
  <c r="G1809" i="6"/>
  <c r="H1809" i="6" s="1"/>
  <c r="G1817" i="6"/>
  <c r="H1817" i="6" s="1"/>
  <c r="G1825" i="6"/>
  <c r="H1825" i="6" s="1"/>
  <c r="G1833" i="6"/>
  <c r="H1833" i="6" s="1"/>
  <c r="G1841" i="6"/>
  <c r="H1841" i="6" s="1"/>
  <c r="G1849" i="6"/>
  <c r="H1849" i="6" s="1"/>
  <c r="G1857" i="6"/>
  <c r="H1857" i="6" s="1"/>
  <c r="G1865" i="6"/>
  <c r="H1865" i="6" s="1"/>
  <c r="G1873" i="6"/>
  <c r="H1873" i="6" s="1"/>
  <c r="G1881" i="6"/>
  <c r="H1881" i="6" s="1"/>
  <c r="G1889" i="6"/>
  <c r="H1889" i="6" s="1"/>
  <c r="G1897" i="6"/>
  <c r="H1897" i="6" s="1"/>
  <c r="G1905" i="6"/>
  <c r="H1905" i="6" s="1"/>
  <c r="G1913" i="6"/>
  <c r="H1913" i="6" s="1"/>
  <c r="G1921" i="6"/>
  <c r="H1921" i="6" s="1"/>
  <c r="G1929" i="6"/>
  <c r="H1929" i="6" s="1"/>
  <c r="G1937" i="6"/>
  <c r="H1937" i="6" s="1"/>
  <c r="G1945" i="6"/>
  <c r="H1945" i="6" s="1"/>
  <c r="G1953" i="6"/>
  <c r="H1953" i="6" s="1"/>
  <c r="G1961" i="6"/>
  <c r="H1961" i="6" s="1"/>
  <c r="G1969" i="6"/>
  <c r="H1969" i="6" s="1"/>
  <c r="G1977" i="6"/>
  <c r="H1977" i="6" s="1"/>
  <c r="G1985" i="6"/>
  <c r="H1985" i="6" s="1"/>
  <c r="G1993" i="6"/>
  <c r="H1993" i="6" s="1"/>
  <c r="G2001" i="6"/>
  <c r="H2001" i="6" s="1"/>
  <c r="G2009" i="6"/>
  <c r="H2009" i="6" s="1"/>
  <c r="G2017" i="6"/>
  <c r="H2017" i="6" s="1"/>
  <c r="G2025" i="6"/>
  <c r="H2025" i="6" s="1"/>
  <c r="G2033" i="6"/>
  <c r="H2033" i="6" s="1"/>
  <c r="G2041" i="6"/>
  <c r="H2041" i="6" s="1"/>
  <c r="G2049" i="6"/>
  <c r="H2049" i="6" s="1"/>
  <c r="G2057" i="6"/>
  <c r="H2057" i="6" s="1"/>
  <c r="G2065" i="6"/>
  <c r="H2065" i="6" s="1"/>
  <c r="G2073" i="6"/>
  <c r="H2073" i="6" s="1"/>
  <c r="G2081" i="6"/>
  <c r="H2081" i="6" s="1"/>
  <c r="G2089" i="6"/>
  <c r="H2089" i="6" s="1"/>
  <c r="G2097" i="6"/>
  <c r="H2097" i="6" s="1"/>
  <c r="G2105" i="6"/>
  <c r="H2105" i="6" s="1"/>
  <c r="G2113" i="6"/>
  <c r="H2113" i="6" s="1"/>
  <c r="G2121" i="6"/>
  <c r="H2121" i="6" s="1"/>
  <c r="G2129" i="6"/>
  <c r="H2129" i="6" s="1"/>
  <c r="G2137" i="6"/>
  <c r="H2137" i="6" s="1"/>
  <c r="G2145" i="6"/>
  <c r="H2145" i="6" s="1"/>
  <c r="G2153" i="6"/>
  <c r="H2153" i="6" s="1"/>
  <c r="G2161" i="6"/>
  <c r="H2161" i="6" s="1"/>
  <c r="G2169" i="6"/>
  <c r="H2169" i="6" s="1"/>
  <c r="G2177" i="6"/>
  <c r="H2177" i="6" s="1"/>
  <c r="G2185" i="6"/>
  <c r="H2185" i="6" s="1"/>
  <c r="G2193" i="6"/>
  <c r="H2193" i="6" s="1"/>
  <c r="G2201" i="6"/>
  <c r="H2201" i="6" s="1"/>
  <c r="G2209" i="6"/>
  <c r="H2209" i="6" s="1"/>
  <c r="G2217" i="6"/>
  <c r="H2217" i="6" s="1"/>
  <c r="G2225" i="6"/>
  <c r="H2225" i="6" s="1"/>
  <c r="G2233" i="6"/>
  <c r="H2233" i="6" s="1"/>
  <c r="G2241" i="6"/>
  <c r="H2241" i="6" s="1"/>
  <c r="G792" i="6"/>
  <c r="H792" i="6" s="1"/>
  <c r="G837" i="6"/>
  <c r="H837" i="6" s="1"/>
  <c r="G869" i="6"/>
  <c r="H869" i="6" s="1"/>
  <c r="G901" i="6"/>
  <c r="H901" i="6" s="1"/>
  <c r="G933" i="6"/>
  <c r="H933" i="6" s="1"/>
  <c r="G957" i="6"/>
  <c r="H957" i="6" s="1"/>
  <c r="G976" i="6"/>
  <c r="H976" i="6" s="1"/>
  <c r="G998" i="6"/>
  <c r="H998" i="6" s="1"/>
  <c r="G1015" i="6"/>
  <c r="H1015" i="6" s="1"/>
  <c r="G1031" i="6"/>
  <c r="H1031" i="6" s="1"/>
  <c r="G1047" i="6"/>
  <c r="H1047" i="6" s="1"/>
  <c r="G1063" i="6"/>
  <c r="H1063" i="6" s="1"/>
  <c r="G1077" i="6"/>
  <c r="H1077" i="6" s="1"/>
  <c r="G1088" i="6"/>
  <c r="H1088" i="6" s="1"/>
  <c r="G1102" i="6"/>
  <c r="H1102" i="6" s="1"/>
  <c r="G1114" i="6"/>
  <c r="H1114" i="6" s="1"/>
  <c r="G1125" i="6"/>
  <c r="H1125" i="6" s="1"/>
  <c r="G1135" i="6"/>
  <c r="H1135" i="6" s="1"/>
  <c r="G1146" i="6"/>
  <c r="H1146" i="6" s="1"/>
  <c r="G1154" i="6"/>
  <c r="H1154" i="6" s="1"/>
  <c r="G1162" i="6"/>
  <c r="H1162" i="6" s="1"/>
  <c r="G1170" i="6"/>
  <c r="H1170" i="6" s="1"/>
  <c r="G1178" i="6"/>
  <c r="H1178" i="6" s="1"/>
  <c r="G1186" i="6"/>
  <c r="H1186" i="6" s="1"/>
  <c r="G1194" i="6"/>
  <c r="H1194" i="6" s="1"/>
  <c r="G1202" i="6"/>
  <c r="H1202" i="6" s="1"/>
  <c r="G1210" i="6"/>
  <c r="H1210" i="6" s="1"/>
  <c r="G1218" i="6"/>
  <c r="H1218" i="6" s="1"/>
  <c r="G1226" i="6"/>
  <c r="H1226" i="6" s="1"/>
  <c r="G1234" i="6"/>
  <c r="H1234" i="6" s="1"/>
  <c r="G1242" i="6"/>
  <c r="H1242" i="6" s="1"/>
  <c r="G1250" i="6"/>
  <c r="H1250" i="6" s="1"/>
  <c r="G1258" i="6"/>
  <c r="H1258" i="6" s="1"/>
  <c r="G1266" i="6"/>
  <c r="H1266" i="6" s="1"/>
  <c r="G1274" i="6"/>
  <c r="H1274" i="6" s="1"/>
  <c r="G1282" i="6"/>
  <c r="H1282" i="6" s="1"/>
  <c r="G1290" i="6"/>
  <c r="H1290" i="6" s="1"/>
  <c r="G1298" i="6"/>
  <c r="H1298" i="6" s="1"/>
  <c r="G1306" i="6"/>
  <c r="H1306" i="6" s="1"/>
  <c r="G1314" i="6"/>
  <c r="H1314" i="6" s="1"/>
  <c r="G1322" i="6"/>
  <c r="H1322" i="6" s="1"/>
  <c r="G1330" i="6"/>
  <c r="H1330" i="6" s="1"/>
  <c r="G1338" i="6"/>
  <c r="H1338" i="6" s="1"/>
  <c r="G1346" i="6"/>
  <c r="H1346" i="6" s="1"/>
  <c r="G1354" i="6"/>
  <c r="H1354" i="6" s="1"/>
  <c r="G1362" i="6"/>
  <c r="H1362" i="6" s="1"/>
  <c r="G1370" i="6"/>
  <c r="H1370" i="6" s="1"/>
  <c r="G1378" i="6"/>
  <c r="H1378" i="6" s="1"/>
  <c r="G1386" i="6"/>
  <c r="H1386" i="6" s="1"/>
  <c r="G1394" i="6"/>
  <c r="H1394" i="6" s="1"/>
  <c r="G1402" i="6"/>
  <c r="H1402" i="6" s="1"/>
  <c r="G1410" i="6"/>
  <c r="H1410" i="6" s="1"/>
  <c r="G1418" i="6"/>
  <c r="H1418" i="6" s="1"/>
  <c r="G1426" i="6"/>
  <c r="H1426" i="6" s="1"/>
  <c r="G1434" i="6"/>
  <c r="H1434" i="6" s="1"/>
  <c r="G1442" i="6"/>
  <c r="H1442" i="6" s="1"/>
  <c r="G1450" i="6"/>
  <c r="H1450" i="6" s="1"/>
  <c r="G1458" i="6"/>
  <c r="H1458" i="6" s="1"/>
  <c r="G1466" i="6"/>
  <c r="H1466" i="6" s="1"/>
  <c r="G1474" i="6"/>
  <c r="H1474" i="6" s="1"/>
  <c r="G1482" i="6"/>
  <c r="H1482" i="6" s="1"/>
  <c r="G1490" i="6"/>
  <c r="H1490" i="6" s="1"/>
  <c r="G1498" i="6"/>
  <c r="H1498" i="6" s="1"/>
  <c r="G1506" i="6"/>
  <c r="H1506" i="6" s="1"/>
  <c r="G1514" i="6"/>
  <c r="H1514" i="6" s="1"/>
  <c r="G1522" i="6"/>
  <c r="H1522" i="6" s="1"/>
  <c r="G1530" i="6"/>
  <c r="H1530" i="6" s="1"/>
  <c r="G1538" i="6"/>
  <c r="H1538" i="6" s="1"/>
  <c r="G1546" i="6"/>
  <c r="H1546" i="6" s="1"/>
  <c r="G1554" i="6"/>
  <c r="H1554" i="6" s="1"/>
  <c r="G1562" i="6"/>
  <c r="H1562" i="6" s="1"/>
  <c r="G1570" i="6"/>
  <c r="H1570" i="6" s="1"/>
  <c r="G1578" i="6"/>
  <c r="H1578" i="6" s="1"/>
  <c r="G1586" i="6"/>
  <c r="H1586" i="6" s="1"/>
  <c r="G1594" i="6"/>
  <c r="H1594" i="6" s="1"/>
  <c r="G1602" i="6"/>
  <c r="H1602" i="6" s="1"/>
  <c r="G1610" i="6"/>
  <c r="H1610" i="6" s="1"/>
  <c r="G1618" i="6"/>
  <c r="H1618" i="6" s="1"/>
  <c r="G1626" i="6"/>
  <c r="H1626" i="6" s="1"/>
  <c r="G1634" i="6"/>
  <c r="H1634" i="6" s="1"/>
  <c r="G1642" i="6"/>
  <c r="H1642" i="6" s="1"/>
  <c r="G1650" i="6"/>
  <c r="H1650" i="6" s="1"/>
  <c r="G1658" i="6"/>
  <c r="H1658" i="6" s="1"/>
  <c r="G1666" i="6"/>
  <c r="H1666" i="6" s="1"/>
  <c r="G1674" i="6"/>
  <c r="H1674" i="6" s="1"/>
  <c r="G1682" i="6"/>
  <c r="H1682" i="6" s="1"/>
  <c r="G1690" i="6"/>
  <c r="H1690" i="6" s="1"/>
  <c r="G1698" i="6"/>
  <c r="H1698" i="6" s="1"/>
  <c r="G1706" i="6"/>
  <c r="H1706" i="6" s="1"/>
  <c r="G1714" i="6"/>
  <c r="H1714" i="6" s="1"/>
  <c r="G1722" i="6"/>
  <c r="H1722" i="6" s="1"/>
  <c r="G1730" i="6"/>
  <c r="H1730" i="6" s="1"/>
  <c r="G1738" i="6"/>
  <c r="H1738" i="6" s="1"/>
  <c r="G1746" i="6"/>
  <c r="H1746" i="6" s="1"/>
  <c r="G1754" i="6"/>
  <c r="H1754" i="6" s="1"/>
  <c r="G1762" i="6"/>
  <c r="H1762" i="6" s="1"/>
  <c r="G1770" i="6"/>
  <c r="H1770" i="6" s="1"/>
  <c r="G1778" i="6"/>
  <c r="H1778" i="6" s="1"/>
  <c r="G1786" i="6"/>
  <c r="H1786" i="6" s="1"/>
  <c r="G1794" i="6"/>
  <c r="H1794" i="6" s="1"/>
  <c r="G1802" i="6"/>
  <c r="H1802" i="6" s="1"/>
  <c r="G1810" i="6"/>
  <c r="H1810" i="6" s="1"/>
  <c r="G1818" i="6"/>
  <c r="H1818" i="6" s="1"/>
  <c r="G1826" i="6"/>
  <c r="H1826" i="6" s="1"/>
  <c r="G1834" i="6"/>
  <c r="H1834" i="6" s="1"/>
  <c r="G1842" i="6"/>
  <c r="H1842" i="6" s="1"/>
  <c r="G1850" i="6"/>
  <c r="H1850" i="6" s="1"/>
  <c r="G1858" i="6"/>
  <c r="H1858" i="6" s="1"/>
  <c r="G1866" i="6"/>
  <c r="H1866" i="6" s="1"/>
  <c r="G1874" i="6"/>
  <c r="H1874" i="6" s="1"/>
  <c r="G1882" i="6"/>
  <c r="H1882" i="6" s="1"/>
  <c r="G1890" i="6"/>
  <c r="H1890" i="6" s="1"/>
  <c r="G1898" i="6"/>
  <c r="H1898" i="6" s="1"/>
  <c r="G1906" i="6"/>
  <c r="H1906" i="6" s="1"/>
  <c r="G1914" i="6"/>
  <c r="H1914" i="6" s="1"/>
  <c r="G1922" i="6"/>
  <c r="H1922" i="6" s="1"/>
  <c r="G1930" i="6"/>
  <c r="H1930" i="6" s="1"/>
  <c r="G1938" i="6"/>
  <c r="H1938" i="6" s="1"/>
  <c r="G1946" i="6"/>
  <c r="H1946" i="6" s="1"/>
  <c r="G1954" i="6"/>
  <c r="H1954" i="6" s="1"/>
  <c r="G1962" i="6"/>
  <c r="H1962" i="6" s="1"/>
  <c r="G1970" i="6"/>
  <c r="H1970" i="6" s="1"/>
  <c r="G1978" i="6"/>
  <c r="H1978" i="6" s="1"/>
  <c r="G1986" i="6"/>
  <c r="H1986" i="6" s="1"/>
  <c r="G1994" i="6"/>
  <c r="H1994" i="6" s="1"/>
  <c r="G2002" i="6"/>
  <c r="H2002" i="6" s="1"/>
  <c r="G2010" i="6"/>
  <c r="H2010" i="6" s="1"/>
  <c r="G2018" i="6"/>
  <c r="H2018" i="6" s="1"/>
  <c r="G2026" i="6"/>
  <c r="H2026" i="6" s="1"/>
  <c r="G2034" i="6"/>
  <c r="H2034" i="6" s="1"/>
  <c r="G2042" i="6"/>
  <c r="H2042" i="6" s="1"/>
  <c r="G2050" i="6"/>
  <c r="H2050" i="6" s="1"/>
  <c r="G2058" i="6"/>
  <c r="H2058" i="6" s="1"/>
  <c r="G2066" i="6"/>
  <c r="H2066" i="6" s="1"/>
  <c r="G2074" i="6"/>
  <c r="H2074" i="6" s="1"/>
  <c r="G2082" i="6"/>
  <c r="H2082" i="6" s="1"/>
  <c r="G2090" i="6"/>
  <c r="H2090" i="6" s="1"/>
  <c r="G2098" i="6"/>
  <c r="H2098" i="6" s="1"/>
  <c r="G2106" i="6"/>
  <c r="H2106" i="6" s="1"/>
  <c r="G2114" i="6"/>
  <c r="H2114" i="6" s="1"/>
  <c r="G2122" i="6"/>
  <c r="H2122" i="6" s="1"/>
  <c r="G2130" i="6"/>
  <c r="H2130" i="6" s="1"/>
  <c r="G2138" i="6"/>
  <c r="H2138" i="6" s="1"/>
  <c r="G2146" i="6"/>
  <c r="H2146" i="6" s="1"/>
  <c r="G2154" i="6"/>
  <c r="H2154" i="6" s="1"/>
  <c r="G2162" i="6"/>
  <c r="H2162" i="6" s="1"/>
  <c r="G2170" i="6"/>
  <c r="H2170" i="6" s="1"/>
  <c r="G2178" i="6"/>
  <c r="H2178" i="6" s="1"/>
  <c r="G2186" i="6"/>
  <c r="H2186" i="6" s="1"/>
  <c r="G2194" i="6"/>
  <c r="H2194" i="6" s="1"/>
  <c r="G2202" i="6"/>
  <c r="H2202" i="6" s="1"/>
  <c r="G2210" i="6"/>
  <c r="H2210" i="6" s="1"/>
  <c r="G2218" i="6"/>
  <c r="H2218" i="6" s="1"/>
  <c r="G2226" i="6"/>
  <c r="H2226" i="6" s="1"/>
  <c r="G2234" i="6"/>
  <c r="H2234" i="6" s="1"/>
  <c r="G2242" i="6"/>
  <c r="H2242" i="6" s="1"/>
  <c r="G2250" i="6"/>
  <c r="H2250" i="6" s="1"/>
  <c r="G2258" i="6"/>
  <c r="H2258" i="6" s="1"/>
  <c r="G2266" i="6"/>
  <c r="H2266" i="6" s="1"/>
  <c r="G2274" i="6"/>
  <c r="H2274" i="6" s="1"/>
  <c r="G2282" i="6"/>
  <c r="H2282" i="6" s="1"/>
  <c r="G2290" i="6"/>
  <c r="H2290" i="6" s="1"/>
  <c r="G800" i="6"/>
  <c r="H800" i="6" s="1"/>
  <c r="G840" i="6"/>
  <c r="H840" i="6" s="1"/>
  <c r="G872" i="6"/>
  <c r="H872" i="6" s="1"/>
  <c r="G904" i="6"/>
  <c r="H904" i="6" s="1"/>
  <c r="G936" i="6"/>
  <c r="H936" i="6" s="1"/>
  <c r="G958" i="6"/>
  <c r="H958" i="6" s="1"/>
  <c r="G981" i="6"/>
  <c r="H981" i="6" s="1"/>
  <c r="G1000" i="6"/>
  <c r="H1000" i="6" s="1"/>
  <c r="G1016" i="6"/>
  <c r="H1016" i="6" s="1"/>
  <c r="G1032" i="6"/>
  <c r="H1032" i="6" s="1"/>
  <c r="G1048" i="6"/>
  <c r="H1048" i="6" s="1"/>
  <c r="G1064" i="6"/>
  <c r="H1064" i="6" s="1"/>
  <c r="G1078" i="6"/>
  <c r="H1078" i="6" s="1"/>
  <c r="G1092" i="6"/>
  <c r="H1092" i="6" s="1"/>
  <c r="G1103" i="6"/>
  <c r="H1103" i="6" s="1"/>
  <c r="G1116" i="6"/>
  <c r="H1116" i="6" s="1"/>
  <c r="G1126" i="6"/>
  <c r="H1126" i="6" s="1"/>
  <c r="G1136" i="6"/>
  <c r="H1136" i="6" s="1"/>
  <c r="G1147" i="6"/>
  <c r="H1147" i="6" s="1"/>
  <c r="G1155" i="6"/>
  <c r="H1155" i="6" s="1"/>
  <c r="G1163" i="6"/>
  <c r="H1163" i="6" s="1"/>
  <c r="G1171" i="6"/>
  <c r="H1171" i="6" s="1"/>
  <c r="G1179" i="6"/>
  <c r="H1179" i="6" s="1"/>
  <c r="G1187" i="6"/>
  <c r="H1187" i="6" s="1"/>
  <c r="G1195" i="6"/>
  <c r="H1195" i="6" s="1"/>
  <c r="G1203" i="6"/>
  <c r="H1203" i="6" s="1"/>
  <c r="G1211" i="6"/>
  <c r="H1211" i="6" s="1"/>
  <c r="G1219" i="6"/>
  <c r="H1219" i="6" s="1"/>
  <c r="G1227" i="6"/>
  <c r="H1227" i="6" s="1"/>
  <c r="G1235" i="6"/>
  <c r="H1235" i="6" s="1"/>
  <c r="G1243" i="6"/>
  <c r="H1243" i="6" s="1"/>
  <c r="G1251" i="6"/>
  <c r="H1251" i="6" s="1"/>
  <c r="G1259" i="6"/>
  <c r="H1259" i="6" s="1"/>
  <c r="G1267" i="6"/>
  <c r="H1267" i="6" s="1"/>
  <c r="G1275" i="6"/>
  <c r="H1275" i="6" s="1"/>
  <c r="G1283" i="6"/>
  <c r="H1283" i="6" s="1"/>
  <c r="G1291" i="6"/>
  <c r="H1291" i="6" s="1"/>
  <c r="G1299" i="6"/>
  <c r="H1299" i="6" s="1"/>
  <c r="G1307" i="6"/>
  <c r="H1307" i="6" s="1"/>
  <c r="G1315" i="6"/>
  <c r="H1315" i="6" s="1"/>
  <c r="G1323" i="6"/>
  <c r="H1323" i="6" s="1"/>
  <c r="G1331" i="6"/>
  <c r="H1331" i="6" s="1"/>
  <c r="G1339" i="6"/>
  <c r="H1339" i="6" s="1"/>
  <c r="G1347" i="6"/>
  <c r="H1347" i="6" s="1"/>
  <c r="G1355" i="6"/>
  <c r="H1355" i="6" s="1"/>
  <c r="G1363" i="6"/>
  <c r="H1363" i="6" s="1"/>
  <c r="G1371" i="6"/>
  <c r="H1371" i="6" s="1"/>
  <c r="G1379" i="6"/>
  <c r="H1379" i="6" s="1"/>
  <c r="G1387" i="6"/>
  <c r="H1387" i="6" s="1"/>
  <c r="G1395" i="6"/>
  <c r="H1395" i="6" s="1"/>
  <c r="G1403" i="6"/>
  <c r="H1403" i="6" s="1"/>
  <c r="G1411" i="6"/>
  <c r="H1411" i="6" s="1"/>
  <c r="G1419" i="6"/>
  <c r="H1419" i="6" s="1"/>
  <c r="G1427" i="6"/>
  <c r="H1427" i="6" s="1"/>
  <c r="G1435" i="6"/>
  <c r="H1435" i="6" s="1"/>
  <c r="G1443" i="6"/>
  <c r="H1443" i="6" s="1"/>
  <c r="G1451" i="6"/>
  <c r="H1451" i="6" s="1"/>
  <c r="G1459" i="6"/>
  <c r="H1459" i="6" s="1"/>
  <c r="G1467" i="6"/>
  <c r="H1467" i="6" s="1"/>
  <c r="G1475" i="6"/>
  <c r="H1475" i="6" s="1"/>
  <c r="G1483" i="6"/>
  <c r="H1483" i="6" s="1"/>
  <c r="G1491" i="6"/>
  <c r="H1491" i="6" s="1"/>
  <c r="G1499" i="6"/>
  <c r="H1499" i="6" s="1"/>
  <c r="G1507" i="6"/>
  <c r="H1507" i="6" s="1"/>
  <c r="G1515" i="6"/>
  <c r="H1515" i="6" s="1"/>
  <c r="G1523" i="6"/>
  <c r="H1523" i="6" s="1"/>
  <c r="G1531" i="6"/>
  <c r="H1531" i="6" s="1"/>
  <c r="G1539" i="6"/>
  <c r="H1539" i="6" s="1"/>
  <c r="G1547" i="6"/>
  <c r="H1547" i="6" s="1"/>
  <c r="G1555" i="6"/>
  <c r="H1555" i="6" s="1"/>
  <c r="G1563" i="6"/>
  <c r="H1563" i="6" s="1"/>
  <c r="G1571" i="6"/>
  <c r="H1571" i="6" s="1"/>
  <c r="G1579" i="6"/>
  <c r="H1579" i="6" s="1"/>
  <c r="G1587" i="6"/>
  <c r="H1587" i="6" s="1"/>
  <c r="G1595" i="6"/>
  <c r="H1595" i="6" s="1"/>
  <c r="G1603" i="6"/>
  <c r="H1603" i="6" s="1"/>
  <c r="G1611" i="6"/>
  <c r="H1611" i="6" s="1"/>
  <c r="G1619" i="6"/>
  <c r="H1619" i="6" s="1"/>
  <c r="G1627" i="6"/>
  <c r="H1627" i="6" s="1"/>
  <c r="G1635" i="6"/>
  <c r="H1635" i="6" s="1"/>
  <c r="G1643" i="6"/>
  <c r="H1643" i="6" s="1"/>
  <c r="G1651" i="6"/>
  <c r="H1651" i="6" s="1"/>
  <c r="G1659" i="6"/>
  <c r="H1659" i="6" s="1"/>
  <c r="G1667" i="6"/>
  <c r="H1667" i="6" s="1"/>
  <c r="G1675" i="6"/>
  <c r="H1675" i="6" s="1"/>
  <c r="G1683" i="6"/>
  <c r="H1683" i="6" s="1"/>
  <c r="G1691" i="6"/>
  <c r="H1691" i="6" s="1"/>
  <c r="G1699" i="6"/>
  <c r="H1699" i="6" s="1"/>
  <c r="G1707" i="6"/>
  <c r="H1707" i="6" s="1"/>
  <c r="G1715" i="6"/>
  <c r="H1715" i="6" s="1"/>
  <c r="G1723" i="6"/>
  <c r="H1723" i="6" s="1"/>
  <c r="G1731" i="6"/>
  <c r="H1731" i="6" s="1"/>
  <c r="G1739" i="6"/>
  <c r="H1739" i="6" s="1"/>
  <c r="G1747" i="6"/>
  <c r="H1747" i="6" s="1"/>
  <c r="G1755" i="6"/>
  <c r="H1755" i="6" s="1"/>
  <c r="G1763" i="6"/>
  <c r="H1763" i="6" s="1"/>
  <c r="G1771" i="6"/>
  <c r="H1771" i="6" s="1"/>
  <c r="G1779" i="6"/>
  <c r="H1779" i="6" s="1"/>
  <c r="G1787" i="6"/>
  <c r="H1787" i="6" s="1"/>
  <c r="G1795" i="6"/>
  <c r="H1795" i="6" s="1"/>
  <c r="G1803" i="6"/>
  <c r="H1803" i="6" s="1"/>
  <c r="G1811" i="6"/>
  <c r="H1811" i="6" s="1"/>
  <c r="G1819" i="6"/>
  <c r="H1819" i="6" s="1"/>
  <c r="G1827" i="6"/>
  <c r="H1827" i="6" s="1"/>
  <c r="G1835" i="6"/>
  <c r="H1835" i="6" s="1"/>
  <c r="G1843" i="6"/>
  <c r="H1843" i="6" s="1"/>
  <c r="G1851" i="6"/>
  <c r="H1851" i="6" s="1"/>
  <c r="G1859" i="6"/>
  <c r="H1859" i="6" s="1"/>
  <c r="G1867" i="6"/>
  <c r="H1867" i="6" s="1"/>
  <c r="G1875" i="6"/>
  <c r="H1875" i="6" s="1"/>
  <c r="G1883" i="6"/>
  <c r="H1883" i="6" s="1"/>
  <c r="G1891" i="6"/>
  <c r="H1891" i="6" s="1"/>
  <c r="G1899" i="6"/>
  <c r="H1899" i="6" s="1"/>
  <c r="G1907" i="6"/>
  <c r="H1907" i="6" s="1"/>
  <c r="G1915" i="6"/>
  <c r="H1915" i="6" s="1"/>
  <c r="G1923" i="6"/>
  <c r="H1923" i="6" s="1"/>
  <c r="G1931" i="6"/>
  <c r="H1931" i="6" s="1"/>
  <c r="G1939" i="6"/>
  <c r="H1939" i="6" s="1"/>
  <c r="G1947" i="6"/>
  <c r="H1947" i="6" s="1"/>
  <c r="G1955" i="6"/>
  <c r="H1955" i="6" s="1"/>
  <c r="G1963" i="6"/>
  <c r="H1963" i="6" s="1"/>
  <c r="G1971" i="6"/>
  <c r="H1971" i="6" s="1"/>
  <c r="G1979" i="6"/>
  <c r="H1979" i="6" s="1"/>
  <c r="G1987" i="6"/>
  <c r="H1987" i="6" s="1"/>
  <c r="G1995" i="6"/>
  <c r="H1995" i="6" s="1"/>
  <c r="G2003" i="6"/>
  <c r="H2003" i="6" s="1"/>
  <c r="G2011" i="6"/>
  <c r="H2011" i="6" s="1"/>
  <c r="G2019" i="6"/>
  <c r="H2019" i="6" s="1"/>
  <c r="G2027" i="6"/>
  <c r="H2027" i="6" s="1"/>
  <c r="G2035" i="6"/>
  <c r="H2035" i="6" s="1"/>
  <c r="G2043" i="6"/>
  <c r="H2043" i="6" s="1"/>
  <c r="G2051" i="6"/>
  <c r="H2051" i="6" s="1"/>
  <c r="G2059" i="6"/>
  <c r="H2059" i="6" s="1"/>
  <c r="G2067" i="6"/>
  <c r="H2067" i="6" s="1"/>
  <c r="G2075" i="6"/>
  <c r="H2075" i="6" s="1"/>
  <c r="G2083" i="6"/>
  <c r="H2083" i="6" s="1"/>
  <c r="G2091" i="6"/>
  <c r="H2091" i="6" s="1"/>
  <c r="G2099" i="6"/>
  <c r="H2099" i="6" s="1"/>
  <c r="G2107" i="6"/>
  <c r="H2107" i="6" s="1"/>
  <c r="G2115" i="6"/>
  <c r="H2115" i="6" s="1"/>
  <c r="G2123" i="6"/>
  <c r="H2123" i="6" s="1"/>
  <c r="G2131" i="6"/>
  <c r="H2131" i="6" s="1"/>
  <c r="G2139" i="6"/>
  <c r="H2139" i="6" s="1"/>
  <c r="G2147" i="6"/>
  <c r="H2147" i="6" s="1"/>
  <c r="G2155" i="6"/>
  <c r="H2155" i="6" s="1"/>
  <c r="G2163" i="6"/>
  <c r="H2163" i="6" s="1"/>
  <c r="G2171" i="6"/>
  <c r="H2171" i="6" s="1"/>
  <c r="G2179" i="6"/>
  <c r="H2179" i="6" s="1"/>
  <c r="G2187" i="6"/>
  <c r="H2187" i="6" s="1"/>
  <c r="G2195" i="6"/>
  <c r="H2195" i="6" s="1"/>
  <c r="G2203" i="6"/>
  <c r="H2203" i="6" s="1"/>
  <c r="G2211" i="6"/>
  <c r="H2211" i="6" s="1"/>
  <c r="G2219" i="6"/>
  <c r="H2219" i="6" s="1"/>
  <c r="G2227" i="6"/>
  <c r="H2227" i="6" s="1"/>
  <c r="G2235" i="6"/>
  <c r="H2235" i="6" s="1"/>
  <c r="G2243" i="6"/>
  <c r="H2243" i="6" s="1"/>
  <c r="G2251" i="6"/>
  <c r="H2251" i="6" s="1"/>
  <c r="G2259" i="6"/>
  <c r="H2259" i="6" s="1"/>
  <c r="G2267" i="6"/>
  <c r="H2267" i="6" s="1"/>
  <c r="G2275" i="6"/>
  <c r="H2275" i="6" s="1"/>
  <c r="G2283" i="6"/>
  <c r="H2283" i="6" s="1"/>
  <c r="G2291" i="6"/>
  <c r="H2291" i="6" s="1"/>
  <c r="G2299" i="6"/>
  <c r="H2299" i="6" s="1"/>
  <c r="G808" i="6"/>
  <c r="H808" i="6" s="1"/>
  <c r="G845" i="6"/>
  <c r="H845" i="6" s="1"/>
  <c r="G877" i="6"/>
  <c r="H877" i="6" s="1"/>
  <c r="G909" i="6"/>
  <c r="H909" i="6" s="1"/>
  <c r="G941" i="6"/>
  <c r="H941" i="6" s="1"/>
  <c r="G960" i="6"/>
  <c r="H960" i="6" s="1"/>
  <c r="G982" i="6"/>
  <c r="H982" i="6" s="1"/>
  <c r="G1005" i="6"/>
  <c r="H1005" i="6" s="1"/>
  <c r="G1021" i="6"/>
  <c r="H1021" i="6" s="1"/>
  <c r="G1037" i="6"/>
  <c r="H1037" i="6" s="1"/>
  <c r="G1053" i="6"/>
  <c r="H1053" i="6" s="1"/>
  <c r="G1068" i="6"/>
  <c r="H1068" i="6" s="1"/>
  <c r="G1079" i="6"/>
  <c r="H1079" i="6" s="1"/>
  <c r="G1093" i="6"/>
  <c r="H1093" i="6" s="1"/>
  <c r="G1104" i="6"/>
  <c r="H1104" i="6" s="1"/>
  <c r="G1117" i="6"/>
  <c r="H1117" i="6" s="1"/>
  <c r="G1127" i="6"/>
  <c r="H1127" i="6" s="1"/>
  <c r="G1138" i="6"/>
  <c r="H1138" i="6" s="1"/>
  <c r="G1148" i="6"/>
  <c r="H1148" i="6" s="1"/>
  <c r="G1156" i="6"/>
  <c r="H1156" i="6" s="1"/>
  <c r="G1164" i="6"/>
  <c r="H1164" i="6" s="1"/>
  <c r="G1172" i="6"/>
  <c r="H1172" i="6" s="1"/>
  <c r="G1180" i="6"/>
  <c r="H1180" i="6" s="1"/>
  <c r="G1188" i="6"/>
  <c r="H1188" i="6" s="1"/>
  <c r="G1196" i="6"/>
  <c r="H1196" i="6" s="1"/>
  <c r="G1204" i="6"/>
  <c r="H1204" i="6" s="1"/>
  <c r="G1212" i="6"/>
  <c r="H1212" i="6" s="1"/>
  <c r="G1220" i="6"/>
  <c r="H1220" i="6" s="1"/>
  <c r="G1228" i="6"/>
  <c r="H1228" i="6" s="1"/>
  <c r="G1236" i="6"/>
  <c r="H1236" i="6" s="1"/>
  <c r="G1244" i="6"/>
  <c r="H1244" i="6" s="1"/>
  <c r="G1252" i="6"/>
  <c r="H1252" i="6" s="1"/>
  <c r="G1260" i="6"/>
  <c r="H1260" i="6" s="1"/>
  <c r="G1268" i="6"/>
  <c r="H1268" i="6" s="1"/>
  <c r="G1276" i="6"/>
  <c r="H1276" i="6" s="1"/>
  <c r="G1284" i="6"/>
  <c r="H1284" i="6" s="1"/>
  <c r="G1292" i="6"/>
  <c r="H1292" i="6" s="1"/>
  <c r="G1300" i="6"/>
  <c r="H1300" i="6" s="1"/>
  <c r="G1308" i="6"/>
  <c r="H1308" i="6" s="1"/>
  <c r="G1316" i="6"/>
  <c r="H1316" i="6" s="1"/>
  <c r="G1324" i="6"/>
  <c r="H1324" i="6" s="1"/>
  <c r="G1332" i="6"/>
  <c r="H1332" i="6" s="1"/>
  <c r="G1340" i="6"/>
  <c r="H1340" i="6" s="1"/>
  <c r="G1348" i="6"/>
  <c r="H1348" i="6" s="1"/>
  <c r="G1356" i="6"/>
  <c r="H1356" i="6" s="1"/>
  <c r="G1364" i="6"/>
  <c r="H1364" i="6" s="1"/>
  <c r="G1372" i="6"/>
  <c r="H1372" i="6" s="1"/>
  <c r="G1380" i="6"/>
  <c r="H1380" i="6" s="1"/>
  <c r="G1388" i="6"/>
  <c r="H1388" i="6" s="1"/>
  <c r="G1396" i="6"/>
  <c r="H1396" i="6" s="1"/>
  <c r="G1404" i="6"/>
  <c r="H1404" i="6" s="1"/>
  <c r="G1412" i="6"/>
  <c r="H1412" i="6" s="1"/>
  <c r="G1420" i="6"/>
  <c r="H1420" i="6" s="1"/>
  <c r="G1428" i="6"/>
  <c r="H1428" i="6" s="1"/>
  <c r="G1436" i="6"/>
  <c r="H1436" i="6" s="1"/>
  <c r="G1444" i="6"/>
  <c r="H1444" i="6" s="1"/>
  <c r="G1452" i="6"/>
  <c r="H1452" i="6" s="1"/>
  <c r="G1460" i="6"/>
  <c r="H1460" i="6" s="1"/>
  <c r="G1468" i="6"/>
  <c r="H1468" i="6" s="1"/>
  <c r="G1476" i="6"/>
  <c r="H1476" i="6" s="1"/>
  <c r="G1484" i="6"/>
  <c r="H1484" i="6" s="1"/>
  <c r="G1492" i="6"/>
  <c r="H1492" i="6" s="1"/>
  <c r="G1500" i="6"/>
  <c r="H1500" i="6" s="1"/>
  <c r="G1508" i="6"/>
  <c r="H1508" i="6" s="1"/>
  <c r="G1516" i="6"/>
  <c r="H1516" i="6" s="1"/>
  <c r="G1524" i="6"/>
  <c r="H1524" i="6" s="1"/>
  <c r="G1532" i="6"/>
  <c r="H1532" i="6" s="1"/>
  <c r="G1540" i="6"/>
  <c r="H1540" i="6" s="1"/>
  <c r="G1548" i="6"/>
  <c r="H1548" i="6" s="1"/>
  <c r="G1556" i="6"/>
  <c r="H1556" i="6" s="1"/>
  <c r="G1564" i="6"/>
  <c r="H1564" i="6" s="1"/>
  <c r="G1572" i="6"/>
  <c r="H1572" i="6" s="1"/>
  <c r="G1580" i="6"/>
  <c r="H1580" i="6" s="1"/>
  <c r="G1588" i="6"/>
  <c r="H1588" i="6" s="1"/>
  <c r="G1596" i="6"/>
  <c r="H1596" i="6" s="1"/>
  <c r="G1604" i="6"/>
  <c r="H1604" i="6" s="1"/>
  <c r="G1612" i="6"/>
  <c r="H1612" i="6" s="1"/>
  <c r="G1620" i="6"/>
  <c r="H1620" i="6" s="1"/>
  <c r="G1628" i="6"/>
  <c r="H1628" i="6" s="1"/>
  <c r="G1636" i="6"/>
  <c r="H1636" i="6" s="1"/>
  <c r="G1644" i="6"/>
  <c r="H1644" i="6" s="1"/>
  <c r="G1652" i="6"/>
  <c r="H1652" i="6" s="1"/>
  <c r="G1660" i="6"/>
  <c r="H1660" i="6" s="1"/>
  <c r="G1668" i="6"/>
  <c r="H1668" i="6" s="1"/>
  <c r="G1676" i="6"/>
  <c r="H1676" i="6" s="1"/>
  <c r="G1684" i="6"/>
  <c r="H1684" i="6" s="1"/>
  <c r="G1692" i="6"/>
  <c r="H1692" i="6" s="1"/>
  <c r="G1700" i="6"/>
  <c r="H1700" i="6" s="1"/>
  <c r="G1708" i="6"/>
  <c r="H1708" i="6" s="1"/>
  <c r="G1716" i="6"/>
  <c r="H1716" i="6" s="1"/>
  <c r="G1724" i="6"/>
  <c r="H1724" i="6" s="1"/>
  <c r="G1732" i="6"/>
  <c r="H1732" i="6" s="1"/>
  <c r="G1740" i="6"/>
  <c r="H1740" i="6" s="1"/>
  <c r="G1748" i="6"/>
  <c r="H1748" i="6" s="1"/>
  <c r="G1756" i="6"/>
  <c r="H1756" i="6" s="1"/>
  <c r="G1764" i="6"/>
  <c r="H1764" i="6" s="1"/>
  <c r="G1772" i="6"/>
  <c r="H1772" i="6" s="1"/>
  <c r="G1780" i="6"/>
  <c r="H1780" i="6" s="1"/>
  <c r="G1788" i="6"/>
  <c r="H1788" i="6" s="1"/>
  <c r="G1796" i="6"/>
  <c r="H1796" i="6" s="1"/>
  <c r="G1804" i="6"/>
  <c r="H1804" i="6" s="1"/>
  <c r="G1812" i="6"/>
  <c r="H1812" i="6" s="1"/>
  <c r="G1820" i="6"/>
  <c r="H1820" i="6" s="1"/>
  <c r="G1828" i="6"/>
  <c r="H1828" i="6" s="1"/>
  <c r="G1836" i="6"/>
  <c r="H1836" i="6" s="1"/>
  <c r="G1844" i="6"/>
  <c r="H1844" i="6" s="1"/>
  <c r="G1852" i="6"/>
  <c r="H1852" i="6" s="1"/>
  <c r="G1860" i="6"/>
  <c r="H1860" i="6" s="1"/>
  <c r="G1868" i="6"/>
  <c r="H1868" i="6" s="1"/>
  <c r="G1876" i="6"/>
  <c r="H1876" i="6" s="1"/>
  <c r="G1884" i="6"/>
  <c r="H1884" i="6" s="1"/>
  <c r="G1892" i="6"/>
  <c r="H1892" i="6" s="1"/>
  <c r="G1900" i="6"/>
  <c r="H1900" i="6" s="1"/>
  <c r="G1908" i="6"/>
  <c r="H1908" i="6" s="1"/>
  <c r="G1916" i="6"/>
  <c r="H1916" i="6" s="1"/>
  <c r="G1924" i="6"/>
  <c r="H1924" i="6" s="1"/>
  <c r="G1932" i="6"/>
  <c r="H1932" i="6" s="1"/>
  <c r="G1940" i="6"/>
  <c r="H1940" i="6" s="1"/>
  <c r="G1948" i="6"/>
  <c r="H1948" i="6" s="1"/>
  <c r="G1956" i="6"/>
  <c r="H1956" i="6" s="1"/>
  <c r="G1964" i="6"/>
  <c r="H1964" i="6" s="1"/>
  <c r="G1972" i="6"/>
  <c r="H1972" i="6" s="1"/>
  <c r="G1980" i="6"/>
  <c r="H1980" i="6" s="1"/>
  <c r="G1988" i="6"/>
  <c r="H1988" i="6" s="1"/>
  <c r="G1996" i="6"/>
  <c r="H1996" i="6" s="1"/>
  <c r="G2004" i="6"/>
  <c r="H2004" i="6" s="1"/>
  <c r="G2012" i="6"/>
  <c r="H2012" i="6" s="1"/>
  <c r="G2020" i="6"/>
  <c r="H2020" i="6" s="1"/>
  <c r="G2028" i="6"/>
  <c r="H2028" i="6" s="1"/>
  <c r="G2036" i="6"/>
  <c r="H2036" i="6" s="1"/>
  <c r="G2044" i="6"/>
  <c r="H2044" i="6" s="1"/>
  <c r="G2052" i="6"/>
  <c r="H2052" i="6" s="1"/>
  <c r="G2060" i="6"/>
  <c r="H2060" i="6" s="1"/>
  <c r="G2068" i="6"/>
  <c r="H2068" i="6" s="1"/>
  <c r="G2076" i="6"/>
  <c r="H2076" i="6" s="1"/>
  <c r="G2084" i="6"/>
  <c r="H2084" i="6" s="1"/>
  <c r="G2092" i="6"/>
  <c r="H2092" i="6" s="1"/>
  <c r="G2100" i="6"/>
  <c r="H2100" i="6" s="1"/>
  <c r="G2108" i="6"/>
  <c r="H2108" i="6" s="1"/>
  <c r="G2116" i="6"/>
  <c r="H2116" i="6" s="1"/>
  <c r="G2124" i="6"/>
  <c r="H2124" i="6" s="1"/>
  <c r="G2132" i="6"/>
  <c r="H2132" i="6" s="1"/>
  <c r="G2140" i="6"/>
  <c r="H2140" i="6" s="1"/>
  <c r="G2148" i="6"/>
  <c r="H2148" i="6" s="1"/>
  <c r="G2156" i="6"/>
  <c r="H2156" i="6" s="1"/>
  <c r="G2164" i="6"/>
  <c r="H2164" i="6" s="1"/>
  <c r="G2172" i="6"/>
  <c r="H2172" i="6" s="1"/>
  <c r="G2180" i="6"/>
  <c r="H2180" i="6" s="1"/>
  <c r="G2188" i="6"/>
  <c r="H2188" i="6" s="1"/>
  <c r="G2196" i="6"/>
  <c r="H2196" i="6" s="1"/>
  <c r="G2204" i="6"/>
  <c r="H2204" i="6" s="1"/>
  <c r="G2212" i="6"/>
  <c r="H2212" i="6" s="1"/>
  <c r="G2220" i="6"/>
  <c r="H2220" i="6" s="1"/>
  <c r="G2228" i="6"/>
  <c r="H2228" i="6" s="1"/>
  <c r="G2236" i="6"/>
  <c r="H2236" i="6" s="1"/>
  <c r="G2244" i="6"/>
  <c r="H2244" i="6" s="1"/>
  <c r="G2252" i="6"/>
  <c r="H2252" i="6" s="1"/>
  <c r="G2260" i="6"/>
  <c r="H2260" i="6" s="1"/>
  <c r="G2268" i="6"/>
  <c r="H2268" i="6" s="1"/>
  <c r="G816" i="6"/>
  <c r="H816" i="6" s="1"/>
  <c r="G848" i="6"/>
  <c r="H848" i="6" s="1"/>
  <c r="G880" i="6"/>
  <c r="H880" i="6" s="1"/>
  <c r="G912" i="6"/>
  <c r="H912" i="6" s="1"/>
  <c r="G942" i="6"/>
  <c r="H942" i="6" s="1"/>
  <c r="G965" i="6"/>
  <c r="H965" i="6" s="1"/>
  <c r="G984" i="6"/>
  <c r="H984" i="6" s="1"/>
  <c r="G1006" i="6"/>
  <c r="H1006" i="6" s="1"/>
  <c r="G1022" i="6"/>
  <c r="H1022" i="6" s="1"/>
  <c r="G1038" i="6"/>
  <c r="H1038" i="6" s="1"/>
  <c r="G1054" i="6"/>
  <c r="H1054" i="6" s="1"/>
  <c r="G1069" i="6"/>
  <c r="H1069" i="6" s="1"/>
  <c r="G1080" i="6"/>
  <c r="H1080" i="6" s="1"/>
  <c r="G1094" i="6"/>
  <c r="H1094" i="6" s="1"/>
  <c r="G1108" i="6"/>
  <c r="H1108" i="6" s="1"/>
  <c r="G1118" i="6"/>
  <c r="H1118" i="6" s="1"/>
  <c r="G1128" i="6"/>
  <c r="H1128" i="6" s="1"/>
  <c r="G1140" i="6"/>
  <c r="H1140" i="6" s="1"/>
  <c r="G1149" i="6"/>
  <c r="H1149" i="6" s="1"/>
  <c r="G1157" i="6"/>
  <c r="H1157" i="6" s="1"/>
  <c r="G1165" i="6"/>
  <c r="H1165" i="6" s="1"/>
  <c r="G1173" i="6"/>
  <c r="H1173" i="6" s="1"/>
  <c r="G1181" i="6"/>
  <c r="H1181" i="6" s="1"/>
  <c r="G1189" i="6"/>
  <c r="H1189" i="6" s="1"/>
  <c r="G1197" i="6"/>
  <c r="H1197" i="6" s="1"/>
  <c r="G1205" i="6"/>
  <c r="H1205" i="6" s="1"/>
  <c r="G1213" i="6"/>
  <c r="H1213" i="6" s="1"/>
  <c r="G1221" i="6"/>
  <c r="H1221" i="6" s="1"/>
  <c r="G1229" i="6"/>
  <c r="H1229" i="6" s="1"/>
  <c r="G1237" i="6"/>
  <c r="H1237" i="6" s="1"/>
  <c r="G1245" i="6"/>
  <c r="H1245" i="6" s="1"/>
  <c r="G1253" i="6"/>
  <c r="H1253" i="6" s="1"/>
  <c r="G1261" i="6"/>
  <c r="H1261" i="6" s="1"/>
  <c r="G1269" i="6"/>
  <c r="H1269" i="6" s="1"/>
  <c r="G1277" i="6"/>
  <c r="H1277" i="6" s="1"/>
  <c r="G1285" i="6"/>
  <c r="H1285" i="6" s="1"/>
  <c r="G1293" i="6"/>
  <c r="H1293" i="6" s="1"/>
  <c r="G1301" i="6"/>
  <c r="H1301" i="6" s="1"/>
  <c r="G1309" i="6"/>
  <c r="H1309" i="6" s="1"/>
  <c r="G1317" i="6"/>
  <c r="H1317" i="6" s="1"/>
  <c r="G1325" i="6"/>
  <c r="H1325" i="6" s="1"/>
  <c r="G1333" i="6"/>
  <c r="H1333" i="6" s="1"/>
  <c r="G1341" i="6"/>
  <c r="H1341" i="6" s="1"/>
  <c r="G1349" i="6"/>
  <c r="H1349" i="6" s="1"/>
  <c r="G1357" i="6"/>
  <c r="H1357" i="6" s="1"/>
  <c r="G1365" i="6"/>
  <c r="H1365" i="6" s="1"/>
  <c r="G1373" i="6"/>
  <c r="H1373" i="6" s="1"/>
  <c r="G1381" i="6"/>
  <c r="H1381" i="6" s="1"/>
  <c r="G1389" i="6"/>
  <c r="H1389" i="6" s="1"/>
  <c r="G1397" i="6"/>
  <c r="H1397" i="6" s="1"/>
  <c r="G1405" i="6"/>
  <c r="H1405" i="6" s="1"/>
  <c r="G1413" i="6"/>
  <c r="H1413" i="6" s="1"/>
  <c r="G1421" i="6"/>
  <c r="H1421" i="6" s="1"/>
  <c r="G1429" i="6"/>
  <c r="H1429" i="6" s="1"/>
  <c r="G1437" i="6"/>
  <c r="H1437" i="6" s="1"/>
  <c r="G1445" i="6"/>
  <c r="H1445" i="6" s="1"/>
  <c r="G1453" i="6"/>
  <c r="H1453" i="6" s="1"/>
  <c r="G1461" i="6"/>
  <c r="H1461" i="6" s="1"/>
  <c r="G1469" i="6"/>
  <c r="H1469" i="6" s="1"/>
  <c r="G1477" i="6"/>
  <c r="H1477" i="6" s="1"/>
  <c r="G1485" i="6"/>
  <c r="H1485" i="6" s="1"/>
  <c r="G1493" i="6"/>
  <c r="H1493" i="6" s="1"/>
  <c r="G1501" i="6"/>
  <c r="H1501" i="6" s="1"/>
  <c r="G1509" i="6"/>
  <c r="H1509" i="6" s="1"/>
  <c r="G1517" i="6"/>
  <c r="H1517" i="6" s="1"/>
  <c r="G1525" i="6"/>
  <c r="H1525" i="6" s="1"/>
  <c r="G1533" i="6"/>
  <c r="H1533" i="6" s="1"/>
  <c r="G1541" i="6"/>
  <c r="H1541" i="6" s="1"/>
  <c r="G1549" i="6"/>
  <c r="H1549" i="6" s="1"/>
  <c r="G1557" i="6"/>
  <c r="H1557" i="6" s="1"/>
  <c r="G1565" i="6"/>
  <c r="H1565" i="6" s="1"/>
  <c r="G1573" i="6"/>
  <c r="H1573" i="6" s="1"/>
  <c r="G1581" i="6"/>
  <c r="H1581" i="6" s="1"/>
  <c r="G1589" i="6"/>
  <c r="H1589" i="6" s="1"/>
  <c r="G1597" i="6"/>
  <c r="H1597" i="6" s="1"/>
  <c r="G1605" i="6"/>
  <c r="H1605" i="6" s="1"/>
  <c r="G1613" i="6"/>
  <c r="H1613" i="6" s="1"/>
  <c r="G1621" i="6"/>
  <c r="H1621" i="6" s="1"/>
  <c r="G1629" i="6"/>
  <c r="H1629" i="6" s="1"/>
  <c r="G1637" i="6"/>
  <c r="H1637" i="6" s="1"/>
  <c r="G1645" i="6"/>
  <c r="H1645" i="6" s="1"/>
  <c r="G1653" i="6"/>
  <c r="H1653" i="6" s="1"/>
  <c r="G1661" i="6"/>
  <c r="H1661" i="6" s="1"/>
  <c r="G1669" i="6"/>
  <c r="H1669" i="6" s="1"/>
  <c r="G1677" i="6"/>
  <c r="H1677" i="6" s="1"/>
  <c r="G1685" i="6"/>
  <c r="H1685" i="6" s="1"/>
  <c r="G1693" i="6"/>
  <c r="H1693" i="6" s="1"/>
  <c r="G1701" i="6"/>
  <c r="H1701" i="6" s="1"/>
  <c r="G1709" i="6"/>
  <c r="H1709" i="6" s="1"/>
  <c r="G1717" i="6"/>
  <c r="H1717" i="6" s="1"/>
  <c r="G1725" i="6"/>
  <c r="H1725" i="6" s="1"/>
  <c r="G1733" i="6"/>
  <c r="H1733" i="6" s="1"/>
  <c r="G1741" i="6"/>
  <c r="H1741" i="6" s="1"/>
  <c r="G1749" i="6"/>
  <c r="H1749" i="6" s="1"/>
  <c r="G1757" i="6"/>
  <c r="H1757" i="6" s="1"/>
  <c r="G1765" i="6"/>
  <c r="H1765" i="6" s="1"/>
  <c r="G1773" i="6"/>
  <c r="H1773" i="6" s="1"/>
  <c r="G1781" i="6"/>
  <c r="H1781" i="6" s="1"/>
  <c r="G1789" i="6"/>
  <c r="H1789" i="6" s="1"/>
  <c r="G1797" i="6"/>
  <c r="H1797" i="6" s="1"/>
  <c r="G1805" i="6"/>
  <c r="H1805" i="6" s="1"/>
  <c r="G1813" i="6"/>
  <c r="H1813" i="6" s="1"/>
  <c r="G1821" i="6"/>
  <c r="H1821" i="6" s="1"/>
  <c r="G1829" i="6"/>
  <c r="H1829" i="6" s="1"/>
  <c r="G1837" i="6"/>
  <c r="H1837" i="6" s="1"/>
  <c r="G1845" i="6"/>
  <c r="H1845" i="6" s="1"/>
  <c r="G1853" i="6"/>
  <c r="H1853" i="6" s="1"/>
  <c r="G1861" i="6"/>
  <c r="H1861" i="6" s="1"/>
  <c r="G1869" i="6"/>
  <c r="H1869" i="6" s="1"/>
  <c r="G1877" i="6"/>
  <c r="H1877" i="6" s="1"/>
  <c r="G1885" i="6"/>
  <c r="H1885" i="6" s="1"/>
  <c r="G1893" i="6"/>
  <c r="H1893" i="6" s="1"/>
  <c r="G1901" i="6"/>
  <c r="H1901" i="6" s="1"/>
  <c r="G1909" i="6"/>
  <c r="H1909" i="6" s="1"/>
  <c r="G1917" i="6"/>
  <c r="H1917" i="6" s="1"/>
  <c r="G1925" i="6"/>
  <c r="H1925" i="6" s="1"/>
  <c r="G1933" i="6"/>
  <c r="H1933" i="6" s="1"/>
  <c r="G1941" i="6"/>
  <c r="H1941" i="6" s="1"/>
  <c r="G1949" i="6"/>
  <c r="H1949" i="6" s="1"/>
  <c r="G1957" i="6"/>
  <c r="H1957" i="6" s="1"/>
  <c r="G1965" i="6"/>
  <c r="H1965" i="6" s="1"/>
  <c r="G1973" i="6"/>
  <c r="H1973" i="6" s="1"/>
  <c r="G1981" i="6"/>
  <c r="H1981" i="6" s="1"/>
  <c r="G1989" i="6"/>
  <c r="H1989" i="6" s="1"/>
  <c r="G1997" i="6"/>
  <c r="H1997" i="6" s="1"/>
  <c r="G2005" i="6"/>
  <c r="H2005" i="6" s="1"/>
  <c r="G2013" i="6"/>
  <c r="H2013" i="6" s="1"/>
  <c r="G2021" i="6"/>
  <c r="H2021" i="6" s="1"/>
  <c r="G2029" i="6"/>
  <c r="H2029" i="6" s="1"/>
  <c r="G2037" i="6"/>
  <c r="H2037" i="6" s="1"/>
  <c r="G2045" i="6"/>
  <c r="H2045" i="6" s="1"/>
  <c r="G2053" i="6"/>
  <c r="H2053" i="6" s="1"/>
  <c r="G2061" i="6"/>
  <c r="H2061" i="6" s="1"/>
  <c r="G2069" i="6"/>
  <c r="H2069" i="6" s="1"/>
  <c r="G2077" i="6"/>
  <c r="H2077" i="6" s="1"/>
  <c r="G2085" i="6"/>
  <c r="H2085" i="6" s="1"/>
  <c r="G2093" i="6"/>
  <c r="H2093" i="6" s="1"/>
  <c r="G2101" i="6"/>
  <c r="H2101" i="6" s="1"/>
  <c r="G2109" i="6"/>
  <c r="H2109" i="6" s="1"/>
  <c r="G2117" i="6"/>
  <c r="H2117" i="6" s="1"/>
  <c r="G2125" i="6"/>
  <c r="H2125" i="6" s="1"/>
  <c r="G2133" i="6"/>
  <c r="H2133" i="6" s="1"/>
  <c r="G2141" i="6"/>
  <c r="H2141" i="6" s="1"/>
  <c r="G2149" i="6"/>
  <c r="H2149" i="6" s="1"/>
  <c r="G2157" i="6"/>
  <c r="H2157" i="6" s="1"/>
  <c r="G2165" i="6"/>
  <c r="H2165" i="6" s="1"/>
  <c r="G2173" i="6"/>
  <c r="H2173" i="6" s="1"/>
  <c r="G2181" i="6"/>
  <c r="H2181" i="6" s="1"/>
  <c r="G2189" i="6"/>
  <c r="H2189" i="6" s="1"/>
  <c r="G2197" i="6"/>
  <c r="H2197" i="6" s="1"/>
  <c r="G2205" i="6"/>
  <c r="H2205" i="6" s="1"/>
  <c r="G2213" i="6"/>
  <c r="H2213" i="6" s="1"/>
  <c r="G2221" i="6"/>
  <c r="H2221" i="6" s="1"/>
  <c r="G2229" i="6"/>
  <c r="H2229" i="6" s="1"/>
  <c r="G2237" i="6"/>
  <c r="H2237" i="6" s="1"/>
  <c r="G2245" i="6"/>
  <c r="H2245" i="6" s="1"/>
  <c r="G2253" i="6"/>
  <c r="H2253" i="6" s="1"/>
  <c r="G2261" i="6"/>
  <c r="H2261" i="6" s="1"/>
  <c r="G2269" i="6"/>
  <c r="H2269" i="6" s="1"/>
  <c r="G2277" i="6"/>
  <c r="H2277" i="6" s="1"/>
  <c r="G2285" i="6"/>
  <c r="H2285" i="6" s="1"/>
  <c r="G2293" i="6"/>
  <c r="H2293" i="6" s="1"/>
  <c r="G2301" i="6"/>
  <c r="H2301" i="6" s="1"/>
  <c r="G2309" i="6"/>
  <c r="H2309" i="6" s="1"/>
  <c r="G2317" i="6"/>
  <c r="H2317" i="6" s="1"/>
  <c r="G2325" i="6"/>
  <c r="H2325" i="6" s="1"/>
  <c r="G2333" i="6"/>
  <c r="H2333" i="6" s="1"/>
  <c r="G2341" i="6"/>
  <c r="H2341" i="6" s="1"/>
  <c r="G2349" i="6"/>
  <c r="H2349" i="6" s="1"/>
  <c r="G2357" i="6"/>
  <c r="H2357" i="6" s="1"/>
  <c r="G2238" i="6"/>
  <c r="H2238" i="6" s="1"/>
  <c r="G2265" i="6"/>
  <c r="H2265" i="6" s="1"/>
  <c r="G2284" i="6"/>
  <c r="H2284" i="6" s="1"/>
  <c r="G2297" i="6"/>
  <c r="H2297" i="6" s="1"/>
  <c r="G2307" i="6"/>
  <c r="H2307" i="6" s="1"/>
  <c r="G2316" i="6"/>
  <c r="H2316" i="6" s="1"/>
  <c r="G2326" i="6"/>
  <c r="H2326" i="6" s="1"/>
  <c r="G2335" i="6"/>
  <c r="H2335" i="6" s="1"/>
  <c r="G2344" i="6"/>
  <c r="H2344" i="6" s="1"/>
  <c r="G2353" i="6"/>
  <c r="H2353" i="6" s="1"/>
  <c r="G2362" i="6"/>
  <c r="H2362" i="6" s="1"/>
  <c r="G2370" i="6"/>
  <c r="H2370" i="6" s="1"/>
  <c r="G2378" i="6"/>
  <c r="H2378" i="6" s="1"/>
  <c r="G2386" i="6"/>
  <c r="H2386" i="6" s="1"/>
  <c r="G2394" i="6"/>
  <c r="H2394" i="6" s="1"/>
  <c r="G2402" i="6"/>
  <c r="H2402" i="6" s="1"/>
  <c r="G2410" i="6"/>
  <c r="H2410" i="6" s="1"/>
  <c r="G2418" i="6"/>
  <c r="H2418" i="6" s="1"/>
  <c r="G2426" i="6"/>
  <c r="H2426" i="6" s="1"/>
  <c r="G2434" i="6"/>
  <c r="H2434" i="6" s="1"/>
  <c r="G2442" i="6"/>
  <c r="H2442" i="6" s="1"/>
  <c r="G2450" i="6"/>
  <c r="H2450" i="6" s="1"/>
  <c r="G2458" i="6"/>
  <c r="H2458" i="6" s="1"/>
  <c r="G2466" i="6"/>
  <c r="H2466" i="6" s="1"/>
  <c r="G2474" i="6"/>
  <c r="H2474" i="6" s="1"/>
  <c r="G2482" i="6"/>
  <c r="H2482" i="6" s="1"/>
  <c r="G2490" i="6"/>
  <c r="H2490" i="6" s="1"/>
  <c r="G2498" i="6"/>
  <c r="H2498" i="6" s="1"/>
  <c r="G2706" i="6"/>
  <c r="H2706" i="6" s="1"/>
  <c r="G2714" i="6"/>
  <c r="H2714" i="6" s="1"/>
  <c r="G2722" i="6"/>
  <c r="H2722" i="6" s="1"/>
  <c r="G2730" i="6"/>
  <c r="H2730" i="6" s="1"/>
  <c r="G2738" i="6"/>
  <c r="H2738" i="6" s="1"/>
  <c r="G2746" i="6"/>
  <c r="H2746" i="6" s="1"/>
  <c r="G2754" i="6"/>
  <c r="H2754" i="6" s="1"/>
  <c r="G2762" i="6"/>
  <c r="H2762" i="6" s="1"/>
  <c r="G2770" i="6"/>
  <c r="H2770" i="6" s="1"/>
  <c r="G2778" i="6"/>
  <c r="H2778" i="6" s="1"/>
  <c r="G2786" i="6"/>
  <c r="H2786" i="6" s="1"/>
  <c r="G2794" i="6"/>
  <c r="H2794" i="6" s="1"/>
  <c r="G2802" i="6"/>
  <c r="H2802" i="6" s="1"/>
  <c r="G2810" i="6"/>
  <c r="H2810" i="6" s="1"/>
  <c r="G2818" i="6"/>
  <c r="H2818" i="6" s="1"/>
  <c r="G2826" i="6"/>
  <c r="H2826" i="6" s="1"/>
  <c r="G2834" i="6"/>
  <c r="H2834" i="6" s="1"/>
  <c r="G2842" i="6"/>
  <c r="H2842" i="6" s="1"/>
  <c r="G2850" i="6"/>
  <c r="H2850" i="6" s="1"/>
  <c r="G2858" i="6"/>
  <c r="H2858" i="6" s="1"/>
  <c r="G2866" i="6"/>
  <c r="H2866" i="6" s="1"/>
  <c r="G2874" i="6"/>
  <c r="H2874" i="6" s="1"/>
  <c r="G2882" i="6"/>
  <c r="H2882" i="6" s="1"/>
  <c r="G2890" i="6"/>
  <c r="H2890" i="6" s="1"/>
  <c r="G2898" i="6"/>
  <c r="H2898" i="6" s="1"/>
  <c r="G2906" i="6"/>
  <c r="H2906" i="6" s="1"/>
  <c r="G2914" i="6"/>
  <c r="H2914" i="6" s="1"/>
  <c r="G2922" i="6"/>
  <c r="H2922" i="6" s="1"/>
  <c r="G2930" i="6"/>
  <c r="H2930" i="6" s="1"/>
  <c r="G2938" i="6"/>
  <c r="H2938" i="6" s="1"/>
  <c r="G2946" i="6"/>
  <c r="H2946" i="6" s="1"/>
  <c r="G2954" i="6"/>
  <c r="H2954" i="6" s="1"/>
  <c r="G2962" i="6"/>
  <c r="H2962" i="6" s="1"/>
  <c r="G2970" i="6"/>
  <c r="H2970" i="6" s="1"/>
  <c r="G2978" i="6"/>
  <c r="H2978" i="6" s="1"/>
  <c r="G2986" i="6"/>
  <c r="H2986" i="6" s="1"/>
  <c r="G2994" i="6"/>
  <c r="H2994" i="6" s="1"/>
  <c r="G3002" i="6"/>
  <c r="H3002" i="6" s="1"/>
  <c r="G3010" i="6"/>
  <c r="H3010" i="6" s="1"/>
  <c r="G3018" i="6"/>
  <c r="H3018" i="6" s="1"/>
  <c r="G3026" i="6"/>
  <c r="H3026" i="6" s="1"/>
  <c r="G3034" i="6"/>
  <c r="H3034" i="6" s="1"/>
  <c r="G3042" i="6"/>
  <c r="H3042" i="6" s="1"/>
  <c r="G3050" i="6"/>
  <c r="H3050" i="6" s="1"/>
  <c r="G3058" i="6"/>
  <c r="H3058" i="6" s="1"/>
  <c r="G3066" i="6"/>
  <c r="H3066" i="6" s="1"/>
  <c r="G3074" i="6"/>
  <c r="H3074" i="6" s="1"/>
  <c r="G3082" i="6"/>
  <c r="H3082" i="6" s="1"/>
  <c r="G3090" i="6"/>
  <c r="H3090" i="6" s="1"/>
  <c r="G3098" i="6"/>
  <c r="H3098" i="6" s="1"/>
  <c r="G3106" i="6"/>
  <c r="H3106" i="6" s="1"/>
  <c r="G3114" i="6"/>
  <c r="H3114" i="6" s="1"/>
  <c r="G3122" i="6"/>
  <c r="H3122" i="6" s="1"/>
  <c r="G3130" i="6"/>
  <c r="H3130" i="6" s="1"/>
  <c r="G3138" i="6"/>
  <c r="H3138" i="6" s="1"/>
  <c r="G3146" i="6"/>
  <c r="H3146" i="6" s="1"/>
  <c r="G3154" i="6"/>
  <c r="H3154" i="6" s="1"/>
  <c r="G3162" i="6"/>
  <c r="H3162" i="6" s="1"/>
  <c r="G3170" i="6"/>
  <c r="H3170" i="6" s="1"/>
  <c r="G3178" i="6"/>
  <c r="H3178" i="6" s="1"/>
  <c r="G3186" i="6"/>
  <c r="H3186" i="6" s="1"/>
  <c r="G3194" i="6"/>
  <c r="H3194" i="6" s="1"/>
  <c r="G3202" i="6"/>
  <c r="H3202" i="6" s="1"/>
  <c r="G3210" i="6"/>
  <c r="H3210" i="6" s="1"/>
  <c r="G3218" i="6"/>
  <c r="H3218" i="6" s="1"/>
  <c r="G3226" i="6"/>
  <c r="H3226" i="6" s="1"/>
  <c r="G3234" i="6"/>
  <c r="H3234" i="6" s="1"/>
  <c r="G3242" i="6"/>
  <c r="H3242" i="6" s="1"/>
  <c r="G3250" i="6"/>
  <c r="H3250" i="6" s="1"/>
  <c r="G3258" i="6"/>
  <c r="H3258" i="6" s="1"/>
  <c r="G3266" i="6"/>
  <c r="H3266" i="6" s="1"/>
  <c r="G3274" i="6"/>
  <c r="H3274" i="6" s="1"/>
  <c r="G3282" i="6"/>
  <c r="H3282" i="6" s="1"/>
  <c r="G3290" i="6"/>
  <c r="H3290" i="6" s="1"/>
  <c r="G3298" i="6"/>
  <c r="H3298" i="6" s="1"/>
  <c r="G3306" i="6"/>
  <c r="H3306" i="6" s="1"/>
  <c r="G3314" i="6"/>
  <c r="H3314" i="6" s="1"/>
  <c r="G3322" i="6"/>
  <c r="H3322" i="6" s="1"/>
  <c r="G3330" i="6"/>
  <c r="H3330" i="6" s="1"/>
  <c r="G3338" i="6"/>
  <c r="H3338" i="6" s="1"/>
  <c r="G3346" i="6"/>
  <c r="H3346" i="6" s="1"/>
  <c r="G3354" i="6"/>
  <c r="H3354" i="6" s="1"/>
  <c r="G3362" i="6"/>
  <c r="H3362" i="6" s="1"/>
  <c r="G3370" i="6"/>
  <c r="H3370" i="6" s="1"/>
  <c r="G3378" i="6"/>
  <c r="H3378" i="6" s="1"/>
  <c r="G3386" i="6"/>
  <c r="H3386" i="6" s="1"/>
  <c r="G3394" i="6"/>
  <c r="H3394" i="6" s="1"/>
  <c r="G3402" i="6"/>
  <c r="H3402" i="6" s="1"/>
  <c r="G3410" i="6"/>
  <c r="H3410" i="6" s="1"/>
  <c r="G3418" i="6"/>
  <c r="H3418" i="6" s="1"/>
  <c r="G3426" i="6"/>
  <c r="H3426" i="6" s="1"/>
  <c r="G3434" i="6"/>
  <c r="H3434" i="6" s="1"/>
  <c r="G3442" i="6"/>
  <c r="H3442" i="6" s="1"/>
  <c r="G3450" i="6"/>
  <c r="H3450" i="6" s="1"/>
  <c r="G3458" i="6"/>
  <c r="H3458" i="6" s="1"/>
  <c r="G3466" i="6"/>
  <c r="H3466" i="6" s="1"/>
  <c r="G3474" i="6"/>
  <c r="H3474" i="6" s="1"/>
  <c r="G3482" i="6"/>
  <c r="H3482" i="6" s="1"/>
  <c r="G3490" i="6"/>
  <c r="H3490" i="6" s="1"/>
  <c r="G3498" i="6"/>
  <c r="H3498" i="6" s="1"/>
  <c r="G3506" i="6"/>
  <c r="H3506" i="6" s="1"/>
  <c r="G3514" i="6"/>
  <c r="H3514" i="6" s="1"/>
  <c r="G3522" i="6"/>
  <c r="H3522" i="6" s="1"/>
  <c r="G3530" i="6"/>
  <c r="H3530" i="6" s="1"/>
  <c r="G3538" i="6"/>
  <c r="H3538" i="6" s="1"/>
  <c r="G3546" i="6"/>
  <c r="H3546" i="6" s="1"/>
  <c r="G3554" i="6"/>
  <c r="H3554" i="6" s="1"/>
  <c r="G3562" i="6"/>
  <c r="H3562" i="6" s="1"/>
  <c r="G3570" i="6"/>
  <c r="H3570" i="6" s="1"/>
  <c r="G3578" i="6"/>
  <c r="H3578" i="6" s="1"/>
  <c r="G3586" i="6"/>
  <c r="H3586" i="6" s="1"/>
  <c r="G3594" i="6"/>
  <c r="H3594" i="6" s="1"/>
  <c r="G3602" i="6"/>
  <c r="H3602" i="6" s="1"/>
  <c r="G3610" i="6"/>
  <c r="H3610" i="6" s="1"/>
  <c r="G3618" i="6"/>
  <c r="H3618" i="6" s="1"/>
  <c r="G3626" i="6"/>
  <c r="H3626" i="6" s="1"/>
  <c r="G3634" i="6"/>
  <c r="H3634" i="6" s="1"/>
  <c r="G2246" i="6"/>
  <c r="H2246" i="6" s="1"/>
  <c r="G2270" i="6"/>
  <c r="H2270" i="6" s="1"/>
  <c r="G2286" i="6"/>
  <c r="H2286" i="6" s="1"/>
  <c r="G2298" i="6"/>
  <c r="H2298" i="6" s="1"/>
  <c r="G2308" i="6"/>
  <c r="H2308" i="6" s="1"/>
  <c r="G2318" i="6"/>
  <c r="H2318" i="6" s="1"/>
  <c r="G2327" i="6"/>
  <c r="H2327" i="6" s="1"/>
  <c r="G2336" i="6"/>
  <c r="H2336" i="6" s="1"/>
  <c r="G2345" i="6"/>
  <c r="H2345" i="6" s="1"/>
  <c r="G2354" i="6"/>
  <c r="H2354" i="6" s="1"/>
  <c r="G2363" i="6"/>
  <c r="H2363" i="6" s="1"/>
  <c r="G2371" i="6"/>
  <c r="H2371" i="6" s="1"/>
  <c r="G2379" i="6"/>
  <c r="H2379" i="6" s="1"/>
  <c r="G2387" i="6"/>
  <c r="H2387" i="6" s="1"/>
  <c r="G2395" i="6"/>
  <c r="H2395" i="6" s="1"/>
  <c r="G2403" i="6"/>
  <c r="H2403" i="6" s="1"/>
  <c r="G2411" i="6"/>
  <c r="H2411" i="6" s="1"/>
  <c r="G2419" i="6"/>
  <c r="H2419" i="6" s="1"/>
  <c r="G2427" i="6"/>
  <c r="H2427" i="6" s="1"/>
  <c r="G2435" i="6"/>
  <c r="H2435" i="6" s="1"/>
  <c r="G2443" i="6"/>
  <c r="H2443" i="6" s="1"/>
  <c r="G2451" i="6"/>
  <c r="H2451" i="6" s="1"/>
  <c r="G2459" i="6"/>
  <c r="H2459" i="6" s="1"/>
  <c r="G2467" i="6"/>
  <c r="H2467" i="6" s="1"/>
  <c r="G2475" i="6"/>
  <c r="H2475" i="6" s="1"/>
  <c r="G2483" i="6"/>
  <c r="H2483" i="6" s="1"/>
  <c r="G2491" i="6"/>
  <c r="H2491" i="6" s="1"/>
  <c r="G2499" i="6"/>
  <c r="H2499" i="6" s="1"/>
  <c r="G2707" i="6"/>
  <c r="H2707" i="6" s="1"/>
  <c r="G2715" i="6"/>
  <c r="H2715" i="6" s="1"/>
  <c r="G2723" i="6"/>
  <c r="H2723" i="6" s="1"/>
  <c r="G2731" i="6"/>
  <c r="H2731" i="6" s="1"/>
  <c r="G2739" i="6"/>
  <c r="H2739" i="6" s="1"/>
  <c r="G2747" i="6"/>
  <c r="H2747" i="6" s="1"/>
  <c r="G2755" i="6"/>
  <c r="H2755" i="6" s="1"/>
  <c r="G2763" i="6"/>
  <c r="H2763" i="6" s="1"/>
  <c r="G2771" i="6"/>
  <c r="H2771" i="6" s="1"/>
  <c r="G2779" i="6"/>
  <c r="H2779" i="6" s="1"/>
  <c r="G2787" i="6"/>
  <c r="H2787" i="6" s="1"/>
  <c r="G2795" i="6"/>
  <c r="H2795" i="6" s="1"/>
  <c r="G2803" i="6"/>
  <c r="H2803" i="6" s="1"/>
  <c r="G2811" i="6"/>
  <c r="H2811" i="6" s="1"/>
  <c r="G2819" i="6"/>
  <c r="H2819" i="6" s="1"/>
  <c r="G2827" i="6"/>
  <c r="H2827" i="6" s="1"/>
  <c r="G2835" i="6"/>
  <c r="H2835" i="6" s="1"/>
  <c r="G2843" i="6"/>
  <c r="H2843" i="6" s="1"/>
  <c r="G2851" i="6"/>
  <c r="H2851" i="6" s="1"/>
  <c r="G2859" i="6"/>
  <c r="H2859" i="6" s="1"/>
  <c r="G2867" i="6"/>
  <c r="H2867" i="6" s="1"/>
  <c r="G2875" i="6"/>
  <c r="H2875" i="6" s="1"/>
  <c r="G2883" i="6"/>
  <c r="H2883" i="6" s="1"/>
  <c r="G2891" i="6"/>
  <c r="H2891" i="6" s="1"/>
  <c r="G2899" i="6"/>
  <c r="H2899" i="6" s="1"/>
  <c r="G2907" i="6"/>
  <c r="H2907" i="6" s="1"/>
  <c r="G2915" i="6"/>
  <c r="H2915" i="6" s="1"/>
  <c r="G2923" i="6"/>
  <c r="H2923" i="6" s="1"/>
  <c r="G2931" i="6"/>
  <c r="H2931" i="6" s="1"/>
  <c r="G2939" i="6"/>
  <c r="H2939" i="6" s="1"/>
  <c r="G2947" i="6"/>
  <c r="H2947" i="6" s="1"/>
  <c r="G2955" i="6"/>
  <c r="H2955" i="6" s="1"/>
  <c r="G2963" i="6"/>
  <c r="H2963" i="6" s="1"/>
  <c r="G2971" i="6"/>
  <c r="H2971" i="6" s="1"/>
  <c r="G2979" i="6"/>
  <c r="H2979" i="6" s="1"/>
  <c r="G2987" i="6"/>
  <c r="H2987" i="6" s="1"/>
  <c r="G2995" i="6"/>
  <c r="H2995" i="6" s="1"/>
  <c r="G3003" i="6"/>
  <c r="H3003" i="6" s="1"/>
  <c r="G3011" i="6"/>
  <c r="H3011" i="6" s="1"/>
  <c r="G3019" i="6"/>
  <c r="H3019" i="6" s="1"/>
  <c r="G3027" i="6"/>
  <c r="H3027" i="6" s="1"/>
  <c r="G3035" i="6"/>
  <c r="H3035" i="6" s="1"/>
  <c r="G3043" i="6"/>
  <c r="H3043" i="6" s="1"/>
  <c r="G3051" i="6"/>
  <c r="H3051" i="6" s="1"/>
  <c r="G3059" i="6"/>
  <c r="H3059" i="6" s="1"/>
  <c r="G3067" i="6"/>
  <c r="H3067" i="6" s="1"/>
  <c r="G3075" i="6"/>
  <c r="H3075" i="6" s="1"/>
  <c r="G3083" i="6"/>
  <c r="H3083" i="6" s="1"/>
  <c r="G3091" i="6"/>
  <c r="H3091" i="6" s="1"/>
  <c r="G3099" i="6"/>
  <c r="H3099" i="6" s="1"/>
  <c r="G3107" i="6"/>
  <c r="H3107" i="6" s="1"/>
  <c r="G3115" i="6"/>
  <c r="H3115" i="6" s="1"/>
  <c r="G3123" i="6"/>
  <c r="H3123" i="6" s="1"/>
  <c r="G3131" i="6"/>
  <c r="H3131" i="6" s="1"/>
  <c r="G3139" i="6"/>
  <c r="H3139" i="6" s="1"/>
  <c r="G3147" i="6"/>
  <c r="H3147" i="6" s="1"/>
  <c r="G3155" i="6"/>
  <c r="H3155" i="6" s="1"/>
  <c r="G3163" i="6"/>
  <c r="H3163" i="6" s="1"/>
  <c r="G3171" i="6"/>
  <c r="H3171" i="6" s="1"/>
  <c r="G3179" i="6"/>
  <c r="H3179" i="6" s="1"/>
  <c r="G3187" i="6"/>
  <c r="H3187" i="6" s="1"/>
  <c r="G3195" i="6"/>
  <c r="H3195" i="6" s="1"/>
  <c r="G3203" i="6"/>
  <c r="H3203" i="6" s="1"/>
  <c r="G3211" i="6"/>
  <c r="H3211" i="6" s="1"/>
  <c r="G3219" i="6"/>
  <c r="H3219" i="6" s="1"/>
  <c r="G3227" i="6"/>
  <c r="H3227" i="6" s="1"/>
  <c r="G3235" i="6"/>
  <c r="H3235" i="6" s="1"/>
  <c r="G3243" i="6"/>
  <c r="H3243" i="6" s="1"/>
  <c r="G3251" i="6"/>
  <c r="H3251" i="6" s="1"/>
  <c r="G3259" i="6"/>
  <c r="H3259" i="6" s="1"/>
  <c r="G3267" i="6"/>
  <c r="H3267" i="6" s="1"/>
  <c r="G3275" i="6"/>
  <c r="H3275" i="6" s="1"/>
  <c r="G3283" i="6"/>
  <c r="H3283" i="6" s="1"/>
  <c r="G3291" i="6"/>
  <c r="H3291" i="6" s="1"/>
  <c r="G3299" i="6"/>
  <c r="H3299" i="6" s="1"/>
  <c r="G3307" i="6"/>
  <c r="H3307" i="6" s="1"/>
  <c r="G3315" i="6"/>
  <c r="H3315" i="6" s="1"/>
  <c r="G3323" i="6"/>
  <c r="H3323" i="6" s="1"/>
  <c r="G3331" i="6"/>
  <c r="H3331" i="6" s="1"/>
  <c r="G3339" i="6"/>
  <c r="H3339" i="6" s="1"/>
  <c r="G3347" i="6"/>
  <c r="H3347" i="6" s="1"/>
  <c r="G3355" i="6"/>
  <c r="H3355" i="6" s="1"/>
  <c r="G3363" i="6"/>
  <c r="H3363" i="6" s="1"/>
  <c r="G3371" i="6"/>
  <c r="H3371" i="6" s="1"/>
  <c r="G3379" i="6"/>
  <c r="H3379" i="6" s="1"/>
  <c r="G3387" i="6"/>
  <c r="H3387" i="6" s="1"/>
  <c r="G3395" i="6"/>
  <c r="H3395" i="6" s="1"/>
  <c r="G3403" i="6"/>
  <c r="H3403" i="6" s="1"/>
  <c r="G3411" i="6"/>
  <c r="H3411" i="6" s="1"/>
  <c r="G3419" i="6"/>
  <c r="H3419" i="6" s="1"/>
  <c r="G3427" i="6"/>
  <c r="H3427" i="6" s="1"/>
  <c r="G3435" i="6"/>
  <c r="H3435" i="6" s="1"/>
  <c r="G3443" i="6"/>
  <c r="H3443" i="6" s="1"/>
  <c r="G3451" i="6"/>
  <c r="H3451" i="6" s="1"/>
  <c r="G3459" i="6"/>
  <c r="H3459" i="6" s="1"/>
  <c r="G3467" i="6"/>
  <c r="H3467" i="6" s="1"/>
  <c r="G3475" i="6"/>
  <c r="H3475" i="6" s="1"/>
  <c r="G3483" i="6"/>
  <c r="H3483" i="6" s="1"/>
  <c r="G3491" i="6"/>
  <c r="H3491" i="6" s="1"/>
  <c r="G3499" i="6"/>
  <c r="H3499" i="6" s="1"/>
  <c r="G3507" i="6"/>
  <c r="H3507" i="6" s="1"/>
  <c r="G3515" i="6"/>
  <c r="H3515" i="6" s="1"/>
  <c r="G3523" i="6"/>
  <c r="H3523" i="6" s="1"/>
  <c r="G3531" i="6"/>
  <c r="H3531" i="6" s="1"/>
  <c r="G3539" i="6"/>
  <c r="H3539" i="6" s="1"/>
  <c r="G3547" i="6"/>
  <c r="H3547" i="6" s="1"/>
  <c r="G3555" i="6"/>
  <c r="H3555" i="6" s="1"/>
  <c r="G3563" i="6"/>
  <c r="H3563" i="6" s="1"/>
  <c r="G3571" i="6"/>
  <c r="H3571" i="6" s="1"/>
  <c r="G3579" i="6"/>
  <c r="H3579" i="6" s="1"/>
  <c r="G3587" i="6"/>
  <c r="H3587" i="6" s="1"/>
  <c r="G3595" i="6"/>
  <c r="H3595" i="6" s="1"/>
  <c r="G3603" i="6"/>
  <c r="H3603" i="6" s="1"/>
  <c r="G3611" i="6"/>
  <c r="H3611" i="6" s="1"/>
  <c r="G3619" i="6"/>
  <c r="H3619" i="6" s="1"/>
  <c r="G3627" i="6"/>
  <c r="H3627" i="6" s="1"/>
  <c r="G3635" i="6"/>
  <c r="H3635" i="6" s="1"/>
  <c r="G3643" i="6"/>
  <c r="H3643" i="6" s="1"/>
  <c r="G2249" i="6"/>
  <c r="H2249" i="6" s="1"/>
  <c r="G2272" i="6"/>
  <c r="H2272" i="6" s="1"/>
  <c r="G2288" i="6"/>
  <c r="H2288" i="6" s="1"/>
  <c r="G2300" i="6"/>
  <c r="H2300" i="6" s="1"/>
  <c r="G2310" i="6"/>
  <c r="H2310" i="6" s="1"/>
  <c r="G2319" i="6"/>
  <c r="H2319" i="6" s="1"/>
  <c r="G2328" i="6"/>
  <c r="H2328" i="6" s="1"/>
  <c r="G2337" i="6"/>
  <c r="H2337" i="6" s="1"/>
  <c r="G2346" i="6"/>
  <c r="H2346" i="6" s="1"/>
  <c r="G2355" i="6"/>
  <c r="H2355" i="6" s="1"/>
  <c r="G2364" i="6"/>
  <c r="H2364" i="6" s="1"/>
  <c r="G2372" i="6"/>
  <c r="H2372" i="6" s="1"/>
  <c r="G2380" i="6"/>
  <c r="H2380" i="6" s="1"/>
  <c r="G2388" i="6"/>
  <c r="H2388" i="6" s="1"/>
  <c r="G2396" i="6"/>
  <c r="H2396" i="6" s="1"/>
  <c r="G2404" i="6"/>
  <c r="H2404" i="6" s="1"/>
  <c r="G2412" i="6"/>
  <c r="H2412" i="6" s="1"/>
  <c r="G2420" i="6"/>
  <c r="H2420" i="6" s="1"/>
  <c r="G2428" i="6"/>
  <c r="H2428" i="6" s="1"/>
  <c r="G2436" i="6"/>
  <c r="H2436" i="6" s="1"/>
  <c r="G2444" i="6"/>
  <c r="H2444" i="6" s="1"/>
  <c r="G2452" i="6"/>
  <c r="H2452" i="6" s="1"/>
  <c r="G2460" i="6"/>
  <c r="H2460" i="6" s="1"/>
  <c r="G2468" i="6"/>
  <c r="H2468" i="6" s="1"/>
  <c r="G2476" i="6"/>
  <c r="H2476" i="6" s="1"/>
  <c r="G2484" i="6"/>
  <c r="H2484" i="6" s="1"/>
  <c r="G2492" i="6"/>
  <c r="H2492" i="6" s="1"/>
  <c r="G2500" i="6"/>
  <c r="H2500" i="6" s="1"/>
  <c r="G2708" i="6"/>
  <c r="H2708" i="6" s="1"/>
  <c r="G2716" i="6"/>
  <c r="H2716" i="6" s="1"/>
  <c r="G2724" i="6"/>
  <c r="H2724" i="6" s="1"/>
  <c r="G2732" i="6"/>
  <c r="H2732" i="6" s="1"/>
  <c r="G2740" i="6"/>
  <c r="H2740" i="6" s="1"/>
  <c r="G2748" i="6"/>
  <c r="H2748" i="6" s="1"/>
  <c r="G2756" i="6"/>
  <c r="H2756" i="6" s="1"/>
  <c r="G2764" i="6"/>
  <c r="H2764" i="6" s="1"/>
  <c r="G2772" i="6"/>
  <c r="H2772" i="6" s="1"/>
  <c r="G2780" i="6"/>
  <c r="H2780" i="6" s="1"/>
  <c r="G2788" i="6"/>
  <c r="H2788" i="6" s="1"/>
  <c r="G2796" i="6"/>
  <c r="H2796" i="6" s="1"/>
  <c r="G2804" i="6"/>
  <c r="H2804" i="6" s="1"/>
  <c r="G2812" i="6"/>
  <c r="H2812" i="6" s="1"/>
  <c r="G2820" i="6"/>
  <c r="H2820" i="6" s="1"/>
  <c r="G2828" i="6"/>
  <c r="H2828" i="6" s="1"/>
  <c r="G2836" i="6"/>
  <c r="H2836" i="6" s="1"/>
  <c r="G2844" i="6"/>
  <c r="H2844" i="6" s="1"/>
  <c r="G2852" i="6"/>
  <c r="H2852" i="6" s="1"/>
  <c r="G2860" i="6"/>
  <c r="H2860" i="6" s="1"/>
  <c r="G2868" i="6"/>
  <c r="H2868" i="6" s="1"/>
  <c r="G2876" i="6"/>
  <c r="H2876" i="6" s="1"/>
  <c r="G2884" i="6"/>
  <c r="H2884" i="6" s="1"/>
  <c r="G2892" i="6"/>
  <c r="H2892" i="6" s="1"/>
  <c r="G2900" i="6"/>
  <c r="H2900" i="6" s="1"/>
  <c r="G2908" i="6"/>
  <c r="H2908" i="6" s="1"/>
  <c r="G2916" i="6"/>
  <c r="H2916" i="6" s="1"/>
  <c r="G2924" i="6"/>
  <c r="H2924" i="6" s="1"/>
  <c r="G2932" i="6"/>
  <c r="H2932" i="6" s="1"/>
  <c r="G2940" i="6"/>
  <c r="H2940" i="6" s="1"/>
  <c r="G2948" i="6"/>
  <c r="H2948" i="6" s="1"/>
  <c r="G2956" i="6"/>
  <c r="H2956" i="6" s="1"/>
  <c r="G2964" i="6"/>
  <c r="H2964" i="6" s="1"/>
  <c r="G2972" i="6"/>
  <c r="H2972" i="6" s="1"/>
  <c r="G2980" i="6"/>
  <c r="H2980" i="6" s="1"/>
  <c r="G2988" i="6"/>
  <c r="H2988" i="6" s="1"/>
  <c r="G2996" i="6"/>
  <c r="H2996" i="6" s="1"/>
  <c r="G3004" i="6"/>
  <c r="H3004" i="6" s="1"/>
  <c r="G3012" i="6"/>
  <c r="H3012" i="6" s="1"/>
  <c r="G3020" i="6"/>
  <c r="H3020" i="6" s="1"/>
  <c r="G3028" i="6"/>
  <c r="H3028" i="6" s="1"/>
  <c r="G3036" i="6"/>
  <c r="H3036" i="6" s="1"/>
  <c r="G3044" i="6"/>
  <c r="H3044" i="6" s="1"/>
  <c r="G3052" i="6"/>
  <c r="H3052" i="6" s="1"/>
  <c r="G3060" i="6"/>
  <c r="H3060" i="6" s="1"/>
  <c r="G3068" i="6"/>
  <c r="H3068" i="6" s="1"/>
  <c r="G3076" i="6"/>
  <c r="H3076" i="6" s="1"/>
  <c r="G3084" i="6"/>
  <c r="H3084" i="6" s="1"/>
  <c r="G3092" i="6"/>
  <c r="H3092" i="6" s="1"/>
  <c r="G3100" i="6"/>
  <c r="H3100" i="6" s="1"/>
  <c r="G3108" i="6"/>
  <c r="H3108" i="6" s="1"/>
  <c r="G3116" i="6"/>
  <c r="H3116" i="6" s="1"/>
  <c r="G3124" i="6"/>
  <c r="H3124" i="6" s="1"/>
  <c r="G3132" i="6"/>
  <c r="H3132" i="6" s="1"/>
  <c r="G3140" i="6"/>
  <c r="H3140" i="6" s="1"/>
  <c r="G3148" i="6"/>
  <c r="H3148" i="6" s="1"/>
  <c r="G3156" i="6"/>
  <c r="H3156" i="6" s="1"/>
  <c r="G3164" i="6"/>
  <c r="H3164" i="6" s="1"/>
  <c r="G3172" i="6"/>
  <c r="H3172" i="6" s="1"/>
  <c r="G3180" i="6"/>
  <c r="H3180" i="6" s="1"/>
  <c r="G3188" i="6"/>
  <c r="H3188" i="6" s="1"/>
  <c r="G3196" i="6"/>
  <c r="H3196" i="6" s="1"/>
  <c r="G3204" i="6"/>
  <c r="H3204" i="6" s="1"/>
  <c r="G3212" i="6"/>
  <c r="H3212" i="6" s="1"/>
  <c r="G3220" i="6"/>
  <c r="H3220" i="6" s="1"/>
  <c r="G3228" i="6"/>
  <c r="H3228" i="6" s="1"/>
  <c r="G3236" i="6"/>
  <c r="H3236" i="6" s="1"/>
  <c r="G3244" i="6"/>
  <c r="H3244" i="6" s="1"/>
  <c r="G3252" i="6"/>
  <c r="H3252" i="6" s="1"/>
  <c r="G3260" i="6"/>
  <c r="H3260" i="6" s="1"/>
  <c r="G3268" i="6"/>
  <c r="H3268" i="6" s="1"/>
  <c r="G3276" i="6"/>
  <c r="H3276" i="6" s="1"/>
  <c r="G3284" i="6"/>
  <c r="H3284" i="6" s="1"/>
  <c r="G3292" i="6"/>
  <c r="H3292" i="6" s="1"/>
  <c r="G3300" i="6"/>
  <c r="H3300" i="6" s="1"/>
  <c r="G3308" i="6"/>
  <c r="H3308" i="6" s="1"/>
  <c r="G3316" i="6"/>
  <c r="H3316" i="6" s="1"/>
  <c r="G3324" i="6"/>
  <c r="H3324" i="6" s="1"/>
  <c r="G3332" i="6"/>
  <c r="H3332" i="6" s="1"/>
  <c r="G3340" i="6"/>
  <c r="H3340" i="6" s="1"/>
  <c r="G3348" i="6"/>
  <c r="H3348" i="6" s="1"/>
  <c r="G3356" i="6"/>
  <c r="H3356" i="6" s="1"/>
  <c r="G3364" i="6"/>
  <c r="H3364" i="6" s="1"/>
  <c r="G3372" i="6"/>
  <c r="H3372" i="6" s="1"/>
  <c r="G3380" i="6"/>
  <c r="H3380" i="6" s="1"/>
  <c r="G3388" i="6"/>
  <c r="H3388" i="6" s="1"/>
  <c r="G3396" i="6"/>
  <c r="H3396" i="6" s="1"/>
  <c r="G3404" i="6"/>
  <c r="H3404" i="6" s="1"/>
  <c r="G3412" i="6"/>
  <c r="H3412" i="6" s="1"/>
  <c r="G3420" i="6"/>
  <c r="H3420" i="6" s="1"/>
  <c r="G3428" i="6"/>
  <c r="H3428" i="6" s="1"/>
  <c r="G3436" i="6"/>
  <c r="H3436" i="6" s="1"/>
  <c r="G3444" i="6"/>
  <c r="H3444" i="6" s="1"/>
  <c r="G3452" i="6"/>
  <c r="H3452" i="6" s="1"/>
  <c r="G3460" i="6"/>
  <c r="H3460" i="6" s="1"/>
  <c r="G3468" i="6"/>
  <c r="H3468" i="6" s="1"/>
  <c r="G3476" i="6"/>
  <c r="H3476" i="6" s="1"/>
  <c r="G3484" i="6"/>
  <c r="H3484" i="6" s="1"/>
  <c r="G3492" i="6"/>
  <c r="H3492" i="6" s="1"/>
  <c r="G3500" i="6"/>
  <c r="H3500" i="6" s="1"/>
  <c r="G3508" i="6"/>
  <c r="H3508" i="6" s="1"/>
  <c r="G3516" i="6"/>
  <c r="H3516" i="6" s="1"/>
  <c r="G3524" i="6"/>
  <c r="H3524" i="6" s="1"/>
  <c r="G3532" i="6"/>
  <c r="H3532" i="6" s="1"/>
  <c r="G3540" i="6"/>
  <c r="H3540" i="6" s="1"/>
  <c r="G3548" i="6"/>
  <c r="H3548" i="6" s="1"/>
  <c r="G3556" i="6"/>
  <c r="H3556" i="6" s="1"/>
  <c r="G3564" i="6"/>
  <c r="H3564" i="6" s="1"/>
  <c r="G3572" i="6"/>
  <c r="H3572" i="6" s="1"/>
  <c r="G3580" i="6"/>
  <c r="H3580" i="6" s="1"/>
  <c r="G3588" i="6"/>
  <c r="H3588" i="6" s="1"/>
  <c r="G3596" i="6"/>
  <c r="H3596" i="6" s="1"/>
  <c r="G3604" i="6"/>
  <c r="H3604" i="6" s="1"/>
  <c r="G3612" i="6"/>
  <c r="H3612" i="6" s="1"/>
  <c r="G3620" i="6"/>
  <c r="H3620" i="6" s="1"/>
  <c r="G3628" i="6"/>
  <c r="H3628" i="6" s="1"/>
  <c r="G2254" i="6"/>
  <c r="H2254" i="6" s="1"/>
  <c r="G2273" i="6"/>
  <c r="H2273" i="6" s="1"/>
  <c r="G2289" i="6"/>
  <c r="H2289" i="6" s="1"/>
  <c r="G2302" i="6"/>
  <c r="H2302" i="6" s="1"/>
  <c r="G2311" i="6"/>
  <c r="H2311" i="6" s="1"/>
  <c r="G2320" i="6"/>
  <c r="H2320" i="6" s="1"/>
  <c r="G2329" i="6"/>
  <c r="H2329" i="6" s="1"/>
  <c r="G2338" i="6"/>
  <c r="H2338" i="6" s="1"/>
  <c r="G2347" i="6"/>
  <c r="H2347" i="6" s="1"/>
  <c r="G2356" i="6"/>
  <c r="H2356" i="6" s="1"/>
  <c r="G2365" i="6"/>
  <c r="H2365" i="6" s="1"/>
  <c r="G2373" i="6"/>
  <c r="H2373" i="6" s="1"/>
  <c r="G2381" i="6"/>
  <c r="H2381" i="6" s="1"/>
  <c r="G2389" i="6"/>
  <c r="H2389" i="6" s="1"/>
  <c r="G2397" i="6"/>
  <c r="H2397" i="6" s="1"/>
  <c r="G2405" i="6"/>
  <c r="H2405" i="6" s="1"/>
  <c r="G2413" i="6"/>
  <c r="H2413" i="6" s="1"/>
  <c r="G2421" i="6"/>
  <c r="H2421" i="6" s="1"/>
  <c r="G2429" i="6"/>
  <c r="H2429" i="6" s="1"/>
  <c r="G2437" i="6"/>
  <c r="H2437" i="6" s="1"/>
  <c r="G2445" i="6"/>
  <c r="H2445" i="6" s="1"/>
  <c r="G2453" i="6"/>
  <c r="H2453" i="6" s="1"/>
  <c r="G2461" i="6"/>
  <c r="H2461" i="6" s="1"/>
  <c r="G2469" i="6"/>
  <c r="H2469" i="6" s="1"/>
  <c r="G2477" i="6"/>
  <c r="H2477" i="6" s="1"/>
  <c r="G2485" i="6"/>
  <c r="H2485" i="6" s="1"/>
  <c r="G2493" i="6"/>
  <c r="H2493" i="6" s="1"/>
  <c r="G2709" i="6"/>
  <c r="H2709" i="6" s="1"/>
  <c r="G2717" i="6"/>
  <c r="H2717" i="6" s="1"/>
  <c r="G2725" i="6"/>
  <c r="H2725" i="6" s="1"/>
  <c r="G2733" i="6"/>
  <c r="H2733" i="6" s="1"/>
  <c r="G2741" i="6"/>
  <c r="H2741" i="6" s="1"/>
  <c r="G2749" i="6"/>
  <c r="H2749" i="6" s="1"/>
  <c r="G2757" i="6"/>
  <c r="H2757" i="6" s="1"/>
  <c r="G2765" i="6"/>
  <c r="H2765" i="6" s="1"/>
  <c r="G2773" i="6"/>
  <c r="H2773" i="6" s="1"/>
  <c r="G2781" i="6"/>
  <c r="H2781" i="6" s="1"/>
  <c r="G2789" i="6"/>
  <c r="H2789" i="6" s="1"/>
  <c r="G2797" i="6"/>
  <c r="H2797" i="6" s="1"/>
  <c r="G2805" i="6"/>
  <c r="H2805" i="6" s="1"/>
  <c r="G2813" i="6"/>
  <c r="H2813" i="6" s="1"/>
  <c r="G2821" i="6"/>
  <c r="H2821" i="6" s="1"/>
  <c r="G2829" i="6"/>
  <c r="H2829" i="6" s="1"/>
  <c r="G2837" i="6"/>
  <c r="H2837" i="6" s="1"/>
  <c r="G2845" i="6"/>
  <c r="H2845" i="6" s="1"/>
  <c r="G2853" i="6"/>
  <c r="H2853" i="6" s="1"/>
  <c r="G2861" i="6"/>
  <c r="H2861" i="6" s="1"/>
  <c r="G2869" i="6"/>
  <c r="H2869" i="6" s="1"/>
  <c r="G2877" i="6"/>
  <c r="H2877" i="6" s="1"/>
  <c r="G2885" i="6"/>
  <c r="H2885" i="6" s="1"/>
  <c r="G2893" i="6"/>
  <c r="H2893" i="6" s="1"/>
  <c r="G2901" i="6"/>
  <c r="H2901" i="6" s="1"/>
  <c r="G2909" i="6"/>
  <c r="H2909" i="6" s="1"/>
  <c r="G2917" i="6"/>
  <c r="H2917" i="6" s="1"/>
  <c r="G2925" i="6"/>
  <c r="H2925" i="6" s="1"/>
  <c r="G2933" i="6"/>
  <c r="H2933" i="6" s="1"/>
  <c r="G2941" i="6"/>
  <c r="H2941" i="6" s="1"/>
  <c r="G2949" i="6"/>
  <c r="H2949" i="6" s="1"/>
  <c r="G2957" i="6"/>
  <c r="H2957" i="6" s="1"/>
  <c r="G2965" i="6"/>
  <c r="H2965" i="6" s="1"/>
  <c r="G2973" i="6"/>
  <c r="H2973" i="6" s="1"/>
  <c r="G2981" i="6"/>
  <c r="H2981" i="6" s="1"/>
  <c r="G2989" i="6"/>
  <c r="H2989" i="6" s="1"/>
  <c r="G2997" i="6"/>
  <c r="H2997" i="6" s="1"/>
  <c r="G3005" i="6"/>
  <c r="H3005" i="6" s="1"/>
  <c r="G3013" i="6"/>
  <c r="H3013" i="6" s="1"/>
  <c r="G3021" i="6"/>
  <c r="H3021" i="6" s="1"/>
  <c r="G3029" i="6"/>
  <c r="H3029" i="6" s="1"/>
  <c r="G3037" i="6"/>
  <c r="H3037" i="6" s="1"/>
  <c r="G3045" i="6"/>
  <c r="H3045" i="6" s="1"/>
  <c r="G3053" i="6"/>
  <c r="H3053" i="6" s="1"/>
  <c r="G3061" i="6"/>
  <c r="H3061" i="6" s="1"/>
  <c r="G3069" i="6"/>
  <c r="H3069" i="6" s="1"/>
  <c r="G3077" i="6"/>
  <c r="H3077" i="6" s="1"/>
  <c r="G3085" i="6"/>
  <c r="H3085" i="6" s="1"/>
  <c r="G3093" i="6"/>
  <c r="H3093" i="6" s="1"/>
  <c r="G3101" i="6"/>
  <c r="H3101" i="6" s="1"/>
  <c r="G3109" i="6"/>
  <c r="H3109" i="6" s="1"/>
  <c r="G3117" i="6"/>
  <c r="H3117" i="6" s="1"/>
  <c r="G3125" i="6"/>
  <c r="H3125" i="6" s="1"/>
  <c r="G3133" i="6"/>
  <c r="H3133" i="6" s="1"/>
  <c r="G3141" i="6"/>
  <c r="H3141" i="6" s="1"/>
  <c r="G3149" i="6"/>
  <c r="H3149" i="6" s="1"/>
  <c r="G3157" i="6"/>
  <c r="H3157" i="6" s="1"/>
  <c r="G3165" i="6"/>
  <c r="H3165" i="6" s="1"/>
  <c r="G3173" i="6"/>
  <c r="H3173" i="6" s="1"/>
  <c r="G3181" i="6"/>
  <c r="H3181" i="6" s="1"/>
  <c r="G3189" i="6"/>
  <c r="H3189" i="6" s="1"/>
  <c r="G3197" i="6"/>
  <c r="H3197" i="6" s="1"/>
  <c r="G3205" i="6"/>
  <c r="H3205" i="6" s="1"/>
  <c r="G3213" i="6"/>
  <c r="H3213" i="6" s="1"/>
  <c r="G3221" i="6"/>
  <c r="H3221" i="6" s="1"/>
  <c r="G3229" i="6"/>
  <c r="H3229" i="6" s="1"/>
  <c r="G3237" i="6"/>
  <c r="H3237" i="6" s="1"/>
  <c r="G3245" i="6"/>
  <c r="H3245" i="6" s="1"/>
  <c r="G3253" i="6"/>
  <c r="H3253" i="6" s="1"/>
  <c r="G3261" i="6"/>
  <c r="H3261" i="6" s="1"/>
  <c r="G3269" i="6"/>
  <c r="H3269" i="6" s="1"/>
  <c r="G3277" i="6"/>
  <c r="H3277" i="6" s="1"/>
  <c r="G3285" i="6"/>
  <c r="H3285" i="6" s="1"/>
  <c r="G3293" i="6"/>
  <c r="H3293" i="6" s="1"/>
  <c r="G3301" i="6"/>
  <c r="H3301" i="6" s="1"/>
  <c r="G3309" i="6"/>
  <c r="H3309" i="6" s="1"/>
  <c r="G3317" i="6"/>
  <c r="H3317" i="6" s="1"/>
  <c r="G3325" i="6"/>
  <c r="H3325" i="6" s="1"/>
  <c r="G3333" i="6"/>
  <c r="H3333" i="6" s="1"/>
  <c r="G3341" i="6"/>
  <c r="H3341" i="6" s="1"/>
  <c r="G3349" i="6"/>
  <c r="H3349" i="6" s="1"/>
  <c r="G3357" i="6"/>
  <c r="H3357" i="6" s="1"/>
  <c r="G3365" i="6"/>
  <c r="H3365" i="6" s="1"/>
  <c r="G3373" i="6"/>
  <c r="H3373" i="6" s="1"/>
  <c r="G3381" i="6"/>
  <c r="H3381" i="6" s="1"/>
  <c r="G3389" i="6"/>
  <c r="H3389" i="6" s="1"/>
  <c r="G3397" i="6"/>
  <c r="H3397" i="6" s="1"/>
  <c r="G3405" i="6"/>
  <c r="H3405" i="6" s="1"/>
  <c r="G3413" i="6"/>
  <c r="H3413" i="6" s="1"/>
  <c r="G3421" i="6"/>
  <c r="H3421" i="6" s="1"/>
  <c r="G3429" i="6"/>
  <c r="H3429" i="6" s="1"/>
  <c r="G3437" i="6"/>
  <c r="H3437" i="6" s="1"/>
  <c r="G3445" i="6"/>
  <c r="H3445" i="6" s="1"/>
  <c r="G3453" i="6"/>
  <c r="H3453" i="6" s="1"/>
  <c r="G3461" i="6"/>
  <c r="H3461" i="6" s="1"/>
  <c r="G3469" i="6"/>
  <c r="H3469" i="6" s="1"/>
  <c r="G3477" i="6"/>
  <c r="H3477" i="6" s="1"/>
  <c r="G3485" i="6"/>
  <c r="H3485" i="6" s="1"/>
  <c r="G3493" i="6"/>
  <c r="H3493" i="6" s="1"/>
  <c r="G3501" i="6"/>
  <c r="H3501" i="6" s="1"/>
  <c r="G3509" i="6"/>
  <c r="H3509" i="6" s="1"/>
  <c r="G3517" i="6"/>
  <c r="H3517" i="6" s="1"/>
  <c r="G3525" i="6"/>
  <c r="H3525" i="6" s="1"/>
  <c r="G3533" i="6"/>
  <c r="H3533" i="6" s="1"/>
  <c r="G3541" i="6"/>
  <c r="H3541" i="6" s="1"/>
  <c r="G3549" i="6"/>
  <c r="H3549" i="6" s="1"/>
  <c r="G3557" i="6"/>
  <c r="H3557" i="6" s="1"/>
  <c r="G3565" i="6"/>
  <c r="H3565" i="6" s="1"/>
  <c r="G3573" i="6"/>
  <c r="H3573" i="6" s="1"/>
  <c r="G3581" i="6"/>
  <c r="H3581" i="6" s="1"/>
  <c r="G3589" i="6"/>
  <c r="H3589" i="6" s="1"/>
  <c r="G3597" i="6"/>
  <c r="H3597" i="6" s="1"/>
  <c r="G3605" i="6"/>
  <c r="H3605" i="6" s="1"/>
  <c r="G3613" i="6"/>
  <c r="H3613" i="6" s="1"/>
  <c r="G3621" i="6"/>
  <c r="H3621" i="6" s="1"/>
  <c r="G3629" i="6"/>
  <c r="H3629" i="6" s="1"/>
  <c r="G2256" i="6"/>
  <c r="H2256" i="6" s="1"/>
  <c r="G2276" i="6"/>
  <c r="H2276" i="6" s="1"/>
  <c r="G2292" i="6"/>
  <c r="H2292" i="6" s="1"/>
  <c r="G2303" i="6"/>
  <c r="H2303" i="6" s="1"/>
  <c r="G2312" i="6"/>
  <c r="H2312" i="6" s="1"/>
  <c r="G2321" i="6"/>
  <c r="H2321" i="6" s="1"/>
  <c r="G2330" i="6"/>
  <c r="H2330" i="6" s="1"/>
  <c r="G2339" i="6"/>
  <c r="H2339" i="6" s="1"/>
  <c r="G2348" i="6"/>
  <c r="H2348" i="6" s="1"/>
  <c r="G2358" i="6"/>
  <c r="H2358" i="6" s="1"/>
  <c r="G2366" i="6"/>
  <c r="H2366" i="6" s="1"/>
  <c r="G2374" i="6"/>
  <c r="H2374" i="6" s="1"/>
  <c r="G2382" i="6"/>
  <c r="H2382" i="6" s="1"/>
  <c r="G2390" i="6"/>
  <c r="H2390" i="6" s="1"/>
  <c r="G2398" i="6"/>
  <c r="H2398" i="6" s="1"/>
  <c r="G2406" i="6"/>
  <c r="H2406" i="6" s="1"/>
  <c r="G2414" i="6"/>
  <c r="H2414" i="6" s="1"/>
  <c r="G2422" i="6"/>
  <c r="H2422" i="6" s="1"/>
  <c r="G2430" i="6"/>
  <c r="H2430" i="6" s="1"/>
  <c r="G2438" i="6"/>
  <c r="H2438" i="6" s="1"/>
  <c r="G2446" i="6"/>
  <c r="H2446" i="6" s="1"/>
  <c r="G2454" i="6"/>
  <c r="H2454" i="6" s="1"/>
  <c r="G2462" i="6"/>
  <c r="H2462" i="6" s="1"/>
  <c r="G2470" i="6"/>
  <c r="H2470" i="6" s="1"/>
  <c r="G2478" i="6"/>
  <c r="H2478" i="6" s="1"/>
  <c r="G2486" i="6"/>
  <c r="H2486" i="6" s="1"/>
  <c r="G2494" i="6"/>
  <c r="H2494" i="6" s="1"/>
  <c r="G2710" i="6"/>
  <c r="H2710" i="6" s="1"/>
  <c r="G2718" i="6"/>
  <c r="H2718" i="6" s="1"/>
  <c r="G2726" i="6"/>
  <c r="H2726" i="6" s="1"/>
  <c r="G2734" i="6"/>
  <c r="H2734" i="6" s="1"/>
  <c r="G2742" i="6"/>
  <c r="H2742" i="6" s="1"/>
  <c r="G2750" i="6"/>
  <c r="H2750" i="6" s="1"/>
  <c r="G2758" i="6"/>
  <c r="H2758" i="6" s="1"/>
  <c r="G2766" i="6"/>
  <c r="H2766" i="6" s="1"/>
  <c r="G2774" i="6"/>
  <c r="H2774" i="6" s="1"/>
  <c r="G2782" i="6"/>
  <c r="H2782" i="6" s="1"/>
  <c r="G2790" i="6"/>
  <c r="H2790" i="6" s="1"/>
  <c r="G2798" i="6"/>
  <c r="H2798" i="6" s="1"/>
  <c r="G2806" i="6"/>
  <c r="H2806" i="6" s="1"/>
  <c r="G2814" i="6"/>
  <c r="H2814" i="6" s="1"/>
  <c r="G2822" i="6"/>
  <c r="H2822" i="6" s="1"/>
  <c r="G2830" i="6"/>
  <c r="H2830" i="6" s="1"/>
  <c r="G2838" i="6"/>
  <c r="H2838" i="6" s="1"/>
  <c r="G2846" i="6"/>
  <c r="H2846" i="6" s="1"/>
  <c r="G2854" i="6"/>
  <c r="H2854" i="6" s="1"/>
  <c r="G2862" i="6"/>
  <c r="H2862" i="6" s="1"/>
  <c r="G2870" i="6"/>
  <c r="H2870" i="6" s="1"/>
  <c r="G2878" i="6"/>
  <c r="H2878" i="6" s="1"/>
  <c r="G2886" i="6"/>
  <c r="H2886" i="6" s="1"/>
  <c r="G2894" i="6"/>
  <c r="H2894" i="6" s="1"/>
  <c r="G2902" i="6"/>
  <c r="H2902" i="6" s="1"/>
  <c r="G2910" i="6"/>
  <c r="H2910" i="6" s="1"/>
  <c r="G2918" i="6"/>
  <c r="H2918" i="6" s="1"/>
  <c r="G2926" i="6"/>
  <c r="H2926" i="6" s="1"/>
  <c r="G2934" i="6"/>
  <c r="H2934" i="6" s="1"/>
  <c r="G2942" i="6"/>
  <c r="H2942" i="6" s="1"/>
  <c r="G2950" i="6"/>
  <c r="H2950" i="6" s="1"/>
  <c r="G2958" i="6"/>
  <c r="H2958" i="6" s="1"/>
  <c r="G2966" i="6"/>
  <c r="H2966" i="6" s="1"/>
  <c r="G2974" i="6"/>
  <c r="H2974" i="6" s="1"/>
  <c r="G2982" i="6"/>
  <c r="H2982" i="6" s="1"/>
  <c r="G2990" i="6"/>
  <c r="H2990" i="6" s="1"/>
  <c r="G2998" i="6"/>
  <c r="H2998" i="6" s="1"/>
  <c r="G3006" i="6"/>
  <c r="H3006" i="6" s="1"/>
  <c r="G3014" i="6"/>
  <c r="H3014" i="6" s="1"/>
  <c r="G3022" i="6"/>
  <c r="H3022" i="6" s="1"/>
  <c r="G3030" i="6"/>
  <c r="H3030" i="6" s="1"/>
  <c r="G3038" i="6"/>
  <c r="H3038" i="6" s="1"/>
  <c r="G3046" i="6"/>
  <c r="H3046" i="6" s="1"/>
  <c r="G3054" i="6"/>
  <c r="H3054" i="6" s="1"/>
  <c r="G3062" i="6"/>
  <c r="H3062" i="6" s="1"/>
  <c r="G3070" i="6"/>
  <c r="H3070" i="6" s="1"/>
  <c r="G3078" i="6"/>
  <c r="H3078" i="6" s="1"/>
  <c r="G3086" i="6"/>
  <c r="H3086" i="6" s="1"/>
  <c r="G3094" i="6"/>
  <c r="H3094" i="6" s="1"/>
  <c r="G3102" i="6"/>
  <c r="H3102" i="6" s="1"/>
  <c r="G3110" i="6"/>
  <c r="H3110" i="6" s="1"/>
  <c r="G3118" i="6"/>
  <c r="H3118" i="6" s="1"/>
  <c r="G3126" i="6"/>
  <c r="H3126" i="6" s="1"/>
  <c r="G3134" i="6"/>
  <c r="H3134" i="6" s="1"/>
  <c r="G3142" i="6"/>
  <c r="H3142" i="6" s="1"/>
  <c r="G3150" i="6"/>
  <c r="H3150" i="6" s="1"/>
  <c r="G3158" i="6"/>
  <c r="H3158" i="6" s="1"/>
  <c r="G3166" i="6"/>
  <c r="H3166" i="6" s="1"/>
  <c r="G3174" i="6"/>
  <c r="H3174" i="6" s="1"/>
  <c r="G3182" i="6"/>
  <c r="H3182" i="6" s="1"/>
  <c r="G3190" i="6"/>
  <c r="H3190" i="6" s="1"/>
  <c r="G3198" i="6"/>
  <c r="H3198" i="6" s="1"/>
  <c r="G3206" i="6"/>
  <c r="H3206" i="6" s="1"/>
  <c r="G3214" i="6"/>
  <c r="H3214" i="6" s="1"/>
  <c r="G3222" i="6"/>
  <c r="H3222" i="6" s="1"/>
  <c r="G3230" i="6"/>
  <c r="H3230" i="6" s="1"/>
  <c r="G3238" i="6"/>
  <c r="H3238" i="6" s="1"/>
  <c r="G3246" i="6"/>
  <c r="H3246" i="6" s="1"/>
  <c r="G3254" i="6"/>
  <c r="H3254" i="6" s="1"/>
  <c r="G3262" i="6"/>
  <c r="H3262" i="6" s="1"/>
  <c r="G3270" i="6"/>
  <c r="H3270" i="6" s="1"/>
  <c r="G3278" i="6"/>
  <c r="H3278" i="6" s="1"/>
  <c r="G3286" i="6"/>
  <c r="H3286" i="6" s="1"/>
  <c r="G3294" i="6"/>
  <c r="H3294" i="6" s="1"/>
  <c r="G3302" i="6"/>
  <c r="H3302" i="6" s="1"/>
  <c r="G3310" i="6"/>
  <c r="H3310" i="6" s="1"/>
  <c r="G3318" i="6"/>
  <c r="H3318" i="6" s="1"/>
  <c r="G3326" i="6"/>
  <c r="H3326" i="6" s="1"/>
  <c r="G3334" i="6"/>
  <c r="H3334" i="6" s="1"/>
  <c r="G3342" i="6"/>
  <c r="H3342" i="6" s="1"/>
  <c r="G3350" i="6"/>
  <c r="H3350" i="6" s="1"/>
  <c r="G3358" i="6"/>
  <c r="H3358" i="6" s="1"/>
  <c r="G3366" i="6"/>
  <c r="H3366" i="6" s="1"/>
  <c r="G3374" i="6"/>
  <c r="H3374" i="6" s="1"/>
  <c r="G3382" i="6"/>
  <c r="H3382" i="6" s="1"/>
  <c r="G3390" i="6"/>
  <c r="H3390" i="6" s="1"/>
  <c r="G3398" i="6"/>
  <c r="H3398" i="6" s="1"/>
  <c r="G3406" i="6"/>
  <c r="H3406" i="6" s="1"/>
  <c r="G3414" i="6"/>
  <c r="H3414" i="6" s="1"/>
  <c r="G3422" i="6"/>
  <c r="H3422" i="6" s="1"/>
  <c r="G3430" i="6"/>
  <c r="H3430" i="6" s="1"/>
  <c r="G3438" i="6"/>
  <c r="H3438" i="6" s="1"/>
  <c r="G3446" i="6"/>
  <c r="H3446" i="6" s="1"/>
  <c r="G3454" i="6"/>
  <c r="H3454" i="6" s="1"/>
  <c r="G3462" i="6"/>
  <c r="H3462" i="6" s="1"/>
  <c r="G3470" i="6"/>
  <c r="H3470" i="6" s="1"/>
  <c r="G3478" i="6"/>
  <c r="H3478" i="6" s="1"/>
  <c r="G3486" i="6"/>
  <c r="H3486" i="6" s="1"/>
  <c r="G3494" i="6"/>
  <c r="H3494" i="6" s="1"/>
  <c r="G3502" i="6"/>
  <c r="H3502" i="6" s="1"/>
  <c r="G3510" i="6"/>
  <c r="H3510" i="6" s="1"/>
  <c r="G3518" i="6"/>
  <c r="H3518" i="6" s="1"/>
  <c r="G3526" i="6"/>
  <c r="H3526" i="6" s="1"/>
  <c r="G3534" i="6"/>
  <c r="H3534" i="6" s="1"/>
  <c r="G3542" i="6"/>
  <c r="H3542" i="6" s="1"/>
  <c r="G3550" i="6"/>
  <c r="H3550" i="6" s="1"/>
  <c r="G3558" i="6"/>
  <c r="H3558" i="6" s="1"/>
  <c r="G3566" i="6"/>
  <c r="H3566" i="6" s="1"/>
  <c r="G3574" i="6"/>
  <c r="H3574" i="6" s="1"/>
  <c r="G3582" i="6"/>
  <c r="H3582" i="6" s="1"/>
  <c r="G3590" i="6"/>
  <c r="H3590" i="6" s="1"/>
  <c r="G3598" i="6"/>
  <c r="H3598" i="6" s="1"/>
  <c r="G3606" i="6"/>
  <c r="H3606" i="6" s="1"/>
  <c r="G3614" i="6"/>
  <c r="H3614" i="6" s="1"/>
  <c r="G3622" i="6"/>
  <c r="H3622" i="6" s="1"/>
  <c r="G2257" i="6"/>
  <c r="H2257" i="6" s="1"/>
  <c r="G2278" i="6"/>
  <c r="H2278" i="6" s="1"/>
  <c r="G2294" i="6"/>
  <c r="H2294" i="6" s="1"/>
  <c r="G2304" i="6"/>
  <c r="H2304" i="6" s="1"/>
  <c r="G2313" i="6"/>
  <c r="H2313" i="6" s="1"/>
  <c r="G2322" i="6"/>
  <c r="H2322" i="6" s="1"/>
  <c r="G2331" i="6"/>
  <c r="H2331" i="6" s="1"/>
  <c r="G2340" i="6"/>
  <c r="H2340" i="6" s="1"/>
  <c r="G2350" i="6"/>
  <c r="H2350" i="6" s="1"/>
  <c r="G2359" i="6"/>
  <c r="H2359" i="6" s="1"/>
  <c r="G2367" i="6"/>
  <c r="H2367" i="6" s="1"/>
  <c r="G2375" i="6"/>
  <c r="H2375" i="6" s="1"/>
  <c r="G2383" i="6"/>
  <c r="H2383" i="6" s="1"/>
  <c r="G2391" i="6"/>
  <c r="H2391" i="6" s="1"/>
  <c r="G2399" i="6"/>
  <c r="H2399" i="6" s="1"/>
  <c r="G2407" i="6"/>
  <c r="H2407" i="6" s="1"/>
  <c r="G2415" i="6"/>
  <c r="H2415" i="6" s="1"/>
  <c r="G2423" i="6"/>
  <c r="H2423" i="6" s="1"/>
  <c r="G2431" i="6"/>
  <c r="H2431" i="6" s="1"/>
  <c r="G2439" i="6"/>
  <c r="H2439" i="6" s="1"/>
  <c r="G2447" i="6"/>
  <c r="H2447" i="6" s="1"/>
  <c r="G2455" i="6"/>
  <c r="H2455" i="6" s="1"/>
  <c r="G2463" i="6"/>
  <c r="H2463" i="6" s="1"/>
  <c r="G2471" i="6"/>
  <c r="H2471" i="6" s="1"/>
  <c r="G2479" i="6"/>
  <c r="H2479" i="6" s="1"/>
  <c r="G2487" i="6"/>
  <c r="H2487" i="6" s="1"/>
  <c r="G2495" i="6"/>
  <c r="H2495" i="6" s="1"/>
  <c r="G2711" i="6"/>
  <c r="H2711" i="6" s="1"/>
  <c r="G2719" i="6"/>
  <c r="H2719" i="6" s="1"/>
  <c r="G2727" i="6"/>
  <c r="H2727" i="6" s="1"/>
  <c r="G2735" i="6"/>
  <c r="H2735" i="6" s="1"/>
  <c r="G2743" i="6"/>
  <c r="H2743" i="6" s="1"/>
  <c r="G2751" i="6"/>
  <c r="H2751" i="6" s="1"/>
  <c r="G2759" i="6"/>
  <c r="H2759" i="6" s="1"/>
  <c r="G2767" i="6"/>
  <c r="H2767" i="6" s="1"/>
  <c r="G2775" i="6"/>
  <c r="H2775" i="6" s="1"/>
  <c r="G2783" i="6"/>
  <c r="H2783" i="6" s="1"/>
  <c r="G2791" i="6"/>
  <c r="H2791" i="6" s="1"/>
  <c r="G2799" i="6"/>
  <c r="H2799" i="6" s="1"/>
  <c r="G2807" i="6"/>
  <c r="H2807" i="6" s="1"/>
  <c r="G2815" i="6"/>
  <c r="H2815" i="6" s="1"/>
  <c r="G2823" i="6"/>
  <c r="H2823" i="6" s="1"/>
  <c r="G2831" i="6"/>
  <c r="H2831" i="6" s="1"/>
  <c r="G2839" i="6"/>
  <c r="H2839" i="6" s="1"/>
  <c r="G2847" i="6"/>
  <c r="H2847" i="6" s="1"/>
  <c r="G2855" i="6"/>
  <c r="H2855" i="6" s="1"/>
  <c r="G2863" i="6"/>
  <c r="H2863" i="6" s="1"/>
  <c r="G2871" i="6"/>
  <c r="H2871" i="6" s="1"/>
  <c r="G2879" i="6"/>
  <c r="H2879" i="6" s="1"/>
  <c r="G2887" i="6"/>
  <c r="H2887" i="6" s="1"/>
  <c r="G2895" i="6"/>
  <c r="H2895" i="6" s="1"/>
  <c r="G2903" i="6"/>
  <c r="H2903" i="6" s="1"/>
  <c r="G2911" i="6"/>
  <c r="H2911" i="6" s="1"/>
  <c r="G2919" i="6"/>
  <c r="H2919" i="6" s="1"/>
  <c r="G2927" i="6"/>
  <c r="H2927" i="6" s="1"/>
  <c r="G2935" i="6"/>
  <c r="H2935" i="6" s="1"/>
  <c r="G2943" i="6"/>
  <c r="H2943" i="6" s="1"/>
  <c r="G2951" i="6"/>
  <c r="H2951" i="6" s="1"/>
  <c r="G2959" i="6"/>
  <c r="H2959" i="6" s="1"/>
  <c r="G2967" i="6"/>
  <c r="H2967" i="6" s="1"/>
  <c r="G2975" i="6"/>
  <c r="H2975" i="6" s="1"/>
  <c r="G2983" i="6"/>
  <c r="H2983" i="6" s="1"/>
  <c r="G2991" i="6"/>
  <c r="H2991" i="6" s="1"/>
  <c r="G2999" i="6"/>
  <c r="H2999" i="6" s="1"/>
  <c r="G3007" i="6"/>
  <c r="H3007" i="6" s="1"/>
  <c r="G3015" i="6"/>
  <c r="H3015" i="6" s="1"/>
  <c r="G3023" i="6"/>
  <c r="H3023" i="6" s="1"/>
  <c r="G3031" i="6"/>
  <c r="H3031" i="6" s="1"/>
  <c r="G3039" i="6"/>
  <c r="H3039" i="6" s="1"/>
  <c r="G3047" i="6"/>
  <c r="H3047" i="6" s="1"/>
  <c r="G3055" i="6"/>
  <c r="H3055" i="6" s="1"/>
  <c r="G3063" i="6"/>
  <c r="H3063" i="6" s="1"/>
  <c r="G3071" i="6"/>
  <c r="H3071" i="6" s="1"/>
  <c r="G3079" i="6"/>
  <c r="H3079" i="6" s="1"/>
  <c r="G3087" i="6"/>
  <c r="H3087" i="6" s="1"/>
  <c r="G3095" i="6"/>
  <c r="H3095" i="6" s="1"/>
  <c r="G3103" i="6"/>
  <c r="H3103" i="6" s="1"/>
  <c r="G3111" i="6"/>
  <c r="H3111" i="6" s="1"/>
  <c r="G3119" i="6"/>
  <c r="H3119" i="6" s="1"/>
  <c r="G3127" i="6"/>
  <c r="H3127" i="6" s="1"/>
  <c r="G3135" i="6"/>
  <c r="H3135" i="6" s="1"/>
  <c r="G3143" i="6"/>
  <c r="H3143" i="6" s="1"/>
  <c r="G3151" i="6"/>
  <c r="H3151" i="6" s="1"/>
  <c r="G3159" i="6"/>
  <c r="H3159" i="6" s="1"/>
  <c r="G3167" i="6"/>
  <c r="H3167" i="6" s="1"/>
  <c r="G3175" i="6"/>
  <c r="H3175" i="6" s="1"/>
  <c r="G3183" i="6"/>
  <c r="H3183" i="6" s="1"/>
  <c r="G3191" i="6"/>
  <c r="H3191" i="6" s="1"/>
  <c r="G3199" i="6"/>
  <c r="H3199" i="6" s="1"/>
  <c r="G3207" i="6"/>
  <c r="H3207" i="6" s="1"/>
  <c r="G3215" i="6"/>
  <c r="H3215" i="6" s="1"/>
  <c r="G3223" i="6"/>
  <c r="H3223" i="6" s="1"/>
  <c r="G3231" i="6"/>
  <c r="H3231" i="6" s="1"/>
  <c r="G3239" i="6"/>
  <c r="H3239" i="6" s="1"/>
  <c r="G3247" i="6"/>
  <c r="H3247" i="6" s="1"/>
  <c r="G3255" i="6"/>
  <c r="H3255" i="6" s="1"/>
  <c r="G3263" i="6"/>
  <c r="H3263" i="6" s="1"/>
  <c r="G3271" i="6"/>
  <c r="H3271" i="6" s="1"/>
  <c r="G3279" i="6"/>
  <c r="H3279" i="6" s="1"/>
  <c r="G3287" i="6"/>
  <c r="H3287" i="6" s="1"/>
  <c r="G3295" i="6"/>
  <c r="H3295" i="6" s="1"/>
  <c r="G3303" i="6"/>
  <c r="H3303" i="6" s="1"/>
  <c r="G3311" i="6"/>
  <c r="H3311" i="6" s="1"/>
  <c r="G3319" i="6"/>
  <c r="H3319" i="6" s="1"/>
  <c r="G3327" i="6"/>
  <c r="H3327" i="6" s="1"/>
  <c r="G3335" i="6"/>
  <c r="H3335" i="6" s="1"/>
  <c r="G3343" i="6"/>
  <c r="H3343" i="6" s="1"/>
  <c r="G3351" i="6"/>
  <c r="H3351" i="6" s="1"/>
  <c r="G3359" i="6"/>
  <c r="H3359" i="6" s="1"/>
  <c r="G3367" i="6"/>
  <c r="H3367" i="6" s="1"/>
  <c r="G3375" i="6"/>
  <c r="H3375" i="6" s="1"/>
  <c r="G3383" i="6"/>
  <c r="H3383" i="6" s="1"/>
  <c r="G3391" i="6"/>
  <c r="H3391" i="6" s="1"/>
  <c r="G3399" i="6"/>
  <c r="H3399" i="6" s="1"/>
  <c r="G3407" i="6"/>
  <c r="H3407" i="6" s="1"/>
  <c r="G3415" i="6"/>
  <c r="H3415" i="6" s="1"/>
  <c r="G3423" i="6"/>
  <c r="H3423" i="6" s="1"/>
  <c r="G3431" i="6"/>
  <c r="H3431" i="6" s="1"/>
  <c r="G3439" i="6"/>
  <c r="H3439" i="6" s="1"/>
  <c r="G3447" i="6"/>
  <c r="H3447" i="6" s="1"/>
  <c r="G3455" i="6"/>
  <c r="H3455" i="6" s="1"/>
  <c r="G3463" i="6"/>
  <c r="H3463" i="6" s="1"/>
  <c r="G3471" i="6"/>
  <c r="H3471" i="6" s="1"/>
  <c r="G3479" i="6"/>
  <c r="H3479" i="6" s="1"/>
  <c r="G3487" i="6"/>
  <c r="H3487" i="6" s="1"/>
  <c r="G3495" i="6"/>
  <c r="H3495" i="6" s="1"/>
  <c r="G3503" i="6"/>
  <c r="H3503" i="6" s="1"/>
  <c r="G3511" i="6"/>
  <c r="H3511" i="6" s="1"/>
  <c r="G3519" i="6"/>
  <c r="H3519" i="6" s="1"/>
  <c r="G3527" i="6"/>
  <c r="H3527" i="6" s="1"/>
  <c r="G3535" i="6"/>
  <c r="H3535" i="6" s="1"/>
  <c r="G3543" i="6"/>
  <c r="H3543" i="6" s="1"/>
  <c r="G3551" i="6"/>
  <c r="H3551" i="6" s="1"/>
  <c r="G3559" i="6"/>
  <c r="H3559" i="6" s="1"/>
  <c r="G3567" i="6"/>
  <c r="H3567" i="6" s="1"/>
  <c r="G3575" i="6"/>
  <c r="H3575" i="6" s="1"/>
  <c r="G3583" i="6"/>
  <c r="H3583" i="6" s="1"/>
  <c r="G3591" i="6"/>
  <c r="H3591" i="6" s="1"/>
  <c r="G3599" i="6"/>
  <c r="H3599" i="6" s="1"/>
  <c r="G3607" i="6"/>
  <c r="H3607" i="6" s="1"/>
  <c r="G3615" i="6"/>
  <c r="H3615" i="6" s="1"/>
  <c r="G3623" i="6"/>
  <c r="H3623" i="6" s="1"/>
  <c r="G3631" i="6"/>
  <c r="H3631" i="6" s="1"/>
  <c r="G2262" i="6"/>
  <c r="H2262" i="6" s="1"/>
  <c r="G2280" i="6"/>
  <c r="H2280" i="6" s="1"/>
  <c r="G2295" i="6"/>
  <c r="H2295" i="6" s="1"/>
  <c r="G2305" i="6"/>
  <c r="H2305" i="6" s="1"/>
  <c r="G2314" i="6"/>
  <c r="H2314" i="6" s="1"/>
  <c r="G2323" i="6"/>
  <c r="H2323" i="6" s="1"/>
  <c r="G2332" i="6"/>
  <c r="H2332" i="6" s="1"/>
  <c r="G2342" i="6"/>
  <c r="H2342" i="6" s="1"/>
  <c r="G2351" i="6"/>
  <c r="H2351" i="6" s="1"/>
  <c r="G2360" i="6"/>
  <c r="H2360" i="6" s="1"/>
  <c r="G2368" i="6"/>
  <c r="H2368" i="6" s="1"/>
  <c r="G2376" i="6"/>
  <c r="H2376" i="6" s="1"/>
  <c r="G2384" i="6"/>
  <c r="H2384" i="6" s="1"/>
  <c r="G2392" i="6"/>
  <c r="H2392" i="6" s="1"/>
  <c r="G2400" i="6"/>
  <c r="H2400" i="6" s="1"/>
  <c r="G2408" i="6"/>
  <c r="H2408" i="6" s="1"/>
  <c r="G2416" i="6"/>
  <c r="H2416" i="6" s="1"/>
  <c r="G2424" i="6"/>
  <c r="H2424" i="6" s="1"/>
  <c r="G2432" i="6"/>
  <c r="H2432" i="6" s="1"/>
  <c r="G2440" i="6"/>
  <c r="H2440" i="6" s="1"/>
  <c r="G2448" i="6"/>
  <c r="H2448" i="6" s="1"/>
  <c r="G2456" i="6"/>
  <c r="H2456" i="6" s="1"/>
  <c r="G2464" i="6"/>
  <c r="H2464" i="6" s="1"/>
  <c r="G2472" i="6"/>
  <c r="H2472" i="6" s="1"/>
  <c r="G2480" i="6"/>
  <c r="H2480" i="6" s="1"/>
  <c r="G2488" i="6"/>
  <c r="H2488" i="6" s="1"/>
  <c r="G2496" i="6"/>
  <c r="H2496" i="6" s="1"/>
  <c r="G2712" i="6"/>
  <c r="H2712" i="6" s="1"/>
  <c r="G2720" i="6"/>
  <c r="H2720" i="6" s="1"/>
  <c r="G2728" i="6"/>
  <c r="H2728" i="6" s="1"/>
  <c r="G2736" i="6"/>
  <c r="H2736" i="6" s="1"/>
  <c r="G2744" i="6"/>
  <c r="H2744" i="6" s="1"/>
  <c r="G2752" i="6"/>
  <c r="H2752" i="6" s="1"/>
  <c r="G2760" i="6"/>
  <c r="H2760" i="6" s="1"/>
  <c r="G2768" i="6"/>
  <c r="H2768" i="6" s="1"/>
  <c r="G2776" i="6"/>
  <c r="H2776" i="6" s="1"/>
  <c r="G2784" i="6"/>
  <c r="H2784" i="6" s="1"/>
  <c r="G2792" i="6"/>
  <c r="H2792" i="6" s="1"/>
  <c r="G2800" i="6"/>
  <c r="H2800" i="6" s="1"/>
  <c r="G2808" i="6"/>
  <c r="H2808" i="6" s="1"/>
  <c r="G2816" i="6"/>
  <c r="H2816" i="6" s="1"/>
  <c r="G2824" i="6"/>
  <c r="H2824" i="6" s="1"/>
  <c r="G2832" i="6"/>
  <c r="H2832" i="6" s="1"/>
  <c r="G2840" i="6"/>
  <c r="H2840" i="6" s="1"/>
  <c r="G2848" i="6"/>
  <c r="H2848" i="6" s="1"/>
  <c r="G2856" i="6"/>
  <c r="H2856" i="6" s="1"/>
  <c r="G2864" i="6"/>
  <c r="H2864" i="6" s="1"/>
  <c r="G2872" i="6"/>
  <c r="H2872" i="6" s="1"/>
  <c r="G2880" i="6"/>
  <c r="H2880" i="6" s="1"/>
  <c r="G2888" i="6"/>
  <c r="H2888" i="6" s="1"/>
  <c r="G2896" i="6"/>
  <c r="H2896" i="6" s="1"/>
  <c r="G2904" i="6"/>
  <c r="H2904" i="6" s="1"/>
  <c r="G2912" i="6"/>
  <c r="H2912" i="6" s="1"/>
  <c r="G2920" i="6"/>
  <c r="H2920" i="6" s="1"/>
  <c r="G2928" i="6"/>
  <c r="H2928" i="6" s="1"/>
  <c r="G2936" i="6"/>
  <c r="H2936" i="6" s="1"/>
  <c r="G2944" i="6"/>
  <c r="H2944" i="6" s="1"/>
  <c r="G2952" i="6"/>
  <c r="H2952" i="6" s="1"/>
  <c r="G2960" i="6"/>
  <c r="H2960" i="6" s="1"/>
  <c r="G2968" i="6"/>
  <c r="H2968" i="6" s="1"/>
  <c r="G2976" i="6"/>
  <c r="H2976" i="6" s="1"/>
  <c r="G2984" i="6"/>
  <c r="H2984" i="6" s="1"/>
  <c r="G2992" i="6"/>
  <c r="H2992" i="6" s="1"/>
  <c r="G3000" i="6"/>
  <c r="H3000" i="6" s="1"/>
  <c r="G3008" i="6"/>
  <c r="H3008" i="6" s="1"/>
  <c r="G3016" i="6"/>
  <c r="H3016" i="6" s="1"/>
  <c r="G3024" i="6"/>
  <c r="H3024" i="6" s="1"/>
  <c r="G3032" i="6"/>
  <c r="H3032" i="6" s="1"/>
  <c r="G3040" i="6"/>
  <c r="H3040" i="6" s="1"/>
  <c r="G3048" i="6"/>
  <c r="H3048" i="6" s="1"/>
  <c r="G3056" i="6"/>
  <c r="H3056" i="6" s="1"/>
  <c r="G3064" i="6"/>
  <c r="H3064" i="6" s="1"/>
  <c r="G3072" i="6"/>
  <c r="H3072" i="6" s="1"/>
  <c r="G3080" i="6"/>
  <c r="H3080" i="6" s="1"/>
  <c r="G3088" i="6"/>
  <c r="H3088" i="6" s="1"/>
  <c r="G3096" i="6"/>
  <c r="H3096" i="6" s="1"/>
  <c r="G3104" i="6"/>
  <c r="H3104" i="6" s="1"/>
  <c r="G3112" i="6"/>
  <c r="H3112" i="6" s="1"/>
  <c r="G3120" i="6"/>
  <c r="H3120" i="6" s="1"/>
  <c r="G3128" i="6"/>
  <c r="H3128" i="6" s="1"/>
  <c r="G3136" i="6"/>
  <c r="H3136" i="6" s="1"/>
  <c r="G3144" i="6"/>
  <c r="H3144" i="6" s="1"/>
  <c r="G3152" i="6"/>
  <c r="H3152" i="6" s="1"/>
  <c r="G3160" i="6"/>
  <c r="H3160" i="6" s="1"/>
  <c r="G3168" i="6"/>
  <c r="H3168" i="6" s="1"/>
  <c r="G3176" i="6"/>
  <c r="H3176" i="6" s="1"/>
  <c r="G3184" i="6"/>
  <c r="H3184" i="6" s="1"/>
  <c r="G3192" i="6"/>
  <c r="H3192" i="6" s="1"/>
  <c r="G3200" i="6"/>
  <c r="H3200" i="6" s="1"/>
  <c r="G3208" i="6"/>
  <c r="H3208" i="6" s="1"/>
  <c r="G3216" i="6"/>
  <c r="H3216" i="6" s="1"/>
  <c r="G3224" i="6"/>
  <c r="H3224" i="6" s="1"/>
  <c r="G3232" i="6"/>
  <c r="H3232" i="6" s="1"/>
  <c r="G3240" i="6"/>
  <c r="H3240" i="6" s="1"/>
  <c r="G3248" i="6"/>
  <c r="H3248" i="6" s="1"/>
  <c r="G3256" i="6"/>
  <c r="H3256" i="6" s="1"/>
  <c r="G3264" i="6"/>
  <c r="H3264" i="6" s="1"/>
  <c r="G3272" i="6"/>
  <c r="H3272" i="6" s="1"/>
  <c r="G3280" i="6"/>
  <c r="H3280" i="6" s="1"/>
  <c r="G3288" i="6"/>
  <c r="H3288" i="6" s="1"/>
  <c r="G3296" i="6"/>
  <c r="H3296" i="6" s="1"/>
  <c r="G3304" i="6"/>
  <c r="H3304" i="6" s="1"/>
  <c r="G3312" i="6"/>
  <c r="H3312" i="6" s="1"/>
  <c r="G3320" i="6"/>
  <c r="H3320" i="6" s="1"/>
  <c r="G3328" i="6"/>
  <c r="H3328" i="6" s="1"/>
  <c r="G3336" i="6"/>
  <c r="H3336" i="6" s="1"/>
  <c r="G3344" i="6"/>
  <c r="H3344" i="6" s="1"/>
  <c r="G3352" i="6"/>
  <c r="H3352" i="6" s="1"/>
  <c r="G3360" i="6"/>
  <c r="H3360" i="6" s="1"/>
  <c r="G3368" i="6"/>
  <c r="H3368" i="6" s="1"/>
  <c r="G3376" i="6"/>
  <c r="H3376" i="6" s="1"/>
  <c r="G3384" i="6"/>
  <c r="H3384" i="6" s="1"/>
  <c r="G3392" i="6"/>
  <c r="H3392" i="6" s="1"/>
  <c r="G3400" i="6"/>
  <c r="H3400" i="6" s="1"/>
  <c r="G3408" i="6"/>
  <c r="H3408" i="6" s="1"/>
  <c r="G3416" i="6"/>
  <c r="H3416" i="6" s="1"/>
  <c r="G3424" i="6"/>
  <c r="H3424" i="6" s="1"/>
  <c r="G3432" i="6"/>
  <c r="H3432" i="6" s="1"/>
  <c r="G3440" i="6"/>
  <c r="H3440" i="6" s="1"/>
  <c r="G3448" i="6"/>
  <c r="H3448" i="6" s="1"/>
  <c r="G3456" i="6"/>
  <c r="H3456" i="6" s="1"/>
  <c r="G3464" i="6"/>
  <c r="H3464" i="6" s="1"/>
  <c r="G3472" i="6"/>
  <c r="H3472" i="6" s="1"/>
  <c r="G3480" i="6"/>
  <c r="H3480" i="6" s="1"/>
  <c r="G3488" i="6"/>
  <c r="H3488" i="6" s="1"/>
  <c r="G3496" i="6"/>
  <c r="H3496" i="6" s="1"/>
  <c r="G3504" i="6"/>
  <c r="H3504" i="6" s="1"/>
  <c r="G3512" i="6"/>
  <c r="H3512" i="6" s="1"/>
  <c r="G3520" i="6"/>
  <c r="H3520" i="6" s="1"/>
  <c r="G3528" i="6"/>
  <c r="H3528" i="6" s="1"/>
  <c r="G3536" i="6"/>
  <c r="H3536" i="6" s="1"/>
  <c r="G3544" i="6"/>
  <c r="H3544" i="6" s="1"/>
  <c r="G3552" i="6"/>
  <c r="H3552" i="6" s="1"/>
  <c r="G3560" i="6"/>
  <c r="H3560" i="6" s="1"/>
  <c r="G3568" i="6"/>
  <c r="H3568" i="6" s="1"/>
  <c r="G3576" i="6"/>
  <c r="H3576" i="6" s="1"/>
  <c r="G3584" i="6"/>
  <c r="H3584" i="6" s="1"/>
  <c r="G3592" i="6"/>
  <c r="H3592" i="6" s="1"/>
  <c r="G3600" i="6"/>
  <c r="H3600" i="6" s="1"/>
  <c r="G3608" i="6"/>
  <c r="H3608" i="6" s="1"/>
  <c r="G3616" i="6"/>
  <c r="H3616" i="6" s="1"/>
  <c r="G3624" i="6"/>
  <c r="H3624" i="6" s="1"/>
  <c r="G3632" i="6"/>
  <c r="H3632" i="6" s="1"/>
  <c r="G3640" i="6"/>
  <c r="H3640" i="6" s="1"/>
  <c r="G2264" i="6"/>
  <c r="H2264" i="6" s="1"/>
  <c r="G2281" i="6"/>
  <c r="H2281" i="6" s="1"/>
  <c r="G2296" i="6"/>
  <c r="H2296" i="6" s="1"/>
  <c r="G2306" i="6"/>
  <c r="H2306" i="6" s="1"/>
  <c r="G2315" i="6"/>
  <c r="H2315" i="6" s="1"/>
  <c r="G2324" i="6"/>
  <c r="H2324" i="6" s="1"/>
  <c r="G2334" i="6"/>
  <c r="H2334" i="6" s="1"/>
  <c r="G2343" i="6"/>
  <c r="H2343" i="6" s="1"/>
  <c r="G2352" i="6"/>
  <c r="H2352" i="6" s="1"/>
  <c r="G2361" i="6"/>
  <c r="H2361" i="6" s="1"/>
  <c r="G2369" i="6"/>
  <c r="H2369" i="6" s="1"/>
  <c r="G2377" i="6"/>
  <c r="H2377" i="6" s="1"/>
  <c r="G2385" i="6"/>
  <c r="H2385" i="6" s="1"/>
  <c r="G2393" i="6"/>
  <c r="H2393" i="6" s="1"/>
  <c r="G2401" i="6"/>
  <c r="H2401" i="6" s="1"/>
  <c r="G2409" i="6"/>
  <c r="H2409" i="6" s="1"/>
  <c r="G2417" i="6"/>
  <c r="H2417" i="6" s="1"/>
  <c r="G2425" i="6"/>
  <c r="H2425" i="6" s="1"/>
  <c r="G2433" i="6"/>
  <c r="H2433" i="6" s="1"/>
  <c r="G2441" i="6"/>
  <c r="H2441" i="6" s="1"/>
  <c r="G2449" i="6"/>
  <c r="H2449" i="6" s="1"/>
  <c r="G2457" i="6"/>
  <c r="H2457" i="6" s="1"/>
  <c r="G2465" i="6"/>
  <c r="H2465" i="6" s="1"/>
  <c r="G2473" i="6"/>
  <c r="H2473" i="6" s="1"/>
  <c r="G2481" i="6"/>
  <c r="H2481" i="6" s="1"/>
  <c r="G2489" i="6"/>
  <c r="H2489" i="6" s="1"/>
  <c r="G2497" i="6"/>
  <c r="H2497" i="6" s="1"/>
  <c r="G2705" i="6"/>
  <c r="H2705" i="6" s="1"/>
  <c r="G2713" i="6"/>
  <c r="H2713" i="6" s="1"/>
  <c r="G2721" i="6"/>
  <c r="H2721" i="6" s="1"/>
  <c r="G2729" i="6"/>
  <c r="H2729" i="6" s="1"/>
  <c r="G2737" i="6"/>
  <c r="H2737" i="6" s="1"/>
  <c r="G2745" i="6"/>
  <c r="H2745" i="6" s="1"/>
  <c r="G2753" i="6"/>
  <c r="H2753" i="6" s="1"/>
  <c r="G2761" i="6"/>
  <c r="H2761" i="6" s="1"/>
  <c r="G2769" i="6"/>
  <c r="H2769" i="6" s="1"/>
  <c r="G2777" i="6"/>
  <c r="H2777" i="6" s="1"/>
  <c r="G2785" i="6"/>
  <c r="H2785" i="6" s="1"/>
  <c r="G2793" i="6"/>
  <c r="H2793" i="6" s="1"/>
  <c r="G2801" i="6"/>
  <c r="H2801" i="6" s="1"/>
  <c r="G2809" i="6"/>
  <c r="H2809" i="6" s="1"/>
  <c r="G2817" i="6"/>
  <c r="H2817" i="6" s="1"/>
  <c r="G2825" i="6"/>
  <c r="H2825" i="6" s="1"/>
  <c r="G2833" i="6"/>
  <c r="H2833" i="6" s="1"/>
  <c r="G2841" i="6"/>
  <c r="H2841" i="6" s="1"/>
  <c r="G2849" i="6"/>
  <c r="H2849" i="6" s="1"/>
  <c r="G2857" i="6"/>
  <c r="H2857" i="6" s="1"/>
  <c r="G2865" i="6"/>
  <c r="H2865" i="6" s="1"/>
  <c r="G2873" i="6"/>
  <c r="H2873" i="6" s="1"/>
  <c r="G2881" i="6"/>
  <c r="H2881" i="6" s="1"/>
  <c r="G2889" i="6"/>
  <c r="H2889" i="6" s="1"/>
  <c r="G2897" i="6"/>
  <c r="H2897" i="6" s="1"/>
  <c r="G2905" i="6"/>
  <c r="H2905" i="6" s="1"/>
  <c r="G2913" i="6"/>
  <c r="H2913" i="6" s="1"/>
  <c r="G2921" i="6"/>
  <c r="H2921" i="6" s="1"/>
  <c r="G2929" i="6"/>
  <c r="H2929" i="6" s="1"/>
  <c r="G2937" i="6"/>
  <c r="H2937" i="6" s="1"/>
  <c r="G2945" i="6"/>
  <c r="H2945" i="6" s="1"/>
  <c r="G2953" i="6"/>
  <c r="H2953" i="6" s="1"/>
  <c r="G2961" i="6"/>
  <c r="H2961" i="6" s="1"/>
  <c r="G2969" i="6"/>
  <c r="H2969" i="6" s="1"/>
  <c r="G2977" i="6"/>
  <c r="H2977" i="6" s="1"/>
  <c r="G2985" i="6"/>
  <c r="H2985" i="6" s="1"/>
  <c r="G2993" i="6"/>
  <c r="H2993" i="6" s="1"/>
  <c r="G3001" i="6"/>
  <c r="H3001" i="6" s="1"/>
  <c r="G3009" i="6"/>
  <c r="H3009" i="6" s="1"/>
  <c r="G3017" i="6"/>
  <c r="H3017" i="6" s="1"/>
  <c r="G3025" i="6"/>
  <c r="H3025" i="6" s="1"/>
  <c r="G3033" i="6"/>
  <c r="H3033" i="6" s="1"/>
  <c r="G3041" i="6"/>
  <c r="H3041" i="6" s="1"/>
  <c r="G3049" i="6"/>
  <c r="H3049" i="6" s="1"/>
  <c r="G3057" i="6"/>
  <c r="H3057" i="6" s="1"/>
  <c r="G3065" i="6"/>
  <c r="H3065" i="6" s="1"/>
  <c r="G3073" i="6"/>
  <c r="H3073" i="6" s="1"/>
  <c r="G3081" i="6"/>
  <c r="H3081" i="6" s="1"/>
  <c r="G3089" i="6"/>
  <c r="H3089" i="6" s="1"/>
  <c r="G3097" i="6"/>
  <c r="H3097" i="6" s="1"/>
  <c r="G3105" i="6"/>
  <c r="H3105" i="6" s="1"/>
  <c r="G3113" i="6"/>
  <c r="H3113" i="6" s="1"/>
  <c r="G3121" i="6"/>
  <c r="H3121" i="6" s="1"/>
  <c r="G3129" i="6"/>
  <c r="H3129" i="6" s="1"/>
  <c r="G3137" i="6"/>
  <c r="H3137" i="6" s="1"/>
  <c r="G3145" i="6"/>
  <c r="H3145" i="6" s="1"/>
  <c r="G3153" i="6"/>
  <c r="H3153" i="6" s="1"/>
  <c r="G3161" i="6"/>
  <c r="H3161" i="6" s="1"/>
  <c r="G3169" i="6"/>
  <c r="H3169" i="6" s="1"/>
  <c r="G3177" i="6"/>
  <c r="H3177" i="6" s="1"/>
  <c r="G3185" i="6"/>
  <c r="H3185" i="6" s="1"/>
  <c r="G3193" i="6"/>
  <c r="H3193" i="6" s="1"/>
  <c r="G3201" i="6"/>
  <c r="H3201" i="6" s="1"/>
  <c r="G3209" i="6"/>
  <c r="H3209" i="6" s="1"/>
  <c r="G3217" i="6"/>
  <c r="H3217" i="6" s="1"/>
  <c r="G3225" i="6"/>
  <c r="H3225" i="6" s="1"/>
  <c r="G3233" i="6"/>
  <c r="H3233" i="6" s="1"/>
  <c r="G3241" i="6"/>
  <c r="H3241" i="6" s="1"/>
  <c r="G3249" i="6"/>
  <c r="H3249" i="6" s="1"/>
  <c r="G3257" i="6"/>
  <c r="H3257" i="6" s="1"/>
  <c r="G3265" i="6"/>
  <c r="H3265" i="6" s="1"/>
  <c r="G3273" i="6"/>
  <c r="H3273" i="6" s="1"/>
  <c r="G3281" i="6"/>
  <c r="H3281" i="6" s="1"/>
  <c r="G3289" i="6"/>
  <c r="H3289" i="6" s="1"/>
  <c r="G3297" i="6"/>
  <c r="H3297" i="6" s="1"/>
  <c r="G3305" i="6"/>
  <c r="H3305" i="6" s="1"/>
  <c r="G3313" i="6"/>
  <c r="H3313" i="6" s="1"/>
  <c r="G3321" i="6"/>
  <c r="H3321" i="6" s="1"/>
  <c r="G3329" i="6"/>
  <c r="H3329" i="6" s="1"/>
  <c r="G3337" i="6"/>
  <c r="H3337" i="6" s="1"/>
  <c r="G3345" i="6"/>
  <c r="H3345" i="6" s="1"/>
  <c r="G3353" i="6"/>
  <c r="H3353" i="6" s="1"/>
  <c r="G3361" i="6"/>
  <c r="H3361" i="6" s="1"/>
  <c r="G3369" i="6"/>
  <c r="H3369" i="6" s="1"/>
  <c r="G3377" i="6"/>
  <c r="H3377" i="6" s="1"/>
  <c r="G3385" i="6"/>
  <c r="H3385" i="6" s="1"/>
  <c r="G3393" i="6"/>
  <c r="H3393" i="6" s="1"/>
  <c r="G3401" i="6"/>
  <c r="H3401" i="6" s="1"/>
  <c r="G3409" i="6"/>
  <c r="H3409" i="6" s="1"/>
  <c r="G3417" i="6"/>
  <c r="H3417" i="6" s="1"/>
  <c r="G3425" i="6"/>
  <c r="H3425" i="6" s="1"/>
  <c r="G3433" i="6"/>
  <c r="H3433" i="6" s="1"/>
  <c r="G3441" i="6"/>
  <c r="H3441" i="6" s="1"/>
  <c r="G3449" i="6"/>
  <c r="H3449" i="6" s="1"/>
  <c r="G3457" i="6"/>
  <c r="H3457" i="6" s="1"/>
  <c r="G3465" i="6"/>
  <c r="H3465" i="6" s="1"/>
  <c r="G3473" i="6"/>
  <c r="H3473" i="6" s="1"/>
  <c r="G3481" i="6"/>
  <c r="H3481" i="6" s="1"/>
  <c r="G3489" i="6"/>
  <c r="H3489" i="6" s="1"/>
  <c r="G3497" i="6"/>
  <c r="H3497" i="6" s="1"/>
  <c r="G3505" i="6"/>
  <c r="H3505" i="6" s="1"/>
  <c r="G3513" i="6"/>
  <c r="H3513" i="6" s="1"/>
  <c r="G3521" i="6"/>
  <c r="H3521" i="6" s="1"/>
  <c r="G3529" i="6"/>
  <c r="H3529" i="6" s="1"/>
  <c r="G3537" i="6"/>
  <c r="H3537" i="6" s="1"/>
  <c r="G3545" i="6"/>
  <c r="H3545" i="6" s="1"/>
  <c r="G3553" i="6"/>
  <c r="H3553" i="6" s="1"/>
  <c r="G3561" i="6"/>
  <c r="H3561" i="6" s="1"/>
  <c r="G3569" i="6"/>
  <c r="H3569" i="6" s="1"/>
  <c r="G3577" i="6"/>
  <c r="H3577" i="6" s="1"/>
  <c r="G3585" i="6"/>
  <c r="H3585" i="6" s="1"/>
  <c r="G3593" i="6"/>
  <c r="H3593" i="6" s="1"/>
  <c r="G3601" i="6"/>
  <c r="H3601" i="6" s="1"/>
  <c r="G3638" i="6"/>
  <c r="H3638" i="6" s="1"/>
  <c r="G3648" i="6"/>
  <c r="H3648" i="6" s="1"/>
  <c r="G3656" i="6"/>
  <c r="H3656" i="6" s="1"/>
  <c r="G3664" i="6"/>
  <c r="H3664" i="6" s="1"/>
  <c r="G3672" i="6"/>
  <c r="H3672" i="6" s="1"/>
  <c r="G3680" i="6"/>
  <c r="H3680" i="6" s="1"/>
  <c r="G3688" i="6"/>
  <c r="H3688" i="6" s="1"/>
  <c r="G3696" i="6"/>
  <c r="H3696" i="6" s="1"/>
  <c r="G3704" i="6"/>
  <c r="H3704" i="6" s="1"/>
  <c r="G3712" i="6"/>
  <c r="H3712" i="6" s="1"/>
  <c r="G3720" i="6"/>
  <c r="H3720" i="6" s="1"/>
  <c r="G3728" i="6"/>
  <c r="H3728" i="6" s="1"/>
  <c r="G3736" i="6"/>
  <c r="H3736" i="6" s="1"/>
  <c r="G3744" i="6"/>
  <c r="H3744" i="6" s="1"/>
  <c r="G3752" i="6"/>
  <c r="H3752" i="6" s="1"/>
  <c r="G3760" i="6"/>
  <c r="H3760" i="6" s="1"/>
  <c r="G3768" i="6"/>
  <c r="H3768" i="6" s="1"/>
  <c r="G3776" i="6"/>
  <c r="H3776" i="6" s="1"/>
  <c r="G3784" i="6"/>
  <c r="H3784" i="6" s="1"/>
  <c r="G3792" i="6"/>
  <c r="H3792" i="6" s="1"/>
  <c r="G3800" i="6"/>
  <c r="H3800" i="6" s="1"/>
  <c r="G3808" i="6"/>
  <c r="H3808" i="6" s="1"/>
  <c r="G3816" i="6"/>
  <c r="H3816" i="6" s="1"/>
  <c r="G3824" i="6"/>
  <c r="H3824" i="6" s="1"/>
  <c r="G3832" i="6"/>
  <c r="H3832" i="6" s="1"/>
  <c r="G3840" i="6"/>
  <c r="H3840" i="6" s="1"/>
  <c r="G3848" i="6"/>
  <c r="H3848" i="6" s="1"/>
  <c r="G3856" i="6"/>
  <c r="H3856" i="6" s="1"/>
  <c r="G3864" i="6"/>
  <c r="H3864" i="6" s="1"/>
  <c r="G3872" i="6"/>
  <c r="H3872" i="6" s="1"/>
  <c r="G3880" i="6"/>
  <c r="H3880" i="6" s="1"/>
  <c r="G3888" i="6"/>
  <c r="H3888" i="6" s="1"/>
  <c r="G3896" i="6"/>
  <c r="H3896" i="6" s="1"/>
  <c r="G3904" i="6"/>
  <c r="H3904" i="6" s="1"/>
  <c r="G3912" i="6"/>
  <c r="H3912" i="6" s="1"/>
  <c r="G3920" i="6"/>
  <c r="H3920" i="6" s="1"/>
  <c r="G3928" i="6"/>
  <c r="H3928" i="6" s="1"/>
  <c r="G3936" i="6"/>
  <c r="H3936" i="6" s="1"/>
  <c r="G3944" i="6"/>
  <c r="H3944" i="6" s="1"/>
  <c r="G3952" i="6"/>
  <c r="H3952" i="6" s="1"/>
  <c r="G3960" i="6"/>
  <c r="H3960" i="6" s="1"/>
  <c r="G3968" i="6"/>
  <c r="H3968" i="6" s="1"/>
  <c r="G3976" i="6"/>
  <c r="H3976" i="6" s="1"/>
  <c r="G3984" i="6"/>
  <c r="H3984" i="6" s="1"/>
  <c r="G3992" i="6"/>
  <c r="H3992" i="6" s="1"/>
  <c r="G4000" i="6"/>
  <c r="H4000" i="6" s="1"/>
  <c r="G4008" i="6"/>
  <c r="H4008" i="6" s="1"/>
  <c r="G4016" i="6"/>
  <c r="H4016" i="6" s="1"/>
  <c r="G4024" i="6"/>
  <c r="H4024" i="6" s="1"/>
  <c r="G4032" i="6"/>
  <c r="H4032" i="6" s="1"/>
  <c r="G4040" i="6"/>
  <c r="H4040" i="6" s="1"/>
  <c r="G4048" i="6"/>
  <c r="H4048" i="6" s="1"/>
  <c r="G4056" i="6"/>
  <c r="H4056" i="6" s="1"/>
  <c r="G4064" i="6"/>
  <c r="H4064" i="6" s="1"/>
  <c r="G4072" i="6"/>
  <c r="H4072" i="6" s="1"/>
  <c r="G4080" i="6"/>
  <c r="H4080" i="6" s="1"/>
  <c r="G4088" i="6"/>
  <c r="H4088" i="6" s="1"/>
  <c r="G4096" i="6"/>
  <c r="H4096" i="6" s="1"/>
  <c r="G4104" i="6"/>
  <c r="H4104" i="6" s="1"/>
  <c r="G4112" i="6"/>
  <c r="H4112" i="6" s="1"/>
  <c r="G4120" i="6"/>
  <c r="H4120" i="6" s="1"/>
  <c r="G4128" i="6"/>
  <c r="H4128" i="6" s="1"/>
  <c r="G4136" i="6"/>
  <c r="H4136" i="6" s="1"/>
  <c r="G4144" i="6"/>
  <c r="H4144" i="6" s="1"/>
  <c r="G4152" i="6"/>
  <c r="H4152" i="6" s="1"/>
  <c r="G4160" i="6"/>
  <c r="H4160" i="6" s="1"/>
  <c r="G4168" i="6"/>
  <c r="H4168" i="6" s="1"/>
  <c r="G4176" i="6"/>
  <c r="H4176" i="6" s="1"/>
  <c r="G4184" i="6"/>
  <c r="H4184" i="6" s="1"/>
  <c r="G4192" i="6"/>
  <c r="H4192" i="6" s="1"/>
  <c r="G4200" i="6"/>
  <c r="H4200" i="6" s="1"/>
  <c r="G4208" i="6"/>
  <c r="H4208" i="6" s="1"/>
  <c r="G4216" i="6"/>
  <c r="H4216" i="6" s="1"/>
  <c r="G4224" i="6"/>
  <c r="H4224" i="6" s="1"/>
  <c r="G4232" i="6"/>
  <c r="H4232" i="6" s="1"/>
  <c r="G4240" i="6"/>
  <c r="H4240" i="6" s="1"/>
  <c r="G4248" i="6"/>
  <c r="H4248" i="6" s="1"/>
  <c r="G4256" i="6"/>
  <c r="H4256" i="6" s="1"/>
  <c r="G4264" i="6"/>
  <c r="H4264" i="6" s="1"/>
  <c r="G4272" i="6"/>
  <c r="H4272" i="6" s="1"/>
  <c r="G4280" i="6"/>
  <c r="H4280" i="6" s="1"/>
  <c r="G4288" i="6"/>
  <c r="H4288" i="6" s="1"/>
  <c r="G4296" i="6"/>
  <c r="H4296" i="6" s="1"/>
  <c r="G4304" i="6"/>
  <c r="H4304" i="6" s="1"/>
  <c r="G4312" i="6"/>
  <c r="H4312" i="6" s="1"/>
  <c r="G4320" i="6"/>
  <c r="H4320" i="6" s="1"/>
  <c r="G4328" i="6"/>
  <c r="H4328" i="6" s="1"/>
  <c r="G4336" i="6"/>
  <c r="H4336" i="6" s="1"/>
  <c r="G4344" i="6"/>
  <c r="H4344" i="6" s="1"/>
  <c r="G4352" i="6"/>
  <c r="H4352" i="6" s="1"/>
  <c r="G4360" i="6"/>
  <c r="H4360" i="6" s="1"/>
  <c r="G4368" i="6"/>
  <c r="H4368" i="6" s="1"/>
  <c r="G4376" i="6"/>
  <c r="H4376" i="6" s="1"/>
  <c r="G4384" i="6"/>
  <c r="H4384" i="6" s="1"/>
  <c r="G4392" i="6"/>
  <c r="H4392" i="6" s="1"/>
  <c r="G4400" i="6"/>
  <c r="H4400" i="6" s="1"/>
  <c r="G4408" i="6"/>
  <c r="H4408" i="6" s="1"/>
  <c r="G4416" i="6"/>
  <c r="H4416" i="6" s="1"/>
  <c r="G4424" i="6"/>
  <c r="H4424" i="6" s="1"/>
  <c r="G4432" i="6"/>
  <c r="H4432" i="6" s="1"/>
  <c r="G4440" i="6"/>
  <c r="H4440" i="6" s="1"/>
  <c r="G4448" i="6"/>
  <c r="H4448" i="6" s="1"/>
  <c r="G4456" i="6"/>
  <c r="H4456" i="6" s="1"/>
  <c r="G4464" i="6"/>
  <c r="H4464" i="6" s="1"/>
  <c r="G4472" i="6"/>
  <c r="H4472" i="6" s="1"/>
  <c r="G4480" i="6"/>
  <c r="H4480" i="6" s="1"/>
  <c r="G4488" i="6"/>
  <c r="H4488" i="6" s="1"/>
  <c r="G4496" i="6"/>
  <c r="H4496" i="6" s="1"/>
  <c r="G4504" i="6"/>
  <c r="H4504" i="6" s="1"/>
  <c r="G4512" i="6"/>
  <c r="H4512" i="6" s="1"/>
  <c r="G4520" i="6"/>
  <c r="H4520" i="6" s="1"/>
  <c r="G4528" i="6"/>
  <c r="H4528" i="6" s="1"/>
  <c r="G4536" i="6"/>
  <c r="H4536" i="6" s="1"/>
  <c r="G4544" i="6"/>
  <c r="H4544" i="6" s="1"/>
  <c r="G4552" i="6"/>
  <c r="H4552" i="6" s="1"/>
  <c r="G4560" i="6"/>
  <c r="H4560" i="6" s="1"/>
  <c r="G4568" i="6"/>
  <c r="H4568" i="6" s="1"/>
  <c r="G4576" i="6"/>
  <c r="H4576" i="6" s="1"/>
  <c r="G4584" i="6"/>
  <c r="H4584" i="6" s="1"/>
  <c r="G4592" i="6"/>
  <c r="H4592" i="6" s="1"/>
  <c r="G4600" i="6"/>
  <c r="H4600" i="6" s="1"/>
  <c r="G4608" i="6"/>
  <c r="H4608" i="6" s="1"/>
  <c r="G4616" i="6"/>
  <c r="H4616" i="6" s="1"/>
  <c r="G4624" i="6"/>
  <c r="H4624" i="6" s="1"/>
  <c r="G4632" i="6"/>
  <c r="H4632" i="6" s="1"/>
  <c r="G4640" i="6"/>
  <c r="H4640" i="6" s="1"/>
  <c r="G4648" i="6"/>
  <c r="H4648" i="6" s="1"/>
  <c r="G4656" i="6"/>
  <c r="H4656" i="6" s="1"/>
  <c r="G4664" i="6"/>
  <c r="H4664" i="6" s="1"/>
  <c r="G4672" i="6"/>
  <c r="H4672" i="6" s="1"/>
  <c r="G4680" i="6"/>
  <c r="H4680" i="6" s="1"/>
  <c r="G4688" i="6"/>
  <c r="H4688" i="6" s="1"/>
  <c r="G4696" i="6"/>
  <c r="H4696" i="6" s="1"/>
  <c r="G4704" i="6"/>
  <c r="H4704" i="6" s="1"/>
  <c r="G4712" i="6"/>
  <c r="H4712" i="6" s="1"/>
  <c r="G4720" i="6"/>
  <c r="H4720" i="6" s="1"/>
  <c r="G4728" i="6"/>
  <c r="H4728" i="6" s="1"/>
  <c r="G4736" i="6"/>
  <c r="H4736" i="6" s="1"/>
  <c r="G4744" i="6"/>
  <c r="H4744" i="6" s="1"/>
  <c r="G4752" i="6"/>
  <c r="H4752" i="6" s="1"/>
  <c r="G4760" i="6"/>
  <c r="H4760" i="6" s="1"/>
  <c r="G4768" i="6"/>
  <c r="H4768" i="6" s="1"/>
  <c r="G4776" i="6"/>
  <c r="H4776" i="6" s="1"/>
  <c r="G4784" i="6"/>
  <c r="H4784" i="6" s="1"/>
  <c r="G4792" i="6"/>
  <c r="H4792" i="6" s="1"/>
  <c r="G4800" i="6"/>
  <c r="H4800" i="6" s="1"/>
  <c r="G4808" i="6"/>
  <c r="H4808" i="6" s="1"/>
  <c r="G4816" i="6"/>
  <c r="H4816" i="6" s="1"/>
  <c r="G4824" i="6"/>
  <c r="H4824" i="6" s="1"/>
  <c r="G4832" i="6"/>
  <c r="H4832" i="6" s="1"/>
  <c r="G4840" i="6"/>
  <c r="H4840" i="6" s="1"/>
  <c r="G4848" i="6"/>
  <c r="H4848" i="6" s="1"/>
  <c r="G4856" i="6"/>
  <c r="H4856" i="6" s="1"/>
  <c r="G4864" i="6"/>
  <c r="H4864" i="6" s="1"/>
  <c r="G4872" i="6"/>
  <c r="H4872" i="6" s="1"/>
  <c r="G4880" i="6"/>
  <c r="H4880" i="6" s="1"/>
  <c r="G4888" i="6"/>
  <c r="H4888" i="6" s="1"/>
  <c r="G4896" i="6"/>
  <c r="H4896" i="6" s="1"/>
  <c r="G4904" i="6"/>
  <c r="H4904" i="6" s="1"/>
  <c r="G4912" i="6"/>
  <c r="H4912" i="6" s="1"/>
  <c r="G4920" i="6"/>
  <c r="H4920" i="6" s="1"/>
  <c r="G4928" i="6"/>
  <c r="H4928" i="6" s="1"/>
  <c r="G4936" i="6"/>
  <c r="H4936" i="6" s="1"/>
  <c r="G4944" i="6"/>
  <c r="H4944" i="6" s="1"/>
  <c r="G4952" i="6"/>
  <c r="H4952" i="6" s="1"/>
  <c r="G3609" i="6"/>
  <c r="H3609" i="6" s="1"/>
  <c r="G3639" i="6"/>
  <c r="H3639" i="6" s="1"/>
  <c r="G3649" i="6"/>
  <c r="H3649" i="6" s="1"/>
  <c r="G3657" i="6"/>
  <c r="H3657" i="6" s="1"/>
  <c r="G3665" i="6"/>
  <c r="H3665" i="6" s="1"/>
  <c r="G3673" i="6"/>
  <c r="H3673" i="6" s="1"/>
  <c r="G3681" i="6"/>
  <c r="H3681" i="6" s="1"/>
  <c r="G3689" i="6"/>
  <c r="H3689" i="6" s="1"/>
  <c r="G3697" i="6"/>
  <c r="H3697" i="6" s="1"/>
  <c r="G3705" i="6"/>
  <c r="H3705" i="6" s="1"/>
  <c r="G3713" i="6"/>
  <c r="H3713" i="6" s="1"/>
  <c r="G3721" i="6"/>
  <c r="H3721" i="6" s="1"/>
  <c r="G3729" i="6"/>
  <c r="H3729" i="6" s="1"/>
  <c r="G3737" i="6"/>
  <c r="H3737" i="6" s="1"/>
  <c r="G3745" i="6"/>
  <c r="H3745" i="6" s="1"/>
  <c r="G3753" i="6"/>
  <c r="H3753" i="6" s="1"/>
  <c r="G3761" i="6"/>
  <c r="H3761" i="6" s="1"/>
  <c r="G3769" i="6"/>
  <c r="H3769" i="6" s="1"/>
  <c r="G3777" i="6"/>
  <c r="H3777" i="6" s="1"/>
  <c r="G3785" i="6"/>
  <c r="H3785" i="6" s="1"/>
  <c r="G3793" i="6"/>
  <c r="H3793" i="6" s="1"/>
  <c r="G3801" i="6"/>
  <c r="H3801" i="6" s="1"/>
  <c r="G3809" i="6"/>
  <c r="H3809" i="6" s="1"/>
  <c r="G3817" i="6"/>
  <c r="H3817" i="6" s="1"/>
  <c r="G3825" i="6"/>
  <c r="H3825" i="6" s="1"/>
  <c r="G3833" i="6"/>
  <c r="H3833" i="6" s="1"/>
  <c r="G3841" i="6"/>
  <c r="H3841" i="6" s="1"/>
  <c r="G3849" i="6"/>
  <c r="H3849" i="6" s="1"/>
  <c r="G3857" i="6"/>
  <c r="H3857" i="6" s="1"/>
  <c r="G3865" i="6"/>
  <c r="H3865" i="6" s="1"/>
  <c r="G3873" i="6"/>
  <c r="H3873" i="6" s="1"/>
  <c r="G3881" i="6"/>
  <c r="H3881" i="6" s="1"/>
  <c r="G3889" i="6"/>
  <c r="H3889" i="6" s="1"/>
  <c r="G3897" i="6"/>
  <c r="H3897" i="6" s="1"/>
  <c r="G3905" i="6"/>
  <c r="H3905" i="6" s="1"/>
  <c r="G3913" i="6"/>
  <c r="H3913" i="6" s="1"/>
  <c r="G3921" i="6"/>
  <c r="H3921" i="6" s="1"/>
  <c r="G3929" i="6"/>
  <c r="H3929" i="6" s="1"/>
  <c r="G3937" i="6"/>
  <c r="H3937" i="6" s="1"/>
  <c r="G3945" i="6"/>
  <c r="H3945" i="6" s="1"/>
  <c r="G3953" i="6"/>
  <c r="H3953" i="6" s="1"/>
  <c r="G3961" i="6"/>
  <c r="H3961" i="6" s="1"/>
  <c r="G3969" i="6"/>
  <c r="H3969" i="6" s="1"/>
  <c r="G3977" i="6"/>
  <c r="H3977" i="6" s="1"/>
  <c r="G3985" i="6"/>
  <c r="H3985" i="6" s="1"/>
  <c r="G3993" i="6"/>
  <c r="H3993" i="6" s="1"/>
  <c r="G4001" i="6"/>
  <c r="H4001" i="6" s="1"/>
  <c r="G4009" i="6"/>
  <c r="H4009" i="6" s="1"/>
  <c r="G4017" i="6"/>
  <c r="H4017" i="6" s="1"/>
  <c r="G4025" i="6"/>
  <c r="H4025" i="6" s="1"/>
  <c r="G4033" i="6"/>
  <c r="H4033" i="6" s="1"/>
  <c r="G4041" i="6"/>
  <c r="H4041" i="6" s="1"/>
  <c r="G4049" i="6"/>
  <c r="H4049" i="6" s="1"/>
  <c r="G4057" i="6"/>
  <c r="H4057" i="6" s="1"/>
  <c r="G4065" i="6"/>
  <c r="H4065" i="6" s="1"/>
  <c r="G4073" i="6"/>
  <c r="H4073" i="6" s="1"/>
  <c r="G4081" i="6"/>
  <c r="H4081" i="6" s="1"/>
  <c r="G4089" i="6"/>
  <c r="H4089" i="6" s="1"/>
  <c r="G4097" i="6"/>
  <c r="H4097" i="6" s="1"/>
  <c r="G4105" i="6"/>
  <c r="H4105" i="6" s="1"/>
  <c r="G4113" i="6"/>
  <c r="H4113" i="6" s="1"/>
  <c r="G4121" i="6"/>
  <c r="H4121" i="6" s="1"/>
  <c r="G4129" i="6"/>
  <c r="H4129" i="6" s="1"/>
  <c r="G4137" i="6"/>
  <c r="H4137" i="6" s="1"/>
  <c r="G4145" i="6"/>
  <c r="H4145" i="6" s="1"/>
  <c r="G4153" i="6"/>
  <c r="H4153" i="6" s="1"/>
  <c r="G4161" i="6"/>
  <c r="H4161" i="6" s="1"/>
  <c r="G4169" i="6"/>
  <c r="H4169" i="6" s="1"/>
  <c r="G4177" i="6"/>
  <c r="H4177" i="6" s="1"/>
  <c r="G4185" i="6"/>
  <c r="H4185" i="6" s="1"/>
  <c r="G4193" i="6"/>
  <c r="H4193" i="6" s="1"/>
  <c r="G4201" i="6"/>
  <c r="H4201" i="6" s="1"/>
  <c r="G4209" i="6"/>
  <c r="H4209" i="6" s="1"/>
  <c r="G4217" i="6"/>
  <c r="H4217" i="6" s="1"/>
  <c r="G4225" i="6"/>
  <c r="H4225" i="6" s="1"/>
  <c r="G4233" i="6"/>
  <c r="H4233" i="6" s="1"/>
  <c r="G4241" i="6"/>
  <c r="H4241" i="6" s="1"/>
  <c r="G4249" i="6"/>
  <c r="H4249" i="6" s="1"/>
  <c r="G4257" i="6"/>
  <c r="H4257" i="6" s="1"/>
  <c r="G4265" i="6"/>
  <c r="H4265" i="6" s="1"/>
  <c r="G4273" i="6"/>
  <c r="H4273" i="6" s="1"/>
  <c r="G4281" i="6"/>
  <c r="H4281" i="6" s="1"/>
  <c r="G4289" i="6"/>
  <c r="H4289" i="6" s="1"/>
  <c r="G4297" i="6"/>
  <c r="H4297" i="6" s="1"/>
  <c r="G4305" i="6"/>
  <c r="H4305" i="6" s="1"/>
  <c r="G4313" i="6"/>
  <c r="H4313" i="6" s="1"/>
  <c r="G4321" i="6"/>
  <c r="H4321" i="6" s="1"/>
  <c r="G4329" i="6"/>
  <c r="H4329" i="6" s="1"/>
  <c r="G4337" i="6"/>
  <c r="H4337" i="6" s="1"/>
  <c r="G4345" i="6"/>
  <c r="H4345" i="6" s="1"/>
  <c r="G4353" i="6"/>
  <c r="H4353" i="6" s="1"/>
  <c r="G4361" i="6"/>
  <c r="H4361" i="6" s="1"/>
  <c r="G4369" i="6"/>
  <c r="H4369" i="6" s="1"/>
  <c r="G4377" i="6"/>
  <c r="H4377" i="6" s="1"/>
  <c r="G4385" i="6"/>
  <c r="H4385" i="6" s="1"/>
  <c r="G4393" i="6"/>
  <c r="H4393" i="6" s="1"/>
  <c r="G4401" i="6"/>
  <c r="H4401" i="6" s="1"/>
  <c r="G4409" i="6"/>
  <c r="H4409" i="6" s="1"/>
  <c r="G4417" i="6"/>
  <c r="H4417" i="6" s="1"/>
  <c r="G4425" i="6"/>
  <c r="H4425" i="6" s="1"/>
  <c r="G4433" i="6"/>
  <c r="H4433" i="6" s="1"/>
  <c r="G4441" i="6"/>
  <c r="H4441" i="6" s="1"/>
  <c r="G4449" i="6"/>
  <c r="H4449" i="6" s="1"/>
  <c r="G4457" i="6"/>
  <c r="H4457" i="6" s="1"/>
  <c r="G4465" i="6"/>
  <c r="H4465" i="6" s="1"/>
  <c r="G4473" i="6"/>
  <c r="H4473" i="6" s="1"/>
  <c r="G4481" i="6"/>
  <c r="H4481" i="6" s="1"/>
  <c r="G4489" i="6"/>
  <c r="H4489" i="6" s="1"/>
  <c r="G4497" i="6"/>
  <c r="H4497" i="6" s="1"/>
  <c r="G4505" i="6"/>
  <c r="H4505" i="6" s="1"/>
  <c r="G4513" i="6"/>
  <c r="H4513" i="6" s="1"/>
  <c r="G4521" i="6"/>
  <c r="H4521" i="6" s="1"/>
  <c r="G4529" i="6"/>
  <c r="H4529" i="6" s="1"/>
  <c r="G4537" i="6"/>
  <c r="H4537" i="6" s="1"/>
  <c r="G4545" i="6"/>
  <c r="H4545" i="6" s="1"/>
  <c r="G4553" i="6"/>
  <c r="H4553" i="6" s="1"/>
  <c r="G4561" i="6"/>
  <c r="H4561" i="6" s="1"/>
  <c r="G4569" i="6"/>
  <c r="H4569" i="6" s="1"/>
  <c r="G4577" i="6"/>
  <c r="H4577" i="6" s="1"/>
  <c r="G4585" i="6"/>
  <c r="H4585" i="6" s="1"/>
  <c r="G4593" i="6"/>
  <c r="H4593" i="6" s="1"/>
  <c r="G4601" i="6"/>
  <c r="H4601" i="6" s="1"/>
  <c r="G4609" i="6"/>
  <c r="H4609" i="6" s="1"/>
  <c r="G4617" i="6"/>
  <c r="H4617" i="6" s="1"/>
  <c r="G4625" i="6"/>
  <c r="H4625" i="6" s="1"/>
  <c r="G4633" i="6"/>
  <c r="H4633" i="6" s="1"/>
  <c r="G4641" i="6"/>
  <c r="H4641" i="6" s="1"/>
  <c r="G4649" i="6"/>
  <c r="H4649" i="6" s="1"/>
  <c r="G4657" i="6"/>
  <c r="H4657" i="6" s="1"/>
  <c r="G4665" i="6"/>
  <c r="H4665" i="6" s="1"/>
  <c r="G4673" i="6"/>
  <c r="H4673" i="6" s="1"/>
  <c r="G4681" i="6"/>
  <c r="H4681" i="6" s="1"/>
  <c r="G4689" i="6"/>
  <c r="H4689" i="6" s="1"/>
  <c r="G4697" i="6"/>
  <c r="H4697" i="6" s="1"/>
  <c r="G4705" i="6"/>
  <c r="H4705" i="6" s="1"/>
  <c r="G4713" i="6"/>
  <c r="H4713" i="6" s="1"/>
  <c r="G4721" i="6"/>
  <c r="H4721" i="6" s="1"/>
  <c r="G4729" i="6"/>
  <c r="H4729" i="6" s="1"/>
  <c r="G4737" i="6"/>
  <c r="H4737" i="6" s="1"/>
  <c r="G4745" i="6"/>
  <c r="H4745" i="6" s="1"/>
  <c r="G4753" i="6"/>
  <c r="H4753" i="6" s="1"/>
  <c r="G4761" i="6"/>
  <c r="H4761" i="6" s="1"/>
  <c r="G4769" i="6"/>
  <c r="H4769" i="6" s="1"/>
  <c r="G4777" i="6"/>
  <c r="H4777" i="6" s="1"/>
  <c r="G4785" i="6"/>
  <c r="H4785" i="6" s="1"/>
  <c r="G4793" i="6"/>
  <c r="H4793" i="6" s="1"/>
  <c r="G4801" i="6"/>
  <c r="H4801" i="6" s="1"/>
  <c r="G4809" i="6"/>
  <c r="H4809" i="6" s="1"/>
  <c r="G4817" i="6"/>
  <c r="H4817" i="6" s="1"/>
  <c r="G4825" i="6"/>
  <c r="H4825" i="6" s="1"/>
  <c r="G4833" i="6"/>
  <c r="H4833" i="6" s="1"/>
  <c r="G4841" i="6"/>
  <c r="H4841" i="6" s="1"/>
  <c r="G4849" i="6"/>
  <c r="H4849" i="6" s="1"/>
  <c r="G4857" i="6"/>
  <c r="H4857" i="6" s="1"/>
  <c r="G4865" i="6"/>
  <c r="H4865" i="6" s="1"/>
  <c r="G4873" i="6"/>
  <c r="H4873" i="6" s="1"/>
  <c r="G4881" i="6"/>
  <c r="H4881" i="6" s="1"/>
  <c r="G4889" i="6"/>
  <c r="H4889" i="6" s="1"/>
  <c r="G4897" i="6"/>
  <c r="H4897" i="6" s="1"/>
  <c r="G4905" i="6"/>
  <c r="H4905" i="6" s="1"/>
  <c r="G4913" i="6"/>
  <c r="H4913" i="6" s="1"/>
  <c r="G4921" i="6"/>
  <c r="H4921" i="6" s="1"/>
  <c r="G4929" i="6"/>
  <c r="H4929" i="6" s="1"/>
  <c r="G4937" i="6"/>
  <c r="H4937" i="6" s="1"/>
  <c r="G4945" i="6"/>
  <c r="H4945" i="6" s="1"/>
  <c r="G4953" i="6"/>
  <c r="H4953" i="6" s="1"/>
  <c r="G4961" i="6"/>
  <c r="H4961" i="6" s="1"/>
  <c r="G4969" i="6"/>
  <c r="H4969" i="6" s="1"/>
  <c r="G4977" i="6"/>
  <c r="H4977" i="6" s="1"/>
  <c r="G4985" i="6"/>
  <c r="H4985" i="6" s="1"/>
  <c r="G4993" i="6"/>
  <c r="H4993" i="6" s="1"/>
  <c r="G3617" i="6"/>
  <c r="H3617" i="6" s="1"/>
  <c r="G3641" i="6"/>
  <c r="H3641" i="6" s="1"/>
  <c r="G3650" i="6"/>
  <c r="H3650" i="6" s="1"/>
  <c r="G3658" i="6"/>
  <c r="H3658" i="6" s="1"/>
  <c r="G3666" i="6"/>
  <c r="H3666" i="6" s="1"/>
  <c r="G3674" i="6"/>
  <c r="H3674" i="6" s="1"/>
  <c r="G3682" i="6"/>
  <c r="H3682" i="6" s="1"/>
  <c r="G3690" i="6"/>
  <c r="H3690" i="6" s="1"/>
  <c r="G3698" i="6"/>
  <c r="H3698" i="6" s="1"/>
  <c r="G3706" i="6"/>
  <c r="H3706" i="6" s="1"/>
  <c r="G3714" i="6"/>
  <c r="H3714" i="6" s="1"/>
  <c r="G3722" i="6"/>
  <c r="H3722" i="6" s="1"/>
  <c r="G3730" i="6"/>
  <c r="H3730" i="6" s="1"/>
  <c r="G3738" i="6"/>
  <c r="H3738" i="6" s="1"/>
  <c r="G3746" i="6"/>
  <c r="H3746" i="6" s="1"/>
  <c r="G3754" i="6"/>
  <c r="H3754" i="6" s="1"/>
  <c r="G3762" i="6"/>
  <c r="H3762" i="6" s="1"/>
  <c r="G3770" i="6"/>
  <c r="H3770" i="6" s="1"/>
  <c r="G3778" i="6"/>
  <c r="H3778" i="6" s="1"/>
  <c r="G3786" i="6"/>
  <c r="H3786" i="6" s="1"/>
  <c r="G3794" i="6"/>
  <c r="H3794" i="6" s="1"/>
  <c r="G3802" i="6"/>
  <c r="H3802" i="6" s="1"/>
  <c r="G3810" i="6"/>
  <c r="H3810" i="6" s="1"/>
  <c r="G3818" i="6"/>
  <c r="H3818" i="6" s="1"/>
  <c r="G3826" i="6"/>
  <c r="H3826" i="6" s="1"/>
  <c r="G3834" i="6"/>
  <c r="H3834" i="6" s="1"/>
  <c r="G3842" i="6"/>
  <c r="H3842" i="6" s="1"/>
  <c r="G3850" i="6"/>
  <c r="H3850" i="6" s="1"/>
  <c r="G3858" i="6"/>
  <c r="H3858" i="6" s="1"/>
  <c r="G3866" i="6"/>
  <c r="H3866" i="6" s="1"/>
  <c r="G3874" i="6"/>
  <c r="H3874" i="6" s="1"/>
  <c r="G3882" i="6"/>
  <c r="H3882" i="6" s="1"/>
  <c r="G3890" i="6"/>
  <c r="H3890" i="6" s="1"/>
  <c r="G3898" i="6"/>
  <c r="H3898" i="6" s="1"/>
  <c r="G3906" i="6"/>
  <c r="H3906" i="6" s="1"/>
  <c r="G3914" i="6"/>
  <c r="H3914" i="6" s="1"/>
  <c r="G3922" i="6"/>
  <c r="H3922" i="6" s="1"/>
  <c r="G3930" i="6"/>
  <c r="H3930" i="6" s="1"/>
  <c r="G3938" i="6"/>
  <c r="H3938" i="6" s="1"/>
  <c r="G3946" i="6"/>
  <c r="H3946" i="6" s="1"/>
  <c r="G3954" i="6"/>
  <c r="H3954" i="6" s="1"/>
  <c r="G3962" i="6"/>
  <c r="H3962" i="6" s="1"/>
  <c r="G3970" i="6"/>
  <c r="H3970" i="6" s="1"/>
  <c r="G3978" i="6"/>
  <c r="H3978" i="6" s="1"/>
  <c r="G3986" i="6"/>
  <c r="H3986" i="6" s="1"/>
  <c r="G3994" i="6"/>
  <c r="H3994" i="6" s="1"/>
  <c r="G4002" i="6"/>
  <c r="H4002" i="6" s="1"/>
  <c r="G4010" i="6"/>
  <c r="H4010" i="6" s="1"/>
  <c r="G4018" i="6"/>
  <c r="H4018" i="6" s="1"/>
  <c r="G4026" i="6"/>
  <c r="H4026" i="6" s="1"/>
  <c r="G4034" i="6"/>
  <c r="H4034" i="6" s="1"/>
  <c r="G4042" i="6"/>
  <c r="H4042" i="6" s="1"/>
  <c r="G4050" i="6"/>
  <c r="H4050" i="6" s="1"/>
  <c r="G4058" i="6"/>
  <c r="H4058" i="6" s="1"/>
  <c r="G4066" i="6"/>
  <c r="H4066" i="6" s="1"/>
  <c r="G4074" i="6"/>
  <c r="H4074" i="6" s="1"/>
  <c r="G4082" i="6"/>
  <c r="H4082" i="6" s="1"/>
  <c r="G4090" i="6"/>
  <c r="H4090" i="6" s="1"/>
  <c r="G4098" i="6"/>
  <c r="H4098" i="6" s="1"/>
  <c r="G4106" i="6"/>
  <c r="H4106" i="6" s="1"/>
  <c r="G4114" i="6"/>
  <c r="H4114" i="6" s="1"/>
  <c r="G4122" i="6"/>
  <c r="H4122" i="6" s="1"/>
  <c r="G4130" i="6"/>
  <c r="H4130" i="6" s="1"/>
  <c r="G4138" i="6"/>
  <c r="H4138" i="6" s="1"/>
  <c r="G4146" i="6"/>
  <c r="H4146" i="6" s="1"/>
  <c r="G4154" i="6"/>
  <c r="H4154" i="6" s="1"/>
  <c r="G4162" i="6"/>
  <c r="H4162" i="6" s="1"/>
  <c r="G4170" i="6"/>
  <c r="H4170" i="6" s="1"/>
  <c r="G4178" i="6"/>
  <c r="H4178" i="6" s="1"/>
  <c r="G4186" i="6"/>
  <c r="H4186" i="6" s="1"/>
  <c r="G4194" i="6"/>
  <c r="H4194" i="6" s="1"/>
  <c r="G4202" i="6"/>
  <c r="H4202" i="6" s="1"/>
  <c r="G4210" i="6"/>
  <c r="H4210" i="6" s="1"/>
  <c r="G4218" i="6"/>
  <c r="H4218" i="6" s="1"/>
  <c r="G4226" i="6"/>
  <c r="H4226" i="6" s="1"/>
  <c r="G4234" i="6"/>
  <c r="H4234" i="6" s="1"/>
  <c r="G4242" i="6"/>
  <c r="H4242" i="6" s="1"/>
  <c r="G4250" i="6"/>
  <c r="H4250" i="6" s="1"/>
  <c r="G4258" i="6"/>
  <c r="H4258" i="6" s="1"/>
  <c r="G4266" i="6"/>
  <c r="H4266" i="6" s="1"/>
  <c r="G4274" i="6"/>
  <c r="H4274" i="6" s="1"/>
  <c r="G4282" i="6"/>
  <c r="H4282" i="6" s="1"/>
  <c r="G4290" i="6"/>
  <c r="H4290" i="6" s="1"/>
  <c r="G4298" i="6"/>
  <c r="H4298" i="6" s="1"/>
  <c r="G4306" i="6"/>
  <c r="H4306" i="6" s="1"/>
  <c r="G4314" i="6"/>
  <c r="H4314" i="6" s="1"/>
  <c r="G4322" i="6"/>
  <c r="H4322" i="6" s="1"/>
  <c r="G4330" i="6"/>
  <c r="H4330" i="6" s="1"/>
  <c r="G4338" i="6"/>
  <c r="H4338" i="6" s="1"/>
  <c r="G4346" i="6"/>
  <c r="H4346" i="6" s="1"/>
  <c r="G4354" i="6"/>
  <c r="H4354" i="6" s="1"/>
  <c r="G4362" i="6"/>
  <c r="H4362" i="6" s="1"/>
  <c r="G4370" i="6"/>
  <c r="H4370" i="6" s="1"/>
  <c r="G4378" i="6"/>
  <c r="H4378" i="6" s="1"/>
  <c r="G4386" i="6"/>
  <c r="H4386" i="6" s="1"/>
  <c r="G4394" i="6"/>
  <c r="H4394" i="6" s="1"/>
  <c r="G4402" i="6"/>
  <c r="H4402" i="6" s="1"/>
  <c r="G4410" i="6"/>
  <c r="H4410" i="6" s="1"/>
  <c r="G4418" i="6"/>
  <c r="H4418" i="6" s="1"/>
  <c r="G4426" i="6"/>
  <c r="H4426" i="6" s="1"/>
  <c r="G4434" i="6"/>
  <c r="H4434" i="6" s="1"/>
  <c r="G4442" i="6"/>
  <c r="H4442" i="6" s="1"/>
  <c r="G4450" i="6"/>
  <c r="H4450" i="6" s="1"/>
  <c r="G4458" i="6"/>
  <c r="H4458" i="6" s="1"/>
  <c r="G4466" i="6"/>
  <c r="H4466" i="6" s="1"/>
  <c r="G4474" i="6"/>
  <c r="H4474" i="6" s="1"/>
  <c r="G4482" i="6"/>
  <c r="H4482" i="6" s="1"/>
  <c r="G4490" i="6"/>
  <c r="H4490" i="6" s="1"/>
  <c r="G4498" i="6"/>
  <c r="H4498" i="6" s="1"/>
  <c r="G4506" i="6"/>
  <c r="H4506" i="6" s="1"/>
  <c r="G4514" i="6"/>
  <c r="H4514" i="6" s="1"/>
  <c r="G4522" i="6"/>
  <c r="H4522" i="6" s="1"/>
  <c r="G4530" i="6"/>
  <c r="H4530" i="6" s="1"/>
  <c r="G4538" i="6"/>
  <c r="H4538" i="6" s="1"/>
  <c r="G4546" i="6"/>
  <c r="H4546" i="6" s="1"/>
  <c r="G4554" i="6"/>
  <c r="H4554" i="6" s="1"/>
  <c r="G4562" i="6"/>
  <c r="H4562" i="6" s="1"/>
  <c r="G4570" i="6"/>
  <c r="H4570" i="6" s="1"/>
  <c r="G4578" i="6"/>
  <c r="H4578" i="6" s="1"/>
  <c r="G4586" i="6"/>
  <c r="H4586" i="6" s="1"/>
  <c r="G4594" i="6"/>
  <c r="H4594" i="6" s="1"/>
  <c r="G4602" i="6"/>
  <c r="H4602" i="6" s="1"/>
  <c r="G4610" i="6"/>
  <c r="H4610" i="6" s="1"/>
  <c r="G4618" i="6"/>
  <c r="H4618" i="6" s="1"/>
  <c r="G4626" i="6"/>
  <c r="H4626" i="6" s="1"/>
  <c r="G4634" i="6"/>
  <c r="H4634" i="6" s="1"/>
  <c r="G4642" i="6"/>
  <c r="H4642" i="6" s="1"/>
  <c r="G4650" i="6"/>
  <c r="H4650" i="6" s="1"/>
  <c r="G4658" i="6"/>
  <c r="H4658" i="6" s="1"/>
  <c r="G4666" i="6"/>
  <c r="H4666" i="6" s="1"/>
  <c r="G4674" i="6"/>
  <c r="H4674" i="6" s="1"/>
  <c r="G4682" i="6"/>
  <c r="H4682" i="6" s="1"/>
  <c r="G4690" i="6"/>
  <c r="H4690" i="6" s="1"/>
  <c r="G4698" i="6"/>
  <c r="H4698" i="6" s="1"/>
  <c r="G4706" i="6"/>
  <c r="H4706" i="6" s="1"/>
  <c r="G4714" i="6"/>
  <c r="H4714" i="6" s="1"/>
  <c r="G4722" i="6"/>
  <c r="H4722" i="6" s="1"/>
  <c r="G4730" i="6"/>
  <c r="H4730" i="6" s="1"/>
  <c r="G4738" i="6"/>
  <c r="H4738" i="6" s="1"/>
  <c r="G4746" i="6"/>
  <c r="H4746" i="6" s="1"/>
  <c r="G4754" i="6"/>
  <c r="H4754" i="6" s="1"/>
  <c r="G4762" i="6"/>
  <c r="H4762" i="6" s="1"/>
  <c r="G4770" i="6"/>
  <c r="H4770" i="6" s="1"/>
  <c r="G4778" i="6"/>
  <c r="H4778" i="6" s="1"/>
  <c r="G4786" i="6"/>
  <c r="H4786" i="6" s="1"/>
  <c r="G4794" i="6"/>
  <c r="H4794" i="6" s="1"/>
  <c r="G4802" i="6"/>
  <c r="H4802" i="6" s="1"/>
  <c r="G4810" i="6"/>
  <c r="H4810" i="6" s="1"/>
  <c r="G4818" i="6"/>
  <c r="H4818" i="6" s="1"/>
  <c r="G4826" i="6"/>
  <c r="H4826" i="6" s="1"/>
  <c r="G4834" i="6"/>
  <c r="H4834" i="6" s="1"/>
  <c r="G4842" i="6"/>
  <c r="H4842" i="6" s="1"/>
  <c r="G4850" i="6"/>
  <c r="H4850" i="6" s="1"/>
  <c r="G4858" i="6"/>
  <c r="H4858" i="6" s="1"/>
  <c r="G4866" i="6"/>
  <c r="H4866" i="6" s="1"/>
  <c r="G4874" i="6"/>
  <c r="H4874" i="6" s="1"/>
  <c r="G4882" i="6"/>
  <c r="H4882" i="6" s="1"/>
  <c r="G4890" i="6"/>
  <c r="H4890" i="6" s="1"/>
  <c r="G4898" i="6"/>
  <c r="H4898" i="6" s="1"/>
  <c r="G4906" i="6"/>
  <c r="H4906" i="6" s="1"/>
  <c r="G4914" i="6"/>
  <c r="H4914" i="6" s="1"/>
  <c r="G4922" i="6"/>
  <c r="H4922" i="6" s="1"/>
  <c r="G4930" i="6"/>
  <c r="H4930" i="6" s="1"/>
  <c r="G4938" i="6"/>
  <c r="H4938" i="6" s="1"/>
  <c r="G4946" i="6"/>
  <c r="H4946" i="6" s="1"/>
  <c r="G4954" i="6"/>
  <c r="H4954" i="6" s="1"/>
  <c r="G3625" i="6"/>
  <c r="H3625" i="6" s="1"/>
  <c r="G3642" i="6"/>
  <c r="H3642" i="6" s="1"/>
  <c r="G3651" i="6"/>
  <c r="H3651" i="6" s="1"/>
  <c r="G3659" i="6"/>
  <c r="H3659" i="6" s="1"/>
  <c r="G3667" i="6"/>
  <c r="H3667" i="6" s="1"/>
  <c r="G3675" i="6"/>
  <c r="H3675" i="6" s="1"/>
  <c r="G3683" i="6"/>
  <c r="H3683" i="6" s="1"/>
  <c r="G3691" i="6"/>
  <c r="H3691" i="6" s="1"/>
  <c r="G3699" i="6"/>
  <c r="H3699" i="6" s="1"/>
  <c r="G3707" i="6"/>
  <c r="H3707" i="6" s="1"/>
  <c r="G3715" i="6"/>
  <c r="H3715" i="6" s="1"/>
  <c r="G3723" i="6"/>
  <c r="H3723" i="6" s="1"/>
  <c r="G3731" i="6"/>
  <c r="H3731" i="6" s="1"/>
  <c r="G3739" i="6"/>
  <c r="H3739" i="6" s="1"/>
  <c r="G3747" i="6"/>
  <c r="H3747" i="6" s="1"/>
  <c r="G3755" i="6"/>
  <c r="H3755" i="6" s="1"/>
  <c r="G3763" i="6"/>
  <c r="H3763" i="6" s="1"/>
  <c r="G3771" i="6"/>
  <c r="H3771" i="6" s="1"/>
  <c r="G3779" i="6"/>
  <c r="H3779" i="6" s="1"/>
  <c r="G3787" i="6"/>
  <c r="H3787" i="6" s="1"/>
  <c r="G3795" i="6"/>
  <c r="H3795" i="6" s="1"/>
  <c r="G3803" i="6"/>
  <c r="H3803" i="6" s="1"/>
  <c r="G3811" i="6"/>
  <c r="H3811" i="6" s="1"/>
  <c r="G3819" i="6"/>
  <c r="H3819" i="6" s="1"/>
  <c r="G3827" i="6"/>
  <c r="H3827" i="6" s="1"/>
  <c r="G3835" i="6"/>
  <c r="H3835" i="6" s="1"/>
  <c r="G3843" i="6"/>
  <c r="H3843" i="6" s="1"/>
  <c r="G3851" i="6"/>
  <c r="H3851" i="6" s="1"/>
  <c r="G3859" i="6"/>
  <c r="H3859" i="6" s="1"/>
  <c r="G3867" i="6"/>
  <c r="H3867" i="6" s="1"/>
  <c r="G3875" i="6"/>
  <c r="H3875" i="6" s="1"/>
  <c r="G3883" i="6"/>
  <c r="H3883" i="6" s="1"/>
  <c r="G3891" i="6"/>
  <c r="H3891" i="6" s="1"/>
  <c r="G3899" i="6"/>
  <c r="H3899" i="6" s="1"/>
  <c r="G3907" i="6"/>
  <c r="H3907" i="6" s="1"/>
  <c r="G3915" i="6"/>
  <c r="H3915" i="6" s="1"/>
  <c r="G3923" i="6"/>
  <c r="H3923" i="6" s="1"/>
  <c r="G3931" i="6"/>
  <c r="H3931" i="6" s="1"/>
  <c r="G3939" i="6"/>
  <c r="H3939" i="6" s="1"/>
  <c r="G3947" i="6"/>
  <c r="H3947" i="6" s="1"/>
  <c r="G3955" i="6"/>
  <c r="H3955" i="6" s="1"/>
  <c r="G3963" i="6"/>
  <c r="H3963" i="6" s="1"/>
  <c r="G3971" i="6"/>
  <c r="H3971" i="6" s="1"/>
  <c r="G3979" i="6"/>
  <c r="H3979" i="6" s="1"/>
  <c r="G3987" i="6"/>
  <c r="H3987" i="6" s="1"/>
  <c r="G3995" i="6"/>
  <c r="H3995" i="6" s="1"/>
  <c r="G4003" i="6"/>
  <c r="H4003" i="6" s="1"/>
  <c r="G4011" i="6"/>
  <c r="H4011" i="6" s="1"/>
  <c r="G4019" i="6"/>
  <c r="H4019" i="6" s="1"/>
  <c r="G4027" i="6"/>
  <c r="H4027" i="6" s="1"/>
  <c r="G4035" i="6"/>
  <c r="H4035" i="6" s="1"/>
  <c r="G4043" i="6"/>
  <c r="H4043" i="6" s="1"/>
  <c r="G4051" i="6"/>
  <c r="H4051" i="6" s="1"/>
  <c r="G4059" i="6"/>
  <c r="H4059" i="6" s="1"/>
  <c r="G4067" i="6"/>
  <c r="H4067" i="6" s="1"/>
  <c r="G4075" i="6"/>
  <c r="H4075" i="6" s="1"/>
  <c r="G4083" i="6"/>
  <c r="H4083" i="6" s="1"/>
  <c r="G4091" i="6"/>
  <c r="H4091" i="6" s="1"/>
  <c r="G4099" i="6"/>
  <c r="H4099" i="6" s="1"/>
  <c r="G4107" i="6"/>
  <c r="H4107" i="6" s="1"/>
  <c r="G4115" i="6"/>
  <c r="H4115" i="6" s="1"/>
  <c r="G4123" i="6"/>
  <c r="H4123" i="6" s="1"/>
  <c r="G4131" i="6"/>
  <c r="H4131" i="6" s="1"/>
  <c r="G4139" i="6"/>
  <c r="H4139" i="6" s="1"/>
  <c r="G4147" i="6"/>
  <c r="H4147" i="6" s="1"/>
  <c r="G4155" i="6"/>
  <c r="H4155" i="6" s="1"/>
  <c r="G4163" i="6"/>
  <c r="H4163" i="6" s="1"/>
  <c r="G4171" i="6"/>
  <c r="H4171" i="6" s="1"/>
  <c r="G4179" i="6"/>
  <c r="H4179" i="6" s="1"/>
  <c r="G4187" i="6"/>
  <c r="H4187" i="6" s="1"/>
  <c r="G4195" i="6"/>
  <c r="H4195" i="6" s="1"/>
  <c r="G4203" i="6"/>
  <c r="H4203" i="6" s="1"/>
  <c r="G4211" i="6"/>
  <c r="H4211" i="6" s="1"/>
  <c r="G4219" i="6"/>
  <c r="H4219" i="6" s="1"/>
  <c r="G4227" i="6"/>
  <c r="H4227" i="6" s="1"/>
  <c r="G4235" i="6"/>
  <c r="H4235" i="6" s="1"/>
  <c r="G4243" i="6"/>
  <c r="H4243" i="6" s="1"/>
  <c r="G4251" i="6"/>
  <c r="H4251" i="6" s="1"/>
  <c r="G4259" i="6"/>
  <c r="H4259" i="6" s="1"/>
  <c r="G4267" i="6"/>
  <c r="H4267" i="6" s="1"/>
  <c r="G4275" i="6"/>
  <c r="H4275" i="6" s="1"/>
  <c r="G4283" i="6"/>
  <c r="H4283" i="6" s="1"/>
  <c r="G4291" i="6"/>
  <c r="H4291" i="6" s="1"/>
  <c r="G4299" i="6"/>
  <c r="H4299" i="6" s="1"/>
  <c r="G4307" i="6"/>
  <c r="H4307" i="6" s="1"/>
  <c r="G4315" i="6"/>
  <c r="H4315" i="6" s="1"/>
  <c r="G4323" i="6"/>
  <c r="H4323" i="6" s="1"/>
  <c r="G4331" i="6"/>
  <c r="H4331" i="6" s="1"/>
  <c r="G4339" i="6"/>
  <c r="H4339" i="6" s="1"/>
  <c r="G4347" i="6"/>
  <c r="H4347" i="6" s="1"/>
  <c r="G4355" i="6"/>
  <c r="H4355" i="6" s="1"/>
  <c r="G4363" i="6"/>
  <c r="H4363" i="6" s="1"/>
  <c r="G4371" i="6"/>
  <c r="H4371" i="6" s="1"/>
  <c r="G4379" i="6"/>
  <c r="H4379" i="6" s="1"/>
  <c r="G4387" i="6"/>
  <c r="H4387" i="6" s="1"/>
  <c r="G4395" i="6"/>
  <c r="H4395" i="6" s="1"/>
  <c r="G4403" i="6"/>
  <c r="H4403" i="6" s="1"/>
  <c r="G4411" i="6"/>
  <c r="H4411" i="6" s="1"/>
  <c r="G4419" i="6"/>
  <c r="H4419" i="6" s="1"/>
  <c r="G4427" i="6"/>
  <c r="H4427" i="6" s="1"/>
  <c r="G4435" i="6"/>
  <c r="H4435" i="6" s="1"/>
  <c r="G4443" i="6"/>
  <c r="H4443" i="6" s="1"/>
  <c r="G4451" i="6"/>
  <c r="H4451" i="6" s="1"/>
  <c r="G4459" i="6"/>
  <c r="H4459" i="6" s="1"/>
  <c r="G4467" i="6"/>
  <c r="H4467" i="6" s="1"/>
  <c r="G4475" i="6"/>
  <c r="H4475" i="6" s="1"/>
  <c r="G4483" i="6"/>
  <c r="H4483" i="6" s="1"/>
  <c r="G4491" i="6"/>
  <c r="H4491" i="6" s="1"/>
  <c r="G4499" i="6"/>
  <c r="H4499" i="6" s="1"/>
  <c r="G4507" i="6"/>
  <c r="H4507" i="6" s="1"/>
  <c r="G4515" i="6"/>
  <c r="H4515" i="6" s="1"/>
  <c r="G4523" i="6"/>
  <c r="H4523" i="6" s="1"/>
  <c r="G4531" i="6"/>
  <c r="H4531" i="6" s="1"/>
  <c r="G4539" i="6"/>
  <c r="H4539" i="6" s="1"/>
  <c r="G4547" i="6"/>
  <c r="H4547" i="6" s="1"/>
  <c r="G4555" i="6"/>
  <c r="H4555" i="6" s="1"/>
  <c r="G4563" i="6"/>
  <c r="H4563" i="6" s="1"/>
  <c r="G4571" i="6"/>
  <c r="H4571" i="6" s="1"/>
  <c r="G4579" i="6"/>
  <c r="H4579" i="6" s="1"/>
  <c r="G4587" i="6"/>
  <c r="H4587" i="6" s="1"/>
  <c r="G4595" i="6"/>
  <c r="H4595" i="6" s="1"/>
  <c r="G4603" i="6"/>
  <c r="H4603" i="6" s="1"/>
  <c r="G4611" i="6"/>
  <c r="H4611" i="6" s="1"/>
  <c r="G4619" i="6"/>
  <c r="H4619" i="6" s="1"/>
  <c r="G4627" i="6"/>
  <c r="H4627" i="6" s="1"/>
  <c r="G4635" i="6"/>
  <c r="H4635" i="6" s="1"/>
  <c r="G4643" i="6"/>
  <c r="H4643" i="6" s="1"/>
  <c r="G4651" i="6"/>
  <c r="H4651" i="6" s="1"/>
  <c r="G4659" i="6"/>
  <c r="H4659" i="6" s="1"/>
  <c r="G4667" i="6"/>
  <c r="H4667" i="6" s="1"/>
  <c r="G4675" i="6"/>
  <c r="H4675" i="6" s="1"/>
  <c r="G4683" i="6"/>
  <c r="H4683" i="6" s="1"/>
  <c r="G4691" i="6"/>
  <c r="H4691" i="6" s="1"/>
  <c r="G4699" i="6"/>
  <c r="H4699" i="6" s="1"/>
  <c r="G4707" i="6"/>
  <c r="H4707" i="6" s="1"/>
  <c r="G4715" i="6"/>
  <c r="H4715" i="6" s="1"/>
  <c r="G4723" i="6"/>
  <c r="H4723" i="6" s="1"/>
  <c r="G4731" i="6"/>
  <c r="H4731" i="6" s="1"/>
  <c r="G4739" i="6"/>
  <c r="H4739" i="6" s="1"/>
  <c r="G4747" i="6"/>
  <c r="H4747" i="6" s="1"/>
  <c r="G4755" i="6"/>
  <c r="H4755" i="6" s="1"/>
  <c r="G4763" i="6"/>
  <c r="H4763" i="6" s="1"/>
  <c r="G4771" i="6"/>
  <c r="H4771" i="6" s="1"/>
  <c r="G4779" i="6"/>
  <c r="H4779" i="6" s="1"/>
  <c r="G4787" i="6"/>
  <c r="H4787" i="6" s="1"/>
  <c r="G4795" i="6"/>
  <c r="H4795" i="6" s="1"/>
  <c r="G4803" i="6"/>
  <c r="H4803" i="6" s="1"/>
  <c r="G4811" i="6"/>
  <c r="H4811" i="6" s="1"/>
  <c r="G4819" i="6"/>
  <c r="H4819" i="6" s="1"/>
  <c r="G4827" i="6"/>
  <c r="H4827" i="6" s="1"/>
  <c r="G4835" i="6"/>
  <c r="H4835" i="6" s="1"/>
  <c r="G4843" i="6"/>
  <c r="H4843" i="6" s="1"/>
  <c r="G4851" i="6"/>
  <c r="H4851" i="6" s="1"/>
  <c r="G4859" i="6"/>
  <c r="H4859" i="6" s="1"/>
  <c r="G4867" i="6"/>
  <c r="H4867" i="6" s="1"/>
  <c r="G4875" i="6"/>
  <c r="H4875" i="6" s="1"/>
  <c r="G4883" i="6"/>
  <c r="H4883" i="6" s="1"/>
  <c r="G4891" i="6"/>
  <c r="H4891" i="6" s="1"/>
  <c r="G4899" i="6"/>
  <c r="H4899" i="6" s="1"/>
  <c r="G4907" i="6"/>
  <c r="H4907" i="6" s="1"/>
  <c r="G4915" i="6"/>
  <c r="H4915" i="6" s="1"/>
  <c r="G4923" i="6"/>
  <c r="H4923" i="6" s="1"/>
  <c r="G4931" i="6"/>
  <c r="H4931" i="6" s="1"/>
  <c r="G4939" i="6"/>
  <c r="H4939" i="6" s="1"/>
  <c r="G4947" i="6"/>
  <c r="H4947" i="6" s="1"/>
  <c r="G4955" i="6"/>
  <c r="H4955" i="6" s="1"/>
  <c r="G4963" i="6"/>
  <c r="H4963" i="6" s="1"/>
  <c r="G4971" i="6"/>
  <c r="H4971" i="6" s="1"/>
  <c r="G4979" i="6"/>
  <c r="H4979" i="6" s="1"/>
  <c r="G4987" i="6"/>
  <c r="H4987" i="6" s="1"/>
  <c r="G3630" i="6"/>
  <c r="H3630" i="6" s="1"/>
  <c r="G3644" i="6"/>
  <c r="H3644" i="6" s="1"/>
  <c r="G3652" i="6"/>
  <c r="H3652" i="6" s="1"/>
  <c r="G3660" i="6"/>
  <c r="H3660" i="6" s="1"/>
  <c r="G3668" i="6"/>
  <c r="H3668" i="6" s="1"/>
  <c r="G3676" i="6"/>
  <c r="H3676" i="6" s="1"/>
  <c r="G3684" i="6"/>
  <c r="H3684" i="6" s="1"/>
  <c r="G3692" i="6"/>
  <c r="H3692" i="6" s="1"/>
  <c r="G3700" i="6"/>
  <c r="H3700" i="6" s="1"/>
  <c r="G3708" i="6"/>
  <c r="H3708" i="6" s="1"/>
  <c r="G3716" i="6"/>
  <c r="H3716" i="6" s="1"/>
  <c r="G3724" i="6"/>
  <c r="H3724" i="6" s="1"/>
  <c r="G3732" i="6"/>
  <c r="H3732" i="6" s="1"/>
  <c r="G3740" i="6"/>
  <c r="H3740" i="6" s="1"/>
  <c r="G3748" i="6"/>
  <c r="H3748" i="6" s="1"/>
  <c r="G3756" i="6"/>
  <c r="H3756" i="6" s="1"/>
  <c r="G3764" i="6"/>
  <c r="H3764" i="6" s="1"/>
  <c r="G3772" i="6"/>
  <c r="H3772" i="6" s="1"/>
  <c r="G3780" i="6"/>
  <c r="H3780" i="6" s="1"/>
  <c r="G3788" i="6"/>
  <c r="H3788" i="6" s="1"/>
  <c r="G3796" i="6"/>
  <c r="H3796" i="6" s="1"/>
  <c r="G3804" i="6"/>
  <c r="H3804" i="6" s="1"/>
  <c r="G3812" i="6"/>
  <c r="H3812" i="6" s="1"/>
  <c r="G3820" i="6"/>
  <c r="H3820" i="6" s="1"/>
  <c r="G3828" i="6"/>
  <c r="H3828" i="6" s="1"/>
  <c r="G3836" i="6"/>
  <c r="H3836" i="6" s="1"/>
  <c r="G3844" i="6"/>
  <c r="H3844" i="6" s="1"/>
  <c r="G3852" i="6"/>
  <c r="H3852" i="6" s="1"/>
  <c r="G3860" i="6"/>
  <c r="H3860" i="6" s="1"/>
  <c r="G3868" i="6"/>
  <c r="H3868" i="6" s="1"/>
  <c r="G3876" i="6"/>
  <c r="H3876" i="6" s="1"/>
  <c r="G3884" i="6"/>
  <c r="H3884" i="6" s="1"/>
  <c r="G3892" i="6"/>
  <c r="H3892" i="6" s="1"/>
  <c r="G3900" i="6"/>
  <c r="H3900" i="6" s="1"/>
  <c r="G3908" i="6"/>
  <c r="H3908" i="6" s="1"/>
  <c r="G3916" i="6"/>
  <c r="H3916" i="6" s="1"/>
  <c r="G3924" i="6"/>
  <c r="H3924" i="6" s="1"/>
  <c r="G3932" i="6"/>
  <c r="H3932" i="6" s="1"/>
  <c r="G3940" i="6"/>
  <c r="H3940" i="6" s="1"/>
  <c r="G3948" i="6"/>
  <c r="H3948" i="6" s="1"/>
  <c r="G3956" i="6"/>
  <c r="H3956" i="6" s="1"/>
  <c r="G3964" i="6"/>
  <c r="H3964" i="6" s="1"/>
  <c r="G3972" i="6"/>
  <c r="H3972" i="6" s="1"/>
  <c r="G3980" i="6"/>
  <c r="H3980" i="6" s="1"/>
  <c r="G3988" i="6"/>
  <c r="H3988" i="6" s="1"/>
  <c r="G3996" i="6"/>
  <c r="H3996" i="6" s="1"/>
  <c r="G4004" i="6"/>
  <c r="H4004" i="6" s="1"/>
  <c r="G4012" i="6"/>
  <c r="H4012" i="6" s="1"/>
  <c r="G4020" i="6"/>
  <c r="H4020" i="6" s="1"/>
  <c r="G4028" i="6"/>
  <c r="H4028" i="6" s="1"/>
  <c r="G4036" i="6"/>
  <c r="H4036" i="6" s="1"/>
  <c r="G4044" i="6"/>
  <c r="H4044" i="6" s="1"/>
  <c r="G4052" i="6"/>
  <c r="H4052" i="6" s="1"/>
  <c r="G4060" i="6"/>
  <c r="H4060" i="6" s="1"/>
  <c r="G4068" i="6"/>
  <c r="H4068" i="6" s="1"/>
  <c r="G4076" i="6"/>
  <c r="H4076" i="6" s="1"/>
  <c r="G4084" i="6"/>
  <c r="H4084" i="6" s="1"/>
  <c r="G4092" i="6"/>
  <c r="H4092" i="6" s="1"/>
  <c r="G4100" i="6"/>
  <c r="H4100" i="6" s="1"/>
  <c r="G4108" i="6"/>
  <c r="H4108" i="6" s="1"/>
  <c r="G4116" i="6"/>
  <c r="H4116" i="6" s="1"/>
  <c r="G4124" i="6"/>
  <c r="H4124" i="6" s="1"/>
  <c r="G4132" i="6"/>
  <c r="H4132" i="6" s="1"/>
  <c r="G4140" i="6"/>
  <c r="H4140" i="6" s="1"/>
  <c r="G4148" i="6"/>
  <c r="H4148" i="6" s="1"/>
  <c r="G4156" i="6"/>
  <c r="H4156" i="6" s="1"/>
  <c r="G4164" i="6"/>
  <c r="H4164" i="6" s="1"/>
  <c r="G4172" i="6"/>
  <c r="H4172" i="6" s="1"/>
  <c r="G4180" i="6"/>
  <c r="H4180" i="6" s="1"/>
  <c r="G4188" i="6"/>
  <c r="H4188" i="6" s="1"/>
  <c r="G4196" i="6"/>
  <c r="H4196" i="6" s="1"/>
  <c r="G4204" i="6"/>
  <c r="H4204" i="6" s="1"/>
  <c r="G4212" i="6"/>
  <c r="H4212" i="6" s="1"/>
  <c r="G4220" i="6"/>
  <c r="H4220" i="6" s="1"/>
  <c r="G4228" i="6"/>
  <c r="H4228" i="6" s="1"/>
  <c r="G4236" i="6"/>
  <c r="H4236" i="6" s="1"/>
  <c r="G4244" i="6"/>
  <c r="H4244" i="6" s="1"/>
  <c r="G4252" i="6"/>
  <c r="H4252" i="6" s="1"/>
  <c r="G4260" i="6"/>
  <c r="H4260" i="6" s="1"/>
  <c r="G4268" i="6"/>
  <c r="H4268" i="6" s="1"/>
  <c r="G4276" i="6"/>
  <c r="H4276" i="6" s="1"/>
  <c r="G4284" i="6"/>
  <c r="H4284" i="6" s="1"/>
  <c r="G4292" i="6"/>
  <c r="H4292" i="6" s="1"/>
  <c r="G4300" i="6"/>
  <c r="H4300" i="6" s="1"/>
  <c r="G4308" i="6"/>
  <c r="H4308" i="6" s="1"/>
  <c r="G4316" i="6"/>
  <c r="H4316" i="6" s="1"/>
  <c r="G4324" i="6"/>
  <c r="H4324" i="6" s="1"/>
  <c r="G4332" i="6"/>
  <c r="H4332" i="6" s="1"/>
  <c r="G4340" i="6"/>
  <c r="H4340" i="6" s="1"/>
  <c r="G4348" i="6"/>
  <c r="H4348" i="6" s="1"/>
  <c r="G4356" i="6"/>
  <c r="H4356" i="6" s="1"/>
  <c r="G4364" i="6"/>
  <c r="H4364" i="6" s="1"/>
  <c r="G4372" i="6"/>
  <c r="H4372" i="6" s="1"/>
  <c r="G4380" i="6"/>
  <c r="H4380" i="6" s="1"/>
  <c r="G4388" i="6"/>
  <c r="H4388" i="6" s="1"/>
  <c r="G4396" i="6"/>
  <c r="H4396" i="6" s="1"/>
  <c r="G4404" i="6"/>
  <c r="H4404" i="6" s="1"/>
  <c r="G4412" i="6"/>
  <c r="H4412" i="6" s="1"/>
  <c r="G4420" i="6"/>
  <c r="H4420" i="6" s="1"/>
  <c r="G4428" i="6"/>
  <c r="H4428" i="6" s="1"/>
  <c r="G4436" i="6"/>
  <c r="H4436" i="6" s="1"/>
  <c r="G4444" i="6"/>
  <c r="H4444" i="6" s="1"/>
  <c r="G4452" i="6"/>
  <c r="H4452" i="6" s="1"/>
  <c r="G4460" i="6"/>
  <c r="H4460" i="6" s="1"/>
  <c r="G4468" i="6"/>
  <c r="H4468" i="6" s="1"/>
  <c r="G4476" i="6"/>
  <c r="H4476" i="6" s="1"/>
  <c r="G4484" i="6"/>
  <c r="H4484" i="6" s="1"/>
  <c r="G4492" i="6"/>
  <c r="H4492" i="6" s="1"/>
  <c r="G4500" i="6"/>
  <c r="H4500" i="6" s="1"/>
  <c r="G4508" i="6"/>
  <c r="H4508" i="6" s="1"/>
  <c r="G4516" i="6"/>
  <c r="H4516" i="6" s="1"/>
  <c r="G4524" i="6"/>
  <c r="H4524" i="6" s="1"/>
  <c r="G4532" i="6"/>
  <c r="H4532" i="6" s="1"/>
  <c r="G4540" i="6"/>
  <c r="H4540" i="6" s="1"/>
  <c r="G4548" i="6"/>
  <c r="H4548" i="6" s="1"/>
  <c r="G4556" i="6"/>
  <c r="H4556" i="6" s="1"/>
  <c r="G4564" i="6"/>
  <c r="H4564" i="6" s="1"/>
  <c r="G4572" i="6"/>
  <c r="H4572" i="6" s="1"/>
  <c r="G4580" i="6"/>
  <c r="H4580" i="6" s="1"/>
  <c r="G4588" i="6"/>
  <c r="H4588" i="6" s="1"/>
  <c r="G4596" i="6"/>
  <c r="H4596" i="6" s="1"/>
  <c r="G4604" i="6"/>
  <c r="H4604" i="6" s="1"/>
  <c r="G4612" i="6"/>
  <c r="H4612" i="6" s="1"/>
  <c r="G4620" i="6"/>
  <c r="H4620" i="6" s="1"/>
  <c r="G4628" i="6"/>
  <c r="H4628" i="6" s="1"/>
  <c r="G4636" i="6"/>
  <c r="H4636" i="6" s="1"/>
  <c r="G4644" i="6"/>
  <c r="H4644" i="6" s="1"/>
  <c r="G4652" i="6"/>
  <c r="H4652" i="6" s="1"/>
  <c r="G4660" i="6"/>
  <c r="H4660" i="6" s="1"/>
  <c r="G4668" i="6"/>
  <c r="H4668" i="6" s="1"/>
  <c r="G4676" i="6"/>
  <c r="H4676" i="6" s="1"/>
  <c r="G4684" i="6"/>
  <c r="H4684" i="6" s="1"/>
  <c r="G4692" i="6"/>
  <c r="H4692" i="6" s="1"/>
  <c r="G4700" i="6"/>
  <c r="H4700" i="6" s="1"/>
  <c r="G4708" i="6"/>
  <c r="H4708" i="6" s="1"/>
  <c r="G4716" i="6"/>
  <c r="H4716" i="6" s="1"/>
  <c r="G4724" i="6"/>
  <c r="H4724" i="6" s="1"/>
  <c r="G4732" i="6"/>
  <c r="H4732" i="6" s="1"/>
  <c r="G4740" i="6"/>
  <c r="H4740" i="6" s="1"/>
  <c r="G4748" i="6"/>
  <c r="H4748" i="6" s="1"/>
  <c r="G4756" i="6"/>
  <c r="H4756" i="6" s="1"/>
  <c r="G4764" i="6"/>
  <c r="H4764" i="6" s="1"/>
  <c r="G4772" i="6"/>
  <c r="H4772" i="6" s="1"/>
  <c r="G4780" i="6"/>
  <c r="H4780" i="6" s="1"/>
  <c r="G4788" i="6"/>
  <c r="H4788" i="6" s="1"/>
  <c r="G4796" i="6"/>
  <c r="H4796" i="6" s="1"/>
  <c r="G4804" i="6"/>
  <c r="H4804" i="6" s="1"/>
  <c r="G4812" i="6"/>
  <c r="H4812" i="6" s="1"/>
  <c r="G4820" i="6"/>
  <c r="H4820" i="6" s="1"/>
  <c r="G4828" i="6"/>
  <c r="H4828" i="6" s="1"/>
  <c r="G4836" i="6"/>
  <c r="H4836" i="6" s="1"/>
  <c r="G4844" i="6"/>
  <c r="H4844" i="6" s="1"/>
  <c r="G4852" i="6"/>
  <c r="H4852" i="6" s="1"/>
  <c r="G4860" i="6"/>
  <c r="H4860" i="6" s="1"/>
  <c r="G4868" i="6"/>
  <c r="H4868" i="6" s="1"/>
  <c r="G4876" i="6"/>
  <c r="H4876" i="6" s="1"/>
  <c r="G4884" i="6"/>
  <c r="H4884" i="6" s="1"/>
  <c r="G4892" i="6"/>
  <c r="H4892" i="6" s="1"/>
  <c r="G4900" i="6"/>
  <c r="H4900" i="6" s="1"/>
  <c r="G4908" i="6"/>
  <c r="H4908" i="6" s="1"/>
  <c r="G4916" i="6"/>
  <c r="H4916" i="6" s="1"/>
  <c r="G4924" i="6"/>
  <c r="H4924" i="6" s="1"/>
  <c r="G4932" i="6"/>
  <c r="H4932" i="6" s="1"/>
  <c r="G4940" i="6"/>
  <c r="H4940" i="6" s="1"/>
  <c r="G4948" i="6"/>
  <c r="H4948" i="6" s="1"/>
  <c r="G4956" i="6"/>
  <c r="H4956" i="6" s="1"/>
  <c r="G4964" i="6"/>
  <c r="H4964" i="6" s="1"/>
  <c r="G3633" i="6"/>
  <c r="H3633" i="6" s="1"/>
  <c r="G3645" i="6"/>
  <c r="H3645" i="6" s="1"/>
  <c r="G3653" i="6"/>
  <c r="H3653" i="6" s="1"/>
  <c r="G3661" i="6"/>
  <c r="H3661" i="6" s="1"/>
  <c r="G3669" i="6"/>
  <c r="H3669" i="6" s="1"/>
  <c r="G3677" i="6"/>
  <c r="H3677" i="6" s="1"/>
  <c r="G3685" i="6"/>
  <c r="H3685" i="6" s="1"/>
  <c r="G3693" i="6"/>
  <c r="H3693" i="6" s="1"/>
  <c r="G3701" i="6"/>
  <c r="H3701" i="6" s="1"/>
  <c r="G3709" i="6"/>
  <c r="H3709" i="6" s="1"/>
  <c r="G3717" i="6"/>
  <c r="H3717" i="6" s="1"/>
  <c r="G3725" i="6"/>
  <c r="H3725" i="6" s="1"/>
  <c r="G3733" i="6"/>
  <c r="H3733" i="6" s="1"/>
  <c r="G3741" i="6"/>
  <c r="H3741" i="6" s="1"/>
  <c r="G3749" i="6"/>
  <c r="H3749" i="6" s="1"/>
  <c r="G3757" i="6"/>
  <c r="H3757" i="6" s="1"/>
  <c r="G3765" i="6"/>
  <c r="H3765" i="6" s="1"/>
  <c r="G3773" i="6"/>
  <c r="H3773" i="6" s="1"/>
  <c r="G3781" i="6"/>
  <c r="H3781" i="6" s="1"/>
  <c r="G3789" i="6"/>
  <c r="H3789" i="6" s="1"/>
  <c r="G3797" i="6"/>
  <c r="H3797" i="6" s="1"/>
  <c r="G3805" i="6"/>
  <c r="H3805" i="6" s="1"/>
  <c r="G3813" i="6"/>
  <c r="H3813" i="6" s="1"/>
  <c r="G3821" i="6"/>
  <c r="H3821" i="6" s="1"/>
  <c r="G3829" i="6"/>
  <c r="H3829" i="6" s="1"/>
  <c r="G3837" i="6"/>
  <c r="H3837" i="6" s="1"/>
  <c r="G3845" i="6"/>
  <c r="H3845" i="6" s="1"/>
  <c r="G3853" i="6"/>
  <c r="H3853" i="6" s="1"/>
  <c r="G3861" i="6"/>
  <c r="H3861" i="6" s="1"/>
  <c r="G3869" i="6"/>
  <c r="H3869" i="6" s="1"/>
  <c r="G3877" i="6"/>
  <c r="H3877" i="6" s="1"/>
  <c r="G3885" i="6"/>
  <c r="H3885" i="6" s="1"/>
  <c r="G3893" i="6"/>
  <c r="H3893" i="6" s="1"/>
  <c r="G3901" i="6"/>
  <c r="H3901" i="6" s="1"/>
  <c r="G3909" i="6"/>
  <c r="H3909" i="6" s="1"/>
  <c r="G3917" i="6"/>
  <c r="H3917" i="6" s="1"/>
  <c r="G3925" i="6"/>
  <c r="H3925" i="6" s="1"/>
  <c r="G3933" i="6"/>
  <c r="H3933" i="6" s="1"/>
  <c r="G3941" i="6"/>
  <c r="H3941" i="6" s="1"/>
  <c r="G3949" i="6"/>
  <c r="H3949" i="6" s="1"/>
  <c r="G3957" i="6"/>
  <c r="H3957" i="6" s="1"/>
  <c r="G3965" i="6"/>
  <c r="H3965" i="6" s="1"/>
  <c r="G3973" i="6"/>
  <c r="H3973" i="6" s="1"/>
  <c r="G3981" i="6"/>
  <c r="H3981" i="6" s="1"/>
  <c r="G3989" i="6"/>
  <c r="H3989" i="6" s="1"/>
  <c r="G3997" i="6"/>
  <c r="H3997" i="6" s="1"/>
  <c r="G4005" i="6"/>
  <c r="H4005" i="6" s="1"/>
  <c r="G4013" i="6"/>
  <c r="H4013" i="6" s="1"/>
  <c r="G4021" i="6"/>
  <c r="H4021" i="6" s="1"/>
  <c r="G4029" i="6"/>
  <c r="H4029" i="6" s="1"/>
  <c r="G4037" i="6"/>
  <c r="H4037" i="6" s="1"/>
  <c r="G4045" i="6"/>
  <c r="H4045" i="6" s="1"/>
  <c r="G4053" i="6"/>
  <c r="H4053" i="6" s="1"/>
  <c r="G4061" i="6"/>
  <c r="H4061" i="6" s="1"/>
  <c r="G4069" i="6"/>
  <c r="H4069" i="6" s="1"/>
  <c r="G4077" i="6"/>
  <c r="H4077" i="6" s="1"/>
  <c r="G4085" i="6"/>
  <c r="H4085" i="6" s="1"/>
  <c r="G4093" i="6"/>
  <c r="H4093" i="6" s="1"/>
  <c r="G4101" i="6"/>
  <c r="H4101" i="6" s="1"/>
  <c r="G4109" i="6"/>
  <c r="H4109" i="6" s="1"/>
  <c r="G4117" i="6"/>
  <c r="H4117" i="6" s="1"/>
  <c r="G4125" i="6"/>
  <c r="H4125" i="6" s="1"/>
  <c r="G4133" i="6"/>
  <c r="H4133" i="6" s="1"/>
  <c r="G4141" i="6"/>
  <c r="H4141" i="6" s="1"/>
  <c r="G4149" i="6"/>
  <c r="H4149" i="6" s="1"/>
  <c r="G4157" i="6"/>
  <c r="H4157" i="6" s="1"/>
  <c r="G4165" i="6"/>
  <c r="H4165" i="6" s="1"/>
  <c r="G4173" i="6"/>
  <c r="H4173" i="6" s="1"/>
  <c r="G4181" i="6"/>
  <c r="H4181" i="6" s="1"/>
  <c r="G4189" i="6"/>
  <c r="H4189" i="6" s="1"/>
  <c r="G4197" i="6"/>
  <c r="H4197" i="6" s="1"/>
  <c r="G4205" i="6"/>
  <c r="H4205" i="6" s="1"/>
  <c r="G4213" i="6"/>
  <c r="H4213" i="6" s="1"/>
  <c r="G4221" i="6"/>
  <c r="H4221" i="6" s="1"/>
  <c r="G4229" i="6"/>
  <c r="H4229" i="6" s="1"/>
  <c r="G4237" i="6"/>
  <c r="H4237" i="6" s="1"/>
  <c r="G4245" i="6"/>
  <c r="H4245" i="6" s="1"/>
  <c r="G4253" i="6"/>
  <c r="H4253" i="6" s="1"/>
  <c r="G4261" i="6"/>
  <c r="H4261" i="6" s="1"/>
  <c r="G4269" i="6"/>
  <c r="H4269" i="6" s="1"/>
  <c r="G4277" i="6"/>
  <c r="H4277" i="6" s="1"/>
  <c r="G4285" i="6"/>
  <c r="H4285" i="6" s="1"/>
  <c r="G4293" i="6"/>
  <c r="H4293" i="6" s="1"/>
  <c r="G4301" i="6"/>
  <c r="H4301" i="6" s="1"/>
  <c r="G4309" i="6"/>
  <c r="H4309" i="6" s="1"/>
  <c r="G4317" i="6"/>
  <c r="H4317" i="6" s="1"/>
  <c r="G4325" i="6"/>
  <c r="H4325" i="6" s="1"/>
  <c r="G4333" i="6"/>
  <c r="H4333" i="6" s="1"/>
  <c r="G4341" i="6"/>
  <c r="H4341" i="6" s="1"/>
  <c r="G4349" i="6"/>
  <c r="H4349" i="6" s="1"/>
  <c r="G4357" i="6"/>
  <c r="H4357" i="6" s="1"/>
  <c r="G4365" i="6"/>
  <c r="H4365" i="6" s="1"/>
  <c r="G4373" i="6"/>
  <c r="H4373" i="6" s="1"/>
  <c r="G4381" i="6"/>
  <c r="H4381" i="6" s="1"/>
  <c r="G4389" i="6"/>
  <c r="H4389" i="6" s="1"/>
  <c r="G4397" i="6"/>
  <c r="H4397" i="6" s="1"/>
  <c r="G4405" i="6"/>
  <c r="H4405" i="6" s="1"/>
  <c r="G4413" i="6"/>
  <c r="H4413" i="6" s="1"/>
  <c r="G4421" i="6"/>
  <c r="H4421" i="6" s="1"/>
  <c r="G4429" i="6"/>
  <c r="H4429" i="6" s="1"/>
  <c r="G4437" i="6"/>
  <c r="H4437" i="6" s="1"/>
  <c r="G4445" i="6"/>
  <c r="H4445" i="6" s="1"/>
  <c r="G4453" i="6"/>
  <c r="H4453" i="6" s="1"/>
  <c r="G4461" i="6"/>
  <c r="H4461" i="6" s="1"/>
  <c r="G4469" i="6"/>
  <c r="H4469" i="6" s="1"/>
  <c r="G4477" i="6"/>
  <c r="H4477" i="6" s="1"/>
  <c r="G4485" i="6"/>
  <c r="H4485" i="6" s="1"/>
  <c r="G4493" i="6"/>
  <c r="H4493" i="6" s="1"/>
  <c r="G4501" i="6"/>
  <c r="H4501" i="6" s="1"/>
  <c r="G4509" i="6"/>
  <c r="H4509" i="6" s="1"/>
  <c r="G4517" i="6"/>
  <c r="H4517" i="6" s="1"/>
  <c r="G4525" i="6"/>
  <c r="H4525" i="6" s="1"/>
  <c r="G4533" i="6"/>
  <c r="H4533" i="6" s="1"/>
  <c r="G4541" i="6"/>
  <c r="H4541" i="6" s="1"/>
  <c r="G4549" i="6"/>
  <c r="H4549" i="6" s="1"/>
  <c r="G4557" i="6"/>
  <c r="H4557" i="6" s="1"/>
  <c r="G4565" i="6"/>
  <c r="H4565" i="6" s="1"/>
  <c r="G4573" i="6"/>
  <c r="H4573" i="6" s="1"/>
  <c r="G4581" i="6"/>
  <c r="H4581" i="6" s="1"/>
  <c r="G4589" i="6"/>
  <c r="H4589" i="6" s="1"/>
  <c r="G4597" i="6"/>
  <c r="H4597" i="6" s="1"/>
  <c r="G4605" i="6"/>
  <c r="H4605" i="6" s="1"/>
  <c r="G4613" i="6"/>
  <c r="H4613" i="6" s="1"/>
  <c r="G4621" i="6"/>
  <c r="H4621" i="6" s="1"/>
  <c r="G4629" i="6"/>
  <c r="H4629" i="6" s="1"/>
  <c r="G4637" i="6"/>
  <c r="H4637" i="6" s="1"/>
  <c r="G4645" i="6"/>
  <c r="H4645" i="6" s="1"/>
  <c r="G4653" i="6"/>
  <c r="H4653" i="6" s="1"/>
  <c r="G4661" i="6"/>
  <c r="H4661" i="6" s="1"/>
  <c r="G4669" i="6"/>
  <c r="H4669" i="6" s="1"/>
  <c r="G4677" i="6"/>
  <c r="H4677" i="6" s="1"/>
  <c r="G4685" i="6"/>
  <c r="H4685" i="6" s="1"/>
  <c r="G4693" i="6"/>
  <c r="H4693" i="6" s="1"/>
  <c r="G4701" i="6"/>
  <c r="H4701" i="6" s="1"/>
  <c r="G4709" i="6"/>
  <c r="H4709" i="6" s="1"/>
  <c r="G4717" i="6"/>
  <c r="H4717" i="6" s="1"/>
  <c r="G4725" i="6"/>
  <c r="H4725" i="6" s="1"/>
  <c r="G4733" i="6"/>
  <c r="H4733" i="6" s="1"/>
  <c r="G4741" i="6"/>
  <c r="H4741" i="6" s="1"/>
  <c r="G4749" i="6"/>
  <c r="H4749" i="6" s="1"/>
  <c r="G4757" i="6"/>
  <c r="H4757" i="6" s="1"/>
  <c r="G4765" i="6"/>
  <c r="H4765" i="6" s="1"/>
  <c r="G4773" i="6"/>
  <c r="H4773" i="6" s="1"/>
  <c r="G4781" i="6"/>
  <c r="H4781" i="6" s="1"/>
  <c r="G4789" i="6"/>
  <c r="H4789" i="6" s="1"/>
  <c r="G4797" i="6"/>
  <c r="H4797" i="6" s="1"/>
  <c r="G4805" i="6"/>
  <c r="H4805" i="6" s="1"/>
  <c r="G4813" i="6"/>
  <c r="H4813" i="6" s="1"/>
  <c r="G4821" i="6"/>
  <c r="H4821" i="6" s="1"/>
  <c r="G4829" i="6"/>
  <c r="H4829" i="6" s="1"/>
  <c r="G4837" i="6"/>
  <c r="H4837" i="6" s="1"/>
  <c r="G4845" i="6"/>
  <c r="H4845" i="6" s="1"/>
  <c r="G4853" i="6"/>
  <c r="H4853" i="6" s="1"/>
  <c r="G4861" i="6"/>
  <c r="H4861" i="6" s="1"/>
  <c r="G4869" i="6"/>
  <c r="H4869" i="6" s="1"/>
  <c r="G4877" i="6"/>
  <c r="H4877" i="6" s="1"/>
  <c r="G4885" i="6"/>
  <c r="H4885" i="6" s="1"/>
  <c r="G4893" i="6"/>
  <c r="H4893" i="6" s="1"/>
  <c r="G4901" i="6"/>
  <c r="H4901" i="6" s="1"/>
  <c r="G4909" i="6"/>
  <c r="H4909" i="6" s="1"/>
  <c r="G3636" i="6"/>
  <c r="H3636" i="6" s="1"/>
  <c r="G3646" i="6"/>
  <c r="H3646" i="6" s="1"/>
  <c r="G3654" i="6"/>
  <c r="H3654" i="6" s="1"/>
  <c r="G3662" i="6"/>
  <c r="H3662" i="6" s="1"/>
  <c r="G3670" i="6"/>
  <c r="H3670" i="6" s="1"/>
  <c r="G3678" i="6"/>
  <c r="H3678" i="6" s="1"/>
  <c r="G3686" i="6"/>
  <c r="H3686" i="6" s="1"/>
  <c r="G3694" i="6"/>
  <c r="H3694" i="6" s="1"/>
  <c r="G3702" i="6"/>
  <c r="H3702" i="6" s="1"/>
  <c r="G3710" i="6"/>
  <c r="H3710" i="6" s="1"/>
  <c r="G3718" i="6"/>
  <c r="H3718" i="6" s="1"/>
  <c r="G3726" i="6"/>
  <c r="H3726" i="6" s="1"/>
  <c r="G3734" i="6"/>
  <c r="H3734" i="6" s="1"/>
  <c r="G3742" i="6"/>
  <c r="H3742" i="6" s="1"/>
  <c r="G3750" i="6"/>
  <c r="H3750" i="6" s="1"/>
  <c r="G3758" i="6"/>
  <c r="H3758" i="6" s="1"/>
  <c r="G3766" i="6"/>
  <c r="H3766" i="6" s="1"/>
  <c r="G3774" i="6"/>
  <c r="H3774" i="6" s="1"/>
  <c r="G3782" i="6"/>
  <c r="H3782" i="6" s="1"/>
  <c r="G3790" i="6"/>
  <c r="H3790" i="6" s="1"/>
  <c r="G3798" i="6"/>
  <c r="H3798" i="6" s="1"/>
  <c r="G3806" i="6"/>
  <c r="H3806" i="6" s="1"/>
  <c r="G3814" i="6"/>
  <c r="H3814" i="6" s="1"/>
  <c r="G3822" i="6"/>
  <c r="H3822" i="6" s="1"/>
  <c r="G3830" i="6"/>
  <c r="H3830" i="6" s="1"/>
  <c r="G3838" i="6"/>
  <c r="H3838" i="6" s="1"/>
  <c r="G3846" i="6"/>
  <c r="H3846" i="6" s="1"/>
  <c r="G3854" i="6"/>
  <c r="H3854" i="6" s="1"/>
  <c r="G3862" i="6"/>
  <c r="H3862" i="6" s="1"/>
  <c r="G3870" i="6"/>
  <c r="H3870" i="6" s="1"/>
  <c r="G3878" i="6"/>
  <c r="H3878" i="6" s="1"/>
  <c r="G3886" i="6"/>
  <c r="H3886" i="6" s="1"/>
  <c r="G3894" i="6"/>
  <c r="H3894" i="6" s="1"/>
  <c r="G3902" i="6"/>
  <c r="H3902" i="6" s="1"/>
  <c r="G3910" i="6"/>
  <c r="H3910" i="6" s="1"/>
  <c r="G3918" i="6"/>
  <c r="H3918" i="6" s="1"/>
  <c r="G3926" i="6"/>
  <c r="H3926" i="6" s="1"/>
  <c r="G3934" i="6"/>
  <c r="H3934" i="6" s="1"/>
  <c r="G3942" i="6"/>
  <c r="H3942" i="6" s="1"/>
  <c r="G3950" i="6"/>
  <c r="H3950" i="6" s="1"/>
  <c r="G3958" i="6"/>
  <c r="H3958" i="6" s="1"/>
  <c r="G3966" i="6"/>
  <c r="H3966" i="6" s="1"/>
  <c r="G3974" i="6"/>
  <c r="H3974" i="6" s="1"/>
  <c r="G3982" i="6"/>
  <c r="H3982" i="6" s="1"/>
  <c r="G3990" i="6"/>
  <c r="H3990" i="6" s="1"/>
  <c r="G3998" i="6"/>
  <c r="H3998" i="6" s="1"/>
  <c r="G4006" i="6"/>
  <c r="H4006" i="6" s="1"/>
  <c r="G4014" i="6"/>
  <c r="H4014" i="6" s="1"/>
  <c r="G4022" i="6"/>
  <c r="H4022" i="6" s="1"/>
  <c r="G4030" i="6"/>
  <c r="H4030" i="6" s="1"/>
  <c r="G4038" i="6"/>
  <c r="H4038" i="6" s="1"/>
  <c r="G4046" i="6"/>
  <c r="H4046" i="6" s="1"/>
  <c r="G4054" i="6"/>
  <c r="H4054" i="6" s="1"/>
  <c r="G4062" i="6"/>
  <c r="H4062" i="6" s="1"/>
  <c r="G4070" i="6"/>
  <c r="H4070" i="6" s="1"/>
  <c r="G4078" i="6"/>
  <c r="H4078" i="6" s="1"/>
  <c r="G4086" i="6"/>
  <c r="H4086" i="6" s="1"/>
  <c r="G4094" i="6"/>
  <c r="H4094" i="6" s="1"/>
  <c r="G4102" i="6"/>
  <c r="H4102" i="6" s="1"/>
  <c r="G4110" i="6"/>
  <c r="H4110" i="6" s="1"/>
  <c r="G4118" i="6"/>
  <c r="H4118" i="6" s="1"/>
  <c r="G4126" i="6"/>
  <c r="H4126" i="6" s="1"/>
  <c r="G4134" i="6"/>
  <c r="H4134" i="6" s="1"/>
  <c r="G4142" i="6"/>
  <c r="H4142" i="6" s="1"/>
  <c r="G4150" i="6"/>
  <c r="H4150" i="6" s="1"/>
  <c r="G4158" i="6"/>
  <c r="H4158" i="6" s="1"/>
  <c r="G4166" i="6"/>
  <c r="H4166" i="6" s="1"/>
  <c r="G4174" i="6"/>
  <c r="H4174" i="6" s="1"/>
  <c r="G4182" i="6"/>
  <c r="H4182" i="6" s="1"/>
  <c r="G4190" i="6"/>
  <c r="H4190" i="6" s="1"/>
  <c r="G4198" i="6"/>
  <c r="H4198" i="6" s="1"/>
  <c r="G4206" i="6"/>
  <c r="H4206" i="6" s="1"/>
  <c r="G4214" i="6"/>
  <c r="H4214" i="6" s="1"/>
  <c r="G4222" i="6"/>
  <c r="H4222" i="6" s="1"/>
  <c r="G4230" i="6"/>
  <c r="H4230" i="6" s="1"/>
  <c r="G4238" i="6"/>
  <c r="H4238" i="6" s="1"/>
  <c r="G4246" i="6"/>
  <c r="H4246" i="6" s="1"/>
  <c r="G4254" i="6"/>
  <c r="H4254" i="6" s="1"/>
  <c r="G4262" i="6"/>
  <c r="H4262" i="6" s="1"/>
  <c r="G4270" i="6"/>
  <c r="H4270" i="6" s="1"/>
  <c r="G4278" i="6"/>
  <c r="H4278" i="6" s="1"/>
  <c r="G4286" i="6"/>
  <c r="H4286" i="6" s="1"/>
  <c r="G4294" i="6"/>
  <c r="H4294" i="6" s="1"/>
  <c r="G4302" i="6"/>
  <c r="H4302" i="6" s="1"/>
  <c r="G4310" i="6"/>
  <c r="H4310" i="6" s="1"/>
  <c r="G4318" i="6"/>
  <c r="H4318" i="6" s="1"/>
  <c r="G4326" i="6"/>
  <c r="H4326" i="6" s="1"/>
  <c r="G4334" i="6"/>
  <c r="H4334" i="6" s="1"/>
  <c r="G4342" i="6"/>
  <c r="H4342" i="6" s="1"/>
  <c r="G4350" i="6"/>
  <c r="H4350" i="6" s="1"/>
  <c r="G4358" i="6"/>
  <c r="H4358" i="6" s="1"/>
  <c r="G4366" i="6"/>
  <c r="H4366" i="6" s="1"/>
  <c r="G4374" i="6"/>
  <c r="H4374" i="6" s="1"/>
  <c r="G4382" i="6"/>
  <c r="H4382" i="6" s="1"/>
  <c r="G4390" i="6"/>
  <c r="H4390" i="6" s="1"/>
  <c r="G4398" i="6"/>
  <c r="H4398" i="6" s="1"/>
  <c r="G4406" i="6"/>
  <c r="H4406" i="6" s="1"/>
  <c r="G4414" i="6"/>
  <c r="H4414" i="6" s="1"/>
  <c r="G4422" i="6"/>
  <c r="H4422" i="6" s="1"/>
  <c r="G4430" i="6"/>
  <c r="H4430" i="6" s="1"/>
  <c r="G4438" i="6"/>
  <c r="H4438" i="6" s="1"/>
  <c r="G4446" i="6"/>
  <c r="H4446" i="6" s="1"/>
  <c r="G4454" i="6"/>
  <c r="H4454" i="6" s="1"/>
  <c r="G4462" i="6"/>
  <c r="H4462" i="6" s="1"/>
  <c r="G4470" i="6"/>
  <c r="H4470" i="6" s="1"/>
  <c r="G4478" i="6"/>
  <c r="H4478" i="6" s="1"/>
  <c r="G4486" i="6"/>
  <c r="H4486" i="6" s="1"/>
  <c r="G4494" i="6"/>
  <c r="H4494" i="6" s="1"/>
  <c r="G4502" i="6"/>
  <c r="H4502" i="6" s="1"/>
  <c r="G4510" i="6"/>
  <c r="H4510" i="6" s="1"/>
  <c r="G4518" i="6"/>
  <c r="H4518" i="6" s="1"/>
  <c r="G4526" i="6"/>
  <c r="H4526" i="6" s="1"/>
  <c r="G4534" i="6"/>
  <c r="H4534" i="6" s="1"/>
  <c r="G4542" i="6"/>
  <c r="H4542" i="6" s="1"/>
  <c r="G4550" i="6"/>
  <c r="H4550" i="6" s="1"/>
  <c r="G4558" i="6"/>
  <c r="H4558" i="6" s="1"/>
  <c r="G4566" i="6"/>
  <c r="H4566" i="6" s="1"/>
  <c r="G4574" i="6"/>
  <c r="H4574" i="6" s="1"/>
  <c r="G4582" i="6"/>
  <c r="H4582" i="6" s="1"/>
  <c r="G4590" i="6"/>
  <c r="H4590" i="6" s="1"/>
  <c r="G4598" i="6"/>
  <c r="H4598" i="6" s="1"/>
  <c r="G4606" i="6"/>
  <c r="H4606" i="6" s="1"/>
  <c r="G4614" i="6"/>
  <c r="H4614" i="6" s="1"/>
  <c r="G4622" i="6"/>
  <c r="H4622" i="6" s="1"/>
  <c r="G4630" i="6"/>
  <c r="H4630" i="6" s="1"/>
  <c r="G4638" i="6"/>
  <c r="H4638" i="6" s="1"/>
  <c r="G4646" i="6"/>
  <c r="H4646" i="6" s="1"/>
  <c r="G4654" i="6"/>
  <c r="H4654" i="6" s="1"/>
  <c r="G4662" i="6"/>
  <c r="H4662" i="6" s="1"/>
  <c r="G4670" i="6"/>
  <c r="H4670" i="6" s="1"/>
  <c r="G4678" i="6"/>
  <c r="H4678" i="6" s="1"/>
  <c r="G4686" i="6"/>
  <c r="H4686" i="6" s="1"/>
  <c r="G4694" i="6"/>
  <c r="H4694" i="6" s="1"/>
  <c r="G4702" i="6"/>
  <c r="H4702" i="6" s="1"/>
  <c r="G4710" i="6"/>
  <c r="H4710" i="6" s="1"/>
  <c r="G4718" i="6"/>
  <c r="H4718" i="6" s="1"/>
  <c r="G4726" i="6"/>
  <c r="H4726" i="6" s="1"/>
  <c r="G4734" i="6"/>
  <c r="H4734" i="6" s="1"/>
  <c r="G4742" i="6"/>
  <c r="H4742" i="6" s="1"/>
  <c r="G4750" i="6"/>
  <c r="H4750" i="6" s="1"/>
  <c r="G4758" i="6"/>
  <c r="H4758" i="6" s="1"/>
  <c r="G4766" i="6"/>
  <c r="H4766" i="6" s="1"/>
  <c r="G4774" i="6"/>
  <c r="H4774" i="6" s="1"/>
  <c r="G4782" i="6"/>
  <c r="H4782" i="6" s="1"/>
  <c r="G4790" i="6"/>
  <c r="H4790" i="6" s="1"/>
  <c r="G4798" i="6"/>
  <c r="H4798" i="6" s="1"/>
  <c r="G4806" i="6"/>
  <c r="H4806" i="6" s="1"/>
  <c r="G4814" i="6"/>
  <c r="H4814" i="6" s="1"/>
  <c r="G4822" i="6"/>
  <c r="H4822" i="6" s="1"/>
  <c r="G4830" i="6"/>
  <c r="H4830" i="6" s="1"/>
  <c r="G4838" i="6"/>
  <c r="H4838" i="6" s="1"/>
  <c r="G4846" i="6"/>
  <c r="H4846" i="6" s="1"/>
  <c r="G4854" i="6"/>
  <c r="H4854" i="6" s="1"/>
  <c r="G4862" i="6"/>
  <c r="H4862" i="6" s="1"/>
  <c r="G4870" i="6"/>
  <c r="H4870" i="6" s="1"/>
  <c r="G4878" i="6"/>
  <c r="H4878" i="6" s="1"/>
  <c r="G4886" i="6"/>
  <c r="H4886" i="6" s="1"/>
  <c r="G4894" i="6"/>
  <c r="H4894" i="6" s="1"/>
  <c r="G4902" i="6"/>
  <c r="H4902" i="6" s="1"/>
  <c r="G4910" i="6"/>
  <c r="H4910" i="6" s="1"/>
  <c r="G4918" i="6"/>
  <c r="H4918" i="6" s="1"/>
  <c r="G4926" i="6"/>
  <c r="H4926" i="6" s="1"/>
  <c r="G4934" i="6"/>
  <c r="H4934" i="6" s="1"/>
  <c r="G4942" i="6"/>
  <c r="H4942" i="6" s="1"/>
  <c r="G4950" i="6"/>
  <c r="H4950" i="6" s="1"/>
  <c r="G3637" i="6"/>
  <c r="H3637" i="6" s="1"/>
  <c r="G3647" i="6"/>
  <c r="H3647" i="6" s="1"/>
  <c r="G3655" i="6"/>
  <c r="H3655" i="6" s="1"/>
  <c r="G3663" i="6"/>
  <c r="H3663" i="6" s="1"/>
  <c r="G3671" i="6"/>
  <c r="H3671" i="6" s="1"/>
  <c r="G3679" i="6"/>
  <c r="H3679" i="6" s="1"/>
  <c r="G3687" i="6"/>
  <c r="H3687" i="6" s="1"/>
  <c r="G3695" i="6"/>
  <c r="H3695" i="6" s="1"/>
  <c r="G3703" i="6"/>
  <c r="H3703" i="6" s="1"/>
  <c r="G3711" i="6"/>
  <c r="H3711" i="6" s="1"/>
  <c r="G3719" i="6"/>
  <c r="H3719" i="6" s="1"/>
  <c r="G3727" i="6"/>
  <c r="H3727" i="6" s="1"/>
  <c r="G3735" i="6"/>
  <c r="H3735" i="6" s="1"/>
  <c r="G3743" i="6"/>
  <c r="H3743" i="6" s="1"/>
  <c r="G3751" i="6"/>
  <c r="H3751" i="6" s="1"/>
  <c r="G3759" i="6"/>
  <c r="H3759" i="6" s="1"/>
  <c r="G3767" i="6"/>
  <c r="H3767" i="6" s="1"/>
  <c r="G3775" i="6"/>
  <c r="H3775" i="6" s="1"/>
  <c r="G3783" i="6"/>
  <c r="H3783" i="6" s="1"/>
  <c r="G3791" i="6"/>
  <c r="H3791" i="6" s="1"/>
  <c r="G3799" i="6"/>
  <c r="H3799" i="6" s="1"/>
  <c r="G3807" i="6"/>
  <c r="H3807" i="6" s="1"/>
  <c r="G3815" i="6"/>
  <c r="H3815" i="6" s="1"/>
  <c r="G3823" i="6"/>
  <c r="H3823" i="6" s="1"/>
  <c r="G3831" i="6"/>
  <c r="H3831" i="6" s="1"/>
  <c r="G3839" i="6"/>
  <c r="H3839" i="6" s="1"/>
  <c r="G3847" i="6"/>
  <c r="H3847" i="6" s="1"/>
  <c r="G3855" i="6"/>
  <c r="H3855" i="6" s="1"/>
  <c r="G3863" i="6"/>
  <c r="H3863" i="6" s="1"/>
  <c r="G3871" i="6"/>
  <c r="H3871" i="6" s="1"/>
  <c r="G3879" i="6"/>
  <c r="H3879" i="6" s="1"/>
  <c r="G3887" i="6"/>
  <c r="H3887" i="6" s="1"/>
  <c r="G3895" i="6"/>
  <c r="H3895" i="6" s="1"/>
  <c r="G3903" i="6"/>
  <c r="H3903" i="6" s="1"/>
  <c r="G3911" i="6"/>
  <c r="H3911" i="6" s="1"/>
  <c r="G3919" i="6"/>
  <c r="H3919" i="6" s="1"/>
  <c r="G3927" i="6"/>
  <c r="H3927" i="6" s="1"/>
  <c r="G3935" i="6"/>
  <c r="H3935" i="6" s="1"/>
  <c r="G3943" i="6"/>
  <c r="H3943" i="6" s="1"/>
  <c r="G3951" i="6"/>
  <c r="H3951" i="6" s="1"/>
  <c r="G3959" i="6"/>
  <c r="H3959" i="6" s="1"/>
  <c r="G3967" i="6"/>
  <c r="H3967" i="6" s="1"/>
  <c r="G3975" i="6"/>
  <c r="H3975" i="6" s="1"/>
  <c r="G3983" i="6"/>
  <c r="H3983" i="6" s="1"/>
  <c r="G3991" i="6"/>
  <c r="H3991" i="6" s="1"/>
  <c r="G3999" i="6"/>
  <c r="H3999" i="6" s="1"/>
  <c r="G4007" i="6"/>
  <c r="H4007" i="6" s="1"/>
  <c r="G4015" i="6"/>
  <c r="H4015" i="6" s="1"/>
  <c r="G4023" i="6"/>
  <c r="H4023" i="6" s="1"/>
  <c r="G4031" i="6"/>
  <c r="H4031" i="6" s="1"/>
  <c r="G4039" i="6"/>
  <c r="H4039" i="6" s="1"/>
  <c r="G4047" i="6"/>
  <c r="H4047" i="6" s="1"/>
  <c r="G4055" i="6"/>
  <c r="H4055" i="6" s="1"/>
  <c r="G4063" i="6"/>
  <c r="H4063" i="6" s="1"/>
  <c r="G4071" i="6"/>
  <c r="H4071" i="6" s="1"/>
  <c r="G4079" i="6"/>
  <c r="H4079" i="6" s="1"/>
  <c r="G4087" i="6"/>
  <c r="H4087" i="6" s="1"/>
  <c r="G4095" i="6"/>
  <c r="H4095" i="6" s="1"/>
  <c r="G4103" i="6"/>
  <c r="H4103" i="6" s="1"/>
  <c r="G4111" i="6"/>
  <c r="H4111" i="6" s="1"/>
  <c r="G4119" i="6"/>
  <c r="H4119" i="6" s="1"/>
  <c r="G4127" i="6"/>
  <c r="H4127" i="6" s="1"/>
  <c r="G4135" i="6"/>
  <c r="H4135" i="6" s="1"/>
  <c r="G4143" i="6"/>
  <c r="H4143" i="6" s="1"/>
  <c r="G4151" i="6"/>
  <c r="H4151" i="6" s="1"/>
  <c r="G4159" i="6"/>
  <c r="H4159" i="6" s="1"/>
  <c r="G4167" i="6"/>
  <c r="H4167" i="6" s="1"/>
  <c r="G4175" i="6"/>
  <c r="H4175" i="6" s="1"/>
  <c r="G4183" i="6"/>
  <c r="H4183" i="6" s="1"/>
  <c r="G4191" i="6"/>
  <c r="H4191" i="6" s="1"/>
  <c r="G4199" i="6"/>
  <c r="H4199" i="6" s="1"/>
  <c r="G4207" i="6"/>
  <c r="H4207" i="6" s="1"/>
  <c r="G4215" i="6"/>
  <c r="H4215" i="6" s="1"/>
  <c r="G4223" i="6"/>
  <c r="H4223" i="6" s="1"/>
  <c r="G4231" i="6"/>
  <c r="H4231" i="6" s="1"/>
  <c r="G4239" i="6"/>
  <c r="H4239" i="6" s="1"/>
  <c r="G4247" i="6"/>
  <c r="H4247" i="6" s="1"/>
  <c r="G4255" i="6"/>
  <c r="H4255" i="6" s="1"/>
  <c r="G4263" i="6"/>
  <c r="H4263" i="6" s="1"/>
  <c r="G4271" i="6"/>
  <c r="H4271" i="6" s="1"/>
  <c r="G4279" i="6"/>
  <c r="H4279" i="6" s="1"/>
  <c r="G4287" i="6"/>
  <c r="H4287" i="6" s="1"/>
  <c r="G4295" i="6"/>
  <c r="H4295" i="6" s="1"/>
  <c r="G4303" i="6"/>
  <c r="H4303" i="6" s="1"/>
  <c r="G4311" i="6"/>
  <c r="H4311" i="6" s="1"/>
  <c r="G4319" i="6"/>
  <c r="H4319" i="6" s="1"/>
  <c r="G4327" i="6"/>
  <c r="H4327" i="6" s="1"/>
  <c r="G4335" i="6"/>
  <c r="H4335" i="6" s="1"/>
  <c r="G4343" i="6"/>
  <c r="H4343" i="6" s="1"/>
  <c r="G4351" i="6"/>
  <c r="H4351" i="6" s="1"/>
  <c r="G4359" i="6"/>
  <c r="H4359" i="6" s="1"/>
  <c r="G4367" i="6"/>
  <c r="H4367" i="6" s="1"/>
  <c r="G4375" i="6"/>
  <c r="H4375" i="6" s="1"/>
  <c r="G4383" i="6"/>
  <c r="H4383" i="6" s="1"/>
  <c r="G4391" i="6"/>
  <c r="H4391" i="6" s="1"/>
  <c r="G4399" i="6"/>
  <c r="H4399" i="6" s="1"/>
  <c r="G4407" i="6"/>
  <c r="H4407" i="6" s="1"/>
  <c r="G4415" i="6"/>
  <c r="H4415" i="6" s="1"/>
  <c r="G4423" i="6"/>
  <c r="H4423" i="6" s="1"/>
  <c r="G4431" i="6"/>
  <c r="H4431" i="6" s="1"/>
  <c r="G4439" i="6"/>
  <c r="H4439" i="6" s="1"/>
  <c r="G4447" i="6"/>
  <c r="H4447" i="6" s="1"/>
  <c r="G4455" i="6"/>
  <c r="H4455" i="6" s="1"/>
  <c r="G4463" i="6"/>
  <c r="H4463" i="6" s="1"/>
  <c r="G4471" i="6"/>
  <c r="H4471" i="6" s="1"/>
  <c r="G4479" i="6"/>
  <c r="H4479" i="6" s="1"/>
  <c r="G4487" i="6"/>
  <c r="H4487" i="6" s="1"/>
  <c r="G4495" i="6"/>
  <c r="H4495" i="6" s="1"/>
  <c r="G4503" i="6"/>
  <c r="H4503" i="6" s="1"/>
  <c r="G4511" i="6"/>
  <c r="H4511" i="6" s="1"/>
  <c r="G4519" i="6"/>
  <c r="H4519" i="6" s="1"/>
  <c r="G4527" i="6"/>
  <c r="H4527" i="6" s="1"/>
  <c r="G4535" i="6"/>
  <c r="H4535" i="6" s="1"/>
  <c r="G4543" i="6"/>
  <c r="H4543" i="6" s="1"/>
  <c r="G4551" i="6"/>
  <c r="H4551" i="6" s="1"/>
  <c r="G4559" i="6"/>
  <c r="H4559" i="6" s="1"/>
  <c r="G4567" i="6"/>
  <c r="H4567" i="6" s="1"/>
  <c r="G4575" i="6"/>
  <c r="H4575" i="6" s="1"/>
  <c r="G4583" i="6"/>
  <c r="H4583" i="6" s="1"/>
  <c r="G4591" i="6"/>
  <c r="H4591" i="6" s="1"/>
  <c r="G4599" i="6"/>
  <c r="H4599" i="6" s="1"/>
  <c r="G4607" i="6"/>
  <c r="H4607" i="6" s="1"/>
  <c r="G4615" i="6"/>
  <c r="H4615" i="6" s="1"/>
  <c r="G4623" i="6"/>
  <c r="H4623" i="6" s="1"/>
  <c r="G4631" i="6"/>
  <c r="H4631" i="6" s="1"/>
  <c r="G4639" i="6"/>
  <c r="H4639" i="6" s="1"/>
  <c r="G4647" i="6"/>
  <c r="H4647" i="6" s="1"/>
  <c r="G4655" i="6"/>
  <c r="H4655" i="6" s="1"/>
  <c r="G4663" i="6"/>
  <c r="H4663" i="6" s="1"/>
  <c r="G4671" i="6"/>
  <c r="H4671" i="6" s="1"/>
  <c r="G4679" i="6"/>
  <c r="H4679" i="6" s="1"/>
  <c r="G4687" i="6"/>
  <c r="H4687" i="6" s="1"/>
  <c r="G4695" i="6"/>
  <c r="H4695" i="6" s="1"/>
  <c r="G4703" i="6"/>
  <c r="H4703" i="6" s="1"/>
  <c r="G4711" i="6"/>
  <c r="H4711" i="6" s="1"/>
  <c r="G4719" i="6"/>
  <c r="H4719" i="6" s="1"/>
  <c r="G4727" i="6"/>
  <c r="H4727" i="6" s="1"/>
  <c r="G4735" i="6"/>
  <c r="H4735" i="6" s="1"/>
  <c r="G4743" i="6"/>
  <c r="H4743" i="6" s="1"/>
  <c r="G4751" i="6"/>
  <c r="H4751" i="6" s="1"/>
  <c r="G4759" i="6"/>
  <c r="H4759" i="6" s="1"/>
  <c r="G4767" i="6"/>
  <c r="H4767" i="6" s="1"/>
  <c r="G4775" i="6"/>
  <c r="H4775" i="6" s="1"/>
  <c r="G4783" i="6"/>
  <c r="H4783" i="6" s="1"/>
  <c r="G4791" i="6"/>
  <c r="H4791" i="6" s="1"/>
  <c r="G4799" i="6"/>
  <c r="H4799" i="6" s="1"/>
  <c r="G4807" i="6"/>
  <c r="H4807" i="6" s="1"/>
  <c r="G4815" i="6"/>
  <c r="H4815" i="6" s="1"/>
  <c r="G4823" i="6"/>
  <c r="H4823" i="6" s="1"/>
  <c r="G4831" i="6"/>
  <c r="H4831" i="6" s="1"/>
  <c r="G4839" i="6"/>
  <c r="H4839" i="6" s="1"/>
  <c r="G4847" i="6"/>
  <c r="H4847" i="6" s="1"/>
  <c r="G4855" i="6"/>
  <c r="H4855" i="6" s="1"/>
  <c r="G4863" i="6"/>
  <c r="H4863" i="6" s="1"/>
  <c r="G4871" i="6"/>
  <c r="H4871" i="6" s="1"/>
  <c r="G4879" i="6"/>
  <c r="H4879" i="6" s="1"/>
  <c r="G4887" i="6"/>
  <c r="H4887" i="6" s="1"/>
  <c r="G4895" i="6"/>
  <c r="H4895" i="6" s="1"/>
  <c r="G4903" i="6"/>
  <c r="H4903" i="6" s="1"/>
  <c r="G4911" i="6"/>
  <c r="H4911" i="6" s="1"/>
  <c r="G4919" i="6"/>
  <c r="H4919" i="6" s="1"/>
  <c r="G4927" i="6"/>
  <c r="H4927" i="6" s="1"/>
  <c r="G4935" i="6"/>
  <c r="H4935" i="6" s="1"/>
  <c r="G4943" i="6"/>
  <c r="H4943" i="6" s="1"/>
  <c r="G4951" i="6"/>
  <c r="H4951" i="6" s="1"/>
  <c r="G4959" i="6"/>
  <c r="H4959" i="6" s="1"/>
  <c r="G4967" i="6"/>
  <c r="H4967" i="6" s="1"/>
  <c r="G4917" i="6"/>
  <c r="H4917" i="6" s="1"/>
  <c r="G4962" i="6"/>
  <c r="H4962" i="6" s="1"/>
  <c r="G4975" i="6"/>
  <c r="H4975" i="6" s="1"/>
  <c r="G4986" i="6"/>
  <c r="H4986" i="6" s="1"/>
  <c r="G4996" i="6"/>
  <c r="H4996" i="6" s="1"/>
  <c r="G5004" i="6"/>
  <c r="H5004" i="6" s="1"/>
  <c r="G5012" i="6"/>
  <c r="H5012" i="6" s="1"/>
  <c r="G5020" i="6"/>
  <c r="H5020" i="6" s="1"/>
  <c r="G5028" i="6"/>
  <c r="H5028" i="6" s="1"/>
  <c r="G5036" i="6"/>
  <c r="H5036" i="6" s="1"/>
  <c r="G5044" i="6"/>
  <c r="H5044" i="6" s="1"/>
  <c r="G5052" i="6"/>
  <c r="H5052" i="6" s="1"/>
  <c r="G5060" i="6"/>
  <c r="H5060" i="6" s="1"/>
  <c r="G5068" i="6"/>
  <c r="H5068" i="6" s="1"/>
  <c r="G5076" i="6"/>
  <c r="H5076" i="6" s="1"/>
  <c r="G5084" i="6"/>
  <c r="H5084" i="6" s="1"/>
  <c r="G5092" i="6"/>
  <c r="H5092" i="6" s="1"/>
  <c r="G5100" i="6"/>
  <c r="H5100" i="6" s="1"/>
  <c r="G5108" i="6"/>
  <c r="H5108" i="6" s="1"/>
  <c r="G5116" i="6"/>
  <c r="H5116" i="6" s="1"/>
  <c r="G5124" i="6"/>
  <c r="H5124" i="6" s="1"/>
  <c r="G5132" i="6"/>
  <c r="H5132" i="6" s="1"/>
  <c r="G5140" i="6"/>
  <c r="H5140" i="6" s="1"/>
  <c r="G5148" i="6"/>
  <c r="H5148" i="6" s="1"/>
  <c r="G5156" i="6"/>
  <c r="H5156" i="6" s="1"/>
  <c r="G5164" i="6"/>
  <c r="H5164" i="6" s="1"/>
  <c r="G5172" i="6"/>
  <c r="H5172" i="6" s="1"/>
  <c r="G5180" i="6"/>
  <c r="H5180" i="6" s="1"/>
  <c r="G5188" i="6"/>
  <c r="H5188" i="6" s="1"/>
  <c r="G5196" i="6"/>
  <c r="H5196" i="6" s="1"/>
  <c r="G5204" i="6"/>
  <c r="H5204" i="6" s="1"/>
  <c r="G5212" i="6"/>
  <c r="H5212" i="6" s="1"/>
  <c r="G5220" i="6"/>
  <c r="H5220" i="6" s="1"/>
  <c r="G5228" i="6"/>
  <c r="H5228" i="6" s="1"/>
  <c r="G5236" i="6"/>
  <c r="H5236" i="6" s="1"/>
  <c r="G5244" i="6"/>
  <c r="H5244" i="6" s="1"/>
  <c r="G5252" i="6"/>
  <c r="H5252" i="6" s="1"/>
  <c r="G5260" i="6"/>
  <c r="H5260" i="6" s="1"/>
  <c r="G5268" i="6"/>
  <c r="H5268" i="6" s="1"/>
  <c r="G5276" i="6"/>
  <c r="H5276" i="6" s="1"/>
  <c r="G5284" i="6"/>
  <c r="H5284" i="6" s="1"/>
  <c r="G5292" i="6"/>
  <c r="H5292" i="6" s="1"/>
  <c r="G5300" i="6"/>
  <c r="H5300" i="6" s="1"/>
  <c r="G5308" i="6"/>
  <c r="H5308" i="6" s="1"/>
  <c r="G5316" i="6"/>
  <c r="H5316" i="6" s="1"/>
  <c r="G5324" i="6"/>
  <c r="H5324" i="6" s="1"/>
  <c r="G5332" i="6"/>
  <c r="H5332" i="6" s="1"/>
  <c r="G5340" i="6"/>
  <c r="H5340" i="6" s="1"/>
  <c r="G5348" i="6"/>
  <c r="H5348" i="6" s="1"/>
  <c r="G5356" i="6"/>
  <c r="H5356" i="6" s="1"/>
  <c r="G5364" i="6"/>
  <c r="H5364" i="6" s="1"/>
  <c r="G5372" i="6"/>
  <c r="H5372" i="6" s="1"/>
  <c r="G5380" i="6"/>
  <c r="H5380" i="6" s="1"/>
  <c r="G5388" i="6"/>
  <c r="H5388" i="6" s="1"/>
  <c r="G5396" i="6"/>
  <c r="H5396" i="6" s="1"/>
  <c r="G5404" i="6"/>
  <c r="H5404" i="6" s="1"/>
  <c r="G5412" i="6"/>
  <c r="H5412" i="6" s="1"/>
  <c r="G5420" i="6"/>
  <c r="H5420" i="6" s="1"/>
  <c r="G5428" i="6"/>
  <c r="H5428" i="6" s="1"/>
  <c r="G5436" i="6"/>
  <c r="H5436" i="6" s="1"/>
  <c r="G5444" i="6"/>
  <c r="H5444" i="6" s="1"/>
  <c r="G5452" i="6"/>
  <c r="H5452" i="6" s="1"/>
  <c r="G5460" i="6"/>
  <c r="H5460" i="6" s="1"/>
  <c r="G5468" i="6"/>
  <c r="H5468" i="6" s="1"/>
  <c r="G5476" i="6"/>
  <c r="H5476" i="6" s="1"/>
  <c r="G5484" i="6"/>
  <c r="H5484" i="6" s="1"/>
  <c r="G5492" i="6"/>
  <c r="H5492" i="6" s="1"/>
  <c r="G5500" i="6"/>
  <c r="H5500" i="6" s="1"/>
  <c r="G5508" i="6"/>
  <c r="H5508" i="6" s="1"/>
  <c r="G5516" i="6"/>
  <c r="H5516" i="6" s="1"/>
  <c r="G5524" i="6"/>
  <c r="H5524" i="6" s="1"/>
  <c r="G5532" i="6"/>
  <c r="H5532" i="6" s="1"/>
  <c r="G5540" i="6"/>
  <c r="H5540" i="6" s="1"/>
  <c r="G5548" i="6"/>
  <c r="H5548" i="6" s="1"/>
  <c r="G5556" i="6"/>
  <c r="H5556" i="6" s="1"/>
  <c r="G5564" i="6"/>
  <c r="H5564" i="6" s="1"/>
  <c r="G5572" i="6"/>
  <c r="H5572" i="6" s="1"/>
  <c r="G5580" i="6"/>
  <c r="H5580" i="6" s="1"/>
  <c r="G5588" i="6"/>
  <c r="H5588" i="6" s="1"/>
  <c r="G5596" i="6"/>
  <c r="H5596" i="6" s="1"/>
  <c r="G5604" i="6"/>
  <c r="H5604" i="6" s="1"/>
  <c r="G5612" i="6"/>
  <c r="H5612" i="6" s="1"/>
  <c r="G5620" i="6"/>
  <c r="H5620" i="6" s="1"/>
  <c r="G5628" i="6"/>
  <c r="H5628" i="6" s="1"/>
  <c r="G5636" i="6"/>
  <c r="H5636" i="6" s="1"/>
  <c r="G5644" i="6"/>
  <c r="H5644" i="6" s="1"/>
  <c r="G5652" i="6"/>
  <c r="H5652" i="6" s="1"/>
  <c r="G5660" i="6"/>
  <c r="H5660" i="6" s="1"/>
  <c r="G5668" i="6"/>
  <c r="H5668" i="6" s="1"/>
  <c r="G5676" i="6"/>
  <c r="H5676" i="6" s="1"/>
  <c r="G5684" i="6"/>
  <c r="H5684" i="6" s="1"/>
  <c r="G5692" i="6"/>
  <c r="H5692" i="6" s="1"/>
  <c r="G5700" i="6"/>
  <c r="H5700" i="6" s="1"/>
  <c r="G5708" i="6"/>
  <c r="H5708" i="6" s="1"/>
  <c r="G5716" i="6"/>
  <c r="H5716" i="6" s="1"/>
  <c r="G5724" i="6"/>
  <c r="H5724" i="6" s="1"/>
  <c r="G5732" i="6"/>
  <c r="H5732" i="6" s="1"/>
  <c r="G5740" i="6"/>
  <c r="H5740" i="6" s="1"/>
  <c r="G5748" i="6"/>
  <c r="H5748" i="6" s="1"/>
  <c r="G5756" i="6"/>
  <c r="H5756" i="6" s="1"/>
  <c r="G5764" i="6"/>
  <c r="H5764" i="6" s="1"/>
  <c r="G5772" i="6"/>
  <c r="H5772" i="6" s="1"/>
  <c r="G5780" i="6"/>
  <c r="H5780" i="6" s="1"/>
  <c r="G5788" i="6"/>
  <c r="H5788" i="6" s="1"/>
  <c r="G5796" i="6"/>
  <c r="H5796" i="6" s="1"/>
  <c r="G5804" i="6"/>
  <c r="H5804" i="6" s="1"/>
  <c r="G5812" i="6"/>
  <c r="H5812" i="6" s="1"/>
  <c r="G5820" i="6"/>
  <c r="H5820" i="6" s="1"/>
  <c r="G5828" i="6"/>
  <c r="H5828" i="6" s="1"/>
  <c r="G5836" i="6"/>
  <c r="H5836" i="6" s="1"/>
  <c r="G5844" i="6"/>
  <c r="H5844" i="6" s="1"/>
  <c r="G5852" i="6"/>
  <c r="H5852" i="6" s="1"/>
  <c r="G5860" i="6"/>
  <c r="H5860" i="6" s="1"/>
  <c r="G5868" i="6"/>
  <c r="H5868" i="6" s="1"/>
  <c r="G5876" i="6"/>
  <c r="H5876" i="6" s="1"/>
  <c r="G5884" i="6"/>
  <c r="H5884" i="6" s="1"/>
  <c r="G5892" i="6"/>
  <c r="H5892" i="6" s="1"/>
  <c r="G5900" i="6"/>
  <c r="H5900" i="6" s="1"/>
  <c r="G5908" i="6"/>
  <c r="H5908" i="6" s="1"/>
  <c r="G5916" i="6"/>
  <c r="H5916" i="6" s="1"/>
  <c r="G5924" i="6"/>
  <c r="H5924" i="6" s="1"/>
  <c r="G5932" i="6"/>
  <c r="H5932" i="6" s="1"/>
  <c r="G5940" i="6"/>
  <c r="H5940" i="6" s="1"/>
  <c r="G5948" i="6"/>
  <c r="H5948" i="6" s="1"/>
  <c r="G5956" i="6"/>
  <c r="H5956" i="6" s="1"/>
  <c r="G5964" i="6"/>
  <c r="H5964" i="6" s="1"/>
  <c r="G5972" i="6"/>
  <c r="H5972" i="6" s="1"/>
  <c r="G5980" i="6"/>
  <c r="H5980" i="6" s="1"/>
  <c r="G5988" i="6"/>
  <c r="H5988" i="6" s="1"/>
  <c r="G5996" i="6"/>
  <c r="H5996" i="6" s="1"/>
  <c r="G6004" i="6"/>
  <c r="H6004" i="6" s="1"/>
  <c r="G6012" i="6"/>
  <c r="H6012" i="6" s="1"/>
  <c r="G6020" i="6"/>
  <c r="H6020" i="6" s="1"/>
  <c r="G6028" i="6"/>
  <c r="H6028" i="6" s="1"/>
  <c r="G6036" i="6"/>
  <c r="H6036" i="6" s="1"/>
  <c r="G6044" i="6"/>
  <c r="H6044" i="6" s="1"/>
  <c r="G6052" i="6"/>
  <c r="H6052" i="6" s="1"/>
  <c r="G6060" i="6"/>
  <c r="H6060" i="6" s="1"/>
  <c r="G6068" i="6"/>
  <c r="H6068" i="6" s="1"/>
  <c r="G6076" i="6"/>
  <c r="H6076" i="6" s="1"/>
  <c r="G6084" i="6"/>
  <c r="H6084" i="6" s="1"/>
  <c r="G6092" i="6"/>
  <c r="H6092" i="6" s="1"/>
  <c r="G6100" i="6"/>
  <c r="H6100" i="6" s="1"/>
  <c r="G6108" i="6"/>
  <c r="H6108" i="6" s="1"/>
  <c r="G6116" i="6"/>
  <c r="H6116" i="6" s="1"/>
  <c r="G6124" i="6"/>
  <c r="H6124" i="6" s="1"/>
  <c r="G6132" i="6"/>
  <c r="H6132" i="6" s="1"/>
  <c r="G6140" i="6"/>
  <c r="H6140" i="6" s="1"/>
  <c r="G6148" i="6"/>
  <c r="H6148" i="6" s="1"/>
  <c r="G6156" i="6"/>
  <c r="H6156" i="6" s="1"/>
  <c r="G6164" i="6"/>
  <c r="H6164" i="6" s="1"/>
  <c r="G6172" i="6"/>
  <c r="H6172" i="6" s="1"/>
  <c r="G6180" i="6"/>
  <c r="H6180" i="6" s="1"/>
  <c r="G6188" i="6"/>
  <c r="H6188" i="6" s="1"/>
  <c r="G6196" i="6"/>
  <c r="H6196" i="6" s="1"/>
  <c r="G6204" i="6"/>
  <c r="H6204" i="6" s="1"/>
  <c r="G6212" i="6"/>
  <c r="H6212" i="6" s="1"/>
  <c r="G6220" i="6"/>
  <c r="H6220" i="6" s="1"/>
  <c r="G6228" i="6"/>
  <c r="H6228" i="6" s="1"/>
  <c r="G6236" i="6"/>
  <c r="H6236" i="6" s="1"/>
  <c r="G6244" i="6"/>
  <c r="H6244" i="6" s="1"/>
  <c r="G6252" i="6"/>
  <c r="H6252" i="6" s="1"/>
  <c r="G6260" i="6"/>
  <c r="H6260" i="6" s="1"/>
  <c r="G6268" i="6"/>
  <c r="H6268" i="6" s="1"/>
  <c r="G6276" i="6"/>
  <c r="H6276" i="6" s="1"/>
  <c r="G6284" i="6"/>
  <c r="H6284" i="6" s="1"/>
  <c r="G6292" i="6"/>
  <c r="H6292" i="6" s="1"/>
  <c r="G6300" i="6"/>
  <c r="H6300" i="6" s="1"/>
  <c r="G6308" i="6"/>
  <c r="H6308" i="6" s="1"/>
  <c r="G6316" i="6"/>
  <c r="H6316" i="6" s="1"/>
  <c r="G6324" i="6"/>
  <c r="H6324" i="6" s="1"/>
  <c r="G6332" i="6"/>
  <c r="H6332" i="6" s="1"/>
  <c r="G6340" i="6"/>
  <c r="H6340" i="6" s="1"/>
  <c r="G6348" i="6"/>
  <c r="H6348" i="6" s="1"/>
  <c r="G6356" i="6"/>
  <c r="H6356" i="6" s="1"/>
  <c r="G6364" i="6"/>
  <c r="H6364" i="6" s="1"/>
  <c r="G6372" i="6"/>
  <c r="H6372" i="6" s="1"/>
  <c r="G6380" i="6"/>
  <c r="H6380" i="6" s="1"/>
  <c r="G6388" i="6"/>
  <c r="H6388" i="6" s="1"/>
  <c r="G6396" i="6"/>
  <c r="H6396" i="6" s="1"/>
  <c r="G6404" i="6"/>
  <c r="H6404" i="6" s="1"/>
  <c r="G6412" i="6"/>
  <c r="H6412" i="6" s="1"/>
  <c r="G6420" i="6"/>
  <c r="H6420" i="6" s="1"/>
  <c r="G6428" i="6"/>
  <c r="H6428" i="6" s="1"/>
  <c r="G6436" i="6"/>
  <c r="H6436" i="6" s="1"/>
  <c r="G6444" i="6"/>
  <c r="H6444" i="6" s="1"/>
  <c r="G6452" i="6"/>
  <c r="H6452" i="6" s="1"/>
  <c r="G6460" i="6"/>
  <c r="H6460" i="6" s="1"/>
  <c r="G6468" i="6"/>
  <c r="H6468" i="6" s="1"/>
  <c r="G6476" i="6"/>
  <c r="H6476" i="6" s="1"/>
  <c r="G6484" i="6"/>
  <c r="H6484" i="6" s="1"/>
  <c r="G6492" i="6"/>
  <c r="H6492" i="6" s="1"/>
  <c r="G6500" i="6"/>
  <c r="H6500" i="6" s="1"/>
  <c r="G6508" i="6"/>
  <c r="H6508" i="6" s="1"/>
  <c r="G4925" i="6"/>
  <c r="H4925" i="6" s="1"/>
  <c r="G4965" i="6"/>
  <c r="H4965" i="6" s="1"/>
  <c r="G4976" i="6"/>
  <c r="H4976" i="6" s="1"/>
  <c r="G4988" i="6"/>
  <c r="H4988" i="6" s="1"/>
  <c r="G4997" i="6"/>
  <c r="H4997" i="6" s="1"/>
  <c r="G5005" i="6"/>
  <c r="H5005" i="6" s="1"/>
  <c r="G5013" i="6"/>
  <c r="H5013" i="6" s="1"/>
  <c r="G5021" i="6"/>
  <c r="H5021" i="6" s="1"/>
  <c r="G5029" i="6"/>
  <c r="H5029" i="6" s="1"/>
  <c r="G5037" i="6"/>
  <c r="H5037" i="6" s="1"/>
  <c r="G5045" i="6"/>
  <c r="H5045" i="6" s="1"/>
  <c r="G5053" i="6"/>
  <c r="H5053" i="6" s="1"/>
  <c r="G5061" i="6"/>
  <c r="H5061" i="6" s="1"/>
  <c r="G5069" i="6"/>
  <c r="H5069" i="6" s="1"/>
  <c r="G5077" i="6"/>
  <c r="H5077" i="6" s="1"/>
  <c r="G5085" i="6"/>
  <c r="H5085" i="6" s="1"/>
  <c r="G5093" i="6"/>
  <c r="H5093" i="6" s="1"/>
  <c r="G5101" i="6"/>
  <c r="H5101" i="6" s="1"/>
  <c r="G5109" i="6"/>
  <c r="H5109" i="6" s="1"/>
  <c r="G5117" i="6"/>
  <c r="H5117" i="6" s="1"/>
  <c r="G5125" i="6"/>
  <c r="H5125" i="6" s="1"/>
  <c r="G5133" i="6"/>
  <c r="H5133" i="6" s="1"/>
  <c r="G5141" i="6"/>
  <c r="H5141" i="6" s="1"/>
  <c r="G5149" i="6"/>
  <c r="H5149" i="6" s="1"/>
  <c r="G5157" i="6"/>
  <c r="H5157" i="6" s="1"/>
  <c r="G5165" i="6"/>
  <c r="H5165" i="6" s="1"/>
  <c r="G5173" i="6"/>
  <c r="H5173" i="6" s="1"/>
  <c r="G5181" i="6"/>
  <c r="H5181" i="6" s="1"/>
  <c r="G5189" i="6"/>
  <c r="H5189" i="6" s="1"/>
  <c r="G5197" i="6"/>
  <c r="H5197" i="6" s="1"/>
  <c r="G5205" i="6"/>
  <c r="H5205" i="6" s="1"/>
  <c r="G5213" i="6"/>
  <c r="H5213" i="6" s="1"/>
  <c r="G5221" i="6"/>
  <c r="H5221" i="6" s="1"/>
  <c r="G5229" i="6"/>
  <c r="H5229" i="6" s="1"/>
  <c r="G5237" i="6"/>
  <c r="H5237" i="6" s="1"/>
  <c r="G5245" i="6"/>
  <c r="H5245" i="6" s="1"/>
  <c r="G5253" i="6"/>
  <c r="H5253" i="6" s="1"/>
  <c r="G5261" i="6"/>
  <c r="H5261" i="6" s="1"/>
  <c r="G5269" i="6"/>
  <c r="H5269" i="6" s="1"/>
  <c r="G5277" i="6"/>
  <c r="H5277" i="6" s="1"/>
  <c r="G5285" i="6"/>
  <c r="H5285" i="6" s="1"/>
  <c r="G5293" i="6"/>
  <c r="H5293" i="6" s="1"/>
  <c r="G5301" i="6"/>
  <c r="H5301" i="6" s="1"/>
  <c r="G5309" i="6"/>
  <c r="H5309" i="6" s="1"/>
  <c r="G5317" i="6"/>
  <c r="H5317" i="6" s="1"/>
  <c r="G5325" i="6"/>
  <c r="H5325" i="6" s="1"/>
  <c r="G5333" i="6"/>
  <c r="H5333" i="6" s="1"/>
  <c r="G5341" i="6"/>
  <c r="H5341" i="6" s="1"/>
  <c r="G5349" i="6"/>
  <c r="H5349" i="6" s="1"/>
  <c r="G5357" i="6"/>
  <c r="H5357" i="6" s="1"/>
  <c r="G5365" i="6"/>
  <c r="H5365" i="6" s="1"/>
  <c r="G5373" i="6"/>
  <c r="H5373" i="6" s="1"/>
  <c r="G5381" i="6"/>
  <c r="H5381" i="6" s="1"/>
  <c r="G5389" i="6"/>
  <c r="H5389" i="6" s="1"/>
  <c r="G5397" i="6"/>
  <c r="H5397" i="6" s="1"/>
  <c r="G5405" i="6"/>
  <c r="H5405" i="6" s="1"/>
  <c r="G5413" i="6"/>
  <c r="H5413" i="6" s="1"/>
  <c r="G5421" i="6"/>
  <c r="H5421" i="6" s="1"/>
  <c r="G5429" i="6"/>
  <c r="H5429" i="6" s="1"/>
  <c r="G5437" i="6"/>
  <c r="H5437" i="6" s="1"/>
  <c r="G5445" i="6"/>
  <c r="H5445" i="6" s="1"/>
  <c r="G5453" i="6"/>
  <c r="H5453" i="6" s="1"/>
  <c r="G5461" i="6"/>
  <c r="H5461" i="6" s="1"/>
  <c r="G5469" i="6"/>
  <c r="H5469" i="6" s="1"/>
  <c r="G5477" i="6"/>
  <c r="H5477" i="6" s="1"/>
  <c r="G5485" i="6"/>
  <c r="H5485" i="6" s="1"/>
  <c r="G5493" i="6"/>
  <c r="H5493" i="6" s="1"/>
  <c r="G5501" i="6"/>
  <c r="H5501" i="6" s="1"/>
  <c r="G5509" i="6"/>
  <c r="H5509" i="6" s="1"/>
  <c r="G5517" i="6"/>
  <c r="H5517" i="6" s="1"/>
  <c r="G5525" i="6"/>
  <c r="H5525" i="6" s="1"/>
  <c r="G5533" i="6"/>
  <c r="H5533" i="6" s="1"/>
  <c r="G5541" i="6"/>
  <c r="H5541" i="6" s="1"/>
  <c r="G5549" i="6"/>
  <c r="H5549" i="6" s="1"/>
  <c r="G5557" i="6"/>
  <c r="H5557" i="6" s="1"/>
  <c r="G5565" i="6"/>
  <c r="H5565" i="6" s="1"/>
  <c r="G5573" i="6"/>
  <c r="H5573" i="6" s="1"/>
  <c r="G5581" i="6"/>
  <c r="H5581" i="6" s="1"/>
  <c r="G5589" i="6"/>
  <c r="H5589" i="6" s="1"/>
  <c r="G5597" i="6"/>
  <c r="H5597" i="6" s="1"/>
  <c r="G5605" i="6"/>
  <c r="H5605" i="6" s="1"/>
  <c r="G5613" i="6"/>
  <c r="H5613" i="6" s="1"/>
  <c r="G5621" i="6"/>
  <c r="H5621" i="6" s="1"/>
  <c r="G5629" i="6"/>
  <c r="H5629" i="6" s="1"/>
  <c r="G5637" i="6"/>
  <c r="H5637" i="6" s="1"/>
  <c r="G5645" i="6"/>
  <c r="H5645" i="6" s="1"/>
  <c r="G5653" i="6"/>
  <c r="H5653" i="6" s="1"/>
  <c r="G5661" i="6"/>
  <c r="H5661" i="6" s="1"/>
  <c r="G5669" i="6"/>
  <c r="H5669" i="6" s="1"/>
  <c r="G5677" i="6"/>
  <c r="H5677" i="6" s="1"/>
  <c r="G5685" i="6"/>
  <c r="H5685" i="6" s="1"/>
  <c r="G5693" i="6"/>
  <c r="H5693" i="6" s="1"/>
  <c r="G5701" i="6"/>
  <c r="H5701" i="6" s="1"/>
  <c r="G5709" i="6"/>
  <c r="H5709" i="6" s="1"/>
  <c r="G5717" i="6"/>
  <c r="H5717" i="6" s="1"/>
  <c r="G5725" i="6"/>
  <c r="H5725" i="6" s="1"/>
  <c r="G5733" i="6"/>
  <c r="H5733" i="6" s="1"/>
  <c r="G5741" i="6"/>
  <c r="H5741" i="6" s="1"/>
  <c r="G5749" i="6"/>
  <c r="H5749" i="6" s="1"/>
  <c r="G5757" i="6"/>
  <c r="H5757" i="6" s="1"/>
  <c r="G5765" i="6"/>
  <c r="H5765" i="6" s="1"/>
  <c r="G5773" i="6"/>
  <c r="H5773" i="6" s="1"/>
  <c r="G5781" i="6"/>
  <c r="H5781" i="6" s="1"/>
  <c r="G5789" i="6"/>
  <c r="H5789" i="6" s="1"/>
  <c r="G5797" i="6"/>
  <c r="H5797" i="6" s="1"/>
  <c r="G5805" i="6"/>
  <c r="H5805" i="6" s="1"/>
  <c r="G5813" i="6"/>
  <c r="H5813" i="6" s="1"/>
  <c r="G5821" i="6"/>
  <c r="H5821" i="6" s="1"/>
  <c r="G5829" i="6"/>
  <c r="H5829" i="6" s="1"/>
  <c r="G5837" i="6"/>
  <c r="H5837" i="6" s="1"/>
  <c r="G5845" i="6"/>
  <c r="H5845" i="6" s="1"/>
  <c r="G5853" i="6"/>
  <c r="H5853" i="6" s="1"/>
  <c r="G5861" i="6"/>
  <c r="H5861" i="6" s="1"/>
  <c r="G5869" i="6"/>
  <c r="H5869" i="6" s="1"/>
  <c r="G5877" i="6"/>
  <c r="H5877" i="6" s="1"/>
  <c r="G5885" i="6"/>
  <c r="H5885" i="6" s="1"/>
  <c r="G5893" i="6"/>
  <c r="H5893" i="6" s="1"/>
  <c r="G5901" i="6"/>
  <c r="H5901" i="6" s="1"/>
  <c r="G5909" i="6"/>
  <c r="H5909" i="6" s="1"/>
  <c r="G5917" i="6"/>
  <c r="H5917" i="6" s="1"/>
  <c r="G5925" i="6"/>
  <c r="H5925" i="6" s="1"/>
  <c r="G5933" i="6"/>
  <c r="H5933" i="6" s="1"/>
  <c r="G5941" i="6"/>
  <c r="H5941" i="6" s="1"/>
  <c r="G5949" i="6"/>
  <c r="H5949" i="6" s="1"/>
  <c r="G5957" i="6"/>
  <c r="H5957" i="6" s="1"/>
  <c r="G5965" i="6"/>
  <c r="H5965" i="6" s="1"/>
  <c r="G5973" i="6"/>
  <c r="H5973" i="6" s="1"/>
  <c r="G5981" i="6"/>
  <c r="H5981" i="6" s="1"/>
  <c r="G5989" i="6"/>
  <c r="H5989" i="6" s="1"/>
  <c r="G5997" i="6"/>
  <c r="H5997" i="6" s="1"/>
  <c r="G6005" i="6"/>
  <c r="H6005" i="6" s="1"/>
  <c r="G6013" i="6"/>
  <c r="H6013" i="6" s="1"/>
  <c r="G6021" i="6"/>
  <c r="H6021" i="6" s="1"/>
  <c r="G6029" i="6"/>
  <c r="H6029" i="6" s="1"/>
  <c r="G6037" i="6"/>
  <c r="H6037" i="6" s="1"/>
  <c r="G6045" i="6"/>
  <c r="H6045" i="6" s="1"/>
  <c r="G6053" i="6"/>
  <c r="H6053" i="6" s="1"/>
  <c r="G6061" i="6"/>
  <c r="H6061" i="6" s="1"/>
  <c r="G6069" i="6"/>
  <c r="H6069" i="6" s="1"/>
  <c r="G6077" i="6"/>
  <c r="H6077" i="6" s="1"/>
  <c r="G6085" i="6"/>
  <c r="H6085" i="6" s="1"/>
  <c r="G6093" i="6"/>
  <c r="H6093" i="6" s="1"/>
  <c r="G6101" i="6"/>
  <c r="H6101" i="6" s="1"/>
  <c r="G6109" i="6"/>
  <c r="H6109" i="6" s="1"/>
  <c r="G6117" i="6"/>
  <c r="H6117" i="6" s="1"/>
  <c r="G6125" i="6"/>
  <c r="H6125" i="6" s="1"/>
  <c r="G6133" i="6"/>
  <c r="H6133" i="6" s="1"/>
  <c r="G6141" i="6"/>
  <c r="H6141" i="6" s="1"/>
  <c r="G6149" i="6"/>
  <c r="H6149" i="6" s="1"/>
  <c r="G6157" i="6"/>
  <c r="H6157" i="6" s="1"/>
  <c r="G6165" i="6"/>
  <c r="H6165" i="6" s="1"/>
  <c r="G6173" i="6"/>
  <c r="H6173" i="6" s="1"/>
  <c r="G6181" i="6"/>
  <c r="H6181" i="6" s="1"/>
  <c r="G6189" i="6"/>
  <c r="H6189" i="6" s="1"/>
  <c r="G6197" i="6"/>
  <c r="H6197" i="6" s="1"/>
  <c r="G6205" i="6"/>
  <c r="H6205" i="6" s="1"/>
  <c r="G6213" i="6"/>
  <c r="H6213" i="6" s="1"/>
  <c r="G6221" i="6"/>
  <c r="H6221" i="6" s="1"/>
  <c r="G6229" i="6"/>
  <c r="H6229" i="6" s="1"/>
  <c r="G6237" i="6"/>
  <c r="H6237" i="6" s="1"/>
  <c r="G6245" i="6"/>
  <c r="H6245" i="6" s="1"/>
  <c r="G6253" i="6"/>
  <c r="H6253" i="6" s="1"/>
  <c r="G6261" i="6"/>
  <c r="H6261" i="6" s="1"/>
  <c r="G6269" i="6"/>
  <c r="H6269" i="6" s="1"/>
  <c r="G6277" i="6"/>
  <c r="H6277" i="6" s="1"/>
  <c r="G6285" i="6"/>
  <c r="H6285" i="6" s="1"/>
  <c r="G6293" i="6"/>
  <c r="H6293" i="6" s="1"/>
  <c r="G6301" i="6"/>
  <c r="H6301" i="6" s="1"/>
  <c r="G6309" i="6"/>
  <c r="H6309" i="6" s="1"/>
  <c r="G6317" i="6"/>
  <c r="H6317" i="6" s="1"/>
  <c r="G6325" i="6"/>
  <c r="H6325" i="6" s="1"/>
  <c r="G6333" i="6"/>
  <c r="H6333" i="6" s="1"/>
  <c r="G6341" i="6"/>
  <c r="H6341" i="6" s="1"/>
  <c r="G6349" i="6"/>
  <c r="H6349" i="6" s="1"/>
  <c r="G6357" i="6"/>
  <c r="H6357" i="6" s="1"/>
  <c r="G6365" i="6"/>
  <c r="H6365" i="6" s="1"/>
  <c r="G6373" i="6"/>
  <c r="H6373" i="6" s="1"/>
  <c r="G6381" i="6"/>
  <c r="H6381" i="6" s="1"/>
  <c r="G6389" i="6"/>
  <c r="H6389" i="6" s="1"/>
  <c r="G6397" i="6"/>
  <c r="H6397" i="6" s="1"/>
  <c r="G6405" i="6"/>
  <c r="H6405" i="6" s="1"/>
  <c r="G6413" i="6"/>
  <c r="H6413" i="6" s="1"/>
  <c r="G6421" i="6"/>
  <c r="H6421" i="6" s="1"/>
  <c r="G6429" i="6"/>
  <c r="H6429" i="6" s="1"/>
  <c r="G6437" i="6"/>
  <c r="H6437" i="6" s="1"/>
  <c r="G6445" i="6"/>
  <c r="H6445" i="6" s="1"/>
  <c r="G6453" i="6"/>
  <c r="H6453" i="6" s="1"/>
  <c r="G6461" i="6"/>
  <c r="H6461" i="6" s="1"/>
  <c r="G6469" i="6"/>
  <c r="H6469" i="6" s="1"/>
  <c r="G6477" i="6"/>
  <c r="H6477" i="6" s="1"/>
  <c r="G6485" i="6"/>
  <c r="H6485" i="6" s="1"/>
  <c r="G6493" i="6"/>
  <c r="H6493" i="6" s="1"/>
  <c r="G6501" i="6"/>
  <c r="H6501" i="6" s="1"/>
  <c r="G6509" i="6"/>
  <c r="H6509" i="6" s="1"/>
  <c r="G6517" i="6"/>
  <c r="H6517" i="6" s="1"/>
  <c r="G6525" i="6"/>
  <c r="H6525" i="6" s="1"/>
  <c r="G4933" i="6"/>
  <c r="H4933" i="6" s="1"/>
  <c r="G4966" i="6"/>
  <c r="H4966" i="6" s="1"/>
  <c r="G4978" i="6"/>
  <c r="H4978" i="6" s="1"/>
  <c r="G4989" i="6"/>
  <c r="H4989" i="6" s="1"/>
  <c r="G4998" i="6"/>
  <c r="H4998" i="6" s="1"/>
  <c r="G5006" i="6"/>
  <c r="H5006" i="6" s="1"/>
  <c r="G5014" i="6"/>
  <c r="H5014" i="6" s="1"/>
  <c r="G5022" i="6"/>
  <c r="H5022" i="6" s="1"/>
  <c r="G5030" i="6"/>
  <c r="H5030" i="6" s="1"/>
  <c r="G5038" i="6"/>
  <c r="H5038" i="6" s="1"/>
  <c r="G5046" i="6"/>
  <c r="H5046" i="6" s="1"/>
  <c r="G5054" i="6"/>
  <c r="H5054" i="6" s="1"/>
  <c r="G5062" i="6"/>
  <c r="H5062" i="6" s="1"/>
  <c r="G5070" i="6"/>
  <c r="H5070" i="6" s="1"/>
  <c r="G5078" i="6"/>
  <c r="H5078" i="6" s="1"/>
  <c r="G5086" i="6"/>
  <c r="H5086" i="6" s="1"/>
  <c r="G5094" i="6"/>
  <c r="H5094" i="6" s="1"/>
  <c r="G5102" i="6"/>
  <c r="H5102" i="6" s="1"/>
  <c r="G5110" i="6"/>
  <c r="H5110" i="6" s="1"/>
  <c r="G5118" i="6"/>
  <c r="H5118" i="6" s="1"/>
  <c r="G5126" i="6"/>
  <c r="H5126" i="6" s="1"/>
  <c r="G5134" i="6"/>
  <c r="H5134" i="6" s="1"/>
  <c r="G5142" i="6"/>
  <c r="H5142" i="6" s="1"/>
  <c r="G5150" i="6"/>
  <c r="H5150" i="6" s="1"/>
  <c r="G5158" i="6"/>
  <c r="H5158" i="6" s="1"/>
  <c r="G5166" i="6"/>
  <c r="H5166" i="6" s="1"/>
  <c r="G5174" i="6"/>
  <c r="H5174" i="6" s="1"/>
  <c r="G5182" i="6"/>
  <c r="H5182" i="6" s="1"/>
  <c r="G5190" i="6"/>
  <c r="H5190" i="6" s="1"/>
  <c r="G5198" i="6"/>
  <c r="H5198" i="6" s="1"/>
  <c r="G5206" i="6"/>
  <c r="H5206" i="6" s="1"/>
  <c r="G5214" i="6"/>
  <c r="H5214" i="6" s="1"/>
  <c r="G5222" i="6"/>
  <c r="H5222" i="6" s="1"/>
  <c r="G5230" i="6"/>
  <c r="H5230" i="6" s="1"/>
  <c r="G5238" i="6"/>
  <c r="H5238" i="6" s="1"/>
  <c r="G5246" i="6"/>
  <c r="H5246" i="6" s="1"/>
  <c r="G5254" i="6"/>
  <c r="H5254" i="6" s="1"/>
  <c r="G5262" i="6"/>
  <c r="H5262" i="6" s="1"/>
  <c r="G5270" i="6"/>
  <c r="H5270" i="6" s="1"/>
  <c r="G5278" i="6"/>
  <c r="H5278" i="6" s="1"/>
  <c r="G5286" i="6"/>
  <c r="H5286" i="6" s="1"/>
  <c r="G5294" i="6"/>
  <c r="H5294" i="6" s="1"/>
  <c r="G5302" i="6"/>
  <c r="H5302" i="6" s="1"/>
  <c r="G5310" i="6"/>
  <c r="H5310" i="6" s="1"/>
  <c r="G5318" i="6"/>
  <c r="H5318" i="6" s="1"/>
  <c r="G5326" i="6"/>
  <c r="H5326" i="6" s="1"/>
  <c r="G5334" i="6"/>
  <c r="H5334" i="6" s="1"/>
  <c r="G5342" i="6"/>
  <c r="H5342" i="6" s="1"/>
  <c r="G5350" i="6"/>
  <c r="H5350" i="6" s="1"/>
  <c r="G5358" i="6"/>
  <c r="H5358" i="6" s="1"/>
  <c r="G5366" i="6"/>
  <c r="H5366" i="6" s="1"/>
  <c r="G5374" i="6"/>
  <c r="H5374" i="6" s="1"/>
  <c r="G5382" i="6"/>
  <c r="H5382" i="6" s="1"/>
  <c r="G5390" i="6"/>
  <c r="H5390" i="6" s="1"/>
  <c r="G5398" i="6"/>
  <c r="H5398" i="6" s="1"/>
  <c r="G5406" i="6"/>
  <c r="H5406" i="6" s="1"/>
  <c r="G5414" i="6"/>
  <c r="H5414" i="6" s="1"/>
  <c r="G5422" i="6"/>
  <c r="H5422" i="6" s="1"/>
  <c r="G5430" i="6"/>
  <c r="H5430" i="6" s="1"/>
  <c r="G5438" i="6"/>
  <c r="H5438" i="6" s="1"/>
  <c r="G5446" i="6"/>
  <c r="H5446" i="6" s="1"/>
  <c r="G5454" i="6"/>
  <c r="H5454" i="6" s="1"/>
  <c r="G5462" i="6"/>
  <c r="H5462" i="6" s="1"/>
  <c r="G5470" i="6"/>
  <c r="H5470" i="6" s="1"/>
  <c r="G5478" i="6"/>
  <c r="H5478" i="6" s="1"/>
  <c r="G5486" i="6"/>
  <c r="H5486" i="6" s="1"/>
  <c r="G5494" i="6"/>
  <c r="H5494" i="6" s="1"/>
  <c r="G5502" i="6"/>
  <c r="H5502" i="6" s="1"/>
  <c r="G5510" i="6"/>
  <c r="H5510" i="6" s="1"/>
  <c r="G5518" i="6"/>
  <c r="H5518" i="6" s="1"/>
  <c r="G5526" i="6"/>
  <c r="H5526" i="6" s="1"/>
  <c r="G5534" i="6"/>
  <c r="H5534" i="6" s="1"/>
  <c r="G5542" i="6"/>
  <c r="H5542" i="6" s="1"/>
  <c r="G5550" i="6"/>
  <c r="H5550" i="6" s="1"/>
  <c r="G5558" i="6"/>
  <c r="H5558" i="6" s="1"/>
  <c r="G5566" i="6"/>
  <c r="H5566" i="6" s="1"/>
  <c r="G5574" i="6"/>
  <c r="H5574" i="6" s="1"/>
  <c r="G5582" i="6"/>
  <c r="H5582" i="6" s="1"/>
  <c r="G5590" i="6"/>
  <c r="H5590" i="6" s="1"/>
  <c r="G5598" i="6"/>
  <c r="H5598" i="6" s="1"/>
  <c r="G5606" i="6"/>
  <c r="H5606" i="6" s="1"/>
  <c r="G5614" i="6"/>
  <c r="H5614" i="6" s="1"/>
  <c r="G5622" i="6"/>
  <c r="H5622" i="6" s="1"/>
  <c r="G5630" i="6"/>
  <c r="H5630" i="6" s="1"/>
  <c r="G5638" i="6"/>
  <c r="H5638" i="6" s="1"/>
  <c r="G5646" i="6"/>
  <c r="H5646" i="6" s="1"/>
  <c r="G5654" i="6"/>
  <c r="H5654" i="6" s="1"/>
  <c r="G5662" i="6"/>
  <c r="H5662" i="6" s="1"/>
  <c r="G5670" i="6"/>
  <c r="H5670" i="6" s="1"/>
  <c r="G5678" i="6"/>
  <c r="H5678" i="6" s="1"/>
  <c r="G5686" i="6"/>
  <c r="H5686" i="6" s="1"/>
  <c r="G5694" i="6"/>
  <c r="H5694" i="6" s="1"/>
  <c r="G5702" i="6"/>
  <c r="H5702" i="6" s="1"/>
  <c r="G5710" i="6"/>
  <c r="H5710" i="6" s="1"/>
  <c r="G5718" i="6"/>
  <c r="H5718" i="6" s="1"/>
  <c r="G5726" i="6"/>
  <c r="H5726" i="6" s="1"/>
  <c r="G5734" i="6"/>
  <c r="H5734" i="6" s="1"/>
  <c r="G5742" i="6"/>
  <c r="H5742" i="6" s="1"/>
  <c r="G5750" i="6"/>
  <c r="H5750" i="6" s="1"/>
  <c r="G5758" i="6"/>
  <c r="H5758" i="6" s="1"/>
  <c r="G5766" i="6"/>
  <c r="H5766" i="6" s="1"/>
  <c r="G5774" i="6"/>
  <c r="H5774" i="6" s="1"/>
  <c r="G5782" i="6"/>
  <c r="H5782" i="6" s="1"/>
  <c r="G5790" i="6"/>
  <c r="H5790" i="6" s="1"/>
  <c r="G5798" i="6"/>
  <c r="H5798" i="6" s="1"/>
  <c r="G5806" i="6"/>
  <c r="H5806" i="6" s="1"/>
  <c r="G5814" i="6"/>
  <c r="H5814" i="6" s="1"/>
  <c r="G5822" i="6"/>
  <c r="H5822" i="6" s="1"/>
  <c r="G5830" i="6"/>
  <c r="H5830" i="6" s="1"/>
  <c r="G5838" i="6"/>
  <c r="H5838" i="6" s="1"/>
  <c r="G5846" i="6"/>
  <c r="H5846" i="6" s="1"/>
  <c r="G5854" i="6"/>
  <c r="H5854" i="6" s="1"/>
  <c r="G5862" i="6"/>
  <c r="H5862" i="6" s="1"/>
  <c r="G5870" i="6"/>
  <c r="H5870" i="6" s="1"/>
  <c r="G5878" i="6"/>
  <c r="H5878" i="6" s="1"/>
  <c r="G5886" i="6"/>
  <c r="H5886" i="6" s="1"/>
  <c r="G5894" i="6"/>
  <c r="H5894" i="6" s="1"/>
  <c r="G5902" i="6"/>
  <c r="H5902" i="6" s="1"/>
  <c r="G5910" i="6"/>
  <c r="H5910" i="6" s="1"/>
  <c r="G5918" i="6"/>
  <c r="H5918" i="6" s="1"/>
  <c r="G5926" i="6"/>
  <c r="H5926" i="6" s="1"/>
  <c r="G5934" i="6"/>
  <c r="H5934" i="6" s="1"/>
  <c r="G5942" i="6"/>
  <c r="H5942" i="6" s="1"/>
  <c r="G5950" i="6"/>
  <c r="H5950" i="6" s="1"/>
  <c r="G5958" i="6"/>
  <c r="H5958" i="6" s="1"/>
  <c r="G5966" i="6"/>
  <c r="H5966" i="6" s="1"/>
  <c r="G5974" i="6"/>
  <c r="H5974" i="6" s="1"/>
  <c r="G5982" i="6"/>
  <c r="H5982" i="6" s="1"/>
  <c r="G5990" i="6"/>
  <c r="H5990" i="6" s="1"/>
  <c r="G5998" i="6"/>
  <c r="H5998" i="6" s="1"/>
  <c r="G6006" i="6"/>
  <c r="H6006" i="6" s="1"/>
  <c r="G6014" i="6"/>
  <c r="H6014" i="6" s="1"/>
  <c r="G6022" i="6"/>
  <c r="H6022" i="6" s="1"/>
  <c r="G6030" i="6"/>
  <c r="H6030" i="6" s="1"/>
  <c r="G6038" i="6"/>
  <c r="H6038" i="6" s="1"/>
  <c r="G6046" i="6"/>
  <c r="H6046" i="6" s="1"/>
  <c r="G6054" i="6"/>
  <c r="H6054" i="6" s="1"/>
  <c r="G6062" i="6"/>
  <c r="H6062" i="6" s="1"/>
  <c r="G6070" i="6"/>
  <c r="H6070" i="6" s="1"/>
  <c r="G6078" i="6"/>
  <c r="H6078" i="6" s="1"/>
  <c r="G6086" i="6"/>
  <c r="H6086" i="6" s="1"/>
  <c r="G6094" i="6"/>
  <c r="H6094" i="6" s="1"/>
  <c r="G6102" i="6"/>
  <c r="H6102" i="6" s="1"/>
  <c r="G6110" i="6"/>
  <c r="H6110" i="6" s="1"/>
  <c r="G6118" i="6"/>
  <c r="H6118" i="6" s="1"/>
  <c r="G6126" i="6"/>
  <c r="H6126" i="6" s="1"/>
  <c r="G6134" i="6"/>
  <c r="H6134" i="6" s="1"/>
  <c r="G6142" i="6"/>
  <c r="H6142" i="6" s="1"/>
  <c r="G6150" i="6"/>
  <c r="H6150" i="6" s="1"/>
  <c r="G6158" i="6"/>
  <c r="H6158" i="6" s="1"/>
  <c r="G6166" i="6"/>
  <c r="H6166" i="6" s="1"/>
  <c r="G6174" i="6"/>
  <c r="H6174" i="6" s="1"/>
  <c r="G6182" i="6"/>
  <c r="H6182" i="6" s="1"/>
  <c r="G6190" i="6"/>
  <c r="H6190" i="6" s="1"/>
  <c r="G6198" i="6"/>
  <c r="H6198" i="6" s="1"/>
  <c r="G6206" i="6"/>
  <c r="H6206" i="6" s="1"/>
  <c r="G6214" i="6"/>
  <c r="H6214" i="6" s="1"/>
  <c r="G6222" i="6"/>
  <c r="H6222" i="6" s="1"/>
  <c r="G6230" i="6"/>
  <c r="H6230" i="6" s="1"/>
  <c r="G6238" i="6"/>
  <c r="H6238" i="6" s="1"/>
  <c r="G6246" i="6"/>
  <c r="H6246" i="6" s="1"/>
  <c r="G6254" i="6"/>
  <c r="H6254" i="6" s="1"/>
  <c r="G6262" i="6"/>
  <c r="H6262" i="6" s="1"/>
  <c r="G6270" i="6"/>
  <c r="H6270" i="6" s="1"/>
  <c r="G6278" i="6"/>
  <c r="H6278" i="6" s="1"/>
  <c r="G6286" i="6"/>
  <c r="H6286" i="6" s="1"/>
  <c r="G6294" i="6"/>
  <c r="H6294" i="6" s="1"/>
  <c r="G6302" i="6"/>
  <c r="H6302" i="6" s="1"/>
  <c r="G6310" i="6"/>
  <c r="H6310" i="6" s="1"/>
  <c r="G6318" i="6"/>
  <c r="H6318" i="6" s="1"/>
  <c r="G6326" i="6"/>
  <c r="H6326" i="6" s="1"/>
  <c r="G6334" i="6"/>
  <c r="H6334" i="6" s="1"/>
  <c r="G6342" i="6"/>
  <c r="H6342" i="6" s="1"/>
  <c r="G6350" i="6"/>
  <c r="H6350" i="6" s="1"/>
  <c r="G6358" i="6"/>
  <c r="H6358" i="6" s="1"/>
  <c r="G6366" i="6"/>
  <c r="H6366" i="6" s="1"/>
  <c r="G6374" i="6"/>
  <c r="H6374" i="6" s="1"/>
  <c r="G6382" i="6"/>
  <c r="H6382" i="6" s="1"/>
  <c r="G6390" i="6"/>
  <c r="H6390" i="6" s="1"/>
  <c r="G6398" i="6"/>
  <c r="H6398" i="6" s="1"/>
  <c r="G6406" i="6"/>
  <c r="H6406" i="6" s="1"/>
  <c r="G6414" i="6"/>
  <c r="H6414" i="6" s="1"/>
  <c r="G6422" i="6"/>
  <c r="H6422" i="6" s="1"/>
  <c r="G6430" i="6"/>
  <c r="H6430" i="6" s="1"/>
  <c r="G6438" i="6"/>
  <c r="H6438" i="6" s="1"/>
  <c r="G6446" i="6"/>
  <c r="H6446" i="6" s="1"/>
  <c r="G6454" i="6"/>
  <c r="H6454" i="6" s="1"/>
  <c r="G6462" i="6"/>
  <c r="H6462" i="6" s="1"/>
  <c r="G6470" i="6"/>
  <c r="H6470" i="6" s="1"/>
  <c r="G6478" i="6"/>
  <c r="H6478" i="6" s="1"/>
  <c r="G6486" i="6"/>
  <c r="H6486" i="6" s="1"/>
  <c r="G6494" i="6"/>
  <c r="H6494" i="6" s="1"/>
  <c r="G6502" i="6"/>
  <c r="H6502" i="6" s="1"/>
  <c r="G6510" i="6"/>
  <c r="H6510" i="6" s="1"/>
  <c r="G6518" i="6"/>
  <c r="H6518" i="6" s="1"/>
  <c r="G6526" i="6"/>
  <c r="H6526" i="6" s="1"/>
  <c r="G6534" i="6"/>
  <c r="H6534" i="6" s="1"/>
  <c r="G6542" i="6"/>
  <c r="H6542" i="6" s="1"/>
  <c r="G6550" i="6"/>
  <c r="H6550" i="6" s="1"/>
  <c r="G6558" i="6"/>
  <c r="H6558" i="6" s="1"/>
  <c r="G4941" i="6"/>
  <c r="H4941" i="6" s="1"/>
  <c r="G4968" i="6"/>
  <c r="H4968" i="6" s="1"/>
  <c r="G4980" i="6"/>
  <c r="H4980" i="6" s="1"/>
  <c r="G4990" i="6"/>
  <c r="H4990" i="6" s="1"/>
  <c r="G4999" i="6"/>
  <c r="H4999" i="6" s="1"/>
  <c r="G5007" i="6"/>
  <c r="H5007" i="6" s="1"/>
  <c r="G5015" i="6"/>
  <c r="H5015" i="6" s="1"/>
  <c r="G5023" i="6"/>
  <c r="H5023" i="6" s="1"/>
  <c r="G5031" i="6"/>
  <c r="H5031" i="6" s="1"/>
  <c r="G5039" i="6"/>
  <c r="H5039" i="6" s="1"/>
  <c r="G5047" i="6"/>
  <c r="H5047" i="6" s="1"/>
  <c r="G5055" i="6"/>
  <c r="H5055" i="6" s="1"/>
  <c r="G5063" i="6"/>
  <c r="H5063" i="6" s="1"/>
  <c r="G5071" i="6"/>
  <c r="H5071" i="6" s="1"/>
  <c r="G5079" i="6"/>
  <c r="H5079" i="6" s="1"/>
  <c r="G5087" i="6"/>
  <c r="H5087" i="6" s="1"/>
  <c r="G5095" i="6"/>
  <c r="H5095" i="6" s="1"/>
  <c r="G5103" i="6"/>
  <c r="H5103" i="6" s="1"/>
  <c r="G5111" i="6"/>
  <c r="H5111" i="6" s="1"/>
  <c r="G5119" i="6"/>
  <c r="H5119" i="6" s="1"/>
  <c r="G5127" i="6"/>
  <c r="H5127" i="6" s="1"/>
  <c r="G5135" i="6"/>
  <c r="H5135" i="6" s="1"/>
  <c r="G5143" i="6"/>
  <c r="H5143" i="6" s="1"/>
  <c r="G5151" i="6"/>
  <c r="H5151" i="6" s="1"/>
  <c r="G5159" i="6"/>
  <c r="H5159" i="6" s="1"/>
  <c r="G5167" i="6"/>
  <c r="H5167" i="6" s="1"/>
  <c r="G5175" i="6"/>
  <c r="H5175" i="6" s="1"/>
  <c r="G5183" i="6"/>
  <c r="H5183" i="6" s="1"/>
  <c r="G5191" i="6"/>
  <c r="H5191" i="6" s="1"/>
  <c r="G5199" i="6"/>
  <c r="H5199" i="6" s="1"/>
  <c r="G5207" i="6"/>
  <c r="H5207" i="6" s="1"/>
  <c r="G5215" i="6"/>
  <c r="H5215" i="6" s="1"/>
  <c r="G5223" i="6"/>
  <c r="H5223" i="6" s="1"/>
  <c r="G5231" i="6"/>
  <c r="H5231" i="6" s="1"/>
  <c r="G5239" i="6"/>
  <c r="H5239" i="6" s="1"/>
  <c r="G5247" i="6"/>
  <c r="H5247" i="6" s="1"/>
  <c r="G5255" i="6"/>
  <c r="H5255" i="6" s="1"/>
  <c r="G5263" i="6"/>
  <c r="H5263" i="6" s="1"/>
  <c r="G5271" i="6"/>
  <c r="H5271" i="6" s="1"/>
  <c r="G5279" i="6"/>
  <c r="H5279" i="6" s="1"/>
  <c r="G5287" i="6"/>
  <c r="H5287" i="6" s="1"/>
  <c r="G5295" i="6"/>
  <c r="H5295" i="6" s="1"/>
  <c r="G5303" i="6"/>
  <c r="H5303" i="6" s="1"/>
  <c r="G5311" i="6"/>
  <c r="H5311" i="6" s="1"/>
  <c r="G5319" i="6"/>
  <c r="H5319" i="6" s="1"/>
  <c r="G5327" i="6"/>
  <c r="H5327" i="6" s="1"/>
  <c r="G5335" i="6"/>
  <c r="H5335" i="6" s="1"/>
  <c r="G5343" i="6"/>
  <c r="H5343" i="6" s="1"/>
  <c r="G5351" i="6"/>
  <c r="H5351" i="6" s="1"/>
  <c r="G5359" i="6"/>
  <c r="H5359" i="6" s="1"/>
  <c r="G5367" i="6"/>
  <c r="H5367" i="6" s="1"/>
  <c r="G5375" i="6"/>
  <c r="H5375" i="6" s="1"/>
  <c r="G5383" i="6"/>
  <c r="H5383" i="6" s="1"/>
  <c r="G5391" i="6"/>
  <c r="H5391" i="6" s="1"/>
  <c r="G5399" i="6"/>
  <c r="H5399" i="6" s="1"/>
  <c r="G5407" i="6"/>
  <c r="H5407" i="6" s="1"/>
  <c r="G5415" i="6"/>
  <c r="H5415" i="6" s="1"/>
  <c r="G5423" i="6"/>
  <c r="H5423" i="6" s="1"/>
  <c r="G5431" i="6"/>
  <c r="H5431" i="6" s="1"/>
  <c r="G5439" i="6"/>
  <c r="H5439" i="6" s="1"/>
  <c r="G5447" i="6"/>
  <c r="H5447" i="6" s="1"/>
  <c r="G5455" i="6"/>
  <c r="H5455" i="6" s="1"/>
  <c r="G5463" i="6"/>
  <c r="H5463" i="6" s="1"/>
  <c r="G5471" i="6"/>
  <c r="H5471" i="6" s="1"/>
  <c r="G5479" i="6"/>
  <c r="H5479" i="6" s="1"/>
  <c r="G5487" i="6"/>
  <c r="H5487" i="6" s="1"/>
  <c r="G5495" i="6"/>
  <c r="H5495" i="6" s="1"/>
  <c r="G5503" i="6"/>
  <c r="H5503" i="6" s="1"/>
  <c r="G5511" i="6"/>
  <c r="H5511" i="6" s="1"/>
  <c r="G5519" i="6"/>
  <c r="H5519" i="6" s="1"/>
  <c r="G5527" i="6"/>
  <c r="H5527" i="6" s="1"/>
  <c r="G5535" i="6"/>
  <c r="H5535" i="6" s="1"/>
  <c r="G5543" i="6"/>
  <c r="H5543" i="6" s="1"/>
  <c r="G5551" i="6"/>
  <c r="H5551" i="6" s="1"/>
  <c r="G5559" i="6"/>
  <c r="H5559" i="6" s="1"/>
  <c r="G5567" i="6"/>
  <c r="H5567" i="6" s="1"/>
  <c r="G5575" i="6"/>
  <c r="H5575" i="6" s="1"/>
  <c r="G5583" i="6"/>
  <c r="H5583" i="6" s="1"/>
  <c r="G5591" i="6"/>
  <c r="H5591" i="6" s="1"/>
  <c r="G5599" i="6"/>
  <c r="H5599" i="6" s="1"/>
  <c r="G5607" i="6"/>
  <c r="H5607" i="6" s="1"/>
  <c r="G5615" i="6"/>
  <c r="H5615" i="6" s="1"/>
  <c r="G5623" i="6"/>
  <c r="H5623" i="6" s="1"/>
  <c r="G5631" i="6"/>
  <c r="H5631" i="6" s="1"/>
  <c r="G5639" i="6"/>
  <c r="H5639" i="6" s="1"/>
  <c r="G5647" i="6"/>
  <c r="H5647" i="6" s="1"/>
  <c r="G5655" i="6"/>
  <c r="H5655" i="6" s="1"/>
  <c r="G5663" i="6"/>
  <c r="H5663" i="6" s="1"/>
  <c r="G5671" i="6"/>
  <c r="H5671" i="6" s="1"/>
  <c r="G5679" i="6"/>
  <c r="H5679" i="6" s="1"/>
  <c r="G5687" i="6"/>
  <c r="H5687" i="6" s="1"/>
  <c r="G5695" i="6"/>
  <c r="H5695" i="6" s="1"/>
  <c r="G5703" i="6"/>
  <c r="H5703" i="6" s="1"/>
  <c r="G5711" i="6"/>
  <c r="H5711" i="6" s="1"/>
  <c r="G5719" i="6"/>
  <c r="H5719" i="6" s="1"/>
  <c r="G5727" i="6"/>
  <c r="H5727" i="6" s="1"/>
  <c r="G5735" i="6"/>
  <c r="H5735" i="6" s="1"/>
  <c r="G5743" i="6"/>
  <c r="H5743" i="6" s="1"/>
  <c r="G5751" i="6"/>
  <c r="H5751" i="6" s="1"/>
  <c r="G5759" i="6"/>
  <c r="H5759" i="6" s="1"/>
  <c r="G5767" i="6"/>
  <c r="H5767" i="6" s="1"/>
  <c r="G5775" i="6"/>
  <c r="H5775" i="6" s="1"/>
  <c r="G5783" i="6"/>
  <c r="H5783" i="6" s="1"/>
  <c r="G5791" i="6"/>
  <c r="H5791" i="6" s="1"/>
  <c r="G5799" i="6"/>
  <c r="H5799" i="6" s="1"/>
  <c r="G5807" i="6"/>
  <c r="H5807" i="6" s="1"/>
  <c r="G5815" i="6"/>
  <c r="H5815" i="6" s="1"/>
  <c r="G5823" i="6"/>
  <c r="H5823" i="6" s="1"/>
  <c r="G5831" i="6"/>
  <c r="H5831" i="6" s="1"/>
  <c r="G5839" i="6"/>
  <c r="H5839" i="6" s="1"/>
  <c r="G5847" i="6"/>
  <c r="H5847" i="6" s="1"/>
  <c r="G5855" i="6"/>
  <c r="H5855" i="6" s="1"/>
  <c r="G5863" i="6"/>
  <c r="H5863" i="6" s="1"/>
  <c r="G5871" i="6"/>
  <c r="H5871" i="6" s="1"/>
  <c r="G5879" i="6"/>
  <c r="H5879" i="6" s="1"/>
  <c r="G5887" i="6"/>
  <c r="H5887" i="6" s="1"/>
  <c r="G5895" i="6"/>
  <c r="H5895" i="6" s="1"/>
  <c r="G5903" i="6"/>
  <c r="H5903" i="6" s="1"/>
  <c r="G5911" i="6"/>
  <c r="H5911" i="6" s="1"/>
  <c r="G5919" i="6"/>
  <c r="H5919" i="6" s="1"/>
  <c r="G5927" i="6"/>
  <c r="H5927" i="6" s="1"/>
  <c r="G5935" i="6"/>
  <c r="H5935" i="6" s="1"/>
  <c r="G5943" i="6"/>
  <c r="H5943" i="6" s="1"/>
  <c r="G5951" i="6"/>
  <c r="H5951" i="6" s="1"/>
  <c r="G5959" i="6"/>
  <c r="H5959" i="6" s="1"/>
  <c r="G5967" i="6"/>
  <c r="H5967" i="6" s="1"/>
  <c r="G5975" i="6"/>
  <c r="H5975" i="6" s="1"/>
  <c r="G5983" i="6"/>
  <c r="H5983" i="6" s="1"/>
  <c r="G5991" i="6"/>
  <c r="H5991" i="6" s="1"/>
  <c r="G5999" i="6"/>
  <c r="H5999" i="6" s="1"/>
  <c r="G6007" i="6"/>
  <c r="H6007" i="6" s="1"/>
  <c r="G6015" i="6"/>
  <c r="H6015" i="6" s="1"/>
  <c r="G6023" i="6"/>
  <c r="H6023" i="6" s="1"/>
  <c r="G6031" i="6"/>
  <c r="H6031" i="6" s="1"/>
  <c r="G6039" i="6"/>
  <c r="H6039" i="6" s="1"/>
  <c r="G6047" i="6"/>
  <c r="H6047" i="6" s="1"/>
  <c r="G6055" i="6"/>
  <c r="H6055" i="6" s="1"/>
  <c r="G6063" i="6"/>
  <c r="H6063" i="6" s="1"/>
  <c r="G6071" i="6"/>
  <c r="H6071" i="6" s="1"/>
  <c r="G6079" i="6"/>
  <c r="H6079" i="6" s="1"/>
  <c r="G6087" i="6"/>
  <c r="H6087" i="6" s="1"/>
  <c r="G6095" i="6"/>
  <c r="H6095" i="6" s="1"/>
  <c r="G6103" i="6"/>
  <c r="H6103" i="6" s="1"/>
  <c r="G6111" i="6"/>
  <c r="H6111" i="6" s="1"/>
  <c r="G6119" i="6"/>
  <c r="H6119" i="6" s="1"/>
  <c r="G6127" i="6"/>
  <c r="H6127" i="6" s="1"/>
  <c r="G6135" i="6"/>
  <c r="H6135" i="6" s="1"/>
  <c r="G6143" i="6"/>
  <c r="H6143" i="6" s="1"/>
  <c r="G6151" i="6"/>
  <c r="H6151" i="6" s="1"/>
  <c r="G6159" i="6"/>
  <c r="H6159" i="6" s="1"/>
  <c r="G6167" i="6"/>
  <c r="H6167" i="6" s="1"/>
  <c r="G6175" i="6"/>
  <c r="H6175" i="6" s="1"/>
  <c r="G6183" i="6"/>
  <c r="H6183" i="6" s="1"/>
  <c r="G6191" i="6"/>
  <c r="H6191" i="6" s="1"/>
  <c r="G6199" i="6"/>
  <c r="H6199" i="6" s="1"/>
  <c r="G6207" i="6"/>
  <c r="H6207" i="6" s="1"/>
  <c r="G6215" i="6"/>
  <c r="H6215" i="6" s="1"/>
  <c r="G6223" i="6"/>
  <c r="H6223" i="6" s="1"/>
  <c r="G6231" i="6"/>
  <c r="H6231" i="6" s="1"/>
  <c r="G6239" i="6"/>
  <c r="H6239" i="6" s="1"/>
  <c r="G6247" i="6"/>
  <c r="H6247" i="6" s="1"/>
  <c r="G6255" i="6"/>
  <c r="H6255" i="6" s="1"/>
  <c r="G6263" i="6"/>
  <c r="H6263" i="6" s="1"/>
  <c r="G6271" i="6"/>
  <c r="H6271" i="6" s="1"/>
  <c r="G6279" i="6"/>
  <c r="H6279" i="6" s="1"/>
  <c r="G6287" i="6"/>
  <c r="H6287" i="6" s="1"/>
  <c r="G6295" i="6"/>
  <c r="H6295" i="6" s="1"/>
  <c r="G6303" i="6"/>
  <c r="H6303" i="6" s="1"/>
  <c r="G6311" i="6"/>
  <c r="H6311" i="6" s="1"/>
  <c r="G6319" i="6"/>
  <c r="H6319" i="6" s="1"/>
  <c r="G6327" i="6"/>
  <c r="H6327" i="6" s="1"/>
  <c r="G6335" i="6"/>
  <c r="H6335" i="6" s="1"/>
  <c r="G6343" i="6"/>
  <c r="H6343" i="6" s="1"/>
  <c r="G6351" i="6"/>
  <c r="H6351" i="6" s="1"/>
  <c r="G4949" i="6"/>
  <c r="H4949" i="6" s="1"/>
  <c r="G4970" i="6"/>
  <c r="H4970" i="6" s="1"/>
  <c r="G4981" i="6"/>
  <c r="H4981" i="6" s="1"/>
  <c r="G4991" i="6"/>
  <c r="H4991" i="6" s="1"/>
  <c r="G5000" i="6"/>
  <c r="H5000" i="6" s="1"/>
  <c r="G5008" i="6"/>
  <c r="H5008" i="6" s="1"/>
  <c r="G5016" i="6"/>
  <c r="H5016" i="6" s="1"/>
  <c r="G5024" i="6"/>
  <c r="H5024" i="6" s="1"/>
  <c r="G5032" i="6"/>
  <c r="H5032" i="6" s="1"/>
  <c r="G5040" i="6"/>
  <c r="H5040" i="6" s="1"/>
  <c r="G5048" i="6"/>
  <c r="H5048" i="6" s="1"/>
  <c r="G5056" i="6"/>
  <c r="H5056" i="6" s="1"/>
  <c r="G5064" i="6"/>
  <c r="H5064" i="6" s="1"/>
  <c r="G5072" i="6"/>
  <c r="H5072" i="6" s="1"/>
  <c r="G5080" i="6"/>
  <c r="H5080" i="6" s="1"/>
  <c r="G5088" i="6"/>
  <c r="H5088" i="6" s="1"/>
  <c r="G5096" i="6"/>
  <c r="H5096" i="6" s="1"/>
  <c r="G5104" i="6"/>
  <c r="H5104" i="6" s="1"/>
  <c r="G5112" i="6"/>
  <c r="H5112" i="6" s="1"/>
  <c r="G5120" i="6"/>
  <c r="H5120" i="6" s="1"/>
  <c r="G5128" i="6"/>
  <c r="H5128" i="6" s="1"/>
  <c r="G5136" i="6"/>
  <c r="H5136" i="6" s="1"/>
  <c r="G5144" i="6"/>
  <c r="H5144" i="6" s="1"/>
  <c r="G5152" i="6"/>
  <c r="H5152" i="6" s="1"/>
  <c r="G5160" i="6"/>
  <c r="H5160" i="6" s="1"/>
  <c r="G5168" i="6"/>
  <c r="H5168" i="6" s="1"/>
  <c r="G5176" i="6"/>
  <c r="H5176" i="6" s="1"/>
  <c r="G5184" i="6"/>
  <c r="H5184" i="6" s="1"/>
  <c r="G5192" i="6"/>
  <c r="H5192" i="6" s="1"/>
  <c r="G5200" i="6"/>
  <c r="H5200" i="6" s="1"/>
  <c r="G5208" i="6"/>
  <c r="H5208" i="6" s="1"/>
  <c r="G5216" i="6"/>
  <c r="H5216" i="6" s="1"/>
  <c r="G5224" i="6"/>
  <c r="H5224" i="6" s="1"/>
  <c r="G5232" i="6"/>
  <c r="H5232" i="6" s="1"/>
  <c r="G5240" i="6"/>
  <c r="H5240" i="6" s="1"/>
  <c r="G5248" i="6"/>
  <c r="H5248" i="6" s="1"/>
  <c r="G5256" i="6"/>
  <c r="H5256" i="6" s="1"/>
  <c r="G5264" i="6"/>
  <c r="H5264" i="6" s="1"/>
  <c r="G5272" i="6"/>
  <c r="H5272" i="6" s="1"/>
  <c r="G5280" i="6"/>
  <c r="H5280" i="6" s="1"/>
  <c r="G5288" i="6"/>
  <c r="H5288" i="6" s="1"/>
  <c r="G5296" i="6"/>
  <c r="H5296" i="6" s="1"/>
  <c r="G5304" i="6"/>
  <c r="H5304" i="6" s="1"/>
  <c r="G5312" i="6"/>
  <c r="H5312" i="6" s="1"/>
  <c r="G5320" i="6"/>
  <c r="H5320" i="6" s="1"/>
  <c r="G5328" i="6"/>
  <c r="H5328" i="6" s="1"/>
  <c r="G5336" i="6"/>
  <c r="H5336" i="6" s="1"/>
  <c r="G5344" i="6"/>
  <c r="H5344" i="6" s="1"/>
  <c r="G5352" i="6"/>
  <c r="H5352" i="6" s="1"/>
  <c r="G5360" i="6"/>
  <c r="H5360" i="6" s="1"/>
  <c r="G5368" i="6"/>
  <c r="H5368" i="6" s="1"/>
  <c r="G5376" i="6"/>
  <c r="H5376" i="6" s="1"/>
  <c r="G5384" i="6"/>
  <c r="H5384" i="6" s="1"/>
  <c r="G5392" i="6"/>
  <c r="H5392" i="6" s="1"/>
  <c r="G5400" i="6"/>
  <c r="H5400" i="6" s="1"/>
  <c r="G5408" i="6"/>
  <c r="H5408" i="6" s="1"/>
  <c r="G5416" i="6"/>
  <c r="H5416" i="6" s="1"/>
  <c r="G5424" i="6"/>
  <c r="H5424" i="6" s="1"/>
  <c r="G5432" i="6"/>
  <c r="H5432" i="6" s="1"/>
  <c r="G5440" i="6"/>
  <c r="H5440" i="6" s="1"/>
  <c r="G5448" i="6"/>
  <c r="H5448" i="6" s="1"/>
  <c r="G5456" i="6"/>
  <c r="H5456" i="6" s="1"/>
  <c r="G5464" i="6"/>
  <c r="H5464" i="6" s="1"/>
  <c r="G5472" i="6"/>
  <c r="H5472" i="6" s="1"/>
  <c r="G5480" i="6"/>
  <c r="H5480" i="6" s="1"/>
  <c r="G5488" i="6"/>
  <c r="H5488" i="6" s="1"/>
  <c r="G5496" i="6"/>
  <c r="H5496" i="6" s="1"/>
  <c r="G5504" i="6"/>
  <c r="H5504" i="6" s="1"/>
  <c r="G5512" i="6"/>
  <c r="H5512" i="6" s="1"/>
  <c r="G5520" i="6"/>
  <c r="H5520" i="6" s="1"/>
  <c r="G5528" i="6"/>
  <c r="H5528" i="6" s="1"/>
  <c r="G5536" i="6"/>
  <c r="H5536" i="6" s="1"/>
  <c r="G5544" i="6"/>
  <c r="H5544" i="6" s="1"/>
  <c r="G5552" i="6"/>
  <c r="H5552" i="6" s="1"/>
  <c r="G5560" i="6"/>
  <c r="H5560" i="6" s="1"/>
  <c r="G5568" i="6"/>
  <c r="H5568" i="6" s="1"/>
  <c r="G5576" i="6"/>
  <c r="H5576" i="6" s="1"/>
  <c r="G5584" i="6"/>
  <c r="H5584" i="6" s="1"/>
  <c r="G5592" i="6"/>
  <c r="H5592" i="6" s="1"/>
  <c r="G5600" i="6"/>
  <c r="H5600" i="6" s="1"/>
  <c r="G5608" i="6"/>
  <c r="H5608" i="6" s="1"/>
  <c r="G5616" i="6"/>
  <c r="H5616" i="6" s="1"/>
  <c r="G5624" i="6"/>
  <c r="H5624" i="6" s="1"/>
  <c r="G5632" i="6"/>
  <c r="H5632" i="6" s="1"/>
  <c r="G5640" i="6"/>
  <c r="H5640" i="6" s="1"/>
  <c r="G5648" i="6"/>
  <c r="H5648" i="6" s="1"/>
  <c r="G5656" i="6"/>
  <c r="H5656" i="6" s="1"/>
  <c r="G5664" i="6"/>
  <c r="H5664" i="6" s="1"/>
  <c r="G5672" i="6"/>
  <c r="H5672" i="6" s="1"/>
  <c r="G5680" i="6"/>
  <c r="H5680" i="6" s="1"/>
  <c r="G5688" i="6"/>
  <c r="H5688" i="6" s="1"/>
  <c r="G5696" i="6"/>
  <c r="H5696" i="6" s="1"/>
  <c r="G5704" i="6"/>
  <c r="H5704" i="6" s="1"/>
  <c r="G5712" i="6"/>
  <c r="H5712" i="6" s="1"/>
  <c r="G5720" i="6"/>
  <c r="H5720" i="6" s="1"/>
  <c r="G5728" i="6"/>
  <c r="H5728" i="6" s="1"/>
  <c r="G5736" i="6"/>
  <c r="H5736" i="6" s="1"/>
  <c r="G5744" i="6"/>
  <c r="H5744" i="6" s="1"/>
  <c r="G5752" i="6"/>
  <c r="H5752" i="6" s="1"/>
  <c r="G5760" i="6"/>
  <c r="H5760" i="6" s="1"/>
  <c r="G5768" i="6"/>
  <c r="H5768" i="6" s="1"/>
  <c r="G5776" i="6"/>
  <c r="H5776" i="6" s="1"/>
  <c r="G5784" i="6"/>
  <c r="H5784" i="6" s="1"/>
  <c r="G5792" i="6"/>
  <c r="H5792" i="6" s="1"/>
  <c r="G5800" i="6"/>
  <c r="H5800" i="6" s="1"/>
  <c r="G5808" i="6"/>
  <c r="H5808" i="6" s="1"/>
  <c r="G5816" i="6"/>
  <c r="H5816" i="6" s="1"/>
  <c r="G5824" i="6"/>
  <c r="H5824" i="6" s="1"/>
  <c r="G5832" i="6"/>
  <c r="H5832" i="6" s="1"/>
  <c r="G5840" i="6"/>
  <c r="H5840" i="6" s="1"/>
  <c r="G5848" i="6"/>
  <c r="H5848" i="6" s="1"/>
  <c r="G5856" i="6"/>
  <c r="H5856" i="6" s="1"/>
  <c r="G5864" i="6"/>
  <c r="H5864" i="6" s="1"/>
  <c r="G5872" i="6"/>
  <c r="H5872" i="6" s="1"/>
  <c r="G5880" i="6"/>
  <c r="H5880" i="6" s="1"/>
  <c r="G5888" i="6"/>
  <c r="H5888" i="6" s="1"/>
  <c r="G5896" i="6"/>
  <c r="H5896" i="6" s="1"/>
  <c r="G5904" i="6"/>
  <c r="H5904" i="6" s="1"/>
  <c r="G5912" i="6"/>
  <c r="H5912" i="6" s="1"/>
  <c r="G5920" i="6"/>
  <c r="H5920" i="6" s="1"/>
  <c r="G5928" i="6"/>
  <c r="H5928" i="6" s="1"/>
  <c r="G5936" i="6"/>
  <c r="H5936" i="6" s="1"/>
  <c r="G5944" i="6"/>
  <c r="H5944" i="6" s="1"/>
  <c r="G5952" i="6"/>
  <c r="H5952" i="6" s="1"/>
  <c r="G5960" i="6"/>
  <c r="H5960" i="6" s="1"/>
  <c r="G5968" i="6"/>
  <c r="H5968" i="6" s="1"/>
  <c r="G5976" i="6"/>
  <c r="H5976" i="6" s="1"/>
  <c r="G5984" i="6"/>
  <c r="H5984" i="6" s="1"/>
  <c r="G5992" i="6"/>
  <c r="H5992" i="6" s="1"/>
  <c r="G6000" i="6"/>
  <c r="H6000" i="6" s="1"/>
  <c r="G6008" i="6"/>
  <c r="H6008" i="6" s="1"/>
  <c r="G6016" i="6"/>
  <c r="H6016" i="6" s="1"/>
  <c r="G6024" i="6"/>
  <c r="H6024" i="6" s="1"/>
  <c r="G6032" i="6"/>
  <c r="H6032" i="6" s="1"/>
  <c r="G6040" i="6"/>
  <c r="H6040" i="6" s="1"/>
  <c r="G6048" i="6"/>
  <c r="H6048" i="6" s="1"/>
  <c r="G6056" i="6"/>
  <c r="H6056" i="6" s="1"/>
  <c r="G6064" i="6"/>
  <c r="H6064" i="6" s="1"/>
  <c r="G6072" i="6"/>
  <c r="H6072" i="6" s="1"/>
  <c r="G6080" i="6"/>
  <c r="H6080" i="6" s="1"/>
  <c r="G6088" i="6"/>
  <c r="H6088" i="6" s="1"/>
  <c r="G6096" i="6"/>
  <c r="H6096" i="6" s="1"/>
  <c r="G6104" i="6"/>
  <c r="H6104" i="6" s="1"/>
  <c r="G6112" i="6"/>
  <c r="H6112" i="6" s="1"/>
  <c r="G6120" i="6"/>
  <c r="H6120" i="6" s="1"/>
  <c r="G6128" i="6"/>
  <c r="H6128" i="6" s="1"/>
  <c r="G6136" i="6"/>
  <c r="H6136" i="6" s="1"/>
  <c r="G6144" i="6"/>
  <c r="H6144" i="6" s="1"/>
  <c r="G6152" i="6"/>
  <c r="H6152" i="6" s="1"/>
  <c r="G6160" i="6"/>
  <c r="H6160" i="6" s="1"/>
  <c r="G6168" i="6"/>
  <c r="H6168" i="6" s="1"/>
  <c r="G6176" i="6"/>
  <c r="H6176" i="6" s="1"/>
  <c r="G6184" i="6"/>
  <c r="H6184" i="6" s="1"/>
  <c r="G6192" i="6"/>
  <c r="H6192" i="6" s="1"/>
  <c r="G6200" i="6"/>
  <c r="H6200" i="6" s="1"/>
  <c r="G6208" i="6"/>
  <c r="H6208" i="6" s="1"/>
  <c r="G6216" i="6"/>
  <c r="H6216" i="6" s="1"/>
  <c r="G6224" i="6"/>
  <c r="H6224" i="6" s="1"/>
  <c r="G6232" i="6"/>
  <c r="H6232" i="6" s="1"/>
  <c r="G6240" i="6"/>
  <c r="H6240" i="6" s="1"/>
  <c r="G6248" i="6"/>
  <c r="H6248" i="6" s="1"/>
  <c r="G6256" i="6"/>
  <c r="H6256" i="6" s="1"/>
  <c r="G6264" i="6"/>
  <c r="H6264" i="6" s="1"/>
  <c r="G6272" i="6"/>
  <c r="H6272" i="6" s="1"/>
  <c r="G6280" i="6"/>
  <c r="H6280" i="6" s="1"/>
  <c r="G6288" i="6"/>
  <c r="H6288" i="6" s="1"/>
  <c r="G6296" i="6"/>
  <c r="H6296" i="6" s="1"/>
  <c r="G6304" i="6"/>
  <c r="H6304" i="6" s="1"/>
  <c r="G6312" i="6"/>
  <c r="H6312" i="6" s="1"/>
  <c r="G6320" i="6"/>
  <c r="H6320" i="6" s="1"/>
  <c r="G4957" i="6"/>
  <c r="H4957" i="6" s="1"/>
  <c r="G4972" i="6"/>
  <c r="H4972" i="6" s="1"/>
  <c r="G4982" i="6"/>
  <c r="H4982" i="6" s="1"/>
  <c r="G4992" i="6"/>
  <c r="H4992" i="6" s="1"/>
  <c r="G5001" i="6"/>
  <c r="H5001" i="6" s="1"/>
  <c r="G5009" i="6"/>
  <c r="H5009" i="6" s="1"/>
  <c r="G5017" i="6"/>
  <c r="H5017" i="6" s="1"/>
  <c r="G5025" i="6"/>
  <c r="H5025" i="6" s="1"/>
  <c r="G5033" i="6"/>
  <c r="H5033" i="6" s="1"/>
  <c r="G5041" i="6"/>
  <c r="H5041" i="6" s="1"/>
  <c r="G5049" i="6"/>
  <c r="H5049" i="6" s="1"/>
  <c r="G5057" i="6"/>
  <c r="H5057" i="6" s="1"/>
  <c r="G5065" i="6"/>
  <c r="H5065" i="6" s="1"/>
  <c r="G5073" i="6"/>
  <c r="H5073" i="6" s="1"/>
  <c r="G5081" i="6"/>
  <c r="H5081" i="6" s="1"/>
  <c r="G5089" i="6"/>
  <c r="H5089" i="6" s="1"/>
  <c r="G5097" i="6"/>
  <c r="H5097" i="6" s="1"/>
  <c r="G5105" i="6"/>
  <c r="H5105" i="6" s="1"/>
  <c r="G5113" i="6"/>
  <c r="H5113" i="6" s="1"/>
  <c r="G5121" i="6"/>
  <c r="H5121" i="6" s="1"/>
  <c r="G5129" i="6"/>
  <c r="H5129" i="6" s="1"/>
  <c r="G5137" i="6"/>
  <c r="H5137" i="6" s="1"/>
  <c r="G5145" i="6"/>
  <c r="H5145" i="6" s="1"/>
  <c r="G5153" i="6"/>
  <c r="H5153" i="6" s="1"/>
  <c r="G5161" i="6"/>
  <c r="H5161" i="6" s="1"/>
  <c r="G5169" i="6"/>
  <c r="H5169" i="6" s="1"/>
  <c r="G5177" i="6"/>
  <c r="H5177" i="6" s="1"/>
  <c r="G5185" i="6"/>
  <c r="H5185" i="6" s="1"/>
  <c r="G5193" i="6"/>
  <c r="H5193" i="6" s="1"/>
  <c r="G5201" i="6"/>
  <c r="H5201" i="6" s="1"/>
  <c r="G5209" i="6"/>
  <c r="H5209" i="6" s="1"/>
  <c r="G5217" i="6"/>
  <c r="H5217" i="6" s="1"/>
  <c r="G5225" i="6"/>
  <c r="H5225" i="6" s="1"/>
  <c r="G5233" i="6"/>
  <c r="H5233" i="6" s="1"/>
  <c r="G5241" i="6"/>
  <c r="H5241" i="6" s="1"/>
  <c r="G5249" i="6"/>
  <c r="H5249" i="6" s="1"/>
  <c r="G5257" i="6"/>
  <c r="H5257" i="6" s="1"/>
  <c r="G5265" i="6"/>
  <c r="H5265" i="6" s="1"/>
  <c r="G5273" i="6"/>
  <c r="H5273" i="6" s="1"/>
  <c r="G5281" i="6"/>
  <c r="H5281" i="6" s="1"/>
  <c r="G5289" i="6"/>
  <c r="H5289" i="6" s="1"/>
  <c r="G5297" i="6"/>
  <c r="H5297" i="6" s="1"/>
  <c r="G5305" i="6"/>
  <c r="H5305" i="6" s="1"/>
  <c r="G5313" i="6"/>
  <c r="H5313" i="6" s="1"/>
  <c r="G5321" i="6"/>
  <c r="H5321" i="6" s="1"/>
  <c r="G5329" i="6"/>
  <c r="H5329" i="6" s="1"/>
  <c r="G5337" i="6"/>
  <c r="H5337" i="6" s="1"/>
  <c r="G5345" i="6"/>
  <c r="H5345" i="6" s="1"/>
  <c r="G5353" i="6"/>
  <c r="H5353" i="6" s="1"/>
  <c r="G5361" i="6"/>
  <c r="H5361" i="6" s="1"/>
  <c r="G5369" i="6"/>
  <c r="H5369" i="6" s="1"/>
  <c r="G5377" i="6"/>
  <c r="H5377" i="6" s="1"/>
  <c r="G5385" i="6"/>
  <c r="H5385" i="6" s="1"/>
  <c r="G5393" i="6"/>
  <c r="H5393" i="6" s="1"/>
  <c r="G5401" i="6"/>
  <c r="H5401" i="6" s="1"/>
  <c r="G5409" i="6"/>
  <c r="H5409" i="6" s="1"/>
  <c r="G5417" i="6"/>
  <c r="H5417" i="6" s="1"/>
  <c r="G5425" i="6"/>
  <c r="H5425" i="6" s="1"/>
  <c r="G5433" i="6"/>
  <c r="H5433" i="6" s="1"/>
  <c r="G5441" i="6"/>
  <c r="H5441" i="6" s="1"/>
  <c r="G5449" i="6"/>
  <c r="H5449" i="6" s="1"/>
  <c r="G5457" i="6"/>
  <c r="H5457" i="6" s="1"/>
  <c r="G5465" i="6"/>
  <c r="H5465" i="6" s="1"/>
  <c r="G5473" i="6"/>
  <c r="H5473" i="6" s="1"/>
  <c r="G5481" i="6"/>
  <c r="H5481" i="6" s="1"/>
  <c r="G5489" i="6"/>
  <c r="H5489" i="6" s="1"/>
  <c r="G5497" i="6"/>
  <c r="H5497" i="6" s="1"/>
  <c r="G5505" i="6"/>
  <c r="H5505" i="6" s="1"/>
  <c r="G5513" i="6"/>
  <c r="H5513" i="6" s="1"/>
  <c r="G5521" i="6"/>
  <c r="H5521" i="6" s="1"/>
  <c r="G5529" i="6"/>
  <c r="H5529" i="6" s="1"/>
  <c r="G5537" i="6"/>
  <c r="H5537" i="6" s="1"/>
  <c r="G5545" i="6"/>
  <c r="H5545" i="6" s="1"/>
  <c r="G5553" i="6"/>
  <c r="H5553" i="6" s="1"/>
  <c r="G5561" i="6"/>
  <c r="H5561" i="6" s="1"/>
  <c r="G5569" i="6"/>
  <c r="H5569" i="6" s="1"/>
  <c r="G5577" i="6"/>
  <c r="H5577" i="6" s="1"/>
  <c r="G5585" i="6"/>
  <c r="H5585" i="6" s="1"/>
  <c r="G5593" i="6"/>
  <c r="H5593" i="6" s="1"/>
  <c r="G5601" i="6"/>
  <c r="H5601" i="6" s="1"/>
  <c r="G5609" i="6"/>
  <c r="H5609" i="6" s="1"/>
  <c r="G5617" i="6"/>
  <c r="H5617" i="6" s="1"/>
  <c r="G5625" i="6"/>
  <c r="H5625" i="6" s="1"/>
  <c r="G5633" i="6"/>
  <c r="H5633" i="6" s="1"/>
  <c r="G5641" i="6"/>
  <c r="H5641" i="6" s="1"/>
  <c r="G5649" i="6"/>
  <c r="H5649" i="6" s="1"/>
  <c r="G5657" i="6"/>
  <c r="H5657" i="6" s="1"/>
  <c r="G5665" i="6"/>
  <c r="H5665" i="6" s="1"/>
  <c r="G5673" i="6"/>
  <c r="H5673" i="6" s="1"/>
  <c r="G5681" i="6"/>
  <c r="H5681" i="6" s="1"/>
  <c r="G5689" i="6"/>
  <c r="H5689" i="6" s="1"/>
  <c r="G5697" i="6"/>
  <c r="H5697" i="6" s="1"/>
  <c r="G5705" i="6"/>
  <c r="H5705" i="6" s="1"/>
  <c r="G5713" i="6"/>
  <c r="H5713" i="6" s="1"/>
  <c r="G5721" i="6"/>
  <c r="H5721" i="6" s="1"/>
  <c r="G5729" i="6"/>
  <c r="H5729" i="6" s="1"/>
  <c r="G5737" i="6"/>
  <c r="H5737" i="6" s="1"/>
  <c r="G5745" i="6"/>
  <c r="H5745" i="6" s="1"/>
  <c r="G5753" i="6"/>
  <c r="H5753" i="6" s="1"/>
  <c r="G5761" i="6"/>
  <c r="H5761" i="6" s="1"/>
  <c r="G5769" i="6"/>
  <c r="H5769" i="6" s="1"/>
  <c r="G5777" i="6"/>
  <c r="H5777" i="6" s="1"/>
  <c r="G5785" i="6"/>
  <c r="H5785" i="6" s="1"/>
  <c r="G5793" i="6"/>
  <c r="H5793" i="6" s="1"/>
  <c r="G5801" i="6"/>
  <c r="H5801" i="6" s="1"/>
  <c r="G5809" i="6"/>
  <c r="H5809" i="6" s="1"/>
  <c r="G5817" i="6"/>
  <c r="H5817" i="6" s="1"/>
  <c r="G5825" i="6"/>
  <c r="H5825" i="6" s="1"/>
  <c r="G5833" i="6"/>
  <c r="H5833" i="6" s="1"/>
  <c r="G5841" i="6"/>
  <c r="H5841" i="6" s="1"/>
  <c r="G5849" i="6"/>
  <c r="H5849" i="6" s="1"/>
  <c r="G5857" i="6"/>
  <c r="H5857" i="6" s="1"/>
  <c r="G5865" i="6"/>
  <c r="H5865" i="6" s="1"/>
  <c r="G5873" i="6"/>
  <c r="H5873" i="6" s="1"/>
  <c r="G5881" i="6"/>
  <c r="H5881" i="6" s="1"/>
  <c r="G5889" i="6"/>
  <c r="H5889" i="6" s="1"/>
  <c r="G5897" i="6"/>
  <c r="H5897" i="6" s="1"/>
  <c r="G5905" i="6"/>
  <c r="H5905" i="6" s="1"/>
  <c r="G5913" i="6"/>
  <c r="H5913" i="6" s="1"/>
  <c r="G5921" i="6"/>
  <c r="H5921" i="6" s="1"/>
  <c r="G5929" i="6"/>
  <c r="H5929" i="6" s="1"/>
  <c r="G5937" i="6"/>
  <c r="H5937" i="6" s="1"/>
  <c r="G5945" i="6"/>
  <c r="H5945" i="6" s="1"/>
  <c r="G5953" i="6"/>
  <c r="H5953" i="6" s="1"/>
  <c r="G5961" i="6"/>
  <c r="H5961" i="6" s="1"/>
  <c r="G5969" i="6"/>
  <c r="H5969" i="6" s="1"/>
  <c r="G5977" i="6"/>
  <c r="H5977" i="6" s="1"/>
  <c r="G5985" i="6"/>
  <c r="H5985" i="6" s="1"/>
  <c r="G5993" i="6"/>
  <c r="H5993" i="6" s="1"/>
  <c r="G6001" i="6"/>
  <c r="H6001" i="6" s="1"/>
  <c r="G6009" i="6"/>
  <c r="H6009" i="6" s="1"/>
  <c r="G6017" i="6"/>
  <c r="H6017" i="6" s="1"/>
  <c r="G6025" i="6"/>
  <c r="H6025" i="6" s="1"/>
  <c r="G6033" i="6"/>
  <c r="H6033" i="6" s="1"/>
  <c r="G6041" i="6"/>
  <c r="H6041" i="6" s="1"/>
  <c r="G6049" i="6"/>
  <c r="H6049" i="6" s="1"/>
  <c r="G6057" i="6"/>
  <c r="H6057" i="6" s="1"/>
  <c r="G6065" i="6"/>
  <c r="H6065" i="6" s="1"/>
  <c r="G6073" i="6"/>
  <c r="H6073" i="6" s="1"/>
  <c r="G6081" i="6"/>
  <c r="H6081" i="6" s="1"/>
  <c r="G6089" i="6"/>
  <c r="H6089" i="6" s="1"/>
  <c r="G6097" i="6"/>
  <c r="H6097" i="6" s="1"/>
  <c r="G6105" i="6"/>
  <c r="H6105" i="6" s="1"/>
  <c r="G6113" i="6"/>
  <c r="H6113" i="6" s="1"/>
  <c r="G6121" i="6"/>
  <c r="H6121" i="6" s="1"/>
  <c r="G6129" i="6"/>
  <c r="H6129" i="6" s="1"/>
  <c r="G6137" i="6"/>
  <c r="H6137" i="6" s="1"/>
  <c r="G6145" i="6"/>
  <c r="H6145" i="6" s="1"/>
  <c r="G6153" i="6"/>
  <c r="H6153" i="6" s="1"/>
  <c r="G6161" i="6"/>
  <c r="H6161" i="6" s="1"/>
  <c r="G6169" i="6"/>
  <c r="H6169" i="6" s="1"/>
  <c r="G6177" i="6"/>
  <c r="H6177" i="6" s="1"/>
  <c r="G6185" i="6"/>
  <c r="H6185" i="6" s="1"/>
  <c r="G6193" i="6"/>
  <c r="H6193" i="6" s="1"/>
  <c r="G6201" i="6"/>
  <c r="H6201" i="6" s="1"/>
  <c r="G6209" i="6"/>
  <c r="H6209" i="6" s="1"/>
  <c r="G6217" i="6"/>
  <c r="H6217" i="6" s="1"/>
  <c r="G6225" i="6"/>
  <c r="H6225" i="6" s="1"/>
  <c r="G6233" i="6"/>
  <c r="H6233" i="6" s="1"/>
  <c r="G6241" i="6"/>
  <c r="H6241" i="6" s="1"/>
  <c r="G6249" i="6"/>
  <c r="H6249" i="6" s="1"/>
  <c r="G6257" i="6"/>
  <c r="H6257" i="6" s="1"/>
  <c r="G6265" i="6"/>
  <c r="H6265" i="6" s="1"/>
  <c r="G6273" i="6"/>
  <c r="H6273" i="6" s="1"/>
  <c r="G6281" i="6"/>
  <c r="H6281" i="6" s="1"/>
  <c r="G6289" i="6"/>
  <c r="H6289" i="6" s="1"/>
  <c r="G6297" i="6"/>
  <c r="H6297" i="6" s="1"/>
  <c r="G6305" i="6"/>
  <c r="H6305" i="6" s="1"/>
  <c r="G6313" i="6"/>
  <c r="H6313" i="6" s="1"/>
  <c r="G6321" i="6"/>
  <c r="H6321" i="6" s="1"/>
  <c r="G6329" i="6"/>
  <c r="H6329" i="6" s="1"/>
  <c r="G6337" i="6"/>
  <c r="H6337" i="6" s="1"/>
  <c r="G6345" i="6"/>
  <c r="H6345" i="6" s="1"/>
  <c r="G6353" i="6"/>
  <c r="H6353" i="6" s="1"/>
  <c r="G6361" i="6"/>
  <c r="H6361" i="6" s="1"/>
  <c r="G6369" i="6"/>
  <c r="H6369" i="6" s="1"/>
  <c r="G6377" i="6"/>
  <c r="H6377" i="6" s="1"/>
  <c r="G6385" i="6"/>
  <c r="H6385" i="6" s="1"/>
  <c r="G6393" i="6"/>
  <c r="H6393" i="6" s="1"/>
  <c r="G6401" i="6"/>
  <c r="H6401" i="6" s="1"/>
  <c r="G6409" i="6"/>
  <c r="H6409" i="6" s="1"/>
  <c r="G6417" i="6"/>
  <c r="H6417" i="6" s="1"/>
  <c r="G6425" i="6"/>
  <c r="H6425" i="6" s="1"/>
  <c r="G6433" i="6"/>
  <c r="H6433" i="6" s="1"/>
  <c r="G6441" i="6"/>
  <c r="H6441" i="6" s="1"/>
  <c r="G6449" i="6"/>
  <c r="H6449" i="6" s="1"/>
  <c r="G6457" i="6"/>
  <c r="H6457" i="6" s="1"/>
  <c r="G6465" i="6"/>
  <c r="H6465" i="6" s="1"/>
  <c r="G6473" i="6"/>
  <c r="H6473" i="6" s="1"/>
  <c r="G6481" i="6"/>
  <c r="H6481" i="6" s="1"/>
  <c r="G6489" i="6"/>
  <c r="H6489" i="6" s="1"/>
  <c r="G6497" i="6"/>
  <c r="H6497" i="6" s="1"/>
  <c r="G6505" i="6"/>
  <c r="H6505" i="6" s="1"/>
  <c r="G6513" i="6"/>
  <c r="H6513" i="6" s="1"/>
  <c r="G6521" i="6"/>
  <c r="H6521" i="6" s="1"/>
  <c r="G6529" i="6"/>
  <c r="H6529" i="6" s="1"/>
  <c r="G4958" i="6"/>
  <c r="H4958" i="6" s="1"/>
  <c r="G4973" i="6"/>
  <c r="H4973" i="6" s="1"/>
  <c r="G4983" i="6"/>
  <c r="H4983" i="6" s="1"/>
  <c r="G4994" i="6"/>
  <c r="H4994" i="6" s="1"/>
  <c r="G5002" i="6"/>
  <c r="H5002" i="6" s="1"/>
  <c r="G5010" i="6"/>
  <c r="H5010" i="6" s="1"/>
  <c r="G5018" i="6"/>
  <c r="H5018" i="6" s="1"/>
  <c r="G5026" i="6"/>
  <c r="H5026" i="6" s="1"/>
  <c r="G5034" i="6"/>
  <c r="H5034" i="6" s="1"/>
  <c r="G5042" i="6"/>
  <c r="H5042" i="6" s="1"/>
  <c r="G5050" i="6"/>
  <c r="H5050" i="6" s="1"/>
  <c r="G5058" i="6"/>
  <c r="H5058" i="6" s="1"/>
  <c r="G5066" i="6"/>
  <c r="H5066" i="6" s="1"/>
  <c r="G5074" i="6"/>
  <c r="H5074" i="6" s="1"/>
  <c r="G5082" i="6"/>
  <c r="H5082" i="6" s="1"/>
  <c r="G5090" i="6"/>
  <c r="H5090" i="6" s="1"/>
  <c r="G5098" i="6"/>
  <c r="H5098" i="6" s="1"/>
  <c r="G5106" i="6"/>
  <c r="H5106" i="6" s="1"/>
  <c r="G5114" i="6"/>
  <c r="H5114" i="6" s="1"/>
  <c r="G5122" i="6"/>
  <c r="H5122" i="6" s="1"/>
  <c r="G5130" i="6"/>
  <c r="H5130" i="6" s="1"/>
  <c r="G5138" i="6"/>
  <c r="H5138" i="6" s="1"/>
  <c r="G5146" i="6"/>
  <c r="H5146" i="6" s="1"/>
  <c r="G5154" i="6"/>
  <c r="H5154" i="6" s="1"/>
  <c r="G5162" i="6"/>
  <c r="H5162" i="6" s="1"/>
  <c r="G5170" i="6"/>
  <c r="H5170" i="6" s="1"/>
  <c r="G5178" i="6"/>
  <c r="H5178" i="6" s="1"/>
  <c r="G5186" i="6"/>
  <c r="H5186" i="6" s="1"/>
  <c r="G5194" i="6"/>
  <c r="H5194" i="6" s="1"/>
  <c r="G5202" i="6"/>
  <c r="H5202" i="6" s="1"/>
  <c r="G5210" i="6"/>
  <c r="H5210" i="6" s="1"/>
  <c r="G5218" i="6"/>
  <c r="H5218" i="6" s="1"/>
  <c r="G5226" i="6"/>
  <c r="H5226" i="6" s="1"/>
  <c r="G5234" i="6"/>
  <c r="H5234" i="6" s="1"/>
  <c r="G5242" i="6"/>
  <c r="H5242" i="6" s="1"/>
  <c r="G5250" i="6"/>
  <c r="H5250" i="6" s="1"/>
  <c r="G5258" i="6"/>
  <c r="H5258" i="6" s="1"/>
  <c r="G5266" i="6"/>
  <c r="H5266" i="6" s="1"/>
  <c r="G5274" i="6"/>
  <c r="H5274" i="6" s="1"/>
  <c r="G5282" i="6"/>
  <c r="H5282" i="6" s="1"/>
  <c r="G5290" i="6"/>
  <c r="H5290" i="6" s="1"/>
  <c r="G5298" i="6"/>
  <c r="H5298" i="6" s="1"/>
  <c r="G5306" i="6"/>
  <c r="H5306" i="6" s="1"/>
  <c r="G5314" i="6"/>
  <c r="H5314" i="6" s="1"/>
  <c r="G5322" i="6"/>
  <c r="H5322" i="6" s="1"/>
  <c r="G5330" i="6"/>
  <c r="H5330" i="6" s="1"/>
  <c r="G5338" i="6"/>
  <c r="H5338" i="6" s="1"/>
  <c r="G5346" i="6"/>
  <c r="H5346" i="6" s="1"/>
  <c r="G5354" i="6"/>
  <c r="H5354" i="6" s="1"/>
  <c r="G5362" i="6"/>
  <c r="H5362" i="6" s="1"/>
  <c r="G5370" i="6"/>
  <c r="H5370" i="6" s="1"/>
  <c r="G5378" i="6"/>
  <c r="H5378" i="6" s="1"/>
  <c r="G5386" i="6"/>
  <c r="H5386" i="6" s="1"/>
  <c r="G5394" i="6"/>
  <c r="H5394" i="6" s="1"/>
  <c r="G5402" i="6"/>
  <c r="H5402" i="6" s="1"/>
  <c r="G5410" i="6"/>
  <c r="H5410" i="6" s="1"/>
  <c r="G5418" i="6"/>
  <c r="H5418" i="6" s="1"/>
  <c r="G5426" i="6"/>
  <c r="H5426" i="6" s="1"/>
  <c r="G5434" i="6"/>
  <c r="H5434" i="6" s="1"/>
  <c r="G5442" i="6"/>
  <c r="H5442" i="6" s="1"/>
  <c r="G5450" i="6"/>
  <c r="H5450" i="6" s="1"/>
  <c r="G5458" i="6"/>
  <c r="H5458" i="6" s="1"/>
  <c r="G5466" i="6"/>
  <c r="H5466" i="6" s="1"/>
  <c r="G5474" i="6"/>
  <c r="H5474" i="6" s="1"/>
  <c r="G5482" i="6"/>
  <c r="H5482" i="6" s="1"/>
  <c r="G5490" i="6"/>
  <c r="H5490" i="6" s="1"/>
  <c r="G5498" i="6"/>
  <c r="H5498" i="6" s="1"/>
  <c r="G5506" i="6"/>
  <c r="H5506" i="6" s="1"/>
  <c r="G5514" i="6"/>
  <c r="H5514" i="6" s="1"/>
  <c r="G5522" i="6"/>
  <c r="H5522" i="6" s="1"/>
  <c r="G5530" i="6"/>
  <c r="H5530" i="6" s="1"/>
  <c r="G5538" i="6"/>
  <c r="H5538" i="6" s="1"/>
  <c r="G5546" i="6"/>
  <c r="H5546" i="6" s="1"/>
  <c r="G5554" i="6"/>
  <c r="H5554" i="6" s="1"/>
  <c r="G5562" i="6"/>
  <c r="H5562" i="6" s="1"/>
  <c r="G5570" i="6"/>
  <c r="H5570" i="6" s="1"/>
  <c r="G5578" i="6"/>
  <c r="H5578" i="6" s="1"/>
  <c r="G5586" i="6"/>
  <c r="H5586" i="6" s="1"/>
  <c r="G5594" i="6"/>
  <c r="H5594" i="6" s="1"/>
  <c r="G5602" i="6"/>
  <c r="H5602" i="6" s="1"/>
  <c r="G5610" i="6"/>
  <c r="H5610" i="6" s="1"/>
  <c r="G5618" i="6"/>
  <c r="H5618" i="6" s="1"/>
  <c r="G5626" i="6"/>
  <c r="H5626" i="6" s="1"/>
  <c r="G5634" i="6"/>
  <c r="H5634" i="6" s="1"/>
  <c r="G5642" i="6"/>
  <c r="H5642" i="6" s="1"/>
  <c r="G5650" i="6"/>
  <c r="H5650" i="6" s="1"/>
  <c r="G5658" i="6"/>
  <c r="H5658" i="6" s="1"/>
  <c r="G5666" i="6"/>
  <c r="H5666" i="6" s="1"/>
  <c r="G5674" i="6"/>
  <c r="H5674" i="6" s="1"/>
  <c r="G5682" i="6"/>
  <c r="H5682" i="6" s="1"/>
  <c r="G5690" i="6"/>
  <c r="H5690" i="6" s="1"/>
  <c r="G5698" i="6"/>
  <c r="H5698" i="6" s="1"/>
  <c r="G5706" i="6"/>
  <c r="H5706" i="6" s="1"/>
  <c r="G5714" i="6"/>
  <c r="H5714" i="6" s="1"/>
  <c r="G5722" i="6"/>
  <c r="H5722" i="6" s="1"/>
  <c r="G5730" i="6"/>
  <c r="H5730" i="6" s="1"/>
  <c r="G5738" i="6"/>
  <c r="H5738" i="6" s="1"/>
  <c r="G5746" i="6"/>
  <c r="H5746" i="6" s="1"/>
  <c r="G5754" i="6"/>
  <c r="H5754" i="6" s="1"/>
  <c r="G5762" i="6"/>
  <c r="H5762" i="6" s="1"/>
  <c r="G5770" i="6"/>
  <c r="H5770" i="6" s="1"/>
  <c r="G5778" i="6"/>
  <c r="H5778" i="6" s="1"/>
  <c r="G5786" i="6"/>
  <c r="H5786" i="6" s="1"/>
  <c r="G5794" i="6"/>
  <c r="H5794" i="6" s="1"/>
  <c r="G5802" i="6"/>
  <c r="H5802" i="6" s="1"/>
  <c r="G5810" i="6"/>
  <c r="H5810" i="6" s="1"/>
  <c r="G5818" i="6"/>
  <c r="H5818" i="6" s="1"/>
  <c r="G5826" i="6"/>
  <c r="H5826" i="6" s="1"/>
  <c r="G5834" i="6"/>
  <c r="H5834" i="6" s="1"/>
  <c r="G5842" i="6"/>
  <c r="H5842" i="6" s="1"/>
  <c r="G5850" i="6"/>
  <c r="H5850" i="6" s="1"/>
  <c r="G5858" i="6"/>
  <c r="H5858" i="6" s="1"/>
  <c r="G5866" i="6"/>
  <c r="H5866" i="6" s="1"/>
  <c r="G5874" i="6"/>
  <c r="H5874" i="6" s="1"/>
  <c r="G5882" i="6"/>
  <c r="H5882" i="6" s="1"/>
  <c r="G5890" i="6"/>
  <c r="H5890" i="6" s="1"/>
  <c r="G5898" i="6"/>
  <c r="H5898" i="6" s="1"/>
  <c r="G5906" i="6"/>
  <c r="H5906" i="6" s="1"/>
  <c r="G5914" i="6"/>
  <c r="H5914" i="6" s="1"/>
  <c r="G5922" i="6"/>
  <c r="H5922" i="6" s="1"/>
  <c r="G5930" i="6"/>
  <c r="H5930" i="6" s="1"/>
  <c r="G5938" i="6"/>
  <c r="H5938" i="6" s="1"/>
  <c r="G5946" i="6"/>
  <c r="H5946" i="6" s="1"/>
  <c r="G5954" i="6"/>
  <c r="H5954" i="6" s="1"/>
  <c r="G5962" i="6"/>
  <c r="H5962" i="6" s="1"/>
  <c r="G5970" i="6"/>
  <c r="H5970" i="6" s="1"/>
  <c r="G5978" i="6"/>
  <c r="H5978" i="6" s="1"/>
  <c r="G5986" i="6"/>
  <c r="H5986" i="6" s="1"/>
  <c r="G5994" i="6"/>
  <c r="H5994" i="6" s="1"/>
  <c r="G6002" i="6"/>
  <c r="H6002" i="6" s="1"/>
  <c r="G6010" i="6"/>
  <c r="H6010" i="6" s="1"/>
  <c r="G6018" i="6"/>
  <c r="H6018" i="6" s="1"/>
  <c r="G6026" i="6"/>
  <c r="H6026" i="6" s="1"/>
  <c r="G6034" i="6"/>
  <c r="H6034" i="6" s="1"/>
  <c r="G6042" i="6"/>
  <c r="H6042" i="6" s="1"/>
  <c r="G6050" i="6"/>
  <c r="H6050" i="6" s="1"/>
  <c r="G6058" i="6"/>
  <c r="H6058" i="6" s="1"/>
  <c r="G6066" i="6"/>
  <c r="H6066" i="6" s="1"/>
  <c r="G6074" i="6"/>
  <c r="H6074" i="6" s="1"/>
  <c r="G6082" i="6"/>
  <c r="H6082" i="6" s="1"/>
  <c r="G6090" i="6"/>
  <c r="H6090" i="6" s="1"/>
  <c r="G6098" i="6"/>
  <c r="H6098" i="6" s="1"/>
  <c r="G6106" i="6"/>
  <c r="H6106" i="6" s="1"/>
  <c r="G6114" i="6"/>
  <c r="H6114" i="6" s="1"/>
  <c r="G6122" i="6"/>
  <c r="H6122" i="6" s="1"/>
  <c r="G6130" i="6"/>
  <c r="H6130" i="6" s="1"/>
  <c r="G6138" i="6"/>
  <c r="H6138" i="6" s="1"/>
  <c r="G6146" i="6"/>
  <c r="H6146" i="6" s="1"/>
  <c r="G6154" i="6"/>
  <c r="H6154" i="6" s="1"/>
  <c r="G6162" i="6"/>
  <c r="H6162" i="6" s="1"/>
  <c r="G6170" i="6"/>
  <c r="H6170" i="6" s="1"/>
  <c r="G6178" i="6"/>
  <c r="H6178" i="6" s="1"/>
  <c r="G6186" i="6"/>
  <c r="H6186" i="6" s="1"/>
  <c r="G6194" i="6"/>
  <c r="H6194" i="6" s="1"/>
  <c r="G6202" i="6"/>
  <c r="H6202" i="6" s="1"/>
  <c r="G6210" i="6"/>
  <c r="H6210" i="6" s="1"/>
  <c r="G6218" i="6"/>
  <c r="H6218" i="6" s="1"/>
  <c r="G6226" i="6"/>
  <c r="H6226" i="6" s="1"/>
  <c r="G6234" i="6"/>
  <c r="H6234" i="6" s="1"/>
  <c r="G6242" i="6"/>
  <c r="H6242" i="6" s="1"/>
  <c r="G6250" i="6"/>
  <c r="H6250" i="6" s="1"/>
  <c r="G6258" i="6"/>
  <c r="H6258" i="6" s="1"/>
  <c r="G6266" i="6"/>
  <c r="H6266" i="6" s="1"/>
  <c r="G6274" i="6"/>
  <c r="H6274" i="6" s="1"/>
  <c r="G6282" i="6"/>
  <c r="H6282" i="6" s="1"/>
  <c r="G4960" i="6"/>
  <c r="H4960" i="6" s="1"/>
  <c r="G4974" i="6"/>
  <c r="H4974" i="6" s="1"/>
  <c r="G4984" i="6"/>
  <c r="H4984" i="6" s="1"/>
  <c r="G4995" i="6"/>
  <c r="H4995" i="6" s="1"/>
  <c r="G5003" i="6"/>
  <c r="H5003" i="6" s="1"/>
  <c r="G5011" i="6"/>
  <c r="H5011" i="6" s="1"/>
  <c r="G5019" i="6"/>
  <c r="H5019" i="6" s="1"/>
  <c r="G5027" i="6"/>
  <c r="H5027" i="6" s="1"/>
  <c r="G5035" i="6"/>
  <c r="H5035" i="6" s="1"/>
  <c r="G5043" i="6"/>
  <c r="H5043" i="6" s="1"/>
  <c r="G5051" i="6"/>
  <c r="H5051" i="6" s="1"/>
  <c r="G5059" i="6"/>
  <c r="H5059" i="6" s="1"/>
  <c r="G5067" i="6"/>
  <c r="H5067" i="6" s="1"/>
  <c r="G5075" i="6"/>
  <c r="H5075" i="6" s="1"/>
  <c r="G5083" i="6"/>
  <c r="H5083" i="6" s="1"/>
  <c r="G5091" i="6"/>
  <c r="H5091" i="6" s="1"/>
  <c r="G5099" i="6"/>
  <c r="H5099" i="6" s="1"/>
  <c r="G5107" i="6"/>
  <c r="H5107" i="6" s="1"/>
  <c r="G5115" i="6"/>
  <c r="H5115" i="6" s="1"/>
  <c r="G5123" i="6"/>
  <c r="H5123" i="6" s="1"/>
  <c r="G5131" i="6"/>
  <c r="H5131" i="6" s="1"/>
  <c r="G5139" i="6"/>
  <c r="H5139" i="6" s="1"/>
  <c r="G5147" i="6"/>
  <c r="H5147" i="6" s="1"/>
  <c r="G5155" i="6"/>
  <c r="H5155" i="6" s="1"/>
  <c r="G5163" i="6"/>
  <c r="H5163" i="6" s="1"/>
  <c r="G5171" i="6"/>
  <c r="H5171" i="6" s="1"/>
  <c r="G5179" i="6"/>
  <c r="H5179" i="6" s="1"/>
  <c r="G5187" i="6"/>
  <c r="H5187" i="6" s="1"/>
  <c r="G5195" i="6"/>
  <c r="H5195" i="6" s="1"/>
  <c r="G5203" i="6"/>
  <c r="H5203" i="6" s="1"/>
  <c r="G5211" i="6"/>
  <c r="H5211" i="6" s="1"/>
  <c r="G5219" i="6"/>
  <c r="H5219" i="6" s="1"/>
  <c r="G5227" i="6"/>
  <c r="H5227" i="6" s="1"/>
  <c r="G5235" i="6"/>
  <c r="H5235" i="6" s="1"/>
  <c r="G5243" i="6"/>
  <c r="H5243" i="6" s="1"/>
  <c r="G5251" i="6"/>
  <c r="H5251" i="6" s="1"/>
  <c r="G5259" i="6"/>
  <c r="H5259" i="6" s="1"/>
  <c r="G5267" i="6"/>
  <c r="H5267" i="6" s="1"/>
  <c r="G5275" i="6"/>
  <c r="H5275" i="6" s="1"/>
  <c r="G5283" i="6"/>
  <c r="H5283" i="6" s="1"/>
  <c r="G5291" i="6"/>
  <c r="H5291" i="6" s="1"/>
  <c r="G5299" i="6"/>
  <c r="H5299" i="6" s="1"/>
  <c r="G5307" i="6"/>
  <c r="H5307" i="6" s="1"/>
  <c r="G5315" i="6"/>
  <c r="H5315" i="6" s="1"/>
  <c r="G5323" i="6"/>
  <c r="H5323" i="6" s="1"/>
  <c r="G5331" i="6"/>
  <c r="H5331" i="6" s="1"/>
  <c r="G5339" i="6"/>
  <c r="H5339" i="6" s="1"/>
  <c r="G5347" i="6"/>
  <c r="H5347" i="6" s="1"/>
  <c r="G5355" i="6"/>
  <c r="H5355" i="6" s="1"/>
  <c r="G5363" i="6"/>
  <c r="H5363" i="6" s="1"/>
  <c r="G5371" i="6"/>
  <c r="H5371" i="6" s="1"/>
  <c r="G5379" i="6"/>
  <c r="H5379" i="6" s="1"/>
  <c r="G5387" i="6"/>
  <c r="H5387" i="6" s="1"/>
  <c r="G5395" i="6"/>
  <c r="H5395" i="6" s="1"/>
  <c r="G5403" i="6"/>
  <c r="H5403" i="6" s="1"/>
  <c r="G5411" i="6"/>
  <c r="H5411" i="6" s="1"/>
  <c r="G5419" i="6"/>
  <c r="H5419" i="6" s="1"/>
  <c r="G5427" i="6"/>
  <c r="H5427" i="6" s="1"/>
  <c r="G5435" i="6"/>
  <c r="H5435" i="6" s="1"/>
  <c r="G5443" i="6"/>
  <c r="H5443" i="6" s="1"/>
  <c r="G5451" i="6"/>
  <c r="H5451" i="6" s="1"/>
  <c r="G5459" i="6"/>
  <c r="H5459" i="6" s="1"/>
  <c r="G5467" i="6"/>
  <c r="H5467" i="6" s="1"/>
  <c r="G5475" i="6"/>
  <c r="H5475" i="6" s="1"/>
  <c r="G5483" i="6"/>
  <c r="H5483" i="6" s="1"/>
  <c r="G5491" i="6"/>
  <c r="H5491" i="6" s="1"/>
  <c r="G5499" i="6"/>
  <c r="H5499" i="6" s="1"/>
  <c r="G5507" i="6"/>
  <c r="H5507" i="6" s="1"/>
  <c r="G5515" i="6"/>
  <c r="H5515" i="6" s="1"/>
  <c r="G5523" i="6"/>
  <c r="H5523" i="6" s="1"/>
  <c r="G5531" i="6"/>
  <c r="H5531" i="6" s="1"/>
  <c r="G5539" i="6"/>
  <c r="H5539" i="6" s="1"/>
  <c r="G5547" i="6"/>
  <c r="H5547" i="6" s="1"/>
  <c r="G5555" i="6"/>
  <c r="H5555" i="6" s="1"/>
  <c r="G5563" i="6"/>
  <c r="H5563" i="6" s="1"/>
  <c r="G5571" i="6"/>
  <c r="H5571" i="6" s="1"/>
  <c r="G5579" i="6"/>
  <c r="H5579" i="6" s="1"/>
  <c r="G5587" i="6"/>
  <c r="H5587" i="6" s="1"/>
  <c r="G5595" i="6"/>
  <c r="H5595" i="6" s="1"/>
  <c r="G5603" i="6"/>
  <c r="H5603" i="6" s="1"/>
  <c r="G5611" i="6"/>
  <c r="H5611" i="6" s="1"/>
  <c r="G5619" i="6"/>
  <c r="H5619" i="6" s="1"/>
  <c r="G5627" i="6"/>
  <c r="H5627" i="6" s="1"/>
  <c r="G5635" i="6"/>
  <c r="H5635" i="6" s="1"/>
  <c r="G5643" i="6"/>
  <c r="H5643" i="6" s="1"/>
  <c r="G5651" i="6"/>
  <c r="H5651" i="6" s="1"/>
  <c r="G5659" i="6"/>
  <c r="H5659" i="6" s="1"/>
  <c r="G5667" i="6"/>
  <c r="H5667" i="6" s="1"/>
  <c r="G5675" i="6"/>
  <c r="H5675" i="6" s="1"/>
  <c r="G5683" i="6"/>
  <c r="H5683" i="6" s="1"/>
  <c r="G5691" i="6"/>
  <c r="H5691" i="6" s="1"/>
  <c r="G5699" i="6"/>
  <c r="H5699" i="6" s="1"/>
  <c r="G5707" i="6"/>
  <c r="H5707" i="6" s="1"/>
  <c r="G5715" i="6"/>
  <c r="H5715" i="6" s="1"/>
  <c r="G5723" i="6"/>
  <c r="H5723" i="6" s="1"/>
  <c r="G5731" i="6"/>
  <c r="H5731" i="6" s="1"/>
  <c r="G5739" i="6"/>
  <c r="H5739" i="6" s="1"/>
  <c r="G5747" i="6"/>
  <c r="H5747" i="6" s="1"/>
  <c r="G5755" i="6"/>
  <c r="H5755" i="6" s="1"/>
  <c r="G5763" i="6"/>
  <c r="H5763" i="6" s="1"/>
  <c r="G5771" i="6"/>
  <c r="H5771" i="6" s="1"/>
  <c r="G5779" i="6"/>
  <c r="H5779" i="6" s="1"/>
  <c r="G5787" i="6"/>
  <c r="H5787" i="6" s="1"/>
  <c r="G5795" i="6"/>
  <c r="H5795" i="6" s="1"/>
  <c r="G5803" i="6"/>
  <c r="H5803" i="6" s="1"/>
  <c r="G5811" i="6"/>
  <c r="H5811" i="6" s="1"/>
  <c r="G5819" i="6"/>
  <c r="H5819" i="6" s="1"/>
  <c r="G5827" i="6"/>
  <c r="H5827" i="6" s="1"/>
  <c r="G5835" i="6"/>
  <c r="H5835" i="6" s="1"/>
  <c r="G5843" i="6"/>
  <c r="H5843" i="6" s="1"/>
  <c r="G5851" i="6"/>
  <c r="H5851" i="6" s="1"/>
  <c r="G5859" i="6"/>
  <c r="H5859" i="6" s="1"/>
  <c r="G5867" i="6"/>
  <c r="H5867" i="6" s="1"/>
  <c r="G5875" i="6"/>
  <c r="H5875" i="6" s="1"/>
  <c r="G5883" i="6"/>
  <c r="H5883" i="6" s="1"/>
  <c r="G5891" i="6"/>
  <c r="H5891" i="6" s="1"/>
  <c r="G5899" i="6"/>
  <c r="H5899" i="6" s="1"/>
  <c r="G5907" i="6"/>
  <c r="H5907" i="6" s="1"/>
  <c r="G5915" i="6"/>
  <c r="H5915" i="6" s="1"/>
  <c r="G5923" i="6"/>
  <c r="H5923" i="6" s="1"/>
  <c r="G5931" i="6"/>
  <c r="H5931" i="6" s="1"/>
  <c r="G5939" i="6"/>
  <c r="H5939" i="6" s="1"/>
  <c r="G5947" i="6"/>
  <c r="H5947" i="6" s="1"/>
  <c r="G5955" i="6"/>
  <c r="H5955" i="6" s="1"/>
  <c r="G5963" i="6"/>
  <c r="H5963" i="6" s="1"/>
  <c r="G5971" i="6"/>
  <c r="H5971" i="6" s="1"/>
  <c r="G5979" i="6"/>
  <c r="H5979" i="6" s="1"/>
  <c r="G5987" i="6"/>
  <c r="H5987" i="6" s="1"/>
  <c r="G5995" i="6"/>
  <c r="H5995" i="6" s="1"/>
  <c r="G6003" i="6"/>
  <c r="H6003" i="6" s="1"/>
  <c r="G6011" i="6"/>
  <c r="H6011" i="6" s="1"/>
  <c r="G6019" i="6"/>
  <c r="H6019" i="6" s="1"/>
  <c r="G6027" i="6"/>
  <c r="H6027" i="6" s="1"/>
  <c r="G6035" i="6"/>
  <c r="H6035" i="6" s="1"/>
  <c r="G6043" i="6"/>
  <c r="H6043" i="6" s="1"/>
  <c r="G6051" i="6"/>
  <c r="H6051" i="6" s="1"/>
  <c r="G6059" i="6"/>
  <c r="H6059" i="6" s="1"/>
  <c r="G6067" i="6"/>
  <c r="H6067" i="6" s="1"/>
  <c r="G6075" i="6"/>
  <c r="H6075" i="6" s="1"/>
  <c r="G6083" i="6"/>
  <c r="H6083" i="6" s="1"/>
  <c r="G6091" i="6"/>
  <c r="H6091" i="6" s="1"/>
  <c r="G6099" i="6"/>
  <c r="H6099" i="6" s="1"/>
  <c r="G6107" i="6"/>
  <c r="H6107" i="6" s="1"/>
  <c r="G6115" i="6"/>
  <c r="H6115" i="6" s="1"/>
  <c r="G6123" i="6"/>
  <c r="H6123" i="6" s="1"/>
  <c r="G6131" i="6"/>
  <c r="H6131" i="6" s="1"/>
  <c r="G6139" i="6"/>
  <c r="H6139" i="6" s="1"/>
  <c r="G6147" i="6"/>
  <c r="H6147" i="6" s="1"/>
  <c r="G6155" i="6"/>
  <c r="H6155" i="6" s="1"/>
  <c r="G6163" i="6"/>
  <c r="H6163" i="6" s="1"/>
  <c r="G6171" i="6"/>
  <c r="H6171" i="6" s="1"/>
  <c r="G6179" i="6"/>
  <c r="H6179" i="6" s="1"/>
  <c r="G6187" i="6"/>
  <c r="H6187" i="6" s="1"/>
  <c r="G6195" i="6"/>
  <c r="H6195" i="6" s="1"/>
  <c r="G6203" i="6"/>
  <c r="H6203" i="6" s="1"/>
  <c r="G6211" i="6"/>
  <c r="H6211" i="6" s="1"/>
  <c r="G6219" i="6"/>
  <c r="H6219" i="6" s="1"/>
  <c r="G6227" i="6"/>
  <c r="H6227" i="6" s="1"/>
  <c r="G6235" i="6"/>
  <c r="H6235" i="6" s="1"/>
  <c r="G6243" i="6"/>
  <c r="H6243" i="6" s="1"/>
  <c r="G6251" i="6"/>
  <c r="H6251" i="6" s="1"/>
  <c r="G6259" i="6"/>
  <c r="H6259" i="6" s="1"/>
  <c r="G6267" i="6"/>
  <c r="H6267" i="6" s="1"/>
  <c r="G6275" i="6"/>
  <c r="H6275" i="6" s="1"/>
  <c r="G6283" i="6"/>
  <c r="H6283" i="6" s="1"/>
  <c r="G6291" i="6"/>
  <c r="H6291" i="6" s="1"/>
  <c r="G6299" i="6"/>
  <c r="H6299" i="6" s="1"/>
  <c r="G6307" i="6"/>
  <c r="H6307" i="6" s="1"/>
  <c r="G6315" i="6"/>
  <c r="H6315" i="6" s="1"/>
  <c r="G6323" i="6"/>
  <c r="H6323" i="6" s="1"/>
  <c r="G6331" i="6"/>
  <c r="H6331" i="6" s="1"/>
  <c r="G6339" i="6"/>
  <c r="H6339" i="6" s="1"/>
  <c r="G6347" i="6"/>
  <c r="H6347" i="6" s="1"/>
  <c r="G6355" i="6"/>
  <c r="H6355" i="6" s="1"/>
  <c r="G6363" i="6"/>
  <c r="H6363" i="6" s="1"/>
  <c r="G6371" i="6"/>
  <c r="H6371" i="6" s="1"/>
  <c r="G6379" i="6"/>
  <c r="H6379" i="6" s="1"/>
  <c r="G6387" i="6"/>
  <c r="H6387" i="6" s="1"/>
  <c r="G6395" i="6"/>
  <c r="H6395" i="6" s="1"/>
  <c r="G6403" i="6"/>
  <c r="H6403" i="6" s="1"/>
  <c r="G6411" i="6"/>
  <c r="H6411" i="6" s="1"/>
  <c r="G6419" i="6"/>
  <c r="H6419" i="6" s="1"/>
  <c r="G6427" i="6"/>
  <c r="H6427" i="6" s="1"/>
  <c r="G6435" i="6"/>
  <c r="H6435" i="6" s="1"/>
  <c r="G6443" i="6"/>
  <c r="H6443" i="6" s="1"/>
  <c r="G6451" i="6"/>
  <c r="H6451" i="6" s="1"/>
  <c r="G6459" i="6"/>
  <c r="H6459" i="6" s="1"/>
  <c r="G6467" i="6"/>
  <c r="H6467" i="6" s="1"/>
  <c r="G6475" i="6"/>
  <c r="H6475" i="6" s="1"/>
  <c r="G6483" i="6"/>
  <c r="H6483" i="6" s="1"/>
  <c r="G6491" i="6"/>
  <c r="H6491" i="6" s="1"/>
  <c r="G6499" i="6"/>
  <c r="H6499" i="6" s="1"/>
  <c r="G6507" i="6"/>
  <c r="H6507" i="6" s="1"/>
  <c r="G6515" i="6"/>
  <c r="H6515" i="6" s="1"/>
  <c r="G6523" i="6"/>
  <c r="H6523" i="6" s="1"/>
  <c r="G6290" i="6"/>
  <c r="H6290" i="6" s="1"/>
  <c r="G6338" i="6"/>
  <c r="H6338" i="6" s="1"/>
  <c r="G6367" i="6"/>
  <c r="H6367" i="6" s="1"/>
  <c r="G6386" i="6"/>
  <c r="H6386" i="6" s="1"/>
  <c r="G6408" i="6"/>
  <c r="H6408" i="6" s="1"/>
  <c r="G6431" i="6"/>
  <c r="H6431" i="6" s="1"/>
  <c r="G6450" i="6"/>
  <c r="H6450" i="6" s="1"/>
  <c r="G6472" i="6"/>
  <c r="H6472" i="6" s="1"/>
  <c r="G6495" i="6"/>
  <c r="H6495" i="6" s="1"/>
  <c r="G6514" i="6"/>
  <c r="H6514" i="6" s="1"/>
  <c r="G6530" i="6"/>
  <c r="H6530" i="6" s="1"/>
  <c r="G6539" i="6"/>
  <c r="H6539" i="6" s="1"/>
  <c r="G6548" i="6"/>
  <c r="H6548" i="6" s="1"/>
  <c r="G6557" i="6"/>
  <c r="H6557" i="6" s="1"/>
  <c r="G6566" i="6"/>
  <c r="H6566" i="6" s="1"/>
  <c r="G6574" i="6"/>
  <c r="H6574" i="6" s="1"/>
  <c r="G6582" i="6"/>
  <c r="H6582" i="6" s="1"/>
  <c r="G6590" i="6"/>
  <c r="H6590" i="6" s="1"/>
  <c r="G6598" i="6"/>
  <c r="H6598" i="6" s="1"/>
  <c r="G6606" i="6"/>
  <c r="H6606" i="6" s="1"/>
  <c r="G6614" i="6"/>
  <c r="H6614" i="6" s="1"/>
  <c r="G6622" i="6"/>
  <c r="H6622" i="6" s="1"/>
  <c r="G6630" i="6"/>
  <c r="H6630" i="6" s="1"/>
  <c r="G6638" i="6"/>
  <c r="H6638" i="6" s="1"/>
  <c r="G6646" i="6"/>
  <c r="H6646" i="6" s="1"/>
  <c r="G6654" i="6"/>
  <c r="H6654" i="6" s="1"/>
  <c r="G6662" i="6"/>
  <c r="H6662" i="6" s="1"/>
  <c r="G6670" i="6"/>
  <c r="H6670" i="6" s="1"/>
  <c r="G6678" i="6"/>
  <c r="H6678" i="6" s="1"/>
  <c r="G6686" i="6"/>
  <c r="H6686" i="6" s="1"/>
  <c r="G6694" i="6"/>
  <c r="H6694" i="6" s="1"/>
  <c r="G6702" i="6"/>
  <c r="H6702" i="6" s="1"/>
  <c r="G6710" i="6"/>
  <c r="H6710" i="6" s="1"/>
  <c r="G6718" i="6"/>
  <c r="H6718" i="6" s="1"/>
  <c r="G6726" i="6"/>
  <c r="H6726" i="6" s="1"/>
  <c r="G6734" i="6"/>
  <c r="H6734" i="6" s="1"/>
  <c r="G6742" i="6"/>
  <c r="H6742" i="6" s="1"/>
  <c r="G6750" i="6"/>
  <c r="H6750" i="6" s="1"/>
  <c r="G6758" i="6"/>
  <c r="H6758" i="6" s="1"/>
  <c r="G6766" i="6"/>
  <c r="H6766" i="6" s="1"/>
  <c r="G6774" i="6"/>
  <c r="H6774" i="6" s="1"/>
  <c r="G6782" i="6"/>
  <c r="H6782" i="6" s="1"/>
  <c r="G6790" i="6"/>
  <c r="H6790" i="6" s="1"/>
  <c r="G6798" i="6"/>
  <c r="H6798" i="6" s="1"/>
  <c r="G6806" i="6"/>
  <c r="H6806" i="6" s="1"/>
  <c r="G6814" i="6"/>
  <c r="H6814" i="6" s="1"/>
  <c r="G6822" i="6"/>
  <c r="H6822" i="6" s="1"/>
  <c r="G6830" i="6"/>
  <c r="H6830" i="6" s="1"/>
  <c r="G6838" i="6"/>
  <c r="H6838" i="6" s="1"/>
  <c r="G6846" i="6"/>
  <c r="H6846" i="6" s="1"/>
  <c r="G6854" i="6"/>
  <c r="H6854" i="6" s="1"/>
  <c r="G6862" i="6"/>
  <c r="H6862" i="6" s="1"/>
  <c r="G6870" i="6"/>
  <c r="H6870" i="6" s="1"/>
  <c r="G6878" i="6"/>
  <c r="H6878" i="6" s="1"/>
  <c r="G6886" i="6"/>
  <c r="H6886" i="6" s="1"/>
  <c r="G6894" i="6"/>
  <c r="H6894" i="6" s="1"/>
  <c r="G6902" i="6"/>
  <c r="H6902" i="6" s="1"/>
  <c r="G6910" i="6"/>
  <c r="H6910" i="6" s="1"/>
  <c r="G6918" i="6"/>
  <c r="H6918" i="6" s="1"/>
  <c r="G6926" i="6"/>
  <c r="H6926" i="6" s="1"/>
  <c r="G6934" i="6"/>
  <c r="H6934" i="6" s="1"/>
  <c r="G6942" i="6"/>
  <c r="H6942" i="6" s="1"/>
  <c r="G6950" i="6"/>
  <c r="H6950" i="6" s="1"/>
  <c r="G6958" i="6"/>
  <c r="H6958" i="6" s="1"/>
  <c r="G6966" i="6"/>
  <c r="H6966" i="6" s="1"/>
  <c r="G6974" i="6"/>
  <c r="H6974" i="6" s="1"/>
  <c r="G6982" i="6"/>
  <c r="H6982" i="6" s="1"/>
  <c r="G6990" i="6"/>
  <c r="H6990" i="6" s="1"/>
  <c r="G6998" i="6"/>
  <c r="H6998" i="6" s="1"/>
  <c r="G7006" i="6"/>
  <c r="H7006" i="6" s="1"/>
  <c r="G7014" i="6"/>
  <c r="H7014" i="6" s="1"/>
  <c r="G7022" i="6"/>
  <c r="H7022" i="6" s="1"/>
  <c r="G7030" i="6"/>
  <c r="H7030" i="6" s="1"/>
  <c r="G7038" i="6"/>
  <c r="H7038" i="6" s="1"/>
  <c r="G7046" i="6"/>
  <c r="H7046" i="6" s="1"/>
  <c r="G7054" i="6"/>
  <c r="H7054" i="6" s="1"/>
  <c r="G7062" i="6"/>
  <c r="H7062" i="6" s="1"/>
  <c r="G7070" i="6"/>
  <c r="H7070" i="6" s="1"/>
  <c r="G7078" i="6"/>
  <c r="H7078" i="6" s="1"/>
  <c r="G7086" i="6"/>
  <c r="H7086" i="6" s="1"/>
  <c r="G7094" i="6"/>
  <c r="H7094" i="6" s="1"/>
  <c r="G7102" i="6"/>
  <c r="H7102" i="6" s="1"/>
  <c r="G7110" i="6"/>
  <c r="H7110" i="6" s="1"/>
  <c r="G7118" i="6"/>
  <c r="H7118" i="6" s="1"/>
  <c r="G7126" i="6"/>
  <c r="H7126" i="6" s="1"/>
  <c r="G7134" i="6"/>
  <c r="H7134" i="6" s="1"/>
  <c r="G7142" i="6"/>
  <c r="H7142" i="6" s="1"/>
  <c r="G7150" i="6"/>
  <c r="H7150" i="6" s="1"/>
  <c r="G7158" i="6"/>
  <c r="H7158" i="6" s="1"/>
  <c r="G7166" i="6"/>
  <c r="H7166" i="6" s="1"/>
  <c r="G7174" i="6"/>
  <c r="H7174" i="6" s="1"/>
  <c r="G7182" i="6"/>
  <c r="H7182" i="6" s="1"/>
  <c r="G7190" i="6"/>
  <c r="H7190" i="6" s="1"/>
  <c r="G7198" i="6"/>
  <c r="H7198" i="6" s="1"/>
  <c r="G7206" i="6"/>
  <c r="H7206" i="6" s="1"/>
  <c r="G7214" i="6"/>
  <c r="H7214" i="6" s="1"/>
  <c r="G7222" i="6"/>
  <c r="H7222" i="6" s="1"/>
  <c r="G7230" i="6"/>
  <c r="H7230" i="6" s="1"/>
  <c r="G7238" i="6"/>
  <c r="H7238" i="6" s="1"/>
  <c r="G7246" i="6"/>
  <c r="H7246" i="6" s="1"/>
  <c r="G7254" i="6"/>
  <c r="H7254" i="6" s="1"/>
  <c r="G7262" i="6"/>
  <c r="H7262" i="6" s="1"/>
  <c r="G7270" i="6"/>
  <c r="H7270" i="6" s="1"/>
  <c r="G7278" i="6"/>
  <c r="H7278" i="6" s="1"/>
  <c r="G7286" i="6"/>
  <c r="H7286" i="6" s="1"/>
  <c r="G7294" i="6"/>
  <c r="H7294" i="6" s="1"/>
  <c r="G7302" i="6"/>
  <c r="H7302" i="6" s="1"/>
  <c r="G7310" i="6"/>
  <c r="H7310" i="6" s="1"/>
  <c r="G7318" i="6"/>
  <c r="H7318" i="6" s="1"/>
  <c r="G7326" i="6"/>
  <c r="H7326" i="6" s="1"/>
  <c r="G7334" i="6"/>
  <c r="H7334" i="6" s="1"/>
  <c r="G7342" i="6"/>
  <c r="H7342" i="6" s="1"/>
  <c r="G7350" i="6"/>
  <c r="H7350" i="6" s="1"/>
  <c r="G7358" i="6"/>
  <c r="H7358" i="6" s="1"/>
  <c r="G7366" i="6"/>
  <c r="H7366" i="6" s="1"/>
  <c r="G7374" i="6"/>
  <c r="H7374" i="6" s="1"/>
  <c r="G7382" i="6"/>
  <c r="H7382" i="6" s="1"/>
  <c r="G7390" i="6"/>
  <c r="H7390" i="6" s="1"/>
  <c r="G7398" i="6"/>
  <c r="H7398" i="6" s="1"/>
  <c r="G7406" i="6"/>
  <c r="H7406" i="6" s="1"/>
  <c r="G7414" i="6"/>
  <c r="H7414" i="6" s="1"/>
  <c r="G7422" i="6"/>
  <c r="H7422" i="6" s="1"/>
  <c r="G7430" i="6"/>
  <c r="H7430" i="6" s="1"/>
  <c r="G7438" i="6"/>
  <c r="H7438" i="6" s="1"/>
  <c r="G7446" i="6"/>
  <c r="H7446" i="6" s="1"/>
  <c r="G7454" i="6"/>
  <c r="H7454" i="6" s="1"/>
  <c r="G7462" i="6"/>
  <c r="H7462" i="6" s="1"/>
  <c r="G7470" i="6"/>
  <c r="H7470" i="6" s="1"/>
  <c r="G7478" i="6"/>
  <c r="H7478" i="6" s="1"/>
  <c r="G7486" i="6"/>
  <c r="H7486" i="6" s="1"/>
  <c r="G7494" i="6"/>
  <c r="H7494" i="6" s="1"/>
  <c r="G7502" i="6"/>
  <c r="H7502" i="6" s="1"/>
  <c r="G7510" i="6"/>
  <c r="H7510" i="6" s="1"/>
  <c r="G7518" i="6"/>
  <c r="H7518" i="6" s="1"/>
  <c r="G7526" i="6"/>
  <c r="H7526" i="6" s="1"/>
  <c r="G7534" i="6"/>
  <c r="H7534" i="6" s="1"/>
  <c r="G7542" i="6"/>
  <c r="H7542" i="6" s="1"/>
  <c r="G7550" i="6"/>
  <c r="H7550" i="6" s="1"/>
  <c r="G7558" i="6"/>
  <c r="H7558" i="6" s="1"/>
  <c r="G7566" i="6"/>
  <c r="H7566" i="6" s="1"/>
  <c r="G7574" i="6"/>
  <c r="H7574" i="6" s="1"/>
  <c r="G7582" i="6"/>
  <c r="H7582" i="6" s="1"/>
  <c r="G7590" i="6"/>
  <c r="H7590" i="6" s="1"/>
  <c r="G7598" i="6"/>
  <c r="H7598" i="6" s="1"/>
  <c r="G7606" i="6"/>
  <c r="H7606" i="6" s="1"/>
  <c r="G7614" i="6"/>
  <c r="H7614" i="6" s="1"/>
  <c r="G7622" i="6"/>
  <c r="H7622" i="6" s="1"/>
  <c r="G7630" i="6"/>
  <c r="H7630" i="6" s="1"/>
  <c r="G7638" i="6"/>
  <c r="H7638" i="6" s="1"/>
  <c r="G7646" i="6"/>
  <c r="H7646" i="6" s="1"/>
  <c r="G7654" i="6"/>
  <c r="H7654" i="6" s="1"/>
  <c r="G7662" i="6"/>
  <c r="H7662" i="6" s="1"/>
  <c r="G7670" i="6"/>
  <c r="H7670" i="6" s="1"/>
  <c r="G7678" i="6"/>
  <c r="H7678" i="6" s="1"/>
  <c r="G7686" i="6"/>
  <c r="H7686" i="6" s="1"/>
  <c r="G7694" i="6"/>
  <c r="H7694" i="6" s="1"/>
  <c r="G7702" i="6"/>
  <c r="H7702" i="6" s="1"/>
  <c r="G7710" i="6"/>
  <c r="H7710" i="6" s="1"/>
  <c r="G7718" i="6"/>
  <c r="H7718" i="6" s="1"/>
  <c r="G7726" i="6"/>
  <c r="H7726" i="6" s="1"/>
  <c r="G7734" i="6"/>
  <c r="H7734" i="6" s="1"/>
  <c r="G7742" i="6"/>
  <c r="H7742" i="6" s="1"/>
  <c r="G7750" i="6"/>
  <c r="H7750" i="6" s="1"/>
  <c r="G7758" i="6"/>
  <c r="H7758" i="6" s="1"/>
  <c r="G7766" i="6"/>
  <c r="H7766" i="6" s="1"/>
  <c r="G7774" i="6"/>
  <c r="H7774" i="6" s="1"/>
  <c r="G7782" i="6"/>
  <c r="H7782" i="6" s="1"/>
  <c r="G7790" i="6"/>
  <c r="H7790" i="6" s="1"/>
  <c r="G7798" i="6"/>
  <c r="H7798" i="6" s="1"/>
  <c r="G7806" i="6"/>
  <c r="H7806" i="6" s="1"/>
  <c r="G7814" i="6"/>
  <c r="H7814" i="6" s="1"/>
  <c r="G7822" i="6"/>
  <c r="H7822" i="6" s="1"/>
  <c r="G7830" i="6"/>
  <c r="H7830" i="6" s="1"/>
  <c r="G7838" i="6"/>
  <c r="H7838" i="6" s="1"/>
  <c r="G7846" i="6"/>
  <c r="H7846" i="6" s="1"/>
  <c r="G7854" i="6"/>
  <c r="H7854" i="6" s="1"/>
  <c r="G7862" i="6"/>
  <c r="H7862" i="6" s="1"/>
  <c r="G7870" i="6"/>
  <c r="H7870" i="6" s="1"/>
  <c r="G7878" i="6"/>
  <c r="H7878" i="6" s="1"/>
  <c r="G7886" i="6"/>
  <c r="H7886" i="6" s="1"/>
  <c r="G7894" i="6"/>
  <c r="H7894" i="6" s="1"/>
  <c r="G7902" i="6"/>
  <c r="H7902" i="6" s="1"/>
  <c r="G7910" i="6"/>
  <c r="H7910" i="6" s="1"/>
  <c r="G7918" i="6"/>
  <c r="H7918" i="6" s="1"/>
  <c r="G7926" i="6"/>
  <c r="H7926" i="6" s="1"/>
  <c r="G7934" i="6"/>
  <c r="H7934" i="6" s="1"/>
  <c r="G7942" i="6"/>
  <c r="H7942" i="6" s="1"/>
  <c r="G7950" i="6"/>
  <c r="H7950" i="6" s="1"/>
  <c r="G7958" i="6"/>
  <c r="H7958" i="6" s="1"/>
  <c r="G7966" i="6"/>
  <c r="H7966" i="6" s="1"/>
  <c r="G7974" i="6"/>
  <c r="H7974" i="6" s="1"/>
  <c r="G7982" i="6"/>
  <c r="H7982" i="6" s="1"/>
  <c r="G7990" i="6"/>
  <c r="H7990" i="6" s="1"/>
  <c r="G7998" i="6"/>
  <c r="H7998" i="6" s="1"/>
  <c r="G8006" i="6"/>
  <c r="H8006" i="6" s="1"/>
  <c r="G8014" i="6"/>
  <c r="H8014" i="6" s="1"/>
  <c r="G8022" i="6"/>
  <c r="H8022" i="6" s="1"/>
  <c r="G8030" i="6"/>
  <c r="H8030" i="6" s="1"/>
  <c r="G8038" i="6"/>
  <c r="H8038" i="6" s="1"/>
  <c r="G8046" i="6"/>
  <c r="H8046" i="6" s="1"/>
  <c r="G8054" i="6"/>
  <c r="H8054" i="6" s="1"/>
  <c r="G8062" i="6"/>
  <c r="H8062" i="6" s="1"/>
  <c r="G8070" i="6"/>
  <c r="H8070" i="6" s="1"/>
  <c r="G8078" i="6"/>
  <c r="H8078" i="6" s="1"/>
  <c r="G8086" i="6"/>
  <c r="H8086" i="6" s="1"/>
  <c r="G8094" i="6"/>
  <c r="H8094" i="6" s="1"/>
  <c r="G8102" i="6"/>
  <c r="H8102" i="6" s="1"/>
  <c r="G8110" i="6"/>
  <c r="H8110" i="6" s="1"/>
  <c r="G8118" i="6"/>
  <c r="H8118" i="6" s="1"/>
  <c r="G8126" i="6"/>
  <c r="H8126" i="6" s="1"/>
  <c r="G8134" i="6"/>
  <c r="H8134" i="6" s="1"/>
  <c r="G8142" i="6"/>
  <c r="H8142" i="6" s="1"/>
  <c r="G8150" i="6"/>
  <c r="H8150" i="6" s="1"/>
  <c r="G8158" i="6"/>
  <c r="H8158" i="6" s="1"/>
  <c r="G8166" i="6"/>
  <c r="H8166" i="6" s="1"/>
  <c r="G8174" i="6"/>
  <c r="H8174" i="6" s="1"/>
  <c r="G8182" i="6"/>
  <c r="H8182" i="6" s="1"/>
  <c r="G8190" i="6"/>
  <c r="H8190" i="6" s="1"/>
  <c r="G8198" i="6"/>
  <c r="H8198" i="6" s="1"/>
  <c r="G8206" i="6"/>
  <c r="H8206" i="6" s="1"/>
  <c r="G8214" i="6"/>
  <c r="H8214" i="6" s="1"/>
  <c r="G8222" i="6"/>
  <c r="H8222" i="6" s="1"/>
  <c r="G8230" i="6"/>
  <c r="H8230" i="6" s="1"/>
  <c r="G8238" i="6"/>
  <c r="H8238" i="6" s="1"/>
  <c r="G8246" i="6"/>
  <c r="H8246" i="6" s="1"/>
  <c r="G8254" i="6"/>
  <c r="H8254" i="6" s="1"/>
  <c r="G8262" i="6"/>
  <c r="H8262" i="6" s="1"/>
  <c r="G8270" i="6"/>
  <c r="H8270" i="6" s="1"/>
  <c r="G8278" i="6"/>
  <c r="H8278" i="6" s="1"/>
  <c r="G8286" i="6"/>
  <c r="H8286" i="6" s="1"/>
  <c r="G8294" i="6"/>
  <c r="H8294" i="6" s="1"/>
  <c r="G8302" i="6"/>
  <c r="H8302" i="6" s="1"/>
  <c r="G8310" i="6"/>
  <c r="H8310" i="6" s="1"/>
  <c r="G8318" i="6"/>
  <c r="H8318" i="6" s="1"/>
  <c r="G8326" i="6"/>
  <c r="H8326" i="6" s="1"/>
  <c r="G8334" i="6"/>
  <c r="H8334" i="6" s="1"/>
  <c r="G8342" i="6"/>
  <c r="H8342" i="6" s="1"/>
  <c r="G8350" i="6"/>
  <c r="H8350" i="6" s="1"/>
  <c r="G8358" i="6"/>
  <c r="H8358" i="6" s="1"/>
  <c r="G8366" i="6"/>
  <c r="H8366" i="6" s="1"/>
  <c r="G8374" i="6"/>
  <c r="H8374" i="6" s="1"/>
  <c r="G8382" i="6"/>
  <c r="H8382" i="6" s="1"/>
  <c r="G8390" i="6"/>
  <c r="H8390" i="6" s="1"/>
  <c r="G8398" i="6"/>
  <c r="H8398" i="6" s="1"/>
  <c r="G8406" i="6"/>
  <c r="H8406" i="6" s="1"/>
  <c r="G8414" i="6"/>
  <c r="H8414" i="6" s="1"/>
  <c r="G8422" i="6"/>
  <c r="H8422" i="6" s="1"/>
  <c r="G8430" i="6"/>
  <c r="H8430" i="6" s="1"/>
  <c r="G8438" i="6"/>
  <c r="H8438" i="6" s="1"/>
  <c r="G8446" i="6"/>
  <c r="H8446" i="6" s="1"/>
  <c r="G8454" i="6"/>
  <c r="H8454" i="6" s="1"/>
  <c r="G8462" i="6"/>
  <c r="H8462" i="6" s="1"/>
  <c r="G8470" i="6"/>
  <c r="H8470" i="6" s="1"/>
  <c r="G8478" i="6"/>
  <c r="H8478" i="6" s="1"/>
  <c r="G8486" i="6"/>
  <c r="H8486" i="6" s="1"/>
  <c r="G8494" i="6"/>
  <c r="H8494" i="6" s="1"/>
  <c r="G8502" i="6"/>
  <c r="H8502" i="6" s="1"/>
  <c r="G8510" i="6"/>
  <c r="H8510" i="6" s="1"/>
  <c r="G8518" i="6"/>
  <c r="H8518" i="6" s="1"/>
  <c r="G8526" i="6"/>
  <c r="H8526" i="6" s="1"/>
  <c r="G8534" i="6"/>
  <c r="H8534" i="6" s="1"/>
  <c r="G8542" i="6"/>
  <c r="H8542" i="6" s="1"/>
  <c r="G8550" i="6"/>
  <c r="H8550" i="6" s="1"/>
  <c r="G8558" i="6"/>
  <c r="H8558" i="6" s="1"/>
  <c r="G8566" i="6"/>
  <c r="H8566" i="6" s="1"/>
  <c r="G8574" i="6"/>
  <c r="H8574" i="6" s="1"/>
  <c r="G8582" i="6"/>
  <c r="H8582" i="6" s="1"/>
  <c r="G8590" i="6"/>
  <c r="H8590" i="6" s="1"/>
  <c r="G8598" i="6"/>
  <c r="H8598" i="6" s="1"/>
  <c r="G8606" i="6"/>
  <c r="H8606" i="6" s="1"/>
  <c r="G8614" i="6"/>
  <c r="H8614" i="6" s="1"/>
  <c r="G8622" i="6"/>
  <c r="H8622" i="6" s="1"/>
  <c r="G8630" i="6"/>
  <c r="H8630" i="6" s="1"/>
  <c r="G8638" i="6"/>
  <c r="H8638" i="6" s="1"/>
  <c r="G8646" i="6"/>
  <c r="H8646" i="6" s="1"/>
  <c r="G8654" i="6"/>
  <c r="H8654" i="6" s="1"/>
  <c r="G8662" i="6"/>
  <c r="H8662" i="6" s="1"/>
  <c r="G8670" i="6"/>
  <c r="H8670" i="6" s="1"/>
  <c r="G8678" i="6"/>
  <c r="H8678" i="6" s="1"/>
  <c r="G8686" i="6"/>
  <c r="H8686" i="6" s="1"/>
  <c r="G8694" i="6"/>
  <c r="H8694" i="6" s="1"/>
  <c r="G8702" i="6"/>
  <c r="H8702" i="6" s="1"/>
  <c r="G8710" i="6"/>
  <c r="H8710" i="6" s="1"/>
  <c r="G8718" i="6"/>
  <c r="H8718" i="6" s="1"/>
  <c r="G8726" i="6"/>
  <c r="H8726" i="6" s="1"/>
  <c r="G8734" i="6"/>
  <c r="H8734" i="6" s="1"/>
  <c r="G8742" i="6"/>
  <c r="H8742" i="6" s="1"/>
  <c r="G8750" i="6"/>
  <c r="H8750" i="6" s="1"/>
  <c r="G8758" i="6"/>
  <c r="H8758" i="6" s="1"/>
  <c r="G8766" i="6"/>
  <c r="H8766" i="6" s="1"/>
  <c r="G8774" i="6"/>
  <c r="H8774" i="6" s="1"/>
  <c r="G8782" i="6"/>
  <c r="H8782" i="6" s="1"/>
  <c r="G8790" i="6"/>
  <c r="H8790" i="6" s="1"/>
  <c r="G8798" i="6"/>
  <c r="H8798" i="6" s="1"/>
  <c r="G8806" i="6"/>
  <c r="H8806" i="6" s="1"/>
  <c r="G8814" i="6"/>
  <c r="H8814" i="6" s="1"/>
  <c r="G8822" i="6"/>
  <c r="H8822" i="6" s="1"/>
  <c r="G8830" i="6"/>
  <c r="H8830" i="6" s="1"/>
  <c r="G8838" i="6"/>
  <c r="H8838" i="6" s="1"/>
  <c r="G8846" i="6"/>
  <c r="H8846" i="6" s="1"/>
  <c r="G8854" i="6"/>
  <c r="H8854" i="6" s="1"/>
  <c r="G8862" i="6"/>
  <c r="H8862" i="6" s="1"/>
  <c r="G8870" i="6"/>
  <c r="H8870" i="6" s="1"/>
  <c r="G8878" i="6"/>
  <c r="H8878" i="6" s="1"/>
  <c r="G8886" i="6"/>
  <c r="H8886" i="6" s="1"/>
  <c r="G8894" i="6"/>
  <c r="H8894" i="6" s="1"/>
  <c r="G8902" i="6"/>
  <c r="H8902" i="6" s="1"/>
  <c r="G8910" i="6"/>
  <c r="H8910" i="6" s="1"/>
  <c r="G8918" i="6"/>
  <c r="H8918" i="6" s="1"/>
  <c r="G8926" i="6"/>
  <c r="H8926" i="6" s="1"/>
  <c r="G8934" i="6"/>
  <c r="H8934" i="6" s="1"/>
  <c r="G8942" i="6"/>
  <c r="H8942" i="6" s="1"/>
  <c r="G8950" i="6"/>
  <c r="H8950" i="6" s="1"/>
  <c r="G8958" i="6"/>
  <c r="H8958" i="6" s="1"/>
  <c r="G8966" i="6"/>
  <c r="H8966" i="6" s="1"/>
  <c r="G8974" i="6"/>
  <c r="H8974" i="6" s="1"/>
  <c r="G8982" i="6"/>
  <c r="H8982" i="6" s="1"/>
  <c r="G8990" i="6"/>
  <c r="H8990" i="6" s="1"/>
  <c r="G8998" i="6"/>
  <c r="H8998" i="6" s="1"/>
  <c r="G9006" i="6"/>
  <c r="H9006" i="6" s="1"/>
  <c r="G9014" i="6"/>
  <c r="H9014" i="6" s="1"/>
  <c r="G9022" i="6"/>
  <c r="H9022" i="6" s="1"/>
  <c r="G9030" i="6"/>
  <c r="H9030" i="6" s="1"/>
  <c r="G9038" i="6"/>
  <c r="H9038" i="6" s="1"/>
  <c r="G9046" i="6"/>
  <c r="H9046" i="6" s="1"/>
  <c r="G9054" i="6"/>
  <c r="H9054" i="6" s="1"/>
  <c r="G9062" i="6"/>
  <c r="H9062" i="6" s="1"/>
  <c r="G9070" i="6"/>
  <c r="H9070" i="6" s="1"/>
  <c r="G9078" i="6"/>
  <c r="H9078" i="6" s="1"/>
  <c r="G9086" i="6"/>
  <c r="H9086" i="6" s="1"/>
  <c r="G9094" i="6"/>
  <c r="H9094" i="6" s="1"/>
  <c r="G9102" i="6"/>
  <c r="H9102" i="6" s="1"/>
  <c r="G9110" i="6"/>
  <c r="H9110" i="6" s="1"/>
  <c r="G9118" i="6"/>
  <c r="H9118" i="6" s="1"/>
  <c r="G6298" i="6"/>
  <c r="H6298" i="6" s="1"/>
  <c r="G6344" i="6"/>
  <c r="H6344" i="6" s="1"/>
  <c r="G6368" i="6"/>
  <c r="H6368" i="6" s="1"/>
  <c r="G6391" i="6"/>
  <c r="H6391" i="6" s="1"/>
  <c r="G6410" i="6"/>
  <c r="H6410" i="6" s="1"/>
  <c r="G6432" i="6"/>
  <c r="H6432" i="6" s="1"/>
  <c r="G6455" i="6"/>
  <c r="H6455" i="6" s="1"/>
  <c r="G6474" i="6"/>
  <c r="H6474" i="6" s="1"/>
  <c r="G6496" i="6"/>
  <c r="H6496" i="6" s="1"/>
  <c r="G6516" i="6"/>
  <c r="H6516" i="6" s="1"/>
  <c r="G6531" i="6"/>
  <c r="H6531" i="6" s="1"/>
  <c r="G6540" i="6"/>
  <c r="H6540" i="6" s="1"/>
  <c r="G6549" i="6"/>
  <c r="H6549" i="6" s="1"/>
  <c r="G6559" i="6"/>
  <c r="H6559" i="6" s="1"/>
  <c r="G6567" i="6"/>
  <c r="H6567" i="6" s="1"/>
  <c r="G6575" i="6"/>
  <c r="H6575" i="6" s="1"/>
  <c r="G6583" i="6"/>
  <c r="H6583" i="6" s="1"/>
  <c r="G6591" i="6"/>
  <c r="H6591" i="6" s="1"/>
  <c r="G6599" i="6"/>
  <c r="H6599" i="6" s="1"/>
  <c r="G6607" i="6"/>
  <c r="H6607" i="6" s="1"/>
  <c r="G6615" i="6"/>
  <c r="H6615" i="6" s="1"/>
  <c r="G6623" i="6"/>
  <c r="H6623" i="6" s="1"/>
  <c r="G6631" i="6"/>
  <c r="H6631" i="6" s="1"/>
  <c r="G6639" i="6"/>
  <c r="H6639" i="6" s="1"/>
  <c r="G6647" i="6"/>
  <c r="H6647" i="6" s="1"/>
  <c r="G6655" i="6"/>
  <c r="H6655" i="6" s="1"/>
  <c r="G6663" i="6"/>
  <c r="H6663" i="6" s="1"/>
  <c r="G6671" i="6"/>
  <c r="H6671" i="6" s="1"/>
  <c r="G6679" i="6"/>
  <c r="H6679" i="6" s="1"/>
  <c r="G6687" i="6"/>
  <c r="H6687" i="6" s="1"/>
  <c r="G6695" i="6"/>
  <c r="H6695" i="6" s="1"/>
  <c r="G6703" i="6"/>
  <c r="H6703" i="6" s="1"/>
  <c r="G6711" i="6"/>
  <c r="H6711" i="6" s="1"/>
  <c r="G6719" i="6"/>
  <c r="H6719" i="6" s="1"/>
  <c r="G6727" i="6"/>
  <c r="H6727" i="6" s="1"/>
  <c r="G6735" i="6"/>
  <c r="H6735" i="6" s="1"/>
  <c r="G6743" i="6"/>
  <c r="H6743" i="6" s="1"/>
  <c r="G6751" i="6"/>
  <c r="H6751" i="6" s="1"/>
  <c r="G6759" i="6"/>
  <c r="H6759" i="6" s="1"/>
  <c r="G6767" i="6"/>
  <c r="H6767" i="6" s="1"/>
  <c r="G6775" i="6"/>
  <c r="H6775" i="6" s="1"/>
  <c r="G6783" i="6"/>
  <c r="H6783" i="6" s="1"/>
  <c r="G6791" i="6"/>
  <c r="H6791" i="6" s="1"/>
  <c r="G6799" i="6"/>
  <c r="H6799" i="6" s="1"/>
  <c r="G6807" i="6"/>
  <c r="H6807" i="6" s="1"/>
  <c r="G6815" i="6"/>
  <c r="H6815" i="6" s="1"/>
  <c r="G6823" i="6"/>
  <c r="H6823" i="6" s="1"/>
  <c r="G6831" i="6"/>
  <c r="H6831" i="6" s="1"/>
  <c r="G6839" i="6"/>
  <c r="H6839" i="6" s="1"/>
  <c r="G6847" i="6"/>
  <c r="H6847" i="6" s="1"/>
  <c r="G6855" i="6"/>
  <c r="H6855" i="6" s="1"/>
  <c r="G6863" i="6"/>
  <c r="H6863" i="6" s="1"/>
  <c r="G6871" i="6"/>
  <c r="H6871" i="6" s="1"/>
  <c r="G6879" i="6"/>
  <c r="H6879" i="6" s="1"/>
  <c r="G6887" i="6"/>
  <c r="H6887" i="6" s="1"/>
  <c r="G6895" i="6"/>
  <c r="H6895" i="6" s="1"/>
  <c r="G6903" i="6"/>
  <c r="H6903" i="6" s="1"/>
  <c r="G6911" i="6"/>
  <c r="H6911" i="6" s="1"/>
  <c r="G6919" i="6"/>
  <c r="H6919" i="6" s="1"/>
  <c r="G6927" i="6"/>
  <c r="H6927" i="6" s="1"/>
  <c r="G6935" i="6"/>
  <c r="H6935" i="6" s="1"/>
  <c r="G6943" i="6"/>
  <c r="H6943" i="6" s="1"/>
  <c r="G6951" i="6"/>
  <c r="H6951" i="6" s="1"/>
  <c r="G6959" i="6"/>
  <c r="H6959" i="6" s="1"/>
  <c r="G6967" i="6"/>
  <c r="H6967" i="6" s="1"/>
  <c r="G6975" i="6"/>
  <c r="H6975" i="6" s="1"/>
  <c r="G6983" i="6"/>
  <c r="H6983" i="6" s="1"/>
  <c r="G6991" i="6"/>
  <c r="H6991" i="6" s="1"/>
  <c r="G6999" i="6"/>
  <c r="H6999" i="6" s="1"/>
  <c r="G7007" i="6"/>
  <c r="H7007" i="6" s="1"/>
  <c r="G7015" i="6"/>
  <c r="H7015" i="6" s="1"/>
  <c r="G7023" i="6"/>
  <c r="H7023" i="6" s="1"/>
  <c r="G7031" i="6"/>
  <c r="H7031" i="6" s="1"/>
  <c r="G7039" i="6"/>
  <c r="H7039" i="6" s="1"/>
  <c r="G7047" i="6"/>
  <c r="H7047" i="6" s="1"/>
  <c r="G7055" i="6"/>
  <c r="H7055" i="6" s="1"/>
  <c r="G7063" i="6"/>
  <c r="H7063" i="6" s="1"/>
  <c r="G7071" i="6"/>
  <c r="H7071" i="6" s="1"/>
  <c r="G7079" i="6"/>
  <c r="H7079" i="6" s="1"/>
  <c r="G7087" i="6"/>
  <c r="H7087" i="6" s="1"/>
  <c r="G7095" i="6"/>
  <c r="H7095" i="6" s="1"/>
  <c r="G7103" i="6"/>
  <c r="H7103" i="6" s="1"/>
  <c r="G7111" i="6"/>
  <c r="H7111" i="6" s="1"/>
  <c r="G7119" i="6"/>
  <c r="H7119" i="6" s="1"/>
  <c r="G7127" i="6"/>
  <c r="H7127" i="6" s="1"/>
  <c r="G7135" i="6"/>
  <c r="H7135" i="6" s="1"/>
  <c r="G7143" i="6"/>
  <c r="H7143" i="6" s="1"/>
  <c r="G7151" i="6"/>
  <c r="H7151" i="6" s="1"/>
  <c r="G7159" i="6"/>
  <c r="H7159" i="6" s="1"/>
  <c r="G7167" i="6"/>
  <c r="H7167" i="6" s="1"/>
  <c r="G7175" i="6"/>
  <c r="H7175" i="6" s="1"/>
  <c r="G7183" i="6"/>
  <c r="H7183" i="6" s="1"/>
  <c r="G7191" i="6"/>
  <c r="H7191" i="6" s="1"/>
  <c r="G7199" i="6"/>
  <c r="H7199" i="6" s="1"/>
  <c r="G7207" i="6"/>
  <c r="H7207" i="6" s="1"/>
  <c r="G7215" i="6"/>
  <c r="H7215" i="6" s="1"/>
  <c r="G7223" i="6"/>
  <c r="H7223" i="6" s="1"/>
  <c r="G7231" i="6"/>
  <c r="H7231" i="6" s="1"/>
  <c r="G7239" i="6"/>
  <c r="H7239" i="6" s="1"/>
  <c r="G7247" i="6"/>
  <c r="H7247" i="6" s="1"/>
  <c r="G7255" i="6"/>
  <c r="H7255" i="6" s="1"/>
  <c r="G7263" i="6"/>
  <c r="H7263" i="6" s="1"/>
  <c r="G7271" i="6"/>
  <c r="H7271" i="6" s="1"/>
  <c r="G7279" i="6"/>
  <c r="H7279" i="6" s="1"/>
  <c r="G7287" i="6"/>
  <c r="H7287" i="6" s="1"/>
  <c r="G7295" i="6"/>
  <c r="H7295" i="6" s="1"/>
  <c r="G7303" i="6"/>
  <c r="H7303" i="6" s="1"/>
  <c r="G7311" i="6"/>
  <c r="H7311" i="6" s="1"/>
  <c r="G7319" i="6"/>
  <c r="H7319" i="6" s="1"/>
  <c r="G7327" i="6"/>
  <c r="H7327" i="6" s="1"/>
  <c r="G7335" i="6"/>
  <c r="H7335" i="6" s="1"/>
  <c r="G7343" i="6"/>
  <c r="H7343" i="6" s="1"/>
  <c r="G7351" i="6"/>
  <c r="H7351" i="6" s="1"/>
  <c r="G7359" i="6"/>
  <c r="H7359" i="6" s="1"/>
  <c r="G7367" i="6"/>
  <c r="H7367" i="6" s="1"/>
  <c r="G7375" i="6"/>
  <c r="H7375" i="6" s="1"/>
  <c r="G7383" i="6"/>
  <c r="H7383" i="6" s="1"/>
  <c r="G7391" i="6"/>
  <c r="H7391" i="6" s="1"/>
  <c r="G7399" i="6"/>
  <c r="H7399" i="6" s="1"/>
  <c r="G7407" i="6"/>
  <c r="H7407" i="6" s="1"/>
  <c r="G7415" i="6"/>
  <c r="H7415" i="6" s="1"/>
  <c r="G7423" i="6"/>
  <c r="H7423" i="6" s="1"/>
  <c r="G7431" i="6"/>
  <c r="H7431" i="6" s="1"/>
  <c r="G7439" i="6"/>
  <c r="H7439" i="6" s="1"/>
  <c r="G7447" i="6"/>
  <c r="H7447" i="6" s="1"/>
  <c r="G7455" i="6"/>
  <c r="H7455" i="6" s="1"/>
  <c r="G7463" i="6"/>
  <c r="H7463" i="6" s="1"/>
  <c r="G7471" i="6"/>
  <c r="H7471" i="6" s="1"/>
  <c r="G7479" i="6"/>
  <c r="H7479" i="6" s="1"/>
  <c r="G7487" i="6"/>
  <c r="H7487" i="6" s="1"/>
  <c r="G7495" i="6"/>
  <c r="H7495" i="6" s="1"/>
  <c r="G7503" i="6"/>
  <c r="H7503" i="6" s="1"/>
  <c r="G7511" i="6"/>
  <c r="H7511" i="6" s="1"/>
  <c r="G7519" i="6"/>
  <c r="H7519" i="6" s="1"/>
  <c r="G7527" i="6"/>
  <c r="H7527" i="6" s="1"/>
  <c r="G7535" i="6"/>
  <c r="H7535" i="6" s="1"/>
  <c r="G7543" i="6"/>
  <c r="H7543" i="6" s="1"/>
  <c r="G7551" i="6"/>
  <c r="H7551" i="6" s="1"/>
  <c r="G7559" i="6"/>
  <c r="H7559" i="6" s="1"/>
  <c r="G7567" i="6"/>
  <c r="H7567" i="6" s="1"/>
  <c r="G7575" i="6"/>
  <c r="H7575" i="6" s="1"/>
  <c r="G7583" i="6"/>
  <c r="H7583" i="6" s="1"/>
  <c r="G7591" i="6"/>
  <c r="H7591" i="6" s="1"/>
  <c r="G7599" i="6"/>
  <c r="H7599" i="6" s="1"/>
  <c r="G7607" i="6"/>
  <c r="H7607" i="6" s="1"/>
  <c r="G7615" i="6"/>
  <c r="H7615" i="6" s="1"/>
  <c r="G7623" i="6"/>
  <c r="H7623" i="6" s="1"/>
  <c r="G7631" i="6"/>
  <c r="H7631" i="6" s="1"/>
  <c r="G7639" i="6"/>
  <c r="H7639" i="6" s="1"/>
  <c r="G7647" i="6"/>
  <c r="H7647" i="6" s="1"/>
  <c r="G7655" i="6"/>
  <c r="H7655" i="6" s="1"/>
  <c r="G7663" i="6"/>
  <c r="H7663" i="6" s="1"/>
  <c r="G7671" i="6"/>
  <c r="H7671" i="6" s="1"/>
  <c r="G7679" i="6"/>
  <c r="H7679" i="6" s="1"/>
  <c r="G7687" i="6"/>
  <c r="H7687" i="6" s="1"/>
  <c r="G7695" i="6"/>
  <c r="H7695" i="6" s="1"/>
  <c r="G7703" i="6"/>
  <c r="H7703" i="6" s="1"/>
  <c r="G7711" i="6"/>
  <c r="H7711" i="6" s="1"/>
  <c r="G7719" i="6"/>
  <c r="H7719" i="6" s="1"/>
  <c r="G7727" i="6"/>
  <c r="H7727" i="6" s="1"/>
  <c r="G7735" i="6"/>
  <c r="H7735" i="6" s="1"/>
  <c r="G7743" i="6"/>
  <c r="H7743" i="6" s="1"/>
  <c r="G7751" i="6"/>
  <c r="H7751" i="6" s="1"/>
  <c r="G7759" i="6"/>
  <c r="H7759" i="6" s="1"/>
  <c r="G7767" i="6"/>
  <c r="H7767" i="6" s="1"/>
  <c r="G7775" i="6"/>
  <c r="H7775" i="6" s="1"/>
  <c r="G7783" i="6"/>
  <c r="H7783" i="6" s="1"/>
  <c r="G7791" i="6"/>
  <c r="H7791" i="6" s="1"/>
  <c r="G7799" i="6"/>
  <c r="H7799" i="6" s="1"/>
  <c r="G7807" i="6"/>
  <c r="H7807" i="6" s="1"/>
  <c r="G7815" i="6"/>
  <c r="H7815" i="6" s="1"/>
  <c r="G7823" i="6"/>
  <c r="H7823" i="6" s="1"/>
  <c r="G7831" i="6"/>
  <c r="H7831" i="6" s="1"/>
  <c r="G7839" i="6"/>
  <c r="H7839" i="6" s="1"/>
  <c r="G7847" i="6"/>
  <c r="H7847" i="6" s="1"/>
  <c r="G7855" i="6"/>
  <c r="H7855" i="6" s="1"/>
  <c r="G7863" i="6"/>
  <c r="H7863" i="6" s="1"/>
  <c r="G7871" i="6"/>
  <c r="H7871" i="6" s="1"/>
  <c r="G7879" i="6"/>
  <c r="H7879" i="6" s="1"/>
  <c r="G7887" i="6"/>
  <c r="H7887" i="6" s="1"/>
  <c r="G7895" i="6"/>
  <c r="H7895" i="6" s="1"/>
  <c r="G7903" i="6"/>
  <c r="H7903" i="6" s="1"/>
  <c r="G7911" i="6"/>
  <c r="H7911" i="6" s="1"/>
  <c r="G7919" i="6"/>
  <c r="H7919" i="6" s="1"/>
  <c r="G7927" i="6"/>
  <c r="H7927" i="6" s="1"/>
  <c r="G7935" i="6"/>
  <c r="H7935" i="6" s="1"/>
  <c r="G7943" i="6"/>
  <c r="H7943" i="6" s="1"/>
  <c r="G7951" i="6"/>
  <c r="H7951" i="6" s="1"/>
  <c r="G7959" i="6"/>
  <c r="H7959" i="6" s="1"/>
  <c r="G7967" i="6"/>
  <c r="H7967" i="6" s="1"/>
  <c r="G7975" i="6"/>
  <c r="H7975" i="6" s="1"/>
  <c r="G7983" i="6"/>
  <c r="H7983" i="6" s="1"/>
  <c r="G7991" i="6"/>
  <c r="H7991" i="6" s="1"/>
  <c r="G7999" i="6"/>
  <c r="H7999" i="6" s="1"/>
  <c r="G8007" i="6"/>
  <c r="H8007" i="6" s="1"/>
  <c r="G8015" i="6"/>
  <c r="H8015" i="6" s="1"/>
  <c r="G8023" i="6"/>
  <c r="H8023" i="6" s="1"/>
  <c r="G8031" i="6"/>
  <c r="H8031" i="6" s="1"/>
  <c r="G8039" i="6"/>
  <c r="H8039" i="6" s="1"/>
  <c r="G8047" i="6"/>
  <c r="H8047" i="6" s="1"/>
  <c r="G8055" i="6"/>
  <c r="H8055" i="6" s="1"/>
  <c r="G8063" i="6"/>
  <c r="H8063" i="6" s="1"/>
  <c r="G8071" i="6"/>
  <c r="H8071" i="6" s="1"/>
  <c r="G8079" i="6"/>
  <c r="H8079" i="6" s="1"/>
  <c r="G8087" i="6"/>
  <c r="H8087" i="6" s="1"/>
  <c r="G8095" i="6"/>
  <c r="H8095" i="6" s="1"/>
  <c r="G8103" i="6"/>
  <c r="H8103" i="6" s="1"/>
  <c r="G8111" i="6"/>
  <c r="H8111" i="6" s="1"/>
  <c r="G8119" i="6"/>
  <c r="H8119" i="6" s="1"/>
  <c r="G8127" i="6"/>
  <c r="H8127" i="6" s="1"/>
  <c r="G8135" i="6"/>
  <c r="H8135" i="6" s="1"/>
  <c r="G8143" i="6"/>
  <c r="H8143" i="6" s="1"/>
  <c r="G8151" i="6"/>
  <c r="H8151" i="6" s="1"/>
  <c r="G8159" i="6"/>
  <c r="H8159" i="6" s="1"/>
  <c r="G8167" i="6"/>
  <c r="H8167" i="6" s="1"/>
  <c r="G8175" i="6"/>
  <c r="H8175" i="6" s="1"/>
  <c r="G8183" i="6"/>
  <c r="H8183" i="6" s="1"/>
  <c r="G8191" i="6"/>
  <c r="H8191" i="6" s="1"/>
  <c r="G8199" i="6"/>
  <c r="H8199" i="6" s="1"/>
  <c r="G8207" i="6"/>
  <c r="H8207" i="6" s="1"/>
  <c r="G8215" i="6"/>
  <c r="H8215" i="6" s="1"/>
  <c r="G8223" i="6"/>
  <c r="H8223" i="6" s="1"/>
  <c r="G8231" i="6"/>
  <c r="H8231" i="6" s="1"/>
  <c r="G8239" i="6"/>
  <c r="H8239" i="6" s="1"/>
  <c r="G8247" i="6"/>
  <c r="H8247" i="6" s="1"/>
  <c r="G8255" i="6"/>
  <c r="H8255" i="6" s="1"/>
  <c r="G8263" i="6"/>
  <c r="H8263" i="6" s="1"/>
  <c r="G8271" i="6"/>
  <c r="H8271" i="6" s="1"/>
  <c r="G8279" i="6"/>
  <c r="H8279" i="6" s="1"/>
  <c r="G8287" i="6"/>
  <c r="H8287" i="6" s="1"/>
  <c r="G8295" i="6"/>
  <c r="H8295" i="6" s="1"/>
  <c r="G8303" i="6"/>
  <c r="H8303" i="6" s="1"/>
  <c r="G8311" i="6"/>
  <c r="H8311" i="6" s="1"/>
  <c r="G8319" i="6"/>
  <c r="H8319" i="6" s="1"/>
  <c r="G8327" i="6"/>
  <c r="H8327" i="6" s="1"/>
  <c r="G8335" i="6"/>
  <c r="H8335" i="6" s="1"/>
  <c r="G8343" i="6"/>
  <c r="H8343" i="6" s="1"/>
  <c r="G8351" i="6"/>
  <c r="H8351" i="6" s="1"/>
  <c r="G8359" i="6"/>
  <c r="H8359" i="6" s="1"/>
  <c r="G8367" i="6"/>
  <c r="H8367" i="6" s="1"/>
  <c r="G8375" i="6"/>
  <c r="H8375" i="6" s="1"/>
  <c r="G8383" i="6"/>
  <c r="H8383" i="6" s="1"/>
  <c r="G8391" i="6"/>
  <c r="H8391" i="6" s="1"/>
  <c r="G8399" i="6"/>
  <c r="H8399" i="6" s="1"/>
  <c r="G8407" i="6"/>
  <c r="H8407" i="6" s="1"/>
  <c r="G8415" i="6"/>
  <c r="H8415" i="6" s="1"/>
  <c r="G8423" i="6"/>
  <c r="H8423" i="6" s="1"/>
  <c r="G8431" i="6"/>
  <c r="H8431" i="6" s="1"/>
  <c r="G8439" i="6"/>
  <c r="H8439" i="6" s="1"/>
  <c r="G8447" i="6"/>
  <c r="H8447" i="6" s="1"/>
  <c r="G8455" i="6"/>
  <c r="H8455" i="6" s="1"/>
  <c r="G8463" i="6"/>
  <c r="H8463" i="6" s="1"/>
  <c r="G8471" i="6"/>
  <c r="H8471" i="6" s="1"/>
  <c r="G8479" i="6"/>
  <c r="H8479" i="6" s="1"/>
  <c r="G8487" i="6"/>
  <c r="H8487" i="6" s="1"/>
  <c r="G8495" i="6"/>
  <c r="H8495" i="6" s="1"/>
  <c r="G8503" i="6"/>
  <c r="H8503" i="6" s="1"/>
  <c r="G8511" i="6"/>
  <c r="H8511" i="6" s="1"/>
  <c r="G8519" i="6"/>
  <c r="H8519" i="6" s="1"/>
  <c r="G8527" i="6"/>
  <c r="H8527" i="6" s="1"/>
  <c r="G8535" i="6"/>
  <c r="H8535" i="6" s="1"/>
  <c r="G8543" i="6"/>
  <c r="H8543" i="6" s="1"/>
  <c r="G8551" i="6"/>
  <c r="H8551" i="6" s="1"/>
  <c r="G8559" i="6"/>
  <c r="H8559" i="6" s="1"/>
  <c r="G8567" i="6"/>
  <c r="H8567" i="6" s="1"/>
  <c r="G8575" i="6"/>
  <c r="H8575" i="6" s="1"/>
  <c r="G8583" i="6"/>
  <c r="H8583" i="6" s="1"/>
  <c r="G8591" i="6"/>
  <c r="H8591" i="6" s="1"/>
  <c r="G8599" i="6"/>
  <c r="H8599" i="6" s="1"/>
  <c r="G8607" i="6"/>
  <c r="H8607" i="6" s="1"/>
  <c r="G8615" i="6"/>
  <c r="H8615" i="6" s="1"/>
  <c r="G8623" i="6"/>
  <c r="H8623" i="6" s="1"/>
  <c r="G8631" i="6"/>
  <c r="H8631" i="6" s="1"/>
  <c r="G8639" i="6"/>
  <c r="H8639" i="6" s="1"/>
  <c r="G8647" i="6"/>
  <c r="H8647" i="6" s="1"/>
  <c r="G8655" i="6"/>
  <c r="H8655" i="6" s="1"/>
  <c r="G8663" i="6"/>
  <c r="H8663" i="6" s="1"/>
  <c r="G8671" i="6"/>
  <c r="H8671" i="6" s="1"/>
  <c r="G8679" i="6"/>
  <c r="H8679" i="6" s="1"/>
  <c r="G8687" i="6"/>
  <c r="H8687" i="6" s="1"/>
  <c r="G8695" i="6"/>
  <c r="H8695" i="6" s="1"/>
  <c r="G8703" i="6"/>
  <c r="H8703" i="6" s="1"/>
  <c r="G8711" i="6"/>
  <c r="H8711" i="6" s="1"/>
  <c r="G8719" i="6"/>
  <c r="H8719" i="6" s="1"/>
  <c r="G8727" i="6"/>
  <c r="H8727" i="6" s="1"/>
  <c r="G8735" i="6"/>
  <c r="H8735" i="6" s="1"/>
  <c r="G8743" i="6"/>
  <c r="H8743" i="6" s="1"/>
  <c r="G8751" i="6"/>
  <c r="H8751" i="6" s="1"/>
  <c r="G8759" i="6"/>
  <c r="H8759" i="6" s="1"/>
  <c r="G8767" i="6"/>
  <c r="H8767" i="6" s="1"/>
  <c r="G8775" i="6"/>
  <c r="H8775" i="6" s="1"/>
  <c r="G8783" i="6"/>
  <c r="H8783" i="6" s="1"/>
  <c r="G8791" i="6"/>
  <c r="H8791" i="6" s="1"/>
  <c r="G8799" i="6"/>
  <c r="H8799" i="6" s="1"/>
  <c r="G8807" i="6"/>
  <c r="H8807" i="6" s="1"/>
  <c r="G8815" i="6"/>
  <c r="H8815" i="6" s="1"/>
  <c r="G8823" i="6"/>
  <c r="H8823" i="6" s="1"/>
  <c r="G8831" i="6"/>
  <c r="H8831" i="6" s="1"/>
  <c r="G8839" i="6"/>
  <c r="H8839" i="6" s="1"/>
  <c r="G8847" i="6"/>
  <c r="H8847" i="6" s="1"/>
  <c r="G8855" i="6"/>
  <c r="H8855" i="6" s="1"/>
  <c r="G8863" i="6"/>
  <c r="H8863" i="6" s="1"/>
  <c r="G8871" i="6"/>
  <c r="H8871" i="6" s="1"/>
  <c r="G8879" i="6"/>
  <c r="H8879" i="6" s="1"/>
  <c r="G8887" i="6"/>
  <c r="H8887" i="6" s="1"/>
  <c r="G8895" i="6"/>
  <c r="H8895" i="6" s="1"/>
  <c r="G8903" i="6"/>
  <c r="H8903" i="6" s="1"/>
  <c r="G8911" i="6"/>
  <c r="H8911" i="6" s="1"/>
  <c r="G8919" i="6"/>
  <c r="H8919" i="6" s="1"/>
  <c r="G8927" i="6"/>
  <c r="H8927" i="6" s="1"/>
  <c r="G8935" i="6"/>
  <c r="H8935" i="6" s="1"/>
  <c r="G8943" i="6"/>
  <c r="H8943" i="6" s="1"/>
  <c r="G8951" i="6"/>
  <c r="H8951" i="6" s="1"/>
  <c r="G8959" i="6"/>
  <c r="H8959" i="6" s="1"/>
  <c r="G8967" i="6"/>
  <c r="H8967" i="6" s="1"/>
  <c r="G8975" i="6"/>
  <c r="H8975" i="6" s="1"/>
  <c r="G8983" i="6"/>
  <c r="H8983" i="6" s="1"/>
  <c r="G8991" i="6"/>
  <c r="H8991" i="6" s="1"/>
  <c r="G8999" i="6"/>
  <c r="H8999" i="6" s="1"/>
  <c r="G9007" i="6"/>
  <c r="H9007" i="6" s="1"/>
  <c r="G9015" i="6"/>
  <c r="H9015" i="6" s="1"/>
  <c r="G9023" i="6"/>
  <c r="H9023" i="6" s="1"/>
  <c r="G9031" i="6"/>
  <c r="H9031" i="6" s="1"/>
  <c r="G9039" i="6"/>
  <c r="H9039" i="6" s="1"/>
  <c r="G9047" i="6"/>
  <c r="H9047" i="6" s="1"/>
  <c r="G9055" i="6"/>
  <c r="H9055" i="6" s="1"/>
  <c r="G9063" i="6"/>
  <c r="H9063" i="6" s="1"/>
  <c r="G9071" i="6"/>
  <c r="H9071" i="6" s="1"/>
  <c r="G9079" i="6"/>
  <c r="H9079" i="6" s="1"/>
  <c r="G9087" i="6"/>
  <c r="H9087" i="6" s="1"/>
  <c r="G9095" i="6"/>
  <c r="H9095" i="6" s="1"/>
  <c r="G9103" i="6"/>
  <c r="H9103" i="6" s="1"/>
  <c r="G9111" i="6"/>
  <c r="H9111" i="6" s="1"/>
  <c r="G9119" i="6"/>
  <c r="H9119" i="6" s="1"/>
  <c r="G9127" i="6"/>
  <c r="H9127" i="6" s="1"/>
  <c r="G9135" i="6"/>
  <c r="H9135" i="6" s="1"/>
  <c r="G9143" i="6"/>
  <c r="H9143" i="6" s="1"/>
  <c r="G9151" i="6"/>
  <c r="H9151" i="6" s="1"/>
  <c r="G6306" i="6"/>
  <c r="H6306" i="6" s="1"/>
  <c r="G6346" i="6"/>
  <c r="H6346" i="6" s="1"/>
  <c r="G6370" i="6"/>
  <c r="H6370" i="6" s="1"/>
  <c r="G6392" i="6"/>
  <c r="H6392" i="6" s="1"/>
  <c r="G6415" i="6"/>
  <c r="H6415" i="6" s="1"/>
  <c r="G6434" i="6"/>
  <c r="H6434" i="6" s="1"/>
  <c r="G6456" i="6"/>
  <c r="H6456" i="6" s="1"/>
  <c r="G6479" i="6"/>
  <c r="H6479" i="6" s="1"/>
  <c r="G6498" i="6"/>
  <c r="H6498" i="6" s="1"/>
  <c r="G6519" i="6"/>
  <c r="H6519" i="6" s="1"/>
  <c r="G6532" i="6"/>
  <c r="H6532" i="6" s="1"/>
  <c r="G6541" i="6"/>
  <c r="H6541" i="6" s="1"/>
  <c r="G6551" i="6"/>
  <c r="H6551" i="6" s="1"/>
  <c r="G6560" i="6"/>
  <c r="H6560" i="6" s="1"/>
  <c r="G6568" i="6"/>
  <c r="H6568" i="6" s="1"/>
  <c r="G6576" i="6"/>
  <c r="H6576" i="6" s="1"/>
  <c r="G6584" i="6"/>
  <c r="H6584" i="6" s="1"/>
  <c r="G6592" i="6"/>
  <c r="H6592" i="6" s="1"/>
  <c r="G6600" i="6"/>
  <c r="H6600" i="6" s="1"/>
  <c r="G6608" i="6"/>
  <c r="H6608" i="6" s="1"/>
  <c r="G6616" i="6"/>
  <c r="H6616" i="6" s="1"/>
  <c r="G6624" i="6"/>
  <c r="H6624" i="6" s="1"/>
  <c r="G6632" i="6"/>
  <c r="H6632" i="6" s="1"/>
  <c r="G6640" i="6"/>
  <c r="H6640" i="6" s="1"/>
  <c r="G6648" i="6"/>
  <c r="H6648" i="6" s="1"/>
  <c r="G6656" i="6"/>
  <c r="H6656" i="6" s="1"/>
  <c r="G6664" i="6"/>
  <c r="H6664" i="6" s="1"/>
  <c r="G6672" i="6"/>
  <c r="H6672" i="6" s="1"/>
  <c r="G6680" i="6"/>
  <c r="H6680" i="6" s="1"/>
  <c r="G6688" i="6"/>
  <c r="H6688" i="6" s="1"/>
  <c r="G6696" i="6"/>
  <c r="H6696" i="6" s="1"/>
  <c r="G6704" i="6"/>
  <c r="H6704" i="6" s="1"/>
  <c r="G6712" i="6"/>
  <c r="H6712" i="6" s="1"/>
  <c r="G6720" i="6"/>
  <c r="H6720" i="6" s="1"/>
  <c r="G6728" i="6"/>
  <c r="H6728" i="6" s="1"/>
  <c r="G6736" i="6"/>
  <c r="H6736" i="6" s="1"/>
  <c r="G6744" i="6"/>
  <c r="H6744" i="6" s="1"/>
  <c r="G6752" i="6"/>
  <c r="H6752" i="6" s="1"/>
  <c r="G6760" i="6"/>
  <c r="H6760" i="6" s="1"/>
  <c r="G6768" i="6"/>
  <c r="H6768" i="6" s="1"/>
  <c r="G6776" i="6"/>
  <c r="H6776" i="6" s="1"/>
  <c r="G6784" i="6"/>
  <c r="H6784" i="6" s="1"/>
  <c r="G6792" i="6"/>
  <c r="H6792" i="6" s="1"/>
  <c r="G6800" i="6"/>
  <c r="H6800" i="6" s="1"/>
  <c r="G6808" i="6"/>
  <c r="H6808" i="6" s="1"/>
  <c r="G6816" i="6"/>
  <c r="H6816" i="6" s="1"/>
  <c r="G6824" i="6"/>
  <c r="H6824" i="6" s="1"/>
  <c r="G6832" i="6"/>
  <c r="H6832" i="6" s="1"/>
  <c r="G6840" i="6"/>
  <c r="H6840" i="6" s="1"/>
  <c r="G6848" i="6"/>
  <c r="H6848" i="6" s="1"/>
  <c r="G6856" i="6"/>
  <c r="H6856" i="6" s="1"/>
  <c r="G6864" i="6"/>
  <c r="H6864" i="6" s="1"/>
  <c r="G6872" i="6"/>
  <c r="H6872" i="6" s="1"/>
  <c r="G6880" i="6"/>
  <c r="H6880" i="6" s="1"/>
  <c r="G6888" i="6"/>
  <c r="H6888" i="6" s="1"/>
  <c r="G6896" i="6"/>
  <c r="H6896" i="6" s="1"/>
  <c r="G6904" i="6"/>
  <c r="H6904" i="6" s="1"/>
  <c r="G6912" i="6"/>
  <c r="H6912" i="6" s="1"/>
  <c r="G6920" i="6"/>
  <c r="H6920" i="6" s="1"/>
  <c r="G6928" i="6"/>
  <c r="H6928" i="6" s="1"/>
  <c r="G6936" i="6"/>
  <c r="H6936" i="6" s="1"/>
  <c r="G6944" i="6"/>
  <c r="H6944" i="6" s="1"/>
  <c r="G6952" i="6"/>
  <c r="H6952" i="6" s="1"/>
  <c r="G6960" i="6"/>
  <c r="H6960" i="6" s="1"/>
  <c r="G6968" i="6"/>
  <c r="H6968" i="6" s="1"/>
  <c r="G6976" i="6"/>
  <c r="H6976" i="6" s="1"/>
  <c r="G6984" i="6"/>
  <c r="H6984" i="6" s="1"/>
  <c r="G6992" i="6"/>
  <c r="H6992" i="6" s="1"/>
  <c r="G7000" i="6"/>
  <c r="H7000" i="6" s="1"/>
  <c r="G7008" i="6"/>
  <c r="H7008" i="6" s="1"/>
  <c r="G7016" i="6"/>
  <c r="H7016" i="6" s="1"/>
  <c r="G7024" i="6"/>
  <c r="H7024" i="6" s="1"/>
  <c r="G7032" i="6"/>
  <c r="H7032" i="6" s="1"/>
  <c r="G7040" i="6"/>
  <c r="H7040" i="6" s="1"/>
  <c r="G7048" i="6"/>
  <c r="H7048" i="6" s="1"/>
  <c r="G7056" i="6"/>
  <c r="H7056" i="6" s="1"/>
  <c r="G7064" i="6"/>
  <c r="H7064" i="6" s="1"/>
  <c r="G7072" i="6"/>
  <c r="H7072" i="6" s="1"/>
  <c r="G7080" i="6"/>
  <c r="H7080" i="6" s="1"/>
  <c r="G7088" i="6"/>
  <c r="H7088" i="6" s="1"/>
  <c r="G7096" i="6"/>
  <c r="H7096" i="6" s="1"/>
  <c r="G7104" i="6"/>
  <c r="H7104" i="6" s="1"/>
  <c r="G7112" i="6"/>
  <c r="H7112" i="6" s="1"/>
  <c r="G7120" i="6"/>
  <c r="H7120" i="6" s="1"/>
  <c r="G7128" i="6"/>
  <c r="H7128" i="6" s="1"/>
  <c r="G7136" i="6"/>
  <c r="H7136" i="6" s="1"/>
  <c r="G7144" i="6"/>
  <c r="H7144" i="6" s="1"/>
  <c r="G7152" i="6"/>
  <c r="H7152" i="6" s="1"/>
  <c r="G7160" i="6"/>
  <c r="H7160" i="6" s="1"/>
  <c r="G7168" i="6"/>
  <c r="H7168" i="6" s="1"/>
  <c r="G7176" i="6"/>
  <c r="H7176" i="6" s="1"/>
  <c r="G7184" i="6"/>
  <c r="H7184" i="6" s="1"/>
  <c r="G7192" i="6"/>
  <c r="H7192" i="6" s="1"/>
  <c r="G7200" i="6"/>
  <c r="H7200" i="6" s="1"/>
  <c r="G7208" i="6"/>
  <c r="H7208" i="6" s="1"/>
  <c r="G7216" i="6"/>
  <c r="H7216" i="6" s="1"/>
  <c r="G7224" i="6"/>
  <c r="H7224" i="6" s="1"/>
  <c r="G7232" i="6"/>
  <c r="H7232" i="6" s="1"/>
  <c r="G7240" i="6"/>
  <c r="H7240" i="6" s="1"/>
  <c r="G7248" i="6"/>
  <c r="H7248" i="6" s="1"/>
  <c r="G7256" i="6"/>
  <c r="H7256" i="6" s="1"/>
  <c r="G7264" i="6"/>
  <c r="H7264" i="6" s="1"/>
  <c r="G7272" i="6"/>
  <c r="H7272" i="6" s="1"/>
  <c r="G7280" i="6"/>
  <c r="H7280" i="6" s="1"/>
  <c r="G7288" i="6"/>
  <c r="H7288" i="6" s="1"/>
  <c r="G7296" i="6"/>
  <c r="H7296" i="6" s="1"/>
  <c r="G7304" i="6"/>
  <c r="H7304" i="6" s="1"/>
  <c r="G7312" i="6"/>
  <c r="H7312" i="6" s="1"/>
  <c r="G7320" i="6"/>
  <c r="H7320" i="6" s="1"/>
  <c r="G7328" i="6"/>
  <c r="H7328" i="6" s="1"/>
  <c r="G7336" i="6"/>
  <c r="H7336" i="6" s="1"/>
  <c r="G7344" i="6"/>
  <c r="H7344" i="6" s="1"/>
  <c r="G7352" i="6"/>
  <c r="H7352" i="6" s="1"/>
  <c r="G7360" i="6"/>
  <c r="H7360" i="6" s="1"/>
  <c r="G7368" i="6"/>
  <c r="H7368" i="6" s="1"/>
  <c r="G7376" i="6"/>
  <c r="H7376" i="6" s="1"/>
  <c r="G7384" i="6"/>
  <c r="H7384" i="6" s="1"/>
  <c r="G7392" i="6"/>
  <c r="H7392" i="6" s="1"/>
  <c r="G7400" i="6"/>
  <c r="H7400" i="6" s="1"/>
  <c r="G7408" i="6"/>
  <c r="H7408" i="6" s="1"/>
  <c r="G7416" i="6"/>
  <c r="H7416" i="6" s="1"/>
  <c r="G7424" i="6"/>
  <c r="H7424" i="6" s="1"/>
  <c r="G7432" i="6"/>
  <c r="H7432" i="6" s="1"/>
  <c r="G7440" i="6"/>
  <c r="H7440" i="6" s="1"/>
  <c r="G7448" i="6"/>
  <c r="H7448" i="6" s="1"/>
  <c r="G7456" i="6"/>
  <c r="H7456" i="6" s="1"/>
  <c r="G7464" i="6"/>
  <c r="H7464" i="6" s="1"/>
  <c r="G7472" i="6"/>
  <c r="H7472" i="6" s="1"/>
  <c r="G7480" i="6"/>
  <c r="H7480" i="6" s="1"/>
  <c r="G7488" i="6"/>
  <c r="H7488" i="6" s="1"/>
  <c r="G7496" i="6"/>
  <c r="H7496" i="6" s="1"/>
  <c r="G7504" i="6"/>
  <c r="H7504" i="6" s="1"/>
  <c r="G7512" i="6"/>
  <c r="H7512" i="6" s="1"/>
  <c r="G7520" i="6"/>
  <c r="H7520" i="6" s="1"/>
  <c r="G7528" i="6"/>
  <c r="H7528" i="6" s="1"/>
  <c r="G7536" i="6"/>
  <c r="H7536" i="6" s="1"/>
  <c r="G7544" i="6"/>
  <c r="H7544" i="6" s="1"/>
  <c r="G7552" i="6"/>
  <c r="H7552" i="6" s="1"/>
  <c r="G7560" i="6"/>
  <c r="H7560" i="6" s="1"/>
  <c r="G7568" i="6"/>
  <c r="H7568" i="6" s="1"/>
  <c r="G7576" i="6"/>
  <c r="H7576" i="6" s="1"/>
  <c r="G7584" i="6"/>
  <c r="H7584" i="6" s="1"/>
  <c r="G7592" i="6"/>
  <c r="H7592" i="6" s="1"/>
  <c r="G7600" i="6"/>
  <c r="H7600" i="6" s="1"/>
  <c r="G7608" i="6"/>
  <c r="H7608" i="6" s="1"/>
  <c r="G7616" i="6"/>
  <c r="H7616" i="6" s="1"/>
  <c r="G7624" i="6"/>
  <c r="H7624" i="6" s="1"/>
  <c r="G7632" i="6"/>
  <c r="H7632" i="6" s="1"/>
  <c r="G7640" i="6"/>
  <c r="H7640" i="6" s="1"/>
  <c r="G7648" i="6"/>
  <c r="H7648" i="6" s="1"/>
  <c r="G7656" i="6"/>
  <c r="H7656" i="6" s="1"/>
  <c r="G7664" i="6"/>
  <c r="H7664" i="6" s="1"/>
  <c r="G7672" i="6"/>
  <c r="H7672" i="6" s="1"/>
  <c r="G7680" i="6"/>
  <c r="H7680" i="6" s="1"/>
  <c r="G7688" i="6"/>
  <c r="H7688" i="6" s="1"/>
  <c r="G7696" i="6"/>
  <c r="H7696" i="6" s="1"/>
  <c r="G7704" i="6"/>
  <c r="H7704" i="6" s="1"/>
  <c r="G7712" i="6"/>
  <c r="H7712" i="6" s="1"/>
  <c r="G7720" i="6"/>
  <c r="H7720" i="6" s="1"/>
  <c r="G7728" i="6"/>
  <c r="H7728" i="6" s="1"/>
  <c r="G7736" i="6"/>
  <c r="H7736" i="6" s="1"/>
  <c r="G7744" i="6"/>
  <c r="H7744" i="6" s="1"/>
  <c r="G7752" i="6"/>
  <c r="H7752" i="6" s="1"/>
  <c r="G7760" i="6"/>
  <c r="H7760" i="6" s="1"/>
  <c r="G7768" i="6"/>
  <c r="H7768" i="6" s="1"/>
  <c r="G7776" i="6"/>
  <c r="H7776" i="6" s="1"/>
  <c r="G7784" i="6"/>
  <c r="H7784" i="6" s="1"/>
  <c r="G7792" i="6"/>
  <c r="H7792" i="6" s="1"/>
  <c r="G7800" i="6"/>
  <c r="H7800" i="6" s="1"/>
  <c r="G7808" i="6"/>
  <c r="H7808" i="6" s="1"/>
  <c r="G7816" i="6"/>
  <c r="H7816" i="6" s="1"/>
  <c r="G7824" i="6"/>
  <c r="H7824" i="6" s="1"/>
  <c r="G7832" i="6"/>
  <c r="H7832" i="6" s="1"/>
  <c r="G7840" i="6"/>
  <c r="H7840" i="6" s="1"/>
  <c r="G7848" i="6"/>
  <c r="H7848" i="6" s="1"/>
  <c r="G7856" i="6"/>
  <c r="H7856" i="6" s="1"/>
  <c r="G7864" i="6"/>
  <c r="H7864" i="6" s="1"/>
  <c r="G7872" i="6"/>
  <c r="H7872" i="6" s="1"/>
  <c r="G7880" i="6"/>
  <c r="H7880" i="6" s="1"/>
  <c r="G7888" i="6"/>
  <c r="H7888" i="6" s="1"/>
  <c r="G7896" i="6"/>
  <c r="H7896" i="6" s="1"/>
  <c r="G7904" i="6"/>
  <c r="H7904" i="6" s="1"/>
  <c r="G7912" i="6"/>
  <c r="H7912" i="6" s="1"/>
  <c r="G7920" i="6"/>
  <c r="H7920" i="6" s="1"/>
  <c r="G7928" i="6"/>
  <c r="H7928" i="6" s="1"/>
  <c r="G7936" i="6"/>
  <c r="H7936" i="6" s="1"/>
  <c r="G7944" i="6"/>
  <c r="H7944" i="6" s="1"/>
  <c r="G7952" i="6"/>
  <c r="H7952" i="6" s="1"/>
  <c r="G7960" i="6"/>
  <c r="H7960" i="6" s="1"/>
  <c r="G7968" i="6"/>
  <c r="H7968" i="6" s="1"/>
  <c r="G7976" i="6"/>
  <c r="H7976" i="6" s="1"/>
  <c r="G7984" i="6"/>
  <c r="H7984" i="6" s="1"/>
  <c r="G7992" i="6"/>
  <c r="H7992" i="6" s="1"/>
  <c r="G8000" i="6"/>
  <c r="H8000" i="6" s="1"/>
  <c r="G8008" i="6"/>
  <c r="H8008" i="6" s="1"/>
  <c r="G8016" i="6"/>
  <c r="H8016" i="6" s="1"/>
  <c r="G8024" i="6"/>
  <c r="H8024" i="6" s="1"/>
  <c r="G8032" i="6"/>
  <c r="H8032" i="6" s="1"/>
  <c r="G8040" i="6"/>
  <c r="H8040" i="6" s="1"/>
  <c r="G8048" i="6"/>
  <c r="H8048" i="6" s="1"/>
  <c r="G8056" i="6"/>
  <c r="H8056" i="6" s="1"/>
  <c r="G8064" i="6"/>
  <c r="H8064" i="6" s="1"/>
  <c r="G8072" i="6"/>
  <c r="H8072" i="6" s="1"/>
  <c r="G8080" i="6"/>
  <c r="H8080" i="6" s="1"/>
  <c r="G8088" i="6"/>
  <c r="H8088" i="6" s="1"/>
  <c r="G8096" i="6"/>
  <c r="H8096" i="6" s="1"/>
  <c r="G8104" i="6"/>
  <c r="H8104" i="6" s="1"/>
  <c r="G8112" i="6"/>
  <c r="H8112" i="6" s="1"/>
  <c r="G8120" i="6"/>
  <c r="H8120" i="6" s="1"/>
  <c r="G8128" i="6"/>
  <c r="H8128" i="6" s="1"/>
  <c r="G8136" i="6"/>
  <c r="H8136" i="6" s="1"/>
  <c r="G8144" i="6"/>
  <c r="H8144" i="6" s="1"/>
  <c r="G8152" i="6"/>
  <c r="H8152" i="6" s="1"/>
  <c r="G8160" i="6"/>
  <c r="H8160" i="6" s="1"/>
  <c r="G8168" i="6"/>
  <c r="H8168" i="6" s="1"/>
  <c r="G8176" i="6"/>
  <c r="H8176" i="6" s="1"/>
  <c r="G8184" i="6"/>
  <c r="H8184" i="6" s="1"/>
  <c r="G8192" i="6"/>
  <c r="H8192" i="6" s="1"/>
  <c r="G8200" i="6"/>
  <c r="H8200" i="6" s="1"/>
  <c r="G8208" i="6"/>
  <c r="H8208" i="6" s="1"/>
  <c r="G8216" i="6"/>
  <c r="H8216" i="6" s="1"/>
  <c r="G8224" i="6"/>
  <c r="H8224" i="6" s="1"/>
  <c r="G8232" i="6"/>
  <c r="H8232" i="6" s="1"/>
  <c r="G8240" i="6"/>
  <c r="H8240" i="6" s="1"/>
  <c r="G8248" i="6"/>
  <c r="H8248" i="6" s="1"/>
  <c r="G8256" i="6"/>
  <c r="H8256" i="6" s="1"/>
  <c r="G8264" i="6"/>
  <c r="H8264" i="6" s="1"/>
  <c r="G8272" i="6"/>
  <c r="H8272" i="6" s="1"/>
  <c r="G8280" i="6"/>
  <c r="H8280" i="6" s="1"/>
  <c r="G8288" i="6"/>
  <c r="H8288" i="6" s="1"/>
  <c r="G8296" i="6"/>
  <c r="H8296" i="6" s="1"/>
  <c r="G8304" i="6"/>
  <c r="H8304" i="6" s="1"/>
  <c r="G8312" i="6"/>
  <c r="H8312" i="6" s="1"/>
  <c r="G8320" i="6"/>
  <c r="H8320" i="6" s="1"/>
  <c r="G8328" i="6"/>
  <c r="H8328" i="6" s="1"/>
  <c r="G8336" i="6"/>
  <c r="H8336" i="6" s="1"/>
  <c r="G8344" i="6"/>
  <c r="H8344" i="6" s="1"/>
  <c r="G8352" i="6"/>
  <c r="H8352" i="6" s="1"/>
  <c r="G8360" i="6"/>
  <c r="H8360" i="6" s="1"/>
  <c r="G8368" i="6"/>
  <c r="H8368" i="6" s="1"/>
  <c r="G8376" i="6"/>
  <c r="H8376" i="6" s="1"/>
  <c r="G8384" i="6"/>
  <c r="H8384" i="6" s="1"/>
  <c r="G8392" i="6"/>
  <c r="H8392" i="6" s="1"/>
  <c r="G8400" i="6"/>
  <c r="H8400" i="6" s="1"/>
  <c r="G8408" i="6"/>
  <c r="H8408" i="6" s="1"/>
  <c r="G8416" i="6"/>
  <c r="H8416" i="6" s="1"/>
  <c r="G8424" i="6"/>
  <c r="H8424" i="6" s="1"/>
  <c r="G8432" i="6"/>
  <c r="H8432" i="6" s="1"/>
  <c r="G8440" i="6"/>
  <c r="H8440" i="6" s="1"/>
  <c r="G8448" i="6"/>
  <c r="H8448" i="6" s="1"/>
  <c r="G8456" i="6"/>
  <c r="H8456" i="6" s="1"/>
  <c r="G8464" i="6"/>
  <c r="H8464" i="6" s="1"/>
  <c r="G8472" i="6"/>
  <c r="H8472" i="6" s="1"/>
  <c r="G8480" i="6"/>
  <c r="H8480" i="6" s="1"/>
  <c r="G8488" i="6"/>
  <c r="H8488" i="6" s="1"/>
  <c r="G8496" i="6"/>
  <c r="H8496" i="6" s="1"/>
  <c r="G8504" i="6"/>
  <c r="H8504" i="6" s="1"/>
  <c r="G8512" i="6"/>
  <c r="H8512" i="6" s="1"/>
  <c r="G8520" i="6"/>
  <c r="H8520" i="6" s="1"/>
  <c r="G8528" i="6"/>
  <c r="H8528" i="6" s="1"/>
  <c r="G8536" i="6"/>
  <c r="H8536" i="6" s="1"/>
  <c r="G8544" i="6"/>
  <c r="H8544" i="6" s="1"/>
  <c r="G8552" i="6"/>
  <c r="H8552" i="6" s="1"/>
  <c r="G8560" i="6"/>
  <c r="H8560" i="6" s="1"/>
  <c r="G8568" i="6"/>
  <c r="H8568" i="6" s="1"/>
  <c r="G8576" i="6"/>
  <c r="H8576" i="6" s="1"/>
  <c r="G8584" i="6"/>
  <c r="H8584" i="6" s="1"/>
  <c r="G8592" i="6"/>
  <c r="H8592" i="6" s="1"/>
  <c r="G8600" i="6"/>
  <c r="H8600" i="6" s="1"/>
  <c r="G8608" i="6"/>
  <c r="H8608" i="6" s="1"/>
  <c r="G8616" i="6"/>
  <c r="H8616" i="6" s="1"/>
  <c r="G8624" i="6"/>
  <c r="H8624" i="6" s="1"/>
  <c r="G8632" i="6"/>
  <c r="H8632" i="6" s="1"/>
  <c r="G8640" i="6"/>
  <c r="H8640" i="6" s="1"/>
  <c r="G8648" i="6"/>
  <c r="H8648" i="6" s="1"/>
  <c r="G8656" i="6"/>
  <c r="H8656" i="6" s="1"/>
  <c r="G8664" i="6"/>
  <c r="H8664" i="6" s="1"/>
  <c r="G8672" i="6"/>
  <c r="H8672" i="6" s="1"/>
  <c r="G8680" i="6"/>
  <c r="H8680" i="6" s="1"/>
  <c r="G8688" i="6"/>
  <c r="H8688" i="6" s="1"/>
  <c r="G8696" i="6"/>
  <c r="H8696" i="6" s="1"/>
  <c r="G8704" i="6"/>
  <c r="H8704" i="6" s="1"/>
  <c r="G8712" i="6"/>
  <c r="H8712" i="6" s="1"/>
  <c r="G8720" i="6"/>
  <c r="H8720" i="6" s="1"/>
  <c r="G8728" i="6"/>
  <c r="H8728" i="6" s="1"/>
  <c r="G8736" i="6"/>
  <c r="H8736" i="6" s="1"/>
  <c r="G8744" i="6"/>
  <c r="H8744" i="6" s="1"/>
  <c r="G8752" i="6"/>
  <c r="H8752" i="6" s="1"/>
  <c r="G8760" i="6"/>
  <c r="H8760" i="6" s="1"/>
  <c r="G8768" i="6"/>
  <c r="H8768" i="6" s="1"/>
  <c r="G8776" i="6"/>
  <c r="H8776" i="6" s="1"/>
  <c r="G8784" i="6"/>
  <c r="H8784" i="6" s="1"/>
  <c r="G8792" i="6"/>
  <c r="H8792" i="6" s="1"/>
  <c r="G8800" i="6"/>
  <c r="H8800" i="6" s="1"/>
  <c r="G8808" i="6"/>
  <c r="H8808" i="6" s="1"/>
  <c r="G8816" i="6"/>
  <c r="H8816" i="6" s="1"/>
  <c r="G8824" i="6"/>
  <c r="H8824" i="6" s="1"/>
  <c r="G8832" i="6"/>
  <c r="H8832" i="6" s="1"/>
  <c r="G8840" i="6"/>
  <c r="H8840" i="6" s="1"/>
  <c r="G8848" i="6"/>
  <c r="H8848" i="6" s="1"/>
  <c r="G8856" i="6"/>
  <c r="H8856" i="6" s="1"/>
  <c r="G8864" i="6"/>
  <c r="H8864" i="6" s="1"/>
  <c r="G8872" i="6"/>
  <c r="H8872" i="6" s="1"/>
  <c r="G8880" i="6"/>
  <c r="H8880" i="6" s="1"/>
  <c r="G8888" i="6"/>
  <c r="H8888" i="6" s="1"/>
  <c r="G8896" i="6"/>
  <c r="H8896" i="6" s="1"/>
  <c r="G8904" i="6"/>
  <c r="H8904" i="6" s="1"/>
  <c r="G8912" i="6"/>
  <c r="H8912" i="6" s="1"/>
  <c r="G8920" i="6"/>
  <c r="H8920" i="6" s="1"/>
  <c r="G8928" i="6"/>
  <c r="H8928" i="6" s="1"/>
  <c r="G8936" i="6"/>
  <c r="H8936" i="6" s="1"/>
  <c r="G8944" i="6"/>
  <c r="H8944" i="6" s="1"/>
  <c r="G8952" i="6"/>
  <c r="H8952" i="6" s="1"/>
  <c r="G8960" i="6"/>
  <c r="H8960" i="6" s="1"/>
  <c r="G8968" i="6"/>
  <c r="H8968" i="6" s="1"/>
  <c r="G8976" i="6"/>
  <c r="H8976" i="6" s="1"/>
  <c r="G8984" i="6"/>
  <c r="H8984" i="6" s="1"/>
  <c r="G8992" i="6"/>
  <c r="H8992" i="6" s="1"/>
  <c r="G9000" i="6"/>
  <c r="H9000" i="6" s="1"/>
  <c r="G9008" i="6"/>
  <c r="H9008" i="6" s="1"/>
  <c r="G9016" i="6"/>
  <c r="H9016" i="6" s="1"/>
  <c r="G9024" i="6"/>
  <c r="H9024" i="6" s="1"/>
  <c r="G9032" i="6"/>
  <c r="H9032" i="6" s="1"/>
  <c r="G9040" i="6"/>
  <c r="H9040" i="6" s="1"/>
  <c r="G9048" i="6"/>
  <c r="H9048" i="6" s="1"/>
  <c r="G9056" i="6"/>
  <c r="H9056" i="6" s="1"/>
  <c r="G9064" i="6"/>
  <c r="H9064" i="6" s="1"/>
  <c r="G9072" i="6"/>
  <c r="H9072" i="6" s="1"/>
  <c r="G9080" i="6"/>
  <c r="H9080" i="6" s="1"/>
  <c r="G9088" i="6"/>
  <c r="H9088" i="6" s="1"/>
  <c r="G9096" i="6"/>
  <c r="H9096" i="6" s="1"/>
  <c r="G9104" i="6"/>
  <c r="H9104" i="6" s="1"/>
  <c r="G9112" i="6"/>
  <c r="H9112" i="6" s="1"/>
  <c r="G9120" i="6"/>
  <c r="H9120" i="6" s="1"/>
  <c r="G9128" i="6"/>
  <c r="H9128" i="6" s="1"/>
  <c r="G9136" i="6"/>
  <c r="H9136" i="6" s="1"/>
  <c r="G9144" i="6"/>
  <c r="H9144" i="6" s="1"/>
  <c r="G9152" i="6"/>
  <c r="H9152" i="6" s="1"/>
  <c r="G9160" i="6"/>
  <c r="H9160" i="6" s="1"/>
  <c r="G9168" i="6"/>
  <c r="H9168" i="6" s="1"/>
  <c r="G9176" i="6"/>
  <c r="H9176" i="6" s="1"/>
  <c r="G6314" i="6"/>
  <c r="H6314" i="6" s="1"/>
  <c r="G6352" i="6"/>
  <c r="H6352" i="6" s="1"/>
  <c r="G6375" i="6"/>
  <c r="H6375" i="6" s="1"/>
  <c r="G6394" i="6"/>
  <c r="H6394" i="6" s="1"/>
  <c r="G6416" i="6"/>
  <c r="H6416" i="6" s="1"/>
  <c r="G6439" i="6"/>
  <c r="H6439" i="6" s="1"/>
  <c r="G6458" i="6"/>
  <c r="H6458" i="6" s="1"/>
  <c r="G6480" i="6"/>
  <c r="H6480" i="6" s="1"/>
  <c r="G6503" i="6"/>
  <c r="H6503" i="6" s="1"/>
  <c r="G6520" i="6"/>
  <c r="H6520" i="6" s="1"/>
  <c r="G6533" i="6"/>
  <c r="H6533" i="6" s="1"/>
  <c r="G6543" i="6"/>
  <c r="H6543" i="6" s="1"/>
  <c r="G6552" i="6"/>
  <c r="H6552" i="6" s="1"/>
  <c r="G6561" i="6"/>
  <c r="H6561" i="6" s="1"/>
  <c r="G6569" i="6"/>
  <c r="H6569" i="6" s="1"/>
  <c r="G6577" i="6"/>
  <c r="H6577" i="6" s="1"/>
  <c r="G6585" i="6"/>
  <c r="H6585" i="6" s="1"/>
  <c r="G6593" i="6"/>
  <c r="H6593" i="6" s="1"/>
  <c r="G6601" i="6"/>
  <c r="H6601" i="6" s="1"/>
  <c r="G6609" i="6"/>
  <c r="H6609" i="6" s="1"/>
  <c r="G6617" i="6"/>
  <c r="H6617" i="6" s="1"/>
  <c r="G6625" i="6"/>
  <c r="H6625" i="6" s="1"/>
  <c r="G6633" i="6"/>
  <c r="H6633" i="6" s="1"/>
  <c r="G6641" i="6"/>
  <c r="H6641" i="6" s="1"/>
  <c r="G6649" i="6"/>
  <c r="H6649" i="6" s="1"/>
  <c r="G6657" i="6"/>
  <c r="H6657" i="6" s="1"/>
  <c r="G6665" i="6"/>
  <c r="H6665" i="6" s="1"/>
  <c r="G6673" i="6"/>
  <c r="H6673" i="6" s="1"/>
  <c r="G6681" i="6"/>
  <c r="H6681" i="6" s="1"/>
  <c r="G6689" i="6"/>
  <c r="H6689" i="6" s="1"/>
  <c r="G6697" i="6"/>
  <c r="H6697" i="6" s="1"/>
  <c r="G6705" i="6"/>
  <c r="H6705" i="6" s="1"/>
  <c r="G6713" i="6"/>
  <c r="H6713" i="6" s="1"/>
  <c r="G6721" i="6"/>
  <c r="H6721" i="6" s="1"/>
  <c r="G6729" i="6"/>
  <c r="H6729" i="6" s="1"/>
  <c r="G6737" i="6"/>
  <c r="H6737" i="6" s="1"/>
  <c r="G6745" i="6"/>
  <c r="H6745" i="6" s="1"/>
  <c r="G6753" i="6"/>
  <c r="H6753" i="6" s="1"/>
  <c r="G6761" i="6"/>
  <c r="H6761" i="6" s="1"/>
  <c r="G6769" i="6"/>
  <c r="H6769" i="6" s="1"/>
  <c r="G6777" i="6"/>
  <c r="H6777" i="6" s="1"/>
  <c r="G6785" i="6"/>
  <c r="H6785" i="6" s="1"/>
  <c r="G6793" i="6"/>
  <c r="H6793" i="6" s="1"/>
  <c r="G6801" i="6"/>
  <c r="H6801" i="6" s="1"/>
  <c r="G6809" i="6"/>
  <c r="H6809" i="6" s="1"/>
  <c r="G6817" i="6"/>
  <c r="H6817" i="6" s="1"/>
  <c r="G6825" i="6"/>
  <c r="H6825" i="6" s="1"/>
  <c r="G6833" i="6"/>
  <c r="H6833" i="6" s="1"/>
  <c r="G6841" i="6"/>
  <c r="H6841" i="6" s="1"/>
  <c r="G6849" i="6"/>
  <c r="H6849" i="6" s="1"/>
  <c r="G6857" i="6"/>
  <c r="H6857" i="6" s="1"/>
  <c r="G6865" i="6"/>
  <c r="H6865" i="6" s="1"/>
  <c r="G6873" i="6"/>
  <c r="H6873" i="6" s="1"/>
  <c r="G6881" i="6"/>
  <c r="H6881" i="6" s="1"/>
  <c r="G6889" i="6"/>
  <c r="H6889" i="6" s="1"/>
  <c r="G6897" i="6"/>
  <c r="H6897" i="6" s="1"/>
  <c r="G6905" i="6"/>
  <c r="H6905" i="6" s="1"/>
  <c r="G6913" i="6"/>
  <c r="H6913" i="6" s="1"/>
  <c r="G6921" i="6"/>
  <c r="H6921" i="6" s="1"/>
  <c r="G6929" i="6"/>
  <c r="H6929" i="6" s="1"/>
  <c r="G6937" i="6"/>
  <c r="H6937" i="6" s="1"/>
  <c r="G6945" i="6"/>
  <c r="H6945" i="6" s="1"/>
  <c r="G6953" i="6"/>
  <c r="H6953" i="6" s="1"/>
  <c r="G6961" i="6"/>
  <c r="H6961" i="6" s="1"/>
  <c r="G6969" i="6"/>
  <c r="H6969" i="6" s="1"/>
  <c r="G6977" i="6"/>
  <c r="H6977" i="6" s="1"/>
  <c r="G6985" i="6"/>
  <c r="H6985" i="6" s="1"/>
  <c r="G6993" i="6"/>
  <c r="H6993" i="6" s="1"/>
  <c r="G7001" i="6"/>
  <c r="H7001" i="6" s="1"/>
  <c r="G7009" i="6"/>
  <c r="H7009" i="6" s="1"/>
  <c r="G7017" i="6"/>
  <c r="H7017" i="6" s="1"/>
  <c r="G7025" i="6"/>
  <c r="H7025" i="6" s="1"/>
  <c r="G7033" i="6"/>
  <c r="H7033" i="6" s="1"/>
  <c r="G7041" i="6"/>
  <c r="H7041" i="6" s="1"/>
  <c r="G7049" i="6"/>
  <c r="H7049" i="6" s="1"/>
  <c r="G7057" i="6"/>
  <c r="H7057" i="6" s="1"/>
  <c r="G7065" i="6"/>
  <c r="H7065" i="6" s="1"/>
  <c r="G7073" i="6"/>
  <c r="H7073" i="6" s="1"/>
  <c r="G7081" i="6"/>
  <c r="H7081" i="6" s="1"/>
  <c r="G7089" i="6"/>
  <c r="H7089" i="6" s="1"/>
  <c r="G7097" i="6"/>
  <c r="H7097" i="6" s="1"/>
  <c r="G7105" i="6"/>
  <c r="H7105" i="6" s="1"/>
  <c r="G7113" i="6"/>
  <c r="H7113" i="6" s="1"/>
  <c r="G7121" i="6"/>
  <c r="H7121" i="6" s="1"/>
  <c r="G7129" i="6"/>
  <c r="H7129" i="6" s="1"/>
  <c r="G7137" i="6"/>
  <c r="H7137" i="6" s="1"/>
  <c r="G7145" i="6"/>
  <c r="H7145" i="6" s="1"/>
  <c r="G7153" i="6"/>
  <c r="H7153" i="6" s="1"/>
  <c r="G7161" i="6"/>
  <c r="H7161" i="6" s="1"/>
  <c r="G7169" i="6"/>
  <c r="H7169" i="6" s="1"/>
  <c r="G7177" i="6"/>
  <c r="H7177" i="6" s="1"/>
  <c r="G7185" i="6"/>
  <c r="H7185" i="6" s="1"/>
  <c r="G7193" i="6"/>
  <c r="H7193" i="6" s="1"/>
  <c r="G7201" i="6"/>
  <c r="H7201" i="6" s="1"/>
  <c r="G7209" i="6"/>
  <c r="H7209" i="6" s="1"/>
  <c r="G7217" i="6"/>
  <c r="H7217" i="6" s="1"/>
  <c r="G7225" i="6"/>
  <c r="H7225" i="6" s="1"/>
  <c r="G7233" i="6"/>
  <c r="H7233" i="6" s="1"/>
  <c r="G7241" i="6"/>
  <c r="H7241" i="6" s="1"/>
  <c r="G7249" i="6"/>
  <c r="H7249" i="6" s="1"/>
  <c r="G7257" i="6"/>
  <c r="H7257" i="6" s="1"/>
  <c r="G7265" i="6"/>
  <c r="H7265" i="6" s="1"/>
  <c r="G7273" i="6"/>
  <c r="H7273" i="6" s="1"/>
  <c r="G7281" i="6"/>
  <c r="H7281" i="6" s="1"/>
  <c r="G7289" i="6"/>
  <c r="H7289" i="6" s="1"/>
  <c r="G7297" i="6"/>
  <c r="H7297" i="6" s="1"/>
  <c r="G7305" i="6"/>
  <c r="H7305" i="6" s="1"/>
  <c r="G7313" i="6"/>
  <c r="H7313" i="6" s="1"/>
  <c r="G7321" i="6"/>
  <c r="H7321" i="6" s="1"/>
  <c r="G7329" i="6"/>
  <c r="H7329" i="6" s="1"/>
  <c r="G7337" i="6"/>
  <c r="H7337" i="6" s="1"/>
  <c r="G7345" i="6"/>
  <c r="H7345" i="6" s="1"/>
  <c r="G7353" i="6"/>
  <c r="H7353" i="6" s="1"/>
  <c r="G7361" i="6"/>
  <c r="H7361" i="6" s="1"/>
  <c r="G7369" i="6"/>
  <c r="H7369" i="6" s="1"/>
  <c r="G7377" i="6"/>
  <c r="H7377" i="6" s="1"/>
  <c r="G7385" i="6"/>
  <c r="H7385" i="6" s="1"/>
  <c r="G7393" i="6"/>
  <c r="H7393" i="6" s="1"/>
  <c r="G7401" i="6"/>
  <c r="H7401" i="6" s="1"/>
  <c r="G7409" i="6"/>
  <c r="H7409" i="6" s="1"/>
  <c r="G7417" i="6"/>
  <c r="H7417" i="6" s="1"/>
  <c r="G7425" i="6"/>
  <c r="H7425" i="6" s="1"/>
  <c r="G7433" i="6"/>
  <c r="H7433" i="6" s="1"/>
  <c r="G7441" i="6"/>
  <c r="H7441" i="6" s="1"/>
  <c r="G7449" i="6"/>
  <c r="H7449" i="6" s="1"/>
  <c r="G7457" i="6"/>
  <c r="H7457" i="6" s="1"/>
  <c r="G7465" i="6"/>
  <c r="H7465" i="6" s="1"/>
  <c r="G7473" i="6"/>
  <c r="H7473" i="6" s="1"/>
  <c r="G7481" i="6"/>
  <c r="H7481" i="6" s="1"/>
  <c r="G7489" i="6"/>
  <c r="H7489" i="6" s="1"/>
  <c r="G7497" i="6"/>
  <c r="H7497" i="6" s="1"/>
  <c r="G7505" i="6"/>
  <c r="H7505" i="6" s="1"/>
  <c r="G7513" i="6"/>
  <c r="H7513" i="6" s="1"/>
  <c r="G7521" i="6"/>
  <c r="H7521" i="6" s="1"/>
  <c r="G7529" i="6"/>
  <c r="H7529" i="6" s="1"/>
  <c r="G7537" i="6"/>
  <c r="H7537" i="6" s="1"/>
  <c r="G7545" i="6"/>
  <c r="H7545" i="6" s="1"/>
  <c r="G7553" i="6"/>
  <c r="H7553" i="6" s="1"/>
  <c r="G7561" i="6"/>
  <c r="H7561" i="6" s="1"/>
  <c r="G7569" i="6"/>
  <c r="H7569" i="6" s="1"/>
  <c r="G7577" i="6"/>
  <c r="H7577" i="6" s="1"/>
  <c r="G7585" i="6"/>
  <c r="H7585" i="6" s="1"/>
  <c r="G7593" i="6"/>
  <c r="H7593" i="6" s="1"/>
  <c r="G7601" i="6"/>
  <c r="H7601" i="6" s="1"/>
  <c r="G7609" i="6"/>
  <c r="H7609" i="6" s="1"/>
  <c r="G7617" i="6"/>
  <c r="H7617" i="6" s="1"/>
  <c r="G7625" i="6"/>
  <c r="H7625" i="6" s="1"/>
  <c r="G7633" i="6"/>
  <c r="H7633" i="6" s="1"/>
  <c r="G7641" i="6"/>
  <c r="H7641" i="6" s="1"/>
  <c r="G7649" i="6"/>
  <c r="H7649" i="6" s="1"/>
  <c r="G7657" i="6"/>
  <c r="H7657" i="6" s="1"/>
  <c r="G7665" i="6"/>
  <c r="H7665" i="6" s="1"/>
  <c r="G7673" i="6"/>
  <c r="H7673" i="6" s="1"/>
  <c r="G7681" i="6"/>
  <c r="H7681" i="6" s="1"/>
  <c r="G7689" i="6"/>
  <c r="H7689" i="6" s="1"/>
  <c r="G7697" i="6"/>
  <c r="H7697" i="6" s="1"/>
  <c r="G7705" i="6"/>
  <c r="H7705" i="6" s="1"/>
  <c r="G7713" i="6"/>
  <c r="H7713" i="6" s="1"/>
  <c r="G7721" i="6"/>
  <c r="H7721" i="6" s="1"/>
  <c r="G7729" i="6"/>
  <c r="H7729" i="6" s="1"/>
  <c r="G7737" i="6"/>
  <c r="H7737" i="6" s="1"/>
  <c r="G7745" i="6"/>
  <c r="H7745" i="6" s="1"/>
  <c r="G7753" i="6"/>
  <c r="H7753" i="6" s="1"/>
  <c r="G7761" i="6"/>
  <c r="H7761" i="6" s="1"/>
  <c r="G7769" i="6"/>
  <c r="H7769" i="6" s="1"/>
  <c r="G7777" i="6"/>
  <c r="H7777" i="6" s="1"/>
  <c r="G7785" i="6"/>
  <c r="H7785" i="6" s="1"/>
  <c r="G7793" i="6"/>
  <c r="H7793" i="6" s="1"/>
  <c r="G7801" i="6"/>
  <c r="H7801" i="6" s="1"/>
  <c r="G7809" i="6"/>
  <c r="H7809" i="6" s="1"/>
  <c r="G7817" i="6"/>
  <c r="H7817" i="6" s="1"/>
  <c r="G7825" i="6"/>
  <c r="H7825" i="6" s="1"/>
  <c r="G7833" i="6"/>
  <c r="H7833" i="6" s="1"/>
  <c r="G7841" i="6"/>
  <c r="H7841" i="6" s="1"/>
  <c r="G7849" i="6"/>
  <c r="H7849" i="6" s="1"/>
  <c r="G7857" i="6"/>
  <c r="H7857" i="6" s="1"/>
  <c r="G7865" i="6"/>
  <c r="H7865" i="6" s="1"/>
  <c r="G7873" i="6"/>
  <c r="H7873" i="6" s="1"/>
  <c r="G7881" i="6"/>
  <c r="H7881" i="6" s="1"/>
  <c r="G7889" i="6"/>
  <c r="H7889" i="6" s="1"/>
  <c r="G7897" i="6"/>
  <c r="H7897" i="6" s="1"/>
  <c r="G7905" i="6"/>
  <c r="H7905" i="6" s="1"/>
  <c r="G7913" i="6"/>
  <c r="H7913" i="6" s="1"/>
  <c r="G7921" i="6"/>
  <c r="H7921" i="6" s="1"/>
  <c r="G7929" i="6"/>
  <c r="H7929" i="6" s="1"/>
  <c r="G7937" i="6"/>
  <c r="H7937" i="6" s="1"/>
  <c r="G7945" i="6"/>
  <c r="H7945" i="6" s="1"/>
  <c r="G7953" i="6"/>
  <c r="H7953" i="6" s="1"/>
  <c r="G7961" i="6"/>
  <c r="H7961" i="6" s="1"/>
  <c r="G7969" i="6"/>
  <c r="H7969" i="6" s="1"/>
  <c r="G7977" i="6"/>
  <c r="H7977" i="6" s="1"/>
  <c r="G7985" i="6"/>
  <c r="H7985" i="6" s="1"/>
  <c r="G7993" i="6"/>
  <c r="H7993" i="6" s="1"/>
  <c r="G8001" i="6"/>
  <c r="H8001" i="6" s="1"/>
  <c r="G8009" i="6"/>
  <c r="H8009" i="6" s="1"/>
  <c r="G8017" i="6"/>
  <c r="H8017" i="6" s="1"/>
  <c r="G8025" i="6"/>
  <c r="H8025" i="6" s="1"/>
  <c r="G8033" i="6"/>
  <c r="H8033" i="6" s="1"/>
  <c r="G8041" i="6"/>
  <c r="H8041" i="6" s="1"/>
  <c r="G8049" i="6"/>
  <c r="H8049" i="6" s="1"/>
  <c r="G8057" i="6"/>
  <c r="H8057" i="6" s="1"/>
  <c r="G8065" i="6"/>
  <c r="H8065" i="6" s="1"/>
  <c r="G8073" i="6"/>
  <c r="H8073" i="6" s="1"/>
  <c r="G8081" i="6"/>
  <c r="H8081" i="6" s="1"/>
  <c r="G8089" i="6"/>
  <c r="H8089" i="6" s="1"/>
  <c r="G8097" i="6"/>
  <c r="H8097" i="6" s="1"/>
  <c r="G8105" i="6"/>
  <c r="H8105" i="6" s="1"/>
  <c r="G8113" i="6"/>
  <c r="H8113" i="6" s="1"/>
  <c r="G8121" i="6"/>
  <c r="H8121" i="6" s="1"/>
  <c r="G8129" i="6"/>
  <c r="H8129" i="6" s="1"/>
  <c r="G8137" i="6"/>
  <c r="H8137" i="6" s="1"/>
  <c r="G8145" i="6"/>
  <c r="H8145" i="6" s="1"/>
  <c r="G8153" i="6"/>
  <c r="H8153" i="6" s="1"/>
  <c r="G8161" i="6"/>
  <c r="H8161" i="6" s="1"/>
  <c r="G8169" i="6"/>
  <c r="H8169" i="6" s="1"/>
  <c r="G8177" i="6"/>
  <c r="H8177" i="6" s="1"/>
  <c r="G8185" i="6"/>
  <c r="H8185" i="6" s="1"/>
  <c r="G8193" i="6"/>
  <c r="H8193" i="6" s="1"/>
  <c r="G8201" i="6"/>
  <c r="H8201" i="6" s="1"/>
  <c r="G8209" i="6"/>
  <c r="H8209" i="6" s="1"/>
  <c r="G8217" i="6"/>
  <c r="H8217" i="6" s="1"/>
  <c r="G8225" i="6"/>
  <c r="H8225" i="6" s="1"/>
  <c r="G8233" i="6"/>
  <c r="H8233" i="6" s="1"/>
  <c r="G8241" i="6"/>
  <c r="H8241" i="6" s="1"/>
  <c r="G8249" i="6"/>
  <c r="H8249" i="6" s="1"/>
  <c r="G8257" i="6"/>
  <c r="H8257" i="6" s="1"/>
  <c r="G8265" i="6"/>
  <c r="H8265" i="6" s="1"/>
  <c r="G8273" i="6"/>
  <c r="H8273" i="6" s="1"/>
  <c r="G8281" i="6"/>
  <c r="H8281" i="6" s="1"/>
  <c r="G8289" i="6"/>
  <c r="H8289" i="6" s="1"/>
  <c r="G8297" i="6"/>
  <c r="H8297" i="6" s="1"/>
  <c r="G8305" i="6"/>
  <c r="H8305" i="6" s="1"/>
  <c r="G8313" i="6"/>
  <c r="H8313" i="6" s="1"/>
  <c r="G8321" i="6"/>
  <c r="H8321" i="6" s="1"/>
  <c r="G8329" i="6"/>
  <c r="H8329" i="6" s="1"/>
  <c r="G8337" i="6"/>
  <c r="H8337" i="6" s="1"/>
  <c r="G8345" i="6"/>
  <c r="H8345" i="6" s="1"/>
  <c r="G8353" i="6"/>
  <c r="H8353" i="6" s="1"/>
  <c r="G8361" i="6"/>
  <c r="H8361" i="6" s="1"/>
  <c r="G8369" i="6"/>
  <c r="H8369" i="6" s="1"/>
  <c r="G8377" i="6"/>
  <c r="H8377" i="6" s="1"/>
  <c r="G8385" i="6"/>
  <c r="H8385" i="6" s="1"/>
  <c r="G8393" i="6"/>
  <c r="H8393" i="6" s="1"/>
  <c r="G8401" i="6"/>
  <c r="H8401" i="6" s="1"/>
  <c r="G8409" i="6"/>
  <c r="H8409" i="6" s="1"/>
  <c r="G8417" i="6"/>
  <c r="H8417" i="6" s="1"/>
  <c r="G8425" i="6"/>
  <c r="H8425" i="6" s="1"/>
  <c r="G8433" i="6"/>
  <c r="H8433" i="6" s="1"/>
  <c r="G8441" i="6"/>
  <c r="H8441" i="6" s="1"/>
  <c r="G8449" i="6"/>
  <c r="H8449" i="6" s="1"/>
  <c r="G8457" i="6"/>
  <c r="H8457" i="6" s="1"/>
  <c r="G8465" i="6"/>
  <c r="H8465" i="6" s="1"/>
  <c r="G8473" i="6"/>
  <c r="H8473" i="6" s="1"/>
  <c r="G8481" i="6"/>
  <c r="H8481" i="6" s="1"/>
  <c r="G8489" i="6"/>
  <c r="H8489" i="6" s="1"/>
  <c r="G8497" i="6"/>
  <c r="H8497" i="6" s="1"/>
  <c r="G8505" i="6"/>
  <c r="H8505" i="6" s="1"/>
  <c r="G8513" i="6"/>
  <c r="H8513" i="6" s="1"/>
  <c r="G8521" i="6"/>
  <c r="H8521" i="6" s="1"/>
  <c r="G8529" i="6"/>
  <c r="H8529" i="6" s="1"/>
  <c r="G8537" i="6"/>
  <c r="H8537" i="6" s="1"/>
  <c r="G8545" i="6"/>
  <c r="H8545" i="6" s="1"/>
  <c r="G8553" i="6"/>
  <c r="H8553" i="6" s="1"/>
  <c r="G8561" i="6"/>
  <c r="H8561" i="6" s="1"/>
  <c r="G8569" i="6"/>
  <c r="H8569" i="6" s="1"/>
  <c r="G8577" i="6"/>
  <c r="H8577" i="6" s="1"/>
  <c r="G8585" i="6"/>
  <c r="H8585" i="6" s="1"/>
  <c r="G8593" i="6"/>
  <c r="H8593" i="6" s="1"/>
  <c r="G8601" i="6"/>
  <c r="H8601" i="6" s="1"/>
  <c r="G8609" i="6"/>
  <c r="H8609" i="6" s="1"/>
  <c r="G8617" i="6"/>
  <c r="H8617" i="6" s="1"/>
  <c r="G8625" i="6"/>
  <c r="H8625" i="6" s="1"/>
  <c r="G8633" i="6"/>
  <c r="H8633" i="6" s="1"/>
  <c r="G8641" i="6"/>
  <c r="H8641" i="6" s="1"/>
  <c r="G8649" i="6"/>
  <c r="H8649" i="6" s="1"/>
  <c r="G8657" i="6"/>
  <c r="H8657" i="6" s="1"/>
  <c r="G8665" i="6"/>
  <c r="H8665" i="6" s="1"/>
  <c r="G8673" i="6"/>
  <c r="H8673" i="6" s="1"/>
  <c r="G8681" i="6"/>
  <c r="H8681" i="6" s="1"/>
  <c r="G8689" i="6"/>
  <c r="H8689" i="6" s="1"/>
  <c r="G8697" i="6"/>
  <c r="H8697" i="6" s="1"/>
  <c r="G8705" i="6"/>
  <c r="H8705" i="6" s="1"/>
  <c r="G8713" i="6"/>
  <c r="H8713" i="6" s="1"/>
  <c r="G8721" i="6"/>
  <c r="H8721" i="6" s="1"/>
  <c r="G8729" i="6"/>
  <c r="H8729" i="6" s="1"/>
  <c r="G8737" i="6"/>
  <c r="H8737" i="6" s="1"/>
  <c r="G8745" i="6"/>
  <c r="H8745" i="6" s="1"/>
  <c r="G8753" i="6"/>
  <c r="H8753" i="6" s="1"/>
  <c r="G8761" i="6"/>
  <c r="H8761" i="6" s="1"/>
  <c r="G8769" i="6"/>
  <c r="H8769" i="6" s="1"/>
  <c r="G8777" i="6"/>
  <c r="H8777" i="6" s="1"/>
  <c r="G8785" i="6"/>
  <c r="H8785" i="6" s="1"/>
  <c r="G8793" i="6"/>
  <c r="H8793" i="6" s="1"/>
  <c r="G8801" i="6"/>
  <c r="H8801" i="6" s="1"/>
  <c r="G8809" i="6"/>
  <c r="H8809" i="6" s="1"/>
  <c r="G8817" i="6"/>
  <c r="H8817" i="6" s="1"/>
  <c r="G8825" i="6"/>
  <c r="H8825" i="6" s="1"/>
  <c r="G8833" i="6"/>
  <c r="H8833" i="6" s="1"/>
  <c r="G8841" i="6"/>
  <c r="H8841" i="6" s="1"/>
  <c r="G8849" i="6"/>
  <c r="H8849" i="6" s="1"/>
  <c r="G8857" i="6"/>
  <c r="H8857" i="6" s="1"/>
  <c r="G8865" i="6"/>
  <c r="H8865" i="6" s="1"/>
  <c r="G8873" i="6"/>
  <c r="H8873" i="6" s="1"/>
  <c r="G8881" i="6"/>
  <c r="H8881" i="6" s="1"/>
  <c r="G8889" i="6"/>
  <c r="H8889" i="6" s="1"/>
  <c r="G8897" i="6"/>
  <c r="H8897" i="6" s="1"/>
  <c r="G8905" i="6"/>
  <c r="H8905" i="6" s="1"/>
  <c r="G8913" i="6"/>
  <c r="H8913" i="6" s="1"/>
  <c r="G8921" i="6"/>
  <c r="H8921" i="6" s="1"/>
  <c r="G8929" i="6"/>
  <c r="H8929" i="6" s="1"/>
  <c r="G8937" i="6"/>
  <c r="H8937" i="6" s="1"/>
  <c r="G8945" i="6"/>
  <c r="H8945" i="6" s="1"/>
  <c r="G8953" i="6"/>
  <c r="H8953" i="6" s="1"/>
  <c r="G8961" i="6"/>
  <c r="H8961" i="6" s="1"/>
  <c r="G8969" i="6"/>
  <c r="H8969" i="6" s="1"/>
  <c r="G8977" i="6"/>
  <c r="H8977" i="6" s="1"/>
  <c r="G8985" i="6"/>
  <c r="H8985" i="6" s="1"/>
  <c r="G8993" i="6"/>
  <c r="H8993" i="6" s="1"/>
  <c r="G9001" i="6"/>
  <c r="H9001" i="6" s="1"/>
  <c r="G9009" i="6"/>
  <c r="H9009" i="6" s="1"/>
  <c r="G9017" i="6"/>
  <c r="H9017" i="6" s="1"/>
  <c r="G9025" i="6"/>
  <c r="H9025" i="6" s="1"/>
  <c r="G9033" i="6"/>
  <c r="H9033" i="6" s="1"/>
  <c r="G9041" i="6"/>
  <c r="H9041" i="6" s="1"/>
  <c r="G9049" i="6"/>
  <c r="H9049" i="6" s="1"/>
  <c r="G9057" i="6"/>
  <c r="H9057" i="6" s="1"/>
  <c r="G9065" i="6"/>
  <c r="H9065" i="6" s="1"/>
  <c r="G9073" i="6"/>
  <c r="H9073" i="6" s="1"/>
  <c r="G9081" i="6"/>
  <c r="H9081" i="6" s="1"/>
  <c r="G9089" i="6"/>
  <c r="H9089" i="6" s="1"/>
  <c r="G9097" i="6"/>
  <c r="H9097" i="6" s="1"/>
  <c r="G9105" i="6"/>
  <c r="H9105" i="6" s="1"/>
  <c r="G9113" i="6"/>
  <c r="H9113" i="6" s="1"/>
  <c r="G9121" i="6"/>
  <c r="H9121" i="6" s="1"/>
  <c r="G9129" i="6"/>
  <c r="H9129" i="6" s="1"/>
  <c r="G9137" i="6"/>
  <c r="H9137" i="6" s="1"/>
  <c r="G6322" i="6"/>
  <c r="H6322" i="6" s="1"/>
  <c r="G6354" i="6"/>
  <c r="H6354" i="6" s="1"/>
  <c r="G6376" i="6"/>
  <c r="H6376" i="6" s="1"/>
  <c r="G6399" i="6"/>
  <c r="H6399" i="6" s="1"/>
  <c r="G6418" i="6"/>
  <c r="H6418" i="6" s="1"/>
  <c r="G6440" i="6"/>
  <c r="H6440" i="6" s="1"/>
  <c r="G6463" i="6"/>
  <c r="H6463" i="6" s="1"/>
  <c r="G6482" i="6"/>
  <c r="H6482" i="6" s="1"/>
  <c r="G6504" i="6"/>
  <c r="H6504" i="6" s="1"/>
  <c r="G6522" i="6"/>
  <c r="H6522" i="6" s="1"/>
  <c r="G6535" i="6"/>
  <c r="H6535" i="6" s="1"/>
  <c r="G6544" i="6"/>
  <c r="H6544" i="6" s="1"/>
  <c r="G6553" i="6"/>
  <c r="H6553" i="6" s="1"/>
  <c r="G6562" i="6"/>
  <c r="H6562" i="6" s="1"/>
  <c r="G6570" i="6"/>
  <c r="H6570" i="6" s="1"/>
  <c r="G6578" i="6"/>
  <c r="H6578" i="6" s="1"/>
  <c r="G6586" i="6"/>
  <c r="H6586" i="6" s="1"/>
  <c r="G6594" i="6"/>
  <c r="H6594" i="6" s="1"/>
  <c r="G6602" i="6"/>
  <c r="H6602" i="6" s="1"/>
  <c r="G6610" i="6"/>
  <c r="H6610" i="6" s="1"/>
  <c r="G6618" i="6"/>
  <c r="H6618" i="6" s="1"/>
  <c r="G6626" i="6"/>
  <c r="H6626" i="6" s="1"/>
  <c r="G6634" i="6"/>
  <c r="H6634" i="6" s="1"/>
  <c r="G6642" i="6"/>
  <c r="H6642" i="6" s="1"/>
  <c r="G6650" i="6"/>
  <c r="H6650" i="6" s="1"/>
  <c r="G6658" i="6"/>
  <c r="H6658" i="6" s="1"/>
  <c r="G6666" i="6"/>
  <c r="H6666" i="6" s="1"/>
  <c r="G6674" i="6"/>
  <c r="H6674" i="6" s="1"/>
  <c r="G6682" i="6"/>
  <c r="H6682" i="6" s="1"/>
  <c r="G6690" i="6"/>
  <c r="H6690" i="6" s="1"/>
  <c r="G6698" i="6"/>
  <c r="H6698" i="6" s="1"/>
  <c r="G6706" i="6"/>
  <c r="H6706" i="6" s="1"/>
  <c r="G6714" i="6"/>
  <c r="H6714" i="6" s="1"/>
  <c r="G6722" i="6"/>
  <c r="H6722" i="6" s="1"/>
  <c r="G6730" i="6"/>
  <c r="H6730" i="6" s="1"/>
  <c r="G6738" i="6"/>
  <c r="H6738" i="6" s="1"/>
  <c r="G6746" i="6"/>
  <c r="H6746" i="6" s="1"/>
  <c r="G6754" i="6"/>
  <c r="H6754" i="6" s="1"/>
  <c r="G6762" i="6"/>
  <c r="H6762" i="6" s="1"/>
  <c r="G6770" i="6"/>
  <c r="H6770" i="6" s="1"/>
  <c r="G6778" i="6"/>
  <c r="H6778" i="6" s="1"/>
  <c r="G6786" i="6"/>
  <c r="H6786" i="6" s="1"/>
  <c r="G6794" i="6"/>
  <c r="H6794" i="6" s="1"/>
  <c r="G6802" i="6"/>
  <c r="H6802" i="6" s="1"/>
  <c r="G6810" i="6"/>
  <c r="H6810" i="6" s="1"/>
  <c r="G6818" i="6"/>
  <c r="H6818" i="6" s="1"/>
  <c r="G6826" i="6"/>
  <c r="H6826" i="6" s="1"/>
  <c r="G6834" i="6"/>
  <c r="H6834" i="6" s="1"/>
  <c r="G6842" i="6"/>
  <c r="H6842" i="6" s="1"/>
  <c r="G6850" i="6"/>
  <c r="H6850" i="6" s="1"/>
  <c r="G6858" i="6"/>
  <c r="H6858" i="6" s="1"/>
  <c r="G6866" i="6"/>
  <c r="H6866" i="6" s="1"/>
  <c r="G6874" i="6"/>
  <c r="H6874" i="6" s="1"/>
  <c r="G6882" i="6"/>
  <c r="H6882" i="6" s="1"/>
  <c r="G6890" i="6"/>
  <c r="H6890" i="6" s="1"/>
  <c r="G6898" i="6"/>
  <c r="H6898" i="6" s="1"/>
  <c r="G6906" i="6"/>
  <c r="H6906" i="6" s="1"/>
  <c r="G6914" i="6"/>
  <c r="H6914" i="6" s="1"/>
  <c r="G6922" i="6"/>
  <c r="H6922" i="6" s="1"/>
  <c r="G6930" i="6"/>
  <c r="H6930" i="6" s="1"/>
  <c r="G6938" i="6"/>
  <c r="H6938" i="6" s="1"/>
  <c r="G6946" i="6"/>
  <c r="H6946" i="6" s="1"/>
  <c r="G6954" i="6"/>
  <c r="H6954" i="6" s="1"/>
  <c r="G6962" i="6"/>
  <c r="H6962" i="6" s="1"/>
  <c r="G6970" i="6"/>
  <c r="H6970" i="6" s="1"/>
  <c r="G6978" i="6"/>
  <c r="H6978" i="6" s="1"/>
  <c r="G6986" i="6"/>
  <c r="H6986" i="6" s="1"/>
  <c r="G6994" i="6"/>
  <c r="H6994" i="6" s="1"/>
  <c r="G7002" i="6"/>
  <c r="H7002" i="6" s="1"/>
  <c r="G7010" i="6"/>
  <c r="H7010" i="6" s="1"/>
  <c r="G7018" i="6"/>
  <c r="H7018" i="6" s="1"/>
  <c r="G7026" i="6"/>
  <c r="H7026" i="6" s="1"/>
  <c r="G7034" i="6"/>
  <c r="H7034" i="6" s="1"/>
  <c r="G7042" i="6"/>
  <c r="H7042" i="6" s="1"/>
  <c r="G7050" i="6"/>
  <c r="H7050" i="6" s="1"/>
  <c r="G7058" i="6"/>
  <c r="H7058" i="6" s="1"/>
  <c r="G7066" i="6"/>
  <c r="H7066" i="6" s="1"/>
  <c r="G7074" i="6"/>
  <c r="H7074" i="6" s="1"/>
  <c r="G7082" i="6"/>
  <c r="H7082" i="6" s="1"/>
  <c r="G7090" i="6"/>
  <c r="H7090" i="6" s="1"/>
  <c r="G7098" i="6"/>
  <c r="H7098" i="6" s="1"/>
  <c r="G7106" i="6"/>
  <c r="H7106" i="6" s="1"/>
  <c r="G7114" i="6"/>
  <c r="H7114" i="6" s="1"/>
  <c r="G7122" i="6"/>
  <c r="H7122" i="6" s="1"/>
  <c r="G7130" i="6"/>
  <c r="H7130" i="6" s="1"/>
  <c r="G7138" i="6"/>
  <c r="H7138" i="6" s="1"/>
  <c r="G7146" i="6"/>
  <c r="H7146" i="6" s="1"/>
  <c r="G7154" i="6"/>
  <c r="H7154" i="6" s="1"/>
  <c r="G7162" i="6"/>
  <c r="H7162" i="6" s="1"/>
  <c r="G7170" i="6"/>
  <c r="H7170" i="6" s="1"/>
  <c r="G7178" i="6"/>
  <c r="H7178" i="6" s="1"/>
  <c r="G7186" i="6"/>
  <c r="H7186" i="6" s="1"/>
  <c r="G7194" i="6"/>
  <c r="H7194" i="6" s="1"/>
  <c r="G7202" i="6"/>
  <c r="H7202" i="6" s="1"/>
  <c r="G7210" i="6"/>
  <c r="H7210" i="6" s="1"/>
  <c r="G7218" i="6"/>
  <c r="H7218" i="6" s="1"/>
  <c r="G7226" i="6"/>
  <c r="H7226" i="6" s="1"/>
  <c r="G7234" i="6"/>
  <c r="H7234" i="6" s="1"/>
  <c r="G7242" i="6"/>
  <c r="H7242" i="6" s="1"/>
  <c r="G7250" i="6"/>
  <c r="H7250" i="6" s="1"/>
  <c r="G7258" i="6"/>
  <c r="H7258" i="6" s="1"/>
  <c r="G7266" i="6"/>
  <c r="H7266" i="6" s="1"/>
  <c r="G7274" i="6"/>
  <c r="H7274" i="6" s="1"/>
  <c r="G7282" i="6"/>
  <c r="H7282" i="6" s="1"/>
  <c r="G7290" i="6"/>
  <c r="H7290" i="6" s="1"/>
  <c r="G7298" i="6"/>
  <c r="H7298" i="6" s="1"/>
  <c r="G7306" i="6"/>
  <c r="H7306" i="6" s="1"/>
  <c r="G7314" i="6"/>
  <c r="H7314" i="6" s="1"/>
  <c r="G7322" i="6"/>
  <c r="H7322" i="6" s="1"/>
  <c r="G7330" i="6"/>
  <c r="H7330" i="6" s="1"/>
  <c r="G7338" i="6"/>
  <c r="H7338" i="6" s="1"/>
  <c r="G7346" i="6"/>
  <c r="H7346" i="6" s="1"/>
  <c r="G7354" i="6"/>
  <c r="H7354" i="6" s="1"/>
  <c r="G7362" i="6"/>
  <c r="H7362" i="6" s="1"/>
  <c r="G7370" i="6"/>
  <c r="H7370" i="6" s="1"/>
  <c r="G7378" i="6"/>
  <c r="H7378" i="6" s="1"/>
  <c r="G7386" i="6"/>
  <c r="H7386" i="6" s="1"/>
  <c r="G7394" i="6"/>
  <c r="H7394" i="6" s="1"/>
  <c r="G7402" i="6"/>
  <c r="H7402" i="6" s="1"/>
  <c r="G7410" i="6"/>
  <c r="H7410" i="6" s="1"/>
  <c r="G7418" i="6"/>
  <c r="H7418" i="6" s="1"/>
  <c r="G7426" i="6"/>
  <c r="H7426" i="6" s="1"/>
  <c r="G7434" i="6"/>
  <c r="H7434" i="6" s="1"/>
  <c r="G7442" i="6"/>
  <c r="H7442" i="6" s="1"/>
  <c r="G7450" i="6"/>
  <c r="H7450" i="6" s="1"/>
  <c r="G7458" i="6"/>
  <c r="H7458" i="6" s="1"/>
  <c r="G7466" i="6"/>
  <c r="H7466" i="6" s="1"/>
  <c r="G7474" i="6"/>
  <c r="H7474" i="6" s="1"/>
  <c r="G7482" i="6"/>
  <c r="H7482" i="6" s="1"/>
  <c r="G7490" i="6"/>
  <c r="H7490" i="6" s="1"/>
  <c r="G7498" i="6"/>
  <c r="H7498" i="6" s="1"/>
  <c r="G7506" i="6"/>
  <c r="H7506" i="6" s="1"/>
  <c r="G7514" i="6"/>
  <c r="H7514" i="6" s="1"/>
  <c r="G7522" i="6"/>
  <c r="H7522" i="6" s="1"/>
  <c r="G7530" i="6"/>
  <c r="H7530" i="6" s="1"/>
  <c r="G7538" i="6"/>
  <c r="H7538" i="6" s="1"/>
  <c r="G7546" i="6"/>
  <c r="H7546" i="6" s="1"/>
  <c r="G7554" i="6"/>
  <c r="H7554" i="6" s="1"/>
  <c r="G7562" i="6"/>
  <c r="H7562" i="6" s="1"/>
  <c r="G7570" i="6"/>
  <c r="H7570" i="6" s="1"/>
  <c r="G7578" i="6"/>
  <c r="H7578" i="6" s="1"/>
  <c r="G7586" i="6"/>
  <c r="H7586" i="6" s="1"/>
  <c r="G7594" i="6"/>
  <c r="H7594" i="6" s="1"/>
  <c r="G7602" i="6"/>
  <c r="H7602" i="6" s="1"/>
  <c r="G7610" i="6"/>
  <c r="H7610" i="6" s="1"/>
  <c r="G7618" i="6"/>
  <c r="H7618" i="6" s="1"/>
  <c r="G7626" i="6"/>
  <c r="H7626" i="6" s="1"/>
  <c r="G7634" i="6"/>
  <c r="H7634" i="6" s="1"/>
  <c r="G7642" i="6"/>
  <c r="H7642" i="6" s="1"/>
  <c r="G7650" i="6"/>
  <c r="H7650" i="6" s="1"/>
  <c r="G7658" i="6"/>
  <c r="H7658" i="6" s="1"/>
  <c r="G7666" i="6"/>
  <c r="H7666" i="6" s="1"/>
  <c r="G7674" i="6"/>
  <c r="H7674" i="6" s="1"/>
  <c r="G7682" i="6"/>
  <c r="H7682" i="6" s="1"/>
  <c r="G7690" i="6"/>
  <c r="H7690" i="6" s="1"/>
  <c r="G7698" i="6"/>
  <c r="H7698" i="6" s="1"/>
  <c r="G7706" i="6"/>
  <c r="H7706" i="6" s="1"/>
  <c r="G7714" i="6"/>
  <c r="H7714" i="6" s="1"/>
  <c r="G7722" i="6"/>
  <c r="H7722" i="6" s="1"/>
  <c r="G7730" i="6"/>
  <c r="H7730" i="6" s="1"/>
  <c r="G7738" i="6"/>
  <c r="H7738" i="6" s="1"/>
  <c r="G7746" i="6"/>
  <c r="H7746" i="6" s="1"/>
  <c r="G7754" i="6"/>
  <c r="H7754" i="6" s="1"/>
  <c r="G7762" i="6"/>
  <c r="H7762" i="6" s="1"/>
  <c r="G7770" i="6"/>
  <c r="H7770" i="6" s="1"/>
  <c r="G7778" i="6"/>
  <c r="H7778" i="6" s="1"/>
  <c r="G7786" i="6"/>
  <c r="H7786" i="6" s="1"/>
  <c r="G7794" i="6"/>
  <c r="H7794" i="6" s="1"/>
  <c r="G7802" i="6"/>
  <c r="H7802" i="6" s="1"/>
  <c r="G7810" i="6"/>
  <c r="H7810" i="6" s="1"/>
  <c r="G7818" i="6"/>
  <c r="H7818" i="6" s="1"/>
  <c r="G7826" i="6"/>
  <c r="H7826" i="6" s="1"/>
  <c r="G7834" i="6"/>
  <c r="H7834" i="6" s="1"/>
  <c r="G7842" i="6"/>
  <c r="H7842" i="6" s="1"/>
  <c r="G7850" i="6"/>
  <c r="H7850" i="6" s="1"/>
  <c r="G7858" i="6"/>
  <c r="H7858" i="6" s="1"/>
  <c r="G7866" i="6"/>
  <c r="H7866" i="6" s="1"/>
  <c r="G7874" i="6"/>
  <c r="H7874" i="6" s="1"/>
  <c r="G7882" i="6"/>
  <c r="H7882" i="6" s="1"/>
  <c r="G7890" i="6"/>
  <c r="H7890" i="6" s="1"/>
  <c r="G7898" i="6"/>
  <c r="H7898" i="6" s="1"/>
  <c r="G7906" i="6"/>
  <c r="H7906" i="6" s="1"/>
  <c r="G7914" i="6"/>
  <c r="H7914" i="6" s="1"/>
  <c r="G7922" i="6"/>
  <c r="H7922" i="6" s="1"/>
  <c r="G7930" i="6"/>
  <c r="H7930" i="6" s="1"/>
  <c r="G7938" i="6"/>
  <c r="H7938" i="6" s="1"/>
  <c r="G7946" i="6"/>
  <c r="H7946" i="6" s="1"/>
  <c r="G7954" i="6"/>
  <c r="H7954" i="6" s="1"/>
  <c r="G7962" i="6"/>
  <c r="H7962" i="6" s="1"/>
  <c r="G7970" i="6"/>
  <c r="H7970" i="6" s="1"/>
  <c r="G7978" i="6"/>
  <c r="H7978" i="6" s="1"/>
  <c r="G7986" i="6"/>
  <c r="H7986" i="6" s="1"/>
  <c r="G7994" i="6"/>
  <c r="H7994" i="6" s="1"/>
  <c r="G8002" i="6"/>
  <c r="H8002" i="6" s="1"/>
  <c r="G8010" i="6"/>
  <c r="H8010" i="6" s="1"/>
  <c r="G8018" i="6"/>
  <c r="H8018" i="6" s="1"/>
  <c r="G8026" i="6"/>
  <c r="H8026" i="6" s="1"/>
  <c r="G8034" i="6"/>
  <c r="H8034" i="6" s="1"/>
  <c r="G8042" i="6"/>
  <c r="H8042" i="6" s="1"/>
  <c r="G8050" i="6"/>
  <c r="H8050" i="6" s="1"/>
  <c r="G8058" i="6"/>
  <c r="H8058" i="6" s="1"/>
  <c r="G8066" i="6"/>
  <c r="H8066" i="6" s="1"/>
  <c r="G8074" i="6"/>
  <c r="H8074" i="6" s="1"/>
  <c r="G8082" i="6"/>
  <c r="H8082" i="6" s="1"/>
  <c r="G8090" i="6"/>
  <c r="H8090" i="6" s="1"/>
  <c r="G8098" i="6"/>
  <c r="H8098" i="6" s="1"/>
  <c r="G8106" i="6"/>
  <c r="H8106" i="6" s="1"/>
  <c r="G8114" i="6"/>
  <c r="H8114" i="6" s="1"/>
  <c r="G8122" i="6"/>
  <c r="H8122" i="6" s="1"/>
  <c r="G8130" i="6"/>
  <c r="H8130" i="6" s="1"/>
  <c r="G8138" i="6"/>
  <c r="H8138" i="6" s="1"/>
  <c r="G8146" i="6"/>
  <c r="H8146" i="6" s="1"/>
  <c r="G8154" i="6"/>
  <c r="H8154" i="6" s="1"/>
  <c r="G8162" i="6"/>
  <c r="H8162" i="6" s="1"/>
  <c r="G8170" i="6"/>
  <c r="H8170" i="6" s="1"/>
  <c r="G8178" i="6"/>
  <c r="H8178" i="6" s="1"/>
  <c r="G8186" i="6"/>
  <c r="H8186" i="6" s="1"/>
  <c r="G8194" i="6"/>
  <c r="H8194" i="6" s="1"/>
  <c r="G8202" i="6"/>
  <c r="H8202" i="6" s="1"/>
  <c r="G8210" i="6"/>
  <c r="H8210" i="6" s="1"/>
  <c r="G8218" i="6"/>
  <c r="H8218" i="6" s="1"/>
  <c r="G8226" i="6"/>
  <c r="H8226" i="6" s="1"/>
  <c r="G8234" i="6"/>
  <c r="H8234" i="6" s="1"/>
  <c r="G8242" i="6"/>
  <c r="H8242" i="6" s="1"/>
  <c r="G8250" i="6"/>
  <c r="H8250" i="6" s="1"/>
  <c r="G8258" i="6"/>
  <c r="H8258" i="6" s="1"/>
  <c r="G8266" i="6"/>
  <c r="H8266" i="6" s="1"/>
  <c r="G8274" i="6"/>
  <c r="H8274" i="6" s="1"/>
  <c r="G8282" i="6"/>
  <c r="H8282" i="6" s="1"/>
  <c r="G8290" i="6"/>
  <c r="H8290" i="6" s="1"/>
  <c r="G8298" i="6"/>
  <c r="H8298" i="6" s="1"/>
  <c r="G8306" i="6"/>
  <c r="H8306" i="6" s="1"/>
  <c r="G8314" i="6"/>
  <c r="H8314" i="6" s="1"/>
  <c r="G8322" i="6"/>
  <c r="H8322" i="6" s="1"/>
  <c r="G8330" i="6"/>
  <c r="H8330" i="6" s="1"/>
  <c r="G8338" i="6"/>
  <c r="H8338" i="6" s="1"/>
  <c r="G8346" i="6"/>
  <c r="H8346" i="6" s="1"/>
  <c r="G8354" i="6"/>
  <c r="H8354" i="6" s="1"/>
  <c r="G8362" i="6"/>
  <c r="H8362" i="6" s="1"/>
  <c r="G8370" i="6"/>
  <c r="H8370" i="6" s="1"/>
  <c r="G8378" i="6"/>
  <c r="H8378" i="6" s="1"/>
  <c r="G8386" i="6"/>
  <c r="H8386" i="6" s="1"/>
  <c r="G8394" i="6"/>
  <c r="H8394" i="6" s="1"/>
  <c r="G8402" i="6"/>
  <c r="H8402" i="6" s="1"/>
  <c r="G8410" i="6"/>
  <c r="H8410" i="6" s="1"/>
  <c r="G8418" i="6"/>
  <c r="H8418" i="6" s="1"/>
  <c r="G8426" i="6"/>
  <c r="H8426" i="6" s="1"/>
  <c r="G8434" i="6"/>
  <c r="H8434" i="6" s="1"/>
  <c r="G8442" i="6"/>
  <c r="H8442" i="6" s="1"/>
  <c r="G8450" i="6"/>
  <c r="H8450" i="6" s="1"/>
  <c r="G8458" i="6"/>
  <c r="H8458" i="6" s="1"/>
  <c r="G8466" i="6"/>
  <c r="H8466" i="6" s="1"/>
  <c r="G8474" i="6"/>
  <c r="H8474" i="6" s="1"/>
  <c r="G8482" i="6"/>
  <c r="H8482" i="6" s="1"/>
  <c r="G8490" i="6"/>
  <c r="H8490" i="6" s="1"/>
  <c r="G8498" i="6"/>
  <c r="H8498" i="6" s="1"/>
  <c r="G8506" i="6"/>
  <c r="H8506" i="6" s="1"/>
  <c r="G8514" i="6"/>
  <c r="H8514" i="6" s="1"/>
  <c r="G8522" i="6"/>
  <c r="H8522" i="6" s="1"/>
  <c r="G8530" i="6"/>
  <c r="H8530" i="6" s="1"/>
  <c r="G8538" i="6"/>
  <c r="H8538" i="6" s="1"/>
  <c r="G8546" i="6"/>
  <c r="H8546" i="6" s="1"/>
  <c r="G8554" i="6"/>
  <c r="H8554" i="6" s="1"/>
  <c r="G8562" i="6"/>
  <c r="H8562" i="6" s="1"/>
  <c r="G8570" i="6"/>
  <c r="H8570" i="6" s="1"/>
  <c r="G8578" i="6"/>
  <c r="H8578" i="6" s="1"/>
  <c r="G8586" i="6"/>
  <c r="H8586" i="6" s="1"/>
  <c r="G8594" i="6"/>
  <c r="H8594" i="6" s="1"/>
  <c r="G8602" i="6"/>
  <c r="H8602" i="6" s="1"/>
  <c r="G8610" i="6"/>
  <c r="H8610" i="6" s="1"/>
  <c r="G8618" i="6"/>
  <c r="H8618" i="6" s="1"/>
  <c r="G8626" i="6"/>
  <c r="H8626" i="6" s="1"/>
  <c r="G8634" i="6"/>
  <c r="H8634" i="6" s="1"/>
  <c r="G8642" i="6"/>
  <c r="H8642" i="6" s="1"/>
  <c r="G8650" i="6"/>
  <c r="H8650" i="6" s="1"/>
  <c r="G8658" i="6"/>
  <c r="H8658" i="6" s="1"/>
  <c r="G8666" i="6"/>
  <c r="H8666" i="6" s="1"/>
  <c r="G8674" i="6"/>
  <c r="H8674" i="6" s="1"/>
  <c r="G8682" i="6"/>
  <c r="H8682" i="6" s="1"/>
  <c r="G8690" i="6"/>
  <c r="H8690" i="6" s="1"/>
  <c r="G8698" i="6"/>
  <c r="H8698" i="6" s="1"/>
  <c r="G8706" i="6"/>
  <c r="H8706" i="6" s="1"/>
  <c r="G8714" i="6"/>
  <c r="H8714" i="6" s="1"/>
  <c r="G8722" i="6"/>
  <c r="H8722" i="6" s="1"/>
  <c r="G8730" i="6"/>
  <c r="H8730" i="6" s="1"/>
  <c r="G8738" i="6"/>
  <c r="H8738" i="6" s="1"/>
  <c r="G8746" i="6"/>
  <c r="H8746" i="6" s="1"/>
  <c r="G8754" i="6"/>
  <c r="H8754" i="6" s="1"/>
  <c r="G8762" i="6"/>
  <c r="H8762" i="6" s="1"/>
  <c r="G8770" i="6"/>
  <c r="H8770" i="6" s="1"/>
  <c r="G8778" i="6"/>
  <c r="H8778" i="6" s="1"/>
  <c r="G8786" i="6"/>
  <c r="H8786" i="6" s="1"/>
  <c r="G8794" i="6"/>
  <c r="H8794" i="6" s="1"/>
  <c r="G8802" i="6"/>
  <c r="H8802" i="6" s="1"/>
  <c r="G8810" i="6"/>
  <c r="H8810" i="6" s="1"/>
  <c r="G8818" i="6"/>
  <c r="H8818" i="6" s="1"/>
  <c r="G8826" i="6"/>
  <c r="H8826" i="6" s="1"/>
  <c r="G8834" i="6"/>
  <c r="H8834" i="6" s="1"/>
  <c r="G8842" i="6"/>
  <c r="H8842" i="6" s="1"/>
  <c r="G8850" i="6"/>
  <c r="H8850" i="6" s="1"/>
  <c r="G8858" i="6"/>
  <c r="H8858" i="6" s="1"/>
  <c r="G8866" i="6"/>
  <c r="H8866" i="6" s="1"/>
  <c r="G8874" i="6"/>
  <c r="H8874" i="6" s="1"/>
  <c r="G8882" i="6"/>
  <c r="H8882" i="6" s="1"/>
  <c r="G8890" i="6"/>
  <c r="H8890" i="6" s="1"/>
  <c r="G8898" i="6"/>
  <c r="H8898" i="6" s="1"/>
  <c r="G8906" i="6"/>
  <c r="H8906" i="6" s="1"/>
  <c r="G8914" i="6"/>
  <c r="H8914" i="6" s="1"/>
  <c r="G8922" i="6"/>
  <c r="H8922" i="6" s="1"/>
  <c r="G8930" i="6"/>
  <c r="H8930" i="6" s="1"/>
  <c r="G8938" i="6"/>
  <c r="H8938" i="6" s="1"/>
  <c r="G8946" i="6"/>
  <c r="H8946" i="6" s="1"/>
  <c r="G8954" i="6"/>
  <c r="H8954" i="6" s="1"/>
  <c r="G8962" i="6"/>
  <c r="H8962" i="6" s="1"/>
  <c r="G8970" i="6"/>
  <c r="H8970" i="6" s="1"/>
  <c r="G8978" i="6"/>
  <c r="H8978" i="6" s="1"/>
  <c r="G8986" i="6"/>
  <c r="H8986" i="6" s="1"/>
  <c r="G8994" i="6"/>
  <c r="H8994" i="6" s="1"/>
  <c r="G9002" i="6"/>
  <c r="H9002" i="6" s="1"/>
  <c r="G9010" i="6"/>
  <c r="H9010" i="6" s="1"/>
  <c r="G9018" i="6"/>
  <c r="H9018" i="6" s="1"/>
  <c r="G9026" i="6"/>
  <c r="H9026" i="6" s="1"/>
  <c r="G9034" i="6"/>
  <c r="H9034" i="6" s="1"/>
  <c r="G9042" i="6"/>
  <c r="H9042" i="6" s="1"/>
  <c r="G9050" i="6"/>
  <c r="H9050" i="6" s="1"/>
  <c r="G9058" i="6"/>
  <c r="H9058" i="6" s="1"/>
  <c r="G9066" i="6"/>
  <c r="H9066" i="6" s="1"/>
  <c r="G9074" i="6"/>
  <c r="H9074" i="6" s="1"/>
  <c r="G9082" i="6"/>
  <c r="H9082" i="6" s="1"/>
  <c r="G6328" i="6"/>
  <c r="H6328" i="6" s="1"/>
  <c r="G6359" i="6"/>
  <c r="H6359" i="6" s="1"/>
  <c r="G6378" i="6"/>
  <c r="H6378" i="6" s="1"/>
  <c r="G6400" i="6"/>
  <c r="H6400" i="6" s="1"/>
  <c r="G6423" i="6"/>
  <c r="H6423" i="6" s="1"/>
  <c r="G6442" i="6"/>
  <c r="H6442" i="6" s="1"/>
  <c r="G6464" i="6"/>
  <c r="H6464" i="6" s="1"/>
  <c r="G6487" i="6"/>
  <c r="H6487" i="6" s="1"/>
  <c r="G6506" i="6"/>
  <c r="H6506" i="6" s="1"/>
  <c r="G6524" i="6"/>
  <c r="H6524" i="6" s="1"/>
  <c r="G6536" i="6"/>
  <c r="H6536" i="6" s="1"/>
  <c r="G6545" i="6"/>
  <c r="H6545" i="6" s="1"/>
  <c r="G6554" i="6"/>
  <c r="H6554" i="6" s="1"/>
  <c r="G6563" i="6"/>
  <c r="H6563" i="6" s="1"/>
  <c r="G6571" i="6"/>
  <c r="H6571" i="6" s="1"/>
  <c r="G6579" i="6"/>
  <c r="H6579" i="6" s="1"/>
  <c r="G6587" i="6"/>
  <c r="H6587" i="6" s="1"/>
  <c r="G6595" i="6"/>
  <c r="H6595" i="6" s="1"/>
  <c r="G6603" i="6"/>
  <c r="H6603" i="6" s="1"/>
  <c r="G6611" i="6"/>
  <c r="H6611" i="6" s="1"/>
  <c r="G6619" i="6"/>
  <c r="H6619" i="6" s="1"/>
  <c r="G6627" i="6"/>
  <c r="H6627" i="6" s="1"/>
  <c r="G6635" i="6"/>
  <c r="H6635" i="6" s="1"/>
  <c r="G6643" i="6"/>
  <c r="H6643" i="6" s="1"/>
  <c r="G6651" i="6"/>
  <c r="H6651" i="6" s="1"/>
  <c r="G6659" i="6"/>
  <c r="H6659" i="6" s="1"/>
  <c r="G6667" i="6"/>
  <c r="H6667" i="6" s="1"/>
  <c r="G6675" i="6"/>
  <c r="H6675" i="6" s="1"/>
  <c r="G6683" i="6"/>
  <c r="H6683" i="6" s="1"/>
  <c r="G6691" i="6"/>
  <c r="H6691" i="6" s="1"/>
  <c r="G6699" i="6"/>
  <c r="H6699" i="6" s="1"/>
  <c r="G6707" i="6"/>
  <c r="H6707" i="6" s="1"/>
  <c r="G6715" i="6"/>
  <c r="H6715" i="6" s="1"/>
  <c r="G6723" i="6"/>
  <c r="H6723" i="6" s="1"/>
  <c r="G6731" i="6"/>
  <c r="H6731" i="6" s="1"/>
  <c r="G6739" i="6"/>
  <c r="H6739" i="6" s="1"/>
  <c r="G6747" i="6"/>
  <c r="H6747" i="6" s="1"/>
  <c r="G6755" i="6"/>
  <c r="H6755" i="6" s="1"/>
  <c r="G6763" i="6"/>
  <c r="H6763" i="6" s="1"/>
  <c r="G6771" i="6"/>
  <c r="H6771" i="6" s="1"/>
  <c r="G6779" i="6"/>
  <c r="H6779" i="6" s="1"/>
  <c r="G6787" i="6"/>
  <c r="H6787" i="6" s="1"/>
  <c r="G6795" i="6"/>
  <c r="H6795" i="6" s="1"/>
  <c r="G6803" i="6"/>
  <c r="H6803" i="6" s="1"/>
  <c r="G6811" i="6"/>
  <c r="H6811" i="6" s="1"/>
  <c r="G6819" i="6"/>
  <c r="H6819" i="6" s="1"/>
  <c r="G6827" i="6"/>
  <c r="H6827" i="6" s="1"/>
  <c r="G6835" i="6"/>
  <c r="H6835" i="6" s="1"/>
  <c r="G6843" i="6"/>
  <c r="H6843" i="6" s="1"/>
  <c r="G6851" i="6"/>
  <c r="H6851" i="6" s="1"/>
  <c r="G6859" i="6"/>
  <c r="H6859" i="6" s="1"/>
  <c r="G6867" i="6"/>
  <c r="H6867" i="6" s="1"/>
  <c r="G6875" i="6"/>
  <c r="H6875" i="6" s="1"/>
  <c r="G6883" i="6"/>
  <c r="H6883" i="6" s="1"/>
  <c r="G6891" i="6"/>
  <c r="H6891" i="6" s="1"/>
  <c r="G6899" i="6"/>
  <c r="H6899" i="6" s="1"/>
  <c r="G6907" i="6"/>
  <c r="H6907" i="6" s="1"/>
  <c r="G6915" i="6"/>
  <c r="H6915" i="6" s="1"/>
  <c r="G6923" i="6"/>
  <c r="H6923" i="6" s="1"/>
  <c r="G6931" i="6"/>
  <c r="H6931" i="6" s="1"/>
  <c r="G6939" i="6"/>
  <c r="H6939" i="6" s="1"/>
  <c r="G6947" i="6"/>
  <c r="H6947" i="6" s="1"/>
  <c r="G6955" i="6"/>
  <c r="H6955" i="6" s="1"/>
  <c r="G6963" i="6"/>
  <c r="H6963" i="6" s="1"/>
  <c r="G6971" i="6"/>
  <c r="H6971" i="6" s="1"/>
  <c r="G6979" i="6"/>
  <c r="H6979" i="6" s="1"/>
  <c r="G6987" i="6"/>
  <c r="H6987" i="6" s="1"/>
  <c r="G6995" i="6"/>
  <c r="H6995" i="6" s="1"/>
  <c r="G7003" i="6"/>
  <c r="H7003" i="6" s="1"/>
  <c r="G7011" i="6"/>
  <c r="H7011" i="6" s="1"/>
  <c r="G7019" i="6"/>
  <c r="H7019" i="6" s="1"/>
  <c r="G7027" i="6"/>
  <c r="H7027" i="6" s="1"/>
  <c r="G7035" i="6"/>
  <c r="H7035" i="6" s="1"/>
  <c r="G7043" i="6"/>
  <c r="H7043" i="6" s="1"/>
  <c r="G7051" i="6"/>
  <c r="H7051" i="6" s="1"/>
  <c r="G7059" i="6"/>
  <c r="H7059" i="6" s="1"/>
  <c r="G7067" i="6"/>
  <c r="H7067" i="6" s="1"/>
  <c r="G7075" i="6"/>
  <c r="H7075" i="6" s="1"/>
  <c r="G7083" i="6"/>
  <c r="H7083" i="6" s="1"/>
  <c r="G7091" i="6"/>
  <c r="H7091" i="6" s="1"/>
  <c r="G7099" i="6"/>
  <c r="H7099" i="6" s="1"/>
  <c r="G7107" i="6"/>
  <c r="H7107" i="6" s="1"/>
  <c r="G7115" i="6"/>
  <c r="H7115" i="6" s="1"/>
  <c r="G7123" i="6"/>
  <c r="H7123" i="6" s="1"/>
  <c r="G7131" i="6"/>
  <c r="H7131" i="6" s="1"/>
  <c r="G7139" i="6"/>
  <c r="H7139" i="6" s="1"/>
  <c r="G7147" i="6"/>
  <c r="H7147" i="6" s="1"/>
  <c r="G7155" i="6"/>
  <c r="H7155" i="6" s="1"/>
  <c r="G7163" i="6"/>
  <c r="H7163" i="6" s="1"/>
  <c r="G7171" i="6"/>
  <c r="H7171" i="6" s="1"/>
  <c r="G7179" i="6"/>
  <c r="H7179" i="6" s="1"/>
  <c r="G7187" i="6"/>
  <c r="H7187" i="6" s="1"/>
  <c r="G7195" i="6"/>
  <c r="H7195" i="6" s="1"/>
  <c r="G7203" i="6"/>
  <c r="H7203" i="6" s="1"/>
  <c r="G7211" i="6"/>
  <c r="H7211" i="6" s="1"/>
  <c r="G7219" i="6"/>
  <c r="H7219" i="6" s="1"/>
  <c r="G7227" i="6"/>
  <c r="H7227" i="6" s="1"/>
  <c r="G7235" i="6"/>
  <c r="H7235" i="6" s="1"/>
  <c r="G7243" i="6"/>
  <c r="H7243" i="6" s="1"/>
  <c r="G7251" i="6"/>
  <c r="H7251" i="6" s="1"/>
  <c r="G7259" i="6"/>
  <c r="H7259" i="6" s="1"/>
  <c r="G7267" i="6"/>
  <c r="H7267" i="6" s="1"/>
  <c r="G7275" i="6"/>
  <c r="H7275" i="6" s="1"/>
  <c r="G7283" i="6"/>
  <c r="H7283" i="6" s="1"/>
  <c r="G7291" i="6"/>
  <c r="H7291" i="6" s="1"/>
  <c r="G7299" i="6"/>
  <c r="H7299" i="6" s="1"/>
  <c r="G7307" i="6"/>
  <c r="H7307" i="6" s="1"/>
  <c r="G7315" i="6"/>
  <c r="H7315" i="6" s="1"/>
  <c r="G7323" i="6"/>
  <c r="H7323" i="6" s="1"/>
  <c r="G7331" i="6"/>
  <c r="H7331" i="6" s="1"/>
  <c r="G7339" i="6"/>
  <c r="H7339" i="6" s="1"/>
  <c r="G7347" i="6"/>
  <c r="H7347" i="6" s="1"/>
  <c r="G7355" i="6"/>
  <c r="H7355" i="6" s="1"/>
  <c r="G7363" i="6"/>
  <c r="H7363" i="6" s="1"/>
  <c r="G7371" i="6"/>
  <c r="H7371" i="6" s="1"/>
  <c r="G7379" i="6"/>
  <c r="H7379" i="6" s="1"/>
  <c r="G7387" i="6"/>
  <c r="H7387" i="6" s="1"/>
  <c r="G7395" i="6"/>
  <c r="H7395" i="6" s="1"/>
  <c r="G7403" i="6"/>
  <c r="H7403" i="6" s="1"/>
  <c r="G7411" i="6"/>
  <c r="H7411" i="6" s="1"/>
  <c r="G7419" i="6"/>
  <c r="H7419" i="6" s="1"/>
  <c r="G7427" i="6"/>
  <c r="H7427" i="6" s="1"/>
  <c r="G7435" i="6"/>
  <c r="H7435" i="6" s="1"/>
  <c r="G7443" i="6"/>
  <c r="H7443" i="6" s="1"/>
  <c r="G7451" i="6"/>
  <c r="H7451" i="6" s="1"/>
  <c r="G7459" i="6"/>
  <c r="H7459" i="6" s="1"/>
  <c r="G7467" i="6"/>
  <c r="H7467" i="6" s="1"/>
  <c r="G7475" i="6"/>
  <c r="H7475" i="6" s="1"/>
  <c r="G7483" i="6"/>
  <c r="H7483" i="6" s="1"/>
  <c r="G7491" i="6"/>
  <c r="H7491" i="6" s="1"/>
  <c r="G7499" i="6"/>
  <c r="H7499" i="6" s="1"/>
  <c r="G7507" i="6"/>
  <c r="H7507" i="6" s="1"/>
  <c r="G7515" i="6"/>
  <c r="H7515" i="6" s="1"/>
  <c r="G7523" i="6"/>
  <c r="H7523" i="6" s="1"/>
  <c r="G7531" i="6"/>
  <c r="H7531" i="6" s="1"/>
  <c r="G7539" i="6"/>
  <c r="H7539" i="6" s="1"/>
  <c r="G7547" i="6"/>
  <c r="H7547" i="6" s="1"/>
  <c r="G7555" i="6"/>
  <c r="H7555" i="6" s="1"/>
  <c r="G7563" i="6"/>
  <c r="H7563" i="6" s="1"/>
  <c r="G7571" i="6"/>
  <c r="H7571" i="6" s="1"/>
  <c r="G7579" i="6"/>
  <c r="H7579" i="6" s="1"/>
  <c r="G7587" i="6"/>
  <c r="H7587" i="6" s="1"/>
  <c r="G7595" i="6"/>
  <c r="H7595" i="6" s="1"/>
  <c r="G7603" i="6"/>
  <c r="H7603" i="6" s="1"/>
  <c r="G7611" i="6"/>
  <c r="H7611" i="6" s="1"/>
  <c r="G7619" i="6"/>
  <c r="H7619" i="6" s="1"/>
  <c r="G7627" i="6"/>
  <c r="H7627" i="6" s="1"/>
  <c r="G7635" i="6"/>
  <c r="H7635" i="6" s="1"/>
  <c r="G7643" i="6"/>
  <c r="H7643" i="6" s="1"/>
  <c r="G7651" i="6"/>
  <c r="H7651" i="6" s="1"/>
  <c r="G7659" i="6"/>
  <c r="H7659" i="6" s="1"/>
  <c r="G7667" i="6"/>
  <c r="H7667" i="6" s="1"/>
  <c r="G7675" i="6"/>
  <c r="H7675" i="6" s="1"/>
  <c r="G7683" i="6"/>
  <c r="H7683" i="6" s="1"/>
  <c r="G7691" i="6"/>
  <c r="H7691" i="6" s="1"/>
  <c r="G7699" i="6"/>
  <c r="H7699" i="6" s="1"/>
  <c r="G7707" i="6"/>
  <c r="H7707" i="6" s="1"/>
  <c r="G7715" i="6"/>
  <c r="H7715" i="6" s="1"/>
  <c r="G7723" i="6"/>
  <c r="H7723" i="6" s="1"/>
  <c r="G7731" i="6"/>
  <c r="H7731" i="6" s="1"/>
  <c r="G7739" i="6"/>
  <c r="H7739" i="6" s="1"/>
  <c r="G7747" i="6"/>
  <c r="H7747" i="6" s="1"/>
  <c r="G7755" i="6"/>
  <c r="H7755" i="6" s="1"/>
  <c r="G7763" i="6"/>
  <c r="H7763" i="6" s="1"/>
  <c r="G7771" i="6"/>
  <c r="H7771" i="6" s="1"/>
  <c r="G7779" i="6"/>
  <c r="H7779" i="6" s="1"/>
  <c r="G7787" i="6"/>
  <c r="H7787" i="6" s="1"/>
  <c r="G7795" i="6"/>
  <c r="H7795" i="6" s="1"/>
  <c r="G7803" i="6"/>
  <c r="H7803" i="6" s="1"/>
  <c r="G7811" i="6"/>
  <c r="H7811" i="6" s="1"/>
  <c r="G7819" i="6"/>
  <c r="H7819" i="6" s="1"/>
  <c r="G7827" i="6"/>
  <c r="H7827" i="6" s="1"/>
  <c r="G7835" i="6"/>
  <c r="H7835" i="6" s="1"/>
  <c r="G7843" i="6"/>
  <c r="H7843" i="6" s="1"/>
  <c r="G7851" i="6"/>
  <c r="H7851" i="6" s="1"/>
  <c r="G7859" i="6"/>
  <c r="H7859" i="6" s="1"/>
  <c r="G7867" i="6"/>
  <c r="H7867" i="6" s="1"/>
  <c r="G7875" i="6"/>
  <c r="H7875" i="6" s="1"/>
  <c r="G7883" i="6"/>
  <c r="H7883" i="6" s="1"/>
  <c r="G7891" i="6"/>
  <c r="H7891" i="6" s="1"/>
  <c r="G7899" i="6"/>
  <c r="H7899" i="6" s="1"/>
  <c r="G7907" i="6"/>
  <c r="H7907" i="6" s="1"/>
  <c r="G7915" i="6"/>
  <c r="H7915" i="6" s="1"/>
  <c r="G7923" i="6"/>
  <c r="H7923" i="6" s="1"/>
  <c r="G7931" i="6"/>
  <c r="H7931" i="6" s="1"/>
  <c r="G7939" i="6"/>
  <c r="H7939" i="6" s="1"/>
  <c r="G7947" i="6"/>
  <c r="H7947" i="6" s="1"/>
  <c r="G7955" i="6"/>
  <c r="H7955" i="6" s="1"/>
  <c r="G7963" i="6"/>
  <c r="H7963" i="6" s="1"/>
  <c r="G7971" i="6"/>
  <c r="H7971" i="6" s="1"/>
  <c r="G7979" i="6"/>
  <c r="H7979" i="6" s="1"/>
  <c r="G7987" i="6"/>
  <c r="H7987" i="6" s="1"/>
  <c r="G7995" i="6"/>
  <c r="H7995" i="6" s="1"/>
  <c r="G8003" i="6"/>
  <c r="H8003" i="6" s="1"/>
  <c r="G8011" i="6"/>
  <c r="H8011" i="6" s="1"/>
  <c r="G8019" i="6"/>
  <c r="H8019" i="6" s="1"/>
  <c r="G8027" i="6"/>
  <c r="H8027" i="6" s="1"/>
  <c r="G8035" i="6"/>
  <c r="H8035" i="6" s="1"/>
  <c r="G8043" i="6"/>
  <c r="H8043" i="6" s="1"/>
  <c r="G8051" i="6"/>
  <c r="H8051" i="6" s="1"/>
  <c r="G8059" i="6"/>
  <c r="H8059" i="6" s="1"/>
  <c r="G8067" i="6"/>
  <c r="H8067" i="6" s="1"/>
  <c r="G8075" i="6"/>
  <c r="H8075" i="6" s="1"/>
  <c r="G8083" i="6"/>
  <c r="H8083" i="6" s="1"/>
  <c r="G8091" i="6"/>
  <c r="H8091" i="6" s="1"/>
  <c r="G8099" i="6"/>
  <c r="H8099" i="6" s="1"/>
  <c r="G8107" i="6"/>
  <c r="H8107" i="6" s="1"/>
  <c r="G8115" i="6"/>
  <c r="H8115" i="6" s="1"/>
  <c r="G8123" i="6"/>
  <c r="H8123" i="6" s="1"/>
  <c r="G8131" i="6"/>
  <c r="H8131" i="6" s="1"/>
  <c r="G8139" i="6"/>
  <c r="H8139" i="6" s="1"/>
  <c r="G8147" i="6"/>
  <c r="H8147" i="6" s="1"/>
  <c r="G8155" i="6"/>
  <c r="H8155" i="6" s="1"/>
  <c r="G8163" i="6"/>
  <c r="H8163" i="6" s="1"/>
  <c r="G8171" i="6"/>
  <c r="H8171" i="6" s="1"/>
  <c r="G8179" i="6"/>
  <c r="H8179" i="6" s="1"/>
  <c r="G8187" i="6"/>
  <c r="H8187" i="6" s="1"/>
  <c r="G8195" i="6"/>
  <c r="H8195" i="6" s="1"/>
  <c r="G8203" i="6"/>
  <c r="H8203" i="6" s="1"/>
  <c r="G8211" i="6"/>
  <c r="H8211" i="6" s="1"/>
  <c r="G8219" i="6"/>
  <c r="H8219" i="6" s="1"/>
  <c r="G8227" i="6"/>
  <c r="H8227" i="6" s="1"/>
  <c r="G8235" i="6"/>
  <c r="H8235" i="6" s="1"/>
  <c r="G8243" i="6"/>
  <c r="H8243" i="6" s="1"/>
  <c r="G8251" i="6"/>
  <c r="H8251" i="6" s="1"/>
  <c r="G8259" i="6"/>
  <c r="H8259" i="6" s="1"/>
  <c r="G8267" i="6"/>
  <c r="H8267" i="6" s="1"/>
  <c r="G8275" i="6"/>
  <c r="H8275" i="6" s="1"/>
  <c r="G8283" i="6"/>
  <c r="H8283" i="6" s="1"/>
  <c r="G8291" i="6"/>
  <c r="H8291" i="6" s="1"/>
  <c r="G8299" i="6"/>
  <c r="H8299" i="6" s="1"/>
  <c r="G8307" i="6"/>
  <c r="H8307" i="6" s="1"/>
  <c r="G8315" i="6"/>
  <c r="H8315" i="6" s="1"/>
  <c r="G8323" i="6"/>
  <c r="H8323" i="6" s="1"/>
  <c r="G8331" i="6"/>
  <c r="H8331" i="6" s="1"/>
  <c r="G8339" i="6"/>
  <c r="H8339" i="6" s="1"/>
  <c r="G8347" i="6"/>
  <c r="H8347" i="6" s="1"/>
  <c r="G8355" i="6"/>
  <c r="H8355" i="6" s="1"/>
  <c r="G8363" i="6"/>
  <c r="H8363" i="6" s="1"/>
  <c r="G8371" i="6"/>
  <c r="H8371" i="6" s="1"/>
  <c r="G8379" i="6"/>
  <c r="H8379" i="6" s="1"/>
  <c r="G8387" i="6"/>
  <c r="H8387" i="6" s="1"/>
  <c r="G8395" i="6"/>
  <c r="H8395" i="6" s="1"/>
  <c r="G8403" i="6"/>
  <c r="H8403" i="6" s="1"/>
  <c r="G8411" i="6"/>
  <c r="H8411" i="6" s="1"/>
  <c r="G8419" i="6"/>
  <c r="H8419" i="6" s="1"/>
  <c r="G8427" i="6"/>
  <c r="H8427" i="6" s="1"/>
  <c r="G8435" i="6"/>
  <c r="H8435" i="6" s="1"/>
  <c r="G8443" i="6"/>
  <c r="H8443" i="6" s="1"/>
  <c r="G8451" i="6"/>
  <c r="H8451" i="6" s="1"/>
  <c r="G8459" i="6"/>
  <c r="H8459" i="6" s="1"/>
  <c r="G8467" i="6"/>
  <c r="H8467" i="6" s="1"/>
  <c r="G8475" i="6"/>
  <c r="H8475" i="6" s="1"/>
  <c r="G8483" i="6"/>
  <c r="H8483" i="6" s="1"/>
  <c r="G8491" i="6"/>
  <c r="H8491" i="6" s="1"/>
  <c r="G8499" i="6"/>
  <c r="H8499" i="6" s="1"/>
  <c r="G8507" i="6"/>
  <c r="H8507" i="6" s="1"/>
  <c r="G8515" i="6"/>
  <c r="H8515" i="6" s="1"/>
  <c r="G8523" i="6"/>
  <c r="H8523" i="6" s="1"/>
  <c r="G8531" i="6"/>
  <c r="H8531" i="6" s="1"/>
  <c r="G8539" i="6"/>
  <c r="H8539" i="6" s="1"/>
  <c r="G8547" i="6"/>
  <c r="H8547" i="6" s="1"/>
  <c r="G8555" i="6"/>
  <c r="H8555" i="6" s="1"/>
  <c r="G8563" i="6"/>
  <c r="H8563" i="6" s="1"/>
  <c r="G8571" i="6"/>
  <c r="H8571" i="6" s="1"/>
  <c r="G8579" i="6"/>
  <c r="H8579" i="6" s="1"/>
  <c r="G8587" i="6"/>
  <c r="H8587" i="6" s="1"/>
  <c r="G8595" i="6"/>
  <c r="H8595" i="6" s="1"/>
  <c r="G8603" i="6"/>
  <c r="H8603" i="6" s="1"/>
  <c r="G8611" i="6"/>
  <c r="H8611" i="6" s="1"/>
  <c r="G8619" i="6"/>
  <c r="H8619" i="6" s="1"/>
  <c r="G8627" i="6"/>
  <c r="H8627" i="6" s="1"/>
  <c r="G8635" i="6"/>
  <c r="H8635" i="6" s="1"/>
  <c r="G8643" i="6"/>
  <c r="H8643" i="6" s="1"/>
  <c r="G8651" i="6"/>
  <c r="H8651" i="6" s="1"/>
  <c r="G8659" i="6"/>
  <c r="H8659" i="6" s="1"/>
  <c r="G8667" i="6"/>
  <c r="H8667" i="6" s="1"/>
  <c r="G8675" i="6"/>
  <c r="H8675" i="6" s="1"/>
  <c r="G8683" i="6"/>
  <c r="H8683" i="6" s="1"/>
  <c r="G8691" i="6"/>
  <c r="H8691" i="6" s="1"/>
  <c r="G8699" i="6"/>
  <c r="H8699" i="6" s="1"/>
  <c r="G8707" i="6"/>
  <c r="H8707" i="6" s="1"/>
  <c r="G8715" i="6"/>
  <c r="H8715" i="6" s="1"/>
  <c r="G8723" i="6"/>
  <c r="H8723" i="6" s="1"/>
  <c r="G8731" i="6"/>
  <c r="H8731" i="6" s="1"/>
  <c r="G8739" i="6"/>
  <c r="H8739" i="6" s="1"/>
  <c r="G8747" i="6"/>
  <c r="H8747" i="6" s="1"/>
  <c r="G8755" i="6"/>
  <c r="H8755" i="6" s="1"/>
  <c r="G8763" i="6"/>
  <c r="H8763" i="6" s="1"/>
  <c r="G8771" i="6"/>
  <c r="H8771" i="6" s="1"/>
  <c r="G8779" i="6"/>
  <c r="H8779" i="6" s="1"/>
  <c r="G8787" i="6"/>
  <c r="H8787" i="6" s="1"/>
  <c r="G8795" i="6"/>
  <c r="H8795" i="6" s="1"/>
  <c r="G8803" i="6"/>
  <c r="H8803" i="6" s="1"/>
  <c r="G8811" i="6"/>
  <c r="H8811" i="6" s="1"/>
  <c r="G8819" i="6"/>
  <c r="H8819" i="6" s="1"/>
  <c r="G8827" i="6"/>
  <c r="H8827" i="6" s="1"/>
  <c r="G8835" i="6"/>
  <c r="H8835" i="6" s="1"/>
  <c r="G8843" i="6"/>
  <c r="H8843" i="6" s="1"/>
  <c r="G8851" i="6"/>
  <c r="H8851" i="6" s="1"/>
  <c r="G8859" i="6"/>
  <c r="H8859" i="6" s="1"/>
  <c r="G8867" i="6"/>
  <c r="H8867" i="6" s="1"/>
  <c r="G8875" i="6"/>
  <c r="H8875" i="6" s="1"/>
  <c r="G8883" i="6"/>
  <c r="H8883" i="6" s="1"/>
  <c r="G8891" i="6"/>
  <c r="H8891" i="6" s="1"/>
  <c r="G8899" i="6"/>
  <c r="H8899" i="6" s="1"/>
  <c r="G8907" i="6"/>
  <c r="H8907" i="6" s="1"/>
  <c r="G8915" i="6"/>
  <c r="H8915" i="6" s="1"/>
  <c r="G8923" i="6"/>
  <c r="H8923" i="6" s="1"/>
  <c r="G8931" i="6"/>
  <c r="H8931" i="6" s="1"/>
  <c r="G8939" i="6"/>
  <c r="H8939" i="6" s="1"/>
  <c r="G8947" i="6"/>
  <c r="H8947" i="6" s="1"/>
  <c r="G8955" i="6"/>
  <c r="H8955" i="6" s="1"/>
  <c r="G8963" i="6"/>
  <c r="H8963" i="6" s="1"/>
  <c r="G8971" i="6"/>
  <c r="H8971" i="6" s="1"/>
  <c r="G8979" i="6"/>
  <c r="H8979" i="6" s="1"/>
  <c r="G8987" i="6"/>
  <c r="H8987" i="6" s="1"/>
  <c r="G8995" i="6"/>
  <c r="H8995" i="6" s="1"/>
  <c r="G9003" i="6"/>
  <c r="H9003" i="6" s="1"/>
  <c r="G9011" i="6"/>
  <c r="H9011" i="6" s="1"/>
  <c r="G9019" i="6"/>
  <c r="H9019" i="6" s="1"/>
  <c r="G9027" i="6"/>
  <c r="H9027" i="6" s="1"/>
  <c r="G9035" i="6"/>
  <c r="H9035" i="6" s="1"/>
  <c r="G9043" i="6"/>
  <c r="H9043" i="6" s="1"/>
  <c r="G9051" i="6"/>
  <c r="H9051" i="6" s="1"/>
  <c r="G9059" i="6"/>
  <c r="H9059" i="6" s="1"/>
  <c r="G9067" i="6"/>
  <c r="H9067" i="6" s="1"/>
  <c r="G9075" i="6"/>
  <c r="H9075" i="6" s="1"/>
  <c r="G9083" i="6"/>
  <c r="H9083" i="6" s="1"/>
  <c r="G9091" i="6"/>
  <c r="H9091" i="6" s="1"/>
  <c r="G9099" i="6"/>
  <c r="H9099" i="6" s="1"/>
  <c r="G9107" i="6"/>
  <c r="H9107" i="6" s="1"/>
  <c r="G9115" i="6"/>
  <c r="H9115" i="6" s="1"/>
  <c r="G9123" i="6"/>
  <c r="H9123" i="6" s="1"/>
  <c r="G9131" i="6"/>
  <c r="H9131" i="6" s="1"/>
  <c r="G9139" i="6"/>
  <c r="H9139" i="6" s="1"/>
  <c r="G6330" i="6"/>
  <c r="H6330" i="6" s="1"/>
  <c r="G6360" i="6"/>
  <c r="H6360" i="6" s="1"/>
  <c r="G6383" i="6"/>
  <c r="H6383" i="6" s="1"/>
  <c r="G6402" i="6"/>
  <c r="H6402" i="6" s="1"/>
  <c r="G6424" i="6"/>
  <c r="H6424" i="6" s="1"/>
  <c r="G6447" i="6"/>
  <c r="H6447" i="6" s="1"/>
  <c r="G6466" i="6"/>
  <c r="H6466" i="6" s="1"/>
  <c r="G6488" i="6"/>
  <c r="H6488" i="6" s="1"/>
  <c r="G6511" i="6"/>
  <c r="H6511" i="6" s="1"/>
  <c r="G6527" i="6"/>
  <c r="H6527" i="6" s="1"/>
  <c r="G6537" i="6"/>
  <c r="H6537" i="6" s="1"/>
  <c r="G6546" i="6"/>
  <c r="H6546" i="6" s="1"/>
  <c r="G6555" i="6"/>
  <c r="H6555" i="6" s="1"/>
  <c r="G6564" i="6"/>
  <c r="H6564" i="6" s="1"/>
  <c r="G6572" i="6"/>
  <c r="H6572" i="6" s="1"/>
  <c r="G6580" i="6"/>
  <c r="H6580" i="6" s="1"/>
  <c r="G6588" i="6"/>
  <c r="H6588" i="6" s="1"/>
  <c r="G6596" i="6"/>
  <c r="H6596" i="6" s="1"/>
  <c r="G6604" i="6"/>
  <c r="H6604" i="6" s="1"/>
  <c r="G6612" i="6"/>
  <c r="H6612" i="6" s="1"/>
  <c r="G6620" i="6"/>
  <c r="H6620" i="6" s="1"/>
  <c r="G6628" i="6"/>
  <c r="H6628" i="6" s="1"/>
  <c r="G6636" i="6"/>
  <c r="H6636" i="6" s="1"/>
  <c r="G6644" i="6"/>
  <c r="H6644" i="6" s="1"/>
  <c r="G6652" i="6"/>
  <c r="H6652" i="6" s="1"/>
  <c r="G6660" i="6"/>
  <c r="H6660" i="6" s="1"/>
  <c r="G6668" i="6"/>
  <c r="H6668" i="6" s="1"/>
  <c r="G6676" i="6"/>
  <c r="H6676" i="6" s="1"/>
  <c r="G6684" i="6"/>
  <c r="H6684" i="6" s="1"/>
  <c r="G6692" i="6"/>
  <c r="H6692" i="6" s="1"/>
  <c r="G6700" i="6"/>
  <c r="H6700" i="6" s="1"/>
  <c r="G6708" i="6"/>
  <c r="H6708" i="6" s="1"/>
  <c r="G6716" i="6"/>
  <c r="H6716" i="6" s="1"/>
  <c r="G6724" i="6"/>
  <c r="H6724" i="6" s="1"/>
  <c r="G6732" i="6"/>
  <c r="H6732" i="6" s="1"/>
  <c r="G6740" i="6"/>
  <c r="H6740" i="6" s="1"/>
  <c r="G6748" i="6"/>
  <c r="H6748" i="6" s="1"/>
  <c r="G6756" i="6"/>
  <c r="H6756" i="6" s="1"/>
  <c r="G6764" i="6"/>
  <c r="H6764" i="6" s="1"/>
  <c r="G6772" i="6"/>
  <c r="H6772" i="6" s="1"/>
  <c r="G6780" i="6"/>
  <c r="H6780" i="6" s="1"/>
  <c r="G6788" i="6"/>
  <c r="H6788" i="6" s="1"/>
  <c r="G6796" i="6"/>
  <c r="H6796" i="6" s="1"/>
  <c r="G6804" i="6"/>
  <c r="H6804" i="6" s="1"/>
  <c r="G6812" i="6"/>
  <c r="H6812" i="6" s="1"/>
  <c r="G6820" i="6"/>
  <c r="H6820" i="6" s="1"/>
  <c r="G6828" i="6"/>
  <c r="H6828" i="6" s="1"/>
  <c r="G6836" i="6"/>
  <c r="H6836" i="6" s="1"/>
  <c r="G6844" i="6"/>
  <c r="H6844" i="6" s="1"/>
  <c r="G6852" i="6"/>
  <c r="H6852" i="6" s="1"/>
  <c r="G6860" i="6"/>
  <c r="H6860" i="6" s="1"/>
  <c r="G6868" i="6"/>
  <c r="H6868" i="6" s="1"/>
  <c r="G6876" i="6"/>
  <c r="H6876" i="6" s="1"/>
  <c r="G6884" i="6"/>
  <c r="H6884" i="6" s="1"/>
  <c r="G6892" i="6"/>
  <c r="H6892" i="6" s="1"/>
  <c r="G6900" i="6"/>
  <c r="H6900" i="6" s="1"/>
  <c r="G6908" i="6"/>
  <c r="H6908" i="6" s="1"/>
  <c r="G6916" i="6"/>
  <c r="H6916" i="6" s="1"/>
  <c r="G6924" i="6"/>
  <c r="H6924" i="6" s="1"/>
  <c r="G6932" i="6"/>
  <c r="H6932" i="6" s="1"/>
  <c r="G6940" i="6"/>
  <c r="H6940" i="6" s="1"/>
  <c r="G6948" i="6"/>
  <c r="H6948" i="6" s="1"/>
  <c r="G6956" i="6"/>
  <c r="H6956" i="6" s="1"/>
  <c r="G6964" i="6"/>
  <c r="H6964" i="6" s="1"/>
  <c r="G6972" i="6"/>
  <c r="H6972" i="6" s="1"/>
  <c r="G6980" i="6"/>
  <c r="H6980" i="6" s="1"/>
  <c r="G6988" i="6"/>
  <c r="H6988" i="6" s="1"/>
  <c r="G6996" i="6"/>
  <c r="H6996" i="6" s="1"/>
  <c r="G7004" i="6"/>
  <c r="H7004" i="6" s="1"/>
  <c r="G7012" i="6"/>
  <c r="H7012" i="6" s="1"/>
  <c r="G7020" i="6"/>
  <c r="H7020" i="6" s="1"/>
  <c r="G7028" i="6"/>
  <c r="H7028" i="6" s="1"/>
  <c r="G7036" i="6"/>
  <c r="H7036" i="6" s="1"/>
  <c r="G7044" i="6"/>
  <c r="H7044" i="6" s="1"/>
  <c r="G7052" i="6"/>
  <c r="H7052" i="6" s="1"/>
  <c r="G7060" i="6"/>
  <c r="H7060" i="6" s="1"/>
  <c r="G7068" i="6"/>
  <c r="H7068" i="6" s="1"/>
  <c r="G7076" i="6"/>
  <c r="H7076" i="6" s="1"/>
  <c r="G7084" i="6"/>
  <c r="H7084" i="6" s="1"/>
  <c r="G7092" i="6"/>
  <c r="H7092" i="6" s="1"/>
  <c r="G7100" i="6"/>
  <c r="H7100" i="6" s="1"/>
  <c r="G7108" i="6"/>
  <c r="H7108" i="6" s="1"/>
  <c r="G7116" i="6"/>
  <c r="H7116" i="6" s="1"/>
  <c r="G7124" i="6"/>
  <c r="H7124" i="6" s="1"/>
  <c r="G7132" i="6"/>
  <c r="H7132" i="6" s="1"/>
  <c r="G7140" i="6"/>
  <c r="H7140" i="6" s="1"/>
  <c r="G7148" i="6"/>
  <c r="H7148" i="6" s="1"/>
  <c r="G7156" i="6"/>
  <c r="H7156" i="6" s="1"/>
  <c r="G7164" i="6"/>
  <c r="H7164" i="6" s="1"/>
  <c r="G7172" i="6"/>
  <c r="H7172" i="6" s="1"/>
  <c r="G7180" i="6"/>
  <c r="H7180" i="6" s="1"/>
  <c r="G7188" i="6"/>
  <c r="H7188" i="6" s="1"/>
  <c r="G7196" i="6"/>
  <c r="H7196" i="6" s="1"/>
  <c r="G7204" i="6"/>
  <c r="H7204" i="6" s="1"/>
  <c r="G7212" i="6"/>
  <c r="H7212" i="6" s="1"/>
  <c r="G7220" i="6"/>
  <c r="H7220" i="6" s="1"/>
  <c r="G7228" i="6"/>
  <c r="H7228" i="6" s="1"/>
  <c r="G7236" i="6"/>
  <c r="H7236" i="6" s="1"/>
  <c r="G7244" i="6"/>
  <c r="H7244" i="6" s="1"/>
  <c r="G7252" i="6"/>
  <c r="H7252" i="6" s="1"/>
  <c r="G7260" i="6"/>
  <c r="H7260" i="6" s="1"/>
  <c r="G7268" i="6"/>
  <c r="H7268" i="6" s="1"/>
  <c r="G7276" i="6"/>
  <c r="H7276" i="6" s="1"/>
  <c r="G7284" i="6"/>
  <c r="H7284" i="6" s="1"/>
  <c r="G7292" i="6"/>
  <c r="H7292" i="6" s="1"/>
  <c r="G7300" i="6"/>
  <c r="H7300" i="6" s="1"/>
  <c r="G7308" i="6"/>
  <c r="H7308" i="6" s="1"/>
  <c r="G7316" i="6"/>
  <c r="H7316" i="6" s="1"/>
  <c r="G7324" i="6"/>
  <c r="H7324" i="6" s="1"/>
  <c r="G7332" i="6"/>
  <c r="H7332" i="6" s="1"/>
  <c r="G7340" i="6"/>
  <c r="H7340" i="6" s="1"/>
  <c r="G7348" i="6"/>
  <c r="H7348" i="6" s="1"/>
  <c r="G7356" i="6"/>
  <c r="H7356" i="6" s="1"/>
  <c r="G7364" i="6"/>
  <c r="H7364" i="6" s="1"/>
  <c r="G7372" i="6"/>
  <c r="H7372" i="6" s="1"/>
  <c r="G7380" i="6"/>
  <c r="H7380" i="6" s="1"/>
  <c r="G7388" i="6"/>
  <c r="H7388" i="6" s="1"/>
  <c r="G7396" i="6"/>
  <c r="H7396" i="6" s="1"/>
  <c r="G7404" i="6"/>
  <c r="H7404" i="6" s="1"/>
  <c r="G7412" i="6"/>
  <c r="H7412" i="6" s="1"/>
  <c r="G7420" i="6"/>
  <c r="H7420" i="6" s="1"/>
  <c r="G7428" i="6"/>
  <c r="H7428" i="6" s="1"/>
  <c r="G7436" i="6"/>
  <c r="H7436" i="6" s="1"/>
  <c r="G7444" i="6"/>
  <c r="H7444" i="6" s="1"/>
  <c r="G7452" i="6"/>
  <c r="H7452" i="6" s="1"/>
  <c r="G7460" i="6"/>
  <c r="H7460" i="6" s="1"/>
  <c r="G7468" i="6"/>
  <c r="H7468" i="6" s="1"/>
  <c r="G7476" i="6"/>
  <c r="H7476" i="6" s="1"/>
  <c r="G7484" i="6"/>
  <c r="H7484" i="6" s="1"/>
  <c r="G7492" i="6"/>
  <c r="H7492" i="6" s="1"/>
  <c r="G7500" i="6"/>
  <c r="H7500" i="6" s="1"/>
  <c r="G7508" i="6"/>
  <c r="H7508" i="6" s="1"/>
  <c r="G7516" i="6"/>
  <c r="H7516" i="6" s="1"/>
  <c r="G7524" i="6"/>
  <c r="H7524" i="6" s="1"/>
  <c r="G7532" i="6"/>
  <c r="H7532" i="6" s="1"/>
  <c r="G7540" i="6"/>
  <c r="H7540" i="6" s="1"/>
  <c r="G7548" i="6"/>
  <c r="H7548" i="6" s="1"/>
  <c r="G7556" i="6"/>
  <c r="H7556" i="6" s="1"/>
  <c r="G7564" i="6"/>
  <c r="H7564" i="6" s="1"/>
  <c r="G7572" i="6"/>
  <c r="H7572" i="6" s="1"/>
  <c r="G7580" i="6"/>
  <c r="H7580" i="6" s="1"/>
  <c r="G7588" i="6"/>
  <c r="H7588" i="6" s="1"/>
  <c r="G7596" i="6"/>
  <c r="H7596" i="6" s="1"/>
  <c r="G7604" i="6"/>
  <c r="H7604" i="6" s="1"/>
  <c r="G7612" i="6"/>
  <c r="H7612" i="6" s="1"/>
  <c r="G7620" i="6"/>
  <c r="H7620" i="6" s="1"/>
  <c r="G7628" i="6"/>
  <c r="H7628" i="6" s="1"/>
  <c r="G7636" i="6"/>
  <c r="H7636" i="6" s="1"/>
  <c r="G7644" i="6"/>
  <c r="H7644" i="6" s="1"/>
  <c r="G7652" i="6"/>
  <c r="H7652" i="6" s="1"/>
  <c r="G7660" i="6"/>
  <c r="H7660" i="6" s="1"/>
  <c r="G7668" i="6"/>
  <c r="H7668" i="6" s="1"/>
  <c r="G7676" i="6"/>
  <c r="H7676" i="6" s="1"/>
  <c r="G7684" i="6"/>
  <c r="H7684" i="6" s="1"/>
  <c r="G7692" i="6"/>
  <c r="H7692" i="6" s="1"/>
  <c r="G7700" i="6"/>
  <c r="H7700" i="6" s="1"/>
  <c r="G7708" i="6"/>
  <c r="H7708" i="6" s="1"/>
  <c r="G7716" i="6"/>
  <c r="H7716" i="6" s="1"/>
  <c r="G7724" i="6"/>
  <c r="H7724" i="6" s="1"/>
  <c r="G7732" i="6"/>
  <c r="H7732" i="6" s="1"/>
  <c r="G7740" i="6"/>
  <c r="H7740" i="6" s="1"/>
  <c r="G7748" i="6"/>
  <c r="H7748" i="6" s="1"/>
  <c r="G7756" i="6"/>
  <c r="H7756" i="6" s="1"/>
  <c r="G7764" i="6"/>
  <c r="H7764" i="6" s="1"/>
  <c r="G7772" i="6"/>
  <c r="H7772" i="6" s="1"/>
  <c r="G7780" i="6"/>
  <c r="H7780" i="6" s="1"/>
  <c r="G7788" i="6"/>
  <c r="H7788" i="6" s="1"/>
  <c r="G7796" i="6"/>
  <c r="H7796" i="6" s="1"/>
  <c r="G7804" i="6"/>
  <c r="H7804" i="6" s="1"/>
  <c r="G7812" i="6"/>
  <c r="H7812" i="6" s="1"/>
  <c r="G7820" i="6"/>
  <c r="H7820" i="6" s="1"/>
  <c r="G7828" i="6"/>
  <c r="H7828" i="6" s="1"/>
  <c r="G7836" i="6"/>
  <c r="H7836" i="6" s="1"/>
  <c r="G7844" i="6"/>
  <c r="H7844" i="6" s="1"/>
  <c r="G7852" i="6"/>
  <c r="H7852" i="6" s="1"/>
  <c r="G7860" i="6"/>
  <c r="H7860" i="6" s="1"/>
  <c r="G7868" i="6"/>
  <c r="H7868" i="6" s="1"/>
  <c r="G7876" i="6"/>
  <c r="H7876" i="6" s="1"/>
  <c r="G7884" i="6"/>
  <c r="H7884" i="6" s="1"/>
  <c r="G7892" i="6"/>
  <c r="H7892" i="6" s="1"/>
  <c r="G7900" i="6"/>
  <c r="H7900" i="6" s="1"/>
  <c r="G7908" i="6"/>
  <c r="H7908" i="6" s="1"/>
  <c r="G7916" i="6"/>
  <c r="H7916" i="6" s="1"/>
  <c r="G7924" i="6"/>
  <c r="H7924" i="6" s="1"/>
  <c r="G7932" i="6"/>
  <c r="H7932" i="6" s="1"/>
  <c r="G7940" i="6"/>
  <c r="H7940" i="6" s="1"/>
  <c r="G7948" i="6"/>
  <c r="H7948" i="6" s="1"/>
  <c r="G7956" i="6"/>
  <c r="H7956" i="6" s="1"/>
  <c r="G7964" i="6"/>
  <c r="H7964" i="6" s="1"/>
  <c r="G7972" i="6"/>
  <c r="H7972" i="6" s="1"/>
  <c r="G7980" i="6"/>
  <c r="H7980" i="6" s="1"/>
  <c r="G7988" i="6"/>
  <c r="H7988" i="6" s="1"/>
  <c r="G7996" i="6"/>
  <c r="H7996" i="6" s="1"/>
  <c r="G8004" i="6"/>
  <c r="H8004" i="6" s="1"/>
  <c r="G8012" i="6"/>
  <c r="H8012" i="6" s="1"/>
  <c r="G8020" i="6"/>
  <c r="H8020" i="6" s="1"/>
  <c r="G8028" i="6"/>
  <c r="H8028" i="6" s="1"/>
  <c r="G8036" i="6"/>
  <c r="H8036" i="6" s="1"/>
  <c r="G8044" i="6"/>
  <c r="H8044" i="6" s="1"/>
  <c r="G8052" i="6"/>
  <c r="H8052" i="6" s="1"/>
  <c r="G8060" i="6"/>
  <c r="H8060" i="6" s="1"/>
  <c r="G8068" i="6"/>
  <c r="H8068" i="6" s="1"/>
  <c r="G8076" i="6"/>
  <c r="H8076" i="6" s="1"/>
  <c r="G8084" i="6"/>
  <c r="H8084" i="6" s="1"/>
  <c r="G8092" i="6"/>
  <c r="H8092" i="6" s="1"/>
  <c r="G8100" i="6"/>
  <c r="H8100" i="6" s="1"/>
  <c r="G8108" i="6"/>
  <c r="H8108" i="6" s="1"/>
  <c r="G8116" i="6"/>
  <c r="H8116" i="6" s="1"/>
  <c r="G8124" i="6"/>
  <c r="H8124" i="6" s="1"/>
  <c r="G8132" i="6"/>
  <c r="H8132" i="6" s="1"/>
  <c r="G8140" i="6"/>
  <c r="H8140" i="6" s="1"/>
  <c r="G8148" i="6"/>
  <c r="H8148" i="6" s="1"/>
  <c r="G8156" i="6"/>
  <c r="H8156" i="6" s="1"/>
  <c r="G8164" i="6"/>
  <c r="H8164" i="6" s="1"/>
  <c r="G8172" i="6"/>
  <c r="H8172" i="6" s="1"/>
  <c r="G8180" i="6"/>
  <c r="H8180" i="6" s="1"/>
  <c r="G8188" i="6"/>
  <c r="H8188" i="6" s="1"/>
  <c r="G8196" i="6"/>
  <c r="H8196" i="6" s="1"/>
  <c r="G8204" i="6"/>
  <c r="H8204" i="6" s="1"/>
  <c r="G8212" i="6"/>
  <c r="H8212" i="6" s="1"/>
  <c r="G8220" i="6"/>
  <c r="H8220" i="6" s="1"/>
  <c r="G8228" i="6"/>
  <c r="H8228" i="6" s="1"/>
  <c r="G8236" i="6"/>
  <c r="H8236" i="6" s="1"/>
  <c r="G8244" i="6"/>
  <c r="H8244" i="6" s="1"/>
  <c r="G8252" i="6"/>
  <c r="H8252" i="6" s="1"/>
  <c r="G8260" i="6"/>
  <c r="H8260" i="6" s="1"/>
  <c r="G8268" i="6"/>
  <c r="H8268" i="6" s="1"/>
  <c r="G8276" i="6"/>
  <c r="H8276" i="6" s="1"/>
  <c r="G8284" i="6"/>
  <c r="H8284" i="6" s="1"/>
  <c r="G8292" i="6"/>
  <c r="H8292" i="6" s="1"/>
  <c r="G8300" i="6"/>
  <c r="H8300" i="6" s="1"/>
  <c r="G8308" i="6"/>
  <c r="H8308" i="6" s="1"/>
  <c r="G8316" i="6"/>
  <c r="H8316" i="6" s="1"/>
  <c r="G8324" i="6"/>
  <c r="H8324" i="6" s="1"/>
  <c r="G8332" i="6"/>
  <c r="H8332" i="6" s="1"/>
  <c r="G8340" i="6"/>
  <c r="H8340" i="6" s="1"/>
  <c r="G8348" i="6"/>
  <c r="H8348" i="6" s="1"/>
  <c r="G8356" i="6"/>
  <c r="H8356" i="6" s="1"/>
  <c r="G8364" i="6"/>
  <c r="H8364" i="6" s="1"/>
  <c r="G8372" i="6"/>
  <c r="H8372" i="6" s="1"/>
  <c r="G8380" i="6"/>
  <c r="H8380" i="6" s="1"/>
  <c r="G8388" i="6"/>
  <c r="H8388" i="6" s="1"/>
  <c r="G8396" i="6"/>
  <c r="H8396" i="6" s="1"/>
  <c r="G8404" i="6"/>
  <c r="H8404" i="6" s="1"/>
  <c r="G8412" i="6"/>
  <c r="H8412" i="6" s="1"/>
  <c r="G8420" i="6"/>
  <c r="H8420" i="6" s="1"/>
  <c r="G8428" i="6"/>
  <c r="H8428" i="6" s="1"/>
  <c r="G8436" i="6"/>
  <c r="H8436" i="6" s="1"/>
  <c r="G8444" i="6"/>
  <c r="H8444" i="6" s="1"/>
  <c r="G8452" i="6"/>
  <c r="H8452" i="6" s="1"/>
  <c r="G8460" i="6"/>
  <c r="H8460" i="6" s="1"/>
  <c r="G8468" i="6"/>
  <c r="H8468" i="6" s="1"/>
  <c r="G8476" i="6"/>
  <c r="H8476" i="6" s="1"/>
  <c r="G8484" i="6"/>
  <c r="H8484" i="6" s="1"/>
  <c r="G8492" i="6"/>
  <c r="H8492" i="6" s="1"/>
  <c r="G8500" i="6"/>
  <c r="H8500" i="6" s="1"/>
  <c r="G8508" i="6"/>
  <c r="H8508" i="6" s="1"/>
  <c r="G8516" i="6"/>
  <c r="H8516" i="6" s="1"/>
  <c r="G8524" i="6"/>
  <c r="H8524" i="6" s="1"/>
  <c r="G8532" i="6"/>
  <c r="H8532" i="6" s="1"/>
  <c r="G8540" i="6"/>
  <c r="H8540" i="6" s="1"/>
  <c r="G8548" i="6"/>
  <c r="H8548" i="6" s="1"/>
  <c r="G8556" i="6"/>
  <c r="H8556" i="6" s="1"/>
  <c r="G8564" i="6"/>
  <c r="H8564" i="6" s="1"/>
  <c r="G8572" i="6"/>
  <c r="H8572" i="6" s="1"/>
  <c r="G8580" i="6"/>
  <c r="H8580" i="6" s="1"/>
  <c r="G8588" i="6"/>
  <c r="H8588" i="6" s="1"/>
  <c r="G8596" i="6"/>
  <c r="H8596" i="6" s="1"/>
  <c r="G8604" i="6"/>
  <c r="H8604" i="6" s="1"/>
  <c r="G8612" i="6"/>
  <c r="H8612" i="6" s="1"/>
  <c r="G8620" i="6"/>
  <c r="H8620" i="6" s="1"/>
  <c r="G8628" i="6"/>
  <c r="H8628" i="6" s="1"/>
  <c r="G8636" i="6"/>
  <c r="H8636" i="6" s="1"/>
  <c r="G8644" i="6"/>
  <c r="H8644" i="6" s="1"/>
  <c r="G8652" i="6"/>
  <c r="H8652" i="6" s="1"/>
  <c r="G8660" i="6"/>
  <c r="H8660" i="6" s="1"/>
  <c r="G8668" i="6"/>
  <c r="H8668" i="6" s="1"/>
  <c r="G8676" i="6"/>
  <c r="H8676" i="6" s="1"/>
  <c r="G8684" i="6"/>
  <c r="H8684" i="6" s="1"/>
  <c r="G8692" i="6"/>
  <c r="H8692" i="6" s="1"/>
  <c r="G8700" i="6"/>
  <c r="H8700" i="6" s="1"/>
  <c r="G8708" i="6"/>
  <c r="H8708" i="6" s="1"/>
  <c r="G8716" i="6"/>
  <c r="H8716" i="6" s="1"/>
  <c r="G8724" i="6"/>
  <c r="H8724" i="6" s="1"/>
  <c r="G8732" i="6"/>
  <c r="H8732" i="6" s="1"/>
  <c r="G8740" i="6"/>
  <c r="H8740" i="6" s="1"/>
  <c r="G8748" i="6"/>
  <c r="H8748" i="6" s="1"/>
  <c r="G8756" i="6"/>
  <c r="H8756" i="6" s="1"/>
  <c r="G8764" i="6"/>
  <c r="H8764" i="6" s="1"/>
  <c r="G8772" i="6"/>
  <c r="H8772" i="6" s="1"/>
  <c r="G8780" i="6"/>
  <c r="H8780" i="6" s="1"/>
  <c r="G8788" i="6"/>
  <c r="H8788" i="6" s="1"/>
  <c r="G8796" i="6"/>
  <c r="H8796" i="6" s="1"/>
  <c r="G8804" i="6"/>
  <c r="H8804" i="6" s="1"/>
  <c r="G8812" i="6"/>
  <c r="H8812" i="6" s="1"/>
  <c r="G8820" i="6"/>
  <c r="H8820" i="6" s="1"/>
  <c r="G8828" i="6"/>
  <c r="H8828" i="6" s="1"/>
  <c r="G8836" i="6"/>
  <c r="H8836" i="6" s="1"/>
  <c r="G8844" i="6"/>
  <c r="H8844" i="6" s="1"/>
  <c r="G8852" i="6"/>
  <c r="H8852" i="6" s="1"/>
  <c r="G8860" i="6"/>
  <c r="H8860" i="6" s="1"/>
  <c r="G8868" i="6"/>
  <c r="H8868" i="6" s="1"/>
  <c r="G8876" i="6"/>
  <c r="H8876" i="6" s="1"/>
  <c r="G8884" i="6"/>
  <c r="H8884" i="6" s="1"/>
  <c r="G8892" i="6"/>
  <c r="H8892" i="6" s="1"/>
  <c r="G8900" i="6"/>
  <c r="H8900" i="6" s="1"/>
  <c r="G8908" i="6"/>
  <c r="H8908" i="6" s="1"/>
  <c r="G8916" i="6"/>
  <c r="H8916" i="6" s="1"/>
  <c r="G8924" i="6"/>
  <c r="H8924" i="6" s="1"/>
  <c r="G8932" i="6"/>
  <c r="H8932" i="6" s="1"/>
  <c r="G8940" i="6"/>
  <c r="H8940" i="6" s="1"/>
  <c r="G8948" i="6"/>
  <c r="H8948" i="6" s="1"/>
  <c r="G8956" i="6"/>
  <c r="H8956" i="6" s="1"/>
  <c r="G8964" i="6"/>
  <c r="H8964" i="6" s="1"/>
  <c r="G8972" i="6"/>
  <c r="H8972" i="6" s="1"/>
  <c r="G8980" i="6"/>
  <c r="H8980" i="6" s="1"/>
  <c r="G8988" i="6"/>
  <c r="H8988" i="6" s="1"/>
  <c r="G8996" i="6"/>
  <c r="H8996" i="6" s="1"/>
  <c r="G9004" i="6"/>
  <c r="H9004" i="6" s="1"/>
  <c r="G9012" i="6"/>
  <c r="H9012" i="6" s="1"/>
  <c r="G9020" i="6"/>
  <c r="H9020" i="6" s="1"/>
  <c r="G9028" i="6"/>
  <c r="H9028" i="6" s="1"/>
  <c r="G9036" i="6"/>
  <c r="H9036" i="6" s="1"/>
  <c r="G9044" i="6"/>
  <c r="H9044" i="6" s="1"/>
  <c r="G9052" i="6"/>
  <c r="H9052" i="6" s="1"/>
  <c r="G9060" i="6"/>
  <c r="H9060" i="6" s="1"/>
  <c r="G9068" i="6"/>
  <c r="H9068" i="6" s="1"/>
  <c r="G6336" i="6"/>
  <c r="H6336" i="6" s="1"/>
  <c r="G6362" i="6"/>
  <c r="H6362" i="6" s="1"/>
  <c r="G6384" i="6"/>
  <c r="H6384" i="6" s="1"/>
  <c r="G6407" i="6"/>
  <c r="H6407" i="6" s="1"/>
  <c r="G6426" i="6"/>
  <c r="H6426" i="6" s="1"/>
  <c r="G6448" i="6"/>
  <c r="H6448" i="6" s="1"/>
  <c r="G6471" i="6"/>
  <c r="H6471" i="6" s="1"/>
  <c r="G6490" i="6"/>
  <c r="H6490" i="6" s="1"/>
  <c r="G6512" i="6"/>
  <c r="H6512" i="6" s="1"/>
  <c r="G6528" i="6"/>
  <c r="H6528" i="6" s="1"/>
  <c r="G6538" i="6"/>
  <c r="H6538" i="6" s="1"/>
  <c r="G6547" i="6"/>
  <c r="H6547" i="6" s="1"/>
  <c r="G6556" i="6"/>
  <c r="H6556" i="6" s="1"/>
  <c r="G6565" i="6"/>
  <c r="H6565" i="6" s="1"/>
  <c r="G6573" i="6"/>
  <c r="H6573" i="6" s="1"/>
  <c r="G6581" i="6"/>
  <c r="H6581" i="6" s="1"/>
  <c r="G6589" i="6"/>
  <c r="H6589" i="6" s="1"/>
  <c r="G6597" i="6"/>
  <c r="H6597" i="6" s="1"/>
  <c r="G6605" i="6"/>
  <c r="H6605" i="6" s="1"/>
  <c r="G6613" i="6"/>
  <c r="H6613" i="6" s="1"/>
  <c r="G6621" i="6"/>
  <c r="H6621" i="6" s="1"/>
  <c r="G6629" i="6"/>
  <c r="H6629" i="6" s="1"/>
  <c r="G6637" i="6"/>
  <c r="H6637" i="6" s="1"/>
  <c r="G6645" i="6"/>
  <c r="H6645" i="6" s="1"/>
  <c r="G6653" i="6"/>
  <c r="H6653" i="6" s="1"/>
  <c r="G6661" i="6"/>
  <c r="H6661" i="6" s="1"/>
  <c r="G6669" i="6"/>
  <c r="H6669" i="6" s="1"/>
  <c r="G6677" i="6"/>
  <c r="H6677" i="6" s="1"/>
  <c r="G6685" i="6"/>
  <c r="H6685" i="6" s="1"/>
  <c r="G6693" i="6"/>
  <c r="H6693" i="6" s="1"/>
  <c r="G6701" i="6"/>
  <c r="H6701" i="6" s="1"/>
  <c r="G6709" i="6"/>
  <c r="H6709" i="6" s="1"/>
  <c r="G6717" i="6"/>
  <c r="H6717" i="6" s="1"/>
  <c r="G6725" i="6"/>
  <c r="H6725" i="6" s="1"/>
  <c r="G6733" i="6"/>
  <c r="H6733" i="6" s="1"/>
  <c r="G6741" i="6"/>
  <c r="H6741" i="6" s="1"/>
  <c r="G6749" i="6"/>
  <c r="H6749" i="6" s="1"/>
  <c r="G6757" i="6"/>
  <c r="H6757" i="6" s="1"/>
  <c r="G6765" i="6"/>
  <c r="H6765" i="6" s="1"/>
  <c r="G6773" i="6"/>
  <c r="H6773" i="6" s="1"/>
  <c r="G6781" i="6"/>
  <c r="H6781" i="6" s="1"/>
  <c r="G6789" i="6"/>
  <c r="H6789" i="6" s="1"/>
  <c r="G6797" i="6"/>
  <c r="H6797" i="6" s="1"/>
  <c r="G6805" i="6"/>
  <c r="H6805" i="6" s="1"/>
  <c r="G6813" i="6"/>
  <c r="H6813" i="6" s="1"/>
  <c r="G6821" i="6"/>
  <c r="H6821" i="6" s="1"/>
  <c r="G6829" i="6"/>
  <c r="H6829" i="6" s="1"/>
  <c r="G6837" i="6"/>
  <c r="H6837" i="6" s="1"/>
  <c r="G6845" i="6"/>
  <c r="H6845" i="6" s="1"/>
  <c r="G6853" i="6"/>
  <c r="H6853" i="6" s="1"/>
  <c r="G6861" i="6"/>
  <c r="H6861" i="6" s="1"/>
  <c r="G6869" i="6"/>
  <c r="H6869" i="6" s="1"/>
  <c r="G6877" i="6"/>
  <c r="H6877" i="6" s="1"/>
  <c r="G6885" i="6"/>
  <c r="H6885" i="6" s="1"/>
  <c r="G6893" i="6"/>
  <c r="H6893" i="6" s="1"/>
  <c r="G6901" i="6"/>
  <c r="H6901" i="6" s="1"/>
  <c r="G6909" i="6"/>
  <c r="H6909" i="6" s="1"/>
  <c r="G6917" i="6"/>
  <c r="H6917" i="6" s="1"/>
  <c r="G6925" i="6"/>
  <c r="H6925" i="6" s="1"/>
  <c r="G6933" i="6"/>
  <c r="H6933" i="6" s="1"/>
  <c r="G6941" i="6"/>
  <c r="H6941" i="6" s="1"/>
  <c r="G6949" i="6"/>
  <c r="H6949" i="6" s="1"/>
  <c r="G6957" i="6"/>
  <c r="H6957" i="6" s="1"/>
  <c r="G6965" i="6"/>
  <c r="H6965" i="6" s="1"/>
  <c r="G6973" i="6"/>
  <c r="H6973" i="6" s="1"/>
  <c r="G6981" i="6"/>
  <c r="H6981" i="6" s="1"/>
  <c r="G6989" i="6"/>
  <c r="H6989" i="6" s="1"/>
  <c r="G6997" i="6"/>
  <c r="H6997" i="6" s="1"/>
  <c r="G7005" i="6"/>
  <c r="H7005" i="6" s="1"/>
  <c r="G7013" i="6"/>
  <c r="H7013" i="6" s="1"/>
  <c r="G7021" i="6"/>
  <c r="H7021" i="6" s="1"/>
  <c r="G7029" i="6"/>
  <c r="H7029" i="6" s="1"/>
  <c r="G7037" i="6"/>
  <c r="H7037" i="6" s="1"/>
  <c r="G7045" i="6"/>
  <c r="H7045" i="6" s="1"/>
  <c r="G7053" i="6"/>
  <c r="H7053" i="6" s="1"/>
  <c r="G7061" i="6"/>
  <c r="H7061" i="6" s="1"/>
  <c r="G7069" i="6"/>
  <c r="H7069" i="6" s="1"/>
  <c r="G7077" i="6"/>
  <c r="H7077" i="6" s="1"/>
  <c r="G7085" i="6"/>
  <c r="H7085" i="6" s="1"/>
  <c r="G7093" i="6"/>
  <c r="H7093" i="6" s="1"/>
  <c r="G7101" i="6"/>
  <c r="H7101" i="6" s="1"/>
  <c r="G7109" i="6"/>
  <c r="H7109" i="6" s="1"/>
  <c r="G7117" i="6"/>
  <c r="H7117" i="6" s="1"/>
  <c r="G7125" i="6"/>
  <c r="H7125" i="6" s="1"/>
  <c r="G7133" i="6"/>
  <c r="H7133" i="6" s="1"/>
  <c r="G7141" i="6"/>
  <c r="H7141" i="6" s="1"/>
  <c r="G7149" i="6"/>
  <c r="H7149" i="6" s="1"/>
  <c r="G7157" i="6"/>
  <c r="H7157" i="6" s="1"/>
  <c r="G7165" i="6"/>
  <c r="H7165" i="6" s="1"/>
  <c r="G7173" i="6"/>
  <c r="H7173" i="6" s="1"/>
  <c r="G7181" i="6"/>
  <c r="H7181" i="6" s="1"/>
  <c r="G7189" i="6"/>
  <c r="H7189" i="6" s="1"/>
  <c r="G7197" i="6"/>
  <c r="H7197" i="6" s="1"/>
  <c r="G7205" i="6"/>
  <c r="H7205" i="6" s="1"/>
  <c r="G7213" i="6"/>
  <c r="H7213" i="6" s="1"/>
  <c r="G7221" i="6"/>
  <c r="H7221" i="6" s="1"/>
  <c r="G7229" i="6"/>
  <c r="H7229" i="6" s="1"/>
  <c r="G7237" i="6"/>
  <c r="H7237" i="6" s="1"/>
  <c r="G7245" i="6"/>
  <c r="H7245" i="6" s="1"/>
  <c r="G7253" i="6"/>
  <c r="H7253" i="6" s="1"/>
  <c r="G7261" i="6"/>
  <c r="H7261" i="6" s="1"/>
  <c r="G7269" i="6"/>
  <c r="H7269" i="6" s="1"/>
  <c r="G7277" i="6"/>
  <c r="H7277" i="6" s="1"/>
  <c r="G7285" i="6"/>
  <c r="H7285" i="6" s="1"/>
  <c r="G7293" i="6"/>
  <c r="H7293" i="6" s="1"/>
  <c r="G7301" i="6"/>
  <c r="H7301" i="6" s="1"/>
  <c r="G7309" i="6"/>
  <c r="H7309" i="6" s="1"/>
  <c r="G7317" i="6"/>
  <c r="H7317" i="6" s="1"/>
  <c r="G7325" i="6"/>
  <c r="H7325" i="6" s="1"/>
  <c r="G7333" i="6"/>
  <c r="H7333" i="6" s="1"/>
  <c r="G7341" i="6"/>
  <c r="H7341" i="6" s="1"/>
  <c r="G7349" i="6"/>
  <c r="H7349" i="6" s="1"/>
  <c r="G7357" i="6"/>
  <c r="H7357" i="6" s="1"/>
  <c r="G7365" i="6"/>
  <c r="H7365" i="6" s="1"/>
  <c r="G7373" i="6"/>
  <c r="H7373" i="6" s="1"/>
  <c r="G7381" i="6"/>
  <c r="H7381" i="6" s="1"/>
  <c r="G7389" i="6"/>
  <c r="H7389" i="6" s="1"/>
  <c r="G7397" i="6"/>
  <c r="H7397" i="6" s="1"/>
  <c r="G7405" i="6"/>
  <c r="H7405" i="6" s="1"/>
  <c r="G7413" i="6"/>
  <c r="H7413" i="6" s="1"/>
  <c r="G7421" i="6"/>
  <c r="H7421" i="6" s="1"/>
  <c r="G7429" i="6"/>
  <c r="H7429" i="6" s="1"/>
  <c r="G7437" i="6"/>
  <c r="H7437" i="6" s="1"/>
  <c r="G7445" i="6"/>
  <c r="H7445" i="6" s="1"/>
  <c r="G7453" i="6"/>
  <c r="H7453" i="6" s="1"/>
  <c r="G7461" i="6"/>
  <c r="H7461" i="6" s="1"/>
  <c r="G7469" i="6"/>
  <c r="H7469" i="6" s="1"/>
  <c r="G7477" i="6"/>
  <c r="H7477" i="6" s="1"/>
  <c r="G7485" i="6"/>
  <c r="H7485" i="6" s="1"/>
  <c r="G7493" i="6"/>
  <c r="H7493" i="6" s="1"/>
  <c r="G7501" i="6"/>
  <c r="H7501" i="6" s="1"/>
  <c r="G7509" i="6"/>
  <c r="H7509" i="6" s="1"/>
  <c r="G7517" i="6"/>
  <c r="H7517" i="6" s="1"/>
  <c r="G7525" i="6"/>
  <c r="H7525" i="6" s="1"/>
  <c r="G7533" i="6"/>
  <c r="H7533" i="6" s="1"/>
  <c r="G7541" i="6"/>
  <c r="H7541" i="6" s="1"/>
  <c r="G7549" i="6"/>
  <c r="H7549" i="6" s="1"/>
  <c r="G7557" i="6"/>
  <c r="H7557" i="6" s="1"/>
  <c r="G7565" i="6"/>
  <c r="H7565" i="6" s="1"/>
  <c r="G7573" i="6"/>
  <c r="H7573" i="6" s="1"/>
  <c r="G7581" i="6"/>
  <c r="H7581" i="6" s="1"/>
  <c r="G7589" i="6"/>
  <c r="H7589" i="6" s="1"/>
  <c r="G7597" i="6"/>
  <c r="H7597" i="6" s="1"/>
  <c r="G7605" i="6"/>
  <c r="H7605" i="6" s="1"/>
  <c r="G7613" i="6"/>
  <c r="H7613" i="6" s="1"/>
  <c r="G7621" i="6"/>
  <c r="H7621" i="6" s="1"/>
  <c r="G7629" i="6"/>
  <c r="H7629" i="6" s="1"/>
  <c r="G7637" i="6"/>
  <c r="H7637" i="6" s="1"/>
  <c r="G7645" i="6"/>
  <c r="H7645" i="6" s="1"/>
  <c r="G7653" i="6"/>
  <c r="H7653" i="6" s="1"/>
  <c r="G7661" i="6"/>
  <c r="H7661" i="6" s="1"/>
  <c r="G7669" i="6"/>
  <c r="H7669" i="6" s="1"/>
  <c r="G7677" i="6"/>
  <c r="H7677" i="6" s="1"/>
  <c r="G7685" i="6"/>
  <c r="H7685" i="6" s="1"/>
  <c r="G7693" i="6"/>
  <c r="H7693" i="6" s="1"/>
  <c r="G7701" i="6"/>
  <c r="H7701" i="6" s="1"/>
  <c r="G7709" i="6"/>
  <c r="H7709" i="6" s="1"/>
  <c r="G7717" i="6"/>
  <c r="H7717" i="6" s="1"/>
  <c r="G7725" i="6"/>
  <c r="H7725" i="6" s="1"/>
  <c r="G7733" i="6"/>
  <c r="H7733" i="6" s="1"/>
  <c r="G7741" i="6"/>
  <c r="H7741" i="6" s="1"/>
  <c r="G7749" i="6"/>
  <c r="H7749" i="6" s="1"/>
  <c r="G7757" i="6"/>
  <c r="H7757" i="6" s="1"/>
  <c r="G7765" i="6"/>
  <c r="H7765" i="6" s="1"/>
  <c r="G7773" i="6"/>
  <c r="H7773" i="6" s="1"/>
  <c r="G7781" i="6"/>
  <c r="H7781" i="6" s="1"/>
  <c r="G7789" i="6"/>
  <c r="H7789" i="6" s="1"/>
  <c r="G7797" i="6"/>
  <c r="H7797" i="6" s="1"/>
  <c r="G7805" i="6"/>
  <c r="H7805" i="6" s="1"/>
  <c r="G7813" i="6"/>
  <c r="H7813" i="6" s="1"/>
  <c r="G7821" i="6"/>
  <c r="H7821" i="6" s="1"/>
  <c r="G7829" i="6"/>
  <c r="H7829" i="6" s="1"/>
  <c r="G7837" i="6"/>
  <c r="H7837" i="6" s="1"/>
  <c r="G7845" i="6"/>
  <c r="H7845" i="6" s="1"/>
  <c r="G7853" i="6"/>
  <c r="H7853" i="6" s="1"/>
  <c r="G7861" i="6"/>
  <c r="H7861" i="6" s="1"/>
  <c r="G7869" i="6"/>
  <c r="H7869" i="6" s="1"/>
  <c r="G7877" i="6"/>
  <c r="H7877" i="6" s="1"/>
  <c r="G7885" i="6"/>
  <c r="H7885" i="6" s="1"/>
  <c r="G7893" i="6"/>
  <c r="H7893" i="6" s="1"/>
  <c r="G7901" i="6"/>
  <c r="H7901" i="6" s="1"/>
  <c r="G7909" i="6"/>
  <c r="H7909" i="6" s="1"/>
  <c r="G7917" i="6"/>
  <c r="H7917" i="6" s="1"/>
  <c r="G7925" i="6"/>
  <c r="H7925" i="6" s="1"/>
  <c r="G7933" i="6"/>
  <c r="H7933" i="6" s="1"/>
  <c r="G7941" i="6"/>
  <c r="H7941" i="6" s="1"/>
  <c r="G7949" i="6"/>
  <c r="H7949" i="6" s="1"/>
  <c r="G7957" i="6"/>
  <c r="H7957" i="6" s="1"/>
  <c r="G7965" i="6"/>
  <c r="H7965" i="6" s="1"/>
  <c r="G7973" i="6"/>
  <c r="H7973" i="6" s="1"/>
  <c r="G7981" i="6"/>
  <c r="H7981" i="6" s="1"/>
  <c r="G7989" i="6"/>
  <c r="H7989" i="6" s="1"/>
  <c r="G7997" i="6"/>
  <c r="H7997" i="6" s="1"/>
  <c r="G8005" i="6"/>
  <c r="H8005" i="6" s="1"/>
  <c r="G8013" i="6"/>
  <c r="H8013" i="6" s="1"/>
  <c r="G8021" i="6"/>
  <c r="H8021" i="6" s="1"/>
  <c r="G8029" i="6"/>
  <c r="H8029" i="6" s="1"/>
  <c r="G8037" i="6"/>
  <c r="H8037" i="6" s="1"/>
  <c r="G8045" i="6"/>
  <c r="H8045" i="6" s="1"/>
  <c r="G8053" i="6"/>
  <c r="H8053" i="6" s="1"/>
  <c r="G8061" i="6"/>
  <c r="H8061" i="6" s="1"/>
  <c r="G8069" i="6"/>
  <c r="H8069" i="6" s="1"/>
  <c r="G8077" i="6"/>
  <c r="H8077" i="6" s="1"/>
  <c r="G8085" i="6"/>
  <c r="H8085" i="6" s="1"/>
  <c r="G8093" i="6"/>
  <c r="H8093" i="6" s="1"/>
  <c r="G8101" i="6"/>
  <c r="H8101" i="6" s="1"/>
  <c r="G8109" i="6"/>
  <c r="H8109" i="6" s="1"/>
  <c r="G8117" i="6"/>
  <c r="H8117" i="6" s="1"/>
  <c r="G8125" i="6"/>
  <c r="H8125" i="6" s="1"/>
  <c r="G8133" i="6"/>
  <c r="H8133" i="6" s="1"/>
  <c r="G8141" i="6"/>
  <c r="H8141" i="6" s="1"/>
  <c r="G8149" i="6"/>
  <c r="H8149" i="6" s="1"/>
  <c r="G8157" i="6"/>
  <c r="H8157" i="6" s="1"/>
  <c r="G8165" i="6"/>
  <c r="H8165" i="6" s="1"/>
  <c r="G8173" i="6"/>
  <c r="H8173" i="6" s="1"/>
  <c r="G8181" i="6"/>
  <c r="H8181" i="6" s="1"/>
  <c r="G8189" i="6"/>
  <c r="H8189" i="6" s="1"/>
  <c r="G8197" i="6"/>
  <c r="H8197" i="6" s="1"/>
  <c r="G8205" i="6"/>
  <c r="H8205" i="6" s="1"/>
  <c r="G8213" i="6"/>
  <c r="H8213" i="6" s="1"/>
  <c r="G8221" i="6"/>
  <c r="H8221" i="6" s="1"/>
  <c r="G8229" i="6"/>
  <c r="H8229" i="6" s="1"/>
  <c r="G8237" i="6"/>
  <c r="H8237" i="6" s="1"/>
  <c r="G8245" i="6"/>
  <c r="H8245" i="6" s="1"/>
  <c r="G8253" i="6"/>
  <c r="H8253" i="6" s="1"/>
  <c r="G8261" i="6"/>
  <c r="H8261" i="6" s="1"/>
  <c r="G8269" i="6"/>
  <c r="H8269" i="6" s="1"/>
  <c r="G8277" i="6"/>
  <c r="H8277" i="6" s="1"/>
  <c r="G8285" i="6"/>
  <c r="H8285" i="6" s="1"/>
  <c r="G8293" i="6"/>
  <c r="H8293" i="6" s="1"/>
  <c r="G8301" i="6"/>
  <c r="H8301" i="6" s="1"/>
  <c r="G8309" i="6"/>
  <c r="H8309" i="6" s="1"/>
  <c r="G8317" i="6"/>
  <c r="H8317" i="6" s="1"/>
  <c r="G8325" i="6"/>
  <c r="H8325" i="6" s="1"/>
  <c r="G8333" i="6"/>
  <c r="H8333" i="6" s="1"/>
  <c r="G8341" i="6"/>
  <c r="H8341" i="6" s="1"/>
  <c r="G8349" i="6"/>
  <c r="H8349" i="6" s="1"/>
  <c r="G8357" i="6"/>
  <c r="H8357" i="6" s="1"/>
  <c r="G8365" i="6"/>
  <c r="H8365" i="6" s="1"/>
  <c r="G8373" i="6"/>
  <c r="H8373" i="6" s="1"/>
  <c r="G8381" i="6"/>
  <c r="H8381" i="6" s="1"/>
  <c r="G8389" i="6"/>
  <c r="H8389" i="6" s="1"/>
  <c r="G8397" i="6"/>
  <c r="H8397" i="6" s="1"/>
  <c r="G8405" i="6"/>
  <c r="H8405" i="6" s="1"/>
  <c r="G8413" i="6"/>
  <c r="H8413" i="6" s="1"/>
  <c r="G8421" i="6"/>
  <c r="H8421" i="6" s="1"/>
  <c r="G8429" i="6"/>
  <c r="H8429" i="6" s="1"/>
  <c r="G8437" i="6"/>
  <c r="H8437" i="6" s="1"/>
  <c r="G8445" i="6"/>
  <c r="H8445" i="6" s="1"/>
  <c r="G8453" i="6"/>
  <c r="H8453" i="6" s="1"/>
  <c r="G8461" i="6"/>
  <c r="H8461" i="6" s="1"/>
  <c r="G8469" i="6"/>
  <c r="H8469" i="6" s="1"/>
  <c r="G8477" i="6"/>
  <c r="H8477" i="6" s="1"/>
  <c r="G8485" i="6"/>
  <c r="H8485" i="6" s="1"/>
  <c r="G8493" i="6"/>
  <c r="H8493" i="6" s="1"/>
  <c r="G8501" i="6"/>
  <c r="H8501" i="6" s="1"/>
  <c r="G8509" i="6"/>
  <c r="H8509" i="6" s="1"/>
  <c r="G8517" i="6"/>
  <c r="H8517" i="6" s="1"/>
  <c r="G8525" i="6"/>
  <c r="H8525" i="6" s="1"/>
  <c r="G8533" i="6"/>
  <c r="H8533" i="6" s="1"/>
  <c r="G8541" i="6"/>
  <c r="H8541" i="6" s="1"/>
  <c r="G8549" i="6"/>
  <c r="H8549" i="6" s="1"/>
  <c r="G8557" i="6"/>
  <c r="H8557" i="6" s="1"/>
  <c r="G8565" i="6"/>
  <c r="H8565" i="6" s="1"/>
  <c r="G8573" i="6"/>
  <c r="H8573" i="6" s="1"/>
  <c r="G8581" i="6"/>
  <c r="H8581" i="6" s="1"/>
  <c r="G8589" i="6"/>
  <c r="H8589" i="6" s="1"/>
  <c r="G8597" i="6"/>
  <c r="H8597" i="6" s="1"/>
  <c r="G8605" i="6"/>
  <c r="H8605" i="6" s="1"/>
  <c r="G8613" i="6"/>
  <c r="H8613" i="6" s="1"/>
  <c r="G8621" i="6"/>
  <c r="H8621" i="6" s="1"/>
  <c r="G8629" i="6"/>
  <c r="H8629" i="6" s="1"/>
  <c r="G8637" i="6"/>
  <c r="H8637" i="6" s="1"/>
  <c r="G8645" i="6"/>
  <c r="H8645" i="6" s="1"/>
  <c r="G8653" i="6"/>
  <c r="H8653" i="6" s="1"/>
  <c r="G8661" i="6"/>
  <c r="H8661" i="6" s="1"/>
  <c r="G8669" i="6"/>
  <c r="H8669" i="6" s="1"/>
  <c r="G8677" i="6"/>
  <c r="H8677" i="6" s="1"/>
  <c r="G8685" i="6"/>
  <c r="H8685" i="6" s="1"/>
  <c r="G8693" i="6"/>
  <c r="H8693" i="6" s="1"/>
  <c r="G8701" i="6"/>
  <c r="H8701" i="6" s="1"/>
  <c r="G8709" i="6"/>
  <c r="H8709" i="6" s="1"/>
  <c r="G8717" i="6"/>
  <c r="H8717" i="6" s="1"/>
  <c r="G8725" i="6"/>
  <c r="H8725" i="6" s="1"/>
  <c r="G8733" i="6"/>
  <c r="H8733" i="6" s="1"/>
  <c r="G8741" i="6"/>
  <c r="H8741" i="6" s="1"/>
  <c r="G8749" i="6"/>
  <c r="H8749" i="6" s="1"/>
  <c r="G8757" i="6"/>
  <c r="H8757" i="6" s="1"/>
  <c r="G8765" i="6"/>
  <c r="H8765" i="6" s="1"/>
  <c r="G8773" i="6"/>
  <c r="H8773" i="6" s="1"/>
  <c r="G8781" i="6"/>
  <c r="H8781" i="6" s="1"/>
  <c r="G8789" i="6"/>
  <c r="H8789" i="6" s="1"/>
  <c r="G8797" i="6"/>
  <c r="H8797" i="6" s="1"/>
  <c r="G8805" i="6"/>
  <c r="H8805" i="6" s="1"/>
  <c r="G8813" i="6"/>
  <c r="H8813" i="6" s="1"/>
  <c r="G8821" i="6"/>
  <c r="H8821" i="6" s="1"/>
  <c r="G8829" i="6"/>
  <c r="H8829" i="6" s="1"/>
  <c r="G8837" i="6"/>
  <c r="H8837" i="6" s="1"/>
  <c r="G8845" i="6"/>
  <c r="H8845" i="6" s="1"/>
  <c r="G8853" i="6"/>
  <c r="H8853" i="6" s="1"/>
  <c r="G8861" i="6"/>
  <c r="H8861" i="6" s="1"/>
  <c r="G8869" i="6"/>
  <c r="H8869" i="6" s="1"/>
  <c r="G8877" i="6"/>
  <c r="H8877" i="6" s="1"/>
  <c r="G8885" i="6"/>
  <c r="H8885" i="6" s="1"/>
  <c r="G8893" i="6"/>
  <c r="H8893" i="6" s="1"/>
  <c r="G8901" i="6"/>
  <c r="H8901" i="6" s="1"/>
  <c r="G8909" i="6"/>
  <c r="H8909" i="6" s="1"/>
  <c r="G8917" i="6"/>
  <c r="H8917" i="6" s="1"/>
  <c r="G8925" i="6"/>
  <c r="H8925" i="6" s="1"/>
  <c r="G8933" i="6"/>
  <c r="H8933" i="6" s="1"/>
  <c r="G8941" i="6"/>
  <c r="H8941" i="6" s="1"/>
  <c r="G8949" i="6"/>
  <c r="H8949" i="6" s="1"/>
  <c r="G8957" i="6"/>
  <c r="H8957" i="6" s="1"/>
  <c r="G8965" i="6"/>
  <c r="H8965" i="6" s="1"/>
  <c r="G8973" i="6"/>
  <c r="H8973" i="6" s="1"/>
  <c r="G8981" i="6"/>
  <c r="H8981" i="6" s="1"/>
  <c r="G8989" i="6"/>
  <c r="H8989" i="6" s="1"/>
  <c r="G8997" i="6"/>
  <c r="H8997" i="6" s="1"/>
  <c r="G9005" i="6"/>
  <c r="H9005" i="6" s="1"/>
  <c r="G9013" i="6"/>
  <c r="H9013" i="6" s="1"/>
  <c r="G9021" i="6"/>
  <c r="H9021" i="6" s="1"/>
  <c r="G9029" i="6"/>
  <c r="H9029" i="6" s="1"/>
  <c r="G9037" i="6"/>
  <c r="H9037" i="6" s="1"/>
  <c r="G9045" i="6"/>
  <c r="H9045" i="6" s="1"/>
  <c r="G9053" i="6"/>
  <c r="H9053" i="6" s="1"/>
  <c r="G9061" i="6"/>
  <c r="H9061" i="6" s="1"/>
  <c r="G9069" i="6"/>
  <c r="H9069" i="6" s="1"/>
  <c r="G9077" i="6"/>
  <c r="H9077" i="6" s="1"/>
  <c r="G9085" i="6"/>
  <c r="H9085" i="6" s="1"/>
  <c r="G9093" i="6"/>
  <c r="H9093" i="6" s="1"/>
  <c r="G9101" i="6"/>
  <c r="H9101" i="6" s="1"/>
  <c r="G9109" i="6"/>
  <c r="H9109" i="6" s="1"/>
  <c r="G9117" i="6"/>
  <c r="H9117" i="6" s="1"/>
  <c r="G9125" i="6"/>
  <c r="H9125" i="6" s="1"/>
  <c r="G9133" i="6"/>
  <c r="H9133" i="6" s="1"/>
  <c r="G9141" i="6"/>
  <c r="H9141" i="6" s="1"/>
  <c r="G9076" i="6"/>
  <c r="H9076" i="6" s="1"/>
  <c r="G9114" i="6"/>
  <c r="H9114" i="6" s="1"/>
  <c r="G9138" i="6"/>
  <c r="H9138" i="6" s="1"/>
  <c r="G9150" i="6"/>
  <c r="H9150" i="6" s="1"/>
  <c r="G9161" i="6"/>
  <c r="H9161" i="6" s="1"/>
  <c r="G9170" i="6"/>
  <c r="H9170" i="6" s="1"/>
  <c r="G9179" i="6"/>
  <c r="H9179" i="6" s="1"/>
  <c r="G9187" i="6"/>
  <c r="H9187" i="6" s="1"/>
  <c r="G9195" i="6"/>
  <c r="H9195" i="6" s="1"/>
  <c r="G9203" i="6"/>
  <c r="H9203" i="6" s="1"/>
  <c r="G9211" i="6"/>
  <c r="H9211" i="6" s="1"/>
  <c r="G9219" i="6"/>
  <c r="H9219" i="6" s="1"/>
  <c r="G9227" i="6"/>
  <c r="H9227" i="6" s="1"/>
  <c r="G9235" i="6"/>
  <c r="H9235" i="6" s="1"/>
  <c r="G9243" i="6"/>
  <c r="H9243" i="6" s="1"/>
  <c r="G9251" i="6"/>
  <c r="H9251" i="6" s="1"/>
  <c r="G9259" i="6"/>
  <c r="H9259" i="6" s="1"/>
  <c r="G9267" i="6"/>
  <c r="H9267" i="6" s="1"/>
  <c r="G9275" i="6"/>
  <c r="H9275" i="6" s="1"/>
  <c r="G9283" i="6"/>
  <c r="H9283" i="6" s="1"/>
  <c r="G9291" i="6"/>
  <c r="H9291" i="6" s="1"/>
  <c r="G9299" i="6"/>
  <c r="H9299" i="6" s="1"/>
  <c r="G9307" i="6"/>
  <c r="H9307" i="6" s="1"/>
  <c r="G9315" i="6"/>
  <c r="H9315" i="6" s="1"/>
  <c r="G9323" i="6"/>
  <c r="H9323" i="6" s="1"/>
  <c r="G9331" i="6"/>
  <c r="H9331" i="6" s="1"/>
  <c r="G9339" i="6"/>
  <c r="H9339" i="6" s="1"/>
  <c r="G9347" i="6"/>
  <c r="H9347" i="6" s="1"/>
  <c r="G9355" i="6"/>
  <c r="H9355" i="6" s="1"/>
  <c r="G9363" i="6"/>
  <c r="H9363" i="6" s="1"/>
  <c r="G9371" i="6"/>
  <c r="H9371" i="6" s="1"/>
  <c r="G9379" i="6"/>
  <c r="H9379" i="6" s="1"/>
  <c r="G9387" i="6"/>
  <c r="H9387" i="6" s="1"/>
  <c r="G9395" i="6"/>
  <c r="H9395" i="6" s="1"/>
  <c r="G9403" i="6"/>
  <c r="H9403" i="6" s="1"/>
  <c r="G9411" i="6"/>
  <c r="H9411" i="6" s="1"/>
  <c r="G9419" i="6"/>
  <c r="H9419" i="6" s="1"/>
  <c r="G9427" i="6"/>
  <c r="H9427" i="6" s="1"/>
  <c r="G9435" i="6"/>
  <c r="H9435" i="6" s="1"/>
  <c r="G9443" i="6"/>
  <c r="H9443" i="6" s="1"/>
  <c r="G9451" i="6"/>
  <c r="H9451" i="6" s="1"/>
  <c r="G9459" i="6"/>
  <c r="H9459" i="6" s="1"/>
  <c r="G9467" i="6"/>
  <c r="H9467" i="6" s="1"/>
  <c r="G9475" i="6"/>
  <c r="H9475" i="6" s="1"/>
  <c r="G9483" i="6"/>
  <c r="H9483" i="6" s="1"/>
  <c r="G9491" i="6"/>
  <c r="H9491" i="6" s="1"/>
  <c r="G9499" i="6"/>
  <c r="H9499" i="6" s="1"/>
  <c r="G9507" i="6"/>
  <c r="H9507" i="6" s="1"/>
  <c r="G9515" i="6"/>
  <c r="H9515" i="6" s="1"/>
  <c r="G9523" i="6"/>
  <c r="H9523" i="6" s="1"/>
  <c r="G9531" i="6"/>
  <c r="H9531" i="6" s="1"/>
  <c r="G9539" i="6"/>
  <c r="H9539" i="6" s="1"/>
  <c r="G9547" i="6"/>
  <c r="H9547" i="6" s="1"/>
  <c r="G9555" i="6"/>
  <c r="H9555" i="6" s="1"/>
  <c r="G9563" i="6"/>
  <c r="H9563" i="6" s="1"/>
  <c r="G9571" i="6"/>
  <c r="H9571" i="6" s="1"/>
  <c r="G9579" i="6"/>
  <c r="H9579" i="6" s="1"/>
  <c r="G9587" i="6"/>
  <c r="H9587" i="6" s="1"/>
  <c r="G9595" i="6"/>
  <c r="H9595" i="6" s="1"/>
  <c r="G9603" i="6"/>
  <c r="H9603" i="6" s="1"/>
  <c r="G9611" i="6"/>
  <c r="H9611" i="6" s="1"/>
  <c r="G9619" i="6"/>
  <c r="H9619" i="6" s="1"/>
  <c r="G9627" i="6"/>
  <c r="H9627" i="6" s="1"/>
  <c r="G9635" i="6"/>
  <c r="H9635" i="6" s="1"/>
  <c r="G9643" i="6"/>
  <c r="H9643" i="6" s="1"/>
  <c r="G9651" i="6"/>
  <c r="H9651" i="6" s="1"/>
  <c r="G9659" i="6"/>
  <c r="H9659" i="6" s="1"/>
  <c r="G9667" i="6"/>
  <c r="H9667" i="6" s="1"/>
  <c r="G9675" i="6"/>
  <c r="H9675" i="6" s="1"/>
  <c r="G9683" i="6"/>
  <c r="H9683" i="6" s="1"/>
  <c r="G9691" i="6"/>
  <c r="H9691" i="6" s="1"/>
  <c r="G9699" i="6"/>
  <c r="H9699" i="6" s="1"/>
  <c r="G9707" i="6"/>
  <c r="H9707" i="6" s="1"/>
  <c r="G9715" i="6"/>
  <c r="H9715" i="6" s="1"/>
  <c r="G9723" i="6"/>
  <c r="H9723" i="6" s="1"/>
  <c r="G9731" i="6"/>
  <c r="H9731" i="6" s="1"/>
  <c r="G9739" i="6"/>
  <c r="H9739" i="6" s="1"/>
  <c r="G9747" i="6"/>
  <c r="H9747" i="6" s="1"/>
  <c r="G9755" i="6"/>
  <c r="H9755" i="6" s="1"/>
  <c r="G9763" i="6"/>
  <c r="H9763" i="6" s="1"/>
  <c r="G9771" i="6"/>
  <c r="H9771" i="6" s="1"/>
  <c r="G9779" i="6"/>
  <c r="H9779" i="6" s="1"/>
  <c r="G9787" i="6"/>
  <c r="H9787" i="6" s="1"/>
  <c r="G9795" i="6"/>
  <c r="H9795" i="6" s="1"/>
  <c r="G9803" i="6"/>
  <c r="H9803" i="6" s="1"/>
  <c r="G9811" i="6"/>
  <c r="H9811" i="6" s="1"/>
  <c r="G9819" i="6"/>
  <c r="H9819" i="6" s="1"/>
  <c r="G9827" i="6"/>
  <c r="H9827" i="6" s="1"/>
  <c r="G9835" i="6"/>
  <c r="H9835" i="6" s="1"/>
  <c r="G9843" i="6"/>
  <c r="H9843" i="6" s="1"/>
  <c r="G9851" i="6"/>
  <c r="H9851" i="6" s="1"/>
  <c r="G9859" i="6"/>
  <c r="H9859" i="6" s="1"/>
  <c r="G9867" i="6"/>
  <c r="H9867" i="6" s="1"/>
  <c r="G9875" i="6"/>
  <c r="H9875" i="6" s="1"/>
  <c r="G9883" i="6"/>
  <c r="H9883" i="6" s="1"/>
  <c r="G9891" i="6"/>
  <c r="H9891" i="6" s="1"/>
  <c r="G9899" i="6"/>
  <c r="H9899" i="6" s="1"/>
  <c r="G9907" i="6"/>
  <c r="H9907" i="6" s="1"/>
  <c r="G9915" i="6"/>
  <c r="H9915" i="6" s="1"/>
  <c r="G9923" i="6"/>
  <c r="H9923" i="6" s="1"/>
  <c r="G9931" i="6"/>
  <c r="H9931" i="6" s="1"/>
  <c r="G9939" i="6"/>
  <c r="H9939" i="6" s="1"/>
  <c r="G9947" i="6"/>
  <c r="H9947" i="6" s="1"/>
  <c r="G9955" i="6"/>
  <c r="H9955" i="6" s="1"/>
  <c r="G9963" i="6"/>
  <c r="H9963" i="6" s="1"/>
  <c r="G9971" i="6"/>
  <c r="H9971" i="6" s="1"/>
  <c r="G9979" i="6"/>
  <c r="H9979" i="6" s="1"/>
  <c r="G9987" i="6"/>
  <c r="H9987" i="6" s="1"/>
  <c r="G9995" i="6"/>
  <c r="H9995" i="6" s="1"/>
  <c r="F2502" i="6"/>
  <c r="G2502" i="6" s="1"/>
  <c r="F2510" i="6"/>
  <c r="G2510" i="6" s="1"/>
  <c r="F2518" i="6"/>
  <c r="G2518" i="6" s="1"/>
  <c r="H2518" i="6" s="1"/>
  <c r="F2526" i="6"/>
  <c r="G2526" i="6" s="1"/>
  <c r="H2526" i="6" s="1"/>
  <c r="F2534" i="6"/>
  <c r="G2534" i="6" s="1"/>
  <c r="H2534" i="6" s="1"/>
  <c r="F2542" i="6"/>
  <c r="G2542" i="6" s="1"/>
  <c r="H2542" i="6" s="1"/>
  <c r="F2550" i="6"/>
  <c r="G2550" i="6" s="1"/>
  <c r="F2558" i="6"/>
  <c r="G2558" i="6" s="1"/>
  <c r="H2558" i="6" s="1"/>
  <c r="F2566" i="6"/>
  <c r="G2566" i="6" s="1"/>
  <c r="F2574" i="6"/>
  <c r="G2574" i="6" s="1"/>
  <c r="F2582" i="6"/>
  <c r="G2582" i="6" s="1"/>
  <c r="F2590" i="6"/>
  <c r="G2590" i="6" s="1"/>
  <c r="H2590" i="6" s="1"/>
  <c r="F2598" i="6"/>
  <c r="G2598" i="6" s="1"/>
  <c r="H2598" i="6" s="1"/>
  <c r="F2606" i="6"/>
  <c r="G2606" i="6" s="1"/>
  <c r="H2606" i="6" s="1"/>
  <c r="F2614" i="6"/>
  <c r="G2614" i="6" s="1"/>
  <c r="H2614" i="6" s="1"/>
  <c r="F2622" i="6"/>
  <c r="G2622" i="6" s="1"/>
  <c r="H2622" i="6" s="1"/>
  <c r="F2630" i="6"/>
  <c r="G2630" i="6" s="1"/>
  <c r="F2638" i="6"/>
  <c r="G2638" i="6" s="1"/>
  <c r="F2646" i="6"/>
  <c r="G2646" i="6" s="1"/>
  <c r="H2646" i="6" s="1"/>
  <c r="F2654" i="6"/>
  <c r="G2654" i="6" s="1"/>
  <c r="H2654" i="6" s="1"/>
  <c r="F2662" i="6"/>
  <c r="G2662" i="6" s="1"/>
  <c r="F2670" i="6"/>
  <c r="G2670" i="6" s="1"/>
  <c r="H2670" i="6" s="1"/>
  <c r="F2678" i="6"/>
  <c r="G2678" i="6" s="1"/>
  <c r="F2686" i="6"/>
  <c r="G2686" i="6" s="1"/>
  <c r="F2694" i="6"/>
  <c r="G2694" i="6" s="1"/>
  <c r="F2702" i="6"/>
  <c r="G2702" i="6" s="1"/>
  <c r="G9084" i="6"/>
  <c r="H9084" i="6" s="1"/>
  <c r="G9116" i="6"/>
  <c r="H9116" i="6" s="1"/>
  <c r="G9140" i="6"/>
  <c r="H9140" i="6" s="1"/>
  <c r="G9153" i="6"/>
  <c r="H9153" i="6" s="1"/>
  <c r="G9162" i="6"/>
  <c r="H9162" i="6" s="1"/>
  <c r="G9171" i="6"/>
  <c r="H9171" i="6" s="1"/>
  <c r="G9180" i="6"/>
  <c r="H9180" i="6" s="1"/>
  <c r="G9188" i="6"/>
  <c r="H9188" i="6" s="1"/>
  <c r="G9196" i="6"/>
  <c r="H9196" i="6" s="1"/>
  <c r="G9204" i="6"/>
  <c r="H9204" i="6" s="1"/>
  <c r="G9212" i="6"/>
  <c r="H9212" i="6" s="1"/>
  <c r="G9220" i="6"/>
  <c r="H9220" i="6" s="1"/>
  <c r="G9228" i="6"/>
  <c r="H9228" i="6" s="1"/>
  <c r="G9236" i="6"/>
  <c r="H9236" i="6" s="1"/>
  <c r="G9244" i="6"/>
  <c r="H9244" i="6" s="1"/>
  <c r="G9252" i="6"/>
  <c r="H9252" i="6" s="1"/>
  <c r="G9260" i="6"/>
  <c r="H9260" i="6" s="1"/>
  <c r="G9268" i="6"/>
  <c r="H9268" i="6" s="1"/>
  <c r="G9276" i="6"/>
  <c r="H9276" i="6" s="1"/>
  <c r="G9284" i="6"/>
  <c r="H9284" i="6" s="1"/>
  <c r="G9292" i="6"/>
  <c r="H9292" i="6" s="1"/>
  <c r="G9300" i="6"/>
  <c r="H9300" i="6" s="1"/>
  <c r="G9308" i="6"/>
  <c r="H9308" i="6" s="1"/>
  <c r="G9316" i="6"/>
  <c r="H9316" i="6" s="1"/>
  <c r="G9324" i="6"/>
  <c r="H9324" i="6" s="1"/>
  <c r="G9332" i="6"/>
  <c r="H9332" i="6" s="1"/>
  <c r="G9340" i="6"/>
  <c r="H9340" i="6" s="1"/>
  <c r="G9348" i="6"/>
  <c r="H9348" i="6" s="1"/>
  <c r="G9356" i="6"/>
  <c r="H9356" i="6" s="1"/>
  <c r="G9364" i="6"/>
  <c r="H9364" i="6" s="1"/>
  <c r="G9372" i="6"/>
  <c r="H9372" i="6" s="1"/>
  <c r="G9380" i="6"/>
  <c r="H9380" i="6" s="1"/>
  <c r="G9388" i="6"/>
  <c r="H9388" i="6" s="1"/>
  <c r="G9396" i="6"/>
  <c r="H9396" i="6" s="1"/>
  <c r="G9404" i="6"/>
  <c r="H9404" i="6" s="1"/>
  <c r="G9412" i="6"/>
  <c r="H9412" i="6" s="1"/>
  <c r="G9420" i="6"/>
  <c r="H9420" i="6" s="1"/>
  <c r="G9428" i="6"/>
  <c r="H9428" i="6" s="1"/>
  <c r="G9436" i="6"/>
  <c r="H9436" i="6" s="1"/>
  <c r="G9444" i="6"/>
  <c r="H9444" i="6" s="1"/>
  <c r="G9452" i="6"/>
  <c r="H9452" i="6" s="1"/>
  <c r="G9460" i="6"/>
  <c r="H9460" i="6" s="1"/>
  <c r="G9468" i="6"/>
  <c r="H9468" i="6" s="1"/>
  <c r="G9476" i="6"/>
  <c r="H9476" i="6" s="1"/>
  <c r="G9484" i="6"/>
  <c r="H9484" i="6" s="1"/>
  <c r="G9492" i="6"/>
  <c r="H9492" i="6" s="1"/>
  <c r="G9500" i="6"/>
  <c r="H9500" i="6" s="1"/>
  <c r="G9508" i="6"/>
  <c r="H9508" i="6" s="1"/>
  <c r="G9516" i="6"/>
  <c r="H9516" i="6" s="1"/>
  <c r="G9524" i="6"/>
  <c r="H9524" i="6" s="1"/>
  <c r="G9532" i="6"/>
  <c r="H9532" i="6" s="1"/>
  <c r="G9540" i="6"/>
  <c r="H9540" i="6" s="1"/>
  <c r="G9548" i="6"/>
  <c r="H9548" i="6" s="1"/>
  <c r="G9556" i="6"/>
  <c r="H9556" i="6" s="1"/>
  <c r="G9564" i="6"/>
  <c r="H9564" i="6" s="1"/>
  <c r="G9572" i="6"/>
  <c r="H9572" i="6" s="1"/>
  <c r="G9580" i="6"/>
  <c r="H9580" i="6" s="1"/>
  <c r="G9588" i="6"/>
  <c r="H9588" i="6" s="1"/>
  <c r="G9596" i="6"/>
  <c r="H9596" i="6" s="1"/>
  <c r="G9604" i="6"/>
  <c r="H9604" i="6" s="1"/>
  <c r="G9612" i="6"/>
  <c r="H9612" i="6" s="1"/>
  <c r="G9620" i="6"/>
  <c r="H9620" i="6" s="1"/>
  <c r="G9628" i="6"/>
  <c r="H9628" i="6" s="1"/>
  <c r="G9636" i="6"/>
  <c r="H9636" i="6" s="1"/>
  <c r="G9644" i="6"/>
  <c r="H9644" i="6" s="1"/>
  <c r="G9652" i="6"/>
  <c r="H9652" i="6" s="1"/>
  <c r="G9660" i="6"/>
  <c r="H9660" i="6" s="1"/>
  <c r="G9668" i="6"/>
  <c r="H9668" i="6" s="1"/>
  <c r="G9676" i="6"/>
  <c r="H9676" i="6" s="1"/>
  <c r="G9684" i="6"/>
  <c r="H9684" i="6" s="1"/>
  <c r="G9692" i="6"/>
  <c r="H9692" i="6" s="1"/>
  <c r="G9700" i="6"/>
  <c r="H9700" i="6" s="1"/>
  <c r="G9708" i="6"/>
  <c r="H9708" i="6" s="1"/>
  <c r="G9716" i="6"/>
  <c r="H9716" i="6" s="1"/>
  <c r="G9724" i="6"/>
  <c r="H9724" i="6" s="1"/>
  <c r="G9732" i="6"/>
  <c r="H9732" i="6" s="1"/>
  <c r="G9740" i="6"/>
  <c r="H9740" i="6" s="1"/>
  <c r="G9748" i="6"/>
  <c r="H9748" i="6" s="1"/>
  <c r="G9756" i="6"/>
  <c r="H9756" i="6" s="1"/>
  <c r="G9764" i="6"/>
  <c r="H9764" i="6" s="1"/>
  <c r="G9772" i="6"/>
  <c r="H9772" i="6" s="1"/>
  <c r="G9780" i="6"/>
  <c r="H9780" i="6" s="1"/>
  <c r="G9788" i="6"/>
  <c r="H9788" i="6" s="1"/>
  <c r="G9796" i="6"/>
  <c r="H9796" i="6" s="1"/>
  <c r="G9804" i="6"/>
  <c r="H9804" i="6" s="1"/>
  <c r="G9812" i="6"/>
  <c r="H9812" i="6" s="1"/>
  <c r="G9820" i="6"/>
  <c r="H9820" i="6" s="1"/>
  <c r="G9828" i="6"/>
  <c r="H9828" i="6" s="1"/>
  <c r="G9836" i="6"/>
  <c r="H9836" i="6" s="1"/>
  <c r="G9844" i="6"/>
  <c r="H9844" i="6" s="1"/>
  <c r="G9852" i="6"/>
  <c r="H9852" i="6" s="1"/>
  <c r="G9860" i="6"/>
  <c r="H9860" i="6" s="1"/>
  <c r="G9868" i="6"/>
  <c r="H9868" i="6" s="1"/>
  <c r="G9876" i="6"/>
  <c r="H9876" i="6" s="1"/>
  <c r="G9884" i="6"/>
  <c r="H9884" i="6" s="1"/>
  <c r="G9892" i="6"/>
  <c r="H9892" i="6" s="1"/>
  <c r="G9900" i="6"/>
  <c r="H9900" i="6" s="1"/>
  <c r="G9908" i="6"/>
  <c r="H9908" i="6" s="1"/>
  <c r="G9916" i="6"/>
  <c r="H9916" i="6" s="1"/>
  <c r="G9924" i="6"/>
  <c r="H9924" i="6" s="1"/>
  <c r="G9932" i="6"/>
  <c r="H9932" i="6" s="1"/>
  <c r="G9940" i="6"/>
  <c r="H9940" i="6" s="1"/>
  <c r="G9948" i="6"/>
  <c r="H9948" i="6" s="1"/>
  <c r="G9956" i="6"/>
  <c r="H9956" i="6" s="1"/>
  <c r="G9964" i="6"/>
  <c r="H9964" i="6" s="1"/>
  <c r="G9972" i="6"/>
  <c r="H9972" i="6" s="1"/>
  <c r="G9980" i="6"/>
  <c r="H9980" i="6" s="1"/>
  <c r="G9988" i="6"/>
  <c r="H9988" i="6" s="1"/>
  <c r="G9996" i="6"/>
  <c r="H9996" i="6" s="1"/>
  <c r="F2503" i="6"/>
  <c r="G2503" i="6" s="1"/>
  <c r="F2511" i="6"/>
  <c r="G2511" i="6" s="1"/>
  <c r="F2519" i="6"/>
  <c r="G2519" i="6" s="1"/>
  <c r="F2527" i="6"/>
  <c r="G2527" i="6" s="1"/>
  <c r="F2535" i="6"/>
  <c r="G2535" i="6" s="1"/>
  <c r="H2535" i="6" s="1"/>
  <c r="F2543" i="6"/>
  <c r="G2543" i="6" s="1"/>
  <c r="F2551" i="6"/>
  <c r="G2551" i="6" s="1"/>
  <c r="F2559" i="6"/>
  <c r="G2559" i="6" s="1"/>
  <c r="F2567" i="6"/>
  <c r="G2567" i="6" s="1"/>
  <c r="F2575" i="6"/>
  <c r="G2575" i="6" s="1"/>
  <c r="F2583" i="6"/>
  <c r="G2583" i="6" s="1"/>
  <c r="F2591" i="6"/>
  <c r="G2591" i="6" s="1"/>
  <c r="H2591" i="6" s="1"/>
  <c r="F2599" i="6"/>
  <c r="G2599" i="6" s="1"/>
  <c r="F2607" i="6"/>
  <c r="G2607" i="6" s="1"/>
  <c r="H2607" i="6" s="1"/>
  <c r="F2615" i="6"/>
  <c r="G2615" i="6" s="1"/>
  <c r="F2623" i="6"/>
  <c r="G2623" i="6" s="1"/>
  <c r="H2623" i="6" s="1"/>
  <c r="F2631" i="6"/>
  <c r="G2631" i="6" s="1"/>
  <c r="H2631" i="6" s="1"/>
  <c r="F2639" i="6"/>
  <c r="G2639" i="6" s="1"/>
  <c r="F2647" i="6"/>
  <c r="G2647" i="6" s="1"/>
  <c r="F2655" i="6"/>
  <c r="G2655" i="6" s="1"/>
  <c r="F2663" i="6"/>
  <c r="G2663" i="6" s="1"/>
  <c r="F2671" i="6"/>
  <c r="G2671" i="6" s="1"/>
  <c r="H2671" i="6" s="1"/>
  <c r="F2679" i="6"/>
  <c r="G2679" i="6" s="1"/>
  <c r="F2687" i="6"/>
  <c r="G2687" i="6" s="1"/>
  <c r="H2687" i="6" s="1"/>
  <c r="F2695" i="6"/>
  <c r="G2695" i="6" s="1"/>
  <c r="H2695" i="6" s="1"/>
  <c r="F2703" i="6"/>
  <c r="G2703" i="6" s="1"/>
  <c r="G9090" i="6"/>
  <c r="H9090" i="6" s="1"/>
  <c r="G9122" i="6"/>
  <c r="H9122" i="6" s="1"/>
  <c r="G9142" i="6"/>
  <c r="H9142" i="6" s="1"/>
  <c r="G9154" i="6"/>
  <c r="H9154" i="6" s="1"/>
  <c r="G9163" i="6"/>
  <c r="H9163" i="6" s="1"/>
  <c r="G9172" i="6"/>
  <c r="H9172" i="6" s="1"/>
  <c r="G9181" i="6"/>
  <c r="H9181" i="6" s="1"/>
  <c r="G9189" i="6"/>
  <c r="H9189" i="6" s="1"/>
  <c r="G9197" i="6"/>
  <c r="H9197" i="6" s="1"/>
  <c r="G9205" i="6"/>
  <c r="H9205" i="6" s="1"/>
  <c r="G9213" i="6"/>
  <c r="H9213" i="6" s="1"/>
  <c r="G9221" i="6"/>
  <c r="H9221" i="6" s="1"/>
  <c r="G9229" i="6"/>
  <c r="H9229" i="6" s="1"/>
  <c r="G9237" i="6"/>
  <c r="H9237" i="6" s="1"/>
  <c r="G9245" i="6"/>
  <c r="H9245" i="6" s="1"/>
  <c r="G9253" i="6"/>
  <c r="H9253" i="6" s="1"/>
  <c r="G9261" i="6"/>
  <c r="H9261" i="6" s="1"/>
  <c r="G9269" i="6"/>
  <c r="H9269" i="6" s="1"/>
  <c r="G9277" i="6"/>
  <c r="H9277" i="6" s="1"/>
  <c r="G9285" i="6"/>
  <c r="H9285" i="6" s="1"/>
  <c r="G9293" i="6"/>
  <c r="H9293" i="6" s="1"/>
  <c r="G9301" i="6"/>
  <c r="H9301" i="6" s="1"/>
  <c r="G9309" i="6"/>
  <c r="H9309" i="6" s="1"/>
  <c r="G9317" i="6"/>
  <c r="H9317" i="6" s="1"/>
  <c r="G9325" i="6"/>
  <c r="H9325" i="6" s="1"/>
  <c r="G9333" i="6"/>
  <c r="H9333" i="6" s="1"/>
  <c r="G9341" i="6"/>
  <c r="H9341" i="6" s="1"/>
  <c r="G9349" i="6"/>
  <c r="H9349" i="6" s="1"/>
  <c r="G9357" i="6"/>
  <c r="H9357" i="6" s="1"/>
  <c r="G9365" i="6"/>
  <c r="H9365" i="6" s="1"/>
  <c r="G9373" i="6"/>
  <c r="H9373" i="6" s="1"/>
  <c r="G9381" i="6"/>
  <c r="H9381" i="6" s="1"/>
  <c r="G9389" i="6"/>
  <c r="H9389" i="6" s="1"/>
  <c r="G9397" i="6"/>
  <c r="H9397" i="6" s="1"/>
  <c r="G9405" i="6"/>
  <c r="H9405" i="6" s="1"/>
  <c r="G9413" i="6"/>
  <c r="H9413" i="6" s="1"/>
  <c r="G9421" i="6"/>
  <c r="H9421" i="6" s="1"/>
  <c r="G9429" i="6"/>
  <c r="H9429" i="6" s="1"/>
  <c r="G9437" i="6"/>
  <c r="H9437" i="6" s="1"/>
  <c r="G9445" i="6"/>
  <c r="H9445" i="6" s="1"/>
  <c r="G9453" i="6"/>
  <c r="H9453" i="6" s="1"/>
  <c r="G9461" i="6"/>
  <c r="H9461" i="6" s="1"/>
  <c r="G9469" i="6"/>
  <c r="H9469" i="6" s="1"/>
  <c r="G9477" i="6"/>
  <c r="H9477" i="6" s="1"/>
  <c r="G9485" i="6"/>
  <c r="H9485" i="6" s="1"/>
  <c r="G9493" i="6"/>
  <c r="H9493" i="6" s="1"/>
  <c r="G9501" i="6"/>
  <c r="H9501" i="6" s="1"/>
  <c r="G9509" i="6"/>
  <c r="H9509" i="6" s="1"/>
  <c r="G9517" i="6"/>
  <c r="H9517" i="6" s="1"/>
  <c r="G9525" i="6"/>
  <c r="H9525" i="6" s="1"/>
  <c r="G9533" i="6"/>
  <c r="H9533" i="6" s="1"/>
  <c r="G9541" i="6"/>
  <c r="H9541" i="6" s="1"/>
  <c r="G9549" i="6"/>
  <c r="H9549" i="6" s="1"/>
  <c r="G9557" i="6"/>
  <c r="H9557" i="6" s="1"/>
  <c r="G9565" i="6"/>
  <c r="H9565" i="6" s="1"/>
  <c r="G9573" i="6"/>
  <c r="H9573" i="6" s="1"/>
  <c r="G9581" i="6"/>
  <c r="H9581" i="6" s="1"/>
  <c r="G9589" i="6"/>
  <c r="H9589" i="6" s="1"/>
  <c r="G9597" i="6"/>
  <c r="H9597" i="6" s="1"/>
  <c r="G9605" i="6"/>
  <c r="H9605" i="6" s="1"/>
  <c r="G9613" i="6"/>
  <c r="H9613" i="6" s="1"/>
  <c r="G9621" i="6"/>
  <c r="H9621" i="6" s="1"/>
  <c r="G9629" i="6"/>
  <c r="H9629" i="6" s="1"/>
  <c r="G9637" i="6"/>
  <c r="H9637" i="6" s="1"/>
  <c r="G9645" i="6"/>
  <c r="H9645" i="6" s="1"/>
  <c r="G9653" i="6"/>
  <c r="H9653" i="6" s="1"/>
  <c r="G9661" i="6"/>
  <c r="H9661" i="6" s="1"/>
  <c r="G9669" i="6"/>
  <c r="H9669" i="6" s="1"/>
  <c r="G9677" i="6"/>
  <c r="H9677" i="6" s="1"/>
  <c r="G9685" i="6"/>
  <c r="H9685" i="6" s="1"/>
  <c r="G9693" i="6"/>
  <c r="H9693" i="6" s="1"/>
  <c r="G9701" i="6"/>
  <c r="H9701" i="6" s="1"/>
  <c r="G9709" i="6"/>
  <c r="H9709" i="6" s="1"/>
  <c r="G9717" i="6"/>
  <c r="H9717" i="6" s="1"/>
  <c r="G9725" i="6"/>
  <c r="H9725" i="6" s="1"/>
  <c r="G9733" i="6"/>
  <c r="H9733" i="6" s="1"/>
  <c r="G9741" i="6"/>
  <c r="H9741" i="6" s="1"/>
  <c r="G9749" i="6"/>
  <c r="H9749" i="6" s="1"/>
  <c r="G9757" i="6"/>
  <c r="H9757" i="6" s="1"/>
  <c r="G9765" i="6"/>
  <c r="H9765" i="6" s="1"/>
  <c r="G9773" i="6"/>
  <c r="H9773" i="6" s="1"/>
  <c r="G9781" i="6"/>
  <c r="H9781" i="6" s="1"/>
  <c r="G9789" i="6"/>
  <c r="H9789" i="6" s="1"/>
  <c r="G9797" i="6"/>
  <c r="H9797" i="6" s="1"/>
  <c r="G9805" i="6"/>
  <c r="H9805" i="6" s="1"/>
  <c r="G9813" i="6"/>
  <c r="H9813" i="6" s="1"/>
  <c r="G9821" i="6"/>
  <c r="H9821" i="6" s="1"/>
  <c r="G9829" i="6"/>
  <c r="H9829" i="6" s="1"/>
  <c r="G9837" i="6"/>
  <c r="H9837" i="6" s="1"/>
  <c r="G9845" i="6"/>
  <c r="H9845" i="6" s="1"/>
  <c r="G9853" i="6"/>
  <c r="H9853" i="6" s="1"/>
  <c r="G9861" i="6"/>
  <c r="H9861" i="6" s="1"/>
  <c r="G9869" i="6"/>
  <c r="H9869" i="6" s="1"/>
  <c r="G9877" i="6"/>
  <c r="H9877" i="6" s="1"/>
  <c r="G9885" i="6"/>
  <c r="H9885" i="6" s="1"/>
  <c r="G9893" i="6"/>
  <c r="H9893" i="6" s="1"/>
  <c r="G9901" i="6"/>
  <c r="H9901" i="6" s="1"/>
  <c r="G9909" i="6"/>
  <c r="H9909" i="6" s="1"/>
  <c r="G9917" i="6"/>
  <c r="H9917" i="6" s="1"/>
  <c r="G9925" i="6"/>
  <c r="H9925" i="6" s="1"/>
  <c r="G9933" i="6"/>
  <c r="H9933" i="6" s="1"/>
  <c r="G9941" i="6"/>
  <c r="H9941" i="6" s="1"/>
  <c r="G9949" i="6"/>
  <c r="H9949" i="6" s="1"/>
  <c r="G9957" i="6"/>
  <c r="H9957" i="6" s="1"/>
  <c r="G9965" i="6"/>
  <c r="H9965" i="6" s="1"/>
  <c r="G9973" i="6"/>
  <c r="H9973" i="6" s="1"/>
  <c r="G9981" i="6"/>
  <c r="H9981" i="6" s="1"/>
  <c r="G9989" i="6"/>
  <c r="H9989" i="6" s="1"/>
  <c r="G9997" i="6"/>
  <c r="H9997" i="6" s="1"/>
  <c r="F2504" i="6"/>
  <c r="G2504" i="6" s="1"/>
  <c r="H2504" i="6" s="1"/>
  <c r="F2512" i="6"/>
  <c r="G2512" i="6" s="1"/>
  <c r="F2520" i="6"/>
  <c r="G2520" i="6" s="1"/>
  <c r="F2528" i="6"/>
  <c r="G2528" i="6" s="1"/>
  <c r="F2536" i="6"/>
  <c r="G2536" i="6" s="1"/>
  <c r="H2536" i="6" s="1"/>
  <c r="F2544" i="6"/>
  <c r="G2544" i="6" s="1"/>
  <c r="F2552" i="6"/>
  <c r="G2552" i="6" s="1"/>
  <c r="H2552" i="6" s="1"/>
  <c r="F2560" i="6"/>
  <c r="G2560" i="6" s="1"/>
  <c r="H2560" i="6" s="1"/>
  <c r="F2568" i="6"/>
  <c r="G2568" i="6" s="1"/>
  <c r="F2576" i="6"/>
  <c r="G2576" i="6" s="1"/>
  <c r="F2584" i="6"/>
  <c r="G2584" i="6" s="1"/>
  <c r="F2592" i="6"/>
  <c r="G2592" i="6" s="1"/>
  <c r="F2600" i="6"/>
  <c r="G2600" i="6" s="1"/>
  <c r="F2608" i="6"/>
  <c r="G2608" i="6" s="1"/>
  <c r="F2616" i="6"/>
  <c r="G2616" i="6" s="1"/>
  <c r="H2616" i="6" s="1"/>
  <c r="F2624" i="6"/>
  <c r="G2624" i="6" s="1"/>
  <c r="H2624" i="6" s="1"/>
  <c r="F2632" i="6"/>
  <c r="G2632" i="6" s="1"/>
  <c r="F2640" i="6"/>
  <c r="G2640" i="6" s="1"/>
  <c r="F2648" i="6"/>
  <c r="G2648" i="6" s="1"/>
  <c r="F2656" i="6"/>
  <c r="G2656" i="6" s="1"/>
  <c r="F2664" i="6"/>
  <c r="G2664" i="6" s="1"/>
  <c r="H2664" i="6" s="1"/>
  <c r="F2672" i="6"/>
  <c r="G2672" i="6" s="1"/>
  <c r="H2672" i="6" s="1"/>
  <c r="F2680" i="6"/>
  <c r="G2680" i="6" s="1"/>
  <c r="H2680" i="6" s="1"/>
  <c r="F2688" i="6"/>
  <c r="G2688" i="6" s="1"/>
  <c r="F2696" i="6"/>
  <c r="G2696" i="6" s="1"/>
  <c r="H2696" i="6" s="1"/>
  <c r="F2704" i="6"/>
  <c r="G2704" i="6" s="1"/>
  <c r="H2704" i="6" s="1"/>
  <c r="G9092" i="6"/>
  <c r="H9092" i="6" s="1"/>
  <c r="G9124" i="6"/>
  <c r="H9124" i="6" s="1"/>
  <c r="G9145" i="6"/>
  <c r="H9145" i="6" s="1"/>
  <c r="G9155" i="6"/>
  <c r="H9155" i="6" s="1"/>
  <c r="G9164" i="6"/>
  <c r="H9164" i="6" s="1"/>
  <c r="G9173" i="6"/>
  <c r="H9173" i="6" s="1"/>
  <c r="G9182" i="6"/>
  <c r="H9182" i="6" s="1"/>
  <c r="G9190" i="6"/>
  <c r="H9190" i="6" s="1"/>
  <c r="G9198" i="6"/>
  <c r="H9198" i="6" s="1"/>
  <c r="G9206" i="6"/>
  <c r="H9206" i="6" s="1"/>
  <c r="G9214" i="6"/>
  <c r="H9214" i="6" s="1"/>
  <c r="G9222" i="6"/>
  <c r="H9222" i="6" s="1"/>
  <c r="G9230" i="6"/>
  <c r="H9230" i="6" s="1"/>
  <c r="G9238" i="6"/>
  <c r="H9238" i="6" s="1"/>
  <c r="G9246" i="6"/>
  <c r="H9246" i="6" s="1"/>
  <c r="G9254" i="6"/>
  <c r="H9254" i="6" s="1"/>
  <c r="G9262" i="6"/>
  <c r="H9262" i="6" s="1"/>
  <c r="G9270" i="6"/>
  <c r="H9270" i="6" s="1"/>
  <c r="G9278" i="6"/>
  <c r="H9278" i="6" s="1"/>
  <c r="G9286" i="6"/>
  <c r="H9286" i="6" s="1"/>
  <c r="G9294" i="6"/>
  <c r="H9294" i="6" s="1"/>
  <c r="G9302" i="6"/>
  <c r="H9302" i="6" s="1"/>
  <c r="G9310" i="6"/>
  <c r="H9310" i="6" s="1"/>
  <c r="G9318" i="6"/>
  <c r="H9318" i="6" s="1"/>
  <c r="G9326" i="6"/>
  <c r="H9326" i="6" s="1"/>
  <c r="G9334" i="6"/>
  <c r="H9334" i="6" s="1"/>
  <c r="G9342" i="6"/>
  <c r="H9342" i="6" s="1"/>
  <c r="G9350" i="6"/>
  <c r="H9350" i="6" s="1"/>
  <c r="G9358" i="6"/>
  <c r="H9358" i="6" s="1"/>
  <c r="G9366" i="6"/>
  <c r="H9366" i="6" s="1"/>
  <c r="G9374" i="6"/>
  <c r="H9374" i="6" s="1"/>
  <c r="G9382" i="6"/>
  <c r="H9382" i="6" s="1"/>
  <c r="G9390" i="6"/>
  <c r="H9390" i="6" s="1"/>
  <c r="G9398" i="6"/>
  <c r="H9398" i="6" s="1"/>
  <c r="G9406" i="6"/>
  <c r="H9406" i="6" s="1"/>
  <c r="G9414" i="6"/>
  <c r="H9414" i="6" s="1"/>
  <c r="G9422" i="6"/>
  <c r="H9422" i="6" s="1"/>
  <c r="G9430" i="6"/>
  <c r="H9430" i="6" s="1"/>
  <c r="G9438" i="6"/>
  <c r="H9438" i="6" s="1"/>
  <c r="G9446" i="6"/>
  <c r="H9446" i="6" s="1"/>
  <c r="G9454" i="6"/>
  <c r="H9454" i="6" s="1"/>
  <c r="G9462" i="6"/>
  <c r="H9462" i="6" s="1"/>
  <c r="G9470" i="6"/>
  <c r="H9470" i="6" s="1"/>
  <c r="G9478" i="6"/>
  <c r="H9478" i="6" s="1"/>
  <c r="G9486" i="6"/>
  <c r="H9486" i="6" s="1"/>
  <c r="G9494" i="6"/>
  <c r="H9494" i="6" s="1"/>
  <c r="G9502" i="6"/>
  <c r="H9502" i="6" s="1"/>
  <c r="G9510" i="6"/>
  <c r="H9510" i="6" s="1"/>
  <c r="G9518" i="6"/>
  <c r="H9518" i="6" s="1"/>
  <c r="G9526" i="6"/>
  <c r="H9526" i="6" s="1"/>
  <c r="G9534" i="6"/>
  <c r="H9534" i="6" s="1"/>
  <c r="G9542" i="6"/>
  <c r="H9542" i="6" s="1"/>
  <c r="G9550" i="6"/>
  <c r="H9550" i="6" s="1"/>
  <c r="G9558" i="6"/>
  <c r="H9558" i="6" s="1"/>
  <c r="G9566" i="6"/>
  <c r="H9566" i="6" s="1"/>
  <c r="G9574" i="6"/>
  <c r="H9574" i="6" s="1"/>
  <c r="G9582" i="6"/>
  <c r="H9582" i="6" s="1"/>
  <c r="G9590" i="6"/>
  <c r="H9590" i="6" s="1"/>
  <c r="G9598" i="6"/>
  <c r="H9598" i="6" s="1"/>
  <c r="G9606" i="6"/>
  <c r="H9606" i="6" s="1"/>
  <c r="G9614" i="6"/>
  <c r="H9614" i="6" s="1"/>
  <c r="G9622" i="6"/>
  <c r="H9622" i="6" s="1"/>
  <c r="G9630" i="6"/>
  <c r="H9630" i="6" s="1"/>
  <c r="G9638" i="6"/>
  <c r="H9638" i="6" s="1"/>
  <c r="G9646" i="6"/>
  <c r="H9646" i="6" s="1"/>
  <c r="G9654" i="6"/>
  <c r="H9654" i="6" s="1"/>
  <c r="G9662" i="6"/>
  <c r="H9662" i="6" s="1"/>
  <c r="G9670" i="6"/>
  <c r="H9670" i="6" s="1"/>
  <c r="G9678" i="6"/>
  <c r="H9678" i="6" s="1"/>
  <c r="G9686" i="6"/>
  <c r="H9686" i="6" s="1"/>
  <c r="G9694" i="6"/>
  <c r="H9694" i="6" s="1"/>
  <c r="G9702" i="6"/>
  <c r="H9702" i="6" s="1"/>
  <c r="G9710" i="6"/>
  <c r="H9710" i="6" s="1"/>
  <c r="G9718" i="6"/>
  <c r="H9718" i="6" s="1"/>
  <c r="G9726" i="6"/>
  <c r="H9726" i="6" s="1"/>
  <c r="G9734" i="6"/>
  <c r="H9734" i="6" s="1"/>
  <c r="G9742" i="6"/>
  <c r="H9742" i="6" s="1"/>
  <c r="G9750" i="6"/>
  <c r="H9750" i="6" s="1"/>
  <c r="G9758" i="6"/>
  <c r="H9758" i="6" s="1"/>
  <c r="G9766" i="6"/>
  <c r="H9766" i="6" s="1"/>
  <c r="G9774" i="6"/>
  <c r="H9774" i="6" s="1"/>
  <c r="G9782" i="6"/>
  <c r="H9782" i="6" s="1"/>
  <c r="G9790" i="6"/>
  <c r="H9790" i="6" s="1"/>
  <c r="G9798" i="6"/>
  <c r="H9798" i="6" s="1"/>
  <c r="G9806" i="6"/>
  <c r="H9806" i="6" s="1"/>
  <c r="G9814" i="6"/>
  <c r="H9814" i="6" s="1"/>
  <c r="G9822" i="6"/>
  <c r="H9822" i="6" s="1"/>
  <c r="G9830" i="6"/>
  <c r="H9830" i="6" s="1"/>
  <c r="G9838" i="6"/>
  <c r="H9838" i="6" s="1"/>
  <c r="G9846" i="6"/>
  <c r="H9846" i="6" s="1"/>
  <c r="G9854" i="6"/>
  <c r="H9854" i="6" s="1"/>
  <c r="G9862" i="6"/>
  <c r="H9862" i="6" s="1"/>
  <c r="G9870" i="6"/>
  <c r="H9870" i="6" s="1"/>
  <c r="G9878" i="6"/>
  <c r="H9878" i="6" s="1"/>
  <c r="G9886" i="6"/>
  <c r="H9886" i="6" s="1"/>
  <c r="G9894" i="6"/>
  <c r="H9894" i="6" s="1"/>
  <c r="G9902" i="6"/>
  <c r="H9902" i="6" s="1"/>
  <c r="G9910" i="6"/>
  <c r="H9910" i="6" s="1"/>
  <c r="G9918" i="6"/>
  <c r="H9918" i="6" s="1"/>
  <c r="G9926" i="6"/>
  <c r="H9926" i="6" s="1"/>
  <c r="G9934" i="6"/>
  <c r="H9934" i="6" s="1"/>
  <c r="G9942" i="6"/>
  <c r="H9942" i="6" s="1"/>
  <c r="G9950" i="6"/>
  <c r="H9950" i="6" s="1"/>
  <c r="G9958" i="6"/>
  <c r="H9958" i="6" s="1"/>
  <c r="G9966" i="6"/>
  <c r="H9966" i="6" s="1"/>
  <c r="G9974" i="6"/>
  <c r="H9974" i="6" s="1"/>
  <c r="G9982" i="6"/>
  <c r="H9982" i="6" s="1"/>
  <c r="G9990" i="6"/>
  <c r="H9990" i="6" s="1"/>
  <c r="G9998" i="6"/>
  <c r="H9998" i="6" s="1"/>
  <c r="F2505" i="6"/>
  <c r="G2505" i="6" s="1"/>
  <c r="H2505" i="6" s="1"/>
  <c r="F2513" i="6"/>
  <c r="G2513" i="6" s="1"/>
  <c r="H2513" i="6" s="1"/>
  <c r="F2521" i="6"/>
  <c r="G2521" i="6" s="1"/>
  <c r="H2521" i="6" s="1"/>
  <c r="F2529" i="6"/>
  <c r="G2529" i="6" s="1"/>
  <c r="F2537" i="6"/>
  <c r="G2537" i="6" s="1"/>
  <c r="F2545" i="6"/>
  <c r="G2545" i="6" s="1"/>
  <c r="F2553" i="6"/>
  <c r="G2553" i="6" s="1"/>
  <c r="F2561" i="6"/>
  <c r="G2561" i="6" s="1"/>
  <c r="H2561" i="6" s="1"/>
  <c r="F2569" i="6"/>
  <c r="G2569" i="6" s="1"/>
  <c r="F2577" i="6"/>
  <c r="G2577" i="6" s="1"/>
  <c r="H2577" i="6" s="1"/>
  <c r="F2585" i="6"/>
  <c r="G2585" i="6" s="1"/>
  <c r="H2585" i="6" s="1"/>
  <c r="F2593" i="6"/>
  <c r="G2593" i="6" s="1"/>
  <c r="F2601" i="6"/>
  <c r="G2601" i="6" s="1"/>
  <c r="F2609" i="6"/>
  <c r="G2609" i="6" s="1"/>
  <c r="F2617" i="6"/>
  <c r="G2617" i="6" s="1"/>
  <c r="F2625" i="6"/>
  <c r="G2625" i="6" s="1"/>
  <c r="H2625" i="6" s="1"/>
  <c r="F2633" i="6"/>
  <c r="G2633" i="6" s="1"/>
  <c r="F2641" i="6"/>
  <c r="G2641" i="6" s="1"/>
  <c r="F2649" i="6"/>
  <c r="G2649" i="6" s="1"/>
  <c r="H2649" i="6" s="1"/>
  <c r="F2657" i="6"/>
  <c r="G2657" i="6" s="1"/>
  <c r="F2665" i="6"/>
  <c r="G2665" i="6" s="1"/>
  <c r="F2673" i="6"/>
  <c r="G2673" i="6" s="1"/>
  <c r="F2681" i="6"/>
  <c r="G2681" i="6" s="1"/>
  <c r="H2681" i="6" s="1"/>
  <c r="F2689" i="6"/>
  <c r="G2689" i="6" s="1"/>
  <c r="H2689" i="6" s="1"/>
  <c r="F2697" i="6"/>
  <c r="G2697" i="6" s="1"/>
  <c r="G9098" i="6"/>
  <c r="H9098" i="6" s="1"/>
  <c r="G9126" i="6"/>
  <c r="H9126" i="6" s="1"/>
  <c r="G9146" i="6"/>
  <c r="H9146" i="6" s="1"/>
  <c r="G9156" i="6"/>
  <c r="H9156" i="6" s="1"/>
  <c r="G9165" i="6"/>
  <c r="H9165" i="6" s="1"/>
  <c r="G9174" i="6"/>
  <c r="H9174" i="6" s="1"/>
  <c r="G9183" i="6"/>
  <c r="H9183" i="6" s="1"/>
  <c r="G9191" i="6"/>
  <c r="H9191" i="6" s="1"/>
  <c r="G9199" i="6"/>
  <c r="H9199" i="6" s="1"/>
  <c r="G9207" i="6"/>
  <c r="H9207" i="6" s="1"/>
  <c r="G9215" i="6"/>
  <c r="H9215" i="6" s="1"/>
  <c r="G9223" i="6"/>
  <c r="H9223" i="6" s="1"/>
  <c r="G9231" i="6"/>
  <c r="H9231" i="6" s="1"/>
  <c r="G9239" i="6"/>
  <c r="H9239" i="6" s="1"/>
  <c r="G9247" i="6"/>
  <c r="H9247" i="6" s="1"/>
  <c r="G9255" i="6"/>
  <c r="H9255" i="6" s="1"/>
  <c r="G9263" i="6"/>
  <c r="H9263" i="6" s="1"/>
  <c r="G9271" i="6"/>
  <c r="H9271" i="6" s="1"/>
  <c r="G9279" i="6"/>
  <c r="H9279" i="6" s="1"/>
  <c r="G9287" i="6"/>
  <c r="H9287" i="6" s="1"/>
  <c r="G9295" i="6"/>
  <c r="H9295" i="6" s="1"/>
  <c r="G9303" i="6"/>
  <c r="H9303" i="6" s="1"/>
  <c r="G9311" i="6"/>
  <c r="H9311" i="6" s="1"/>
  <c r="G9319" i="6"/>
  <c r="H9319" i="6" s="1"/>
  <c r="G9327" i="6"/>
  <c r="H9327" i="6" s="1"/>
  <c r="G9335" i="6"/>
  <c r="H9335" i="6" s="1"/>
  <c r="G9343" i="6"/>
  <c r="H9343" i="6" s="1"/>
  <c r="G9351" i="6"/>
  <c r="H9351" i="6" s="1"/>
  <c r="G9359" i="6"/>
  <c r="H9359" i="6" s="1"/>
  <c r="G9367" i="6"/>
  <c r="H9367" i="6" s="1"/>
  <c r="G9375" i="6"/>
  <c r="H9375" i="6" s="1"/>
  <c r="G9383" i="6"/>
  <c r="H9383" i="6" s="1"/>
  <c r="G9391" i="6"/>
  <c r="H9391" i="6" s="1"/>
  <c r="G9399" i="6"/>
  <c r="H9399" i="6" s="1"/>
  <c r="G9407" i="6"/>
  <c r="H9407" i="6" s="1"/>
  <c r="G9415" i="6"/>
  <c r="H9415" i="6" s="1"/>
  <c r="G9423" i="6"/>
  <c r="H9423" i="6" s="1"/>
  <c r="G9431" i="6"/>
  <c r="H9431" i="6" s="1"/>
  <c r="G9439" i="6"/>
  <c r="H9439" i="6" s="1"/>
  <c r="G9447" i="6"/>
  <c r="H9447" i="6" s="1"/>
  <c r="G9455" i="6"/>
  <c r="H9455" i="6" s="1"/>
  <c r="G9463" i="6"/>
  <c r="H9463" i="6" s="1"/>
  <c r="G9471" i="6"/>
  <c r="H9471" i="6" s="1"/>
  <c r="G9479" i="6"/>
  <c r="H9479" i="6" s="1"/>
  <c r="G9487" i="6"/>
  <c r="H9487" i="6" s="1"/>
  <c r="G9495" i="6"/>
  <c r="H9495" i="6" s="1"/>
  <c r="G9503" i="6"/>
  <c r="H9503" i="6" s="1"/>
  <c r="G9511" i="6"/>
  <c r="H9511" i="6" s="1"/>
  <c r="G9519" i="6"/>
  <c r="H9519" i="6" s="1"/>
  <c r="G9527" i="6"/>
  <c r="H9527" i="6" s="1"/>
  <c r="G9535" i="6"/>
  <c r="H9535" i="6" s="1"/>
  <c r="G9543" i="6"/>
  <c r="H9543" i="6" s="1"/>
  <c r="G9551" i="6"/>
  <c r="H9551" i="6" s="1"/>
  <c r="G9559" i="6"/>
  <c r="H9559" i="6" s="1"/>
  <c r="G9567" i="6"/>
  <c r="H9567" i="6" s="1"/>
  <c r="G9575" i="6"/>
  <c r="H9575" i="6" s="1"/>
  <c r="G9583" i="6"/>
  <c r="H9583" i="6" s="1"/>
  <c r="G9591" i="6"/>
  <c r="H9591" i="6" s="1"/>
  <c r="G9599" i="6"/>
  <c r="H9599" i="6" s="1"/>
  <c r="G9607" i="6"/>
  <c r="H9607" i="6" s="1"/>
  <c r="G9615" i="6"/>
  <c r="H9615" i="6" s="1"/>
  <c r="G9623" i="6"/>
  <c r="H9623" i="6" s="1"/>
  <c r="G9631" i="6"/>
  <c r="H9631" i="6" s="1"/>
  <c r="G9639" i="6"/>
  <c r="H9639" i="6" s="1"/>
  <c r="G9647" i="6"/>
  <c r="H9647" i="6" s="1"/>
  <c r="G9655" i="6"/>
  <c r="H9655" i="6" s="1"/>
  <c r="G9663" i="6"/>
  <c r="H9663" i="6" s="1"/>
  <c r="G9671" i="6"/>
  <c r="H9671" i="6" s="1"/>
  <c r="G9679" i="6"/>
  <c r="H9679" i="6" s="1"/>
  <c r="G9687" i="6"/>
  <c r="H9687" i="6" s="1"/>
  <c r="G9695" i="6"/>
  <c r="H9695" i="6" s="1"/>
  <c r="G9703" i="6"/>
  <c r="H9703" i="6" s="1"/>
  <c r="G9711" i="6"/>
  <c r="H9711" i="6" s="1"/>
  <c r="G9719" i="6"/>
  <c r="H9719" i="6" s="1"/>
  <c r="G9727" i="6"/>
  <c r="H9727" i="6" s="1"/>
  <c r="G9735" i="6"/>
  <c r="H9735" i="6" s="1"/>
  <c r="G9743" i="6"/>
  <c r="H9743" i="6" s="1"/>
  <c r="G9751" i="6"/>
  <c r="H9751" i="6" s="1"/>
  <c r="G9759" i="6"/>
  <c r="H9759" i="6" s="1"/>
  <c r="G9767" i="6"/>
  <c r="H9767" i="6" s="1"/>
  <c r="G9775" i="6"/>
  <c r="H9775" i="6" s="1"/>
  <c r="G9783" i="6"/>
  <c r="H9783" i="6" s="1"/>
  <c r="G9791" i="6"/>
  <c r="H9791" i="6" s="1"/>
  <c r="G9799" i="6"/>
  <c r="H9799" i="6" s="1"/>
  <c r="G9807" i="6"/>
  <c r="H9807" i="6" s="1"/>
  <c r="G9815" i="6"/>
  <c r="H9815" i="6" s="1"/>
  <c r="G9823" i="6"/>
  <c r="H9823" i="6" s="1"/>
  <c r="G9831" i="6"/>
  <c r="H9831" i="6" s="1"/>
  <c r="G9839" i="6"/>
  <c r="H9839" i="6" s="1"/>
  <c r="G9847" i="6"/>
  <c r="H9847" i="6" s="1"/>
  <c r="G9855" i="6"/>
  <c r="H9855" i="6" s="1"/>
  <c r="G9863" i="6"/>
  <c r="H9863" i="6" s="1"/>
  <c r="G9871" i="6"/>
  <c r="H9871" i="6" s="1"/>
  <c r="G9879" i="6"/>
  <c r="H9879" i="6" s="1"/>
  <c r="G9887" i="6"/>
  <c r="H9887" i="6" s="1"/>
  <c r="G9895" i="6"/>
  <c r="H9895" i="6" s="1"/>
  <c r="G9903" i="6"/>
  <c r="H9903" i="6" s="1"/>
  <c r="G9911" i="6"/>
  <c r="H9911" i="6" s="1"/>
  <c r="G9919" i="6"/>
  <c r="H9919" i="6" s="1"/>
  <c r="G9927" i="6"/>
  <c r="H9927" i="6" s="1"/>
  <c r="G9935" i="6"/>
  <c r="H9935" i="6" s="1"/>
  <c r="G9943" i="6"/>
  <c r="H9943" i="6" s="1"/>
  <c r="G9951" i="6"/>
  <c r="H9951" i="6" s="1"/>
  <c r="G9959" i="6"/>
  <c r="H9959" i="6" s="1"/>
  <c r="G9967" i="6"/>
  <c r="H9967" i="6" s="1"/>
  <c r="G9975" i="6"/>
  <c r="H9975" i="6" s="1"/>
  <c r="G9983" i="6"/>
  <c r="H9983" i="6" s="1"/>
  <c r="G9991" i="6"/>
  <c r="H9991" i="6" s="1"/>
  <c r="G9999" i="6"/>
  <c r="H9999" i="6" s="1"/>
  <c r="F2506" i="6"/>
  <c r="G2506" i="6" s="1"/>
  <c r="H2506" i="6" s="1"/>
  <c r="F2514" i="6"/>
  <c r="G2514" i="6" s="1"/>
  <c r="H2514" i="6" s="1"/>
  <c r="F2522" i="6"/>
  <c r="G2522" i="6" s="1"/>
  <c r="F2530" i="6"/>
  <c r="G2530" i="6" s="1"/>
  <c r="H2530" i="6" s="1"/>
  <c r="F2538" i="6"/>
  <c r="G2538" i="6" s="1"/>
  <c r="F2546" i="6"/>
  <c r="G2546" i="6" s="1"/>
  <c r="F2554" i="6"/>
  <c r="G2554" i="6" s="1"/>
  <c r="F2562" i="6"/>
  <c r="G2562" i="6" s="1"/>
  <c r="H2562" i="6" s="1"/>
  <c r="F2570" i="6"/>
  <c r="G2570" i="6" s="1"/>
  <c r="F2578" i="6"/>
  <c r="G2578" i="6" s="1"/>
  <c r="H2578" i="6" s="1"/>
  <c r="F2586" i="6"/>
  <c r="G2586" i="6" s="1"/>
  <c r="H2586" i="6" s="1"/>
  <c r="F2594" i="6"/>
  <c r="G2594" i="6" s="1"/>
  <c r="F2602" i="6"/>
  <c r="G2602" i="6" s="1"/>
  <c r="F2610" i="6"/>
  <c r="G2610" i="6" s="1"/>
  <c r="F2618" i="6"/>
  <c r="G2618" i="6" s="1"/>
  <c r="F2626" i="6"/>
  <c r="G2626" i="6" s="1"/>
  <c r="H2626" i="6" s="1"/>
  <c r="F2634" i="6"/>
  <c r="G2634" i="6" s="1"/>
  <c r="F2642" i="6"/>
  <c r="G2642" i="6" s="1"/>
  <c r="H2642" i="6" s="1"/>
  <c r="F2650" i="6"/>
  <c r="G2650" i="6" s="1"/>
  <c r="H2650" i="6" s="1"/>
  <c r="F2658" i="6"/>
  <c r="G2658" i="6" s="1"/>
  <c r="H2658" i="6" s="1"/>
  <c r="F2666" i="6"/>
  <c r="G2666" i="6" s="1"/>
  <c r="H2666" i="6" s="1"/>
  <c r="F2674" i="6"/>
  <c r="G2674" i="6" s="1"/>
  <c r="F2682" i="6"/>
  <c r="G2682" i="6" s="1"/>
  <c r="F2690" i="6"/>
  <c r="G2690" i="6" s="1"/>
  <c r="F2698" i="6"/>
  <c r="G2698" i="6" s="1"/>
  <c r="G9100" i="6"/>
  <c r="H9100" i="6" s="1"/>
  <c r="G9130" i="6"/>
  <c r="H9130" i="6" s="1"/>
  <c r="G9147" i="6"/>
  <c r="H9147" i="6" s="1"/>
  <c r="G9157" i="6"/>
  <c r="H9157" i="6" s="1"/>
  <c r="G9166" i="6"/>
  <c r="H9166" i="6" s="1"/>
  <c r="G9175" i="6"/>
  <c r="H9175" i="6" s="1"/>
  <c r="G9184" i="6"/>
  <c r="H9184" i="6" s="1"/>
  <c r="G9192" i="6"/>
  <c r="H9192" i="6" s="1"/>
  <c r="G9200" i="6"/>
  <c r="H9200" i="6" s="1"/>
  <c r="G9208" i="6"/>
  <c r="H9208" i="6" s="1"/>
  <c r="G9216" i="6"/>
  <c r="H9216" i="6" s="1"/>
  <c r="G9224" i="6"/>
  <c r="H9224" i="6" s="1"/>
  <c r="G9232" i="6"/>
  <c r="H9232" i="6" s="1"/>
  <c r="G9240" i="6"/>
  <c r="H9240" i="6" s="1"/>
  <c r="G9248" i="6"/>
  <c r="H9248" i="6" s="1"/>
  <c r="G9256" i="6"/>
  <c r="H9256" i="6" s="1"/>
  <c r="G9264" i="6"/>
  <c r="H9264" i="6" s="1"/>
  <c r="G9272" i="6"/>
  <c r="H9272" i="6" s="1"/>
  <c r="G9280" i="6"/>
  <c r="H9280" i="6" s="1"/>
  <c r="G9288" i="6"/>
  <c r="H9288" i="6" s="1"/>
  <c r="G9296" i="6"/>
  <c r="H9296" i="6" s="1"/>
  <c r="G9304" i="6"/>
  <c r="H9304" i="6" s="1"/>
  <c r="G9312" i="6"/>
  <c r="H9312" i="6" s="1"/>
  <c r="G9320" i="6"/>
  <c r="H9320" i="6" s="1"/>
  <c r="G9328" i="6"/>
  <c r="H9328" i="6" s="1"/>
  <c r="G9336" i="6"/>
  <c r="H9336" i="6" s="1"/>
  <c r="G9344" i="6"/>
  <c r="H9344" i="6" s="1"/>
  <c r="G9352" i="6"/>
  <c r="H9352" i="6" s="1"/>
  <c r="G9360" i="6"/>
  <c r="H9360" i="6" s="1"/>
  <c r="G9368" i="6"/>
  <c r="H9368" i="6" s="1"/>
  <c r="G9376" i="6"/>
  <c r="H9376" i="6" s="1"/>
  <c r="G9384" i="6"/>
  <c r="H9384" i="6" s="1"/>
  <c r="G9392" i="6"/>
  <c r="H9392" i="6" s="1"/>
  <c r="G9400" i="6"/>
  <c r="H9400" i="6" s="1"/>
  <c r="G9408" i="6"/>
  <c r="H9408" i="6" s="1"/>
  <c r="G9416" i="6"/>
  <c r="H9416" i="6" s="1"/>
  <c r="G9424" i="6"/>
  <c r="H9424" i="6" s="1"/>
  <c r="G9432" i="6"/>
  <c r="H9432" i="6" s="1"/>
  <c r="G9440" i="6"/>
  <c r="H9440" i="6" s="1"/>
  <c r="G9448" i="6"/>
  <c r="H9448" i="6" s="1"/>
  <c r="G9456" i="6"/>
  <c r="H9456" i="6" s="1"/>
  <c r="G9464" i="6"/>
  <c r="H9464" i="6" s="1"/>
  <c r="G9472" i="6"/>
  <c r="H9472" i="6" s="1"/>
  <c r="G9480" i="6"/>
  <c r="H9480" i="6" s="1"/>
  <c r="G9488" i="6"/>
  <c r="H9488" i="6" s="1"/>
  <c r="G9496" i="6"/>
  <c r="H9496" i="6" s="1"/>
  <c r="G9504" i="6"/>
  <c r="H9504" i="6" s="1"/>
  <c r="G9512" i="6"/>
  <c r="H9512" i="6" s="1"/>
  <c r="G9520" i="6"/>
  <c r="H9520" i="6" s="1"/>
  <c r="G9528" i="6"/>
  <c r="H9528" i="6" s="1"/>
  <c r="G9536" i="6"/>
  <c r="H9536" i="6" s="1"/>
  <c r="G9544" i="6"/>
  <c r="H9544" i="6" s="1"/>
  <c r="G9552" i="6"/>
  <c r="H9552" i="6" s="1"/>
  <c r="G9560" i="6"/>
  <c r="H9560" i="6" s="1"/>
  <c r="G9568" i="6"/>
  <c r="H9568" i="6" s="1"/>
  <c r="G9576" i="6"/>
  <c r="H9576" i="6" s="1"/>
  <c r="G9584" i="6"/>
  <c r="H9584" i="6" s="1"/>
  <c r="G9592" i="6"/>
  <c r="H9592" i="6" s="1"/>
  <c r="G9600" i="6"/>
  <c r="H9600" i="6" s="1"/>
  <c r="G9608" i="6"/>
  <c r="H9608" i="6" s="1"/>
  <c r="G9616" i="6"/>
  <c r="H9616" i="6" s="1"/>
  <c r="G9624" i="6"/>
  <c r="H9624" i="6" s="1"/>
  <c r="G9632" i="6"/>
  <c r="H9632" i="6" s="1"/>
  <c r="G9640" i="6"/>
  <c r="H9640" i="6" s="1"/>
  <c r="G9648" i="6"/>
  <c r="H9648" i="6" s="1"/>
  <c r="G9656" i="6"/>
  <c r="H9656" i="6" s="1"/>
  <c r="G9664" i="6"/>
  <c r="H9664" i="6" s="1"/>
  <c r="G9672" i="6"/>
  <c r="H9672" i="6" s="1"/>
  <c r="G9680" i="6"/>
  <c r="H9680" i="6" s="1"/>
  <c r="G9688" i="6"/>
  <c r="H9688" i="6" s="1"/>
  <c r="G9696" i="6"/>
  <c r="H9696" i="6" s="1"/>
  <c r="G9704" i="6"/>
  <c r="H9704" i="6" s="1"/>
  <c r="G9712" i="6"/>
  <c r="H9712" i="6" s="1"/>
  <c r="G9720" i="6"/>
  <c r="H9720" i="6" s="1"/>
  <c r="G9728" i="6"/>
  <c r="H9728" i="6" s="1"/>
  <c r="G9736" i="6"/>
  <c r="H9736" i="6" s="1"/>
  <c r="G9744" i="6"/>
  <c r="H9744" i="6" s="1"/>
  <c r="G9752" i="6"/>
  <c r="H9752" i="6" s="1"/>
  <c r="G9760" i="6"/>
  <c r="H9760" i="6" s="1"/>
  <c r="G9768" i="6"/>
  <c r="H9768" i="6" s="1"/>
  <c r="G9776" i="6"/>
  <c r="H9776" i="6" s="1"/>
  <c r="G9784" i="6"/>
  <c r="H9784" i="6" s="1"/>
  <c r="G9792" i="6"/>
  <c r="H9792" i="6" s="1"/>
  <c r="G9800" i="6"/>
  <c r="H9800" i="6" s="1"/>
  <c r="G9808" i="6"/>
  <c r="H9808" i="6" s="1"/>
  <c r="G9816" i="6"/>
  <c r="H9816" i="6" s="1"/>
  <c r="G9824" i="6"/>
  <c r="H9824" i="6" s="1"/>
  <c r="G9832" i="6"/>
  <c r="H9832" i="6" s="1"/>
  <c r="G9840" i="6"/>
  <c r="H9840" i="6" s="1"/>
  <c r="G9848" i="6"/>
  <c r="H9848" i="6" s="1"/>
  <c r="G9856" i="6"/>
  <c r="H9856" i="6" s="1"/>
  <c r="G9864" i="6"/>
  <c r="H9864" i="6" s="1"/>
  <c r="G9872" i="6"/>
  <c r="H9872" i="6" s="1"/>
  <c r="G9880" i="6"/>
  <c r="H9880" i="6" s="1"/>
  <c r="G9888" i="6"/>
  <c r="H9888" i="6" s="1"/>
  <c r="G9896" i="6"/>
  <c r="H9896" i="6" s="1"/>
  <c r="G9904" i="6"/>
  <c r="H9904" i="6" s="1"/>
  <c r="G9912" i="6"/>
  <c r="H9912" i="6" s="1"/>
  <c r="G9920" i="6"/>
  <c r="H9920" i="6" s="1"/>
  <c r="G9928" i="6"/>
  <c r="H9928" i="6" s="1"/>
  <c r="G9936" i="6"/>
  <c r="H9936" i="6" s="1"/>
  <c r="G9944" i="6"/>
  <c r="H9944" i="6" s="1"/>
  <c r="G9952" i="6"/>
  <c r="H9952" i="6" s="1"/>
  <c r="G9960" i="6"/>
  <c r="H9960" i="6" s="1"/>
  <c r="G9968" i="6"/>
  <c r="H9968" i="6" s="1"/>
  <c r="G9976" i="6"/>
  <c r="H9976" i="6" s="1"/>
  <c r="G9984" i="6"/>
  <c r="H9984" i="6" s="1"/>
  <c r="G9992" i="6"/>
  <c r="H9992" i="6" s="1"/>
  <c r="G10000" i="6"/>
  <c r="H10000" i="6" s="1"/>
  <c r="F2507" i="6"/>
  <c r="G2507" i="6" s="1"/>
  <c r="F2515" i="6"/>
  <c r="G2515" i="6" s="1"/>
  <c r="H2515" i="6" s="1"/>
  <c r="F2523" i="6"/>
  <c r="G2523" i="6" s="1"/>
  <c r="F2531" i="6"/>
  <c r="G2531" i="6" s="1"/>
  <c r="H2531" i="6" s="1"/>
  <c r="F2539" i="6"/>
  <c r="G2539" i="6" s="1"/>
  <c r="H2539" i="6" s="1"/>
  <c r="F2547" i="6"/>
  <c r="G2547" i="6" s="1"/>
  <c r="H2547" i="6" s="1"/>
  <c r="F2555" i="6"/>
  <c r="G2555" i="6" s="1"/>
  <c r="H2555" i="6" s="1"/>
  <c r="F2563" i="6"/>
  <c r="G2563" i="6" s="1"/>
  <c r="F2571" i="6"/>
  <c r="G2571" i="6" s="1"/>
  <c r="H2571" i="6" s="1"/>
  <c r="F2579" i="6"/>
  <c r="G2579" i="6" s="1"/>
  <c r="F2587" i="6"/>
  <c r="G2587" i="6" s="1"/>
  <c r="H2587" i="6" s="1"/>
  <c r="F2595" i="6"/>
  <c r="G2595" i="6" s="1"/>
  <c r="H2595" i="6" s="1"/>
  <c r="F2603" i="6"/>
  <c r="G2603" i="6" s="1"/>
  <c r="H2603" i="6" s="1"/>
  <c r="F2611" i="6"/>
  <c r="G2611" i="6" s="1"/>
  <c r="F2619" i="6"/>
  <c r="G2619" i="6" s="1"/>
  <c r="H2619" i="6" s="1"/>
  <c r="F2627" i="6"/>
  <c r="G2627" i="6" s="1"/>
  <c r="F2635" i="6"/>
  <c r="G2635" i="6" s="1"/>
  <c r="H2635" i="6" s="1"/>
  <c r="F2643" i="6"/>
  <c r="G2643" i="6" s="1"/>
  <c r="H2643" i="6" s="1"/>
  <c r="F2651" i="6"/>
  <c r="G2651" i="6" s="1"/>
  <c r="H2651" i="6" s="1"/>
  <c r="F2659" i="6"/>
  <c r="G2659" i="6" s="1"/>
  <c r="H2659" i="6" s="1"/>
  <c r="F2667" i="6"/>
  <c r="G2667" i="6" s="1"/>
  <c r="H2667" i="6" s="1"/>
  <c r="F2675" i="6"/>
  <c r="G2675" i="6" s="1"/>
  <c r="H2675" i="6" s="1"/>
  <c r="F2683" i="6"/>
  <c r="G2683" i="6" s="1"/>
  <c r="H2683" i="6" s="1"/>
  <c r="F2691" i="6"/>
  <c r="G2691" i="6" s="1"/>
  <c r="F2699" i="6"/>
  <c r="G2699" i="6" s="1"/>
  <c r="G9106" i="6"/>
  <c r="H9106" i="6" s="1"/>
  <c r="G9132" i="6"/>
  <c r="H9132" i="6" s="1"/>
  <c r="G9148" i="6"/>
  <c r="H9148" i="6" s="1"/>
  <c r="G9158" i="6"/>
  <c r="H9158" i="6" s="1"/>
  <c r="G9167" i="6"/>
  <c r="H9167" i="6" s="1"/>
  <c r="G9177" i="6"/>
  <c r="H9177" i="6" s="1"/>
  <c r="G9185" i="6"/>
  <c r="H9185" i="6" s="1"/>
  <c r="G9193" i="6"/>
  <c r="H9193" i="6" s="1"/>
  <c r="G9201" i="6"/>
  <c r="H9201" i="6" s="1"/>
  <c r="G9209" i="6"/>
  <c r="H9209" i="6" s="1"/>
  <c r="G9217" i="6"/>
  <c r="H9217" i="6" s="1"/>
  <c r="G9225" i="6"/>
  <c r="H9225" i="6" s="1"/>
  <c r="G9233" i="6"/>
  <c r="H9233" i="6" s="1"/>
  <c r="G9241" i="6"/>
  <c r="H9241" i="6" s="1"/>
  <c r="G9249" i="6"/>
  <c r="H9249" i="6" s="1"/>
  <c r="G9257" i="6"/>
  <c r="H9257" i="6" s="1"/>
  <c r="G9265" i="6"/>
  <c r="H9265" i="6" s="1"/>
  <c r="G9273" i="6"/>
  <c r="H9273" i="6" s="1"/>
  <c r="G9281" i="6"/>
  <c r="H9281" i="6" s="1"/>
  <c r="G9289" i="6"/>
  <c r="H9289" i="6" s="1"/>
  <c r="G9297" i="6"/>
  <c r="H9297" i="6" s="1"/>
  <c r="G9305" i="6"/>
  <c r="H9305" i="6" s="1"/>
  <c r="G9313" i="6"/>
  <c r="H9313" i="6" s="1"/>
  <c r="G9321" i="6"/>
  <c r="H9321" i="6" s="1"/>
  <c r="G9329" i="6"/>
  <c r="H9329" i="6" s="1"/>
  <c r="G9337" i="6"/>
  <c r="H9337" i="6" s="1"/>
  <c r="G9345" i="6"/>
  <c r="H9345" i="6" s="1"/>
  <c r="G9353" i="6"/>
  <c r="H9353" i="6" s="1"/>
  <c r="G9361" i="6"/>
  <c r="H9361" i="6" s="1"/>
  <c r="G9369" i="6"/>
  <c r="H9369" i="6" s="1"/>
  <c r="G9377" i="6"/>
  <c r="H9377" i="6" s="1"/>
  <c r="G9385" i="6"/>
  <c r="H9385" i="6" s="1"/>
  <c r="G9393" i="6"/>
  <c r="H9393" i="6" s="1"/>
  <c r="G9401" i="6"/>
  <c r="H9401" i="6" s="1"/>
  <c r="G9409" i="6"/>
  <c r="H9409" i="6" s="1"/>
  <c r="G9417" i="6"/>
  <c r="H9417" i="6" s="1"/>
  <c r="G9425" i="6"/>
  <c r="H9425" i="6" s="1"/>
  <c r="G9433" i="6"/>
  <c r="H9433" i="6" s="1"/>
  <c r="G9441" i="6"/>
  <c r="H9441" i="6" s="1"/>
  <c r="G9449" i="6"/>
  <c r="H9449" i="6" s="1"/>
  <c r="G9457" i="6"/>
  <c r="H9457" i="6" s="1"/>
  <c r="G9465" i="6"/>
  <c r="H9465" i="6" s="1"/>
  <c r="G9473" i="6"/>
  <c r="H9473" i="6" s="1"/>
  <c r="G9481" i="6"/>
  <c r="H9481" i="6" s="1"/>
  <c r="G9489" i="6"/>
  <c r="H9489" i="6" s="1"/>
  <c r="G9497" i="6"/>
  <c r="H9497" i="6" s="1"/>
  <c r="G9505" i="6"/>
  <c r="H9505" i="6" s="1"/>
  <c r="G9513" i="6"/>
  <c r="H9513" i="6" s="1"/>
  <c r="G9521" i="6"/>
  <c r="H9521" i="6" s="1"/>
  <c r="G9529" i="6"/>
  <c r="H9529" i="6" s="1"/>
  <c r="G9537" i="6"/>
  <c r="H9537" i="6" s="1"/>
  <c r="G9545" i="6"/>
  <c r="H9545" i="6" s="1"/>
  <c r="G9553" i="6"/>
  <c r="H9553" i="6" s="1"/>
  <c r="G9561" i="6"/>
  <c r="H9561" i="6" s="1"/>
  <c r="G9569" i="6"/>
  <c r="H9569" i="6" s="1"/>
  <c r="G9577" i="6"/>
  <c r="H9577" i="6" s="1"/>
  <c r="G9585" i="6"/>
  <c r="H9585" i="6" s="1"/>
  <c r="G9593" i="6"/>
  <c r="H9593" i="6" s="1"/>
  <c r="G9601" i="6"/>
  <c r="H9601" i="6" s="1"/>
  <c r="G9609" i="6"/>
  <c r="H9609" i="6" s="1"/>
  <c r="G9617" i="6"/>
  <c r="H9617" i="6" s="1"/>
  <c r="G9625" i="6"/>
  <c r="H9625" i="6" s="1"/>
  <c r="G9633" i="6"/>
  <c r="H9633" i="6" s="1"/>
  <c r="G9641" i="6"/>
  <c r="H9641" i="6" s="1"/>
  <c r="G9649" i="6"/>
  <c r="H9649" i="6" s="1"/>
  <c r="G9657" i="6"/>
  <c r="H9657" i="6" s="1"/>
  <c r="G9665" i="6"/>
  <c r="H9665" i="6" s="1"/>
  <c r="G9673" i="6"/>
  <c r="H9673" i="6" s="1"/>
  <c r="G9681" i="6"/>
  <c r="H9681" i="6" s="1"/>
  <c r="G9689" i="6"/>
  <c r="H9689" i="6" s="1"/>
  <c r="G9697" i="6"/>
  <c r="H9697" i="6" s="1"/>
  <c r="G9705" i="6"/>
  <c r="H9705" i="6" s="1"/>
  <c r="G9713" i="6"/>
  <c r="H9713" i="6" s="1"/>
  <c r="G9721" i="6"/>
  <c r="H9721" i="6" s="1"/>
  <c r="G9729" i="6"/>
  <c r="H9729" i="6" s="1"/>
  <c r="G9737" i="6"/>
  <c r="H9737" i="6" s="1"/>
  <c r="G9745" i="6"/>
  <c r="H9745" i="6" s="1"/>
  <c r="G9753" i="6"/>
  <c r="H9753" i="6" s="1"/>
  <c r="G9761" i="6"/>
  <c r="H9761" i="6" s="1"/>
  <c r="G9769" i="6"/>
  <c r="H9769" i="6" s="1"/>
  <c r="G9777" i="6"/>
  <c r="H9777" i="6" s="1"/>
  <c r="G9785" i="6"/>
  <c r="H9785" i="6" s="1"/>
  <c r="G9793" i="6"/>
  <c r="H9793" i="6" s="1"/>
  <c r="G9801" i="6"/>
  <c r="H9801" i="6" s="1"/>
  <c r="G9809" i="6"/>
  <c r="H9809" i="6" s="1"/>
  <c r="G9817" i="6"/>
  <c r="H9817" i="6" s="1"/>
  <c r="G9825" i="6"/>
  <c r="H9825" i="6" s="1"/>
  <c r="G9833" i="6"/>
  <c r="H9833" i="6" s="1"/>
  <c r="G9841" i="6"/>
  <c r="H9841" i="6" s="1"/>
  <c r="G9849" i="6"/>
  <c r="H9849" i="6" s="1"/>
  <c r="G9857" i="6"/>
  <c r="H9857" i="6" s="1"/>
  <c r="G9865" i="6"/>
  <c r="H9865" i="6" s="1"/>
  <c r="G9873" i="6"/>
  <c r="H9873" i="6" s="1"/>
  <c r="G9881" i="6"/>
  <c r="H9881" i="6" s="1"/>
  <c r="G9889" i="6"/>
  <c r="H9889" i="6" s="1"/>
  <c r="G9897" i="6"/>
  <c r="H9897" i="6" s="1"/>
  <c r="G9905" i="6"/>
  <c r="H9905" i="6" s="1"/>
  <c r="G9913" i="6"/>
  <c r="H9913" i="6" s="1"/>
  <c r="G9921" i="6"/>
  <c r="H9921" i="6" s="1"/>
  <c r="G9929" i="6"/>
  <c r="H9929" i="6" s="1"/>
  <c r="G9937" i="6"/>
  <c r="H9937" i="6" s="1"/>
  <c r="G9945" i="6"/>
  <c r="H9945" i="6" s="1"/>
  <c r="G9953" i="6"/>
  <c r="H9953" i="6" s="1"/>
  <c r="G9961" i="6"/>
  <c r="H9961" i="6" s="1"/>
  <c r="G9969" i="6"/>
  <c r="H9969" i="6" s="1"/>
  <c r="G9977" i="6"/>
  <c r="H9977" i="6" s="1"/>
  <c r="G9985" i="6"/>
  <c r="H9985" i="6" s="1"/>
  <c r="G9993" i="6"/>
  <c r="H9993" i="6" s="1"/>
  <c r="F2508" i="6"/>
  <c r="G2508" i="6" s="1"/>
  <c r="H2508" i="6" s="1"/>
  <c r="F2516" i="6"/>
  <c r="G2516" i="6" s="1"/>
  <c r="H2516" i="6" s="1"/>
  <c r="F2524" i="6"/>
  <c r="G2524" i="6" s="1"/>
  <c r="H2524" i="6" s="1"/>
  <c r="F2532" i="6"/>
  <c r="G2532" i="6" s="1"/>
  <c r="H2532" i="6" s="1"/>
  <c r="F2540" i="6"/>
  <c r="G2540" i="6" s="1"/>
  <c r="H2540" i="6" s="1"/>
  <c r="F2548" i="6"/>
  <c r="G2548" i="6" s="1"/>
  <c r="F2556" i="6"/>
  <c r="G2556" i="6" s="1"/>
  <c r="H2556" i="6" s="1"/>
  <c r="F2564" i="6"/>
  <c r="G2564" i="6" s="1"/>
  <c r="F2572" i="6"/>
  <c r="G2572" i="6" s="1"/>
  <c r="F2580" i="6"/>
  <c r="G2580" i="6" s="1"/>
  <c r="F2588" i="6"/>
  <c r="G2588" i="6" s="1"/>
  <c r="H2588" i="6" s="1"/>
  <c r="F2596" i="6"/>
  <c r="G2596" i="6" s="1"/>
  <c r="H2596" i="6" s="1"/>
  <c r="F2604" i="6"/>
  <c r="G2604" i="6" s="1"/>
  <c r="H2604" i="6" s="1"/>
  <c r="F2612" i="6"/>
  <c r="G2612" i="6" s="1"/>
  <c r="H2612" i="6" s="1"/>
  <c r="F2620" i="6"/>
  <c r="G2620" i="6" s="1"/>
  <c r="H2620" i="6" s="1"/>
  <c r="F2628" i="6"/>
  <c r="G2628" i="6" s="1"/>
  <c r="H2628" i="6" s="1"/>
  <c r="F2636" i="6"/>
  <c r="G2636" i="6" s="1"/>
  <c r="H2636" i="6" s="1"/>
  <c r="F2644" i="6"/>
  <c r="G2644" i="6" s="1"/>
  <c r="H2644" i="6" s="1"/>
  <c r="F2652" i="6"/>
  <c r="G2652" i="6" s="1"/>
  <c r="H2652" i="6" s="1"/>
  <c r="F2660" i="6"/>
  <c r="G2660" i="6" s="1"/>
  <c r="H2660" i="6" s="1"/>
  <c r="F2668" i="6"/>
  <c r="G2668" i="6" s="1"/>
  <c r="H2668" i="6" s="1"/>
  <c r="F2676" i="6"/>
  <c r="G2676" i="6" s="1"/>
  <c r="F2684" i="6"/>
  <c r="G2684" i="6" s="1"/>
  <c r="H2684" i="6" s="1"/>
  <c r="F2692" i="6"/>
  <c r="G2692" i="6" s="1"/>
  <c r="H2692" i="6" s="1"/>
  <c r="F2700" i="6"/>
  <c r="G2700" i="6" s="1"/>
  <c r="H2700" i="6" s="1"/>
  <c r="G9108" i="6"/>
  <c r="H9108" i="6" s="1"/>
  <c r="G9134" i="6"/>
  <c r="H9134" i="6" s="1"/>
  <c r="G9149" i="6"/>
  <c r="H9149" i="6" s="1"/>
  <c r="G9159" i="6"/>
  <c r="H9159" i="6" s="1"/>
  <c r="G9169" i="6"/>
  <c r="H9169" i="6" s="1"/>
  <c r="G9178" i="6"/>
  <c r="H9178" i="6" s="1"/>
  <c r="G9186" i="6"/>
  <c r="H9186" i="6" s="1"/>
  <c r="G9194" i="6"/>
  <c r="H9194" i="6" s="1"/>
  <c r="G9202" i="6"/>
  <c r="H9202" i="6" s="1"/>
  <c r="G9210" i="6"/>
  <c r="H9210" i="6" s="1"/>
  <c r="G9218" i="6"/>
  <c r="H9218" i="6" s="1"/>
  <c r="G9226" i="6"/>
  <c r="H9226" i="6" s="1"/>
  <c r="G9234" i="6"/>
  <c r="H9234" i="6" s="1"/>
  <c r="G9242" i="6"/>
  <c r="H9242" i="6" s="1"/>
  <c r="G9250" i="6"/>
  <c r="H9250" i="6" s="1"/>
  <c r="G9258" i="6"/>
  <c r="H9258" i="6" s="1"/>
  <c r="G9266" i="6"/>
  <c r="H9266" i="6" s="1"/>
  <c r="G9274" i="6"/>
  <c r="H9274" i="6" s="1"/>
  <c r="G9282" i="6"/>
  <c r="H9282" i="6" s="1"/>
  <c r="G9290" i="6"/>
  <c r="H9290" i="6" s="1"/>
  <c r="G9298" i="6"/>
  <c r="H9298" i="6" s="1"/>
  <c r="G9306" i="6"/>
  <c r="H9306" i="6" s="1"/>
  <c r="G9314" i="6"/>
  <c r="H9314" i="6" s="1"/>
  <c r="G9322" i="6"/>
  <c r="H9322" i="6" s="1"/>
  <c r="G9330" i="6"/>
  <c r="H9330" i="6" s="1"/>
  <c r="G9338" i="6"/>
  <c r="H9338" i="6" s="1"/>
  <c r="G9346" i="6"/>
  <c r="H9346" i="6" s="1"/>
  <c r="G9354" i="6"/>
  <c r="H9354" i="6" s="1"/>
  <c r="G9362" i="6"/>
  <c r="H9362" i="6" s="1"/>
  <c r="G9370" i="6"/>
  <c r="H9370" i="6" s="1"/>
  <c r="G9378" i="6"/>
  <c r="H9378" i="6" s="1"/>
  <c r="G9386" i="6"/>
  <c r="H9386" i="6" s="1"/>
  <c r="G9394" i="6"/>
  <c r="H9394" i="6" s="1"/>
  <c r="G9402" i="6"/>
  <c r="H9402" i="6" s="1"/>
  <c r="G9410" i="6"/>
  <c r="H9410" i="6" s="1"/>
  <c r="G9418" i="6"/>
  <c r="H9418" i="6" s="1"/>
  <c r="G9426" i="6"/>
  <c r="H9426" i="6" s="1"/>
  <c r="G9434" i="6"/>
  <c r="H9434" i="6" s="1"/>
  <c r="G9442" i="6"/>
  <c r="H9442" i="6" s="1"/>
  <c r="G9450" i="6"/>
  <c r="H9450" i="6" s="1"/>
  <c r="G9458" i="6"/>
  <c r="H9458" i="6" s="1"/>
  <c r="G9466" i="6"/>
  <c r="H9466" i="6" s="1"/>
  <c r="G9474" i="6"/>
  <c r="H9474" i="6" s="1"/>
  <c r="G9482" i="6"/>
  <c r="H9482" i="6" s="1"/>
  <c r="G9490" i="6"/>
  <c r="H9490" i="6" s="1"/>
  <c r="G9498" i="6"/>
  <c r="H9498" i="6" s="1"/>
  <c r="G9506" i="6"/>
  <c r="H9506" i="6" s="1"/>
  <c r="G9514" i="6"/>
  <c r="H9514" i="6" s="1"/>
  <c r="G9522" i="6"/>
  <c r="H9522" i="6" s="1"/>
  <c r="G9530" i="6"/>
  <c r="H9530" i="6" s="1"/>
  <c r="G9538" i="6"/>
  <c r="H9538" i="6" s="1"/>
  <c r="G9546" i="6"/>
  <c r="H9546" i="6" s="1"/>
  <c r="G9554" i="6"/>
  <c r="H9554" i="6" s="1"/>
  <c r="G9562" i="6"/>
  <c r="H9562" i="6" s="1"/>
  <c r="G9570" i="6"/>
  <c r="H9570" i="6" s="1"/>
  <c r="G9578" i="6"/>
  <c r="H9578" i="6" s="1"/>
  <c r="G9586" i="6"/>
  <c r="H9586" i="6" s="1"/>
  <c r="G9594" i="6"/>
  <c r="H9594" i="6" s="1"/>
  <c r="G9602" i="6"/>
  <c r="H9602" i="6" s="1"/>
  <c r="G9610" i="6"/>
  <c r="H9610" i="6" s="1"/>
  <c r="G9618" i="6"/>
  <c r="H9618" i="6" s="1"/>
  <c r="G9626" i="6"/>
  <c r="H9626" i="6" s="1"/>
  <c r="G9634" i="6"/>
  <c r="H9634" i="6" s="1"/>
  <c r="G9642" i="6"/>
  <c r="H9642" i="6" s="1"/>
  <c r="G9650" i="6"/>
  <c r="H9650" i="6" s="1"/>
  <c r="G9658" i="6"/>
  <c r="H9658" i="6" s="1"/>
  <c r="G9666" i="6"/>
  <c r="H9666" i="6" s="1"/>
  <c r="G9674" i="6"/>
  <c r="H9674" i="6" s="1"/>
  <c r="G9682" i="6"/>
  <c r="H9682" i="6" s="1"/>
  <c r="G9690" i="6"/>
  <c r="H9690" i="6" s="1"/>
  <c r="G9698" i="6"/>
  <c r="H9698" i="6" s="1"/>
  <c r="G9706" i="6"/>
  <c r="H9706" i="6" s="1"/>
  <c r="G9714" i="6"/>
  <c r="H9714" i="6" s="1"/>
  <c r="G9722" i="6"/>
  <c r="H9722" i="6" s="1"/>
  <c r="G9730" i="6"/>
  <c r="H9730" i="6" s="1"/>
  <c r="G9738" i="6"/>
  <c r="H9738" i="6" s="1"/>
  <c r="G9746" i="6"/>
  <c r="H9746" i="6" s="1"/>
  <c r="G9754" i="6"/>
  <c r="H9754" i="6" s="1"/>
  <c r="G9762" i="6"/>
  <c r="H9762" i="6" s="1"/>
  <c r="G9770" i="6"/>
  <c r="H9770" i="6" s="1"/>
  <c r="G9778" i="6"/>
  <c r="H9778" i="6" s="1"/>
  <c r="G9786" i="6"/>
  <c r="H9786" i="6" s="1"/>
  <c r="G9794" i="6"/>
  <c r="H9794" i="6" s="1"/>
  <c r="G9802" i="6"/>
  <c r="H9802" i="6" s="1"/>
  <c r="G9810" i="6"/>
  <c r="H9810" i="6" s="1"/>
  <c r="G9818" i="6"/>
  <c r="H9818" i="6" s="1"/>
  <c r="G9826" i="6"/>
  <c r="H9826" i="6" s="1"/>
  <c r="G9834" i="6"/>
  <c r="H9834" i="6" s="1"/>
  <c r="G9842" i="6"/>
  <c r="H9842" i="6" s="1"/>
  <c r="G9850" i="6"/>
  <c r="H9850" i="6" s="1"/>
  <c r="G9858" i="6"/>
  <c r="H9858" i="6" s="1"/>
  <c r="G9866" i="6"/>
  <c r="H9866" i="6" s="1"/>
  <c r="G9874" i="6"/>
  <c r="H9874" i="6" s="1"/>
  <c r="G9882" i="6"/>
  <c r="H9882" i="6" s="1"/>
  <c r="G9890" i="6"/>
  <c r="H9890" i="6" s="1"/>
  <c r="G9898" i="6"/>
  <c r="H9898" i="6" s="1"/>
  <c r="G9906" i="6"/>
  <c r="H9906" i="6" s="1"/>
  <c r="G9914" i="6"/>
  <c r="H9914" i="6" s="1"/>
  <c r="G9922" i="6"/>
  <c r="H9922" i="6" s="1"/>
  <c r="G9930" i="6"/>
  <c r="H9930" i="6" s="1"/>
  <c r="G9938" i="6"/>
  <c r="H9938" i="6" s="1"/>
  <c r="G9946" i="6"/>
  <c r="H9946" i="6" s="1"/>
  <c r="G9954" i="6"/>
  <c r="H9954" i="6" s="1"/>
  <c r="G9962" i="6"/>
  <c r="H9962" i="6" s="1"/>
  <c r="G9970" i="6"/>
  <c r="H9970" i="6" s="1"/>
  <c r="G9978" i="6"/>
  <c r="H9978" i="6" s="1"/>
  <c r="G9986" i="6"/>
  <c r="H9986" i="6" s="1"/>
  <c r="G9994" i="6"/>
  <c r="H9994" i="6" s="1"/>
  <c r="F2509" i="6"/>
  <c r="G2509" i="6" s="1"/>
  <c r="H2509" i="6" s="1"/>
  <c r="F2517" i="6"/>
  <c r="G2517" i="6" s="1"/>
  <c r="H2517" i="6" s="1"/>
  <c r="F2525" i="6"/>
  <c r="G2525" i="6" s="1"/>
  <c r="H2525" i="6" s="1"/>
  <c r="F2533" i="6"/>
  <c r="G2533" i="6" s="1"/>
  <c r="H2533" i="6" s="1"/>
  <c r="F2541" i="6"/>
  <c r="G2541" i="6" s="1"/>
  <c r="H2541" i="6" s="1"/>
  <c r="F2549" i="6"/>
  <c r="G2549" i="6" s="1"/>
  <c r="H2549" i="6" s="1"/>
  <c r="F2557" i="6"/>
  <c r="G2557" i="6" s="1"/>
  <c r="F2565" i="6"/>
  <c r="G2565" i="6" s="1"/>
  <c r="F2573" i="6"/>
  <c r="G2573" i="6" s="1"/>
  <c r="H2573" i="6" s="1"/>
  <c r="F2581" i="6"/>
  <c r="G2581" i="6" s="1"/>
  <c r="F2589" i="6"/>
  <c r="G2589" i="6" s="1"/>
  <c r="H2589" i="6" s="1"/>
  <c r="F2597" i="6"/>
  <c r="G2597" i="6" s="1"/>
  <c r="H2597" i="6" s="1"/>
  <c r="F2605" i="6"/>
  <c r="G2605" i="6" s="1"/>
  <c r="H2605" i="6" s="1"/>
  <c r="F2613" i="6"/>
  <c r="G2613" i="6" s="1"/>
  <c r="H2613" i="6" s="1"/>
  <c r="F2621" i="6"/>
  <c r="G2621" i="6" s="1"/>
  <c r="H2621" i="6" s="1"/>
  <c r="F2629" i="6"/>
  <c r="G2629" i="6" s="1"/>
  <c r="H2629" i="6" s="1"/>
  <c r="F2637" i="6"/>
  <c r="G2637" i="6" s="1"/>
  <c r="H2637" i="6" s="1"/>
  <c r="F2645" i="6"/>
  <c r="G2645" i="6" s="1"/>
  <c r="H2645" i="6" s="1"/>
  <c r="F2653" i="6"/>
  <c r="G2653" i="6" s="1"/>
  <c r="H2653" i="6" s="1"/>
  <c r="F2661" i="6"/>
  <c r="G2661" i="6" s="1"/>
  <c r="H2661" i="6" s="1"/>
  <c r="F2669" i="6"/>
  <c r="G2669" i="6" s="1"/>
  <c r="H2669" i="6" s="1"/>
  <c r="F2677" i="6"/>
  <c r="G2677" i="6" s="1"/>
  <c r="H2677" i="6" s="1"/>
  <c r="F2685" i="6"/>
  <c r="G2685" i="6" s="1"/>
  <c r="H2685" i="6" s="1"/>
  <c r="F2693" i="6"/>
  <c r="G2693" i="6" s="1"/>
  <c r="H2693" i="6" s="1"/>
  <c r="F2701" i="6"/>
  <c r="G2701" i="6" s="1"/>
  <c r="H2701" i="6" s="1"/>
  <c r="I5" i="6"/>
  <c r="J5" i="6" s="1"/>
  <c r="I13" i="6"/>
  <c r="J13" i="6" s="1"/>
  <c r="I21" i="6"/>
  <c r="J21" i="6" s="1"/>
  <c r="I29" i="6"/>
  <c r="J29" i="6" s="1"/>
  <c r="I37" i="6"/>
  <c r="J37" i="6" s="1"/>
  <c r="I6" i="6"/>
  <c r="J6" i="6" s="1"/>
  <c r="I14" i="6"/>
  <c r="J14" i="6" s="1"/>
  <c r="I22" i="6"/>
  <c r="J22" i="6" s="1"/>
  <c r="I30" i="6"/>
  <c r="J30" i="6" s="1"/>
  <c r="I38" i="6"/>
  <c r="J38" i="6" s="1"/>
  <c r="I7" i="6"/>
  <c r="J7" i="6" s="1"/>
  <c r="I15" i="6"/>
  <c r="J15" i="6" s="1"/>
  <c r="I23" i="6"/>
  <c r="J23" i="6" s="1"/>
  <c r="I31" i="6"/>
  <c r="J31" i="6" s="1"/>
  <c r="I39" i="6"/>
  <c r="J39" i="6" s="1"/>
  <c r="I10" i="6"/>
  <c r="J10" i="6" s="1"/>
  <c r="I18" i="6"/>
  <c r="J18" i="6" s="1"/>
  <c r="I26" i="6"/>
  <c r="J26" i="6" s="1"/>
  <c r="I9" i="6"/>
  <c r="J9" i="6" s="1"/>
  <c r="I25" i="6"/>
  <c r="J25" i="6" s="1"/>
  <c r="I40" i="6"/>
  <c r="J40" i="6" s="1"/>
  <c r="I48" i="6"/>
  <c r="J48" i="6" s="1"/>
  <c r="I56" i="6"/>
  <c r="J56" i="6" s="1"/>
  <c r="I64" i="6"/>
  <c r="J64" i="6" s="1"/>
  <c r="I72" i="6"/>
  <c r="J72" i="6" s="1"/>
  <c r="I80" i="6"/>
  <c r="J80" i="6" s="1"/>
  <c r="I88" i="6"/>
  <c r="J88" i="6" s="1"/>
  <c r="I96" i="6"/>
  <c r="J96" i="6" s="1"/>
  <c r="I11" i="6"/>
  <c r="J11" i="6" s="1"/>
  <c r="I27" i="6"/>
  <c r="J27" i="6" s="1"/>
  <c r="I41" i="6"/>
  <c r="J41" i="6" s="1"/>
  <c r="I49" i="6"/>
  <c r="J49" i="6" s="1"/>
  <c r="I57" i="6"/>
  <c r="J57" i="6" s="1"/>
  <c r="I65" i="6"/>
  <c r="J65" i="6" s="1"/>
  <c r="I73" i="6"/>
  <c r="J73" i="6" s="1"/>
  <c r="I81" i="6"/>
  <c r="J81" i="6" s="1"/>
  <c r="I89" i="6"/>
  <c r="J89" i="6" s="1"/>
  <c r="I97" i="6"/>
  <c r="J97" i="6" s="1"/>
  <c r="I12" i="6"/>
  <c r="J12" i="6" s="1"/>
  <c r="I28" i="6"/>
  <c r="J28" i="6" s="1"/>
  <c r="I42" i="6"/>
  <c r="J42" i="6" s="1"/>
  <c r="I50" i="6"/>
  <c r="J50" i="6" s="1"/>
  <c r="I58" i="6"/>
  <c r="J58" i="6" s="1"/>
  <c r="I66" i="6"/>
  <c r="J66" i="6" s="1"/>
  <c r="I74" i="6"/>
  <c r="J74" i="6" s="1"/>
  <c r="I82" i="6"/>
  <c r="J82" i="6" s="1"/>
  <c r="I90" i="6"/>
  <c r="J90" i="6" s="1"/>
  <c r="I98" i="6"/>
  <c r="J98" i="6" s="1"/>
  <c r="I16" i="6"/>
  <c r="J16" i="6" s="1"/>
  <c r="I32" i="6"/>
  <c r="J32" i="6" s="1"/>
  <c r="I43" i="6"/>
  <c r="J43" i="6" s="1"/>
  <c r="I51" i="6"/>
  <c r="J51" i="6" s="1"/>
  <c r="I59" i="6"/>
  <c r="J59" i="6" s="1"/>
  <c r="I67" i="6"/>
  <c r="J67" i="6" s="1"/>
  <c r="I75" i="6"/>
  <c r="J75" i="6" s="1"/>
  <c r="I83" i="6"/>
  <c r="J83" i="6" s="1"/>
  <c r="I91" i="6"/>
  <c r="J91" i="6" s="1"/>
  <c r="I99" i="6"/>
  <c r="J99" i="6" s="1"/>
  <c r="I3" i="6"/>
  <c r="J3" i="6" s="1"/>
  <c r="I19" i="6"/>
  <c r="J19" i="6" s="1"/>
  <c r="I34" i="6"/>
  <c r="J34" i="6" s="1"/>
  <c r="I45" i="6"/>
  <c r="J45" i="6" s="1"/>
  <c r="I53" i="6"/>
  <c r="J53" i="6" s="1"/>
  <c r="I61" i="6"/>
  <c r="J61" i="6" s="1"/>
  <c r="I69" i="6"/>
  <c r="J69" i="6" s="1"/>
  <c r="I77" i="6"/>
  <c r="J77" i="6" s="1"/>
  <c r="I85" i="6"/>
  <c r="J85" i="6" s="1"/>
  <c r="I93" i="6"/>
  <c r="J93" i="6" s="1"/>
  <c r="I4" i="6"/>
  <c r="J4" i="6" s="1"/>
  <c r="I20" i="6"/>
  <c r="J20" i="6" s="1"/>
  <c r="I35" i="6"/>
  <c r="J35" i="6" s="1"/>
  <c r="I46" i="6"/>
  <c r="J46" i="6" s="1"/>
  <c r="I54" i="6"/>
  <c r="J54" i="6" s="1"/>
  <c r="I62" i="6"/>
  <c r="J62" i="6" s="1"/>
  <c r="I70" i="6"/>
  <c r="J70" i="6" s="1"/>
  <c r="I78" i="6"/>
  <c r="J78" i="6" s="1"/>
  <c r="I86" i="6"/>
  <c r="J86" i="6" s="1"/>
  <c r="I17" i="6"/>
  <c r="J17" i="6" s="1"/>
  <c r="I60" i="6"/>
  <c r="J60" i="6" s="1"/>
  <c r="I92" i="6"/>
  <c r="J92" i="6" s="1"/>
  <c r="I105" i="6"/>
  <c r="J105" i="6" s="1"/>
  <c r="I113" i="6"/>
  <c r="J113" i="6" s="1"/>
  <c r="I121" i="6"/>
  <c r="J121" i="6" s="1"/>
  <c r="I129" i="6"/>
  <c r="J129" i="6" s="1"/>
  <c r="I137" i="6"/>
  <c r="J137" i="6" s="1"/>
  <c r="I145" i="6"/>
  <c r="J145" i="6" s="1"/>
  <c r="I153" i="6"/>
  <c r="J153" i="6" s="1"/>
  <c r="I161" i="6"/>
  <c r="J161" i="6" s="1"/>
  <c r="I169" i="6"/>
  <c r="J169" i="6" s="1"/>
  <c r="I177" i="6"/>
  <c r="J177" i="6" s="1"/>
  <c r="I185" i="6"/>
  <c r="J185" i="6" s="1"/>
  <c r="I193" i="6"/>
  <c r="J193" i="6" s="1"/>
  <c r="I201" i="6"/>
  <c r="J201" i="6" s="1"/>
  <c r="I209" i="6"/>
  <c r="J209" i="6" s="1"/>
  <c r="I217" i="6"/>
  <c r="J217" i="6" s="1"/>
  <c r="I225" i="6"/>
  <c r="J225" i="6" s="1"/>
  <c r="I233" i="6"/>
  <c r="J233" i="6" s="1"/>
  <c r="I241" i="6"/>
  <c r="J241" i="6" s="1"/>
  <c r="I249" i="6"/>
  <c r="J249" i="6" s="1"/>
  <c r="I257" i="6"/>
  <c r="J257" i="6" s="1"/>
  <c r="I265" i="6"/>
  <c r="J265" i="6" s="1"/>
  <c r="I273" i="6"/>
  <c r="J273" i="6" s="1"/>
  <c r="I281" i="6"/>
  <c r="J281" i="6" s="1"/>
  <c r="I289" i="6"/>
  <c r="J289" i="6" s="1"/>
  <c r="I297" i="6"/>
  <c r="J297" i="6" s="1"/>
  <c r="I305" i="6"/>
  <c r="J305" i="6" s="1"/>
  <c r="I313" i="6"/>
  <c r="J313" i="6" s="1"/>
  <c r="I321" i="6"/>
  <c r="J321" i="6" s="1"/>
  <c r="I329" i="6"/>
  <c r="J329" i="6" s="1"/>
  <c r="I337" i="6"/>
  <c r="J337" i="6" s="1"/>
  <c r="I345" i="6"/>
  <c r="J345" i="6" s="1"/>
  <c r="I353" i="6"/>
  <c r="J353" i="6" s="1"/>
  <c r="I361" i="6"/>
  <c r="J361" i="6" s="1"/>
  <c r="I369" i="6"/>
  <c r="J369" i="6" s="1"/>
  <c r="I377" i="6"/>
  <c r="J377" i="6" s="1"/>
  <c r="I385" i="6"/>
  <c r="J385" i="6" s="1"/>
  <c r="I393" i="6"/>
  <c r="J393" i="6" s="1"/>
  <c r="I401" i="6"/>
  <c r="J401" i="6" s="1"/>
  <c r="I409" i="6"/>
  <c r="J409" i="6" s="1"/>
  <c r="I417" i="6"/>
  <c r="J417" i="6" s="1"/>
  <c r="I425" i="6"/>
  <c r="J425" i="6" s="1"/>
  <c r="I433" i="6"/>
  <c r="J433" i="6" s="1"/>
  <c r="I441" i="6"/>
  <c r="J441" i="6" s="1"/>
  <c r="I449" i="6"/>
  <c r="J449" i="6" s="1"/>
  <c r="I457" i="6"/>
  <c r="J457" i="6" s="1"/>
  <c r="I465" i="6"/>
  <c r="J465" i="6" s="1"/>
  <c r="I473" i="6"/>
  <c r="J473" i="6" s="1"/>
  <c r="I481" i="6"/>
  <c r="J481" i="6" s="1"/>
  <c r="I489" i="6"/>
  <c r="J489" i="6" s="1"/>
  <c r="I497" i="6"/>
  <c r="J497" i="6" s="1"/>
  <c r="I505" i="6"/>
  <c r="J505" i="6" s="1"/>
  <c r="I513" i="6"/>
  <c r="J513" i="6" s="1"/>
  <c r="I521" i="6"/>
  <c r="J521" i="6" s="1"/>
  <c r="I529" i="6"/>
  <c r="J529" i="6" s="1"/>
  <c r="I537" i="6"/>
  <c r="J537" i="6" s="1"/>
  <c r="I545" i="6"/>
  <c r="J545" i="6" s="1"/>
  <c r="I553" i="6"/>
  <c r="J553" i="6" s="1"/>
  <c r="I561" i="6"/>
  <c r="J561" i="6" s="1"/>
  <c r="I569" i="6"/>
  <c r="J569" i="6" s="1"/>
  <c r="I577" i="6"/>
  <c r="J577" i="6" s="1"/>
  <c r="I585" i="6"/>
  <c r="J585" i="6" s="1"/>
  <c r="I593" i="6"/>
  <c r="J593" i="6" s="1"/>
  <c r="I601" i="6"/>
  <c r="J601" i="6" s="1"/>
  <c r="I609" i="6"/>
  <c r="J609" i="6" s="1"/>
  <c r="I617" i="6"/>
  <c r="J617" i="6" s="1"/>
  <c r="I625" i="6"/>
  <c r="J625" i="6" s="1"/>
  <c r="I633" i="6"/>
  <c r="J633" i="6" s="1"/>
  <c r="I641" i="6"/>
  <c r="J641" i="6" s="1"/>
  <c r="I649" i="6"/>
  <c r="J649" i="6" s="1"/>
  <c r="I657" i="6"/>
  <c r="J657" i="6" s="1"/>
  <c r="I665" i="6"/>
  <c r="J665" i="6" s="1"/>
  <c r="I673" i="6"/>
  <c r="J673" i="6" s="1"/>
  <c r="I681" i="6"/>
  <c r="J681" i="6" s="1"/>
  <c r="I689" i="6"/>
  <c r="J689" i="6" s="1"/>
  <c r="I697" i="6"/>
  <c r="J697" i="6" s="1"/>
  <c r="I705" i="6"/>
  <c r="J705" i="6" s="1"/>
  <c r="I713" i="6"/>
  <c r="J713" i="6" s="1"/>
  <c r="I721" i="6"/>
  <c r="J721" i="6" s="1"/>
  <c r="I729" i="6"/>
  <c r="J729" i="6" s="1"/>
  <c r="I737" i="6"/>
  <c r="J737" i="6" s="1"/>
  <c r="I745" i="6"/>
  <c r="J745" i="6" s="1"/>
  <c r="I753" i="6"/>
  <c r="J753" i="6" s="1"/>
  <c r="I761" i="6"/>
  <c r="J761" i="6" s="1"/>
  <c r="I769" i="6"/>
  <c r="J769" i="6" s="1"/>
  <c r="I777" i="6"/>
  <c r="J777" i="6" s="1"/>
  <c r="I785" i="6"/>
  <c r="J785" i="6" s="1"/>
  <c r="I793" i="6"/>
  <c r="J793" i="6" s="1"/>
  <c r="I801" i="6"/>
  <c r="J801" i="6" s="1"/>
  <c r="I809" i="6"/>
  <c r="J809" i="6" s="1"/>
  <c r="I817" i="6"/>
  <c r="J817" i="6" s="1"/>
  <c r="I825" i="6"/>
  <c r="J825" i="6" s="1"/>
  <c r="I833" i="6"/>
  <c r="J833" i="6" s="1"/>
  <c r="I841" i="6"/>
  <c r="J841" i="6" s="1"/>
  <c r="I849" i="6"/>
  <c r="J849" i="6" s="1"/>
  <c r="I857" i="6"/>
  <c r="J857" i="6" s="1"/>
  <c r="I865" i="6"/>
  <c r="J865" i="6" s="1"/>
  <c r="I873" i="6"/>
  <c r="J873" i="6" s="1"/>
  <c r="I881" i="6"/>
  <c r="J881" i="6" s="1"/>
  <c r="I889" i="6"/>
  <c r="J889" i="6" s="1"/>
  <c r="I897" i="6"/>
  <c r="J897" i="6" s="1"/>
  <c r="I905" i="6"/>
  <c r="J905" i="6" s="1"/>
  <c r="I913" i="6"/>
  <c r="J913" i="6" s="1"/>
  <c r="I921" i="6"/>
  <c r="J921" i="6" s="1"/>
  <c r="I929" i="6"/>
  <c r="J929" i="6" s="1"/>
  <c r="I937" i="6"/>
  <c r="J937" i="6" s="1"/>
  <c r="I945" i="6"/>
  <c r="J945" i="6" s="1"/>
  <c r="I953" i="6"/>
  <c r="J953" i="6" s="1"/>
  <c r="I961" i="6"/>
  <c r="J961" i="6" s="1"/>
  <c r="I969" i="6"/>
  <c r="J969" i="6" s="1"/>
  <c r="I977" i="6"/>
  <c r="J977" i="6" s="1"/>
  <c r="I985" i="6"/>
  <c r="J985" i="6" s="1"/>
  <c r="I993" i="6"/>
  <c r="J993" i="6" s="1"/>
  <c r="I1001" i="6"/>
  <c r="J1001" i="6" s="1"/>
  <c r="I1009" i="6"/>
  <c r="J1009" i="6" s="1"/>
  <c r="I1017" i="6"/>
  <c r="J1017" i="6" s="1"/>
  <c r="I1025" i="6"/>
  <c r="J1025" i="6" s="1"/>
  <c r="I1033" i="6"/>
  <c r="J1033" i="6" s="1"/>
  <c r="I1041" i="6"/>
  <c r="J1041" i="6" s="1"/>
  <c r="I1049" i="6"/>
  <c r="J1049" i="6" s="1"/>
  <c r="I1057" i="6"/>
  <c r="J1057" i="6" s="1"/>
  <c r="I1065" i="6"/>
  <c r="J1065" i="6" s="1"/>
  <c r="I1073" i="6"/>
  <c r="J1073" i="6" s="1"/>
  <c r="I1081" i="6"/>
  <c r="J1081" i="6" s="1"/>
  <c r="I1089" i="6"/>
  <c r="J1089" i="6" s="1"/>
  <c r="I1097" i="6"/>
  <c r="J1097" i="6" s="1"/>
  <c r="I1105" i="6"/>
  <c r="J1105" i="6" s="1"/>
  <c r="I1113" i="6"/>
  <c r="J1113" i="6" s="1"/>
  <c r="I1121" i="6"/>
  <c r="J1121" i="6" s="1"/>
  <c r="I1129" i="6"/>
  <c r="J1129" i="6" s="1"/>
  <c r="I1137" i="6"/>
  <c r="J1137" i="6" s="1"/>
  <c r="I1145" i="6"/>
  <c r="J1145" i="6" s="1"/>
  <c r="I1153" i="6"/>
  <c r="J1153" i="6" s="1"/>
  <c r="I1161" i="6"/>
  <c r="J1161" i="6" s="1"/>
  <c r="I1169" i="6"/>
  <c r="J1169" i="6" s="1"/>
  <c r="I1177" i="6"/>
  <c r="J1177" i="6" s="1"/>
  <c r="I1185" i="6"/>
  <c r="J1185" i="6" s="1"/>
  <c r="I1193" i="6"/>
  <c r="J1193" i="6" s="1"/>
  <c r="I1201" i="6"/>
  <c r="J1201" i="6" s="1"/>
  <c r="I1209" i="6"/>
  <c r="J1209" i="6" s="1"/>
  <c r="I1217" i="6"/>
  <c r="J1217" i="6" s="1"/>
  <c r="I1225" i="6"/>
  <c r="J1225" i="6" s="1"/>
  <c r="I1233" i="6"/>
  <c r="J1233" i="6" s="1"/>
  <c r="I1241" i="6"/>
  <c r="J1241" i="6" s="1"/>
  <c r="I1249" i="6"/>
  <c r="J1249" i="6" s="1"/>
  <c r="I1257" i="6"/>
  <c r="J1257" i="6" s="1"/>
  <c r="I1265" i="6"/>
  <c r="J1265" i="6" s="1"/>
  <c r="I1273" i="6"/>
  <c r="J1273" i="6" s="1"/>
  <c r="I1281" i="6"/>
  <c r="J1281" i="6" s="1"/>
  <c r="I1289" i="6"/>
  <c r="J1289" i="6" s="1"/>
  <c r="I1297" i="6"/>
  <c r="J1297" i="6" s="1"/>
  <c r="I1305" i="6"/>
  <c r="J1305" i="6" s="1"/>
  <c r="I1313" i="6"/>
  <c r="J1313" i="6" s="1"/>
  <c r="I1321" i="6"/>
  <c r="J1321" i="6" s="1"/>
  <c r="I1329" i="6"/>
  <c r="J1329" i="6" s="1"/>
  <c r="I1337" i="6"/>
  <c r="J1337" i="6" s="1"/>
  <c r="I1345" i="6"/>
  <c r="J1345" i="6" s="1"/>
  <c r="I1353" i="6"/>
  <c r="J1353" i="6" s="1"/>
  <c r="I1361" i="6"/>
  <c r="J1361" i="6" s="1"/>
  <c r="I1369" i="6"/>
  <c r="J1369" i="6" s="1"/>
  <c r="I1377" i="6"/>
  <c r="J1377" i="6" s="1"/>
  <c r="I1385" i="6"/>
  <c r="J1385" i="6" s="1"/>
  <c r="I1393" i="6"/>
  <c r="J1393" i="6" s="1"/>
  <c r="I1401" i="6"/>
  <c r="J1401" i="6" s="1"/>
  <c r="I1409" i="6"/>
  <c r="J1409" i="6" s="1"/>
  <c r="I1417" i="6"/>
  <c r="J1417" i="6" s="1"/>
  <c r="I1425" i="6"/>
  <c r="J1425" i="6" s="1"/>
  <c r="I1433" i="6"/>
  <c r="J1433" i="6" s="1"/>
  <c r="I1441" i="6"/>
  <c r="J1441" i="6" s="1"/>
  <c r="I1449" i="6"/>
  <c r="J1449" i="6" s="1"/>
  <c r="I1457" i="6"/>
  <c r="J1457" i="6" s="1"/>
  <c r="I1465" i="6"/>
  <c r="J1465" i="6" s="1"/>
  <c r="I1473" i="6"/>
  <c r="J1473" i="6" s="1"/>
  <c r="I1481" i="6"/>
  <c r="J1481" i="6" s="1"/>
  <c r="I1489" i="6"/>
  <c r="J1489" i="6" s="1"/>
  <c r="I1497" i="6"/>
  <c r="J1497" i="6" s="1"/>
  <c r="I1505" i="6"/>
  <c r="J1505" i="6" s="1"/>
  <c r="I1513" i="6"/>
  <c r="J1513" i="6" s="1"/>
  <c r="I1521" i="6"/>
  <c r="J1521" i="6" s="1"/>
  <c r="I1529" i="6"/>
  <c r="J1529" i="6" s="1"/>
  <c r="I1537" i="6"/>
  <c r="J1537" i="6" s="1"/>
  <c r="I1545" i="6"/>
  <c r="J1545" i="6" s="1"/>
  <c r="I1553" i="6"/>
  <c r="J1553" i="6" s="1"/>
  <c r="I1561" i="6"/>
  <c r="J1561" i="6" s="1"/>
  <c r="I1569" i="6"/>
  <c r="J1569" i="6" s="1"/>
  <c r="I1577" i="6"/>
  <c r="J1577" i="6" s="1"/>
  <c r="I1585" i="6"/>
  <c r="J1585" i="6" s="1"/>
  <c r="I1593" i="6"/>
  <c r="J1593" i="6" s="1"/>
  <c r="I1601" i="6"/>
  <c r="J1601" i="6" s="1"/>
  <c r="I1609" i="6"/>
  <c r="J1609" i="6" s="1"/>
  <c r="I1617" i="6"/>
  <c r="J1617" i="6" s="1"/>
  <c r="I1625" i="6"/>
  <c r="J1625" i="6" s="1"/>
  <c r="I1633" i="6"/>
  <c r="J1633" i="6" s="1"/>
  <c r="I1641" i="6"/>
  <c r="J1641" i="6" s="1"/>
  <c r="I1649" i="6"/>
  <c r="J1649" i="6" s="1"/>
  <c r="I1657" i="6"/>
  <c r="J1657" i="6" s="1"/>
  <c r="I1665" i="6"/>
  <c r="J1665" i="6" s="1"/>
  <c r="I1673" i="6"/>
  <c r="J1673" i="6" s="1"/>
  <c r="I1681" i="6"/>
  <c r="J1681" i="6" s="1"/>
  <c r="I1689" i="6"/>
  <c r="J1689" i="6" s="1"/>
  <c r="I1697" i="6"/>
  <c r="J1697" i="6" s="1"/>
  <c r="I1705" i="6"/>
  <c r="J1705" i="6" s="1"/>
  <c r="I1713" i="6"/>
  <c r="J1713" i="6" s="1"/>
  <c r="I1721" i="6"/>
  <c r="J1721" i="6" s="1"/>
  <c r="I1729" i="6"/>
  <c r="J1729" i="6" s="1"/>
  <c r="I1737" i="6"/>
  <c r="J1737" i="6" s="1"/>
  <c r="I1745" i="6"/>
  <c r="J1745" i="6" s="1"/>
  <c r="I1753" i="6"/>
  <c r="J1753" i="6" s="1"/>
  <c r="I1761" i="6"/>
  <c r="J1761" i="6" s="1"/>
  <c r="I1769" i="6"/>
  <c r="J1769" i="6" s="1"/>
  <c r="I1777" i="6"/>
  <c r="J1777" i="6" s="1"/>
  <c r="I1785" i="6"/>
  <c r="J1785" i="6" s="1"/>
  <c r="I1793" i="6"/>
  <c r="J1793" i="6" s="1"/>
  <c r="I1801" i="6"/>
  <c r="J1801" i="6" s="1"/>
  <c r="I1809" i="6"/>
  <c r="J1809" i="6" s="1"/>
  <c r="I1817" i="6"/>
  <c r="J1817" i="6" s="1"/>
  <c r="I1825" i="6"/>
  <c r="J1825" i="6" s="1"/>
  <c r="I1833" i="6"/>
  <c r="J1833" i="6" s="1"/>
  <c r="I1841" i="6"/>
  <c r="J1841" i="6" s="1"/>
  <c r="I1849" i="6"/>
  <c r="J1849" i="6" s="1"/>
  <c r="I1857" i="6"/>
  <c r="J1857" i="6" s="1"/>
  <c r="I1865" i="6"/>
  <c r="J1865" i="6" s="1"/>
  <c r="I1873" i="6"/>
  <c r="J1873" i="6" s="1"/>
  <c r="I1881" i="6"/>
  <c r="J1881" i="6" s="1"/>
  <c r="I1889" i="6"/>
  <c r="J1889" i="6" s="1"/>
  <c r="I1897" i="6"/>
  <c r="J1897" i="6" s="1"/>
  <c r="I1905" i="6"/>
  <c r="J1905" i="6" s="1"/>
  <c r="I1913" i="6"/>
  <c r="J1913" i="6" s="1"/>
  <c r="I1921" i="6"/>
  <c r="J1921" i="6" s="1"/>
  <c r="I1929" i="6"/>
  <c r="J1929" i="6" s="1"/>
  <c r="I1937" i="6"/>
  <c r="J1937" i="6" s="1"/>
  <c r="I1945" i="6"/>
  <c r="J1945" i="6" s="1"/>
  <c r="I1953" i="6"/>
  <c r="J1953" i="6" s="1"/>
  <c r="I1961" i="6"/>
  <c r="J1961" i="6" s="1"/>
  <c r="I1969" i="6"/>
  <c r="J1969" i="6" s="1"/>
  <c r="I1977" i="6"/>
  <c r="J1977" i="6" s="1"/>
  <c r="I1985" i="6"/>
  <c r="J1985" i="6" s="1"/>
  <c r="I1993" i="6"/>
  <c r="J1993" i="6" s="1"/>
  <c r="I2001" i="6"/>
  <c r="J2001" i="6" s="1"/>
  <c r="I2009" i="6"/>
  <c r="J2009" i="6" s="1"/>
  <c r="I2017" i="6"/>
  <c r="J2017" i="6" s="1"/>
  <c r="I2025" i="6"/>
  <c r="J2025" i="6" s="1"/>
  <c r="I2033" i="6"/>
  <c r="J2033" i="6" s="1"/>
  <c r="I2041" i="6"/>
  <c r="J2041" i="6" s="1"/>
  <c r="I2049" i="6"/>
  <c r="J2049" i="6" s="1"/>
  <c r="I2057" i="6"/>
  <c r="J2057" i="6" s="1"/>
  <c r="I2065" i="6"/>
  <c r="J2065" i="6" s="1"/>
  <c r="I2073" i="6"/>
  <c r="J2073" i="6" s="1"/>
  <c r="I2081" i="6"/>
  <c r="J2081" i="6" s="1"/>
  <c r="I2089" i="6"/>
  <c r="J2089" i="6" s="1"/>
  <c r="I2097" i="6"/>
  <c r="J2097" i="6" s="1"/>
  <c r="I2105" i="6"/>
  <c r="J2105" i="6" s="1"/>
  <c r="I2113" i="6"/>
  <c r="J2113" i="6" s="1"/>
  <c r="I2121" i="6"/>
  <c r="J2121" i="6" s="1"/>
  <c r="I2129" i="6"/>
  <c r="J2129" i="6" s="1"/>
  <c r="I2137" i="6"/>
  <c r="J2137" i="6" s="1"/>
  <c r="I2145" i="6"/>
  <c r="J2145" i="6" s="1"/>
  <c r="I2153" i="6"/>
  <c r="J2153" i="6" s="1"/>
  <c r="I2161" i="6"/>
  <c r="J2161" i="6" s="1"/>
  <c r="I2169" i="6"/>
  <c r="J2169" i="6" s="1"/>
  <c r="I2177" i="6"/>
  <c r="J2177" i="6" s="1"/>
  <c r="I2185" i="6"/>
  <c r="J2185" i="6" s="1"/>
  <c r="I2193" i="6"/>
  <c r="J2193" i="6" s="1"/>
  <c r="I2201" i="6"/>
  <c r="J2201" i="6" s="1"/>
  <c r="I2209" i="6"/>
  <c r="J2209" i="6" s="1"/>
  <c r="I2217" i="6"/>
  <c r="J2217" i="6" s="1"/>
  <c r="I24" i="6"/>
  <c r="J24" i="6" s="1"/>
  <c r="I63" i="6"/>
  <c r="J63" i="6" s="1"/>
  <c r="I94" i="6"/>
  <c r="J94" i="6" s="1"/>
  <c r="I106" i="6"/>
  <c r="J106" i="6" s="1"/>
  <c r="I114" i="6"/>
  <c r="J114" i="6" s="1"/>
  <c r="I122" i="6"/>
  <c r="J122" i="6" s="1"/>
  <c r="I130" i="6"/>
  <c r="J130" i="6" s="1"/>
  <c r="I138" i="6"/>
  <c r="J138" i="6" s="1"/>
  <c r="I146" i="6"/>
  <c r="J146" i="6" s="1"/>
  <c r="I154" i="6"/>
  <c r="J154" i="6" s="1"/>
  <c r="I162" i="6"/>
  <c r="J162" i="6" s="1"/>
  <c r="I170" i="6"/>
  <c r="J170" i="6" s="1"/>
  <c r="I178" i="6"/>
  <c r="J178" i="6" s="1"/>
  <c r="I186" i="6"/>
  <c r="J186" i="6" s="1"/>
  <c r="I194" i="6"/>
  <c r="J194" i="6" s="1"/>
  <c r="I202" i="6"/>
  <c r="J202" i="6" s="1"/>
  <c r="I210" i="6"/>
  <c r="J210" i="6" s="1"/>
  <c r="I218" i="6"/>
  <c r="J218" i="6" s="1"/>
  <c r="I226" i="6"/>
  <c r="J226" i="6" s="1"/>
  <c r="I234" i="6"/>
  <c r="J234" i="6" s="1"/>
  <c r="I242" i="6"/>
  <c r="J242" i="6" s="1"/>
  <c r="I250" i="6"/>
  <c r="J250" i="6" s="1"/>
  <c r="I258" i="6"/>
  <c r="J258" i="6" s="1"/>
  <c r="I266" i="6"/>
  <c r="J266" i="6" s="1"/>
  <c r="I274" i="6"/>
  <c r="J274" i="6" s="1"/>
  <c r="I282" i="6"/>
  <c r="J282" i="6" s="1"/>
  <c r="I290" i="6"/>
  <c r="J290" i="6" s="1"/>
  <c r="I298" i="6"/>
  <c r="J298" i="6" s="1"/>
  <c r="I306" i="6"/>
  <c r="J306" i="6" s="1"/>
  <c r="I314" i="6"/>
  <c r="J314" i="6" s="1"/>
  <c r="I322" i="6"/>
  <c r="J322" i="6" s="1"/>
  <c r="I330" i="6"/>
  <c r="J330" i="6" s="1"/>
  <c r="I338" i="6"/>
  <c r="J338" i="6" s="1"/>
  <c r="I346" i="6"/>
  <c r="J346" i="6" s="1"/>
  <c r="I354" i="6"/>
  <c r="J354" i="6" s="1"/>
  <c r="I362" i="6"/>
  <c r="J362" i="6" s="1"/>
  <c r="I370" i="6"/>
  <c r="J370" i="6" s="1"/>
  <c r="I378" i="6"/>
  <c r="J378" i="6" s="1"/>
  <c r="I386" i="6"/>
  <c r="J386" i="6" s="1"/>
  <c r="I394" i="6"/>
  <c r="J394" i="6" s="1"/>
  <c r="I402" i="6"/>
  <c r="J402" i="6" s="1"/>
  <c r="I410" i="6"/>
  <c r="J410" i="6" s="1"/>
  <c r="I418" i="6"/>
  <c r="J418" i="6" s="1"/>
  <c r="I426" i="6"/>
  <c r="J426" i="6" s="1"/>
  <c r="I434" i="6"/>
  <c r="J434" i="6" s="1"/>
  <c r="I442" i="6"/>
  <c r="J442" i="6" s="1"/>
  <c r="I450" i="6"/>
  <c r="J450" i="6" s="1"/>
  <c r="I458" i="6"/>
  <c r="J458" i="6" s="1"/>
  <c r="I466" i="6"/>
  <c r="J466" i="6" s="1"/>
  <c r="I474" i="6"/>
  <c r="J474" i="6" s="1"/>
  <c r="I482" i="6"/>
  <c r="J482" i="6" s="1"/>
  <c r="I490" i="6"/>
  <c r="J490" i="6" s="1"/>
  <c r="I498" i="6"/>
  <c r="J498" i="6" s="1"/>
  <c r="I506" i="6"/>
  <c r="J506" i="6" s="1"/>
  <c r="I514" i="6"/>
  <c r="J514" i="6" s="1"/>
  <c r="I522" i="6"/>
  <c r="J522" i="6" s="1"/>
  <c r="I530" i="6"/>
  <c r="J530" i="6" s="1"/>
  <c r="I538" i="6"/>
  <c r="J538" i="6" s="1"/>
  <c r="I546" i="6"/>
  <c r="J546" i="6" s="1"/>
  <c r="I554" i="6"/>
  <c r="J554" i="6" s="1"/>
  <c r="I562" i="6"/>
  <c r="J562" i="6" s="1"/>
  <c r="I570" i="6"/>
  <c r="J570" i="6" s="1"/>
  <c r="I578" i="6"/>
  <c r="J578" i="6" s="1"/>
  <c r="I586" i="6"/>
  <c r="J586" i="6" s="1"/>
  <c r="I594" i="6"/>
  <c r="J594" i="6" s="1"/>
  <c r="I602" i="6"/>
  <c r="J602" i="6" s="1"/>
  <c r="I610" i="6"/>
  <c r="J610" i="6" s="1"/>
  <c r="I618" i="6"/>
  <c r="J618" i="6" s="1"/>
  <c r="I626" i="6"/>
  <c r="J626" i="6" s="1"/>
  <c r="I634" i="6"/>
  <c r="J634" i="6" s="1"/>
  <c r="I642" i="6"/>
  <c r="J642" i="6" s="1"/>
  <c r="I650" i="6"/>
  <c r="J650" i="6" s="1"/>
  <c r="I658" i="6"/>
  <c r="J658" i="6" s="1"/>
  <c r="I666" i="6"/>
  <c r="J666" i="6" s="1"/>
  <c r="I674" i="6"/>
  <c r="J674" i="6" s="1"/>
  <c r="I682" i="6"/>
  <c r="J682" i="6" s="1"/>
  <c r="I690" i="6"/>
  <c r="J690" i="6" s="1"/>
  <c r="I698" i="6"/>
  <c r="J698" i="6" s="1"/>
  <c r="I706" i="6"/>
  <c r="J706" i="6" s="1"/>
  <c r="I714" i="6"/>
  <c r="J714" i="6" s="1"/>
  <c r="I722" i="6"/>
  <c r="J722" i="6" s="1"/>
  <c r="I730" i="6"/>
  <c r="J730" i="6" s="1"/>
  <c r="I738" i="6"/>
  <c r="J738" i="6" s="1"/>
  <c r="I746" i="6"/>
  <c r="J746" i="6" s="1"/>
  <c r="I754" i="6"/>
  <c r="J754" i="6" s="1"/>
  <c r="I762" i="6"/>
  <c r="J762" i="6" s="1"/>
  <c r="I770" i="6"/>
  <c r="J770" i="6" s="1"/>
  <c r="I778" i="6"/>
  <c r="J778" i="6" s="1"/>
  <c r="I786" i="6"/>
  <c r="J786" i="6" s="1"/>
  <c r="I794" i="6"/>
  <c r="J794" i="6" s="1"/>
  <c r="I802" i="6"/>
  <c r="J802" i="6" s="1"/>
  <c r="I810" i="6"/>
  <c r="J810" i="6" s="1"/>
  <c r="I818" i="6"/>
  <c r="J818" i="6" s="1"/>
  <c r="I826" i="6"/>
  <c r="J826" i="6" s="1"/>
  <c r="I834" i="6"/>
  <c r="J834" i="6" s="1"/>
  <c r="I842" i="6"/>
  <c r="J842" i="6" s="1"/>
  <c r="I850" i="6"/>
  <c r="J850" i="6" s="1"/>
  <c r="I858" i="6"/>
  <c r="J858" i="6" s="1"/>
  <c r="I866" i="6"/>
  <c r="J866" i="6" s="1"/>
  <c r="I874" i="6"/>
  <c r="J874" i="6" s="1"/>
  <c r="I882" i="6"/>
  <c r="J882" i="6" s="1"/>
  <c r="I890" i="6"/>
  <c r="J890" i="6" s="1"/>
  <c r="I898" i="6"/>
  <c r="J898" i="6" s="1"/>
  <c r="I906" i="6"/>
  <c r="J906" i="6" s="1"/>
  <c r="I914" i="6"/>
  <c r="J914" i="6" s="1"/>
  <c r="I922" i="6"/>
  <c r="J922" i="6" s="1"/>
  <c r="I930" i="6"/>
  <c r="J930" i="6" s="1"/>
  <c r="I938" i="6"/>
  <c r="J938" i="6" s="1"/>
  <c r="I946" i="6"/>
  <c r="J946" i="6" s="1"/>
  <c r="I954" i="6"/>
  <c r="J954" i="6" s="1"/>
  <c r="I962" i="6"/>
  <c r="J962" i="6" s="1"/>
  <c r="I970" i="6"/>
  <c r="J970" i="6" s="1"/>
  <c r="I978" i="6"/>
  <c r="J978" i="6" s="1"/>
  <c r="I986" i="6"/>
  <c r="J986" i="6" s="1"/>
  <c r="I994" i="6"/>
  <c r="J994" i="6" s="1"/>
  <c r="I1002" i="6"/>
  <c r="J1002" i="6" s="1"/>
  <c r="I1010" i="6"/>
  <c r="J1010" i="6" s="1"/>
  <c r="I1018" i="6"/>
  <c r="J1018" i="6" s="1"/>
  <c r="I1026" i="6"/>
  <c r="J1026" i="6" s="1"/>
  <c r="I1034" i="6"/>
  <c r="J1034" i="6" s="1"/>
  <c r="I1042" i="6"/>
  <c r="J1042" i="6" s="1"/>
  <c r="I1050" i="6"/>
  <c r="J1050" i="6" s="1"/>
  <c r="I1058" i="6"/>
  <c r="J1058" i="6" s="1"/>
  <c r="I1066" i="6"/>
  <c r="J1066" i="6" s="1"/>
  <c r="I1074" i="6"/>
  <c r="J1074" i="6" s="1"/>
  <c r="I1082" i="6"/>
  <c r="J1082" i="6" s="1"/>
  <c r="I1090" i="6"/>
  <c r="J1090" i="6" s="1"/>
  <c r="I1098" i="6"/>
  <c r="J1098" i="6" s="1"/>
  <c r="I1106" i="6"/>
  <c r="J1106" i="6" s="1"/>
  <c r="I1114" i="6"/>
  <c r="J1114" i="6" s="1"/>
  <c r="I1122" i="6"/>
  <c r="J1122" i="6" s="1"/>
  <c r="I1130" i="6"/>
  <c r="J1130" i="6" s="1"/>
  <c r="I1138" i="6"/>
  <c r="J1138" i="6" s="1"/>
  <c r="I1146" i="6"/>
  <c r="J1146" i="6" s="1"/>
  <c r="I1154" i="6"/>
  <c r="J1154" i="6" s="1"/>
  <c r="I1162" i="6"/>
  <c r="J1162" i="6" s="1"/>
  <c r="I1170" i="6"/>
  <c r="J1170" i="6" s="1"/>
  <c r="I1178" i="6"/>
  <c r="J1178" i="6" s="1"/>
  <c r="I1186" i="6"/>
  <c r="J1186" i="6" s="1"/>
  <c r="I1194" i="6"/>
  <c r="J1194" i="6" s="1"/>
  <c r="I1202" i="6"/>
  <c r="J1202" i="6" s="1"/>
  <c r="I1210" i="6"/>
  <c r="J1210" i="6" s="1"/>
  <c r="I1218" i="6"/>
  <c r="J1218" i="6" s="1"/>
  <c r="I1226" i="6"/>
  <c r="J1226" i="6" s="1"/>
  <c r="I1234" i="6"/>
  <c r="J1234" i="6" s="1"/>
  <c r="I1242" i="6"/>
  <c r="J1242" i="6" s="1"/>
  <c r="I1250" i="6"/>
  <c r="J1250" i="6" s="1"/>
  <c r="I1258" i="6"/>
  <c r="J1258" i="6" s="1"/>
  <c r="I1266" i="6"/>
  <c r="J1266" i="6" s="1"/>
  <c r="I1274" i="6"/>
  <c r="J1274" i="6" s="1"/>
  <c r="I1282" i="6"/>
  <c r="J1282" i="6" s="1"/>
  <c r="I1290" i="6"/>
  <c r="J1290" i="6" s="1"/>
  <c r="I1298" i="6"/>
  <c r="J1298" i="6" s="1"/>
  <c r="I1306" i="6"/>
  <c r="J1306" i="6" s="1"/>
  <c r="I1314" i="6"/>
  <c r="J1314" i="6" s="1"/>
  <c r="I1322" i="6"/>
  <c r="J1322" i="6" s="1"/>
  <c r="I1330" i="6"/>
  <c r="J1330" i="6" s="1"/>
  <c r="I1338" i="6"/>
  <c r="J1338" i="6" s="1"/>
  <c r="I1346" i="6"/>
  <c r="J1346" i="6" s="1"/>
  <c r="I1354" i="6"/>
  <c r="J1354" i="6" s="1"/>
  <c r="I1362" i="6"/>
  <c r="J1362" i="6" s="1"/>
  <c r="I1370" i="6"/>
  <c r="J1370" i="6" s="1"/>
  <c r="I1378" i="6"/>
  <c r="J1378" i="6" s="1"/>
  <c r="I1386" i="6"/>
  <c r="J1386" i="6" s="1"/>
  <c r="I1394" i="6"/>
  <c r="J1394" i="6" s="1"/>
  <c r="I1402" i="6"/>
  <c r="J1402" i="6" s="1"/>
  <c r="I1410" i="6"/>
  <c r="J1410" i="6" s="1"/>
  <c r="I1418" i="6"/>
  <c r="J1418" i="6" s="1"/>
  <c r="I1426" i="6"/>
  <c r="J1426" i="6" s="1"/>
  <c r="I1434" i="6"/>
  <c r="J1434" i="6" s="1"/>
  <c r="I1442" i="6"/>
  <c r="J1442" i="6" s="1"/>
  <c r="I1450" i="6"/>
  <c r="J1450" i="6" s="1"/>
  <c r="I1458" i="6"/>
  <c r="J1458" i="6" s="1"/>
  <c r="I1466" i="6"/>
  <c r="J1466" i="6" s="1"/>
  <c r="I1474" i="6"/>
  <c r="J1474" i="6" s="1"/>
  <c r="I1482" i="6"/>
  <c r="J1482" i="6" s="1"/>
  <c r="I1490" i="6"/>
  <c r="J1490" i="6" s="1"/>
  <c r="I1498" i="6"/>
  <c r="J1498" i="6" s="1"/>
  <c r="I1506" i="6"/>
  <c r="J1506" i="6" s="1"/>
  <c r="I1514" i="6"/>
  <c r="J1514" i="6" s="1"/>
  <c r="I1522" i="6"/>
  <c r="J1522" i="6" s="1"/>
  <c r="I1530" i="6"/>
  <c r="J1530" i="6" s="1"/>
  <c r="I1538" i="6"/>
  <c r="J1538" i="6" s="1"/>
  <c r="I1546" i="6"/>
  <c r="J1546" i="6" s="1"/>
  <c r="I1554" i="6"/>
  <c r="J1554" i="6" s="1"/>
  <c r="I1562" i="6"/>
  <c r="J1562" i="6" s="1"/>
  <c r="I1570" i="6"/>
  <c r="J1570" i="6" s="1"/>
  <c r="I1578" i="6"/>
  <c r="J1578" i="6" s="1"/>
  <c r="I1586" i="6"/>
  <c r="J1586" i="6" s="1"/>
  <c r="I1594" i="6"/>
  <c r="J1594" i="6" s="1"/>
  <c r="I1602" i="6"/>
  <c r="J1602" i="6" s="1"/>
  <c r="I1610" i="6"/>
  <c r="J1610" i="6" s="1"/>
  <c r="I1618" i="6"/>
  <c r="J1618" i="6" s="1"/>
  <c r="I1626" i="6"/>
  <c r="J1626" i="6" s="1"/>
  <c r="I1634" i="6"/>
  <c r="J1634" i="6" s="1"/>
  <c r="I1642" i="6"/>
  <c r="J1642" i="6" s="1"/>
  <c r="I1650" i="6"/>
  <c r="J1650" i="6" s="1"/>
  <c r="I1658" i="6"/>
  <c r="J1658" i="6" s="1"/>
  <c r="I1666" i="6"/>
  <c r="J1666" i="6" s="1"/>
  <c r="I1674" i="6"/>
  <c r="J1674" i="6" s="1"/>
  <c r="I1682" i="6"/>
  <c r="J1682" i="6" s="1"/>
  <c r="I1690" i="6"/>
  <c r="J1690" i="6" s="1"/>
  <c r="I1698" i="6"/>
  <c r="J1698" i="6" s="1"/>
  <c r="I1706" i="6"/>
  <c r="J1706" i="6" s="1"/>
  <c r="I1714" i="6"/>
  <c r="J1714" i="6" s="1"/>
  <c r="I1722" i="6"/>
  <c r="J1722" i="6" s="1"/>
  <c r="I1730" i="6"/>
  <c r="J1730" i="6" s="1"/>
  <c r="I1738" i="6"/>
  <c r="J1738" i="6" s="1"/>
  <c r="I1746" i="6"/>
  <c r="J1746" i="6" s="1"/>
  <c r="I1754" i="6"/>
  <c r="J1754" i="6" s="1"/>
  <c r="I1762" i="6"/>
  <c r="J1762" i="6" s="1"/>
  <c r="I1770" i="6"/>
  <c r="J1770" i="6" s="1"/>
  <c r="I1778" i="6"/>
  <c r="J1778" i="6" s="1"/>
  <c r="I1786" i="6"/>
  <c r="J1786" i="6" s="1"/>
  <c r="I1794" i="6"/>
  <c r="J1794" i="6" s="1"/>
  <c r="I1802" i="6"/>
  <c r="J1802" i="6" s="1"/>
  <c r="I1810" i="6"/>
  <c r="J1810" i="6" s="1"/>
  <c r="I1818" i="6"/>
  <c r="J1818" i="6" s="1"/>
  <c r="I1826" i="6"/>
  <c r="J1826" i="6" s="1"/>
  <c r="I1834" i="6"/>
  <c r="J1834" i="6" s="1"/>
  <c r="I1842" i="6"/>
  <c r="J1842" i="6" s="1"/>
  <c r="I1850" i="6"/>
  <c r="J1850" i="6" s="1"/>
  <c r="I1858" i="6"/>
  <c r="J1858" i="6" s="1"/>
  <c r="I1866" i="6"/>
  <c r="J1866" i="6" s="1"/>
  <c r="I1874" i="6"/>
  <c r="J1874" i="6" s="1"/>
  <c r="I1882" i="6"/>
  <c r="J1882" i="6" s="1"/>
  <c r="I1890" i="6"/>
  <c r="J1890" i="6" s="1"/>
  <c r="I1898" i="6"/>
  <c r="J1898" i="6" s="1"/>
  <c r="I1906" i="6"/>
  <c r="J1906" i="6" s="1"/>
  <c r="I1914" i="6"/>
  <c r="J1914" i="6" s="1"/>
  <c r="I1922" i="6"/>
  <c r="J1922" i="6" s="1"/>
  <c r="I1930" i="6"/>
  <c r="J1930" i="6" s="1"/>
  <c r="I1938" i="6"/>
  <c r="J1938" i="6" s="1"/>
  <c r="I1946" i="6"/>
  <c r="J1946" i="6" s="1"/>
  <c r="I1954" i="6"/>
  <c r="J1954" i="6" s="1"/>
  <c r="I1962" i="6"/>
  <c r="J1962" i="6" s="1"/>
  <c r="I1970" i="6"/>
  <c r="J1970" i="6" s="1"/>
  <c r="I1978" i="6"/>
  <c r="J1978" i="6" s="1"/>
  <c r="I1986" i="6"/>
  <c r="J1986" i="6" s="1"/>
  <c r="I1994" i="6"/>
  <c r="J1994" i="6" s="1"/>
  <c r="I2002" i="6"/>
  <c r="J2002" i="6" s="1"/>
  <c r="I2010" i="6"/>
  <c r="J2010" i="6" s="1"/>
  <c r="I2018" i="6"/>
  <c r="J2018" i="6" s="1"/>
  <c r="I2026" i="6"/>
  <c r="J2026" i="6" s="1"/>
  <c r="I2034" i="6"/>
  <c r="J2034" i="6" s="1"/>
  <c r="I2042" i="6"/>
  <c r="J2042" i="6" s="1"/>
  <c r="I2050" i="6"/>
  <c r="J2050" i="6" s="1"/>
  <c r="I2058" i="6"/>
  <c r="J2058" i="6" s="1"/>
  <c r="I2066" i="6"/>
  <c r="J2066" i="6" s="1"/>
  <c r="I2074" i="6"/>
  <c r="J2074" i="6" s="1"/>
  <c r="I2082" i="6"/>
  <c r="J2082" i="6" s="1"/>
  <c r="I2090" i="6"/>
  <c r="J2090" i="6" s="1"/>
  <c r="I2098" i="6"/>
  <c r="J2098" i="6" s="1"/>
  <c r="I2106" i="6"/>
  <c r="J2106" i="6" s="1"/>
  <c r="I2114" i="6"/>
  <c r="J2114" i="6" s="1"/>
  <c r="I2122" i="6"/>
  <c r="J2122" i="6" s="1"/>
  <c r="I2130" i="6"/>
  <c r="J2130" i="6" s="1"/>
  <c r="I2138" i="6"/>
  <c r="J2138" i="6" s="1"/>
  <c r="I2146" i="6"/>
  <c r="J2146" i="6" s="1"/>
  <c r="I2154" i="6"/>
  <c r="J2154" i="6" s="1"/>
  <c r="I2162" i="6"/>
  <c r="J2162" i="6" s="1"/>
  <c r="I2170" i="6"/>
  <c r="J2170" i="6" s="1"/>
  <c r="I2178" i="6"/>
  <c r="J2178" i="6" s="1"/>
  <c r="I2186" i="6"/>
  <c r="J2186" i="6" s="1"/>
  <c r="I2194" i="6"/>
  <c r="J2194" i="6" s="1"/>
  <c r="I2202" i="6"/>
  <c r="J2202" i="6" s="1"/>
  <c r="I2210" i="6"/>
  <c r="J2210" i="6" s="1"/>
  <c r="I2218" i="6"/>
  <c r="J2218" i="6" s="1"/>
  <c r="I2226" i="6"/>
  <c r="J2226" i="6" s="1"/>
  <c r="I33" i="6"/>
  <c r="J33" i="6" s="1"/>
  <c r="I68" i="6"/>
  <c r="J68" i="6" s="1"/>
  <c r="I95" i="6"/>
  <c r="J95" i="6" s="1"/>
  <c r="I107" i="6"/>
  <c r="J107" i="6" s="1"/>
  <c r="I115" i="6"/>
  <c r="J115" i="6" s="1"/>
  <c r="I123" i="6"/>
  <c r="J123" i="6" s="1"/>
  <c r="I131" i="6"/>
  <c r="J131" i="6" s="1"/>
  <c r="I139" i="6"/>
  <c r="J139" i="6" s="1"/>
  <c r="I147" i="6"/>
  <c r="J147" i="6" s="1"/>
  <c r="I155" i="6"/>
  <c r="J155" i="6" s="1"/>
  <c r="I163" i="6"/>
  <c r="J163" i="6" s="1"/>
  <c r="I171" i="6"/>
  <c r="J171" i="6" s="1"/>
  <c r="I179" i="6"/>
  <c r="J179" i="6" s="1"/>
  <c r="I187" i="6"/>
  <c r="J187" i="6" s="1"/>
  <c r="I195" i="6"/>
  <c r="J195" i="6" s="1"/>
  <c r="I203" i="6"/>
  <c r="J203" i="6" s="1"/>
  <c r="I211" i="6"/>
  <c r="J211" i="6" s="1"/>
  <c r="I219" i="6"/>
  <c r="J219" i="6" s="1"/>
  <c r="I227" i="6"/>
  <c r="J227" i="6" s="1"/>
  <c r="I235" i="6"/>
  <c r="J235" i="6" s="1"/>
  <c r="I243" i="6"/>
  <c r="J243" i="6" s="1"/>
  <c r="I251" i="6"/>
  <c r="J251" i="6" s="1"/>
  <c r="I259" i="6"/>
  <c r="J259" i="6" s="1"/>
  <c r="I267" i="6"/>
  <c r="J267" i="6" s="1"/>
  <c r="I275" i="6"/>
  <c r="J275" i="6" s="1"/>
  <c r="I283" i="6"/>
  <c r="J283" i="6" s="1"/>
  <c r="I291" i="6"/>
  <c r="J291" i="6" s="1"/>
  <c r="I299" i="6"/>
  <c r="J299" i="6" s="1"/>
  <c r="I307" i="6"/>
  <c r="J307" i="6" s="1"/>
  <c r="I315" i="6"/>
  <c r="J315" i="6" s="1"/>
  <c r="I323" i="6"/>
  <c r="J323" i="6" s="1"/>
  <c r="I331" i="6"/>
  <c r="J331" i="6" s="1"/>
  <c r="I339" i="6"/>
  <c r="J339" i="6" s="1"/>
  <c r="I347" i="6"/>
  <c r="J347" i="6" s="1"/>
  <c r="I355" i="6"/>
  <c r="J355" i="6" s="1"/>
  <c r="I363" i="6"/>
  <c r="J363" i="6" s="1"/>
  <c r="I371" i="6"/>
  <c r="J371" i="6" s="1"/>
  <c r="I379" i="6"/>
  <c r="J379" i="6" s="1"/>
  <c r="I387" i="6"/>
  <c r="J387" i="6" s="1"/>
  <c r="I395" i="6"/>
  <c r="J395" i="6" s="1"/>
  <c r="I403" i="6"/>
  <c r="J403" i="6" s="1"/>
  <c r="I411" i="6"/>
  <c r="J411" i="6" s="1"/>
  <c r="I419" i="6"/>
  <c r="J419" i="6" s="1"/>
  <c r="I427" i="6"/>
  <c r="J427" i="6" s="1"/>
  <c r="I435" i="6"/>
  <c r="J435" i="6" s="1"/>
  <c r="I443" i="6"/>
  <c r="J443" i="6" s="1"/>
  <c r="I451" i="6"/>
  <c r="J451" i="6" s="1"/>
  <c r="I459" i="6"/>
  <c r="J459" i="6" s="1"/>
  <c r="I467" i="6"/>
  <c r="J467" i="6" s="1"/>
  <c r="I475" i="6"/>
  <c r="J475" i="6" s="1"/>
  <c r="I483" i="6"/>
  <c r="J483" i="6" s="1"/>
  <c r="I491" i="6"/>
  <c r="J491" i="6" s="1"/>
  <c r="I499" i="6"/>
  <c r="J499" i="6" s="1"/>
  <c r="I507" i="6"/>
  <c r="J507" i="6" s="1"/>
  <c r="I515" i="6"/>
  <c r="J515" i="6" s="1"/>
  <c r="I523" i="6"/>
  <c r="J523" i="6" s="1"/>
  <c r="I531" i="6"/>
  <c r="J531" i="6" s="1"/>
  <c r="I539" i="6"/>
  <c r="J539" i="6" s="1"/>
  <c r="I547" i="6"/>
  <c r="J547" i="6" s="1"/>
  <c r="I555" i="6"/>
  <c r="J555" i="6" s="1"/>
  <c r="I563" i="6"/>
  <c r="J563" i="6" s="1"/>
  <c r="I571" i="6"/>
  <c r="J571" i="6" s="1"/>
  <c r="I579" i="6"/>
  <c r="J579" i="6" s="1"/>
  <c r="I587" i="6"/>
  <c r="J587" i="6" s="1"/>
  <c r="I595" i="6"/>
  <c r="J595" i="6" s="1"/>
  <c r="I603" i="6"/>
  <c r="J603" i="6" s="1"/>
  <c r="I611" i="6"/>
  <c r="J611" i="6" s="1"/>
  <c r="I619" i="6"/>
  <c r="J619" i="6" s="1"/>
  <c r="I627" i="6"/>
  <c r="J627" i="6" s="1"/>
  <c r="I635" i="6"/>
  <c r="J635" i="6" s="1"/>
  <c r="I643" i="6"/>
  <c r="J643" i="6" s="1"/>
  <c r="I651" i="6"/>
  <c r="J651" i="6" s="1"/>
  <c r="I659" i="6"/>
  <c r="J659" i="6" s="1"/>
  <c r="I667" i="6"/>
  <c r="J667" i="6" s="1"/>
  <c r="I675" i="6"/>
  <c r="J675" i="6" s="1"/>
  <c r="I683" i="6"/>
  <c r="J683" i="6" s="1"/>
  <c r="I691" i="6"/>
  <c r="J691" i="6" s="1"/>
  <c r="I699" i="6"/>
  <c r="J699" i="6" s="1"/>
  <c r="I707" i="6"/>
  <c r="J707" i="6" s="1"/>
  <c r="I715" i="6"/>
  <c r="J715" i="6" s="1"/>
  <c r="I723" i="6"/>
  <c r="J723" i="6" s="1"/>
  <c r="I731" i="6"/>
  <c r="J731" i="6" s="1"/>
  <c r="I739" i="6"/>
  <c r="J739" i="6" s="1"/>
  <c r="I747" i="6"/>
  <c r="J747" i="6" s="1"/>
  <c r="I755" i="6"/>
  <c r="J755" i="6" s="1"/>
  <c r="I763" i="6"/>
  <c r="J763" i="6" s="1"/>
  <c r="I771" i="6"/>
  <c r="J771" i="6" s="1"/>
  <c r="I779" i="6"/>
  <c r="J779" i="6" s="1"/>
  <c r="I787" i="6"/>
  <c r="J787" i="6" s="1"/>
  <c r="I795" i="6"/>
  <c r="J795" i="6" s="1"/>
  <c r="I803" i="6"/>
  <c r="J803" i="6" s="1"/>
  <c r="I811" i="6"/>
  <c r="J811" i="6" s="1"/>
  <c r="I819" i="6"/>
  <c r="J819" i="6" s="1"/>
  <c r="I827" i="6"/>
  <c r="J827" i="6" s="1"/>
  <c r="I835" i="6"/>
  <c r="J835" i="6" s="1"/>
  <c r="I843" i="6"/>
  <c r="J843" i="6" s="1"/>
  <c r="I851" i="6"/>
  <c r="J851" i="6" s="1"/>
  <c r="I859" i="6"/>
  <c r="J859" i="6" s="1"/>
  <c r="I867" i="6"/>
  <c r="J867" i="6" s="1"/>
  <c r="I875" i="6"/>
  <c r="J875" i="6" s="1"/>
  <c r="I883" i="6"/>
  <c r="J883" i="6" s="1"/>
  <c r="I891" i="6"/>
  <c r="J891" i="6" s="1"/>
  <c r="I899" i="6"/>
  <c r="J899" i="6" s="1"/>
  <c r="I907" i="6"/>
  <c r="J907" i="6" s="1"/>
  <c r="I915" i="6"/>
  <c r="J915" i="6" s="1"/>
  <c r="I923" i="6"/>
  <c r="J923" i="6" s="1"/>
  <c r="I931" i="6"/>
  <c r="J931" i="6" s="1"/>
  <c r="I939" i="6"/>
  <c r="J939" i="6" s="1"/>
  <c r="I947" i="6"/>
  <c r="J947" i="6" s="1"/>
  <c r="I955" i="6"/>
  <c r="J955" i="6" s="1"/>
  <c r="I963" i="6"/>
  <c r="J963" i="6" s="1"/>
  <c r="I971" i="6"/>
  <c r="J971" i="6" s="1"/>
  <c r="I979" i="6"/>
  <c r="J979" i="6" s="1"/>
  <c r="I987" i="6"/>
  <c r="J987" i="6" s="1"/>
  <c r="I995" i="6"/>
  <c r="J995" i="6" s="1"/>
  <c r="I1003" i="6"/>
  <c r="J1003" i="6" s="1"/>
  <c r="I1011" i="6"/>
  <c r="J1011" i="6" s="1"/>
  <c r="I1019" i="6"/>
  <c r="J1019" i="6" s="1"/>
  <c r="I1027" i="6"/>
  <c r="J1027" i="6" s="1"/>
  <c r="I1035" i="6"/>
  <c r="J1035" i="6" s="1"/>
  <c r="I1043" i="6"/>
  <c r="J1043" i="6" s="1"/>
  <c r="I1051" i="6"/>
  <c r="J1051" i="6" s="1"/>
  <c r="I1059" i="6"/>
  <c r="J1059" i="6" s="1"/>
  <c r="I1067" i="6"/>
  <c r="J1067" i="6" s="1"/>
  <c r="I1075" i="6"/>
  <c r="J1075" i="6" s="1"/>
  <c r="I1083" i="6"/>
  <c r="J1083" i="6" s="1"/>
  <c r="I1091" i="6"/>
  <c r="J1091" i="6" s="1"/>
  <c r="I1099" i="6"/>
  <c r="J1099" i="6" s="1"/>
  <c r="I1107" i="6"/>
  <c r="J1107" i="6" s="1"/>
  <c r="I1115" i="6"/>
  <c r="J1115" i="6" s="1"/>
  <c r="I1123" i="6"/>
  <c r="J1123" i="6" s="1"/>
  <c r="I1131" i="6"/>
  <c r="J1131" i="6" s="1"/>
  <c r="I1139" i="6"/>
  <c r="J1139" i="6" s="1"/>
  <c r="I1147" i="6"/>
  <c r="J1147" i="6" s="1"/>
  <c r="I1155" i="6"/>
  <c r="J1155" i="6" s="1"/>
  <c r="I1163" i="6"/>
  <c r="J1163" i="6" s="1"/>
  <c r="I1171" i="6"/>
  <c r="J1171" i="6" s="1"/>
  <c r="I1179" i="6"/>
  <c r="J1179" i="6" s="1"/>
  <c r="I1187" i="6"/>
  <c r="J1187" i="6" s="1"/>
  <c r="I1195" i="6"/>
  <c r="J1195" i="6" s="1"/>
  <c r="I1203" i="6"/>
  <c r="J1203" i="6" s="1"/>
  <c r="I1211" i="6"/>
  <c r="J1211" i="6" s="1"/>
  <c r="I1219" i="6"/>
  <c r="J1219" i="6" s="1"/>
  <c r="I1227" i="6"/>
  <c r="J1227" i="6" s="1"/>
  <c r="I1235" i="6"/>
  <c r="J1235" i="6" s="1"/>
  <c r="I1243" i="6"/>
  <c r="J1243" i="6" s="1"/>
  <c r="I1251" i="6"/>
  <c r="J1251" i="6" s="1"/>
  <c r="I1259" i="6"/>
  <c r="J1259" i="6" s="1"/>
  <c r="I1267" i="6"/>
  <c r="J1267" i="6" s="1"/>
  <c r="I1275" i="6"/>
  <c r="J1275" i="6" s="1"/>
  <c r="I1283" i="6"/>
  <c r="J1283" i="6" s="1"/>
  <c r="I1291" i="6"/>
  <c r="J1291" i="6" s="1"/>
  <c r="I1299" i="6"/>
  <c r="J1299" i="6" s="1"/>
  <c r="I1307" i="6"/>
  <c r="J1307" i="6" s="1"/>
  <c r="I1315" i="6"/>
  <c r="J1315" i="6" s="1"/>
  <c r="I1323" i="6"/>
  <c r="J1323" i="6" s="1"/>
  <c r="I1331" i="6"/>
  <c r="J1331" i="6" s="1"/>
  <c r="I1339" i="6"/>
  <c r="J1339" i="6" s="1"/>
  <c r="I1347" i="6"/>
  <c r="J1347" i="6" s="1"/>
  <c r="I1355" i="6"/>
  <c r="J1355" i="6" s="1"/>
  <c r="I1363" i="6"/>
  <c r="J1363" i="6" s="1"/>
  <c r="I1371" i="6"/>
  <c r="J1371" i="6" s="1"/>
  <c r="I1379" i="6"/>
  <c r="J1379" i="6" s="1"/>
  <c r="I1387" i="6"/>
  <c r="J1387" i="6" s="1"/>
  <c r="I1395" i="6"/>
  <c r="J1395" i="6" s="1"/>
  <c r="I1403" i="6"/>
  <c r="J1403" i="6" s="1"/>
  <c r="I1411" i="6"/>
  <c r="J1411" i="6" s="1"/>
  <c r="I1419" i="6"/>
  <c r="J1419" i="6" s="1"/>
  <c r="I1427" i="6"/>
  <c r="J1427" i="6" s="1"/>
  <c r="I1435" i="6"/>
  <c r="J1435" i="6" s="1"/>
  <c r="I1443" i="6"/>
  <c r="J1443" i="6" s="1"/>
  <c r="I1451" i="6"/>
  <c r="J1451" i="6" s="1"/>
  <c r="I1459" i="6"/>
  <c r="J1459" i="6" s="1"/>
  <c r="I1467" i="6"/>
  <c r="J1467" i="6" s="1"/>
  <c r="I1475" i="6"/>
  <c r="J1475" i="6" s="1"/>
  <c r="I1483" i="6"/>
  <c r="J1483" i="6" s="1"/>
  <c r="I1491" i="6"/>
  <c r="J1491" i="6" s="1"/>
  <c r="I1499" i="6"/>
  <c r="J1499" i="6" s="1"/>
  <c r="I1507" i="6"/>
  <c r="J1507" i="6" s="1"/>
  <c r="I1515" i="6"/>
  <c r="J1515" i="6" s="1"/>
  <c r="I1523" i="6"/>
  <c r="J1523" i="6" s="1"/>
  <c r="I1531" i="6"/>
  <c r="J1531" i="6" s="1"/>
  <c r="I1539" i="6"/>
  <c r="J1539" i="6" s="1"/>
  <c r="I1547" i="6"/>
  <c r="J1547" i="6" s="1"/>
  <c r="I1555" i="6"/>
  <c r="J1555" i="6" s="1"/>
  <c r="I1563" i="6"/>
  <c r="J1563" i="6" s="1"/>
  <c r="I1571" i="6"/>
  <c r="J1571" i="6" s="1"/>
  <c r="I1579" i="6"/>
  <c r="J1579" i="6" s="1"/>
  <c r="I1587" i="6"/>
  <c r="J1587" i="6" s="1"/>
  <c r="I1595" i="6"/>
  <c r="J1595" i="6" s="1"/>
  <c r="I1603" i="6"/>
  <c r="J1603" i="6" s="1"/>
  <c r="I1611" i="6"/>
  <c r="J1611" i="6" s="1"/>
  <c r="I1619" i="6"/>
  <c r="J1619" i="6" s="1"/>
  <c r="I1627" i="6"/>
  <c r="J1627" i="6" s="1"/>
  <c r="I1635" i="6"/>
  <c r="J1635" i="6" s="1"/>
  <c r="I1643" i="6"/>
  <c r="J1643" i="6" s="1"/>
  <c r="I1651" i="6"/>
  <c r="J1651" i="6" s="1"/>
  <c r="I1659" i="6"/>
  <c r="J1659" i="6" s="1"/>
  <c r="I1667" i="6"/>
  <c r="J1667" i="6" s="1"/>
  <c r="I1675" i="6"/>
  <c r="J1675" i="6" s="1"/>
  <c r="I1683" i="6"/>
  <c r="J1683" i="6" s="1"/>
  <c r="I1691" i="6"/>
  <c r="J1691" i="6" s="1"/>
  <c r="I1699" i="6"/>
  <c r="J1699" i="6" s="1"/>
  <c r="I1707" i="6"/>
  <c r="J1707" i="6" s="1"/>
  <c r="I1715" i="6"/>
  <c r="J1715" i="6" s="1"/>
  <c r="I1723" i="6"/>
  <c r="J1723" i="6" s="1"/>
  <c r="I1731" i="6"/>
  <c r="J1731" i="6" s="1"/>
  <c r="I1739" i="6"/>
  <c r="J1739" i="6" s="1"/>
  <c r="I1747" i="6"/>
  <c r="J1747" i="6" s="1"/>
  <c r="I1755" i="6"/>
  <c r="J1755" i="6" s="1"/>
  <c r="I1763" i="6"/>
  <c r="J1763" i="6" s="1"/>
  <c r="I1771" i="6"/>
  <c r="J1771" i="6" s="1"/>
  <c r="I1779" i="6"/>
  <c r="J1779" i="6" s="1"/>
  <c r="I1787" i="6"/>
  <c r="J1787" i="6" s="1"/>
  <c r="I1795" i="6"/>
  <c r="J1795" i="6" s="1"/>
  <c r="I1803" i="6"/>
  <c r="J1803" i="6" s="1"/>
  <c r="I1811" i="6"/>
  <c r="J1811" i="6" s="1"/>
  <c r="I1819" i="6"/>
  <c r="J1819" i="6" s="1"/>
  <c r="I1827" i="6"/>
  <c r="J1827" i="6" s="1"/>
  <c r="I1835" i="6"/>
  <c r="J1835" i="6" s="1"/>
  <c r="I1843" i="6"/>
  <c r="J1843" i="6" s="1"/>
  <c r="I1851" i="6"/>
  <c r="J1851" i="6" s="1"/>
  <c r="I1859" i="6"/>
  <c r="J1859" i="6" s="1"/>
  <c r="I1867" i="6"/>
  <c r="J1867" i="6" s="1"/>
  <c r="I1875" i="6"/>
  <c r="J1875" i="6" s="1"/>
  <c r="I1883" i="6"/>
  <c r="J1883" i="6" s="1"/>
  <c r="I1891" i="6"/>
  <c r="J1891" i="6" s="1"/>
  <c r="I1899" i="6"/>
  <c r="J1899" i="6" s="1"/>
  <c r="I1907" i="6"/>
  <c r="J1907" i="6" s="1"/>
  <c r="I1915" i="6"/>
  <c r="J1915" i="6" s="1"/>
  <c r="I1923" i="6"/>
  <c r="J1923" i="6" s="1"/>
  <c r="I1931" i="6"/>
  <c r="J1931" i="6" s="1"/>
  <c r="I1939" i="6"/>
  <c r="J1939" i="6" s="1"/>
  <c r="I1947" i="6"/>
  <c r="J1947" i="6" s="1"/>
  <c r="I1955" i="6"/>
  <c r="J1955" i="6" s="1"/>
  <c r="I1963" i="6"/>
  <c r="J1963" i="6" s="1"/>
  <c r="I1971" i="6"/>
  <c r="J1971" i="6" s="1"/>
  <c r="I1979" i="6"/>
  <c r="J1979" i="6" s="1"/>
  <c r="I1987" i="6"/>
  <c r="J1987" i="6" s="1"/>
  <c r="I1995" i="6"/>
  <c r="J1995" i="6" s="1"/>
  <c r="I2003" i="6"/>
  <c r="J2003" i="6" s="1"/>
  <c r="I2011" i="6"/>
  <c r="J2011" i="6" s="1"/>
  <c r="I2019" i="6"/>
  <c r="J2019" i="6" s="1"/>
  <c r="I2027" i="6"/>
  <c r="J2027" i="6" s="1"/>
  <c r="I2035" i="6"/>
  <c r="J2035" i="6" s="1"/>
  <c r="I2043" i="6"/>
  <c r="J2043" i="6" s="1"/>
  <c r="I2051" i="6"/>
  <c r="J2051" i="6" s="1"/>
  <c r="I2059" i="6"/>
  <c r="J2059" i="6" s="1"/>
  <c r="I2067" i="6"/>
  <c r="J2067" i="6" s="1"/>
  <c r="I2075" i="6"/>
  <c r="J2075" i="6" s="1"/>
  <c r="I2083" i="6"/>
  <c r="J2083" i="6" s="1"/>
  <c r="I2091" i="6"/>
  <c r="J2091" i="6" s="1"/>
  <c r="I2099" i="6"/>
  <c r="J2099" i="6" s="1"/>
  <c r="I2107" i="6"/>
  <c r="J2107" i="6" s="1"/>
  <c r="I2115" i="6"/>
  <c r="J2115" i="6" s="1"/>
  <c r="I2123" i="6"/>
  <c r="J2123" i="6" s="1"/>
  <c r="I2131" i="6"/>
  <c r="J2131" i="6" s="1"/>
  <c r="I2139" i="6"/>
  <c r="J2139" i="6" s="1"/>
  <c r="I2147" i="6"/>
  <c r="J2147" i="6" s="1"/>
  <c r="I2155" i="6"/>
  <c r="J2155" i="6" s="1"/>
  <c r="I2163" i="6"/>
  <c r="J2163" i="6" s="1"/>
  <c r="I2171" i="6"/>
  <c r="J2171" i="6" s="1"/>
  <c r="I2179" i="6"/>
  <c r="J2179" i="6" s="1"/>
  <c r="I2187" i="6"/>
  <c r="J2187" i="6" s="1"/>
  <c r="I2195" i="6"/>
  <c r="J2195" i="6" s="1"/>
  <c r="I2203" i="6"/>
  <c r="J2203" i="6" s="1"/>
  <c r="I2211" i="6"/>
  <c r="J2211" i="6" s="1"/>
  <c r="I2219" i="6"/>
  <c r="J2219" i="6" s="1"/>
  <c r="I2227" i="6"/>
  <c r="J2227" i="6" s="1"/>
  <c r="I2235" i="6"/>
  <c r="J2235" i="6" s="1"/>
  <c r="I2243" i="6"/>
  <c r="J2243" i="6" s="1"/>
  <c r="I2251" i="6"/>
  <c r="J2251" i="6" s="1"/>
  <c r="I2259" i="6"/>
  <c r="J2259" i="6" s="1"/>
  <c r="I2267" i="6"/>
  <c r="J2267" i="6" s="1"/>
  <c r="I2275" i="6"/>
  <c r="J2275" i="6" s="1"/>
  <c r="I2283" i="6"/>
  <c r="J2283" i="6" s="1"/>
  <c r="I2291" i="6"/>
  <c r="J2291" i="6" s="1"/>
  <c r="I2299" i="6"/>
  <c r="J2299" i="6" s="1"/>
  <c r="I2307" i="6"/>
  <c r="J2307" i="6" s="1"/>
  <c r="I2315" i="6"/>
  <c r="J2315" i="6" s="1"/>
  <c r="I2323" i="6"/>
  <c r="J2323" i="6" s="1"/>
  <c r="I2331" i="6"/>
  <c r="J2331" i="6" s="1"/>
  <c r="I2339" i="6"/>
  <c r="J2339" i="6" s="1"/>
  <c r="I2347" i="6"/>
  <c r="J2347" i="6" s="1"/>
  <c r="I2355" i="6"/>
  <c r="J2355" i="6" s="1"/>
  <c r="I2363" i="6"/>
  <c r="J2363" i="6" s="1"/>
  <c r="I2371" i="6"/>
  <c r="J2371" i="6" s="1"/>
  <c r="I2379" i="6"/>
  <c r="J2379" i="6" s="1"/>
  <c r="I2387" i="6"/>
  <c r="J2387" i="6" s="1"/>
  <c r="I2395" i="6"/>
  <c r="J2395" i="6" s="1"/>
  <c r="I2403" i="6"/>
  <c r="J2403" i="6" s="1"/>
  <c r="I2411" i="6"/>
  <c r="J2411" i="6" s="1"/>
  <c r="I2419" i="6"/>
  <c r="J2419" i="6" s="1"/>
  <c r="I2427" i="6"/>
  <c r="J2427" i="6" s="1"/>
  <c r="I2435" i="6"/>
  <c r="J2435" i="6" s="1"/>
  <c r="I2443" i="6"/>
  <c r="J2443" i="6" s="1"/>
  <c r="I2451" i="6"/>
  <c r="J2451" i="6" s="1"/>
  <c r="I2459" i="6"/>
  <c r="J2459" i="6" s="1"/>
  <c r="I2467" i="6"/>
  <c r="J2467" i="6" s="1"/>
  <c r="I2475" i="6"/>
  <c r="J2475" i="6" s="1"/>
  <c r="I2483" i="6"/>
  <c r="J2483" i="6" s="1"/>
  <c r="I2491" i="6"/>
  <c r="J2491" i="6" s="1"/>
  <c r="I2499" i="6"/>
  <c r="J2499" i="6" s="1"/>
  <c r="I2507" i="6"/>
  <c r="J2507" i="6" s="1"/>
  <c r="I2515" i="6"/>
  <c r="J2515" i="6" s="1"/>
  <c r="I2523" i="6"/>
  <c r="J2523" i="6" s="1"/>
  <c r="I2531" i="6"/>
  <c r="J2531" i="6" s="1"/>
  <c r="I2539" i="6"/>
  <c r="J2539" i="6" s="1"/>
  <c r="I2547" i="6"/>
  <c r="J2547" i="6" s="1"/>
  <c r="I2555" i="6"/>
  <c r="J2555" i="6" s="1"/>
  <c r="I2563" i="6"/>
  <c r="J2563" i="6" s="1"/>
  <c r="I2571" i="6"/>
  <c r="J2571" i="6" s="1"/>
  <c r="I2579" i="6"/>
  <c r="J2579" i="6" s="1"/>
  <c r="I2587" i="6"/>
  <c r="J2587" i="6" s="1"/>
  <c r="I2595" i="6"/>
  <c r="J2595" i="6" s="1"/>
  <c r="I2603" i="6"/>
  <c r="J2603" i="6" s="1"/>
  <c r="I2611" i="6"/>
  <c r="J2611" i="6" s="1"/>
  <c r="I2619" i="6"/>
  <c r="J2619" i="6" s="1"/>
  <c r="I2627" i="6"/>
  <c r="J2627" i="6" s="1"/>
  <c r="I2635" i="6"/>
  <c r="J2635" i="6" s="1"/>
  <c r="I2643" i="6"/>
  <c r="J2643" i="6" s="1"/>
  <c r="I2651" i="6"/>
  <c r="J2651" i="6" s="1"/>
  <c r="I2659" i="6"/>
  <c r="J2659" i="6" s="1"/>
  <c r="I2667" i="6"/>
  <c r="J2667" i="6" s="1"/>
  <c r="I2675" i="6"/>
  <c r="J2675" i="6" s="1"/>
  <c r="I2683" i="6"/>
  <c r="J2683" i="6" s="1"/>
  <c r="I2691" i="6"/>
  <c r="J2691" i="6" s="1"/>
  <c r="I2699" i="6"/>
  <c r="J2699" i="6" s="1"/>
  <c r="I2707" i="6"/>
  <c r="J2707" i="6" s="1"/>
  <c r="I2715" i="6"/>
  <c r="J2715" i="6" s="1"/>
  <c r="I2723" i="6"/>
  <c r="J2723" i="6" s="1"/>
  <c r="I2731" i="6"/>
  <c r="J2731" i="6" s="1"/>
  <c r="I2739" i="6"/>
  <c r="J2739" i="6" s="1"/>
  <c r="I2747" i="6"/>
  <c r="J2747" i="6" s="1"/>
  <c r="I2755" i="6"/>
  <c r="J2755" i="6" s="1"/>
  <c r="I2763" i="6"/>
  <c r="J2763" i="6" s="1"/>
  <c r="I2771" i="6"/>
  <c r="J2771" i="6" s="1"/>
  <c r="I36" i="6"/>
  <c r="J36" i="6" s="1"/>
  <c r="I71" i="6"/>
  <c r="J71" i="6" s="1"/>
  <c r="I100" i="6"/>
  <c r="J100" i="6" s="1"/>
  <c r="I108" i="6"/>
  <c r="J108" i="6" s="1"/>
  <c r="I116" i="6"/>
  <c r="J116" i="6" s="1"/>
  <c r="I124" i="6"/>
  <c r="J124" i="6" s="1"/>
  <c r="I132" i="6"/>
  <c r="J132" i="6" s="1"/>
  <c r="I140" i="6"/>
  <c r="J140" i="6" s="1"/>
  <c r="I148" i="6"/>
  <c r="J148" i="6" s="1"/>
  <c r="I156" i="6"/>
  <c r="J156" i="6" s="1"/>
  <c r="I164" i="6"/>
  <c r="J164" i="6" s="1"/>
  <c r="I172" i="6"/>
  <c r="J172" i="6" s="1"/>
  <c r="I180" i="6"/>
  <c r="J180" i="6" s="1"/>
  <c r="I188" i="6"/>
  <c r="J188" i="6" s="1"/>
  <c r="I196" i="6"/>
  <c r="J196" i="6" s="1"/>
  <c r="I204" i="6"/>
  <c r="J204" i="6" s="1"/>
  <c r="I212" i="6"/>
  <c r="J212" i="6" s="1"/>
  <c r="I220" i="6"/>
  <c r="J220" i="6" s="1"/>
  <c r="I228" i="6"/>
  <c r="J228" i="6" s="1"/>
  <c r="I236" i="6"/>
  <c r="J236" i="6" s="1"/>
  <c r="I244" i="6"/>
  <c r="J244" i="6" s="1"/>
  <c r="I252" i="6"/>
  <c r="J252" i="6" s="1"/>
  <c r="I260" i="6"/>
  <c r="J260" i="6" s="1"/>
  <c r="I268" i="6"/>
  <c r="J268" i="6" s="1"/>
  <c r="I276" i="6"/>
  <c r="J276" i="6" s="1"/>
  <c r="I284" i="6"/>
  <c r="J284" i="6" s="1"/>
  <c r="I292" i="6"/>
  <c r="J292" i="6" s="1"/>
  <c r="I300" i="6"/>
  <c r="J300" i="6" s="1"/>
  <c r="I308" i="6"/>
  <c r="J308" i="6" s="1"/>
  <c r="I316" i="6"/>
  <c r="J316" i="6" s="1"/>
  <c r="I324" i="6"/>
  <c r="J324" i="6" s="1"/>
  <c r="I332" i="6"/>
  <c r="J332" i="6" s="1"/>
  <c r="I340" i="6"/>
  <c r="J340" i="6" s="1"/>
  <c r="I348" i="6"/>
  <c r="J348" i="6" s="1"/>
  <c r="I356" i="6"/>
  <c r="J356" i="6" s="1"/>
  <c r="I364" i="6"/>
  <c r="J364" i="6" s="1"/>
  <c r="I372" i="6"/>
  <c r="J372" i="6" s="1"/>
  <c r="I380" i="6"/>
  <c r="J380" i="6" s="1"/>
  <c r="I388" i="6"/>
  <c r="J388" i="6" s="1"/>
  <c r="I396" i="6"/>
  <c r="J396" i="6" s="1"/>
  <c r="I404" i="6"/>
  <c r="J404" i="6" s="1"/>
  <c r="I412" i="6"/>
  <c r="J412" i="6" s="1"/>
  <c r="I420" i="6"/>
  <c r="J420" i="6" s="1"/>
  <c r="I428" i="6"/>
  <c r="J428" i="6" s="1"/>
  <c r="I436" i="6"/>
  <c r="J436" i="6" s="1"/>
  <c r="I444" i="6"/>
  <c r="J444" i="6" s="1"/>
  <c r="I452" i="6"/>
  <c r="J452" i="6" s="1"/>
  <c r="I460" i="6"/>
  <c r="J460" i="6" s="1"/>
  <c r="I468" i="6"/>
  <c r="J468" i="6" s="1"/>
  <c r="I476" i="6"/>
  <c r="J476" i="6" s="1"/>
  <c r="I484" i="6"/>
  <c r="J484" i="6" s="1"/>
  <c r="I492" i="6"/>
  <c r="J492" i="6" s="1"/>
  <c r="I500" i="6"/>
  <c r="J500" i="6" s="1"/>
  <c r="I508" i="6"/>
  <c r="J508" i="6" s="1"/>
  <c r="I516" i="6"/>
  <c r="J516" i="6" s="1"/>
  <c r="I524" i="6"/>
  <c r="J524" i="6" s="1"/>
  <c r="I532" i="6"/>
  <c r="J532" i="6" s="1"/>
  <c r="I540" i="6"/>
  <c r="J540" i="6" s="1"/>
  <c r="I548" i="6"/>
  <c r="J548" i="6" s="1"/>
  <c r="I556" i="6"/>
  <c r="J556" i="6" s="1"/>
  <c r="I564" i="6"/>
  <c r="J564" i="6" s="1"/>
  <c r="I572" i="6"/>
  <c r="J572" i="6" s="1"/>
  <c r="I580" i="6"/>
  <c r="J580" i="6" s="1"/>
  <c r="I588" i="6"/>
  <c r="J588" i="6" s="1"/>
  <c r="I596" i="6"/>
  <c r="J596" i="6" s="1"/>
  <c r="I604" i="6"/>
  <c r="J604" i="6" s="1"/>
  <c r="I612" i="6"/>
  <c r="J612" i="6" s="1"/>
  <c r="I620" i="6"/>
  <c r="J620" i="6" s="1"/>
  <c r="I628" i="6"/>
  <c r="J628" i="6" s="1"/>
  <c r="I636" i="6"/>
  <c r="J636" i="6" s="1"/>
  <c r="I644" i="6"/>
  <c r="J644" i="6" s="1"/>
  <c r="I652" i="6"/>
  <c r="J652" i="6" s="1"/>
  <c r="I660" i="6"/>
  <c r="J660" i="6" s="1"/>
  <c r="I668" i="6"/>
  <c r="J668" i="6" s="1"/>
  <c r="I676" i="6"/>
  <c r="J676" i="6" s="1"/>
  <c r="I684" i="6"/>
  <c r="J684" i="6" s="1"/>
  <c r="I692" i="6"/>
  <c r="J692" i="6" s="1"/>
  <c r="I700" i="6"/>
  <c r="J700" i="6" s="1"/>
  <c r="I708" i="6"/>
  <c r="J708" i="6" s="1"/>
  <c r="I716" i="6"/>
  <c r="J716" i="6" s="1"/>
  <c r="I724" i="6"/>
  <c r="J724" i="6" s="1"/>
  <c r="I732" i="6"/>
  <c r="J732" i="6" s="1"/>
  <c r="I740" i="6"/>
  <c r="J740" i="6" s="1"/>
  <c r="I748" i="6"/>
  <c r="J748" i="6" s="1"/>
  <c r="I756" i="6"/>
  <c r="J756" i="6" s="1"/>
  <c r="I764" i="6"/>
  <c r="J764" i="6" s="1"/>
  <c r="I772" i="6"/>
  <c r="J772" i="6" s="1"/>
  <c r="I780" i="6"/>
  <c r="J780" i="6" s="1"/>
  <c r="I788" i="6"/>
  <c r="J788" i="6" s="1"/>
  <c r="I796" i="6"/>
  <c r="J796" i="6" s="1"/>
  <c r="I804" i="6"/>
  <c r="J804" i="6" s="1"/>
  <c r="I812" i="6"/>
  <c r="J812" i="6" s="1"/>
  <c r="I820" i="6"/>
  <c r="J820" i="6" s="1"/>
  <c r="I828" i="6"/>
  <c r="J828" i="6" s="1"/>
  <c r="I836" i="6"/>
  <c r="J836" i="6" s="1"/>
  <c r="I844" i="6"/>
  <c r="J844" i="6" s="1"/>
  <c r="I852" i="6"/>
  <c r="J852" i="6" s="1"/>
  <c r="I860" i="6"/>
  <c r="J860" i="6" s="1"/>
  <c r="I868" i="6"/>
  <c r="J868" i="6" s="1"/>
  <c r="I876" i="6"/>
  <c r="J876" i="6" s="1"/>
  <c r="I884" i="6"/>
  <c r="J884" i="6" s="1"/>
  <c r="I892" i="6"/>
  <c r="J892" i="6" s="1"/>
  <c r="I900" i="6"/>
  <c r="J900" i="6" s="1"/>
  <c r="I908" i="6"/>
  <c r="J908" i="6" s="1"/>
  <c r="I916" i="6"/>
  <c r="J916" i="6" s="1"/>
  <c r="I924" i="6"/>
  <c r="J924" i="6" s="1"/>
  <c r="I932" i="6"/>
  <c r="J932" i="6" s="1"/>
  <c r="I940" i="6"/>
  <c r="J940" i="6" s="1"/>
  <c r="I948" i="6"/>
  <c r="J948" i="6" s="1"/>
  <c r="I956" i="6"/>
  <c r="J956" i="6" s="1"/>
  <c r="I964" i="6"/>
  <c r="J964" i="6" s="1"/>
  <c r="I972" i="6"/>
  <c r="J972" i="6" s="1"/>
  <c r="I980" i="6"/>
  <c r="J980" i="6" s="1"/>
  <c r="I988" i="6"/>
  <c r="J988" i="6" s="1"/>
  <c r="I996" i="6"/>
  <c r="J996" i="6" s="1"/>
  <c r="I1004" i="6"/>
  <c r="J1004" i="6" s="1"/>
  <c r="I1012" i="6"/>
  <c r="J1012" i="6" s="1"/>
  <c r="I1020" i="6"/>
  <c r="J1020" i="6" s="1"/>
  <c r="I1028" i="6"/>
  <c r="J1028" i="6" s="1"/>
  <c r="I1036" i="6"/>
  <c r="J1036" i="6" s="1"/>
  <c r="I1044" i="6"/>
  <c r="J1044" i="6" s="1"/>
  <c r="I1052" i="6"/>
  <c r="J1052" i="6" s="1"/>
  <c r="I1060" i="6"/>
  <c r="J1060" i="6" s="1"/>
  <c r="I1068" i="6"/>
  <c r="J1068" i="6" s="1"/>
  <c r="I1076" i="6"/>
  <c r="J1076" i="6" s="1"/>
  <c r="I1084" i="6"/>
  <c r="J1084" i="6" s="1"/>
  <c r="I1092" i="6"/>
  <c r="J1092" i="6" s="1"/>
  <c r="I1100" i="6"/>
  <c r="J1100" i="6" s="1"/>
  <c r="I1108" i="6"/>
  <c r="J1108" i="6" s="1"/>
  <c r="I1116" i="6"/>
  <c r="J1116" i="6" s="1"/>
  <c r="I1124" i="6"/>
  <c r="J1124" i="6" s="1"/>
  <c r="I1132" i="6"/>
  <c r="J1132" i="6" s="1"/>
  <c r="I1140" i="6"/>
  <c r="J1140" i="6" s="1"/>
  <c r="I1148" i="6"/>
  <c r="J1148" i="6" s="1"/>
  <c r="I1156" i="6"/>
  <c r="J1156" i="6" s="1"/>
  <c r="I1164" i="6"/>
  <c r="J1164" i="6" s="1"/>
  <c r="I1172" i="6"/>
  <c r="J1172" i="6" s="1"/>
  <c r="I1180" i="6"/>
  <c r="J1180" i="6" s="1"/>
  <c r="I1188" i="6"/>
  <c r="J1188" i="6" s="1"/>
  <c r="I1196" i="6"/>
  <c r="J1196" i="6" s="1"/>
  <c r="I1204" i="6"/>
  <c r="J1204" i="6" s="1"/>
  <c r="I1212" i="6"/>
  <c r="J1212" i="6" s="1"/>
  <c r="I1220" i="6"/>
  <c r="J1220" i="6" s="1"/>
  <c r="I1228" i="6"/>
  <c r="J1228" i="6" s="1"/>
  <c r="I1236" i="6"/>
  <c r="J1236" i="6" s="1"/>
  <c r="I1244" i="6"/>
  <c r="J1244" i="6" s="1"/>
  <c r="I1252" i="6"/>
  <c r="J1252" i="6" s="1"/>
  <c r="I1260" i="6"/>
  <c r="J1260" i="6" s="1"/>
  <c r="I1268" i="6"/>
  <c r="J1268" i="6" s="1"/>
  <c r="I1276" i="6"/>
  <c r="J1276" i="6" s="1"/>
  <c r="I1284" i="6"/>
  <c r="J1284" i="6" s="1"/>
  <c r="I1292" i="6"/>
  <c r="J1292" i="6" s="1"/>
  <c r="I1300" i="6"/>
  <c r="J1300" i="6" s="1"/>
  <c r="I1308" i="6"/>
  <c r="J1308" i="6" s="1"/>
  <c r="I1316" i="6"/>
  <c r="J1316" i="6" s="1"/>
  <c r="I1324" i="6"/>
  <c r="J1324" i="6" s="1"/>
  <c r="I1332" i="6"/>
  <c r="J1332" i="6" s="1"/>
  <c r="I1340" i="6"/>
  <c r="J1340" i="6" s="1"/>
  <c r="I1348" i="6"/>
  <c r="J1348" i="6" s="1"/>
  <c r="I1356" i="6"/>
  <c r="J1356" i="6" s="1"/>
  <c r="I1364" i="6"/>
  <c r="J1364" i="6" s="1"/>
  <c r="I1372" i="6"/>
  <c r="J1372" i="6" s="1"/>
  <c r="I1380" i="6"/>
  <c r="J1380" i="6" s="1"/>
  <c r="I1388" i="6"/>
  <c r="J1388" i="6" s="1"/>
  <c r="I1396" i="6"/>
  <c r="J1396" i="6" s="1"/>
  <c r="I1404" i="6"/>
  <c r="J1404" i="6" s="1"/>
  <c r="I1412" i="6"/>
  <c r="J1412" i="6" s="1"/>
  <c r="I1420" i="6"/>
  <c r="J1420" i="6" s="1"/>
  <c r="I1428" i="6"/>
  <c r="J1428" i="6" s="1"/>
  <c r="I1436" i="6"/>
  <c r="J1436" i="6" s="1"/>
  <c r="I1444" i="6"/>
  <c r="J1444" i="6" s="1"/>
  <c r="I1452" i="6"/>
  <c r="J1452" i="6" s="1"/>
  <c r="I1460" i="6"/>
  <c r="J1460" i="6" s="1"/>
  <c r="I1468" i="6"/>
  <c r="J1468" i="6" s="1"/>
  <c r="I1476" i="6"/>
  <c r="J1476" i="6" s="1"/>
  <c r="I1484" i="6"/>
  <c r="J1484" i="6" s="1"/>
  <c r="I1492" i="6"/>
  <c r="J1492" i="6" s="1"/>
  <c r="I1500" i="6"/>
  <c r="J1500" i="6" s="1"/>
  <c r="I1508" i="6"/>
  <c r="J1508" i="6" s="1"/>
  <c r="I1516" i="6"/>
  <c r="J1516" i="6" s="1"/>
  <c r="I1524" i="6"/>
  <c r="J1524" i="6" s="1"/>
  <c r="I1532" i="6"/>
  <c r="J1532" i="6" s="1"/>
  <c r="I1540" i="6"/>
  <c r="J1540" i="6" s="1"/>
  <c r="I1548" i="6"/>
  <c r="J1548" i="6" s="1"/>
  <c r="I1556" i="6"/>
  <c r="J1556" i="6" s="1"/>
  <c r="I1564" i="6"/>
  <c r="J1564" i="6" s="1"/>
  <c r="I1572" i="6"/>
  <c r="J1572" i="6" s="1"/>
  <c r="I1580" i="6"/>
  <c r="J1580" i="6" s="1"/>
  <c r="I1588" i="6"/>
  <c r="J1588" i="6" s="1"/>
  <c r="I1596" i="6"/>
  <c r="J1596" i="6" s="1"/>
  <c r="I1604" i="6"/>
  <c r="J1604" i="6" s="1"/>
  <c r="I1612" i="6"/>
  <c r="J1612" i="6" s="1"/>
  <c r="I1620" i="6"/>
  <c r="J1620" i="6" s="1"/>
  <c r="I1628" i="6"/>
  <c r="J1628" i="6" s="1"/>
  <c r="I1636" i="6"/>
  <c r="J1636" i="6" s="1"/>
  <c r="I1644" i="6"/>
  <c r="J1644" i="6" s="1"/>
  <c r="I1652" i="6"/>
  <c r="J1652" i="6" s="1"/>
  <c r="I1660" i="6"/>
  <c r="J1660" i="6" s="1"/>
  <c r="I1668" i="6"/>
  <c r="J1668" i="6" s="1"/>
  <c r="I1676" i="6"/>
  <c r="J1676" i="6" s="1"/>
  <c r="I1684" i="6"/>
  <c r="J1684" i="6" s="1"/>
  <c r="I1692" i="6"/>
  <c r="J1692" i="6" s="1"/>
  <c r="I1700" i="6"/>
  <c r="J1700" i="6" s="1"/>
  <c r="I1708" i="6"/>
  <c r="J1708" i="6" s="1"/>
  <c r="I1716" i="6"/>
  <c r="J1716" i="6" s="1"/>
  <c r="I1724" i="6"/>
  <c r="J1724" i="6" s="1"/>
  <c r="I1732" i="6"/>
  <c r="J1732" i="6" s="1"/>
  <c r="I1740" i="6"/>
  <c r="J1740" i="6" s="1"/>
  <c r="I1748" i="6"/>
  <c r="J1748" i="6" s="1"/>
  <c r="I1756" i="6"/>
  <c r="J1756" i="6" s="1"/>
  <c r="I1764" i="6"/>
  <c r="J1764" i="6" s="1"/>
  <c r="I1772" i="6"/>
  <c r="J1772" i="6" s="1"/>
  <c r="I1780" i="6"/>
  <c r="J1780" i="6" s="1"/>
  <c r="I1788" i="6"/>
  <c r="J1788" i="6" s="1"/>
  <c r="I1796" i="6"/>
  <c r="J1796" i="6" s="1"/>
  <c r="I1804" i="6"/>
  <c r="J1804" i="6" s="1"/>
  <c r="I1812" i="6"/>
  <c r="J1812" i="6" s="1"/>
  <c r="I1820" i="6"/>
  <c r="J1820" i="6" s="1"/>
  <c r="I1828" i="6"/>
  <c r="J1828" i="6" s="1"/>
  <c r="I1836" i="6"/>
  <c r="J1836" i="6" s="1"/>
  <c r="I1844" i="6"/>
  <c r="J1844" i="6" s="1"/>
  <c r="I1852" i="6"/>
  <c r="J1852" i="6" s="1"/>
  <c r="I1860" i="6"/>
  <c r="J1860" i="6" s="1"/>
  <c r="I1868" i="6"/>
  <c r="J1868" i="6" s="1"/>
  <c r="I1876" i="6"/>
  <c r="J1876" i="6" s="1"/>
  <c r="I1884" i="6"/>
  <c r="J1884" i="6" s="1"/>
  <c r="I1892" i="6"/>
  <c r="J1892" i="6" s="1"/>
  <c r="I1900" i="6"/>
  <c r="J1900" i="6" s="1"/>
  <c r="I1908" i="6"/>
  <c r="J1908" i="6" s="1"/>
  <c r="I1916" i="6"/>
  <c r="J1916" i="6" s="1"/>
  <c r="I1924" i="6"/>
  <c r="J1924" i="6" s="1"/>
  <c r="I1932" i="6"/>
  <c r="J1932" i="6" s="1"/>
  <c r="I1940" i="6"/>
  <c r="J1940" i="6" s="1"/>
  <c r="I1948" i="6"/>
  <c r="J1948" i="6" s="1"/>
  <c r="I1956" i="6"/>
  <c r="J1956" i="6" s="1"/>
  <c r="I1964" i="6"/>
  <c r="J1964" i="6" s="1"/>
  <c r="I1972" i="6"/>
  <c r="J1972" i="6" s="1"/>
  <c r="I1980" i="6"/>
  <c r="J1980" i="6" s="1"/>
  <c r="I1988" i="6"/>
  <c r="J1988" i="6" s="1"/>
  <c r="I1996" i="6"/>
  <c r="J1996" i="6" s="1"/>
  <c r="I2004" i="6"/>
  <c r="J2004" i="6" s="1"/>
  <c r="I2012" i="6"/>
  <c r="J2012" i="6" s="1"/>
  <c r="I2020" i="6"/>
  <c r="J2020" i="6" s="1"/>
  <c r="I2028" i="6"/>
  <c r="J2028" i="6" s="1"/>
  <c r="I2036" i="6"/>
  <c r="J2036" i="6" s="1"/>
  <c r="I2044" i="6"/>
  <c r="J2044" i="6" s="1"/>
  <c r="I2052" i="6"/>
  <c r="J2052" i="6" s="1"/>
  <c r="I2060" i="6"/>
  <c r="J2060" i="6" s="1"/>
  <c r="I2068" i="6"/>
  <c r="J2068" i="6" s="1"/>
  <c r="I2076" i="6"/>
  <c r="J2076" i="6" s="1"/>
  <c r="I2084" i="6"/>
  <c r="J2084" i="6" s="1"/>
  <c r="I2092" i="6"/>
  <c r="J2092" i="6" s="1"/>
  <c r="I2100" i="6"/>
  <c r="J2100" i="6" s="1"/>
  <c r="I2108" i="6"/>
  <c r="J2108" i="6" s="1"/>
  <c r="I2116" i="6"/>
  <c r="J2116" i="6" s="1"/>
  <c r="I2124" i="6"/>
  <c r="J2124" i="6" s="1"/>
  <c r="I2132" i="6"/>
  <c r="J2132" i="6" s="1"/>
  <c r="I2140" i="6"/>
  <c r="J2140" i="6" s="1"/>
  <c r="I2148" i="6"/>
  <c r="J2148" i="6" s="1"/>
  <c r="I2156" i="6"/>
  <c r="J2156" i="6" s="1"/>
  <c r="I2164" i="6"/>
  <c r="J2164" i="6" s="1"/>
  <c r="I2172" i="6"/>
  <c r="J2172" i="6" s="1"/>
  <c r="I2180" i="6"/>
  <c r="J2180" i="6" s="1"/>
  <c r="I2188" i="6"/>
  <c r="J2188" i="6" s="1"/>
  <c r="I2196" i="6"/>
  <c r="J2196" i="6" s="1"/>
  <c r="I2204" i="6"/>
  <c r="J2204" i="6" s="1"/>
  <c r="I2212" i="6"/>
  <c r="J2212" i="6" s="1"/>
  <c r="I2220" i="6"/>
  <c r="J2220" i="6" s="1"/>
  <c r="I2228" i="6"/>
  <c r="J2228" i="6" s="1"/>
  <c r="I2236" i="6"/>
  <c r="J2236" i="6" s="1"/>
  <c r="I2244" i="6"/>
  <c r="J2244" i="6" s="1"/>
  <c r="I2252" i="6"/>
  <c r="J2252" i="6" s="1"/>
  <c r="I2260" i="6"/>
  <c r="J2260" i="6" s="1"/>
  <c r="I2268" i="6"/>
  <c r="J2268" i="6" s="1"/>
  <c r="I2276" i="6"/>
  <c r="J2276" i="6" s="1"/>
  <c r="I2284" i="6"/>
  <c r="J2284" i="6" s="1"/>
  <c r="I2292" i="6"/>
  <c r="J2292" i="6" s="1"/>
  <c r="I2300" i="6"/>
  <c r="J2300" i="6" s="1"/>
  <c r="I2308" i="6"/>
  <c r="J2308" i="6" s="1"/>
  <c r="I2316" i="6"/>
  <c r="J2316" i="6" s="1"/>
  <c r="I2324" i="6"/>
  <c r="J2324" i="6" s="1"/>
  <c r="I2332" i="6"/>
  <c r="J2332" i="6" s="1"/>
  <c r="I44" i="6"/>
  <c r="J44" i="6" s="1"/>
  <c r="I76" i="6"/>
  <c r="J76" i="6" s="1"/>
  <c r="I101" i="6"/>
  <c r="J101" i="6" s="1"/>
  <c r="I109" i="6"/>
  <c r="J109" i="6" s="1"/>
  <c r="I117" i="6"/>
  <c r="J117" i="6" s="1"/>
  <c r="I125" i="6"/>
  <c r="J125" i="6" s="1"/>
  <c r="I133" i="6"/>
  <c r="J133" i="6" s="1"/>
  <c r="I141" i="6"/>
  <c r="J141" i="6" s="1"/>
  <c r="I149" i="6"/>
  <c r="J149" i="6" s="1"/>
  <c r="I157" i="6"/>
  <c r="J157" i="6" s="1"/>
  <c r="I165" i="6"/>
  <c r="J165" i="6" s="1"/>
  <c r="I173" i="6"/>
  <c r="J173" i="6" s="1"/>
  <c r="I181" i="6"/>
  <c r="J181" i="6" s="1"/>
  <c r="I189" i="6"/>
  <c r="J189" i="6" s="1"/>
  <c r="I197" i="6"/>
  <c r="J197" i="6" s="1"/>
  <c r="I205" i="6"/>
  <c r="J205" i="6" s="1"/>
  <c r="I213" i="6"/>
  <c r="J213" i="6" s="1"/>
  <c r="I221" i="6"/>
  <c r="J221" i="6" s="1"/>
  <c r="I229" i="6"/>
  <c r="J229" i="6" s="1"/>
  <c r="I237" i="6"/>
  <c r="J237" i="6" s="1"/>
  <c r="I245" i="6"/>
  <c r="J245" i="6" s="1"/>
  <c r="I253" i="6"/>
  <c r="J253" i="6" s="1"/>
  <c r="I261" i="6"/>
  <c r="J261" i="6" s="1"/>
  <c r="I269" i="6"/>
  <c r="J269" i="6" s="1"/>
  <c r="I277" i="6"/>
  <c r="J277" i="6" s="1"/>
  <c r="I285" i="6"/>
  <c r="J285" i="6" s="1"/>
  <c r="I293" i="6"/>
  <c r="J293" i="6" s="1"/>
  <c r="I301" i="6"/>
  <c r="J301" i="6" s="1"/>
  <c r="I309" i="6"/>
  <c r="J309" i="6" s="1"/>
  <c r="I317" i="6"/>
  <c r="J317" i="6" s="1"/>
  <c r="I325" i="6"/>
  <c r="J325" i="6" s="1"/>
  <c r="I333" i="6"/>
  <c r="J333" i="6" s="1"/>
  <c r="I341" i="6"/>
  <c r="J341" i="6" s="1"/>
  <c r="I349" i="6"/>
  <c r="J349" i="6" s="1"/>
  <c r="I357" i="6"/>
  <c r="J357" i="6" s="1"/>
  <c r="I365" i="6"/>
  <c r="J365" i="6" s="1"/>
  <c r="I373" i="6"/>
  <c r="J373" i="6" s="1"/>
  <c r="I381" i="6"/>
  <c r="J381" i="6" s="1"/>
  <c r="I389" i="6"/>
  <c r="J389" i="6" s="1"/>
  <c r="I397" i="6"/>
  <c r="J397" i="6" s="1"/>
  <c r="I405" i="6"/>
  <c r="J405" i="6" s="1"/>
  <c r="I413" i="6"/>
  <c r="J413" i="6" s="1"/>
  <c r="I421" i="6"/>
  <c r="J421" i="6" s="1"/>
  <c r="I429" i="6"/>
  <c r="J429" i="6" s="1"/>
  <c r="I437" i="6"/>
  <c r="J437" i="6" s="1"/>
  <c r="I445" i="6"/>
  <c r="J445" i="6" s="1"/>
  <c r="I453" i="6"/>
  <c r="J453" i="6" s="1"/>
  <c r="I461" i="6"/>
  <c r="J461" i="6" s="1"/>
  <c r="I469" i="6"/>
  <c r="J469" i="6" s="1"/>
  <c r="I477" i="6"/>
  <c r="J477" i="6" s="1"/>
  <c r="I485" i="6"/>
  <c r="J485" i="6" s="1"/>
  <c r="I493" i="6"/>
  <c r="J493" i="6" s="1"/>
  <c r="I501" i="6"/>
  <c r="J501" i="6" s="1"/>
  <c r="I509" i="6"/>
  <c r="J509" i="6" s="1"/>
  <c r="I517" i="6"/>
  <c r="J517" i="6" s="1"/>
  <c r="I525" i="6"/>
  <c r="J525" i="6" s="1"/>
  <c r="I533" i="6"/>
  <c r="J533" i="6" s="1"/>
  <c r="I541" i="6"/>
  <c r="J541" i="6" s="1"/>
  <c r="I549" i="6"/>
  <c r="J549" i="6" s="1"/>
  <c r="I557" i="6"/>
  <c r="J557" i="6" s="1"/>
  <c r="I565" i="6"/>
  <c r="J565" i="6" s="1"/>
  <c r="I573" i="6"/>
  <c r="J573" i="6" s="1"/>
  <c r="I581" i="6"/>
  <c r="J581" i="6" s="1"/>
  <c r="I589" i="6"/>
  <c r="J589" i="6" s="1"/>
  <c r="I597" i="6"/>
  <c r="J597" i="6" s="1"/>
  <c r="I605" i="6"/>
  <c r="J605" i="6" s="1"/>
  <c r="I613" i="6"/>
  <c r="J613" i="6" s="1"/>
  <c r="I621" i="6"/>
  <c r="J621" i="6" s="1"/>
  <c r="I629" i="6"/>
  <c r="J629" i="6" s="1"/>
  <c r="I637" i="6"/>
  <c r="J637" i="6" s="1"/>
  <c r="I645" i="6"/>
  <c r="J645" i="6" s="1"/>
  <c r="I653" i="6"/>
  <c r="J653" i="6" s="1"/>
  <c r="I661" i="6"/>
  <c r="J661" i="6" s="1"/>
  <c r="I669" i="6"/>
  <c r="J669" i="6" s="1"/>
  <c r="I677" i="6"/>
  <c r="J677" i="6" s="1"/>
  <c r="I685" i="6"/>
  <c r="J685" i="6" s="1"/>
  <c r="I693" i="6"/>
  <c r="J693" i="6" s="1"/>
  <c r="I701" i="6"/>
  <c r="J701" i="6" s="1"/>
  <c r="I709" i="6"/>
  <c r="J709" i="6" s="1"/>
  <c r="I717" i="6"/>
  <c r="J717" i="6" s="1"/>
  <c r="I725" i="6"/>
  <c r="J725" i="6" s="1"/>
  <c r="I733" i="6"/>
  <c r="J733" i="6" s="1"/>
  <c r="I741" i="6"/>
  <c r="J741" i="6" s="1"/>
  <c r="I749" i="6"/>
  <c r="J749" i="6" s="1"/>
  <c r="I757" i="6"/>
  <c r="J757" i="6" s="1"/>
  <c r="I765" i="6"/>
  <c r="J765" i="6" s="1"/>
  <c r="I773" i="6"/>
  <c r="J773" i="6" s="1"/>
  <c r="I781" i="6"/>
  <c r="J781" i="6" s="1"/>
  <c r="I789" i="6"/>
  <c r="J789" i="6" s="1"/>
  <c r="I797" i="6"/>
  <c r="J797" i="6" s="1"/>
  <c r="I805" i="6"/>
  <c r="J805" i="6" s="1"/>
  <c r="I813" i="6"/>
  <c r="J813" i="6" s="1"/>
  <c r="I821" i="6"/>
  <c r="J821" i="6" s="1"/>
  <c r="I829" i="6"/>
  <c r="J829" i="6" s="1"/>
  <c r="I837" i="6"/>
  <c r="J837" i="6" s="1"/>
  <c r="I845" i="6"/>
  <c r="J845" i="6" s="1"/>
  <c r="I853" i="6"/>
  <c r="J853" i="6" s="1"/>
  <c r="I861" i="6"/>
  <c r="J861" i="6" s="1"/>
  <c r="I869" i="6"/>
  <c r="J869" i="6" s="1"/>
  <c r="I877" i="6"/>
  <c r="J877" i="6" s="1"/>
  <c r="I885" i="6"/>
  <c r="J885" i="6" s="1"/>
  <c r="I893" i="6"/>
  <c r="J893" i="6" s="1"/>
  <c r="I901" i="6"/>
  <c r="J901" i="6" s="1"/>
  <c r="I909" i="6"/>
  <c r="J909" i="6" s="1"/>
  <c r="I917" i="6"/>
  <c r="J917" i="6" s="1"/>
  <c r="I925" i="6"/>
  <c r="J925" i="6" s="1"/>
  <c r="I933" i="6"/>
  <c r="J933" i="6" s="1"/>
  <c r="I941" i="6"/>
  <c r="J941" i="6" s="1"/>
  <c r="I949" i="6"/>
  <c r="J949" i="6" s="1"/>
  <c r="I957" i="6"/>
  <c r="J957" i="6" s="1"/>
  <c r="I965" i="6"/>
  <c r="J965" i="6" s="1"/>
  <c r="I973" i="6"/>
  <c r="J973" i="6" s="1"/>
  <c r="I981" i="6"/>
  <c r="J981" i="6" s="1"/>
  <c r="I989" i="6"/>
  <c r="J989" i="6" s="1"/>
  <c r="I997" i="6"/>
  <c r="J997" i="6" s="1"/>
  <c r="I1005" i="6"/>
  <c r="J1005" i="6" s="1"/>
  <c r="I1013" i="6"/>
  <c r="J1013" i="6" s="1"/>
  <c r="I1021" i="6"/>
  <c r="J1021" i="6" s="1"/>
  <c r="I1029" i="6"/>
  <c r="J1029" i="6" s="1"/>
  <c r="I1037" i="6"/>
  <c r="J1037" i="6" s="1"/>
  <c r="I1045" i="6"/>
  <c r="J1045" i="6" s="1"/>
  <c r="I1053" i="6"/>
  <c r="J1053" i="6" s="1"/>
  <c r="I1061" i="6"/>
  <c r="J1061" i="6" s="1"/>
  <c r="I1069" i="6"/>
  <c r="J1069" i="6" s="1"/>
  <c r="I1077" i="6"/>
  <c r="J1077" i="6" s="1"/>
  <c r="I1085" i="6"/>
  <c r="J1085" i="6" s="1"/>
  <c r="I1093" i="6"/>
  <c r="J1093" i="6" s="1"/>
  <c r="I1101" i="6"/>
  <c r="J1101" i="6" s="1"/>
  <c r="I1109" i="6"/>
  <c r="J1109" i="6" s="1"/>
  <c r="I1117" i="6"/>
  <c r="J1117" i="6" s="1"/>
  <c r="I1125" i="6"/>
  <c r="J1125" i="6" s="1"/>
  <c r="I1133" i="6"/>
  <c r="J1133" i="6" s="1"/>
  <c r="I1141" i="6"/>
  <c r="J1141" i="6" s="1"/>
  <c r="I1149" i="6"/>
  <c r="J1149" i="6" s="1"/>
  <c r="I1157" i="6"/>
  <c r="J1157" i="6" s="1"/>
  <c r="I1165" i="6"/>
  <c r="J1165" i="6" s="1"/>
  <c r="I1173" i="6"/>
  <c r="J1173" i="6" s="1"/>
  <c r="I1181" i="6"/>
  <c r="J1181" i="6" s="1"/>
  <c r="I1189" i="6"/>
  <c r="J1189" i="6" s="1"/>
  <c r="I1197" i="6"/>
  <c r="J1197" i="6" s="1"/>
  <c r="I1205" i="6"/>
  <c r="J1205" i="6" s="1"/>
  <c r="I1213" i="6"/>
  <c r="J1213" i="6" s="1"/>
  <c r="I1221" i="6"/>
  <c r="J1221" i="6" s="1"/>
  <c r="I1229" i="6"/>
  <c r="J1229" i="6" s="1"/>
  <c r="I1237" i="6"/>
  <c r="J1237" i="6" s="1"/>
  <c r="I1245" i="6"/>
  <c r="J1245" i="6" s="1"/>
  <c r="I1253" i="6"/>
  <c r="J1253" i="6" s="1"/>
  <c r="I1261" i="6"/>
  <c r="J1261" i="6" s="1"/>
  <c r="I1269" i="6"/>
  <c r="J1269" i="6" s="1"/>
  <c r="I1277" i="6"/>
  <c r="J1277" i="6" s="1"/>
  <c r="I1285" i="6"/>
  <c r="J1285" i="6" s="1"/>
  <c r="I1293" i="6"/>
  <c r="J1293" i="6" s="1"/>
  <c r="I1301" i="6"/>
  <c r="J1301" i="6" s="1"/>
  <c r="I1309" i="6"/>
  <c r="J1309" i="6" s="1"/>
  <c r="I1317" i="6"/>
  <c r="J1317" i="6" s="1"/>
  <c r="I1325" i="6"/>
  <c r="J1325" i="6" s="1"/>
  <c r="I1333" i="6"/>
  <c r="J1333" i="6" s="1"/>
  <c r="I1341" i="6"/>
  <c r="J1341" i="6" s="1"/>
  <c r="I1349" i="6"/>
  <c r="J1349" i="6" s="1"/>
  <c r="I1357" i="6"/>
  <c r="J1357" i="6" s="1"/>
  <c r="I1365" i="6"/>
  <c r="J1365" i="6" s="1"/>
  <c r="I1373" i="6"/>
  <c r="J1373" i="6" s="1"/>
  <c r="I1381" i="6"/>
  <c r="J1381" i="6" s="1"/>
  <c r="I1389" i="6"/>
  <c r="J1389" i="6" s="1"/>
  <c r="I1397" i="6"/>
  <c r="J1397" i="6" s="1"/>
  <c r="I1405" i="6"/>
  <c r="J1405" i="6" s="1"/>
  <c r="I1413" i="6"/>
  <c r="J1413" i="6" s="1"/>
  <c r="I1421" i="6"/>
  <c r="J1421" i="6" s="1"/>
  <c r="I1429" i="6"/>
  <c r="J1429" i="6" s="1"/>
  <c r="I1437" i="6"/>
  <c r="J1437" i="6" s="1"/>
  <c r="I1445" i="6"/>
  <c r="J1445" i="6" s="1"/>
  <c r="I1453" i="6"/>
  <c r="J1453" i="6" s="1"/>
  <c r="I1461" i="6"/>
  <c r="J1461" i="6" s="1"/>
  <c r="I1469" i="6"/>
  <c r="J1469" i="6" s="1"/>
  <c r="I1477" i="6"/>
  <c r="J1477" i="6" s="1"/>
  <c r="I1485" i="6"/>
  <c r="J1485" i="6" s="1"/>
  <c r="I1493" i="6"/>
  <c r="J1493" i="6" s="1"/>
  <c r="I1501" i="6"/>
  <c r="J1501" i="6" s="1"/>
  <c r="I1509" i="6"/>
  <c r="J1509" i="6" s="1"/>
  <c r="I1517" i="6"/>
  <c r="J1517" i="6" s="1"/>
  <c r="I1525" i="6"/>
  <c r="J1525" i="6" s="1"/>
  <c r="I1533" i="6"/>
  <c r="J1533" i="6" s="1"/>
  <c r="I1541" i="6"/>
  <c r="J1541" i="6" s="1"/>
  <c r="I1549" i="6"/>
  <c r="J1549" i="6" s="1"/>
  <c r="I1557" i="6"/>
  <c r="J1557" i="6" s="1"/>
  <c r="I1565" i="6"/>
  <c r="J1565" i="6" s="1"/>
  <c r="I1573" i="6"/>
  <c r="J1573" i="6" s="1"/>
  <c r="I1581" i="6"/>
  <c r="J1581" i="6" s="1"/>
  <c r="I1589" i="6"/>
  <c r="J1589" i="6" s="1"/>
  <c r="I1597" i="6"/>
  <c r="J1597" i="6" s="1"/>
  <c r="I1605" i="6"/>
  <c r="J1605" i="6" s="1"/>
  <c r="I1613" i="6"/>
  <c r="J1613" i="6" s="1"/>
  <c r="I1621" i="6"/>
  <c r="J1621" i="6" s="1"/>
  <c r="I1629" i="6"/>
  <c r="J1629" i="6" s="1"/>
  <c r="I1637" i="6"/>
  <c r="J1637" i="6" s="1"/>
  <c r="I1645" i="6"/>
  <c r="J1645" i="6" s="1"/>
  <c r="I1653" i="6"/>
  <c r="J1653" i="6" s="1"/>
  <c r="I1661" i="6"/>
  <c r="J1661" i="6" s="1"/>
  <c r="I1669" i="6"/>
  <c r="J1669" i="6" s="1"/>
  <c r="I1677" i="6"/>
  <c r="J1677" i="6" s="1"/>
  <c r="I1685" i="6"/>
  <c r="J1685" i="6" s="1"/>
  <c r="I1693" i="6"/>
  <c r="J1693" i="6" s="1"/>
  <c r="I1701" i="6"/>
  <c r="J1701" i="6" s="1"/>
  <c r="I1709" i="6"/>
  <c r="J1709" i="6" s="1"/>
  <c r="I1717" i="6"/>
  <c r="J1717" i="6" s="1"/>
  <c r="I1725" i="6"/>
  <c r="J1725" i="6" s="1"/>
  <c r="I1733" i="6"/>
  <c r="J1733" i="6" s="1"/>
  <c r="I1741" i="6"/>
  <c r="J1741" i="6" s="1"/>
  <c r="I1749" i="6"/>
  <c r="J1749" i="6" s="1"/>
  <c r="I1757" i="6"/>
  <c r="J1757" i="6" s="1"/>
  <c r="I1765" i="6"/>
  <c r="J1765" i="6" s="1"/>
  <c r="I1773" i="6"/>
  <c r="J1773" i="6" s="1"/>
  <c r="I1781" i="6"/>
  <c r="J1781" i="6" s="1"/>
  <c r="I1789" i="6"/>
  <c r="J1789" i="6" s="1"/>
  <c r="I1797" i="6"/>
  <c r="J1797" i="6" s="1"/>
  <c r="I1805" i="6"/>
  <c r="J1805" i="6" s="1"/>
  <c r="I1813" i="6"/>
  <c r="J1813" i="6" s="1"/>
  <c r="I1821" i="6"/>
  <c r="J1821" i="6" s="1"/>
  <c r="I1829" i="6"/>
  <c r="J1829" i="6" s="1"/>
  <c r="I1837" i="6"/>
  <c r="J1837" i="6" s="1"/>
  <c r="I1845" i="6"/>
  <c r="J1845" i="6" s="1"/>
  <c r="I1853" i="6"/>
  <c r="J1853" i="6" s="1"/>
  <c r="I1861" i="6"/>
  <c r="J1861" i="6" s="1"/>
  <c r="I1869" i="6"/>
  <c r="J1869" i="6" s="1"/>
  <c r="I1877" i="6"/>
  <c r="J1877" i="6" s="1"/>
  <c r="I1885" i="6"/>
  <c r="J1885" i="6" s="1"/>
  <c r="I1893" i="6"/>
  <c r="J1893" i="6" s="1"/>
  <c r="I1901" i="6"/>
  <c r="J1901" i="6" s="1"/>
  <c r="I1909" i="6"/>
  <c r="J1909" i="6" s="1"/>
  <c r="I1917" i="6"/>
  <c r="J1917" i="6" s="1"/>
  <c r="I1925" i="6"/>
  <c r="J1925" i="6" s="1"/>
  <c r="I1933" i="6"/>
  <c r="J1933" i="6" s="1"/>
  <c r="I1941" i="6"/>
  <c r="J1941" i="6" s="1"/>
  <c r="I1949" i="6"/>
  <c r="J1949" i="6" s="1"/>
  <c r="I1957" i="6"/>
  <c r="J1957" i="6" s="1"/>
  <c r="I1965" i="6"/>
  <c r="J1965" i="6" s="1"/>
  <c r="I1973" i="6"/>
  <c r="J1973" i="6" s="1"/>
  <c r="I1981" i="6"/>
  <c r="J1981" i="6" s="1"/>
  <c r="I1989" i="6"/>
  <c r="J1989" i="6" s="1"/>
  <c r="I1997" i="6"/>
  <c r="J1997" i="6" s="1"/>
  <c r="I2005" i="6"/>
  <c r="J2005" i="6" s="1"/>
  <c r="I2013" i="6"/>
  <c r="J2013" i="6" s="1"/>
  <c r="I2021" i="6"/>
  <c r="J2021" i="6" s="1"/>
  <c r="I2029" i="6"/>
  <c r="J2029" i="6" s="1"/>
  <c r="I2037" i="6"/>
  <c r="J2037" i="6" s="1"/>
  <c r="I2045" i="6"/>
  <c r="J2045" i="6" s="1"/>
  <c r="I2053" i="6"/>
  <c r="J2053" i="6" s="1"/>
  <c r="I2061" i="6"/>
  <c r="J2061" i="6" s="1"/>
  <c r="I2069" i="6"/>
  <c r="J2069" i="6" s="1"/>
  <c r="I2077" i="6"/>
  <c r="J2077" i="6" s="1"/>
  <c r="I2085" i="6"/>
  <c r="J2085" i="6" s="1"/>
  <c r="I2093" i="6"/>
  <c r="J2093" i="6" s="1"/>
  <c r="I2101" i="6"/>
  <c r="J2101" i="6" s="1"/>
  <c r="I2109" i="6"/>
  <c r="J2109" i="6" s="1"/>
  <c r="I2117" i="6"/>
  <c r="J2117" i="6" s="1"/>
  <c r="I2125" i="6"/>
  <c r="J2125" i="6" s="1"/>
  <c r="I2133" i="6"/>
  <c r="J2133" i="6" s="1"/>
  <c r="I2141" i="6"/>
  <c r="J2141" i="6" s="1"/>
  <c r="I2149" i="6"/>
  <c r="J2149" i="6" s="1"/>
  <c r="I2157" i="6"/>
  <c r="J2157" i="6" s="1"/>
  <c r="I2165" i="6"/>
  <c r="J2165" i="6" s="1"/>
  <c r="I2173" i="6"/>
  <c r="J2173" i="6" s="1"/>
  <c r="I2181" i="6"/>
  <c r="J2181" i="6" s="1"/>
  <c r="I2189" i="6"/>
  <c r="J2189" i="6" s="1"/>
  <c r="I2197" i="6"/>
  <c r="J2197" i="6" s="1"/>
  <c r="I2205" i="6"/>
  <c r="J2205" i="6" s="1"/>
  <c r="I2213" i="6"/>
  <c r="J2213" i="6" s="1"/>
  <c r="I2221" i="6"/>
  <c r="J2221" i="6" s="1"/>
  <c r="I2229" i="6"/>
  <c r="J2229" i="6" s="1"/>
  <c r="I2237" i="6"/>
  <c r="J2237" i="6" s="1"/>
  <c r="I2245" i="6"/>
  <c r="J2245" i="6" s="1"/>
  <c r="I2253" i="6"/>
  <c r="J2253" i="6" s="1"/>
  <c r="I2261" i="6"/>
  <c r="J2261" i="6" s="1"/>
  <c r="I2269" i="6"/>
  <c r="J2269" i="6" s="1"/>
  <c r="I2277" i="6"/>
  <c r="J2277" i="6" s="1"/>
  <c r="I2285" i="6"/>
  <c r="J2285" i="6" s="1"/>
  <c r="I2293" i="6"/>
  <c r="J2293" i="6" s="1"/>
  <c r="I2301" i="6"/>
  <c r="J2301" i="6" s="1"/>
  <c r="I2309" i="6"/>
  <c r="J2309" i="6" s="1"/>
  <c r="I2317" i="6"/>
  <c r="J2317" i="6" s="1"/>
  <c r="I2325" i="6"/>
  <c r="J2325" i="6" s="1"/>
  <c r="I2333" i="6"/>
  <c r="J2333" i="6" s="1"/>
  <c r="I2341" i="6"/>
  <c r="J2341" i="6" s="1"/>
  <c r="I2349" i="6"/>
  <c r="J2349" i="6" s="1"/>
  <c r="I2357" i="6"/>
  <c r="J2357" i="6" s="1"/>
  <c r="I2365" i="6"/>
  <c r="J2365" i="6" s="1"/>
  <c r="I2373" i="6"/>
  <c r="J2373" i="6" s="1"/>
  <c r="I2381" i="6"/>
  <c r="J2381" i="6" s="1"/>
  <c r="I2389" i="6"/>
  <c r="J2389" i="6" s="1"/>
  <c r="I2397" i="6"/>
  <c r="J2397" i="6" s="1"/>
  <c r="I2405" i="6"/>
  <c r="J2405" i="6" s="1"/>
  <c r="I2413" i="6"/>
  <c r="J2413" i="6" s="1"/>
  <c r="I2421" i="6"/>
  <c r="J2421" i="6" s="1"/>
  <c r="I2429" i="6"/>
  <c r="J2429" i="6" s="1"/>
  <c r="I2437" i="6"/>
  <c r="J2437" i="6" s="1"/>
  <c r="I2445" i="6"/>
  <c r="J2445" i="6" s="1"/>
  <c r="I2453" i="6"/>
  <c r="J2453" i="6" s="1"/>
  <c r="I2461" i="6"/>
  <c r="J2461" i="6" s="1"/>
  <c r="I2469" i="6"/>
  <c r="J2469" i="6" s="1"/>
  <c r="I2477" i="6"/>
  <c r="J2477" i="6" s="1"/>
  <c r="I2485" i="6"/>
  <c r="J2485" i="6" s="1"/>
  <c r="I2493" i="6"/>
  <c r="J2493" i="6" s="1"/>
  <c r="I2501" i="6"/>
  <c r="J2501" i="6" s="1"/>
  <c r="I2509" i="6"/>
  <c r="J2509" i="6" s="1"/>
  <c r="I2517" i="6"/>
  <c r="J2517" i="6" s="1"/>
  <c r="I2525" i="6"/>
  <c r="J2525" i="6" s="1"/>
  <c r="I2533" i="6"/>
  <c r="J2533" i="6" s="1"/>
  <c r="I2541" i="6"/>
  <c r="J2541" i="6" s="1"/>
  <c r="I2549" i="6"/>
  <c r="J2549" i="6" s="1"/>
  <c r="I2557" i="6"/>
  <c r="J2557" i="6" s="1"/>
  <c r="I2565" i="6"/>
  <c r="J2565" i="6" s="1"/>
  <c r="I2573" i="6"/>
  <c r="J2573" i="6" s="1"/>
  <c r="I2581" i="6"/>
  <c r="J2581" i="6" s="1"/>
  <c r="I2589" i="6"/>
  <c r="J2589" i="6" s="1"/>
  <c r="I2597" i="6"/>
  <c r="J2597" i="6" s="1"/>
  <c r="I47" i="6"/>
  <c r="J47" i="6" s="1"/>
  <c r="I79" i="6"/>
  <c r="J79" i="6" s="1"/>
  <c r="I102" i="6"/>
  <c r="J102" i="6" s="1"/>
  <c r="I110" i="6"/>
  <c r="J110" i="6" s="1"/>
  <c r="I118" i="6"/>
  <c r="J118" i="6" s="1"/>
  <c r="I126" i="6"/>
  <c r="J126" i="6" s="1"/>
  <c r="I134" i="6"/>
  <c r="J134" i="6" s="1"/>
  <c r="I142" i="6"/>
  <c r="J142" i="6" s="1"/>
  <c r="I150" i="6"/>
  <c r="J150" i="6" s="1"/>
  <c r="I158" i="6"/>
  <c r="J158" i="6" s="1"/>
  <c r="I166" i="6"/>
  <c r="J166" i="6" s="1"/>
  <c r="I174" i="6"/>
  <c r="J174" i="6" s="1"/>
  <c r="I182" i="6"/>
  <c r="J182" i="6" s="1"/>
  <c r="I190" i="6"/>
  <c r="J190" i="6" s="1"/>
  <c r="I198" i="6"/>
  <c r="J198" i="6" s="1"/>
  <c r="I206" i="6"/>
  <c r="J206" i="6" s="1"/>
  <c r="I214" i="6"/>
  <c r="J214" i="6" s="1"/>
  <c r="I222" i="6"/>
  <c r="J222" i="6" s="1"/>
  <c r="I230" i="6"/>
  <c r="J230" i="6" s="1"/>
  <c r="I238" i="6"/>
  <c r="J238" i="6" s="1"/>
  <c r="I246" i="6"/>
  <c r="J246" i="6" s="1"/>
  <c r="I254" i="6"/>
  <c r="J254" i="6" s="1"/>
  <c r="I262" i="6"/>
  <c r="J262" i="6" s="1"/>
  <c r="I270" i="6"/>
  <c r="J270" i="6" s="1"/>
  <c r="I278" i="6"/>
  <c r="J278" i="6" s="1"/>
  <c r="I286" i="6"/>
  <c r="J286" i="6" s="1"/>
  <c r="I294" i="6"/>
  <c r="J294" i="6" s="1"/>
  <c r="I302" i="6"/>
  <c r="J302" i="6" s="1"/>
  <c r="I310" i="6"/>
  <c r="J310" i="6" s="1"/>
  <c r="I318" i="6"/>
  <c r="J318" i="6" s="1"/>
  <c r="I326" i="6"/>
  <c r="J326" i="6" s="1"/>
  <c r="I334" i="6"/>
  <c r="J334" i="6" s="1"/>
  <c r="I342" i="6"/>
  <c r="J342" i="6" s="1"/>
  <c r="I350" i="6"/>
  <c r="J350" i="6" s="1"/>
  <c r="I358" i="6"/>
  <c r="J358" i="6" s="1"/>
  <c r="I366" i="6"/>
  <c r="J366" i="6" s="1"/>
  <c r="I374" i="6"/>
  <c r="J374" i="6" s="1"/>
  <c r="I382" i="6"/>
  <c r="J382" i="6" s="1"/>
  <c r="I390" i="6"/>
  <c r="J390" i="6" s="1"/>
  <c r="I398" i="6"/>
  <c r="J398" i="6" s="1"/>
  <c r="I406" i="6"/>
  <c r="J406" i="6" s="1"/>
  <c r="I414" i="6"/>
  <c r="J414" i="6" s="1"/>
  <c r="I422" i="6"/>
  <c r="J422" i="6" s="1"/>
  <c r="I430" i="6"/>
  <c r="J430" i="6" s="1"/>
  <c r="I438" i="6"/>
  <c r="J438" i="6" s="1"/>
  <c r="I446" i="6"/>
  <c r="J446" i="6" s="1"/>
  <c r="I454" i="6"/>
  <c r="J454" i="6" s="1"/>
  <c r="I462" i="6"/>
  <c r="J462" i="6" s="1"/>
  <c r="I470" i="6"/>
  <c r="J470" i="6" s="1"/>
  <c r="I478" i="6"/>
  <c r="J478" i="6" s="1"/>
  <c r="I486" i="6"/>
  <c r="J486" i="6" s="1"/>
  <c r="I494" i="6"/>
  <c r="J494" i="6" s="1"/>
  <c r="I502" i="6"/>
  <c r="J502" i="6" s="1"/>
  <c r="I510" i="6"/>
  <c r="J510" i="6" s="1"/>
  <c r="I518" i="6"/>
  <c r="J518" i="6" s="1"/>
  <c r="I526" i="6"/>
  <c r="J526" i="6" s="1"/>
  <c r="I534" i="6"/>
  <c r="J534" i="6" s="1"/>
  <c r="I542" i="6"/>
  <c r="J542" i="6" s="1"/>
  <c r="I550" i="6"/>
  <c r="J550" i="6" s="1"/>
  <c r="I558" i="6"/>
  <c r="J558" i="6" s="1"/>
  <c r="I566" i="6"/>
  <c r="J566" i="6" s="1"/>
  <c r="I574" i="6"/>
  <c r="J574" i="6" s="1"/>
  <c r="I582" i="6"/>
  <c r="J582" i="6" s="1"/>
  <c r="I590" i="6"/>
  <c r="J590" i="6" s="1"/>
  <c r="I598" i="6"/>
  <c r="J598" i="6" s="1"/>
  <c r="I606" i="6"/>
  <c r="J606" i="6" s="1"/>
  <c r="I614" i="6"/>
  <c r="J614" i="6" s="1"/>
  <c r="I622" i="6"/>
  <c r="J622" i="6" s="1"/>
  <c r="I630" i="6"/>
  <c r="J630" i="6" s="1"/>
  <c r="I638" i="6"/>
  <c r="J638" i="6" s="1"/>
  <c r="I646" i="6"/>
  <c r="J646" i="6" s="1"/>
  <c r="I654" i="6"/>
  <c r="J654" i="6" s="1"/>
  <c r="I662" i="6"/>
  <c r="J662" i="6" s="1"/>
  <c r="I670" i="6"/>
  <c r="J670" i="6" s="1"/>
  <c r="I678" i="6"/>
  <c r="J678" i="6" s="1"/>
  <c r="I686" i="6"/>
  <c r="J686" i="6" s="1"/>
  <c r="I694" i="6"/>
  <c r="J694" i="6" s="1"/>
  <c r="I702" i="6"/>
  <c r="J702" i="6" s="1"/>
  <c r="I710" i="6"/>
  <c r="J710" i="6" s="1"/>
  <c r="I718" i="6"/>
  <c r="J718" i="6" s="1"/>
  <c r="I726" i="6"/>
  <c r="J726" i="6" s="1"/>
  <c r="I734" i="6"/>
  <c r="J734" i="6" s="1"/>
  <c r="I742" i="6"/>
  <c r="J742" i="6" s="1"/>
  <c r="I750" i="6"/>
  <c r="J750" i="6" s="1"/>
  <c r="I758" i="6"/>
  <c r="J758" i="6" s="1"/>
  <c r="I766" i="6"/>
  <c r="J766" i="6" s="1"/>
  <c r="I774" i="6"/>
  <c r="J774" i="6" s="1"/>
  <c r="I782" i="6"/>
  <c r="J782" i="6" s="1"/>
  <c r="I790" i="6"/>
  <c r="J790" i="6" s="1"/>
  <c r="I798" i="6"/>
  <c r="J798" i="6" s="1"/>
  <c r="I806" i="6"/>
  <c r="J806" i="6" s="1"/>
  <c r="I814" i="6"/>
  <c r="J814" i="6" s="1"/>
  <c r="I822" i="6"/>
  <c r="J822" i="6" s="1"/>
  <c r="I830" i="6"/>
  <c r="J830" i="6" s="1"/>
  <c r="I838" i="6"/>
  <c r="J838" i="6" s="1"/>
  <c r="I846" i="6"/>
  <c r="J846" i="6" s="1"/>
  <c r="I854" i="6"/>
  <c r="J854" i="6" s="1"/>
  <c r="I862" i="6"/>
  <c r="J862" i="6" s="1"/>
  <c r="I870" i="6"/>
  <c r="J870" i="6" s="1"/>
  <c r="I878" i="6"/>
  <c r="J878" i="6" s="1"/>
  <c r="I886" i="6"/>
  <c r="J886" i="6" s="1"/>
  <c r="I894" i="6"/>
  <c r="J894" i="6" s="1"/>
  <c r="I902" i="6"/>
  <c r="J902" i="6" s="1"/>
  <c r="I910" i="6"/>
  <c r="J910" i="6" s="1"/>
  <c r="I918" i="6"/>
  <c r="J918" i="6" s="1"/>
  <c r="I926" i="6"/>
  <c r="J926" i="6" s="1"/>
  <c r="I934" i="6"/>
  <c r="J934" i="6" s="1"/>
  <c r="I942" i="6"/>
  <c r="J942" i="6" s="1"/>
  <c r="I950" i="6"/>
  <c r="J950" i="6" s="1"/>
  <c r="I958" i="6"/>
  <c r="J958" i="6" s="1"/>
  <c r="I966" i="6"/>
  <c r="J966" i="6" s="1"/>
  <c r="I974" i="6"/>
  <c r="J974" i="6" s="1"/>
  <c r="I982" i="6"/>
  <c r="J982" i="6" s="1"/>
  <c r="I990" i="6"/>
  <c r="J990" i="6" s="1"/>
  <c r="I998" i="6"/>
  <c r="J998" i="6" s="1"/>
  <c r="I1006" i="6"/>
  <c r="J1006" i="6" s="1"/>
  <c r="I1014" i="6"/>
  <c r="J1014" i="6" s="1"/>
  <c r="I1022" i="6"/>
  <c r="J1022" i="6" s="1"/>
  <c r="I1030" i="6"/>
  <c r="J1030" i="6" s="1"/>
  <c r="I1038" i="6"/>
  <c r="J1038" i="6" s="1"/>
  <c r="I1046" i="6"/>
  <c r="J1046" i="6" s="1"/>
  <c r="I1054" i="6"/>
  <c r="J1054" i="6" s="1"/>
  <c r="I1062" i="6"/>
  <c r="J1062" i="6" s="1"/>
  <c r="I1070" i="6"/>
  <c r="J1070" i="6" s="1"/>
  <c r="I1078" i="6"/>
  <c r="J1078" i="6" s="1"/>
  <c r="I1086" i="6"/>
  <c r="J1086" i="6" s="1"/>
  <c r="I1094" i="6"/>
  <c r="J1094" i="6" s="1"/>
  <c r="I1102" i="6"/>
  <c r="J1102" i="6" s="1"/>
  <c r="I1110" i="6"/>
  <c r="J1110" i="6" s="1"/>
  <c r="I1118" i="6"/>
  <c r="J1118" i="6" s="1"/>
  <c r="I1126" i="6"/>
  <c r="J1126" i="6" s="1"/>
  <c r="I1134" i="6"/>
  <c r="J1134" i="6" s="1"/>
  <c r="I1142" i="6"/>
  <c r="J1142" i="6" s="1"/>
  <c r="I1150" i="6"/>
  <c r="J1150" i="6" s="1"/>
  <c r="I1158" i="6"/>
  <c r="J1158" i="6" s="1"/>
  <c r="I1166" i="6"/>
  <c r="J1166" i="6" s="1"/>
  <c r="I1174" i="6"/>
  <c r="J1174" i="6" s="1"/>
  <c r="I1182" i="6"/>
  <c r="J1182" i="6" s="1"/>
  <c r="I1190" i="6"/>
  <c r="J1190" i="6" s="1"/>
  <c r="I1198" i="6"/>
  <c r="J1198" i="6" s="1"/>
  <c r="I1206" i="6"/>
  <c r="J1206" i="6" s="1"/>
  <c r="I1214" i="6"/>
  <c r="J1214" i="6" s="1"/>
  <c r="I1222" i="6"/>
  <c r="J1222" i="6" s="1"/>
  <c r="I1230" i="6"/>
  <c r="J1230" i="6" s="1"/>
  <c r="I1238" i="6"/>
  <c r="J1238" i="6" s="1"/>
  <c r="I1246" i="6"/>
  <c r="J1246" i="6" s="1"/>
  <c r="I1254" i="6"/>
  <c r="J1254" i="6" s="1"/>
  <c r="I1262" i="6"/>
  <c r="J1262" i="6" s="1"/>
  <c r="I1270" i="6"/>
  <c r="J1270" i="6" s="1"/>
  <c r="I1278" i="6"/>
  <c r="J1278" i="6" s="1"/>
  <c r="I1286" i="6"/>
  <c r="J1286" i="6" s="1"/>
  <c r="I1294" i="6"/>
  <c r="J1294" i="6" s="1"/>
  <c r="I1302" i="6"/>
  <c r="J1302" i="6" s="1"/>
  <c r="I1310" i="6"/>
  <c r="J1310" i="6" s="1"/>
  <c r="I1318" i="6"/>
  <c r="J1318" i="6" s="1"/>
  <c r="I1326" i="6"/>
  <c r="J1326" i="6" s="1"/>
  <c r="I1334" i="6"/>
  <c r="J1334" i="6" s="1"/>
  <c r="I1342" i="6"/>
  <c r="J1342" i="6" s="1"/>
  <c r="I1350" i="6"/>
  <c r="J1350" i="6" s="1"/>
  <c r="I1358" i="6"/>
  <c r="J1358" i="6" s="1"/>
  <c r="I1366" i="6"/>
  <c r="J1366" i="6" s="1"/>
  <c r="I1374" i="6"/>
  <c r="J1374" i="6" s="1"/>
  <c r="I1382" i="6"/>
  <c r="J1382" i="6" s="1"/>
  <c r="I1390" i="6"/>
  <c r="J1390" i="6" s="1"/>
  <c r="I1398" i="6"/>
  <c r="J1398" i="6" s="1"/>
  <c r="I1406" i="6"/>
  <c r="J1406" i="6" s="1"/>
  <c r="I1414" i="6"/>
  <c r="J1414" i="6" s="1"/>
  <c r="I1422" i="6"/>
  <c r="J1422" i="6" s="1"/>
  <c r="I1430" i="6"/>
  <c r="J1430" i="6" s="1"/>
  <c r="I1438" i="6"/>
  <c r="J1438" i="6" s="1"/>
  <c r="I1446" i="6"/>
  <c r="J1446" i="6" s="1"/>
  <c r="I1454" i="6"/>
  <c r="J1454" i="6" s="1"/>
  <c r="I1462" i="6"/>
  <c r="J1462" i="6" s="1"/>
  <c r="I1470" i="6"/>
  <c r="J1470" i="6" s="1"/>
  <c r="I1478" i="6"/>
  <c r="J1478" i="6" s="1"/>
  <c r="I1486" i="6"/>
  <c r="J1486" i="6" s="1"/>
  <c r="I1494" i="6"/>
  <c r="J1494" i="6" s="1"/>
  <c r="I1502" i="6"/>
  <c r="J1502" i="6" s="1"/>
  <c r="I1510" i="6"/>
  <c r="J1510" i="6" s="1"/>
  <c r="I1518" i="6"/>
  <c r="J1518" i="6" s="1"/>
  <c r="I1526" i="6"/>
  <c r="J1526" i="6" s="1"/>
  <c r="I1534" i="6"/>
  <c r="J1534" i="6" s="1"/>
  <c r="I1542" i="6"/>
  <c r="J1542" i="6" s="1"/>
  <c r="I1550" i="6"/>
  <c r="J1550" i="6" s="1"/>
  <c r="I1558" i="6"/>
  <c r="J1558" i="6" s="1"/>
  <c r="I1566" i="6"/>
  <c r="J1566" i="6" s="1"/>
  <c r="I1574" i="6"/>
  <c r="J1574" i="6" s="1"/>
  <c r="I1582" i="6"/>
  <c r="J1582" i="6" s="1"/>
  <c r="I1590" i="6"/>
  <c r="J1590" i="6" s="1"/>
  <c r="I1598" i="6"/>
  <c r="J1598" i="6" s="1"/>
  <c r="I1606" i="6"/>
  <c r="J1606" i="6" s="1"/>
  <c r="I1614" i="6"/>
  <c r="J1614" i="6" s="1"/>
  <c r="I1622" i="6"/>
  <c r="J1622" i="6" s="1"/>
  <c r="I1630" i="6"/>
  <c r="J1630" i="6" s="1"/>
  <c r="I1638" i="6"/>
  <c r="J1638" i="6" s="1"/>
  <c r="I1646" i="6"/>
  <c r="J1646" i="6" s="1"/>
  <c r="I1654" i="6"/>
  <c r="J1654" i="6" s="1"/>
  <c r="I1662" i="6"/>
  <c r="J1662" i="6" s="1"/>
  <c r="I1670" i="6"/>
  <c r="J1670" i="6" s="1"/>
  <c r="I1678" i="6"/>
  <c r="J1678" i="6" s="1"/>
  <c r="I1686" i="6"/>
  <c r="J1686" i="6" s="1"/>
  <c r="I1694" i="6"/>
  <c r="J1694" i="6" s="1"/>
  <c r="I1702" i="6"/>
  <c r="J1702" i="6" s="1"/>
  <c r="I1710" i="6"/>
  <c r="J1710" i="6" s="1"/>
  <c r="I1718" i="6"/>
  <c r="J1718" i="6" s="1"/>
  <c r="I1726" i="6"/>
  <c r="J1726" i="6" s="1"/>
  <c r="I1734" i="6"/>
  <c r="J1734" i="6" s="1"/>
  <c r="I1742" i="6"/>
  <c r="J1742" i="6" s="1"/>
  <c r="I1750" i="6"/>
  <c r="J1750" i="6" s="1"/>
  <c r="I1758" i="6"/>
  <c r="J1758" i="6" s="1"/>
  <c r="I1766" i="6"/>
  <c r="J1766" i="6" s="1"/>
  <c r="I1774" i="6"/>
  <c r="J1774" i="6" s="1"/>
  <c r="I1782" i="6"/>
  <c r="J1782" i="6" s="1"/>
  <c r="I1790" i="6"/>
  <c r="J1790" i="6" s="1"/>
  <c r="I1798" i="6"/>
  <c r="J1798" i="6" s="1"/>
  <c r="I1806" i="6"/>
  <c r="J1806" i="6" s="1"/>
  <c r="I1814" i="6"/>
  <c r="J1814" i="6" s="1"/>
  <c r="I1822" i="6"/>
  <c r="J1822" i="6" s="1"/>
  <c r="I1830" i="6"/>
  <c r="J1830" i="6" s="1"/>
  <c r="I1838" i="6"/>
  <c r="J1838" i="6" s="1"/>
  <c r="I1846" i="6"/>
  <c r="J1846" i="6" s="1"/>
  <c r="I1854" i="6"/>
  <c r="J1854" i="6" s="1"/>
  <c r="I1862" i="6"/>
  <c r="J1862" i="6" s="1"/>
  <c r="I1870" i="6"/>
  <c r="J1870" i="6" s="1"/>
  <c r="I1878" i="6"/>
  <c r="J1878" i="6" s="1"/>
  <c r="I1886" i="6"/>
  <c r="J1886" i="6" s="1"/>
  <c r="I1894" i="6"/>
  <c r="J1894" i="6" s="1"/>
  <c r="I1902" i="6"/>
  <c r="J1902" i="6" s="1"/>
  <c r="I1910" i="6"/>
  <c r="J1910" i="6" s="1"/>
  <c r="I1918" i="6"/>
  <c r="J1918" i="6" s="1"/>
  <c r="I1926" i="6"/>
  <c r="J1926" i="6" s="1"/>
  <c r="I1934" i="6"/>
  <c r="J1934" i="6" s="1"/>
  <c r="I1942" i="6"/>
  <c r="J1942" i="6" s="1"/>
  <c r="I1950" i="6"/>
  <c r="J1950" i="6" s="1"/>
  <c r="I1958" i="6"/>
  <c r="J1958" i="6" s="1"/>
  <c r="I1966" i="6"/>
  <c r="J1966" i="6" s="1"/>
  <c r="I1974" i="6"/>
  <c r="J1974" i="6" s="1"/>
  <c r="I1982" i="6"/>
  <c r="J1982" i="6" s="1"/>
  <c r="I1990" i="6"/>
  <c r="J1990" i="6" s="1"/>
  <c r="I1998" i="6"/>
  <c r="J1998" i="6" s="1"/>
  <c r="I2006" i="6"/>
  <c r="J2006" i="6" s="1"/>
  <c r="I2014" i="6"/>
  <c r="J2014" i="6" s="1"/>
  <c r="I2022" i="6"/>
  <c r="J2022" i="6" s="1"/>
  <c r="I2030" i="6"/>
  <c r="J2030" i="6" s="1"/>
  <c r="I2038" i="6"/>
  <c r="J2038" i="6" s="1"/>
  <c r="I2046" i="6"/>
  <c r="J2046" i="6" s="1"/>
  <c r="I2054" i="6"/>
  <c r="J2054" i="6" s="1"/>
  <c r="I2062" i="6"/>
  <c r="J2062" i="6" s="1"/>
  <c r="I2070" i="6"/>
  <c r="J2070" i="6" s="1"/>
  <c r="I2078" i="6"/>
  <c r="J2078" i="6" s="1"/>
  <c r="I2086" i="6"/>
  <c r="J2086" i="6" s="1"/>
  <c r="I2094" i="6"/>
  <c r="J2094" i="6" s="1"/>
  <c r="I2102" i="6"/>
  <c r="J2102" i="6" s="1"/>
  <c r="I2110" i="6"/>
  <c r="J2110" i="6" s="1"/>
  <c r="I2118" i="6"/>
  <c r="J2118" i="6" s="1"/>
  <c r="I2126" i="6"/>
  <c r="J2126" i="6" s="1"/>
  <c r="I2134" i="6"/>
  <c r="J2134" i="6" s="1"/>
  <c r="I2142" i="6"/>
  <c r="J2142" i="6" s="1"/>
  <c r="I2150" i="6"/>
  <c r="J2150" i="6" s="1"/>
  <c r="I2158" i="6"/>
  <c r="J2158" i="6" s="1"/>
  <c r="I2166" i="6"/>
  <c r="J2166" i="6" s="1"/>
  <c r="I2174" i="6"/>
  <c r="J2174" i="6" s="1"/>
  <c r="I2182" i="6"/>
  <c r="J2182" i="6" s="1"/>
  <c r="I2190" i="6"/>
  <c r="J2190" i="6" s="1"/>
  <c r="I2198" i="6"/>
  <c r="J2198" i="6" s="1"/>
  <c r="I2206" i="6"/>
  <c r="J2206" i="6" s="1"/>
  <c r="I2214" i="6"/>
  <c r="J2214" i="6" s="1"/>
  <c r="I2222" i="6"/>
  <c r="J2222" i="6" s="1"/>
  <c r="I2230" i="6"/>
  <c r="J2230" i="6" s="1"/>
  <c r="I2238" i="6"/>
  <c r="J2238" i="6" s="1"/>
  <c r="I2246" i="6"/>
  <c r="J2246" i="6" s="1"/>
  <c r="I2254" i="6"/>
  <c r="J2254" i="6" s="1"/>
  <c r="I2262" i="6"/>
  <c r="J2262" i="6" s="1"/>
  <c r="I2270" i="6"/>
  <c r="J2270" i="6" s="1"/>
  <c r="I2278" i="6"/>
  <c r="J2278" i="6" s="1"/>
  <c r="I2286" i="6"/>
  <c r="J2286" i="6" s="1"/>
  <c r="I2294" i="6"/>
  <c r="J2294" i="6" s="1"/>
  <c r="I2302" i="6"/>
  <c r="J2302" i="6" s="1"/>
  <c r="I2310" i="6"/>
  <c r="J2310" i="6" s="1"/>
  <c r="I2318" i="6"/>
  <c r="J2318" i="6" s="1"/>
  <c r="I2326" i="6"/>
  <c r="J2326" i="6" s="1"/>
  <c r="I2334" i="6"/>
  <c r="J2334" i="6" s="1"/>
  <c r="I2342" i="6"/>
  <c r="J2342" i="6" s="1"/>
  <c r="I2350" i="6"/>
  <c r="J2350" i="6" s="1"/>
  <c r="I2358" i="6"/>
  <c r="J2358" i="6" s="1"/>
  <c r="I2366" i="6"/>
  <c r="J2366" i="6" s="1"/>
  <c r="I2374" i="6"/>
  <c r="J2374" i="6" s="1"/>
  <c r="I2382" i="6"/>
  <c r="J2382" i="6" s="1"/>
  <c r="I2390" i="6"/>
  <c r="J2390" i="6" s="1"/>
  <c r="I2398" i="6"/>
  <c r="J2398" i="6" s="1"/>
  <c r="I2406" i="6"/>
  <c r="J2406" i="6" s="1"/>
  <c r="I2414" i="6"/>
  <c r="J2414" i="6" s="1"/>
  <c r="I2422" i="6"/>
  <c r="J2422" i="6" s="1"/>
  <c r="I2430" i="6"/>
  <c r="J2430" i="6" s="1"/>
  <c r="I2438" i="6"/>
  <c r="J2438" i="6" s="1"/>
  <c r="I2446" i="6"/>
  <c r="J2446" i="6" s="1"/>
  <c r="I2454" i="6"/>
  <c r="J2454" i="6" s="1"/>
  <c r="I2462" i="6"/>
  <c r="J2462" i="6" s="1"/>
  <c r="I2470" i="6"/>
  <c r="J2470" i="6" s="1"/>
  <c r="I2478" i="6"/>
  <c r="J2478" i="6" s="1"/>
  <c r="I2486" i="6"/>
  <c r="J2486" i="6" s="1"/>
  <c r="I2494" i="6"/>
  <c r="J2494" i="6" s="1"/>
  <c r="I2502" i="6"/>
  <c r="J2502" i="6" s="1"/>
  <c r="I2510" i="6"/>
  <c r="J2510" i="6" s="1"/>
  <c r="I2518" i="6"/>
  <c r="J2518" i="6" s="1"/>
  <c r="I2526" i="6"/>
  <c r="J2526" i="6" s="1"/>
  <c r="I2534" i="6"/>
  <c r="J2534" i="6" s="1"/>
  <c r="I2542" i="6"/>
  <c r="J2542" i="6" s="1"/>
  <c r="I2550" i="6"/>
  <c r="J2550" i="6" s="1"/>
  <c r="I2558" i="6"/>
  <c r="J2558" i="6" s="1"/>
  <c r="I2566" i="6"/>
  <c r="J2566" i="6" s="1"/>
  <c r="I2574" i="6"/>
  <c r="J2574" i="6" s="1"/>
  <c r="I2582" i="6"/>
  <c r="J2582" i="6" s="1"/>
  <c r="I2590" i="6"/>
  <c r="J2590" i="6" s="1"/>
  <c r="I2598" i="6"/>
  <c r="J2598" i="6" s="1"/>
  <c r="I2606" i="6"/>
  <c r="J2606" i="6" s="1"/>
  <c r="I2614" i="6"/>
  <c r="J2614" i="6" s="1"/>
  <c r="I2622" i="6"/>
  <c r="J2622" i="6" s="1"/>
  <c r="I2630" i="6"/>
  <c r="J2630" i="6" s="1"/>
  <c r="I2638" i="6"/>
  <c r="J2638" i="6" s="1"/>
  <c r="I2646" i="6"/>
  <c r="J2646" i="6" s="1"/>
  <c r="I2654" i="6"/>
  <c r="J2654" i="6" s="1"/>
  <c r="I2662" i="6"/>
  <c r="J2662" i="6" s="1"/>
  <c r="I2670" i="6"/>
  <c r="J2670" i="6" s="1"/>
  <c r="I2678" i="6"/>
  <c r="J2678" i="6" s="1"/>
  <c r="I2686" i="6"/>
  <c r="J2686" i="6" s="1"/>
  <c r="I2694" i="6"/>
  <c r="J2694" i="6" s="1"/>
  <c r="I2702" i="6"/>
  <c r="J2702" i="6" s="1"/>
  <c r="I2710" i="6"/>
  <c r="J2710" i="6" s="1"/>
  <c r="I2718" i="6"/>
  <c r="J2718" i="6" s="1"/>
  <c r="I2726" i="6"/>
  <c r="J2726" i="6" s="1"/>
  <c r="I2734" i="6"/>
  <c r="J2734" i="6" s="1"/>
  <c r="I2742" i="6"/>
  <c r="J2742" i="6" s="1"/>
  <c r="I2750" i="6"/>
  <c r="J2750" i="6" s="1"/>
  <c r="I2758" i="6"/>
  <c r="J2758" i="6" s="1"/>
  <c r="I2766" i="6"/>
  <c r="J2766" i="6" s="1"/>
  <c r="I2774" i="6"/>
  <c r="J2774" i="6" s="1"/>
  <c r="I2782" i="6"/>
  <c r="J2782" i="6" s="1"/>
  <c r="I2790" i="6"/>
  <c r="J2790" i="6" s="1"/>
  <c r="I52" i="6"/>
  <c r="J52" i="6" s="1"/>
  <c r="I84" i="6"/>
  <c r="J84" i="6" s="1"/>
  <c r="I103" i="6"/>
  <c r="J103" i="6" s="1"/>
  <c r="I111" i="6"/>
  <c r="J111" i="6" s="1"/>
  <c r="I119" i="6"/>
  <c r="J119" i="6" s="1"/>
  <c r="I127" i="6"/>
  <c r="J127" i="6" s="1"/>
  <c r="I135" i="6"/>
  <c r="J135" i="6" s="1"/>
  <c r="I143" i="6"/>
  <c r="J143" i="6" s="1"/>
  <c r="I151" i="6"/>
  <c r="J151" i="6" s="1"/>
  <c r="I159" i="6"/>
  <c r="J159" i="6" s="1"/>
  <c r="I167" i="6"/>
  <c r="J167" i="6" s="1"/>
  <c r="I175" i="6"/>
  <c r="J175" i="6" s="1"/>
  <c r="I183" i="6"/>
  <c r="J183" i="6" s="1"/>
  <c r="I191" i="6"/>
  <c r="J191" i="6" s="1"/>
  <c r="I199" i="6"/>
  <c r="J199" i="6" s="1"/>
  <c r="I207" i="6"/>
  <c r="J207" i="6" s="1"/>
  <c r="I215" i="6"/>
  <c r="J215" i="6" s="1"/>
  <c r="I223" i="6"/>
  <c r="J223" i="6" s="1"/>
  <c r="I231" i="6"/>
  <c r="J231" i="6" s="1"/>
  <c r="I239" i="6"/>
  <c r="J239" i="6" s="1"/>
  <c r="I247" i="6"/>
  <c r="J247" i="6" s="1"/>
  <c r="I255" i="6"/>
  <c r="J255" i="6" s="1"/>
  <c r="I263" i="6"/>
  <c r="J263" i="6" s="1"/>
  <c r="I271" i="6"/>
  <c r="J271" i="6" s="1"/>
  <c r="I279" i="6"/>
  <c r="J279" i="6" s="1"/>
  <c r="I287" i="6"/>
  <c r="J287" i="6" s="1"/>
  <c r="I295" i="6"/>
  <c r="J295" i="6" s="1"/>
  <c r="I303" i="6"/>
  <c r="J303" i="6" s="1"/>
  <c r="I311" i="6"/>
  <c r="J311" i="6" s="1"/>
  <c r="I319" i="6"/>
  <c r="J319" i="6" s="1"/>
  <c r="I327" i="6"/>
  <c r="J327" i="6" s="1"/>
  <c r="I335" i="6"/>
  <c r="J335" i="6" s="1"/>
  <c r="I343" i="6"/>
  <c r="J343" i="6" s="1"/>
  <c r="I351" i="6"/>
  <c r="J351" i="6" s="1"/>
  <c r="I359" i="6"/>
  <c r="J359" i="6" s="1"/>
  <c r="I367" i="6"/>
  <c r="J367" i="6" s="1"/>
  <c r="I375" i="6"/>
  <c r="J375" i="6" s="1"/>
  <c r="I383" i="6"/>
  <c r="J383" i="6" s="1"/>
  <c r="I391" i="6"/>
  <c r="J391" i="6" s="1"/>
  <c r="I399" i="6"/>
  <c r="J399" i="6" s="1"/>
  <c r="I407" i="6"/>
  <c r="J407" i="6" s="1"/>
  <c r="I415" i="6"/>
  <c r="J415" i="6" s="1"/>
  <c r="I423" i="6"/>
  <c r="J423" i="6" s="1"/>
  <c r="I431" i="6"/>
  <c r="J431" i="6" s="1"/>
  <c r="I439" i="6"/>
  <c r="J439" i="6" s="1"/>
  <c r="I447" i="6"/>
  <c r="J447" i="6" s="1"/>
  <c r="I455" i="6"/>
  <c r="J455" i="6" s="1"/>
  <c r="I463" i="6"/>
  <c r="J463" i="6" s="1"/>
  <c r="I471" i="6"/>
  <c r="J471" i="6" s="1"/>
  <c r="I479" i="6"/>
  <c r="J479" i="6" s="1"/>
  <c r="I487" i="6"/>
  <c r="J487" i="6" s="1"/>
  <c r="I495" i="6"/>
  <c r="J495" i="6" s="1"/>
  <c r="I503" i="6"/>
  <c r="J503" i="6" s="1"/>
  <c r="I511" i="6"/>
  <c r="J511" i="6" s="1"/>
  <c r="I519" i="6"/>
  <c r="J519" i="6" s="1"/>
  <c r="I527" i="6"/>
  <c r="J527" i="6" s="1"/>
  <c r="I535" i="6"/>
  <c r="J535" i="6" s="1"/>
  <c r="I543" i="6"/>
  <c r="J543" i="6" s="1"/>
  <c r="I551" i="6"/>
  <c r="J551" i="6" s="1"/>
  <c r="I559" i="6"/>
  <c r="J559" i="6" s="1"/>
  <c r="I567" i="6"/>
  <c r="J567" i="6" s="1"/>
  <c r="I575" i="6"/>
  <c r="J575" i="6" s="1"/>
  <c r="I583" i="6"/>
  <c r="J583" i="6" s="1"/>
  <c r="I591" i="6"/>
  <c r="J591" i="6" s="1"/>
  <c r="I599" i="6"/>
  <c r="J599" i="6" s="1"/>
  <c r="I607" i="6"/>
  <c r="J607" i="6" s="1"/>
  <c r="I615" i="6"/>
  <c r="J615" i="6" s="1"/>
  <c r="I623" i="6"/>
  <c r="J623" i="6" s="1"/>
  <c r="I631" i="6"/>
  <c r="J631" i="6" s="1"/>
  <c r="I639" i="6"/>
  <c r="J639" i="6" s="1"/>
  <c r="I647" i="6"/>
  <c r="J647" i="6" s="1"/>
  <c r="I655" i="6"/>
  <c r="J655" i="6" s="1"/>
  <c r="I663" i="6"/>
  <c r="J663" i="6" s="1"/>
  <c r="I671" i="6"/>
  <c r="J671" i="6" s="1"/>
  <c r="I679" i="6"/>
  <c r="J679" i="6" s="1"/>
  <c r="I687" i="6"/>
  <c r="J687" i="6" s="1"/>
  <c r="I695" i="6"/>
  <c r="J695" i="6" s="1"/>
  <c r="I703" i="6"/>
  <c r="J703" i="6" s="1"/>
  <c r="I711" i="6"/>
  <c r="J711" i="6" s="1"/>
  <c r="I719" i="6"/>
  <c r="J719" i="6" s="1"/>
  <c r="I727" i="6"/>
  <c r="J727" i="6" s="1"/>
  <c r="I735" i="6"/>
  <c r="J735" i="6" s="1"/>
  <c r="I743" i="6"/>
  <c r="J743" i="6" s="1"/>
  <c r="I751" i="6"/>
  <c r="J751" i="6" s="1"/>
  <c r="I759" i="6"/>
  <c r="J759" i="6" s="1"/>
  <c r="I767" i="6"/>
  <c r="J767" i="6" s="1"/>
  <c r="I775" i="6"/>
  <c r="J775" i="6" s="1"/>
  <c r="I783" i="6"/>
  <c r="J783" i="6" s="1"/>
  <c r="I791" i="6"/>
  <c r="J791" i="6" s="1"/>
  <c r="I799" i="6"/>
  <c r="J799" i="6" s="1"/>
  <c r="I807" i="6"/>
  <c r="J807" i="6" s="1"/>
  <c r="I815" i="6"/>
  <c r="J815" i="6" s="1"/>
  <c r="I823" i="6"/>
  <c r="J823" i="6" s="1"/>
  <c r="I831" i="6"/>
  <c r="J831" i="6" s="1"/>
  <c r="I839" i="6"/>
  <c r="J839" i="6" s="1"/>
  <c r="I847" i="6"/>
  <c r="J847" i="6" s="1"/>
  <c r="I855" i="6"/>
  <c r="J855" i="6" s="1"/>
  <c r="I863" i="6"/>
  <c r="J863" i="6" s="1"/>
  <c r="I871" i="6"/>
  <c r="J871" i="6" s="1"/>
  <c r="I879" i="6"/>
  <c r="J879" i="6" s="1"/>
  <c r="I887" i="6"/>
  <c r="J887" i="6" s="1"/>
  <c r="I895" i="6"/>
  <c r="J895" i="6" s="1"/>
  <c r="I903" i="6"/>
  <c r="J903" i="6" s="1"/>
  <c r="I911" i="6"/>
  <c r="J911" i="6" s="1"/>
  <c r="I919" i="6"/>
  <c r="J919" i="6" s="1"/>
  <c r="I927" i="6"/>
  <c r="J927" i="6" s="1"/>
  <c r="I935" i="6"/>
  <c r="J935" i="6" s="1"/>
  <c r="I943" i="6"/>
  <c r="J943" i="6" s="1"/>
  <c r="I951" i="6"/>
  <c r="J951" i="6" s="1"/>
  <c r="I959" i="6"/>
  <c r="J959" i="6" s="1"/>
  <c r="I967" i="6"/>
  <c r="J967" i="6" s="1"/>
  <c r="I975" i="6"/>
  <c r="J975" i="6" s="1"/>
  <c r="I983" i="6"/>
  <c r="J983" i="6" s="1"/>
  <c r="I991" i="6"/>
  <c r="J991" i="6" s="1"/>
  <c r="I999" i="6"/>
  <c r="J999" i="6" s="1"/>
  <c r="I1007" i="6"/>
  <c r="J1007" i="6" s="1"/>
  <c r="I1015" i="6"/>
  <c r="J1015" i="6" s="1"/>
  <c r="I1023" i="6"/>
  <c r="J1023" i="6" s="1"/>
  <c r="I1031" i="6"/>
  <c r="J1031" i="6" s="1"/>
  <c r="I1039" i="6"/>
  <c r="J1039" i="6" s="1"/>
  <c r="I1047" i="6"/>
  <c r="J1047" i="6" s="1"/>
  <c r="I1055" i="6"/>
  <c r="J1055" i="6" s="1"/>
  <c r="I1063" i="6"/>
  <c r="J1063" i="6" s="1"/>
  <c r="I1071" i="6"/>
  <c r="J1071" i="6" s="1"/>
  <c r="I1079" i="6"/>
  <c r="J1079" i="6" s="1"/>
  <c r="I1087" i="6"/>
  <c r="J1087" i="6" s="1"/>
  <c r="I1095" i="6"/>
  <c r="J1095" i="6" s="1"/>
  <c r="I1103" i="6"/>
  <c r="J1103" i="6" s="1"/>
  <c r="I1111" i="6"/>
  <c r="J1111" i="6" s="1"/>
  <c r="I1119" i="6"/>
  <c r="J1119" i="6" s="1"/>
  <c r="I1127" i="6"/>
  <c r="J1127" i="6" s="1"/>
  <c r="I1135" i="6"/>
  <c r="J1135" i="6" s="1"/>
  <c r="I1143" i="6"/>
  <c r="J1143" i="6" s="1"/>
  <c r="I1151" i="6"/>
  <c r="J1151" i="6" s="1"/>
  <c r="I1159" i="6"/>
  <c r="J1159" i="6" s="1"/>
  <c r="I1167" i="6"/>
  <c r="J1167" i="6" s="1"/>
  <c r="I1175" i="6"/>
  <c r="J1175" i="6" s="1"/>
  <c r="I1183" i="6"/>
  <c r="J1183" i="6" s="1"/>
  <c r="I1191" i="6"/>
  <c r="J1191" i="6" s="1"/>
  <c r="I1199" i="6"/>
  <c r="J1199" i="6" s="1"/>
  <c r="I1207" i="6"/>
  <c r="J1207" i="6" s="1"/>
  <c r="I1215" i="6"/>
  <c r="J1215" i="6" s="1"/>
  <c r="I1223" i="6"/>
  <c r="J1223" i="6" s="1"/>
  <c r="I1231" i="6"/>
  <c r="J1231" i="6" s="1"/>
  <c r="I1239" i="6"/>
  <c r="J1239" i="6" s="1"/>
  <c r="I1247" i="6"/>
  <c r="J1247" i="6" s="1"/>
  <c r="I1255" i="6"/>
  <c r="J1255" i="6" s="1"/>
  <c r="I1263" i="6"/>
  <c r="J1263" i="6" s="1"/>
  <c r="I1271" i="6"/>
  <c r="J1271" i="6" s="1"/>
  <c r="I1279" i="6"/>
  <c r="J1279" i="6" s="1"/>
  <c r="I1287" i="6"/>
  <c r="J1287" i="6" s="1"/>
  <c r="I1295" i="6"/>
  <c r="J1295" i="6" s="1"/>
  <c r="I1303" i="6"/>
  <c r="J1303" i="6" s="1"/>
  <c r="I1311" i="6"/>
  <c r="J1311" i="6" s="1"/>
  <c r="I1319" i="6"/>
  <c r="J1319" i="6" s="1"/>
  <c r="I1327" i="6"/>
  <c r="J1327" i="6" s="1"/>
  <c r="I1335" i="6"/>
  <c r="J1335" i="6" s="1"/>
  <c r="I1343" i="6"/>
  <c r="J1343" i="6" s="1"/>
  <c r="I1351" i="6"/>
  <c r="J1351" i="6" s="1"/>
  <c r="I1359" i="6"/>
  <c r="J1359" i="6" s="1"/>
  <c r="I1367" i="6"/>
  <c r="J1367" i="6" s="1"/>
  <c r="I1375" i="6"/>
  <c r="J1375" i="6" s="1"/>
  <c r="I1383" i="6"/>
  <c r="J1383" i="6" s="1"/>
  <c r="I1391" i="6"/>
  <c r="J1391" i="6" s="1"/>
  <c r="I1399" i="6"/>
  <c r="J1399" i="6" s="1"/>
  <c r="I1407" i="6"/>
  <c r="J1407" i="6" s="1"/>
  <c r="I1415" i="6"/>
  <c r="J1415" i="6" s="1"/>
  <c r="I1423" i="6"/>
  <c r="J1423" i="6" s="1"/>
  <c r="I1431" i="6"/>
  <c r="J1431" i="6" s="1"/>
  <c r="I1439" i="6"/>
  <c r="J1439" i="6" s="1"/>
  <c r="I1447" i="6"/>
  <c r="J1447" i="6" s="1"/>
  <c r="I1455" i="6"/>
  <c r="J1455" i="6" s="1"/>
  <c r="I1463" i="6"/>
  <c r="J1463" i="6" s="1"/>
  <c r="I1471" i="6"/>
  <c r="J1471" i="6" s="1"/>
  <c r="I1479" i="6"/>
  <c r="J1479" i="6" s="1"/>
  <c r="I1487" i="6"/>
  <c r="J1487" i="6" s="1"/>
  <c r="I1495" i="6"/>
  <c r="J1495" i="6" s="1"/>
  <c r="I1503" i="6"/>
  <c r="J1503" i="6" s="1"/>
  <c r="I1511" i="6"/>
  <c r="J1511" i="6" s="1"/>
  <c r="I1519" i="6"/>
  <c r="J1519" i="6" s="1"/>
  <c r="I1527" i="6"/>
  <c r="J1527" i="6" s="1"/>
  <c r="I1535" i="6"/>
  <c r="J1535" i="6" s="1"/>
  <c r="I1543" i="6"/>
  <c r="J1543" i="6" s="1"/>
  <c r="I1551" i="6"/>
  <c r="J1551" i="6" s="1"/>
  <c r="I1559" i="6"/>
  <c r="J1559" i="6" s="1"/>
  <c r="I1567" i="6"/>
  <c r="J1567" i="6" s="1"/>
  <c r="I1575" i="6"/>
  <c r="J1575" i="6" s="1"/>
  <c r="I1583" i="6"/>
  <c r="J1583" i="6" s="1"/>
  <c r="I1591" i="6"/>
  <c r="J1591" i="6" s="1"/>
  <c r="I1599" i="6"/>
  <c r="J1599" i="6" s="1"/>
  <c r="I1607" i="6"/>
  <c r="J1607" i="6" s="1"/>
  <c r="I1615" i="6"/>
  <c r="J1615" i="6" s="1"/>
  <c r="I1623" i="6"/>
  <c r="J1623" i="6" s="1"/>
  <c r="I1631" i="6"/>
  <c r="J1631" i="6" s="1"/>
  <c r="I1639" i="6"/>
  <c r="J1639" i="6" s="1"/>
  <c r="I1647" i="6"/>
  <c r="J1647" i="6" s="1"/>
  <c r="I1655" i="6"/>
  <c r="J1655" i="6" s="1"/>
  <c r="I1663" i="6"/>
  <c r="J1663" i="6" s="1"/>
  <c r="I1671" i="6"/>
  <c r="J1671" i="6" s="1"/>
  <c r="I1679" i="6"/>
  <c r="J1679" i="6" s="1"/>
  <c r="I1687" i="6"/>
  <c r="J1687" i="6" s="1"/>
  <c r="I1695" i="6"/>
  <c r="J1695" i="6" s="1"/>
  <c r="I1703" i="6"/>
  <c r="J1703" i="6" s="1"/>
  <c r="I1711" i="6"/>
  <c r="J1711" i="6" s="1"/>
  <c r="I1719" i="6"/>
  <c r="J1719" i="6" s="1"/>
  <c r="I1727" i="6"/>
  <c r="J1727" i="6" s="1"/>
  <c r="I1735" i="6"/>
  <c r="J1735" i="6" s="1"/>
  <c r="I1743" i="6"/>
  <c r="J1743" i="6" s="1"/>
  <c r="I1751" i="6"/>
  <c r="J1751" i="6" s="1"/>
  <c r="I1759" i="6"/>
  <c r="J1759" i="6" s="1"/>
  <c r="I1767" i="6"/>
  <c r="J1767" i="6" s="1"/>
  <c r="I1775" i="6"/>
  <c r="J1775" i="6" s="1"/>
  <c r="I1783" i="6"/>
  <c r="J1783" i="6" s="1"/>
  <c r="I1791" i="6"/>
  <c r="J1791" i="6" s="1"/>
  <c r="I1799" i="6"/>
  <c r="J1799" i="6" s="1"/>
  <c r="I1807" i="6"/>
  <c r="J1807" i="6" s="1"/>
  <c r="I1815" i="6"/>
  <c r="J1815" i="6" s="1"/>
  <c r="I1823" i="6"/>
  <c r="J1823" i="6" s="1"/>
  <c r="I1831" i="6"/>
  <c r="J1831" i="6" s="1"/>
  <c r="I1839" i="6"/>
  <c r="J1839" i="6" s="1"/>
  <c r="I1847" i="6"/>
  <c r="J1847" i="6" s="1"/>
  <c r="I1855" i="6"/>
  <c r="J1855" i="6" s="1"/>
  <c r="I1863" i="6"/>
  <c r="J1863" i="6" s="1"/>
  <c r="I1871" i="6"/>
  <c r="J1871" i="6" s="1"/>
  <c r="I1879" i="6"/>
  <c r="J1879" i="6" s="1"/>
  <c r="I1887" i="6"/>
  <c r="J1887" i="6" s="1"/>
  <c r="I1895" i="6"/>
  <c r="J1895" i="6" s="1"/>
  <c r="I1903" i="6"/>
  <c r="J1903" i="6" s="1"/>
  <c r="I1911" i="6"/>
  <c r="J1911" i="6" s="1"/>
  <c r="I1919" i="6"/>
  <c r="J1919" i="6" s="1"/>
  <c r="I1927" i="6"/>
  <c r="J1927" i="6" s="1"/>
  <c r="I1935" i="6"/>
  <c r="J1935" i="6" s="1"/>
  <c r="I1943" i="6"/>
  <c r="J1943" i="6" s="1"/>
  <c r="I1951" i="6"/>
  <c r="J1951" i="6" s="1"/>
  <c r="I1959" i="6"/>
  <c r="J1959" i="6" s="1"/>
  <c r="I1967" i="6"/>
  <c r="J1967" i="6" s="1"/>
  <c r="I1975" i="6"/>
  <c r="J1975" i="6" s="1"/>
  <c r="I1983" i="6"/>
  <c r="J1983" i="6" s="1"/>
  <c r="I1991" i="6"/>
  <c r="J1991" i="6" s="1"/>
  <c r="I1999" i="6"/>
  <c r="J1999" i="6" s="1"/>
  <c r="I2007" i="6"/>
  <c r="J2007" i="6" s="1"/>
  <c r="I2015" i="6"/>
  <c r="J2015" i="6" s="1"/>
  <c r="I2023" i="6"/>
  <c r="J2023" i="6" s="1"/>
  <c r="I2031" i="6"/>
  <c r="J2031" i="6" s="1"/>
  <c r="I2039" i="6"/>
  <c r="J2039" i="6" s="1"/>
  <c r="I2047" i="6"/>
  <c r="J2047" i="6" s="1"/>
  <c r="I2055" i="6"/>
  <c r="J2055" i="6" s="1"/>
  <c r="I2063" i="6"/>
  <c r="J2063" i="6" s="1"/>
  <c r="I2071" i="6"/>
  <c r="J2071" i="6" s="1"/>
  <c r="I2079" i="6"/>
  <c r="J2079" i="6" s="1"/>
  <c r="I2087" i="6"/>
  <c r="J2087" i="6" s="1"/>
  <c r="I2095" i="6"/>
  <c r="J2095" i="6" s="1"/>
  <c r="I2103" i="6"/>
  <c r="J2103" i="6" s="1"/>
  <c r="I2111" i="6"/>
  <c r="J2111" i="6" s="1"/>
  <c r="I2119" i="6"/>
  <c r="J2119" i="6" s="1"/>
  <c r="I2127" i="6"/>
  <c r="J2127" i="6" s="1"/>
  <c r="I2135" i="6"/>
  <c r="J2135" i="6" s="1"/>
  <c r="I2143" i="6"/>
  <c r="J2143" i="6" s="1"/>
  <c r="I2151" i="6"/>
  <c r="J2151" i="6" s="1"/>
  <c r="I2159" i="6"/>
  <c r="J2159" i="6" s="1"/>
  <c r="I2167" i="6"/>
  <c r="J2167" i="6" s="1"/>
  <c r="I2175" i="6"/>
  <c r="J2175" i="6" s="1"/>
  <c r="I2183" i="6"/>
  <c r="J2183" i="6" s="1"/>
  <c r="I2191" i="6"/>
  <c r="J2191" i="6" s="1"/>
  <c r="I2199" i="6"/>
  <c r="J2199" i="6" s="1"/>
  <c r="I2207" i="6"/>
  <c r="J2207" i="6" s="1"/>
  <c r="I2215" i="6"/>
  <c r="J2215" i="6" s="1"/>
  <c r="I2223" i="6"/>
  <c r="J2223" i="6" s="1"/>
  <c r="I2231" i="6"/>
  <c r="J2231" i="6" s="1"/>
  <c r="I2239" i="6"/>
  <c r="J2239" i="6" s="1"/>
  <c r="I2247" i="6"/>
  <c r="J2247" i="6" s="1"/>
  <c r="I2255" i="6"/>
  <c r="J2255" i="6" s="1"/>
  <c r="I2263" i="6"/>
  <c r="J2263" i="6" s="1"/>
  <c r="I2271" i="6"/>
  <c r="J2271" i="6" s="1"/>
  <c r="I2279" i="6"/>
  <c r="J2279" i="6" s="1"/>
  <c r="I2287" i="6"/>
  <c r="J2287" i="6" s="1"/>
  <c r="I2295" i="6"/>
  <c r="J2295" i="6" s="1"/>
  <c r="I2303" i="6"/>
  <c r="J2303" i="6" s="1"/>
  <c r="I2311" i="6"/>
  <c r="J2311" i="6" s="1"/>
  <c r="I2319" i="6"/>
  <c r="J2319" i="6" s="1"/>
  <c r="I2327" i="6"/>
  <c r="J2327" i="6" s="1"/>
  <c r="I2335" i="6"/>
  <c r="J2335" i="6" s="1"/>
  <c r="I2343" i="6"/>
  <c r="J2343" i="6" s="1"/>
  <c r="I2351" i="6"/>
  <c r="J2351" i="6" s="1"/>
  <c r="I2359" i="6"/>
  <c r="J2359" i="6" s="1"/>
  <c r="I2367" i="6"/>
  <c r="J2367" i="6" s="1"/>
  <c r="I2375" i="6"/>
  <c r="J2375" i="6" s="1"/>
  <c r="I2383" i="6"/>
  <c r="J2383" i="6" s="1"/>
  <c r="I2391" i="6"/>
  <c r="J2391" i="6" s="1"/>
  <c r="I2399" i="6"/>
  <c r="J2399" i="6" s="1"/>
  <c r="I2407" i="6"/>
  <c r="J2407" i="6" s="1"/>
  <c r="I2415" i="6"/>
  <c r="J2415" i="6" s="1"/>
  <c r="I2423" i="6"/>
  <c r="J2423" i="6" s="1"/>
  <c r="I2431" i="6"/>
  <c r="J2431" i="6" s="1"/>
  <c r="I2439" i="6"/>
  <c r="J2439" i="6" s="1"/>
  <c r="I2447" i="6"/>
  <c r="J2447" i="6" s="1"/>
  <c r="I2455" i="6"/>
  <c r="J2455" i="6" s="1"/>
  <c r="I2463" i="6"/>
  <c r="J2463" i="6" s="1"/>
  <c r="I2471" i="6"/>
  <c r="J2471" i="6" s="1"/>
  <c r="I2479" i="6"/>
  <c r="J2479" i="6" s="1"/>
  <c r="I2487" i="6"/>
  <c r="J2487" i="6" s="1"/>
  <c r="I2495" i="6"/>
  <c r="J2495" i="6" s="1"/>
  <c r="I8" i="6"/>
  <c r="J8" i="6" s="1"/>
  <c r="I55" i="6"/>
  <c r="J55" i="6" s="1"/>
  <c r="I87" i="6"/>
  <c r="J87" i="6" s="1"/>
  <c r="I104" i="6"/>
  <c r="J104" i="6" s="1"/>
  <c r="I112" i="6"/>
  <c r="J112" i="6" s="1"/>
  <c r="I120" i="6"/>
  <c r="J120" i="6" s="1"/>
  <c r="I128" i="6"/>
  <c r="J128" i="6" s="1"/>
  <c r="I136" i="6"/>
  <c r="J136" i="6" s="1"/>
  <c r="I144" i="6"/>
  <c r="J144" i="6" s="1"/>
  <c r="I152" i="6"/>
  <c r="J152" i="6" s="1"/>
  <c r="I160" i="6"/>
  <c r="J160" i="6" s="1"/>
  <c r="I168" i="6"/>
  <c r="J168" i="6" s="1"/>
  <c r="I176" i="6"/>
  <c r="J176" i="6" s="1"/>
  <c r="I184" i="6"/>
  <c r="J184" i="6" s="1"/>
  <c r="I192" i="6"/>
  <c r="J192" i="6" s="1"/>
  <c r="I200" i="6"/>
  <c r="J200" i="6" s="1"/>
  <c r="I208" i="6"/>
  <c r="J208" i="6" s="1"/>
  <c r="I216" i="6"/>
  <c r="J216" i="6" s="1"/>
  <c r="I224" i="6"/>
  <c r="J224" i="6" s="1"/>
  <c r="I232" i="6"/>
  <c r="J232" i="6" s="1"/>
  <c r="I240" i="6"/>
  <c r="J240" i="6" s="1"/>
  <c r="I248" i="6"/>
  <c r="J248" i="6" s="1"/>
  <c r="I256" i="6"/>
  <c r="J256" i="6" s="1"/>
  <c r="I264" i="6"/>
  <c r="J264" i="6" s="1"/>
  <c r="I272" i="6"/>
  <c r="J272" i="6" s="1"/>
  <c r="I280" i="6"/>
  <c r="J280" i="6" s="1"/>
  <c r="I288" i="6"/>
  <c r="J288" i="6" s="1"/>
  <c r="I296" i="6"/>
  <c r="J296" i="6" s="1"/>
  <c r="I304" i="6"/>
  <c r="J304" i="6" s="1"/>
  <c r="I312" i="6"/>
  <c r="J312" i="6" s="1"/>
  <c r="I320" i="6"/>
  <c r="J320" i="6" s="1"/>
  <c r="I328" i="6"/>
  <c r="J328" i="6" s="1"/>
  <c r="I336" i="6"/>
  <c r="J336" i="6" s="1"/>
  <c r="I344" i="6"/>
  <c r="J344" i="6" s="1"/>
  <c r="I352" i="6"/>
  <c r="J352" i="6" s="1"/>
  <c r="I360" i="6"/>
  <c r="J360" i="6" s="1"/>
  <c r="I368" i="6"/>
  <c r="J368" i="6" s="1"/>
  <c r="I376" i="6"/>
  <c r="J376" i="6" s="1"/>
  <c r="I384" i="6"/>
  <c r="J384" i="6" s="1"/>
  <c r="I392" i="6"/>
  <c r="J392" i="6" s="1"/>
  <c r="I400" i="6"/>
  <c r="J400" i="6" s="1"/>
  <c r="I408" i="6"/>
  <c r="J408" i="6" s="1"/>
  <c r="I416" i="6"/>
  <c r="J416" i="6" s="1"/>
  <c r="I424" i="6"/>
  <c r="J424" i="6" s="1"/>
  <c r="I432" i="6"/>
  <c r="J432" i="6" s="1"/>
  <c r="I440" i="6"/>
  <c r="J440" i="6" s="1"/>
  <c r="I448" i="6"/>
  <c r="J448" i="6" s="1"/>
  <c r="I456" i="6"/>
  <c r="J456" i="6" s="1"/>
  <c r="I464" i="6"/>
  <c r="J464" i="6" s="1"/>
  <c r="I472" i="6"/>
  <c r="J472" i="6" s="1"/>
  <c r="I480" i="6"/>
  <c r="J480" i="6" s="1"/>
  <c r="I488" i="6"/>
  <c r="J488" i="6" s="1"/>
  <c r="I496" i="6"/>
  <c r="J496" i="6" s="1"/>
  <c r="I504" i="6"/>
  <c r="J504" i="6" s="1"/>
  <c r="I512" i="6"/>
  <c r="J512" i="6" s="1"/>
  <c r="I520" i="6"/>
  <c r="J520" i="6" s="1"/>
  <c r="I528" i="6"/>
  <c r="J528" i="6" s="1"/>
  <c r="I536" i="6"/>
  <c r="J536" i="6" s="1"/>
  <c r="I544" i="6"/>
  <c r="J544" i="6" s="1"/>
  <c r="I552" i="6"/>
  <c r="J552" i="6" s="1"/>
  <c r="I560" i="6"/>
  <c r="J560" i="6" s="1"/>
  <c r="I568" i="6"/>
  <c r="J568" i="6" s="1"/>
  <c r="I576" i="6"/>
  <c r="J576" i="6" s="1"/>
  <c r="I584" i="6"/>
  <c r="J584" i="6" s="1"/>
  <c r="I592" i="6"/>
  <c r="J592" i="6" s="1"/>
  <c r="I600" i="6"/>
  <c r="J600" i="6" s="1"/>
  <c r="I608" i="6"/>
  <c r="J608" i="6" s="1"/>
  <c r="I616" i="6"/>
  <c r="J616" i="6" s="1"/>
  <c r="I624" i="6"/>
  <c r="J624" i="6" s="1"/>
  <c r="I632" i="6"/>
  <c r="J632" i="6" s="1"/>
  <c r="I640" i="6"/>
  <c r="J640" i="6" s="1"/>
  <c r="I648" i="6"/>
  <c r="J648" i="6" s="1"/>
  <c r="I656" i="6"/>
  <c r="J656" i="6" s="1"/>
  <c r="I664" i="6"/>
  <c r="J664" i="6" s="1"/>
  <c r="I672" i="6"/>
  <c r="J672" i="6" s="1"/>
  <c r="I680" i="6"/>
  <c r="J680" i="6" s="1"/>
  <c r="I688" i="6"/>
  <c r="J688" i="6" s="1"/>
  <c r="I696" i="6"/>
  <c r="J696" i="6" s="1"/>
  <c r="I704" i="6"/>
  <c r="J704" i="6" s="1"/>
  <c r="I712" i="6"/>
  <c r="J712" i="6" s="1"/>
  <c r="I720" i="6"/>
  <c r="J720" i="6" s="1"/>
  <c r="I728" i="6"/>
  <c r="J728" i="6" s="1"/>
  <c r="I736" i="6"/>
  <c r="J736" i="6" s="1"/>
  <c r="I744" i="6"/>
  <c r="J744" i="6" s="1"/>
  <c r="I752" i="6"/>
  <c r="J752" i="6" s="1"/>
  <c r="I760" i="6"/>
  <c r="J760" i="6" s="1"/>
  <c r="I768" i="6"/>
  <c r="J768" i="6" s="1"/>
  <c r="I776" i="6"/>
  <c r="J776" i="6" s="1"/>
  <c r="I784" i="6"/>
  <c r="J784" i="6" s="1"/>
  <c r="I792" i="6"/>
  <c r="J792" i="6" s="1"/>
  <c r="I800" i="6"/>
  <c r="J800" i="6" s="1"/>
  <c r="I808" i="6"/>
  <c r="J808" i="6" s="1"/>
  <c r="I816" i="6"/>
  <c r="J816" i="6" s="1"/>
  <c r="I824" i="6"/>
  <c r="J824" i="6" s="1"/>
  <c r="I832" i="6"/>
  <c r="J832" i="6" s="1"/>
  <c r="I840" i="6"/>
  <c r="J840" i="6" s="1"/>
  <c r="I848" i="6"/>
  <c r="J848" i="6" s="1"/>
  <c r="I856" i="6"/>
  <c r="J856" i="6" s="1"/>
  <c r="I864" i="6"/>
  <c r="J864" i="6" s="1"/>
  <c r="I872" i="6"/>
  <c r="J872" i="6" s="1"/>
  <c r="I880" i="6"/>
  <c r="J880" i="6" s="1"/>
  <c r="I888" i="6"/>
  <c r="J888" i="6" s="1"/>
  <c r="I896" i="6"/>
  <c r="J896" i="6" s="1"/>
  <c r="I904" i="6"/>
  <c r="J904" i="6" s="1"/>
  <c r="I912" i="6"/>
  <c r="J912" i="6" s="1"/>
  <c r="I920" i="6"/>
  <c r="J920" i="6" s="1"/>
  <c r="I928" i="6"/>
  <c r="J928" i="6" s="1"/>
  <c r="I936" i="6"/>
  <c r="J936" i="6" s="1"/>
  <c r="I944" i="6"/>
  <c r="J944" i="6" s="1"/>
  <c r="I952" i="6"/>
  <c r="J952" i="6" s="1"/>
  <c r="I960" i="6"/>
  <c r="J960" i="6" s="1"/>
  <c r="I968" i="6"/>
  <c r="J968" i="6" s="1"/>
  <c r="I976" i="6"/>
  <c r="J976" i="6" s="1"/>
  <c r="I984" i="6"/>
  <c r="J984" i="6" s="1"/>
  <c r="I992" i="6"/>
  <c r="J992" i="6" s="1"/>
  <c r="I1000" i="6"/>
  <c r="J1000" i="6" s="1"/>
  <c r="I1008" i="6"/>
  <c r="J1008" i="6" s="1"/>
  <c r="I1016" i="6"/>
  <c r="J1016" i="6" s="1"/>
  <c r="I1024" i="6"/>
  <c r="J1024" i="6" s="1"/>
  <c r="I1032" i="6"/>
  <c r="J1032" i="6" s="1"/>
  <c r="I1040" i="6"/>
  <c r="J1040" i="6" s="1"/>
  <c r="I1048" i="6"/>
  <c r="J1048" i="6" s="1"/>
  <c r="I1056" i="6"/>
  <c r="J1056" i="6" s="1"/>
  <c r="I1064" i="6"/>
  <c r="J1064" i="6" s="1"/>
  <c r="I1072" i="6"/>
  <c r="J1072" i="6" s="1"/>
  <c r="I1080" i="6"/>
  <c r="J1080" i="6" s="1"/>
  <c r="I1088" i="6"/>
  <c r="J1088" i="6" s="1"/>
  <c r="I1096" i="6"/>
  <c r="J1096" i="6" s="1"/>
  <c r="I1104" i="6"/>
  <c r="J1104" i="6" s="1"/>
  <c r="I1112" i="6"/>
  <c r="J1112" i="6" s="1"/>
  <c r="I1120" i="6"/>
  <c r="J1120" i="6" s="1"/>
  <c r="I1128" i="6"/>
  <c r="J1128" i="6" s="1"/>
  <c r="I1136" i="6"/>
  <c r="J1136" i="6" s="1"/>
  <c r="I1144" i="6"/>
  <c r="J1144" i="6" s="1"/>
  <c r="I1208" i="6"/>
  <c r="J1208" i="6" s="1"/>
  <c r="I1272" i="6"/>
  <c r="J1272" i="6" s="1"/>
  <c r="I1336" i="6"/>
  <c r="J1336" i="6" s="1"/>
  <c r="I1400" i="6"/>
  <c r="J1400" i="6" s="1"/>
  <c r="I1464" i="6"/>
  <c r="J1464" i="6" s="1"/>
  <c r="I1528" i="6"/>
  <c r="J1528" i="6" s="1"/>
  <c r="I1592" i="6"/>
  <c r="J1592" i="6" s="1"/>
  <c r="I1656" i="6"/>
  <c r="J1656" i="6" s="1"/>
  <c r="I1720" i="6"/>
  <c r="J1720" i="6" s="1"/>
  <c r="I1784" i="6"/>
  <c r="J1784" i="6" s="1"/>
  <c r="I1848" i="6"/>
  <c r="J1848" i="6" s="1"/>
  <c r="I1912" i="6"/>
  <c r="J1912" i="6" s="1"/>
  <c r="I1976" i="6"/>
  <c r="J1976" i="6" s="1"/>
  <c r="I2040" i="6"/>
  <c r="J2040" i="6" s="1"/>
  <c r="I2104" i="6"/>
  <c r="J2104" i="6" s="1"/>
  <c r="I2168" i="6"/>
  <c r="J2168" i="6" s="1"/>
  <c r="I2225" i="6"/>
  <c r="J2225" i="6" s="1"/>
  <c r="I2249" i="6"/>
  <c r="J2249" i="6" s="1"/>
  <c r="I2272" i="6"/>
  <c r="J2272" i="6" s="1"/>
  <c r="I2290" i="6"/>
  <c r="J2290" i="6" s="1"/>
  <c r="I2313" i="6"/>
  <c r="J2313" i="6" s="1"/>
  <c r="I2336" i="6"/>
  <c r="J2336" i="6" s="1"/>
  <c r="I2352" i="6"/>
  <c r="J2352" i="6" s="1"/>
  <c r="I2368" i="6"/>
  <c r="J2368" i="6" s="1"/>
  <c r="I2384" i="6"/>
  <c r="J2384" i="6" s="1"/>
  <c r="I2400" i="6"/>
  <c r="J2400" i="6" s="1"/>
  <c r="I2416" i="6"/>
  <c r="J2416" i="6" s="1"/>
  <c r="I2432" i="6"/>
  <c r="J2432" i="6" s="1"/>
  <c r="I2448" i="6"/>
  <c r="J2448" i="6" s="1"/>
  <c r="I2464" i="6"/>
  <c r="J2464" i="6" s="1"/>
  <c r="I2480" i="6"/>
  <c r="J2480" i="6" s="1"/>
  <c r="I2496" i="6"/>
  <c r="J2496" i="6" s="1"/>
  <c r="I2508" i="6"/>
  <c r="J2508" i="6" s="1"/>
  <c r="I2521" i="6"/>
  <c r="J2521" i="6" s="1"/>
  <c r="I2535" i="6"/>
  <c r="J2535" i="6" s="1"/>
  <c r="I2546" i="6"/>
  <c r="J2546" i="6" s="1"/>
  <c r="I2560" i="6"/>
  <c r="J2560" i="6" s="1"/>
  <c r="I2572" i="6"/>
  <c r="J2572" i="6" s="1"/>
  <c r="I2585" i="6"/>
  <c r="J2585" i="6" s="1"/>
  <c r="I2599" i="6"/>
  <c r="J2599" i="6" s="1"/>
  <c r="I2609" i="6"/>
  <c r="J2609" i="6" s="1"/>
  <c r="I2620" i="6"/>
  <c r="J2620" i="6" s="1"/>
  <c r="I2631" i="6"/>
  <c r="J2631" i="6" s="1"/>
  <c r="I2641" i="6"/>
  <c r="J2641" i="6" s="1"/>
  <c r="I2652" i="6"/>
  <c r="J2652" i="6" s="1"/>
  <c r="I2663" i="6"/>
  <c r="J2663" i="6" s="1"/>
  <c r="I2673" i="6"/>
  <c r="J2673" i="6" s="1"/>
  <c r="I2684" i="6"/>
  <c r="J2684" i="6" s="1"/>
  <c r="I2695" i="6"/>
  <c r="J2695" i="6" s="1"/>
  <c r="I2705" i="6"/>
  <c r="J2705" i="6" s="1"/>
  <c r="I2716" i="6"/>
  <c r="J2716" i="6" s="1"/>
  <c r="I2727" i="6"/>
  <c r="J2727" i="6" s="1"/>
  <c r="I2737" i="6"/>
  <c r="J2737" i="6" s="1"/>
  <c r="I2748" i="6"/>
  <c r="J2748" i="6" s="1"/>
  <c r="I2759" i="6"/>
  <c r="J2759" i="6" s="1"/>
  <c r="I2769" i="6"/>
  <c r="J2769" i="6" s="1"/>
  <c r="I2779" i="6"/>
  <c r="J2779" i="6" s="1"/>
  <c r="I2788" i="6"/>
  <c r="J2788" i="6" s="1"/>
  <c r="I2797" i="6"/>
  <c r="J2797" i="6" s="1"/>
  <c r="I2805" i="6"/>
  <c r="J2805" i="6" s="1"/>
  <c r="I2813" i="6"/>
  <c r="J2813" i="6" s="1"/>
  <c r="I2821" i="6"/>
  <c r="J2821" i="6" s="1"/>
  <c r="I2829" i="6"/>
  <c r="J2829" i="6" s="1"/>
  <c r="I2837" i="6"/>
  <c r="J2837" i="6" s="1"/>
  <c r="I2845" i="6"/>
  <c r="J2845" i="6" s="1"/>
  <c r="I2853" i="6"/>
  <c r="J2853" i="6" s="1"/>
  <c r="I2861" i="6"/>
  <c r="J2861" i="6" s="1"/>
  <c r="I2869" i="6"/>
  <c r="J2869" i="6" s="1"/>
  <c r="I2877" i="6"/>
  <c r="J2877" i="6" s="1"/>
  <c r="I2885" i="6"/>
  <c r="J2885" i="6" s="1"/>
  <c r="I2893" i="6"/>
  <c r="J2893" i="6" s="1"/>
  <c r="I2901" i="6"/>
  <c r="J2901" i="6" s="1"/>
  <c r="I2909" i="6"/>
  <c r="J2909" i="6" s="1"/>
  <c r="I2917" i="6"/>
  <c r="J2917" i="6" s="1"/>
  <c r="I2925" i="6"/>
  <c r="J2925" i="6" s="1"/>
  <c r="I2933" i="6"/>
  <c r="J2933" i="6" s="1"/>
  <c r="I2941" i="6"/>
  <c r="J2941" i="6" s="1"/>
  <c r="I2949" i="6"/>
  <c r="J2949" i="6" s="1"/>
  <c r="I2957" i="6"/>
  <c r="J2957" i="6" s="1"/>
  <c r="I2965" i="6"/>
  <c r="J2965" i="6" s="1"/>
  <c r="I2973" i="6"/>
  <c r="J2973" i="6" s="1"/>
  <c r="I2981" i="6"/>
  <c r="J2981" i="6" s="1"/>
  <c r="I2989" i="6"/>
  <c r="J2989" i="6" s="1"/>
  <c r="I2997" i="6"/>
  <c r="J2997" i="6" s="1"/>
  <c r="I3005" i="6"/>
  <c r="J3005" i="6" s="1"/>
  <c r="I3013" i="6"/>
  <c r="J3013" i="6" s="1"/>
  <c r="I3021" i="6"/>
  <c r="J3021" i="6" s="1"/>
  <c r="I3029" i="6"/>
  <c r="J3029" i="6" s="1"/>
  <c r="I3037" i="6"/>
  <c r="J3037" i="6" s="1"/>
  <c r="I3045" i="6"/>
  <c r="J3045" i="6" s="1"/>
  <c r="I3053" i="6"/>
  <c r="J3053" i="6" s="1"/>
  <c r="I3061" i="6"/>
  <c r="J3061" i="6" s="1"/>
  <c r="I3069" i="6"/>
  <c r="J3069" i="6" s="1"/>
  <c r="I3077" i="6"/>
  <c r="J3077" i="6" s="1"/>
  <c r="I3085" i="6"/>
  <c r="J3085" i="6" s="1"/>
  <c r="I3093" i="6"/>
  <c r="J3093" i="6" s="1"/>
  <c r="I3101" i="6"/>
  <c r="J3101" i="6" s="1"/>
  <c r="I3109" i="6"/>
  <c r="J3109" i="6" s="1"/>
  <c r="I3117" i="6"/>
  <c r="J3117" i="6" s="1"/>
  <c r="I3125" i="6"/>
  <c r="J3125" i="6" s="1"/>
  <c r="I3133" i="6"/>
  <c r="J3133" i="6" s="1"/>
  <c r="I3141" i="6"/>
  <c r="J3141" i="6" s="1"/>
  <c r="I3149" i="6"/>
  <c r="J3149" i="6" s="1"/>
  <c r="I3157" i="6"/>
  <c r="J3157" i="6" s="1"/>
  <c r="I3165" i="6"/>
  <c r="J3165" i="6" s="1"/>
  <c r="I3173" i="6"/>
  <c r="J3173" i="6" s="1"/>
  <c r="I3181" i="6"/>
  <c r="J3181" i="6" s="1"/>
  <c r="I3189" i="6"/>
  <c r="J3189" i="6" s="1"/>
  <c r="I3197" i="6"/>
  <c r="J3197" i="6" s="1"/>
  <c r="I3205" i="6"/>
  <c r="J3205" i="6" s="1"/>
  <c r="I3213" i="6"/>
  <c r="J3213" i="6" s="1"/>
  <c r="I3221" i="6"/>
  <c r="J3221" i="6" s="1"/>
  <c r="I3229" i="6"/>
  <c r="J3229" i="6" s="1"/>
  <c r="I3237" i="6"/>
  <c r="J3237" i="6" s="1"/>
  <c r="I3245" i="6"/>
  <c r="J3245" i="6" s="1"/>
  <c r="I3253" i="6"/>
  <c r="J3253" i="6" s="1"/>
  <c r="I3261" i="6"/>
  <c r="J3261" i="6" s="1"/>
  <c r="I3269" i="6"/>
  <c r="J3269" i="6" s="1"/>
  <c r="I3277" i="6"/>
  <c r="J3277" i="6" s="1"/>
  <c r="I3285" i="6"/>
  <c r="J3285" i="6" s="1"/>
  <c r="I3293" i="6"/>
  <c r="J3293" i="6" s="1"/>
  <c r="I3301" i="6"/>
  <c r="J3301" i="6" s="1"/>
  <c r="I3309" i="6"/>
  <c r="J3309" i="6" s="1"/>
  <c r="I3317" i="6"/>
  <c r="J3317" i="6" s="1"/>
  <c r="I3325" i="6"/>
  <c r="J3325" i="6" s="1"/>
  <c r="I3333" i="6"/>
  <c r="J3333" i="6" s="1"/>
  <c r="I3341" i="6"/>
  <c r="J3341" i="6" s="1"/>
  <c r="I3349" i="6"/>
  <c r="J3349" i="6" s="1"/>
  <c r="I3357" i="6"/>
  <c r="J3357" i="6" s="1"/>
  <c r="I3365" i="6"/>
  <c r="J3365" i="6" s="1"/>
  <c r="I3373" i="6"/>
  <c r="J3373" i="6" s="1"/>
  <c r="I3381" i="6"/>
  <c r="J3381" i="6" s="1"/>
  <c r="I3389" i="6"/>
  <c r="J3389" i="6" s="1"/>
  <c r="I3397" i="6"/>
  <c r="J3397" i="6" s="1"/>
  <c r="I3405" i="6"/>
  <c r="J3405" i="6" s="1"/>
  <c r="I3413" i="6"/>
  <c r="J3413" i="6" s="1"/>
  <c r="I3421" i="6"/>
  <c r="J3421" i="6" s="1"/>
  <c r="I3429" i="6"/>
  <c r="J3429" i="6" s="1"/>
  <c r="I3437" i="6"/>
  <c r="J3437" i="6" s="1"/>
  <c r="I3445" i="6"/>
  <c r="J3445" i="6" s="1"/>
  <c r="I3453" i="6"/>
  <c r="J3453" i="6" s="1"/>
  <c r="I3461" i="6"/>
  <c r="J3461" i="6" s="1"/>
  <c r="I3469" i="6"/>
  <c r="J3469" i="6" s="1"/>
  <c r="I3477" i="6"/>
  <c r="J3477" i="6" s="1"/>
  <c r="I3485" i="6"/>
  <c r="J3485" i="6" s="1"/>
  <c r="I3493" i="6"/>
  <c r="J3493" i="6" s="1"/>
  <c r="I3501" i="6"/>
  <c r="J3501" i="6" s="1"/>
  <c r="I3509" i="6"/>
  <c r="J3509" i="6" s="1"/>
  <c r="I1152" i="6"/>
  <c r="J1152" i="6" s="1"/>
  <c r="I1216" i="6"/>
  <c r="J1216" i="6" s="1"/>
  <c r="I1280" i="6"/>
  <c r="J1280" i="6" s="1"/>
  <c r="I1344" i="6"/>
  <c r="J1344" i="6" s="1"/>
  <c r="I1408" i="6"/>
  <c r="J1408" i="6" s="1"/>
  <c r="I1472" i="6"/>
  <c r="J1472" i="6" s="1"/>
  <c r="I1536" i="6"/>
  <c r="J1536" i="6" s="1"/>
  <c r="I1600" i="6"/>
  <c r="J1600" i="6" s="1"/>
  <c r="I1664" i="6"/>
  <c r="J1664" i="6" s="1"/>
  <c r="I1728" i="6"/>
  <c r="J1728" i="6" s="1"/>
  <c r="I1792" i="6"/>
  <c r="J1792" i="6" s="1"/>
  <c r="I1856" i="6"/>
  <c r="J1856" i="6" s="1"/>
  <c r="I1920" i="6"/>
  <c r="J1920" i="6" s="1"/>
  <c r="I1984" i="6"/>
  <c r="J1984" i="6" s="1"/>
  <c r="I2048" i="6"/>
  <c r="J2048" i="6" s="1"/>
  <c r="I2112" i="6"/>
  <c r="J2112" i="6" s="1"/>
  <c r="I2176" i="6"/>
  <c r="J2176" i="6" s="1"/>
  <c r="I2232" i="6"/>
  <c r="J2232" i="6" s="1"/>
  <c r="I2250" i="6"/>
  <c r="J2250" i="6" s="1"/>
  <c r="I2273" i="6"/>
  <c r="J2273" i="6" s="1"/>
  <c r="I2296" i="6"/>
  <c r="J2296" i="6" s="1"/>
  <c r="I2314" i="6"/>
  <c r="J2314" i="6" s="1"/>
  <c r="I2337" i="6"/>
  <c r="J2337" i="6" s="1"/>
  <c r="I2353" i="6"/>
  <c r="J2353" i="6" s="1"/>
  <c r="I2369" i="6"/>
  <c r="J2369" i="6" s="1"/>
  <c r="I2385" i="6"/>
  <c r="J2385" i="6" s="1"/>
  <c r="I2401" i="6"/>
  <c r="J2401" i="6" s="1"/>
  <c r="I2417" i="6"/>
  <c r="J2417" i="6" s="1"/>
  <c r="I2433" i="6"/>
  <c r="J2433" i="6" s="1"/>
  <c r="I2449" i="6"/>
  <c r="J2449" i="6" s="1"/>
  <c r="I2465" i="6"/>
  <c r="J2465" i="6" s="1"/>
  <c r="I2481" i="6"/>
  <c r="J2481" i="6" s="1"/>
  <c r="I2497" i="6"/>
  <c r="J2497" i="6" s="1"/>
  <c r="I2511" i="6"/>
  <c r="J2511" i="6" s="1"/>
  <c r="I2522" i="6"/>
  <c r="J2522" i="6" s="1"/>
  <c r="I2536" i="6"/>
  <c r="J2536" i="6" s="1"/>
  <c r="I2548" i="6"/>
  <c r="J2548" i="6" s="1"/>
  <c r="I2561" i="6"/>
  <c r="J2561" i="6" s="1"/>
  <c r="I2575" i="6"/>
  <c r="J2575" i="6" s="1"/>
  <c r="I2586" i="6"/>
  <c r="J2586" i="6" s="1"/>
  <c r="I2600" i="6"/>
  <c r="J2600" i="6" s="1"/>
  <c r="I2610" i="6"/>
  <c r="J2610" i="6" s="1"/>
  <c r="I2621" i="6"/>
  <c r="J2621" i="6" s="1"/>
  <c r="I2632" i="6"/>
  <c r="J2632" i="6" s="1"/>
  <c r="I2642" i="6"/>
  <c r="J2642" i="6" s="1"/>
  <c r="I2653" i="6"/>
  <c r="J2653" i="6" s="1"/>
  <c r="I2664" i="6"/>
  <c r="J2664" i="6" s="1"/>
  <c r="I2674" i="6"/>
  <c r="J2674" i="6" s="1"/>
  <c r="I2685" i="6"/>
  <c r="J2685" i="6" s="1"/>
  <c r="I2696" i="6"/>
  <c r="J2696" i="6" s="1"/>
  <c r="I2706" i="6"/>
  <c r="J2706" i="6" s="1"/>
  <c r="I2717" i="6"/>
  <c r="J2717" i="6" s="1"/>
  <c r="I2728" i="6"/>
  <c r="J2728" i="6" s="1"/>
  <c r="I2738" i="6"/>
  <c r="J2738" i="6" s="1"/>
  <c r="I2749" i="6"/>
  <c r="J2749" i="6" s="1"/>
  <c r="I2760" i="6"/>
  <c r="J2760" i="6" s="1"/>
  <c r="I2770" i="6"/>
  <c r="J2770" i="6" s="1"/>
  <c r="I2780" i="6"/>
  <c r="J2780" i="6" s="1"/>
  <c r="I2789" i="6"/>
  <c r="J2789" i="6" s="1"/>
  <c r="I2798" i="6"/>
  <c r="J2798" i="6" s="1"/>
  <c r="I2806" i="6"/>
  <c r="J2806" i="6" s="1"/>
  <c r="I2814" i="6"/>
  <c r="J2814" i="6" s="1"/>
  <c r="I2822" i="6"/>
  <c r="J2822" i="6" s="1"/>
  <c r="I2830" i="6"/>
  <c r="J2830" i="6" s="1"/>
  <c r="I2838" i="6"/>
  <c r="J2838" i="6" s="1"/>
  <c r="I2846" i="6"/>
  <c r="J2846" i="6" s="1"/>
  <c r="I2854" i="6"/>
  <c r="J2854" i="6" s="1"/>
  <c r="I2862" i="6"/>
  <c r="J2862" i="6" s="1"/>
  <c r="I2870" i="6"/>
  <c r="J2870" i="6" s="1"/>
  <c r="I2878" i="6"/>
  <c r="J2878" i="6" s="1"/>
  <c r="I2886" i="6"/>
  <c r="J2886" i="6" s="1"/>
  <c r="I2894" i="6"/>
  <c r="J2894" i="6" s="1"/>
  <c r="I2902" i="6"/>
  <c r="J2902" i="6" s="1"/>
  <c r="I2910" i="6"/>
  <c r="J2910" i="6" s="1"/>
  <c r="I2918" i="6"/>
  <c r="J2918" i="6" s="1"/>
  <c r="I2926" i="6"/>
  <c r="J2926" i="6" s="1"/>
  <c r="I2934" i="6"/>
  <c r="J2934" i="6" s="1"/>
  <c r="I2942" i="6"/>
  <c r="J2942" i="6" s="1"/>
  <c r="I2950" i="6"/>
  <c r="J2950" i="6" s="1"/>
  <c r="I2958" i="6"/>
  <c r="J2958" i="6" s="1"/>
  <c r="I2966" i="6"/>
  <c r="J2966" i="6" s="1"/>
  <c r="I2974" i="6"/>
  <c r="J2974" i="6" s="1"/>
  <c r="I2982" i="6"/>
  <c r="J2982" i="6" s="1"/>
  <c r="I2990" i="6"/>
  <c r="J2990" i="6" s="1"/>
  <c r="I2998" i="6"/>
  <c r="J2998" i="6" s="1"/>
  <c r="I3006" i="6"/>
  <c r="J3006" i="6" s="1"/>
  <c r="I3014" i="6"/>
  <c r="J3014" i="6" s="1"/>
  <c r="I3022" i="6"/>
  <c r="J3022" i="6" s="1"/>
  <c r="I3030" i="6"/>
  <c r="J3030" i="6" s="1"/>
  <c r="I3038" i="6"/>
  <c r="J3038" i="6" s="1"/>
  <c r="I3046" i="6"/>
  <c r="J3046" i="6" s="1"/>
  <c r="I3054" i="6"/>
  <c r="J3054" i="6" s="1"/>
  <c r="I3062" i="6"/>
  <c r="J3062" i="6" s="1"/>
  <c r="I3070" i="6"/>
  <c r="J3070" i="6" s="1"/>
  <c r="I3078" i="6"/>
  <c r="J3078" i="6" s="1"/>
  <c r="I3086" i="6"/>
  <c r="J3086" i="6" s="1"/>
  <c r="I3094" i="6"/>
  <c r="J3094" i="6" s="1"/>
  <c r="I3102" i="6"/>
  <c r="J3102" i="6" s="1"/>
  <c r="I3110" i="6"/>
  <c r="J3110" i="6" s="1"/>
  <c r="I3118" i="6"/>
  <c r="J3118" i="6" s="1"/>
  <c r="I3126" i="6"/>
  <c r="J3126" i="6" s="1"/>
  <c r="I3134" i="6"/>
  <c r="J3134" i="6" s="1"/>
  <c r="I3142" i="6"/>
  <c r="J3142" i="6" s="1"/>
  <c r="I3150" i="6"/>
  <c r="J3150" i="6" s="1"/>
  <c r="I3158" i="6"/>
  <c r="J3158" i="6" s="1"/>
  <c r="I3166" i="6"/>
  <c r="J3166" i="6" s="1"/>
  <c r="I3174" i="6"/>
  <c r="J3174" i="6" s="1"/>
  <c r="I3182" i="6"/>
  <c r="J3182" i="6" s="1"/>
  <c r="I3190" i="6"/>
  <c r="J3190" i="6" s="1"/>
  <c r="I3198" i="6"/>
  <c r="J3198" i="6" s="1"/>
  <c r="I3206" i="6"/>
  <c r="J3206" i="6" s="1"/>
  <c r="I3214" i="6"/>
  <c r="J3214" i="6" s="1"/>
  <c r="I3222" i="6"/>
  <c r="J3222" i="6" s="1"/>
  <c r="I3230" i="6"/>
  <c r="J3230" i="6" s="1"/>
  <c r="I3238" i="6"/>
  <c r="J3238" i="6" s="1"/>
  <c r="I3246" i="6"/>
  <c r="J3246" i="6" s="1"/>
  <c r="I3254" i="6"/>
  <c r="J3254" i="6" s="1"/>
  <c r="I3262" i="6"/>
  <c r="J3262" i="6" s="1"/>
  <c r="I3270" i="6"/>
  <c r="J3270" i="6" s="1"/>
  <c r="I3278" i="6"/>
  <c r="J3278" i="6" s="1"/>
  <c r="I3286" i="6"/>
  <c r="J3286" i="6" s="1"/>
  <c r="I3294" i="6"/>
  <c r="J3294" i="6" s="1"/>
  <c r="I3302" i="6"/>
  <c r="J3302" i="6" s="1"/>
  <c r="I3310" i="6"/>
  <c r="J3310" i="6" s="1"/>
  <c r="I3318" i="6"/>
  <c r="J3318" i="6" s="1"/>
  <c r="I3326" i="6"/>
  <c r="J3326" i="6" s="1"/>
  <c r="I3334" i="6"/>
  <c r="J3334" i="6" s="1"/>
  <c r="I3342" i="6"/>
  <c r="J3342" i="6" s="1"/>
  <c r="I3350" i="6"/>
  <c r="J3350" i="6" s="1"/>
  <c r="I3358" i="6"/>
  <c r="J3358" i="6" s="1"/>
  <c r="I3366" i="6"/>
  <c r="J3366" i="6" s="1"/>
  <c r="I3374" i="6"/>
  <c r="J3374" i="6" s="1"/>
  <c r="I3382" i="6"/>
  <c r="J3382" i="6" s="1"/>
  <c r="I3390" i="6"/>
  <c r="J3390" i="6" s="1"/>
  <c r="I3398" i="6"/>
  <c r="J3398" i="6" s="1"/>
  <c r="I3406" i="6"/>
  <c r="J3406" i="6" s="1"/>
  <c r="I3414" i="6"/>
  <c r="J3414" i="6" s="1"/>
  <c r="I3422" i="6"/>
  <c r="J3422" i="6" s="1"/>
  <c r="I3430" i="6"/>
  <c r="J3430" i="6" s="1"/>
  <c r="I3438" i="6"/>
  <c r="J3438" i="6" s="1"/>
  <c r="I3446" i="6"/>
  <c r="J3446" i="6" s="1"/>
  <c r="I3454" i="6"/>
  <c r="J3454" i="6" s="1"/>
  <c r="I3462" i="6"/>
  <c r="J3462" i="6" s="1"/>
  <c r="I3470" i="6"/>
  <c r="J3470" i="6" s="1"/>
  <c r="I3478" i="6"/>
  <c r="J3478" i="6" s="1"/>
  <c r="I3486" i="6"/>
  <c r="J3486" i="6" s="1"/>
  <c r="I3494" i="6"/>
  <c r="J3494" i="6" s="1"/>
  <c r="I3502" i="6"/>
  <c r="J3502" i="6" s="1"/>
  <c r="I3510" i="6"/>
  <c r="J3510" i="6" s="1"/>
  <c r="I3518" i="6"/>
  <c r="J3518" i="6" s="1"/>
  <c r="I3526" i="6"/>
  <c r="J3526" i="6" s="1"/>
  <c r="I3534" i="6"/>
  <c r="J3534" i="6" s="1"/>
  <c r="I3542" i="6"/>
  <c r="J3542" i="6" s="1"/>
  <c r="I3550" i="6"/>
  <c r="J3550" i="6" s="1"/>
  <c r="I3558" i="6"/>
  <c r="J3558" i="6" s="1"/>
  <c r="I3566" i="6"/>
  <c r="J3566" i="6" s="1"/>
  <c r="I3574" i="6"/>
  <c r="J3574" i="6" s="1"/>
  <c r="I3582" i="6"/>
  <c r="J3582" i="6" s="1"/>
  <c r="I3590" i="6"/>
  <c r="J3590" i="6" s="1"/>
  <c r="I3598" i="6"/>
  <c r="J3598" i="6" s="1"/>
  <c r="I3606" i="6"/>
  <c r="J3606" i="6" s="1"/>
  <c r="I3614" i="6"/>
  <c r="J3614" i="6" s="1"/>
  <c r="I3622" i="6"/>
  <c r="J3622" i="6" s="1"/>
  <c r="I3630" i="6"/>
  <c r="J3630" i="6" s="1"/>
  <c r="I3638" i="6"/>
  <c r="J3638" i="6" s="1"/>
  <c r="I3646" i="6"/>
  <c r="J3646" i="6" s="1"/>
  <c r="I3654" i="6"/>
  <c r="J3654" i="6" s="1"/>
  <c r="I3662" i="6"/>
  <c r="J3662" i="6" s="1"/>
  <c r="I1160" i="6"/>
  <c r="J1160" i="6" s="1"/>
  <c r="I1224" i="6"/>
  <c r="J1224" i="6" s="1"/>
  <c r="I1288" i="6"/>
  <c r="J1288" i="6" s="1"/>
  <c r="I1352" i="6"/>
  <c r="J1352" i="6" s="1"/>
  <c r="I1416" i="6"/>
  <c r="J1416" i="6" s="1"/>
  <c r="I1480" i="6"/>
  <c r="J1480" i="6" s="1"/>
  <c r="I1544" i="6"/>
  <c r="J1544" i="6" s="1"/>
  <c r="I1608" i="6"/>
  <c r="J1608" i="6" s="1"/>
  <c r="I1672" i="6"/>
  <c r="J1672" i="6" s="1"/>
  <c r="I1736" i="6"/>
  <c r="J1736" i="6" s="1"/>
  <c r="I1800" i="6"/>
  <c r="J1800" i="6" s="1"/>
  <c r="I1864" i="6"/>
  <c r="J1864" i="6" s="1"/>
  <c r="I1928" i="6"/>
  <c r="J1928" i="6" s="1"/>
  <c r="I1992" i="6"/>
  <c r="J1992" i="6" s="1"/>
  <c r="I2056" i="6"/>
  <c r="J2056" i="6" s="1"/>
  <c r="I2120" i="6"/>
  <c r="J2120" i="6" s="1"/>
  <c r="I2184" i="6"/>
  <c r="J2184" i="6" s="1"/>
  <c r="I2233" i="6"/>
  <c r="J2233" i="6" s="1"/>
  <c r="I2256" i="6"/>
  <c r="J2256" i="6" s="1"/>
  <c r="I2274" i="6"/>
  <c r="J2274" i="6" s="1"/>
  <c r="I2297" i="6"/>
  <c r="J2297" i="6" s="1"/>
  <c r="I2320" i="6"/>
  <c r="J2320" i="6" s="1"/>
  <c r="I2338" i="6"/>
  <c r="J2338" i="6" s="1"/>
  <c r="I2354" i="6"/>
  <c r="J2354" i="6" s="1"/>
  <c r="I2370" i="6"/>
  <c r="J2370" i="6" s="1"/>
  <c r="I2386" i="6"/>
  <c r="J2386" i="6" s="1"/>
  <c r="I2402" i="6"/>
  <c r="J2402" i="6" s="1"/>
  <c r="I2418" i="6"/>
  <c r="J2418" i="6" s="1"/>
  <c r="I2434" i="6"/>
  <c r="J2434" i="6" s="1"/>
  <c r="I2450" i="6"/>
  <c r="J2450" i="6" s="1"/>
  <c r="I2466" i="6"/>
  <c r="J2466" i="6" s="1"/>
  <c r="I2482" i="6"/>
  <c r="J2482" i="6" s="1"/>
  <c r="I2498" i="6"/>
  <c r="J2498" i="6" s="1"/>
  <c r="I2512" i="6"/>
  <c r="J2512" i="6" s="1"/>
  <c r="I2524" i="6"/>
  <c r="J2524" i="6" s="1"/>
  <c r="I2537" i="6"/>
  <c r="J2537" i="6" s="1"/>
  <c r="I2551" i="6"/>
  <c r="J2551" i="6" s="1"/>
  <c r="I2562" i="6"/>
  <c r="J2562" i="6" s="1"/>
  <c r="I2576" i="6"/>
  <c r="J2576" i="6" s="1"/>
  <c r="I2588" i="6"/>
  <c r="J2588" i="6" s="1"/>
  <c r="I2601" i="6"/>
  <c r="J2601" i="6" s="1"/>
  <c r="I2612" i="6"/>
  <c r="J2612" i="6" s="1"/>
  <c r="I2623" i="6"/>
  <c r="J2623" i="6" s="1"/>
  <c r="I2633" i="6"/>
  <c r="J2633" i="6" s="1"/>
  <c r="I2644" i="6"/>
  <c r="J2644" i="6" s="1"/>
  <c r="I2655" i="6"/>
  <c r="J2655" i="6" s="1"/>
  <c r="I2665" i="6"/>
  <c r="J2665" i="6" s="1"/>
  <c r="I2676" i="6"/>
  <c r="J2676" i="6" s="1"/>
  <c r="I2687" i="6"/>
  <c r="J2687" i="6" s="1"/>
  <c r="I2697" i="6"/>
  <c r="J2697" i="6" s="1"/>
  <c r="I2708" i="6"/>
  <c r="J2708" i="6" s="1"/>
  <c r="I2719" i="6"/>
  <c r="J2719" i="6" s="1"/>
  <c r="I2729" i="6"/>
  <c r="J2729" i="6" s="1"/>
  <c r="I2740" i="6"/>
  <c r="J2740" i="6" s="1"/>
  <c r="I2751" i="6"/>
  <c r="J2751" i="6" s="1"/>
  <c r="I2761" i="6"/>
  <c r="J2761" i="6" s="1"/>
  <c r="I2772" i="6"/>
  <c r="J2772" i="6" s="1"/>
  <c r="I2781" i="6"/>
  <c r="J2781" i="6" s="1"/>
  <c r="I2791" i="6"/>
  <c r="J2791" i="6" s="1"/>
  <c r="I2799" i="6"/>
  <c r="J2799" i="6" s="1"/>
  <c r="I2807" i="6"/>
  <c r="J2807" i="6" s="1"/>
  <c r="I2815" i="6"/>
  <c r="J2815" i="6" s="1"/>
  <c r="I2823" i="6"/>
  <c r="J2823" i="6" s="1"/>
  <c r="I2831" i="6"/>
  <c r="J2831" i="6" s="1"/>
  <c r="I2839" i="6"/>
  <c r="J2839" i="6" s="1"/>
  <c r="I2847" i="6"/>
  <c r="J2847" i="6" s="1"/>
  <c r="I2855" i="6"/>
  <c r="J2855" i="6" s="1"/>
  <c r="I2863" i="6"/>
  <c r="J2863" i="6" s="1"/>
  <c r="I2871" i="6"/>
  <c r="J2871" i="6" s="1"/>
  <c r="I2879" i="6"/>
  <c r="J2879" i="6" s="1"/>
  <c r="I2887" i="6"/>
  <c r="J2887" i="6" s="1"/>
  <c r="I2895" i="6"/>
  <c r="J2895" i="6" s="1"/>
  <c r="I2903" i="6"/>
  <c r="J2903" i="6" s="1"/>
  <c r="I2911" i="6"/>
  <c r="J2911" i="6" s="1"/>
  <c r="I2919" i="6"/>
  <c r="J2919" i="6" s="1"/>
  <c r="I2927" i="6"/>
  <c r="J2927" i="6" s="1"/>
  <c r="I2935" i="6"/>
  <c r="J2935" i="6" s="1"/>
  <c r="I2943" i="6"/>
  <c r="J2943" i="6" s="1"/>
  <c r="I2951" i="6"/>
  <c r="J2951" i="6" s="1"/>
  <c r="I2959" i="6"/>
  <c r="J2959" i="6" s="1"/>
  <c r="I2967" i="6"/>
  <c r="J2967" i="6" s="1"/>
  <c r="I2975" i="6"/>
  <c r="J2975" i="6" s="1"/>
  <c r="I2983" i="6"/>
  <c r="J2983" i="6" s="1"/>
  <c r="I2991" i="6"/>
  <c r="J2991" i="6" s="1"/>
  <c r="I2999" i="6"/>
  <c r="J2999" i="6" s="1"/>
  <c r="I3007" i="6"/>
  <c r="J3007" i="6" s="1"/>
  <c r="I3015" i="6"/>
  <c r="J3015" i="6" s="1"/>
  <c r="I3023" i="6"/>
  <c r="J3023" i="6" s="1"/>
  <c r="I3031" i="6"/>
  <c r="J3031" i="6" s="1"/>
  <c r="I3039" i="6"/>
  <c r="J3039" i="6" s="1"/>
  <c r="I3047" i="6"/>
  <c r="J3047" i="6" s="1"/>
  <c r="I3055" i="6"/>
  <c r="J3055" i="6" s="1"/>
  <c r="I3063" i="6"/>
  <c r="J3063" i="6" s="1"/>
  <c r="I3071" i="6"/>
  <c r="J3071" i="6" s="1"/>
  <c r="I3079" i="6"/>
  <c r="J3079" i="6" s="1"/>
  <c r="I3087" i="6"/>
  <c r="J3087" i="6" s="1"/>
  <c r="I3095" i="6"/>
  <c r="J3095" i="6" s="1"/>
  <c r="I3103" i="6"/>
  <c r="J3103" i="6" s="1"/>
  <c r="I3111" i="6"/>
  <c r="J3111" i="6" s="1"/>
  <c r="I3119" i="6"/>
  <c r="J3119" i="6" s="1"/>
  <c r="I3127" i="6"/>
  <c r="J3127" i="6" s="1"/>
  <c r="I3135" i="6"/>
  <c r="J3135" i="6" s="1"/>
  <c r="I3143" i="6"/>
  <c r="J3143" i="6" s="1"/>
  <c r="I3151" i="6"/>
  <c r="J3151" i="6" s="1"/>
  <c r="I3159" i="6"/>
  <c r="J3159" i="6" s="1"/>
  <c r="I3167" i="6"/>
  <c r="J3167" i="6" s="1"/>
  <c r="I3175" i="6"/>
  <c r="J3175" i="6" s="1"/>
  <c r="I3183" i="6"/>
  <c r="J3183" i="6" s="1"/>
  <c r="I3191" i="6"/>
  <c r="J3191" i="6" s="1"/>
  <c r="I3199" i="6"/>
  <c r="J3199" i="6" s="1"/>
  <c r="I3207" i="6"/>
  <c r="J3207" i="6" s="1"/>
  <c r="I3215" i="6"/>
  <c r="J3215" i="6" s="1"/>
  <c r="I3223" i="6"/>
  <c r="J3223" i="6" s="1"/>
  <c r="I3231" i="6"/>
  <c r="J3231" i="6" s="1"/>
  <c r="I3239" i="6"/>
  <c r="J3239" i="6" s="1"/>
  <c r="I3247" i="6"/>
  <c r="J3247" i="6" s="1"/>
  <c r="I3255" i="6"/>
  <c r="J3255" i="6" s="1"/>
  <c r="I3263" i="6"/>
  <c r="J3263" i="6" s="1"/>
  <c r="I3271" i="6"/>
  <c r="J3271" i="6" s="1"/>
  <c r="I3279" i="6"/>
  <c r="J3279" i="6" s="1"/>
  <c r="I3287" i="6"/>
  <c r="J3287" i="6" s="1"/>
  <c r="I3295" i="6"/>
  <c r="J3295" i="6" s="1"/>
  <c r="I3303" i="6"/>
  <c r="J3303" i="6" s="1"/>
  <c r="I3311" i="6"/>
  <c r="J3311" i="6" s="1"/>
  <c r="I3319" i="6"/>
  <c r="J3319" i="6" s="1"/>
  <c r="I3327" i="6"/>
  <c r="J3327" i="6" s="1"/>
  <c r="I3335" i="6"/>
  <c r="J3335" i="6" s="1"/>
  <c r="I3343" i="6"/>
  <c r="J3343" i="6" s="1"/>
  <c r="I3351" i="6"/>
  <c r="J3351" i="6" s="1"/>
  <c r="I3359" i="6"/>
  <c r="J3359" i="6" s="1"/>
  <c r="I3367" i="6"/>
  <c r="J3367" i="6" s="1"/>
  <c r="I3375" i="6"/>
  <c r="J3375" i="6" s="1"/>
  <c r="I3383" i="6"/>
  <c r="J3383" i="6" s="1"/>
  <c r="I3391" i="6"/>
  <c r="J3391" i="6" s="1"/>
  <c r="I3399" i="6"/>
  <c r="J3399" i="6" s="1"/>
  <c r="I3407" i="6"/>
  <c r="J3407" i="6" s="1"/>
  <c r="I3415" i="6"/>
  <c r="J3415" i="6" s="1"/>
  <c r="I3423" i="6"/>
  <c r="J3423" i="6" s="1"/>
  <c r="I3431" i="6"/>
  <c r="J3431" i="6" s="1"/>
  <c r="I3439" i="6"/>
  <c r="J3439" i="6" s="1"/>
  <c r="I3447" i="6"/>
  <c r="J3447" i="6" s="1"/>
  <c r="I3455" i="6"/>
  <c r="J3455" i="6" s="1"/>
  <c r="I3463" i="6"/>
  <c r="J3463" i="6" s="1"/>
  <c r="I3471" i="6"/>
  <c r="J3471" i="6" s="1"/>
  <c r="I3479" i="6"/>
  <c r="J3479" i="6" s="1"/>
  <c r="I3487" i="6"/>
  <c r="J3487" i="6" s="1"/>
  <c r="I3495" i="6"/>
  <c r="J3495" i="6" s="1"/>
  <c r="I3503" i="6"/>
  <c r="J3503" i="6" s="1"/>
  <c r="I3511" i="6"/>
  <c r="J3511" i="6" s="1"/>
  <c r="I3519" i="6"/>
  <c r="J3519" i="6" s="1"/>
  <c r="I3527" i="6"/>
  <c r="J3527" i="6" s="1"/>
  <c r="I3535" i="6"/>
  <c r="J3535" i="6" s="1"/>
  <c r="I3543" i="6"/>
  <c r="J3543" i="6" s="1"/>
  <c r="I3551" i="6"/>
  <c r="J3551" i="6" s="1"/>
  <c r="I3559" i="6"/>
  <c r="J3559" i="6" s="1"/>
  <c r="I3567" i="6"/>
  <c r="J3567" i="6" s="1"/>
  <c r="I3575" i="6"/>
  <c r="J3575" i="6" s="1"/>
  <c r="I3583" i="6"/>
  <c r="J3583" i="6" s="1"/>
  <c r="I3591" i="6"/>
  <c r="J3591" i="6" s="1"/>
  <c r="I3599" i="6"/>
  <c r="J3599" i="6" s="1"/>
  <c r="I3607" i="6"/>
  <c r="J3607" i="6" s="1"/>
  <c r="I3615" i="6"/>
  <c r="J3615" i="6" s="1"/>
  <c r="I3623" i="6"/>
  <c r="J3623" i="6" s="1"/>
  <c r="I3631" i="6"/>
  <c r="J3631" i="6" s="1"/>
  <c r="I3639" i="6"/>
  <c r="J3639" i="6" s="1"/>
  <c r="I1168" i="6"/>
  <c r="J1168" i="6" s="1"/>
  <c r="I1232" i="6"/>
  <c r="J1232" i="6" s="1"/>
  <c r="I1296" i="6"/>
  <c r="J1296" i="6" s="1"/>
  <c r="I1360" i="6"/>
  <c r="J1360" i="6" s="1"/>
  <c r="I1424" i="6"/>
  <c r="J1424" i="6" s="1"/>
  <c r="I1488" i="6"/>
  <c r="J1488" i="6" s="1"/>
  <c r="I1552" i="6"/>
  <c r="J1552" i="6" s="1"/>
  <c r="I1616" i="6"/>
  <c r="J1616" i="6" s="1"/>
  <c r="I1680" i="6"/>
  <c r="J1680" i="6" s="1"/>
  <c r="I1744" i="6"/>
  <c r="J1744" i="6" s="1"/>
  <c r="I1808" i="6"/>
  <c r="J1808" i="6" s="1"/>
  <c r="I1872" i="6"/>
  <c r="J1872" i="6" s="1"/>
  <c r="I1936" i="6"/>
  <c r="J1936" i="6" s="1"/>
  <c r="I2000" i="6"/>
  <c r="J2000" i="6" s="1"/>
  <c r="I2064" i="6"/>
  <c r="J2064" i="6" s="1"/>
  <c r="I2128" i="6"/>
  <c r="J2128" i="6" s="1"/>
  <c r="I2192" i="6"/>
  <c r="J2192" i="6" s="1"/>
  <c r="I2234" i="6"/>
  <c r="J2234" i="6" s="1"/>
  <c r="I2257" i="6"/>
  <c r="J2257" i="6" s="1"/>
  <c r="I2280" i="6"/>
  <c r="J2280" i="6" s="1"/>
  <c r="I2298" i="6"/>
  <c r="J2298" i="6" s="1"/>
  <c r="I2321" i="6"/>
  <c r="J2321" i="6" s="1"/>
  <c r="I2340" i="6"/>
  <c r="J2340" i="6" s="1"/>
  <c r="I2356" i="6"/>
  <c r="J2356" i="6" s="1"/>
  <c r="I2372" i="6"/>
  <c r="J2372" i="6" s="1"/>
  <c r="I2388" i="6"/>
  <c r="J2388" i="6" s="1"/>
  <c r="I2404" i="6"/>
  <c r="J2404" i="6" s="1"/>
  <c r="I2420" i="6"/>
  <c r="J2420" i="6" s="1"/>
  <c r="I2436" i="6"/>
  <c r="J2436" i="6" s="1"/>
  <c r="I2452" i="6"/>
  <c r="J2452" i="6" s="1"/>
  <c r="I2468" i="6"/>
  <c r="J2468" i="6" s="1"/>
  <c r="I2484" i="6"/>
  <c r="J2484" i="6" s="1"/>
  <c r="I2500" i="6"/>
  <c r="J2500" i="6" s="1"/>
  <c r="I2513" i="6"/>
  <c r="J2513" i="6" s="1"/>
  <c r="I2527" i="6"/>
  <c r="J2527" i="6" s="1"/>
  <c r="I2538" i="6"/>
  <c r="J2538" i="6" s="1"/>
  <c r="I2552" i="6"/>
  <c r="J2552" i="6" s="1"/>
  <c r="I2564" i="6"/>
  <c r="J2564" i="6" s="1"/>
  <c r="I2577" i="6"/>
  <c r="J2577" i="6" s="1"/>
  <c r="I2591" i="6"/>
  <c r="J2591" i="6" s="1"/>
  <c r="I2602" i="6"/>
  <c r="J2602" i="6" s="1"/>
  <c r="I2613" i="6"/>
  <c r="J2613" i="6" s="1"/>
  <c r="I2624" i="6"/>
  <c r="J2624" i="6" s="1"/>
  <c r="I2634" i="6"/>
  <c r="J2634" i="6" s="1"/>
  <c r="I2645" i="6"/>
  <c r="J2645" i="6" s="1"/>
  <c r="I2656" i="6"/>
  <c r="J2656" i="6" s="1"/>
  <c r="I2666" i="6"/>
  <c r="J2666" i="6" s="1"/>
  <c r="I2677" i="6"/>
  <c r="J2677" i="6" s="1"/>
  <c r="I2688" i="6"/>
  <c r="J2688" i="6" s="1"/>
  <c r="I2698" i="6"/>
  <c r="J2698" i="6" s="1"/>
  <c r="I2709" i="6"/>
  <c r="J2709" i="6" s="1"/>
  <c r="I2720" i="6"/>
  <c r="J2720" i="6" s="1"/>
  <c r="I2730" i="6"/>
  <c r="J2730" i="6" s="1"/>
  <c r="I2741" i="6"/>
  <c r="J2741" i="6" s="1"/>
  <c r="I2752" i="6"/>
  <c r="J2752" i="6" s="1"/>
  <c r="I2762" i="6"/>
  <c r="J2762" i="6" s="1"/>
  <c r="I2773" i="6"/>
  <c r="J2773" i="6" s="1"/>
  <c r="I2783" i="6"/>
  <c r="J2783" i="6" s="1"/>
  <c r="I2792" i="6"/>
  <c r="J2792" i="6" s="1"/>
  <c r="I2800" i="6"/>
  <c r="J2800" i="6" s="1"/>
  <c r="I2808" i="6"/>
  <c r="J2808" i="6" s="1"/>
  <c r="I2816" i="6"/>
  <c r="J2816" i="6" s="1"/>
  <c r="I2824" i="6"/>
  <c r="J2824" i="6" s="1"/>
  <c r="I2832" i="6"/>
  <c r="J2832" i="6" s="1"/>
  <c r="I2840" i="6"/>
  <c r="J2840" i="6" s="1"/>
  <c r="I2848" i="6"/>
  <c r="J2848" i="6" s="1"/>
  <c r="I2856" i="6"/>
  <c r="J2856" i="6" s="1"/>
  <c r="I2864" i="6"/>
  <c r="J2864" i="6" s="1"/>
  <c r="I2872" i="6"/>
  <c r="J2872" i="6" s="1"/>
  <c r="I2880" i="6"/>
  <c r="J2880" i="6" s="1"/>
  <c r="I2888" i="6"/>
  <c r="J2888" i="6" s="1"/>
  <c r="I2896" i="6"/>
  <c r="J2896" i="6" s="1"/>
  <c r="I2904" i="6"/>
  <c r="J2904" i="6" s="1"/>
  <c r="I2912" i="6"/>
  <c r="J2912" i="6" s="1"/>
  <c r="I2920" i="6"/>
  <c r="J2920" i="6" s="1"/>
  <c r="I2928" i="6"/>
  <c r="J2928" i="6" s="1"/>
  <c r="I2936" i="6"/>
  <c r="J2936" i="6" s="1"/>
  <c r="I2944" i="6"/>
  <c r="J2944" i="6" s="1"/>
  <c r="I2952" i="6"/>
  <c r="J2952" i="6" s="1"/>
  <c r="I2960" i="6"/>
  <c r="J2960" i="6" s="1"/>
  <c r="I2968" i="6"/>
  <c r="J2968" i="6" s="1"/>
  <c r="I2976" i="6"/>
  <c r="J2976" i="6" s="1"/>
  <c r="I2984" i="6"/>
  <c r="J2984" i="6" s="1"/>
  <c r="I2992" i="6"/>
  <c r="J2992" i="6" s="1"/>
  <c r="I3000" i="6"/>
  <c r="J3000" i="6" s="1"/>
  <c r="I3008" i="6"/>
  <c r="J3008" i="6" s="1"/>
  <c r="I3016" i="6"/>
  <c r="J3016" i="6" s="1"/>
  <c r="I3024" i="6"/>
  <c r="J3024" i="6" s="1"/>
  <c r="I3032" i="6"/>
  <c r="J3032" i="6" s="1"/>
  <c r="I3040" i="6"/>
  <c r="J3040" i="6" s="1"/>
  <c r="I3048" i="6"/>
  <c r="J3048" i="6" s="1"/>
  <c r="I3056" i="6"/>
  <c r="J3056" i="6" s="1"/>
  <c r="I3064" i="6"/>
  <c r="J3064" i="6" s="1"/>
  <c r="I3072" i="6"/>
  <c r="J3072" i="6" s="1"/>
  <c r="I3080" i="6"/>
  <c r="J3080" i="6" s="1"/>
  <c r="I3088" i="6"/>
  <c r="J3088" i="6" s="1"/>
  <c r="I3096" i="6"/>
  <c r="J3096" i="6" s="1"/>
  <c r="I3104" i="6"/>
  <c r="J3104" i="6" s="1"/>
  <c r="I3112" i="6"/>
  <c r="J3112" i="6" s="1"/>
  <c r="I3120" i="6"/>
  <c r="J3120" i="6" s="1"/>
  <c r="I3128" i="6"/>
  <c r="J3128" i="6" s="1"/>
  <c r="I3136" i="6"/>
  <c r="J3136" i="6" s="1"/>
  <c r="I3144" i="6"/>
  <c r="J3144" i="6" s="1"/>
  <c r="I3152" i="6"/>
  <c r="J3152" i="6" s="1"/>
  <c r="I3160" i="6"/>
  <c r="J3160" i="6" s="1"/>
  <c r="I3168" i="6"/>
  <c r="J3168" i="6" s="1"/>
  <c r="I3176" i="6"/>
  <c r="J3176" i="6" s="1"/>
  <c r="I3184" i="6"/>
  <c r="J3184" i="6" s="1"/>
  <c r="I3192" i="6"/>
  <c r="J3192" i="6" s="1"/>
  <c r="I3200" i="6"/>
  <c r="J3200" i="6" s="1"/>
  <c r="I3208" i="6"/>
  <c r="J3208" i="6" s="1"/>
  <c r="I3216" i="6"/>
  <c r="J3216" i="6" s="1"/>
  <c r="I3224" i="6"/>
  <c r="J3224" i="6" s="1"/>
  <c r="I3232" i="6"/>
  <c r="J3232" i="6" s="1"/>
  <c r="I3240" i="6"/>
  <c r="J3240" i="6" s="1"/>
  <c r="I3248" i="6"/>
  <c r="J3248" i="6" s="1"/>
  <c r="I3256" i="6"/>
  <c r="J3256" i="6" s="1"/>
  <c r="I3264" i="6"/>
  <c r="J3264" i="6" s="1"/>
  <c r="I3272" i="6"/>
  <c r="J3272" i="6" s="1"/>
  <c r="I3280" i="6"/>
  <c r="J3280" i="6" s="1"/>
  <c r="I3288" i="6"/>
  <c r="J3288" i="6" s="1"/>
  <c r="I3296" i="6"/>
  <c r="J3296" i="6" s="1"/>
  <c r="I3304" i="6"/>
  <c r="J3304" i="6" s="1"/>
  <c r="I3312" i="6"/>
  <c r="J3312" i="6" s="1"/>
  <c r="I3320" i="6"/>
  <c r="J3320" i="6" s="1"/>
  <c r="I3328" i="6"/>
  <c r="J3328" i="6" s="1"/>
  <c r="I3336" i="6"/>
  <c r="J3336" i="6" s="1"/>
  <c r="I3344" i="6"/>
  <c r="J3344" i="6" s="1"/>
  <c r="I3352" i="6"/>
  <c r="J3352" i="6" s="1"/>
  <c r="I3360" i="6"/>
  <c r="J3360" i="6" s="1"/>
  <c r="I3368" i="6"/>
  <c r="J3368" i="6" s="1"/>
  <c r="I3376" i="6"/>
  <c r="J3376" i="6" s="1"/>
  <c r="I3384" i="6"/>
  <c r="J3384" i="6" s="1"/>
  <c r="I3392" i="6"/>
  <c r="J3392" i="6" s="1"/>
  <c r="I3400" i="6"/>
  <c r="J3400" i="6" s="1"/>
  <c r="I3408" i="6"/>
  <c r="J3408" i="6" s="1"/>
  <c r="I3416" i="6"/>
  <c r="J3416" i="6" s="1"/>
  <c r="I3424" i="6"/>
  <c r="J3424" i="6" s="1"/>
  <c r="I3432" i="6"/>
  <c r="J3432" i="6" s="1"/>
  <c r="I3440" i="6"/>
  <c r="J3440" i="6" s="1"/>
  <c r="I3448" i="6"/>
  <c r="J3448" i="6" s="1"/>
  <c r="I3456" i="6"/>
  <c r="J3456" i="6" s="1"/>
  <c r="I3464" i="6"/>
  <c r="J3464" i="6" s="1"/>
  <c r="I3472" i="6"/>
  <c r="J3472" i="6" s="1"/>
  <c r="I3480" i="6"/>
  <c r="J3480" i="6" s="1"/>
  <c r="I3488" i="6"/>
  <c r="J3488" i="6" s="1"/>
  <c r="I3496" i="6"/>
  <c r="J3496" i="6" s="1"/>
  <c r="I3504" i="6"/>
  <c r="J3504" i="6" s="1"/>
  <c r="I3512" i="6"/>
  <c r="J3512" i="6" s="1"/>
  <c r="I3520" i="6"/>
  <c r="J3520" i="6" s="1"/>
  <c r="I3528" i="6"/>
  <c r="J3528" i="6" s="1"/>
  <c r="I3536" i="6"/>
  <c r="J3536" i="6" s="1"/>
  <c r="I3544" i="6"/>
  <c r="J3544" i="6" s="1"/>
  <c r="I3552" i="6"/>
  <c r="J3552" i="6" s="1"/>
  <c r="I3560" i="6"/>
  <c r="J3560" i="6" s="1"/>
  <c r="I3568" i="6"/>
  <c r="J3568" i="6" s="1"/>
  <c r="I3576" i="6"/>
  <c r="J3576" i="6" s="1"/>
  <c r="I3584" i="6"/>
  <c r="J3584" i="6" s="1"/>
  <c r="I3592" i="6"/>
  <c r="J3592" i="6" s="1"/>
  <c r="I3600" i="6"/>
  <c r="J3600" i="6" s="1"/>
  <c r="I3608" i="6"/>
  <c r="J3608" i="6" s="1"/>
  <c r="I3616" i="6"/>
  <c r="J3616" i="6" s="1"/>
  <c r="I3624" i="6"/>
  <c r="J3624" i="6" s="1"/>
  <c r="I3632" i="6"/>
  <c r="J3632" i="6" s="1"/>
  <c r="I3640" i="6"/>
  <c r="J3640" i="6" s="1"/>
  <c r="I3648" i="6"/>
  <c r="J3648" i="6" s="1"/>
  <c r="I3656" i="6"/>
  <c r="J3656" i="6" s="1"/>
  <c r="I3664" i="6"/>
  <c r="J3664" i="6" s="1"/>
  <c r="I3672" i="6"/>
  <c r="J3672" i="6" s="1"/>
  <c r="I3680" i="6"/>
  <c r="J3680" i="6" s="1"/>
  <c r="I3688" i="6"/>
  <c r="J3688" i="6" s="1"/>
  <c r="I1176" i="6"/>
  <c r="J1176" i="6" s="1"/>
  <c r="I1240" i="6"/>
  <c r="J1240" i="6" s="1"/>
  <c r="I1304" i="6"/>
  <c r="J1304" i="6" s="1"/>
  <c r="I1368" i="6"/>
  <c r="J1368" i="6" s="1"/>
  <c r="I1432" i="6"/>
  <c r="J1432" i="6" s="1"/>
  <c r="I1496" i="6"/>
  <c r="J1496" i="6" s="1"/>
  <c r="I1560" i="6"/>
  <c r="J1560" i="6" s="1"/>
  <c r="I1624" i="6"/>
  <c r="J1624" i="6" s="1"/>
  <c r="I1688" i="6"/>
  <c r="J1688" i="6" s="1"/>
  <c r="I1752" i="6"/>
  <c r="J1752" i="6" s="1"/>
  <c r="I1816" i="6"/>
  <c r="J1816" i="6" s="1"/>
  <c r="I1880" i="6"/>
  <c r="J1880" i="6" s="1"/>
  <c r="I1944" i="6"/>
  <c r="J1944" i="6" s="1"/>
  <c r="I2008" i="6"/>
  <c r="J2008" i="6" s="1"/>
  <c r="I2072" i="6"/>
  <c r="J2072" i="6" s="1"/>
  <c r="I2136" i="6"/>
  <c r="J2136" i="6" s="1"/>
  <c r="I2200" i="6"/>
  <c r="J2200" i="6" s="1"/>
  <c r="I2240" i="6"/>
  <c r="J2240" i="6" s="1"/>
  <c r="I2258" i="6"/>
  <c r="J2258" i="6" s="1"/>
  <c r="I2281" i="6"/>
  <c r="J2281" i="6" s="1"/>
  <c r="I2304" i="6"/>
  <c r="J2304" i="6" s="1"/>
  <c r="I2322" i="6"/>
  <c r="J2322" i="6" s="1"/>
  <c r="I2344" i="6"/>
  <c r="J2344" i="6" s="1"/>
  <c r="I2360" i="6"/>
  <c r="J2360" i="6" s="1"/>
  <c r="I2376" i="6"/>
  <c r="J2376" i="6" s="1"/>
  <c r="I2392" i="6"/>
  <c r="J2392" i="6" s="1"/>
  <c r="I2408" i="6"/>
  <c r="J2408" i="6" s="1"/>
  <c r="I2424" i="6"/>
  <c r="J2424" i="6" s="1"/>
  <c r="I2440" i="6"/>
  <c r="J2440" i="6" s="1"/>
  <c r="I2456" i="6"/>
  <c r="J2456" i="6" s="1"/>
  <c r="I2472" i="6"/>
  <c r="J2472" i="6" s="1"/>
  <c r="I2488" i="6"/>
  <c r="J2488" i="6" s="1"/>
  <c r="I2503" i="6"/>
  <c r="J2503" i="6" s="1"/>
  <c r="I2514" i="6"/>
  <c r="J2514" i="6" s="1"/>
  <c r="I2528" i="6"/>
  <c r="J2528" i="6" s="1"/>
  <c r="I2540" i="6"/>
  <c r="J2540" i="6" s="1"/>
  <c r="I2553" i="6"/>
  <c r="J2553" i="6" s="1"/>
  <c r="I2567" i="6"/>
  <c r="J2567" i="6" s="1"/>
  <c r="I2578" i="6"/>
  <c r="J2578" i="6" s="1"/>
  <c r="I2592" i="6"/>
  <c r="J2592" i="6" s="1"/>
  <c r="I2604" i="6"/>
  <c r="J2604" i="6" s="1"/>
  <c r="I2615" i="6"/>
  <c r="J2615" i="6" s="1"/>
  <c r="I2625" i="6"/>
  <c r="J2625" i="6" s="1"/>
  <c r="I2636" i="6"/>
  <c r="J2636" i="6" s="1"/>
  <c r="I2647" i="6"/>
  <c r="J2647" i="6" s="1"/>
  <c r="I2657" i="6"/>
  <c r="J2657" i="6" s="1"/>
  <c r="I2668" i="6"/>
  <c r="J2668" i="6" s="1"/>
  <c r="I2679" i="6"/>
  <c r="J2679" i="6" s="1"/>
  <c r="I2689" i="6"/>
  <c r="J2689" i="6" s="1"/>
  <c r="I2700" i="6"/>
  <c r="J2700" i="6" s="1"/>
  <c r="I2711" i="6"/>
  <c r="J2711" i="6" s="1"/>
  <c r="I2721" i="6"/>
  <c r="J2721" i="6" s="1"/>
  <c r="I2732" i="6"/>
  <c r="J2732" i="6" s="1"/>
  <c r="I2743" i="6"/>
  <c r="J2743" i="6" s="1"/>
  <c r="I2753" i="6"/>
  <c r="J2753" i="6" s="1"/>
  <c r="I2764" i="6"/>
  <c r="J2764" i="6" s="1"/>
  <c r="I2775" i="6"/>
  <c r="J2775" i="6" s="1"/>
  <c r="I2784" i="6"/>
  <c r="J2784" i="6" s="1"/>
  <c r="I2793" i="6"/>
  <c r="J2793" i="6" s="1"/>
  <c r="I2801" i="6"/>
  <c r="J2801" i="6" s="1"/>
  <c r="I2809" i="6"/>
  <c r="J2809" i="6" s="1"/>
  <c r="I2817" i="6"/>
  <c r="J2817" i="6" s="1"/>
  <c r="I2825" i="6"/>
  <c r="J2825" i="6" s="1"/>
  <c r="I2833" i="6"/>
  <c r="J2833" i="6" s="1"/>
  <c r="I2841" i="6"/>
  <c r="J2841" i="6" s="1"/>
  <c r="I2849" i="6"/>
  <c r="J2849" i="6" s="1"/>
  <c r="I2857" i="6"/>
  <c r="J2857" i="6" s="1"/>
  <c r="I2865" i="6"/>
  <c r="J2865" i="6" s="1"/>
  <c r="I2873" i="6"/>
  <c r="J2873" i="6" s="1"/>
  <c r="I2881" i="6"/>
  <c r="J2881" i="6" s="1"/>
  <c r="I2889" i="6"/>
  <c r="J2889" i="6" s="1"/>
  <c r="I2897" i="6"/>
  <c r="J2897" i="6" s="1"/>
  <c r="I2905" i="6"/>
  <c r="J2905" i="6" s="1"/>
  <c r="I2913" i="6"/>
  <c r="J2913" i="6" s="1"/>
  <c r="I2921" i="6"/>
  <c r="J2921" i="6" s="1"/>
  <c r="I2929" i="6"/>
  <c r="J2929" i="6" s="1"/>
  <c r="I2937" i="6"/>
  <c r="J2937" i="6" s="1"/>
  <c r="I2945" i="6"/>
  <c r="J2945" i="6" s="1"/>
  <c r="I2953" i="6"/>
  <c r="J2953" i="6" s="1"/>
  <c r="I2961" i="6"/>
  <c r="J2961" i="6" s="1"/>
  <c r="I2969" i="6"/>
  <c r="J2969" i="6" s="1"/>
  <c r="I2977" i="6"/>
  <c r="J2977" i="6" s="1"/>
  <c r="I2985" i="6"/>
  <c r="J2985" i="6" s="1"/>
  <c r="I2993" i="6"/>
  <c r="J2993" i="6" s="1"/>
  <c r="I3001" i="6"/>
  <c r="J3001" i="6" s="1"/>
  <c r="I3009" i="6"/>
  <c r="J3009" i="6" s="1"/>
  <c r="I3017" i="6"/>
  <c r="J3017" i="6" s="1"/>
  <c r="I3025" i="6"/>
  <c r="J3025" i="6" s="1"/>
  <c r="I3033" i="6"/>
  <c r="J3033" i="6" s="1"/>
  <c r="I3041" i="6"/>
  <c r="J3041" i="6" s="1"/>
  <c r="I3049" i="6"/>
  <c r="J3049" i="6" s="1"/>
  <c r="I3057" i="6"/>
  <c r="J3057" i="6" s="1"/>
  <c r="I3065" i="6"/>
  <c r="J3065" i="6" s="1"/>
  <c r="I3073" i="6"/>
  <c r="J3073" i="6" s="1"/>
  <c r="I3081" i="6"/>
  <c r="J3081" i="6" s="1"/>
  <c r="I3089" i="6"/>
  <c r="J3089" i="6" s="1"/>
  <c r="I3097" i="6"/>
  <c r="J3097" i="6" s="1"/>
  <c r="I3105" i="6"/>
  <c r="J3105" i="6" s="1"/>
  <c r="I3113" i="6"/>
  <c r="J3113" i="6" s="1"/>
  <c r="I3121" i="6"/>
  <c r="J3121" i="6" s="1"/>
  <c r="I3129" i="6"/>
  <c r="J3129" i="6" s="1"/>
  <c r="I3137" i="6"/>
  <c r="J3137" i="6" s="1"/>
  <c r="I3145" i="6"/>
  <c r="J3145" i="6" s="1"/>
  <c r="I3153" i="6"/>
  <c r="J3153" i="6" s="1"/>
  <c r="I3161" i="6"/>
  <c r="J3161" i="6" s="1"/>
  <c r="I3169" i="6"/>
  <c r="J3169" i="6" s="1"/>
  <c r="I3177" i="6"/>
  <c r="J3177" i="6" s="1"/>
  <c r="I3185" i="6"/>
  <c r="J3185" i="6" s="1"/>
  <c r="I3193" i="6"/>
  <c r="J3193" i="6" s="1"/>
  <c r="I1184" i="6"/>
  <c r="J1184" i="6" s="1"/>
  <c r="I1248" i="6"/>
  <c r="J1248" i="6" s="1"/>
  <c r="I1312" i="6"/>
  <c r="J1312" i="6" s="1"/>
  <c r="I1376" i="6"/>
  <c r="J1376" i="6" s="1"/>
  <c r="I1440" i="6"/>
  <c r="J1440" i="6" s="1"/>
  <c r="I1504" i="6"/>
  <c r="J1504" i="6" s="1"/>
  <c r="I1568" i="6"/>
  <c r="J1568" i="6" s="1"/>
  <c r="I1632" i="6"/>
  <c r="J1632" i="6" s="1"/>
  <c r="I1696" i="6"/>
  <c r="J1696" i="6" s="1"/>
  <c r="I1760" i="6"/>
  <c r="J1760" i="6" s="1"/>
  <c r="I1824" i="6"/>
  <c r="J1824" i="6" s="1"/>
  <c r="I1888" i="6"/>
  <c r="J1888" i="6" s="1"/>
  <c r="I1952" i="6"/>
  <c r="J1952" i="6" s="1"/>
  <c r="I2016" i="6"/>
  <c r="J2016" i="6" s="1"/>
  <c r="I2080" i="6"/>
  <c r="J2080" i="6" s="1"/>
  <c r="I2144" i="6"/>
  <c r="J2144" i="6" s="1"/>
  <c r="I2208" i="6"/>
  <c r="J2208" i="6" s="1"/>
  <c r="I2241" i="6"/>
  <c r="J2241" i="6" s="1"/>
  <c r="I2264" i="6"/>
  <c r="J2264" i="6" s="1"/>
  <c r="I2282" i="6"/>
  <c r="J2282" i="6" s="1"/>
  <c r="I2305" i="6"/>
  <c r="J2305" i="6" s="1"/>
  <c r="I2328" i="6"/>
  <c r="J2328" i="6" s="1"/>
  <c r="I2345" i="6"/>
  <c r="J2345" i="6" s="1"/>
  <c r="I2361" i="6"/>
  <c r="J2361" i="6" s="1"/>
  <c r="I2377" i="6"/>
  <c r="J2377" i="6" s="1"/>
  <c r="I2393" i="6"/>
  <c r="J2393" i="6" s="1"/>
  <c r="I2409" i="6"/>
  <c r="J2409" i="6" s="1"/>
  <c r="I2425" i="6"/>
  <c r="J2425" i="6" s="1"/>
  <c r="I2441" i="6"/>
  <c r="J2441" i="6" s="1"/>
  <c r="I2457" i="6"/>
  <c r="J2457" i="6" s="1"/>
  <c r="I2473" i="6"/>
  <c r="J2473" i="6" s="1"/>
  <c r="I2489" i="6"/>
  <c r="J2489" i="6" s="1"/>
  <c r="I2504" i="6"/>
  <c r="J2504" i="6" s="1"/>
  <c r="I2516" i="6"/>
  <c r="J2516" i="6" s="1"/>
  <c r="I2529" i="6"/>
  <c r="J2529" i="6" s="1"/>
  <c r="I2543" i="6"/>
  <c r="J2543" i="6" s="1"/>
  <c r="I2554" i="6"/>
  <c r="J2554" i="6" s="1"/>
  <c r="I2568" i="6"/>
  <c r="J2568" i="6" s="1"/>
  <c r="I2580" i="6"/>
  <c r="J2580" i="6" s="1"/>
  <c r="I2593" i="6"/>
  <c r="J2593" i="6" s="1"/>
  <c r="I2605" i="6"/>
  <c r="J2605" i="6" s="1"/>
  <c r="I2616" i="6"/>
  <c r="J2616" i="6" s="1"/>
  <c r="I2626" i="6"/>
  <c r="J2626" i="6" s="1"/>
  <c r="I2637" i="6"/>
  <c r="J2637" i="6" s="1"/>
  <c r="I2648" i="6"/>
  <c r="J2648" i="6" s="1"/>
  <c r="I2658" i="6"/>
  <c r="J2658" i="6" s="1"/>
  <c r="I2669" i="6"/>
  <c r="J2669" i="6" s="1"/>
  <c r="I2680" i="6"/>
  <c r="J2680" i="6" s="1"/>
  <c r="I2690" i="6"/>
  <c r="J2690" i="6" s="1"/>
  <c r="I2701" i="6"/>
  <c r="J2701" i="6" s="1"/>
  <c r="I2712" i="6"/>
  <c r="J2712" i="6" s="1"/>
  <c r="I2722" i="6"/>
  <c r="J2722" i="6" s="1"/>
  <c r="I2733" i="6"/>
  <c r="J2733" i="6" s="1"/>
  <c r="I2744" i="6"/>
  <c r="J2744" i="6" s="1"/>
  <c r="I2754" i="6"/>
  <c r="J2754" i="6" s="1"/>
  <c r="I2765" i="6"/>
  <c r="J2765" i="6" s="1"/>
  <c r="I2776" i="6"/>
  <c r="J2776" i="6" s="1"/>
  <c r="I2785" i="6"/>
  <c r="J2785" i="6" s="1"/>
  <c r="I2794" i="6"/>
  <c r="J2794" i="6" s="1"/>
  <c r="I2802" i="6"/>
  <c r="J2802" i="6" s="1"/>
  <c r="I2810" i="6"/>
  <c r="J2810" i="6" s="1"/>
  <c r="I2818" i="6"/>
  <c r="J2818" i="6" s="1"/>
  <c r="I2826" i="6"/>
  <c r="J2826" i="6" s="1"/>
  <c r="I2834" i="6"/>
  <c r="J2834" i="6" s="1"/>
  <c r="I2842" i="6"/>
  <c r="J2842" i="6" s="1"/>
  <c r="I2850" i="6"/>
  <c r="J2850" i="6" s="1"/>
  <c r="I2858" i="6"/>
  <c r="J2858" i="6" s="1"/>
  <c r="I2866" i="6"/>
  <c r="J2866" i="6" s="1"/>
  <c r="I2874" i="6"/>
  <c r="J2874" i="6" s="1"/>
  <c r="I2882" i="6"/>
  <c r="J2882" i="6" s="1"/>
  <c r="I2890" i="6"/>
  <c r="J2890" i="6" s="1"/>
  <c r="I2898" i="6"/>
  <c r="J2898" i="6" s="1"/>
  <c r="I2906" i="6"/>
  <c r="J2906" i="6" s="1"/>
  <c r="I2914" i="6"/>
  <c r="J2914" i="6" s="1"/>
  <c r="I2922" i="6"/>
  <c r="J2922" i="6" s="1"/>
  <c r="I2930" i="6"/>
  <c r="J2930" i="6" s="1"/>
  <c r="I2938" i="6"/>
  <c r="J2938" i="6" s="1"/>
  <c r="I2946" i="6"/>
  <c r="J2946" i="6" s="1"/>
  <c r="I2954" i="6"/>
  <c r="J2954" i="6" s="1"/>
  <c r="I2962" i="6"/>
  <c r="J2962" i="6" s="1"/>
  <c r="I2970" i="6"/>
  <c r="J2970" i="6" s="1"/>
  <c r="I2978" i="6"/>
  <c r="J2978" i="6" s="1"/>
  <c r="I2986" i="6"/>
  <c r="J2986" i="6" s="1"/>
  <c r="I2994" i="6"/>
  <c r="J2994" i="6" s="1"/>
  <c r="I3002" i="6"/>
  <c r="J3002" i="6" s="1"/>
  <c r="I3010" i="6"/>
  <c r="J3010" i="6" s="1"/>
  <c r="I3018" i="6"/>
  <c r="J3018" i="6" s="1"/>
  <c r="I3026" i="6"/>
  <c r="J3026" i="6" s="1"/>
  <c r="I3034" i="6"/>
  <c r="J3034" i="6" s="1"/>
  <c r="I3042" i="6"/>
  <c r="J3042" i="6" s="1"/>
  <c r="I3050" i="6"/>
  <c r="J3050" i="6" s="1"/>
  <c r="I3058" i="6"/>
  <c r="J3058" i="6" s="1"/>
  <c r="I3066" i="6"/>
  <c r="J3066" i="6" s="1"/>
  <c r="I3074" i="6"/>
  <c r="J3074" i="6" s="1"/>
  <c r="I3082" i="6"/>
  <c r="J3082" i="6" s="1"/>
  <c r="I3090" i="6"/>
  <c r="J3090" i="6" s="1"/>
  <c r="I3098" i="6"/>
  <c r="J3098" i="6" s="1"/>
  <c r="I3106" i="6"/>
  <c r="J3106" i="6" s="1"/>
  <c r="I3114" i="6"/>
  <c r="J3114" i="6" s="1"/>
  <c r="I3122" i="6"/>
  <c r="J3122" i="6" s="1"/>
  <c r="I3130" i="6"/>
  <c r="J3130" i="6" s="1"/>
  <c r="I3138" i="6"/>
  <c r="J3138" i="6" s="1"/>
  <c r="I3146" i="6"/>
  <c r="J3146" i="6" s="1"/>
  <c r="I3154" i="6"/>
  <c r="J3154" i="6" s="1"/>
  <c r="I3162" i="6"/>
  <c r="J3162" i="6" s="1"/>
  <c r="I3170" i="6"/>
  <c r="J3170" i="6" s="1"/>
  <c r="I3178" i="6"/>
  <c r="J3178" i="6" s="1"/>
  <c r="I3186" i="6"/>
  <c r="J3186" i="6" s="1"/>
  <c r="I3194" i="6"/>
  <c r="J3194" i="6" s="1"/>
  <c r="I3202" i="6"/>
  <c r="J3202" i="6" s="1"/>
  <c r="I3210" i="6"/>
  <c r="J3210" i="6" s="1"/>
  <c r="I3218" i="6"/>
  <c r="J3218" i="6" s="1"/>
  <c r="I3226" i="6"/>
  <c r="J3226" i="6" s="1"/>
  <c r="I3234" i="6"/>
  <c r="J3234" i="6" s="1"/>
  <c r="I3242" i="6"/>
  <c r="J3242" i="6" s="1"/>
  <c r="I3250" i="6"/>
  <c r="J3250" i="6" s="1"/>
  <c r="I3258" i="6"/>
  <c r="J3258" i="6" s="1"/>
  <c r="I3266" i="6"/>
  <c r="J3266" i="6" s="1"/>
  <c r="I3274" i="6"/>
  <c r="J3274" i="6" s="1"/>
  <c r="I3282" i="6"/>
  <c r="J3282" i="6" s="1"/>
  <c r="I3290" i="6"/>
  <c r="J3290" i="6" s="1"/>
  <c r="I3298" i="6"/>
  <c r="J3298" i="6" s="1"/>
  <c r="I3306" i="6"/>
  <c r="J3306" i="6" s="1"/>
  <c r="I3314" i="6"/>
  <c r="J3314" i="6" s="1"/>
  <c r="I3322" i="6"/>
  <c r="J3322" i="6" s="1"/>
  <c r="I3330" i="6"/>
  <c r="J3330" i="6" s="1"/>
  <c r="I3338" i="6"/>
  <c r="J3338" i="6" s="1"/>
  <c r="I3346" i="6"/>
  <c r="J3346" i="6" s="1"/>
  <c r="I3354" i="6"/>
  <c r="J3354" i="6" s="1"/>
  <c r="I3362" i="6"/>
  <c r="J3362" i="6" s="1"/>
  <c r="I3370" i="6"/>
  <c r="J3370" i="6" s="1"/>
  <c r="I3378" i="6"/>
  <c r="J3378" i="6" s="1"/>
  <c r="I3386" i="6"/>
  <c r="J3386" i="6" s="1"/>
  <c r="I3394" i="6"/>
  <c r="J3394" i="6" s="1"/>
  <c r="I3402" i="6"/>
  <c r="J3402" i="6" s="1"/>
  <c r="I3410" i="6"/>
  <c r="J3410" i="6" s="1"/>
  <c r="I3418" i="6"/>
  <c r="J3418" i="6" s="1"/>
  <c r="I3426" i="6"/>
  <c r="J3426" i="6" s="1"/>
  <c r="I3434" i="6"/>
  <c r="J3434" i="6" s="1"/>
  <c r="I3442" i="6"/>
  <c r="J3442" i="6" s="1"/>
  <c r="I3450" i="6"/>
  <c r="J3450" i="6" s="1"/>
  <c r="I3458" i="6"/>
  <c r="J3458" i="6" s="1"/>
  <c r="I3466" i="6"/>
  <c r="J3466" i="6" s="1"/>
  <c r="I3474" i="6"/>
  <c r="J3474" i="6" s="1"/>
  <c r="I3482" i="6"/>
  <c r="J3482" i="6" s="1"/>
  <c r="I3490" i="6"/>
  <c r="J3490" i="6" s="1"/>
  <c r="I3498" i="6"/>
  <c r="J3498" i="6" s="1"/>
  <c r="I3506" i="6"/>
  <c r="J3506" i="6" s="1"/>
  <c r="I3514" i="6"/>
  <c r="J3514" i="6" s="1"/>
  <c r="I3522" i="6"/>
  <c r="J3522" i="6" s="1"/>
  <c r="I3530" i="6"/>
  <c r="J3530" i="6" s="1"/>
  <c r="I3538" i="6"/>
  <c r="J3538" i="6" s="1"/>
  <c r="I3546" i="6"/>
  <c r="J3546" i="6" s="1"/>
  <c r="I3554" i="6"/>
  <c r="J3554" i="6" s="1"/>
  <c r="I3562" i="6"/>
  <c r="J3562" i="6" s="1"/>
  <c r="I3570" i="6"/>
  <c r="J3570" i="6" s="1"/>
  <c r="I3578" i="6"/>
  <c r="J3578" i="6" s="1"/>
  <c r="I3586" i="6"/>
  <c r="J3586" i="6" s="1"/>
  <c r="I3594" i="6"/>
  <c r="J3594" i="6" s="1"/>
  <c r="I3602" i="6"/>
  <c r="J3602" i="6" s="1"/>
  <c r="I3610" i="6"/>
  <c r="J3610" i="6" s="1"/>
  <c r="I3618" i="6"/>
  <c r="J3618" i="6" s="1"/>
  <c r="I3626" i="6"/>
  <c r="J3626" i="6" s="1"/>
  <c r="I3634" i="6"/>
  <c r="J3634" i="6" s="1"/>
  <c r="I3642" i="6"/>
  <c r="J3642" i="6" s="1"/>
  <c r="I3650" i="6"/>
  <c r="J3650" i="6" s="1"/>
  <c r="I3658" i="6"/>
  <c r="J3658" i="6" s="1"/>
  <c r="I3666" i="6"/>
  <c r="J3666" i="6" s="1"/>
  <c r="I3674" i="6"/>
  <c r="J3674" i="6" s="1"/>
  <c r="I3682" i="6"/>
  <c r="J3682" i="6" s="1"/>
  <c r="I3690" i="6"/>
  <c r="J3690" i="6" s="1"/>
  <c r="I3698" i="6"/>
  <c r="J3698" i="6" s="1"/>
  <c r="I3706" i="6"/>
  <c r="J3706" i="6" s="1"/>
  <c r="I3714" i="6"/>
  <c r="J3714" i="6" s="1"/>
  <c r="I3722" i="6"/>
  <c r="J3722" i="6" s="1"/>
  <c r="I1192" i="6"/>
  <c r="J1192" i="6" s="1"/>
  <c r="I1256" i="6"/>
  <c r="J1256" i="6" s="1"/>
  <c r="I1320" i="6"/>
  <c r="J1320" i="6" s="1"/>
  <c r="I1384" i="6"/>
  <c r="J1384" i="6" s="1"/>
  <c r="I1448" i="6"/>
  <c r="J1448" i="6" s="1"/>
  <c r="I1512" i="6"/>
  <c r="J1512" i="6" s="1"/>
  <c r="I1576" i="6"/>
  <c r="J1576" i="6" s="1"/>
  <c r="I1640" i="6"/>
  <c r="J1640" i="6" s="1"/>
  <c r="I1704" i="6"/>
  <c r="J1704" i="6" s="1"/>
  <c r="I1768" i="6"/>
  <c r="J1768" i="6" s="1"/>
  <c r="I1832" i="6"/>
  <c r="J1832" i="6" s="1"/>
  <c r="I1896" i="6"/>
  <c r="J1896" i="6" s="1"/>
  <c r="I1960" i="6"/>
  <c r="J1960" i="6" s="1"/>
  <c r="I2024" i="6"/>
  <c r="J2024" i="6" s="1"/>
  <c r="I2088" i="6"/>
  <c r="J2088" i="6" s="1"/>
  <c r="I2152" i="6"/>
  <c r="J2152" i="6" s="1"/>
  <c r="I2216" i="6"/>
  <c r="J2216" i="6" s="1"/>
  <c r="I2242" i="6"/>
  <c r="J2242" i="6" s="1"/>
  <c r="I2265" i="6"/>
  <c r="J2265" i="6" s="1"/>
  <c r="I2288" i="6"/>
  <c r="J2288" i="6" s="1"/>
  <c r="I2306" i="6"/>
  <c r="J2306" i="6" s="1"/>
  <c r="I2329" i="6"/>
  <c r="J2329" i="6" s="1"/>
  <c r="I2346" i="6"/>
  <c r="J2346" i="6" s="1"/>
  <c r="I2362" i="6"/>
  <c r="J2362" i="6" s="1"/>
  <c r="I2378" i="6"/>
  <c r="J2378" i="6" s="1"/>
  <c r="I2394" i="6"/>
  <c r="J2394" i="6" s="1"/>
  <c r="I2410" i="6"/>
  <c r="J2410" i="6" s="1"/>
  <c r="I2426" i="6"/>
  <c r="J2426" i="6" s="1"/>
  <c r="I2442" i="6"/>
  <c r="J2442" i="6" s="1"/>
  <c r="I2458" i="6"/>
  <c r="J2458" i="6" s="1"/>
  <c r="I2474" i="6"/>
  <c r="J2474" i="6" s="1"/>
  <c r="I2490" i="6"/>
  <c r="J2490" i="6" s="1"/>
  <c r="I2505" i="6"/>
  <c r="J2505" i="6" s="1"/>
  <c r="I2519" i="6"/>
  <c r="J2519" i="6" s="1"/>
  <c r="I2530" i="6"/>
  <c r="J2530" i="6" s="1"/>
  <c r="I2544" i="6"/>
  <c r="J2544" i="6" s="1"/>
  <c r="I2556" i="6"/>
  <c r="J2556" i="6" s="1"/>
  <c r="I2569" i="6"/>
  <c r="J2569" i="6" s="1"/>
  <c r="I2583" i="6"/>
  <c r="J2583" i="6" s="1"/>
  <c r="I2594" i="6"/>
  <c r="J2594" i="6" s="1"/>
  <c r="I2607" i="6"/>
  <c r="J2607" i="6" s="1"/>
  <c r="I2617" i="6"/>
  <c r="J2617" i="6" s="1"/>
  <c r="I2628" i="6"/>
  <c r="J2628" i="6" s="1"/>
  <c r="I2639" i="6"/>
  <c r="J2639" i="6" s="1"/>
  <c r="I2649" i="6"/>
  <c r="J2649" i="6" s="1"/>
  <c r="I2660" i="6"/>
  <c r="J2660" i="6" s="1"/>
  <c r="I2671" i="6"/>
  <c r="J2671" i="6" s="1"/>
  <c r="I2681" i="6"/>
  <c r="J2681" i="6" s="1"/>
  <c r="I2692" i="6"/>
  <c r="J2692" i="6" s="1"/>
  <c r="I2703" i="6"/>
  <c r="J2703" i="6" s="1"/>
  <c r="I2713" i="6"/>
  <c r="J2713" i="6" s="1"/>
  <c r="I2724" i="6"/>
  <c r="J2724" i="6" s="1"/>
  <c r="I2735" i="6"/>
  <c r="J2735" i="6" s="1"/>
  <c r="I2745" i="6"/>
  <c r="J2745" i="6" s="1"/>
  <c r="I2756" i="6"/>
  <c r="J2756" i="6" s="1"/>
  <c r="I2767" i="6"/>
  <c r="J2767" i="6" s="1"/>
  <c r="I2777" i="6"/>
  <c r="J2777" i="6" s="1"/>
  <c r="I2786" i="6"/>
  <c r="J2786" i="6" s="1"/>
  <c r="I2795" i="6"/>
  <c r="J2795" i="6" s="1"/>
  <c r="I2803" i="6"/>
  <c r="J2803" i="6" s="1"/>
  <c r="I2811" i="6"/>
  <c r="J2811" i="6" s="1"/>
  <c r="I2819" i="6"/>
  <c r="J2819" i="6" s="1"/>
  <c r="I2827" i="6"/>
  <c r="J2827" i="6" s="1"/>
  <c r="I2835" i="6"/>
  <c r="J2835" i="6" s="1"/>
  <c r="I2843" i="6"/>
  <c r="J2843" i="6" s="1"/>
  <c r="I2851" i="6"/>
  <c r="J2851" i="6" s="1"/>
  <c r="I2859" i="6"/>
  <c r="J2859" i="6" s="1"/>
  <c r="I2867" i="6"/>
  <c r="J2867" i="6" s="1"/>
  <c r="I2875" i="6"/>
  <c r="J2875" i="6" s="1"/>
  <c r="I2883" i="6"/>
  <c r="J2883" i="6" s="1"/>
  <c r="I2891" i="6"/>
  <c r="J2891" i="6" s="1"/>
  <c r="I2899" i="6"/>
  <c r="J2899" i="6" s="1"/>
  <c r="I2907" i="6"/>
  <c r="J2907" i="6" s="1"/>
  <c r="I2915" i="6"/>
  <c r="J2915" i="6" s="1"/>
  <c r="I2923" i="6"/>
  <c r="J2923" i="6" s="1"/>
  <c r="I2931" i="6"/>
  <c r="J2931" i="6" s="1"/>
  <c r="I2939" i="6"/>
  <c r="J2939" i="6" s="1"/>
  <c r="I2947" i="6"/>
  <c r="J2947" i="6" s="1"/>
  <c r="I2955" i="6"/>
  <c r="J2955" i="6" s="1"/>
  <c r="I2963" i="6"/>
  <c r="J2963" i="6" s="1"/>
  <c r="I2971" i="6"/>
  <c r="J2971" i="6" s="1"/>
  <c r="I2979" i="6"/>
  <c r="J2979" i="6" s="1"/>
  <c r="I2987" i="6"/>
  <c r="J2987" i="6" s="1"/>
  <c r="I2995" i="6"/>
  <c r="J2995" i="6" s="1"/>
  <c r="I3003" i="6"/>
  <c r="J3003" i="6" s="1"/>
  <c r="I3011" i="6"/>
  <c r="J3011" i="6" s="1"/>
  <c r="I3019" i="6"/>
  <c r="J3019" i="6" s="1"/>
  <c r="I3027" i="6"/>
  <c r="J3027" i="6" s="1"/>
  <c r="I3035" i="6"/>
  <c r="J3035" i="6" s="1"/>
  <c r="I3043" i="6"/>
  <c r="J3043" i="6" s="1"/>
  <c r="I3051" i="6"/>
  <c r="J3051" i="6" s="1"/>
  <c r="I3059" i="6"/>
  <c r="J3059" i="6" s="1"/>
  <c r="I3067" i="6"/>
  <c r="J3067" i="6" s="1"/>
  <c r="I3075" i="6"/>
  <c r="J3075" i="6" s="1"/>
  <c r="I3083" i="6"/>
  <c r="J3083" i="6" s="1"/>
  <c r="I3091" i="6"/>
  <c r="J3091" i="6" s="1"/>
  <c r="I3099" i="6"/>
  <c r="J3099" i="6" s="1"/>
  <c r="I3107" i="6"/>
  <c r="J3107" i="6" s="1"/>
  <c r="I3115" i="6"/>
  <c r="J3115" i="6" s="1"/>
  <c r="I3123" i="6"/>
  <c r="J3123" i="6" s="1"/>
  <c r="I3131" i="6"/>
  <c r="J3131" i="6" s="1"/>
  <c r="I3139" i="6"/>
  <c r="J3139" i="6" s="1"/>
  <c r="I3147" i="6"/>
  <c r="J3147" i="6" s="1"/>
  <c r="I3155" i="6"/>
  <c r="J3155" i="6" s="1"/>
  <c r="I3163" i="6"/>
  <c r="J3163" i="6" s="1"/>
  <c r="I3171" i="6"/>
  <c r="J3171" i="6" s="1"/>
  <c r="I3179" i="6"/>
  <c r="J3179" i="6" s="1"/>
  <c r="I3187" i="6"/>
  <c r="J3187" i="6" s="1"/>
  <c r="I3195" i="6"/>
  <c r="J3195" i="6" s="1"/>
  <c r="I3203" i="6"/>
  <c r="J3203" i="6" s="1"/>
  <c r="I3211" i="6"/>
  <c r="J3211" i="6" s="1"/>
  <c r="I3219" i="6"/>
  <c r="J3219" i="6" s="1"/>
  <c r="I3227" i="6"/>
  <c r="J3227" i="6" s="1"/>
  <c r="I3235" i="6"/>
  <c r="J3235" i="6" s="1"/>
  <c r="I3243" i="6"/>
  <c r="J3243" i="6" s="1"/>
  <c r="I3251" i="6"/>
  <c r="J3251" i="6" s="1"/>
  <c r="I3259" i="6"/>
  <c r="J3259" i="6" s="1"/>
  <c r="I3267" i="6"/>
  <c r="J3267" i="6" s="1"/>
  <c r="I3275" i="6"/>
  <c r="J3275" i="6" s="1"/>
  <c r="I3283" i="6"/>
  <c r="J3283" i="6" s="1"/>
  <c r="I3291" i="6"/>
  <c r="J3291" i="6" s="1"/>
  <c r="I3299" i="6"/>
  <c r="J3299" i="6" s="1"/>
  <c r="I3307" i="6"/>
  <c r="J3307" i="6" s="1"/>
  <c r="I3315" i="6"/>
  <c r="J3315" i="6" s="1"/>
  <c r="I3323" i="6"/>
  <c r="J3323" i="6" s="1"/>
  <c r="I3331" i="6"/>
  <c r="J3331" i="6" s="1"/>
  <c r="I3339" i="6"/>
  <c r="J3339" i="6" s="1"/>
  <c r="I3347" i="6"/>
  <c r="J3347" i="6" s="1"/>
  <c r="I3355" i="6"/>
  <c r="J3355" i="6" s="1"/>
  <c r="I3363" i="6"/>
  <c r="J3363" i="6" s="1"/>
  <c r="I3371" i="6"/>
  <c r="J3371" i="6" s="1"/>
  <c r="I3379" i="6"/>
  <c r="J3379" i="6" s="1"/>
  <c r="I3387" i="6"/>
  <c r="J3387" i="6" s="1"/>
  <c r="I3395" i="6"/>
  <c r="J3395" i="6" s="1"/>
  <c r="I3403" i="6"/>
  <c r="J3403" i="6" s="1"/>
  <c r="I3411" i="6"/>
  <c r="J3411" i="6" s="1"/>
  <c r="I3419" i="6"/>
  <c r="J3419" i="6" s="1"/>
  <c r="I3427" i="6"/>
  <c r="J3427" i="6" s="1"/>
  <c r="I3435" i="6"/>
  <c r="J3435" i="6" s="1"/>
  <c r="I3443" i="6"/>
  <c r="J3443" i="6" s="1"/>
  <c r="I3451" i="6"/>
  <c r="J3451" i="6" s="1"/>
  <c r="I3459" i="6"/>
  <c r="J3459" i="6" s="1"/>
  <c r="I3467" i="6"/>
  <c r="J3467" i="6" s="1"/>
  <c r="I3475" i="6"/>
  <c r="J3475" i="6" s="1"/>
  <c r="I3483" i="6"/>
  <c r="J3483" i="6" s="1"/>
  <c r="I3491" i="6"/>
  <c r="J3491" i="6" s="1"/>
  <c r="I3499" i="6"/>
  <c r="J3499" i="6" s="1"/>
  <c r="I3507" i="6"/>
  <c r="J3507" i="6" s="1"/>
  <c r="I3515" i="6"/>
  <c r="J3515" i="6" s="1"/>
  <c r="I3523" i="6"/>
  <c r="J3523" i="6" s="1"/>
  <c r="I3531" i="6"/>
  <c r="J3531" i="6" s="1"/>
  <c r="I3539" i="6"/>
  <c r="J3539" i="6" s="1"/>
  <c r="I3547" i="6"/>
  <c r="J3547" i="6" s="1"/>
  <c r="I3555" i="6"/>
  <c r="J3555" i="6" s="1"/>
  <c r="I3563" i="6"/>
  <c r="J3563" i="6" s="1"/>
  <c r="I3571" i="6"/>
  <c r="J3571" i="6" s="1"/>
  <c r="I3579" i="6"/>
  <c r="J3579" i="6" s="1"/>
  <c r="I3587" i="6"/>
  <c r="J3587" i="6" s="1"/>
  <c r="I3595" i="6"/>
  <c r="J3595" i="6" s="1"/>
  <c r="I3603" i="6"/>
  <c r="J3603" i="6" s="1"/>
  <c r="I3611" i="6"/>
  <c r="J3611" i="6" s="1"/>
  <c r="I3619" i="6"/>
  <c r="J3619" i="6" s="1"/>
  <c r="I3627" i="6"/>
  <c r="J3627" i="6" s="1"/>
  <c r="I3635" i="6"/>
  <c r="J3635" i="6" s="1"/>
  <c r="I3643" i="6"/>
  <c r="J3643" i="6" s="1"/>
  <c r="I3651" i="6"/>
  <c r="J3651" i="6" s="1"/>
  <c r="I3659" i="6"/>
  <c r="J3659" i="6" s="1"/>
  <c r="I3667" i="6"/>
  <c r="J3667" i="6" s="1"/>
  <c r="I3675" i="6"/>
  <c r="J3675" i="6" s="1"/>
  <c r="I1200" i="6"/>
  <c r="J1200" i="6" s="1"/>
  <c r="I1264" i="6"/>
  <c r="J1264" i="6" s="1"/>
  <c r="I1328" i="6"/>
  <c r="J1328" i="6" s="1"/>
  <c r="I1392" i="6"/>
  <c r="J1392" i="6" s="1"/>
  <c r="I1456" i="6"/>
  <c r="J1456" i="6" s="1"/>
  <c r="I1520" i="6"/>
  <c r="J1520" i="6" s="1"/>
  <c r="I1584" i="6"/>
  <c r="J1584" i="6" s="1"/>
  <c r="I1648" i="6"/>
  <c r="J1648" i="6" s="1"/>
  <c r="I1712" i="6"/>
  <c r="J1712" i="6" s="1"/>
  <c r="I1776" i="6"/>
  <c r="J1776" i="6" s="1"/>
  <c r="I1840" i="6"/>
  <c r="J1840" i="6" s="1"/>
  <c r="I1904" i="6"/>
  <c r="J1904" i="6" s="1"/>
  <c r="I1968" i="6"/>
  <c r="J1968" i="6" s="1"/>
  <c r="I2032" i="6"/>
  <c r="J2032" i="6" s="1"/>
  <c r="I2096" i="6"/>
  <c r="J2096" i="6" s="1"/>
  <c r="I2160" i="6"/>
  <c r="J2160" i="6" s="1"/>
  <c r="I2224" i="6"/>
  <c r="J2224" i="6" s="1"/>
  <c r="I2248" i="6"/>
  <c r="J2248" i="6" s="1"/>
  <c r="I2266" i="6"/>
  <c r="J2266" i="6" s="1"/>
  <c r="I2289" i="6"/>
  <c r="J2289" i="6" s="1"/>
  <c r="I2312" i="6"/>
  <c r="J2312" i="6" s="1"/>
  <c r="I2330" i="6"/>
  <c r="J2330" i="6" s="1"/>
  <c r="I2348" i="6"/>
  <c r="J2348" i="6" s="1"/>
  <c r="I2364" i="6"/>
  <c r="J2364" i="6" s="1"/>
  <c r="I2380" i="6"/>
  <c r="J2380" i="6" s="1"/>
  <c r="I2396" i="6"/>
  <c r="J2396" i="6" s="1"/>
  <c r="I2412" i="6"/>
  <c r="J2412" i="6" s="1"/>
  <c r="I2428" i="6"/>
  <c r="J2428" i="6" s="1"/>
  <c r="I2444" i="6"/>
  <c r="J2444" i="6" s="1"/>
  <c r="I2460" i="6"/>
  <c r="J2460" i="6" s="1"/>
  <c r="I2476" i="6"/>
  <c r="J2476" i="6" s="1"/>
  <c r="I2492" i="6"/>
  <c r="J2492" i="6" s="1"/>
  <c r="I2506" i="6"/>
  <c r="J2506" i="6" s="1"/>
  <c r="I2520" i="6"/>
  <c r="J2520" i="6" s="1"/>
  <c r="I2532" i="6"/>
  <c r="J2532" i="6" s="1"/>
  <c r="I2545" i="6"/>
  <c r="J2545" i="6" s="1"/>
  <c r="I2559" i="6"/>
  <c r="J2559" i="6" s="1"/>
  <c r="I2570" i="6"/>
  <c r="J2570" i="6" s="1"/>
  <c r="I2584" i="6"/>
  <c r="J2584" i="6" s="1"/>
  <c r="I2596" i="6"/>
  <c r="J2596" i="6" s="1"/>
  <c r="I2608" i="6"/>
  <c r="J2608" i="6" s="1"/>
  <c r="I2618" i="6"/>
  <c r="J2618" i="6" s="1"/>
  <c r="I2629" i="6"/>
  <c r="J2629" i="6" s="1"/>
  <c r="I2640" i="6"/>
  <c r="J2640" i="6" s="1"/>
  <c r="I2650" i="6"/>
  <c r="J2650" i="6" s="1"/>
  <c r="I2661" i="6"/>
  <c r="J2661" i="6" s="1"/>
  <c r="I2672" i="6"/>
  <c r="J2672" i="6" s="1"/>
  <c r="I2682" i="6"/>
  <c r="J2682" i="6" s="1"/>
  <c r="I2693" i="6"/>
  <c r="J2693" i="6" s="1"/>
  <c r="I2704" i="6"/>
  <c r="J2704" i="6" s="1"/>
  <c r="I2714" i="6"/>
  <c r="J2714" i="6" s="1"/>
  <c r="I2725" i="6"/>
  <c r="J2725" i="6" s="1"/>
  <c r="I2736" i="6"/>
  <c r="J2736" i="6" s="1"/>
  <c r="I2746" i="6"/>
  <c r="J2746" i="6" s="1"/>
  <c r="I2757" i="6"/>
  <c r="J2757" i="6" s="1"/>
  <c r="I2768" i="6"/>
  <c r="J2768" i="6" s="1"/>
  <c r="I2778" i="6"/>
  <c r="J2778" i="6" s="1"/>
  <c r="I2787" i="6"/>
  <c r="J2787" i="6" s="1"/>
  <c r="I2796" i="6"/>
  <c r="J2796" i="6" s="1"/>
  <c r="I2804" i="6"/>
  <c r="J2804" i="6" s="1"/>
  <c r="I2812" i="6"/>
  <c r="J2812" i="6" s="1"/>
  <c r="I2820" i="6"/>
  <c r="J2820" i="6" s="1"/>
  <c r="I2828" i="6"/>
  <c r="J2828" i="6" s="1"/>
  <c r="I2836" i="6"/>
  <c r="J2836" i="6" s="1"/>
  <c r="I2844" i="6"/>
  <c r="J2844" i="6" s="1"/>
  <c r="I2852" i="6"/>
  <c r="J2852" i="6" s="1"/>
  <c r="I2860" i="6"/>
  <c r="J2860" i="6" s="1"/>
  <c r="I2868" i="6"/>
  <c r="J2868" i="6" s="1"/>
  <c r="I2876" i="6"/>
  <c r="J2876" i="6" s="1"/>
  <c r="I2884" i="6"/>
  <c r="J2884" i="6" s="1"/>
  <c r="I2892" i="6"/>
  <c r="J2892" i="6" s="1"/>
  <c r="I2900" i="6"/>
  <c r="J2900" i="6" s="1"/>
  <c r="I2908" i="6"/>
  <c r="J2908" i="6" s="1"/>
  <c r="I2916" i="6"/>
  <c r="J2916" i="6" s="1"/>
  <c r="I2924" i="6"/>
  <c r="J2924" i="6" s="1"/>
  <c r="I2932" i="6"/>
  <c r="J2932" i="6" s="1"/>
  <c r="I2940" i="6"/>
  <c r="J2940" i="6" s="1"/>
  <c r="I2948" i="6"/>
  <c r="J2948" i="6" s="1"/>
  <c r="I2956" i="6"/>
  <c r="J2956" i="6" s="1"/>
  <c r="I2964" i="6"/>
  <c r="J2964" i="6" s="1"/>
  <c r="I2972" i="6"/>
  <c r="J2972" i="6" s="1"/>
  <c r="I2980" i="6"/>
  <c r="J2980" i="6" s="1"/>
  <c r="I2988" i="6"/>
  <c r="J2988" i="6" s="1"/>
  <c r="I2996" i="6"/>
  <c r="J2996" i="6" s="1"/>
  <c r="I3004" i="6"/>
  <c r="J3004" i="6" s="1"/>
  <c r="I3012" i="6"/>
  <c r="J3012" i="6" s="1"/>
  <c r="I3020" i="6"/>
  <c r="J3020" i="6" s="1"/>
  <c r="I3028" i="6"/>
  <c r="J3028" i="6" s="1"/>
  <c r="I3036" i="6"/>
  <c r="J3036" i="6" s="1"/>
  <c r="I3044" i="6"/>
  <c r="J3044" i="6" s="1"/>
  <c r="I3052" i="6"/>
  <c r="J3052" i="6" s="1"/>
  <c r="I3060" i="6"/>
  <c r="J3060" i="6" s="1"/>
  <c r="I3068" i="6"/>
  <c r="J3068" i="6" s="1"/>
  <c r="I3076" i="6"/>
  <c r="J3076" i="6" s="1"/>
  <c r="I3084" i="6"/>
  <c r="J3084" i="6" s="1"/>
  <c r="I3092" i="6"/>
  <c r="J3092" i="6" s="1"/>
  <c r="I3100" i="6"/>
  <c r="J3100" i="6" s="1"/>
  <c r="I3108" i="6"/>
  <c r="J3108" i="6" s="1"/>
  <c r="I3116" i="6"/>
  <c r="J3116" i="6" s="1"/>
  <c r="I3124" i="6"/>
  <c r="J3124" i="6" s="1"/>
  <c r="I3132" i="6"/>
  <c r="J3132" i="6" s="1"/>
  <c r="I3140" i="6"/>
  <c r="J3140" i="6" s="1"/>
  <c r="I3148" i="6"/>
  <c r="J3148" i="6" s="1"/>
  <c r="I3156" i="6"/>
  <c r="J3156" i="6" s="1"/>
  <c r="I3164" i="6"/>
  <c r="J3164" i="6" s="1"/>
  <c r="I3172" i="6"/>
  <c r="J3172" i="6" s="1"/>
  <c r="I3180" i="6"/>
  <c r="J3180" i="6" s="1"/>
  <c r="I3188" i="6"/>
  <c r="J3188" i="6" s="1"/>
  <c r="I3196" i="6"/>
  <c r="J3196" i="6" s="1"/>
  <c r="I3204" i="6"/>
  <c r="J3204" i="6" s="1"/>
  <c r="I3212" i="6"/>
  <c r="J3212" i="6" s="1"/>
  <c r="I3220" i="6"/>
  <c r="J3220" i="6" s="1"/>
  <c r="I3228" i="6"/>
  <c r="J3228" i="6" s="1"/>
  <c r="I3236" i="6"/>
  <c r="J3236" i="6" s="1"/>
  <c r="I3244" i="6"/>
  <c r="J3244" i="6" s="1"/>
  <c r="I3252" i="6"/>
  <c r="J3252" i="6" s="1"/>
  <c r="I3260" i="6"/>
  <c r="J3260" i="6" s="1"/>
  <c r="I3268" i="6"/>
  <c r="J3268" i="6" s="1"/>
  <c r="I3276" i="6"/>
  <c r="J3276" i="6" s="1"/>
  <c r="I3284" i="6"/>
  <c r="J3284" i="6" s="1"/>
  <c r="I3292" i="6"/>
  <c r="J3292" i="6" s="1"/>
  <c r="I3300" i="6"/>
  <c r="J3300" i="6" s="1"/>
  <c r="I3308" i="6"/>
  <c r="J3308" i="6" s="1"/>
  <c r="I3316" i="6"/>
  <c r="J3316" i="6" s="1"/>
  <c r="I3324" i="6"/>
  <c r="J3324" i="6" s="1"/>
  <c r="I3332" i="6"/>
  <c r="J3332" i="6" s="1"/>
  <c r="I3340" i="6"/>
  <c r="J3340" i="6" s="1"/>
  <c r="I3348" i="6"/>
  <c r="J3348" i="6" s="1"/>
  <c r="I3356" i="6"/>
  <c r="J3356" i="6" s="1"/>
  <c r="I3364" i="6"/>
  <c r="J3364" i="6" s="1"/>
  <c r="I3372" i="6"/>
  <c r="J3372" i="6" s="1"/>
  <c r="I3380" i="6"/>
  <c r="J3380" i="6" s="1"/>
  <c r="I3388" i="6"/>
  <c r="J3388" i="6" s="1"/>
  <c r="I3396" i="6"/>
  <c r="J3396" i="6" s="1"/>
  <c r="I3404" i="6"/>
  <c r="J3404" i="6" s="1"/>
  <c r="I3412" i="6"/>
  <c r="J3412" i="6" s="1"/>
  <c r="I3420" i="6"/>
  <c r="J3420" i="6" s="1"/>
  <c r="I3428" i="6"/>
  <c r="J3428" i="6" s="1"/>
  <c r="I3436" i="6"/>
  <c r="J3436" i="6" s="1"/>
  <c r="I3444" i="6"/>
  <c r="J3444" i="6" s="1"/>
  <c r="I3452" i="6"/>
  <c r="J3452" i="6" s="1"/>
  <c r="I3460" i="6"/>
  <c r="J3460" i="6" s="1"/>
  <c r="I3468" i="6"/>
  <c r="J3468" i="6" s="1"/>
  <c r="I3476" i="6"/>
  <c r="J3476" i="6" s="1"/>
  <c r="I3484" i="6"/>
  <c r="J3484" i="6" s="1"/>
  <c r="I3492" i="6"/>
  <c r="J3492" i="6" s="1"/>
  <c r="I3500" i="6"/>
  <c r="J3500" i="6" s="1"/>
  <c r="I3508" i="6"/>
  <c r="J3508" i="6" s="1"/>
  <c r="I3516" i="6"/>
  <c r="J3516" i="6" s="1"/>
  <c r="I3524" i="6"/>
  <c r="J3524" i="6" s="1"/>
  <c r="I3532" i="6"/>
  <c r="J3532" i="6" s="1"/>
  <c r="I3540" i="6"/>
  <c r="J3540" i="6" s="1"/>
  <c r="I3548" i="6"/>
  <c r="J3548" i="6" s="1"/>
  <c r="I3556" i="6"/>
  <c r="J3556" i="6" s="1"/>
  <c r="I3564" i="6"/>
  <c r="J3564" i="6" s="1"/>
  <c r="I3572" i="6"/>
  <c r="J3572" i="6" s="1"/>
  <c r="I3580" i="6"/>
  <c r="J3580" i="6" s="1"/>
  <c r="I3588" i="6"/>
  <c r="J3588" i="6" s="1"/>
  <c r="I3596" i="6"/>
  <c r="J3596" i="6" s="1"/>
  <c r="I3604" i="6"/>
  <c r="J3604" i="6" s="1"/>
  <c r="I3612" i="6"/>
  <c r="J3612" i="6" s="1"/>
  <c r="I3620" i="6"/>
  <c r="J3620" i="6" s="1"/>
  <c r="I3628" i="6"/>
  <c r="J3628" i="6" s="1"/>
  <c r="I3636" i="6"/>
  <c r="J3636" i="6" s="1"/>
  <c r="I3644" i="6"/>
  <c r="J3644" i="6" s="1"/>
  <c r="I3652" i="6"/>
  <c r="J3652" i="6" s="1"/>
  <c r="I3660" i="6"/>
  <c r="J3660" i="6" s="1"/>
  <c r="I3668" i="6"/>
  <c r="J3668" i="6" s="1"/>
  <c r="I3676" i="6"/>
  <c r="J3676" i="6" s="1"/>
  <c r="I3684" i="6"/>
  <c r="J3684" i="6" s="1"/>
  <c r="I3201" i="6"/>
  <c r="J3201" i="6" s="1"/>
  <c r="I3265" i="6"/>
  <c r="J3265" i="6" s="1"/>
  <c r="I3329" i="6"/>
  <c r="J3329" i="6" s="1"/>
  <c r="I3393" i="6"/>
  <c r="J3393" i="6" s="1"/>
  <c r="I3457" i="6"/>
  <c r="J3457" i="6" s="1"/>
  <c r="I3517" i="6"/>
  <c r="J3517" i="6" s="1"/>
  <c r="I3549" i="6"/>
  <c r="J3549" i="6" s="1"/>
  <c r="I3581" i="6"/>
  <c r="J3581" i="6" s="1"/>
  <c r="I3613" i="6"/>
  <c r="J3613" i="6" s="1"/>
  <c r="I3645" i="6"/>
  <c r="J3645" i="6" s="1"/>
  <c r="I3665" i="6"/>
  <c r="J3665" i="6" s="1"/>
  <c r="I3681" i="6"/>
  <c r="J3681" i="6" s="1"/>
  <c r="I3693" i="6"/>
  <c r="J3693" i="6" s="1"/>
  <c r="I3702" i="6"/>
  <c r="J3702" i="6" s="1"/>
  <c r="I3711" i="6"/>
  <c r="J3711" i="6" s="1"/>
  <c r="I3720" i="6"/>
  <c r="J3720" i="6" s="1"/>
  <c r="I3729" i="6"/>
  <c r="J3729" i="6" s="1"/>
  <c r="I3737" i="6"/>
  <c r="J3737" i="6" s="1"/>
  <c r="I3745" i="6"/>
  <c r="J3745" i="6" s="1"/>
  <c r="I3753" i="6"/>
  <c r="J3753" i="6" s="1"/>
  <c r="I3761" i="6"/>
  <c r="J3761" i="6" s="1"/>
  <c r="I3769" i="6"/>
  <c r="J3769" i="6" s="1"/>
  <c r="I3777" i="6"/>
  <c r="J3777" i="6" s="1"/>
  <c r="I3785" i="6"/>
  <c r="J3785" i="6" s="1"/>
  <c r="I3793" i="6"/>
  <c r="J3793" i="6" s="1"/>
  <c r="I3801" i="6"/>
  <c r="J3801" i="6" s="1"/>
  <c r="I3809" i="6"/>
  <c r="J3809" i="6" s="1"/>
  <c r="I3817" i="6"/>
  <c r="J3817" i="6" s="1"/>
  <c r="I3825" i="6"/>
  <c r="J3825" i="6" s="1"/>
  <c r="I3833" i="6"/>
  <c r="J3833" i="6" s="1"/>
  <c r="I3841" i="6"/>
  <c r="J3841" i="6" s="1"/>
  <c r="I3849" i="6"/>
  <c r="J3849" i="6" s="1"/>
  <c r="I3857" i="6"/>
  <c r="J3857" i="6" s="1"/>
  <c r="I3865" i="6"/>
  <c r="J3865" i="6" s="1"/>
  <c r="I3873" i="6"/>
  <c r="J3873" i="6" s="1"/>
  <c r="I3881" i="6"/>
  <c r="J3881" i="6" s="1"/>
  <c r="I3889" i="6"/>
  <c r="J3889" i="6" s="1"/>
  <c r="I3897" i="6"/>
  <c r="J3897" i="6" s="1"/>
  <c r="I3905" i="6"/>
  <c r="J3905" i="6" s="1"/>
  <c r="I3913" i="6"/>
  <c r="J3913" i="6" s="1"/>
  <c r="I3921" i="6"/>
  <c r="J3921" i="6" s="1"/>
  <c r="I3929" i="6"/>
  <c r="J3929" i="6" s="1"/>
  <c r="I3937" i="6"/>
  <c r="J3937" i="6" s="1"/>
  <c r="I3945" i="6"/>
  <c r="J3945" i="6" s="1"/>
  <c r="I3953" i="6"/>
  <c r="J3953" i="6" s="1"/>
  <c r="I3961" i="6"/>
  <c r="J3961" i="6" s="1"/>
  <c r="I3969" i="6"/>
  <c r="J3969" i="6" s="1"/>
  <c r="I3977" i="6"/>
  <c r="J3977" i="6" s="1"/>
  <c r="I3985" i="6"/>
  <c r="J3985" i="6" s="1"/>
  <c r="I3993" i="6"/>
  <c r="J3993" i="6" s="1"/>
  <c r="I4001" i="6"/>
  <c r="J4001" i="6" s="1"/>
  <c r="I4009" i="6"/>
  <c r="J4009" i="6" s="1"/>
  <c r="I4017" i="6"/>
  <c r="J4017" i="6" s="1"/>
  <c r="I4025" i="6"/>
  <c r="J4025" i="6" s="1"/>
  <c r="I4033" i="6"/>
  <c r="J4033" i="6" s="1"/>
  <c r="I4041" i="6"/>
  <c r="J4041" i="6" s="1"/>
  <c r="I4049" i="6"/>
  <c r="J4049" i="6" s="1"/>
  <c r="I4057" i="6"/>
  <c r="J4057" i="6" s="1"/>
  <c r="I4065" i="6"/>
  <c r="J4065" i="6" s="1"/>
  <c r="I4073" i="6"/>
  <c r="J4073" i="6" s="1"/>
  <c r="I4081" i="6"/>
  <c r="J4081" i="6" s="1"/>
  <c r="I4089" i="6"/>
  <c r="J4089" i="6" s="1"/>
  <c r="I4097" i="6"/>
  <c r="J4097" i="6" s="1"/>
  <c r="I4105" i="6"/>
  <c r="J4105" i="6" s="1"/>
  <c r="I4113" i="6"/>
  <c r="J4113" i="6" s="1"/>
  <c r="I4121" i="6"/>
  <c r="J4121" i="6" s="1"/>
  <c r="I4129" i="6"/>
  <c r="J4129" i="6" s="1"/>
  <c r="I4137" i="6"/>
  <c r="J4137" i="6" s="1"/>
  <c r="I4145" i="6"/>
  <c r="J4145" i="6" s="1"/>
  <c r="I4153" i="6"/>
  <c r="J4153" i="6" s="1"/>
  <c r="I4161" i="6"/>
  <c r="J4161" i="6" s="1"/>
  <c r="I4169" i="6"/>
  <c r="J4169" i="6" s="1"/>
  <c r="I4177" i="6"/>
  <c r="J4177" i="6" s="1"/>
  <c r="I4185" i="6"/>
  <c r="J4185" i="6" s="1"/>
  <c r="I4193" i="6"/>
  <c r="J4193" i="6" s="1"/>
  <c r="I4201" i="6"/>
  <c r="J4201" i="6" s="1"/>
  <c r="I4209" i="6"/>
  <c r="J4209" i="6" s="1"/>
  <c r="I4217" i="6"/>
  <c r="J4217" i="6" s="1"/>
  <c r="I4225" i="6"/>
  <c r="J4225" i="6" s="1"/>
  <c r="I4233" i="6"/>
  <c r="J4233" i="6" s="1"/>
  <c r="I4241" i="6"/>
  <c r="J4241" i="6" s="1"/>
  <c r="I4249" i="6"/>
  <c r="J4249" i="6" s="1"/>
  <c r="I4257" i="6"/>
  <c r="J4257" i="6" s="1"/>
  <c r="I4265" i="6"/>
  <c r="J4265" i="6" s="1"/>
  <c r="I4273" i="6"/>
  <c r="J4273" i="6" s="1"/>
  <c r="I4281" i="6"/>
  <c r="J4281" i="6" s="1"/>
  <c r="I4289" i="6"/>
  <c r="J4289" i="6" s="1"/>
  <c r="I4297" i="6"/>
  <c r="J4297" i="6" s="1"/>
  <c r="I4305" i="6"/>
  <c r="J4305" i="6" s="1"/>
  <c r="I4313" i="6"/>
  <c r="J4313" i="6" s="1"/>
  <c r="I4321" i="6"/>
  <c r="J4321" i="6" s="1"/>
  <c r="I4329" i="6"/>
  <c r="J4329" i="6" s="1"/>
  <c r="I4337" i="6"/>
  <c r="J4337" i="6" s="1"/>
  <c r="I4345" i="6"/>
  <c r="J4345" i="6" s="1"/>
  <c r="I4353" i="6"/>
  <c r="J4353" i="6" s="1"/>
  <c r="I4361" i="6"/>
  <c r="J4361" i="6" s="1"/>
  <c r="I4369" i="6"/>
  <c r="J4369" i="6" s="1"/>
  <c r="I4377" i="6"/>
  <c r="J4377" i="6" s="1"/>
  <c r="I4385" i="6"/>
  <c r="J4385" i="6" s="1"/>
  <c r="I4393" i="6"/>
  <c r="J4393" i="6" s="1"/>
  <c r="I4401" i="6"/>
  <c r="J4401" i="6" s="1"/>
  <c r="I4409" i="6"/>
  <c r="J4409" i="6" s="1"/>
  <c r="I4417" i="6"/>
  <c r="J4417" i="6" s="1"/>
  <c r="I4425" i="6"/>
  <c r="J4425" i="6" s="1"/>
  <c r="I4433" i="6"/>
  <c r="J4433" i="6" s="1"/>
  <c r="I4441" i="6"/>
  <c r="J4441" i="6" s="1"/>
  <c r="I4449" i="6"/>
  <c r="J4449" i="6" s="1"/>
  <c r="I4457" i="6"/>
  <c r="J4457" i="6" s="1"/>
  <c r="I4465" i="6"/>
  <c r="J4465" i="6" s="1"/>
  <c r="I4473" i="6"/>
  <c r="J4473" i="6" s="1"/>
  <c r="I4481" i="6"/>
  <c r="J4481" i="6" s="1"/>
  <c r="I4489" i="6"/>
  <c r="J4489" i="6" s="1"/>
  <c r="I4497" i="6"/>
  <c r="J4497" i="6" s="1"/>
  <c r="I4505" i="6"/>
  <c r="J4505" i="6" s="1"/>
  <c r="I4513" i="6"/>
  <c r="J4513" i="6" s="1"/>
  <c r="I4521" i="6"/>
  <c r="J4521" i="6" s="1"/>
  <c r="I4529" i="6"/>
  <c r="J4529" i="6" s="1"/>
  <c r="I4537" i="6"/>
  <c r="J4537" i="6" s="1"/>
  <c r="I4545" i="6"/>
  <c r="J4545" i="6" s="1"/>
  <c r="I4553" i="6"/>
  <c r="J4553" i="6" s="1"/>
  <c r="I4561" i="6"/>
  <c r="J4561" i="6" s="1"/>
  <c r="I4569" i="6"/>
  <c r="J4569" i="6" s="1"/>
  <c r="I4577" i="6"/>
  <c r="J4577" i="6" s="1"/>
  <c r="I4585" i="6"/>
  <c r="J4585" i="6" s="1"/>
  <c r="I4593" i="6"/>
  <c r="J4593" i="6" s="1"/>
  <c r="I4601" i="6"/>
  <c r="J4601" i="6" s="1"/>
  <c r="I4609" i="6"/>
  <c r="J4609" i="6" s="1"/>
  <c r="I4617" i="6"/>
  <c r="J4617" i="6" s="1"/>
  <c r="I4625" i="6"/>
  <c r="J4625" i="6" s="1"/>
  <c r="I4633" i="6"/>
  <c r="J4633" i="6" s="1"/>
  <c r="I4641" i="6"/>
  <c r="J4641" i="6" s="1"/>
  <c r="I4649" i="6"/>
  <c r="J4649" i="6" s="1"/>
  <c r="I4657" i="6"/>
  <c r="J4657" i="6" s="1"/>
  <c r="I4665" i="6"/>
  <c r="J4665" i="6" s="1"/>
  <c r="I4673" i="6"/>
  <c r="J4673" i="6" s="1"/>
  <c r="I4681" i="6"/>
  <c r="J4681" i="6" s="1"/>
  <c r="I4689" i="6"/>
  <c r="J4689" i="6" s="1"/>
  <c r="I4697" i="6"/>
  <c r="J4697" i="6" s="1"/>
  <c r="I4705" i="6"/>
  <c r="J4705" i="6" s="1"/>
  <c r="I4713" i="6"/>
  <c r="J4713" i="6" s="1"/>
  <c r="I4721" i="6"/>
  <c r="J4721" i="6" s="1"/>
  <c r="I4729" i="6"/>
  <c r="J4729" i="6" s="1"/>
  <c r="I4737" i="6"/>
  <c r="J4737" i="6" s="1"/>
  <c r="I4745" i="6"/>
  <c r="J4745" i="6" s="1"/>
  <c r="I4753" i="6"/>
  <c r="J4753" i="6" s="1"/>
  <c r="I4761" i="6"/>
  <c r="J4761" i="6" s="1"/>
  <c r="I4769" i="6"/>
  <c r="J4769" i="6" s="1"/>
  <c r="I4777" i="6"/>
  <c r="J4777" i="6" s="1"/>
  <c r="I4785" i="6"/>
  <c r="J4785" i="6" s="1"/>
  <c r="I4793" i="6"/>
  <c r="J4793" i="6" s="1"/>
  <c r="I4801" i="6"/>
  <c r="J4801" i="6" s="1"/>
  <c r="I4809" i="6"/>
  <c r="J4809" i="6" s="1"/>
  <c r="I4817" i="6"/>
  <c r="J4817" i="6" s="1"/>
  <c r="I4825" i="6"/>
  <c r="J4825" i="6" s="1"/>
  <c r="I4833" i="6"/>
  <c r="J4833" i="6" s="1"/>
  <c r="I4841" i="6"/>
  <c r="J4841" i="6" s="1"/>
  <c r="I4849" i="6"/>
  <c r="J4849" i="6" s="1"/>
  <c r="I4857" i="6"/>
  <c r="J4857" i="6" s="1"/>
  <c r="I4865" i="6"/>
  <c r="J4865" i="6" s="1"/>
  <c r="I4873" i="6"/>
  <c r="J4873" i="6" s="1"/>
  <c r="I4881" i="6"/>
  <c r="J4881" i="6" s="1"/>
  <c r="I4889" i="6"/>
  <c r="J4889" i="6" s="1"/>
  <c r="I4897" i="6"/>
  <c r="J4897" i="6" s="1"/>
  <c r="I4905" i="6"/>
  <c r="J4905" i="6" s="1"/>
  <c r="I4913" i="6"/>
  <c r="J4913" i="6" s="1"/>
  <c r="I4921" i="6"/>
  <c r="J4921" i="6" s="1"/>
  <c r="I4929" i="6"/>
  <c r="J4929" i="6" s="1"/>
  <c r="I4937" i="6"/>
  <c r="J4937" i="6" s="1"/>
  <c r="I4945" i="6"/>
  <c r="J4945" i="6" s="1"/>
  <c r="I4953" i="6"/>
  <c r="J4953" i="6" s="1"/>
  <c r="I4961" i="6"/>
  <c r="J4961" i="6" s="1"/>
  <c r="I4969" i="6"/>
  <c r="J4969" i="6" s="1"/>
  <c r="I4977" i="6"/>
  <c r="J4977" i="6" s="1"/>
  <c r="I4985" i="6"/>
  <c r="J4985" i="6" s="1"/>
  <c r="I4993" i="6"/>
  <c r="J4993" i="6" s="1"/>
  <c r="I5001" i="6"/>
  <c r="J5001" i="6" s="1"/>
  <c r="I5009" i="6"/>
  <c r="J5009" i="6" s="1"/>
  <c r="I5017" i="6"/>
  <c r="J5017" i="6" s="1"/>
  <c r="I5025" i="6"/>
  <c r="J5025" i="6" s="1"/>
  <c r="I5033" i="6"/>
  <c r="J5033" i="6" s="1"/>
  <c r="I5041" i="6"/>
  <c r="J5041" i="6" s="1"/>
  <c r="I5049" i="6"/>
  <c r="J5049" i="6" s="1"/>
  <c r="I5057" i="6"/>
  <c r="J5057" i="6" s="1"/>
  <c r="I5065" i="6"/>
  <c r="J5065" i="6" s="1"/>
  <c r="I5073" i="6"/>
  <c r="J5073" i="6" s="1"/>
  <c r="I5081" i="6"/>
  <c r="J5081" i="6" s="1"/>
  <c r="I5089" i="6"/>
  <c r="J5089" i="6" s="1"/>
  <c r="I5097" i="6"/>
  <c r="J5097" i="6" s="1"/>
  <c r="I5105" i="6"/>
  <c r="J5105" i="6" s="1"/>
  <c r="I5113" i="6"/>
  <c r="J5113" i="6" s="1"/>
  <c r="I5121" i="6"/>
  <c r="J5121" i="6" s="1"/>
  <c r="I5129" i="6"/>
  <c r="J5129" i="6" s="1"/>
  <c r="I5137" i="6"/>
  <c r="J5137" i="6" s="1"/>
  <c r="I5145" i="6"/>
  <c r="J5145" i="6" s="1"/>
  <c r="I5153" i="6"/>
  <c r="J5153" i="6" s="1"/>
  <c r="I5161" i="6"/>
  <c r="J5161" i="6" s="1"/>
  <c r="I5169" i="6"/>
  <c r="J5169" i="6" s="1"/>
  <c r="I5177" i="6"/>
  <c r="J5177" i="6" s="1"/>
  <c r="I5185" i="6"/>
  <c r="J5185" i="6" s="1"/>
  <c r="I5193" i="6"/>
  <c r="J5193" i="6" s="1"/>
  <c r="I5201" i="6"/>
  <c r="J5201" i="6" s="1"/>
  <c r="I5209" i="6"/>
  <c r="J5209" i="6" s="1"/>
  <c r="I5217" i="6"/>
  <c r="J5217" i="6" s="1"/>
  <c r="I5225" i="6"/>
  <c r="J5225" i="6" s="1"/>
  <c r="I5233" i="6"/>
  <c r="J5233" i="6" s="1"/>
  <c r="I5241" i="6"/>
  <c r="J5241" i="6" s="1"/>
  <c r="I5249" i="6"/>
  <c r="J5249" i="6" s="1"/>
  <c r="I5257" i="6"/>
  <c r="J5257" i="6" s="1"/>
  <c r="I5265" i="6"/>
  <c r="J5265" i="6" s="1"/>
  <c r="I5273" i="6"/>
  <c r="J5273" i="6" s="1"/>
  <c r="I5281" i="6"/>
  <c r="J5281" i="6" s="1"/>
  <c r="I5289" i="6"/>
  <c r="J5289" i="6" s="1"/>
  <c r="I5297" i="6"/>
  <c r="J5297" i="6" s="1"/>
  <c r="I5305" i="6"/>
  <c r="J5305" i="6" s="1"/>
  <c r="I5313" i="6"/>
  <c r="J5313" i="6" s="1"/>
  <c r="I5321" i="6"/>
  <c r="J5321" i="6" s="1"/>
  <c r="I5329" i="6"/>
  <c r="J5329" i="6" s="1"/>
  <c r="I5337" i="6"/>
  <c r="J5337" i="6" s="1"/>
  <c r="I5345" i="6"/>
  <c r="J5345" i="6" s="1"/>
  <c r="I5353" i="6"/>
  <c r="J5353" i="6" s="1"/>
  <c r="I5361" i="6"/>
  <c r="J5361" i="6" s="1"/>
  <c r="I5369" i="6"/>
  <c r="J5369" i="6" s="1"/>
  <c r="I5377" i="6"/>
  <c r="J5377" i="6" s="1"/>
  <c r="I5385" i="6"/>
  <c r="J5385" i="6" s="1"/>
  <c r="I5393" i="6"/>
  <c r="J5393" i="6" s="1"/>
  <c r="I5401" i="6"/>
  <c r="J5401" i="6" s="1"/>
  <c r="I5409" i="6"/>
  <c r="J5409" i="6" s="1"/>
  <c r="I5417" i="6"/>
  <c r="J5417" i="6" s="1"/>
  <c r="I5425" i="6"/>
  <c r="J5425" i="6" s="1"/>
  <c r="I5433" i="6"/>
  <c r="J5433" i="6" s="1"/>
  <c r="I5441" i="6"/>
  <c r="J5441" i="6" s="1"/>
  <c r="I5449" i="6"/>
  <c r="J5449" i="6" s="1"/>
  <c r="I5457" i="6"/>
  <c r="J5457" i="6" s="1"/>
  <c r="I5465" i="6"/>
  <c r="J5465" i="6" s="1"/>
  <c r="I5473" i="6"/>
  <c r="J5473" i="6" s="1"/>
  <c r="I5481" i="6"/>
  <c r="J5481" i="6" s="1"/>
  <c r="I5489" i="6"/>
  <c r="J5489" i="6" s="1"/>
  <c r="I5497" i="6"/>
  <c r="J5497" i="6" s="1"/>
  <c r="I5505" i="6"/>
  <c r="J5505" i="6" s="1"/>
  <c r="I5513" i="6"/>
  <c r="J5513" i="6" s="1"/>
  <c r="I5521" i="6"/>
  <c r="J5521" i="6" s="1"/>
  <c r="I5529" i="6"/>
  <c r="J5529" i="6" s="1"/>
  <c r="I5537" i="6"/>
  <c r="J5537" i="6" s="1"/>
  <c r="I5545" i="6"/>
  <c r="J5545" i="6" s="1"/>
  <c r="I5553" i="6"/>
  <c r="J5553" i="6" s="1"/>
  <c r="I5561" i="6"/>
  <c r="J5561" i="6" s="1"/>
  <c r="I5569" i="6"/>
  <c r="J5569" i="6" s="1"/>
  <c r="I5577" i="6"/>
  <c r="J5577" i="6" s="1"/>
  <c r="I5585" i="6"/>
  <c r="J5585" i="6" s="1"/>
  <c r="I5593" i="6"/>
  <c r="J5593" i="6" s="1"/>
  <c r="I5601" i="6"/>
  <c r="J5601" i="6" s="1"/>
  <c r="I5609" i="6"/>
  <c r="J5609" i="6" s="1"/>
  <c r="I5617" i="6"/>
  <c r="J5617" i="6" s="1"/>
  <c r="I5625" i="6"/>
  <c r="J5625" i="6" s="1"/>
  <c r="I5633" i="6"/>
  <c r="J5633" i="6" s="1"/>
  <c r="I5641" i="6"/>
  <c r="J5641" i="6" s="1"/>
  <c r="I5649" i="6"/>
  <c r="J5649" i="6" s="1"/>
  <c r="I5657" i="6"/>
  <c r="J5657" i="6" s="1"/>
  <c r="I5665" i="6"/>
  <c r="J5665" i="6" s="1"/>
  <c r="I5673" i="6"/>
  <c r="J5673" i="6" s="1"/>
  <c r="I5681" i="6"/>
  <c r="J5681" i="6" s="1"/>
  <c r="I5689" i="6"/>
  <c r="J5689" i="6" s="1"/>
  <c r="I5697" i="6"/>
  <c r="J5697" i="6" s="1"/>
  <c r="I5705" i="6"/>
  <c r="J5705" i="6" s="1"/>
  <c r="I5713" i="6"/>
  <c r="J5713" i="6" s="1"/>
  <c r="I5721" i="6"/>
  <c r="J5721" i="6" s="1"/>
  <c r="I5729" i="6"/>
  <c r="J5729" i="6" s="1"/>
  <c r="I5737" i="6"/>
  <c r="J5737" i="6" s="1"/>
  <c r="I5745" i="6"/>
  <c r="J5745" i="6" s="1"/>
  <c r="I5753" i="6"/>
  <c r="J5753" i="6" s="1"/>
  <c r="I5761" i="6"/>
  <c r="J5761" i="6" s="1"/>
  <c r="I5769" i="6"/>
  <c r="J5769" i="6" s="1"/>
  <c r="I5777" i="6"/>
  <c r="J5777" i="6" s="1"/>
  <c r="I5785" i="6"/>
  <c r="J5785" i="6" s="1"/>
  <c r="I5793" i="6"/>
  <c r="J5793" i="6" s="1"/>
  <c r="I5801" i="6"/>
  <c r="J5801" i="6" s="1"/>
  <c r="I5809" i="6"/>
  <c r="J5809" i="6" s="1"/>
  <c r="I5817" i="6"/>
  <c r="J5817" i="6" s="1"/>
  <c r="I5825" i="6"/>
  <c r="J5825" i="6" s="1"/>
  <c r="I5833" i="6"/>
  <c r="J5833" i="6" s="1"/>
  <c r="I5841" i="6"/>
  <c r="J5841" i="6" s="1"/>
  <c r="I5849" i="6"/>
  <c r="J5849" i="6" s="1"/>
  <c r="I5857" i="6"/>
  <c r="J5857" i="6" s="1"/>
  <c r="I5865" i="6"/>
  <c r="J5865" i="6" s="1"/>
  <c r="I5873" i="6"/>
  <c r="J5873" i="6" s="1"/>
  <c r="I5881" i="6"/>
  <c r="J5881" i="6" s="1"/>
  <c r="I5889" i="6"/>
  <c r="J5889" i="6" s="1"/>
  <c r="I5897" i="6"/>
  <c r="J5897" i="6" s="1"/>
  <c r="I5905" i="6"/>
  <c r="J5905" i="6" s="1"/>
  <c r="I5913" i="6"/>
  <c r="J5913" i="6" s="1"/>
  <c r="I5921" i="6"/>
  <c r="J5921" i="6" s="1"/>
  <c r="I5929" i="6"/>
  <c r="J5929" i="6" s="1"/>
  <c r="I5937" i="6"/>
  <c r="J5937" i="6" s="1"/>
  <c r="I5945" i="6"/>
  <c r="J5945" i="6" s="1"/>
  <c r="I5953" i="6"/>
  <c r="J5953" i="6" s="1"/>
  <c r="I5961" i="6"/>
  <c r="J5961" i="6" s="1"/>
  <c r="I5969" i="6"/>
  <c r="J5969" i="6" s="1"/>
  <c r="I5977" i="6"/>
  <c r="J5977" i="6" s="1"/>
  <c r="I5985" i="6"/>
  <c r="J5985" i="6" s="1"/>
  <c r="I5993" i="6"/>
  <c r="J5993" i="6" s="1"/>
  <c r="I6001" i="6"/>
  <c r="J6001" i="6" s="1"/>
  <c r="I6009" i="6"/>
  <c r="J6009" i="6" s="1"/>
  <c r="I6017" i="6"/>
  <c r="J6017" i="6" s="1"/>
  <c r="I6025" i="6"/>
  <c r="J6025" i="6" s="1"/>
  <c r="I6033" i="6"/>
  <c r="J6033" i="6" s="1"/>
  <c r="I6041" i="6"/>
  <c r="J6041" i="6" s="1"/>
  <c r="I6049" i="6"/>
  <c r="J6049" i="6" s="1"/>
  <c r="I6057" i="6"/>
  <c r="J6057" i="6" s="1"/>
  <c r="I6065" i="6"/>
  <c r="J6065" i="6" s="1"/>
  <c r="I6073" i="6"/>
  <c r="J6073" i="6" s="1"/>
  <c r="I6081" i="6"/>
  <c r="J6081" i="6" s="1"/>
  <c r="I6089" i="6"/>
  <c r="J6089" i="6" s="1"/>
  <c r="I6097" i="6"/>
  <c r="J6097" i="6" s="1"/>
  <c r="I6105" i="6"/>
  <c r="J6105" i="6" s="1"/>
  <c r="I6113" i="6"/>
  <c r="J6113" i="6" s="1"/>
  <c r="I6121" i="6"/>
  <c r="J6121" i="6" s="1"/>
  <c r="I6129" i="6"/>
  <c r="J6129" i="6" s="1"/>
  <c r="I6137" i="6"/>
  <c r="J6137" i="6" s="1"/>
  <c r="I6145" i="6"/>
  <c r="J6145" i="6" s="1"/>
  <c r="I6153" i="6"/>
  <c r="J6153" i="6" s="1"/>
  <c r="I6161" i="6"/>
  <c r="J6161" i="6" s="1"/>
  <c r="I6169" i="6"/>
  <c r="J6169" i="6" s="1"/>
  <c r="I6177" i="6"/>
  <c r="J6177" i="6" s="1"/>
  <c r="I6185" i="6"/>
  <c r="J6185" i="6" s="1"/>
  <c r="I6193" i="6"/>
  <c r="J6193" i="6" s="1"/>
  <c r="I6201" i="6"/>
  <c r="J6201" i="6" s="1"/>
  <c r="I6209" i="6"/>
  <c r="J6209" i="6" s="1"/>
  <c r="I6217" i="6"/>
  <c r="J6217" i="6" s="1"/>
  <c r="I6225" i="6"/>
  <c r="J6225" i="6" s="1"/>
  <c r="I6233" i="6"/>
  <c r="J6233" i="6" s="1"/>
  <c r="I6241" i="6"/>
  <c r="J6241" i="6" s="1"/>
  <c r="I6249" i="6"/>
  <c r="J6249" i="6" s="1"/>
  <c r="I6257" i="6"/>
  <c r="J6257" i="6" s="1"/>
  <c r="I6265" i="6"/>
  <c r="J6265" i="6" s="1"/>
  <c r="I6273" i="6"/>
  <c r="J6273" i="6" s="1"/>
  <c r="I6281" i="6"/>
  <c r="J6281" i="6" s="1"/>
  <c r="I6289" i="6"/>
  <c r="J6289" i="6" s="1"/>
  <c r="I6297" i="6"/>
  <c r="J6297" i="6" s="1"/>
  <c r="I6305" i="6"/>
  <c r="J6305" i="6" s="1"/>
  <c r="I6313" i="6"/>
  <c r="J6313" i="6" s="1"/>
  <c r="I6321" i="6"/>
  <c r="J6321" i="6" s="1"/>
  <c r="I6329" i="6"/>
  <c r="J6329" i="6" s="1"/>
  <c r="I6337" i="6"/>
  <c r="J6337" i="6" s="1"/>
  <c r="I6345" i="6"/>
  <c r="J6345" i="6" s="1"/>
  <c r="I6353" i="6"/>
  <c r="J6353" i="6" s="1"/>
  <c r="I6361" i="6"/>
  <c r="J6361" i="6" s="1"/>
  <c r="I6369" i="6"/>
  <c r="J6369" i="6" s="1"/>
  <c r="I6377" i="6"/>
  <c r="J6377" i="6" s="1"/>
  <c r="I6385" i="6"/>
  <c r="J6385" i="6" s="1"/>
  <c r="I6393" i="6"/>
  <c r="J6393" i="6" s="1"/>
  <c r="I6401" i="6"/>
  <c r="J6401" i="6" s="1"/>
  <c r="I6409" i="6"/>
  <c r="J6409" i="6" s="1"/>
  <c r="I6417" i="6"/>
  <c r="J6417" i="6" s="1"/>
  <c r="I6425" i="6"/>
  <c r="J6425" i="6" s="1"/>
  <c r="I6433" i="6"/>
  <c r="J6433" i="6" s="1"/>
  <c r="I6441" i="6"/>
  <c r="J6441" i="6" s="1"/>
  <c r="I6449" i="6"/>
  <c r="J6449" i="6" s="1"/>
  <c r="I6457" i="6"/>
  <c r="J6457" i="6" s="1"/>
  <c r="I6465" i="6"/>
  <c r="J6465" i="6" s="1"/>
  <c r="I6473" i="6"/>
  <c r="J6473" i="6" s="1"/>
  <c r="I6481" i="6"/>
  <c r="J6481" i="6" s="1"/>
  <c r="I6489" i="6"/>
  <c r="J6489" i="6" s="1"/>
  <c r="I6497" i="6"/>
  <c r="J6497" i="6" s="1"/>
  <c r="I6505" i="6"/>
  <c r="J6505" i="6" s="1"/>
  <c r="I6513" i="6"/>
  <c r="J6513" i="6" s="1"/>
  <c r="I6521" i="6"/>
  <c r="J6521" i="6" s="1"/>
  <c r="I6529" i="6"/>
  <c r="J6529" i="6" s="1"/>
  <c r="I6537" i="6"/>
  <c r="J6537" i="6" s="1"/>
  <c r="I6545" i="6"/>
  <c r="J6545" i="6" s="1"/>
  <c r="I6553" i="6"/>
  <c r="J6553" i="6" s="1"/>
  <c r="I6561" i="6"/>
  <c r="J6561" i="6" s="1"/>
  <c r="I6569" i="6"/>
  <c r="J6569" i="6" s="1"/>
  <c r="I6577" i="6"/>
  <c r="J6577" i="6" s="1"/>
  <c r="I6585" i="6"/>
  <c r="J6585" i="6" s="1"/>
  <c r="I6593" i="6"/>
  <c r="J6593" i="6" s="1"/>
  <c r="I6601" i="6"/>
  <c r="J6601" i="6" s="1"/>
  <c r="I6609" i="6"/>
  <c r="J6609" i="6" s="1"/>
  <c r="I6617" i="6"/>
  <c r="J6617" i="6" s="1"/>
  <c r="I6625" i="6"/>
  <c r="J6625" i="6" s="1"/>
  <c r="I6633" i="6"/>
  <c r="J6633" i="6" s="1"/>
  <c r="I6641" i="6"/>
  <c r="J6641" i="6" s="1"/>
  <c r="I6649" i="6"/>
  <c r="J6649" i="6" s="1"/>
  <c r="I6657" i="6"/>
  <c r="J6657" i="6" s="1"/>
  <c r="I6665" i="6"/>
  <c r="J6665" i="6" s="1"/>
  <c r="I6673" i="6"/>
  <c r="J6673" i="6" s="1"/>
  <c r="I6681" i="6"/>
  <c r="J6681" i="6" s="1"/>
  <c r="I6689" i="6"/>
  <c r="J6689" i="6" s="1"/>
  <c r="I3209" i="6"/>
  <c r="J3209" i="6" s="1"/>
  <c r="I3273" i="6"/>
  <c r="J3273" i="6" s="1"/>
  <c r="I3337" i="6"/>
  <c r="J3337" i="6" s="1"/>
  <c r="I3401" i="6"/>
  <c r="J3401" i="6" s="1"/>
  <c r="I3465" i="6"/>
  <c r="J3465" i="6" s="1"/>
  <c r="I3521" i="6"/>
  <c r="J3521" i="6" s="1"/>
  <c r="I3553" i="6"/>
  <c r="J3553" i="6" s="1"/>
  <c r="I3585" i="6"/>
  <c r="J3585" i="6" s="1"/>
  <c r="I3617" i="6"/>
  <c r="J3617" i="6" s="1"/>
  <c r="I3647" i="6"/>
  <c r="J3647" i="6" s="1"/>
  <c r="I3669" i="6"/>
  <c r="J3669" i="6" s="1"/>
  <c r="I3683" i="6"/>
  <c r="J3683" i="6" s="1"/>
  <c r="I3694" i="6"/>
  <c r="J3694" i="6" s="1"/>
  <c r="I3703" i="6"/>
  <c r="J3703" i="6" s="1"/>
  <c r="I3712" i="6"/>
  <c r="J3712" i="6" s="1"/>
  <c r="I3721" i="6"/>
  <c r="J3721" i="6" s="1"/>
  <c r="I3730" i="6"/>
  <c r="J3730" i="6" s="1"/>
  <c r="I3738" i="6"/>
  <c r="J3738" i="6" s="1"/>
  <c r="I3746" i="6"/>
  <c r="J3746" i="6" s="1"/>
  <c r="I3754" i="6"/>
  <c r="J3754" i="6" s="1"/>
  <c r="I3762" i="6"/>
  <c r="J3762" i="6" s="1"/>
  <c r="I3770" i="6"/>
  <c r="J3770" i="6" s="1"/>
  <c r="I3778" i="6"/>
  <c r="J3778" i="6" s="1"/>
  <c r="I3786" i="6"/>
  <c r="J3786" i="6" s="1"/>
  <c r="I3794" i="6"/>
  <c r="J3794" i="6" s="1"/>
  <c r="I3802" i="6"/>
  <c r="J3802" i="6" s="1"/>
  <c r="I3810" i="6"/>
  <c r="J3810" i="6" s="1"/>
  <c r="I3818" i="6"/>
  <c r="J3818" i="6" s="1"/>
  <c r="I3826" i="6"/>
  <c r="J3826" i="6" s="1"/>
  <c r="I3834" i="6"/>
  <c r="J3834" i="6" s="1"/>
  <c r="I3842" i="6"/>
  <c r="J3842" i="6" s="1"/>
  <c r="I3850" i="6"/>
  <c r="J3850" i="6" s="1"/>
  <c r="I3858" i="6"/>
  <c r="J3858" i="6" s="1"/>
  <c r="I3866" i="6"/>
  <c r="J3866" i="6" s="1"/>
  <c r="I3874" i="6"/>
  <c r="J3874" i="6" s="1"/>
  <c r="I3882" i="6"/>
  <c r="J3882" i="6" s="1"/>
  <c r="I3890" i="6"/>
  <c r="J3890" i="6" s="1"/>
  <c r="I3898" i="6"/>
  <c r="J3898" i="6" s="1"/>
  <c r="I3906" i="6"/>
  <c r="J3906" i="6" s="1"/>
  <c r="I3914" i="6"/>
  <c r="J3914" i="6" s="1"/>
  <c r="I3922" i="6"/>
  <c r="J3922" i="6" s="1"/>
  <c r="I3930" i="6"/>
  <c r="J3930" i="6" s="1"/>
  <c r="I3938" i="6"/>
  <c r="J3938" i="6" s="1"/>
  <c r="I3946" i="6"/>
  <c r="J3946" i="6" s="1"/>
  <c r="I3954" i="6"/>
  <c r="J3954" i="6" s="1"/>
  <c r="I3962" i="6"/>
  <c r="J3962" i="6" s="1"/>
  <c r="I3970" i="6"/>
  <c r="J3970" i="6" s="1"/>
  <c r="I3978" i="6"/>
  <c r="J3978" i="6" s="1"/>
  <c r="I3986" i="6"/>
  <c r="J3986" i="6" s="1"/>
  <c r="I3994" i="6"/>
  <c r="J3994" i="6" s="1"/>
  <c r="I4002" i="6"/>
  <c r="J4002" i="6" s="1"/>
  <c r="I4010" i="6"/>
  <c r="J4010" i="6" s="1"/>
  <c r="I4018" i="6"/>
  <c r="J4018" i="6" s="1"/>
  <c r="I4026" i="6"/>
  <c r="J4026" i="6" s="1"/>
  <c r="I4034" i="6"/>
  <c r="J4034" i="6" s="1"/>
  <c r="I4042" i="6"/>
  <c r="J4042" i="6" s="1"/>
  <c r="I4050" i="6"/>
  <c r="J4050" i="6" s="1"/>
  <c r="I4058" i="6"/>
  <c r="J4058" i="6" s="1"/>
  <c r="I4066" i="6"/>
  <c r="J4066" i="6" s="1"/>
  <c r="I4074" i="6"/>
  <c r="J4074" i="6" s="1"/>
  <c r="I4082" i="6"/>
  <c r="J4082" i="6" s="1"/>
  <c r="I4090" i="6"/>
  <c r="J4090" i="6" s="1"/>
  <c r="I4098" i="6"/>
  <c r="J4098" i="6" s="1"/>
  <c r="I4106" i="6"/>
  <c r="J4106" i="6" s="1"/>
  <c r="I4114" i="6"/>
  <c r="J4114" i="6" s="1"/>
  <c r="I4122" i="6"/>
  <c r="J4122" i="6" s="1"/>
  <c r="I4130" i="6"/>
  <c r="J4130" i="6" s="1"/>
  <c r="I4138" i="6"/>
  <c r="J4138" i="6" s="1"/>
  <c r="I4146" i="6"/>
  <c r="J4146" i="6" s="1"/>
  <c r="I4154" i="6"/>
  <c r="J4154" i="6" s="1"/>
  <c r="I4162" i="6"/>
  <c r="J4162" i="6" s="1"/>
  <c r="I4170" i="6"/>
  <c r="J4170" i="6" s="1"/>
  <c r="I4178" i="6"/>
  <c r="J4178" i="6" s="1"/>
  <c r="I4186" i="6"/>
  <c r="J4186" i="6" s="1"/>
  <c r="I4194" i="6"/>
  <c r="J4194" i="6" s="1"/>
  <c r="I4202" i="6"/>
  <c r="J4202" i="6" s="1"/>
  <c r="I4210" i="6"/>
  <c r="J4210" i="6" s="1"/>
  <c r="I4218" i="6"/>
  <c r="J4218" i="6" s="1"/>
  <c r="I4226" i="6"/>
  <c r="J4226" i="6" s="1"/>
  <c r="I4234" i="6"/>
  <c r="J4234" i="6" s="1"/>
  <c r="I4242" i="6"/>
  <c r="J4242" i="6" s="1"/>
  <c r="I4250" i="6"/>
  <c r="J4250" i="6" s="1"/>
  <c r="I4258" i="6"/>
  <c r="J4258" i="6" s="1"/>
  <c r="I4266" i="6"/>
  <c r="J4266" i="6" s="1"/>
  <c r="I4274" i="6"/>
  <c r="J4274" i="6" s="1"/>
  <c r="I4282" i="6"/>
  <c r="J4282" i="6" s="1"/>
  <c r="I4290" i="6"/>
  <c r="J4290" i="6" s="1"/>
  <c r="I4298" i="6"/>
  <c r="J4298" i="6" s="1"/>
  <c r="I4306" i="6"/>
  <c r="J4306" i="6" s="1"/>
  <c r="I4314" i="6"/>
  <c r="J4314" i="6" s="1"/>
  <c r="I4322" i="6"/>
  <c r="J4322" i="6" s="1"/>
  <c r="I4330" i="6"/>
  <c r="J4330" i="6" s="1"/>
  <c r="I4338" i="6"/>
  <c r="J4338" i="6" s="1"/>
  <c r="I4346" i="6"/>
  <c r="J4346" i="6" s="1"/>
  <c r="I4354" i="6"/>
  <c r="J4354" i="6" s="1"/>
  <c r="I4362" i="6"/>
  <c r="J4362" i="6" s="1"/>
  <c r="I4370" i="6"/>
  <c r="J4370" i="6" s="1"/>
  <c r="I4378" i="6"/>
  <c r="J4378" i="6" s="1"/>
  <c r="I4386" i="6"/>
  <c r="J4386" i="6" s="1"/>
  <c r="I4394" i="6"/>
  <c r="J4394" i="6" s="1"/>
  <c r="I4402" i="6"/>
  <c r="J4402" i="6" s="1"/>
  <c r="I4410" i="6"/>
  <c r="J4410" i="6" s="1"/>
  <c r="I4418" i="6"/>
  <c r="J4418" i="6" s="1"/>
  <c r="I4426" i="6"/>
  <c r="J4426" i="6" s="1"/>
  <c r="I4434" i="6"/>
  <c r="J4434" i="6" s="1"/>
  <c r="I4442" i="6"/>
  <c r="J4442" i="6" s="1"/>
  <c r="I4450" i="6"/>
  <c r="J4450" i="6" s="1"/>
  <c r="I4458" i="6"/>
  <c r="J4458" i="6" s="1"/>
  <c r="I4466" i="6"/>
  <c r="J4466" i="6" s="1"/>
  <c r="I4474" i="6"/>
  <c r="J4474" i="6" s="1"/>
  <c r="I4482" i="6"/>
  <c r="J4482" i="6" s="1"/>
  <c r="I4490" i="6"/>
  <c r="J4490" i="6" s="1"/>
  <c r="I4498" i="6"/>
  <c r="J4498" i="6" s="1"/>
  <c r="I4506" i="6"/>
  <c r="J4506" i="6" s="1"/>
  <c r="I4514" i="6"/>
  <c r="J4514" i="6" s="1"/>
  <c r="I4522" i="6"/>
  <c r="J4522" i="6" s="1"/>
  <c r="I4530" i="6"/>
  <c r="J4530" i="6" s="1"/>
  <c r="I4538" i="6"/>
  <c r="J4538" i="6" s="1"/>
  <c r="I4546" i="6"/>
  <c r="J4546" i="6" s="1"/>
  <c r="I4554" i="6"/>
  <c r="J4554" i="6" s="1"/>
  <c r="I4562" i="6"/>
  <c r="J4562" i="6" s="1"/>
  <c r="I4570" i="6"/>
  <c r="J4570" i="6" s="1"/>
  <c r="I4578" i="6"/>
  <c r="J4578" i="6" s="1"/>
  <c r="I4586" i="6"/>
  <c r="J4586" i="6" s="1"/>
  <c r="I4594" i="6"/>
  <c r="J4594" i="6" s="1"/>
  <c r="I4602" i="6"/>
  <c r="J4602" i="6" s="1"/>
  <c r="I4610" i="6"/>
  <c r="J4610" i="6" s="1"/>
  <c r="I4618" i="6"/>
  <c r="J4618" i="6" s="1"/>
  <c r="I4626" i="6"/>
  <c r="J4626" i="6" s="1"/>
  <c r="I4634" i="6"/>
  <c r="J4634" i="6" s="1"/>
  <c r="I4642" i="6"/>
  <c r="J4642" i="6" s="1"/>
  <c r="I4650" i="6"/>
  <c r="J4650" i="6" s="1"/>
  <c r="I4658" i="6"/>
  <c r="J4658" i="6" s="1"/>
  <c r="I4666" i="6"/>
  <c r="J4666" i="6" s="1"/>
  <c r="I4674" i="6"/>
  <c r="J4674" i="6" s="1"/>
  <c r="I4682" i="6"/>
  <c r="J4682" i="6" s="1"/>
  <c r="I4690" i="6"/>
  <c r="J4690" i="6" s="1"/>
  <c r="I4698" i="6"/>
  <c r="J4698" i="6" s="1"/>
  <c r="I4706" i="6"/>
  <c r="J4706" i="6" s="1"/>
  <c r="I4714" i="6"/>
  <c r="J4714" i="6" s="1"/>
  <c r="I4722" i="6"/>
  <c r="J4722" i="6" s="1"/>
  <c r="I4730" i="6"/>
  <c r="J4730" i="6" s="1"/>
  <c r="I4738" i="6"/>
  <c r="J4738" i="6" s="1"/>
  <c r="I4746" i="6"/>
  <c r="J4746" i="6" s="1"/>
  <c r="I4754" i="6"/>
  <c r="J4754" i="6" s="1"/>
  <c r="I4762" i="6"/>
  <c r="J4762" i="6" s="1"/>
  <c r="I4770" i="6"/>
  <c r="J4770" i="6" s="1"/>
  <c r="I4778" i="6"/>
  <c r="J4778" i="6" s="1"/>
  <c r="I4786" i="6"/>
  <c r="J4786" i="6" s="1"/>
  <c r="I4794" i="6"/>
  <c r="J4794" i="6" s="1"/>
  <c r="I4802" i="6"/>
  <c r="J4802" i="6" s="1"/>
  <c r="I4810" i="6"/>
  <c r="J4810" i="6" s="1"/>
  <c r="I4818" i="6"/>
  <c r="J4818" i="6" s="1"/>
  <c r="I4826" i="6"/>
  <c r="J4826" i="6" s="1"/>
  <c r="I4834" i="6"/>
  <c r="J4834" i="6" s="1"/>
  <c r="I4842" i="6"/>
  <c r="J4842" i="6" s="1"/>
  <c r="I4850" i="6"/>
  <c r="J4850" i="6" s="1"/>
  <c r="I4858" i="6"/>
  <c r="J4858" i="6" s="1"/>
  <c r="I4866" i="6"/>
  <c r="J4866" i="6" s="1"/>
  <c r="I4874" i="6"/>
  <c r="J4874" i="6" s="1"/>
  <c r="I4882" i="6"/>
  <c r="J4882" i="6" s="1"/>
  <c r="I4890" i="6"/>
  <c r="J4890" i="6" s="1"/>
  <c r="I4898" i="6"/>
  <c r="J4898" i="6" s="1"/>
  <c r="I4906" i="6"/>
  <c r="J4906" i="6" s="1"/>
  <c r="I4914" i="6"/>
  <c r="J4914" i="6" s="1"/>
  <c r="I4922" i="6"/>
  <c r="J4922" i="6" s="1"/>
  <c r="I4930" i="6"/>
  <c r="J4930" i="6" s="1"/>
  <c r="I4938" i="6"/>
  <c r="J4938" i="6" s="1"/>
  <c r="I4946" i="6"/>
  <c r="J4946" i="6" s="1"/>
  <c r="I4954" i="6"/>
  <c r="J4954" i="6" s="1"/>
  <c r="I4962" i="6"/>
  <c r="J4962" i="6" s="1"/>
  <c r="I4970" i="6"/>
  <c r="J4970" i="6" s="1"/>
  <c r="I4978" i="6"/>
  <c r="J4978" i="6" s="1"/>
  <c r="I4986" i="6"/>
  <c r="J4986" i="6" s="1"/>
  <c r="I4994" i="6"/>
  <c r="J4994" i="6" s="1"/>
  <c r="I5002" i="6"/>
  <c r="J5002" i="6" s="1"/>
  <c r="I5010" i="6"/>
  <c r="J5010" i="6" s="1"/>
  <c r="I5018" i="6"/>
  <c r="J5018" i="6" s="1"/>
  <c r="I5026" i="6"/>
  <c r="J5026" i="6" s="1"/>
  <c r="I5034" i="6"/>
  <c r="J5034" i="6" s="1"/>
  <c r="I5042" i="6"/>
  <c r="J5042" i="6" s="1"/>
  <c r="I5050" i="6"/>
  <c r="J5050" i="6" s="1"/>
  <c r="I5058" i="6"/>
  <c r="J5058" i="6" s="1"/>
  <c r="I5066" i="6"/>
  <c r="J5066" i="6" s="1"/>
  <c r="I5074" i="6"/>
  <c r="J5074" i="6" s="1"/>
  <c r="I5082" i="6"/>
  <c r="J5082" i="6" s="1"/>
  <c r="I5090" i="6"/>
  <c r="J5090" i="6" s="1"/>
  <c r="I5098" i="6"/>
  <c r="J5098" i="6" s="1"/>
  <c r="I5106" i="6"/>
  <c r="J5106" i="6" s="1"/>
  <c r="I5114" i="6"/>
  <c r="J5114" i="6" s="1"/>
  <c r="I5122" i="6"/>
  <c r="J5122" i="6" s="1"/>
  <c r="I5130" i="6"/>
  <c r="J5130" i="6" s="1"/>
  <c r="I5138" i="6"/>
  <c r="J5138" i="6" s="1"/>
  <c r="I5146" i="6"/>
  <c r="J5146" i="6" s="1"/>
  <c r="I5154" i="6"/>
  <c r="J5154" i="6" s="1"/>
  <c r="I5162" i="6"/>
  <c r="J5162" i="6" s="1"/>
  <c r="I5170" i="6"/>
  <c r="J5170" i="6" s="1"/>
  <c r="I5178" i="6"/>
  <c r="J5178" i="6" s="1"/>
  <c r="I5186" i="6"/>
  <c r="J5186" i="6" s="1"/>
  <c r="I5194" i="6"/>
  <c r="J5194" i="6" s="1"/>
  <c r="I5202" i="6"/>
  <c r="J5202" i="6" s="1"/>
  <c r="I5210" i="6"/>
  <c r="J5210" i="6" s="1"/>
  <c r="I5218" i="6"/>
  <c r="J5218" i="6" s="1"/>
  <c r="I5226" i="6"/>
  <c r="J5226" i="6" s="1"/>
  <c r="I5234" i="6"/>
  <c r="J5234" i="6" s="1"/>
  <c r="I5242" i="6"/>
  <c r="J5242" i="6" s="1"/>
  <c r="I5250" i="6"/>
  <c r="J5250" i="6" s="1"/>
  <c r="I5258" i="6"/>
  <c r="J5258" i="6" s="1"/>
  <c r="I5266" i="6"/>
  <c r="J5266" i="6" s="1"/>
  <c r="I5274" i="6"/>
  <c r="J5274" i="6" s="1"/>
  <c r="I5282" i="6"/>
  <c r="J5282" i="6" s="1"/>
  <c r="I5290" i="6"/>
  <c r="J5290" i="6" s="1"/>
  <c r="I5298" i="6"/>
  <c r="J5298" i="6" s="1"/>
  <c r="I5306" i="6"/>
  <c r="J5306" i="6" s="1"/>
  <c r="I5314" i="6"/>
  <c r="J5314" i="6" s="1"/>
  <c r="I5322" i="6"/>
  <c r="J5322" i="6" s="1"/>
  <c r="I5330" i="6"/>
  <c r="J5330" i="6" s="1"/>
  <c r="I5338" i="6"/>
  <c r="J5338" i="6" s="1"/>
  <c r="I5346" i="6"/>
  <c r="J5346" i="6" s="1"/>
  <c r="I5354" i="6"/>
  <c r="J5354" i="6" s="1"/>
  <c r="I5362" i="6"/>
  <c r="J5362" i="6" s="1"/>
  <c r="I5370" i="6"/>
  <c r="J5370" i="6" s="1"/>
  <c r="I5378" i="6"/>
  <c r="J5378" i="6" s="1"/>
  <c r="I5386" i="6"/>
  <c r="J5386" i="6" s="1"/>
  <c r="I5394" i="6"/>
  <c r="J5394" i="6" s="1"/>
  <c r="I5402" i="6"/>
  <c r="J5402" i="6" s="1"/>
  <c r="I5410" i="6"/>
  <c r="J5410" i="6" s="1"/>
  <c r="I5418" i="6"/>
  <c r="J5418" i="6" s="1"/>
  <c r="I5426" i="6"/>
  <c r="J5426" i="6" s="1"/>
  <c r="I5434" i="6"/>
  <c r="J5434" i="6" s="1"/>
  <c r="I5442" i="6"/>
  <c r="J5442" i="6" s="1"/>
  <c r="I5450" i="6"/>
  <c r="J5450" i="6" s="1"/>
  <c r="I5458" i="6"/>
  <c r="J5458" i="6" s="1"/>
  <c r="I5466" i="6"/>
  <c r="J5466" i="6" s="1"/>
  <c r="I5474" i="6"/>
  <c r="J5474" i="6" s="1"/>
  <c r="I5482" i="6"/>
  <c r="J5482" i="6" s="1"/>
  <c r="I5490" i="6"/>
  <c r="J5490" i="6" s="1"/>
  <c r="I5498" i="6"/>
  <c r="J5498" i="6" s="1"/>
  <c r="I5506" i="6"/>
  <c r="J5506" i="6" s="1"/>
  <c r="I5514" i="6"/>
  <c r="J5514" i="6" s="1"/>
  <c r="I5522" i="6"/>
  <c r="J5522" i="6" s="1"/>
  <c r="I5530" i="6"/>
  <c r="J5530" i="6" s="1"/>
  <c r="I5538" i="6"/>
  <c r="J5538" i="6" s="1"/>
  <c r="I5546" i="6"/>
  <c r="J5546" i="6" s="1"/>
  <c r="I5554" i="6"/>
  <c r="J5554" i="6" s="1"/>
  <c r="I5562" i="6"/>
  <c r="J5562" i="6" s="1"/>
  <c r="I5570" i="6"/>
  <c r="J5570" i="6" s="1"/>
  <c r="I5578" i="6"/>
  <c r="J5578" i="6" s="1"/>
  <c r="I5586" i="6"/>
  <c r="J5586" i="6" s="1"/>
  <c r="I5594" i="6"/>
  <c r="J5594" i="6" s="1"/>
  <c r="I5602" i="6"/>
  <c r="J5602" i="6" s="1"/>
  <c r="I5610" i="6"/>
  <c r="J5610" i="6" s="1"/>
  <c r="I5618" i="6"/>
  <c r="J5618" i="6" s="1"/>
  <c r="I5626" i="6"/>
  <c r="J5626" i="6" s="1"/>
  <c r="I5634" i="6"/>
  <c r="J5634" i="6" s="1"/>
  <c r="I5642" i="6"/>
  <c r="J5642" i="6" s="1"/>
  <c r="I5650" i="6"/>
  <c r="J5650" i="6" s="1"/>
  <c r="I5658" i="6"/>
  <c r="J5658" i="6" s="1"/>
  <c r="I5666" i="6"/>
  <c r="J5666" i="6" s="1"/>
  <c r="I5674" i="6"/>
  <c r="J5674" i="6" s="1"/>
  <c r="I5682" i="6"/>
  <c r="J5682" i="6" s="1"/>
  <c r="I5690" i="6"/>
  <c r="J5690" i="6" s="1"/>
  <c r="I5698" i="6"/>
  <c r="J5698" i="6" s="1"/>
  <c r="I5706" i="6"/>
  <c r="J5706" i="6" s="1"/>
  <c r="I5714" i="6"/>
  <c r="J5714" i="6" s="1"/>
  <c r="I5722" i="6"/>
  <c r="J5722" i="6" s="1"/>
  <c r="I5730" i="6"/>
  <c r="J5730" i="6" s="1"/>
  <c r="I5738" i="6"/>
  <c r="J5738" i="6" s="1"/>
  <c r="I5746" i="6"/>
  <c r="J5746" i="6" s="1"/>
  <c r="I5754" i="6"/>
  <c r="J5754" i="6" s="1"/>
  <c r="I5762" i="6"/>
  <c r="J5762" i="6" s="1"/>
  <c r="I5770" i="6"/>
  <c r="J5770" i="6" s="1"/>
  <c r="I5778" i="6"/>
  <c r="J5778" i="6" s="1"/>
  <c r="I5786" i="6"/>
  <c r="J5786" i="6" s="1"/>
  <c r="I5794" i="6"/>
  <c r="J5794" i="6" s="1"/>
  <c r="I5802" i="6"/>
  <c r="J5802" i="6" s="1"/>
  <c r="I5810" i="6"/>
  <c r="J5810" i="6" s="1"/>
  <c r="I5818" i="6"/>
  <c r="J5818" i="6" s="1"/>
  <c r="I5826" i="6"/>
  <c r="J5826" i="6" s="1"/>
  <c r="I5834" i="6"/>
  <c r="J5834" i="6" s="1"/>
  <c r="I5842" i="6"/>
  <c r="J5842" i="6" s="1"/>
  <c r="I5850" i="6"/>
  <c r="J5850" i="6" s="1"/>
  <c r="I5858" i="6"/>
  <c r="J5858" i="6" s="1"/>
  <c r="I5866" i="6"/>
  <c r="J5866" i="6" s="1"/>
  <c r="I5874" i="6"/>
  <c r="J5874" i="6" s="1"/>
  <c r="I5882" i="6"/>
  <c r="J5882" i="6" s="1"/>
  <c r="I5890" i="6"/>
  <c r="J5890" i="6" s="1"/>
  <c r="I5898" i="6"/>
  <c r="J5898" i="6" s="1"/>
  <c r="I5906" i="6"/>
  <c r="J5906" i="6" s="1"/>
  <c r="I5914" i="6"/>
  <c r="J5914" i="6" s="1"/>
  <c r="I5922" i="6"/>
  <c r="J5922" i="6" s="1"/>
  <c r="I5930" i="6"/>
  <c r="J5930" i="6" s="1"/>
  <c r="I5938" i="6"/>
  <c r="J5938" i="6" s="1"/>
  <c r="I5946" i="6"/>
  <c r="J5946" i="6" s="1"/>
  <c r="I5954" i="6"/>
  <c r="J5954" i="6" s="1"/>
  <c r="I5962" i="6"/>
  <c r="J5962" i="6" s="1"/>
  <c r="I5970" i="6"/>
  <c r="J5970" i="6" s="1"/>
  <c r="I5978" i="6"/>
  <c r="J5978" i="6" s="1"/>
  <c r="I5986" i="6"/>
  <c r="J5986" i="6" s="1"/>
  <c r="I5994" i="6"/>
  <c r="J5994" i="6" s="1"/>
  <c r="I6002" i="6"/>
  <c r="J6002" i="6" s="1"/>
  <c r="I6010" i="6"/>
  <c r="J6010" i="6" s="1"/>
  <c r="I6018" i="6"/>
  <c r="J6018" i="6" s="1"/>
  <c r="I6026" i="6"/>
  <c r="J6026" i="6" s="1"/>
  <c r="I6034" i="6"/>
  <c r="J6034" i="6" s="1"/>
  <c r="I6042" i="6"/>
  <c r="J6042" i="6" s="1"/>
  <c r="I6050" i="6"/>
  <c r="J6050" i="6" s="1"/>
  <c r="I6058" i="6"/>
  <c r="J6058" i="6" s="1"/>
  <c r="I6066" i="6"/>
  <c r="J6066" i="6" s="1"/>
  <c r="I6074" i="6"/>
  <c r="J6074" i="6" s="1"/>
  <c r="I6082" i="6"/>
  <c r="J6082" i="6" s="1"/>
  <c r="I6090" i="6"/>
  <c r="J6090" i="6" s="1"/>
  <c r="I6098" i="6"/>
  <c r="J6098" i="6" s="1"/>
  <c r="I6106" i="6"/>
  <c r="J6106" i="6" s="1"/>
  <c r="I6114" i="6"/>
  <c r="J6114" i="6" s="1"/>
  <c r="I6122" i="6"/>
  <c r="J6122" i="6" s="1"/>
  <c r="I6130" i="6"/>
  <c r="J6130" i="6" s="1"/>
  <c r="I6138" i="6"/>
  <c r="J6138" i="6" s="1"/>
  <c r="I6146" i="6"/>
  <c r="J6146" i="6" s="1"/>
  <c r="I6154" i="6"/>
  <c r="J6154" i="6" s="1"/>
  <c r="I6162" i="6"/>
  <c r="J6162" i="6" s="1"/>
  <c r="I6170" i="6"/>
  <c r="J6170" i="6" s="1"/>
  <c r="I6178" i="6"/>
  <c r="J6178" i="6" s="1"/>
  <c r="I6186" i="6"/>
  <c r="J6186" i="6" s="1"/>
  <c r="I6194" i="6"/>
  <c r="J6194" i="6" s="1"/>
  <c r="I6202" i="6"/>
  <c r="J6202" i="6" s="1"/>
  <c r="I6210" i="6"/>
  <c r="J6210" i="6" s="1"/>
  <c r="I6218" i="6"/>
  <c r="J6218" i="6" s="1"/>
  <c r="I6226" i="6"/>
  <c r="J6226" i="6" s="1"/>
  <c r="I6234" i="6"/>
  <c r="J6234" i="6" s="1"/>
  <c r="I6242" i="6"/>
  <c r="J6242" i="6" s="1"/>
  <c r="I6250" i="6"/>
  <c r="J6250" i="6" s="1"/>
  <c r="I6258" i="6"/>
  <c r="J6258" i="6" s="1"/>
  <c r="I6266" i="6"/>
  <c r="J6266" i="6" s="1"/>
  <c r="I6274" i="6"/>
  <c r="J6274" i="6" s="1"/>
  <c r="I6282" i="6"/>
  <c r="J6282" i="6" s="1"/>
  <c r="I6290" i="6"/>
  <c r="J6290" i="6" s="1"/>
  <c r="I6298" i="6"/>
  <c r="J6298" i="6" s="1"/>
  <c r="I6306" i="6"/>
  <c r="J6306" i="6" s="1"/>
  <c r="I6314" i="6"/>
  <c r="J6314" i="6" s="1"/>
  <c r="I6322" i="6"/>
  <c r="J6322" i="6" s="1"/>
  <c r="I6330" i="6"/>
  <c r="J6330" i="6" s="1"/>
  <c r="I6338" i="6"/>
  <c r="J6338" i="6" s="1"/>
  <c r="I6346" i="6"/>
  <c r="J6346" i="6" s="1"/>
  <c r="I6354" i="6"/>
  <c r="J6354" i="6" s="1"/>
  <c r="I6362" i="6"/>
  <c r="J6362" i="6" s="1"/>
  <c r="I6370" i="6"/>
  <c r="J6370" i="6" s="1"/>
  <c r="I6378" i="6"/>
  <c r="J6378" i="6" s="1"/>
  <c r="I6386" i="6"/>
  <c r="J6386" i="6" s="1"/>
  <c r="I6394" i="6"/>
  <c r="J6394" i="6" s="1"/>
  <c r="I6402" i="6"/>
  <c r="J6402" i="6" s="1"/>
  <c r="I6410" i="6"/>
  <c r="J6410" i="6" s="1"/>
  <c r="I6418" i="6"/>
  <c r="J6418" i="6" s="1"/>
  <c r="I6426" i="6"/>
  <c r="J6426" i="6" s="1"/>
  <c r="I6434" i="6"/>
  <c r="J6434" i="6" s="1"/>
  <c r="I6442" i="6"/>
  <c r="J6442" i="6" s="1"/>
  <c r="I6450" i="6"/>
  <c r="J6450" i="6" s="1"/>
  <c r="I6458" i="6"/>
  <c r="J6458" i="6" s="1"/>
  <c r="I6466" i="6"/>
  <c r="J6466" i="6" s="1"/>
  <c r="I6474" i="6"/>
  <c r="J6474" i="6" s="1"/>
  <c r="I6482" i="6"/>
  <c r="J6482" i="6" s="1"/>
  <c r="I6490" i="6"/>
  <c r="J6490" i="6" s="1"/>
  <c r="I6498" i="6"/>
  <c r="J6498" i="6" s="1"/>
  <c r="I6506" i="6"/>
  <c r="J6506" i="6" s="1"/>
  <c r="I6514" i="6"/>
  <c r="J6514" i="6" s="1"/>
  <c r="I6522" i="6"/>
  <c r="J6522" i="6" s="1"/>
  <c r="I6530" i="6"/>
  <c r="J6530" i="6" s="1"/>
  <c r="I6538" i="6"/>
  <c r="J6538" i="6" s="1"/>
  <c r="I6546" i="6"/>
  <c r="J6546" i="6" s="1"/>
  <c r="I6554" i="6"/>
  <c r="J6554" i="6" s="1"/>
  <c r="I6562" i="6"/>
  <c r="J6562" i="6" s="1"/>
  <c r="I6570" i="6"/>
  <c r="J6570" i="6" s="1"/>
  <c r="I6578" i="6"/>
  <c r="J6578" i="6" s="1"/>
  <c r="I6586" i="6"/>
  <c r="J6586" i="6" s="1"/>
  <c r="I6594" i="6"/>
  <c r="J6594" i="6" s="1"/>
  <c r="I6602" i="6"/>
  <c r="J6602" i="6" s="1"/>
  <c r="I6610" i="6"/>
  <c r="J6610" i="6" s="1"/>
  <c r="I6618" i="6"/>
  <c r="J6618" i="6" s="1"/>
  <c r="I6626" i="6"/>
  <c r="J6626" i="6" s="1"/>
  <c r="I6634" i="6"/>
  <c r="J6634" i="6" s="1"/>
  <c r="I6642" i="6"/>
  <c r="J6642" i="6" s="1"/>
  <c r="I6650" i="6"/>
  <c r="J6650" i="6" s="1"/>
  <c r="I6658" i="6"/>
  <c r="J6658" i="6" s="1"/>
  <c r="I6666" i="6"/>
  <c r="J6666" i="6" s="1"/>
  <c r="I6674" i="6"/>
  <c r="J6674" i="6" s="1"/>
  <c r="I6682" i="6"/>
  <c r="J6682" i="6" s="1"/>
  <c r="I6690" i="6"/>
  <c r="J6690" i="6" s="1"/>
  <c r="I6698" i="6"/>
  <c r="J6698" i="6" s="1"/>
  <c r="I6706" i="6"/>
  <c r="J6706" i="6" s="1"/>
  <c r="I6714" i="6"/>
  <c r="J6714" i="6" s="1"/>
  <c r="I6722" i="6"/>
  <c r="J6722" i="6" s="1"/>
  <c r="I6730" i="6"/>
  <c r="J6730" i="6" s="1"/>
  <c r="I3217" i="6"/>
  <c r="J3217" i="6" s="1"/>
  <c r="I3281" i="6"/>
  <c r="J3281" i="6" s="1"/>
  <c r="I3345" i="6"/>
  <c r="J3345" i="6" s="1"/>
  <c r="I3409" i="6"/>
  <c r="J3409" i="6" s="1"/>
  <c r="I3473" i="6"/>
  <c r="J3473" i="6" s="1"/>
  <c r="I3525" i="6"/>
  <c r="J3525" i="6" s="1"/>
  <c r="I3557" i="6"/>
  <c r="J3557" i="6" s="1"/>
  <c r="I3589" i="6"/>
  <c r="J3589" i="6" s="1"/>
  <c r="I3621" i="6"/>
  <c r="J3621" i="6" s="1"/>
  <c r="I3649" i="6"/>
  <c r="J3649" i="6" s="1"/>
  <c r="I3670" i="6"/>
  <c r="J3670" i="6" s="1"/>
  <c r="I3685" i="6"/>
  <c r="J3685" i="6" s="1"/>
  <c r="I3695" i="6"/>
  <c r="J3695" i="6" s="1"/>
  <c r="I3704" i="6"/>
  <c r="J3704" i="6" s="1"/>
  <c r="I3713" i="6"/>
  <c r="J3713" i="6" s="1"/>
  <c r="I3723" i="6"/>
  <c r="J3723" i="6" s="1"/>
  <c r="I3731" i="6"/>
  <c r="J3731" i="6" s="1"/>
  <c r="I3739" i="6"/>
  <c r="J3739" i="6" s="1"/>
  <c r="I3747" i="6"/>
  <c r="J3747" i="6" s="1"/>
  <c r="I3755" i="6"/>
  <c r="J3755" i="6" s="1"/>
  <c r="I3763" i="6"/>
  <c r="J3763" i="6" s="1"/>
  <c r="I3771" i="6"/>
  <c r="J3771" i="6" s="1"/>
  <c r="I3779" i="6"/>
  <c r="J3779" i="6" s="1"/>
  <c r="I3787" i="6"/>
  <c r="J3787" i="6" s="1"/>
  <c r="I3795" i="6"/>
  <c r="J3795" i="6" s="1"/>
  <c r="I3803" i="6"/>
  <c r="J3803" i="6" s="1"/>
  <c r="I3811" i="6"/>
  <c r="J3811" i="6" s="1"/>
  <c r="I3819" i="6"/>
  <c r="J3819" i="6" s="1"/>
  <c r="I3827" i="6"/>
  <c r="J3827" i="6" s="1"/>
  <c r="I3835" i="6"/>
  <c r="J3835" i="6" s="1"/>
  <c r="I3843" i="6"/>
  <c r="J3843" i="6" s="1"/>
  <c r="I3851" i="6"/>
  <c r="J3851" i="6" s="1"/>
  <c r="I3859" i="6"/>
  <c r="J3859" i="6" s="1"/>
  <c r="I3867" i="6"/>
  <c r="J3867" i="6" s="1"/>
  <c r="I3875" i="6"/>
  <c r="J3875" i="6" s="1"/>
  <c r="I3883" i="6"/>
  <c r="J3883" i="6" s="1"/>
  <c r="I3891" i="6"/>
  <c r="J3891" i="6" s="1"/>
  <c r="I3899" i="6"/>
  <c r="J3899" i="6" s="1"/>
  <c r="I3907" i="6"/>
  <c r="J3907" i="6" s="1"/>
  <c r="I3915" i="6"/>
  <c r="J3915" i="6" s="1"/>
  <c r="I3923" i="6"/>
  <c r="J3923" i="6" s="1"/>
  <c r="I3931" i="6"/>
  <c r="J3931" i="6" s="1"/>
  <c r="I3939" i="6"/>
  <c r="J3939" i="6" s="1"/>
  <c r="I3947" i="6"/>
  <c r="J3947" i="6" s="1"/>
  <c r="I3955" i="6"/>
  <c r="J3955" i="6" s="1"/>
  <c r="I3963" i="6"/>
  <c r="J3963" i="6" s="1"/>
  <c r="I3971" i="6"/>
  <c r="J3971" i="6" s="1"/>
  <c r="I3979" i="6"/>
  <c r="J3979" i="6" s="1"/>
  <c r="I3987" i="6"/>
  <c r="J3987" i="6" s="1"/>
  <c r="I3995" i="6"/>
  <c r="J3995" i="6" s="1"/>
  <c r="I4003" i="6"/>
  <c r="J4003" i="6" s="1"/>
  <c r="I4011" i="6"/>
  <c r="J4011" i="6" s="1"/>
  <c r="I4019" i="6"/>
  <c r="J4019" i="6" s="1"/>
  <c r="I4027" i="6"/>
  <c r="J4027" i="6" s="1"/>
  <c r="I4035" i="6"/>
  <c r="J4035" i="6" s="1"/>
  <c r="I4043" i="6"/>
  <c r="J4043" i="6" s="1"/>
  <c r="I4051" i="6"/>
  <c r="J4051" i="6" s="1"/>
  <c r="I4059" i="6"/>
  <c r="J4059" i="6" s="1"/>
  <c r="I4067" i="6"/>
  <c r="J4067" i="6" s="1"/>
  <c r="I4075" i="6"/>
  <c r="J4075" i="6" s="1"/>
  <c r="I4083" i="6"/>
  <c r="J4083" i="6" s="1"/>
  <c r="I4091" i="6"/>
  <c r="J4091" i="6" s="1"/>
  <c r="I4099" i="6"/>
  <c r="J4099" i="6" s="1"/>
  <c r="I4107" i="6"/>
  <c r="J4107" i="6" s="1"/>
  <c r="I4115" i="6"/>
  <c r="J4115" i="6" s="1"/>
  <c r="I4123" i="6"/>
  <c r="J4123" i="6" s="1"/>
  <c r="I4131" i="6"/>
  <c r="J4131" i="6" s="1"/>
  <c r="I4139" i="6"/>
  <c r="J4139" i="6" s="1"/>
  <c r="I4147" i="6"/>
  <c r="J4147" i="6" s="1"/>
  <c r="I4155" i="6"/>
  <c r="J4155" i="6" s="1"/>
  <c r="I4163" i="6"/>
  <c r="J4163" i="6" s="1"/>
  <c r="I4171" i="6"/>
  <c r="J4171" i="6" s="1"/>
  <c r="I4179" i="6"/>
  <c r="J4179" i="6" s="1"/>
  <c r="I4187" i="6"/>
  <c r="J4187" i="6" s="1"/>
  <c r="I4195" i="6"/>
  <c r="J4195" i="6" s="1"/>
  <c r="I4203" i="6"/>
  <c r="J4203" i="6" s="1"/>
  <c r="I4211" i="6"/>
  <c r="J4211" i="6" s="1"/>
  <c r="I4219" i="6"/>
  <c r="J4219" i="6" s="1"/>
  <c r="I4227" i="6"/>
  <c r="J4227" i="6" s="1"/>
  <c r="I4235" i="6"/>
  <c r="J4235" i="6" s="1"/>
  <c r="I4243" i="6"/>
  <c r="J4243" i="6" s="1"/>
  <c r="I4251" i="6"/>
  <c r="J4251" i="6" s="1"/>
  <c r="I4259" i="6"/>
  <c r="J4259" i="6" s="1"/>
  <c r="I4267" i="6"/>
  <c r="J4267" i="6" s="1"/>
  <c r="I4275" i="6"/>
  <c r="J4275" i="6" s="1"/>
  <c r="I4283" i="6"/>
  <c r="J4283" i="6" s="1"/>
  <c r="I4291" i="6"/>
  <c r="J4291" i="6" s="1"/>
  <c r="I4299" i="6"/>
  <c r="J4299" i="6" s="1"/>
  <c r="I4307" i="6"/>
  <c r="J4307" i="6" s="1"/>
  <c r="I4315" i="6"/>
  <c r="J4315" i="6" s="1"/>
  <c r="I4323" i="6"/>
  <c r="J4323" i="6" s="1"/>
  <c r="I4331" i="6"/>
  <c r="J4331" i="6" s="1"/>
  <c r="I4339" i="6"/>
  <c r="J4339" i="6" s="1"/>
  <c r="I4347" i="6"/>
  <c r="J4347" i="6" s="1"/>
  <c r="I4355" i="6"/>
  <c r="J4355" i="6" s="1"/>
  <c r="I4363" i="6"/>
  <c r="J4363" i="6" s="1"/>
  <c r="I4371" i="6"/>
  <c r="J4371" i="6" s="1"/>
  <c r="I4379" i="6"/>
  <c r="J4379" i="6" s="1"/>
  <c r="I4387" i="6"/>
  <c r="J4387" i="6" s="1"/>
  <c r="I4395" i="6"/>
  <c r="J4395" i="6" s="1"/>
  <c r="I4403" i="6"/>
  <c r="J4403" i="6" s="1"/>
  <c r="I4411" i="6"/>
  <c r="J4411" i="6" s="1"/>
  <c r="I4419" i="6"/>
  <c r="J4419" i="6" s="1"/>
  <c r="I4427" i="6"/>
  <c r="J4427" i="6" s="1"/>
  <c r="I4435" i="6"/>
  <c r="J4435" i="6" s="1"/>
  <c r="I4443" i="6"/>
  <c r="J4443" i="6" s="1"/>
  <c r="I4451" i="6"/>
  <c r="J4451" i="6" s="1"/>
  <c r="I4459" i="6"/>
  <c r="J4459" i="6" s="1"/>
  <c r="I4467" i="6"/>
  <c r="J4467" i="6" s="1"/>
  <c r="I4475" i="6"/>
  <c r="J4475" i="6" s="1"/>
  <c r="I4483" i="6"/>
  <c r="J4483" i="6" s="1"/>
  <c r="I4491" i="6"/>
  <c r="J4491" i="6" s="1"/>
  <c r="I4499" i="6"/>
  <c r="J4499" i="6" s="1"/>
  <c r="I4507" i="6"/>
  <c r="J4507" i="6" s="1"/>
  <c r="I4515" i="6"/>
  <c r="J4515" i="6" s="1"/>
  <c r="I4523" i="6"/>
  <c r="J4523" i="6" s="1"/>
  <c r="I4531" i="6"/>
  <c r="J4531" i="6" s="1"/>
  <c r="I4539" i="6"/>
  <c r="J4539" i="6" s="1"/>
  <c r="I4547" i="6"/>
  <c r="J4547" i="6" s="1"/>
  <c r="I4555" i="6"/>
  <c r="J4555" i="6" s="1"/>
  <c r="I4563" i="6"/>
  <c r="J4563" i="6" s="1"/>
  <c r="I4571" i="6"/>
  <c r="J4571" i="6" s="1"/>
  <c r="I4579" i="6"/>
  <c r="J4579" i="6" s="1"/>
  <c r="I4587" i="6"/>
  <c r="J4587" i="6" s="1"/>
  <c r="I4595" i="6"/>
  <c r="J4595" i="6" s="1"/>
  <c r="I4603" i="6"/>
  <c r="J4603" i="6" s="1"/>
  <c r="I4611" i="6"/>
  <c r="J4611" i="6" s="1"/>
  <c r="I4619" i="6"/>
  <c r="J4619" i="6" s="1"/>
  <c r="I4627" i="6"/>
  <c r="J4627" i="6" s="1"/>
  <c r="I4635" i="6"/>
  <c r="J4635" i="6" s="1"/>
  <c r="I4643" i="6"/>
  <c r="J4643" i="6" s="1"/>
  <c r="I4651" i="6"/>
  <c r="J4651" i="6" s="1"/>
  <c r="I4659" i="6"/>
  <c r="J4659" i="6" s="1"/>
  <c r="I4667" i="6"/>
  <c r="J4667" i="6" s="1"/>
  <c r="I4675" i="6"/>
  <c r="J4675" i="6" s="1"/>
  <c r="I4683" i="6"/>
  <c r="J4683" i="6" s="1"/>
  <c r="I4691" i="6"/>
  <c r="J4691" i="6" s="1"/>
  <c r="I4699" i="6"/>
  <c r="J4699" i="6" s="1"/>
  <c r="I4707" i="6"/>
  <c r="J4707" i="6" s="1"/>
  <c r="I4715" i="6"/>
  <c r="J4715" i="6" s="1"/>
  <c r="I4723" i="6"/>
  <c r="J4723" i="6" s="1"/>
  <c r="I4731" i="6"/>
  <c r="J4731" i="6" s="1"/>
  <c r="I4739" i="6"/>
  <c r="J4739" i="6" s="1"/>
  <c r="I4747" i="6"/>
  <c r="J4747" i="6" s="1"/>
  <c r="I4755" i="6"/>
  <c r="J4755" i="6" s="1"/>
  <c r="I4763" i="6"/>
  <c r="J4763" i="6" s="1"/>
  <c r="I4771" i="6"/>
  <c r="J4771" i="6" s="1"/>
  <c r="I4779" i="6"/>
  <c r="J4779" i="6" s="1"/>
  <c r="I4787" i="6"/>
  <c r="J4787" i="6" s="1"/>
  <c r="I4795" i="6"/>
  <c r="J4795" i="6" s="1"/>
  <c r="I4803" i="6"/>
  <c r="J4803" i="6" s="1"/>
  <c r="I4811" i="6"/>
  <c r="J4811" i="6" s="1"/>
  <c r="I4819" i="6"/>
  <c r="J4819" i="6" s="1"/>
  <c r="I4827" i="6"/>
  <c r="J4827" i="6" s="1"/>
  <c r="I4835" i="6"/>
  <c r="J4835" i="6" s="1"/>
  <c r="I4843" i="6"/>
  <c r="J4843" i="6" s="1"/>
  <c r="I4851" i="6"/>
  <c r="J4851" i="6" s="1"/>
  <c r="I4859" i="6"/>
  <c r="J4859" i="6" s="1"/>
  <c r="I4867" i="6"/>
  <c r="J4867" i="6" s="1"/>
  <c r="I4875" i="6"/>
  <c r="J4875" i="6" s="1"/>
  <c r="I4883" i="6"/>
  <c r="J4883" i="6" s="1"/>
  <c r="I4891" i="6"/>
  <c r="J4891" i="6" s="1"/>
  <c r="I4899" i="6"/>
  <c r="J4899" i="6" s="1"/>
  <c r="I4907" i="6"/>
  <c r="J4907" i="6" s="1"/>
  <c r="I4915" i="6"/>
  <c r="J4915" i="6" s="1"/>
  <c r="I4923" i="6"/>
  <c r="J4923" i="6" s="1"/>
  <c r="I4931" i="6"/>
  <c r="J4931" i="6" s="1"/>
  <c r="I4939" i="6"/>
  <c r="J4939" i="6" s="1"/>
  <c r="I4947" i="6"/>
  <c r="J4947" i="6" s="1"/>
  <c r="I4955" i="6"/>
  <c r="J4955" i="6" s="1"/>
  <c r="I4963" i="6"/>
  <c r="J4963" i="6" s="1"/>
  <c r="I4971" i="6"/>
  <c r="J4971" i="6" s="1"/>
  <c r="I4979" i="6"/>
  <c r="J4979" i="6" s="1"/>
  <c r="I4987" i="6"/>
  <c r="J4987" i="6" s="1"/>
  <c r="I4995" i="6"/>
  <c r="J4995" i="6" s="1"/>
  <c r="I5003" i="6"/>
  <c r="J5003" i="6" s="1"/>
  <c r="I5011" i="6"/>
  <c r="J5011" i="6" s="1"/>
  <c r="I5019" i="6"/>
  <c r="J5019" i="6" s="1"/>
  <c r="I5027" i="6"/>
  <c r="J5027" i="6" s="1"/>
  <c r="I5035" i="6"/>
  <c r="J5035" i="6" s="1"/>
  <c r="I5043" i="6"/>
  <c r="J5043" i="6" s="1"/>
  <c r="I5051" i="6"/>
  <c r="J5051" i="6" s="1"/>
  <c r="I5059" i="6"/>
  <c r="J5059" i="6" s="1"/>
  <c r="I5067" i="6"/>
  <c r="J5067" i="6" s="1"/>
  <c r="I5075" i="6"/>
  <c r="J5075" i="6" s="1"/>
  <c r="I5083" i="6"/>
  <c r="J5083" i="6" s="1"/>
  <c r="I5091" i="6"/>
  <c r="J5091" i="6" s="1"/>
  <c r="I5099" i="6"/>
  <c r="J5099" i="6" s="1"/>
  <c r="I5107" i="6"/>
  <c r="J5107" i="6" s="1"/>
  <c r="I5115" i="6"/>
  <c r="J5115" i="6" s="1"/>
  <c r="I5123" i="6"/>
  <c r="J5123" i="6" s="1"/>
  <c r="I5131" i="6"/>
  <c r="J5131" i="6" s="1"/>
  <c r="I5139" i="6"/>
  <c r="J5139" i="6" s="1"/>
  <c r="I5147" i="6"/>
  <c r="J5147" i="6" s="1"/>
  <c r="I5155" i="6"/>
  <c r="J5155" i="6" s="1"/>
  <c r="I5163" i="6"/>
  <c r="J5163" i="6" s="1"/>
  <c r="I5171" i="6"/>
  <c r="J5171" i="6" s="1"/>
  <c r="I5179" i="6"/>
  <c r="J5179" i="6" s="1"/>
  <c r="I5187" i="6"/>
  <c r="J5187" i="6" s="1"/>
  <c r="I5195" i="6"/>
  <c r="J5195" i="6" s="1"/>
  <c r="I5203" i="6"/>
  <c r="J5203" i="6" s="1"/>
  <c r="I5211" i="6"/>
  <c r="J5211" i="6" s="1"/>
  <c r="I5219" i="6"/>
  <c r="J5219" i="6" s="1"/>
  <c r="I5227" i="6"/>
  <c r="J5227" i="6" s="1"/>
  <c r="I5235" i="6"/>
  <c r="J5235" i="6" s="1"/>
  <c r="I5243" i="6"/>
  <c r="J5243" i="6" s="1"/>
  <c r="I5251" i="6"/>
  <c r="J5251" i="6" s="1"/>
  <c r="I5259" i="6"/>
  <c r="J5259" i="6" s="1"/>
  <c r="I5267" i="6"/>
  <c r="J5267" i="6" s="1"/>
  <c r="I5275" i="6"/>
  <c r="J5275" i="6" s="1"/>
  <c r="I5283" i="6"/>
  <c r="J5283" i="6" s="1"/>
  <c r="I5291" i="6"/>
  <c r="J5291" i="6" s="1"/>
  <c r="I5299" i="6"/>
  <c r="J5299" i="6" s="1"/>
  <c r="I5307" i="6"/>
  <c r="J5307" i="6" s="1"/>
  <c r="I5315" i="6"/>
  <c r="J5315" i="6" s="1"/>
  <c r="I5323" i="6"/>
  <c r="J5323" i="6" s="1"/>
  <c r="I5331" i="6"/>
  <c r="J5331" i="6" s="1"/>
  <c r="I5339" i="6"/>
  <c r="J5339" i="6" s="1"/>
  <c r="I5347" i="6"/>
  <c r="J5347" i="6" s="1"/>
  <c r="I5355" i="6"/>
  <c r="J5355" i="6" s="1"/>
  <c r="I5363" i="6"/>
  <c r="J5363" i="6" s="1"/>
  <c r="I5371" i="6"/>
  <c r="J5371" i="6" s="1"/>
  <c r="I5379" i="6"/>
  <c r="J5379" i="6" s="1"/>
  <c r="I5387" i="6"/>
  <c r="J5387" i="6" s="1"/>
  <c r="I5395" i="6"/>
  <c r="J5395" i="6" s="1"/>
  <c r="I5403" i="6"/>
  <c r="J5403" i="6" s="1"/>
  <c r="I5411" i="6"/>
  <c r="J5411" i="6" s="1"/>
  <c r="I5419" i="6"/>
  <c r="J5419" i="6" s="1"/>
  <c r="I5427" i="6"/>
  <c r="J5427" i="6" s="1"/>
  <c r="I5435" i="6"/>
  <c r="J5435" i="6" s="1"/>
  <c r="I5443" i="6"/>
  <c r="J5443" i="6" s="1"/>
  <c r="I5451" i="6"/>
  <c r="J5451" i="6" s="1"/>
  <c r="I5459" i="6"/>
  <c r="J5459" i="6" s="1"/>
  <c r="I5467" i="6"/>
  <c r="J5467" i="6" s="1"/>
  <c r="I5475" i="6"/>
  <c r="J5475" i="6" s="1"/>
  <c r="I5483" i="6"/>
  <c r="J5483" i="6" s="1"/>
  <c r="I5491" i="6"/>
  <c r="J5491" i="6" s="1"/>
  <c r="I5499" i="6"/>
  <c r="J5499" i="6" s="1"/>
  <c r="I5507" i="6"/>
  <c r="J5507" i="6" s="1"/>
  <c r="I5515" i="6"/>
  <c r="J5515" i="6" s="1"/>
  <c r="I5523" i="6"/>
  <c r="J5523" i="6" s="1"/>
  <c r="I5531" i="6"/>
  <c r="J5531" i="6" s="1"/>
  <c r="I5539" i="6"/>
  <c r="J5539" i="6" s="1"/>
  <c r="I5547" i="6"/>
  <c r="J5547" i="6" s="1"/>
  <c r="I5555" i="6"/>
  <c r="J5555" i="6" s="1"/>
  <c r="I5563" i="6"/>
  <c r="J5563" i="6" s="1"/>
  <c r="I5571" i="6"/>
  <c r="J5571" i="6" s="1"/>
  <c r="I5579" i="6"/>
  <c r="J5579" i="6" s="1"/>
  <c r="I5587" i="6"/>
  <c r="J5587" i="6" s="1"/>
  <c r="I5595" i="6"/>
  <c r="J5595" i="6" s="1"/>
  <c r="I5603" i="6"/>
  <c r="J5603" i="6" s="1"/>
  <c r="I5611" i="6"/>
  <c r="J5611" i="6" s="1"/>
  <c r="I5619" i="6"/>
  <c r="J5619" i="6" s="1"/>
  <c r="I5627" i="6"/>
  <c r="J5627" i="6" s="1"/>
  <c r="I5635" i="6"/>
  <c r="J5635" i="6" s="1"/>
  <c r="I5643" i="6"/>
  <c r="J5643" i="6" s="1"/>
  <c r="I5651" i="6"/>
  <c r="J5651" i="6" s="1"/>
  <c r="I5659" i="6"/>
  <c r="J5659" i="6" s="1"/>
  <c r="I5667" i="6"/>
  <c r="J5667" i="6" s="1"/>
  <c r="I5675" i="6"/>
  <c r="J5675" i="6" s="1"/>
  <c r="I5683" i="6"/>
  <c r="J5683" i="6" s="1"/>
  <c r="I5691" i="6"/>
  <c r="J5691" i="6" s="1"/>
  <c r="I5699" i="6"/>
  <c r="J5699" i="6" s="1"/>
  <c r="I5707" i="6"/>
  <c r="J5707" i="6" s="1"/>
  <c r="I5715" i="6"/>
  <c r="J5715" i="6" s="1"/>
  <c r="I5723" i="6"/>
  <c r="J5723" i="6" s="1"/>
  <c r="I5731" i="6"/>
  <c r="J5731" i="6" s="1"/>
  <c r="I5739" i="6"/>
  <c r="J5739" i="6" s="1"/>
  <c r="I5747" i="6"/>
  <c r="J5747" i="6" s="1"/>
  <c r="I5755" i="6"/>
  <c r="J5755" i="6" s="1"/>
  <c r="I5763" i="6"/>
  <c r="J5763" i="6" s="1"/>
  <c r="I5771" i="6"/>
  <c r="J5771" i="6" s="1"/>
  <c r="I5779" i="6"/>
  <c r="J5779" i="6" s="1"/>
  <c r="I5787" i="6"/>
  <c r="J5787" i="6" s="1"/>
  <c r="I5795" i="6"/>
  <c r="J5795" i="6" s="1"/>
  <c r="I5803" i="6"/>
  <c r="J5803" i="6" s="1"/>
  <c r="I5811" i="6"/>
  <c r="J5811" i="6" s="1"/>
  <c r="I5819" i="6"/>
  <c r="J5819" i="6" s="1"/>
  <c r="I5827" i="6"/>
  <c r="J5827" i="6" s="1"/>
  <c r="I5835" i="6"/>
  <c r="J5835" i="6" s="1"/>
  <c r="I5843" i="6"/>
  <c r="J5843" i="6" s="1"/>
  <c r="I5851" i="6"/>
  <c r="J5851" i="6" s="1"/>
  <c r="I5859" i="6"/>
  <c r="J5859" i="6" s="1"/>
  <c r="I5867" i="6"/>
  <c r="J5867" i="6" s="1"/>
  <c r="I5875" i="6"/>
  <c r="J5875" i="6" s="1"/>
  <c r="I5883" i="6"/>
  <c r="J5883" i="6" s="1"/>
  <c r="I5891" i="6"/>
  <c r="J5891" i="6" s="1"/>
  <c r="I5899" i="6"/>
  <c r="J5899" i="6" s="1"/>
  <c r="I5907" i="6"/>
  <c r="J5907" i="6" s="1"/>
  <c r="I5915" i="6"/>
  <c r="J5915" i="6" s="1"/>
  <c r="I5923" i="6"/>
  <c r="J5923" i="6" s="1"/>
  <c r="I5931" i="6"/>
  <c r="J5931" i="6" s="1"/>
  <c r="I5939" i="6"/>
  <c r="J5939" i="6" s="1"/>
  <c r="I5947" i="6"/>
  <c r="J5947" i="6" s="1"/>
  <c r="I5955" i="6"/>
  <c r="J5955" i="6" s="1"/>
  <c r="I5963" i="6"/>
  <c r="J5963" i="6" s="1"/>
  <c r="I5971" i="6"/>
  <c r="J5971" i="6" s="1"/>
  <c r="I5979" i="6"/>
  <c r="J5979" i="6" s="1"/>
  <c r="I5987" i="6"/>
  <c r="J5987" i="6" s="1"/>
  <c r="I5995" i="6"/>
  <c r="J5995" i="6" s="1"/>
  <c r="I6003" i="6"/>
  <c r="J6003" i="6" s="1"/>
  <c r="I6011" i="6"/>
  <c r="J6011" i="6" s="1"/>
  <c r="I6019" i="6"/>
  <c r="J6019" i="6" s="1"/>
  <c r="I6027" i="6"/>
  <c r="J6027" i="6" s="1"/>
  <c r="I6035" i="6"/>
  <c r="J6035" i="6" s="1"/>
  <c r="I6043" i="6"/>
  <c r="J6043" i="6" s="1"/>
  <c r="I6051" i="6"/>
  <c r="J6051" i="6" s="1"/>
  <c r="I6059" i="6"/>
  <c r="J6059" i="6" s="1"/>
  <c r="I6067" i="6"/>
  <c r="J6067" i="6" s="1"/>
  <c r="I6075" i="6"/>
  <c r="J6075" i="6" s="1"/>
  <c r="I6083" i="6"/>
  <c r="J6083" i="6" s="1"/>
  <c r="I6091" i="6"/>
  <c r="J6091" i="6" s="1"/>
  <c r="I6099" i="6"/>
  <c r="J6099" i="6" s="1"/>
  <c r="I6107" i="6"/>
  <c r="J6107" i="6" s="1"/>
  <c r="I6115" i="6"/>
  <c r="J6115" i="6" s="1"/>
  <c r="I6123" i="6"/>
  <c r="J6123" i="6" s="1"/>
  <c r="I6131" i="6"/>
  <c r="J6131" i="6" s="1"/>
  <c r="I6139" i="6"/>
  <c r="J6139" i="6" s="1"/>
  <c r="I6147" i="6"/>
  <c r="J6147" i="6" s="1"/>
  <c r="I6155" i="6"/>
  <c r="J6155" i="6" s="1"/>
  <c r="I6163" i="6"/>
  <c r="J6163" i="6" s="1"/>
  <c r="I6171" i="6"/>
  <c r="J6171" i="6" s="1"/>
  <c r="I6179" i="6"/>
  <c r="J6179" i="6" s="1"/>
  <c r="I6187" i="6"/>
  <c r="J6187" i="6" s="1"/>
  <c r="I6195" i="6"/>
  <c r="J6195" i="6" s="1"/>
  <c r="I6203" i="6"/>
  <c r="J6203" i="6" s="1"/>
  <c r="I6211" i="6"/>
  <c r="J6211" i="6" s="1"/>
  <c r="I6219" i="6"/>
  <c r="J6219" i="6" s="1"/>
  <c r="I6227" i="6"/>
  <c r="J6227" i="6" s="1"/>
  <c r="I6235" i="6"/>
  <c r="J6235" i="6" s="1"/>
  <c r="I6243" i="6"/>
  <c r="J6243" i="6" s="1"/>
  <c r="I6251" i="6"/>
  <c r="J6251" i="6" s="1"/>
  <c r="I6259" i="6"/>
  <c r="J6259" i="6" s="1"/>
  <c r="I6267" i="6"/>
  <c r="J6267" i="6" s="1"/>
  <c r="I6275" i="6"/>
  <c r="J6275" i="6" s="1"/>
  <c r="I6283" i="6"/>
  <c r="J6283" i="6" s="1"/>
  <c r="I6291" i="6"/>
  <c r="J6291" i="6" s="1"/>
  <c r="I6299" i="6"/>
  <c r="J6299" i="6" s="1"/>
  <c r="I6307" i="6"/>
  <c r="J6307" i="6" s="1"/>
  <c r="I6315" i="6"/>
  <c r="J6315" i="6" s="1"/>
  <c r="I6323" i="6"/>
  <c r="J6323" i="6" s="1"/>
  <c r="I6331" i="6"/>
  <c r="J6331" i="6" s="1"/>
  <c r="I6339" i="6"/>
  <c r="J6339" i="6" s="1"/>
  <c r="I6347" i="6"/>
  <c r="J6347" i="6" s="1"/>
  <c r="I6355" i="6"/>
  <c r="J6355" i="6" s="1"/>
  <c r="I6363" i="6"/>
  <c r="J6363" i="6" s="1"/>
  <c r="I6371" i="6"/>
  <c r="J6371" i="6" s="1"/>
  <c r="I6379" i="6"/>
  <c r="J6379" i="6" s="1"/>
  <c r="I6387" i="6"/>
  <c r="J6387" i="6" s="1"/>
  <c r="I6395" i="6"/>
  <c r="J6395" i="6" s="1"/>
  <c r="I6403" i="6"/>
  <c r="J6403" i="6" s="1"/>
  <c r="I6411" i="6"/>
  <c r="J6411" i="6" s="1"/>
  <c r="I6419" i="6"/>
  <c r="J6419" i="6" s="1"/>
  <c r="I6427" i="6"/>
  <c r="J6427" i="6" s="1"/>
  <c r="I6435" i="6"/>
  <c r="J6435" i="6" s="1"/>
  <c r="I6443" i="6"/>
  <c r="J6443" i="6" s="1"/>
  <c r="I6451" i="6"/>
  <c r="J6451" i="6" s="1"/>
  <c r="I6459" i="6"/>
  <c r="J6459" i="6" s="1"/>
  <c r="I6467" i="6"/>
  <c r="J6467" i="6" s="1"/>
  <c r="I6475" i="6"/>
  <c r="J6475" i="6" s="1"/>
  <c r="I6483" i="6"/>
  <c r="J6483" i="6" s="1"/>
  <c r="I6491" i="6"/>
  <c r="J6491" i="6" s="1"/>
  <c r="I6499" i="6"/>
  <c r="J6499" i="6" s="1"/>
  <c r="I6507" i="6"/>
  <c r="J6507" i="6" s="1"/>
  <c r="I6515" i="6"/>
  <c r="J6515" i="6" s="1"/>
  <c r="I6523" i="6"/>
  <c r="J6523" i="6" s="1"/>
  <c r="I6531" i="6"/>
  <c r="J6531" i="6" s="1"/>
  <c r="I6539" i="6"/>
  <c r="J6539" i="6" s="1"/>
  <c r="I6547" i="6"/>
  <c r="J6547" i="6" s="1"/>
  <c r="I6555" i="6"/>
  <c r="J6555" i="6" s="1"/>
  <c r="I6563" i="6"/>
  <c r="J6563" i="6" s="1"/>
  <c r="I3225" i="6"/>
  <c r="J3225" i="6" s="1"/>
  <c r="I3289" i="6"/>
  <c r="J3289" i="6" s="1"/>
  <c r="I3353" i="6"/>
  <c r="J3353" i="6" s="1"/>
  <c r="I3417" i="6"/>
  <c r="J3417" i="6" s="1"/>
  <c r="I3481" i="6"/>
  <c r="J3481" i="6" s="1"/>
  <c r="I3529" i="6"/>
  <c r="J3529" i="6" s="1"/>
  <c r="I3561" i="6"/>
  <c r="J3561" i="6" s="1"/>
  <c r="I3593" i="6"/>
  <c r="J3593" i="6" s="1"/>
  <c r="I3625" i="6"/>
  <c r="J3625" i="6" s="1"/>
  <c r="I3653" i="6"/>
  <c r="J3653" i="6" s="1"/>
  <c r="I3671" i="6"/>
  <c r="J3671" i="6" s="1"/>
  <c r="I3686" i="6"/>
  <c r="J3686" i="6" s="1"/>
  <c r="I3696" i="6"/>
  <c r="J3696" i="6" s="1"/>
  <c r="I3705" i="6"/>
  <c r="J3705" i="6" s="1"/>
  <c r="I3715" i="6"/>
  <c r="J3715" i="6" s="1"/>
  <c r="I3724" i="6"/>
  <c r="J3724" i="6" s="1"/>
  <c r="I3732" i="6"/>
  <c r="J3732" i="6" s="1"/>
  <c r="I3740" i="6"/>
  <c r="J3740" i="6" s="1"/>
  <c r="I3748" i="6"/>
  <c r="J3748" i="6" s="1"/>
  <c r="I3756" i="6"/>
  <c r="J3756" i="6" s="1"/>
  <c r="I3764" i="6"/>
  <c r="J3764" i="6" s="1"/>
  <c r="I3772" i="6"/>
  <c r="J3772" i="6" s="1"/>
  <c r="I3780" i="6"/>
  <c r="J3780" i="6" s="1"/>
  <c r="I3788" i="6"/>
  <c r="J3788" i="6" s="1"/>
  <c r="I3796" i="6"/>
  <c r="J3796" i="6" s="1"/>
  <c r="I3804" i="6"/>
  <c r="J3804" i="6" s="1"/>
  <c r="I3812" i="6"/>
  <c r="J3812" i="6" s="1"/>
  <c r="I3820" i="6"/>
  <c r="J3820" i="6" s="1"/>
  <c r="I3828" i="6"/>
  <c r="J3828" i="6" s="1"/>
  <c r="I3836" i="6"/>
  <c r="J3836" i="6" s="1"/>
  <c r="I3844" i="6"/>
  <c r="J3844" i="6" s="1"/>
  <c r="I3852" i="6"/>
  <c r="J3852" i="6" s="1"/>
  <c r="I3860" i="6"/>
  <c r="J3860" i="6" s="1"/>
  <c r="I3868" i="6"/>
  <c r="J3868" i="6" s="1"/>
  <c r="I3876" i="6"/>
  <c r="J3876" i="6" s="1"/>
  <c r="I3884" i="6"/>
  <c r="J3884" i="6" s="1"/>
  <c r="I3892" i="6"/>
  <c r="J3892" i="6" s="1"/>
  <c r="I3900" i="6"/>
  <c r="J3900" i="6" s="1"/>
  <c r="I3908" i="6"/>
  <c r="J3908" i="6" s="1"/>
  <c r="I3916" i="6"/>
  <c r="J3916" i="6" s="1"/>
  <c r="I3924" i="6"/>
  <c r="J3924" i="6" s="1"/>
  <c r="I3932" i="6"/>
  <c r="J3932" i="6" s="1"/>
  <c r="I3940" i="6"/>
  <c r="J3940" i="6" s="1"/>
  <c r="I3948" i="6"/>
  <c r="J3948" i="6" s="1"/>
  <c r="I3956" i="6"/>
  <c r="J3956" i="6" s="1"/>
  <c r="I3964" i="6"/>
  <c r="J3964" i="6" s="1"/>
  <c r="I3972" i="6"/>
  <c r="J3972" i="6" s="1"/>
  <c r="I3980" i="6"/>
  <c r="J3980" i="6" s="1"/>
  <c r="I3988" i="6"/>
  <c r="J3988" i="6" s="1"/>
  <c r="I3996" i="6"/>
  <c r="J3996" i="6" s="1"/>
  <c r="I4004" i="6"/>
  <c r="J4004" i="6" s="1"/>
  <c r="I4012" i="6"/>
  <c r="J4012" i="6" s="1"/>
  <c r="I4020" i="6"/>
  <c r="J4020" i="6" s="1"/>
  <c r="I4028" i="6"/>
  <c r="J4028" i="6" s="1"/>
  <c r="I4036" i="6"/>
  <c r="J4036" i="6" s="1"/>
  <c r="I4044" i="6"/>
  <c r="J4044" i="6" s="1"/>
  <c r="I4052" i="6"/>
  <c r="J4052" i="6" s="1"/>
  <c r="I4060" i="6"/>
  <c r="J4060" i="6" s="1"/>
  <c r="I4068" i="6"/>
  <c r="J4068" i="6" s="1"/>
  <c r="I4076" i="6"/>
  <c r="J4076" i="6" s="1"/>
  <c r="I4084" i="6"/>
  <c r="J4084" i="6" s="1"/>
  <c r="I4092" i="6"/>
  <c r="J4092" i="6" s="1"/>
  <c r="I4100" i="6"/>
  <c r="J4100" i="6" s="1"/>
  <c r="I4108" i="6"/>
  <c r="J4108" i="6" s="1"/>
  <c r="I4116" i="6"/>
  <c r="J4116" i="6" s="1"/>
  <c r="I4124" i="6"/>
  <c r="J4124" i="6" s="1"/>
  <c r="I4132" i="6"/>
  <c r="J4132" i="6" s="1"/>
  <c r="I4140" i="6"/>
  <c r="J4140" i="6" s="1"/>
  <c r="I4148" i="6"/>
  <c r="J4148" i="6" s="1"/>
  <c r="I4156" i="6"/>
  <c r="J4156" i="6" s="1"/>
  <c r="I4164" i="6"/>
  <c r="J4164" i="6" s="1"/>
  <c r="I4172" i="6"/>
  <c r="J4172" i="6" s="1"/>
  <c r="I4180" i="6"/>
  <c r="J4180" i="6" s="1"/>
  <c r="I4188" i="6"/>
  <c r="J4188" i="6" s="1"/>
  <c r="I4196" i="6"/>
  <c r="J4196" i="6" s="1"/>
  <c r="I4204" i="6"/>
  <c r="J4204" i="6" s="1"/>
  <c r="I4212" i="6"/>
  <c r="J4212" i="6" s="1"/>
  <c r="I4220" i="6"/>
  <c r="J4220" i="6" s="1"/>
  <c r="I4228" i="6"/>
  <c r="J4228" i="6" s="1"/>
  <c r="I4236" i="6"/>
  <c r="J4236" i="6" s="1"/>
  <c r="I4244" i="6"/>
  <c r="J4244" i="6" s="1"/>
  <c r="I4252" i="6"/>
  <c r="J4252" i="6" s="1"/>
  <c r="I4260" i="6"/>
  <c r="J4260" i="6" s="1"/>
  <c r="I4268" i="6"/>
  <c r="J4268" i="6" s="1"/>
  <c r="I4276" i="6"/>
  <c r="J4276" i="6" s="1"/>
  <c r="I4284" i="6"/>
  <c r="J4284" i="6" s="1"/>
  <c r="I4292" i="6"/>
  <c r="J4292" i="6" s="1"/>
  <c r="I4300" i="6"/>
  <c r="J4300" i="6" s="1"/>
  <c r="I4308" i="6"/>
  <c r="J4308" i="6" s="1"/>
  <c r="I4316" i="6"/>
  <c r="J4316" i="6" s="1"/>
  <c r="I4324" i="6"/>
  <c r="J4324" i="6" s="1"/>
  <c r="I4332" i="6"/>
  <c r="J4332" i="6" s="1"/>
  <c r="I4340" i="6"/>
  <c r="J4340" i="6" s="1"/>
  <c r="I4348" i="6"/>
  <c r="J4348" i="6" s="1"/>
  <c r="I4356" i="6"/>
  <c r="J4356" i="6" s="1"/>
  <c r="I4364" i="6"/>
  <c r="J4364" i="6" s="1"/>
  <c r="I4372" i="6"/>
  <c r="J4372" i="6" s="1"/>
  <c r="I4380" i="6"/>
  <c r="J4380" i="6" s="1"/>
  <c r="I4388" i="6"/>
  <c r="J4388" i="6" s="1"/>
  <c r="I4396" i="6"/>
  <c r="J4396" i="6" s="1"/>
  <c r="I4404" i="6"/>
  <c r="J4404" i="6" s="1"/>
  <c r="I4412" i="6"/>
  <c r="J4412" i="6" s="1"/>
  <c r="I4420" i="6"/>
  <c r="J4420" i="6" s="1"/>
  <c r="I4428" i="6"/>
  <c r="J4428" i="6" s="1"/>
  <c r="I4436" i="6"/>
  <c r="J4436" i="6" s="1"/>
  <c r="I4444" i="6"/>
  <c r="J4444" i="6" s="1"/>
  <c r="I4452" i="6"/>
  <c r="J4452" i="6" s="1"/>
  <c r="I4460" i="6"/>
  <c r="J4460" i="6" s="1"/>
  <c r="I4468" i="6"/>
  <c r="J4468" i="6" s="1"/>
  <c r="I4476" i="6"/>
  <c r="J4476" i="6" s="1"/>
  <c r="I4484" i="6"/>
  <c r="J4484" i="6" s="1"/>
  <c r="I4492" i="6"/>
  <c r="J4492" i="6" s="1"/>
  <c r="I4500" i="6"/>
  <c r="J4500" i="6" s="1"/>
  <c r="I4508" i="6"/>
  <c r="J4508" i="6" s="1"/>
  <c r="I4516" i="6"/>
  <c r="J4516" i="6" s="1"/>
  <c r="I4524" i="6"/>
  <c r="J4524" i="6" s="1"/>
  <c r="I4532" i="6"/>
  <c r="J4532" i="6" s="1"/>
  <c r="I4540" i="6"/>
  <c r="J4540" i="6" s="1"/>
  <c r="I4548" i="6"/>
  <c r="J4548" i="6" s="1"/>
  <c r="I4556" i="6"/>
  <c r="J4556" i="6" s="1"/>
  <c r="I4564" i="6"/>
  <c r="J4564" i="6" s="1"/>
  <c r="I4572" i="6"/>
  <c r="J4572" i="6" s="1"/>
  <c r="I4580" i="6"/>
  <c r="J4580" i="6" s="1"/>
  <c r="I4588" i="6"/>
  <c r="J4588" i="6" s="1"/>
  <c r="I4596" i="6"/>
  <c r="J4596" i="6" s="1"/>
  <c r="I4604" i="6"/>
  <c r="J4604" i="6" s="1"/>
  <c r="I4612" i="6"/>
  <c r="J4612" i="6" s="1"/>
  <c r="I4620" i="6"/>
  <c r="J4620" i="6" s="1"/>
  <c r="I4628" i="6"/>
  <c r="J4628" i="6" s="1"/>
  <c r="I4636" i="6"/>
  <c r="J4636" i="6" s="1"/>
  <c r="I4644" i="6"/>
  <c r="J4644" i="6" s="1"/>
  <c r="I4652" i="6"/>
  <c r="J4652" i="6" s="1"/>
  <c r="I4660" i="6"/>
  <c r="J4660" i="6" s="1"/>
  <c r="I4668" i="6"/>
  <c r="J4668" i="6" s="1"/>
  <c r="I4676" i="6"/>
  <c r="J4676" i="6" s="1"/>
  <c r="I4684" i="6"/>
  <c r="J4684" i="6" s="1"/>
  <c r="I4692" i="6"/>
  <c r="J4692" i="6" s="1"/>
  <c r="I4700" i="6"/>
  <c r="J4700" i="6" s="1"/>
  <c r="I4708" i="6"/>
  <c r="J4708" i="6" s="1"/>
  <c r="I4716" i="6"/>
  <c r="J4716" i="6" s="1"/>
  <c r="I4724" i="6"/>
  <c r="J4724" i="6" s="1"/>
  <c r="I4732" i="6"/>
  <c r="J4732" i="6" s="1"/>
  <c r="I4740" i="6"/>
  <c r="J4740" i="6" s="1"/>
  <c r="I4748" i="6"/>
  <c r="J4748" i="6" s="1"/>
  <c r="I4756" i="6"/>
  <c r="J4756" i="6" s="1"/>
  <c r="I4764" i="6"/>
  <c r="J4764" i="6" s="1"/>
  <c r="I4772" i="6"/>
  <c r="J4772" i="6" s="1"/>
  <c r="I4780" i="6"/>
  <c r="J4780" i="6" s="1"/>
  <c r="I4788" i="6"/>
  <c r="J4788" i="6" s="1"/>
  <c r="I4796" i="6"/>
  <c r="J4796" i="6" s="1"/>
  <c r="I4804" i="6"/>
  <c r="J4804" i="6" s="1"/>
  <c r="I4812" i="6"/>
  <c r="J4812" i="6" s="1"/>
  <c r="I4820" i="6"/>
  <c r="J4820" i="6" s="1"/>
  <c r="I4828" i="6"/>
  <c r="J4828" i="6" s="1"/>
  <c r="I4836" i="6"/>
  <c r="J4836" i="6" s="1"/>
  <c r="I4844" i="6"/>
  <c r="J4844" i="6" s="1"/>
  <c r="I4852" i="6"/>
  <c r="J4852" i="6" s="1"/>
  <c r="I4860" i="6"/>
  <c r="J4860" i="6" s="1"/>
  <c r="I4868" i="6"/>
  <c r="J4868" i="6" s="1"/>
  <c r="I4876" i="6"/>
  <c r="J4876" i="6" s="1"/>
  <c r="I4884" i="6"/>
  <c r="J4884" i="6" s="1"/>
  <c r="I4892" i="6"/>
  <c r="J4892" i="6" s="1"/>
  <c r="I4900" i="6"/>
  <c r="J4900" i="6" s="1"/>
  <c r="I4908" i="6"/>
  <c r="J4908" i="6" s="1"/>
  <c r="I4916" i="6"/>
  <c r="J4916" i="6" s="1"/>
  <c r="I4924" i="6"/>
  <c r="J4924" i="6" s="1"/>
  <c r="I4932" i="6"/>
  <c r="J4932" i="6" s="1"/>
  <c r="I4940" i="6"/>
  <c r="J4940" i="6" s="1"/>
  <c r="I4948" i="6"/>
  <c r="J4948" i="6" s="1"/>
  <c r="I4956" i="6"/>
  <c r="J4956" i="6" s="1"/>
  <c r="I4964" i="6"/>
  <c r="J4964" i="6" s="1"/>
  <c r="I4972" i="6"/>
  <c r="J4972" i="6" s="1"/>
  <c r="I4980" i="6"/>
  <c r="J4980" i="6" s="1"/>
  <c r="I4988" i="6"/>
  <c r="J4988" i="6" s="1"/>
  <c r="I4996" i="6"/>
  <c r="J4996" i="6" s="1"/>
  <c r="I5004" i="6"/>
  <c r="J5004" i="6" s="1"/>
  <c r="I5012" i="6"/>
  <c r="J5012" i="6" s="1"/>
  <c r="I5020" i="6"/>
  <c r="J5020" i="6" s="1"/>
  <c r="I5028" i="6"/>
  <c r="J5028" i="6" s="1"/>
  <c r="I5036" i="6"/>
  <c r="J5036" i="6" s="1"/>
  <c r="I5044" i="6"/>
  <c r="J5044" i="6" s="1"/>
  <c r="I5052" i="6"/>
  <c r="J5052" i="6" s="1"/>
  <c r="I5060" i="6"/>
  <c r="J5060" i="6" s="1"/>
  <c r="I5068" i="6"/>
  <c r="J5068" i="6" s="1"/>
  <c r="I5076" i="6"/>
  <c r="J5076" i="6" s="1"/>
  <c r="I5084" i="6"/>
  <c r="J5084" i="6" s="1"/>
  <c r="I5092" i="6"/>
  <c r="J5092" i="6" s="1"/>
  <c r="I5100" i="6"/>
  <c r="J5100" i="6" s="1"/>
  <c r="I5108" i="6"/>
  <c r="J5108" i="6" s="1"/>
  <c r="I5116" i="6"/>
  <c r="J5116" i="6" s="1"/>
  <c r="I5124" i="6"/>
  <c r="J5124" i="6" s="1"/>
  <c r="I5132" i="6"/>
  <c r="J5132" i="6" s="1"/>
  <c r="I5140" i="6"/>
  <c r="J5140" i="6" s="1"/>
  <c r="I5148" i="6"/>
  <c r="J5148" i="6" s="1"/>
  <c r="I5156" i="6"/>
  <c r="J5156" i="6" s="1"/>
  <c r="I5164" i="6"/>
  <c r="J5164" i="6" s="1"/>
  <c r="I5172" i="6"/>
  <c r="J5172" i="6" s="1"/>
  <c r="I5180" i="6"/>
  <c r="J5180" i="6" s="1"/>
  <c r="I5188" i="6"/>
  <c r="J5188" i="6" s="1"/>
  <c r="I5196" i="6"/>
  <c r="J5196" i="6" s="1"/>
  <c r="I5204" i="6"/>
  <c r="J5204" i="6" s="1"/>
  <c r="I5212" i="6"/>
  <c r="J5212" i="6" s="1"/>
  <c r="I5220" i="6"/>
  <c r="J5220" i="6" s="1"/>
  <c r="I5228" i="6"/>
  <c r="J5228" i="6" s="1"/>
  <c r="I5236" i="6"/>
  <c r="J5236" i="6" s="1"/>
  <c r="I5244" i="6"/>
  <c r="J5244" i="6" s="1"/>
  <c r="I5252" i="6"/>
  <c r="J5252" i="6" s="1"/>
  <c r="I5260" i="6"/>
  <c r="J5260" i="6" s="1"/>
  <c r="I5268" i="6"/>
  <c r="J5268" i="6" s="1"/>
  <c r="I5276" i="6"/>
  <c r="J5276" i="6" s="1"/>
  <c r="I5284" i="6"/>
  <c r="J5284" i="6" s="1"/>
  <c r="I5292" i="6"/>
  <c r="J5292" i="6" s="1"/>
  <c r="I5300" i="6"/>
  <c r="J5300" i="6" s="1"/>
  <c r="I5308" i="6"/>
  <c r="J5308" i="6" s="1"/>
  <c r="I5316" i="6"/>
  <c r="J5316" i="6" s="1"/>
  <c r="I5324" i="6"/>
  <c r="J5324" i="6" s="1"/>
  <c r="I5332" i="6"/>
  <c r="J5332" i="6" s="1"/>
  <c r="I5340" i="6"/>
  <c r="J5340" i="6" s="1"/>
  <c r="I5348" i="6"/>
  <c r="J5348" i="6" s="1"/>
  <c r="I5356" i="6"/>
  <c r="J5356" i="6" s="1"/>
  <c r="I5364" i="6"/>
  <c r="J5364" i="6" s="1"/>
  <c r="I5372" i="6"/>
  <c r="J5372" i="6" s="1"/>
  <c r="I5380" i="6"/>
  <c r="J5380" i="6" s="1"/>
  <c r="I5388" i="6"/>
  <c r="J5388" i="6" s="1"/>
  <c r="I5396" i="6"/>
  <c r="J5396" i="6" s="1"/>
  <c r="I5404" i="6"/>
  <c r="J5404" i="6" s="1"/>
  <c r="I5412" i="6"/>
  <c r="J5412" i="6" s="1"/>
  <c r="I5420" i="6"/>
  <c r="J5420" i="6" s="1"/>
  <c r="I5428" i="6"/>
  <c r="J5428" i="6" s="1"/>
  <c r="I5436" i="6"/>
  <c r="J5436" i="6" s="1"/>
  <c r="I5444" i="6"/>
  <c r="J5444" i="6" s="1"/>
  <c r="I5452" i="6"/>
  <c r="J5452" i="6" s="1"/>
  <c r="I5460" i="6"/>
  <c r="J5460" i="6" s="1"/>
  <c r="I5468" i="6"/>
  <c r="J5468" i="6" s="1"/>
  <c r="I5476" i="6"/>
  <c r="J5476" i="6" s="1"/>
  <c r="I5484" i="6"/>
  <c r="J5484" i="6" s="1"/>
  <c r="I5492" i="6"/>
  <c r="J5492" i="6" s="1"/>
  <c r="I5500" i="6"/>
  <c r="J5500" i="6" s="1"/>
  <c r="I5508" i="6"/>
  <c r="J5508" i="6" s="1"/>
  <c r="I5516" i="6"/>
  <c r="J5516" i="6" s="1"/>
  <c r="I5524" i="6"/>
  <c r="J5524" i="6" s="1"/>
  <c r="I5532" i="6"/>
  <c r="J5532" i="6" s="1"/>
  <c r="I5540" i="6"/>
  <c r="J5540" i="6" s="1"/>
  <c r="I5548" i="6"/>
  <c r="J5548" i="6" s="1"/>
  <c r="I5556" i="6"/>
  <c r="J5556" i="6" s="1"/>
  <c r="I5564" i="6"/>
  <c r="J5564" i="6" s="1"/>
  <c r="I5572" i="6"/>
  <c r="J5572" i="6" s="1"/>
  <c r="I5580" i="6"/>
  <c r="J5580" i="6" s="1"/>
  <c r="I5588" i="6"/>
  <c r="J5588" i="6" s="1"/>
  <c r="I5596" i="6"/>
  <c r="J5596" i="6" s="1"/>
  <c r="I5604" i="6"/>
  <c r="J5604" i="6" s="1"/>
  <c r="I5612" i="6"/>
  <c r="J5612" i="6" s="1"/>
  <c r="I5620" i="6"/>
  <c r="J5620" i="6" s="1"/>
  <c r="I5628" i="6"/>
  <c r="J5628" i="6" s="1"/>
  <c r="I5636" i="6"/>
  <c r="J5636" i="6" s="1"/>
  <c r="I5644" i="6"/>
  <c r="J5644" i="6" s="1"/>
  <c r="I5652" i="6"/>
  <c r="J5652" i="6" s="1"/>
  <c r="I5660" i="6"/>
  <c r="J5660" i="6" s="1"/>
  <c r="I5668" i="6"/>
  <c r="J5668" i="6" s="1"/>
  <c r="I5676" i="6"/>
  <c r="J5676" i="6" s="1"/>
  <c r="I5684" i="6"/>
  <c r="J5684" i="6" s="1"/>
  <c r="I5692" i="6"/>
  <c r="J5692" i="6" s="1"/>
  <c r="I5700" i="6"/>
  <c r="J5700" i="6" s="1"/>
  <c r="I5708" i="6"/>
  <c r="J5708" i="6" s="1"/>
  <c r="I5716" i="6"/>
  <c r="J5716" i="6" s="1"/>
  <c r="I5724" i="6"/>
  <c r="J5724" i="6" s="1"/>
  <c r="I5732" i="6"/>
  <c r="J5732" i="6" s="1"/>
  <c r="I5740" i="6"/>
  <c r="J5740" i="6" s="1"/>
  <c r="I5748" i="6"/>
  <c r="J5748" i="6" s="1"/>
  <c r="I5756" i="6"/>
  <c r="J5756" i="6" s="1"/>
  <c r="I5764" i="6"/>
  <c r="J5764" i="6" s="1"/>
  <c r="I5772" i="6"/>
  <c r="J5772" i="6" s="1"/>
  <c r="I5780" i="6"/>
  <c r="J5780" i="6" s="1"/>
  <c r="I5788" i="6"/>
  <c r="J5788" i="6" s="1"/>
  <c r="I5796" i="6"/>
  <c r="J5796" i="6" s="1"/>
  <c r="I5804" i="6"/>
  <c r="J5804" i="6" s="1"/>
  <c r="I5812" i="6"/>
  <c r="J5812" i="6" s="1"/>
  <c r="I5820" i="6"/>
  <c r="J5820" i="6" s="1"/>
  <c r="I5828" i="6"/>
  <c r="J5828" i="6" s="1"/>
  <c r="I5836" i="6"/>
  <c r="J5836" i="6" s="1"/>
  <c r="I5844" i="6"/>
  <c r="J5844" i="6" s="1"/>
  <c r="I5852" i="6"/>
  <c r="J5852" i="6" s="1"/>
  <c r="I5860" i="6"/>
  <c r="J5860" i="6" s="1"/>
  <c r="I5868" i="6"/>
  <c r="J5868" i="6" s="1"/>
  <c r="I5876" i="6"/>
  <c r="J5876" i="6" s="1"/>
  <c r="I5884" i="6"/>
  <c r="J5884" i="6" s="1"/>
  <c r="I5892" i="6"/>
  <c r="J5892" i="6" s="1"/>
  <c r="I5900" i="6"/>
  <c r="J5900" i="6" s="1"/>
  <c r="I5908" i="6"/>
  <c r="J5908" i="6" s="1"/>
  <c r="I5916" i="6"/>
  <c r="J5916" i="6" s="1"/>
  <c r="I5924" i="6"/>
  <c r="J5924" i="6" s="1"/>
  <c r="I5932" i="6"/>
  <c r="J5932" i="6" s="1"/>
  <c r="I5940" i="6"/>
  <c r="J5940" i="6" s="1"/>
  <c r="I5948" i="6"/>
  <c r="J5948" i="6" s="1"/>
  <c r="I5956" i="6"/>
  <c r="J5956" i="6" s="1"/>
  <c r="I5964" i="6"/>
  <c r="J5964" i="6" s="1"/>
  <c r="I5972" i="6"/>
  <c r="J5972" i="6" s="1"/>
  <c r="I5980" i="6"/>
  <c r="J5980" i="6" s="1"/>
  <c r="I5988" i="6"/>
  <c r="J5988" i="6" s="1"/>
  <c r="I5996" i="6"/>
  <c r="J5996" i="6" s="1"/>
  <c r="I6004" i="6"/>
  <c r="J6004" i="6" s="1"/>
  <c r="I6012" i="6"/>
  <c r="J6012" i="6" s="1"/>
  <c r="I6020" i="6"/>
  <c r="J6020" i="6" s="1"/>
  <c r="I6028" i="6"/>
  <c r="J6028" i="6" s="1"/>
  <c r="I6036" i="6"/>
  <c r="J6036" i="6" s="1"/>
  <c r="I6044" i="6"/>
  <c r="J6044" i="6" s="1"/>
  <c r="I6052" i="6"/>
  <c r="J6052" i="6" s="1"/>
  <c r="I6060" i="6"/>
  <c r="J6060" i="6" s="1"/>
  <c r="I6068" i="6"/>
  <c r="J6068" i="6" s="1"/>
  <c r="I6076" i="6"/>
  <c r="J6076" i="6" s="1"/>
  <c r="I6084" i="6"/>
  <c r="J6084" i="6" s="1"/>
  <c r="I6092" i="6"/>
  <c r="J6092" i="6" s="1"/>
  <c r="I6100" i="6"/>
  <c r="J6100" i="6" s="1"/>
  <c r="I6108" i="6"/>
  <c r="J6108" i="6" s="1"/>
  <c r="I6116" i="6"/>
  <c r="J6116" i="6" s="1"/>
  <c r="I6124" i="6"/>
  <c r="J6124" i="6" s="1"/>
  <c r="I6132" i="6"/>
  <c r="J6132" i="6" s="1"/>
  <c r="I6140" i="6"/>
  <c r="J6140" i="6" s="1"/>
  <c r="I6148" i="6"/>
  <c r="J6148" i="6" s="1"/>
  <c r="I6156" i="6"/>
  <c r="J6156" i="6" s="1"/>
  <c r="I6164" i="6"/>
  <c r="J6164" i="6" s="1"/>
  <c r="I6172" i="6"/>
  <c r="J6172" i="6" s="1"/>
  <c r="I6180" i="6"/>
  <c r="J6180" i="6" s="1"/>
  <c r="I6188" i="6"/>
  <c r="J6188" i="6" s="1"/>
  <c r="I6196" i="6"/>
  <c r="J6196" i="6" s="1"/>
  <c r="I6204" i="6"/>
  <c r="J6204" i="6" s="1"/>
  <c r="I6212" i="6"/>
  <c r="J6212" i="6" s="1"/>
  <c r="I6220" i="6"/>
  <c r="J6220" i="6" s="1"/>
  <c r="I6228" i="6"/>
  <c r="J6228" i="6" s="1"/>
  <c r="I6236" i="6"/>
  <c r="J6236" i="6" s="1"/>
  <c r="I6244" i="6"/>
  <c r="J6244" i="6" s="1"/>
  <c r="I6252" i="6"/>
  <c r="J6252" i="6" s="1"/>
  <c r="I6260" i="6"/>
  <c r="J6260" i="6" s="1"/>
  <c r="I6268" i="6"/>
  <c r="J6268" i="6" s="1"/>
  <c r="I6276" i="6"/>
  <c r="J6276" i="6" s="1"/>
  <c r="I6284" i="6"/>
  <c r="J6284" i="6" s="1"/>
  <c r="I6292" i="6"/>
  <c r="J6292" i="6" s="1"/>
  <c r="I6300" i="6"/>
  <c r="J6300" i="6" s="1"/>
  <c r="I6308" i="6"/>
  <c r="J6308" i="6" s="1"/>
  <c r="I6316" i="6"/>
  <c r="J6316" i="6" s="1"/>
  <c r="I6324" i="6"/>
  <c r="J6324" i="6" s="1"/>
  <c r="I3233" i="6"/>
  <c r="J3233" i="6" s="1"/>
  <c r="I3297" i="6"/>
  <c r="J3297" i="6" s="1"/>
  <c r="I3361" i="6"/>
  <c r="J3361" i="6" s="1"/>
  <c r="I3425" i="6"/>
  <c r="J3425" i="6" s="1"/>
  <c r="I3489" i="6"/>
  <c r="J3489" i="6" s="1"/>
  <c r="I3533" i="6"/>
  <c r="J3533" i="6" s="1"/>
  <c r="I3565" i="6"/>
  <c r="J3565" i="6" s="1"/>
  <c r="I3597" i="6"/>
  <c r="J3597" i="6" s="1"/>
  <c r="I3629" i="6"/>
  <c r="J3629" i="6" s="1"/>
  <c r="I3655" i="6"/>
  <c r="J3655" i="6" s="1"/>
  <c r="I3673" i="6"/>
  <c r="J3673" i="6" s="1"/>
  <c r="I3687" i="6"/>
  <c r="J3687" i="6" s="1"/>
  <c r="I3697" i="6"/>
  <c r="J3697" i="6" s="1"/>
  <c r="I3707" i="6"/>
  <c r="J3707" i="6" s="1"/>
  <c r="I3716" i="6"/>
  <c r="J3716" i="6" s="1"/>
  <c r="I3725" i="6"/>
  <c r="J3725" i="6" s="1"/>
  <c r="I3733" i="6"/>
  <c r="J3733" i="6" s="1"/>
  <c r="I3741" i="6"/>
  <c r="J3741" i="6" s="1"/>
  <c r="I3749" i="6"/>
  <c r="J3749" i="6" s="1"/>
  <c r="I3757" i="6"/>
  <c r="J3757" i="6" s="1"/>
  <c r="I3765" i="6"/>
  <c r="J3765" i="6" s="1"/>
  <c r="I3773" i="6"/>
  <c r="J3773" i="6" s="1"/>
  <c r="I3781" i="6"/>
  <c r="J3781" i="6" s="1"/>
  <c r="I3789" i="6"/>
  <c r="J3789" i="6" s="1"/>
  <c r="I3797" i="6"/>
  <c r="J3797" i="6" s="1"/>
  <c r="I3805" i="6"/>
  <c r="J3805" i="6" s="1"/>
  <c r="I3813" i="6"/>
  <c r="J3813" i="6" s="1"/>
  <c r="I3821" i="6"/>
  <c r="J3821" i="6" s="1"/>
  <c r="I3829" i="6"/>
  <c r="J3829" i="6" s="1"/>
  <c r="I3837" i="6"/>
  <c r="J3837" i="6" s="1"/>
  <c r="I3845" i="6"/>
  <c r="J3845" i="6" s="1"/>
  <c r="I3853" i="6"/>
  <c r="J3853" i="6" s="1"/>
  <c r="I3861" i="6"/>
  <c r="J3861" i="6" s="1"/>
  <c r="I3869" i="6"/>
  <c r="J3869" i="6" s="1"/>
  <c r="I3877" i="6"/>
  <c r="J3877" i="6" s="1"/>
  <c r="I3885" i="6"/>
  <c r="J3885" i="6" s="1"/>
  <c r="I3893" i="6"/>
  <c r="J3893" i="6" s="1"/>
  <c r="I3901" i="6"/>
  <c r="J3901" i="6" s="1"/>
  <c r="I3909" i="6"/>
  <c r="J3909" i="6" s="1"/>
  <c r="I3917" i="6"/>
  <c r="J3917" i="6" s="1"/>
  <c r="I3925" i="6"/>
  <c r="J3925" i="6" s="1"/>
  <c r="I3933" i="6"/>
  <c r="J3933" i="6" s="1"/>
  <c r="I3941" i="6"/>
  <c r="J3941" i="6" s="1"/>
  <c r="I3949" i="6"/>
  <c r="J3949" i="6" s="1"/>
  <c r="I3957" i="6"/>
  <c r="J3957" i="6" s="1"/>
  <c r="I3965" i="6"/>
  <c r="J3965" i="6" s="1"/>
  <c r="I3973" i="6"/>
  <c r="J3973" i="6" s="1"/>
  <c r="I3981" i="6"/>
  <c r="J3981" i="6" s="1"/>
  <c r="I3989" i="6"/>
  <c r="J3989" i="6" s="1"/>
  <c r="I3997" i="6"/>
  <c r="J3997" i="6" s="1"/>
  <c r="I4005" i="6"/>
  <c r="J4005" i="6" s="1"/>
  <c r="I4013" i="6"/>
  <c r="J4013" i="6" s="1"/>
  <c r="I4021" i="6"/>
  <c r="J4021" i="6" s="1"/>
  <c r="I4029" i="6"/>
  <c r="J4029" i="6" s="1"/>
  <c r="I4037" i="6"/>
  <c r="J4037" i="6" s="1"/>
  <c r="I4045" i="6"/>
  <c r="J4045" i="6" s="1"/>
  <c r="I4053" i="6"/>
  <c r="J4053" i="6" s="1"/>
  <c r="I4061" i="6"/>
  <c r="J4061" i="6" s="1"/>
  <c r="I4069" i="6"/>
  <c r="J4069" i="6" s="1"/>
  <c r="I4077" i="6"/>
  <c r="J4077" i="6" s="1"/>
  <c r="I4085" i="6"/>
  <c r="J4085" i="6" s="1"/>
  <c r="I4093" i="6"/>
  <c r="J4093" i="6" s="1"/>
  <c r="I4101" i="6"/>
  <c r="J4101" i="6" s="1"/>
  <c r="I4109" i="6"/>
  <c r="J4109" i="6" s="1"/>
  <c r="I4117" i="6"/>
  <c r="J4117" i="6" s="1"/>
  <c r="I4125" i="6"/>
  <c r="J4125" i="6" s="1"/>
  <c r="I4133" i="6"/>
  <c r="J4133" i="6" s="1"/>
  <c r="I4141" i="6"/>
  <c r="J4141" i="6" s="1"/>
  <c r="I4149" i="6"/>
  <c r="J4149" i="6" s="1"/>
  <c r="I4157" i="6"/>
  <c r="J4157" i="6" s="1"/>
  <c r="I4165" i="6"/>
  <c r="J4165" i="6" s="1"/>
  <c r="I4173" i="6"/>
  <c r="J4173" i="6" s="1"/>
  <c r="I4181" i="6"/>
  <c r="J4181" i="6" s="1"/>
  <c r="I4189" i="6"/>
  <c r="J4189" i="6" s="1"/>
  <c r="I4197" i="6"/>
  <c r="J4197" i="6" s="1"/>
  <c r="I4205" i="6"/>
  <c r="J4205" i="6" s="1"/>
  <c r="I4213" i="6"/>
  <c r="J4213" i="6" s="1"/>
  <c r="I4221" i="6"/>
  <c r="J4221" i="6" s="1"/>
  <c r="I4229" i="6"/>
  <c r="J4229" i="6" s="1"/>
  <c r="I4237" i="6"/>
  <c r="J4237" i="6" s="1"/>
  <c r="I4245" i="6"/>
  <c r="J4245" i="6" s="1"/>
  <c r="I4253" i="6"/>
  <c r="J4253" i="6" s="1"/>
  <c r="I4261" i="6"/>
  <c r="J4261" i="6" s="1"/>
  <c r="I4269" i="6"/>
  <c r="J4269" i="6" s="1"/>
  <c r="I4277" i="6"/>
  <c r="J4277" i="6" s="1"/>
  <c r="I4285" i="6"/>
  <c r="J4285" i="6" s="1"/>
  <c r="I4293" i="6"/>
  <c r="J4293" i="6" s="1"/>
  <c r="I4301" i="6"/>
  <c r="J4301" i="6" s="1"/>
  <c r="I4309" i="6"/>
  <c r="J4309" i="6" s="1"/>
  <c r="I4317" i="6"/>
  <c r="J4317" i="6" s="1"/>
  <c r="I4325" i="6"/>
  <c r="J4325" i="6" s="1"/>
  <c r="I4333" i="6"/>
  <c r="J4333" i="6" s="1"/>
  <c r="I4341" i="6"/>
  <c r="J4341" i="6" s="1"/>
  <c r="I4349" i="6"/>
  <c r="J4349" i="6" s="1"/>
  <c r="I4357" i="6"/>
  <c r="J4357" i="6" s="1"/>
  <c r="I4365" i="6"/>
  <c r="J4365" i="6" s="1"/>
  <c r="I4373" i="6"/>
  <c r="J4373" i="6" s="1"/>
  <c r="I4381" i="6"/>
  <c r="J4381" i="6" s="1"/>
  <c r="I4389" i="6"/>
  <c r="J4389" i="6" s="1"/>
  <c r="I4397" i="6"/>
  <c r="J4397" i="6" s="1"/>
  <c r="I4405" i="6"/>
  <c r="J4405" i="6" s="1"/>
  <c r="I4413" i="6"/>
  <c r="J4413" i="6" s="1"/>
  <c r="I4421" i="6"/>
  <c r="J4421" i="6" s="1"/>
  <c r="I4429" i="6"/>
  <c r="J4429" i="6" s="1"/>
  <c r="I4437" i="6"/>
  <c r="J4437" i="6" s="1"/>
  <c r="I4445" i="6"/>
  <c r="J4445" i="6" s="1"/>
  <c r="I4453" i="6"/>
  <c r="J4453" i="6" s="1"/>
  <c r="I4461" i="6"/>
  <c r="J4461" i="6" s="1"/>
  <c r="I4469" i="6"/>
  <c r="J4469" i="6" s="1"/>
  <c r="I4477" i="6"/>
  <c r="J4477" i="6" s="1"/>
  <c r="I4485" i="6"/>
  <c r="J4485" i="6" s="1"/>
  <c r="I4493" i="6"/>
  <c r="J4493" i="6" s="1"/>
  <c r="I4501" i="6"/>
  <c r="J4501" i="6" s="1"/>
  <c r="I4509" i="6"/>
  <c r="J4509" i="6" s="1"/>
  <c r="I4517" i="6"/>
  <c r="J4517" i="6" s="1"/>
  <c r="I4525" i="6"/>
  <c r="J4525" i="6" s="1"/>
  <c r="I4533" i="6"/>
  <c r="J4533" i="6" s="1"/>
  <c r="I4541" i="6"/>
  <c r="J4541" i="6" s="1"/>
  <c r="I4549" i="6"/>
  <c r="J4549" i="6" s="1"/>
  <c r="I4557" i="6"/>
  <c r="J4557" i="6" s="1"/>
  <c r="I4565" i="6"/>
  <c r="J4565" i="6" s="1"/>
  <c r="I4573" i="6"/>
  <c r="J4573" i="6" s="1"/>
  <c r="I4581" i="6"/>
  <c r="J4581" i="6" s="1"/>
  <c r="I4589" i="6"/>
  <c r="J4589" i="6" s="1"/>
  <c r="I4597" i="6"/>
  <c r="J4597" i="6" s="1"/>
  <c r="I4605" i="6"/>
  <c r="J4605" i="6" s="1"/>
  <c r="I4613" i="6"/>
  <c r="J4613" i="6" s="1"/>
  <c r="I4621" i="6"/>
  <c r="J4621" i="6" s="1"/>
  <c r="I4629" i="6"/>
  <c r="J4629" i="6" s="1"/>
  <c r="I4637" i="6"/>
  <c r="J4637" i="6" s="1"/>
  <c r="I4645" i="6"/>
  <c r="J4645" i="6" s="1"/>
  <c r="I4653" i="6"/>
  <c r="J4653" i="6" s="1"/>
  <c r="I4661" i="6"/>
  <c r="J4661" i="6" s="1"/>
  <c r="I4669" i="6"/>
  <c r="J4669" i="6" s="1"/>
  <c r="I4677" i="6"/>
  <c r="J4677" i="6" s="1"/>
  <c r="I4685" i="6"/>
  <c r="J4685" i="6" s="1"/>
  <c r="I4693" i="6"/>
  <c r="J4693" i="6" s="1"/>
  <c r="I4701" i="6"/>
  <c r="J4701" i="6" s="1"/>
  <c r="I4709" i="6"/>
  <c r="J4709" i="6" s="1"/>
  <c r="I4717" i="6"/>
  <c r="J4717" i="6" s="1"/>
  <c r="I4725" i="6"/>
  <c r="J4725" i="6" s="1"/>
  <c r="I4733" i="6"/>
  <c r="J4733" i="6" s="1"/>
  <c r="I4741" i="6"/>
  <c r="J4741" i="6" s="1"/>
  <c r="I4749" i="6"/>
  <c r="J4749" i="6" s="1"/>
  <c r="I4757" i="6"/>
  <c r="J4757" i="6" s="1"/>
  <c r="I4765" i="6"/>
  <c r="J4765" i="6" s="1"/>
  <c r="I4773" i="6"/>
  <c r="J4773" i="6" s="1"/>
  <c r="I4781" i="6"/>
  <c r="J4781" i="6" s="1"/>
  <c r="I4789" i="6"/>
  <c r="J4789" i="6" s="1"/>
  <c r="I4797" i="6"/>
  <c r="J4797" i="6" s="1"/>
  <c r="I4805" i="6"/>
  <c r="J4805" i="6" s="1"/>
  <c r="I4813" i="6"/>
  <c r="J4813" i="6" s="1"/>
  <c r="I4821" i="6"/>
  <c r="J4821" i="6" s="1"/>
  <c r="I4829" i="6"/>
  <c r="J4829" i="6" s="1"/>
  <c r="I4837" i="6"/>
  <c r="J4837" i="6" s="1"/>
  <c r="I4845" i="6"/>
  <c r="J4845" i="6" s="1"/>
  <c r="I4853" i="6"/>
  <c r="J4853" i="6" s="1"/>
  <c r="I4861" i="6"/>
  <c r="J4861" i="6" s="1"/>
  <c r="I4869" i="6"/>
  <c r="J4869" i="6" s="1"/>
  <c r="I4877" i="6"/>
  <c r="J4877" i="6" s="1"/>
  <c r="I4885" i="6"/>
  <c r="J4885" i="6" s="1"/>
  <c r="I4893" i="6"/>
  <c r="J4893" i="6" s="1"/>
  <c r="I4901" i="6"/>
  <c r="J4901" i="6" s="1"/>
  <c r="I4909" i="6"/>
  <c r="J4909" i="6" s="1"/>
  <c r="I4917" i="6"/>
  <c r="J4917" i="6" s="1"/>
  <c r="I4925" i="6"/>
  <c r="J4925" i="6" s="1"/>
  <c r="I4933" i="6"/>
  <c r="J4933" i="6" s="1"/>
  <c r="I4941" i="6"/>
  <c r="J4941" i="6" s="1"/>
  <c r="I4949" i="6"/>
  <c r="J4949" i="6" s="1"/>
  <c r="I4957" i="6"/>
  <c r="J4957" i="6" s="1"/>
  <c r="I4965" i="6"/>
  <c r="J4965" i="6" s="1"/>
  <c r="I4973" i="6"/>
  <c r="J4973" i="6" s="1"/>
  <c r="I4981" i="6"/>
  <c r="J4981" i="6" s="1"/>
  <c r="I4989" i="6"/>
  <c r="J4989" i="6" s="1"/>
  <c r="I4997" i="6"/>
  <c r="J4997" i="6" s="1"/>
  <c r="I5005" i="6"/>
  <c r="J5005" i="6" s="1"/>
  <c r="I5013" i="6"/>
  <c r="J5013" i="6" s="1"/>
  <c r="I5021" i="6"/>
  <c r="J5021" i="6" s="1"/>
  <c r="I5029" i="6"/>
  <c r="J5029" i="6" s="1"/>
  <c r="I5037" i="6"/>
  <c r="J5037" i="6" s="1"/>
  <c r="I5045" i="6"/>
  <c r="J5045" i="6" s="1"/>
  <c r="I5053" i="6"/>
  <c r="J5053" i="6" s="1"/>
  <c r="I5061" i="6"/>
  <c r="J5061" i="6" s="1"/>
  <c r="I5069" i="6"/>
  <c r="J5069" i="6" s="1"/>
  <c r="I5077" i="6"/>
  <c r="J5077" i="6" s="1"/>
  <c r="I5085" i="6"/>
  <c r="J5085" i="6" s="1"/>
  <c r="I5093" i="6"/>
  <c r="J5093" i="6" s="1"/>
  <c r="I5101" i="6"/>
  <c r="J5101" i="6" s="1"/>
  <c r="I5109" i="6"/>
  <c r="J5109" i="6" s="1"/>
  <c r="I5117" i="6"/>
  <c r="J5117" i="6" s="1"/>
  <c r="I5125" i="6"/>
  <c r="J5125" i="6" s="1"/>
  <c r="I5133" i="6"/>
  <c r="J5133" i="6" s="1"/>
  <c r="I5141" i="6"/>
  <c r="J5141" i="6" s="1"/>
  <c r="I5149" i="6"/>
  <c r="J5149" i="6" s="1"/>
  <c r="I5157" i="6"/>
  <c r="J5157" i="6" s="1"/>
  <c r="I5165" i="6"/>
  <c r="J5165" i="6" s="1"/>
  <c r="I5173" i="6"/>
  <c r="J5173" i="6" s="1"/>
  <c r="I5181" i="6"/>
  <c r="J5181" i="6" s="1"/>
  <c r="I5189" i="6"/>
  <c r="J5189" i="6" s="1"/>
  <c r="I5197" i="6"/>
  <c r="J5197" i="6" s="1"/>
  <c r="I5205" i="6"/>
  <c r="J5205" i="6" s="1"/>
  <c r="I5213" i="6"/>
  <c r="J5213" i="6" s="1"/>
  <c r="I5221" i="6"/>
  <c r="J5221" i="6" s="1"/>
  <c r="I5229" i="6"/>
  <c r="J5229" i="6" s="1"/>
  <c r="I5237" i="6"/>
  <c r="J5237" i="6" s="1"/>
  <c r="I5245" i="6"/>
  <c r="J5245" i="6" s="1"/>
  <c r="I5253" i="6"/>
  <c r="J5253" i="6" s="1"/>
  <c r="I5261" i="6"/>
  <c r="J5261" i="6" s="1"/>
  <c r="I5269" i="6"/>
  <c r="J5269" i="6" s="1"/>
  <c r="I5277" i="6"/>
  <c r="J5277" i="6" s="1"/>
  <c r="I5285" i="6"/>
  <c r="J5285" i="6" s="1"/>
  <c r="I5293" i="6"/>
  <c r="J5293" i="6" s="1"/>
  <c r="I5301" i="6"/>
  <c r="J5301" i="6" s="1"/>
  <c r="I5309" i="6"/>
  <c r="J5309" i="6" s="1"/>
  <c r="I5317" i="6"/>
  <c r="J5317" i="6" s="1"/>
  <c r="I5325" i="6"/>
  <c r="J5325" i="6" s="1"/>
  <c r="I5333" i="6"/>
  <c r="J5333" i="6" s="1"/>
  <c r="I5341" i="6"/>
  <c r="J5341" i="6" s="1"/>
  <c r="I5349" i="6"/>
  <c r="J5349" i="6" s="1"/>
  <c r="I5357" i="6"/>
  <c r="J5357" i="6" s="1"/>
  <c r="I5365" i="6"/>
  <c r="J5365" i="6" s="1"/>
  <c r="I5373" i="6"/>
  <c r="J5373" i="6" s="1"/>
  <c r="I5381" i="6"/>
  <c r="J5381" i="6" s="1"/>
  <c r="I5389" i="6"/>
  <c r="J5389" i="6" s="1"/>
  <c r="I5397" i="6"/>
  <c r="J5397" i="6" s="1"/>
  <c r="I5405" i="6"/>
  <c r="J5405" i="6" s="1"/>
  <c r="I5413" i="6"/>
  <c r="J5413" i="6" s="1"/>
  <c r="I5421" i="6"/>
  <c r="J5421" i="6" s="1"/>
  <c r="I5429" i="6"/>
  <c r="J5429" i="6" s="1"/>
  <c r="I5437" i="6"/>
  <c r="J5437" i="6" s="1"/>
  <c r="I5445" i="6"/>
  <c r="J5445" i="6" s="1"/>
  <c r="I5453" i="6"/>
  <c r="J5453" i="6" s="1"/>
  <c r="I5461" i="6"/>
  <c r="J5461" i="6" s="1"/>
  <c r="I5469" i="6"/>
  <c r="J5469" i="6" s="1"/>
  <c r="I5477" i="6"/>
  <c r="J5477" i="6" s="1"/>
  <c r="I5485" i="6"/>
  <c r="J5485" i="6" s="1"/>
  <c r="I5493" i="6"/>
  <c r="J5493" i="6" s="1"/>
  <c r="I5501" i="6"/>
  <c r="J5501" i="6" s="1"/>
  <c r="I5509" i="6"/>
  <c r="J5509" i="6" s="1"/>
  <c r="I5517" i="6"/>
  <c r="J5517" i="6" s="1"/>
  <c r="I5525" i="6"/>
  <c r="J5525" i="6" s="1"/>
  <c r="I5533" i="6"/>
  <c r="J5533" i="6" s="1"/>
  <c r="I5541" i="6"/>
  <c r="J5541" i="6" s="1"/>
  <c r="I5549" i="6"/>
  <c r="J5549" i="6" s="1"/>
  <c r="I5557" i="6"/>
  <c r="J5557" i="6" s="1"/>
  <c r="I5565" i="6"/>
  <c r="J5565" i="6" s="1"/>
  <c r="I5573" i="6"/>
  <c r="J5573" i="6" s="1"/>
  <c r="I5581" i="6"/>
  <c r="J5581" i="6" s="1"/>
  <c r="I5589" i="6"/>
  <c r="J5589" i="6" s="1"/>
  <c r="I5597" i="6"/>
  <c r="J5597" i="6" s="1"/>
  <c r="I5605" i="6"/>
  <c r="J5605" i="6" s="1"/>
  <c r="I5613" i="6"/>
  <c r="J5613" i="6" s="1"/>
  <c r="I5621" i="6"/>
  <c r="J5621" i="6" s="1"/>
  <c r="I5629" i="6"/>
  <c r="J5629" i="6" s="1"/>
  <c r="I5637" i="6"/>
  <c r="J5637" i="6" s="1"/>
  <c r="I5645" i="6"/>
  <c r="J5645" i="6" s="1"/>
  <c r="I5653" i="6"/>
  <c r="J5653" i="6" s="1"/>
  <c r="I5661" i="6"/>
  <c r="J5661" i="6" s="1"/>
  <c r="I5669" i="6"/>
  <c r="J5669" i="6" s="1"/>
  <c r="I5677" i="6"/>
  <c r="J5677" i="6" s="1"/>
  <c r="I5685" i="6"/>
  <c r="J5685" i="6" s="1"/>
  <c r="I5693" i="6"/>
  <c r="J5693" i="6" s="1"/>
  <c r="I5701" i="6"/>
  <c r="J5701" i="6" s="1"/>
  <c r="I5709" i="6"/>
  <c r="J5709" i="6" s="1"/>
  <c r="I5717" i="6"/>
  <c r="J5717" i="6" s="1"/>
  <c r="I5725" i="6"/>
  <c r="J5725" i="6" s="1"/>
  <c r="I5733" i="6"/>
  <c r="J5733" i="6" s="1"/>
  <c r="I5741" i="6"/>
  <c r="J5741" i="6" s="1"/>
  <c r="I5749" i="6"/>
  <c r="J5749" i="6" s="1"/>
  <c r="I5757" i="6"/>
  <c r="J5757" i="6" s="1"/>
  <c r="I5765" i="6"/>
  <c r="J5765" i="6" s="1"/>
  <c r="I5773" i="6"/>
  <c r="J5773" i="6" s="1"/>
  <c r="I5781" i="6"/>
  <c r="J5781" i="6" s="1"/>
  <c r="I5789" i="6"/>
  <c r="J5789" i="6" s="1"/>
  <c r="I5797" i="6"/>
  <c r="J5797" i="6" s="1"/>
  <c r="I5805" i="6"/>
  <c r="J5805" i="6" s="1"/>
  <c r="I5813" i="6"/>
  <c r="J5813" i="6" s="1"/>
  <c r="I5821" i="6"/>
  <c r="J5821" i="6" s="1"/>
  <c r="I5829" i="6"/>
  <c r="J5829" i="6" s="1"/>
  <c r="I5837" i="6"/>
  <c r="J5837" i="6" s="1"/>
  <c r="I5845" i="6"/>
  <c r="J5845" i="6" s="1"/>
  <c r="I5853" i="6"/>
  <c r="J5853" i="6" s="1"/>
  <c r="I5861" i="6"/>
  <c r="J5861" i="6" s="1"/>
  <c r="I5869" i="6"/>
  <c r="J5869" i="6" s="1"/>
  <c r="I5877" i="6"/>
  <c r="J5877" i="6" s="1"/>
  <c r="I5885" i="6"/>
  <c r="J5885" i="6" s="1"/>
  <c r="I5893" i="6"/>
  <c r="J5893" i="6" s="1"/>
  <c r="I5901" i="6"/>
  <c r="J5901" i="6" s="1"/>
  <c r="I5909" i="6"/>
  <c r="J5909" i="6" s="1"/>
  <c r="I5917" i="6"/>
  <c r="J5917" i="6" s="1"/>
  <c r="I5925" i="6"/>
  <c r="J5925" i="6" s="1"/>
  <c r="I5933" i="6"/>
  <c r="J5933" i="6" s="1"/>
  <c r="I5941" i="6"/>
  <c r="J5941" i="6" s="1"/>
  <c r="I5949" i="6"/>
  <c r="J5949" i="6" s="1"/>
  <c r="I5957" i="6"/>
  <c r="J5957" i="6" s="1"/>
  <c r="I5965" i="6"/>
  <c r="J5965" i="6" s="1"/>
  <c r="I5973" i="6"/>
  <c r="J5973" i="6" s="1"/>
  <c r="I5981" i="6"/>
  <c r="J5981" i="6" s="1"/>
  <c r="I5989" i="6"/>
  <c r="J5989" i="6" s="1"/>
  <c r="I5997" i="6"/>
  <c r="J5997" i="6" s="1"/>
  <c r="I6005" i="6"/>
  <c r="J6005" i="6" s="1"/>
  <c r="I6013" i="6"/>
  <c r="J6013" i="6" s="1"/>
  <c r="I6021" i="6"/>
  <c r="J6021" i="6" s="1"/>
  <c r="I6029" i="6"/>
  <c r="J6029" i="6" s="1"/>
  <c r="I6037" i="6"/>
  <c r="J6037" i="6" s="1"/>
  <c r="I6045" i="6"/>
  <c r="J6045" i="6" s="1"/>
  <c r="I6053" i="6"/>
  <c r="J6053" i="6" s="1"/>
  <c r="I6061" i="6"/>
  <c r="J6061" i="6" s="1"/>
  <c r="I6069" i="6"/>
  <c r="J6069" i="6" s="1"/>
  <c r="I6077" i="6"/>
  <c r="J6077" i="6" s="1"/>
  <c r="I6085" i="6"/>
  <c r="J6085" i="6" s="1"/>
  <c r="I6093" i="6"/>
  <c r="J6093" i="6" s="1"/>
  <c r="I6101" i="6"/>
  <c r="J6101" i="6" s="1"/>
  <c r="I6109" i="6"/>
  <c r="J6109" i="6" s="1"/>
  <c r="I6117" i="6"/>
  <c r="J6117" i="6" s="1"/>
  <c r="I6125" i="6"/>
  <c r="J6125" i="6" s="1"/>
  <c r="I6133" i="6"/>
  <c r="J6133" i="6" s="1"/>
  <c r="I6141" i="6"/>
  <c r="J6141" i="6" s="1"/>
  <c r="I6149" i="6"/>
  <c r="J6149" i="6" s="1"/>
  <c r="I6157" i="6"/>
  <c r="J6157" i="6" s="1"/>
  <c r="I6165" i="6"/>
  <c r="J6165" i="6" s="1"/>
  <c r="I6173" i="6"/>
  <c r="J6173" i="6" s="1"/>
  <c r="I6181" i="6"/>
  <c r="J6181" i="6" s="1"/>
  <c r="I6189" i="6"/>
  <c r="J6189" i="6" s="1"/>
  <c r="I6197" i="6"/>
  <c r="J6197" i="6" s="1"/>
  <c r="I6205" i="6"/>
  <c r="J6205" i="6" s="1"/>
  <c r="I6213" i="6"/>
  <c r="J6213" i="6" s="1"/>
  <c r="I6221" i="6"/>
  <c r="J6221" i="6" s="1"/>
  <c r="I6229" i="6"/>
  <c r="J6229" i="6" s="1"/>
  <c r="I6237" i="6"/>
  <c r="J6237" i="6" s="1"/>
  <c r="I6245" i="6"/>
  <c r="J6245" i="6" s="1"/>
  <c r="I6253" i="6"/>
  <c r="J6253" i="6" s="1"/>
  <c r="I6261" i="6"/>
  <c r="J6261" i="6" s="1"/>
  <c r="I6269" i="6"/>
  <c r="J6269" i="6" s="1"/>
  <c r="I6277" i="6"/>
  <c r="J6277" i="6" s="1"/>
  <c r="I6285" i="6"/>
  <c r="J6285" i="6" s="1"/>
  <c r="I6293" i="6"/>
  <c r="J6293" i="6" s="1"/>
  <c r="I6301" i="6"/>
  <c r="J6301" i="6" s="1"/>
  <c r="I6309" i="6"/>
  <c r="J6309" i="6" s="1"/>
  <c r="I6317" i="6"/>
  <c r="J6317" i="6" s="1"/>
  <c r="I6325" i="6"/>
  <c r="J6325" i="6" s="1"/>
  <c r="I6333" i="6"/>
  <c r="J6333" i="6" s="1"/>
  <c r="I6341" i="6"/>
  <c r="J6341" i="6" s="1"/>
  <c r="I6349" i="6"/>
  <c r="J6349" i="6" s="1"/>
  <c r="I6357" i="6"/>
  <c r="J6357" i="6" s="1"/>
  <c r="I6365" i="6"/>
  <c r="J6365" i="6" s="1"/>
  <c r="I6373" i="6"/>
  <c r="J6373" i="6" s="1"/>
  <c r="I6381" i="6"/>
  <c r="J6381" i="6" s="1"/>
  <c r="I6389" i="6"/>
  <c r="J6389" i="6" s="1"/>
  <c r="I6397" i="6"/>
  <c r="J6397" i="6" s="1"/>
  <c r="I6405" i="6"/>
  <c r="J6405" i="6" s="1"/>
  <c r="I6413" i="6"/>
  <c r="J6413" i="6" s="1"/>
  <c r="I6421" i="6"/>
  <c r="J6421" i="6" s="1"/>
  <c r="I6429" i="6"/>
  <c r="J6429" i="6" s="1"/>
  <c r="I6437" i="6"/>
  <c r="J6437" i="6" s="1"/>
  <c r="I6445" i="6"/>
  <c r="J6445" i="6" s="1"/>
  <c r="I6453" i="6"/>
  <c r="J6453" i="6" s="1"/>
  <c r="I6461" i="6"/>
  <c r="J6461" i="6" s="1"/>
  <c r="I6469" i="6"/>
  <c r="J6469" i="6" s="1"/>
  <c r="I6477" i="6"/>
  <c r="J6477" i="6" s="1"/>
  <c r="I6485" i="6"/>
  <c r="J6485" i="6" s="1"/>
  <c r="I6493" i="6"/>
  <c r="J6493" i="6" s="1"/>
  <c r="I6501" i="6"/>
  <c r="J6501" i="6" s="1"/>
  <c r="I6509" i="6"/>
  <c r="J6509" i="6" s="1"/>
  <c r="I6517" i="6"/>
  <c r="J6517" i="6" s="1"/>
  <c r="I6525" i="6"/>
  <c r="J6525" i="6" s="1"/>
  <c r="I6533" i="6"/>
  <c r="J6533" i="6" s="1"/>
  <c r="I6541" i="6"/>
  <c r="J6541" i="6" s="1"/>
  <c r="I6549" i="6"/>
  <c r="J6549" i="6" s="1"/>
  <c r="I6557" i="6"/>
  <c r="J6557" i="6" s="1"/>
  <c r="I6565" i="6"/>
  <c r="J6565" i="6" s="1"/>
  <c r="I6573" i="6"/>
  <c r="J6573" i="6" s="1"/>
  <c r="I6581" i="6"/>
  <c r="J6581" i="6" s="1"/>
  <c r="I6589" i="6"/>
  <c r="J6589" i="6" s="1"/>
  <c r="I6597" i="6"/>
  <c r="J6597" i="6" s="1"/>
  <c r="I6605" i="6"/>
  <c r="J6605" i="6" s="1"/>
  <c r="I6613" i="6"/>
  <c r="J6613" i="6" s="1"/>
  <c r="I6621" i="6"/>
  <c r="J6621" i="6" s="1"/>
  <c r="I6629" i="6"/>
  <c r="J6629" i="6" s="1"/>
  <c r="I3241" i="6"/>
  <c r="J3241" i="6" s="1"/>
  <c r="I3305" i="6"/>
  <c r="J3305" i="6" s="1"/>
  <c r="I3369" i="6"/>
  <c r="J3369" i="6" s="1"/>
  <c r="I3433" i="6"/>
  <c r="J3433" i="6" s="1"/>
  <c r="I3497" i="6"/>
  <c r="J3497" i="6" s="1"/>
  <c r="I3537" i="6"/>
  <c r="J3537" i="6" s="1"/>
  <c r="I3569" i="6"/>
  <c r="J3569" i="6" s="1"/>
  <c r="I3601" i="6"/>
  <c r="J3601" i="6" s="1"/>
  <c r="I3633" i="6"/>
  <c r="J3633" i="6" s="1"/>
  <c r="I3657" i="6"/>
  <c r="J3657" i="6" s="1"/>
  <c r="I3677" i="6"/>
  <c r="J3677" i="6" s="1"/>
  <c r="I3689" i="6"/>
  <c r="J3689" i="6" s="1"/>
  <c r="I3699" i="6"/>
  <c r="J3699" i="6" s="1"/>
  <c r="I3708" i="6"/>
  <c r="J3708" i="6" s="1"/>
  <c r="I3717" i="6"/>
  <c r="J3717" i="6" s="1"/>
  <c r="I3726" i="6"/>
  <c r="J3726" i="6" s="1"/>
  <c r="I3734" i="6"/>
  <c r="J3734" i="6" s="1"/>
  <c r="I3742" i="6"/>
  <c r="J3742" i="6" s="1"/>
  <c r="I3750" i="6"/>
  <c r="J3750" i="6" s="1"/>
  <c r="I3758" i="6"/>
  <c r="J3758" i="6" s="1"/>
  <c r="I3766" i="6"/>
  <c r="J3766" i="6" s="1"/>
  <c r="I3774" i="6"/>
  <c r="J3774" i="6" s="1"/>
  <c r="I3782" i="6"/>
  <c r="J3782" i="6" s="1"/>
  <c r="I3790" i="6"/>
  <c r="J3790" i="6" s="1"/>
  <c r="I3798" i="6"/>
  <c r="J3798" i="6" s="1"/>
  <c r="I3806" i="6"/>
  <c r="J3806" i="6" s="1"/>
  <c r="I3814" i="6"/>
  <c r="J3814" i="6" s="1"/>
  <c r="I3822" i="6"/>
  <c r="J3822" i="6" s="1"/>
  <c r="I3830" i="6"/>
  <c r="J3830" i="6" s="1"/>
  <c r="I3838" i="6"/>
  <c r="J3838" i="6" s="1"/>
  <c r="I3846" i="6"/>
  <c r="J3846" i="6" s="1"/>
  <c r="I3854" i="6"/>
  <c r="J3854" i="6" s="1"/>
  <c r="I3862" i="6"/>
  <c r="J3862" i="6" s="1"/>
  <c r="I3870" i="6"/>
  <c r="J3870" i="6" s="1"/>
  <c r="I3878" i="6"/>
  <c r="J3878" i="6" s="1"/>
  <c r="I3886" i="6"/>
  <c r="J3886" i="6" s="1"/>
  <c r="I3894" i="6"/>
  <c r="J3894" i="6" s="1"/>
  <c r="I3902" i="6"/>
  <c r="J3902" i="6" s="1"/>
  <c r="I3910" i="6"/>
  <c r="J3910" i="6" s="1"/>
  <c r="I3918" i="6"/>
  <c r="J3918" i="6" s="1"/>
  <c r="I3926" i="6"/>
  <c r="J3926" i="6" s="1"/>
  <c r="I3934" i="6"/>
  <c r="J3934" i="6" s="1"/>
  <c r="I3942" i="6"/>
  <c r="J3942" i="6" s="1"/>
  <c r="I3950" i="6"/>
  <c r="J3950" i="6" s="1"/>
  <c r="I3958" i="6"/>
  <c r="J3958" i="6" s="1"/>
  <c r="I3966" i="6"/>
  <c r="J3966" i="6" s="1"/>
  <c r="I3974" i="6"/>
  <c r="J3974" i="6" s="1"/>
  <c r="I3982" i="6"/>
  <c r="J3982" i="6" s="1"/>
  <c r="I3990" i="6"/>
  <c r="J3990" i="6" s="1"/>
  <c r="I3998" i="6"/>
  <c r="J3998" i="6" s="1"/>
  <c r="I4006" i="6"/>
  <c r="J4006" i="6" s="1"/>
  <c r="I4014" i="6"/>
  <c r="J4014" i="6" s="1"/>
  <c r="I4022" i="6"/>
  <c r="J4022" i="6" s="1"/>
  <c r="I4030" i="6"/>
  <c r="J4030" i="6" s="1"/>
  <c r="I4038" i="6"/>
  <c r="J4038" i="6" s="1"/>
  <c r="I4046" i="6"/>
  <c r="J4046" i="6" s="1"/>
  <c r="I4054" i="6"/>
  <c r="J4054" i="6" s="1"/>
  <c r="I4062" i="6"/>
  <c r="J4062" i="6" s="1"/>
  <c r="I4070" i="6"/>
  <c r="J4070" i="6" s="1"/>
  <c r="I4078" i="6"/>
  <c r="J4078" i="6" s="1"/>
  <c r="I4086" i="6"/>
  <c r="J4086" i="6" s="1"/>
  <c r="I4094" i="6"/>
  <c r="J4094" i="6" s="1"/>
  <c r="I4102" i="6"/>
  <c r="J4102" i="6" s="1"/>
  <c r="I4110" i="6"/>
  <c r="J4110" i="6" s="1"/>
  <c r="I4118" i="6"/>
  <c r="J4118" i="6" s="1"/>
  <c r="I4126" i="6"/>
  <c r="J4126" i="6" s="1"/>
  <c r="I4134" i="6"/>
  <c r="J4134" i="6" s="1"/>
  <c r="I4142" i="6"/>
  <c r="J4142" i="6" s="1"/>
  <c r="I4150" i="6"/>
  <c r="J4150" i="6" s="1"/>
  <c r="I4158" i="6"/>
  <c r="J4158" i="6" s="1"/>
  <c r="I4166" i="6"/>
  <c r="J4166" i="6" s="1"/>
  <c r="I4174" i="6"/>
  <c r="J4174" i="6" s="1"/>
  <c r="I4182" i="6"/>
  <c r="J4182" i="6" s="1"/>
  <c r="I4190" i="6"/>
  <c r="J4190" i="6" s="1"/>
  <c r="I4198" i="6"/>
  <c r="J4198" i="6" s="1"/>
  <c r="I4206" i="6"/>
  <c r="J4206" i="6" s="1"/>
  <c r="I4214" i="6"/>
  <c r="J4214" i="6" s="1"/>
  <c r="I4222" i="6"/>
  <c r="J4222" i="6" s="1"/>
  <c r="I4230" i="6"/>
  <c r="J4230" i="6" s="1"/>
  <c r="I4238" i="6"/>
  <c r="J4238" i="6" s="1"/>
  <c r="I4246" i="6"/>
  <c r="J4246" i="6" s="1"/>
  <c r="I4254" i="6"/>
  <c r="J4254" i="6" s="1"/>
  <c r="I4262" i="6"/>
  <c r="J4262" i="6" s="1"/>
  <c r="I4270" i="6"/>
  <c r="J4270" i="6" s="1"/>
  <c r="I4278" i="6"/>
  <c r="J4278" i="6" s="1"/>
  <c r="I4286" i="6"/>
  <c r="J4286" i="6" s="1"/>
  <c r="I4294" i="6"/>
  <c r="J4294" i="6" s="1"/>
  <c r="I4302" i="6"/>
  <c r="J4302" i="6" s="1"/>
  <c r="I4310" i="6"/>
  <c r="J4310" i="6" s="1"/>
  <c r="I4318" i="6"/>
  <c r="J4318" i="6" s="1"/>
  <c r="I4326" i="6"/>
  <c r="J4326" i="6" s="1"/>
  <c r="I4334" i="6"/>
  <c r="J4334" i="6" s="1"/>
  <c r="I4342" i="6"/>
  <c r="J4342" i="6" s="1"/>
  <c r="I4350" i="6"/>
  <c r="J4350" i="6" s="1"/>
  <c r="I4358" i="6"/>
  <c r="J4358" i="6" s="1"/>
  <c r="I4366" i="6"/>
  <c r="J4366" i="6" s="1"/>
  <c r="I4374" i="6"/>
  <c r="J4374" i="6" s="1"/>
  <c r="I4382" i="6"/>
  <c r="J4382" i="6" s="1"/>
  <c r="I4390" i="6"/>
  <c r="J4390" i="6" s="1"/>
  <c r="I4398" i="6"/>
  <c r="J4398" i="6" s="1"/>
  <c r="I4406" i="6"/>
  <c r="J4406" i="6" s="1"/>
  <c r="I4414" i="6"/>
  <c r="J4414" i="6" s="1"/>
  <c r="I4422" i="6"/>
  <c r="J4422" i="6" s="1"/>
  <c r="I4430" i="6"/>
  <c r="J4430" i="6" s="1"/>
  <c r="I4438" i="6"/>
  <c r="J4438" i="6" s="1"/>
  <c r="I4446" i="6"/>
  <c r="J4446" i="6" s="1"/>
  <c r="I4454" i="6"/>
  <c r="J4454" i="6" s="1"/>
  <c r="I4462" i="6"/>
  <c r="J4462" i="6" s="1"/>
  <c r="I4470" i="6"/>
  <c r="J4470" i="6" s="1"/>
  <c r="I4478" i="6"/>
  <c r="J4478" i="6" s="1"/>
  <c r="I4486" i="6"/>
  <c r="J4486" i="6" s="1"/>
  <c r="I4494" i="6"/>
  <c r="J4494" i="6" s="1"/>
  <c r="I4502" i="6"/>
  <c r="J4502" i="6" s="1"/>
  <c r="I4510" i="6"/>
  <c r="J4510" i="6" s="1"/>
  <c r="I4518" i="6"/>
  <c r="J4518" i="6" s="1"/>
  <c r="I4526" i="6"/>
  <c r="J4526" i="6" s="1"/>
  <c r="I4534" i="6"/>
  <c r="J4534" i="6" s="1"/>
  <c r="I4542" i="6"/>
  <c r="J4542" i="6" s="1"/>
  <c r="I4550" i="6"/>
  <c r="J4550" i="6" s="1"/>
  <c r="I4558" i="6"/>
  <c r="J4558" i="6" s="1"/>
  <c r="I4566" i="6"/>
  <c r="J4566" i="6" s="1"/>
  <c r="I4574" i="6"/>
  <c r="J4574" i="6" s="1"/>
  <c r="I4582" i="6"/>
  <c r="J4582" i="6" s="1"/>
  <c r="I4590" i="6"/>
  <c r="J4590" i="6" s="1"/>
  <c r="I4598" i="6"/>
  <c r="J4598" i="6" s="1"/>
  <c r="I4606" i="6"/>
  <c r="J4606" i="6" s="1"/>
  <c r="I4614" i="6"/>
  <c r="J4614" i="6" s="1"/>
  <c r="I4622" i="6"/>
  <c r="J4622" i="6" s="1"/>
  <c r="I4630" i="6"/>
  <c r="J4630" i="6" s="1"/>
  <c r="I4638" i="6"/>
  <c r="J4638" i="6" s="1"/>
  <c r="I4646" i="6"/>
  <c r="J4646" i="6" s="1"/>
  <c r="I4654" i="6"/>
  <c r="J4654" i="6" s="1"/>
  <c r="I4662" i="6"/>
  <c r="J4662" i="6" s="1"/>
  <c r="I4670" i="6"/>
  <c r="J4670" i="6" s="1"/>
  <c r="I4678" i="6"/>
  <c r="J4678" i="6" s="1"/>
  <c r="I4686" i="6"/>
  <c r="J4686" i="6" s="1"/>
  <c r="I4694" i="6"/>
  <c r="J4694" i="6" s="1"/>
  <c r="I4702" i="6"/>
  <c r="J4702" i="6" s="1"/>
  <c r="I4710" i="6"/>
  <c r="J4710" i="6" s="1"/>
  <c r="I4718" i="6"/>
  <c r="J4718" i="6" s="1"/>
  <c r="I4726" i="6"/>
  <c r="J4726" i="6" s="1"/>
  <c r="I4734" i="6"/>
  <c r="J4734" i="6" s="1"/>
  <c r="I4742" i="6"/>
  <c r="J4742" i="6" s="1"/>
  <c r="I4750" i="6"/>
  <c r="J4750" i="6" s="1"/>
  <c r="I4758" i="6"/>
  <c r="J4758" i="6" s="1"/>
  <c r="I4766" i="6"/>
  <c r="J4766" i="6" s="1"/>
  <c r="I4774" i="6"/>
  <c r="J4774" i="6" s="1"/>
  <c r="I4782" i="6"/>
  <c r="J4782" i="6" s="1"/>
  <c r="I4790" i="6"/>
  <c r="J4790" i="6" s="1"/>
  <c r="I4798" i="6"/>
  <c r="J4798" i="6" s="1"/>
  <c r="I4806" i="6"/>
  <c r="J4806" i="6" s="1"/>
  <c r="I4814" i="6"/>
  <c r="J4814" i="6" s="1"/>
  <c r="I4822" i="6"/>
  <c r="J4822" i="6" s="1"/>
  <c r="I4830" i="6"/>
  <c r="J4830" i="6" s="1"/>
  <c r="I4838" i="6"/>
  <c r="J4838" i="6" s="1"/>
  <c r="I4846" i="6"/>
  <c r="J4846" i="6" s="1"/>
  <c r="I4854" i="6"/>
  <c r="J4854" i="6" s="1"/>
  <c r="I4862" i="6"/>
  <c r="J4862" i="6" s="1"/>
  <c r="I4870" i="6"/>
  <c r="J4870" i="6" s="1"/>
  <c r="I4878" i="6"/>
  <c r="J4878" i="6" s="1"/>
  <c r="I4886" i="6"/>
  <c r="J4886" i="6" s="1"/>
  <c r="I4894" i="6"/>
  <c r="J4894" i="6" s="1"/>
  <c r="I4902" i="6"/>
  <c r="J4902" i="6" s="1"/>
  <c r="I4910" i="6"/>
  <c r="J4910" i="6" s="1"/>
  <c r="I4918" i="6"/>
  <c r="J4918" i="6" s="1"/>
  <c r="I4926" i="6"/>
  <c r="J4926" i="6" s="1"/>
  <c r="I4934" i="6"/>
  <c r="J4934" i="6" s="1"/>
  <c r="I4942" i="6"/>
  <c r="J4942" i="6" s="1"/>
  <c r="I4950" i="6"/>
  <c r="J4950" i="6" s="1"/>
  <c r="I4958" i="6"/>
  <c r="J4958" i="6" s="1"/>
  <c r="I4966" i="6"/>
  <c r="J4966" i="6" s="1"/>
  <c r="I4974" i="6"/>
  <c r="J4974" i="6" s="1"/>
  <c r="I4982" i="6"/>
  <c r="J4982" i="6" s="1"/>
  <c r="I4990" i="6"/>
  <c r="J4990" i="6" s="1"/>
  <c r="I4998" i="6"/>
  <c r="J4998" i="6" s="1"/>
  <c r="I5006" i="6"/>
  <c r="J5006" i="6" s="1"/>
  <c r="I5014" i="6"/>
  <c r="J5014" i="6" s="1"/>
  <c r="I5022" i="6"/>
  <c r="J5022" i="6" s="1"/>
  <c r="I5030" i="6"/>
  <c r="J5030" i="6" s="1"/>
  <c r="I5038" i="6"/>
  <c r="J5038" i="6" s="1"/>
  <c r="I5046" i="6"/>
  <c r="J5046" i="6" s="1"/>
  <c r="I5054" i="6"/>
  <c r="J5054" i="6" s="1"/>
  <c r="I5062" i="6"/>
  <c r="J5062" i="6" s="1"/>
  <c r="I5070" i="6"/>
  <c r="J5070" i="6" s="1"/>
  <c r="I5078" i="6"/>
  <c r="J5078" i="6" s="1"/>
  <c r="I5086" i="6"/>
  <c r="J5086" i="6" s="1"/>
  <c r="I5094" i="6"/>
  <c r="J5094" i="6" s="1"/>
  <c r="I5102" i="6"/>
  <c r="J5102" i="6" s="1"/>
  <c r="I5110" i="6"/>
  <c r="J5110" i="6" s="1"/>
  <c r="I5118" i="6"/>
  <c r="J5118" i="6" s="1"/>
  <c r="I5126" i="6"/>
  <c r="J5126" i="6" s="1"/>
  <c r="I5134" i="6"/>
  <c r="J5134" i="6" s="1"/>
  <c r="I5142" i="6"/>
  <c r="J5142" i="6" s="1"/>
  <c r="I5150" i="6"/>
  <c r="J5150" i="6" s="1"/>
  <c r="I5158" i="6"/>
  <c r="J5158" i="6" s="1"/>
  <c r="I5166" i="6"/>
  <c r="J5166" i="6" s="1"/>
  <c r="I5174" i="6"/>
  <c r="J5174" i="6" s="1"/>
  <c r="I5182" i="6"/>
  <c r="J5182" i="6" s="1"/>
  <c r="I5190" i="6"/>
  <c r="J5190" i="6" s="1"/>
  <c r="I5198" i="6"/>
  <c r="J5198" i="6" s="1"/>
  <c r="I5206" i="6"/>
  <c r="J5206" i="6" s="1"/>
  <c r="I5214" i="6"/>
  <c r="J5214" i="6" s="1"/>
  <c r="I5222" i="6"/>
  <c r="J5222" i="6" s="1"/>
  <c r="I5230" i="6"/>
  <c r="J5230" i="6" s="1"/>
  <c r="I5238" i="6"/>
  <c r="J5238" i="6" s="1"/>
  <c r="I5246" i="6"/>
  <c r="J5246" i="6" s="1"/>
  <c r="I5254" i="6"/>
  <c r="J5254" i="6" s="1"/>
  <c r="I5262" i="6"/>
  <c r="J5262" i="6" s="1"/>
  <c r="I5270" i="6"/>
  <c r="J5270" i="6" s="1"/>
  <c r="I5278" i="6"/>
  <c r="J5278" i="6" s="1"/>
  <c r="I5286" i="6"/>
  <c r="J5286" i="6" s="1"/>
  <c r="I5294" i="6"/>
  <c r="J5294" i="6" s="1"/>
  <c r="I5302" i="6"/>
  <c r="J5302" i="6" s="1"/>
  <c r="I5310" i="6"/>
  <c r="J5310" i="6" s="1"/>
  <c r="I5318" i="6"/>
  <c r="J5318" i="6" s="1"/>
  <c r="I5326" i="6"/>
  <c r="J5326" i="6" s="1"/>
  <c r="I5334" i="6"/>
  <c r="J5334" i="6" s="1"/>
  <c r="I5342" i="6"/>
  <c r="J5342" i="6" s="1"/>
  <c r="I5350" i="6"/>
  <c r="J5350" i="6" s="1"/>
  <c r="I5358" i="6"/>
  <c r="J5358" i="6" s="1"/>
  <c r="I5366" i="6"/>
  <c r="J5366" i="6" s="1"/>
  <c r="I5374" i="6"/>
  <c r="J5374" i="6" s="1"/>
  <c r="I5382" i="6"/>
  <c r="J5382" i="6" s="1"/>
  <c r="I5390" i="6"/>
  <c r="J5390" i="6" s="1"/>
  <c r="I5398" i="6"/>
  <c r="J5398" i="6" s="1"/>
  <c r="I5406" i="6"/>
  <c r="J5406" i="6" s="1"/>
  <c r="I5414" i="6"/>
  <c r="J5414" i="6" s="1"/>
  <c r="I5422" i="6"/>
  <c r="J5422" i="6" s="1"/>
  <c r="I5430" i="6"/>
  <c r="J5430" i="6" s="1"/>
  <c r="I5438" i="6"/>
  <c r="J5438" i="6" s="1"/>
  <c r="I5446" i="6"/>
  <c r="J5446" i="6" s="1"/>
  <c r="I5454" i="6"/>
  <c r="J5454" i="6" s="1"/>
  <c r="I5462" i="6"/>
  <c r="J5462" i="6" s="1"/>
  <c r="I5470" i="6"/>
  <c r="J5470" i="6" s="1"/>
  <c r="I5478" i="6"/>
  <c r="J5478" i="6" s="1"/>
  <c r="I5486" i="6"/>
  <c r="J5486" i="6" s="1"/>
  <c r="I5494" i="6"/>
  <c r="J5494" i="6" s="1"/>
  <c r="I5502" i="6"/>
  <c r="J5502" i="6" s="1"/>
  <c r="I5510" i="6"/>
  <c r="J5510" i="6" s="1"/>
  <c r="I5518" i="6"/>
  <c r="J5518" i="6" s="1"/>
  <c r="I5526" i="6"/>
  <c r="J5526" i="6" s="1"/>
  <c r="I5534" i="6"/>
  <c r="J5534" i="6" s="1"/>
  <c r="I5542" i="6"/>
  <c r="J5542" i="6" s="1"/>
  <c r="I5550" i="6"/>
  <c r="J5550" i="6" s="1"/>
  <c r="I5558" i="6"/>
  <c r="J5558" i="6" s="1"/>
  <c r="I5566" i="6"/>
  <c r="J5566" i="6" s="1"/>
  <c r="I5574" i="6"/>
  <c r="J5574" i="6" s="1"/>
  <c r="I5582" i="6"/>
  <c r="J5582" i="6" s="1"/>
  <c r="I5590" i="6"/>
  <c r="J5590" i="6" s="1"/>
  <c r="I5598" i="6"/>
  <c r="J5598" i="6" s="1"/>
  <c r="I5606" i="6"/>
  <c r="J5606" i="6" s="1"/>
  <c r="I5614" i="6"/>
  <c r="J5614" i="6" s="1"/>
  <c r="I5622" i="6"/>
  <c r="J5622" i="6" s="1"/>
  <c r="I5630" i="6"/>
  <c r="J5630" i="6" s="1"/>
  <c r="I5638" i="6"/>
  <c r="J5638" i="6" s="1"/>
  <c r="I5646" i="6"/>
  <c r="J5646" i="6" s="1"/>
  <c r="I5654" i="6"/>
  <c r="J5654" i="6" s="1"/>
  <c r="I5662" i="6"/>
  <c r="J5662" i="6" s="1"/>
  <c r="I5670" i="6"/>
  <c r="J5670" i="6" s="1"/>
  <c r="I5678" i="6"/>
  <c r="J5678" i="6" s="1"/>
  <c r="I5686" i="6"/>
  <c r="J5686" i="6" s="1"/>
  <c r="I5694" i="6"/>
  <c r="J5694" i="6" s="1"/>
  <c r="I5702" i="6"/>
  <c r="J5702" i="6" s="1"/>
  <c r="I5710" i="6"/>
  <c r="J5710" i="6" s="1"/>
  <c r="I5718" i="6"/>
  <c r="J5718" i="6" s="1"/>
  <c r="I5726" i="6"/>
  <c r="J5726" i="6" s="1"/>
  <c r="I5734" i="6"/>
  <c r="J5734" i="6" s="1"/>
  <c r="I5742" i="6"/>
  <c r="J5742" i="6" s="1"/>
  <c r="I5750" i="6"/>
  <c r="J5750" i="6" s="1"/>
  <c r="I5758" i="6"/>
  <c r="J5758" i="6" s="1"/>
  <c r="I5766" i="6"/>
  <c r="J5766" i="6" s="1"/>
  <c r="I5774" i="6"/>
  <c r="J5774" i="6" s="1"/>
  <c r="I5782" i="6"/>
  <c r="J5782" i="6" s="1"/>
  <c r="I5790" i="6"/>
  <c r="J5790" i="6" s="1"/>
  <c r="I5798" i="6"/>
  <c r="J5798" i="6" s="1"/>
  <c r="I5806" i="6"/>
  <c r="J5806" i="6" s="1"/>
  <c r="I5814" i="6"/>
  <c r="J5814" i="6" s="1"/>
  <c r="I5822" i="6"/>
  <c r="J5822" i="6" s="1"/>
  <c r="I5830" i="6"/>
  <c r="J5830" i="6" s="1"/>
  <c r="I5838" i="6"/>
  <c r="J5838" i="6" s="1"/>
  <c r="I5846" i="6"/>
  <c r="J5846" i="6" s="1"/>
  <c r="I5854" i="6"/>
  <c r="J5854" i="6" s="1"/>
  <c r="I5862" i="6"/>
  <c r="J5862" i="6" s="1"/>
  <c r="I5870" i="6"/>
  <c r="J5870" i="6" s="1"/>
  <c r="I5878" i="6"/>
  <c r="J5878" i="6" s="1"/>
  <c r="I5886" i="6"/>
  <c r="J5886" i="6" s="1"/>
  <c r="I5894" i="6"/>
  <c r="J5894" i="6" s="1"/>
  <c r="I5902" i="6"/>
  <c r="J5902" i="6" s="1"/>
  <c r="I5910" i="6"/>
  <c r="J5910" i="6" s="1"/>
  <c r="I5918" i="6"/>
  <c r="J5918" i="6" s="1"/>
  <c r="I5926" i="6"/>
  <c r="J5926" i="6" s="1"/>
  <c r="I5934" i="6"/>
  <c r="J5934" i="6" s="1"/>
  <c r="I5942" i="6"/>
  <c r="J5942" i="6" s="1"/>
  <c r="I5950" i="6"/>
  <c r="J5950" i="6" s="1"/>
  <c r="I5958" i="6"/>
  <c r="J5958" i="6" s="1"/>
  <c r="I5966" i="6"/>
  <c r="J5966" i="6" s="1"/>
  <c r="I5974" i="6"/>
  <c r="J5974" i="6" s="1"/>
  <c r="I5982" i="6"/>
  <c r="J5982" i="6" s="1"/>
  <c r="I5990" i="6"/>
  <c r="J5990" i="6" s="1"/>
  <c r="I5998" i="6"/>
  <c r="J5998" i="6" s="1"/>
  <c r="I6006" i="6"/>
  <c r="J6006" i="6" s="1"/>
  <c r="I6014" i="6"/>
  <c r="J6014" i="6" s="1"/>
  <c r="I6022" i="6"/>
  <c r="J6022" i="6" s="1"/>
  <c r="I6030" i="6"/>
  <c r="J6030" i="6" s="1"/>
  <c r="I6038" i="6"/>
  <c r="J6038" i="6" s="1"/>
  <c r="I6046" i="6"/>
  <c r="J6046" i="6" s="1"/>
  <c r="I6054" i="6"/>
  <c r="J6054" i="6" s="1"/>
  <c r="I6062" i="6"/>
  <c r="J6062" i="6" s="1"/>
  <c r="I6070" i="6"/>
  <c r="J6070" i="6" s="1"/>
  <c r="I6078" i="6"/>
  <c r="J6078" i="6" s="1"/>
  <c r="I6086" i="6"/>
  <c r="J6086" i="6" s="1"/>
  <c r="I6094" i="6"/>
  <c r="J6094" i="6" s="1"/>
  <c r="I6102" i="6"/>
  <c r="J6102" i="6" s="1"/>
  <c r="I6110" i="6"/>
  <c r="J6110" i="6" s="1"/>
  <c r="I6118" i="6"/>
  <c r="J6118" i="6" s="1"/>
  <c r="I6126" i="6"/>
  <c r="J6126" i="6" s="1"/>
  <c r="I6134" i="6"/>
  <c r="J6134" i="6" s="1"/>
  <c r="I6142" i="6"/>
  <c r="J6142" i="6" s="1"/>
  <c r="I6150" i="6"/>
  <c r="J6150" i="6" s="1"/>
  <c r="I6158" i="6"/>
  <c r="J6158" i="6" s="1"/>
  <c r="I6166" i="6"/>
  <c r="J6166" i="6" s="1"/>
  <c r="I6174" i="6"/>
  <c r="J6174" i="6" s="1"/>
  <c r="I6182" i="6"/>
  <c r="J6182" i="6" s="1"/>
  <c r="I6190" i="6"/>
  <c r="J6190" i="6" s="1"/>
  <c r="I6198" i="6"/>
  <c r="J6198" i="6" s="1"/>
  <c r="I6206" i="6"/>
  <c r="J6206" i="6" s="1"/>
  <c r="I6214" i="6"/>
  <c r="J6214" i="6" s="1"/>
  <c r="I6222" i="6"/>
  <c r="J6222" i="6" s="1"/>
  <c r="I6230" i="6"/>
  <c r="J6230" i="6" s="1"/>
  <c r="I6238" i="6"/>
  <c r="J6238" i="6" s="1"/>
  <c r="I6246" i="6"/>
  <c r="J6246" i="6" s="1"/>
  <c r="I6254" i="6"/>
  <c r="J6254" i="6" s="1"/>
  <c r="I6262" i="6"/>
  <c r="J6262" i="6" s="1"/>
  <c r="I6270" i="6"/>
  <c r="J6270" i="6" s="1"/>
  <c r="I6278" i="6"/>
  <c r="J6278" i="6" s="1"/>
  <c r="I6286" i="6"/>
  <c r="J6286" i="6" s="1"/>
  <c r="I6294" i="6"/>
  <c r="J6294" i="6" s="1"/>
  <c r="I6302" i="6"/>
  <c r="J6302" i="6" s="1"/>
  <c r="I6310" i="6"/>
  <c r="J6310" i="6" s="1"/>
  <c r="I6318" i="6"/>
  <c r="J6318" i="6" s="1"/>
  <c r="I6326" i="6"/>
  <c r="J6326" i="6" s="1"/>
  <c r="I6334" i="6"/>
  <c r="J6334" i="6" s="1"/>
  <c r="I6342" i="6"/>
  <c r="J6342" i="6" s="1"/>
  <c r="I6350" i="6"/>
  <c r="J6350" i="6" s="1"/>
  <c r="I6358" i="6"/>
  <c r="J6358" i="6" s="1"/>
  <c r="I6366" i="6"/>
  <c r="J6366" i="6" s="1"/>
  <c r="I6374" i="6"/>
  <c r="J6374" i="6" s="1"/>
  <c r="I6382" i="6"/>
  <c r="J6382" i="6" s="1"/>
  <c r="I6390" i="6"/>
  <c r="J6390" i="6" s="1"/>
  <c r="I6398" i="6"/>
  <c r="J6398" i="6" s="1"/>
  <c r="I6406" i="6"/>
  <c r="J6406" i="6" s="1"/>
  <c r="I6414" i="6"/>
  <c r="J6414" i="6" s="1"/>
  <c r="I6422" i="6"/>
  <c r="J6422" i="6" s="1"/>
  <c r="I6430" i="6"/>
  <c r="J6430" i="6" s="1"/>
  <c r="I6438" i="6"/>
  <c r="J6438" i="6" s="1"/>
  <c r="I6446" i="6"/>
  <c r="J6446" i="6" s="1"/>
  <c r="I6454" i="6"/>
  <c r="J6454" i="6" s="1"/>
  <c r="I6462" i="6"/>
  <c r="J6462" i="6" s="1"/>
  <c r="I6470" i="6"/>
  <c r="J6470" i="6" s="1"/>
  <c r="I6478" i="6"/>
  <c r="J6478" i="6" s="1"/>
  <c r="I6486" i="6"/>
  <c r="J6486" i="6" s="1"/>
  <c r="I6494" i="6"/>
  <c r="J6494" i="6" s="1"/>
  <c r="I6502" i="6"/>
  <c r="J6502" i="6" s="1"/>
  <c r="I6510" i="6"/>
  <c r="J6510" i="6" s="1"/>
  <c r="I6518" i="6"/>
  <c r="J6518" i="6" s="1"/>
  <c r="I6526" i="6"/>
  <c r="J6526" i="6" s="1"/>
  <c r="I3249" i="6"/>
  <c r="J3249" i="6" s="1"/>
  <c r="I3313" i="6"/>
  <c r="J3313" i="6" s="1"/>
  <c r="I3377" i="6"/>
  <c r="J3377" i="6" s="1"/>
  <c r="I3441" i="6"/>
  <c r="J3441" i="6" s="1"/>
  <c r="I3505" i="6"/>
  <c r="J3505" i="6" s="1"/>
  <c r="I3541" i="6"/>
  <c r="J3541" i="6" s="1"/>
  <c r="I3573" i="6"/>
  <c r="J3573" i="6" s="1"/>
  <c r="I3605" i="6"/>
  <c r="J3605" i="6" s="1"/>
  <c r="I3637" i="6"/>
  <c r="J3637" i="6" s="1"/>
  <c r="I3661" i="6"/>
  <c r="J3661" i="6" s="1"/>
  <c r="I3678" i="6"/>
  <c r="J3678" i="6" s="1"/>
  <c r="I3691" i="6"/>
  <c r="J3691" i="6" s="1"/>
  <c r="I3700" i="6"/>
  <c r="J3700" i="6" s="1"/>
  <c r="I3709" i="6"/>
  <c r="J3709" i="6" s="1"/>
  <c r="I3718" i="6"/>
  <c r="J3718" i="6" s="1"/>
  <c r="I3727" i="6"/>
  <c r="J3727" i="6" s="1"/>
  <c r="I3735" i="6"/>
  <c r="J3735" i="6" s="1"/>
  <c r="I3743" i="6"/>
  <c r="J3743" i="6" s="1"/>
  <c r="I3751" i="6"/>
  <c r="J3751" i="6" s="1"/>
  <c r="I3759" i="6"/>
  <c r="J3759" i="6" s="1"/>
  <c r="I3767" i="6"/>
  <c r="J3767" i="6" s="1"/>
  <c r="I3775" i="6"/>
  <c r="J3775" i="6" s="1"/>
  <c r="I3783" i="6"/>
  <c r="J3783" i="6" s="1"/>
  <c r="I3791" i="6"/>
  <c r="J3791" i="6" s="1"/>
  <c r="I3799" i="6"/>
  <c r="J3799" i="6" s="1"/>
  <c r="I3807" i="6"/>
  <c r="J3807" i="6" s="1"/>
  <c r="I3815" i="6"/>
  <c r="J3815" i="6" s="1"/>
  <c r="I3823" i="6"/>
  <c r="J3823" i="6" s="1"/>
  <c r="I3831" i="6"/>
  <c r="J3831" i="6" s="1"/>
  <c r="I3839" i="6"/>
  <c r="J3839" i="6" s="1"/>
  <c r="I3847" i="6"/>
  <c r="J3847" i="6" s="1"/>
  <c r="I3855" i="6"/>
  <c r="J3855" i="6" s="1"/>
  <c r="I3863" i="6"/>
  <c r="J3863" i="6" s="1"/>
  <c r="I3871" i="6"/>
  <c r="J3871" i="6" s="1"/>
  <c r="I3879" i="6"/>
  <c r="J3879" i="6" s="1"/>
  <c r="I3887" i="6"/>
  <c r="J3887" i="6" s="1"/>
  <c r="I3895" i="6"/>
  <c r="J3895" i="6" s="1"/>
  <c r="I3903" i="6"/>
  <c r="J3903" i="6" s="1"/>
  <c r="I3911" i="6"/>
  <c r="J3911" i="6" s="1"/>
  <c r="I3919" i="6"/>
  <c r="J3919" i="6" s="1"/>
  <c r="I3927" i="6"/>
  <c r="J3927" i="6" s="1"/>
  <c r="I3935" i="6"/>
  <c r="J3935" i="6" s="1"/>
  <c r="I3943" i="6"/>
  <c r="J3943" i="6" s="1"/>
  <c r="I3951" i="6"/>
  <c r="J3951" i="6" s="1"/>
  <c r="I3959" i="6"/>
  <c r="J3959" i="6" s="1"/>
  <c r="I3967" i="6"/>
  <c r="J3967" i="6" s="1"/>
  <c r="I3975" i="6"/>
  <c r="J3975" i="6" s="1"/>
  <c r="I3983" i="6"/>
  <c r="J3983" i="6" s="1"/>
  <c r="I3991" i="6"/>
  <c r="J3991" i="6" s="1"/>
  <c r="I3999" i="6"/>
  <c r="J3999" i="6" s="1"/>
  <c r="I4007" i="6"/>
  <c r="J4007" i="6" s="1"/>
  <c r="I4015" i="6"/>
  <c r="J4015" i="6" s="1"/>
  <c r="I4023" i="6"/>
  <c r="J4023" i="6" s="1"/>
  <c r="I4031" i="6"/>
  <c r="J4031" i="6" s="1"/>
  <c r="I4039" i="6"/>
  <c r="J4039" i="6" s="1"/>
  <c r="I4047" i="6"/>
  <c r="J4047" i="6" s="1"/>
  <c r="I4055" i="6"/>
  <c r="J4055" i="6" s="1"/>
  <c r="I4063" i="6"/>
  <c r="J4063" i="6" s="1"/>
  <c r="I4071" i="6"/>
  <c r="J4071" i="6" s="1"/>
  <c r="I4079" i="6"/>
  <c r="J4079" i="6" s="1"/>
  <c r="I4087" i="6"/>
  <c r="J4087" i="6" s="1"/>
  <c r="I4095" i="6"/>
  <c r="J4095" i="6" s="1"/>
  <c r="I4103" i="6"/>
  <c r="J4103" i="6" s="1"/>
  <c r="I4111" i="6"/>
  <c r="J4111" i="6" s="1"/>
  <c r="I4119" i="6"/>
  <c r="J4119" i="6" s="1"/>
  <c r="I4127" i="6"/>
  <c r="J4127" i="6" s="1"/>
  <c r="I4135" i="6"/>
  <c r="J4135" i="6" s="1"/>
  <c r="I4143" i="6"/>
  <c r="J4143" i="6" s="1"/>
  <c r="I4151" i="6"/>
  <c r="J4151" i="6" s="1"/>
  <c r="I4159" i="6"/>
  <c r="J4159" i="6" s="1"/>
  <c r="I4167" i="6"/>
  <c r="J4167" i="6" s="1"/>
  <c r="I4175" i="6"/>
  <c r="J4175" i="6" s="1"/>
  <c r="I4183" i="6"/>
  <c r="J4183" i="6" s="1"/>
  <c r="I4191" i="6"/>
  <c r="J4191" i="6" s="1"/>
  <c r="I4199" i="6"/>
  <c r="J4199" i="6" s="1"/>
  <c r="I4207" i="6"/>
  <c r="J4207" i="6" s="1"/>
  <c r="I4215" i="6"/>
  <c r="J4215" i="6" s="1"/>
  <c r="I4223" i="6"/>
  <c r="J4223" i="6" s="1"/>
  <c r="I4231" i="6"/>
  <c r="J4231" i="6" s="1"/>
  <c r="I4239" i="6"/>
  <c r="J4239" i="6" s="1"/>
  <c r="I4247" i="6"/>
  <c r="J4247" i="6" s="1"/>
  <c r="I4255" i="6"/>
  <c r="J4255" i="6" s="1"/>
  <c r="I4263" i="6"/>
  <c r="J4263" i="6" s="1"/>
  <c r="I4271" i="6"/>
  <c r="J4271" i="6" s="1"/>
  <c r="I4279" i="6"/>
  <c r="J4279" i="6" s="1"/>
  <c r="I4287" i="6"/>
  <c r="J4287" i="6" s="1"/>
  <c r="I4295" i="6"/>
  <c r="J4295" i="6" s="1"/>
  <c r="I4303" i="6"/>
  <c r="J4303" i="6" s="1"/>
  <c r="I4311" i="6"/>
  <c r="J4311" i="6" s="1"/>
  <c r="I4319" i="6"/>
  <c r="J4319" i="6" s="1"/>
  <c r="I4327" i="6"/>
  <c r="J4327" i="6" s="1"/>
  <c r="I4335" i="6"/>
  <c r="J4335" i="6" s="1"/>
  <c r="I4343" i="6"/>
  <c r="J4343" i="6" s="1"/>
  <c r="I4351" i="6"/>
  <c r="J4351" i="6" s="1"/>
  <c r="I4359" i="6"/>
  <c r="J4359" i="6" s="1"/>
  <c r="I4367" i="6"/>
  <c r="J4367" i="6" s="1"/>
  <c r="I4375" i="6"/>
  <c r="J4375" i="6" s="1"/>
  <c r="I4383" i="6"/>
  <c r="J4383" i="6" s="1"/>
  <c r="I4391" i="6"/>
  <c r="J4391" i="6" s="1"/>
  <c r="I4399" i="6"/>
  <c r="J4399" i="6" s="1"/>
  <c r="I4407" i="6"/>
  <c r="J4407" i="6" s="1"/>
  <c r="I4415" i="6"/>
  <c r="J4415" i="6" s="1"/>
  <c r="I4423" i="6"/>
  <c r="J4423" i="6" s="1"/>
  <c r="I4431" i="6"/>
  <c r="J4431" i="6" s="1"/>
  <c r="I4439" i="6"/>
  <c r="J4439" i="6" s="1"/>
  <c r="I4447" i="6"/>
  <c r="J4447" i="6" s="1"/>
  <c r="I4455" i="6"/>
  <c r="J4455" i="6" s="1"/>
  <c r="I4463" i="6"/>
  <c r="J4463" i="6" s="1"/>
  <c r="I4471" i="6"/>
  <c r="J4471" i="6" s="1"/>
  <c r="I4479" i="6"/>
  <c r="J4479" i="6" s="1"/>
  <c r="I4487" i="6"/>
  <c r="J4487" i="6" s="1"/>
  <c r="I4495" i="6"/>
  <c r="J4495" i="6" s="1"/>
  <c r="I4503" i="6"/>
  <c r="J4503" i="6" s="1"/>
  <c r="I4511" i="6"/>
  <c r="J4511" i="6" s="1"/>
  <c r="I4519" i="6"/>
  <c r="J4519" i="6" s="1"/>
  <c r="I4527" i="6"/>
  <c r="J4527" i="6" s="1"/>
  <c r="I4535" i="6"/>
  <c r="J4535" i="6" s="1"/>
  <c r="I4543" i="6"/>
  <c r="J4543" i="6" s="1"/>
  <c r="I4551" i="6"/>
  <c r="J4551" i="6" s="1"/>
  <c r="I4559" i="6"/>
  <c r="J4559" i="6" s="1"/>
  <c r="I4567" i="6"/>
  <c r="J4567" i="6" s="1"/>
  <c r="I4575" i="6"/>
  <c r="J4575" i="6" s="1"/>
  <c r="I4583" i="6"/>
  <c r="J4583" i="6" s="1"/>
  <c r="I4591" i="6"/>
  <c r="J4591" i="6" s="1"/>
  <c r="I4599" i="6"/>
  <c r="J4599" i="6" s="1"/>
  <c r="I4607" i="6"/>
  <c r="J4607" i="6" s="1"/>
  <c r="I4615" i="6"/>
  <c r="J4615" i="6" s="1"/>
  <c r="I4623" i="6"/>
  <c r="J4623" i="6" s="1"/>
  <c r="I4631" i="6"/>
  <c r="J4631" i="6" s="1"/>
  <c r="I4639" i="6"/>
  <c r="J4639" i="6" s="1"/>
  <c r="I4647" i="6"/>
  <c r="J4647" i="6" s="1"/>
  <c r="I4655" i="6"/>
  <c r="J4655" i="6" s="1"/>
  <c r="I4663" i="6"/>
  <c r="J4663" i="6" s="1"/>
  <c r="I4671" i="6"/>
  <c r="J4671" i="6" s="1"/>
  <c r="I4679" i="6"/>
  <c r="J4679" i="6" s="1"/>
  <c r="I4687" i="6"/>
  <c r="J4687" i="6" s="1"/>
  <c r="I4695" i="6"/>
  <c r="J4695" i="6" s="1"/>
  <c r="I4703" i="6"/>
  <c r="J4703" i="6" s="1"/>
  <c r="I4711" i="6"/>
  <c r="J4711" i="6" s="1"/>
  <c r="I4719" i="6"/>
  <c r="J4719" i="6" s="1"/>
  <c r="I4727" i="6"/>
  <c r="J4727" i="6" s="1"/>
  <c r="I4735" i="6"/>
  <c r="J4735" i="6" s="1"/>
  <c r="I4743" i="6"/>
  <c r="J4743" i="6" s="1"/>
  <c r="I4751" i="6"/>
  <c r="J4751" i="6" s="1"/>
  <c r="I4759" i="6"/>
  <c r="J4759" i="6" s="1"/>
  <c r="I4767" i="6"/>
  <c r="J4767" i="6" s="1"/>
  <c r="I4775" i="6"/>
  <c r="J4775" i="6" s="1"/>
  <c r="I4783" i="6"/>
  <c r="J4783" i="6" s="1"/>
  <c r="I4791" i="6"/>
  <c r="J4791" i="6" s="1"/>
  <c r="I4799" i="6"/>
  <c r="J4799" i="6" s="1"/>
  <c r="I4807" i="6"/>
  <c r="J4807" i="6" s="1"/>
  <c r="I4815" i="6"/>
  <c r="J4815" i="6" s="1"/>
  <c r="I4823" i="6"/>
  <c r="J4823" i="6" s="1"/>
  <c r="I4831" i="6"/>
  <c r="J4831" i="6" s="1"/>
  <c r="I4839" i="6"/>
  <c r="J4839" i="6" s="1"/>
  <c r="I4847" i="6"/>
  <c r="J4847" i="6" s="1"/>
  <c r="I4855" i="6"/>
  <c r="J4855" i="6" s="1"/>
  <c r="I4863" i="6"/>
  <c r="J4863" i="6" s="1"/>
  <c r="I4871" i="6"/>
  <c r="J4871" i="6" s="1"/>
  <c r="I4879" i="6"/>
  <c r="J4879" i="6" s="1"/>
  <c r="I4887" i="6"/>
  <c r="J4887" i="6" s="1"/>
  <c r="I4895" i="6"/>
  <c r="J4895" i="6" s="1"/>
  <c r="I4903" i="6"/>
  <c r="J4903" i="6" s="1"/>
  <c r="I4911" i="6"/>
  <c r="J4911" i="6" s="1"/>
  <c r="I4919" i="6"/>
  <c r="J4919" i="6" s="1"/>
  <c r="I4927" i="6"/>
  <c r="J4927" i="6" s="1"/>
  <c r="I4935" i="6"/>
  <c r="J4935" i="6" s="1"/>
  <c r="I4943" i="6"/>
  <c r="J4943" i="6" s="1"/>
  <c r="I4951" i="6"/>
  <c r="J4951" i="6" s="1"/>
  <c r="I4959" i="6"/>
  <c r="J4959" i="6" s="1"/>
  <c r="I4967" i="6"/>
  <c r="J4967" i="6" s="1"/>
  <c r="I4975" i="6"/>
  <c r="J4975" i="6" s="1"/>
  <c r="I4983" i="6"/>
  <c r="J4983" i="6" s="1"/>
  <c r="I4991" i="6"/>
  <c r="J4991" i="6" s="1"/>
  <c r="I4999" i="6"/>
  <c r="J4999" i="6" s="1"/>
  <c r="I5007" i="6"/>
  <c r="J5007" i="6" s="1"/>
  <c r="I5015" i="6"/>
  <c r="J5015" i="6" s="1"/>
  <c r="I5023" i="6"/>
  <c r="J5023" i="6" s="1"/>
  <c r="I5031" i="6"/>
  <c r="J5031" i="6" s="1"/>
  <c r="I5039" i="6"/>
  <c r="J5039" i="6" s="1"/>
  <c r="I5047" i="6"/>
  <c r="J5047" i="6" s="1"/>
  <c r="I5055" i="6"/>
  <c r="J5055" i="6" s="1"/>
  <c r="I5063" i="6"/>
  <c r="J5063" i="6" s="1"/>
  <c r="I5071" i="6"/>
  <c r="J5071" i="6" s="1"/>
  <c r="I5079" i="6"/>
  <c r="J5079" i="6" s="1"/>
  <c r="I5087" i="6"/>
  <c r="J5087" i="6" s="1"/>
  <c r="I5095" i="6"/>
  <c r="J5095" i="6" s="1"/>
  <c r="I5103" i="6"/>
  <c r="J5103" i="6" s="1"/>
  <c r="I5111" i="6"/>
  <c r="J5111" i="6" s="1"/>
  <c r="I5119" i="6"/>
  <c r="J5119" i="6" s="1"/>
  <c r="I5127" i="6"/>
  <c r="J5127" i="6" s="1"/>
  <c r="I5135" i="6"/>
  <c r="J5135" i="6" s="1"/>
  <c r="I5143" i="6"/>
  <c r="J5143" i="6" s="1"/>
  <c r="I5151" i="6"/>
  <c r="J5151" i="6" s="1"/>
  <c r="I5159" i="6"/>
  <c r="J5159" i="6" s="1"/>
  <c r="I5167" i="6"/>
  <c r="J5167" i="6" s="1"/>
  <c r="I5175" i="6"/>
  <c r="J5175" i="6" s="1"/>
  <c r="I5183" i="6"/>
  <c r="J5183" i="6" s="1"/>
  <c r="I5191" i="6"/>
  <c r="J5191" i="6" s="1"/>
  <c r="I5199" i="6"/>
  <c r="J5199" i="6" s="1"/>
  <c r="I5207" i="6"/>
  <c r="J5207" i="6" s="1"/>
  <c r="I5215" i="6"/>
  <c r="J5215" i="6" s="1"/>
  <c r="I5223" i="6"/>
  <c r="J5223" i="6" s="1"/>
  <c r="I5231" i="6"/>
  <c r="J5231" i="6" s="1"/>
  <c r="I5239" i="6"/>
  <c r="J5239" i="6" s="1"/>
  <c r="I5247" i="6"/>
  <c r="J5247" i="6" s="1"/>
  <c r="I5255" i="6"/>
  <c r="J5255" i="6" s="1"/>
  <c r="I5263" i="6"/>
  <c r="J5263" i="6" s="1"/>
  <c r="I5271" i="6"/>
  <c r="J5271" i="6" s="1"/>
  <c r="I5279" i="6"/>
  <c r="J5279" i="6" s="1"/>
  <c r="I5287" i="6"/>
  <c r="J5287" i="6" s="1"/>
  <c r="I5295" i="6"/>
  <c r="J5295" i="6" s="1"/>
  <c r="I5303" i="6"/>
  <c r="J5303" i="6" s="1"/>
  <c r="I5311" i="6"/>
  <c r="J5311" i="6" s="1"/>
  <c r="I5319" i="6"/>
  <c r="J5319" i="6" s="1"/>
  <c r="I5327" i="6"/>
  <c r="J5327" i="6" s="1"/>
  <c r="I5335" i="6"/>
  <c r="J5335" i="6" s="1"/>
  <c r="I5343" i="6"/>
  <c r="J5343" i="6" s="1"/>
  <c r="I5351" i="6"/>
  <c r="J5351" i="6" s="1"/>
  <c r="I5359" i="6"/>
  <c r="J5359" i="6" s="1"/>
  <c r="I5367" i="6"/>
  <c r="J5367" i="6" s="1"/>
  <c r="I5375" i="6"/>
  <c r="J5375" i="6" s="1"/>
  <c r="I5383" i="6"/>
  <c r="J5383" i="6" s="1"/>
  <c r="I5391" i="6"/>
  <c r="J5391" i="6" s="1"/>
  <c r="I5399" i="6"/>
  <c r="J5399" i="6" s="1"/>
  <c r="I5407" i="6"/>
  <c r="J5407" i="6" s="1"/>
  <c r="I5415" i="6"/>
  <c r="J5415" i="6" s="1"/>
  <c r="I5423" i="6"/>
  <c r="J5423" i="6" s="1"/>
  <c r="I5431" i="6"/>
  <c r="J5431" i="6" s="1"/>
  <c r="I5439" i="6"/>
  <c r="J5439" i="6" s="1"/>
  <c r="I5447" i="6"/>
  <c r="J5447" i="6" s="1"/>
  <c r="I5455" i="6"/>
  <c r="J5455" i="6" s="1"/>
  <c r="I5463" i="6"/>
  <c r="J5463" i="6" s="1"/>
  <c r="I5471" i="6"/>
  <c r="J5471" i="6" s="1"/>
  <c r="I5479" i="6"/>
  <c r="J5479" i="6" s="1"/>
  <c r="I5487" i="6"/>
  <c r="J5487" i="6" s="1"/>
  <c r="I5495" i="6"/>
  <c r="J5495" i="6" s="1"/>
  <c r="I5503" i="6"/>
  <c r="J5503" i="6" s="1"/>
  <c r="I5511" i="6"/>
  <c r="J5511" i="6" s="1"/>
  <c r="I5519" i="6"/>
  <c r="J5519" i="6" s="1"/>
  <c r="I5527" i="6"/>
  <c r="J5527" i="6" s="1"/>
  <c r="I5535" i="6"/>
  <c r="J5535" i="6" s="1"/>
  <c r="I5543" i="6"/>
  <c r="J5543" i="6" s="1"/>
  <c r="I5551" i="6"/>
  <c r="J5551" i="6" s="1"/>
  <c r="I5559" i="6"/>
  <c r="J5559" i="6" s="1"/>
  <c r="I5567" i="6"/>
  <c r="J5567" i="6" s="1"/>
  <c r="I5575" i="6"/>
  <c r="J5575" i="6" s="1"/>
  <c r="I5583" i="6"/>
  <c r="J5583" i="6" s="1"/>
  <c r="I5591" i="6"/>
  <c r="J5591" i="6" s="1"/>
  <c r="I5599" i="6"/>
  <c r="J5599" i="6" s="1"/>
  <c r="I5607" i="6"/>
  <c r="J5607" i="6" s="1"/>
  <c r="I5615" i="6"/>
  <c r="J5615" i="6" s="1"/>
  <c r="I5623" i="6"/>
  <c r="J5623" i="6" s="1"/>
  <c r="I5631" i="6"/>
  <c r="J5631" i="6" s="1"/>
  <c r="I5639" i="6"/>
  <c r="J5639" i="6" s="1"/>
  <c r="I5647" i="6"/>
  <c r="J5647" i="6" s="1"/>
  <c r="I5655" i="6"/>
  <c r="J5655" i="6" s="1"/>
  <c r="I5663" i="6"/>
  <c r="J5663" i="6" s="1"/>
  <c r="I5671" i="6"/>
  <c r="J5671" i="6" s="1"/>
  <c r="I5679" i="6"/>
  <c r="J5679" i="6" s="1"/>
  <c r="I5687" i="6"/>
  <c r="J5687" i="6" s="1"/>
  <c r="I5695" i="6"/>
  <c r="J5695" i="6" s="1"/>
  <c r="I5703" i="6"/>
  <c r="J5703" i="6" s="1"/>
  <c r="I5711" i="6"/>
  <c r="J5711" i="6" s="1"/>
  <c r="I5719" i="6"/>
  <c r="J5719" i="6" s="1"/>
  <c r="I5727" i="6"/>
  <c r="J5727" i="6" s="1"/>
  <c r="I5735" i="6"/>
  <c r="J5735" i="6" s="1"/>
  <c r="I5743" i="6"/>
  <c r="J5743" i="6" s="1"/>
  <c r="I5751" i="6"/>
  <c r="J5751" i="6" s="1"/>
  <c r="I5759" i="6"/>
  <c r="J5759" i="6" s="1"/>
  <c r="I5767" i="6"/>
  <c r="J5767" i="6" s="1"/>
  <c r="I5775" i="6"/>
  <c r="J5775" i="6" s="1"/>
  <c r="I5783" i="6"/>
  <c r="J5783" i="6" s="1"/>
  <c r="I5791" i="6"/>
  <c r="J5791" i="6" s="1"/>
  <c r="I5799" i="6"/>
  <c r="J5799" i="6" s="1"/>
  <c r="I5807" i="6"/>
  <c r="J5807" i="6" s="1"/>
  <c r="I5815" i="6"/>
  <c r="J5815" i="6" s="1"/>
  <c r="I5823" i="6"/>
  <c r="J5823" i="6" s="1"/>
  <c r="I5831" i="6"/>
  <c r="J5831" i="6" s="1"/>
  <c r="I5839" i="6"/>
  <c r="J5839" i="6" s="1"/>
  <c r="I5847" i="6"/>
  <c r="J5847" i="6" s="1"/>
  <c r="I5855" i="6"/>
  <c r="J5855" i="6" s="1"/>
  <c r="I5863" i="6"/>
  <c r="J5863" i="6" s="1"/>
  <c r="I5871" i="6"/>
  <c r="J5871" i="6" s="1"/>
  <c r="I5879" i="6"/>
  <c r="J5879" i="6" s="1"/>
  <c r="I5887" i="6"/>
  <c r="J5887" i="6" s="1"/>
  <c r="I5895" i="6"/>
  <c r="J5895" i="6" s="1"/>
  <c r="I5903" i="6"/>
  <c r="J5903" i="6" s="1"/>
  <c r="I5911" i="6"/>
  <c r="J5911" i="6" s="1"/>
  <c r="I5919" i="6"/>
  <c r="J5919" i="6" s="1"/>
  <c r="I5927" i="6"/>
  <c r="J5927" i="6" s="1"/>
  <c r="I5935" i="6"/>
  <c r="J5935" i="6" s="1"/>
  <c r="I5943" i="6"/>
  <c r="J5943" i="6" s="1"/>
  <c r="I5951" i="6"/>
  <c r="J5951" i="6" s="1"/>
  <c r="I5959" i="6"/>
  <c r="J5959" i="6" s="1"/>
  <c r="I5967" i="6"/>
  <c r="J5967" i="6" s="1"/>
  <c r="I5975" i="6"/>
  <c r="J5975" i="6" s="1"/>
  <c r="I5983" i="6"/>
  <c r="J5983" i="6" s="1"/>
  <c r="I5991" i="6"/>
  <c r="J5991" i="6" s="1"/>
  <c r="I5999" i="6"/>
  <c r="J5999" i="6" s="1"/>
  <c r="I6007" i="6"/>
  <c r="J6007" i="6" s="1"/>
  <c r="I6015" i="6"/>
  <c r="J6015" i="6" s="1"/>
  <c r="I6023" i="6"/>
  <c r="J6023" i="6" s="1"/>
  <c r="I6031" i="6"/>
  <c r="J6031" i="6" s="1"/>
  <c r="I6039" i="6"/>
  <c r="J6039" i="6" s="1"/>
  <c r="I6047" i="6"/>
  <c r="J6047" i="6" s="1"/>
  <c r="I6055" i="6"/>
  <c r="J6055" i="6" s="1"/>
  <c r="I6063" i="6"/>
  <c r="J6063" i="6" s="1"/>
  <c r="I6071" i="6"/>
  <c r="J6071" i="6" s="1"/>
  <c r="I6079" i="6"/>
  <c r="J6079" i="6" s="1"/>
  <c r="I6087" i="6"/>
  <c r="J6087" i="6" s="1"/>
  <c r="I6095" i="6"/>
  <c r="J6095" i="6" s="1"/>
  <c r="I6103" i="6"/>
  <c r="J6103" i="6" s="1"/>
  <c r="I6111" i="6"/>
  <c r="J6111" i="6" s="1"/>
  <c r="I6119" i="6"/>
  <c r="J6119" i="6" s="1"/>
  <c r="I6127" i="6"/>
  <c r="J6127" i="6" s="1"/>
  <c r="I6135" i="6"/>
  <c r="J6135" i="6" s="1"/>
  <c r="I6143" i="6"/>
  <c r="J6143" i="6" s="1"/>
  <c r="I6151" i="6"/>
  <c r="J6151" i="6" s="1"/>
  <c r="I6159" i="6"/>
  <c r="J6159" i="6" s="1"/>
  <c r="I6167" i="6"/>
  <c r="J6167" i="6" s="1"/>
  <c r="I6175" i="6"/>
  <c r="J6175" i="6" s="1"/>
  <c r="I6183" i="6"/>
  <c r="J6183" i="6" s="1"/>
  <c r="I6191" i="6"/>
  <c r="J6191" i="6" s="1"/>
  <c r="I6199" i="6"/>
  <c r="J6199" i="6" s="1"/>
  <c r="I6207" i="6"/>
  <c r="J6207" i="6" s="1"/>
  <c r="I6215" i="6"/>
  <c r="J6215" i="6" s="1"/>
  <c r="I6223" i="6"/>
  <c r="J6223" i="6" s="1"/>
  <c r="I6231" i="6"/>
  <c r="J6231" i="6" s="1"/>
  <c r="I6239" i="6"/>
  <c r="J6239" i="6" s="1"/>
  <c r="I6247" i="6"/>
  <c r="J6247" i="6" s="1"/>
  <c r="I6255" i="6"/>
  <c r="J6255" i="6" s="1"/>
  <c r="I6263" i="6"/>
  <c r="J6263" i="6" s="1"/>
  <c r="I6271" i="6"/>
  <c r="J6271" i="6" s="1"/>
  <c r="I6279" i="6"/>
  <c r="J6279" i="6" s="1"/>
  <c r="I6287" i="6"/>
  <c r="J6287" i="6" s="1"/>
  <c r="I6295" i="6"/>
  <c r="J6295" i="6" s="1"/>
  <c r="I6303" i="6"/>
  <c r="J6303" i="6" s="1"/>
  <c r="I6311" i="6"/>
  <c r="J6311" i="6" s="1"/>
  <c r="I6319" i="6"/>
  <c r="J6319" i="6" s="1"/>
  <c r="I6327" i="6"/>
  <c r="J6327" i="6" s="1"/>
  <c r="I6335" i="6"/>
  <c r="J6335" i="6" s="1"/>
  <c r="I6343" i="6"/>
  <c r="J6343" i="6" s="1"/>
  <c r="I6351" i="6"/>
  <c r="J6351" i="6" s="1"/>
  <c r="I6359" i="6"/>
  <c r="J6359" i="6" s="1"/>
  <c r="I6367" i="6"/>
  <c r="J6367" i="6" s="1"/>
  <c r="I6375" i="6"/>
  <c r="J6375" i="6" s="1"/>
  <c r="I6383" i="6"/>
  <c r="J6383" i="6" s="1"/>
  <c r="I6391" i="6"/>
  <c r="J6391" i="6" s="1"/>
  <c r="I6399" i="6"/>
  <c r="J6399" i="6" s="1"/>
  <c r="I6407" i="6"/>
  <c r="J6407" i="6" s="1"/>
  <c r="I6415" i="6"/>
  <c r="J6415" i="6" s="1"/>
  <c r="I6423" i="6"/>
  <c r="J6423" i="6" s="1"/>
  <c r="I6431" i="6"/>
  <c r="J6431" i="6" s="1"/>
  <c r="I6439" i="6"/>
  <c r="J6439" i="6" s="1"/>
  <c r="I6447" i="6"/>
  <c r="J6447" i="6" s="1"/>
  <c r="I6455" i="6"/>
  <c r="J6455" i="6" s="1"/>
  <c r="I6463" i="6"/>
  <c r="J6463" i="6" s="1"/>
  <c r="I6471" i="6"/>
  <c r="J6471" i="6" s="1"/>
  <c r="I6479" i="6"/>
  <c r="J6479" i="6" s="1"/>
  <c r="I6487" i="6"/>
  <c r="J6487" i="6" s="1"/>
  <c r="I6495" i="6"/>
  <c r="J6495" i="6" s="1"/>
  <c r="I6503" i="6"/>
  <c r="J6503" i="6" s="1"/>
  <c r="I6511" i="6"/>
  <c r="J6511" i="6" s="1"/>
  <c r="I6519" i="6"/>
  <c r="J6519" i="6" s="1"/>
  <c r="I6527" i="6"/>
  <c r="J6527" i="6" s="1"/>
  <c r="I6535" i="6"/>
  <c r="J6535" i="6" s="1"/>
  <c r="I6543" i="6"/>
  <c r="J6543" i="6" s="1"/>
  <c r="I6551" i="6"/>
  <c r="J6551" i="6" s="1"/>
  <c r="I6559" i="6"/>
  <c r="J6559" i="6" s="1"/>
  <c r="I6567" i="6"/>
  <c r="J6567" i="6" s="1"/>
  <c r="I6575" i="6"/>
  <c r="J6575" i="6" s="1"/>
  <c r="I6583" i="6"/>
  <c r="J6583" i="6" s="1"/>
  <c r="I6591" i="6"/>
  <c r="J6591" i="6" s="1"/>
  <c r="I6599" i="6"/>
  <c r="J6599" i="6" s="1"/>
  <c r="I6607" i="6"/>
  <c r="J6607" i="6" s="1"/>
  <c r="I6615" i="6"/>
  <c r="J6615" i="6" s="1"/>
  <c r="I6623" i="6"/>
  <c r="J6623" i="6" s="1"/>
  <c r="I6631" i="6"/>
  <c r="J6631" i="6" s="1"/>
  <c r="I3257" i="6"/>
  <c r="J3257" i="6" s="1"/>
  <c r="I3321" i="6"/>
  <c r="J3321" i="6" s="1"/>
  <c r="I3385" i="6"/>
  <c r="J3385" i="6" s="1"/>
  <c r="I3449" i="6"/>
  <c r="J3449" i="6" s="1"/>
  <c r="I3513" i="6"/>
  <c r="J3513" i="6" s="1"/>
  <c r="I3545" i="6"/>
  <c r="J3545" i="6" s="1"/>
  <c r="I3577" i="6"/>
  <c r="J3577" i="6" s="1"/>
  <c r="I3609" i="6"/>
  <c r="J3609" i="6" s="1"/>
  <c r="I3641" i="6"/>
  <c r="J3641" i="6" s="1"/>
  <c r="I3663" i="6"/>
  <c r="J3663" i="6" s="1"/>
  <c r="I3679" i="6"/>
  <c r="J3679" i="6" s="1"/>
  <c r="I3692" i="6"/>
  <c r="J3692" i="6" s="1"/>
  <c r="I3701" i="6"/>
  <c r="J3701" i="6" s="1"/>
  <c r="I3710" i="6"/>
  <c r="J3710" i="6" s="1"/>
  <c r="I3719" i="6"/>
  <c r="J3719" i="6" s="1"/>
  <c r="I3728" i="6"/>
  <c r="J3728" i="6" s="1"/>
  <c r="I3736" i="6"/>
  <c r="J3736" i="6" s="1"/>
  <c r="I3744" i="6"/>
  <c r="J3744" i="6" s="1"/>
  <c r="I3752" i="6"/>
  <c r="J3752" i="6" s="1"/>
  <c r="I3760" i="6"/>
  <c r="J3760" i="6" s="1"/>
  <c r="I3768" i="6"/>
  <c r="J3768" i="6" s="1"/>
  <c r="I3776" i="6"/>
  <c r="J3776" i="6" s="1"/>
  <c r="I3784" i="6"/>
  <c r="J3784" i="6" s="1"/>
  <c r="I3792" i="6"/>
  <c r="J3792" i="6" s="1"/>
  <c r="I3800" i="6"/>
  <c r="J3800" i="6" s="1"/>
  <c r="I3808" i="6"/>
  <c r="J3808" i="6" s="1"/>
  <c r="I3816" i="6"/>
  <c r="J3816" i="6" s="1"/>
  <c r="I3824" i="6"/>
  <c r="J3824" i="6" s="1"/>
  <c r="I3832" i="6"/>
  <c r="J3832" i="6" s="1"/>
  <c r="I3840" i="6"/>
  <c r="J3840" i="6" s="1"/>
  <c r="I3848" i="6"/>
  <c r="J3848" i="6" s="1"/>
  <c r="I3856" i="6"/>
  <c r="J3856" i="6" s="1"/>
  <c r="I3864" i="6"/>
  <c r="J3864" i="6" s="1"/>
  <c r="I3872" i="6"/>
  <c r="J3872" i="6" s="1"/>
  <c r="I3880" i="6"/>
  <c r="J3880" i="6" s="1"/>
  <c r="I3888" i="6"/>
  <c r="J3888" i="6" s="1"/>
  <c r="I3896" i="6"/>
  <c r="J3896" i="6" s="1"/>
  <c r="I3904" i="6"/>
  <c r="J3904" i="6" s="1"/>
  <c r="I3912" i="6"/>
  <c r="J3912" i="6" s="1"/>
  <c r="I3920" i="6"/>
  <c r="J3920" i="6" s="1"/>
  <c r="I3928" i="6"/>
  <c r="J3928" i="6" s="1"/>
  <c r="I3936" i="6"/>
  <c r="J3936" i="6" s="1"/>
  <c r="I3944" i="6"/>
  <c r="J3944" i="6" s="1"/>
  <c r="I3952" i="6"/>
  <c r="J3952" i="6" s="1"/>
  <c r="I3960" i="6"/>
  <c r="J3960" i="6" s="1"/>
  <c r="I3968" i="6"/>
  <c r="J3968" i="6" s="1"/>
  <c r="I3976" i="6"/>
  <c r="J3976" i="6" s="1"/>
  <c r="I3984" i="6"/>
  <c r="J3984" i="6" s="1"/>
  <c r="I3992" i="6"/>
  <c r="J3992" i="6" s="1"/>
  <c r="I4000" i="6"/>
  <c r="J4000" i="6" s="1"/>
  <c r="I4008" i="6"/>
  <c r="J4008" i="6" s="1"/>
  <c r="I4016" i="6"/>
  <c r="J4016" i="6" s="1"/>
  <c r="I4024" i="6"/>
  <c r="J4024" i="6" s="1"/>
  <c r="I4032" i="6"/>
  <c r="J4032" i="6" s="1"/>
  <c r="I4040" i="6"/>
  <c r="J4040" i="6" s="1"/>
  <c r="I4048" i="6"/>
  <c r="J4048" i="6" s="1"/>
  <c r="I4056" i="6"/>
  <c r="J4056" i="6" s="1"/>
  <c r="I4064" i="6"/>
  <c r="J4064" i="6" s="1"/>
  <c r="I4072" i="6"/>
  <c r="J4072" i="6" s="1"/>
  <c r="I4080" i="6"/>
  <c r="J4080" i="6" s="1"/>
  <c r="I4088" i="6"/>
  <c r="J4088" i="6" s="1"/>
  <c r="I4096" i="6"/>
  <c r="J4096" i="6" s="1"/>
  <c r="I4104" i="6"/>
  <c r="J4104" i="6" s="1"/>
  <c r="I4112" i="6"/>
  <c r="J4112" i="6" s="1"/>
  <c r="I4120" i="6"/>
  <c r="J4120" i="6" s="1"/>
  <c r="I4128" i="6"/>
  <c r="J4128" i="6" s="1"/>
  <c r="I4136" i="6"/>
  <c r="J4136" i="6" s="1"/>
  <c r="I4144" i="6"/>
  <c r="J4144" i="6" s="1"/>
  <c r="I4152" i="6"/>
  <c r="J4152" i="6" s="1"/>
  <c r="I4160" i="6"/>
  <c r="J4160" i="6" s="1"/>
  <c r="I4168" i="6"/>
  <c r="J4168" i="6" s="1"/>
  <c r="I4176" i="6"/>
  <c r="J4176" i="6" s="1"/>
  <c r="I4184" i="6"/>
  <c r="J4184" i="6" s="1"/>
  <c r="I4192" i="6"/>
  <c r="J4192" i="6" s="1"/>
  <c r="I4200" i="6"/>
  <c r="J4200" i="6" s="1"/>
  <c r="I4208" i="6"/>
  <c r="J4208" i="6" s="1"/>
  <c r="I4216" i="6"/>
  <c r="J4216" i="6" s="1"/>
  <c r="I4224" i="6"/>
  <c r="J4224" i="6" s="1"/>
  <c r="I4232" i="6"/>
  <c r="J4232" i="6" s="1"/>
  <c r="I4240" i="6"/>
  <c r="J4240" i="6" s="1"/>
  <c r="I4248" i="6"/>
  <c r="J4248" i="6" s="1"/>
  <c r="I4256" i="6"/>
  <c r="J4256" i="6" s="1"/>
  <c r="I4264" i="6"/>
  <c r="J4264" i="6" s="1"/>
  <c r="I4272" i="6"/>
  <c r="J4272" i="6" s="1"/>
  <c r="I4280" i="6"/>
  <c r="J4280" i="6" s="1"/>
  <c r="I4288" i="6"/>
  <c r="J4288" i="6" s="1"/>
  <c r="I4296" i="6"/>
  <c r="J4296" i="6" s="1"/>
  <c r="I4304" i="6"/>
  <c r="J4304" i="6" s="1"/>
  <c r="I4312" i="6"/>
  <c r="J4312" i="6" s="1"/>
  <c r="I4320" i="6"/>
  <c r="J4320" i="6" s="1"/>
  <c r="I4328" i="6"/>
  <c r="J4328" i="6" s="1"/>
  <c r="I4336" i="6"/>
  <c r="J4336" i="6" s="1"/>
  <c r="I4344" i="6"/>
  <c r="J4344" i="6" s="1"/>
  <c r="I4352" i="6"/>
  <c r="J4352" i="6" s="1"/>
  <c r="I4360" i="6"/>
  <c r="J4360" i="6" s="1"/>
  <c r="I4368" i="6"/>
  <c r="J4368" i="6" s="1"/>
  <c r="I4376" i="6"/>
  <c r="J4376" i="6" s="1"/>
  <c r="I4384" i="6"/>
  <c r="J4384" i="6" s="1"/>
  <c r="I4392" i="6"/>
  <c r="J4392" i="6" s="1"/>
  <c r="I4400" i="6"/>
  <c r="J4400" i="6" s="1"/>
  <c r="I4408" i="6"/>
  <c r="J4408" i="6" s="1"/>
  <c r="I4416" i="6"/>
  <c r="J4416" i="6" s="1"/>
  <c r="I4424" i="6"/>
  <c r="J4424" i="6" s="1"/>
  <c r="I4432" i="6"/>
  <c r="J4432" i="6" s="1"/>
  <c r="I4440" i="6"/>
  <c r="J4440" i="6" s="1"/>
  <c r="I4448" i="6"/>
  <c r="J4448" i="6" s="1"/>
  <c r="I4456" i="6"/>
  <c r="J4456" i="6" s="1"/>
  <c r="I4464" i="6"/>
  <c r="J4464" i="6" s="1"/>
  <c r="I4472" i="6"/>
  <c r="J4472" i="6" s="1"/>
  <c r="I4480" i="6"/>
  <c r="J4480" i="6" s="1"/>
  <c r="I4488" i="6"/>
  <c r="J4488" i="6" s="1"/>
  <c r="I4496" i="6"/>
  <c r="J4496" i="6" s="1"/>
  <c r="I4504" i="6"/>
  <c r="J4504" i="6" s="1"/>
  <c r="I4512" i="6"/>
  <c r="J4512" i="6" s="1"/>
  <c r="I4520" i="6"/>
  <c r="J4520" i="6" s="1"/>
  <c r="I4528" i="6"/>
  <c r="J4528" i="6" s="1"/>
  <c r="I4536" i="6"/>
  <c r="J4536" i="6" s="1"/>
  <c r="I4544" i="6"/>
  <c r="J4544" i="6" s="1"/>
  <c r="I4552" i="6"/>
  <c r="J4552" i="6" s="1"/>
  <c r="I4560" i="6"/>
  <c r="J4560" i="6" s="1"/>
  <c r="I4568" i="6"/>
  <c r="J4568" i="6" s="1"/>
  <c r="I4576" i="6"/>
  <c r="J4576" i="6" s="1"/>
  <c r="I4584" i="6"/>
  <c r="J4584" i="6" s="1"/>
  <c r="I4592" i="6"/>
  <c r="J4592" i="6" s="1"/>
  <c r="I4600" i="6"/>
  <c r="J4600" i="6" s="1"/>
  <c r="I4608" i="6"/>
  <c r="J4608" i="6" s="1"/>
  <c r="I4616" i="6"/>
  <c r="J4616" i="6" s="1"/>
  <c r="I4624" i="6"/>
  <c r="J4624" i="6" s="1"/>
  <c r="I4632" i="6"/>
  <c r="J4632" i="6" s="1"/>
  <c r="I4640" i="6"/>
  <c r="J4640" i="6" s="1"/>
  <c r="I4648" i="6"/>
  <c r="J4648" i="6" s="1"/>
  <c r="I4656" i="6"/>
  <c r="J4656" i="6" s="1"/>
  <c r="I4664" i="6"/>
  <c r="J4664" i="6" s="1"/>
  <c r="I4672" i="6"/>
  <c r="J4672" i="6" s="1"/>
  <c r="I4680" i="6"/>
  <c r="J4680" i="6" s="1"/>
  <c r="I4688" i="6"/>
  <c r="J4688" i="6" s="1"/>
  <c r="I4696" i="6"/>
  <c r="J4696" i="6" s="1"/>
  <c r="I4704" i="6"/>
  <c r="J4704" i="6" s="1"/>
  <c r="I4712" i="6"/>
  <c r="J4712" i="6" s="1"/>
  <c r="I4720" i="6"/>
  <c r="J4720" i="6" s="1"/>
  <c r="I4728" i="6"/>
  <c r="J4728" i="6" s="1"/>
  <c r="I4736" i="6"/>
  <c r="J4736" i="6" s="1"/>
  <c r="I4744" i="6"/>
  <c r="J4744" i="6" s="1"/>
  <c r="I4752" i="6"/>
  <c r="J4752" i="6" s="1"/>
  <c r="I4760" i="6"/>
  <c r="J4760" i="6" s="1"/>
  <c r="I4768" i="6"/>
  <c r="J4768" i="6" s="1"/>
  <c r="I4776" i="6"/>
  <c r="J4776" i="6" s="1"/>
  <c r="I4784" i="6"/>
  <c r="J4784" i="6" s="1"/>
  <c r="I4792" i="6"/>
  <c r="J4792" i="6" s="1"/>
  <c r="I4800" i="6"/>
  <c r="J4800" i="6" s="1"/>
  <c r="I4808" i="6"/>
  <c r="J4808" i="6" s="1"/>
  <c r="I4816" i="6"/>
  <c r="J4816" i="6" s="1"/>
  <c r="I4824" i="6"/>
  <c r="J4824" i="6" s="1"/>
  <c r="I4832" i="6"/>
  <c r="J4832" i="6" s="1"/>
  <c r="I4840" i="6"/>
  <c r="J4840" i="6" s="1"/>
  <c r="I4848" i="6"/>
  <c r="J4848" i="6" s="1"/>
  <c r="I4856" i="6"/>
  <c r="J4856" i="6" s="1"/>
  <c r="I4864" i="6"/>
  <c r="J4864" i="6" s="1"/>
  <c r="I4872" i="6"/>
  <c r="J4872" i="6" s="1"/>
  <c r="I4880" i="6"/>
  <c r="J4880" i="6" s="1"/>
  <c r="I4888" i="6"/>
  <c r="J4888" i="6" s="1"/>
  <c r="I4896" i="6"/>
  <c r="J4896" i="6" s="1"/>
  <c r="I4904" i="6"/>
  <c r="J4904" i="6" s="1"/>
  <c r="I4912" i="6"/>
  <c r="J4912" i="6" s="1"/>
  <c r="I4920" i="6"/>
  <c r="J4920" i="6" s="1"/>
  <c r="I4928" i="6"/>
  <c r="J4928" i="6" s="1"/>
  <c r="I4936" i="6"/>
  <c r="J4936" i="6" s="1"/>
  <c r="I4944" i="6"/>
  <c r="J4944" i="6" s="1"/>
  <c r="I4952" i="6"/>
  <c r="J4952" i="6" s="1"/>
  <c r="I4960" i="6"/>
  <c r="J4960" i="6" s="1"/>
  <c r="I4968" i="6"/>
  <c r="J4968" i="6" s="1"/>
  <c r="I4976" i="6"/>
  <c r="J4976" i="6" s="1"/>
  <c r="I4984" i="6"/>
  <c r="J4984" i="6" s="1"/>
  <c r="I4992" i="6"/>
  <c r="J4992" i="6" s="1"/>
  <c r="I5000" i="6"/>
  <c r="J5000" i="6" s="1"/>
  <c r="I5008" i="6"/>
  <c r="J5008" i="6" s="1"/>
  <c r="I5016" i="6"/>
  <c r="J5016" i="6" s="1"/>
  <c r="I5024" i="6"/>
  <c r="J5024" i="6" s="1"/>
  <c r="I5032" i="6"/>
  <c r="J5032" i="6" s="1"/>
  <c r="I5040" i="6"/>
  <c r="J5040" i="6" s="1"/>
  <c r="I5048" i="6"/>
  <c r="J5048" i="6" s="1"/>
  <c r="I5056" i="6"/>
  <c r="J5056" i="6" s="1"/>
  <c r="I5064" i="6"/>
  <c r="J5064" i="6" s="1"/>
  <c r="I5072" i="6"/>
  <c r="J5072" i="6" s="1"/>
  <c r="I5080" i="6"/>
  <c r="J5080" i="6" s="1"/>
  <c r="I5088" i="6"/>
  <c r="J5088" i="6" s="1"/>
  <c r="I5096" i="6"/>
  <c r="J5096" i="6" s="1"/>
  <c r="I5104" i="6"/>
  <c r="J5104" i="6" s="1"/>
  <c r="I5112" i="6"/>
  <c r="J5112" i="6" s="1"/>
  <c r="I5120" i="6"/>
  <c r="J5120" i="6" s="1"/>
  <c r="I5128" i="6"/>
  <c r="J5128" i="6" s="1"/>
  <c r="I5136" i="6"/>
  <c r="J5136" i="6" s="1"/>
  <c r="I5144" i="6"/>
  <c r="J5144" i="6" s="1"/>
  <c r="I5152" i="6"/>
  <c r="J5152" i="6" s="1"/>
  <c r="I5160" i="6"/>
  <c r="J5160" i="6" s="1"/>
  <c r="I5168" i="6"/>
  <c r="J5168" i="6" s="1"/>
  <c r="I5176" i="6"/>
  <c r="J5176" i="6" s="1"/>
  <c r="I5184" i="6"/>
  <c r="J5184" i="6" s="1"/>
  <c r="I5192" i="6"/>
  <c r="J5192" i="6" s="1"/>
  <c r="I5200" i="6"/>
  <c r="J5200" i="6" s="1"/>
  <c r="I5208" i="6"/>
  <c r="J5208" i="6" s="1"/>
  <c r="I5216" i="6"/>
  <c r="J5216" i="6" s="1"/>
  <c r="I5224" i="6"/>
  <c r="J5224" i="6" s="1"/>
  <c r="I5232" i="6"/>
  <c r="J5232" i="6" s="1"/>
  <c r="I5240" i="6"/>
  <c r="J5240" i="6" s="1"/>
  <c r="I5248" i="6"/>
  <c r="J5248" i="6" s="1"/>
  <c r="I5256" i="6"/>
  <c r="J5256" i="6" s="1"/>
  <c r="I5264" i="6"/>
  <c r="J5264" i="6" s="1"/>
  <c r="I5272" i="6"/>
  <c r="J5272" i="6" s="1"/>
  <c r="I5280" i="6"/>
  <c r="J5280" i="6" s="1"/>
  <c r="I5288" i="6"/>
  <c r="J5288" i="6" s="1"/>
  <c r="I5296" i="6"/>
  <c r="J5296" i="6" s="1"/>
  <c r="I5304" i="6"/>
  <c r="J5304" i="6" s="1"/>
  <c r="I5312" i="6"/>
  <c r="J5312" i="6" s="1"/>
  <c r="I5320" i="6"/>
  <c r="J5320" i="6" s="1"/>
  <c r="I5328" i="6"/>
  <c r="J5328" i="6" s="1"/>
  <c r="I5336" i="6"/>
  <c r="J5336" i="6" s="1"/>
  <c r="I5344" i="6"/>
  <c r="J5344" i="6" s="1"/>
  <c r="I5352" i="6"/>
  <c r="J5352" i="6" s="1"/>
  <c r="I5360" i="6"/>
  <c r="J5360" i="6" s="1"/>
  <c r="I5368" i="6"/>
  <c r="J5368" i="6" s="1"/>
  <c r="I5376" i="6"/>
  <c r="J5376" i="6" s="1"/>
  <c r="I5384" i="6"/>
  <c r="J5384" i="6" s="1"/>
  <c r="I5392" i="6"/>
  <c r="J5392" i="6" s="1"/>
  <c r="I5400" i="6"/>
  <c r="J5400" i="6" s="1"/>
  <c r="I5408" i="6"/>
  <c r="J5408" i="6" s="1"/>
  <c r="I5416" i="6"/>
  <c r="J5416" i="6" s="1"/>
  <c r="I5424" i="6"/>
  <c r="J5424" i="6" s="1"/>
  <c r="I5432" i="6"/>
  <c r="J5432" i="6" s="1"/>
  <c r="I5440" i="6"/>
  <c r="J5440" i="6" s="1"/>
  <c r="I5448" i="6"/>
  <c r="J5448" i="6" s="1"/>
  <c r="I5456" i="6"/>
  <c r="J5456" i="6" s="1"/>
  <c r="I5464" i="6"/>
  <c r="J5464" i="6" s="1"/>
  <c r="I5472" i="6"/>
  <c r="J5472" i="6" s="1"/>
  <c r="I5480" i="6"/>
  <c r="J5480" i="6" s="1"/>
  <c r="I5488" i="6"/>
  <c r="J5488" i="6" s="1"/>
  <c r="I5496" i="6"/>
  <c r="J5496" i="6" s="1"/>
  <c r="I5504" i="6"/>
  <c r="J5504" i="6" s="1"/>
  <c r="I5512" i="6"/>
  <c r="J5512" i="6" s="1"/>
  <c r="I5520" i="6"/>
  <c r="J5520" i="6" s="1"/>
  <c r="I5528" i="6"/>
  <c r="J5528" i="6" s="1"/>
  <c r="I5536" i="6"/>
  <c r="J5536" i="6" s="1"/>
  <c r="I5544" i="6"/>
  <c r="J5544" i="6" s="1"/>
  <c r="I5552" i="6"/>
  <c r="J5552" i="6" s="1"/>
  <c r="I5560" i="6"/>
  <c r="J5560" i="6" s="1"/>
  <c r="I5568" i="6"/>
  <c r="J5568" i="6" s="1"/>
  <c r="I5576" i="6"/>
  <c r="J5576" i="6" s="1"/>
  <c r="I5584" i="6"/>
  <c r="J5584" i="6" s="1"/>
  <c r="I5592" i="6"/>
  <c r="J5592" i="6" s="1"/>
  <c r="I5600" i="6"/>
  <c r="J5600" i="6" s="1"/>
  <c r="I5608" i="6"/>
  <c r="J5608" i="6" s="1"/>
  <c r="I5616" i="6"/>
  <c r="J5616" i="6" s="1"/>
  <c r="I5624" i="6"/>
  <c r="J5624" i="6" s="1"/>
  <c r="I5632" i="6"/>
  <c r="J5632" i="6" s="1"/>
  <c r="I5640" i="6"/>
  <c r="J5640" i="6" s="1"/>
  <c r="I5648" i="6"/>
  <c r="J5648" i="6" s="1"/>
  <c r="I5656" i="6"/>
  <c r="J5656" i="6" s="1"/>
  <c r="I5664" i="6"/>
  <c r="J5664" i="6" s="1"/>
  <c r="I5672" i="6"/>
  <c r="J5672" i="6" s="1"/>
  <c r="I5680" i="6"/>
  <c r="J5680" i="6" s="1"/>
  <c r="I5688" i="6"/>
  <c r="J5688" i="6" s="1"/>
  <c r="I5696" i="6"/>
  <c r="J5696" i="6" s="1"/>
  <c r="I5704" i="6"/>
  <c r="J5704" i="6" s="1"/>
  <c r="I5712" i="6"/>
  <c r="J5712" i="6" s="1"/>
  <c r="I5720" i="6"/>
  <c r="J5720" i="6" s="1"/>
  <c r="I5728" i="6"/>
  <c r="J5728" i="6" s="1"/>
  <c r="I5736" i="6"/>
  <c r="J5736" i="6" s="1"/>
  <c r="I5744" i="6"/>
  <c r="J5744" i="6" s="1"/>
  <c r="I5752" i="6"/>
  <c r="J5752" i="6" s="1"/>
  <c r="I5760" i="6"/>
  <c r="J5760" i="6" s="1"/>
  <c r="I5768" i="6"/>
  <c r="J5768" i="6" s="1"/>
  <c r="I5776" i="6"/>
  <c r="J5776" i="6" s="1"/>
  <c r="I5784" i="6"/>
  <c r="J5784" i="6" s="1"/>
  <c r="I5792" i="6"/>
  <c r="J5792" i="6" s="1"/>
  <c r="I5800" i="6"/>
  <c r="J5800" i="6" s="1"/>
  <c r="I5808" i="6"/>
  <c r="J5808" i="6" s="1"/>
  <c r="I5816" i="6"/>
  <c r="J5816" i="6" s="1"/>
  <c r="I5824" i="6"/>
  <c r="J5824" i="6" s="1"/>
  <c r="I5832" i="6"/>
  <c r="J5832" i="6" s="1"/>
  <c r="I5840" i="6"/>
  <c r="J5840" i="6" s="1"/>
  <c r="I5848" i="6"/>
  <c r="J5848" i="6" s="1"/>
  <c r="I5856" i="6"/>
  <c r="J5856" i="6" s="1"/>
  <c r="I5864" i="6"/>
  <c r="J5864" i="6" s="1"/>
  <c r="I5872" i="6"/>
  <c r="J5872" i="6" s="1"/>
  <c r="I5880" i="6"/>
  <c r="J5880" i="6" s="1"/>
  <c r="I5888" i="6"/>
  <c r="J5888" i="6" s="1"/>
  <c r="I5896" i="6"/>
  <c r="J5896" i="6" s="1"/>
  <c r="I5904" i="6"/>
  <c r="J5904" i="6" s="1"/>
  <c r="I5912" i="6"/>
  <c r="J5912" i="6" s="1"/>
  <c r="I5920" i="6"/>
  <c r="J5920" i="6" s="1"/>
  <c r="I5928" i="6"/>
  <c r="J5928" i="6" s="1"/>
  <c r="I5936" i="6"/>
  <c r="J5936" i="6" s="1"/>
  <c r="I6000" i="6"/>
  <c r="J6000" i="6" s="1"/>
  <c r="I6064" i="6"/>
  <c r="J6064" i="6" s="1"/>
  <c r="I6128" i="6"/>
  <c r="J6128" i="6" s="1"/>
  <c r="I6192" i="6"/>
  <c r="J6192" i="6" s="1"/>
  <c r="I6256" i="6"/>
  <c r="J6256" i="6" s="1"/>
  <c r="I6320" i="6"/>
  <c r="J6320" i="6" s="1"/>
  <c r="I6356" i="6"/>
  <c r="J6356" i="6" s="1"/>
  <c r="I6388" i="6"/>
  <c r="J6388" i="6" s="1"/>
  <c r="I6420" i="6"/>
  <c r="J6420" i="6" s="1"/>
  <c r="I6452" i="6"/>
  <c r="J6452" i="6" s="1"/>
  <c r="I6484" i="6"/>
  <c r="J6484" i="6" s="1"/>
  <c r="I6516" i="6"/>
  <c r="J6516" i="6" s="1"/>
  <c r="I6542" i="6"/>
  <c r="J6542" i="6" s="1"/>
  <c r="I6564" i="6"/>
  <c r="J6564" i="6" s="1"/>
  <c r="I6580" i="6"/>
  <c r="J6580" i="6" s="1"/>
  <c r="I6596" i="6"/>
  <c r="J6596" i="6" s="1"/>
  <c r="I6612" i="6"/>
  <c r="J6612" i="6" s="1"/>
  <c r="I6628" i="6"/>
  <c r="J6628" i="6" s="1"/>
  <c r="I6640" i="6"/>
  <c r="J6640" i="6" s="1"/>
  <c r="I6652" i="6"/>
  <c r="J6652" i="6" s="1"/>
  <c r="I6662" i="6"/>
  <c r="J6662" i="6" s="1"/>
  <c r="I6672" i="6"/>
  <c r="J6672" i="6" s="1"/>
  <c r="I6684" i="6"/>
  <c r="J6684" i="6" s="1"/>
  <c r="I6694" i="6"/>
  <c r="J6694" i="6" s="1"/>
  <c r="I6703" i="6"/>
  <c r="J6703" i="6" s="1"/>
  <c r="I6712" i="6"/>
  <c r="J6712" i="6" s="1"/>
  <c r="I6721" i="6"/>
  <c r="J6721" i="6" s="1"/>
  <c r="I6731" i="6"/>
  <c r="J6731" i="6" s="1"/>
  <c r="I6739" i="6"/>
  <c r="J6739" i="6" s="1"/>
  <c r="I6747" i="6"/>
  <c r="J6747" i="6" s="1"/>
  <c r="I6755" i="6"/>
  <c r="J6755" i="6" s="1"/>
  <c r="I6763" i="6"/>
  <c r="J6763" i="6" s="1"/>
  <c r="I6771" i="6"/>
  <c r="J6771" i="6" s="1"/>
  <c r="I6779" i="6"/>
  <c r="J6779" i="6" s="1"/>
  <c r="I6787" i="6"/>
  <c r="J6787" i="6" s="1"/>
  <c r="I6795" i="6"/>
  <c r="J6795" i="6" s="1"/>
  <c r="I6803" i="6"/>
  <c r="J6803" i="6" s="1"/>
  <c r="I6811" i="6"/>
  <c r="J6811" i="6" s="1"/>
  <c r="I6819" i="6"/>
  <c r="J6819" i="6" s="1"/>
  <c r="I6827" i="6"/>
  <c r="J6827" i="6" s="1"/>
  <c r="I6835" i="6"/>
  <c r="J6835" i="6" s="1"/>
  <c r="I6843" i="6"/>
  <c r="J6843" i="6" s="1"/>
  <c r="I6851" i="6"/>
  <c r="J6851" i="6" s="1"/>
  <c r="I6859" i="6"/>
  <c r="J6859" i="6" s="1"/>
  <c r="I6867" i="6"/>
  <c r="J6867" i="6" s="1"/>
  <c r="I6875" i="6"/>
  <c r="J6875" i="6" s="1"/>
  <c r="I6883" i="6"/>
  <c r="J6883" i="6" s="1"/>
  <c r="I6891" i="6"/>
  <c r="J6891" i="6" s="1"/>
  <c r="I6899" i="6"/>
  <c r="J6899" i="6" s="1"/>
  <c r="I6907" i="6"/>
  <c r="J6907" i="6" s="1"/>
  <c r="I6915" i="6"/>
  <c r="J6915" i="6" s="1"/>
  <c r="I6923" i="6"/>
  <c r="J6923" i="6" s="1"/>
  <c r="I6931" i="6"/>
  <c r="J6931" i="6" s="1"/>
  <c r="I6939" i="6"/>
  <c r="J6939" i="6" s="1"/>
  <c r="I6947" i="6"/>
  <c r="J6947" i="6" s="1"/>
  <c r="I6955" i="6"/>
  <c r="J6955" i="6" s="1"/>
  <c r="I6963" i="6"/>
  <c r="J6963" i="6" s="1"/>
  <c r="I6971" i="6"/>
  <c r="J6971" i="6" s="1"/>
  <c r="I6979" i="6"/>
  <c r="J6979" i="6" s="1"/>
  <c r="I6987" i="6"/>
  <c r="J6987" i="6" s="1"/>
  <c r="I6995" i="6"/>
  <c r="J6995" i="6" s="1"/>
  <c r="I7003" i="6"/>
  <c r="J7003" i="6" s="1"/>
  <c r="I7011" i="6"/>
  <c r="J7011" i="6" s="1"/>
  <c r="I7019" i="6"/>
  <c r="J7019" i="6" s="1"/>
  <c r="I7027" i="6"/>
  <c r="J7027" i="6" s="1"/>
  <c r="I7035" i="6"/>
  <c r="J7035" i="6" s="1"/>
  <c r="I7043" i="6"/>
  <c r="J7043" i="6" s="1"/>
  <c r="I7051" i="6"/>
  <c r="J7051" i="6" s="1"/>
  <c r="I7059" i="6"/>
  <c r="J7059" i="6" s="1"/>
  <c r="I7067" i="6"/>
  <c r="J7067" i="6" s="1"/>
  <c r="I7075" i="6"/>
  <c r="J7075" i="6" s="1"/>
  <c r="I7083" i="6"/>
  <c r="J7083" i="6" s="1"/>
  <c r="I7091" i="6"/>
  <c r="J7091" i="6" s="1"/>
  <c r="I7099" i="6"/>
  <c r="J7099" i="6" s="1"/>
  <c r="I7107" i="6"/>
  <c r="J7107" i="6" s="1"/>
  <c r="I7115" i="6"/>
  <c r="J7115" i="6" s="1"/>
  <c r="I7123" i="6"/>
  <c r="J7123" i="6" s="1"/>
  <c r="I7131" i="6"/>
  <c r="J7131" i="6" s="1"/>
  <c r="I7139" i="6"/>
  <c r="J7139" i="6" s="1"/>
  <c r="I7147" i="6"/>
  <c r="J7147" i="6" s="1"/>
  <c r="I7155" i="6"/>
  <c r="J7155" i="6" s="1"/>
  <c r="I7163" i="6"/>
  <c r="J7163" i="6" s="1"/>
  <c r="I7171" i="6"/>
  <c r="J7171" i="6" s="1"/>
  <c r="I7179" i="6"/>
  <c r="J7179" i="6" s="1"/>
  <c r="I7187" i="6"/>
  <c r="J7187" i="6" s="1"/>
  <c r="I7195" i="6"/>
  <c r="J7195" i="6" s="1"/>
  <c r="I7203" i="6"/>
  <c r="J7203" i="6" s="1"/>
  <c r="I7211" i="6"/>
  <c r="J7211" i="6" s="1"/>
  <c r="I7219" i="6"/>
  <c r="J7219" i="6" s="1"/>
  <c r="I7227" i="6"/>
  <c r="J7227" i="6" s="1"/>
  <c r="I7235" i="6"/>
  <c r="J7235" i="6" s="1"/>
  <c r="I7243" i="6"/>
  <c r="J7243" i="6" s="1"/>
  <c r="I7251" i="6"/>
  <c r="J7251" i="6" s="1"/>
  <c r="I7259" i="6"/>
  <c r="J7259" i="6" s="1"/>
  <c r="I7267" i="6"/>
  <c r="J7267" i="6" s="1"/>
  <c r="I7275" i="6"/>
  <c r="J7275" i="6" s="1"/>
  <c r="I7283" i="6"/>
  <c r="J7283" i="6" s="1"/>
  <c r="I7291" i="6"/>
  <c r="J7291" i="6" s="1"/>
  <c r="I7299" i="6"/>
  <c r="J7299" i="6" s="1"/>
  <c r="I7307" i="6"/>
  <c r="J7307" i="6" s="1"/>
  <c r="I7315" i="6"/>
  <c r="J7315" i="6" s="1"/>
  <c r="I7323" i="6"/>
  <c r="J7323" i="6" s="1"/>
  <c r="I7331" i="6"/>
  <c r="J7331" i="6" s="1"/>
  <c r="I7339" i="6"/>
  <c r="J7339" i="6" s="1"/>
  <c r="I7347" i="6"/>
  <c r="J7347" i="6" s="1"/>
  <c r="I7355" i="6"/>
  <c r="J7355" i="6" s="1"/>
  <c r="I7363" i="6"/>
  <c r="J7363" i="6" s="1"/>
  <c r="I7371" i="6"/>
  <c r="J7371" i="6" s="1"/>
  <c r="I7379" i="6"/>
  <c r="J7379" i="6" s="1"/>
  <c r="I7387" i="6"/>
  <c r="J7387" i="6" s="1"/>
  <c r="I7395" i="6"/>
  <c r="J7395" i="6" s="1"/>
  <c r="I7403" i="6"/>
  <c r="J7403" i="6" s="1"/>
  <c r="I7411" i="6"/>
  <c r="J7411" i="6" s="1"/>
  <c r="I7419" i="6"/>
  <c r="J7419" i="6" s="1"/>
  <c r="I7427" i="6"/>
  <c r="J7427" i="6" s="1"/>
  <c r="I7435" i="6"/>
  <c r="J7435" i="6" s="1"/>
  <c r="I7443" i="6"/>
  <c r="J7443" i="6" s="1"/>
  <c r="I7451" i="6"/>
  <c r="J7451" i="6" s="1"/>
  <c r="I7459" i="6"/>
  <c r="J7459" i="6" s="1"/>
  <c r="I7467" i="6"/>
  <c r="J7467" i="6" s="1"/>
  <c r="I7475" i="6"/>
  <c r="J7475" i="6" s="1"/>
  <c r="I7483" i="6"/>
  <c r="J7483" i="6" s="1"/>
  <c r="I7491" i="6"/>
  <c r="J7491" i="6" s="1"/>
  <c r="I7499" i="6"/>
  <c r="J7499" i="6" s="1"/>
  <c r="I7507" i="6"/>
  <c r="J7507" i="6" s="1"/>
  <c r="I7515" i="6"/>
  <c r="J7515" i="6" s="1"/>
  <c r="I7523" i="6"/>
  <c r="J7523" i="6" s="1"/>
  <c r="I7531" i="6"/>
  <c r="J7531" i="6" s="1"/>
  <c r="I7539" i="6"/>
  <c r="J7539" i="6" s="1"/>
  <c r="I7547" i="6"/>
  <c r="J7547" i="6" s="1"/>
  <c r="I7555" i="6"/>
  <c r="J7555" i="6" s="1"/>
  <c r="I7563" i="6"/>
  <c r="J7563" i="6" s="1"/>
  <c r="I7571" i="6"/>
  <c r="J7571" i="6" s="1"/>
  <c r="I7579" i="6"/>
  <c r="J7579" i="6" s="1"/>
  <c r="I7587" i="6"/>
  <c r="J7587" i="6" s="1"/>
  <c r="I7595" i="6"/>
  <c r="J7595" i="6" s="1"/>
  <c r="I7603" i="6"/>
  <c r="J7603" i="6" s="1"/>
  <c r="I7611" i="6"/>
  <c r="J7611" i="6" s="1"/>
  <c r="I7619" i="6"/>
  <c r="J7619" i="6" s="1"/>
  <c r="I7627" i="6"/>
  <c r="J7627" i="6" s="1"/>
  <c r="I7635" i="6"/>
  <c r="J7635" i="6" s="1"/>
  <c r="I7643" i="6"/>
  <c r="J7643" i="6" s="1"/>
  <c r="I7651" i="6"/>
  <c r="J7651" i="6" s="1"/>
  <c r="I7659" i="6"/>
  <c r="J7659" i="6" s="1"/>
  <c r="I7667" i="6"/>
  <c r="J7667" i="6" s="1"/>
  <c r="I7675" i="6"/>
  <c r="J7675" i="6" s="1"/>
  <c r="I7683" i="6"/>
  <c r="J7683" i="6" s="1"/>
  <c r="I7691" i="6"/>
  <c r="J7691" i="6" s="1"/>
  <c r="I7699" i="6"/>
  <c r="J7699" i="6" s="1"/>
  <c r="I7707" i="6"/>
  <c r="J7707" i="6" s="1"/>
  <c r="I7715" i="6"/>
  <c r="J7715" i="6" s="1"/>
  <c r="I7723" i="6"/>
  <c r="J7723" i="6" s="1"/>
  <c r="I7731" i="6"/>
  <c r="J7731" i="6" s="1"/>
  <c r="I7739" i="6"/>
  <c r="J7739" i="6" s="1"/>
  <c r="I7747" i="6"/>
  <c r="J7747" i="6" s="1"/>
  <c r="I7755" i="6"/>
  <c r="J7755" i="6" s="1"/>
  <c r="I7763" i="6"/>
  <c r="J7763" i="6" s="1"/>
  <c r="I7771" i="6"/>
  <c r="J7771" i="6" s="1"/>
  <c r="I7779" i="6"/>
  <c r="J7779" i="6" s="1"/>
  <c r="I7787" i="6"/>
  <c r="J7787" i="6" s="1"/>
  <c r="I7795" i="6"/>
  <c r="J7795" i="6" s="1"/>
  <c r="I7803" i="6"/>
  <c r="J7803" i="6" s="1"/>
  <c r="I7811" i="6"/>
  <c r="J7811" i="6" s="1"/>
  <c r="I7819" i="6"/>
  <c r="J7819" i="6" s="1"/>
  <c r="I7827" i="6"/>
  <c r="J7827" i="6" s="1"/>
  <c r="I7835" i="6"/>
  <c r="J7835" i="6" s="1"/>
  <c r="I7843" i="6"/>
  <c r="J7843" i="6" s="1"/>
  <c r="I7851" i="6"/>
  <c r="J7851" i="6" s="1"/>
  <c r="I7859" i="6"/>
  <c r="J7859" i="6" s="1"/>
  <c r="I7867" i="6"/>
  <c r="J7867" i="6" s="1"/>
  <c r="I7875" i="6"/>
  <c r="J7875" i="6" s="1"/>
  <c r="I7883" i="6"/>
  <c r="J7883" i="6" s="1"/>
  <c r="I7891" i="6"/>
  <c r="J7891" i="6" s="1"/>
  <c r="I7899" i="6"/>
  <c r="J7899" i="6" s="1"/>
  <c r="I7907" i="6"/>
  <c r="J7907" i="6" s="1"/>
  <c r="I7915" i="6"/>
  <c r="J7915" i="6" s="1"/>
  <c r="I7923" i="6"/>
  <c r="J7923" i="6" s="1"/>
  <c r="I7931" i="6"/>
  <c r="J7931" i="6" s="1"/>
  <c r="I7939" i="6"/>
  <c r="J7939" i="6" s="1"/>
  <c r="I7947" i="6"/>
  <c r="J7947" i="6" s="1"/>
  <c r="I7955" i="6"/>
  <c r="J7955" i="6" s="1"/>
  <c r="I7963" i="6"/>
  <c r="J7963" i="6" s="1"/>
  <c r="I7971" i="6"/>
  <c r="J7971" i="6" s="1"/>
  <c r="I7979" i="6"/>
  <c r="J7979" i="6" s="1"/>
  <c r="I7987" i="6"/>
  <c r="J7987" i="6" s="1"/>
  <c r="I7995" i="6"/>
  <c r="J7995" i="6" s="1"/>
  <c r="I8003" i="6"/>
  <c r="J8003" i="6" s="1"/>
  <c r="I8011" i="6"/>
  <c r="J8011" i="6" s="1"/>
  <c r="I8019" i="6"/>
  <c r="J8019" i="6" s="1"/>
  <c r="I8027" i="6"/>
  <c r="J8027" i="6" s="1"/>
  <c r="I8035" i="6"/>
  <c r="J8035" i="6" s="1"/>
  <c r="I8043" i="6"/>
  <c r="J8043" i="6" s="1"/>
  <c r="I8051" i="6"/>
  <c r="J8051" i="6" s="1"/>
  <c r="I8059" i="6"/>
  <c r="J8059" i="6" s="1"/>
  <c r="I8067" i="6"/>
  <c r="J8067" i="6" s="1"/>
  <c r="I8075" i="6"/>
  <c r="J8075" i="6" s="1"/>
  <c r="I8083" i="6"/>
  <c r="J8083" i="6" s="1"/>
  <c r="I8091" i="6"/>
  <c r="J8091" i="6" s="1"/>
  <c r="I8099" i="6"/>
  <c r="J8099" i="6" s="1"/>
  <c r="I8107" i="6"/>
  <c r="J8107" i="6" s="1"/>
  <c r="I8115" i="6"/>
  <c r="J8115" i="6" s="1"/>
  <c r="I8123" i="6"/>
  <c r="J8123" i="6" s="1"/>
  <c r="I8131" i="6"/>
  <c r="J8131" i="6" s="1"/>
  <c r="I8139" i="6"/>
  <c r="J8139" i="6" s="1"/>
  <c r="I8147" i="6"/>
  <c r="J8147" i="6" s="1"/>
  <c r="I8155" i="6"/>
  <c r="J8155" i="6" s="1"/>
  <c r="I8163" i="6"/>
  <c r="J8163" i="6" s="1"/>
  <c r="I8171" i="6"/>
  <c r="J8171" i="6" s="1"/>
  <c r="I8179" i="6"/>
  <c r="J8179" i="6" s="1"/>
  <c r="I8187" i="6"/>
  <c r="J8187" i="6" s="1"/>
  <c r="I8195" i="6"/>
  <c r="J8195" i="6" s="1"/>
  <c r="I8203" i="6"/>
  <c r="J8203" i="6" s="1"/>
  <c r="I8211" i="6"/>
  <c r="J8211" i="6" s="1"/>
  <c r="I8219" i="6"/>
  <c r="J8219" i="6" s="1"/>
  <c r="I8227" i="6"/>
  <c r="J8227" i="6" s="1"/>
  <c r="I8235" i="6"/>
  <c r="J8235" i="6" s="1"/>
  <c r="I8243" i="6"/>
  <c r="J8243" i="6" s="1"/>
  <c r="I8251" i="6"/>
  <c r="J8251" i="6" s="1"/>
  <c r="I8259" i="6"/>
  <c r="J8259" i="6" s="1"/>
  <c r="I8267" i="6"/>
  <c r="J8267" i="6" s="1"/>
  <c r="I8275" i="6"/>
  <c r="J8275" i="6" s="1"/>
  <c r="I8283" i="6"/>
  <c r="J8283" i="6" s="1"/>
  <c r="I8291" i="6"/>
  <c r="J8291" i="6" s="1"/>
  <c r="I8299" i="6"/>
  <c r="J8299" i="6" s="1"/>
  <c r="I8307" i="6"/>
  <c r="J8307" i="6" s="1"/>
  <c r="I8315" i="6"/>
  <c r="J8315" i="6" s="1"/>
  <c r="I8323" i="6"/>
  <c r="J8323" i="6" s="1"/>
  <c r="I8331" i="6"/>
  <c r="J8331" i="6" s="1"/>
  <c r="I8339" i="6"/>
  <c r="J8339" i="6" s="1"/>
  <c r="I8347" i="6"/>
  <c r="J8347" i="6" s="1"/>
  <c r="I8355" i="6"/>
  <c r="J8355" i="6" s="1"/>
  <c r="I8363" i="6"/>
  <c r="J8363" i="6" s="1"/>
  <c r="I8371" i="6"/>
  <c r="J8371" i="6" s="1"/>
  <c r="I8379" i="6"/>
  <c r="J8379" i="6" s="1"/>
  <c r="I8387" i="6"/>
  <c r="J8387" i="6" s="1"/>
  <c r="I8395" i="6"/>
  <c r="J8395" i="6" s="1"/>
  <c r="I8403" i="6"/>
  <c r="J8403" i="6" s="1"/>
  <c r="I8411" i="6"/>
  <c r="J8411" i="6" s="1"/>
  <c r="I8419" i="6"/>
  <c r="J8419" i="6" s="1"/>
  <c r="I8427" i="6"/>
  <c r="J8427" i="6" s="1"/>
  <c r="I8435" i="6"/>
  <c r="J8435" i="6" s="1"/>
  <c r="I8443" i="6"/>
  <c r="J8443" i="6" s="1"/>
  <c r="I8451" i="6"/>
  <c r="J8451" i="6" s="1"/>
  <c r="I8459" i="6"/>
  <c r="J8459" i="6" s="1"/>
  <c r="I8467" i="6"/>
  <c r="J8467" i="6" s="1"/>
  <c r="I8475" i="6"/>
  <c r="J8475" i="6" s="1"/>
  <c r="I8483" i="6"/>
  <c r="J8483" i="6" s="1"/>
  <c r="I8491" i="6"/>
  <c r="J8491" i="6" s="1"/>
  <c r="I8499" i="6"/>
  <c r="J8499" i="6" s="1"/>
  <c r="I8507" i="6"/>
  <c r="J8507" i="6" s="1"/>
  <c r="I8515" i="6"/>
  <c r="J8515" i="6" s="1"/>
  <c r="I8523" i="6"/>
  <c r="J8523" i="6" s="1"/>
  <c r="I8531" i="6"/>
  <c r="J8531" i="6" s="1"/>
  <c r="I8539" i="6"/>
  <c r="J8539" i="6" s="1"/>
  <c r="I8547" i="6"/>
  <c r="J8547" i="6" s="1"/>
  <c r="I8555" i="6"/>
  <c r="J8555" i="6" s="1"/>
  <c r="I8563" i="6"/>
  <c r="J8563" i="6" s="1"/>
  <c r="I8571" i="6"/>
  <c r="J8571" i="6" s="1"/>
  <c r="I8579" i="6"/>
  <c r="J8579" i="6" s="1"/>
  <c r="I8587" i="6"/>
  <c r="J8587" i="6" s="1"/>
  <c r="I8595" i="6"/>
  <c r="J8595" i="6" s="1"/>
  <c r="I8603" i="6"/>
  <c r="J8603" i="6" s="1"/>
  <c r="I8611" i="6"/>
  <c r="J8611" i="6" s="1"/>
  <c r="I8619" i="6"/>
  <c r="J8619" i="6" s="1"/>
  <c r="I8627" i="6"/>
  <c r="J8627" i="6" s="1"/>
  <c r="I8635" i="6"/>
  <c r="J8635" i="6" s="1"/>
  <c r="I8643" i="6"/>
  <c r="J8643" i="6" s="1"/>
  <c r="I8651" i="6"/>
  <c r="J8651" i="6" s="1"/>
  <c r="I8659" i="6"/>
  <c r="J8659" i="6" s="1"/>
  <c r="I8667" i="6"/>
  <c r="J8667" i="6" s="1"/>
  <c r="I8675" i="6"/>
  <c r="J8675" i="6" s="1"/>
  <c r="I8683" i="6"/>
  <c r="J8683" i="6" s="1"/>
  <c r="I8691" i="6"/>
  <c r="J8691" i="6" s="1"/>
  <c r="I8699" i="6"/>
  <c r="J8699" i="6" s="1"/>
  <c r="I8707" i="6"/>
  <c r="J8707" i="6" s="1"/>
  <c r="I8715" i="6"/>
  <c r="J8715" i="6" s="1"/>
  <c r="I8723" i="6"/>
  <c r="J8723" i="6" s="1"/>
  <c r="I8731" i="6"/>
  <c r="J8731" i="6" s="1"/>
  <c r="I8739" i="6"/>
  <c r="J8739" i="6" s="1"/>
  <c r="I8747" i="6"/>
  <c r="J8747" i="6" s="1"/>
  <c r="I8755" i="6"/>
  <c r="J8755" i="6" s="1"/>
  <c r="I8763" i="6"/>
  <c r="J8763" i="6" s="1"/>
  <c r="I8771" i="6"/>
  <c r="J8771" i="6" s="1"/>
  <c r="I8779" i="6"/>
  <c r="J8779" i="6" s="1"/>
  <c r="I8787" i="6"/>
  <c r="J8787" i="6" s="1"/>
  <c r="I8795" i="6"/>
  <c r="J8795" i="6" s="1"/>
  <c r="I8803" i="6"/>
  <c r="J8803" i="6" s="1"/>
  <c r="I8811" i="6"/>
  <c r="J8811" i="6" s="1"/>
  <c r="I8819" i="6"/>
  <c r="J8819" i="6" s="1"/>
  <c r="I8827" i="6"/>
  <c r="J8827" i="6" s="1"/>
  <c r="I8835" i="6"/>
  <c r="J8835" i="6" s="1"/>
  <c r="I8843" i="6"/>
  <c r="J8843" i="6" s="1"/>
  <c r="I8851" i="6"/>
  <c r="J8851" i="6" s="1"/>
  <c r="I8859" i="6"/>
  <c r="J8859" i="6" s="1"/>
  <c r="I8867" i="6"/>
  <c r="J8867" i="6" s="1"/>
  <c r="I8875" i="6"/>
  <c r="J8875" i="6" s="1"/>
  <c r="I8883" i="6"/>
  <c r="J8883" i="6" s="1"/>
  <c r="I8891" i="6"/>
  <c r="J8891" i="6" s="1"/>
  <c r="I8899" i="6"/>
  <c r="J8899" i="6" s="1"/>
  <c r="I8907" i="6"/>
  <c r="J8907" i="6" s="1"/>
  <c r="I8915" i="6"/>
  <c r="J8915" i="6" s="1"/>
  <c r="I8923" i="6"/>
  <c r="J8923" i="6" s="1"/>
  <c r="I8931" i="6"/>
  <c r="J8931" i="6" s="1"/>
  <c r="I8939" i="6"/>
  <c r="J8939" i="6" s="1"/>
  <c r="I8947" i="6"/>
  <c r="J8947" i="6" s="1"/>
  <c r="I8955" i="6"/>
  <c r="J8955" i="6" s="1"/>
  <c r="I8963" i="6"/>
  <c r="J8963" i="6" s="1"/>
  <c r="I8971" i="6"/>
  <c r="J8971" i="6" s="1"/>
  <c r="I8979" i="6"/>
  <c r="J8979" i="6" s="1"/>
  <c r="I8987" i="6"/>
  <c r="J8987" i="6" s="1"/>
  <c r="I8995" i="6"/>
  <c r="J8995" i="6" s="1"/>
  <c r="I9003" i="6"/>
  <c r="J9003" i="6" s="1"/>
  <c r="I9011" i="6"/>
  <c r="J9011" i="6" s="1"/>
  <c r="I9019" i="6"/>
  <c r="J9019" i="6" s="1"/>
  <c r="I9027" i="6"/>
  <c r="J9027" i="6" s="1"/>
  <c r="I9035" i="6"/>
  <c r="J9035" i="6" s="1"/>
  <c r="I9043" i="6"/>
  <c r="J9043" i="6" s="1"/>
  <c r="I9051" i="6"/>
  <c r="J9051" i="6" s="1"/>
  <c r="I9059" i="6"/>
  <c r="J9059" i="6" s="1"/>
  <c r="I9067" i="6"/>
  <c r="J9067" i="6" s="1"/>
  <c r="I9075" i="6"/>
  <c r="J9075" i="6" s="1"/>
  <c r="I9083" i="6"/>
  <c r="J9083" i="6" s="1"/>
  <c r="I9091" i="6"/>
  <c r="J9091" i="6" s="1"/>
  <c r="I9099" i="6"/>
  <c r="J9099" i="6" s="1"/>
  <c r="I9107" i="6"/>
  <c r="J9107" i="6" s="1"/>
  <c r="I9115" i="6"/>
  <c r="J9115" i="6" s="1"/>
  <c r="I9123" i="6"/>
  <c r="J9123" i="6" s="1"/>
  <c r="I9131" i="6"/>
  <c r="J9131" i="6" s="1"/>
  <c r="I9139" i="6"/>
  <c r="J9139" i="6" s="1"/>
  <c r="I9147" i="6"/>
  <c r="J9147" i="6" s="1"/>
  <c r="I9155" i="6"/>
  <c r="J9155" i="6" s="1"/>
  <c r="I9163" i="6"/>
  <c r="J9163" i="6" s="1"/>
  <c r="I9171" i="6"/>
  <c r="J9171" i="6" s="1"/>
  <c r="I9179" i="6"/>
  <c r="J9179" i="6" s="1"/>
  <c r="I9187" i="6"/>
  <c r="J9187" i="6" s="1"/>
  <c r="I5944" i="6"/>
  <c r="J5944" i="6" s="1"/>
  <c r="I6008" i="6"/>
  <c r="J6008" i="6" s="1"/>
  <c r="I6072" i="6"/>
  <c r="J6072" i="6" s="1"/>
  <c r="I6136" i="6"/>
  <c r="J6136" i="6" s="1"/>
  <c r="I6200" i="6"/>
  <c r="J6200" i="6" s="1"/>
  <c r="I6264" i="6"/>
  <c r="J6264" i="6" s="1"/>
  <c r="I6328" i="6"/>
  <c r="J6328" i="6" s="1"/>
  <c r="I6360" i="6"/>
  <c r="J6360" i="6" s="1"/>
  <c r="I6392" i="6"/>
  <c r="J6392" i="6" s="1"/>
  <c r="I6424" i="6"/>
  <c r="J6424" i="6" s="1"/>
  <c r="I6456" i="6"/>
  <c r="J6456" i="6" s="1"/>
  <c r="I6488" i="6"/>
  <c r="J6488" i="6" s="1"/>
  <c r="I6520" i="6"/>
  <c r="J6520" i="6" s="1"/>
  <c r="I6544" i="6"/>
  <c r="J6544" i="6" s="1"/>
  <c r="I6566" i="6"/>
  <c r="J6566" i="6" s="1"/>
  <c r="I6582" i="6"/>
  <c r="J6582" i="6" s="1"/>
  <c r="I6598" i="6"/>
  <c r="J6598" i="6" s="1"/>
  <c r="I6614" i="6"/>
  <c r="J6614" i="6" s="1"/>
  <c r="I6630" i="6"/>
  <c r="J6630" i="6" s="1"/>
  <c r="I6643" i="6"/>
  <c r="J6643" i="6" s="1"/>
  <c r="I6653" i="6"/>
  <c r="J6653" i="6" s="1"/>
  <c r="I6663" i="6"/>
  <c r="J6663" i="6" s="1"/>
  <c r="I6675" i="6"/>
  <c r="J6675" i="6" s="1"/>
  <c r="I6685" i="6"/>
  <c r="J6685" i="6" s="1"/>
  <c r="I6695" i="6"/>
  <c r="J6695" i="6" s="1"/>
  <c r="I6704" i="6"/>
  <c r="J6704" i="6" s="1"/>
  <c r="I6713" i="6"/>
  <c r="J6713" i="6" s="1"/>
  <c r="I6723" i="6"/>
  <c r="J6723" i="6" s="1"/>
  <c r="I6732" i="6"/>
  <c r="J6732" i="6" s="1"/>
  <c r="I6740" i="6"/>
  <c r="J6740" i="6" s="1"/>
  <c r="I6748" i="6"/>
  <c r="J6748" i="6" s="1"/>
  <c r="I6756" i="6"/>
  <c r="J6756" i="6" s="1"/>
  <c r="I6764" i="6"/>
  <c r="J6764" i="6" s="1"/>
  <c r="I6772" i="6"/>
  <c r="J6772" i="6" s="1"/>
  <c r="I6780" i="6"/>
  <c r="J6780" i="6" s="1"/>
  <c r="I6788" i="6"/>
  <c r="J6788" i="6" s="1"/>
  <c r="I6796" i="6"/>
  <c r="J6796" i="6" s="1"/>
  <c r="I6804" i="6"/>
  <c r="J6804" i="6" s="1"/>
  <c r="I6812" i="6"/>
  <c r="J6812" i="6" s="1"/>
  <c r="I6820" i="6"/>
  <c r="J6820" i="6" s="1"/>
  <c r="I6828" i="6"/>
  <c r="J6828" i="6" s="1"/>
  <c r="I6836" i="6"/>
  <c r="J6836" i="6" s="1"/>
  <c r="I6844" i="6"/>
  <c r="J6844" i="6" s="1"/>
  <c r="I6852" i="6"/>
  <c r="J6852" i="6" s="1"/>
  <c r="I6860" i="6"/>
  <c r="J6860" i="6" s="1"/>
  <c r="I6868" i="6"/>
  <c r="J6868" i="6" s="1"/>
  <c r="I6876" i="6"/>
  <c r="J6876" i="6" s="1"/>
  <c r="I6884" i="6"/>
  <c r="J6884" i="6" s="1"/>
  <c r="I6892" i="6"/>
  <c r="J6892" i="6" s="1"/>
  <c r="I6900" i="6"/>
  <c r="J6900" i="6" s="1"/>
  <c r="I6908" i="6"/>
  <c r="J6908" i="6" s="1"/>
  <c r="I6916" i="6"/>
  <c r="J6916" i="6" s="1"/>
  <c r="I6924" i="6"/>
  <c r="J6924" i="6" s="1"/>
  <c r="I6932" i="6"/>
  <c r="J6932" i="6" s="1"/>
  <c r="I6940" i="6"/>
  <c r="J6940" i="6" s="1"/>
  <c r="I6948" i="6"/>
  <c r="J6948" i="6" s="1"/>
  <c r="I6956" i="6"/>
  <c r="J6956" i="6" s="1"/>
  <c r="I6964" i="6"/>
  <c r="J6964" i="6" s="1"/>
  <c r="I6972" i="6"/>
  <c r="J6972" i="6" s="1"/>
  <c r="I6980" i="6"/>
  <c r="J6980" i="6" s="1"/>
  <c r="I6988" i="6"/>
  <c r="J6988" i="6" s="1"/>
  <c r="I6996" i="6"/>
  <c r="J6996" i="6" s="1"/>
  <c r="I7004" i="6"/>
  <c r="J7004" i="6" s="1"/>
  <c r="I7012" i="6"/>
  <c r="J7012" i="6" s="1"/>
  <c r="I7020" i="6"/>
  <c r="J7020" i="6" s="1"/>
  <c r="I7028" i="6"/>
  <c r="J7028" i="6" s="1"/>
  <c r="I7036" i="6"/>
  <c r="J7036" i="6" s="1"/>
  <c r="I7044" i="6"/>
  <c r="J7044" i="6" s="1"/>
  <c r="I7052" i="6"/>
  <c r="J7052" i="6" s="1"/>
  <c r="I7060" i="6"/>
  <c r="J7060" i="6" s="1"/>
  <c r="I7068" i="6"/>
  <c r="J7068" i="6" s="1"/>
  <c r="I7076" i="6"/>
  <c r="J7076" i="6" s="1"/>
  <c r="I7084" i="6"/>
  <c r="J7084" i="6" s="1"/>
  <c r="I7092" i="6"/>
  <c r="J7092" i="6" s="1"/>
  <c r="I7100" i="6"/>
  <c r="J7100" i="6" s="1"/>
  <c r="I7108" i="6"/>
  <c r="J7108" i="6" s="1"/>
  <c r="I7116" i="6"/>
  <c r="J7116" i="6" s="1"/>
  <c r="I7124" i="6"/>
  <c r="J7124" i="6" s="1"/>
  <c r="I7132" i="6"/>
  <c r="J7132" i="6" s="1"/>
  <c r="I7140" i="6"/>
  <c r="J7140" i="6" s="1"/>
  <c r="I7148" i="6"/>
  <c r="J7148" i="6" s="1"/>
  <c r="I7156" i="6"/>
  <c r="J7156" i="6" s="1"/>
  <c r="I7164" i="6"/>
  <c r="J7164" i="6" s="1"/>
  <c r="I7172" i="6"/>
  <c r="J7172" i="6" s="1"/>
  <c r="I7180" i="6"/>
  <c r="J7180" i="6" s="1"/>
  <c r="I7188" i="6"/>
  <c r="J7188" i="6" s="1"/>
  <c r="I7196" i="6"/>
  <c r="J7196" i="6" s="1"/>
  <c r="I7204" i="6"/>
  <c r="J7204" i="6" s="1"/>
  <c r="I7212" i="6"/>
  <c r="J7212" i="6" s="1"/>
  <c r="I7220" i="6"/>
  <c r="J7220" i="6" s="1"/>
  <c r="I7228" i="6"/>
  <c r="J7228" i="6" s="1"/>
  <c r="I7236" i="6"/>
  <c r="J7236" i="6" s="1"/>
  <c r="I7244" i="6"/>
  <c r="J7244" i="6" s="1"/>
  <c r="I7252" i="6"/>
  <c r="J7252" i="6" s="1"/>
  <c r="I7260" i="6"/>
  <c r="J7260" i="6" s="1"/>
  <c r="I7268" i="6"/>
  <c r="J7268" i="6" s="1"/>
  <c r="I7276" i="6"/>
  <c r="J7276" i="6" s="1"/>
  <c r="I7284" i="6"/>
  <c r="J7284" i="6" s="1"/>
  <c r="I7292" i="6"/>
  <c r="J7292" i="6" s="1"/>
  <c r="I7300" i="6"/>
  <c r="J7300" i="6" s="1"/>
  <c r="I7308" i="6"/>
  <c r="J7308" i="6" s="1"/>
  <c r="I7316" i="6"/>
  <c r="J7316" i="6" s="1"/>
  <c r="I7324" i="6"/>
  <c r="J7324" i="6" s="1"/>
  <c r="I7332" i="6"/>
  <c r="J7332" i="6" s="1"/>
  <c r="I7340" i="6"/>
  <c r="J7340" i="6" s="1"/>
  <c r="I7348" i="6"/>
  <c r="J7348" i="6" s="1"/>
  <c r="I7356" i="6"/>
  <c r="J7356" i="6" s="1"/>
  <c r="I7364" i="6"/>
  <c r="J7364" i="6" s="1"/>
  <c r="I7372" i="6"/>
  <c r="J7372" i="6" s="1"/>
  <c r="I7380" i="6"/>
  <c r="J7380" i="6" s="1"/>
  <c r="I7388" i="6"/>
  <c r="J7388" i="6" s="1"/>
  <c r="I7396" i="6"/>
  <c r="J7396" i="6" s="1"/>
  <c r="I7404" i="6"/>
  <c r="J7404" i="6" s="1"/>
  <c r="I7412" i="6"/>
  <c r="J7412" i="6" s="1"/>
  <c r="I7420" i="6"/>
  <c r="J7420" i="6" s="1"/>
  <c r="I7428" i="6"/>
  <c r="J7428" i="6" s="1"/>
  <c r="I7436" i="6"/>
  <c r="J7436" i="6" s="1"/>
  <c r="I7444" i="6"/>
  <c r="J7444" i="6" s="1"/>
  <c r="I7452" i="6"/>
  <c r="J7452" i="6" s="1"/>
  <c r="I7460" i="6"/>
  <c r="J7460" i="6" s="1"/>
  <c r="I7468" i="6"/>
  <c r="J7468" i="6" s="1"/>
  <c r="I7476" i="6"/>
  <c r="J7476" i="6" s="1"/>
  <c r="I7484" i="6"/>
  <c r="J7484" i="6" s="1"/>
  <c r="I7492" i="6"/>
  <c r="J7492" i="6" s="1"/>
  <c r="I7500" i="6"/>
  <c r="J7500" i="6" s="1"/>
  <c r="I7508" i="6"/>
  <c r="J7508" i="6" s="1"/>
  <c r="I7516" i="6"/>
  <c r="J7516" i="6" s="1"/>
  <c r="I7524" i="6"/>
  <c r="J7524" i="6" s="1"/>
  <c r="I7532" i="6"/>
  <c r="J7532" i="6" s="1"/>
  <c r="I7540" i="6"/>
  <c r="J7540" i="6" s="1"/>
  <c r="I7548" i="6"/>
  <c r="J7548" i="6" s="1"/>
  <c r="I7556" i="6"/>
  <c r="J7556" i="6" s="1"/>
  <c r="I7564" i="6"/>
  <c r="J7564" i="6" s="1"/>
  <c r="I7572" i="6"/>
  <c r="J7572" i="6" s="1"/>
  <c r="I7580" i="6"/>
  <c r="J7580" i="6" s="1"/>
  <c r="I7588" i="6"/>
  <c r="J7588" i="6" s="1"/>
  <c r="I7596" i="6"/>
  <c r="J7596" i="6" s="1"/>
  <c r="I7604" i="6"/>
  <c r="J7604" i="6" s="1"/>
  <c r="I7612" i="6"/>
  <c r="J7612" i="6" s="1"/>
  <c r="I7620" i="6"/>
  <c r="J7620" i="6" s="1"/>
  <c r="I7628" i="6"/>
  <c r="J7628" i="6" s="1"/>
  <c r="I7636" i="6"/>
  <c r="J7636" i="6" s="1"/>
  <c r="I7644" i="6"/>
  <c r="J7644" i="6" s="1"/>
  <c r="I7652" i="6"/>
  <c r="J7652" i="6" s="1"/>
  <c r="I7660" i="6"/>
  <c r="J7660" i="6" s="1"/>
  <c r="I7668" i="6"/>
  <c r="J7668" i="6" s="1"/>
  <c r="I7676" i="6"/>
  <c r="J7676" i="6" s="1"/>
  <c r="I7684" i="6"/>
  <c r="J7684" i="6" s="1"/>
  <c r="I7692" i="6"/>
  <c r="J7692" i="6" s="1"/>
  <c r="I7700" i="6"/>
  <c r="J7700" i="6" s="1"/>
  <c r="I7708" i="6"/>
  <c r="J7708" i="6" s="1"/>
  <c r="I7716" i="6"/>
  <c r="J7716" i="6" s="1"/>
  <c r="I7724" i="6"/>
  <c r="J7724" i="6" s="1"/>
  <c r="I7732" i="6"/>
  <c r="J7732" i="6" s="1"/>
  <c r="I7740" i="6"/>
  <c r="J7740" i="6" s="1"/>
  <c r="I7748" i="6"/>
  <c r="J7748" i="6" s="1"/>
  <c r="I7756" i="6"/>
  <c r="J7756" i="6" s="1"/>
  <c r="I7764" i="6"/>
  <c r="J7764" i="6" s="1"/>
  <c r="I7772" i="6"/>
  <c r="J7772" i="6" s="1"/>
  <c r="I7780" i="6"/>
  <c r="J7780" i="6" s="1"/>
  <c r="I7788" i="6"/>
  <c r="J7788" i="6" s="1"/>
  <c r="I7796" i="6"/>
  <c r="J7796" i="6" s="1"/>
  <c r="I7804" i="6"/>
  <c r="J7804" i="6" s="1"/>
  <c r="I7812" i="6"/>
  <c r="J7812" i="6" s="1"/>
  <c r="I7820" i="6"/>
  <c r="J7820" i="6" s="1"/>
  <c r="I7828" i="6"/>
  <c r="J7828" i="6" s="1"/>
  <c r="I7836" i="6"/>
  <c r="J7836" i="6" s="1"/>
  <c r="I7844" i="6"/>
  <c r="J7844" i="6" s="1"/>
  <c r="I7852" i="6"/>
  <c r="J7852" i="6" s="1"/>
  <c r="I7860" i="6"/>
  <c r="J7860" i="6" s="1"/>
  <c r="I7868" i="6"/>
  <c r="J7868" i="6" s="1"/>
  <c r="I7876" i="6"/>
  <c r="J7876" i="6" s="1"/>
  <c r="I7884" i="6"/>
  <c r="J7884" i="6" s="1"/>
  <c r="I7892" i="6"/>
  <c r="J7892" i="6" s="1"/>
  <c r="I7900" i="6"/>
  <c r="J7900" i="6" s="1"/>
  <c r="I7908" i="6"/>
  <c r="J7908" i="6" s="1"/>
  <c r="I7916" i="6"/>
  <c r="J7916" i="6" s="1"/>
  <c r="I7924" i="6"/>
  <c r="J7924" i="6" s="1"/>
  <c r="I7932" i="6"/>
  <c r="J7932" i="6" s="1"/>
  <c r="I7940" i="6"/>
  <c r="J7940" i="6" s="1"/>
  <c r="I7948" i="6"/>
  <c r="J7948" i="6" s="1"/>
  <c r="I7956" i="6"/>
  <c r="J7956" i="6" s="1"/>
  <c r="I7964" i="6"/>
  <c r="J7964" i="6" s="1"/>
  <c r="I7972" i="6"/>
  <c r="J7972" i="6" s="1"/>
  <c r="I7980" i="6"/>
  <c r="J7980" i="6" s="1"/>
  <c r="I7988" i="6"/>
  <c r="J7988" i="6" s="1"/>
  <c r="I7996" i="6"/>
  <c r="J7996" i="6" s="1"/>
  <c r="I8004" i="6"/>
  <c r="J8004" i="6" s="1"/>
  <c r="I8012" i="6"/>
  <c r="J8012" i="6" s="1"/>
  <c r="I8020" i="6"/>
  <c r="J8020" i="6" s="1"/>
  <c r="I8028" i="6"/>
  <c r="J8028" i="6" s="1"/>
  <c r="I8036" i="6"/>
  <c r="J8036" i="6" s="1"/>
  <c r="I8044" i="6"/>
  <c r="J8044" i="6" s="1"/>
  <c r="I8052" i="6"/>
  <c r="J8052" i="6" s="1"/>
  <c r="I8060" i="6"/>
  <c r="J8060" i="6" s="1"/>
  <c r="I8068" i="6"/>
  <c r="J8068" i="6" s="1"/>
  <c r="I8076" i="6"/>
  <c r="J8076" i="6" s="1"/>
  <c r="I8084" i="6"/>
  <c r="J8084" i="6" s="1"/>
  <c r="I8092" i="6"/>
  <c r="J8092" i="6" s="1"/>
  <c r="I8100" i="6"/>
  <c r="J8100" i="6" s="1"/>
  <c r="I8108" i="6"/>
  <c r="J8108" i="6" s="1"/>
  <c r="I8116" i="6"/>
  <c r="J8116" i="6" s="1"/>
  <c r="I8124" i="6"/>
  <c r="J8124" i="6" s="1"/>
  <c r="I8132" i="6"/>
  <c r="J8132" i="6" s="1"/>
  <c r="I8140" i="6"/>
  <c r="J8140" i="6" s="1"/>
  <c r="I8148" i="6"/>
  <c r="J8148" i="6" s="1"/>
  <c r="I8156" i="6"/>
  <c r="J8156" i="6" s="1"/>
  <c r="I8164" i="6"/>
  <c r="J8164" i="6" s="1"/>
  <c r="I8172" i="6"/>
  <c r="J8172" i="6" s="1"/>
  <c r="I8180" i="6"/>
  <c r="J8180" i="6" s="1"/>
  <c r="I8188" i="6"/>
  <c r="J8188" i="6" s="1"/>
  <c r="I8196" i="6"/>
  <c r="J8196" i="6" s="1"/>
  <c r="I8204" i="6"/>
  <c r="J8204" i="6" s="1"/>
  <c r="I8212" i="6"/>
  <c r="J8212" i="6" s="1"/>
  <c r="I8220" i="6"/>
  <c r="J8220" i="6" s="1"/>
  <c r="I8228" i="6"/>
  <c r="J8228" i="6" s="1"/>
  <c r="I8236" i="6"/>
  <c r="J8236" i="6" s="1"/>
  <c r="I8244" i="6"/>
  <c r="J8244" i="6" s="1"/>
  <c r="I8252" i="6"/>
  <c r="J8252" i="6" s="1"/>
  <c r="I8260" i="6"/>
  <c r="J8260" i="6" s="1"/>
  <c r="I8268" i="6"/>
  <c r="J8268" i="6" s="1"/>
  <c r="I8276" i="6"/>
  <c r="J8276" i="6" s="1"/>
  <c r="I8284" i="6"/>
  <c r="J8284" i="6" s="1"/>
  <c r="I8292" i="6"/>
  <c r="J8292" i="6" s="1"/>
  <c r="I8300" i="6"/>
  <c r="J8300" i="6" s="1"/>
  <c r="I8308" i="6"/>
  <c r="J8308" i="6" s="1"/>
  <c r="I8316" i="6"/>
  <c r="J8316" i="6" s="1"/>
  <c r="I8324" i="6"/>
  <c r="J8324" i="6" s="1"/>
  <c r="I8332" i="6"/>
  <c r="J8332" i="6" s="1"/>
  <c r="I8340" i="6"/>
  <c r="J8340" i="6" s="1"/>
  <c r="I8348" i="6"/>
  <c r="J8348" i="6" s="1"/>
  <c r="I8356" i="6"/>
  <c r="J8356" i="6" s="1"/>
  <c r="I8364" i="6"/>
  <c r="J8364" i="6" s="1"/>
  <c r="I8372" i="6"/>
  <c r="J8372" i="6" s="1"/>
  <c r="I8380" i="6"/>
  <c r="J8380" i="6" s="1"/>
  <c r="I8388" i="6"/>
  <c r="J8388" i="6" s="1"/>
  <c r="I8396" i="6"/>
  <c r="J8396" i="6" s="1"/>
  <c r="I8404" i="6"/>
  <c r="J8404" i="6" s="1"/>
  <c r="I8412" i="6"/>
  <c r="J8412" i="6" s="1"/>
  <c r="I8420" i="6"/>
  <c r="J8420" i="6" s="1"/>
  <c r="I8428" i="6"/>
  <c r="J8428" i="6" s="1"/>
  <c r="I8436" i="6"/>
  <c r="J8436" i="6" s="1"/>
  <c r="I8444" i="6"/>
  <c r="J8444" i="6" s="1"/>
  <c r="I8452" i="6"/>
  <c r="J8452" i="6" s="1"/>
  <c r="I8460" i="6"/>
  <c r="J8460" i="6" s="1"/>
  <c r="I8468" i="6"/>
  <c r="J8468" i="6" s="1"/>
  <c r="I8476" i="6"/>
  <c r="J8476" i="6" s="1"/>
  <c r="I8484" i="6"/>
  <c r="J8484" i="6" s="1"/>
  <c r="I8492" i="6"/>
  <c r="J8492" i="6" s="1"/>
  <c r="I8500" i="6"/>
  <c r="J8500" i="6" s="1"/>
  <c r="I8508" i="6"/>
  <c r="J8508" i="6" s="1"/>
  <c r="I8516" i="6"/>
  <c r="J8516" i="6" s="1"/>
  <c r="I8524" i="6"/>
  <c r="J8524" i="6" s="1"/>
  <c r="I8532" i="6"/>
  <c r="J8532" i="6" s="1"/>
  <c r="I8540" i="6"/>
  <c r="J8540" i="6" s="1"/>
  <c r="I8548" i="6"/>
  <c r="J8548" i="6" s="1"/>
  <c r="I8556" i="6"/>
  <c r="J8556" i="6" s="1"/>
  <c r="I8564" i="6"/>
  <c r="J8564" i="6" s="1"/>
  <c r="I8572" i="6"/>
  <c r="J8572" i="6" s="1"/>
  <c r="I8580" i="6"/>
  <c r="J8580" i="6" s="1"/>
  <c r="I8588" i="6"/>
  <c r="J8588" i="6" s="1"/>
  <c r="I8596" i="6"/>
  <c r="J8596" i="6" s="1"/>
  <c r="I8604" i="6"/>
  <c r="J8604" i="6" s="1"/>
  <c r="I8612" i="6"/>
  <c r="J8612" i="6" s="1"/>
  <c r="I8620" i="6"/>
  <c r="J8620" i="6" s="1"/>
  <c r="I8628" i="6"/>
  <c r="J8628" i="6" s="1"/>
  <c r="I8636" i="6"/>
  <c r="J8636" i="6" s="1"/>
  <c r="I8644" i="6"/>
  <c r="J8644" i="6" s="1"/>
  <c r="I8652" i="6"/>
  <c r="J8652" i="6" s="1"/>
  <c r="I8660" i="6"/>
  <c r="J8660" i="6" s="1"/>
  <c r="I8668" i="6"/>
  <c r="J8668" i="6" s="1"/>
  <c r="I8676" i="6"/>
  <c r="J8676" i="6" s="1"/>
  <c r="I8684" i="6"/>
  <c r="J8684" i="6" s="1"/>
  <c r="I8692" i="6"/>
  <c r="J8692" i="6" s="1"/>
  <c r="I8700" i="6"/>
  <c r="J8700" i="6" s="1"/>
  <c r="I8708" i="6"/>
  <c r="J8708" i="6" s="1"/>
  <c r="I8716" i="6"/>
  <c r="J8716" i="6" s="1"/>
  <c r="I8724" i="6"/>
  <c r="J8724" i="6" s="1"/>
  <c r="I8732" i="6"/>
  <c r="J8732" i="6" s="1"/>
  <c r="I8740" i="6"/>
  <c r="J8740" i="6" s="1"/>
  <c r="I8748" i="6"/>
  <c r="J8748" i="6" s="1"/>
  <c r="I8756" i="6"/>
  <c r="J8756" i="6" s="1"/>
  <c r="I8764" i="6"/>
  <c r="J8764" i="6" s="1"/>
  <c r="I8772" i="6"/>
  <c r="J8772" i="6" s="1"/>
  <c r="I8780" i="6"/>
  <c r="J8780" i="6" s="1"/>
  <c r="I8788" i="6"/>
  <c r="J8788" i="6" s="1"/>
  <c r="I8796" i="6"/>
  <c r="J8796" i="6" s="1"/>
  <c r="I8804" i="6"/>
  <c r="J8804" i="6" s="1"/>
  <c r="I8812" i="6"/>
  <c r="J8812" i="6" s="1"/>
  <c r="I8820" i="6"/>
  <c r="J8820" i="6" s="1"/>
  <c r="I8828" i="6"/>
  <c r="J8828" i="6" s="1"/>
  <c r="I8836" i="6"/>
  <c r="J8836" i="6" s="1"/>
  <c r="I8844" i="6"/>
  <c r="J8844" i="6" s="1"/>
  <c r="I8852" i="6"/>
  <c r="J8852" i="6" s="1"/>
  <c r="I8860" i="6"/>
  <c r="J8860" i="6" s="1"/>
  <c r="I8868" i="6"/>
  <c r="J8868" i="6" s="1"/>
  <c r="I8876" i="6"/>
  <c r="J8876" i="6" s="1"/>
  <c r="I8884" i="6"/>
  <c r="J8884" i="6" s="1"/>
  <c r="I8892" i="6"/>
  <c r="J8892" i="6" s="1"/>
  <c r="I8900" i="6"/>
  <c r="J8900" i="6" s="1"/>
  <c r="I8908" i="6"/>
  <c r="J8908" i="6" s="1"/>
  <c r="I8916" i="6"/>
  <c r="J8916" i="6" s="1"/>
  <c r="I8924" i="6"/>
  <c r="J8924" i="6" s="1"/>
  <c r="I8932" i="6"/>
  <c r="J8932" i="6" s="1"/>
  <c r="I8940" i="6"/>
  <c r="J8940" i="6" s="1"/>
  <c r="I8948" i="6"/>
  <c r="J8948" i="6" s="1"/>
  <c r="I8956" i="6"/>
  <c r="J8956" i="6" s="1"/>
  <c r="I8964" i="6"/>
  <c r="J8964" i="6" s="1"/>
  <c r="I8972" i="6"/>
  <c r="J8972" i="6" s="1"/>
  <c r="I8980" i="6"/>
  <c r="J8980" i="6" s="1"/>
  <c r="I8988" i="6"/>
  <c r="J8988" i="6" s="1"/>
  <c r="I8996" i="6"/>
  <c r="J8996" i="6" s="1"/>
  <c r="I9004" i="6"/>
  <c r="J9004" i="6" s="1"/>
  <c r="I9012" i="6"/>
  <c r="J9012" i="6" s="1"/>
  <c r="I9020" i="6"/>
  <c r="J9020" i="6" s="1"/>
  <c r="I9028" i="6"/>
  <c r="J9028" i="6" s="1"/>
  <c r="I9036" i="6"/>
  <c r="J9036" i="6" s="1"/>
  <c r="I9044" i="6"/>
  <c r="J9044" i="6" s="1"/>
  <c r="I9052" i="6"/>
  <c r="J9052" i="6" s="1"/>
  <c r="I9060" i="6"/>
  <c r="J9060" i="6" s="1"/>
  <c r="I9068" i="6"/>
  <c r="J9068" i="6" s="1"/>
  <c r="I9076" i="6"/>
  <c r="J9076" i="6" s="1"/>
  <c r="I9084" i="6"/>
  <c r="J9084" i="6" s="1"/>
  <c r="I9092" i="6"/>
  <c r="J9092" i="6" s="1"/>
  <c r="I9100" i="6"/>
  <c r="J9100" i="6" s="1"/>
  <c r="I9108" i="6"/>
  <c r="J9108" i="6" s="1"/>
  <c r="I9116" i="6"/>
  <c r="J9116" i="6" s="1"/>
  <c r="I9124" i="6"/>
  <c r="J9124" i="6" s="1"/>
  <c r="I9132" i="6"/>
  <c r="J9132" i="6" s="1"/>
  <c r="I9140" i="6"/>
  <c r="J9140" i="6" s="1"/>
  <c r="I9148" i="6"/>
  <c r="J9148" i="6" s="1"/>
  <c r="I9156" i="6"/>
  <c r="J9156" i="6" s="1"/>
  <c r="I9164" i="6"/>
  <c r="J9164" i="6" s="1"/>
  <c r="I9172" i="6"/>
  <c r="J9172" i="6" s="1"/>
  <c r="I9180" i="6"/>
  <c r="J9180" i="6" s="1"/>
  <c r="I9188" i="6"/>
  <c r="J9188" i="6" s="1"/>
  <c r="I9196" i="6"/>
  <c r="J9196" i="6" s="1"/>
  <c r="I9204" i="6"/>
  <c r="J9204" i="6" s="1"/>
  <c r="I9212" i="6"/>
  <c r="J9212" i="6" s="1"/>
  <c r="I9220" i="6"/>
  <c r="J9220" i="6" s="1"/>
  <c r="I9228" i="6"/>
  <c r="J9228" i="6" s="1"/>
  <c r="I9236" i="6"/>
  <c r="J9236" i="6" s="1"/>
  <c r="I9244" i="6"/>
  <c r="J9244" i="6" s="1"/>
  <c r="I9252" i="6"/>
  <c r="J9252" i="6" s="1"/>
  <c r="I9260" i="6"/>
  <c r="J9260" i="6" s="1"/>
  <c r="I9268" i="6"/>
  <c r="J9268" i="6" s="1"/>
  <c r="I9276" i="6"/>
  <c r="J9276" i="6" s="1"/>
  <c r="I9284" i="6"/>
  <c r="J9284" i="6" s="1"/>
  <c r="I9292" i="6"/>
  <c r="J9292" i="6" s="1"/>
  <c r="I9300" i="6"/>
  <c r="J9300" i="6" s="1"/>
  <c r="I9308" i="6"/>
  <c r="J9308" i="6" s="1"/>
  <c r="I9316" i="6"/>
  <c r="J9316" i="6" s="1"/>
  <c r="I9324" i="6"/>
  <c r="J9324" i="6" s="1"/>
  <c r="I9332" i="6"/>
  <c r="J9332" i="6" s="1"/>
  <c r="I9340" i="6"/>
  <c r="J9340" i="6" s="1"/>
  <c r="I9348" i="6"/>
  <c r="J9348" i="6" s="1"/>
  <c r="I9356" i="6"/>
  <c r="J9356" i="6" s="1"/>
  <c r="I9364" i="6"/>
  <c r="J9364" i="6" s="1"/>
  <c r="I9372" i="6"/>
  <c r="J9372" i="6" s="1"/>
  <c r="I9380" i="6"/>
  <c r="J9380" i="6" s="1"/>
  <c r="I9388" i="6"/>
  <c r="J9388" i="6" s="1"/>
  <c r="I5952" i="6"/>
  <c r="J5952" i="6" s="1"/>
  <c r="I6016" i="6"/>
  <c r="J6016" i="6" s="1"/>
  <c r="I6080" i="6"/>
  <c r="J6080" i="6" s="1"/>
  <c r="I6144" i="6"/>
  <c r="J6144" i="6" s="1"/>
  <c r="I6208" i="6"/>
  <c r="J6208" i="6" s="1"/>
  <c r="I6272" i="6"/>
  <c r="J6272" i="6" s="1"/>
  <c r="I6332" i="6"/>
  <c r="J6332" i="6" s="1"/>
  <c r="I6364" i="6"/>
  <c r="J6364" i="6" s="1"/>
  <c r="I6396" i="6"/>
  <c r="J6396" i="6" s="1"/>
  <c r="I6428" i="6"/>
  <c r="J6428" i="6" s="1"/>
  <c r="I6460" i="6"/>
  <c r="J6460" i="6" s="1"/>
  <c r="I6492" i="6"/>
  <c r="J6492" i="6" s="1"/>
  <c r="I6524" i="6"/>
  <c r="J6524" i="6" s="1"/>
  <c r="I6548" i="6"/>
  <c r="J6548" i="6" s="1"/>
  <c r="I6568" i="6"/>
  <c r="J6568" i="6" s="1"/>
  <c r="I6584" i="6"/>
  <c r="J6584" i="6" s="1"/>
  <c r="I6600" i="6"/>
  <c r="J6600" i="6" s="1"/>
  <c r="I6616" i="6"/>
  <c r="J6616" i="6" s="1"/>
  <c r="I6632" i="6"/>
  <c r="J6632" i="6" s="1"/>
  <c r="I6644" i="6"/>
  <c r="J6644" i="6" s="1"/>
  <c r="I6654" i="6"/>
  <c r="J6654" i="6" s="1"/>
  <c r="I6664" i="6"/>
  <c r="J6664" i="6" s="1"/>
  <c r="I6676" i="6"/>
  <c r="J6676" i="6" s="1"/>
  <c r="I6686" i="6"/>
  <c r="J6686" i="6" s="1"/>
  <c r="I6696" i="6"/>
  <c r="J6696" i="6" s="1"/>
  <c r="I6705" i="6"/>
  <c r="J6705" i="6" s="1"/>
  <c r="I6715" i="6"/>
  <c r="J6715" i="6" s="1"/>
  <c r="I6724" i="6"/>
  <c r="J6724" i="6" s="1"/>
  <c r="I6733" i="6"/>
  <c r="J6733" i="6" s="1"/>
  <c r="I6741" i="6"/>
  <c r="J6741" i="6" s="1"/>
  <c r="I6749" i="6"/>
  <c r="J6749" i="6" s="1"/>
  <c r="I6757" i="6"/>
  <c r="J6757" i="6" s="1"/>
  <c r="I6765" i="6"/>
  <c r="J6765" i="6" s="1"/>
  <c r="I6773" i="6"/>
  <c r="J6773" i="6" s="1"/>
  <c r="I6781" i="6"/>
  <c r="J6781" i="6" s="1"/>
  <c r="I6789" i="6"/>
  <c r="J6789" i="6" s="1"/>
  <c r="I6797" i="6"/>
  <c r="J6797" i="6" s="1"/>
  <c r="I6805" i="6"/>
  <c r="J6805" i="6" s="1"/>
  <c r="I6813" i="6"/>
  <c r="J6813" i="6" s="1"/>
  <c r="I6821" i="6"/>
  <c r="J6821" i="6" s="1"/>
  <c r="I6829" i="6"/>
  <c r="J6829" i="6" s="1"/>
  <c r="I6837" i="6"/>
  <c r="J6837" i="6" s="1"/>
  <c r="I6845" i="6"/>
  <c r="J6845" i="6" s="1"/>
  <c r="I6853" i="6"/>
  <c r="J6853" i="6" s="1"/>
  <c r="I6861" i="6"/>
  <c r="J6861" i="6" s="1"/>
  <c r="I6869" i="6"/>
  <c r="J6869" i="6" s="1"/>
  <c r="I6877" i="6"/>
  <c r="J6877" i="6" s="1"/>
  <c r="I6885" i="6"/>
  <c r="J6885" i="6" s="1"/>
  <c r="I6893" i="6"/>
  <c r="J6893" i="6" s="1"/>
  <c r="I6901" i="6"/>
  <c r="J6901" i="6" s="1"/>
  <c r="I6909" i="6"/>
  <c r="J6909" i="6" s="1"/>
  <c r="I6917" i="6"/>
  <c r="J6917" i="6" s="1"/>
  <c r="I6925" i="6"/>
  <c r="J6925" i="6" s="1"/>
  <c r="I6933" i="6"/>
  <c r="J6933" i="6" s="1"/>
  <c r="I6941" i="6"/>
  <c r="J6941" i="6" s="1"/>
  <c r="I6949" i="6"/>
  <c r="J6949" i="6" s="1"/>
  <c r="I6957" i="6"/>
  <c r="J6957" i="6" s="1"/>
  <c r="I6965" i="6"/>
  <c r="J6965" i="6" s="1"/>
  <c r="I6973" i="6"/>
  <c r="J6973" i="6" s="1"/>
  <c r="I6981" i="6"/>
  <c r="J6981" i="6" s="1"/>
  <c r="I6989" i="6"/>
  <c r="J6989" i="6" s="1"/>
  <c r="I6997" i="6"/>
  <c r="J6997" i="6" s="1"/>
  <c r="I7005" i="6"/>
  <c r="J7005" i="6" s="1"/>
  <c r="I7013" i="6"/>
  <c r="J7013" i="6" s="1"/>
  <c r="I7021" i="6"/>
  <c r="J7021" i="6" s="1"/>
  <c r="I7029" i="6"/>
  <c r="J7029" i="6" s="1"/>
  <c r="I7037" i="6"/>
  <c r="J7037" i="6" s="1"/>
  <c r="I7045" i="6"/>
  <c r="J7045" i="6" s="1"/>
  <c r="I7053" i="6"/>
  <c r="J7053" i="6" s="1"/>
  <c r="I7061" i="6"/>
  <c r="J7061" i="6" s="1"/>
  <c r="I7069" i="6"/>
  <c r="J7069" i="6" s="1"/>
  <c r="I7077" i="6"/>
  <c r="J7077" i="6" s="1"/>
  <c r="I7085" i="6"/>
  <c r="J7085" i="6" s="1"/>
  <c r="I7093" i="6"/>
  <c r="J7093" i="6" s="1"/>
  <c r="I7101" i="6"/>
  <c r="J7101" i="6" s="1"/>
  <c r="I7109" i="6"/>
  <c r="J7109" i="6" s="1"/>
  <c r="I7117" i="6"/>
  <c r="J7117" i="6" s="1"/>
  <c r="I7125" i="6"/>
  <c r="J7125" i="6" s="1"/>
  <c r="I7133" i="6"/>
  <c r="J7133" i="6" s="1"/>
  <c r="I7141" i="6"/>
  <c r="J7141" i="6" s="1"/>
  <c r="I7149" i="6"/>
  <c r="J7149" i="6" s="1"/>
  <c r="I7157" i="6"/>
  <c r="J7157" i="6" s="1"/>
  <c r="I7165" i="6"/>
  <c r="J7165" i="6" s="1"/>
  <c r="I7173" i="6"/>
  <c r="J7173" i="6" s="1"/>
  <c r="I7181" i="6"/>
  <c r="J7181" i="6" s="1"/>
  <c r="I7189" i="6"/>
  <c r="J7189" i="6" s="1"/>
  <c r="I7197" i="6"/>
  <c r="J7197" i="6" s="1"/>
  <c r="I7205" i="6"/>
  <c r="J7205" i="6" s="1"/>
  <c r="I7213" i="6"/>
  <c r="J7213" i="6" s="1"/>
  <c r="I7221" i="6"/>
  <c r="J7221" i="6" s="1"/>
  <c r="I7229" i="6"/>
  <c r="J7229" i="6" s="1"/>
  <c r="I7237" i="6"/>
  <c r="J7237" i="6" s="1"/>
  <c r="I7245" i="6"/>
  <c r="J7245" i="6" s="1"/>
  <c r="I7253" i="6"/>
  <c r="J7253" i="6" s="1"/>
  <c r="I7261" i="6"/>
  <c r="J7261" i="6" s="1"/>
  <c r="I7269" i="6"/>
  <c r="J7269" i="6" s="1"/>
  <c r="I7277" i="6"/>
  <c r="J7277" i="6" s="1"/>
  <c r="I7285" i="6"/>
  <c r="J7285" i="6" s="1"/>
  <c r="I7293" i="6"/>
  <c r="J7293" i="6" s="1"/>
  <c r="I7301" i="6"/>
  <c r="J7301" i="6" s="1"/>
  <c r="I7309" i="6"/>
  <c r="J7309" i="6" s="1"/>
  <c r="I7317" i="6"/>
  <c r="J7317" i="6" s="1"/>
  <c r="I7325" i="6"/>
  <c r="J7325" i="6" s="1"/>
  <c r="I7333" i="6"/>
  <c r="J7333" i="6" s="1"/>
  <c r="I7341" i="6"/>
  <c r="J7341" i="6" s="1"/>
  <c r="I7349" i="6"/>
  <c r="J7349" i="6" s="1"/>
  <c r="I7357" i="6"/>
  <c r="J7357" i="6" s="1"/>
  <c r="I7365" i="6"/>
  <c r="J7365" i="6" s="1"/>
  <c r="I7373" i="6"/>
  <c r="J7373" i="6" s="1"/>
  <c r="I7381" i="6"/>
  <c r="J7381" i="6" s="1"/>
  <c r="I7389" i="6"/>
  <c r="J7389" i="6" s="1"/>
  <c r="I7397" i="6"/>
  <c r="J7397" i="6" s="1"/>
  <c r="I7405" i="6"/>
  <c r="J7405" i="6" s="1"/>
  <c r="I7413" i="6"/>
  <c r="J7413" i="6" s="1"/>
  <c r="I7421" i="6"/>
  <c r="J7421" i="6" s="1"/>
  <c r="I7429" i="6"/>
  <c r="J7429" i="6" s="1"/>
  <c r="I7437" i="6"/>
  <c r="J7437" i="6" s="1"/>
  <c r="I7445" i="6"/>
  <c r="J7445" i="6" s="1"/>
  <c r="I7453" i="6"/>
  <c r="J7453" i="6" s="1"/>
  <c r="I7461" i="6"/>
  <c r="J7461" i="6" s="1"/>
  <c r="I7469" i="6"/>
  <c r="J7469" i="6" s="1"/>
  <c r="I7477" i="6"/>
  <c r="J7477" i="6" s="1"/>
  <c r="I7485" i="6"/>
  <c r="J7485" i="6" s="1"/>
  <c r="I7493" i="6"/>
  <c r="J7493" i="6" s="1"/>
  <c r="I7501" i="6"/>
  <c r="J7501" i="6" s="1"/>
  <c r="I7509" i="6"/>
  <c r="J7509" i="6" s="1"/>
  <c r="I7517" i="6"/>
  <c r="J7517" i="6" s="1"/>
  <c r="I7525" i="6"/>
  <c r="J7525" i="6" s="1"/>
  <c r="I7533" i="6"/>
  <c r="J7533" i="6" s="1"/>
  <c r="I7541" i="6"/>
  <c r="J7541" i="6" s="1"/>
  <c r="I7549" i="6"/>
  <c r="J7549" i="6" s="1"/>
  <c r="I7557" i="6"/>
  <c r="J7557" i="6" s="1"/>
  <c r="I7565" i="6"/>
  <c r="J7565" i="6" s="1"/>
  <c r="I7573" i="6"/>
  <c r="J7573" i="6" s="1"/>
  <c r="I7581" i="6"/>
  <c r="J7581" i="6" s="1"/>
  <c r="I7589" i="6"/>
  <c r="J7589" i="6" s="1"/>
  <c r="I7597" i="6"/>
  <c r="J7597" i="6" s="1"/>
  <c r="I7605" i="6"/>
  <c r="J7605" i="6" s="1"/>
  <c r="I7613" i="6"/>
  <c r="J7613" i="6" s="1"/>
  <c r="I7621" i="6"/>
  <c r="J7621" i="6" s="1"/>
  <c r="I7629" i="6"/>
  <c r="J7629" i="6" s="1"/>
  <c r="I7637" i="6"/>
  <c r="J7637" i="6" s="1"/>
  <c r="I7645" i="6"/>
  <c r="J7645" i="6" s="1"/>
  <c r="I7653" i="6"/>
  <c r="J7653" i="6" s="1"/>
  <c r="I7661" i="6"/>
  <c r="J7661" i="6" s="1"/>
  <c r="I7669" i="6"/>
  <c r="J7669" i="6" s="1"/>
  <c r="I7677" i="6"/>
  <c r="J7677" i="6" s="1"/>
  <c r="I7685" i="6"/>
  <c r="J7685" i="6" s="1"/>
  <c r="I7693" i="6"/>
  <c r="J7693" i="6" s="1"/>
  <c r="I7701" i="6"/>
  <c r="J7701" i="6" s="1"/>
  <c r="I7709" i="6"/>
  <c r="J7709" i="6" s="1"/>
  <c r="I7717" i="6"/>
  <c r="J7717" i="6" s="1"/>
  <c r="I7725" i="6"/>
  <c r="J7725" i="6" s="1"/>
  <c r="I7733" i="6"/>
  <c r="J7733" i="6" s="1"/>
  <c r="I7741" i="6"/>
  <c r="J7741" i="6" s="1"/>
  <c r="I7749" i="6"/>
  <c r="J7749" i="6" s="1"/>
  <c r="I7757" i="6"/>
  <c r="J7757" i="6" s="1"/>
  <c r="I7765" i="6"/>
  <c r="J7765" i="6" s="1"/>
  <c r="I7773" i="6"/>
  <c r="J7773" i="6" s="1"/>
  <c r="I7781" i="6"/>
  <c r="J7781" i="6" s="1"/>
  <c r="I7789" i="6"/>
  <c r="J7789" i="6" s="1"/>
  <c r="I7797" i="6"/>
  <c r="J7797" i="6" s="1"/>
  <c r="I7805" i="6"/>
  <c r="J7805" i="6" s="1"/>
  <c r="I7813" i="6"/>
  <c r="J7813" i="6" s="1"/>
  <c r="I7821" i="6"/>
  <c r="J7821" i="6" s="1"/>
  <c r="I7829" i="6"/>
  <c r="J7829" i="6" s="1"/>
  <c r="I7837" i="6"/>
  <c r="J7837" i="6" s="1"/>
  <c r="I7845" i="6"/>
  <c r="J7845" i="6" s="1"/>
  <c r="I7853" i="6"/>
  <c r="J7853" i="6" s="1"/>
  <c r="I7861" i="6"/>
  <c r="J7861" i="6" s="1"/>
  <c r="I7869" i="6"/>
  <c r="J7869" i="6" s="1"/>
  <c r="I7877" i="6"/>
  <c r="J7877" i="6" s="1"/>
  <c r="I7885" i="6"/>
  <c r="J7885" i="6" s="1"/>
  <c r="I7893" i="6"/>
  <c r="J7893" i="6" s="1"/>
  <c r="I7901" i="6"/>
  <c r="J7901" i="6" s="1"/>
  <c r="I7909" i="6"/>
  <c r="J7909" i="6" s="1"/>
  <c r="I7917" i="6"/>
  <c r="J7917" i="6" s="1"/>
  <c r="I7925" i="6"/>
  <c r="J7925" i="6" s="1"/>
  <c r="I7933" i="6"/>
  <c r="J7933" i="6" s="1"/>
  <c r="I7941" i="6"/>
  <c r="J7941" i="6" s="1"/>
  <c r="I7949" i="6"/>
  <c r="J7949" i="6" s="1"/>
  <c r="I7957" i="6"/>
  <c r="J7957" i="6" s="1"/>
  <c r="I7965" i="6"/>
  <c r="J7965" i="6" s="1"/>
  <c r="I7973" i="6"/>
  <c r="J7973" i="6" s="1"/>
  <c r="I7981" i="6"/>
  <c r="J7981" i="6" s="1"/>
  <c r="I7989" i="6"/>
  <c r="J7989" i="6" s="1"/>
  <c r="I7997" i="6"/>
  <c r="J7997" i="6" s="1"/>
  <c r="I8005" i="6"/>
  <c r="J8005" i="6" s="1"/>
  <c r="I8013" i="6"/>
  <c r="J8013" i="6" s="1"/>
  <c r="I8021" i="6"/>
  <c r="J8021" i="6" s="1"/>
  <c r="I8029" i="6"/>
  <c r="J8029" i="6" s="1"/>
  <c r="I8037" i="6"/>
  <c r="J8037" i="6" s="1"/>
  <c r="I8045" i="6"/>
  <c r="J8045" i="6" s="1"/>
  <c r="I8053" i="6"/>
  <c r="J8053" i="6" s="1"/>
  <c r="I8061" i="6"/>
  <c r="J8061" i="6" s="1"/>
  <c r="I8069" i="6"/>
  <c r="J8069" i="6" s="1"/>
  <c r="I8077" i="6"/>
  <c r="J8077" i="6" s="1"/>
  <c r="I8085" i="6"/>
  <c r="J8085" i="6" s="1"/>
  <c r="I8093" i="6"/>
  <c r="J8093" i="6" s="1"/>
  <c r="I8101" i="6"/>
  <c r="J8101" i="6" s="1"/>
  <c r="I8109" i="6"/>
  <c r="J8109" i="6" s="1"/>
  <c r="I8117" i="6"/>
  <c r="J8117" i="6" s="1"/>
  <c r="I8125" i="6"/>
  <c r="J8125" i="6" s="1"/>
  <c r="I8133" i="6"/>
  <c r="J8133" i="6" s="1"/>
  <c r="I8141" i="6"/>
  <c r="J8141" i="6" s="1"/>
  <c r="I8149" i="6"/>
  <c r="J8149" i="6" s="1"/>
  <c r="I8157" i="6"/>
  <c r="J8157" i="6" s="1"/>
  <c r="I8165" i="6"/>
  <c r="J8165" i="6" s="1"/>
  <c r="I8173" i="6"/>
  <c r="J8173" i="6" s="1"/>
  <c r="I8181" i="6"/>
  <c r="J8181" i="6" s="1"/>
  <c r="I8189" i="6"/>
  <c r="J8189" i="6" s="1"/>
  <c r="I8197" i="6"/>
  <c r="J8197" i="6" s="1"/>
  <c r="I8205" i="6"/>
  <c r="J8205" i="6" s="1"/>
  <c r="I8213" i="6"/>
  <c r="J8213" i="6" s="1"/>
  <c r="I8221" i="6"/>
  <c r="J8221" i="6" s="1"/>
  <c r="I8229" i="6"/>
  <c r="J8229" i="6" s="1"/>
  <c r="I8237" i="6"/>
  <c r="J8237" i="6" s="1"/>
  <c r="I8245" i="6"/>
  <c r="J8245" i="6" s="1"/>
  <c r="I8253" i="6"/>
  <c r="J8253" i="6" s="1"/>
  <c r="I8261" i="6"/>
  <c r="J8261" i="6" s="1"/>
  <c r="I8269" i="6"/>
  <c r="J8269" i="6" s="1"/>
  <c r="I8277" i="6"/>
  <c r="J8277" i="6" s="1"/>
  <c r="I8285" i="6"/>
  <c r="J8285" i="6" s="1"/>
  <c r="I8293" i="6"/>
  <c r="J8293" i="6" s="1"/>
  <c r="I8301" i="6"/>
  <c r="J8301" i="6" s="1"/>
  <c r="I8309" i="6"/>
  <c r="J8309" i="6" s="1"/>
  <c r="I8317" i="6"/>
  <c r="J8317" i="6" s="1"/>
  <c r="I8325" i="6"/>
  <c r="J8325" i="6" s="1"/>
  <c r="I8333" i="6"/>
  <c r="J8333" i="6" s="1"/>
  <c r="I8341" i="6"/>
  <c r="J8341" i="6" s="1"/>
  <c r="I8349" i="6"/>
  <c r="J8349" i="6" s="1"/>
  <c r="I8357" i="6"/>
  <c r="J8357" i="6" s="1"/>
  <c r="I8365" i="6"/>
  <c r="J8365" i="6" s="1"/>
  <c r="I8373" i="6"/>
  <c r="J8373" i="6" s="1"/>
  <c r="I8381" i="6"/>
  <c r="J8381" i="6" s="1"/>
  <c r="I8389" i="6"/>
  <c r="J8389" i="6" s="1"/>
  <c r="I8397" i="6"/>
  <c r="J8397" i="6" s="1"/>
  <c r="I8405" i="6"/>
  <c r="J8405" i="6" s="1"/>
  <c r="I8413" i="6"/>
  <c r="J8413" i="6" s="1"/>
  <c r="I8421" i="6"/>
  <c r="J8421" i="6" s="1"/>
  <c r="I8429" i="6"/>
  <c r="J8429" i="6" s="1"/>
  <c r="I8437" i="6"/>
  <c r="J8437" i="6" s="1"/>
  <c r="I8445" i="6"/>
  <c r="J8445" i="6" s="1"/>
  <c r="I8453" i="6"/>
  <c r="J8453" i="6" s="1"/>
  <c r="I8461" i="6"/>
  <c r="J8461" i="6" s="1"/>
  <c r="I8469" i="6"/>
  <c r="J8469" i="6" s="1"/>
  <c r="I8477" i="6"/>
  <c r="J8477" i="6" s="1"/>
  <c r="I8485" i="6"/>
  <c r="J8485" i="6" s="1"/>
  <c r="I8493" i="6"/>
  <c r="J8493" i="6" s="1"/>
  <c r="I8501" i="6"/>
  <c r="J8501" i="6" s="1"/>
  <c r="I8509" i="6"/>
  <c r="J8509" i="6" s="1"/>
  <c r="I8517" i="6"/>
  <c r="J8517" i="6" s="1"/>
  <c r="I8525" i="6"/>
  <c r="J8525" i="6" s="1"/>
  <c r="I8533" i="6"/>
  <c r="J8533" i="6" s="1"/>
  <c r="I8541" i="6"/>
  <c r="J8541" i="6" s="1"/>
  <c r="I8549" i="6"/>
  <c r="J8549" i="6" s="1"/>
  <c r="I8557" i="6"/>
  <c r="J8557" i="6" s="1"/>
  <c r="I8565" i="6"/>
  <c r="J8565" i="6" s="1"/>
  <c r="I8573" i="6"/>
  <c r="J8573" i="6" s="1"/>
  <c r="I8581" i="6"/>
  <c r="J8581" i="6" s="1"/>
  <c r="I8589" i="6"/>
  <c r="J8589" i="6" s="1"/>
  <c r="I8597" i="6"/>
  <c r="J8597" i="6" s="1"/>
  <c r="I8605" i="6"/>
  <c r="J8605" i="6" s="1"/>
  <c r="I8613" i="6"/>
  <c r="J8613" i="6" s="1"/>
  <c r="I8621" i="6"/>
  <c r="J8621" i="6" s="1"/>
  <c r="I8629" i="6"/>
  <c r="J8629" i="6" s="1"/>
  <c r="I8637" i="6"/>
  <c r="J8637" i="6" s="1"/>
  <c r="I8645" i="6"/>
  <c r="J8645" i="6" s="1"/>
  <c r="I8653" i="6"/>
  <c r="J8653" i="6" s="1"/>
  <c r="I8661" i="6"/>
  <c r="J8661" i="6" s="1"/>
  <c r="I8669" i="6"/>
  <c r="J8669" i="6" s="1"/>
  <c r="I8677" i="6"/>
  <c r="J8677" i="6" s="1"/>
  <c r="I8685" i="6"/>
  <c r="J8685" i="6" s="1"/>
  <c r="I8693" i="6"/>
  <c r="J8693" i="6" s="1"/>
  <c r="I8701" i="6"/>
  <c r="J8701" i="6" s="1"/>
  <c r="I8709" i="6"/>
  <c r="J8709" i="6" s="1"/>
  <c r="I8717" i="6"/>
  <c r="J8717" i="6" s="1"/>
  <c r="I8725" i="6"/>
  <c r="J8725" i="6" s="1"/>
  <c r="I8733" i="6"/>
  <c r="J8733" i="6" s="1"/>
  <c r="I8741" i="6"/>
  <c r="J8741" i="6" s="1"/>
  <c r="I8749" i="6"/>
  <c r="J8749" i="6" s="1"/>
  <c r="I8757" i="6"/>
  <c r="J8757" i="6" s="1"/>
  <c r="I8765" i="6"/>
  <c r="J8765" i="6" s="1"/>
  <c r="I8773" i="6"/>
  <c r="J8773" i="6" s="1"/>
  <c r="I8781" i="6"/>
  <c r="J8781" i="6" s="1"/>
  <c r="I8789" i="6"/>
  <c r="J8789" i="6" s="1"/>
  <c r="I8797" i="6"/>
  <c r="J8797" i="6" s="1"/>
  <c r="I8805" i="6"/>
  <c r="J8805" i="6" s="1"/>
  <c r="I8813" i="6"/>
  <c r="J8813" i="6" s="1"/>
  <c r="I8821" i="6"/>
  <c r="J8821" i="6" s="1"/>
  <c r="I8829" i="6"/>
  <c r="J8829" i="6" s="1"/>
  <c r="I8837" i="6"/>
  <c r="J8837" i="6" s="1"/>
  <c r="I8845" i="6"/>
  <c r="J8845" i="6" s="1"/>
  <c r="I8853" i="6"/>
  <c r="J8853" i="6" s="1"/>
  <c r="I8861" i="6"/>
  <c r="J8861" i="6" s="1"/>
  <c r="I8869" i="6"/>
  <c r="J8869" i="6" s="1"/>
  <c r="I8877" i="6"/>
  <c r="J8877" i="6" s="1"/>
  <c r="I8885" i="6"/>
  <c r="J8885" i="6" s="1"/>
  <c r="I8893" i="6"/>
  <c r="J8893" i="6" s="1"/>
  <c r="I8901" i="6"/>
  <c r="J8901" i="6" s="1"/>
  <c r="I8909" i="6"/>
  <c r="J8909" i="6" s="1"/>
  <c r="I8917" i="6"/>
  <c r="J8917" i="6" s="1"/>
  <c r="I8925" i="6"/>
  <c r="J8925" i="6" s="1"/>
  <c r="I8933" i="6"/>
  <c r="J8933" i="6" s="1"/>
  <c r="I8941" i="6"/>
  <c r="J8941" i="6" s="1"/>
  <c r="I8949" i="6"/>
  <c r="J8949" i="6" s="1"/>
  <c r="I8957" i="6"/>
  <c r="J8957" i="6" s="1"/>
  <c r="I8965" i="6"/>
  <c r="J8965" i="6" s="1"/>
  <c r="I8973" i="6"/>
  <c r="J8973" i="6" s="1"/>
  <c r="I5960" i="6"/>
  <c r="J5960" i="6" s="1"/>
  <c r="I6024" i="6"/>
  <c r="J6024" i="6" s="1"/>
  <c r="I6088" i="6"/>
  <c r="J6088" i="6" s="1"/>
  <c r="I6152" i="6"/>
  <c r="J6152" i="6" s="1"/>
  <c r="I6216" i="6"/>
  <c r="J6216" i="6" s="1"/>
  <c r="I6280" i="6"/>
  <c r="J6280" i="6" s="1"/>
  <c r="I6336" i="6"/>
  <c r="J6336" i="6" s="1"/>
  <c r="I6368" i="6"/>
  <c r="J6368" i="6" s="1"/>
  <c r="I6400" i="6"/>
  <c r="J6400" i="6" s="1"/>
  <c r="I6432" i="6"/>
  <c r="J6432" i="6" s="1"/>
  <c r="I6464" i="6"/>
  <c r="J6464" i="6" s="1"/>
  <c r="I6496" i="6"/>
  <c r="J6496" i="6" s="1"/>
  <c r="I6528" i="6"/>
  <c r="J6528" i="6" s="1"/>
  <c r="I6550" i="6"/>
  <c r="J6550" i="6" s="1"/>
  <c r="I6571" i="6"/>
  <c r="J6571" i="6" s="1"/>
  <c r="I6587" i="6"/>
  <c r="J6587" i="6" s="1"/>
  <c r="I6603" i="6"/>
  <c r="J6603" i="6" s="1"/>
  <c r="I6619" i="6"/>
  <c r="J6619" i="6" s="1"/>
  <c r="I6635" i="6"/>
  <c r="J6635" i="6" s="1"/>
  <c r="I6645" i="6"/>
  <c r="J6645" i="6" s="1"/>
  <c r="I6655" i="6"/>
  <c r="J6655" i="6" s="1"/>
  <c r="I6667" i="6"/>
  <c r="J6667" i="6" s="1"/>
  <c r="I6677" i="6"/>
  <c r="J6677" i="6" s="1"/>
  <c r="I6687" i="6"/>
  <c r="J6687" i="6" s="1"/>
  <c r="I6697" i="6"/>
  <c r="J6697" i="6" s="1"/>
  <c r="I6707" i="6"/>
  <c r="J6707" i="6" s="1"/>
  <c r="I6716" i="6"/>
  <c r="J6716" i="6" s="1"/>
  <c r="I6725" i="6"/>
  <c r="J6725" i="6" s="1"/>
  <c r="I6734" i="6"/>
  <c r="J6734" i="6" s="1"/>
  <c r="I6742" i="6"/>
  <c r="J6742" i="6" s="1"/>
  <c r="I6750" i="6"/>
  <c r="J6750" i="6" s="1"/>
  <c r="I6758" i="6"/>
  <c r="J6758" i="6" s="1"/>
  <c r="I6766" i="6"/>
  <c r="J6766" i="6" s="1"/>
  <c r="I6774" i="6"/>
  <c r="J6774" i="6" s="1"/>
  <c r="I6782" i="6"/>
  <c r="J6782" i="6" s="1"/>
  <c r="I6790" i="6"/>
  <c r="J6790" i="6" s="1"/>
  <c r="I6798" i="6"/>
  <c r="J6798" i="6" s="1"/>
  <c r="I6806" i="6"/>
  <c r="J6806" i="6" s="1"/>
  <c r="I6814" i="6"/>
  <c r="J6814" i="6" s="1"/>
  <c r="I6822" i="6"/>
  <c r="J6822" i="6" s="1"/>
  <c r="I6830" i="6"/>
  <c r="J6830" i="6" s="1"/>
  <c r="I6838" i="6"/>
  <c r="J6838" i="6" s="1"/>
  <c r="I6846" i="6"/>
  <c r="J6846" i="6" s="1"/>
  <c r="I6854" i="6"/>
  <c r="J6854" i="6" s="1"/>
  <c r="I6862" i="6"/>
  <c r="J6862" i="6" s="1"/>
  <c r="I6870" i="6"/>
  <c r="J6870" i="6" s="1"/>
  <c r="I6878" i="6"/>
  <c r="J6878" i="6" s="1"/>
  <c r="I6886" i="6"/>
  <c r="J6886" i="6" s="1"/>
  <c r="I6894" i="6"/>
  <c r="J6894" i="6" s="1"/>
  <c r="I6902" i="6"/>
  <c r="J6902" i="6" s="1"/>
  <c r="I6910" i="6"/>
  <c r="J6910" i="6" s="1"/>
  <c r="I6918" i="6"/>
  <c r="J6918" i="6" s="1"/>
  <c r="I6926" i="6"/>
  <c r="J6926" i="6" s="1"/>
  <c r="I6934" i="6"/>
  <c r="J6934" i="6" s="1"/>
  <c r="I6942" i="6"/>
  <c r="J6942" i="6" s="1"/>
  <c r="I6950" i="6"/>
  <c r="J6950" i="6" s="1"/>
  <c r="I6958" i="6"/>
  <c r="J6958" i="6" s="1"/>
  <c r="I6966" i="6"/>
  <c r="J6966" i="6" s="1"/>
  <c r="I6974" i="6"/>
  <c r="J6974" i="6" s="1"/>
  <c r="I6982" i="6"/>
  <c r="J6982" i="6" s="1"/>
  <c r="I6990" i="6"/>
  <c r="J6990" i="6" s="1"/>
  <c r="I6998" i="6"/>
  <c r="J6998" i="6" s="1"/>
  <c r="I7006" i="6"/>
  <c r="J7006" i="6" s="1"/>
  <c r="I7014" i="6"/>
  <c r="J7014" i="6" s="1"/>
  <c r="I7022" i="6"/>
  <c r="J7022" i="6" s="1"/>
  <c r="I7030" i="6"/>
  <c r="J7030" i="6" s="1"/>
  <c r="I7038" i="6"/>
  <c r="J7038" i="6" s="1"/>
  <c r="I7046" i="6"/>
  <c r="J7046" i="6" s="1"/>
  <c r="I7054" i="6"/>
  <c r="J7054" i="6" s="1"/>
  <c r="I7062" i="6"/>
  <c r="J7062" i="6" s="1"/>
  <c r="I7070" i="6"/>
  <c r="J7070" i="6" s="1"/>
  <c r="I7078" i="6"/>
  <c r="J7078" i="6" s="1"/>
  <c r="I7086" i="6"/>
  <c r="J7086" i="6" s="1"/>
  <c r="I7094" i="6"/>
  <c r="J7094" i="6" s="1"/>
  <c r="I7102" i="6"/>
  <c r="J7102" i="6" s="1"/>
  <c r="I7110" i="6"/>
  <c r="J7110" i="6" s="1"/>
  <c r="I7118" i="6"/>
  <c r="J7118" i="6" s="1"/>
  <c r="I7126" i="6"/>
  <c r="J7126" i="6" s="1"/>
  <c r="I7134" i="6"/>
  <c r="J7134" i="6" s="1"/>
  <c r="I7142" i="6"/>
  <c r="J7142" i="6" s="1"/>
  <c r="I7150" i="6"/>
  <c r="J7150" i="6" s="1"/>
  <c r="I7158" i="6"/>
  <c r="J7158" i="6" s="1"/>
  <c r="I7166" i="6"/>
  <c r="J7166" i="6" s="1"/>
  <c r="I7174" i="6"/>
  <c r="J7174" i="6" s="1"/>
  <c r="I7182" i="6"/>
  <c r="J7182" i="6" s="1"/>
  <c r="I7190" i="6"/>
  <c r="J7190" i="6" s="1"/>
  <c r="I7198" i="6"/>
  <c r="J7198" i="6" s="1"/>
  <c r="I7206" i="6"/>
  <c r="J7206" i="6" s="1"/>
  <c r="I7214" i="6"/>
  <c r="J7214" i="6" s="1"/>
  <c r="I7222" i="6"/>
  <c r="J7222" i="6" s="1"/>
  <c r="I7230" i="6"/>
  <c r="J7230" i="6" s="1"/>
  <c r="I7238" i="6"/>
  <c r="J7238" i="6" s="1"/>
  <c r="I7246" i="6"/>
  <c r="J7246" i="6" s="1"/>
  <c r="I7254" i="6"/>
  <c r="J7254" i="6" s="1"/>
  <c r="I7262" i="6"/>
  <c r="J7262" i="6" s="1"/>
  <c r="I7270" i="6"/>
  <c r="J7270" i="6" s="1"/>
  <c r="I7278" i="6"/>
  <c r="J7278" i="6" s="1"/>
  <c r="I7286" i="6"/>
  <c r="J7286" i="6" s="1"/>
  <c r="I7294" i="6"/>
  <c r="J7294" i="6" s="1"/>
  <c r="I7302" i="6"/>
  <c r="J7302" i="6" s="1"/>
  <c r="I7310" i="6"/>
  <c r="J7310" i="6" s="1"/>
  <c r="I7318" i="6"/>
  <c r="J7318" i="6" s="1"/>
  <c r="I7326" i="6"/>
  <c r="J7326" i="6" s="1"/>
  <c r="I7334" i="6"/>
  <c r="J7334" i="6" s="1"/>
  <c r="I7342" i="6"/>
  <c r="J7342" i="6" s="1"/>
  <c r="I7350" i="6"/>
  <c r="J7350" i="6" s="1"/>
  <c r="I7358" i="6"/>
  <c r="J7358" i="6" s="1"/>
  <c r="I7366" i="6"/>
  <c r="J7366" i="6" s="1"/>
  <c r="I7374" i="6"/>
  <c r="J7374" i="6" s="1"/>
  <c r="I7382" i="6"/>
  <c r="J7382" i="6" s="1"/>
  <c r="I7390" i="6"/>
  <c r="J7390" i="6" s="1"/>
  <c r="I7398" i="6"/>
  <c r="J7398" i="6" s="1"/>
  <c r="I7406" i="6"/>
  <c r="J7406" i="6" s="1"/>
  <c r="I7414" i="6"/>
  <c r="J7414" i="6" s="1"/>
  <c r="I7422" i="6"/>
  <c r="J7422" i="6" s="1"/>
  <c r="I7430" i="6"/>
  <c r="J7430" i="6" s="1"/>
  <c r="I7438" i="6"/>
  <c r="J7438" i="6" s="1"/>
  <c r="I7446" i="6"/>
  <c r="J7446" i="6" s="1"/>
  <c r="I7454" i="6"/>
  <c r="J7454" i="6" s="1"/>
  <c r="I7462" i="6"/>
  <c r="J7462" i="6" s="1"/>
  <c r="I7470" i="6"/>
  <c r="J7470" i="6" s="1"/>
  <c r="I7478" i="6"/>
  <c r="J7478" i="6" s="1"/>
  <c r="I7486" i="6"/>
  <c r="J7486" i="6" s="1"/>
  <c r="I7494" i="6"/>
  <c r="J7494" i="6" s="1"/>
  <c r="I7502" i="6"/>
  <c r="J7502" i="6" s="1"/>
  <c r="I7510" i="6"/>
  <c r="J7510" i="6" s="1"/>
  <c r="I7518" i="6"/>
  <c r="J7518" i="6" s="1"/>
  <c r="I7526" i="6"/>
  <c r="J7526" i="6" s="1"/>
  <c r="I7534" i="6"/>
  <c r="J7534" i="6" s="1"/>
  <c r="I7542" i="6"/>
  <c r="J7542" i="6" s="1"/>
  <c r="I7550" i="6"/>
  <c r="J7550" i="6" s="1"/>
  <c r="I7558" i="6"/>
  <c r="J7558" i="6" s="1"/>
  <c r="I7566" i="6"/>
  <c r="J7566" i="6" s="1"/>
  <c r="I7574" i="6"/>
  <c r="J7574" i="6" s="1"/>
  <c r="I7582" i="6"/>
  <c r="J7582" i="6" s="1"/>
  <c r="I7590" i="6"/>
  <c r="J7590" i="6" s="1"/>
  <c r="I7598" i="6"/>
  <c r="J7598" i="6" s="1"/>
  <c r="I7606" i="6"/>
  <c r="J7606" i="6" s="1"/>
  <c r="I7614" i="6"/>
  <c r="J7614" i="6" s="1"/>
  <c r="I7622" i="6"/>
  <c r="J7622" i="6" s="1"/>
  <c r="I7630" i="6"/>
  <c r="J7630" i="6" s="1"/>
  <c r="I7638" i="6"/>
  <c r="J7638" i="6" s="1"/>
  <c r="I7646" i="6"/>
  <c r="J7646" i="6" s="1"/>
  <c r="I7654" i="6"/>
  <c r="J7654" i="6" s="1"/>
  <c r="I7662" i="6"/>
  <c r="J7662" i="6" s="1"/>
  <c r="I7670" i="6"/>
  <c r="J7670" i="6" s="1"/>
  <c r="I7678" i="6"/>
  <c r="J7678" i="6" s="1"/>
  <c r="I7686" i="6"/>
  <c r="J7686" i="6" s="1"/>
  <c r="I7694" i="6"/>
  <c r="J7694" i="6" s="1"/>
  <c r="I7702" i="6"/>
  <c r="J7702" i="6" s="1"/>
  <c r="I7710" i="6"/>
  <c r="J7710" i="6" s="1"/>
  <c r="I7718" i="6"/>
  <c r="J7718" i="6" s="1"/>
  <c r="I7726" i="6"/>
  <c r="J7726" i="6" s="1"/>
  <c r="I7734" i="6"/>
  <c r="J7734" i="6" s="1"/>
  <c r="I7742" i="6"/>
  <c r="J7742" i="6" s="1"/>
  <c r="I7750" i="6"/>
  <c r="J7750" i="6" s="1"/>
  <c r="I7758" i="6"/>
  <c r="J7758" i="6" s="1"/>
  <c r="I7766" i="6"/>
  <c r="J7766" i="6" s="1"/>
  <c r="I7774" i="6"/>
  <c r="J7774" i="6" s="1"/>
  <c r="I7782" i="6"/>
  <c r="J7782" i="6" s="1"/>
  <c r="I7790" i="6"/>
  <c r="J7790" i="6" s="1"/>
  <c r="I7798" i="6"/>
  <c r="J7798" i="6" s="1"/>
  <c r="I7806" i="6"/>
  <c r="J7806" i="6" s="1"/>
  <c r="I7814" i="6"/>
  <c r="J7814" i="6" s="1"/>
  <c r="I7822" i="6"/>
  <c r="J7822" i="6" s="1"/>
  <c r="I7830" i="6"/>
  <c r="J7830" i="6" s="1"/>
  <c r="I7838" i="6"/>
  <c r="J7838" i="6" s="1"/>
  <c r="I7846" i="6"/>
  <c r="J7846" i="6" s="1"/>
  <c r="I7854" i="6"/>
  <c r="J7854" i="6" s="1"/>
  <c r="I7862" i="6"/>
  <c r="J7862" i="6" s="1"/>
  <c r="I7870" i="6"/>
  <c r="J7870" i="6" s="1"/>
  <c r="I7878" i="6"/>
  <c r="J7878" i="6" s="1"/>
  <c r="I7886" i="6"/>
  <c r="J7886" i="6" s="1"/>
  <c r="I7894" i="6"/>
  <c r="J7894" i="6" s="1"/>
  <c r="I7902" i="6"/>
  <c r="J7902" i="6" s="1"/>
  <c r="I7910" i="6"/>
  <c r="J7910" i="6" s="1"/>
  <c r="I7918" i="6"/>
  <c r="J7918" i="6" s="1"/>
  <c r="I7926" i="6"/>
  <c r="J7926" i="6" s="1"/>
  <c r="I7934" i="6"/>
  <c r="J7934" i="6" s="1"/>
  <c r="I7942" i="6"/>
  <c r="J7942" i="6" s="1"/>
  <c r="I7950" i="6"/>
  <c r="J7950" i="6" s="1"/>
  <c r="I7958" i="6"/>
  <c r="J7958" i="6" s="1"/>
  <c r="I7966" i="6"/>
  <c r="J7966" i="6" s="1"/>
  <c r="I7974" i="6"/>
  <c r="J7974" i="6" s="1"/>
  <c r="I7982" i="6"/>
  <c r="J7982" i="6" s="1"/>
  <c r="I7990" i="6"/>
  <c r="J7990" i="6" s="1"/>
  <c r="I7998" i="6"/>
  <c r="J7998" i="6" s="1"/>
  <c r="I8006" i="6"/>
  <c r="J8006" i="6" s="1"/>
  <c r="I8014" i="6"/>
  <c r="J8014" i="6" s="1"/>
  <c r="I8022" i="6"/>
  <c r="J8022" i="6" s="1"/>
  <c r="I8030" i="6"/>
  <c r="J8030" i="6" s="1"/>
  <c r="I8038" i="6"/>
  <c r="J8038" i="6" s="1"/>
  <c r="I8046" i="6"/>
  <c r="J8046" i="6" s="1"/>
  <c r="I8054" i="6"/>
  <c r="J8054" i="6" s="1"/>
  <c r="I8062" i="6"/>
  <c r="J8062" i="6" s="1"/>
  <c r="I8070" i="6"/>
  <c r="J8070" i="6" s="1"/>
  <c r="I8078" i="6"/>
  <c r="J8078" i="6" s="1"/>
  <c r="I8086" i="6"/>
  <c r="J8086" i="6" s="1"/>
  <c r="I8094" i="6"/>
  <c r="J8094" i="6" s="1"/>
  <c r="I8102" i="6"/>
  <c r="J8102" i="6" s="1"/>
  <c r="I8110" i="6"/>
  <c r="J8110" i="6" s="1"/>
  <c r="I8118" i="6"/>
  <c r="J8118" i="6" s="1"/>
  <c r="I8126" i="6"/>
  <c r="J8126" i="6" s="1"/>
  <c r="I8134" i="6"/>
  <c r="J8134" i="6" s="1"/>
  <c r="I8142" i="6"/>
  <c r="J8142" i="6" s="1"/>
  <c r="I8150" i="6"/>
  <c r="J8150" i="6" s="1"/>
  <c r="I8158" i="6"/>
  <c r="J8158" i="6" s="1"/>
  <c r="I8166" i="6"/>
  <c r="J8166" i="6" s="1"/>
  <c r="I8174" i="6"/>
  <c r="J8174" i="6" s="1"/>
  <c r="I8182" i="6"/>
  <c r="J8182" i="6" s="1"/>
  <c r="I8190" i="6"/>
  <c r="J8190" i="6" s="1"/>
  <c r="I8198" i="6"/>
  <c r="J8198" i="6" s="1"/>
  <c r="I8206" i="6"/>
  <c r="J8206" i="6" s="1"/>
  <c r="I8214" i="6"/>
  <c r="J8214" i="6" s="1"/>
  <c r="I8222" i="6"/>
  <c r="J8222" i="6" s="1"/>
  <c r="I8230" i="6"/>
  <c r="J8230" i="6" s="1"/>
  <c r="I8238" i="6"/>
  <c r="J8238" i="6" s="1"/>
  <c r="I8246" i="6"/>
  <c r="J8246" i="6" s="1"/>
  <c r="I8254" i="6"/>
  <c r="J8254" i="6" s="1"/>
  <c r="I8262" i="6"/>
  <c r="J8262" i="6" s="1"/>
  <c r="I8270" i="6"/>
  <c r="J8270" i="6" s="1"/>
  <c r="I8278" i="6"/>
  <c r="J8278" i="6" s="1"/>
  <c r="I8286" i="6"/>
  <c r="J8286" i="6" s="1"/>
  <c r="I8294" i="6"/>
  <c r="J8294" i="6" s="1"/>
  <c r="I8302" i="6"/>
  <c r="J8302" i="6" s="1"/>
  <c r="I8310" i="6"/>
  <c r="J8310" i="6" s="1"/>
  <c r="I8318" i="6"/>
  <c r="J8318" i="6" s="1"/>
  <c r="I8326" i="6"/>
  <c r="J8326" i="6" s="1"/>
  <c r="I8334" i="6"/>
  <c r="J8334" i="6" s="1"/>
  <c r="I8342" i="6"/>
  <c r="J8342" i="6" s="1"/>
  <c r="I8350" i="6"/>
  <c r="J8350" i="6" s="1"/>
  <c r="I8358" i="6"/>
  <c r="J8358" i="6" s="1"/>
  <c r="I8366" i="6"/>
  <c r="J8366" i="6" s="1"/>
  <c r="I8374" i="6"/>
  <c r="J8374" i="6" s="1"/>
  <c r="I8382" i="6"/>
  <c r="J8382" i="6" s="1"/>
  <c r="I8390" i="6"/>
  <c r="J8390" i="6" s="1"/>
  <c r="I8398" i="6"/>
  <c r="J8398" i="6" s="1"/>
  <c r="I8406" i="6"/>
  <c r="J8406" i="6" s="1"/>
  <c r="I8414" i="6"/>
  <c r="J8414" i="6" s="1"/>
  <c r="I8422" i="6"/>
  <c r="J8422" i="6" s="1"/>
  <c r="I8430" i="6"/>
  <c r="J8430" i="6" s="1"/>
  <c r="I8438" i="6"/>
  <c r="J8438" i="6" s="1"/>
  <c r="I8446" i="6"/>
  <c r="J8446" i="6" s="1"/>
  <c r="I8454" i="6"/>
  <c r="J8454" i="6" s="1"/>
  <c r="I8462" i="6"/>
  <c r="J8462" i="6" s="1"/>
  <c r="I8470" i="6"/>
  <c r="J8470" i="6" s="1"/>
  <c r="I8478" i="6"/>
  <c r="J8478" i="6" s="1"/>
  <c r="I8486" i="6"/>
  <c r="J8486" i="6" s="1"/>
  <c r="I8494" i="6"/>
  <c r="J8494" i="6" s="1"/>
  <c r="I8502" i="6"/>
  <c r="J8502" i="6" s="1"/>
  <c r="I8510" i="6"/>
  <c r="J8510" i="6" s="1"/>
  <c r="I8518" i="6"/>
  <c r="J8518" i="6" s="1"/>
  <c r="I8526" i="6"/>
  <c r="J8526" i="6" s="1"/>
  <c r="I8534" i="6"/>
  <c r="J8534" i="6" s="1"/>
  <c r="I8542" i="6"/>
  <c r="J8542" i="6" s="1"/>
  <c r="I8550" i="6"/>
  <c r="J8550" i="6" s="1"/>
  <c r="I8558" i="6"/>
  <c r="J8558" i="6" s="1"/>
  <c r="I8566" i="6"/>
  <c r="J8566" i="6" s="1"/>
  <c r="I8574" i="6"/>
  <c r="J8574" i="6" s="1"/>
  <c r="I8582" i="6"/>
  <c r="J8582" i="6" s="1"/>
  <c r="I8590" i="6"/>
  <c r="J8590" i="6" s="1"/>
  <c r="I8598" i="6"/>
  <c r="J8598" i="6" s="1"/>
  <c r="I8606" i="6"/>
  <c r="J8606" i="6" s="1"/>
  <c r="I8614" i="6"/>
  <c r="J8614" i="6" s="1"/>
  <c r="I8622" i="6"/>
  <c r="J8622" i="6" s="1"/>
  <c r="I8630" i="6"/>
  <c r="J8630" i="6" s="1"/>
  <c r="I8638" i="6"/>
  <c r="J8638" i="6" s="1"/>
  <c r="I8646" i="6"/>
  <c r="J8646" i="6" s="1"/>
  <c r="I8654" i="6"/>
  <c r="J8654" i="6" s="1"/>
  <c r="I8662" i="6"/>
  <c r="J8662" i="6" s="1"/>
  <c r="I8670" i="6"/>
  <c r="J8670" i="6" s="1"/>
  <c r="I8678" i="6"/>
  <c r="J8678" i="6" s="1"/>
  <c r="I8686" i="6"/>
  <c r="J8686" i="6" s="1"/>
  <c r="I8694" i="6"/>
  <c r="J8694" i="6" s="1"/>
  <c r="I8702" i="6"/>
  <c r="J8702" i="6" s="1"/>
  <c r="I8710" i="6"/>
  <c r="J8710" i="6" s="1"/>
  <c r="I8718" i="6"/>
  <c r="J8718" i="6" s="1"/>
  <c r="I8726" i="6"/>
  <c r="J8726" i="6" s="1"/>
  <c r="I8734" i="6"/>
  <c r="J8734" i="6" s="1"/>
  <c r="I8742" i="6"/>
  <c r="J8742" i="6" s="1"/>
  <c r="I8750" i="6"/>
  <c r="J8750" i="6" s="1"/>
  <c r="I8758" i="6"/>
  <c r="J8758" i="6" s="1"/>
  <c r="I8766" i="6"/>
  <c r="J8766" i="6" s="1"/>
  <c r="I8774" i="6"/>
  <c r="J8774" i="6" s="1"/>
  <c r="I8782" i="6"/>
  <c r="J8782" i="6" s="1"/>
  <c r="I8790" i="6"/>
  <c r="J8790" i="6" s="1"/>
  <c r="I8798" i="6"/>
  <c r="J8798" i="6" s="1"/>
  <c r="I8806" i="6"/>
  <c r="J8806" i="6" s="1"/>
  <c r="I8814" i="6"/>
  <c r="J8814" i="6" s="1"/>
  <c r="I8822" i="6"/>
  <c r="J8822" i="6" s="1"/>
  <c r="I8830" i="6"/>
  <c r="J8830" i="6" s="1"/>
  <c r="I8838" i="6"/>
  <c r="J8838" i="6" s="1"/>
  <c r="I8846" i="6"/>
  <c r="J8846" i="6" s="1"/>
  <c r="I8854" i="6"/>
  <c r="J8854" i="6" s="1"/>
  <c r="I8862" i="6"/>
  <c r="J8862" i="6" s="1"/>
  <c r="I8870" i="6"/>
  <c r="J8870" i="6" s="1"/>
  <c r="I8878" i="6"/>
  <c r="J8878" i="6" s="1"/>
  <c r="I8886" i="6"/>
  <c r="J8886" i="6" s="1"/>
  <c r="I8894" i="6"/>
  <c r="J8894" i="6" s="1"/>
  <c r="I8902" i="6"/>
  <c r="J8902" i="6" s="1"/>
  <c r="I8910" i="6"/>
  <c r="J8910" i="6" s="1"/>
  <c r="I8918" i="6"/>
  <c r="J8918" i="6" s="1"/>
  <c r="I8926" i="6"/>
  <c r="J8926" i="6" s="1"/>
  <c r="I8934" i="6"/>
  <c r="J8934" i="6" s="1"/>
  <c r="I8942" i="6"/>
  <c r="J8942" i="6" s="1"/>
  <c r="I8950" i="6"/>
  <c r="J8950" i="6" s="1"/>
  <c r="I8958" i="6"/>
  <c r="J8958" i="6" s="1"/>
  <c r="I8966" i="6"/>
  <c r="J8966" i="6" s="1"/>
  <c r="I8974" i="6"/>
  <c r="J8974" i="6" s="1"/>
  <c r="I8982" i="6"/>
  <c r="J8982" i="6" s="1"/>
  <c r="I8990" i="6"/>
  <c r="J8990" i="6" s="1"/>
  <c r="I8998" i="6"/>
  <c r="J8998" i="6" s="1"/>
  <c r="I9006" i="6"/>
  <c r="J9006" i="6" s="1"/>
  <c r="I9014" i="6"/>
  <c r="J9014" i="6" s="1"/>
  <c r="I9022" i="6"/>
  <c r="J9022" i="6" s="1"/>
  <c r="I9030" i="6"/>
  <c r="J9030" i="6" s="1"/>
  <c r="I9038" i="6"/>
  <c r="J9038" i="6" s="1"/>
  <c r="I9046" i="6"/>
  <c r="J9046" i="6" s="1"/>
  <c r="I9054" i="6"/>
  <c r="J9054" i="6" s="1"/>
  <c r="I9062" i="6"/>
  <c r="J9062" i="6" s="1"/>
  <c r="I9070" i="6"/>
  <c r="J9070" i="6" s="1"/>
  <c r="I9078" i="6"/>
  <c r="J9078" i="6" s="1"/>
  <c r="I9086" i="6"/>
  <c r="J9086" i="6" s="1"/>
  <c r="I9094" i="6"/>
  <c r="J9094" i="6" s="1"/>
  <c r="I9102" i="6"/>
  <c r="J9102" i="6" s="1"/>
  <c r="I9110" i="6"/>
  <c r="J9110" i="6" s="1"/>
  <c r="I9118" i="6"/>
  <c r="J9118" i="6" s="1"/>
  <c r="I9126" i="6"/>
  <c r="J9126" i="6" s="1"/>
  <c r="I9134" i="6"/>
  <c r="J9134" i="6" s="1"/>
  <c r="I9142" i="6"/>
  <c r="J9142" i="6" s="1"/>
  <c r="I9150" i="6"/>
  <c r="J9150" i="6" s="1"/>
  <c r="I9158" i="6"/>
  <c r="J9158" i="6" s="1"/>
  <c r="I9166" i="6"/>
  <c r="J9166" i="6" s="1"/>
  <c r="I9174" i="6"/>
  <c r="J9174" i="6" s="1"/>
  <c r="I9182" i="6"/>
  <c r="J9182" i="6" s="1"/>
  <c r="I9190" i="6"/>
  <c r="J9190" i="6" s="1"/>
  <c r="I9198" i="6"/>
  <c r="J9198" i="6" s="1"/>
  <c r="I9206" i="6"/>
  <c r="J9206" i="6" s="1"/>
  <c r="I9214" i="6"/>
  <c r="J9214" i="6" s="1"/>
  <c r="I5968" i="6"/>
  <c r="J5968" i="6" s="1"/>
  <c r="I6032" i="6"/>
  <c r="J6032" i="6" s="1"/>
  <c r="I6096" i="6"/>
  <c r="J6096" i="6" s="1"/>
  <c r="I6160" i="6"/>
  <c r="J6160" i="6" s="1"/>
  <c r="I6224" i="6"/>
  <c r="J6224" i="6" s="1"/>
  <c r="I6288" i="6"/>
  <c r="J6288" i="6" s="1"/>
  <c r="I6340" i="6"/>
  <c r="J6340" i="6" s="1"/>
  <c r="I6372" i="6"/>
  <c r="J6372" i="6" s="1"/>
  <c r="I6404" i="6"/>
  <c r="J6404" i="6" s="1"/>
  <c r="I6436" i="6"/>
  <c r="J6436" i="6" s="1"/>
  <c r="I6468" i="6"/>
  <c r="J6468" i="6" s="1"/>
  <c r="I6500" i="6"/>
  <c r="J6500" i="6" s="1"/>
  <c r="I6532" i="6"/>
  <c r="J6532" i="6" s="1"/>
  <c r="I6552" i="6"/>
  <c r="J6552" i="6" s="1"/>
  <c r="I6572" i="6"/>
  <c r="J6572" i="6" s="1"/>
  <c r="I6588" i="6"/>
  <c r="J6588" i="6" s="1"/>
  <c r="I6604" i="6"/>
  <c r="J6604" i="6" s="1"/>
  <c r="I6620" i="6"/>
  <c r="J6620" i="6" s="1"/>
  <c r="I6636" i="6"/>
  <c r="J6636" i="6" s="1"/>
  <c r="I6646" i="6"/>
  <c r="J6646" i="6" s="1"/>
  <c r="I6656" i="6"/>
  <c r="J6656" i="6" s="1"/>
  <c r="I6668" i="6"/>
  <c r="J6668" i="6" s="1"/>
  <c r="I6678" i="6"/>
  <c r="J6678" i="6" s="1"/>
  <c r="I6688" i="6"/>
  <c r="J6688" i="6" s="1"/>
  <c r="I6699" i="6"/>
  <c r="J6699" i="6" s="1"/>
  <c r="I6708" i="6"/>
  <c r="J6708" i="6" s="1"/>
  <c r="I6717" i="6"/>
  <c r="J6717" i="6" s="1"/>
  <c r="I6726" i="6"/>
  <c r="J6726" i="6" s="1"/>
  <c r="I6735" i="6"/>
  <c r="J6735" i="6" s="1"/>
  <c r="I6743" i="6"/>
  <c r="J6743" i="6" s="1"/>
  <c r="I6751" i="6"/>
  <c r="J6751" i="6" s="1"/>
  <c r="I6759" i="6"/>
  <c r="J6759" i="6" s="1"/>
  <c r="I6767" i="6"/>
  <c r="J6767" i="6" s="1"/>
  <c r="I6775" i="6"/>
  <c r="J6775" i="6" s="1"/>
  <c r="I6783" i="6"/>
  <c r="J6783" i="6" s="1"/>
  <c r="I6791" i="6"/>
  <c r="J6791" i="6" s="1"/>
  <c r="I6799" i="6"/>
  <c r="J6799" i="6" s="1"/>
  <c r="I6807" i="6"/>
  <c r="J6807" i="6" s="1"/>
  <c r="I6815" i="6"/>
  <c r="J6815" i="6" s="1"/>
  <c r="I6823" i="6"/>
  <c r="J6823" i="6" s="1"/>
  <c r="I6831" i="6"/>
  <c r="J6831" i="6" s="1"/>
  <c r="I6839" i="6"/>
  <c r="J6839" i="6" s="1"/>
  <c r="I6847" i="6"/>
  <c r="J6847" i="6" s="1"/>
  <c r="I6855" i="6"/>
  <c r="J6855" i="6" s="1"/>
  <c r="I6863" i="6"/>
  <c r="J6863" i="6" s="1"/>
  <c r="I6871" i="6"/>
  <c r="J6871" i="6" s="1"/>
  <c r="I6879" i="6"/>
  <c r="J6879" i="6" s="1"/>
  <c r="I6887" i="6"/>
  <c r="J6887" i="6" s="1"/>
  <c r="I6895" i="6"/>
  <c r="J6895" i="6" s="1"/>
  <c r="I6903" i="6"/>
  <c r="J6903" i="6" s="1"/>
  <c r="I6911" i="6"/>
  <c r="J6911" i="6" s="1"/>
  <c r="I6919" i="6"/>
  <c r="J6919" i="6" s="1"/>
  <c r="I6927" i="6"/>
  <c r="J6927" i="6" s="1"/>
  <c r="I6935" i="6"/>
  <c r="J6935" i="6" s="1"/>
  <c r="I6943" i="6"/>
  <c r="J6943" i="6" s="1"/>
  <c r="I6951" i="6"/>
  <c r="J6951" i="6" s="1"/>
  <c r="I6959" i="6"/>
  <c r="J6959" i="6" s="1"/>
  <c r="I6967" i="6"/>
  <c r="J6967" i="6" s="1"/>
  <c r="I6975" i="6"/>
  <c r="J6975" i="6" s="1"/>
  <c r="I6983" i="6"/>
  <c r="J6983" i="6" s="1"/>
  <c r="I6991" i="6"/>
  <c r="J6991" i="6" s="1"/>
  <c r="I6999" i="6"/>
  <c r="J6999" i="6" s="1"/>
  <c r="I7007" i="6"/>
  <c r="J7007" i="6" s="1"/>
  <c r="I7015" i="6"/>
  <c r="J7015" i="6" s="1"/>
  <c r="I7023" i="6"/>
  <c r="J7023" i="6" s="1"/>
  <c r="I7031" i="6"/>
  <c r="J7031" i="6" s="1"/>
  <c r="I7039" i="6"/>
  <c r="J7039" i="6" s="1"/>
  <c r="I7047" i="6"/>
  <c r="J7047" i="6" s="1"/>
  <c r="I7055" i="6"/>
  <c r="J7055" i="6" s="1"/>
  <c r="I7063" i="6"/>
  <c r="J7063" i="6" s="1"/>
  <c r="I7071" i="6"/>
  <c r="J7071" i="6" s="1"/>
  <c r="I7079" i="6"/>
  <c r="J7079" i="6" s="1"/>
  <c r="I7087" i="6"/>
  <c r="J7087" i="6" s="1"/>
  <c r="I7095" i="6"/>
  <c r="J7095" i="6" s="1"/>
  <c r="I7103" i="6"/>
  <c r="J7103" i="6" s="1"/>
  <c r="I7111" i="6"/>
  <c r="J7111" i="6" s="1"/>
  <c r="I7119" i="6"/>
  <c r="J7119" i="6" s="1"/>
  <c r="I7127" i="6"/>
  <c r="J7127" i="6" s="1"/>
  <c r="I7135" i="6"/>
  <c r="J7135" i="6" s="1"/>
  <c r="I7143" i="6"/>
  <c r="J7143" i="6" s="1"/>
  <c r="I7151" i="6"/>
  <c r="J7151" i="6" s="1"/>
  <c r="I7159" i="6"/>
  <c r="J7159" i="6" s="1"/>
  <c r="I7167" i="6"/>
  <c r="J7167" i="6" s="1"/>
  <c r="I7175" i="6"/>
  <c r="J7175" i="6" s="1"/>
  <c r="I7183" i="6"/>
  <c r="J7183" i="6" s="1"/>
  <c r="I7191" i="6"/>
  <c r="J7191" i="6" s="1"/>
  <c r="I7199" i="6"/>
  <c r="J7199" i="6" s="1"/>
  <c r="I7207" i="6"/>
  <c r="J7207" i="6" s="1"/>
  <c r="I7215" i="6"/>
  <c r="J7215" i="6" s="1"/>
  <c r="I7223" i="6"/>
  <c r="J7223" i="6" s="1"/>
  <c r="I7231" i="6"/>
  <c r="J7231" i="6" s="1"/>
  <c r="I7239" i="6"/>
  <c r="J7239" i="6" s="1"/>
  <c r="I7247" i="6"/>
  <c r="J7247" i="6" s="1"/>
  <c r="I7255" i="6"/>
  <c r="J7255" i="6" s="1"/>
  <c r="I7263" i="6"/>
  <c r="J7263" i="6" s="1"/>
  <c r="I7271" i="6"/>
  <c r="J7271" i="6" s="1"/>
  <c r="I7279" i="6"/>
  <c r="J7279" i="6" s="1"/>
  <c r="I7287" i="6"/>
  <c r="J7287" i="6" s="1"/>
  <c r="I7295" i="6"/>
  <c r="J7295" i="6" s="1"/>
  <c r="I7303" i="6"/>
  <c r="J7303" i="6" s="1"/>
  <c r="I7311" i="6"/>
  <c r="J7311" i="6" s="1"/>
  <c r="I7319" i="6"/>
  <c r="J7319" i="6" s="1"/>
  <c r="I7327" i="6"/>
  <c r="J7327" i="6" s="1"/>
  <c r="I7335" i="6"/>
  <c r="J7335" i="6" s="1"/>
  <c r="I7343" i="6"/>
  <c r="J7343" i="6" s="1"/>
  <c r="I7351" i="6"/>
  <c r="J7351" i="6" s="1"/>
  <c r="I7359" i="6"/>
  <c r="J7359" i="6" s="1"/>
  <c r="I7367" i="6"/>
  <c r="J7367" i="6" s="1"/>
  <c r="I7375" i="6"/>
  <c r="J7375" i="6" s="1"/>
  <c r="I7383" i="6"/>
  <c r="J7383" i="6" s="1"/>
  <c r="I7391" i="6"/>
  <c r="J7391" i="6" s="1"/>
  <c r="I7399" i="6"/>
  <c r="J7399" i="6" s="1"/>
  <c r="I7407" i="6"/>
  <c r="J7407" i="6" s="1"/>
  <c r="I7415" i="6"/>
  <c r="J7415" i="6" s="1"/>
  <c r="I7423" i="6"/>
  <c r="J7423" i="6" s="1"/>
  <c r="I7431" i="6"/>
  <c r="J7431" i="6" s="1"/>
  <c r="I7439" i="6"/>
  <c r="J7439" i="6" s="1"/>
  <c r="I7447" i="6"/>
  <c r="J7447" i="6" s="1"/>
  <c r="I7455" i="6"/>
  <c r="J7455" i="6" s="1"/>
  <c r="I7463" i="6"/>
  <c r="J7463" i="6" s="1"/>
  <c r="I7471" i="6"/>
  <c r="J7471" i="6" s="1"/>
  <c r="I7479" i="6"/>
  <c r="J7479" i="6" s="1"/>
  <c r="I7487" i="6"/>
  <c r="J7487" i="6" s="1"/>
  <c r="I7495" i="6"/>
  <c r="J7495" i="6" s="1"/>
  <c r="I7503" i="6"/>
  <c r="J7503" i="6" s="1"/>
  <c r="I7511" i="6"/>
  <c r="J7511" i="6" s="1"/>
  <c r="I7519" i="6"/>
  <c r="J7519" i="6" s="1"/>
  <c r="I7527" i="6"/>
  <c r="J7527" i="6" s="1"/>
  <c r="I7535" i="6"/>
  <c r="J7535" i="6" s="1"/>
  <c r="I7543" i="6"/>
  <c r="J7543" i="6" s="1"/>
  <c r="I7551" i="6"/>
  <c r="J7551" i="6" s="1"/>
  <c r="I7559" i="6"/>
  <c r="J7559" i="6" s="1"/>
  <c r="I7567" i="6"/>
  <c r="J7567" i="6" s="1"/>
  <c r="I7575" i="6"/>
  <c r="J7575" i="6" s="1"/>
  <c r="I7583" i="6"/>
  <c r="J7583" i="6" s="1"/>
  <c r="I7591" i="6"/>
  <c r="J7591" i="6" s="1"/>
  <c r="I7599" i="6"/>
  <c r="J7599" i="6" s="1"/>
  <c r="I7607" i="6"/>
  <c r="J7607" i="6" s="1"/>
  <c r="I7615" i="6"/>
  <c r="J7615" i="6" s="1"/>
  <c r="I7623" i="6"/>
  <c r="J7623" i="6" s="1"/>
  <c r="I7631" i="6"/>
  <c r="J7631" i="6" s="1"/>
  <c r="I7639" i="6"/>
  <c r="J7639" i="6" s="1"/>
  <c r="I7647" i="6"/>
  <c r="J7647" i="6" s="1"/>
  <c r="I7655" i="6"/>
  <c r="J7655" i="6" s="1"/>
  <c r="I7663" i="6"/>
  <c r="J7663" i="6" s="1"/>
  <c r="I7671" i="6"/>
  <c r="J7671" i="6" s="1"/>
  <c r="I7679" i="6"/>
  <c r="J7679" i="6" s="1"/>
  <c r="I7687" i="6"/>
  <c r="J7687" i="6" s="1"/>
  <c r="I7695" i="6"/>
  <c r="J7695" i="6" s="1"/>
  <c r="I7703" i="6"/>
  <c r="J7703" i="6" s="1"/>
  <c r="I7711" i="6"/>
  <c r="J7711" i="6" s="1"/>
  <c r="I7719" i="6"/>
  <c r="J7719" i="6" s="1"/>
  <c r="I7727" i="6"/>
  <c r="J7727" i="6" s="1"/>
  <c r="I7735" i="6"/>
  <c r="J7735" i="6" s="1"/>
  <c r="I7743" i="6"/>
  <c r="J7743" i="6" s="1"/>
  <c r="I7751" i="6"/>
  <c r="J7751" i="6" s="1"/>
  <c r="I7759" i="6"/>
  <c r="J7759" i="6" s="1"/>
  <c r="I7767" i="6"/>
  <c r="J7767" i="6" s="1"/>
  <c r="I7775" i="6"/>
  <c r="J7775" i="6" s="1"/>
  <c r="I7783" i="6"/>
  <c r="J7783" i="6" s="1"/>
  <c r="I7791" i="6"/>
  <c r="J7791" i="6" s="1"/>
  <c r="I7799" i="6"/>
  <c r="J7799" i="6" s="1"/>
  <c r="I7807" i="6"/>
  <c r="J7807" i="6" s="1"/>
  <c r="I7815" i="6"/>
  <c r="J7815" i="6" s="1"/>
  <c r="I7823" i="6"/>
  <c r="J7823" i="6" s="1"/>
  <c r="I7831" i="6"/>
  <c r="J7831" i="6" s="1"/>
  <c r="I7839" i="6"/>
  <c r="J7839" i="6" s="1"/>
  <c r="I7847" i="6"/>
  <c r="J7847" i="6" s="1"/>
  <c r="I7855" i="6"/>
  <c r="J7855" i="6" s="1"/>
  <c r="I7863" i="6"/>
  <c r="J7863" i="6" s="1"/>
  <c r="I7871" i="6"/>
  <c r="J7871" i="6" s="1"/>
  <c r="I7879" i="6"/>
  <c r="J7879" i="6" s="1"/>
  <c r="I7887" i="6"/>
  <c r="J7887" i="6" s="1"/>
  <c r="I7895" i="6"/>
  <c r="J7895" i="6" s="1"/>
  <c r="I7903" i="6"/>
  <c r="J7903" i="6" s="1"/>
  <c r="I7911" i="6"/>
  <c r="J7911" i="6" s="1"/>
  <c r="I7919" i="6"/>
  <c r="J7919" i="6" s="1"/>
  <c r="I7927" i="6"/>
  <c r="J7927" i="6" s="1"/>
  <c r="I7935" i="6"/>
  <c r="J7935" i="6" s="1"/>
  <c r="I7943" i="6"/>
  <c r="J7943" i="6" s="1"/>
  <c r="I7951" i="6"/>
  <c r="J7951" i="6" s="1"/>
  <c r="I7959" i="6"/>
  <c r="J7959" i="6" s="1"/>
  <c r="I7967" i="6"/>
  <c r="J7967" i="6" s="1"/>
  <c r="I7975" i="6"/>
  <c r="J7975" i="6" s="1"/>
  <c r="I7983" i="6"/>
  <c r="J7983" i="6" s="1"/>
  <c r="I7991" i="6"/>
  <c r="J7991" i="6" s="1"/>
  <c r="I7999" i="6"/>
  <c r="J7999" i="6" s="1"/>
  <c r="I8007" i="6"/>
  <c r="J8007" i="6" s="1"/>
  <c r="I8015" i="6"/>
  <c r="J8015" i="6" s="1"/>
  <c r="I8023" i="6"/>
  <c r="J8023" i="6" s="1"/>
  <c r="I8031" i="6"/>
  <c r="J8031" i="6" s="1"/>
  <c r="I8039" i="6"/>
  <c r="J8039" i="6" s="1"/>
  <c r="I8047" i="6"/>
  <c r="J8047" i="6" s="1"/>
  <c r="I8055" i="6"/>
  <c r="J8055" i="6" s="1"/>
  <c r="I8063" i="6"/>
  <c r="J8063" i="6" s="1"/>
  <c r="I8071" i="6"/>
  <c r="J8071" i="6" s="1"/>
  <c r="I8079" i="6"/>
  <c r="J8079" i="6" s="1"/>
  <c r="I8087" i="6"/>
  <c r="J8087" i="6" s="1"/>
  <c r="I8095" i="6"/>
  <c r="J8095" i="6" s="1"/>
  <c r="I8103" i="6"/>
  <c r="J8103" i="6" s="1"/>
  <c r="I8111" i="6"/>
  <c r="J8111" i="6" s="1"/>
  <c r="I8119" i="6"/>
  <c r="J8119" i="6" s="1"/>
  <c r="I8127" i="6"/>
  <c r="J8127" i="6" s="1"/>
  <c r="I8135" i="6"/>
  <c r="J8135" i="6" s="1"/>
  <c r="I8143" i="6"/>
  <c r="J8143" i="6" s="1"/>
  <c r="I8151" i="6"/>
  <c r="J8151" i="6" s="1"/>
  <c r="I8159" i="6"/>
  <c r="J8159" i="6" s="1"/>
  <c r="I8167" i="6"/>
  <c r="J8167" i="6" s="1"/>
  <c r="I8175" i="6"/>
  <c r="J8175" i="6" s="1"/>
  <c r="I8183" i="6"/>
  <c r="J8183" i="6" s="1"/>
  <c r="I8191" i="6"/>
  <c r="J8191" i="6" s="1"/>
  <c r="I8199" i="6"/>
  <c r="J8199" i="6" s="1"/>
  <c r="I8207" i="6"/>
  <c r="J8207" i="6" s="1"/>
  <c r="I8215" i="6"/>
  <c r="J8215" i="6" s="1"/>
  <c r="I8223" i="6"/>
  <c r="J8223" i="6" s="1"/>
  <c r="I8231" i="6"/>
  <c r="J8231" i="6" s="1"/>
  <c r="I8239" i="6"/>
  <c r="J8239" i="6" s="1"/>
  <c r="I8247" i="6"/>
  <c r="J8247" i="6" s="1"/>
  <c r="I8255" i="6"/>
  <c r="J8255" i="6" s="1"/>
  <c r="I8263" i="6"/>
  <c r="J8263" i="6" s="1"/>
  <c r="I8271" i="6"/>
  <c r="J8271" i="6" s="1"/>
  <c r="I8279" i="6"/>
  <c r="J8279" i="6" s="1"/>
  <c r="I8287" i="6"/>
  <c r="J8287" i="6" s="1"/>
  <c r="I8295" i="6"/>
  <c r="J8295" i="6" s="1"/>
  <c r="I8303" i="6"/>
  <c r="J8303" i="6" s="1"/>
  <c r="I8311" i="6"/>
  <c r="J8311" i="6" s="1"/>
  <c r="I8319" i="6"/>
  <c r="J8319" i="6" s="1"/>
  <c r="I8327" i="6"/>
  <c r="J8327" i="6" s="1"/>
  <c r="I8335" i="6"/>
  <c r="J8335" i="6" s="1"/>
  <c r="I8343" i="6"/>
  <c r="J8343" i="6" s="1"/>
  <c r="I8351" i="6"/>
  <c r="J8351" i="6" s="1"/>
  <c r="I8359" i="6"/>
  <c r="J8359" i="6" s="1"/>
  <c r="I8367" i="6"/>
  <c r="J8367" i="6" s="1"/>
  <c r="I8375" i="6"/>
  <c r="J8375" i="6" s="1"/>
  <c r="I8383" i="6"/>
  <c r="J8383" i="6" s="1"/>
  <c r="I8391" i="6"/>
  <c r="J8391" i="6" s="1"/>
  <c r="I8399" i="6"/>
  <c r="J8399" i="6" s="1"/>
  <c r="I8407" i="6"/>
  <c r="J8407" i="6" s="1"/>
  <c r="I8415" i="6"/>
  <c r="J8415" i="6" s="1"/>
  <c r="I8423" i="6"/>
  <c r="J8423" i="6" s="1"/>
  <c r="I8431" i="6"/>
  <c r="J8431" i="6" s="1"/>
  <c r="I8439" i="6"/>
  <c r="J8439" i="6" s="1"/>
  <c r="I8447" i="6"/>
  <c r="J8447" i="6" s="1"/>
  <c r="I8455" i="6"/>
  <c r="J8455" i="6" s="1"/>
  <c r="I8463" i="6"/>
  <c r="J8463" i="6" s="1"/>
  <c r="I8471" i="6"/>
  <c r="J8471" i="6" s="1"/>
  <c r="I8479" i="6"/>
  <c r="J8479" i="6" s="1"/>
  <c r="I8487" i="6"/>
  <c r="J8487" i="6" s="1"/>
  <c r="I8495" i="6"/>
  <c r="J8495" i="6" s="1"/>
  <c r="I8503" i="6"/>
  <c r="J8503" i="6" s="1"/>
  <c r="I8511" i="6"/>
  <c r="J8511" i="6" s="1"/>
  <c r="I8519" i="6"/>
  <c r="J8519" i="6" s="1"/>
  <c r="I8527" i="6"/>
  <c r="J8527" i="6" s="1"/>
  <c r="I8535" i="6"/>
  <c r="J8535" i="6" s="1"/>
  <c r="I8543" i="6"/>
  <c r="J8543" i="6" s="1"/>
  <c r="I8551" i="6"/>
  <c r="J8551" i="6" s="1"/>
  <c r="I8559" i="6"/>
  <c r="J8559" i="6" s="1"/>
  <c r="I8567" i="6"/>
  <c r="J8567" i="6" s="1"/>
  <c r="I8575" i="6"/>
  <c r="J8575" i="6" s="1"/>
  <c r="I8583" i="6"/>
  <c r="J8583" i="6" s="1"/>
  <c r="I8591" i="6"/>
  <c r="J8591" i="6" s="1"/>
  <c r="I8599" i="6"/>
  <c r="J8599" i="6" s="1"/>
  <c r="I8607" i="6"/>
  <c r="J8607" i="6" s="1"/>
  <c r="I8615" i="6"/>
  <c r="J8615" i="6" s="1"/>
  <c r="I8623" i="6"/>
  <c r="J8623" i="6" s="1"/>
  <c r="I8631" i="6"/>
  <c r="J8631" i="6" s="1"/>
  <c r="I8639" i="6"/>
  <c r="J8639" i="6" s="1"/>
  <c r="I8647" i="6"/>
  <c r="J8647" i="6" s="1"/>
  <c r="I8655" i="6"/>
  <c r="J8655" i="6" s="1"/>
  <c r="I8663" i="6"/>
  <c r="J8663" i="6" s="1"/>
  <c r="I8671" i="6"/>
  <c r="J8671" i="6" s="1"/>
  <c r="I8679" i="6"/>
  <c r="J8679" i="6" s="1"/>
  <c r="I8687" i="6"/>
  <c r="J8687" i="6" s="1"/>
  <c r="I8695" i="6"/>
  <c r="J8695" i="6" s="1"/>
  <c r="I8703" i="6"/>
  <c r="J8703" i="6" s="1"/>
  <c r="I8711" i="6"/>
  <c r="J8711" i="6" s="1"/>
  <c r="I8719" i="6"/>
  <c r="J8719" i="6" s="1"/>
  <c r="I8727" i="6"/>
  <c r="J8727" i="6" s="1"/>
  <c r="I8735" i="6"/>
  <c r="J8735" i="6" s="1"/>
  <c r="I8743" i="6"/>
  <c r="J8743" i="6" s="1"/>
  <c r="I8751" i="6"/>
  <c r="J8751" i="6" s="1"/>
  <c r="I8759" i="6"/>
  <c r="J8759" i="6" s="1"/>
  <c r="I8767" i="6"/>
  <c r="J8767" i="6" s="1"/>
  <c r="I8775" i="6"/>
  <c r="J8775" i="6" s="1"/>
  <c r="I8783" i="6"/>
  <c r="J8783" i="6" s="1"/>
  <c r="I8791" i="6"/>
  <c r="J8791" i="6" s="1"/>
  <c r="I8799" i="6"/>
  <c r="J8799" i="6" s="1"/>
  <c r="I8807" i="6"/>
  <c r="J8807" i="6" s="1"/>
  <c r="I8815" i="6"/>
  <c r="J8815" i="6" s="1"/>
  <c r="I8823" i="6"/>
  <c r="J8823" i="6" s="1"/>
  <c r="I8831" i="6"/>
  <c r="J8831" i="6" s="1"/>
  <c r="I8839" i="6"/>
  <c r="J8839" i="6" s="1"/>
  <c r="I8847" i="6"/>
  <c r="J8847" i="6" s="1"/>
  <c r="I8855" i="6"/>
  <c r="J8855" i="6" s="1"/>
  <c r="I8863" i="6"/>
  <c r="J8863" i="6" s="1"/>
  <c r="I8871" i="6"/>
  <c r="J8871" i="6" s="1"/>
  <c r="I8879" i="6"/>
  <c r="J8879" i="6" s="1"/>
  <c r="I8887" i="6"/>
  <c r="J8887" i="6" s="1"/>
  <c r="I8895" i="6"/>
  <c r="J8895" i="6" s="1"/>
  <c r="I8903" i="6"/>
  <c r="J8903" i="6" s="1"/>
  <c r="I8911" i="6"/>
  <c r="J8911" i="6" s="1"/>
  <c r="I8919" i="6"/>
  <c r="J8919" i="6" s="1"/>
  <c r="I8927" i="6"/>
  <c r="J8927" i="6" s="1"/>
  <c r="I8935" i="6"/>
  <c r="J8935" i="6" s="1"/>
  <c r="I8943" i="6"/>
  <c r="J8943" i="6" s="1"/>
  <c r="I8951" i="6"/>
  <c r="J8951" i="6" s="1"/>
  <c r="I8959" i="6"/>
  <c r="J8959" i="6" s="1"/>
  <c r="I8967" i="6"/>
  <c r="J8967" i="6" s="1"/>
  <c r="I8975" i="6"/>
  <c r="J8975" i="6" s="1"/>
  <c r="I8983" i="6"/>
  <c r="J8983" i="6" s="1"/>
  <c r="I8991" i="6"/>
  <c r="J8991" i="6" s="1"/>
  <c r="I8999" i="6"/>
  <c r="J8999" i="6" s="1"/>
  <c r="I9007" i="6"/>
  <c r="J9007" i="6" s="1"/>
  <c r="I9015" i="6"/>
  <c r="J9015" i="6" s="1"/>
  <c r="I9023" i="6"/>
  <c r="J9023" i="6" s="1"/>
  <c r="I9031" i="6"/>
  <c r="J9031" i="6" s="1"/>
  <c r="I9039" i="6"/>
  <c r="J9039" i="6" s="1"/>
  <c r="I9047" i="6"/>
  <c r="J9047" i="6" s="1"/>
  <c r="I9055" i="6"/>
  <c r="J9055" i="6" s="1"/>
  <c r="I9063" i="6"/>
  <c r="J9063" i="6" s="1"/>
  <c r="I9071" i="6"/>
  <c r="J9071" i="6" s="1"/>
  <c r="I9079" i="6"/>
  <c r="J9079" i="6" s="1"/>
  <c r="I9087" i="6"/>
  <c r="J9087" i="6" s="1"/>
  <c r="I9095" i="6"/>
  <c r="J9095" i="6" s="1"/>
  <c r="I9103" i="6"/>
  <c r="J9103" i="6" s="1"/>
  <c r="I9111" i="6"/>
  <c r="J9111" i="6" s="1"/>
  <c r="I9119" i="6"/>
  <c r="J9119" i="6" s="1"/>
  <c r="I9127" i="6"/>
  <c r="J9127" i="6" s="1"/>
  <c r="I5976" i="6"/>
  <c r="J5976" i="6" s="1"/>
  <c r="I6040" i="6"/>
  <c r="J6040" i="6" s="1"/>
  <c r="I6104" i="6"/>
  <c r="J6104" i="6" s="1"/>
  <c r="I6168" i="6"/>
  <c r="J6168" i="6" s="1"/>
  <c r="I6232" i="6"/>
  <c r="J6232" i="6" s="1"/>
  <c r="I6296" i="6"/>
  <c r="J6296" i="6" s="1"/>
  <c r="I6344" i="6"/>
  <c r="J6344" i="6" s="1"/>
  <c r="I6376" i="6"/>
  <c r="J6376" i="6" s="1"/>
  <c r="I6408" i="6"/>
  <c r="J6408" i="6" s="1"/>
  <c r="I6440" i="6"/>
  <c r="J6440" i="6" s="1"/>
  <c r="I6472" i="6"/>
  <c r="J6472" i="6" s="1"/>
  <c r="I6504" i="6"/>
  <c r="J6504" i="6" s="1"/>
  <c r="I6534" i="6"/>
  <c r="J6534" i="6" s="1"/>
  <c r="I6556" i="6"/>
  <c r="J6556" i="6" s="1"/>
  <c r="I6574" i="6"/>
  <c r="J6574" i="6" s="1"/>
  <c r="I6590" i="6"/>
  <c r="J6590" i="6" s="1"/>
  <c r="I6606" i="6"/>
  <c r="J6606" i="6" s="1"/>
  <c r="I6622" i="6"/>
  <c r="J6622" i="6" s="1"/>
  <c r="I6637" i="6"/>
  <c r="J6637" i="6" s="1"/>
  <c r="I6647" i="6"/>
  <c r="J6647" i="6" s="1"/>
  <c r="I6659" i="6"/>
  <c r="J6659" i="6" s="1"/>
  <c r="I6669" i="6"/>
  <c r="J6669" i="6" s="1"/>
  <c r="I6679" i="6"/>
  <c r="J6679" i="6" s="1"/>
  <c r="I6691" i="6"/>
  <c r="J6691" i="6" s="1"/>
  <c r="I6700" i="6"/>
  <c r="J6700" i="6" s="1"/>
  <c r="I6709" i="6"/>
  <c r="J6709" i="6" s="1"/>
  <c r="I6718" i="6"/>
  <c r="J6718" i="6" s="1"/>
  <c r="I6727" i="6"/>
  <c r="J6727" i="6" s="1"/>
  <c r="I6736" i="6"/>
  <c r="J6736" i="6" s="1"/>
  <c r="I6744" i="6"/>
  <c r="J6744" i="6" s="1"/>
  <c r="I6752" i="6"/>
  <c r="J6752" i="6" s="1"/>
  <c r="I6760" i="6"/>
  <c r="J6760" i="6" s="1"/>
  <c r="I6768" i="6"/>
  <c r="J6768" i="6" s="1"/>
  <c r="I6776" i="6"/>
  <c r="J6776" i="6" s="1"/>
  <c r="I6784" i="6"/>
  <c r="J6784" i="6" s="1"/>
  <c r="I6792" i="6"/>
  <c r="J6792" i="6" s="1"/>
  <c r="I6800" i="6"/>
  <c r="J6800" i="6" s="1"/>
  <c r="I6808" i="6"/>
  <c r="J6808" i="6" s="1"/>
  <c r="I6816" i="6"/>
  <c r="J6816" i="6" s="1"/>
  <c r="I6824" i="6"/>
  <c r="J6824" i="6" s="1"/>
  <c r="I6832" i="6"/>
  <c r="J6832" i="6" s="1"/>
  <c r="I6840" i="6"/>
  <c r="J6840" i="6" s="1"/>
  <c r="I6848" i="6"/>
  <c r="J6848" i="6" s="1"/>
  <c r="I6856" i="6"/>
  <c r="J6856" i="6" s="1"/>
  <c r="I6864" i="6"/>
  <c r="J6864" i="6" s="1"/>
  <c r="I6872" i="6"/>
  <c r="J6872" i="6" s="1"/>
  <c r="I6880" i="6"/>
  <c r="J6880" i="6" s="1"/>
  <c r="I6888" i="6"/>
  <c r="J6888" i="6" s="1"/>
  <c r="I6896" i="6"/>
  <c r="J6896" i="6" s="1"/>
  <c r="I6904" i="6"/>
  <c r="J6904" i="6" s="1"/>
  <c r="I6912" i="6"/>
  <c r="J6912" i="6" s="1"/>
  <c r="I6920" i="6"/>
  <c r="J6920" i="6" s="1"/>
  <c r="I6928" i="6"/>
  <c r="J6928" i="6" s="1"/>
  <c r="I6936" i="6"/>
  <c r="J6936" i="6" s="1"/>
  <c r="I6944" i="6"/>
  <c r="J6944" i="6" s="1"/>
  <c r="I6952" i="6"/>
  <c r="J6952" i="6" s="1"/>
  <c r="I6960" i="6"/>
  <c r="J6960" i="6" s="1"/>
  <c r="I6968" i="6"/>
  <c r="J6968" i="6" s="1"/>
  <c r="I6976" i="6"/>
  <c r="J6976" i="6" s="1"/>
  <c r="I6984" i="6"/>
  <c r="J6984" i="6" s="1"/>
  <c r="I6992" i="6"/>
  <c r="J6992" i="6" s="1"/>
  <c r="I7000" i="6"/>
  <c r="J7000" i="6" s="1"/>
  <c r="I7008" i="6"/>
  <c r="J7008" i="6" s="1"/>
  <c r="I7016" i="6"/>
  <c r="J7016" i="6" s="1"/>
  <c r="I7024" i="6"/>
  <c r="J7024" i="6" s="1"/>
  <c r="I7032" i="6"/>
  <c r="J7032" i="6" s="1"/>
  <c r="I7040" i="6"/>
  <c r="J7040" i="6" s="1"/>
  <c r="I7048" i="6"/>
  <c r="J7048" i="6" s="1"/>
  <c r="I7056" i="6"/>
  <c r="J7056" i="6" s="1"/>
  <c r="I7064" i="6"/>
  <c r="J7064" i="6" s="1"/>
  <c r="I7072" i="6"/>
  <c r="J7072" i="6" s="1"/>
  <c r="I7080" i="6"/>
  <c r="J7080" i="6" s="1"/>
  <c r="I7088" i="6"/>
  <c r="J7088" i="6" s="1"/>
  <c r="I7096" i="6"/>
  <c r="J7096" i="6" s="1"/>
  <c r="I7104" i="6"/>
  <c r="J7104" i="6" s="1"/>
  <c r="I7112" i="6"/>
  <c r="J7112" i="6" s="1"/>
  <c r="I7120" i="6"/>
  <c r="J7120" i="6" s="1"/>
  <c r="I7128" i="6"/>
  <c r="J7128" i="6" s="1"/>
  <c r="I7136" i="6"/>
  <c r="J7136" i="6" s="1"/>
  <c r="I7144" i="6"/>
  <c r="J7144" i="6" s="1"/>
  <c r="I7152" i="6"/>
  <c r="J7152" i="6" s="1"/>
  <c r="I7160" i="6"/>
  <c r="J7160" i="6" s="1"/>
  <c r="I7168" i="6"/>
  <c r="J7168" i="6" s="1"/>
  <c r="I7176" i="6"/>
  <c r="J7176" i="6" s="1"/>
  <c r="I7184" i="6"/>
  <c r="J7184" i="6" s="1"/>
  <c r="I7192" i="6"/>
  <c r="J7192" i="6" s="1"/>
  <c r="I7200" i="6"/>
  <c r="J7200" i="6" s="1"/>
  <c r="I7208" i="6"/>
  <c r="J7208" i="6" s="1"/>
  <c r="I7216" i="6"/>
  <c r="J7216" i="6" s="1"/>
  <c r="I7224" i="6"/>
  <c r="J7224" i="6" s="1"/>
  <c r="I7232" i="6"/>
  <c r="J7232" i="6" s="1"/>
  <c r="I7240" i="6"/>
  <c r="J7240" i="6" s="1"/>
  <c r="I7248" i="6"/>
  <c r="J7248" i="6" s="1"/>
  <c r="I7256" i="6"/>
  <c r="J7256" i="6" s="1"/>
  <c r="I7264" i="6"/>
  <c r="J7264" i="6" s="1"/>
  <c r="I7272" i="6"/>
  <c r="J7272" i="6" s="1"/>
  <c r="I7280" i="6"/>
  <c r="J7280" i="6" s="1"/>
  <c r="I7288" i="6"/>
  <c r="J7288" i="6" s="1"/>
  <c r="I7296" i="6"/>
  <c r="J7296" i="6" s="1"/>
  <c r="I7304" i="6"/>
  <c r="J7304" i="6" s="1"/>
  <c r="I7312" i="6"/>
  <c r="J7312" i="6" s="1"/>
  <c r="I7320" i="6"/>
  <c r="J7320" i="6" s="1"/>
  <c r="I7328" i="6"/>
  <c r="J7328" i="6" s="1"/>
  <c r="I7336" i="6"/>
  <c r="J7336" i="6" s="1"/>
  <c r="I7344" i="6"/>
  <c r="J7344" i="6" s="1"/>
  <c r="I7352" i="6"/>
  <c r="J7352" i="6" s="1"/>
  <c r="I7360" i="6"/>
  <c r="J7360" i="6" s="1"/>
  <c r="I7368" i="6"/>
  <c r="J7368" i="6" s="1"/>
  <c r="I7376" i="6"/>
  <c r="J7376" i="6" s="1"/>
  <c r="I7384" i="6"/>
  <c r="J7384" i="6" s="1"/>
  <c r="I7392" i="6"/>
  <c r="J7392" i="6" s="1"/>
  <c r="I7400" i="6"/>
  <c r="J7400" i="6" s="1"/>
  <c r="I7408" i="6"/>
  <c r="J7408" i="6" s="1"/>
  <c r="I7416" i="6"/>
  <c r="J7416" i="6" s="1"/>
  <c r="I7424" i="6"/>
  <c r="J7424" i="6" s="1"/>
  <c r="I7432" i="6"/>
  <c r="J7432" i="6" s="1"/>
  <c r="I7440" i="6"/>
  <c r="J7440" i="6" s="1"/>
  <c r="I7448" i="6"/>
  <c r="J7448" i="6" s="1"/>
  <c r="I7456" i="6"/>
  <c r="J7456" i="6" s="1"/>
  <c r="I7464" i="6"/>
  <c r="J7464" i="6" s="1"/>
  <c r="I7472" i="6"/>
  <c r="J7472" i="6" s="1"/>
  <c r="I7480" i="6"/>
  <c r="J7480" i="6" s="1"/>
  <c r="I7488" i="6"/>
  <c r="J7488" i="6" s="1"/>
  <c r="I7496" i="6"/>
  <c r="J7496" i="6" s="1"/>
  <c r="I7504" i="6"/>
  <c r="J7504" i="6" s="1"/>
  <c r="I7512" i="6"/>
  <c r="J7512" i="6" s="1"/>
  <c r="I7520" i="6"/>
  <c r="J7520" i="6" s="1"/>
  <c r="I7528" i="6"/>
  <c r="J7528" i="6" s="1"/>
  <c r="I7536" i="6"/>
  <c r="J7536" i="6" s="1"/>
  <c r="I7544" i="6"/>
  <c r="J7544" i="6" s="1"/>
  <c r="I7552" i="6"/>
  <c r="J7552" i="6" s="1"/>
  <c r="I7560" i="6"/>
  <c r="J7560" i="6" s="1"/>
  <c r="I7568" i="6"/>
  <c r="J7568" i="6" s="1"/>
  <c r="I7576" i="6"/>
  <c r="J7576" i="6" s="1"/>
  <c r="I7584" i="6"/>
  <c r="J7584" i="6" s="1"/>
  <c r="I7592" i="6"/>
  <c r="J7592" i="6" s="1"/>
  <c r="I7600" i="6"/>
  <c r="J7600" i="6" s="1"/>
  <c r="I7608" i="6"/>
  <c r="J7608" i="6" s="1"/>
  <c r="I7616" i="6"/>
  <c r="J7616" i="6" s="1"/>
  <c r="I7624" i="6"/>
  <c r="J7624" i="6" s="1"/>
  <c r="I7632" i="6"/>
  <c r="J7632" i="6" s="1"/>
  <c r="I7640" i="6"/>
  <c r="J7640" i="6" s="1"/>
  <c r="I7648" i="6"/>
  <c r="J7648" i="6" s="1"/>
  <c r="I7656" i="6"/>
  <c r="J7656" i="6" s="1"/>
  <c r="I7664" i="6"/>
  <c r="J7664" i="6" s="1"/>
  <c r="I7672" i="6"/>
  <c r="J7672" i="6" s="1"/>
  <c r="I7680" i="6"/>
  <c r="J7680" i="6" s="1"/>
  <c r="I7688" i="6"/>
  <c r="J7688" i="6" s="1"/>
  <c r="I7696" i="6"/>
  <c r="J7696" i="6" s="1"/>
  <c r="I7704" i="6"/>
  <c r="J7704" i="6" s="1"/>
  <c r="I7712" i="6"/>
  <c r="J7712" i="6" s="1"/>
  <c r="I7720" i="6"/>
  <c r="J7720" i="6" s="1"/>
  <c r="I7728" i="6"/>
  <c r="J7728" i="6" s="1"/>
  <c r="I7736" i="6"/>
  <c r="J7736" i="6" s="1"/>
  <c r="I7744" i="6"/>
  <c r="J7744" i="6" s="1"/>
  <c r="I7752" i="6"/>
  <c r="J7752" i="6" s="1"/>
  <c r="I7760" i="6"/>
  <c r="J7760" i="6" s="1"/>
  <c r="I7768" i="6"/>
  <c r="J7768" i="6" s="1"/>
  <c r="I7776" i="6"/>
  <c r="J7776" i="6" s="1"/>
  <c r="I7784" i="6"/>
  <c r="J7784" i="6" s="1"/>
  <c r="I7792" i="6"/>
  <c r="J7792" i="6" s="1"/>
  <c r="I7800" i="6"/>
  <c r="J7800" i="6" s="1"/>
  <c r="I7808" i="6"/>
  <c r="J7808" i="6" s="1"/>
  <c r="I7816" i="6"/>
  <c r="J7816" i="6" s="1"/>
  <c r="I7824" i="6"/>
  <c r="J7824" i="6" s="1"/>
  <c r="I7832" i="6"/>
  <c r="J7832" i="6" s="1"/>
  <c r="I7840" i="6"/>
  <c r="J7840" i="6" s="1"/>
  <c r="I7848" i="6"/>
  <c r="J7848" i="6" s="1"/>
  <c r="I7856" i="6"/>
  <c r="J7856" i="6" s="1"/>
  <c r="I7864" i="6"/>
  <c r="J7864" i="6" s="1"/>
  <c r="I7872" i="6"/>
  <c r="J7872" i="6" s="1"/>
  <c r="I7880" i="6"/>
  <c r="J7880" i="6" s="1"/>
  <c r="I7888" i="6"/>
  <c r="J7888" i="6" s="1"/>
  <c r="I7896" i="6"/>
  <c r="J7896" i="6" s="1"/>
  <c r="I7904" i="6"/>
  <c r="J7904" i="6" s="1"/>
  <c r="I7912" i="6"/>
  <c r="J7912" i="6" s="1"/>
  <c r="I7920" i="6"/>
  <c r="J7920" i="6" s="1"/>
  <c r="I7928" i="6"/>
  <c r="J7928" i="6" s="1"/>
  <c r="I7936" i="6"/>
  <c r="J7936" i="6" s="1"/>
  <c r="I7944" i="6"/>
  <c r="J7944" i="6" s="1"/>
  <c r="I7952" i="6"/>
  <c r="J7952" i="6" s="1"/>
  <c r="I7960" i="6"/>
  <c r="J7960" i="6" s="1"/>
  <c r="I7968" i="6"/>
  <c r="J7968" i="6" s="1"/>
  <c r="I7976" i="6"/>
  <c r="J7976" i="6" s="1"/>
  <c r="I7984" i="6"/>
  <c r="J7984" i="6" s="1"/>
  <c r="I7992" i="6"/>
  <c r="J7992" i="6" s="1"/>
  <c r="I8000" i="6"/>
  <c r="J8000" i="6" s="1"/>
  <c r="I8008" i="6"/>
  <c r="J8008" i="6" s="1"/>
  <c r="I8016" i="6"/>
  <c r="J8016" i="6" s="1"/>
  <c r="I8024" i="6"/>
  <c r="J8024" i="6" s="1"/>
  <c r="I8032" i="6"/>
  <c r="J8032" i="6" s="1"/>
  <c r="I8040" i="6"/>
  <c r="J8040" i="6" s="1"/>
  <c r="I8048" i="6"/>
  <c r="J8048" i="6" s="1"/>
  <c r="I8056" i="6"/>
  <c r="J8056" i="6" s="1"/>
  <c r="I8064" i="6"/>
  <c r="J8064" i="6" s="1"/>
  <c r="I8072" i="6"/>
  <c r="J8072" i="6" s="1"/>
  <c r="I8080" i="6"/>
  <c r="J8080" i="6" s="1"/>
  <c r="I8088" i="6"/>
  <c r="J8088" i="6" s="1"/>
  <c r="I8096" i="6"/>
  <c r="J8096" i="6" s="1"/>
  <c r="I8104" i="6"/>
  <c r="J8104" i="6" s="1"/>
  <c r="I8112" i="6"/>
  <c r="J8112" i="6" s="1"/>
  <c r="I8120" i="6"/>
  <c r="J8120" i="6" s="1"/>
  <c r="I8128" i="6"/>
  <c r="J8128" i="6" s="1"/>
  <c r="I8136" i="6"/>
  <c r="J8136" i="6" s="1"/>
  <c r="I8144" i="6"/>
  <c r="J8144" i="6" s="1"/>
  <c r="I8152" i="6"/>
  <c r="J8152" i="6" s="1"/>
  <c r="I8160" i="6"/>
  <c r="J8160" i="6" s="1"/>
  <c r="I8168" i="6"/>
  <c r="J8168" i="6" s="1"/>
  <c r="I8176" i="6"/>
  <c r="J8176" i="6" s="1"/>
  <c r="I8184" i="6"/>
  <c r="J8184" i="6" s="1"/>
  <c r="I8192" i="6"/>
  <c r="J8192" i="6" s="1"/>
  <c r="I8200" i="6"/>
  <c r="J8200" i="6" s="1"/>
  <c r="I8208" i="6"/>
  <c r="J8208" i="6" s="1"/>
  <c r="I8216" i="6"/>
  <c r="J8216" i="6" s="1"/>
  <c r="I8224" i="6"/>
  <c r="J8224" i="6" s="1"/>
  <c r="I8232" i="6"/>
  <c r="J8232" i="6" s="1"/>
  <c r="I8240" i="6"/>
  <c r="J8240" i="6" s="1"/>
  <c r="I8248" i="6"/>
  <c r="J8248" i="6" s="1"/>
  <c r="I8256" i="6"/>
  <c r="J8256" i="6" s="1"/>
  <c r="I8264" i="6"/>
  <c r="J8264" i="6" s="1"/>
  <c r="I8272" i="6"/>
  <c r="J8272" i="6" s="1"/>
  <c r="I8280" i="6"/>
  <c r="J8280" i="6" s="1"/>
  <c r="I8288" i="6"/>
  <c r="J8288" i="6" s="1"/>
  <c r="I8296" i="6"/>
  <c r="J8296" i="6" s="1"/>
  <c r="I8304" i="6"/>
  <c r="J8304" i="6" s="1"/>
  <c r="I8312" i="6"/>
  <c r="J8312" i="6" s="1"/>
  <c r="I8320" i="6"/>
  <c r="J8320" i="6" s="1"/>
  <c r="I8328" i="6"/>
  <c r="J8328" i="6" s="1"/>
  <c r="I8336" i="6"/>
  <c r="J8336" i="6" s="1"/>
  <c r="I8344" i="6"/>
  <c r="J8344" i="6" s="1"/>
  <c r="I8352" i="6"/>
  <c r="J8352" i="6" s="1"/>
  <c r="I8360" i="6"/>
  <c r="J8360" i="6" s="1"/>
  <c r="I8368" i="6"/>
  <c r="J8368" i="6" s="1"/>
  <c r="I8376" i="6"/>
  <c r="J8376" i="6" s="1"/>
  <c r="I8384" i="6"/>
  <c r="J8384" i="6" s="1"/>
  <c r="I8392" i="6"/>
  <c r="J8392" i="6" s="1"/>
  <c r="I8400" i="6"/>
  <c r="J8400" i="6" s="1"/>
  <c r="I8408" i="6"/>
  <c r="J8408" i="6" s="1"/>
  <c r="I8416" i="6"/>
  <c r="J8416" i="6" s="1"/>
  <c r="I8424" i="6"/>
  <c r="J8424" i="6" s="1"/>
  <c r="I8432" i="6"/>
  <c r="J8432" i="6" s="1"/>
  <c r="I8440" i="6"/>
  <c r="J8440" i="6" s="1"/>
  <c r="I8448" i="6"/>
  <c r="J8448" i="6" s="1"/>
  <c r="I8456" i="6"/>
  <c r="J8456" i="6" s="1"/>
  <c r="I8464" i="6"/>
  <c r="J8464" i="6" s="1"/>
  <c r="I8472" i="6"/>
  <c r="J8472" i="6" s="1"/>
  <c r="I8480" i="6"/>
  <c r="J8480" i="6" s="1"/>
  <c r="I8488" i="6"/>
  <c r="J8488" i="6" s="1"/>
  <c r="I8496" i="6"/>
  <c r="J8496" i="6" s="1"/>
  <c r="I8504" i="6"/>
  <c r="J8504" i="6" s="1"/>
  <c r="I8512" i="6"/>
  <c r="J8512" i="6" s="1"/>
  <c r="I8520" i="6"/>
  <c r="J8520" i="6" s="1"/>
  <c r="I8528" i="6"/>
  <c r="J8528" i="6" s="1"/>
  <c r="I8536" i="6"/>
  <c r="J8536" i="6" s="1"/>
  <c r="I8544" i="6"/>
  <c r="J8544" i="6" s="1"/>
  <c r="I8552" i="6"/>
  <c r="J8552" i="6" s="1"/>
  <c r="I8560" i="6"/>
  <c r="J8560" i="6" s="1"/>
  <c r="I8568" i="6"/>
  <c r="J8568" i="6" s="1"/>
  <c r="I8576" i="6"/>
  <c r="J8576" i="6" s="1"/>
  <c r="I8584" i="6"/>
  <c r="J8584" i="6" s="1"/>
  <c r="I8592" i="6"/>
  <c r="J8592" i="6" s="1"/>
  <c r="I8600" i="6"/>
  <c r="J8600" i="6" s="1"/>
  <c r="I8608" i="6"/>
  <c r="J8608" i="6" s="1"/>
  <c r="I8616" i="6"/>
  <c r="J8616" i="6" s="1"/>
  <c r="I8624" i="6"/>
  <c r="J8624" i="6" s="1"/>
  <c r="I8632" i="6"/>
  <c r="J8632" i="6" s="1"/>
  <c r="I8640" i="6"/>
  <c r="J8640" i="6" s="1"/>
  <c r="I8648" i="6"/>
  <c r="J8648" i="6" s="1"/>
  <c r="I8656" i="6"/>
  <c r="J8656" i="6" s="1"/>
  <c r="I8664" i="6"/>
  <c r="J8664" i="6" s="1"/>
  <c r="I8672" i="6"/>
  <c r="J8672" i="6" s="1"/>
  <c r="I8680" i="6"/>
  <c r="J8680" i="6" s="1"/>
  <c r="I8688" i="6"/>
  <c r="J8688" i="6" s="1"/>
  <c r="I8696" i="6"/>
  <c r="J8696" i="6" s="1"/>
  <c r="I8704" i="6"/>
  <c r="J8704" i="6" s="1"/>
  <c r="I8712" i="6"/>
  <c r="J8712" i="6" s="1"/>
  <c r="I8720" i="6"/>
  <c r="J8720" i="6" s="1"/>
  <c r="I8728" i="6"/>
  <c r="J8728" i="6" s="1"/>
  <c r="I8736" i="6"/>
  <c r="J8736" i="6" s="1"/>
  <c r="I8744" i="6"/>
  <c r="J8744" i="6" s="1"/>
  <c r="I8752" i="6"/>
  <c r="J8752" i="6" s="1"/>
  <c r="I8760" i="6"/>
  <c r="J8760" i="6" s="1"/>
  <c r="I8768" i="6"/>
  <c r="J8768" i="6" s="1"/>
  <c r="I8776" i="6"/>
  <c r="J8776" i="6" s="1"/>
  <c r="I8784" i="6"/>
  <c r="J8784" i="6" s="1"/>
  <c r="I8792" i="6"/>
  <c r="J8792" i="6" s="1"/>
  <c r="I8800" i="6"/>
  <c r="J8800" i="6" s="1"/>
  <c r="I8808" i="6"/>
  <c r="J8808" i="6" s="1"/>
  <c r="I8816" i="6"/>
  <c r="J8816" i="6" s="1"/>
  <c r="I8824" i="6"/>
  <c r="J8824" i="6" s="1"/>
  <c r="I8832" i="6"/>
  <c r="J8832" i="6" s="1"/>
  <c r="I8840" i="6"/>
  <c r="J8840" i="6" s="1"/>
  <c r="I8848" i="6"/>
  <c r="J8848" i="6" s="1"/>
  <c r="I8856" i="6"/>
  <c r="J8856" i="6" s="1"/>
  <c r="I8864" i="6"/>
  <c r="J8864" i="6" s="1"/>
  <c r="I8872" i="6"/>
  <c r="J8872" i="6" s="1"/>
  <c r="I8880" i="6"/>
  <c r="J8880" i="6" s="1"/>
  <c r="I8888" i="6"/>
  <c r="J8888" i="6" s="1"/>
  <c r="I8896" i="6"/>
  <c r="J8896" i="6" s="1"/>
  <c r="I8904" i="6"/>
  <c r="J8904" i="6" s="1"/>
  <c r="I8912" i="6"/>
  <c r="J8912" i="6" s="1"/>
  <c r="I8920" i="6"/>
  <c r="J8920" i="6" s="1"/>
  <c r="I8928" i="6"/>
  <c r="J8928" i="6" s="1"/>
  <c r="I8936" i="6"/>
  <c r="J8936" i="6" s="1"/>
  <c r="I8944" i="6"/>
  <c r="J8944" i="6" s="1"/>
  <c r="I8952" i="6"/>
  <c r="J8952" i="6" s="1"/>
  <c r="I8960" i="6"/>
  <c r="J8960" i="6" s="1"/>
  <c r="I8968" i="6"/>
  <c r="J8968" i="6" s="1"/>
  <c r="I8976" i="6"/>
  <c r="J8976" i="6" s="1"/>
  <c r="I8984" i="6"/>
  <c r="J8984" i="6" s="1"/>
  <c r="I8992" i="6"/>
  <c r="J8992" i="6" s="1"/>
  <c r="I9000" i="6"/>
  <c r="J9000" i="6" s="1"/>
  <c r="I9008" i="6"/>
  <c r="J9008" i="6" s="1"/>
  <c r="I9016" i="6"/>
  <c r="J9016" i="6" s="1"/>
  <c r="I9024" i="6"/>
  <c r="J9024" i="6" s="1"/>
  <c r="I9032" i="6"/>
  <c r="J9032" i="6" s="1"/>
  <c r="I9040" i="6"/>
  <c r="J9040" i="6" s="1"/>
  <c r="I9048" i="6"/>
  <c r="J9048" i="6" s="1"/>
  <c r="I9056" i="6"/>
  <c r="J9056" i="6" s="1"/>
  <c r="I9064" i="6"/>
  <c r="J9064" i="6" s="1"/>
  <c r="I9072" i="6"/>
  <c r="J9072" i="6" s="1"/>
  <c r="I9080" i="6"/>
  <c r="J9080" i="6" s="1"/>
  <c r="I9088" i="6"/>
  <c r="J9088" i="6" s="1"/>
  <c r="I9096" i="6"/>
  <c r="J9096" i="6" s="1"/>
  <c r="I9104" i="6"/>
  <c r="J9104" i="6" s="1"/>
  <c r="I9112" i="6"/>
  <c r="J9112" i="6" s="1"/>
  <c r="I9120" i="6"/>
  <c r="J9120" i="6" s="1"/>
  <c r="I9128" i="6"/>
  <c r="J9128" i="6" s="1"/>
  <c r="I9136" i="6"/>
  <c r="J9136" i="6" s="1"/>
  <c r="I9144" i="6"/>
  <c r="J9144" i="6" s="1"/>
  <c r="I9152" i="6"/>
  <c r="J9152" i="6" s="1"/>
  <c r="I9160" i="6"/>
  <c r="J9160" i="6" s="1"/>
  <c r="I9168" i="6"/>
  <c r="J9168" i="6" s="1"/>
  <c r="I9176" i="6"/>
  <c r="J9176" i="6" s="1"/>
  <c r="I9184" i="6"/>
  <c r="J9184" i="6" s="1"/>
  <c r="I9192" i="6"/>
  <c r="J9192" i="6" s="1"/>
  <c r="I9200" i="6"/>
  <c r="J9200" i="6" s="1"/>
  <c r="I9208" i="6"/>
  <c r="J9208" i="6" s="1"/>
  <c r="I9216" i="6"/>
  <c r="J9216" i="6" s="1"/>
  <c r="I5984" i="6"/>
  <c r="J5984" i="6" s="1"/>
  <c r="I6048" i="6"/>
  <c r="J6048" i="6" s="1"/>
  <c r="I6112" i="6"/>
  <c r="J6112" i="6" s="1"/>
  <c r="I6176" i="6"/>
  <c r="J6176" i="6" s="1"/>
  <c r="I6240" i="6"/>
  <c r="J6240" i="6" s="1"/>
  <c r="I6304" i="6"/>
  <c r="J6304" i="6" s="1"/>
  <c r="I6348" i="6"/>
  <c r="J6348" i="6" s="1"/>
  <c r="I6380" i="6"/>
  <c r="J6380" i="6" s="1"/>
  <c r="I6412" i="6"/>
  <c r="J6412" i="6" s="1"/>
  <c r="I6444" i="6"/>
  <c r="J6444" i="6" s="1"/>
  <c r="I6476" i="6"/>
  <c r="J6476" i="6" s="1"/>
  <c r="I6508" i="6"/>
  <c r="J6508" i="6" s="1"/>
  <c r="I6536" i="6"/>
  <c r="J6536" i="6" s="1"/>
  <c r="I6558" i="6"/>
  <c r="J6558" i="6" s="1"/>
  <c r="I6576" i="6"/>
  <c r="J6576" i="6" s="1"/>
  <c r="I6592" i="6"/>
  <c r="J6592" i="6" s="1"/>
  <c r="I6608" i="6"/>
  <c r="J6608" i="6" s="1"/>
  <c r="I6624" i="6"/>
  <c r="J6624" i="6" s="1"/>
  <c r="I6638" i="6"/>
  <c r="J6638" i="6" s="1"/>
  <c r="I6648" i="6"/>
  <c r="J6648" i="6" s="1"/>
  <c r="I6660" i="6"/>
  <c r="J6660" i="6" s="1"/>
  <c r="I6670" i="6"/>
  <c r="J6670" i="6" s="1"/>
  <c r="I6680" i="6"/>
  <c r="J6680" i="6" s="1"/>
  <c r="I6692" i="6"/>
  <c r="J6692" i="6" s="1"/>
  <c r="I6701" i="6"/>
  <c r="J6701" i="6" s="1"/>
  <c r="I6710" i="6"/>
  <c r="J6710" i="6" s="1"/>
  <c r="I6719" i="6"/>
  <c r="J6719" i="6" s="1"/>
  <c r="I6728" i="6"/>
  <c r="J6728" i="6" s="1"/>
  <c r="I6737" i="6"/>
  <c r="J6737" i="6" s="1"/>
  <c r="I6745" i="6"/>
  <c r="J6745" i="6" s="1"/>
  <c r="I6753" i="6"/>
  <c r="J6753" i="6" s="1"/>
  <c r="I6761" i="6"/>
  <c r="J6761" i="6" s="1"/>
  <c r="I6769" i="6"/>
  <c r="J6769" i="6" s="1"/>
  <c r="I6777" i="6"/>
  <c r="J6777" i="6" s="1"/>
  <c r="I6785" i="6"/>
  <c r="J6785" i="6" s="1"/>
  <c r="I6793" i="6"/>
  <c r="J6793" i="6" s="1"/>
  <c r="I6801" i="6"/>
  <c r="J6801" i="6" s="1"/>
  <c r="I6809" i="6"/>
  <c r="J6809" i="6" s="1"/>
  <c r="I6817" i="6"/>
  <c r="J6817" i="6" s="1"/>
  <c r="I6825" i="6"/>
  <c r="J6825" i="6" s="1"/>
  <c r="I6833" i="6"/>
  <c r="J6833" i="6" s="1"/>
  <c r="I6841" i="6"/>
  <c r="J6841" i="6" s="1"/>
  <c r="I6849" i="6"/>
  <c r="J6849" i="6" s="1"/>
  <c r="I6857" i="6"/>
  <c r="J6857" i="6" s="1"/>
  <c r="I6865" i="6"/>
  <c r="J6865" i="6" s="1"/>
  <c r="I6873" i="6"/>
  <c r="J6873" i="6" s="1"/>
  <c r="I6881" i="6"/>
  <c r="J6881" i="6" s="1"/>
  <c r="I6889" i="6"/>
  <c r="J6889" i="6" s="1"/>
  <c r="I6897" i="6"/>
  <c r="J6897" i="6" s="1"/>
  <c r="I6905" i="6"/>
  <c r="J6905" i="6" s="1"/>
  <c r="I6913" i="6"/>
  <c r="J6913" i="6" s="1"/>
  <c r="I6921" i="6"/>
  <c r="J6921" i="6" s="1"/>
  <c r="I6929" i="6"/>
  <c r="J6929" i="6" s="1"/>
  <c r="I6937" i="6"/>
  <c r="J6937" i="6" s="1"/>
  <c r="I6945" i="6"/>
  <c r="J6945" i="6" s="1"/>
  <c r="I6953" i="6"/>
  <c r="J6953" i="6" s="1"/>
  <c r="I6961" i="6"/>
  <c r="J6961" i="6" s="1"/>
  <c r="I6969" i="6"/>
  <c r="J6969" i="6" s="1"/>
  <c r="I6977" i="6"/>
  <c r="J6977" i="6" s="1"/>
  <c r="I6985" i="6"/>
  <c r="J6985" i="6" s="1"/>
  <c r="I6993" i="6"/>
  <c r="J6993" i="6" s="1"/>
  <c r="I7001" i="6"/>
  <c r="J7001" i="6" s="1"/>
  <c r="I7009" i="6"/>
  <c r="J7009" i="6" s="1"/>
  <c r="I7017" i="6"/>
  <c r="J7017" i="6" s="1"/>
  <c r="I7025" i="6"/>
  <c r="J7025" i="6" s="1"/>
  <c r="I7033" i="6"/>
  <c r="J7033" i="6" s="1"/>
  <c r="I7041" i="6"/>
  <c r="J7041" i="6" s="1"/>
  <c r="I7049" i="6"/>
  <c r="J7049" i="6" s="1"/>
  <c r="I7057" i="6"/>
  <c r="J7057" i="6" s="1"/>
  <c r="I7065" i="6"/>
  <c r="J7065" i="6" s="1"/>
  <c r="I7073" i="6"/>
  <c r="J7073" i="6" s="1"/>
  <c r="I7081" i="6"/>
  <c r="J7081" i="6" s="1"/>
  <c r="I7089" i="6"/>
  <c r="J7089" i="6" s="1"/>
  <c r="I7097" i="6"/>
  <c r="J7097" i="6" s="1"/>
  <c r="I7105" i="6"/>
  <c r="J7105" i="6" s="1"/>
  <c r="I7113" i="6"/>
  <c r="J7113" i="6" s="1"/>
  <c r="I7121" i="6"/>
  <c r="J7121" i="6" s="1"/>
  <c r="I7129" i="6"/>
  <c r="J7129" i="6" s="1"/>
  <c r="I7137" i="6"/>
  <c r="J7137" i="6" s="1"/>
  <c r="I7145" i="6"/>
  <c r="J7145" i="6" s="1"/>
  <c r="I7153" i="6"/>
  <c r="J7153" i="6" s="1"/>
  <c r="I7161" i="6"/>
  <c r="J7161" i="6" s="1"/>
  <c r="I7169" i="6"/>
  <c r="J7169" i="6" s="1"/>
  <c r="I7177" i="6"/>
  <c r="J7177" i="6" s="1"/>
  <c r="I7185" i="6"/>
  <c r="J7185" i="6" s="1"/>
  <c r="I7193" i="6"/>
  <c r="J7193" i="6" s="1"/>
  <c r="I7201" i="6"/>
  <c r="J7201" i="6" s="1"/>
  <c r="I7209" i="6"/>
  <c r="J7209" i="6" s="1"/>
  <c r="I7217" i="6"/>
  <c r="J7217" i="6" s="1"/>
  <c r="I7225" i="6"/>
  <c r="J7225" i="6" s="1"/>
  <c r="I7233" i="6"/>
  <c r="J7233" i="6" s="1"/>
  <c r="I7241" i="6"/>
  <c r="J7241" i="6" s="1"/>
  <c r="I7249" i="6"/>
  <c r="J7249" i="6" s="1"/>
  <c r="I7257" i="6"/>
  <c r="J7257" i="6" s="1"/>
  <c r="I7265" i="6"/>
  <c r="J7265" i="6" s="1"/>
  <c r="I7273" i="6"/>
  <c r="J7273" i="6" s="1"/>
  <c r="I7281" i="6"/>
  <c r="J7281" i="6" s="1"/>
  <c r="I7289" i="6"/>
  <c r="J7289" i="6" s="1"/>
  <c r="I7297" i="6"/>
  <c r="J7297" i="6" s="1"/>
  <c r="I7305" i="6"/>
  <c r="J7305" i="6" s="1"/>
  <c r="I7313" i="6"/>
  <c r="J7313" i="6" s="1"/>
  <c r="I7321" i="6"/>
  <c r="J7321" i="6" s="1"/>
  <c r="I7329" i="6"/>
  <c r="J7329" i="6" s="1"/>
  <c r="I7337" i="6"/>
  <c r="J7337" i="6" s="1"/>
  <c r="I7345" i="6"/>
  <c r="J7345" i="6" s="1"/>
  <c r="I7353" i="6"/>
  <c r="J7353" i="6" s="1"/>
  <c r="I7361" i="6"/>
  <c r="J7361" i="6" s="1"/>
  <c r="I7369" i="6"/>
  <c r="J7369" i="6" s="1"/>
  <c r="I7377" i="6"/>
  <c r="J7377" i="6" s="1"/>
  <c r="I7385" i="6"/>
  <c r="J7385" i="6" s="1"/>
  <c r="I7393" i="6"/>
  <c r="J7393" i="6" s="1"/>
  <c r="I7401" i="6"/>
  <c r="J7401" i="6" s="1"/>
  <c r="I7409" i="6"/>
  <c r="J7409" i="6" s="1"/>
  <c r="I7417" i="6"/>
  <c r="J7417" i="6" s="1"/>
  <c r="I7425" i="6"/>
  <c r="J7425" i="6" s="1"/>
  <c r="I7433" i="6"/>
  <c r="J7433" i="6" s="1"/>
  <c r="I7441" i="6"/>
  <c r="J7441" i="6" s="1"/>
  <c r="I7449" i="6"/>
  <c r="J7449" i="6" s="1"/>
  <c r="I7457" i="6"/>
  <c r="J7457" i="6" s="1"/>
  <c r="I7465" i="6"/>
  <c r="J7465" i="6" s="1"/>
  <c r="I7473" i="6"/>
  <c r="J7473" i="6" s="1"/>
  <c r="I7481" i="6"/>
  <c r="J7481" i="6" s="1"/>
  <c r="I7489" i="6"/>
  <c r="J7489" i="6" s="1"/>
  <c r="I7497" i="6"/>
  <c r="J7497" i="6" s="1"/>
  <c r="I7505" i="6"/>
  <c r="J7505" i="6" s="1"/>
  <c r="I7513" i="6"/>
  <c r="J7513" i="6" s="1"/>
  <c r="I7521" i="6"/>
  <c r="J7521" i="6" s="1"/>
  <c r="I7529" i="6"/>
  <c r="J7529" i="6" s="1"/>
  <c r="I7537" i="6"/>
  <c r="J7537" i="6" s="1"/>
  <c r="I7545" i="6"/>
  <c r="J7545" i="6" s="1"/>
  <c r="I7553" i="6"/>
  <c r="J7553" i="6" s="1"/>
  <c r="I7561" i="6"/>
  <c r="J7561" i="6" s="1"/>
  <c r="I7569" i="6"/>
  <c r="J7569" i="6" s="1"/>
  <c r="I7577" i="6"/>
  <c r="J7577" i="6" s="1"/>
  <c r="I7585" i="6"/>
  <c r="J7585" i="6" s="1"/>
  <c r="I7593" i="6"/>
  <c r="J7593" i="6" s="1"/>
  <c r="I7601" i="6"/>
  <c r="J7601" i="6" s="1"/>
  <c r="I7609" i="6"/>
  <c r="J7609" i="6" s="1"/>
  <c r="I7617" i="6"/>
  <c r="J7617" i="6" s="1"/>
  <c r="I7625" i="6"/>
  <c r="J7625" i="6" s="1"/>
  <c r="I7633" i="6"/>
  <c r="J7633" i="6" s="1"/>
  <c r="I7641" i="6"/>
  <c r="J7641" i="6" s="1"/>
  <c r="I7649" i="6"/>
  <c r="J7649" i="6" s="1"/>
  <c r="I7657" i="6"/>
  <c r="J7657" i="6" s="1"/>
  <c r="I7665" i="6"/>
  <c r="J7665" i="6" s="1"/>
  <c r="I7673" i="6"/>
  <c r="J7673" i="6" s="1"/>
  <c r="I7681" i="6"/>
  <c r="J7681" i="6" s="1"/>
  <c r="I7689" i="6"/>
  <c r="J7689" i="6" s="1"/>
  <c r="I7697" i="6"/>
  <c r="J7697" i="6" s="1"/>
  <c r="I7705" i="6"/>
  <c r="J7705" i="6" s="1"/>
  <c r="I7713" i="6"/>
  <c r="J7713" i="6" s="1"/>
  <c r="I7721" i="6"/>
  <c r="J7721" i="6" s="1"/>
  <c r="I7729" i="6"/>
  <c r="J7729" i="6" s="1"/>
  <c r="I7737" i="6"/>
  <c r="J7737" i="6" s="1"/>
  <c r="I7745" i="6"/>
  <c r="J7745" i="6" s="1"/>
  <c r="I7753" i="6"/>
  <c r="J7753" i="6" s="1"/>
  <c r="I7761" i="6"/>
  <c r="J7761" i="6" s="1"/>
  <c r="I7769" i="6"/>
  <c r="J7769" i="6" s="1"/>
  <c r="I7777" i="6"/>
  <c r="J7777" i="6" s="1"/>
  <c r="I7785" i="6"/>
  <c r="J7785" i="6" s="1"/>
  <c r="I7793" i="6"/>
  <c r="J7793" i="6" s="1"/>
  <c r="I7801" i="6"/>
  <c r="J7801" i="6" s="1"/>
  <c r="I7809" i="6"/>
  <c r="J7809" i="6" s="1"/>
  <c r="I7817" i="6"/>
  <c r="J7817" i="6" s="1"/>
  <c r="I7825" i="6"/>
  <c r="J7825" i="6" s="1"/>
  <c r="I7833" i="6"/>
  <c r="J7833" i="6" s="1"/>
  <c r="I7841" i="6"/>
  <c r="J7841" i="6" s="1"/>
  <c r="I7849" i="6"/>
  <c r="J7849" i="6" s="1"/>
  <c r="I7857" i="6"/>
  <c r="J7857" i="6" s="1"/>
  <c r="I7865" i="6"/>
  <c r="J7865" i="6" s="1"/>
  <c r="I7873" i="6"/>
  <c r="J7873" i="6" s="1"/>
  <c r="I7881" i="6"/>
  <c r="J7881" i="6" s="1"/>
  <c r="I7889" i="6"/>
  <c r="J7889" i="6" s="1"/>
  <c r="I7897" i="6"/>
  <c r="J7897" i="6" s="1"/>
  <c r="I7905" i="6"/>
  <c r="J7905" i="6" s="1"/>
  <c r="I7913" i="6"/>
  <c r="J7913" i="6" s="1"/>
  <c r="I7921" i="6"/>
  <c r="J7921" i="6" s="1"/>
  <c r="I7929" i="6"/>
  <c r="J7929" i="6" s="1"/>
  <c r="I7937" i="6"/>
  <c r="J7937" i="6" s="1"/>
  <c r="I7945" i="6"/>
  <c r="J7945" i="6" s="1"/>
  <c r="I7953" i="6"/>
  <c r="J7953" i="6" s="1"/>
  <c r="I7961" i="6"/>
  <c r="J7961" i="6" s="1"/>
  <c r="I7969" i="6"/>
  <c r="J7969" i="6" s="1"/>
  <c r="I7977" i="6"/>
  <c r="J7977" i="6" s="1"/>
  <c r="I7985" i="6"/>
  <c r="J7985" i="6" s="1"/>
  <c r="I7993" i="6"/>
  <c r="J7993" i="6" s="1"/>
  <c r="I8001" i="6"/>
  <c r="J8001" i="6" s="1"/>
  <c r="I8009" i="6"/>
  <c r="J8009" i="6" s="1"/>
  <c r="I8017" i="6"/>
  <c r="J8017" i="6" s="1"/>
  <c r="I8025" i="6"/>
  <c r="J8025" i="6" s="1"/>
  <c r="I8033" i="6"/>
  <c r="J8033" i="6" s="1"/>
  <c r="I8041" i="6"/>
  <c r="J8041" i="6" s="1"/>
  <c r="I8049" i="6"/>
  <c r="J8049" i="6" s="1"/>
  <c r="I8057" i="6"/>
  <c r="J8057" i="6" s="1"/>
  <c r="I8065" i="6"/>
  <c r="J8065" i="6" s="1"/>
  <c r="I8073" i="6"/>
  <c r="J8073" i="6" s="1"/>
  <c r="I8081" i="6"/>
  <c r="J8081" i="6" s="1"/>
  <c r="I8089" i="6"/>
  <c r="J8089" i="6" s="1"/>
  <c r="I8097" i="6"/>
  <c r="J8097" i="6" s="1"/>
  <c r="I8105" i="6"/>
  <c r="J8105" i="6" s="1"/>
  <c r="I8113" i="6"/>
  <c r="J8113" i="6" s="1"/>
  <c r="I8121" i="6"/>
  <c r="J8121" i="6" s="1"/>
  <c r="I8129" i="6"/>
  <c r="J8129" i="6" s="1"/>
  <c r="I8137" i="6"/>
  <c r="J8137" i="6" s="1"/>
  <c r="I8145" i="6"/>
  <c r="J8145" i="6" s="1"/>
  <c r="I8153" i="6"/>
  <c r="J8153" i="6" s="1"/>
  <c r="I8161" i="6"/>
  <c r="J8161" i="6" s="1"/>
  <c r="I8169" i="6"/>
  <c r="J8169" i="6" s="1"/>
  <c r="I8177" i="6"/>
  <c r="J8177" i="6" s="1"/>
  <c r="I8185" i="6"/>
  <c r="J8185" i="6" s="1"/>
  <c r="I8193" i="6"/>
  <c r="J8193" i="6" s="1"/>
  <c r="I8201" i="6"/>
  <c r="J8201" i="6" s="1"/>
  <c r="I8209" i="6"/>
  <c r="J8209" i="6" s="1"/>
  <c r="I8217" i="6"/>
  <c r="J8217" i="6" s="1"/>
  <c r="I8225" i="6"/>
  <c r="J8225" i="6" s="1"/>
  <c r="I8233" i="6"/>
  <c r="J8233" i="6" s="1"/>
  <c r="I8241" i="6"/>
  <c r="J8241" i="6" s="1"/>
  <c r="I8249" i="6"/>
  <c r="J8249" i="6" s="1"/>
  <c r="I8257" i="6"/>
  <c r="J8257" i="6" s="1"/>
  <c r="I8265" i="6"/>
  <c r="J8265" i="6" s="1"/>
  <c r="I8273" i="6"/>
  <c r="J8273" i="6" s="1"/>
  <c r="I8281" i="6"/>
  <c r="J8281" i="6" s="1"/>
  <c r="I8289" i="6"/>
  <c r="J8289" i="6" s="1"/>
  <c r="I8297" i="6"/>
  <c r="J8297" i="6" s="1"/>
  <c r="I8305" i="6"/>
  <c r="J8305" i="6" s="1"/>
  <c r="I8313" i="6"/>
  <c r="J8313" i="6" s="1"/>
  <c r="I8321" i="6"/>
  <c r="J8321" i="6" s="1"/>
  <c r="I8329" i="6"/>
  <c r="J8329" i="6" s="1"/>
  <c r="I8337" i="6"/>
  <c r="J8337" i="6" s="1"/>
  <c r="I8345" i="6"/>
  <c r="J8345" i="6" s="1"/>
  <c r="I8353" i="6"/>
  <c r="J8353" i="6" s="1"/>
  <c r="I8361" i="6"/>
  <c r="J8361" i="6" s="1"/>
  <c r="I8369" i="6"/>
  <c r="J8369" i="6" s="1"/>
  <c r="I8377" i="6"/>
  <c r="J8377" i="6" s="1"/>
  <c r="I8385" i="6"/>
  <c r="J8385" i="6" s="1"/>
  <c r="I8393" i="6"/>
  <c r="J8393" i="6" s="1"/>
  <c r="I8401" i="6"/>
  <c r="J8401" i="6" s="1"/>
  <c r="I8409" i="6"/>
  <c r="J8409" i="6" s="1"/>
  <c r="I8417" i="6"/>
  <c r="J8417" i="6" s="1"/>
  <c r="I8425" i="6"/>
  <c r="J8425" i="6" s="1"/>
  <c r="I8433" i="6"/>
  <c r="J8433" i="6" s="1"/>
  <c r="I8441" i="6"/>
  <c r="J8441" i="6" s="1"/>
  <c r="I8449" i="6"/>
  <c r="J8449" i="6" s="1"/>
  <c r="I8457" i="6"/>
  <c r="J8457" i="6" s="1"/>
  <c r="I8465" i="6"/>
  <c r="J8465" i="6" s="1"/>
  <c r="I8473" i="6"/>
  <c r="J8473" i="6" s="1"/>
  <c r="I8481" i="6"/>
  <c r="J8481" i="6" s="1"/>
  <c r="I8489" i="6"/>
  <c r="J8489" i="6" s="1"/>
  <c r="I8497" i="6"/>
  <c r="J8497" i="6" s="1"/>
  <c r="I8505" i="6"/>
  <c r="J8505" i="6" s="1"/>
  <c r="I8513" i="6"/>
  <c r="J8513" i="6" s="1"/>
  <c r="I8521" i="6"/>
  <c r="J8521" i="6" s="1"/>
  <c r="I8529" i="6"/>
  <c r="J8529" i="6" s="1"/>
  <c r="I8537" i="6"/>
  <c r="J8537" i="6" s="1"/>
  <c r="I8545" i="6"/>
  <c r="J8545" i="6" s="1"/>
  <c r="I8553" i="6"/>
  <c r="J8553" i="6" s="1"/>
  <c r="I8561" i="6"/>
  <c r="J8561" i="6" s="1"/>
  <c r="I8569" i="6"/>
  <c r="J8569" i="6" s="1"/>
  <c r="I8577" i="6"/>
  <c r="J8577" i="6" s="1"/>
  <c r="I8585" i="6"/>
  <c r="J8585" i="6" s="1"/>
  <c r="I8593" i="6"/>
  <c r="J8593" i="6" s="1"/>
  <c r="I8601" i="6"/>
  <c r="J8601" i="6" s="1"/>
  <c r="I8609" i="6"/>
  <c r="J8609" i="6" s="1"/>
  <c r="I8617" i="6"/>
  <c r="J8617" i="6" s="1"/>
  <c r="I8625" i="6"/>
  <c r="J8625" i="6" s="1"/>
  <c r="I8633" i="6"/>
  <c r="J8633" i="6" s="1"/>
  <c r="I8641" i="6"/>
  <c r="J8641" i="6" s="1"/>
  <c r="I8649" i="6"/>
  <c r="J8649" i="6" s="1"/>
  <c r="I8657" i="6"/>
  <c r="J8657" i="6" s="1"/>
  <c r="I8665" i="6"/>
  <c r="J8665" i="6" s="1"/>
  <c r="I8673" i="6"/>
  <c r="J8673" i="6" s="1"/>
  <c r="I8681" i="6"/>
  <c r="J8681" i="6" s="1"/>
  <c r="I8689" i="6"/>
  <c r="J8689" i="6" s="1"/>
  <c r="I8697" i="6"/>
  <c r="J8697" i="6" s="1"/>
  <c r="I8705" i="6"/>
  <c r="J8705" i="6" s="1"/>
  <c r="I8713" i="6"/>
  <c r="J8713" i="6" s="1"/>
  <c r="I8721" i="6"/>
  <c r="J8721" i="6" s="1"/>
  <c r="I8729" i="6"/>
  <c r="J8729" i="6" s="1"/>
  <c r="I8737" i="6"/>
  <c r="J8737" i="6" s="1"/>
  <c r="I8745" i="6"/>
  <c r="J8745" i="6" s="1"/>
  <c r="I8753" i="6"/>
  <c r="J8753" i="6" s="1"/>
  <c r="I8761" i="6"/>
  <c r="J8761" i="6" s="1"/>
  <c r="I8769" i="6"/>
  <c r="J8769" i="6" s="1"/>
  <c r="I8777" i="6"/>
  <c r="J8777" i="6" s="1"/>
  <c r="I8785" i="6"/>
  <c r="J8785" i="6" s="1"/>
  <c r="I8793" i="6"/>
  <c r="J8793" i="6" s="1"/>
  <c r="I8801" i="6"/>
  <c r="J8801" i="6" s="1"/>
  <c r="I8809" i="6"/>
  <c r="J8809" i="6" s="1"/>
  <c r="I8817" i="6"/>
  <c r="J8817" i="6" s="1"/>
  <c r="I8825" i="6"/>
  <c r="J8825" i="6" s="1"/>
  <c r="I8833" i="6"/>
  <c r="J8833" i="6" s="1"/>
  <c r="I8841" i="6"/>
  <c r="J8841" i="6" s="1"/>
  <c r="I8849" i="6"/>
  <c r="J8849" i="6" s="1"/>
  <c r="I8857" i="6"/>
  <c r="J8857" i="6" s="1"/>
  <c r="I8865" i="6"/>
  <c r="J8865" i="6" s="1"/>
  <c r="I8873" i="6"/>
  <c r="J8873" i="6" s="1"/>
  <c r="I8881" i="6"/>
  <c r="J8881" i="6" s="1"/>
  <c r="I5992" i="6"/>
  <c r="J5992" i="6" s="1"/>
  <c r="I6056" i="6"/>
  <c r="J6056" i="6" s="1"/>
  <c r="I6120" i="6"/>
  <c r="J6120" i="6" s="1"/>
  <c r="I6184" i="6"/>
  <c r="J6184" i="6" s="1"/>
  <c r="I6248" i="6"/>
  <c r="J6248" i="6" s="1"/>
  <c r="I6312" i="6"/>
  <c r="J6312" i="6" s="1"/>
  <c r="I6352" i="6"/>
  <c r="J6352" i="6" s="1"/>
  <c r="I6384" i="6"/>
  <c r="J6384" i="6" s="1"/>
  <c r="I6416" i="6"/>
  <c r="J6416" i="6" s="1"/>
  <c r="I6448" i="6"/>
  <c r="J6448" i="6" s="1"/>
  <c r="I6480" i="6"/>
  <c r="J6480" i="6" s="1"/>
  <c r="I6512" i="6"/>
  <c r="J6512" i="6" s="1"/>
  <c r="I6540" i="6"/>
  <c r="J6540" i="6" s="1"/>
  <c r="I6560" i="6"/>
  <c r="J6560" i="6" s="1"/>
  <c r="I6579" i="6"/>
  <c r="J6579" i="6" s="1"/>
  <c r="I6595" i="6"/>
  <c r="J6595" i="6" s="1"/>
  <c r="I6611" i="6"/>
  <c r="J6611" i="6" s="1"/>
  <c r="I6627" i="6"/>
  <c r="J6627" i="6" s="1"/>
  <c r="I6639" i="6"/>
  <c r="J6639" i="6" s="1"/>
  <c r="I6651" i="6"/>
  <c r="J6651" i="6" s="1"/>
  <c r="I6661" i="6"/>
  <c r="J6661" i="6" s="1"/>
  <c r="I6671" i="6"/>
  <c r="J6671" i="6" s="1"/>
  <c r="I6683" i="6"/>
  <c r="J6683" i="6" s="1"/>
  <c r="I6693" i="6"/>
  <c r="J6693" i="6" s="1"/>
  <c r="I6702" i="6"/>
  <c r="J6702" i="6" s="1"/>
  <c r="I6711" i="6"/>
  <c r="J6711" i="6" s="1"/>
  <c r="I6720" i="6"/>
  <c r="J6720" i="6" s="1"/>
  <c r="I6729" i="6"/>
  <c r="J6729" i="6" s="1"/>
  <c r="I6738" i="6"/>
  <c r="J6738" i="6" s="1"/>
  <c r="I6746" i="6"/>
  <c r="J6746" i="6" s="1"/>
  <c r="I6754" i="6"/>
  <c r="J6754" i="6" s="1"/>
  <c r="I6762" i="6"/>
  <c r="J6762" i="6" s="1"/>
  <c r="I6770" i="6"/>
  <c r="J6770" i="6" s="1"/>
  <c r="I6778" i="6"/>
  <c r="J6778" i="6" s="1"/>
  <c r="I6786" i="6"/>
  <c r="J6786" i="6" s="1"/>
  <c r="I6794" i="6"/>
  <c r="J6794" i="6" s="1"/>
  <c r="I6802" i="6"/>
  <c r="J6802" i="6" s="1"/>
  <c r="I6810" i="6"/>
  <c r="J6810" i="6" s="1"/>
  <c r="I6818" i="6"/>
  <c r="J6818" i="6" s="1"/>
  <c r="I6826" i="6"/>
  <c r="J6826" i="6" s="1"/>
  <c r="I6834" i="6"/>
  <c r="J6834" i="6" s="1"/>
  <c r="I6842" i="6"/>
  <c r="J6842" i="6" s="1"/>
  <c r="I6850" i="6"/>
  <c r="J6850" i="6" s="1"/>
  <c r="I6858" i="6"/>
  <c r="J6858" i="6" s="1"/>
  <c r="I6866" i="6"/>
  <c r="J6866" i="6" s="1"/>
  <c r="I6874" i="6"/>
  <c r="J6874" i="6" s="1"/>
  <c r="I6882" i="6"/>
  <c r="J6882" i="6" s="1"/>
  <c r="I6890" i="6"/>
  <c r="J6890" i="6" s="1"/>
  <c r="I6898" i="6"/>
  <c r="J6898" i="6" s="1"/>
  <c r="I6906" i="6"/>
  <c r="J6906" i="6" s="1"/>
  <c r="I6914" i="6"/>
  <c r="J6914" i="6" s="1"/>
  <c r="I6922" i="6"/>
  <c r="J6922" i="6" s="1"/>
  <c r="I6930" i="6"/>
  <c r="J6930" i="6" s="1"/>
  <c r="I6938" i="6"/>
  <c r="J6938" i="6" s="1"/>
  <c r="I6946" i="6"/>
  <c r="J6946" i="6" s="1"/>
  <c r="I6954" i="6"/>
  <c r="J6954" i="6" s="1"/>
  <c r="I6962" i="6"/>
  <c r="J6962" i="6" s="1"/>
  <c r="I6970" i="6"/>
  <c r="J6970" i="6" s="1"/>
  <c r="I6978" i="6"/>
  <c r="J6978" i="6" s="1"/>
  <c r="I6986" i="6"/>
  <c r="J6986" i="6" s="1"/>
  <c r="I6994" i="6"/>
  <c r="J6994" i="6" s="1"/>
  <c r="I7002" i="6"/>
  <c r="J7002" i="6" s="1"/>
  <c r="I7010" i="6"/>
  <c r="J7010" i="6" s="1"/>
  <c r="I7018" i="6"/>
  <c r="J7018" i="6" s="1"/>
  <c r="I7026" i="6"/>
  <c r="J7026" i="6" s="1"/>
  <c r="I7034" i="6"/>
  <c r="J7034" i="6" s="1"/>
  <c r="I7042" i="6"/>
  <c r="J7042" i="6" s="1"/>
  <c r="I7050" i="6"/>
  <c r="J7050" i="6" s="1"/>
  <c r="I7058" i="6"/>
  <c r="J7058" i="6" s="1"/>
  <c r="I7066" i="6"/>
  <c r="J7066" i="6" s="1"/>
  <c r="I7074" i="6"/>
  <c r="J7074" i="6" s="1"/>
  <c r="I7082" i="6"/>
  <c r="J7082" i="6" s="1"/>
  <c r="I7090" i="6"/>
  <c r="J7090" i="6" s="1"/>
  <c r="I7098" i="6"/>
  <c r="J7098" i="6" s="1"/>
  <c r="I7106" i="6"/>
  <c r="J7106" i="6" s="1"/>
  <c r="I7114" i="6"/>
  <c r="J7114" i="6" s="1"/>
  <c r="I7122" i="6"/>
  <c r="J7122" i="6" s="1"/>
  <c r="I7130" i="6"/>
  <c r="J7130" i="6" s="1"/>
  <c r="I7138" i="6"/>
  <c r="J7138" i="6" s="1"/>
  <c r="I7146" i="6"/>
  <c r="J7146" i="6" s="1"/>
  <c r="I7154" i="6"/>
  <c r="J7154" i="6" s="1"/>
  <c r="I7162" i="6"/>
  <c r="J7162" i="6" s="1"/>
  <c r="I7170" i="6"/>
  <c r="J7170" i="6" s="1"/>
  <c r="I7178" i="6"/>
  <c r="J7178" i="6" s="1"/>
  <c r="I7186" i="6"/>
  <c r="J7186" i="6" s="1"/>
  <c r="I7194" i="6"/>
  <c r="J7194" i="6" s="1"/>
  <c r="I7202" i="6"/>
  <c r="J7202" i="6" s="1"/>
  <c r="I7210" i="6"/>
  <c r="J7210" i="6" s="1"/>
  <c r="I7218" i="6"/>
  <c r="J7218" i="6" s="1"/>
  <c r="I7226" i="6"/>
  <c r="J7226" i="6" s="1"/>
  <c r="I7234" i="6"/>
  <c r="J7234" i="6" s="1"/>
  <c r="I7242" i="6"/>
  <c r="J7242" i="6" s="1"/>
  <c r="I7250" i="6"/>
  <c r="J7250" i="6" s="1"/>
  <c r="I7258" i="6"/>
  <c r="J7258" i="6" s="1"/>
  <c r="I7266" i="6"/>
  <c r="J7266" i="6" s="1"/>
  <c r="I7274" i="6"/>
  <c r="J7274" i="6" s="1"/>
  <c r="I7282" i="6"/>
  <c r="J7282" i="6" s="1"/>
  <c r="I7290" i="6"/>
  <c r="J7290" i="6" s="1"/>
  <c r="I7298" i="6"/>
  <c r="J7298" i="6" s="1"/>
  <c r="I7306" i="6"/>
  <c r="J7306" i="6" s="1"/>
  <c r="I7314" i="6"/>
  <c r="J7314" i="6" s="1"/>
  <c r="I7322" i="6"/>
  <c r="J7322" i="6" s="1"/>
  <c r="I7330" i="6"/>
  <c r="J7330" i="6" s="1"/>
  <c r="I7338" i="6"/>
  <c r="J7338" i="6" s="1"/>
  <c r="I7346" i="6"/>
  <c r="J7346" i="6" s="1"/>
  <c r="I7354" i="6"/>
  <c r="J7354" i="6" s="1"/>
  <c r="I7362" i="6"/>
  <c r="J7362" i="6" s="1"/>
  <c r="I7370" i="6"/>
  <c r="J7370" i="6" s="1"/>
  <c r="I7378" i="6"/>
  <c r="J7378" i="6" s="1"/>
  <c r="I7386" i="6"/>
  <c r="J7386" i="6" s="1"/>
  <c r="I7394" i="6"/>
  <c r="J7394" i="6" s="1"/>
  <c r="I7402" i="6"/>
  <c r="J7402" i="6" s="1"/>
  <c r="I7410" i="6"/>
  <c r="J7410" i="6" s="1"/>
  <c r="I7418" i="6"/>
  <c r="J7418" i="6" s="1"/>
  <c r="I7426" i="6"/>
  <c r="J7426" i="6" s="1"/>
  <c r="I7434" i="6"/>
  <c r="J7434" i="6" s="1"/>
  <c r="I7442" i="6"/>
  <c r="J7442" i="6" s="1"/>
  <c r="I7450" i="6"/>
  <c r="J7450" i="6" s="1"/>
  <c r="I7458" i="6"/>
  <c r="J7458" i="6" s="1"/>
  <c r="I7466" i="6"/>
  <c r="J7466" i="6" s="1"/>
  <c r="I7474" i="6"/>
  <c r="J7474" i="6" s="1"/>
  <c r="I7482" i="6"/>
  <c r="J7482" i="6" s="1"/>
  <c r="I7490" i="6"/>
  <c r="J7490" i="6" s="1"/>
  <c r="I7498" i="6"/>
  <c r="J7498" i="6" s="1"/>
  <c r="I7506" i="6"/>
  <c r="J7506" i="6" s="1"/>
  <c r="I7514" i="6"/>
  <c r="J7514" i="6" s="1"/>
  <c r="I7522" i="6"/>
  <c r="J7522" i="6" s="1"/>
  <c r="I7530" i="6"/>
  <c r="J7530" i="6" s="1"/>
  <c r="I7538" i="6"/>
  <c r="J7538" i="6" s="1"/>
  <c r="I7546" i="6"/>
  <c r="J7546" i="6" s="1"/>
  <c r="I7554" i="6"/>
  <c r="J7554" i="6" s="1"/>
  <c r="I7562" i="6"/>
  <c r="J7562" i="6" s="1"/>
  <c r="I7570" i="6"/>
  <c r="J7570" i="6" s="1"/>
  <c r="I7578" i="6"/>
  <c r="J7578" i="6" s="1"/>
  <c r="I7586" i="6"/>
  <c r="J7586" i="6" s="1"/>
  <c r="I7594" i="6"/>
  <c r="J7594" i="6" s="1"/>
  <c r="I7602" i="6"/>
  <c r="J7602" i="6" s="1"/>
  <c r="I7610" i="6"/>
  <c r="J7610" i="6" s="1"/>
  <c r="I7618" i="6"/>
  <c r="J7618" i="6" s="1"/>
  <c r="I7626" i="6"/>
  <c r="J7626" i="6" s="1"/>
  <c r="I7634" i="6"/>
  <c r="J7634" i="6" s="1"/>
  <c r="I7642" i="6"/>
  <c r="J7642" i="6" s="1"/>
  <c r="I7650" i="6"/>
  <c r="J7650" i="6" s="1"/>
  <c r="I7658" i="6"/>
  <c r="J7658" i="6" s="1"/>
  <c r="I7666" i="6"/>
  <c r="J7666" i="6" s="1"/>
  <c r="I7674" i="6"/>
  <c r="J7674" i="6" s="1"/>
  <c r="I7682" i="6"/>
  <c r="J7682" i="6" s="1"/>
  <c r="I7690" i="6"/>
  <c r="J7690" i="6" s="1"/>
  <c r="I7698" i="6"/>
  <c r="J7698" i="6" s="1"/>
  <c r="I7706" i="6"/>
  <c r="J7706" i="6" s="1"/>
  <c r="I7714" i="6"/>
  <c r="J7714" i="6" s="1"/>
  <c r="I7722" i="6"/>
  <c r="J7722" i="6" s="1"/>
  <c r="I7730" i="6"/>
  <c r="J7730" i="6" s="1"/>
  <c r="I7738" i="6"/>
  <c r="J7738" i="6" s="1"/>
  <c r="I7746" i="6"/>
  <c r="J7746" i="6" s="1"/>
  <c r="I7754" i="6"/>
  <c r="J7754" i="6" s="1"/>
  <c r="I7762" i="6"/>
  <c r="J7762" i="6" s="1"/>
  <c r="I7770" i="6"/>
  <c r="J7770" i="6" s="1"/>
  <c r="I7778" i="6"/>
  <c r="J7778" i="6" s="1"/>
  <c r="I7786" i="6"/>
  <c r="J7786" i="6" s="1"/>
  <c r="I7794" i="6"/>
  <c r="J7794" i="6" s="1"/>
  <c r="I7802" i="6"/>
  <c r="J7802" i="6" s="1"/>
  <c r="I7810" i="6"/>
  <c r="J7810" i="6" s="1"/>
  <c r="I7818" i="6"/>
  <c r="J7818" i="6" s="1"/>
  <c r="I7826" i="6"/>
  <c r="J7826" i="6" s="1"/>
  <c r="I7834" i="6"/>
  <c r="J7834" i="6" s="1"/>
  <c r="I7842" i="6"/>
  <c r="J7842" i="6" s="1"/>
  <c r="I7850" i="6"/>
  <c r="J7850" i="6" s="1"/>
  <c r="I7858" i="6"/>
  <c r="J7858" i="6" s="1"/>
  <c r="I7866" i="6"/>
  <c r="J7866" i="6" s="1"/>
  <c r="I7874" i="6"/>
  <c r="J7874" i="6" s="1"/>
  <c r="I7882" i="6"/>
  <c r="J7882" i="6" s="1"/>
  <c r="I7890" i="6"/>
  <c r="J7890" i="6" s="1"/>
  <c r="I7898" i="6"/>
  <c r="J7898" i="6" s="1"/>
  <c r="I7906" i="6"/>
  <c r="J7906" i="6" s="1"/>
  <c r="I7914" i="6"/>
  <c r="J7914" i="6" s="1"/>
  <c r="I7922" i="6"/>
  <c r="J7922" i="6" s="1"/>
  <c r="I7930" i="6"/>
  <c r="J7930" i="6" s="1"/>
  <c r="I7938" i="6"/>
  <c r="J7938" i="6" s="1"/>
  <c r="I7946" i="6"/>
  <c r="J7946" i="6" s="1"/>
  <c r="I7954" i="6"/>
  <c r="J7954" i="6" s="1"/>
  <c r="I7962" i="6"/>
  <c r="J7962" i="6" s="1"/>
  <c r="I7970" i="6"/>
  <c r="J7970" i="6" s="1"/>
  <c r="I7978" i="6"/>
  <c r="J7978" i="6" s="1"/>
  <c r="I7986" i="6"/>
  <c r="J7986" i="6" s="1"/>
  <c r="I7994" i="6"/>
  <c r="J7994" i="6" s="1"/>
  <c r="I8002" i="6"/>
  <c r="J8002" i="6" s="1"/>
  <c r="I8010" i="6"/>
  <c r="J8010" i="6" s="1"/>
  <c r="I8018" i="6"/>
  <c r="J8018" i="6" s="1"/>
  <c r="I8026" i="6"/>
  <c r="J8026" i="6" s="1"/>
  <c r="I8034" i="6"/>
  <c r="J8034" i="6" s="1"/>
  <c r="I8042" i="6"/>
  <c r="J8042" i="6" s="1"/>
  <c r="I8050" i="6"/>
  <c r="J8050" i="6" s="1"/>
  <c r="I8058" i="6"/>
  <c r="J8058" i="6" s="1"/>
  <c r="I8066" i="6"/>
  <c r="J8066" i="6" s="1"/>
  <c r="I8074" i="6"/>
  <c r="J8074" i="6" s="1"/>
  <c r="I8082" i="6"/>
  <c r="J8082" i="6" s="1"/>
  <c r="I8090" i="6"/>
  <c r="J8090" i="6" s="1"/>
  <c r="I8098" i="6"/>
  <c r="J8098" i="6" s="1"/>
  <c r="I8106" i="6"/>
  <c r="J8106" i="6" s="1"/>
  <c r="I8114" i="6"/>
  <c r="J8114" i="6" s="1"/>
  <c r="I8122" i="6"/>
  <c r="J8122" i="6" s="1"/>
  <c r="I8130" i="6"/>
  <c r="J8130" i="6" s="1"/>
  <c r="I8138" i="6"/>
  <c r="J8138" i="6" s="1"/>
  <c r="I8146" i="6"/>
  <c r="J8146" i="6" s="1"/>
  <c r="I8154" i="6"/>
  <c r="J8154" i="6" s="1"/>
  <c r="I8162" i="6"/>
  <c r="J8162" i="6" s="1"/>
  <c r="I8170" i="6"/>
  <c r="J8170" i="6" s="1"/>
  <c r="I8178" i="6"/>
  <c r="J8178" i="6" s="1"/>
  <c r="I8186" i="6"/>
  <c r="J8186" i="6" s="1"/>
  <c r="I8194" i="6"/>
  <c r="J8194" i="6" s="1"/>
  <c r="I8202" i="6"/>
  <c r="J8202" i="6" s="1"/>
  <c r="I8210" i="6"/>
  <c r="J8210" i="6" s="1"/>
  <c r="I8218" i="6"/>
  <c r="J8218" i="6" s="1"/>
  <c r="I8226" i="6"/>
  <c r="J8226" i="6" s="1"/>
  <c r="I8234" i="6"/>
  <c r="J8234" i="6" s="1"/>
  <c r="I8242" i="6"/>
  <c r="J8242" i="6" s="1"/>
  <c r="I8250" i="6"/>
  <c r="J8250" i="6" s="1"/>
  <c r="I8258" i="6"/>
  <c r="J8258" i="6" s="1"/>
  <c r="I8266" i="6"/>
  <c r="J8266" i="6" s="1"/>
  <c r="I8274" i="6"/>
  <c r="J8274" i="6" s="1"/>
  <c r="I8282" i="6"/>
  <c r="J8282" i="6" s="1"/>
  <c r="I8290" i="6"/>
  <c r="J8290" i="6" s="1"/>
  <c r="I8298" i="6"/>
  <c r="J8298" i="6" s="1"/>
  <c r="I8306" i="6"/>
  <c r="J8306" i="6" s="1"/>
  <c r="I8314" i="6"/>
  <c r="J8314" i="6" s="1"/>
  <c r="I8322" i="6"/>
  <c r="J8322" i="6" s="1"/>
  <c r="I8330" i="6"/>
  <c r="J8330" i="6" s="1"/>
  <c r="I8338" i="6"/>
  <c r="J8338" i="6" s="1"/>
  <c r="I8346" i="6"/>
  <c r="J8346" i="6" s="1"/>
  <c r="I8354" i="6"/>
  <c r="J8354" i="6" s="1"/>
  <c r="I8362" i="6"/>
  <c r="J8362" i="6" s="1"/>
  <c r="I8370" i="6"/>
  <c r="J8370" i="6" s="1"/>
  <c r="I8378" i="6"/>
  <c r="J8378" i="6" s="1"/>
  <c r="I8386" i="6"/>
  <c r="J8386" i="6" s="1"/>
  <c r="I8394" i="6"/>
  <c r="J8394" i="6" s="1"/>
  <c r="I8402" i="6"/>
  <c r="J8402" i="6" s="1"/>
  <c r="I8410" i="6"/>
  <c r="J8410" i="6" s="1"/>
  <c r="I8418" i="6"/>
  <c r="J8418" i="6" s="1"/>
  <c r="I8426" i="6"/>
  <c r="J8426" i="6" s="1"/>
  <c r="I8434" i="6"/>
  <c r="J8434" i="6" s="1"/>
  <c r="I8442" i="6"/>
  <c r="J8442" i="6" s="1"/>
  <c r="I8450" i="6"/>
  <c r="J8450" i="6" s="1"/>
  <c r="I8458" i="6"/>
  <c r="J8458" i="6" s="1"/>
  <c r="I8466" i="6"/>
  <c r="J8466" i="6" s="1"/>
  <c r="I8474" i="6"/>
  <c r="J8474" i="6" s="1"/>
  <c r="I8482" i="6"/>
  <c r="J8482" i="6" s="1"/>
  <c r="I8490" i="6"/>
  <c r="J8490" i="6" s="1"/>
  <c r="I8498" i="6"/>
  <c r="J8498" i="6" s="1"/>
  <c r="I8506" i="6"/>
  <c r="J8506" i="6" s="1"/>
  <c r="I8514" i="6"/>
  <c r="J8514" i="6" s="1"/>
  <c r="I8522" i="6"/>
  <c r="J8522" i="6" s="1"/>
  <c r="I8530" i="6"/>
  <c r="J8530" i="6" s="1"/>
  <c r="I8538" i="6"/>
  <c r="J8538" i="6" s="1"/>
  <c r="I8546" i="6"/>
  <c r="J8546" i="6" s="1"/>
  <c r="I8554" i="6"/>
  <c r="J8554" i="6" s="1"/>
  <c r="I8562" i="6"/>
  <c r="J8562" i="6" s="1"/>
  <c r="I8570" i="6"/>
  <c r="J8570" i="6" s="1"/>
  <c r="I8578" i="6"/>
  <c r="J8578" i="6" s="1"/>
  <c r="I8586" i="6"/>
  <c r="J8586" i="6" s="1"/>
  <c r="I8594" i="6"/>
  <c r="J8594" i="6" s="1"/>
  <c r="I8602" i="6"/>
  <c r="J8602" i="6" s="1"/>
  <c r="I8610" i="6"/>
  <c r="J8610" i="6" s="1"/>
  <c r="I8618" i="6"/>
  <c r="J8618" i="6" s="1"/>
  <c r="I8626" i="6"/>
  <c r="J8626" i="6" s="1"/>
  <c r="I8634" i="6"/>
  <c r="J8634" i="6" s="1"/>
  <c r="I8642" i="6"/>
  <c r="J8642" i="6" s="1"/>
  <c r="I8650" i="6"/>
  <c r="J8650" i="6" s="1"/>
  <c r="I8658" i="6"/>
  <c r="J8658" i="6" s="1"/>
  <c r="I8666" i="6"/>
  <c r="J8666" i="6" s="1"/>
  <c r="I8674" i="6"/>
  <c r="J8674" i="6" s="1"/>
  <c r="I8682" i="6"/>
  <c r="J8682" i="6" s="1"/>
  <c r="I8690" i="6"/>
  <c r="J8690" i="6" s="1"/>
  <c r="I8698" i="6"/>
  <c r="J8698" i="6" s="1"/>
  <c r="I8706" i="6"/>
  <c r="J8706" i="6" s="1"/>
  <c r="I8714" i="6"/>
  <c r="J8714" i="6" s="1"/>
  <c r="I8722" i="6"/>
  <c r="J8722" i="6" s="1"/>
  <c r="I8730" i="6"/>
  <c r="J8730" i="6" s="1"/>
  <c r="I8738" i="6"/>
  <c r="J8738" i="6" s="1"/>
  <c r="I8746" i="6"/>
  <c r="J8746" i="6" s="1"/>
  <c r="I8754" i="6"/>
  <c r="J8754" i="6" s="1"/>
  <c r="I8762" i="6"/>
  <c r="J8762" i="6" s="1"/>
  <c r="I8770" i="6"/>
  <c r="J8770" i="6" s="1"/>
  <c r="I8778" i="6"/>
  <c r="J8778" i="6" s="1"/>
  <c r="I8786" i="6"/>
  <c r="J8786" i="6" s="1"/>
  <c r="I8794" i="6"/>
  <c r="J8794" i="6" s="1"/>
  <c r="I8802" i="6"/>
  <c r="J8802" i="6" s="1"/>
  <c r="I8810" i="6"/>
  <c r="J8810" i="6" s="1"/>
  <c r="I8818" i="6"/>
  <c r="J8818" i="6" s="1"/>
  <c r="I8826" i="6"/>
  <c r="J8826" i="6" s="1"/>
  <c r="I8834" i="6"/>
  <c r="J8834" i="6" s="1"/>
  <c r="I8842" i="6"/>
  <c r="J8842" i="6" s="1"/>
  <c r="I8850" i="6"/>
  <c r="J8850" i="6" s="1"/>
  <c r="I8858" i="6"/>
  <c r="J8858" i="6" s="1"/>
  <c r="I8866" i="6"/>
  <c r="J8866" i="6" s="1"/>
  <c r="I8874" i="6"/>
  <c r="J8874" i="6" s="1"/>
  <c r="I8882" i="6"/>
  <c r="J8882" i="6" s="1"/>
  <c r="I8890" i="6"/>
  <c r="J8890" i="6" s="1"/>
  <c r="I8898" i="6"/>
  <c r="J8898" i="6" s="1"/>
  <c r="I8906" i="6"/>
  <c r="J8906" i="6" s="1"/>
  <c r="I8914" i="6"/>
  <c r="J8914" i="6" s="1"/>
  <c r="I8922" i="6"/>
  <c r="J8922" i="6" s="1"/>
  <c r="I8930" i="6"/>
  <c r="J8930" i="6" s="1"/>
  <c r="I8938" i="6"/>
  <c r="J8938" i="6" s="1"/>
  <c r="I8946" i="6"/>
  <c r="J8946" i="6" s="1"/>
  <c r="I8954" i="6"/>
  <c r="J8954" i="6" s="1"/>
  <c r="I8962" i="6"/>
  <c r="J8962" i="6" s="1"/>
  <c r="I8970" i="6"/>
  <c r="J8970" i="6" s="1"/>
  <c r="I8978" i="6"/>
  <c r="J8978" i="6" s="1"/>
  <c r="I8986" i="6"/>
  <c r="J8986" i="6" s="1"/>
  <c r="I8994" i="6"/>
  <c r="J8994" i="6" s="1"/>
  <c r="I9002" i="6"/>
  <c r="J9002" i="6" s="1"/>
  <c r="I9010" i="6"/>
  <c r="J9010" i="6" s="1"/>
  <c r="I9018" i="6"/>
  <c r="J9018" i="6" s="1"/>
  <c r="I9026" i="6"/>
  <c r="J9026" i="6" s="1"/>
  <c r="I9034" i="6"/>
  <c r="J9034" i="6" s="1"/>
  <c r="I9042" i="6"/>
  <c r="J9042" i="6" s="1"/>
  <c r="I9050" i="6"/>
  <c r="J9050" i="6" s="1"/>
  <c r="I9058" i="6"/>
  <c r="J9058" i="6" s="1"/>
  <c r="I9066" i="6"/>
  <c r="J9066" i="6" s="1"/>
  <c r="I9074" i="6"/>
  <c r="J9074" i="6" s="1"/>
  <c r="I9082" i="6"/>
  <c r="J9082" i="6" s="1"/>
  <c r="I9090" i="6"/>
  <c r="J9090" i="6" s="1"/>
  <c r="I9098" i="6"/>
  <c r="J9098" i="6" s="1"/>
  <c r="I9106" i="6"/>
  <c r="J9106" i="6" s="1"/>
  <c r="I9114" i="6"/>
  <c r="J9114" i="6" s="1"/>
  <c r="I9122" i="6"/>
  <c r="J9122" i="6" s="1"/>
  <c r="I9130" i="6"/>
  <c r="J9130" i="6" s="1"/>
  <c r="I9138" i="6"/>
  <c r="J9138" i="6" s="1"/>
  <c r="I9146" i="6"/>
  <c r="J9146" i="6" s="1"/>
  <c r="I9154" i="6"/>
  <c r="J9154" i="6" s="1"/>
  <c r="I9162" i="6"/>
  <c r="J9162" i="6" s="1"/>
  <c r="I9170" i="6"/>
  <c r="J9170" i="6" s="1"/>
  <c r="I9178" i="6"/>
  <c r="J9178" i="6" s="1"/>
  <c r="I9186" i="6"/>
  <c r="J9186" i="6" s="1"/>
  <c r="I9194" i="6"/>
  <c r="J9194" i="6" s="1"/>
  <c r="I9202" i="6"/>
  <c r="J9202" i="6" s="1"/>
  <c r="I9210" i="6"/>
  <c r="J9210" i="6" s="1"/>
  <c r="I9218" i="6"/>
  <c r="J9218" i="6" s="1"/>
  <c r="I9226" i="6"/>
  <c r="J9226" i="6" s="1"/>
  <c r="I9234" i="6"/>
  <c r="J9234" i="6" s="1"/>
  <c r="I8889" i="6"/>
  <c r="J8889" i="6" s="1"/>
  <c r="I8953" i="6"/>
  <c r="J8953" i="6" s="1"/>
  <c r="I8997" i="6"/>
  <c r="J8997" i="6" s="1"/>
  <c r="I9029" i="6"/>
  <c r="J9029" i="6" s="1"/>
  <c r="I9061" i="6"/>
  <c r="J9061" i="6" s="1"/>
  <c r="I9093" i="6"/>
  <c r="J9093" i="6" s="1"/>
  <c r="I9125" i="6"/>
  <c r="J9125" i="6" s="1"/>
  <c r="I9149" i="6"/>
  <c r="J9149" i="6" s="1"/>
  <c r="I9169" i="6"/>
  <c r="J9169" i="6" s="1"/>
  <c r="I9191" i="6"/>
  <c r="J9191" i="6" s="1"/>
  <c r="I9207" i="6"/>
  <c r="J9207" i="6" s="1"/>
  <c r="I9222" i="6"/>
  <c r="J9222" i="6" s="1"/>
  <c r="I9232" i="6"/>
  <c r="J9232" i="6" s="1"/>
  <c r="I9242" i="6"/>
  <c r="J9242" i="6" s="1"/>
  <c r="I9251" i="6"/>
  <c r="J9251" i="6" s="1"/>
  <c r="I9261" i="6"/>
  <c r="J9261" i="6" s="1"/>
  <c r="I9270" i="6"/>
  <c r="J9270" i="6" s="1"/>
  <c r="I9279" i="6"/>
  <c r="J9279" i="6" s="1"/>
  <c r="I9288" i="6"/>
  <c r="J9288" i="6" s="1"/>
  <c r="I9297" i="6"/>
  <c r="J9297" i="6" s="1"/>
  <c r="I9306" i="6"/>
  <c r="J9306" i="6" s="1"/>
  <c r="I9315" i="6"/>
  <c r="J9315" i="6" s="1"/>
  <c r="I9325" i="6"/>
  <c r="J9325" i="6" s="1"/>
  <c r="I9334" i="6"/>
  <c r="J9334" i="6" s="1"/>
  <c r="I9343" i="6"/>
  <c r="J9343" i="6" s="1"/>
  <c r="I9352" i="6"/>
  <c r="J9352" i="6" s="1"/>
  <c r="I9361" i="6"/>
  <c r="J9361" i="6" s="1"/>
  <c r="I9370" i="6"/>
  <c r="J9370" i="6" s="1"/>
  <c r="I9379" i="6"/>
  <c r="J9379" i="6" s="1"/>
  <c r="I9389" i="6"/>
  <c r="J9389" i="6" s="1"/>
  <c r="I9397" i="6"/>
  <c r="J9397" i="6" s="1"/>
  <c r="I9405" i="6"/>
  <c r="J9405" i="6" s="1"/>
  <c r="I9413" i="6"/>
  <c r="J9413" i="6" s="1"/>
  <c r="I9421" i="6"/>
  <c r="J9421" i="6" s="1"/>
  <c r="I9429" i="6"/>
  <c r="J9429" i="6" s="1"/>
  <c r="I9437" i="6"/>
  <c r="J9437" i="6" s="1"/>
  <c r="I9445" i="6"/>
  <c r="J9445" i="6" s="1"/>
  <c r="I9453" i="6"/>
  <c r="J9453" i="6" s="1"/>
  <c r="I9461" i="6"/>
  <c r="J9461" i="6" s="1"/>
  <c r="I9469" i="6"/>
  <c r="J9469" i="6" s="1"/>
  <c r="I9477" i="6"/>
  <c r="J9477" i="6" s="1"/>
  <c r="I9485" i="6"/>
  <c r="J9485" i="6" s="1"/>
  <c r="I9493" i="6"/>
  <c r="J9493" i="6" s="1"/>
  <c r="I9501" i="6"/>
  <c r="J9501" i="6" s="1"/>
  <c r="I9509" i="6"/>
  <c r="J9509" i="6" s="1"/>
  <c r="I9517" i="6"/>
  <c r="J9517" i="6" s="1"/>
  <c r="I9525" i="6"/>
  <c r="J9525" i="6" s="1"/>
  <c r="I9533" i="6"/>
  <c r="J9533" i="6" s="1"/>
  <c r="I9541" i="6"/>
  <c r="J9541" i="6" s="1"/>
  <c r="I9549" i="6"/>
  <c r="J9549" i="6" s="1"/>
  <c r="I9557" i="6"/>
  <c r="J9557" i="6" s="1"/>
  <c r="I9565" i="6"/>
  <c r="J9565" i="6" s="1"/>
  <c r="I9573" i="6"/>
  <c r="J9573" i="6" s="1"/>
  <c r="I9581" i="6"/>
  <c r="J9581" i="6" s="1"/>
  <c r="I9589" i="6"/>
  <c r="J9589" i="6" s="1"/>
  <c r="I9597" i="6"/>
  <c r="J9597" i="6" s="1"/>
  <c r="I9605" i="6"/>
  <c r="J9605" i="6" s="1"/>
  <c r="I9613" i="6"/>
  <c r="J9613" i="6" s="1"/>
  <c r="I9621" i="6"/>
  <c r="J9621" i="6" s="1"/>
  <c r="I9629" i="6"/>
  <c r="J9629" i="6" s="1"/>
  <c r="I9637" i="6"/>
  <c r="J9637" i="6" s="1"/>
  <c r="I9645" i="6"/>
  <c r="J9645" i="6" s="1"/>
  <c r="I9653" i="6"/>
  <c r="J9653" i="6" s="1"/>
  <c r="I9661" i="6"/>
  <c r="J9661" i="6" s="1"/>
  <c r="I9669" i="6"/>
  <c r="J9669" i="6" s="1"/>
  <c r="I9677" i="6"/>
  <c r="J9677" i="6" s="1"/>
  <c r="I9685" i="6"/>
  <c r="J9685" i="6" s="1"/>
  <c r="I9693" i="6"/>
  <c r="J9693" i="6" s="1"/>
  <c r="I9701" i="6"/>
  <c r="J9701" i="6" s="1"/>
  <c r="I9709" i="6"/>
  <c r="J9709" i="6" s="1"/>
  <c r="I9717" i="6"/>
  <c r="J9717" i="6" s="1"/>
  <c r="I9725" i="6"/>
  <c r="J9725" i="6" s="1"/>
  <c r="I9733" i="6"/>
  <c r="J9733" i="6" s="1"/>
  <c r="I9741" i="6"/>
  <c r="J9741" i="6" s="1"/>
  <c r="I9749" i="6"/>
  <c r="J9749" i="6" s="1"/>
  <c r="I9757" i="6"/>
  <c r="J9757" i="6" s="1"/>
  <c r="I9765" i="6"/>
  <c r="J9765" i="6" s="1"/>
  <c r="I9773" i="6"/>
  <c r="J9773" i="6" s="1"/>
  <c r="I9781" i="6"/>
  <c r="J9781" i="6" s="1"/>
  <c r="I9789" i="6"/>
  <c r="J9789" i="6" s="1"/>
  <c r="I9797" i="6"/>
  <c r="J9797" i="6" s="1"/>
  <c r="I9805" i="6"/>
  <c r="J9805" i="6" s="1"/>
  <c r="I9813" i="6"/>
  <c r="J9813" i="6" s="1"/>
  <c r="I9821" i="6"/>
  <c r="J9821" i="6" s="1"/>
  <c r="I9829" i="6"/>
  <c r="J9829" i="6" s="1"/>
  <c r="I9837" i="6"/>
  <c r="J9837" i="6" s="1"/>
  <c r="I9845" i="6"/>
  <c r="J9845" i="6" s="1"/>
  <c r="I9853" i="6"/>
  <c r="J9853" i="6" s="1"/>
  <c r="I9861" i="6"/>
  <c r="J9861" i="6" s="1"/>
  <c r="I9869" i="6"/>
  <c r="J9869" i="6" s="1"/>
  <c r="I9877" i="6"/>
  <c r="J9877" i="6" s="1"/>
  <c r="I9885" i="6"/>
  <c r="J9885" i="6" s="1"/>
  <c r="I9893" i="6"/>
  <c r="J9893" i="6" s="1"/>
  <c r="I9901" i="6"/>
  <c r="J9901" i="6" s="1"/>
  <c r="I9909" i="6"/>
  <c r="J9909" i="6" s="1"/>
  <c r="I9917" i="6"/>
  <c r="J9917" i="6" s="1"/>
  <c r="I9925" i="6"/>
  <c r="J9925" i="6" s="1"/>
  <c r="I9933" i="6"/>
  <c r="J9933" i="6" s="1"/>
  <c r="I9941" i="6"/>
  <c r="J9941" i="6" s="1"/>
  <c r="I9949" i="6"/>
  <c r="J9949" i="6" s="1"/>
  <c r="I9957" i="6"/>
  <c r="J9957" i="6" s="1"/>
  <c r="I9965" i="6"/>
  <c r="J9965" i="6" s="1"/>
  <c r="I9973" i="6"/>
  <c r="J9973" i="6" s="1"/>
  <c r="I9981" i="6"/>
  <c r="J9981" i="6" s="1"/>
  <c r="I9989" i="6"/>
  <c r="J9989" i="6" s="1"/>
  <c r="I8897" i="6"/>
  <c r="J8897" i="6" s="1"/>
  <c r="I8961" i="6"/>
  <c r="J8961" i="6" s="1"/>
  <c r="I9001" i="6"/>
  <c r="J9001" i="6" s="1"/>
  <c r="I9033" i="6"/>
  <c r="J9033" i="6" s="1"/>
  <c r="I9065" i="6"/>
  <c r="J9065" i="6" s="1"/>
  <c r="I9097" i="6"/>
  <c r="J9097" i="6" s="1"/>
  <c r="I9129" i="6"/>
  <c r="J9129" i="6" s="1"/>
  <c r="I9151" i="6"/>
  <c r="J9151" i="6" s="1"/>
  <c r="I9173" i="6"/>
  <c r="J9173" i="6" s="1"/>
  <c r="I9193" i="6"/>
  <c r="J9193" i="6" s="1"/>
  <c r="I9209" i="6"/>
  <c r="J9209" i="6" s="1"/>
  <c r="I9223" i="6"/>
  <c r="J9223" i="6" s="1"/>
  <c r="I9233" i="6"/>
  <c r="J9233" i="6" s="1"/>
  <c r="I9243" i="6"/>
  <c r="J9243" i="6" s="1"/>
  <c r="I9253" i="6"/>
  <c r="J9253" i="6" s="1"/>
  <c r="I9262" i="6"/>
  <c r="J9262" i="6" s="1"/>
  <c r="I9271" i="6"/>
  <c r="J9271" i="6" s="1"/>
  <c r="I9280" i="6"/>
  <c r="J9280" i="6" s="1"/>
  <c r="I9289" i="6"/>
  <c r="J9289" i="6" s="1"/>
  <c r="I9298" i="6"/>
  <c r="J9298" i="6" s="1"/>
  <c r="I9307" i="6"/>
  <c r="J9307" i="6" s="1"/>
  <c r="I9317" i="6"/>
  <c r="J9317" i="6" s="1"/>
  <c r="I9326" i="6"/>
  <c r="J9326" i="6" s="1"/>
  <c r="I9335" i="6"/>
  <c r="J9335" i="6" s="1"/>
  <c r="I9344" i="6"/>
  <c r="J9344" i="6" s="1"/>
  <c r="I9353" i="6"/>
  <c r="J9353" i="6" s="1"/>
  <c r="I9362" i="6"/>
  <c r="J9362" i="6" s="1"/>
  <c r="I9371" i="6"/>
  <c r="J9371" i="6" s="1"/>
  <c r="I9381" i="6"/>
  <c r="J9381" i="6" s="1"/>
  <c r="I9390" i="6"/>
  <c r="J9390" i="6" s="1"/>
  <c r="I9398" i="6"/>
  <c r="J9398" i="6" s="1"/>
  <c r="I9406" i="6"/>
  <c r="J9406" i="6" s="1"/>
  <c r="I9414" i="6"/>
  <c r="J9414" i="6" s="1"/>
  <c r="I9422" i="6"/>
  <c r="J9422" i="6" s="1"/>
  <c r="I9430" i="6"/>
  <c r="J9430" i="6" s="1"/>
  <c r="I9438" i="6"/>
  <c r="J9438" i="6" s="1"/>
  <c r="I9446" i="6"/>
  <c r="J9446" i="6" s="1"/>
  <c r="I9454" i="6"/>
  <c r="J9454" i="6" s="1"/>
  <c r="I9462" i="6"/>
  <c r="J9462" i="6" s="1"/>
  <c r="I9470" i="6"/>
  <c r="J9470" i="6" s="1"/>
  <c r="I9478" i="6"/>
  <c r="J9478" i="6" s="1"/>
  <c r="I9486" i="6"/>
  <c r="J9486" i="6" s="1"/>
  <c r="I9494" i="6"/>
  <c r="J9494" i="6" s="1"/>
  <c r="I9502" i="6"/>
  <c r="J9502" i="6" s="1"/>
  <c r="I9510" i="6"/>
  <c r="J9510" i="6" s="1"/>
  <c r="I9518" i="6"/>
  <c r="J9518" i="6" s="1"/>
  <c r="I9526" i="6"/>
  <c r="J9526" i="6" s="1"/>
  <c r="I9534" i="6"/>
  <c r="J9534" i="6" s="1"/>
  <c r="I9542" i="6"/>
  <c r="J9542" i="6" s="1"/>
  <c r="I9550" i="6"/>
  <c r="J9550" i="6" s="1"/>
  <c r="I9558" i="6"/>
  <c r="J9558" i="6" s="1"/>
  <c r="I9566" i="6"/>
  <c r="J9566" i="6" s="1"/>
  <c r="I9574" i="6"/>
  <c r="J9574" i="6" s="1"/>
  <c r="I9582" i="6"/>
  <c r="J9582" i="6" s="1"/>
  <c r="I9590" i="6"/>
  <c r="J9590" i="6" s="1"/>
  <c r="I9598" i="6"/>
  <c r="J9598" i="6" s="1"/>
  <c r="I9606" i="6"/>
  <c r="J9606" i="6" s="1"/>
  <c r="I9614" i="6"/>
  <c r="J9614" i="6" s="1"/>
  <c r="I9622" i="6"/>
  <c r="J9622" i="6" s="1"/>
  <c r="I9630" i="6"/>
  <c r="J9630" i="6" s="1"/>
  <c r="I9638" i="6"/>
  <c r="J9638" i="6" s="1"/>
  <c r="I9646" i="6"/>
  <c r="J9646" i="6" s="1"/>
  <c r="I9654" i="6"/>
  <c r="J9654" i="6" s="1"/>
  <c r="I9662" i="6"/>
  <c r="J9662" i="6" s="1"/>
  <c r="I9670" i="6"/>
  <c r="J9670" i="6" s="1"/>
  <c r="I9678" i="6"/>
  <c r="J9678" i="6" s="1"/>
  <c r="I9686" i="6"/>
  <c r="J9686" i="6" s="1"/>
  <c r="I9694" i="6"/>
  <c r="J9694" i="6" s="1"/>
  <c r="I9702" i="6"/>
  <c r="J9702" i="6" s="1"/>
  <c r="I9710" i="6"/>
  <c r="J9710" i="6" s="1"/>
  <c r="I9718" i="6"/>
  <c r="J9718" i="6" s="1"/>
  <c r="I9726" i="6"/>
  <c r="J9726" i="6" s="1"/>
  <c r="I9734" i="6"/>
  <c r="J9734" i="6" s="1"/>
  <c r="I9742" i="6"/>
  <c r="J9742" i="6" s="1"/>
  <c r="I9750" i="6"/>
  <c r="J9750" i="6" s="1"/>
  <c r="I9758" i="6"/>
  <c r="J9758" i="6" s="1"/>
  <c r="I9766" i="6"/>
  <c r="J9766" i="6" s="1"/>
  <c r="I9774" i="6"/>
  <c r="J9774" i="6" s="1"/>
  <c r="I9782" i="6"/>
  <c r="J9782" i="6" s="1"/>
  <c r="I9790" i="6"/>
  <c r="J9790" i="6" s="1"/>
  <c r="I9798" i="6"/>
  <c r="J9798" i="6" s="1"/>
  <c r="I9806" i="6"/>
  <c r="J9806" i="6" s="1"/>
  <c r="I9814" i="6"/>
  <c r="J9814" i="6" s="1"/>
  <c r="I9822" i="6"/>
  <c r="J9822" i="6" s="1"/>
  <c r="I9830" i="6"/>
  <c r="J9830" i="6" s="1"/>
  <c r="I9838" i="6"/>
  <c r="J9838" i="6" s="1"/>
  <c r="I9846" i="6"/>
  <c r="J9846" i="6" s="1"/>
  <c r="I9854" i="6"/>
  <c r="J9854" i="6" s="1"/>
  <c r="I9862" i="6"/>
  <c r="J9862" i="6" s="1"/>
  <c r="I9870" i="6"/>
  <c r="J9870" i="6" s="1"/>
  <c r="I9878" i="6"/>
  <c r="J9878" i="6" s="1"/>
  <c r="I9886" i="6"/>
  <c r="J9886" i="6" s="1"/>
  <c r="I9894" i="6"/>
  <c r="J9894" i="6" s="1"/>
  <c r="I9902" i="6"/>
  <c r="J9902" i="6" s="1"/>
  <c r="I9910" i="6"/>
  <c r="J9910" i="6" s="1"/>
  <c r="I9918" i="6"/>
  <c r="J9918" i="6" s="1"/>
  <c r="I9926" i="6"/>
  <c r="J9926" i="6" s="1"/>
  <c r="I9934" i="6"/>
  <c r="J9934" i="6" s="1"/>
  <c r="I9942" i="6"/>
  <c r="J9942" i="6" s="1"/>
  <c r="I9950" i="6"/>
  <c r="J9950" i="6" s="1"/>
  <c r="I9958" i="6"/>
  <c r="J9958" i="6" s="1"/>
  <c r="I9966" i="6"/>
  <c r="J9966" i="6" s="1"/>
  <c r="I9974" i="6"/>
  <c r="J9974" i="6" s="1"/>
  <c r="I9982" i="6"/>
  <c r="J9982" i="6" s="1"/>
  <c r="I9990" i="6"/>
  <c r="J9990" i="6" s="1"/>
  <c r="I9998" i="6"/>
  <c r="J9998" i="6" s="1"/>
  <c r="I8905" i="6"/>
  <c r="J8905" i="6" s="1"/>
  <c r="I8969" i="6"/>
  <c r="J8969" i="6" s="1"/>
  <c r="I9005" i="6"/>
  <c r="J9005" i="6" s="1"/>
  <c r="I9037" i="6"/>
  <c r="J9037" i="6" s="1"/>
  <c r="I9069" i="6"/>
  <c r="J9069" i="6" s="1"/>
  <c r="I9101" i="6"/>
  <c r="J9101" i="6" s="1"/>
  <c r="I9133" i="6"/>
  <c r="J9133" i="6" s="1"/>
  <c r="I9153" i="6"/>
  <c r="J9153" i="6" s="1"/>
  <c r="I9175" i="6"/>
  <c r="J9175" i="6" s="1"/>
  <c r="I9195" i="6"/>
  <c r="J9195" i="6" s="1"/>
  <c r="I9211" i="6"/>
  <c r="J9211" i="6" s="1"/>
  <c r="I9224" i="6"/>
  <c r="J9224" i="6" s="1"/>
  <c r="I9235" i="6"/>
  <c r="J9235" i="6" s="1"/>
  <c r="I9245" i="6"/>
  <c r="J9245" i="6" s="1"/>
  <c r="I9254" i="6"/>
  <c r="J9254" i="6" s="1"/>
  <c r="I9263" i="6"/>
  <c r="J9263" i="6" s="1"/>
  <c r="I9272" i="6"/>
  <c r="J9272" i="6" s="1"/>
  <c r="I9281" i="6"/>
  <c r="J9281" i="6" s="1"/>
  <c r="I9290" i="6"/>
  <c r="J9290" i="6" s="1"/>
  <c r="I9299" i="6"/>
  <c r="J9299" i="6" s="1"/>
  <c r="I9309" i="6"/>
  <c r="J9309" i="6" s="1"/>
  <c r="I9318" i="6"/>
  <c r="J9318" i="6" s="1"/>
  <c r="I9327" i="6"/>
  <c r="J9327" i="6" s="1"/>
  <c r="I9336" i="6"/>
  <c r="J9336" i="6" s="1"/>
  <c r="I9345" i="6"/>
  <c r="J9345" i="6" s="1"/>
  <c r="I9354" i="6"/>
  <c r="J9354" i="6" s="1"/>
  <c r="I9363" i="6"/>
  <c r="J9363" i="6" s="1"/>
  <c r="I9373" i="6"/>
  <c r="J9373" i="6" s="1"/>
  <c r="I9382" i="6"/>
  <c r="J9382" i="6" s="1"/>
  <c r="I9391" i="6"/>
  <c r="J9391" i="6" s="1"/>
  <c r="I9399" i="6"/>
  <c r="J9399" i="6" s="1"/>
  <c r="I9407" i="6"/>
  <c r="J9407" i="6" s="1"/>
  <c r="I9415" i="6"/>
  <c r="J9415" i="6" s="1"/>
  <c r="I9423" i="6"/>
  <c r="J9423" i="6" s="1"/>
  <c r="I9431" i="6"/>
  <c r="J9431" i="6" s="1"/>
  <c r="I9439" i="6"/>
  <c r="J9439" i="6" s="1"/>
  <c r="I9447" i="6"/>
  <c r="J9447" i="6" s="1"/>
  <c r="I9455" i="6"/>
  <c r="J9455" i="6" s="1"/>
  <c r="I9463" i="6"/>
  <c r="J9463" i="6" s="1"/>
  <c r="I9471" i="6"/>
  <c r="J9471" i="6" s="1"/>
  <c r="I9479" i="6"/>
  <c r="J9479" i="6" s="1"/>
  <c r="I9487" i="6"/>
  <c r="J9487" i="6" s="1"/>
  <c r="I9495" i="6"/>
  <c r="J9495" i="6" s="1"/>
  <c r="I9503" i="6"/>
  <c r="J9503" i="6" s="1"/>
  <c r="I9511" i="6"/>
  <c r="J9511" i="6" s="1"/>
  <c r="I9519" i="6"/>
  <c r="J9519" i="6" s="1"/>
  <c r="I9527" i="6"/>
  <c r="J9527" i="6" s="1"/>
  <c r="I9535" i="6"/>
  <c r="J9535" i="6" s="1"/>
  <c r="I9543" i="6"/>
  <c r="J9543" i="6" s="1"/>
  <c r="I9551" i="6"/>
  <c r="J9551" i="6" s="1"/>
  <c r="I9559" i="6"/>
  <c r="J9559" i="6" s="1"/>
  <c r="I9567" i="6"/>
  <c r="J9567" i="6" s="1"/>
  <c r="I9575" i="6"/>
  <c r="J9575" i="6" s="1"/>
  <c r="I9583" i="6"/>
  <c r="J9583" i="6" s="1"/>
  <c r="I9591" i="6"/>
  <c r="J9591" i="6" s="1"/>
  <c r="I9599" i="6"/>
  <c r="J9599" i="6" s="1"/>
  <c r="I9607" i="6"/>
  <c r="J9607" i="6" s="1"/>
  <c r="I9615" i="6"/>
  <c r="J9615" i="6" s="1"/>
  <c r="I9623" i="6"/>
  <c r="J9623" i="6" s="1"/>
  <c r="I9631" i="6"/>
  <c r="J9631" i="6" s="1"/>
  <c r="I9639" i="6"/>
  <c r="J9639" i="6" s="1"/>
  <c r="I9647" i="6"/>
  <c r="J9647" i="6" s="1"/>
  <c r="I9655" i="6"/>
  <c r="J9655" i="6" s="1"/>
  <c r="I9663" i="6"/>
  <c r="J9663" i="6" s="1"/>
  <c r="I9671" i="6"/>
  <c r="J9671" i="6" s="1"/>
  <c r="I9679" i="6"/>
  <c r="J9679" i="6" s="1"/>
  <c r="I9687" i="6"/>
  <c r="J9687" i="6" s="1"/>
  <c r="I9695" i="6"/>
  <c r="J9695" i="6" s="1"/>
  <c r="I9703" i="6"/>
  <c r="J9703" i="6" s="1"/>
  <c r="I9711" i="6"/>
  <c r="J9711" i="6" s="1"/>
  <c r="I9719" i="6"/>
  <c r="J9719" i="6" s="1"/>
  <c r="I9727" i="6"/>
  <c r="J9727" i="6" s="1"/>
  <c r="I9735" i="6"/>
  <c r="J9735" i="6" s="1"/>
  <c r="I9743" i="6"/>
  <c r="J9743" i="6" s="1"/>
  <c r="I9751" i="6"/>
  <c r="J9751" i="6" s="1"/>
  <c r="I9759" i="6"/>
  <c r="J9759" i="6" s="1"/>
  <c r="I9767" i="6"/>
  <c r="J9767" i="6" s="1"/>
  <c r="I9775" i="6"/>
  <c r="J9775" i="6" s="1"/>
  <c r="I9783" i="6"/>
  <c r="J9783" i="6" s="1"/>
  <c r="I9791" i="6"/>
  <c r="J9791" i="6" s="1"/>
  <c r="I9799" i="6"/>
  <c r="J9799" i="6" s="1"/>
  <c r="I9807" i="6"/>
  <c r="J9807" i="6" s="1"/>
  <c r="I9815" i="6"/>
  <c r="J9815" i="6" s="1"/>
  <c r="I9823" i="6"/>
  <c r="J9823" i="6" s="1"/>
  <c r="I9831" i="6"/>
  <c r="J9831" i="6" s="1"/>
  <c r="I9839" i="6"/>
  <c r="J9839" i="6" s="1"/>
  <c r="I9847" i="6"/>
  <c r="J9847" i="6" s="1"/>
  <c r="I9855" i="6"/>
  <c r="J9855" i="6" s="1"/>
  <c r="I9863" i="6"/>
  <c r="J9863" i="6" s="1"/>
  <c r="I9871" i="6"/>
  <c r="J9871" i="6" s="1"/>
  <c r="I9879" i="6"/>
  <c r="J9879" i="6" s="1"/>
  <c r="I9887" i="6"/>
  <c r="J9887" i="6" s="1"/>
  <c r="I9895" i="6"/>
  <c r="J9895" i="6" s="1"/>
  <c r="I9903" i="6"/>
  <c r="J9903" i="6" s="1"/>
  <c r="I9911" i="6"/>
  <c r="J9911" i="6" s="1"/>
  <c r="I9919" i="6"/>
  <c r="J9919" i="6" s="1"/>
  <c r="I9927" i="6"/>
  <c r="J9927" i="6" s="1"/>
  <c r="I9935" i="6"/>
  <c r="J9935" i="6" s="1"/>
  <c r="I9943" i="6"/>
  <c r="J9943" i="6" s="1"/>
  <c r="I9951" i="6"/>
  <c r="J9951" i="6" s="1"/>
  <c r="I9959" i="6"/>
  <c r="J9959" i="6" s="1"/>
  <c r="I9967" i="6"/>
  <c r="J9967" i="6" s="1"/>
  <c r="I9975" i="6"/>
  <c r="J9975" i="6" s="1"/>
  <c r="I9983" i="6"/>
  <c r="J9983" i="6" s="1"/>
  <c r="I9991" i="6"/>
  <c r="J9991" i="6" s="1"/>
  <c r="I9999" i="6"/>
  <c r="J9999" i="6" s="1"/>
  <c r="I8913" i="6"/>
  <c r="J8913" i="6" s="1"/>
  <c r="I8977" i="6"/>
  <c r="J8977" i="6" s="1"/>
  <c r="I9009" i="6"/>
  <c r="J9009" i="6" s="1"/>
  <c r="I9041" i="6"/>
  <c r="J9041" i="6" s="1"/>
  <c r="I9073" i="6"/>
  <c r="J9073" i="6" s="1"/>
  <c r="I9105" i="6"/>
  <c r="J9105" i="6" s="1"/>
  <c r="I9135" i="6"/>
  <c r="J9135" i="6" s="1"/>
  <c r="I9157" i="6"/>
  <c r="J9157" i="6" s="1"/>
  <c r="I9177" i="6"/>
  <c r="J9177" i="6" s="1"/>
  <c r="I9197" i="6"/>
  <c r="J9197" i="6" s="1"/>
  <c r="I9213" i="6"/>
  <c r="J9213" i="6" s="1"/>
  <c r="I9225" i="6"/>
  <c r="J9225" i="6" s="1"/>
  <c r="I9237" i="6"/>
  <c r="J9237" i="6" s="1"/>
  <c r="I9246" i="6"/>
  <c r="J9246" i="6" s="1"/>
  <c r="I9255" i="6"/>
  <c r="J9255" i="6" s="1"/>
  <c r="I9264" i="6"/>
  <c r="J9264" i="6" s="1"/>
  <c r="I9273" i="6"/>
  <c r="J9273" i="6" s="1"/>
  <c r="I9282" i="6"/>
  <c r="J9282" i="6" s="1"/>
  <c r="I9291" i="6"/>
  <c r="J9291" i="6" s="1"/>
  <c r="I9301" i="6"/>
  <c r="J9301" i="6" s="1"/>
  <c r="I9310" i="6"/>
  <c r="J9310" i="6" s="1"/>
  <c r="I9319" i="6"/>
  <c r="J9319" i="6" s="1"/>
  <c r="I9328" i="6"/>
  <c r="J9328" i="6" s="1"/>
  <c r="I9337" i="6"/>
  <c r="J9337" i="6" s="1"/>
  <c r="I9346" i="6"/>
  <c r="J9346" i="6" s="1"/>
  <c r="I9355" i="6"/>
  <c r="J9355" i="6" s="1"/>
  <c r="I9365" i="6"/>
  <c r="J9365" i="6" s="1"/>
  <c r="I9374" i="6"/>
  <c r="J9374" i="6" s="1"/>
  <c r="I9383" i="6"/>
  <c r="J9383" i="6" s="1"/>
  <c r="I9392" i="6"/>
  <c r="J9392" i="6" s="1"/>
  <c r="I9400" i="6"/>
  <c r="J9400" i="6" s="1"/>
  <c r="I9408" i="6"/>
  <c r="J9408" i="6" s="1"/>
  <c r="I9416" i="6"/>
  <c r="J9416" i="6" s="1"/>
  <c r="I9424" i="6"/>
  <c r="J9424" i="6" s="1"/>
  <c r="I9432" i="6"/>
  <c r="J9432" i="6" s="1"/>
  <c r="I9440" i="6"/>
  <c r="J9440" i="6" s="1"/>
  <c r="I9448" i="6"/>
  <c r="J9448" i="6" s="1"/>
  <c r="I9456" i="6"/>
  <c r="J9456" i="6" s="1"/>
  <c r="I9464" i="6"/>
  <c r="J9464" i="6" s="1"/>
  <c r="I9472" i="6"/>
  <c r="J9472" i="6" s="1"/>
  <c r="I9480" i="6"/>
  <c r="J9480" i="6" s="1"/>
  <c r="I9488" i="6"/>
  <c r="J9488" i="6" s="1"/>
  <c r="I9496" i="6"/>
  <c r="J9496" i="6" s="1"/>
  <c r="I9504" i="6"/>
  <c r="J9504" i="6" s="1"/>
  <c r="I9512" i="6"/>
  <c r="J9512" i="6" s="1"/>
  <c r="I9520" i="6"/>
  <c r="J9520" i="6" s="1"/>
  <c r="I9528" i="6"/>
  <c r="J9528" i="6" s="1"/>
  <c r="I9536" i="6"/>
  <c r="J9536" i="6" s="1"/>
  <c r="I9544" i="6"/>
  <c r="J9544" i="6" s="1"/>
  <c r="I9552" i="6"/>
  <c r="J9552" i="6" s="1"/>
  <c r="I9560" i="6"/>
  <c r="J9560" i="6" s="1"/>
  <c r="I9568" i="6"/>
  <c r="J9568" i="6" s="1"/>
  <c r="I9576" i="6"/>
  <c r="J9576" i="6" s="1"/>
  <c r="I9584" i="6"/>
  <c r="J9584" i="6" s="1"/>
  <c r="I9592" i="6"/>
  <c r="J9592" i="6" s="1"/>
  <c r="I9600" i="6"/>
  <c r="J9600" i="6" s="1"/>
  <c r="I9608" i="6"/>
  <c r="J9608" i="6" s="1"/>
  <c r="I9616" i="6"/>
  <c r="J9616" i="6" s="1"/>
  <c r="I9624" i="6"/>
  <c r="J9624" i="6" s="1"/>
  <c r="I9632" i="6"/>
  <c r="J9632" i="6" s="1"/>
  <c r="I9640" i="6"/>
  <c r="J9640" i="6" s="1"/>
  <c r="I9648" i="6"/>
  <c r="J9648" i="6" s="1"/>
  <c r="I9656" i="6"/>
  <c r="J9656" i="6" s="1"/>
  <c r="I9664" i="6"/>
  <c r="J9664" i="6" s="1"/>
  <c r="I9672" i="6"/>
  <c r="J9672" i="6" s="1"/>
  <c r="I9680" i="6"/>
  <c r="J9680" i="6" s="1"/>
  <c r="I9688" i="6"/>
  <c r="J9688" i="6" s="1"/>
  <c r="I9696" i="6"/>
  <c r="J9696" i="6" s="1"/>
  <c r="I9704" i="6"/>
  <c r="J9704" i="6" s="1"/>
  <c r="I9712" i="6"/>
  <c r="J9712" i="6" s="1"/>
  <c r="I9720" i="6"/>
  <c r="J9720" i="6" s="1"/>
  <c r="I9728" i="6"/>
  <c r="J9728" i="6" s="1"/>
  <c r="I9736" i="6"/>
  <c r="J9736" i="6" s="1"/>
  <c r="I9744" i="6"/>
  <c r="J9744" i="6" s="1"/>
  <c r="I9752" i="6"/>
  <c r="J9752" i="6" s="1"/>
  <c r="I9760" i="6"/>
  <c r="J9760" i="6" s="1"/>
  <c r="I9768" i="6"/>
  <c r="J9768" i="6" s="1"/>
  <c r="I9776" i="6"/>
  <c r="J9776" i="6" s="1"/>
  <c r="I9784" i="6"/>
  <c r="J9784" i="6" s="1"/>
  <c r="I9792" i="6"/>
  <c r="J9792" i="6" s="1"/>
  <c r="I9800" i="6"/>
  <c r="J9800" i="6" s="1"/>
  <c r="I9808" i="6"/>
  <c r="J9808" i="6" s="1"/>
  <c r="I9816" i="6"/>
  <c r="J9816" i="6" s="1"/>
  <c r="I9824" i="6"/>
  <c r="J9824" i="6" s="1"/>
  <c r="I9832" i="6"/>
  <c r="J9832" i="6" s="1"/>
  <c r="I9840" i="6"/>
  <c r="J9840" i="6" s="1"/>
  <c r="I9848" i="6"/>
  <c r="J9848" i="6" s="1"/>
  <c r="I9856" i="6"/>
  <c r="J9856" i="6" s="1"/>
  <c r="I9864" i="6"/>
  <c r="J9864" i="6" s="1"/>
  <c r="I9872" i="6"/>
  <c r="J9872" i="6" s="1"/>
  <c r="I9880" i="6"/>
  <c r="J9880" i="6" s="1"/>
  <c r="I9888" i="6"/>
  <c r="J9888" i="6" s="1"/>
  <c r="I9896" i="6"/>
  <c r="J9896" i="6" s="1"/>
  <c r="I9904" i="6"/>
  <c r="J9904" i="6" s="1"/>
  <c r="I9912" i="6"/>
  <c r="J9912" i="6" s="1"/>
  <c r="I9920" i="6"/>
  <c r="J9920" i="6" s="1"/>
  <c r="I9928" i="6"/>
  <c r="J9928" i="6" s="1"/>
  <c r="I9936" i="6"/>
  <c r="J9936" i="6" s="1"/>
  <c r="I9944" i="6"/>
  <c r="J9944" i="6" s="1"/>
  <c r="I9952" i="6"/>
  <c r="J9952" i="6" s="1"/>
  <c r="I9960" i="6"/>
  <c r="J9960" i="6" s="1"/>
  <c r="I9968" i="6"/>
  <c r="J9968" i="6" s="1"/>
  <c r="I9976" i="6"/>
  <c r="J9976" i="6" s="1"/>
  <c r="I9984" i="6"/>
  <c r="J9984" i="6" s="1"/>
  <c r="I9992" i="6"/>
  <c r="J9992" i="6" s="1"/>
  <c r="I8921" i="6"/>
  <c r="J8921" i="6" s="1"/>
  <c r="I8981" i="6"/>
  <c r="J8981" i="6" s="1"/>
  <c r="I9013" i="6"/>
  <c r="J9013" i="6" s="1"/>
  <c r="I9045" i="6"/>
  <c r="J9045" i="6" s="1"/>
  <c r="I9077" i="6"/>
  <c r="J9077" i="6" s="1"/>
  <c r="I9109" i="6"/>
  <c r="J9109" i="6" s="1"/>
  <c r="I9137" i="6"/>
  <c r="J9137" i="6" s="1"/>
  <c r="I9159" i="6"/>
  <c r="J9159" i="6" s="1"/>
  <c r="I9181" i="6"/>
  <c r="J9181" i="6" s="1"/>
  <c r="I9199" i="6"/>
  <c r="J9199" i="6" s="1"/>
  <c r="I9215" i="6"/>
  <c r="J9215" i="6" s="1"/>
  <c r="I9227" i="6"/>
  <c r="J9227" i="6" s="1"/>
  <c r="I9238" i="6"/>
  <c r="J9238" i="6" s="1"/>
  <c r="I9247" i="6"/>
  <c r="J9247" i="6" s="1"/>
  <c r="I9256" i="6"/>
  <c r="J9256" i="6" s="1"/>
  <c r="I9265" i="6"/>
  <c r="J9265" i="6" s="1"/>
  <c r="I9274" i="6"/>
  <c r="J9274" i="6" s="1"/>
  <c r="I9283" i="6"/>
  <c r="J9283" i="6" s="1"/>
  <c r="I9293" i="6"/>
  <c r="J9293" i="6" s="1"/>
  <c r="I9302" i="6"/>
  <c r="J9302" i="6" s="1"/>
  <c r="I9311" i="6"/>
  <c r="J9311" i="6" s="1"/>
  <c r="I9320" i="6"/>
  <c r="J9320" i="6" s="1"/>
  <c r="I9329" i="6"/>
  <c r="J9329" i="6" s="1"/>
  <c r="I9338" i="6"/>
  <c r="J9338" i="6" s="1"/>
  <c r="I9347" i="6"/>
  <c r="J9347" i="6" s="1"/>
  <c r="I9357" i="6"/>
  <c r="J9357" i="6" s="1"/>
  <c r="I9366" i="6"/>
  <c r="J9366" i="6" s="1"/>
  <c r="I9375" i="6"/>
  <c r="J9375" i="6" s="1"/>
  <c r="I9384" i="6"/>
  <c r="J9384" i="6" s="1"/>
  <c r="I9393" i="6"/>
  <c r="J9393" i="6" s="1"/>
  <c r="I9401" i="6"/>
  <c r="J9401" i="6" s="1"/>
  <c r="I9409" i="6"/>
  <c r="J9409" i="6" s="1"/>
  <c r="I9417" i="6"/>
  <c r="J9417" i="6" s="1"/>
  <c r="I9425" i="6"/>
  <c r="J9425" i="6" s="1"/>
  <c r="I9433" i="6"/>
  <c r="J9433" i="6" s="1"/>
  <c r="I9441" i="6"/>
  <c r="J9441" i="6" s="1"/>
  <c r="I9449" i="6"/>
  <c r="J9449" i="6" s="1"/>
  <c r="I9457" i="6"/>
  <c r="J9457" i="6" s="1"/>
  <c r="I9465" i="6"/>
  <c r="J9465" i="6" s="1"/>
  <c r="I9473" i="6"/>
  <c r="J9473" i="6" s="1"/>
  <c r="I9481" i="6"/>
  <c r="J9481" i="6" s="1"/>
  <c r="I9489" i="6"/>
  <c r="J9489" i="6" s="1"/>
  <c r="I9497" i="6"/>
  <c r="J9497" i="6" s="1"/>
  <c r="I9505" i="6"/>
  <c r="J9505" i="6" s="1"/>
  <c r="I9513" i="6"/>
  <c r="J9513" i="6" s="1"/>
  <c r="I9521" i="6"/>
  <c r="J9521" i="6" s="1"/>
  <c r="I9529" i="6"/>
  <c r="J9529" i="6" s="1"/>
  <c r="I9537" i="6"/>
  <c r="J9537" i="6" s="1"/>
  <c r="I9545" i="6"/>
  <c r="J9545" i="6" s="1"/>
  <c r="I9553" i="6"/>
  <c r="J9553" i="6" s="1"/>
  <c r="I9561" i="6"/>
  <c r="J9561" i="6" s="1"/>
  <c r="I9569" i="6"/>
  <c r="J9569" i="6" s="1"/>
  <c r="I9577" i="6"/>
  <c r="J9577" i="6" s="1"/>
  <c r="I9585" i="6"/>
  <c r="J9585" i="6" s="1"/>
  <c r="I9593" i="6"/>
  <c r="J9593" i="6" s="1"/>
  <c r="I9601" i="6"/>
  <c r="J9601" i="6" s="1"/>
  <c r="I9609" i="6"/>
  <c r="J9609" i="6" s="1"/>
  <c r="I9617" i="6"/>
  <c r="J9617" i="6" s="1"/>
  <c r="I9625" i="6"/>
  <c r="J9625" i="6" s="1"/>
  <c r="I9633" i="6"/>
  <c r="J9633" i="6" s="1"/>
  <c r="I9641" i="6"/>
  <c r="J9641" i="6" s="1"/>
  <c r="I9649" i="6"/>
  <c r="J9649" i="6" s="1"/>
  <c r="I9657" i="6"/>
  <c r="J9657" i="6" s="1"/>
  <c r="I9665" i="6"/>
  <c r="J9665" i="6" s="1"/>
  <c r="I9673" i="6"/>
  <c r="J9673" i="6" s="1"/>
  <c r="I9681" i="6"/>
  <c r="J9681" i="6" s="1"/>
  <c r="I9689" i="6"/>
  <c r="J9689" i="6" s="1"/>
  <c r="I9697" i="6"/>
  <c r="J9697" i="6" s="1"/>
  <c r="I9705" i="6"/>
  <c r="J9705" i="6" s="1"/>
  <c r="I9713" i="6"/>
  <c r="J9713" i="6" s="1"/>
  <c r="I9721" i="6"/>
  <c r="J9721" i="6" s="1"/>
  <c r="I9729" i="6"/>
  <c r="J9729" i="6" s="1"/>
  <c r="I9737" i="6"/>
  <c r="J9737" i="6" s="1"/>
  <c r="I9745" i="6"/>
  <c r="J9745" i="6" s="1"/>
  <c r="I9753" i="6"/>
  <c r="J9753" i="6" s="1"/>
  <c r="I9761" i="6"/>
  <c r="J9761" i="6" s="1"/>
  <c r="I9769" i="6"/>
  <c r="J9769" i="6" s="1"/>
  <c r="I9777" i="6"/>
  <c r="J9777" i="6" s="1"/>
  <c r="I9785" i="6"/>
  <c r="J9785" i="6" s="1"/>
  <c r="I9793" i="6"/>
  <c r="J9793" i="6" s="1"/>
  <c r="I9801" i="6"/>
  <c r="J9801" i="6" s="1"/>
  <c r="I9809" i="6"/>
  <c r="J9809" i="6" s="1"/>
  <c r="I9817" i="6"/>
  <c r="J9817" i="6" s="1"/>
  <c r="I9825" i="6"/>
  <c r="J9825" i="6" s="1"/>
  <c r="I9833" i="6"/>
  <c r="J9833" i="6" s="1"/>
  <c r="I9841" i="6"/>
  <c r="J9841" i="6" s="1"/>
  <c r="I9849" i="6"/>
  <c r="J9849" i="6" s="1"/>
  <c r="I9857" i="6"/>
  <c r="J9857" i="6" s="1"/>
  <c r="I9865" i="6"/>
  <c r="J9865" i="6" s="1"/>
  <c r="I9873" i="6"/>
  <c r="J9873" i="6" s="1"/>
  <c r="I9881" i="6"/>
  <c r="J9881" i="6" s="1"/>
  <c r="I9889" i="6"/>
  <c r="J9889" i="6" s="1"/>
  <c r="I9897" i="6"/>
  <c r="J9897" i="6" s="1"/>
  <c r="I9905" i="6"/>
  <c r="J9905" i="6" s="1"/>
  <c r="I9913" i="6"/>
  <c r="J9913" i="6" s="1"/>
  <c r="I9921" i="6"/>
  <c r="J9921" i="6" s="1"/>
  <c r="I9929" i="6"/>
  <c r="J9929" i="6" s="1"/>
  <c r="I9937" i="6"/>
  <c r="J9937" i="6" s="1"/>
  <c r="I9945" i="6"/>
  <c r="J9945" i="6" s="1"/>
  <c r="I9953" i="6"/>
  <c r="J9953" i="6" s="1"/>
  <c r="I9961" i="6"/>
  <c r="J9961" i="6" s="1"/>
  <c r="I9969" i="6"/>
  <c r="J9969" i="6" s="1"/>
  <c r="I9977" i="6"/>
  <c r="J9977" i="6" s="1"/>
  <c r="I9985" i="6"/>
  <c r="J9985" i="6" s="1"/>
  <c r="I9993" i="6"/>
  <c r="J9993" i="6" s="1"/>
  <c r="I8929" i="6"/>
  <c r="J8929" i="6" s="1"/>
  <c r="I8985" i="6"/>
  <c r="J8985" i="6" s="1"/>
  <c r="I9017" i="6"/>
  <c r="J9017" i="6" s="1"/>
  <c r="I9049" i="6"/>
  <c r="J9049" i="6" s="1"/>
  <c r="I9081" i="6"/>
  <c r="J9081" i="6" s="1"/>
  <c r="I9113" i="6"/>
  <c r="J9113" i="6" s="1"/>
  <c r="I9141" i="6"/>
  <c r="J9141" i="6" s="1"/>
  <c r="I9161" i="6"/>
  <c r="J9161" i="6" s="1"/>
  <c r="I9183" i="6"/>
  <c r="J9183" i="6" s="1"/>
  <c r="I9201" i="6"/>
  <c r="J9201" i="6" s="1"/>
  <c r="I9217" i="6"/>
  <c r="J9217" i="6" s="1"/>
  <c r="I9229" i="6"/>
  <c r="J9229" i="6" s="1"/>
  <c r="I9239" i="6"/>
  <c r="J9239" i="6" s="1"/>
  <c r="I9248" i="6"/>
  <c r="J9248" i="6" s="1"/>
  <c r="I9257" i="6"/>
  <c r="J9257" i="6" s="1"/>
  <c r="I9266" i="6"/>
  <c r="J9266" i="6" s="1"/>
  <c r="I9275" i="6"/>
  <c r="J9275" i="6" s="1"/>
  <c r="I9285" i="6"/>
  <c r="J9285" i="6" s="1"/>
  <c r="I9294" i="6"/>
  <c r="J9294" i="6" s="1"/>
  <c r="I9303" i="6"/>
  <c r="J9303" i="6" s="1"/>
  <c r="I9312" i="6"/>
  <c r="J9312" i="6" s="1"/>
  <c r="I9321" i="6"/>
  <c r="J9321" i="6" s="1"/>
  <c r="I9330" i="6"/>
  <c r="J9330" i="6" s="1"/>
  <c r="I9339" i="6"/>
  <c r="J9339" i="6" s="1"/>
  <c r="I9349" i="6"/>
  <c r="J9349" i="6" s="1"/>
  <c r="I9358" i="6"/>
  <c r="J9358" i="6" s="1"/>
  <c r="I9367" i="6"/>
  <c r="J9367" i="6" s="1"/>
  <c r="I9376" i="6"/>
  <c r="J9376" i="6" s="1"/>
  <c r="I9385" i="6"/>
  <c r="J9385" i="6" s="1"/>
  <c r="I9394" i="6"/>
  <c r="J9394" i="6" s="1"/>
  <c r="I9402" i="6"/>
  <c r="J9402" i="6" s="1"/>
  <c r="I9410" i="6"/>
  <c r="J9410" i="6" s="1"/>
  <c r="I9418" i="6"/>
  <c r="J9418" i="6" s="1"/>
  <c r="I9426" i="6"/>
  <c r="J9426" i="6" s="1"/>
  <c r="I9434" i="6"/>
  <c r="J9434" i="6" s="1"/>
  <c r="I9442" i="6"/>
  <c r="J9442" i="6" s="1"/>
  <c r="I9450" i="6"/>
  <c r="J9450" i="6" s="1"/>
  <c r="I9458" i="6"/>
  <c r="J9458" i="6" s="1"/>
  <c r="I9466" i="6"/>
  <c r="J9466" i="6" s="1"/>
  <c r="I9474" i="6"/>
  <c r="J9474" i="6" s="1"/>
  <c r="I9482" i="6"/>
  <c r="J9482" i="6" s="1"/>
  <c r="I9490" i="6"/>
  <c r="J9490" i="6" s="1"/>
  <c r="I9498" i="6"/>
  <c r="J9498" i="6" s="1"/>
  <c r="I9506" i="6"/>
  <c r="J9506" i="6" s="1"/>
  <c r="I9514" i="6"/>
  <c r="J9514" i="6" s="1"/>
  <c r="I9522" i="6"/>
  <c r="J9522" i="6" s="1"/>
  <c r="I9530" i="6"/>
  <c r="J9530" i="6" s="1"/>
  <c r="I9538" i="6"/>
  <c r="J9538" i="6" s="1"/>
  <c r="I9546" i="6"/>
  <c r="J9546" i="6" s="1"/>
  <c r="I9554" i="6"/>
  <c r="J9554" i="6" s="1"/>
  <c r="I9562" i="6"/>
  <c r="J9562" i="6" s="1"/>
  <c r="I9570" i="6"/>
  <c r="J9570" i="6" s="1"/>
  <c r="I9578" i="6"/>
  <c r="J9578" i="6" s="1"/>
  <c r="I9586" i="6"/>
  <c r="J9586" i="6" s="1"/>
  <c r="I9594" i="6"/>
  <c r="J9594" i="6" s="1"/>
  <c r="I9602" i="6"/>
  <c r="J9602" i="6" s="1"/>
  <c r="I9610" i="6"/>
  <c r="J9610" i="6" s="1"/>
  <c r="I9618" i="6"/>
  <c r="J9618" i="6" s="1"/>
  <c r="I9626" i="6"/>
  <c r="J9626" i="6" s="1"/>
  <c r="I9634" i="6"/>
  <c r="J9634" i="6" s="1"/>
  <c r="I9642" i="6"/>
  <c r="J9642" i="6" s="1"/>
  <c r="I9650" i="6"/>
  <c r="J9650" i="6" s="1"/>
  <c r="I9658" i="6"/>
  <c r="J9658" i="6" s="1"/>
  <c r="I9666" i="6"/>
  <c r="J9666" i="6" s="1"/>
  <c r="I9674" i="6"/>
  <c r="J9674" i="6" s="1"/>
  <c r="I9682" i="6"/>
  <c r="J9682" i="6" s="1"/>
  <c r="I9690" i="6"/>
  <c r="J9690" i="6" s="1"/>
  <c r="I9698" i="6"/>
  <c r="J9698" i="6" s="1"/>
  <c r="I9706" i="6"/>
  <c r="J9706" i="6" s="1"/>
  <c r="I9714" i="6"/>
  <c r="J9714" i="6" s="1"/>
  <c r="I9722" i="6"/>
  <c r="J9722" i="6" s="1"/>
  <c r="I9730" i="6"/>
  <c r="J9730" i="6" s="1"/>
  <c r="I9738" i="6"/>
  <c r="J9738" i="6" s="1"/>
  <c r="I9746" i="6"/>
  <c r="J9746" i="6" s="1"/>
  <c r="I9754" i="6"/>
  <c r="J9754" i="6" s="1"/>
  <c r="I9762" i="6"/>
  <c r="J9762" i="6" s="1"/>
  <c r="I9770" i="6"/>
  <c r="J9770" i="6" s="1"/>
  <c r="I9778" i="6"/>
  <c r="J9778" i="6" s="1"/>
  <c r="I9786" i="6"/>
  <c r="J9786" i="6" s="1"/>
  <c r="I9794" i="6"/>
  <c r="J9794" i="6" s="1"/>
  <c r="I9802" i="6"/>
  <c r="J9802" i="6" s="1"/>
  <c r="I9810" i="6"/>
  <c r="J9810" i="6" s="1"/>
  <c r="I9818" i="6"/>
  <c r="J9818" i="6" s="1"/>
  <c r="I9826" i="6"/>
  <c r="J9826" i="6" s="1"/>
  <c r="I9834" i="6"/>
  <c r="J9834" i="6" s="1"/>
  <c r="I9842" i="6"/>
  <c r="J9842" i="6" s="1"/>
  <c r="I9850" i="6"/>
  <c r="J9850" i="6" s="1"/>
  <c r="I9858" i="6"/>
  <c r="J9858" i="6" s="1"/>
  <c r="I9866" i="6"/>
  <c r="J9866" i="6" s="1"/>
  <c r="I9874" i="6"/>
  <c r="J9874" i="6" s="1"/>
  <c r="I9882" i="6"/>
  <c r="J9882" i="6" s="1"/>
  <c r="I9890" i="6"/>
  <c r="J9890" i="6" s="1"/>
  <c r="I9898" i="6"/>
  <c r="J9898" i="6" s="1"/>
  <c r="I9906" i="6"/>
  <c r="J9906" i="6" s="1"/>
  <c r="I9914" i="6"/>
  <c r="J9914" i="6" s="1"/>
  <c r="I9922" i="6"/>
  <c r="J9922" i="6" s="1"/>
  <c r="I9930" i="6"/>
  <c r="J9930" i="6" s="1"/>
  <c r="I9938" i="6"/>
  <c r="J9938" i="6" s="1"/>
  <c r="I9946" i="6"/>
  <c r="J9946" i="6" s="1"/>
  <c r="I9954" i="6"/>
  <c r="J9954" i="6" s="1"/>
  <c r="I9962" i="6"/>
  <c r="J9962" i="6" s="1"/>
  <c r="I9970" i="6"/>
  <c r="J9970" i="6" s="1"/>
  <c r="I9978" i="6"/>
  <c r="J9978" i="6" s="1"/>
  <c r="I9986" i="6"/>
  <c r="J9986" i="6" s="1"/>
  <c r="I9994" i="6"/>
  <c r="J9994" i="6" s="1"/>
  <c r="I8937" i="6"/>
  <c r="J8937" i="6" s="1"/>
  <c r="I8989" i="6"/>
  <c r="J8989" i="6" s="1"/>
  <c r="I9021" i="6"/>
  <c r="J9021" i="6" s="1"/>
  <c r="I9053" i="6"/>
  <c r="J9053" i="6" s="1"/>
  <c r="I9085" i="6"/>
  <c r="J9085" i="6" s="1"/>
  <c r="I9117" i="6"/>
  <c r="J9117" i="6" s="1"/>
  <c r="I9143" i="6"/>
  <c r="J9143" i="6" s="1"/>
  <c r="I9165" i="6"/>
  <c r="J9165" i="6" s="1"/>
  <c r="I9185" i="6"/>
  <c r="J9185" i="6" s="1"/>
  <c r="I9203" i="6"/>
  <c r="J9203" i="6" s="1"/>
  <c r="I9219" i="6"/>
  <c r="J9219" i="6" s="1"/>
  <c r="I9230" i="6"/>
  <c r="J9230" i="6" s="1"/>
  <c r="I9240" i="6"/>
  <c r="J9240" i="6" s="1"/>
  <c r="I9249" i="6"/>
  <c r="J9249" i="6" s="1"/>
  <c r="I9258" i="6"/>
  <c r="J9258" i="6" s="1"/>
  <c r="I9267" i="6"/>
  <c r="J9267" i="6" s="1"/>
  <c r="I9277" i="6"/>
  <c r="J9277" i="6" s="1"/>
  <c r="I9286" i="6"/>
  <c r="J9286" i="6" s="1"/>
  <c r="I9295" i="6"/>
  <c r="J9295" i="6" s="1"/>
  <c r="I9304" i="6"/>
  <c r="J9304" i="6" s="1"/>
  <c r="I9313" i="6"/>
  <c r="J9313" i="6" s="1"/>
  <c r="I9322" i="6"/>
  <c r="J9322" i="6" s="1"/>
  <c r="I9331" i="6"/>
  <c r="J9331" i="6" s="1"/>
  <c r="I9341" i="6"/>
  <c r="J9341" i="6" s="1"/>
  <c r="I9350" i="6"/>
  <c r="J9350" i="6" s="1"/>
  <c r="I9359" i="6"/>
  <c r="J9359" i="6" s="1"/>
  <c r="I9368" i="6"/>
  <c r="J9368" i="6" s="1"/>
  <c r="I9377" i="6"/>
  <c r="J9377" i="6" s="1"/>
  <c r="I9386" i="6"/>
  <c r="J9386" i="6" s="1"/>
  <c r="I9395" i="6"/>
  <c r="J9395" i="6" s="1"/>
  <c r="I9403" i="6"/>
  <c r="J9403" i="6" s="1"/>
  <c r="I9411" i="6"/>
  <c r="J9411" i="6" s="1"/>
  <c r="I9419" i="6"/>
  <c r="J9419" i="6" s="1"/>
  <c r="I9427" i="6"/>
  <c r="J9427" i="6" s="1"/>
  <c r="I9435" i="6"/>
  <c r="J9435" i="6" s="1"/>
  <c r="I9443" i="6"/>
  <c r="J9443" i="6" s="1"/>
  <c r="I9451" i="6"/>
  <c r="J9451" i="6" s="1"/>
  <c r="I9459" i="6"/>
  <c r="J9459" i="6" s="1"/>
  <c r="I9467" i="6"/>
  <c r="J9467" i="6" s="1"/>
  <c r="I9475" i="6"/>
  <c r="J9475" i="6" s="1"/>
  <c r="I9483" i="6"/>
  <c r="J9483" i="6" s="1"/>
  <c r="I9491" i="6"/>
  <c r="J9491" i="6" s="1"/>
  <c r="I9499" i="6"/>
  <c r="J9499" i="6" s="1"/>
  <c r="I9507" i="6"/>
  <c r="J9507" i="6" s="1"/>
  <c r="I9515" i="6"/>
  <c r="J9515" i="6" s="1"/>
  <c r="I9523" i="6"/>
  <c r="J9523" i="6" s="1"/>
  <c r="I9531" i="6"/>
  <c r="J9531" i="6" s="1"/>
  <c r="I9539" i="6"/>
  <c r="J9539" i="6" s="1"/>
  <c r="I9547" i="6"/>
  <c r="J9547" i="6" s="1"/>
  <c r="I9555" i="6"/>
  <c r="J9555" i="6" s="1"/>
  <c r="I9563" i="6"/>
  <c r="J9563" i="6" s="1"/>
  <c r="I9571" i="6"/>
  <c r="J9571" i="6" s="1"/>
  <c r="I9579" i="6"/>
  <c r="J9579" i="6" s="1"/>
  <c r="I9587" i="6"/>
  <c r="J9587" i="6" s="1"/>
  <c r="I9595" i="6"/>
  <c r="J9595" i="6" s="1"/>
  <c r="I9603" i="6"/>
  <c r="J9603" i="6" s="1"/>
  <c r="I9611" i="6"/>
  <c r="J9611" i="6" s="1"/>
  <c r="I9619" i="6"/>
  <c r="J9619" i="6" s="1"/>
  <c r="I9627" i="6"/>
  <c r="J9627" i="6" s="1"/>
  <c r="I9635" i="6"/>
  <c r="J9635" i="6" s="1"/>
  <c r="I9643" i="6"/>
  <c r="J9643" i="6" s="1"/>
  <c r="I9651" i="6"/>
  <c r="J9651" i="6" s="1"/>
  <c r="I9659" i="6"/>
  <c r="J9659" i="6" s="1"/>
  <c r="I9667" i="6"/>
  <c r="J9667" i="6" s="1"/>
  <c r="I9675" i="6"/>
  <c r="J9675" i="6" s="1"/>
  <c r="I9683" i="6"/>
  <c r="J9683" i="6" s="1"/>
  <c r="I9691" i="6"/>
  <c r="J9691" i="6" s="1"/>
  <c r="I9699" i="6"/>
  <c r="J9699" i="6" s="1"/>
  <c r="I9707" i="6"/>
  <c r="J9707" i="6" s="1"/>
  <c r="I9715" i="6"/>
  <c r="J9715" i="6" s="1"/>
  <c r="I9723" i="6"/>
  <c r="J9723" i="6" s="1"/>
  <c r="I9731" i="6"/>
  <c r="J9731" i="6" s="1"/>
  <c r="I9739" i="6"/>
  <c r="J9739" i="6" s="1"/>
  <c r="I9747" i="6"/>
  <c r="J9747" i="6" s="1"/>
  <c r="I9755" i="6"/>
  <c r="J9755" i="6" s="1"/>
  <c r="I9763" i="6"/>
  <c r="J9763" i="6" s="1"/>
  <c r="I9771" i="6"/>
  <c r="J9771" i="6" s="1"/>
  <c r="I9779" i="6"/>
  <c r="J9779" i="6" s="1"/>
  <c r="I9787" i="6"/>
  <c r="J9787" i="6" s="1"/>
  <c r="I9795" i="6"/>
  <c r="J9795" i="6" s="1"/>
  <c r="I9803" i="6"/>
  <c r="J9803" i="6" s="1"/>
  <c r="I9811" i="6"/>
  <c r="J9811" i="6" s="1"/>
  <c r="I9819" i="6"/>
  <c r="J9819" i="6" s="1"/>
  <c r="I9827" i="6"/>
  <c r="J9827" i="6" s="1"/>
  <c r="I9835" i="6"/>
  <c r="J9835" i="6" s="1"/>
  <c r="I9843" i="6"/>
  <c r="J9843" i="6" s="1"/>
  <c r="I9851" i="6"/>
  <c r="J9851" i="6" s="1"/>
  <c r="I9859" i="6"/>
  <c r="J9859" i="6" s="1"/>
  <c r="I9867" i="6"/>
  <c r="J9867" i="6" s="1"/>
  <c r="I9875" i="6"/>
  <c r="J9875" i="6" s="1"/>
  <c r="I9883" i="6"/>
  <c r="J9883" i="6" s="1"/>
  <c r="I9891" i="6"/>
  <c r="J9891" i="6" s="1"/>
  <c r="I9899" i="6"/>
  <c r="J9899" i="6" s="1"/>
  <c r="I9907" i="6"/>
  <c r="J9907" i="6" s="1"/>
  <c r="I9915" i="6"/>
  <c r="J9915" i="6" s="1"/>
  <c r="I9923" i="6"/>
  <c r="J9923" i="6" s="1"/>
  <c r="I9931" i="6"/>
  <c r="J9931" i="6" s="1"/>
  <c r="I9939" i="6"/>
  <c r="J9939" i="6" s="1"/>
  <c r="I9947" i="6"/>
  <c r="J9947" i="6" s="1"/>
  <c r="I9955" i="6"/>
  <c r="J9955" i="6" s="1"/>
  <c r="I9963" i="6"/>
  <c r="J9963" i="6" s="1"/>
  <c r="I9971" i="6"/>
  <c r="J9971" i="6" s="1"/>
  <c r="I9979" i="6"/>
  <c r="J9979" i="6" s="1"/>
  <c r="I9987" i="6"/>
  <c r="J9987" i="6" s="1"/>
  <c r="I9995" i="6"/>
  <c r="J9995" i="6" s="1"/>
  <c r="I8945" i="6"/>
  <c r="J8945" i="6" s="1"/>
  <c r="I8993" i="6"/>
  <c r="J8993" i="6" s="1"/>
  <c r="I9025" i="6"/>
  <c r="J9025" i="6" s="1"/>
  <c r="I9057" i="6"/>
  <c r="J9057" i="6" s="1"/>
  <c r="I9089" i="6"/>
  <c r="J9089" i="6" s="1"/>
  <c r="I9121" i="6"/>
  <c r="J9121" i="6" s="1"/>
  <c r="I9145" i="6"/>
  <c r="J9145" i="6" s="1"/>
  <c r="I9167" i="6"/>
  <c r="J9167" i="6" s="1"/>
  <c r="I9189" i="6"/>
  <c r="J9189" i="6" s="1"/>
  <c r="I9205" i="6"/>
  <c r="J9205" i="6" s="1"/>
  <c r="I9221" i="6"/>
  <c r="J9221" i="6" s="1"/>
  <c r="I9231" i="6"/>
  <c r="J9231" i="6" s="1"/>
  <c r="I9241" i="6"/>
  <c r="J9241" i="6" s="1"/>
  <c r="I9250" i="6"/>
  <c r="J9250" i="6" s="1"/>
  <c r="I9259" i="6"/>
  <c r="J9259" i="6" s="1"/>
  <c r="I9269" i="6"/>
  <c r="J9269" i="6" s="1"/>
  <c r="I9278" i="6"/>
  <c r="J9278" i="6" s="1"/>
  <c r="I9287" i="6"/>
  <c r="J9287" i="6" s="1"/>
  <c r="I9296" i="6"/>
  <c r="J9296" i="6" s="1"/>
  <c r="I9305" i="6"/>
  <c r="J9305" i="6" s="1"/>
  <c r="I9314" i="6"/>
  <c r="J9314" i="6" s="1"/>
  <c r="I9323" i="6"/>
  <c r="J9323" i="6" s="1"/>
  <c r="I9333" i="6"/>
  <c r="J9333" i="6" s="1"/>
  <c r="I9342" i="6"/>
  <c r="J9342" i="6" s="1"/>
  <c r="I9351" i="6"/>
  <c r="J9351" i="6" s="1"/>
  <c r="I9360" i="6"/>
  <c r="J9360" i="6" s="1"/>
  <c r="I9369" i="6"/>
  <c r="J9369" i="6" s="1"/>
  <c r="I9378" i="6"/>
  <c r="J9378" i="6" s="1"/>
  <c r="I9387" i="6"/>
  <c r="J9387" i="6" s="1"/>
  <c r="I9396" i="6"/>
  <c r="J9396" i="6" s="1"/>
  <c r="I9404" i="6"/>
  <c r="J9404" i="6" s="1"/>
  <c r="I9412" i="6"/>
  <c r="J9412" i="6" s="1"/>
  <c r="I9420" i="6"/>
  <c r="J9420" i="6" s="1"/>
  <c r="I9428" i="6"/>
  <c r="J9428" i="6" s="1"/>
  <c r="I9436" i="6"/>
  <c r="J9436" i="6" s="1"/>
  <c r="I9444" i="6"/>
  <c r="J9444" i="6" s="1"/>
  <c r="I9452" i="6"/>
  <c r="J9452" i="6" s="1"/>
  <c r="I9460" i="6"/>
  <c r="J9460" i="6" s="1"/>
  <c r="I9468" i="6"/>
  <c r="J9468" i="6" s="1"/>
  <c r="I9476" i="6"/>
  <c r="J9476" i="6" s="1"/>
  <c r="I9484" i="6"/>
  <c r="J9484" i="6" s="1"/>
  <c r="I9492" i="6"/>
  <c r="J9492" i="6" s="1"/>
  <c r="I9500" i="6"/>
  <c r="J9500" i="6" s="1"/>
  <c r="I9508" i="6"/>
  <c r="J9508" i="6" s="1"/>
  <c r="I9516" i="6"/>
  <c r="J9516" i="6" s="1"/>
  <c r="I9524" i="6"/>
  <c r="J9524" i="6" s="1"/>
  <c r="I9532" i="6"/>
  <c r="J9532" i="6" s="1"/>
  <c r="I9540" i="6"/>
  <c r="J9540" i="6" s="1"/>
  <c r="I9548" i="6"/>
  <c r="J9548" i="6" s="1"/>
  <c r="I9556" i="6"/>
  <c r="J9556" i="6" s="1"/>
  <c r="I9564" i="6"/>
  <c r="J9564" i="6" s="1"/>
  <c r="I9572" i="6"/>
  <c r="J9572" i="6" s="1"/>
  <c r="I9580" i="6"/>
  <c r="J9580" i="6" s="1"/>
  <c r="I9588" i="6"/>
  <c r="J9588" i="6" s="1"/>
  <c r="I9596" i="6"/>
  <c r="J9596" i="6" s="1"/>
  <c r="I9604" i="6"/>
  <c r="J9604" i="6" s="1"/>
  <c r="I9612" i="6"/>
  <c r="J9612" i="6" s="1"/>
  <c r="I9620" i="6"/>
  <c r="J9620" i="6" s="1"/>
  <c r="I9628" i="6"/>
  <c r="J9628" i="6" s="1"/>
  <c r="I9636" i="6"/>
  <c r="J9636" i="6" s="1"/>
  <c r="I9644" i="6"/>
  <c r="J9644" i="6" s="1"/>
  <c r="I9652" i="6"/>
  <c r="J9652" i="6" s="1"/>
  <c r="I9660" i="6"/>
  <c r="J9660" i="6" s="1"/>
  <c r="I9668" i="6"/>
  <c r="J9668" i="6" s="1"/>
  <c r="I9676" i="6"/>
  <c r="J9676" i="6" s="1"/>
  <c r="I9684" i="6"/>
  <c r="J9684" i="6" s="1"/>
  <c r="I9692" i="6"/>
  <c r="J9692" i="6" s="1"/>
  <c r="I9700" i="6"/>
  <c r="J9700" i="6" s="1"/>
  <c r="I9708" i="6"/>
  <c r="J9708" i="6" s="1"/>
  <c r="I9716" i="6"/>
  <c r="J9716" i="6" s="1"/>
  <c r="I9724" i="6"/>
  <c r="J9724" i="6" s="1"/>
  <c r="I9732" i="6"/>
  <c r="J9732" i="6" s="1"/>
  <c r="I9740" i="6"/>
  <c r="J9740" i="6" s="1"/>
  <c r="I9748" i="6"/>
  <c r="J9748" i="6" s="1"/>
  <c r="I9756" i="6"/>
  <c r="J9756" i="6" s="1"/>
  <c r="I9764" i="6"/>
  <c r="J9764" i="6" s="1"/>
  <c r="I9772" i="6"/>
  <c r="J9772" i="6" s="1"/>
  <c r="I9780" i="6"/>
  <c r="J9780" i="6" s="1"/>
  <c r="I9788" i="6"/>
  <c r="J9788" i="6" s="1"/>
  <c r="I9796" i="6"/>
  <c r="J9796" i="6" s="1"/>
  <c r="I9804" i="6"/>
  <c r="J9804" i="6" s="1"/>
  <c r="I9812" i="6"/>
  <c r="J9812" i="6" s="1"/>
  <c r="I9820" i="6"/>
  <c r="J9820" i="6" s="1"/>
  <c r="I9828" i="6"/>
  <c r="J9828" i="6" s="1"/>
  <c r="I9836" i="6"/>
  <c r="J9836" i="6" s="1"/>
  <c r="I9844" i="6"/>
  <c r="J9844" i="6" s="1"/>
  <c r="I9852" i="6"/>
  <c r="J9852" i="6" s="1"/>
  <c r="I9860" i="6"/>
  <c r="J9860" i="6" s="1"/>
  <c r="I9868" i="6"/>
  <c r="J9868" i="6" s="1"/>
  <c r="I9876" i="6"/>
  <c r="J9876" i="6" s="1"/>
  <c r="I9884" i="6"/>
  <c r="J9884" i="6" s="1"/>
  <c r="I9892" i="6"/>
  <c r="J9892" i="6" s="1"/>
  <c r="I9900" i="6"/>
  <c r="J9900" i="6" s="1"/>
  <c r="I9908" i="6"/>
  <c r="J9908" i="6" s="1"/>
  <c r="I9916" i="6"/>
  <c r="J9916" i="6" s="1"/>
  <c r="I9924" i="6"/>
  <c r="J9924" i="6" s="1"/>
  <c r="I9932" i="6"/>
  <c r="J9932" i="6" s="1"/>
  <c r="I9940" i="6"/>
  <c r="J9940" i="6" s="1"/>
  <c r="I9948" i="6"/>
  <c r="J9948" i="6" s="1"/>
  <c r="I9956" i="6"/>
  <c r="J9956" i="6" s="1"/>
  <c r="I9964" i="6"/>
  <c r="J9964" i="6" s="1"/>
  <c r="I9972" i="6"/>
  <c r="J9972" i="6" s="1"/>
  <c r="I9980" i="6"/>
  <c r="J9980" i="6" s="1"/>
  <c r="I9988" i="6"/>
  <c r="J9988" i="6" s="1"/>
  <c r="I9996" i="6"/>
  <c r="J9996" i="6" s="1"/>
  <c r="H2548" i="6"/>
  <c r="H2564" i="6"/>
  <c r="H2572" i="6"/>
  <c r="H2580" i="6"/>
  <c r="H2676" i="6"/>
  <c r="I9997" i="6"/>
  <c r="J9997" i="6" s="1"/>
  <c r="I10000" i="6"/>
  <c r="J10000" i="6" s="1"/>
  <c r="I2" i="6"/>
  <c r="J2" i="6" s="1"/>
  <c r="G2" i="6"/>
  <c r="H2" i="6" s="1"/>
  <c r="H2510" i="6"/>
  <c r="H2519" i="6"/>
  <c r="H2528" i="6"/>
  <c r="H2537" i="6"/>
  <c r="H2546" i="6"/>
  <c r="H2565" i="6"/>
  <c r="H2574" i="6"/>
  <c r="H2583" i="6"/>
  <c r="H2592" i="6"/>
  <c r="H2601" i="6"/>
  <c r="H2610" i="6"/>
  <c r="H2638" i="6"/>
  <c r="H2647" i="6"/>
  <c r="H2656" i="6"/>
  <c r="H2665" i="6"/>
  <c r="H2674" i="6"/>
  <c r="H2702" i="6"/>
  <c r="H2502" i="6"/>
  <c r="H2511" i="6"/>
  <c r="H2520" i="6"/>
  <c r="H2529" i="6"/>
  <c r="H2538" i="6"/>
  <c r="H2557" i="6"/>
  <c r="H2566" i="6"/>
  <c r="H2575" i="6"/>
  <c r="H2584" i="6"/>
  <c r="H2593" i="6"/>
  <c r="H2602" i="6"/>
  <c r="H2611" i="6"/>
  <c r="H2630" i="6"/>
  <c r="H2639" i="6"/>
  <c r="H2648" i="6"/>
  <c r="H2657" i="6"/>
  <c r="H2694" i="6"/>
  <c r="H2703" i="6"/>
  <c r="H2522" i="6"/>
  <c r="H2550" i="6"/>
  <c r="H2559" i="6"/>
  <c r="H2568" i="6"/>
  <c r="H2632" i="6"/>
  <c r="H2641" i="6"/>
  <c r="H2678" i="6"/>
  <c r="H2507" i="6"/>
  <c r="H2523" i="6"/>
  <c r="H2567" i="6"/>
  <c r="H2581" i="6"/>
  <c r="H2609" i="6"/>
  <c r="H2640" i="6"/>
  <c r="H2682" i="6"/>
  <c r="H2698" i="6"/>
  <c r="H2553" i="6"/>
  <c r="H2569" i="6"/>
  <c r="H2582" i="6"/>
  <c r="H2655" i="6"/>
  <c r="H2686" i="6"/>
  <c r="H2699" i="6"/>
  <c r="H2512" i="6"/>
  <c r="H2554" i="6"/>
  <c r="H2570" i="6"/>
  <c r="H2599" i="6"/>
  <c r="H2615" i="6"/>
  <c r="H2627" i="6"/>
  <c r="H2688" i="6"/>
  <c r="H2527" i="6"/>
  <c r="H2543" i="6"/>
  <c r="H2600" i="6"/>
  <c r="H2673" i="6"/>
  <c r="H2544" i="6"/>
  <c r="H2617" i="6"/>
  <c r="H2633" i="6"/>
  <c r="H2662" i="6"/>
  <c r="H2690" i="6"/>
  <c r="H2503" i="6"/>
  <c r="H2545" i="6"/>
  <c r="H2576" i="6"/>
  <c r="H2618" i="6"/>
  <c r="H2634" i="6"/>
  <c r="H2663" i="6"/>
  <c r="H2679" i="6"/>
  <c r="H2691" i="6"/>
  <c r="H2551" i="6"/>
  <c r="H2563" i="6"/>
  <c r="H2579" i="6"/>
  <c r="H2594" i="6"/>
  <c r="H2608" i="6"/>
  <c r="H2697" i="6"/>
  <c r="A2501" i="6"/>
  <c r="F2501" i="6" s="1"/>
  <c r="G2501" i="6" s="1"/>
  <c r="H2501" i="6" s="1"/>
  <c r="E2501" i="6"/>
  <c r="D2501" i="6"/>
  <c r="C2501" i="6"/>
  <c r="B2501" i="6"/>
  <c r="E2500" i="6"/>
  <c r="D2500" i="6"/>
  <c r="C2500" i="6"/>
  <c r="B2500" i="6"/>
  <c r="A2500" i="6"/>
  <c r="E2499" i="6"/>
  <c r="D2499" i="6"/>
  <c r="C2499" i="6"/>
  <c r="B2499" i="6"/>
  <c r="A2499" i="6"/>
  <c r="E2498" i="6"/>
  <c r="D2498" i="6"/>
  <c r="C2498" i="6"/>
  <c r="B2498" i="6"/>
  <c r="A2498" i="6"/>
  <c r="E2497" i="6"/>
  <c r="D2497" i="6"/>
  <c r="C2497" i="6"/>
  <c r="B2497" i="6"/>
  <c r="A2497" i="6"/>
  <c r="E2496" i="6"/>
  <c r="D2496" i="6"/>
  <c r="C2496" i="6"/>
  <c r="B2496" i="6"/>
  <c r="A2496" i="6"/>
  <c r="E2495" i="6"/>
  <c r="D2495" i="6"/>
  <c r="C2495" i="6"/>
  <c r="B2495" i="6"/>
  <c r="A2495" i="6"/>
  <c r="E2494" i="6"/>
  <c r="D2494" i="6"/>
  <c r="C2494" i="6"/>
  <c r="B2494" i="6"/>
  <c r="A2494" i="6"/>
  <c r="E2493" i="6"/>
  <c r="D2493" i="6"/>
  <c r="C2493" i="6"/>
  <c r="B2493" i="6"/>
  <c r="A2493" i="6"/>
  <c r="E2492" i="6"/>
  <c r="D2492" i="6"/>
  <c r="C2492" i="6"/>
  <c r="B2492" i="6"/>
  <c r="A2492" i="6"/>
  <c r="E2491" i="6"/>
  <c r="D2491" i="6"/>
  <c r="C2491" i="6"/>
  <c r="B2491" i="6"/>
  <c r="A2491" i="6"/>
  <c r="E2490" i="6"/>
  <c r="D2490" i="6"/>
  <c r="C2490" i="6"/>
  <c r="B2490" i="6"/>
  <c r="A2490" i="6"/>
  <c r="E2489" i="6"/>
  <c r="D2489" i="6"/>
  <c r="C2489" i="6"/>
  <c r="B2489" i="6"/>
  <c r="A2489" i="6"/>
  <c r="E2488" i="6"/>
  <c r="D2488" i="6"/>
  <c r="C2488" i="6"/>
  <c r="B2488" i="6"/>
  <c r="A2488" i="6"/>
  <c r="E2487" i="6"/>
  <c r="D2487" i="6"/>
  <c r="C2487" i="6"/>
  <c r="B2487" i="6"/>
  <c r="A2487" i="6"/>
  <c r="E2486" i="6"/>
  <c r="D2486" i="6"/>
  <c r="C2486" i="6"/>
  <c r="B2486" i="6"/>
  <c r="A2486" i="6"/>
  <c r="E2485" i="6"/>
  <c r="D2485" i="6"/>
  <c r="C2485" i="6"/>
  <c r="B2485" i="6"/>
  <c r="A2485" i="6"/>
  <c r="E2484" i="6"/>
  <c r="D2484" i="6"/>
  <c r="C2484" i="6"/>
  <c r="B2484" i="6"/>
  <c r="A2484" i="6"/>
  <c r="E2483" i="6"/>
  <c r="D2483" i="6"/>
  <c r="C2483" i="6"/>
  <c r="B2483" i="6"/>
  <c r="A2483" i="6"/>
  <c r="E2482" i="6"/>
  <c r="D2482" i="6"/>
  <c r="C2482" i="6"/>
  <c r="B2482" i="6"/>
  <c r="A2482" i="6"/>
  <c r="E2481" i="6"/>
  <c r="D2481" i="6"/>
  <c r="C2481" i="6"/>
  <c r="B2481" i="6"/>
  <c r="A2481" i="6"/>
  <c r="E2480" i="6"/>
  <c r="D2480" i="6"/>
  <c r="C2480" i="6"/>
  <c r="B2480" i="6"/>
  <c r="A2480" i="6"/>
  <c r="E2479" i="6"/>
  <c r="D2479" i="6"/>
  <c r="C2479" i="6"/>
  <c r="B2479" i="6"/>
  <c r="A2479" i="6"/>
  <c r="E2478" i="6"/>
  <c r="D2478" i="6"/>
  <c r="C2478" i="6"/>
  <c r="B2478" i="6"/>
  <c r="A2478" i="6"/>
  <c r="E2477" i="6"/>
  <c r="D2477" i="6"/>
  <c r="C2477" i="6"/>
  <c r="B2477" i="6"/>
  <c r="A2477" i="6"/>
  <c r="E2476" i="6"/>
  <c r="D2476" i="6"/>
  <c r="C2476" i="6"/>
  <c r="B2476" i="6"/>
  <c r="A2476" i="6"/>
  <c r="E2475" i="6"/>
  <c r="D2475" i="6"/>
  <c r="C2475" i="6"/>
  <c r="B2475" i="6"/>
  <c r="A2475" i="6"/>
  <c r="E2474" i="6"/>
  <c r="D2474" i="6"/>
  <c r="C2474" i="6"/>
  <c r="B2474" i="6"/>
  <c r="A2474" i="6"/>
  <c r="E2473" i="6"/>
  <c r="D2473" i="6"/>
  <c r="C2473" i="6"/>
  <c r="B2473" i="6"/>
  <c r="A2473" i="6"/>
  <c r="E2472" i="6"/>
  <c r="D2472" i="6"/>
  <c r="C2472" i="6"/>
  <c r="B2472" i="6"/>
  <c r="A2472" i="6"/>
  <c r="E2471" i="6"/>
  <c r="D2471" i="6"/>
  <c r="C2471" i="6"/>
  <c r="B2471" i="6"/>
  <c r="A2471" i="6"/>
  <c r="E2470" i="6"/>
  <c r="D2470" i="6"/>
  <c r="C2470" i="6"/>
  <c r="B2470" i="6"/>
  <c r="A2470" i="6"/>
  <c r="E2469" i="6"/>
  <c r="D2469" i="6"/>
  <c r="C2469" i="6"/>
  <c r="B2469" i="6"/>
  <c r="A2469" i="6"/>
  <c r="E2468" i="6"/>
  <c r="D2468" i="6"/>
  <c r="C2468" i="6"/>
  <c r="B2468" i="6"/>
  <c r="A2468" i="6"/>
  <c r="E2467" i="6"/>
  <c r="D2467" i="6"/>
  <c r="C2467" i="6"/>
  <c r="B2467" i="6"/>
  <c r="A2467" i="6"/>
  <c r="E2466" i="6"/>
  <c r="D2466" i="6"/>
  <c r="C2466" i="6"/>
  <c r="B2466" i="6"/>
  <c r="A2466" i="6"/>
  <c r="E2465" i="6"/>
  <c r="D2465" i="6"/>
  <c r="C2465" i="6"/>
  <c r="B2465" i="6"/>
  <c r="A2465" i="6"/>
  <c r="E2464" i="6"/>
  <c r="D2464" i="6"/>
  <c r="C2464" i="6"/>
  <c r="B2464" i="6"/>
  <c r="A2464" i="6"/>
  <c r="E2463" i="6"/>
  <c r="D2463" i="6"/>
  <c r="C2463" i="6"/>
  <c r="B2463" i="6"/>
  <c r="A2463" i="6"/>
  <c r="E2462" i="6"/>
  <c r="D2462" i="6"/>
  <c r="C2462" i="6"/>
  <c r="B2462" i="6"/>
  <c r="A2462" i="6"/>
  <c r="E2461" i="6"/>
  <c r="D2461" i="6"/>
  <c r="C2461" i="6"/>
  <c r="B2461" i="6"/>
  <c r="A2461" i="6"/>
  <c r="E2460" i="6"/>
  <c r="D2460" i="6"/>
  <c r="C2460" i="6"/>
  <c r="B2460" i="6"/>
  <c r="A2460" i="6"/>
  <c r="E2459" i="6"/>
  <c r="D2459" i="6"/>
  <c r="C2459" i="6"/>
  <c r="B2459" i="6"/>
  <c r="A2459" i="6"/>
  <c r="E2458" i="6"/>
  <c r="D2458" i="6"/>
  <c r="C2458" i="6"/>
  <c r="B2458" i="6"/>
  <c r="A2458" i="6"/>
  <c r="E2457" i="6"/>
  <c r="D2457" i="6"/>
  <c r="C2457" i="6"/>
  <c r="B2457" i="6"/>
  <c r="A2457" i="6"/>
  <c r="E2456" i="6"/>
  <c r="D2456" i="6"/>
  <c r="C2456" i="6"/>
  <c r="B2456" i="6"/>
  <c r="A2456" i="6"/>
  <c r="E2455" i="6"/>
  <c r="D2455" i="6"/>
  <c r="C2455" i="6"/>
  <c r="B2455" i="6"/>
  <c r="A2455" i="6"/>
  <c r="E2454" i="6"/>
  <c r="D2454" i="6"/>
  <c r="C2454" i="6"/>
  <c r="B2454" i="6"/>
  <c r="A2454" i="6"/>
  <c r="E2453" i="6"/>
  <c r="D2453" i="6"/>
  <c r="C2453" i="6"/>
  <c r="B2453" i="6"/>
  <c r="A2453" i="6"/>
  <c r="E2452" i="6"/>
  <c r="D2452" i="6"/>
  <c r="C2452" i="6"/>
  <c r="B2452" i="6"/>
  <c r="A2452" i="6"/>
  <c r="E2451" i="6"/>
  <c r="D2451" i="6"/>
  <c r="C2451" i="6"/>
  <c r="B2451" i="6"/>
  <c r="A2451" i="6"/>
  <c r="E2450" i="6"/>
  <c r="D2450" i="6"/>
  <c r="C2450" i="6"/>
  <c r="B2450" i="6"/>
  <c r="A2450" i="6"/>
  <c r="E2449" i="6"/>
  <c r="D2449" i="6"/>
  <c r="C2449" i="6"/>
  <c r="B2449" i="6"/>
  <c r="A2449" i="6"/>
  <c r="E2448" i="6"/>
  <c r="D2448" i="6"/>
  <c r="C2448" i="6"/>
  <c r="B2448" i="6"/>
  <c r="A2448" i="6"/>
  <c r="E2447" i="6"/>
  <c r="D2447" i="6"/>
  <c r="C2447" i="6"/>
  <c r="B2447" i="6"/>
  <c r="A2447" i="6"/>
  <c r="E2446" i="6"/>
  <c r="D2446" i="6"/>
  <c r="C2446" i="6"/>
  <c r="B2446" i="6"/>
  <c r="A2446" i="6"/>
  <c r="E2445" i="6"/>
  <c r="D2445" i="6"/>
  <c r="C2445" i="6"/>
  <c r="B2445" i="6"/>
  <c r="A2445" i="6"/>
  <c r="E2444" i="6"/>
  <c r="D2444" i="6"/>
  <c r="C2444" i="6"/>
  <c r="B2444" i="6"/>
  <c r="A2444" i="6"/>
  <c r="E2443" i="6"/>
  <c r="D2443" i="6"/>
  <c r="C2443" i="6"/>
  <c r="B2443" i="6"/>
  <c r="A2443" i="6"/>
  <c r="E2442" i="6"/>
  <c r="D2442" i="6"/>
  <c r="C2442" i="6"/>
  <c r="B2442" i="6"/>
  <c r="A2442" i="6"/>
  <c r="E2441" i="6"/>
  <c r="D2441" i="6"/>
  <c r="C2441" i="6"/>
  <c r="B2441" i="6"/>
  <c r="A2441" i="6"/>
  <c r="E2440" i="6"/>
  <c r="D2440" i="6"/>
  <c r="C2440" i="6"/>
  <c r="B2440" i="6"/>
  <c r="A2440" i="6"/>
  <c r="E2439" i="6"/>
  <c r="D2439" i="6"/>
  <c r="C2439" i="6"/>
  <c r="B2439" i="6"/>
  <c r="A2439" i="6"/>
  <c r="E2438" i="6"/>
  <c r="D2438" i="6"/>
  <c r="C2438" i="6"/>
  <c r="B2438" i="6"/>
  <c r="A2438" i="6"/>
  <c r="E2437" i="6"/>
  <c r="D2437" i="6"/>
  <c r="C2437" i="6"/>
  <c r="B2437" i="6"/>
  <c r="A2437" i="6"/>
  <c r="E2436" i="6"/>
  <c r="D2436" i="6"/>
  <c r="C2436" i="6"/>
  <c r="B2436" i="6"/>
  <c r="A2436" i="6"/>
  <c r="E2435" i="6"/>
  <c r="D2435" i="6"/>
  <c r="C2435" i="6"/>
  <c r="B2435" i="6"/>
  <c r="A2435" i="6"/>
  <c r="E2434" i="6"/>
  <c r="D2434" i="6"/>
  <c r="C2434" i="6"/>
  <c r="B2434" i="6"/>
  <c r="A2434" i="6"/>
  <c r="E2433" i="6"/>
  <c r="D2433" i="6"/>
  <c r="C2433" i="6"/>
  <c r="B2433" i="6"/>
  <c r="A2433" i="6"/>
  <c r="E2432" i="6"/>
  <c r="D2432" i="6"/>
  <c r="C2432" i="6"/>
  <c r="B2432" i="6"/>
  <c r="A2432" i="6"/>
  <c r="E2431" i="6"/>
  <c r="D2431" i="6"/>
  <c r="C2431" i="6"/>
  <c r="B2431" i="6"/>
  <c r="A2431" i="6"/>
  <c r="E2430" i="6"/>
  <c r="D2430" i="6"/>
  <c r="C2430" i="6"/>
  <c r="B2430" i="6"/>
  <c r="A2430" i="6"/>
  <c r="E2429" i="6"/>
  <c r="D2429" i="6"/>
  <c r="C2429" i="6"/>
  <c r="B2429" i="6"/>
  <c r="A2429" i="6"/>
  <c r="E2428" i="6"/>
  <c r="D2428" i="6"/>
  <c r="C2428" i="6"/>
  <c r="B2428" i="6"/>
  <c r="A2428" i="6"/>
  <c r="E2427" i="6"/>
  <c r="D2427" i="6"/>
  <c r="C2427" i="6"/>
  <c r="B2427" i="6"/>
  <c r="A2427" i="6"/>
  <c r="E2426" i="6"/>
  <c r="D2426" i="6"/>
  <c r="C2426" i="6"/>
  <c r="B2426" i="6"/>
  <c r="A2426" i="6"/>
  <c r="E2425" i="6"/>
  <c r="D2425" i="6"/>
  <c r="C2425" i="6"/>
  <c r="B2425" i="6"/>
  <c r="A2425" i="6"/>
  <c r="E2424" i="6"/>
  <c r="D2424" i="6"/>
  <c r="C2424" i="6"/>
  <c r="B2424" i="6"/>
  <c r="A2424" i="6"/>
  <c r="E2423" i="6"/>
  <c r="D2423" i="6"/>
  <c r="C2423" i="6"/>
  <c r="B2423" i="6"/>
  <c r="A2423" i="6"/>
  <c r="E2422" i="6"/>
  <c r="D2422" i="6"/>
  <c r="C2422" i="6"/>
  <c r="B2422" i="6"/>
  <c r="A2422" i="6"/>
  <c r="E2421" i="6"/>
  <c r="D2421" i="6"/>
  <c r="C2421" i="6"/>
  <c r="B2421" i="6"/>
  <c r="A2421" i="6"/>
  <c r="E2420" i="6"/>
  <c r="D2420" i="6"/>
  <c r="C2420" i="6"/>
  <c r="B2420" i="6"/>
  <c r="A2420" i="6"/>
  <c r="E2419" i="6"/>
  <c r="D2419" i="6"/>
  <c r="C2419" i="6"/>
  <c r="B2419" i="6"/>
  <c r="A2419" i="6"/>
  <c r="E2418" i="6"/>
  <c r="D2418" i="6"/>
  <c r="C2418" i="6"/>
  <c r="B2418" i="6"/>
  <c r="A2418" i="6"/>
  <c r="E2417" i="6"/>
  <c r="D2417" i="6"/>
  <c r="C2417" i="6"/>
  <c r="B2417" i="6"/>
  <c r="A2417" i="6"/>
  <c r="E2416" i="6"/>
  <c r="D2416" i="6"/>
  <c r="C2416" i="6"/>
  <c r="B2416" i="6"/>
  <c r="A2416" i="6"/>
  <c r="E2415" i="6"/>
  <c r="D2415" i="6"/>
  <c r="C2415" i="6"/>
  <c r="B2415" i="6"/>
  <c r="A2415" i="6"/>
  <c r="E2414" i="6"/>
  <c r="D2414" i="6"/>
  <c r="C2414" i="6"/>
  <c r="B2414" i="6"/>
  <c r="A2414" i="6"/>
  <c r="E2413" i="6"/>
  <c r="D2413" i="6"/>
  <c r="C2413" i="6"/>
  <c r="B2413" i="6"/>
  <c r="A2413" i="6"/>
  <c r="E2412" i="6"/>
  <c r="D2412" i="6"/>
  <c r="C2412" i="6"/>
  <c r="B2412" i="6"/>
  <c r="A2412" i="6"/>
  <c r="E2411" i="6"/>
  <c r="D2411" i="6"/>
  <c r="C2411" i="6"/>
  <c r="B2411" i="6"/>
  <c r="A2411" i="6"/>
  <c r="E2410" i="6"/>
  <c r="D2410" i="6"/>
  <c r="C2410" i="6"/>
  <c r="B2410" i="6"/>
  <c r="A2410" i="6"/>
  <c r="E2409" i="6"/>
  <c r="D2409" i="6"/>
  <c r="C2409" i="6"/>
  <c r="B2409" i="6"/>
  <c r="A2409" i="6"/>
  <c r="E2408" i="6"/>
  <c r="D2408" i="6"/>
  <c r="C2408" i="6"/>
  <c r="B2408" i="6"/>
  <c r="A2408" i="6"/>
  <c r="E2407" i="6"/>
  <c r="D2407" i="6"/>
  <c r="C2407" i="6"/>
  <c r="B2407" i="6"/>
  <c r="A2407" i="6"/>
  <c r="E2406" i="6"/>
  <c r="D2406" i="6"/>
  <c r="C2406" i="6"/>
  <c r="B2406" i="6"/>
  <c r="A2406" i="6"/>
  <c r="E2405" i="6"/>
  <c r="D2405" i="6"/>
  <c r="C2405" i="6"/>
  <c r="B2405" i="6"/>
  <c r="A2405" i="6"/>
  <c r="E2404" i="6"/>
  <c r="D2404" i="6"/>
  <c r="C2404" i="6"/>
  <c r="B2404" i="6"/>
  <c r="A2404" i="6"/>
  <c r="E2403" i="6"/>
  <c r="D2403" i="6"/>
  <c r="C2403" i="6"/>
  <c r="B2403" i="6"/>
  <c r="A2403" i="6"/>
  <c r="E2402" i="6"/>
  <c r="D2402" i="6"/>
  <c r="C2402" i="6"/>
  <c r="B2402" i="6"/>
  <c r="A2402" i="6"/>
  <c r="E2401" i="6"/>
  <c r="D2401" i="6"/>
  <c r="C2401" i="6"/>
  <c r="B2401" i="6"/>
  <c r="A2401" i="6"/>
  <c r="E2400" i="6"/>
  <c r="D2400" i="6"/>
  <c r="C2400" i="6"/>
  <c r="B2400" i="6"/>
  <c r="A2400" i="6"/>
  <c r="E2399" i="6"/>
  <c r="D2399" i="6"/>
  <c r="C2399" i="6"/>
  <c r="B2399" i="6"/>
  <c r="A2399" i="6"/>
  <c r="E2398" i="6"/>
  <c r="D2398" i="6"/>
  <c r="C2398" i="6"/>
  <c r="B2398" i="6"/>
  <c r="A2398" i="6"/>
  <c r="E2397" i="6"/>
  <c r="D2397" i="6"/>
  <c r="C2397" i="6"/>
  <c r="B2397" i="6"/>
  <c r="A2397" i="6"/>
  <c r="E2396" i="6"/>
  <c r="D2396" i="6"/>
  <c r="C2396" i="6"/>
  <c r="B2396" i="6"/>
  <c r="A2396" i="6"/>
  <c r="E2395" i="6"/>
  <c r="D2395" i="6"/>
  <c r="C2395" i="6"/>
  <c r="B2395" i="6"/>
  <c r="A2395" i="6"/>
  <c r="E2394" i="6"/>
  <c r="D2394" i="6"/>
  <c r="C2394" i="6"/>
  <c r="B2394" i="6"/>
  <c r="A2394" i="6"/>
  <c r="E2393" i="6"/>
  <c r="D2393" i="6"/>
  <c r="C2393" i="6"/>
  <c r="B2393" i="6"/>
  <c r="A2393" i="6"/>
  <c r="E2392" i="6"/>
  <c r="D2392" i="6"/>
  <c r="C2392" i="6"/>
  <c r="B2392" i="6"/>
  <c r="A2392" i="6"/>
  <c r="E2391" i="6"/>
  <c r="D2391" i="6"/>
  <c r="C2391" i="6"/>
  <c r="B2391" i="6"/>
  <c r="A2391" i="6"/>
  <c r="E2390" i="6"/>
  <c r="D2390" i="6"/>
  <c r="C2390" i="6"/>
  <c r="B2390" i="6"/>
  <c r="A2390" i="6"/>
  <c r="E2389" i="6"/>
  <c r="D2389" i="6"/>
  <c r="C2389" i="6"/>
  <c r="B2389" i="6"/>
  <c r="A2389" i="6"/>
  <c r="E2388" i="6"/>
  <c r="D2388" i="6"/>
  <c r="C2388" i="6"/>
  <c r="B2388" i="6"/>
  <c r="A2388" i="6"/>
  <c r="E2387" i="6"/>
  <c r="D2387" i="6"/>
  <c r="C2387" i="6"/>
  <c r="B2387" i="6"/>
  <c r="A2387" i="6"/>
  <c r="E2386" i="6"/>
  <c r="D2386" i="6"/>
  <c r="C2386" i="6"/>
  <c r="B2386" i="6"/>
  <c r="A2386" i="6"/>
  <c r="E2385" i="6"/>
  <c r="D2385" i="6"/>
  <c r="C2385" i="6"/>
  <c r="B2385" i="6"/>
  <c r="A2385" i="6"/>
  <c r="E2384" i="6"/>
  <c r="D2384" i="6"/>
  <c r="C2384" i="6"/>
  <c r="B2384" i="6"/>
  <c r="A2384" i="6"/>
  <c r="E2383" i="6"/>
  <c r="D2383" i="6"/>
  <c r="C2383" i="6"/>
  <c r="B2383" i="6"/>
  <c r="A2383" i="6"/>
  <c r="E2382" i="6"/>
  <c r="D2382" i="6"/>
  <c r="C2382" i="6"/>
  <c r="B2382" i="6"/>
  <c r="A2382" i="6"/>
  <c r="E2381" i="6"/>
  <c r="D2381" i="6"/>
  <c r="C2381" i="6"/>
  <c r="B2381" i="6"/>
  <c r="A2381" i="6"/>
  <c r="E2380" i="6"/>
  <c r="D2380" i="6"/>
  <c r="C2380" i="6"/>
  <c r="B2380" i="6"/>
  <c r="A2380" i="6"/>
  <c r="E2379" i="6"/>
  <c r="D2379" i="6"/>
  <c r="C2379" i="6"/>
  <c r="B2379" i="6"/>
  <c r="A2379" i="6"/>
  <c r="E2378" i="6"/>
  <c r="D2378" i="6"/>
  <c r="C2378" i="6"/>
  <c r="B2378" i="6"/>
  <c r="A2378" i="6"/>
  <c r="E2377" i="6"/>
  <c r="D2377" i="6"/>
  <c r="C2377" i="6"/>
  <c r="B2377" i="6"/>
  <c r="A2377" i="6"/>
  <c r="E2376" i="6"/>
  <c r="D2376" i="6"/>
  <c r="C2376" i="6"/>
  <c r="B2376" i="6"/>
  <c r="A2376" i="6"/>
  <c r="E2375" i="6"/>
  <c r="D2375" i="6"/>
  <c r="C2375" i="6"/>
  <c r="B2375" i="6"/>
  <c r="A2375" i="6"/>
  <c r="E2374" i="6"/>
  <c r="D2374" i="6"/>
  <c r="C2374" i="6"/>
  <c r="B2374" i="6"/>
  <c r="A2374" i="6"/>
  <c r="E2373" i="6"/>
  <c r="D2373" i="6"/>
  <c r="C2373" i="6"/>
  <c r="B2373" i="6"/>
  <c r="A2373" i="6"/>
  <c r="E2372" i="6"/>
  <c r="D2372" i="6"/>
  <c r="C2372" i="6"/>
  <c r="B2372" i="6"/>
  <c r="A2372" i="6"/>
  <c r="E2371" i="6"/>
  <c r="D2371" i="6"/>
  <c r="C2371" i="6"/>
  <c r="B2371" i="6"/>
  <c r="A2371" i="6"/>
  <c r="E2370" i="6"/>
  <c r="D2370" i="6"/>
  <c r="C2370" i="6"/>
  <c r="B2370" i="6"/>
  <c r="A2370" i="6"/>
  <c r="E2369" i="6"/>
  <c r="D2369" i="6"/>
  <c r="C2369" i="6"/>
  <c r="B2369" i="6"/>
  <c r="A2369" i="6"/>
  <c r="E2368" i="6"/>
  <c r="D2368" i="6"/>
  <c r="C2368" i="6"/>
  <c r="B2368" i="6"/>
  <c r="A2368" i="6"/>
  <c r="E2367" i="6"/>
  <c r="D2367" i="6"/>
  <c r="C2367" i="6"/>
  <c r="B2367" i="6"/>
  <c r="A2367" i="6"/>
  <c r="E2366" i="6"/>
  <c r="D2366" i="6"/>
  <c r="C2366" i="6"/>
  <c r="B2366" i="6"/>
  <c r="A2366" i="6"/>
  <c r="E2365" i="6"/>
  <c r="D2365" i="6"/>
  <c r="C2365" i="6"/>
  <c r="B2365" i="6"/>
  <c r="A2365" i="6"/>
  <c r="E2364" i="6"/>
  <c r="D2364" i="6"/>
  <c r="C2364" i="6"/>
  <c r="B2364" i="6"/>
  <c r="A2364" i="6"/>
  <c r="E2363" i="6"/>
  <c r="D2363" i="6"/>
  <c r="C2363" i="6"/>
  <c r="B2363" i="6"/>
  <c r="A2363" i="6"/>
  <c r="E2362" i="6"/>
  <c r="D2362" i="6"/>
  <c r="C2362" i="6"/>
  <c r="B2362" i="6"/>
  <c r="A2362" i="6"/>
  <c r="E2361" i="6"/>
  <c r="D2361" i="6"/>
  <c r="C2361" i="6"/>
  <c r="B2361" i="6"/>
  <c r="A2361" i="6"/>
  <c r="E2360" i="6"/>
  <c r="D2360" i="6"/>
  <c r="C2360" i="6"/>
  <c r="B2360" i="6"/>
  <c r="A2360" i="6"/>
  <c r="E2359" i="6"/>
  <c r="D2359" i="6"/>
  <c r="C2359" i="6"/>
  <c r="B2359" i="6"/>
  <c r="A2359" i="6"/>
  <c r="E2358" i="6"/>
  <c r="D2358" i="6"/>
  <c r="C2358" i="6"/>
  <c r="B2358" i="6"/>
  <c r="A2358" i="6"/>
  <c r="E2357" i="6"/>
  <c r="D2357" i="6"/>
  <c r="C2357" i="6"/>
  <c r="B2357" i="6"/>
  <c r="A2357" i="6"/>
  <c r="E2356" i="6"/>
  <c r="D2356" i="6"/>
  <c r="C2356" i="6"/>
  <c r="B2356" i="6"/>
  <c r="A2356" i="6"/>
  <c r="E2355" i="6"/>
  <c r="D2355" i="6"/>
  <c r="C2355" i="6"/>
  <c r="B2355" i="6"/>
  <c r="A2355" i="6"/>
  <c r="E2354" i="6"/>
  <c r="D2354" i="6"/>
  <c r="C2354" i="6"/>
  <c r="B2354" i="6"/>
  <c r="A2354" i="6"/>
  <c r="E2353" i="6"/>
  <c r="D2353" i="6"/>
  <c r="C2353" i="6"/>
  <c r="B2353" i="6"/>
  <c r="A2353" i="6"/>
  <c r="E2352" i="6"/>
  <c r="D2352" i="6"/>
  <c r="C2352" i="6"/>
  <c r="B2352" i="6"/>
  <c r="A2352" i="6"/>
  <c r="E2351" i="6"/>
  <c r="D2351" i="6"/>
  <c r="C2351" i="6"/>
  <c r="B2351" i="6"/>
  <c r="A2351" i="6"/>
  <c r="E2350" i="6"/>
  <c r="D2350" i="6"/>
  <c r="C2350" i="6"/>
  <c r="B2350" i="6"/>
  <c r="A2350" i="6"/>
  <c r="E2349" i="6"/>
  <c r="D2349" i="6"/>
  <c r="C2349" i="6"/>
  <c r="B2349" i="6"/>
  <c r="A2349" i="6"/>
  <c r="E2348" i="6"/>
  <c r="D2348" i="6"/>
  <c r="C2348" i="6"/>
  <c r="B2348" i="6"/>
  <c r="A2348" i="6"/>
  <c r="E2347" i="6"/>
  <c r="D2347" i="6"/>
  <c r="C2347" i="6"/>
  <c r="B2347" i="6"/>
  <c r="A2347" i="6"/>
  <c r="E2346" i="6"/>
  <c r="D2346" i="6"/>
  <c r="C2346" i="6"/>
  <c r="B2346" i="6"/>
  <c r="A2346" i="6"/>
  <c r="E2345" i="6"/>
  <c r="D2345" i="6"/>
  <c r="C2345" i="6"/>
  <c r="B2345" i="6"/>
  <c r="A2345" i="6"/>
  <c r="E2344" i="6"/>
  <c r="D2344" i="6"/>
  <c r="C2344" i="6"/>
  <c r="B2344" i="6"/>
  <c r="A2344" i="6"/>
  <c r="E2343" i="6"/>
  <c r="D2343" i="6"/>
  <c r="C2343" i="6"/>
  <c r="B2343" i="6"/>
  <c r="A2343" i="6"/>
  <c r="E2342" i="6"/>
  <c r="D2342" i="6"/>
  <c r="C2342" i="6"/>
  <c r="B2342" i="6"/>
  <c r="A2342" i="6"/>
  <c r="E2341" i="6"/>
  <c r="D2341" i="6"/>
  <c r="C2341" i="6"/>
  <c r="B2341" i="6"/>
  <c r="A2341" i="6"/>
  <c r="E2340" i="6"/>
  <c r="D2340" i="6"/>
  <c r="C2340" i="6"/>
  <c r="B2340" i="6"/>
  <c r="A2340" i="6"/>
  <c r="E2339" i="6"/>
  <c r="D2339" i="6"/>
  <c r="C2339" i="6"/>
  <c r="B2339" i="6"/>
  <c r="A2339" i="6"/>
  <c r="E2338" i="6"/>
  <c r="D2338" i="6"/>
  <c r="C2338" i="6"/>
  <c r="B2338" i="6"/>
  <c r="A2338" i="6"/>
  <c r="E2337" i="6"/>
  <c r="D2337" i="6"/>
  <c r="C2337" i="6"/>
  <c r="B2337" i="6"/>
  <c r="A2337" i="6"/>
  <c r="E2336" i="6"/>
  <c r="D2336" i="6"/>
  <c r="C2336" i="6"/>
  <c r="B2336" i="6"/>
  <c r="A2336" i="6"/>
  <c r="E2335" i="6"/>
  <c r="D2335" i="6"/>
  <c r="C2335" i="6"/>
  <c r="B2335" i="6"/>
  <c r="A2335" i="6"/>
  <c r="E2334" i="6"/>
  <c r="D2334" i="6"/>
  <c r="C2334" i="6"/>
  <c r="B2334" i="6"/>
  <c r="A2334" i="6"/>
  <c r="E2333" i="6"/>
  <c r="D2333" i="6"/>
  <c r="C2333" i="6"/>
  <c r="B2333" i="6"/>
  <c r="A2333" i="6"/>
  <c r="E2332" i="6"/>
  <c r="D2332" i="6"/>
  <c r="C2332" i="6"/>
  <c r="B2332" i="6"/>
  <c r="A2332" i="6"/>
  <c r="E2331" i="6"/>
  <c r="D2331" i="6"/>
  <c r="C2331" i="6"/>
  <c r="B2331" i="6"/>
  <c r="A2331" i="6"/>
  <c r="E2330" i="6"/>
  <c r="D2330" i="6"/>
  <c r="C2330" i="6"/>
  <c r="B2330" i="6"/>
  <c r="A2330" i="6"/>
  <c r="E2329" i="6"/>
  <c r="D2329" i="6"/>
  <c r="C2329" i="6"/>
  <c r="B2329" i="6"/>
  <c r="A2329" i="6"/>
  <c r="E2328" i="6"/>
  <c r="D2328" i="6"/>
  <c r="C2328" i="6"/>
  <c r="B2328" i="6"/>
  <c r="A2328" i="6"/>
  <c r="E2327" i="6"/>
  <c r="D2327" i="6"/>
  <c r="C2327" i="6"/>
  <c r="B2327" i="6"/>
  <c r="A2327" i="6"/>
  <c r="E2326" i="6"/>
  <c r="D2326" i="6"/>
  <c r="C2326" i="6"/>
  <c r="B2326" i="6"/>
  <c r="A2326" i="6"/>
  <c r="E2325" i="6"/>
  <c r="D2325" i="6"/>
  <c r="C2325" i="6"/>
  <c r="B2325" i="6"/>
  <c r="A2325" i="6"/>
  <c r="E2324" i="6"/>
  <c r="D2324" i="6"/>
  <c r="C2324" i="6"/>
  <c r="B2324" i="6"/>
  <c r="A2324" i="6"/>
  <c r="E2323" i="6"/>
  <c r="D2323" i="6"/>
  <c r="C2323" i="6"/>
  <c r="B2323" i="6"/>
  <c r="A2323" i="6"/>
  <c r="E2322" i="6"/>
  <c r="D2322" i="6"/>
  <c r="C2322" i="6"/>
  <c r="B2322" i="6"/>
  <c r="A2322" i="6"/>
  <c r="E2321" i="6"/>
  <c r="D2321" i="6"/>
  <c r="C2321" i="6"/>
  <c r="B2321" i="6"/>
  <c r="A2321" i="6"/>
  <c r="E2320" i="6"/>
  <c r="D2320" i="6"/>
  <c r="C2320" i="6"/>
  <c r="B2320" i="6"/>
  <c r="A2320" i="6"/>
  <c r="E2319" i="6"/>
  <c r="D2319" i="6"/>
  <c r="C2319" i="6"/>
  <c r="B2319" i="6"/>
  <c r="A2319" i="6"/>
  <c r="E2318" i="6"/>
  <c r="D2318" i="6"/>
  <c r="C2318" i="6"/>
  <c r="B2318" i="6"/>
  <c r="A2318" i="6"/>
  <c r="E2317" i="6"/>
  <c r="D2317" i="6"/>
  <c r="C2317" i="6"/>
  <c r="B2317" i="6"/>
  <c r="A2317" i="6"/>
  <c r="E2316" i="6"/>
  <c r="D2316" i="6"/>
  <c r="C2316" i="6"/>
  <c r="B2316" i="6"/>
  <c r="A2316" i="6"/>
  <c r="E2315" i="6"/>
  <c r="D2315" i="6"/>
  <c r="C2315" i="6"/>
  <c r="B2315" i="6"/>
  <c r="A2315" i="6"/>
  <c r="E2314" i="6"/>
  <c r="D2314" i="6"/>
  <c r="C2314" i="6"/>
  <c r="B2314" i="6"/>
  <c r="A2314" i="6"/>
  <c r="E2313" i="6"/>
  <c r="D2313" i="6"/>
  <c r="C2313" i="6"/>
  <c r="B2313" i="6"/>
  <c r="A2313" i="6"/>
  <c r="E2312" i="6"/>
  <c r="D2312" i="6"/>
  <c r="C2312" i="6"/>
  <c r="B2312" i="6"/>
  <c r="A2312" i="6"/>
  <c r="E2311" i="6"/>
  <c r="D2311" i="6"/>
  <c r="C2311" i="6"/>
  <c r="B2311" i="6"/>
  <c r="A2311" i="6"/>
  <c r="E2310" i="6"/>
  <c r="D2310" i="6"/>
  <c r="C2310" i="6"/>
  <c r="B2310" i="6"/>
  <c r="A2310" i="6"/>
  <c r="E2309" i="6"/>
  <c r="D2309" i="6"/>
  <c r="C2309" i="6"/>
  <c r="B2309" i="6"/>
  <c r="A2309" i="6"/>
  <c r="E2308" i="6"/>
  <c r="D2308" i="6"/>
  <c r="C2308" i="6"/>
  <c r="B2308" i="6"/>
  <c r="A2308" i="6"/>
  <c r="E2307" i="6"/>
  <c r="D2307" i="6"/>
  <c r="C2307" i="6"/>
  <c r="B2307" i="6"/>
  <c r="A2307" i="6"/>
  <c r="E2306" i="6"/>
  <c r="D2306" i="6"/>
  <c r="C2306" i="6"/>
  <c r="B2306" i="6"/>
  <c r="A2306" i="6"/>
  <c r="E2305" i="6"/>
  <c r="D2305" i="6"/>
  <c r="C2305" i="6"/>
  <c r="B2305" i="6"/>
  <c r="A2305" i="6"/>
  <c r="E2304" i="6"/>
  <c r="D2304" i="6"/>
  <c r="C2304" i="6"/>
  <c r="B2304" i="6"/>
  <c r="A2304" i="6"/>
  <c r="E2303" i="6"/>
  <c r="D2303" i="6"/>
  <c r="C2303" i="6"/>
  <c r="B2303" i="6"/>
  <c r="A2303" i="6"/>
  <c r="E2302" i="6"/>
  <c r="D2302" i="6"/>
  <c r="C2302" i="6"/>
  <c r="B2302" i="6"/>
  <c r="A2302" i="6"/>
  <c r="E2301" i="6"/>
  <c r="D2301" i="6"/>
  <c r="C2301" i="6"/>
  <c r="B2301" i="6"/>
  <c r="A2301" i="6"/>
  <c r="E2300" i="6"/>
  <c r="D2300" i="6"/>
  <c r="C2300" i="6"/>
  <c r="B2300" i="6"/>
  <c r="A2300" i="6"/>
  <c r="E2299" i="6"/>
  <c r="D2299" i="6"/>
  <c r="C2299" i="6"/>
  <c r="B2299" i="6"/>
  <c r="A2299" i="6"/>
  <c r="E2298" i="6"/>
  <c r="D2298" i="6"/>
  <c r="C2298" i="6"/>
  <c r="B2298" i="6"/>
  <c r="A2298" i="6"/>
  <c r="E2297" i="6"/>
  <c r="D2297" i="6"/>
  <c r="C2297" i="6"/>
  <c r="B2297" i="6"/>
  <c r="A2297" i="6"/>
  <c r="E2296" i="6"/>
  <c r="D2296" i="6"/>
  <c r="C2296" i="6"/>
  <c r="B2296" i="6"/>
  <c r="A2296" i="6"/>
  <c r="E2295" i="6"/>
  <c r="D2295" i="6"/>
  <c r="C2295" i="6"/>
  <c r="B2295" i="6"/>
  <c r="A2295" i="6"/>
  <c r="E2294" i="6"/>
  <c r="D2294" i="6"/>
  <c r="C2294" i="6"/>
  <c r="B2294" i="6"/>
  <c r="A2294" i="6"/>
  <c r="E2293" i="6"/>
  <c r="D2293" i="6"/>
  <c r="C2293" i="6"/>
  <c r="B2293" i="6"/>
  <c r="A2293" i="6"/>
  <c r="E2292" i="6"/>
  <c r="D2292" i="6"/>
  <c r="C2292" i="6"/>
  <c r="B2292" i="6"/>
  <c r="A2292" i="6"/>
  <c r="E2291" i="6"/>
  <c r="D2291" i="6"/>
  <c r="C2291" i="6"/>
  <c r="B2291" i="6"/>
  <c r="A2291" i="6"/>
  <c r="E2290" i="6"/>
  <c r="D2290" i="6"/>
  <c r="C2290" i="6"/>
  <c r="B2290" i="6"/>
  <c r="A2290" i="6"/>
  <c r="E2289" i="6"/>
  <c r="D2289" i="6"/>
  <c r="C2289" i="6"/>
  <c r="B2289" i="6"/>
  <c r="A2289" i="6"/>
  <c r="E2288" i="6"/>
  <c r="D2288" i="6"/>
  <c r="C2288" i="6"/>
  <c r="B2288" i="6"/>
  <c r="A2288" i="6"/>
  <c r="E2287" i="6"/>
  <c r="D2287" i="6"/>
  <c r="C2287" i="6"/>
  <c r="B2287" i="6"/>
  <c r="A2287" i="6"/>
  <c r="E2286" i="6"/>
  <c r="D2286" i="6"/>
  <c r="C2286" i="6"/>
  <c r="B2286" i="6"/>
  <c r="A2286" i="6"/>
  <c r="E2285" i="6"/>
  <c r="D2285" i="6"/>
  <c r="C2285" i="6"/>
  <c r="B2285" i="6"/>
  <c r="A2285" i="6"/>
  <c r="E2284" i="6"/>
  <c r="D2284" i="6"/>
  <c r="C2284" i="6"/>
  <c r="B2284" i="6"/>
  <c r="A2284" i="6"/>
  <c r="E2283" i="6"/>
  <c r="D2283" i="6"/>
  <c r="C2283" i="6"/>
  <c r="B2283" i="6"/>
  <c r="A2283" i="6"/>
  <c r="E2282" i="6"/>
  <c r="D2282" i="6"/>
  <c r="C2282" i="6"/>
  <c r="B2282" i="6"/>
  <c r="A2282" i="6"/>
  <c r="E2281" i="6"/>
  <c r="D2281" i="6"/>
  <c r="C2281" i="6"/>
  <c r="B2281" i="6"/>
  <c r="A2281" i="6"/>
  <c r="E2280" i="6"/>
  <c r="D2280" i="6"/>
  <c r="C2280" i="6"/>
  <c r="B2280" i="6"/>
  <c r="A2280" i="6"/>
  <c r="E2279" i="6"/>
  <c r="D2279" i="6"/>
  <c r="C2279" i="6"/>
  <c r="B2279" i="6"/>
  <c r="A2279" i="6"/>
  <c r="E2278" i="6"/>
  <c r="D2278" i="6"/>
  <c r="C2278" i="6"/>
  <c r="B2278" i="6"/>
  <c r="A2278" i="6"/>
  <c r="E2277" i="6"/>
  <c r="D2277" i="6"/>
  <c r="C2277" i="6"/>
  <c r="B2277" i="6"/>
  <c r="A2277" i="6"/>
  <c r="E2276" i="6"/>
  <c r="D2276" i="6"/>
  <c r="C2276" i="6"/>
  <c r="B2276" i="6"/>
  <c r="A2276" i="6"/>
  <c r="E2275" i="6"/>
  <c r="D2275" i="6"/>
  <c r="C2275" i="6"/>
  <c r="B2275" i="6"/>
  <c r="A2275" i="6"/>
  <c r="E2274" i="6"/>
  <c r="D2274" i="6"/>
  <c r="C2274" i="6"/>
  <c r="B2274" i="6"/>
  <c r="A2274" i="6"/>
  <c r="E2273" i="6"/>
  <c r="D2273" i="6"/>
  <c r="C2273" i="6"/>
  <c r="B2273" i="6"/>
  <c r="A2273" i="6"/>
  <c r="E2272" i="6"/>
  <c r="D2272" i="6"/>
  <c r="C2272" i="6"/>
  <c r="B2272" i="6"/>
  <c r="A2272" i="6"/>
  <c r="E2271" i="6"/>
  <c r="D2271" i="6"/>
  <c r="C2271" i="6"/>
  <c r="B2271" i="6"/>
  <c r="A2271" i="6"/>
  <c r="E2270" i="6"/>
  <c r="D2270" i="6"/>
  <c r="C2270" i="6"/>
  <c r="B2270" i="6"/>
  <c r="A2270" i="6"/>
  <c r="E2269" i="6"/>
  <c r="D2269" i="6"/>
  <c r="C2269" i="6"/>
  <c r="B2269" i="6"/>
  <c r="A2269" i="6"/>
  <c r="E2268" i="6"/>
  <c r="D2268" i="6"/>
  <c r="C2268" i="6"/>
  <c r="B2268" i="6"/>
  <c r="A2268" i="6"/>
  <c r="E2267" i="6"/>
  <c r="D2267" i="6"/>
  <c r="C2267" i="6"/>
  <c r="B2267" i="6"/>
  <c r="A2267" i="6"/>
  <c r="E2266" i="6"/>
  <c r="D2266" i="6"/>
  <c r="C2266" i="6"/>
  <c r="B2266" i="6"/>
  <c r="A2266" i="6"/>
  <c r="E2265" i="6"/>
  <c r="D2265" i="6"/>
  <c r="C2265" i="6"/>
  <c r="B2265" i="6"/>
  <c r="A2265" i="6"/>
  <c r="E2264" i="6"/>
  <c r="D2264" i="6"/>
  <c r="C2264" i="6"/>
  <c r="B2264" i="6"/>
  <c r="A2264" i="6"/>
  <c r="E2263" i="6"/>
  <c r="D2263" i="6"/>
  <c r="C2263" i="6"/>
  <c r="B2263" i="6"/>
  <c r="A2263" i="6"/>
  <c r="E2262" i="6"/>
  <c r="D2262" i="6"/>
  <c r="C2262" i="6"/>
  <c r="B2262" i="6"/>
  <c r="A2262" i="6"/>
  <c r="E2261" i="6"/>
  <c r="D2261" i="6"/>
  <c r="C2261" i="6"/>
  <c r="B2261" i="6"/>
  <c r="A2261" i="6"/>
  <c r="E2260" i="6"/>
  <c r="D2260" i="6"/>
  <c r="C2260" i="6"/>
  <c r="B2260" i="6"/>
  <c r="A2260" i="6"/>
  <c r="E2259" i="6"/>
  <c r="D2259" i="6"/>
  <c r="C2259" i="6"/>
  <c r="B2259" i="6"/>
  <c r="A2259" i="6"/>
  <c r="E2258" i="6"/>
  <c r="D2258" i="6"/>
  <c r="C2258" i="6"/>
  <c r="B2258" i="6"/>
  <c r="A2258" i="6"/>
  <c r="E2257" i="6"/>
  <c r="D2257" i="6"/>
  <c r="C2257" i="6"/>
  <c r="B2257" i="6"/>
  <c r="A2257" i="6"/>
  <c r="E2256" i="6"/>
  <c r="D2256" i="6"/>
  <c r="C2256" i="6"/>
  <c r="B2256" i="6"/>
  <c r="A2256" i="6"/>
  <c r="E2255" i="6"/>
  <c r="D2255" i="6"/>
  <c r="C2255" i="6"/>
  <c r="B2255" i="6"/>
  <c r="A2255" i="6"/>
  <c r="E2254" i="6"/>
  <c r="D2254" i="6"/>
  <c r="C2254" i="6"/>
  <c r="B2254" i="6"/>
  <c r="A2254" i="6"/>
  <c r="E2253" i="6"/>
  <c r="D2253" i="6"/>
  <c r="C2253" i="6"/>
  <c r="B2253" i="6"/>
  <c r="A2253" i="6"/>
  <c r="E2252" i="6"/>
  <c r="D2252" i="6"/>
  <c r="C2252" i="6"/>
  <c r="B2252" i="6"/>
  <c r="A2252" i="6"/>
  <c r="E2251" i="6"/>
  <c r="D2251" i="6"/>
  <c r="C2251" i="6"/>
  <c r="B2251" i="6"/>
  <c r="A2251" i="6"/>
  <c r="E2250" i="6"/>
  <c r="D2250" i="6"/>
  <c r="C2250" i="6"/>
  <c r="B2250" i="6"/>
  <c r="A2250" i="6"/>
  <c r="E2249" i="6"/>
  <c r="D2249" i="6"/>
  <c r="C2249" i="6"/>
  <c r="B2249" i="6"/>
  <c r="A2249" i="6"/>
  <c r="E2248" i="6"/>
  <c r="D2248" i="6"/>
  <c r="C2248" i="6"/>
  <c r="B2248" i="6"/>
  <c r="A2248" i="6"/>
  <c r="E2247" i="6"/>
  <c r="D2247" i="6"/>
  <c r="C2247" i="6"/>
  <c r="B2247" i="6"/>
  <c r="A2247" i="6"/>
  <c r="E2246" i="6"/>
  <c r="D2246" i="6"/>
  <c r="C2246" i="6"/>
  <c r="B2246" i="6"/>
  <c r="A2246" i="6"/>
  <c r="E2245" i="6"/>
  <c r="D2245" i="6"/>
  <c r="C2245" i="6"/>
  <c r="B2245" i="6"/>
  <c r="A2245" i="6"/>
  <c r="E2244" i="6"/>
  <c r="D2244" i="6"/>
  <c r="C2244" i="6"/>
  <c r="B2244" i="6"/>
  <c r="A2244" i="6"/>
  <c r="E2243" i="6"/>
  <c r="D2243" i="6"/>
  <c r="C2243" i="6"/>
  <c r="B2243" i="6"/>
  <c r="A2243" i="6"/>
  <c r="E2242" i="6"/>
  <c r="D2242" i="6"/>
  <c r="C2242" i="6"/>
  <c r="B2242" i="6"/>
  <c r="A2242" i="6"/>
  <c r="E2241" i="6"/>
  <c r="D2241" i="6"/>
  <c r="C2241" i="6"/>
  <c r="B2241" i="6"/>
  <c r="A2241" i="6"/>
  <c r="E2240" i="6"/>
  <c r="D2240" i="6"/>
  <c r="C2240" i="6"/>
  <c r="B2240" i="6"/>
  <c r="A2240" i="6"/>
  <c r="E2239" i="6"/>
  <c r="D2239" i="6"/>
  <c r="C2239" i="6"/>
  <c r="B2239" i="6"/>
  <c r="A2239" i="6"/>
  <c r="E2238" i="6"/>
  <c r="D2238" i="6"/>
  <c r="C2238" i="6"/>
  <c r="B2238" i="6"/>
  <c r="A2238" i="6"/>
  <c r="E2237" i="6"/>
  <c r="D2237" i="6"/>
  <c r="C2237" i="6"/>
  <c r="B2237" i="6"/>
  <c r="A2237" i="6"/>
  <c r="E2236" i="6"/>
  <c r="D2236" i="6"/>
  <c r="C2236" i="6"/>
  <c r="B2236" i="6"/>
  <c r="A2236" i="6"/>
  <c r="E2235" i="6"/>
  <c r="D2235" i="6"/>
  <c r="C2235" i="6"/>
  <c r="B2235" i="6"/>
  <c r="A2235" i="6"/>
  <c r="E2234" i="6"/>
  <c r="D2234" i="6"/>
  <c r="C2234" i="6"/>
  <c r="B2234" i="6"/>
  <c r="A2234" i="6"/>
  <c r="E2233" i="6"/>
  <c r="D2233" i="6"/>
  <c r="C2233" i="6"/>
  <c r="B2233" i="6"/>
  <c r="A2233" i="6"/>
  <c r="E2232" i="6"/>
  <c r="D2232" i="6"/>
  <c r="C2232" i="6"/>
  <c r="B2232" i="6"/>
  <c r="A2232" i="6"/>
  <c r="E2231" i="6"/>
  <c r="D2231" i="6"/>
  <c r="C2231" i="6"/>
  <c r="B2231" i="6"/>
  <c r="A2231" i="6"/>
  <c r="E2230" i="6"/>
  <c r="D2230" i="6"/>
  <c r="C2230" i="6"/>
  <c r="B2230" i="6"/>
  <c r="A2230" i="6"/>
  <c r="E2229" i="6"/>
  <c r="D2229" i="6"/>
  <c r="C2229" i="6"/>
  <c r="B2229" i="6"/>
  <c r="A2229" i="6"/>
  <c r="E2228" i="6"/>
  <c r="D2228" i="6"/>
  <c r="C2228" i="6"/>
  <c r="B2228" i="6"/>
  <c r="A2228" i="6"/>
  <c r="E2227" i="6"/>
  <c r="D2227" i="6"/>
  <c r="C2227" i="6"/>
  <c r="B2227" i="6"/>
  <c r="A2227" i="6"/>
  <c r="E2226" i="6"/>
  <c r="D2226" i="6"/>
  <c r="C2226" i="6"/>
  <c r="B2226" i="6"/>
  <c r="A2226" i="6"/>
  <c r="E2225" i="6"/>
  <c r="D2225" i="6"/>
  <c r="C2225" i="6"/>
  <c r="B2225" i="6"/>
  <c r="A2225" i="6"/>
  <c r="E2224" i="6"/>
  <c r="D2224" i="6"/>
  <c r="C2224" i="6"/>
  <c r="B2224" i="6"/>
  <c r="A2224" i="6"/>
  <c r="E2223" i="6"/>
  <c r="D2223" i="6"/>
  <c r="C2223" i="6"/>
  <c r="B2223" i="6"/>
  <c r="A2223" i="6"/>
  <c r="E2222" i="6"/>
  <c r="D2222" i="6"/>
  <c r="C2222" i="6"/>
  <c r="B2222" i="6"/>
  <c r="A2222" i="6"/>
  <c r="E2221" i="6"/>
  <c r="D2221" i="6"/>
  <c r="C2221" i="6"/>
  <c r="B2221" i="6"/>
  <c r="A2221" i="6"/>
  <c r="E2220" i="6"/>
  <c r="D2220" i="6"/>
  <c r="C2220" i="6"/>
  <c r="B2220" i="6"/>
  <c r="A2220" i="6"/>
  <c r="E2219" i="6"/>
  <c r="D2219" i="6"/>
  <c r="C2219" i="6"/>
  <c r="B2219" i="6"/>
  <c r="A2219" i="6"/>
  <c r="E2218" i="6"/>
  <c r="D2218" i="6"/>
  <c r="C2218" i="6"/>
  <c r="B2218" i="6"/>
  <c r="A2218" i="6"/>
  <c r="E2217" i="6"/>
  <c r="D2217" i="6"/>
  <c r="C2217" i="6"/>
  <c r="B2217" i="6"/>
  <c r="A2217" i="6"/>
  <c r="E2216" i="6"/>
  <c r="D2216" i="6"/>
  <c r="C2216" i="6"/>
  <c r="B2216" i="6"/>
  <c r="A2216" i="6"/>
  <c r="E2215" i="6"/>
  <c r="D2215" i="6"/>
  <c r="C2215" i="6"/>
  <c r="B2215" i="6"/>
  <c r="A2215" i="6"/>
  <c r="E2214" i="6"/>
  <c r="D2214" i="6"/>
  <c r="C2214" i="6"/>
  <c r="B2214" i="6"/>
  <c r="A2214" i="6"/>
  <c r="E2213" i="6"/>
  <c r="D2213" i="6"/>
  <c r="C2213" i="6"/>
  <c r="B2213" i="6"/>
  <c r="A2213" i="6"/>
  <c r="E2212" i="6"/>
  <c r="D2212" i="6"/>
  <c r="C2212" i="6"/>
  <c r="B2212" i="6"/>
  <c r="A2212" i="6"/>
  <c r="E2211" i="6"/>
  <c r="D2211" i="6"/>
  <c r="C2211" i="6"/>
  <c r="B2211" i="6"/>
  <c r="A2211" i="6"/>
  <c r="E2210" i="6"/>
  <c r="D2210" i="6"/>
  <c r="C2210" i="6"/>
  <c r="B2210" i="6"/>
  <c r="A2210" i="6"/>
  <c r="E2209" i="6"/>
  <c r="D2209" i="6"/>
  <c r="C2209" i="6"/>
  <c r="B2209" i="6"/>
  <c r="A2209" i="6"/>
  <c r="E2208" i="6"/>
  <c r="D2208" i="6"/>
  <c r="C2208" i="6"/>
  <c r="B2208" i="6"/>
  <c r="A2208" i="6"/>
  <c r="E2207" i="6"/>
  <c r="D2207" i="6"/>
  <c r="C2207" i="6"/>
  <c r="B2207" i="6"/>
  <c r="A2207" i="6"/>
  <c r="E2206" i="6"/>
  <c r="D2206" i="6"/>
  <c r="C2206" i="6"/>
  <c r="B2206" i="6"/>
  <c r="A2206" i="6"/>
  <c r="E2205" i="6"/>
  <c r="D2205" i="6"/>
  <c r="C2205" i="6"/>
  <c r="B2205" i="6"/>
  <c r="A2205" i="6"/>
  <c r="E2204" i="6"/>
  <c r="D2204" i="6"/>
  <c r="C2204" i="6"/>
  <c r="B2204" i="6"/>
  <c r="A2204" i="6"/>
  <c r="E2203" i="6"/>
  <c r="D2203" i="6"/>
  <c r="C2203" i="6"/>
  <c r="B2203" i="6"/>
  <c r="A2203" i="6"/>
  <c r="E2202" i="6"/>
  <c r="D2202" i="6"/>
  <c r="C2202" i="6"/>
  <c r="B2202" i="6"/>
  <c r="A2202" i="6"/>
  <c r="E2201" i="6"/>
  <c r="D2201" i="6"/>
  <c r="C2201" i="6"/>
  <c r="B2201" i="6"/>
  <c r="A2201" i="6"/>
  <c r="E2200" i="6"/>
  <c r="D2200" i="6"/>
  <c r="C2200" i="6"/>
  <c r="B2200" i="6"/>
  <c r="A2200" i="6"/>
  <c r="E2199" i="6"/>
  <c r="D2199" i="6"/>
  <c r="C2199" i="6"/>
  <c r="B2199" i="6"/>
  <c r="A2199" i="6"/>
  <c r="E2198" i="6"/>
  <c r="D2198" i="6"/>
  <c r="C2198" i="6"/>
  <c r="B2198" i="6"/>
  <c r="A2198" i="6"/>
  <c r="E2197" i="6"/>
  <c r="D2197" i="6"/>
  <c r="C2197" i="6"/>
  <c r="B2197" i="6"/>
  <c r="A2197" i="6"/>
  <c r="E2196" i="6"/>
  <c r="D2196" i="6"/>
  <c r="C2196" i="6"/>
  <c r="B2196" i="6"/>
  <c r="A2196" i="6"/>
  <c r="E2195" i="6"/>
  <c r="D2195" i="6"/>
  <c r="C2195" i="6"/>
  <c r="B2195" i="6"/>
  <c r="A2195" i="6"/>
  <c r="E2194" i="6"/>
  <c r="D2194" i="6"/>
  <c r="C2194" i="6"/>
  <c r="B2194" i="6"/>
  <c r="A2194" i="6"/>
  <c r="E2193" i="6"/>
  <c r="D2193" i="6"/>
  <c r="C2193" i="6"/>
  <c r="B2193" i="6"/>
  <c r="A2193" i="6"/>
  <c r="E2192" i="6"/>
  <c r="D2192" i="6"/>
  <c r="C2192" i="6"/>
  <c r="B2192" i="6"/>
  <c r="A2192" i="6"/>
  <c r="E2191" i="6"/>
  <c r="D2191" i="6"/>
  <c r="C2191" i="6"/>
  <c r="B2191" i="6"/>
  <c r="A2191" i="6"/>
  <c r="E2190" i="6"/>
  <c r="D2190" i="6"/>
  <c r="C2190" i="6"/>
  <c r="B2190" i="6"/>
  <c r="A2190" i="6"/>
  <c r="E2189" i="6"/>
  <c r="D2189" i="6"/>
  <c r="C2189" i="6"/>
  <c r="B2189" i="6"/>
  <c r="A2189" i="6"/>
  <c r="E2188" i="6"/>
  <c r="D2188" i="6"/>
  <c r="C2188" i="6"/>
  <c r="B2188" i="6"/>
  <c r="A2188" i="6"/>
  <c r="E2187" i="6"/>
  <c r="D2187" i="6"/>
  <c r="C2187" i="6"/>
  <c r="B2187" i="6"/>
  <c r="A2187" i="6"/>
  <c r="E2186" i="6"/>
  <c r="D2186" i="6"/>
  <c r="C2186" i="6"/>
  <c r="B2186" i="6"/>
  <c r="A2186" i="6"/>
  <c r="E2185" i="6"/>
  <c r="D2185" i="6"/>
  <c r="C2185" i="6"/>
  <c r="B2185" i="6"/>
  <c r="A2185" i="6"/>
  <c r="E2184" i="6"/>
  <c r="D2184" i="6"/>
  <c r="C2184" i="6"/>
  <c r="B2184" i="6"/>
  <c r="A2184" i="6"/>
  <c r="E2183" i="6"/>
  <c r="D2183" i="6"/>
  <c r="C2183" i="6"/>
  <c r="B2183" i="6"/>
  <c r="A2183" i="6"/>
  <c r="E2182" i="6"/>
  <c r="D2182" i="6"/>
  <c r="C2182" i="6"/>
  <c r="B2182" i="6"/>
  <c r="A2182" i="6"/>
  <c r="E2181" i="6"/>
  <c r="D2181" i="6"/>
  <c r="C2181" i="6"/>
  <c r="B2181" i="6"/>
  <c r="A2181" i="6"/>
  <c r="E2180" i="6"/>
  <c r="D2180" i="6"/>
  <c r="C2180" i="6"/>
  <c r="B2180" i="6"/>
  <c r="A2180" i="6"/>
  <c r="E2179" i="6"/>
  <c r="D2179" i="6"/>
  <c r="C2179" i="6"/>
  <c r="B2179" i="6"/>
  <c r="A2179" i="6"/>
  <c r="E2178" i="6"/>
  <c r="D2178" i="6"/>
  <c r="C2178" i="6"/>
  <c r="B2178" i="6"/>
  <c r="A2178" i="6"/>
  <c r="E2177" i="6"/>
  <c r="D2177" i="6"/>
  <c r="C2177" i="6"/>
  <c r="B2177" i="6"/>
  <c r="A2177" i="6"/>
  <c r="E2176" i="6"/>
  <c r="D2176" i="6"/>
  <c r="C2176" i="6"/>
  <c r="B2176" i="6"/>
  <c r="A2176" i="6"/>
  <c r="E2175" i="6"/>
  <c r="D2175" i="6"/>
  <c r="C2175" i="6"/>
  <c r="B2175" i="6"/>
  <c r="A2175" i="6"/>
  <c r="E2174" i="6"/>
  <c r="D2174" i="6"/>
  <c r="C2174" i="6"/>
  <c r="B2174" i="6"/>
  <c r="A2174" i="6"/>
  <c r="E2173" i="6"/>
  <c r="D2173" i="6"/>
  <c r="C2173" i="6"/>
  <c r="B2173" i="6"/>
  <c r="A2173" i="6"/>
  <c r="E2172" i="6"/>
  <c r="D2172" i="6"/>
  <c r="C2172" i="6"/>
  <c r="B2172" i="6"/>
  <c r="A2172" i="6"/>
  <c r="E2171" i="6"/>
  <c r="D2171" i="6"/>
  <c r="C2171" i="6"/>
  <c r="B2171" i="6"/>
  <c r="A2171" i="6"/>
  <c r="E2170" i="6"/>
  <c r="D2170" i="6"/>
  <c r="C2170" i="6"/>
  <c r="B2170" i="6"/>
  <c r="A2170" i="6"/>
  <c r="E2169" i="6"/>
  <c r="D2169" i="6"/>
  <c r="C2169" i="6"/>
  <c r="B2169" i="6"/>
  <c r="A2169" i="6"/>
  <c r="E2168" i="6"/>
  <c r="D2168" i="6"/>
  <c r="C2168" i="6"/>
  <c r="B2168" i="6"/>
  <c r="A2168" i="6"/>
  <c r="E2167" i="6"/>
  <c r="D2167" i="6"/>
  <c r="C2167" i="6"/>
  <c r="B2167" i="6"/>
  <c r="A2167" i="6"/>
  <c r="E2166" i="6"/>
  <c r="D2166" i="6"/>
  <c r="C2166" i="6"/>
  <c r="B2166" i="6"/>
  <c r="A2166" i="6"/>
  <c r="E2165" i="6"/>
  <c r="D2165" i="6"/>
  <c r="C2165" i="6"/>
  <c r="B2165" i="6"/>
  <c r="A2165" i="6"/>
  <c r="E2164" i="6"/>
  <c r="D2164" i="6"/>
  <c r="C2164" i="6"/>
  <c r="B2164" i="6"/>
  <c r="A2164" i="6"/>
  <c r="E2163" i="6"/>
  <c r="D2163" i="6"/>
  <c r="C2163" i="6"/>
  <c r="B2163" i="6"/>
  <c r="A2163" i="6"/>
  <c r="E2162" i="6"/>
  <c r="D2162" i="6"/>
  <c r="C2162" i="6"/>
  <c r="B2162" i="6"/>
  <c r="A2162" i="6"/>
  <c r="E2161" i="6"/>
  <c r="D2161" i="6"/>
  <c r="C2161" i="6"/>
  <c r="B2161" i="6"/>
  <c r="A2161" i="6"/>
  <c r="E2160" i="6"/>
  <c r="D2160" i="6"/>
  <c r="C2160" i="6"/>
  <c r="B2160" i="6"/>
  <c r="A2160" i="6"/>
  <c r="E2159" i="6"/>
  <c r="D2159" i="6"/>
  <c r="C2159" i="6"/>
  <c r="B2159" i="6"/>
  <c r="A2159" i="6"/>
  <c r="E2158" i="6"/>
  <c r="D2158" i="6"/>
  <c r="C2158" i="6"/>
  <c r="B2158" i="6"/>
  <c r="A2158" i="6"/>
  <c r="E2157" i="6"/>
  <c r="D2157" i="6"/>
  <c r="C2157" i="6"/>
  <c r="B2157" i="6"/>
  <c r="A2157" i="6"/>
  <c r="E2156" i="6"/>
  <c r="D2156" i="6"/>
  <c r="C2156" i="6"/>
  <c r="B2156" i="6"/>
  <c r="A2156" i="6"/>
  <c r="E2155" i="6"/>
  <c r="D2155" i="6"/>
  <c r="C2155" i="6"/>
  <c r="B2155" i="6"/>
  <c r="A2155" i="6"/>
  <c r="E2154" i="6"/>
  <c r="D2154" i="6"/>
  <c r="C2154" i="6"/>
  <c r="B2154" i="6"/>
  <c r="A2154" i="6"/>
  <c r="E2153" i="6"/>
  <c r="D2153" i="6"/>
  <c r="C2153" i="6"/>
  <c r="B2153" i="6"/>
  <c r="A2153" i="6"/>
  <c r="E2152" i="6"/>
  <c r="D2152" i="6"/>
  <c r="C2152" i="6"/>
  <c r="B2152" i="6"/>
  <c r="A2152" i="6"/>
  <c r="E2151" i="6"/>
  <c r="D2151" i="6"/>
  <c r="C2151" i="6"/>
  <c r="B2151" i="6"/>
  <c r="A2151" i="6"/>
  <c r="E2150" i="6"/>
  <c r="D2150" i="6"/>
  <c r="C2150" i="6"/>
  <c r="B2150" i="6"/>
  <c r="A2150" i="6"/>
  <c r="E2149" i="6"/>
  <c r="D2149" i="6"/>
  <c r="C2149" i="6"/>
  <c r="B2149" i="6"/>
  <c r="A2149" i="6"/>
  <c r="E2148" i="6"/>
  <c r="D2148" i="6"/>
  <c r="C2148" i="6"/>
  <c r="B2148" i="6"/>
  <c r="A2148" i="6"/>
  <c r="E2147" i="6"/>
  <c r="D2147" i="6"/>
  <c r="C2147" i="6"/>
  <c r="B2147" i="6"/>
  <c r="A2147" i="6"/>
  <c r="E2146" i="6"/>
  <c r="D2146" i="6"/>
  <c r="C2146" i="6"/>
  <c r="B2146" i="6"/>
  <c r="A2146" i="6"/>
  <c r="E2145" i="6"/>
  <c r="D2145" i="6"/>
  <c r="C2145" i="6"/>
  <c r="B2145" i="6"/>
  <c r="A2145" i="6"/>
  <c r="E2144" i="6"/>
  <c r="D2144" i="6"/>
  <c r="C2144" i="6"/>
  <c r="B2144" i="6"/>
  <c r="A2144" i="6"/>
  <c r="E2143" i="6"/>
  <c r="D2143" i="6"/>
  <c r="C2143" i="6"/>
  <c r="B2143" i="6"/>
  <c r="A2143" i="6"/>
  <c r="E2142" i="6"/>
  <c r="D2142" i="6"/>
  <c r="C2142" i="6"/>
  <c r="B2142" i="6"/>
  <c r="A2142" i="6"/>
  <c r="E2141" i="6"/>
  <c r="D2141" i="6"/>
  <c r="C2141" i="6"/>
  <c r="B2141" i="6"/>
  <c r="A2141" i="6"/>
  <c r="E2140" i="6"/>
  <c r="D2140" i="6"/>
  <c r="C2140" i="6"/>
  <c r="B2140" i="6"/>
  <c r="A2140" i="6"/>
  <c r="E2139" i="6"/>
  <c r="D2139" i="6"/>
  <c r="C2139" i="6"/>
  <c r="B2139" i="6"/>
  <c r="A2139" i="6"/>
  <c r="E2138" i="6"/>
  <c r="D2138" i="6"/>
  <c r="C2138" i="6"/>
  <c r="B2138" i="6"/>
  <c r="A2138" i="6"/>
  <c r="E2137" i="6"/>
  <c r="D2137" i="6"/>
  <c r="C2137" i="6"/>
  <c r="B2137" i="6"/>
  <c r="A2137" i="6"/>
  <c r="E2136" i="6"/>
  <c r="D2136" i="6"/>
  <c r="C2136" i="6"/>
  <c r="B2136" i="6"/>
  <c r="A2136" i="6"/>
  <c r="E2135" i="6"/>
  <c r="D2135" i="6"/>
  <c r="C2135" i="6"/>
  <c r="B2135" i="6"/>
  <c r="A2135" i="6"/>
  <c r="E2134" i="6"/>
  <c r="D2134" i="6"/>
  <c r="C2134" i="6"/>
  <c r="B2134" i="6"/>
  <c r="A2134" i="6"/>
  <c r="E2133" i="6"/>
  <c r="D2133" i="6"/>
  <c r="C2133" i="6"/>
  <c r="B2133" i="6"/>
  <c r="A2133" i="6"/>
  <c r="E2132" i="6"/>
  <c r="D2132" i="6"/>
  <c r="C2132" i="6"/>
  <c r="B2132" i="6"/>
  <c r="A2132" i="6"/>
  <c r="E2131" i="6"/>
  <c r="D2131" i="6"/>
  <c r="C2131" i="6"/>
  <c r="B2131" i="6"/>
  <c r="A2131" i="6"/>
  <c r="E2130" i="6"/>
  <c r="D2130" i="6"/>
  <c r="C2130" i="6"/>
  <c r="B2130" i="6"/>
  <c r="A2130" i="6"/>
  <c r="E2129" i="6"/>
  <c r="D2129" i="6"/>
  <c r="C2129" i="6"/>
  <c r="B2129" i="6"/>
  <c r="A2129" i="6"/>
  <c r="E2128" i="6"/>
  <c r="D2128" i="6"/>
  <c r="C2128" i="6"/>
  <c r="B2128" i="6"/>
  <c r="A2128" i="6"/>
  <c r="E2127" i="6"/>
  <c r="D2127" i="6"/>
  <c r="C2127" i="6"/>
  <c r="B2127" i="6"/>
  <c r="A2127" i="6"/>
  <c r="E2126" i="6"/>
  <c r="D2126" i="6"/>
  <c r="C2126" i="6"/>
  <c r="B2126" i="6"/>
  <c r="A2126" i="6"/>
  <c r="E2125" i="6"/>
  <c r="D2125" i="6"/>
  <c r="C2125" i="6"/>
  <c r="B2125" i="6"/>
  <c r="A2125" i="6"/>
  <c r="E2124" i="6"/>
  <c r="D2124" i="6"/>
  <c r="C2124" i="6"/>
  <c r="B2124" i="6"/>
  <c r="A2124" i="6"/>
  <c r="E2123" i="6"/>
  <c r="D2123" i="6"/>
  <c r="C2123" i="6"/>
  <c r="B2123" i="6"/>
  <c r="A2123" i="6"/>
  <c r="E2122" i="6"/>
  <c r="D2122" i="6"/>
  <c r="C2122" i="6"/>
  <c r="B2122" i="6"/>
  <c r="A2122" i="6"/>
  <c r="E2121" i="6"/>
  <c r="D2121" i="6"/>
  <c r="C2121" i="6"/>
  <c r="B2121" i="6"/>
  <c r="A2121" i="6"/>
  <c r="E2120" i="6"/>
  <c r="D2120" i="6"/>
  <c r="C2120" i="6"/>
  <c r="B2120" i="6"/>
  <c r="A2120" i="6"/>
  <c r="E2119" i="6"/>
  <c r="D2119" i="6"/>
  <c r="C2119" i="6"/>
  <c r="B2119" i="6"/>
  <c r="A2119" i="6"/>
  <c r="E2118" i="6"/>
  <c r="D2118" i="6"/>
  <c r="C2118" i="6"/>
  <c r="B2118" i="6"/>
  <c r="A2118" i="6"/>
  <c r="E2117" i="6"/>
  <c r="D2117" i="6"/>
  <c r="C2117" i="6"/>
  <c r="B2117" i="6"/>
  <c r="A2117" i="6"/>
  <c r="E2116" i="6"/>
  <c r="D2116" i="6"/>
  <c r="C2116" i="6"/>
  <c r="B2116" i="6"/>
  <c r="A2116" i="6"/>
  <c r="E2115" i="6"/>
  <c r="D2115" i="6"/>
  <c r="C2115" i="6"/>
  <c r="B2115" i="6"/>
  <c r="A2115" i="6"/>
  <c r="E2114" i="6"/>
  <c r="D2114" i="6"/>
  <c r="C2114" i="6"/>
  <c r="B2114" i="6"/>
  <c r="A2114" i="6"/>
  <c r="E2113" i="6"/>
  <c r="D2113" i="6"/>
  <c r="C2113" i="6"/>
  <c r="B2113" i="6"/>
  <c r="A2113" i="6"/>
  <c r="E2112" i="6"/>
  <c r="D2112" i="6"/>
  <c r="C2112" i="6"/>
  <c r="B2112" i="6"/>
  <c r="A2112" i="6"/>
  <c r="E2111" i="6"/>
  <c r="D2111" i="6"/>
  <c r="C2111" i="6"/>
  <c r="B2111" i="6"/>
  <c r="A2111" i="6"/>
  <c r="E2110" i="6"/>
  <c r="D2110" i="6"/>
  <c r="C2110" i="6"/>
  <c r="B2110" i="6"/>
  <c r="A2110" i="6"/>
  <c r="E2109" i="6"/>
  <c r="D2109" i="6"/>
  <c r="C2109" i="6"/>
  <c r="B2109" i="6"/>
  <c r="A2109" i="6"/>
  <c r="E2108" i="6"/>
  <c r="D2108" i="6"/>
  <c r="C2108" i="6"/>
  <c r="B2108" i="6"/>
  <c r="A2108" i="6"/>
  <c r="E2107" i="6"/>
  <c r="D2107" i="6"/>
  <c r="C2107" i="6"/>
  <c r="B2107" i="6"/>
  <c r="A2107" i="6"/>
  <c r="E2106" i="6"/>
  <c r="D2106" i="6"/>
  <c r="C2106" i="6"/>
  <c r="B2106" i="6"/>
  <c r="A2106" i="6"/>
  <c r="E2105" i="6"/>
  <c r="D2105" i="6"/>
  <c r="C2105" i="6"/>
  <c r="B2105" i="6"/>
  <c r="A2105" i="6"/>
  <c r="E2104" i="6"/>
  <c r="D2104" i="6"/>
  <c r="C2104" i="6"/>
  <c r="B2104" i="6"/>
  <c r="A2104" i="6"/>
  <c r="E2103" i="6"/>
  <c r="D2103" i="6"/>
  <c r="C2103" i="6"/>
  <c r="B2103" i="6"/>
  <c r="A2103" i="6"/>
  <c r="E2102" i="6"/>
  <c r="D2102" i="6"/>
  <c r="C2102" i="6"/>
  <c r="B2102" i="6"/>
  <c r="A2102" i="6"/>
  <c r="E2101" i="6"/>
  <c r="D2101" i="6"/>
  <c r="C2101" i="6"/>
  <c r="B2101" i="6"/>
  <c r="A2101" i="6"/>
  <c r="E2100" i="6"/>
  <c r="D2100" i="6"/>
  <c r="C2100" i="6"/>
  <c r="B2100" i="6"/>
  <c r="A2100" i="6"/>
  <c r="E2099" i="6"/>
  <c r="D2099" i="6"/>
  <c r="C2099" i="6"/>
  <c r="B2099" i="6"/>
  <c r="A2099" i="6"/>
  <c r="E2098" i="6"/>
  <c r="D2098" i="6"/>
  <c r="C2098" i="6"/>
  <c r="B2098" i="6"/>
  <c r="A2098" i="6"/>
  <c r="E2097" i="6"/>
  <c r="D2097" i="6"/>
  <c r="C2097" i="6"/>
  <c r="B2097" i="6"/>
  <c r="A2097" i="6"/>
  <c r="E2096" i="6"/>
  <c r="D2096" i="6"/>
  <c r="C2096" i="6"/>
  <c r="B2096" i="6"/>
  <c r="A2096" i="6"/>
  <c r="E2095" i="6"/>
  <c r="D2095" i="6"/>
  <c r="C2095" i="6"/>
  <c r="B2095" i="6"/>
  <c r="A2095" i="6"/>
  <c r="E2094" i="6"/>
  <c r="D2094" i="6"/>
  <c r="C2094" i="6"/>
  <c r="B2094" i="6"/>
  <c r="A2094" i="6"/>
  <c r="E2093" i="6"/>
  <c r="D2093" i="6"/>
  <c r="C2093" i="6"/>
  <c r="B2093" i="6"/>
  <c r="A2093" i="6"/>
  <c r="E2092" i="6"/>
  <c r="D2092" i="6"/>
  <c r="C2092" i="6"/>
  <c r="B2092" i="6"/>
  <c r="A2092" i="6"/>
  <c r="E2091" i="6"/>
  <c r="D2091" i="6"/>
  <c r="C2091" i="6"/>
  <c r="B2091" i="6"/>
  <c r="A2091" i="6"/>
  <c r="E2090" i="6"/>
  <c r="D2090" i="6"/>
  <c r="C2090" i="6"/>
  <c r="B2090" i="6"/>
  <c r="A2090" i="6"/>
  <c r="E2089" i="6"/>
  <c r="D2089" i="6"/>
  <c r="C2089" i="6"/>
  <c r="B2089" i="6"/>
  <c r="A2089" i="6"/>
  <c r="E2088" i="6"/>
  <c r="D2088" i="6"/>
  <c r="C2088" i="6"/>
  <c r="B2088" i="6"/>
  <c r="A2088" i="6"/>
  <c r="E2087" i="6"/>
  <c r="D2087" i="6"/>
  <c r="C2087" i="6"/>
  <c r="B2087" i="6"/>
  <c r="A2087" i="6"/>
  <c r="E2086" i="6"/>
  <c r="D2086" i="6"/>
  <c r="C2086" i="6"/>
  <c r="B2086" i="6"/>
  <c r="A2086" i="6"/>
  <c r="E2085" i="6"/>
  <c r="D2085" i="6"/>
  <c r="C2085" i="6"/>
  <c r="B2085" i="6"/>
  <c r="A2085" i="6"/>
  <c r="E2084" i="6"/>
  <c r="D2084" i="6"/>
  <c r="C2084" i="6"/>
  <c r="B2084" i="6"/>
  <c r="A2084" i="6"/>
  <c r="E2083" i="6"/>
  <c r="D2083" i="6"/>
  <c r="C2083" i="6"/>
  <c r="B2083" i="6"/>
  <c r="A2083" i="6"/>
  <c r="E2082" i="6"/>
  <c r="D2082" i="6"/>
  <c r="C2082" i="6"/>
  <c r="B2082" i="6"/>
  <c r="A2082" i="6"/>
  <c r="E2081" i="6"/>
  <c r="D2081" i="6"/>
  <c r="C2081" i="6"/>
  <c r="B2081" i="6"/>
  <c r="A2081" i="6"/>
  <c r="E2080" i="6"/>
  <c r="D2080" i="6"/>
  <c r="C2080" i="6"/>
  <c r="B2080" i="6"/>
  <c r="A2080" i="6"/>
  <c r="E2079" i="6"/>
  <c r="D2079" i="6"/>
  <c r="C2079" i="6"/>
  <c r="B2079" i="6"/>
  <c r="A2079" i="6"/>
  <c r="E2078" i="6"/>
  <c r="D2078" i="6"/>
  <c r="C2078" i="6"/>
  <c r="B2078" i="6"/>
  <c r="A2078" i="6"/>
  <c r="E2077" i="6"/>
  <c r="D2077" i="6"/>
  <c r="C2077" i="6"/>
  <c r="B2077" i="6"/>
  <c r="A2077" i="6"/>
  <c r="E2076" i="6"/>
  <c r="D2076" i="6"/>
  <c r="C2076" i="6"/>
  <c r="B2076" i="6"/>
  <c r="A2076" i="6"/>
  <c r="E2075" i="6"/>
  <c r="D2075" i="6"/>
  <c r="C2075" i="6"/>
  <c r="B2075" i="6"/>
  <c r="A2075" i="6"/>
  <c r="E2074" i="6"/>
  <c r="D2074" i="6"/>
  <c r="C2074" i="6"/>
  <c r="B2074" i="6"/>
  <c r="A2074" i="6"/>
  <c r="E2073" i="6"/>
  <c r="D2073" i="6"/>
  <c r="C2073" i="6"/>
  <c r="B2073" i="6"/>
  <c r="A2073" i="6"/>
  <c r="E2072" i="6"/>
  <c r="D2072" i="6"/>
  <c r="C2072" i="6"/>
  <c r="B2072" i="6"/>
  <c r="A2072" i="6"/>
  <c r="E2071" i="6"/>
  <c r="D2071" i="6"/>
  <c r="C2071" i="6"/>
  <c r="B2071" i="6"/>
  <c r="A2071" i="6"/>
  <c r="E2070" i="6"/>
  <c r="D2070" i="6"/>
  <c r="C2070" i="6"/>
  <c r="B2070" i="6"/>
  <c r="A2070" i="6"/>
  <c r="E2069" i="6"/>
  <c r="D2069" i="6"/>
  <c r="C2069" i="6"/>
  <c r="B2069" i="6"/>
  <c r="A2069" i="6"/>
  <c r="E2068" i="6"/>
  <c r="D2068" i="6"/>
  <c r="C2068" i="6"/>
  <c r="B2068" i="6"/>
  <c r="A2068" i="6"/>
  <c r="E2067" i="6"/>
  <c r="D2067" i="6"/>
  <c r="C2067" i="6"/>
  <c r="B2067" i="6"/>
  <c r="A2067" i="6"/>
  <c r="E2066" i="6"/>
  <c r="D2066" i="6"/>
  <c r="C2066" i="6"/>
  <c r="B2066" i="6"/>
  <c r="A2066" i="6"/>
  <c r="E2065" i="6"/>
  <c r="D2065" i="6"/>
  <c r="C2065" i="6"/>
  <c r="B2065" i="6"/>
  <c r="A2065" i="6"/>
  <c r="E2064" i="6"/>
  <c r="D2064" i="6"/>
  <c r="C2064" i="6"/>
  <c r="B2064" i="6"/>
  <c r="A2064" i="6"/>
  <c r="E2063" i="6"/>
  <c r="D2063" i="6"/>
  <c r="C2063" i="6"/>
  <c r="B2063" i="6"/>
  <c r="A2063" i="6"/>
  <c r="E2062" i="6"/>
  <c r="D2062" i="6"/>
  <c r="C2062" i="6"/>
  <c r="B2062" i="6"/>
  <c r="A2062" i="6"/>
  <c r="E2061" i="6"/>
  <c r="D2061" i="6"/>
  <c r="C2061" i="6"/>
  <c r="B2061" i="6"/>
  <c r="A2061" i="6"/>
  <c r="E2060" i="6"/>
  <c r="D2060" i="6"/>
  <c r="C2060" i="6"/>
  <c r="B2060" i="6"/>
  <c r="A2060" i="6"/>
  <c r="E2059" i="6"/>
  <c r="D2059" i="6"/>
  <c r="C2059" i="6"/>
  <c r="B2059" i="6"/>
  <c r="A2059" i="6"/>
  <c r="E2058" i="6"/>
  <c r="D2058" i="6"/>
  <c r="C2058" i="6"/>
  <c r="B2058" i="6"/>
  <c r="A2058" i="6"/>
  <c r="E2057" i="6"/>
  <c r="D2057" i="6"/>
  <c r="C2057" i="6"/>
  <c r="B2057" i="6"/>
  <c r="A2057" i="6"/>
  <c r="E2056" i="6"/>
  <c r="D2056" i="6"/>
  <c r="C2056" i="6"/>
  <c r="B2056" i="6"/>
  <c r="A2056" i="6"/>
  <c r="E2055" i="6"/>
  <c r="D2055" i="6"/>
  <c r="C2055" i="6"/>
  <c r="B2055" i="6"/>
  <c r="A2055" i="6"/>
  <c r="E2054" i="6"/>
  <c r="D2054" i="6"/>
  <c r="C2054" i="6"/>
  <c r="B2054" i="6"/>
  <c r="A2054" i="6"/>
  <c r="E2053" i="6"/>
  <c r="D2053" i="6"/>
  <c r="C2053" i="6"/>
  <c r="B2053" i="6"/>
  <c r="A2053" i="6"/>
  <c r="E2052" i="6"/>
  <c r="D2052" i="6"/>
  <c r="C2052" i="6"/>
  <c r="B2052" i="6"/>
  <c r="A2052" i="6"/>
  <c r="E2051" i="6"/>
  <c r="D2051" i="6"/>
  <c r="C2051" i="6"/>
  <c r="B2051" i="6"/>
  <c r="A2051" i="6"/>
  <c r="E2050" i="6"/>
  <c r="D2050" i="6"/>
  <c r="C2050" i="6"/>
  <c r="B2050" i="6"/>
  <c r="A2050" i="6"/>
  <c r="E2049" i="6"/>
  <c r="D2049" i="6"/>
  <c r="C2049" i="6"/>
  <c r="B2049" i="6"/>
  <c r="A2049" i="6"/>
  <c r="E2048" i="6"/>
  <c r="D2048" i="6"/>
  <c r="C2048" i="6"/>
  <c r="B2048" i="6"/>
  <c r="A2048" i="6"/>
  <c r="E2047" i="6"/>
  <c r="D2047" i="6"/>
  <c r="C2047" i="6"/>
  <c r="B2047" i="6"/>
  <c r="A2047" i="6"/>
  <c r="E2046" i="6"/>
  <c r="D2046" i="6"/>
  <c r="C2046" i="6"/>
  <c r="B2046" i="6"/>
  <c r="A2046" i="6"/>
  <c r="E2045" i="6"/>
  <c r="D2045" i="6"/>
  <c r="C2045" i="6"/>
  <c r="B2045" i="6"/>
  <c r="A2045" i="6"/>
  <c r="E2044" i="6"/>
  <c r="D2044" i="6"/>
  <c r="C2044" i="6"/>
  <c r="B2044" i="6"/>
  <c r="A2044" i="6"/>
  <c r="E2043" i="6"/>
  <c r="D2043" i="6"/>
  <c r="C2043" i="6"/>
  <c r="B2043" i="6"/>
  <c r="A2043" i="6"/>
  <c r="E2042" i="6"/>
  <c r="D2042" i="6"/>
  <c r="C2042" i="6"/>
  <c r="B2042" i="6"/>
  <c r="A2042" i="6"/>
  <c r="E2041" i="6"/>
  <c r="D2041" i="6"/>
  <c r="C2041" i="6"/>
  <c r="B2041" i="6"/>
  <c r="A2041" i="6"/>
  <c r="E2040" i="6"/>
  <c r="D2040" i="6"/>
  <c r="C2040" i="6"/>
  <c r="B2040" i="6"/>
  <c r="A2040" i="6"/>
  <c r="E2039" i="6"/>
  <c r="D2039" i="6"/>
  <c r="C2039" i="6"/>
  <c r="B2039" i="6"/>
  <c r="A2039" i="6"/>
  <c r="E2038" i="6"/>
  <c r="D2038" i="6"/>
  <c r="C2038" i="6"/>
  <c r="B2038" i="6"/>
  <c r="A2038" i="6"/>
  <c r="E2037" i="6"/>
  <c r="D2037" i="6"/>
  <c r="C2037" i="6"/>
  <c r="B2037" i="6"/>
  <c r="A2037" i="6"/>
  <c r="E2036" i="6"/>
  <c r="D2036" i="6"/>
  <c r="C2036" i="6"/>
  <c r="B2036" i="6"/>
  <c r="A2036" i="6"/>
  <c r="E2035" i="6"/>
  <c r="D2035" i="6"/>
  <c r="C2035" i="6"/>
  <c r="B2035" i="6"/>
  <c r="A2035" i="6"/>
  <c r="E2034" i="6"/>
  <c r="D2034" i="6"/>
  <c r="C2034" i="6"/>
  <c r="B2034" i="6"/>
  <c r="A2034" i="6"/>
  <c r="E2033" i="6"/>
  <c r="D2033" i="6"/>
  <c r="C2033" i="6"/>
  <c r="B2033" i="6"/>
  <c r="A2033" i="6"/>
  <c r="E2032" i="6"/>
  <c r="D2032" i="6"/>
  <c r="C2032" i="6"/>
  <c r="B2032" i="6"/>
  <c r="A2032" i="6"/>
  <c r="E2031" i="6"/>
  <c r="D2031" i="6"/>
  <c r="C2031" i="6"/>
  <c r="B2031" i="6"/>
  <c r="A2031" i="6"/>
  <c r="E2030" i="6"/>
  <c r="D2030" i="6"/>
  <c r="C2030" i="6"/>
  <c r="B2030" i="6"/>
  <c r="A2030" i="6"/>
  <c r="E2029" i="6"/>
  <c r="D2029" i="6"/>
  <c r="C2029" i="6"/>
  <c r="B2029" i="6"/>
  <c r="A2029" i="6"/>
  <c r="E2028" i="6"/>
  <c r="D2028" i="6"/>
  <c r="C2028" i="6"/>
  <c r="B2028" i="6"/>
  <c r="A2028" i="6"/>
  <c r="E2027" i="6"/>
  <c r="D2027" i="6"/>
  <c r="C2027" i="6"/>
  <c r="B2027" i="6"/>
  <c r="A2027" i="6"/>
  <c r="E2026" i="6"/>
  <c r="D2026" i="6"/>
  <c r="C2026" i="6"/>
  <c r="B2026" i="6"/>
  <c r="A2026" i="6"/>
  <c r="E2025" i="6"/>
  <c r="D2025" i="6"/>
  <c r="C2025" i="6"/>
  <c r="B2025" i="6"/>
  <c r="A2025" i="6"/>
  <c r="E2024" i="6"/>
  <c r="D2024" i="6"/>
  <c r="C2024" i="6"/>
  <c r="B2024" i="6"/>
  <c r="A2024" i="6"/>
  <c r="E2023" i="6"/>
  <c r="D2023" i="6"/>
  <c r="C2023" i="6"/>
  <c r="B2023" i="6"/>
  <c r="A2023" i="6"/>
  <c r="E2022" i="6"/>
  <c r="D2022" i="6"/>
  <c r="C2022" i="6"/>
  <c r="B2022" i="6"/>
  <c r="A2022" i="6"/>
  <c r="E2021" i="6"/>
  <c r="D2021" i="6"/>
  <c r="C2021" i="6"/>
  <c r="B2021" i="6"/>
  <c r="A2021" i="6"/>
  <c r="E2020" i="6"/>
  <c r="D2020" i="6"/>
  <c r="C2020" i="6"/>
  <c r="B2020" i="6"/>
  <c r="A2020" i="6"/>
  <c r="E2019" i="6"/>
  <c r="D2019" i="6"/>
  <c r="C2019" i="6"/>
  <c r="B2019" i="6"/>
  <c r="A2019" i="6"/>
  <c r="E2018" i="6"/>
  <c r="D2018" i="6"/>
  <c r="C2018" i="6"/>
  <c r="B2018" i="6"/>
  <c r="A2018" i="6"/>
  <c r="E2017" i="6"/>
  <c r="D2017" i="6"/>
  <c r="C2017" i="6"/>
  <c r="B2017" i="6"/>
  <c r="A2017" i="6"/>
  <c r="E2016" i="6"/>
  <c r="D2016" i="6"/>
  <c r="C2016" i="6"/>
  <c r="B2016" i="6"/>
  <c r="A2016" i="6"/>
  <c r="E2015" i="6"/>
  <c r="D2015" i="6"/>
  <c r="C2015" i="6"/>
  <c r="B2015" i="6"/>
  <c r="A2015" i="6"/>
  <c r="E2014" i="6"/>
  <c r="D2014" i="6"/>
  <c r="C2014" i="6"/>
  <c r="B2014" i="6"/>
  <c r="A2014" i="6"/>
  <c r="E2013" i="6"/>
  <c r="D2013" i="6"/>
  <c r="C2013" i="6"/>
  <c r="B2013" i="6"/>
  <c r="A2013" i="6"/>
  <c r="E2012" i="6"/>
  <c r="D2012" i="6"/>
  <c r="C2012" i="6"/>
  <c r="B2012" i="6"/>
  <c r="A2012" i="6"/>
  <c r="E2011" i="6"/>
  <c r="D2011" i="6"/>
  <c r="C2011" i="6"/>
  <c r="B2011" i="6"/>
  <c r="A2011" i="6"/>
  <c r="E2010" i="6"/>
  <c r="D2010" i="6"/>
  <c r="C2010" i="6"/>
  <c r="B2010" i="6"/>
  <c r="A2010" i="6"/>
  <c r="E2009" i="6"/>
  <c r="D2009" i="6"/>
  <c r="C2009" i="6"/>
  <c r="B2009" i="6"/>
  <c r="A2009" i="6"/>
  <c r="E2008" i="6"/>
  <c r="D2008" i="6"/>
  <c r="C2008" i="6"/>
  <c r="B2008" i="6"/>
  <c r="A2008" i="6"/>
  <c r="E2007" i="6"/>
  <c r="D2007" i="6"/>
  <c r="C2007" i="6"/>
  <c r="B2007" i="6"/>
  <c r="A2007" i="6"/>
  <c r="E2006" i="6"/>
  <c r="D2006" i="6"/>
  <c r="C2006" i="6"/>
  <c r="B2006" i="6"/>
  <c r="A2006" i="6"/>
  <c r="E2005" i="6"/>
  <c r="D2005" i="6"/>
  <c r="C2005" i="6"/>
  <c r="B2005" i="6"/>
  <c r="A2005" i="6"/>
  <c r="E2004" i="6"/>
  <c r="D2004" i="6"/>
  <c r="C2004" i="6"/>
  <c r="B2004" i="6"/>
  <c r="A2004" i="6"/>
  <c r="E2003" i="6"/>
  <c r="D2003" i="6"/>
  <c r="C2003" i="6"/>
  <c r="B2003" i="6"/>
  <c r="A2003" i="6"/>
  <c r="E2002" i="6"/>
  <c r="D2002" i="6"/>
  <c r="C2002" i="6"/>
  <c r="B2002" i="6"/>
  <c r="A2002" i="6"/>
  <c r="E2001" i="6"/>
  <c r="D2001" i="6"/>
  <c r="C2001" i="6"/>
  <c r="B2001" i="6"/>
  <c r="A2001" i="6"/>
  <c r="E2000" i="6"/>
  <c r="D2000" i="6"/>
  <c r="C2000" i="6"/>
  <c r="B2000" i="6"/>
  <c r="A2000" i="6"/>
  <c r="E1999" i="6"/>
  <c r="D1999" i="6"/>
  <c r="C1999" i="6"/>
  <c r="B1999" i="6"/>
  <c r="A1999" i="6"/>
  <c r="E1998" i="6"/>
  <c r="D1998" i="6"/>
  <c r="C1998" i="6"/>
  <c r="B1998" i="6"/>
  <c r="A1998" i="6"/>
  <c r="E1997" i="6"/>
  <c r="D1997" i="6"/>
  <c r="C1997" i="6"/>
  <c r="B1997" i="6"/>
  <c r="A1997" i="6"/>
  <c r="E1996" i="6"/>
  <c r="D1996" i="6"/>
  <c r="C1996" i="6"/>
  <c r="B1996" i="6"/>
  <c r="A1996" i="6"/>
  <c r="E1995" i="6"/>
  <c r="D1995" i="6"/>
  <c r="C1995" i="6"/>
  <c r="B1995" i="6"/>
  <c r="A1995" i="6"/>
  <c r="E1994" i="6"/>
  <c r="D1994" i="6"/>
  <c r="C1994" i="6"/>
  <c r="B1994" i="6"/>
  <c r="A1994" i="6"/>
  <c r="E1993" i="6"/>
  <c r="D1993" i="6"/>
  <c r="C1993" i="6"/>
  <c r="B1993" i="6"/>
  <c r="A1993" i="6"/>
  <c r="E1992" i="6"/>
  <c r="D1992" i="6"/>
  <c r="C1992" i="6"/>
  <c r="B1992" i="6"/>
  <c r="A1992" i="6"/>
  <c r="E1991" i="6"/>
  <c r="D1991" i="6"/>
  <c r="C1991" i="6"/>
  <c r="B1991" i="6"/>
  <c r="A1991" i="6"/>
  <c r="E1990" i="6"/>
  <c r="D1990" i="6"/>
  <c r="C1990" i="6"/>
  <c r="B1990" i="6"/>
  <c r="A1990" i="6"/>
  <c r="E1989" i="6"/>
  <c r="D1989" i="6"/>
  <c r="C1989" i="6"/>
  <c r="B1989" i="6"/>
  <c r="A1989" i="6"/>
  <c r="E1988" i="6"/>
  <c r="D1988" i="6"/>
  <c r="C1988" i="6"/>
  <c r="B1988" i="6"/>
  <c r="A1988" i="6"/>
  <c r="E1987" i="6"/>
  <c r="D1987" i="6"/>
  <c r="C1987" i="6"/>
  <c r="B1987" i="6"/>
  <c r="A1987" i="6"/>
  <c r="E1986" i="6"/>
  <c r="D1986" i="6"/>
  <c r="C1986" i="6"/>
  <c r="B1986" i="6"/>
  <c r="A1986" i="6"/>
  <c r="E1985" i="6"/>
  <c r="D1985" i="6"/>
  <c r="C1985" i="6"/>
  <c r="B1985" i="6"/>
  <c r="A1985" i="6"/>
  <c r="E1984" i="6"/>
  <c r="D1984" i="6"/>
  <c r="C1984" i="6"/>
  <c r="B1984" i="6"/>
  <c r="A1984" i="6"/>
  <c r="E1983" i="6"/>
  <c r="D1983" i="6"/>
  <c r="C1983" i="6"/>
  <c r="B1983" i="6"/>
  <c r="A1983" i="6"/>
  <c r="E1982" i="6"/>
  <c r="D1982" i="6"/>
  <c r="C1982" i="6"/>
  <c r="B1982" i="6"/>
  <c r="A1982" i="6"/>
  <c r="E1981" i="6"/>
  <c r="D1981" i="6"/>
  <c r="C1981" i="6"/>
  <c r="B1981" i="6"/>
  <c r="A1981" i="6"/>
  <c r="E1980" i="6"/>
  <c r="D1980" i="6"/>
  <c r="C1980" i="6"/>
  <c r="B1980" i="6"/>
  <c r="A1980" i="6"/>
  <c r="E1979" i="6"/>
  <c r="D1979" i="6"/>
  <c r="C1979" i="6"/>
  <c r="B1979" i="6"/>
  <c r="A1979" i="6"/>
  <c r="E1978" i="6"/>
  <c r="D1978" i="6"/>
  <c r="C1978" i="6"/>
  <c r="B1978" i="6"/>
  <c r="A1978" i="6"/>
  <c r="E1977" i="6"/>
  <c r="D1977" i="6"/>
  <c r="C1977" i="6"/>
  <c r="B1977" i="6"/>
  <c r="A1977" i="6"/>
  <c r="E1976" i="6"/>
  <c r="D1976" i="6"/>
  <c r="C1976" i="6"/>
  <c r="B1976" i="6"/>
  <c r="A1976" i="6"/>
  <c r="E1975" i="6"/>
  <c r="D1975" i="6"/>
  <c r="C1975" i="6"/>
  <c r="B1975" i="6"/>
  <c r="A1975" i="6"/>
  <c r="E1974" i="6"/>
  <c r="D1974" i="6"/>
  <c r="C1974" i="6"/>
  <c r="B1974" i="6"/>
  <c r="A1974" i="6"/>
  <c r="E1973" i="6"/>
  <c r="D1973" i="6"/>
  <c r="C1973" i="6"/>
  <c r="B1973" i="6"/>
  <c r="A1973" i="6"/>
  <c r="E1972" i="6"/>
  <c r="D1972" i="6"/>
  <c r="C1972" i="6"/>
  <c r="B1972" i="6"/>
  <c r="A1972" i="6"/>
  <c r="E1971" i="6"/>
  <c r="D1971" i="6"/>
  <c r="C1971" i="6"/>
  <c r="B1971" i="6"/>
  <c r="A1971" i="6"/>
  <c r="E1970" i="6"/>
  <c r="D1970" i="6"/>
  <c r="C1970" i="6"/>
  <c r="B1970" i="6"/>
  <c r="A1970" i="6"/>
  <c r="E1969" i="6"/>
  <c r="D1969" i="6"/>
  <c r="C1969" i="6"/>
  <c r="B1969" i="6"/>
  <c r="A1969" i="6"/>
  <c r="E1968" i="6"/>
  <c r="D1968" i="6"/>
  <c r="C1968" i="6"/>
  <c r="B1968" i="6"/>
  <c r="A1968" i="6"/>
  <c r="E1967" i="6"/>
  <c r="D1967" i="6"/>
  <c r="C1967" i="6"/>
  <c r="B1967" i="6"/>
  <c r="A1967" i="6"/>
  <c r="E1966" i="6"/>
  <c r="D1966" i="6"/>
  <c r="C1966" i="6"/>
  <c r="B1966" i="6"/>
  <c r="A1966" i="6"/>
  <c r="E1965" i="6"/>
  <c r="D1965" i="6"/>
  <c r="C1965" i="6"/>
  <c r="B1965" i="6"/>
  <c r="A1965" i="6"/>
  <c r="E1964" i="6"/>
  <c r="D1964" i="6"/>
  <c r="C1964" i="6"/>
  <c r="B1964" i="6"/>
  <c r="A1964" i="6"/>
  <c r="E1963" i="6"/>
  <c r="D1963" i="6"/>
  <c r="C1963" i="6"/>
  <c r="B1963" i="6"/>
  <c r="A1963" i="6"/>
  <c r="E1962" i="6"/>
  <c r="D1962" i="6"/>
  <c r="C1962" i="6"/>
  <c r="B1962" i="6"/>
  <c r="A1962" i="6"/>
  <c r="E1961" i="6"/>
  <c r="D1961" i="6"/>
  <c r="C1961" i="6"/>
  <c r="B1961" i="6"/>
  <c r="A1961" i="6"/>
  <c r="E1960" i="6"/>
  <c r="D1960" i="6"/>
  <c r="C1960" i="6"/>
  <c r="B1960" i="6"/>
  <c r="A1960" i="6"/>
  <c r="E1959" i="6"/>
  <c r="D1959" i="6"/>
  <c r="C1959" i="6"/>
  <c r="B1959" i="6"/>
  <c r="A1959" i="6"/>
  <c r="E1958" i="6"/>
  <c r="D1958" i="6"/>
  <c r="C1958" i="6"/>
  <c r="B1958" i="6"/>
  <c r="A1958" i="6"/>
  <c r="E1957" i="6"/>
  <c r="D1957" i="6"/>
  <c r="C1957" i="6"/>
  <c r="B1957" i="6"/>
  <c r="A1957" i="6"/>
  <c r="E1956" i="6"/>
  <c r="D1956" i="6"/>
  <c r="C1956" i="6"/>
  <c r="B1956" i="6"/>
  <c r="A1956" i="6"/>
  <c r="E1955" i="6"/>
  <c r="D1955" i="6"/>
  <c r="C1955" i="6"/>
  <c r="B1955" i="6"/>
  <c r="A1955" i="6"/>
  <c r="E1954" i="6"/>
  <c r="D1954" i="6"/>
  <c r="C1954" i="6"/>
  <c r="B1954" i="6"/>
  <c r="A1954" i="6"/>
  <c r="E1953" i="6"/>
  <c r="D1953" i="6"/>
  <c r="C1953" i="6"/>
  <c r="B1953" i="6"/>
  <c r="A1953" i="6"/>
  <c r="E1952" i="6"/>
  <c r="D1952" i="6"/>
  <c r="C1952" i="6"/>
  <c r="B1952" i="6"/>
  <c r="A1952" i="6"/>
  <c r="E1951" i="6"/>
  <c r="D1951" i="6"/>
  <c r="C1951" i="6"/>
  <c r="B1951" i="6"/>
  <c r="A1951" i="6"/>
  <c r="E1950" i="6"/>
  <c r="D1950" i="6"/>
  <c r="C1950" i="6"/>
  <c r="B1950" i="6"/>
  <c r="A1950" i="6"/>
  <c r="E1949" i="6"/>
  <c r="D1949" i="6"/>
  <c r="C1949" i="6"/>
  <c r="B1949" i="6"/>
  <c r="A1949" i="6"/>
  <c r="E1948" i="6"/>
  <c r="D1948" i="6"/>
  <c r="C1948" i="6"/>
  <c r="B1948" i="6"/>
  <c r="A1948" i="6"/>
  <c r="E1947" i="6"/>
  <c r="D1947" i="6"/>
  <c r="C1947" i="6"/>
  <c r="B1947" i="6"/>
  <c r="A1947" i="6"/>
  <c r="E1946" i="6"/>
  <c r="D1946" i="6"/>
  <c r="C1946" i="6"/>
  <c r="B1946" i="6"/>
  <c r="A1946" i="6"/>
  <c r="E1945" i="6"/>
  <c r="D1945" i="6"/>
  <c r="C1945" i="6"/>
  <c r="B1945" i="6"/>
  <c r="A1945" i="6"/>
  <c r="E1944" i="6"/>
  <c r="D1944" i="6"/>
  <c r="C1944" i="6"/>
  <c r="B1944" i="6"/>
  <c r="A1944" i="6"/>
  <c r="E1943" i="6"/>
  <c r="D1943" i="6"/>
  <c r="C1943" i="6"/>
  <c r="B1943" i="6"/>
  <c r="A1943" i="6"/>
  <c r="E1942" i="6"/>
  <c r="D1942" i="6"/>
  <c r="C1942" i="6"/>
  <c r="B1942" i="6"/>
  <c r="A1942" i="6"/>
  <c r="E1941" i="6"/>
  <c r="D1941" i="6"/>
  <c r="C1941" i="6"/>
  <c r="B1941" i="6"/>
  <c r="A1941" i="6"/>
  <c r="E1940" i="6"/>
  <c r="D1940" i="6"/>
  <c r="C1940" i="6"/>
  <c r="B1940" i="6"/>
  <c r="A1940" i="6"/>
  <c r="E1939" i="6"/>
  <c r="D1939" i="6"/>
  <c r="C1939" i="6"/>
  <c r="B1939" i="6"/>
  <c r="A1939" i="6"/>
  <c r="E1938" i="6"/>
  <c r="D1938" i="6"/>
  <c r="C1938" i="6"/>
  <c r="B1938" i="6"/>
  <c r="A1938" i="6"/>
  <c r="E1937" i="6"/>
  <c r="D1937" i="6"/>
  <c r="C1937" i="6"/>
  <c r="B1937" i="6"/>
  <c r="A1937" i="6"/>
  <c r="E1936" i="6"/>
  <c r="D1936" i="6"/>
  <c r="C1936" i="6"/>
  <c r="B1936" i="6"/>
  <c r="A1936" i="6"/>
  <c r="E1935" i="6"/>
  <c r="D1935" i="6"/>
  <c r="C1935" i="6"/>
  <c r="B1935" i="6"/>
  <c r="A1935" i="6"/>
  <c r="E1934" i="6"/>
  <c r="D1934" i="6"/>
  <c r="C1934" i="6"/>
  <c r="B1934" i="6"/>
  <c r="A1934" i="6"/>
  <c r="E1933" i="6"/>
  <c r="D1933" i="6"/>
  <c r="C1933" i="6"/>
  <c r="B1933" i="6"/>
  <c r="A1933" i="6"/>
  <c r="E1932" i="6"/>
  <c r="D1932" i="6"/>
  <c r="C1932" i="6"/>
  <c r="B1932" i="6"/>
  <c r="A1932" i="6"/>
  <c r="E1931" i="6"/>
  <c r="D1931" i="6"/>
  <c r="C1931" i="6"/>
  <c r="B1931" i="6"/>
  <c r="A1931" i="6"/>
  <c r="E1930" i="6"/>
  <c r="D1930" i="6"/>
  <c r="C1930" i="6"/>
  <c r="B1930" i="6"/>
  <c r="A1930" i="6"/>
  <c r="E1929" i="6"/>
  <c r="D1929" i="6"/>
  <c r="C1929" i="6"/>
  <c r="B1929" i="6"/>
  <c r="A1929" i="6"/>
  <c r="E1928" i="6"/>
  <c r="D1928" i="6"/>
  <c r="C1928" i="6"/>
  <c r="B1928" i="6"/>
  <c r="A1928" i="6"/>
  <c r="E1927" i="6"/>
  <c r="D1927" i="6"/>
  <c r="C1927" i="6"/>
  <c r="B1927" i="6"/>
  <c r="A1927" i="6"/>
  <c r="E1926" i="6"/>
  <c r="D1926" i="6"/>
  <c r="C1926" i="6"/>
  <c r="B1926" i="6"/>
  <c r="A1926" i="6"/>
  <c r="E1925" i="6"/>
  <c r="D1925" i="6"/>
  <c r="C1925" i="6"/>
  <c r="B1925" i="6"/>
  <c r="A1925" i="6"/>
  <c r="E1924" i="6"/>
  <c r="D1924" i="6"/>
  <c r="C1924" i="6"/>
  <c r="B1924" i="6"/>
  <c r="A1924" i="6"/>
  <c r="E1923" i="6"/>
  <c r="D1923" i="6"/>
  <c r="C1923" i="6"/>
  <c r="B1923" i="6"/>
  <c r="A1923" i="6"/>
  <c r="E1922" i="6"/>
  <c r="D1922" i="6"/>
  <c r="C1922" i="6"/>
  <c r="B1922" i="6"/>
  <c r="A1922" i="6"/>
  <c r="E1921" i="6"/>
  <c r="D1921" i="6"/>
  <c r="C1921" i="6"/>
  <c r="B1921" i="6"/>
  <c r="A1921" i="6"/>
  <c r="E1920" i="6"/>
  <c r="D1920" i="6"/>
  <c r="C1920" i="6"/>
  <c r="B1920" i="6"/>
  <c r="A1920" i="6"/>
  <c r="E1919" i="6"/>
  <c r="D1919" i="6"/>
  <c r="C1919" i="6"/>
  <c r="B1919" i="6"/>
  <c r="A1919" i="6"/>
  <c r="E1918" i="6"/>
  <c r="D1918" i="6"/>
  <c r="C1918" i="6"/>
  <c r="B1918" i="6"/>
  <c r="A1918" i="6"/>
  <c r="E1917" i="6"/>
  <c r="D1917" i="6"/>
  <c r="C1917" i="6"/>
  <c r="B1917" i="6"/>
  <c r="A1917" i="6"/>
  <c r="E1916" i="6"/>
  <c r="D1916" i="6"/>
  <c r="C1916" i="6"/>
  <c r="B1916" i="6"/>
  <c r="A1916" i="6"/>
  <c r="E1915" i="6"/>
  <c r="D1915" i="6"/>
  <c r="C1915" i="6"/>
  <c r="B1915" i="6"/>
  <c r="A1915" i="6"/>
  <c r="E1914" i="6"/>
  <c r="D1914" i="6"/>
  <c r="C1914" i="6"/>
  <c r="B1914" i="6"/>
  <c r="A1914" i="6"/>
  <c r="E1913" i="6"/>
  <c r="D1913" i="6"/>
  <c r="C1913" i="6"/>
  <c r="B1913" i="6"/>
  <c r="A1913" i="6"/>
  <c r="E1912" i="6"/>
  <c r="D1912" i="6"/>
  <c r="C1912" i="6"/>
  <c r="B1912" i="6"/>
  <c r="A1912" i="6"/>
  <c r="E1911" i="6"/>
  <c r="D1911" i="6"/>
  <c r="C1911" i="6"/>
  <c r="B1911" i="6"/>
  <c r="A1911" i="6"/>
  <c r="E1910" i="6"/>
  <c r="D1910" i="6"/>
  <c r="C1910" i="6"/>
  <c r="B1910" i="6"/>
  <c r="A1910" i="6"/>
  <c r="E1909" i="6"/>
  <c r="D1909" i="6"/>
  <c r="C1909" i="6"/>
  <c r="B1909" i="6"/>
  <c r="A1909" i="6"/>
  <c r="E1908" i="6"/>
  <c r="D1908" i="6"/>
  <c r="C1908" i="6"/>
  <c r="B1908" i="6"/>
  <c r="A1908" i="6"/>
  <c r="E1907" i="6"/>
  <c r="D1907" i="6"/>
  <c r="C1907" i="6"/>
  <c r="B1907" i="6"/>
  <c r="A1907" i="6"/>
  <c r="E1906" i="6"/>
  <c r="D1906" i="6"/>
  <c r="C1906" i="6"/>
  <c r="B1906" i="6"/>
  <c r="A1906" i="6"/>
  <c r="E1905" i="6"/>
  <c r="D1905" i="6"/>
  <c r="C1905" i="6"/>
  <c r="B1905" i="6"/>
  <c r="A1905" i="6"/>
  <c r="E1904" i="6"/>
  <c r="D1904" i="6"/>
  <c r="C1904" i="6"/>
  <c r="B1904" i="6"/>
  <c r="A1904" i="6"/>
  <c r="E1903" i="6"/>
  <c r="D1903" i="6"/>
  <c r="C1903" i="6"/>
  <c r="B1903" i="6"/>
  <c r="A1903" i="6"/>
  <c r="E1902" i="6"/>
  <c r="D1902" i="6"/>
  <c r="C1902" i="6"/>
  <c r="B1902" i="6"/>
  <c r="A1902" i="6"/>
  <c r="E1901" i="6"/>
  <c r="D1901" i="6"/>
  <c r="C1901" i="6"/>
  <c r="B1901" i="6"/>
  <c r="A1901" i="6"/>
  <c r="E1900" i="6"/>
  <c r="D1900" i="6"/>
  <c r="C1900" i="6"/>
  <c r="B1900" i="6"/>
  <c r="A1900" i="6"/>
  <c r="E1899" i="6"/>
  <c r="D1899" i="6"/>
  <c r="C1899" i="6"/>
  <c r="B1899" i="6"/>
  <c r="A1899" i="6"/>
  <c r="E1898" i="6"/>
  <c r="D1898" i="6"/>
  <c r="C1898" i="6"/>
  <c r="B1898" i="6"/>
  <c r="A1898" i="6"/>
  <c r="E1897" i="6"/>
  <c r="D1897" i="6"/>
  <c r="C1897" i="6"/>
  <c r="B1897" i="6"/>
  <c r="A1897" i="6"/>
  <c r="E1896" i="6"/>
  <c r="D1896" i="6"/>
  <c r="C1896" i="6"/>
  <c r="B1896" i="6"/>
  <c r="A1896" i="6"/>
  <c r="E1895" i="6"/>
  <c r="D1895" i="6"/>
  <c r="C1895" i="6"/>
  <c r="B1895" i="6"/>
  <c r="A1895" i="6"/>
  <c r="E1894" i="6"/>
  <c r="D1894" i="6"/>
  <c r="C1894" i="6"/>
  <c r="B1894" i="6"/>
  <c r="A1894" i="6"/>
  <c r="E1893" i="6"/>
  <c r="D1893" i="6"/>
  <c r="C1893" i="6"/>
  <c r="B1893" i="6"/>
  <c r="A1893" i="6"/>
  <c r="E1892" i="6"/>
  <c r="D1892" i="6"/>
  <c r="C1892" i="6"/>
  <c r="B1892" i="6"/>
  <c r="A1892" i="6"/>
  <c r="E1891" i="6"/>
  <c r="D1891" i="6"/>
  <c r="C1891" i="6"/>
  <c r="B1891" i="6"/>
  <c r="A1891" i="6"/>
  <c r="E1890" i="6"/>
  <c r="D1890" i="6"/>
  <c r="C1890" i="6"/>
  <c r="B1890" i="6"/>
  <c r="A1890" i="6"/>
  <c r="E1889" i="6"/>
  <c r="D1889" i="6"/>
  <c r="C1889" i="6"/>
  <c r="B1889" i="6"/>
  <c r="A1889" i="6"/>
  <c r="E1888" i="6"/>
  <c r="D1888" i="6"/>
  <c r="C1888" i="6"/>
  <c r="B1888" i="6"/>
  <c r="A1888" i="6"/>
  <c r="E1887" i="6"/>
  <c r="D1887" i="6"/>
  <c r="C1887" i="6"/>
  <c r="B1887" i="6"/>
  <c r="A1887" i="6"/>
  <c r="E1886" i="6"/>
  <c r="D1886" i="6"/>
  <c r="C1886" i="6"/>
  <c r="B1886" i="6"/>
  <c r="A1886" i="6"/>
  <c r="E1885" i="6"/>
  <c r="D1885" i="6"/>
  <c r="C1885" i="6"/>
  <c r="B1885" i="6"/>
  <c r="A1885" i="6"/>
  <c r="E1884" i="6"/>
  <c r="D1884" i="6"/>
  <c r="C1884" i="6"/>
  <c r="B1884" i="6"/>
  <c r="A1884" i="6"/>
  <c r="E1883" i="6"/>
  <c r="D1883" i="6"/>
  <c r="C1883" i="6"/>
  <c r="B1883" i="6"/>
  <c r="A1883" i="6"/>
  <c r="E1882" i="6"/>
  <c r="D1882" i="6"/>
  <c r="C1882" i="6"/>
  <c r="B1882" i="6"/>
  <c r="A1882" i="6"/>
  <c r="E1881" i="6"/>
  <c r="D1881" i="6"/>
  <c r="C1881" i="6"/>
  <c r="B1881" i="6"/>
  <c r="A1881" i="6"/>
  <c r="E1880" i="6"/>
  <c r="D1880" i="6"/>
  <c r="C1880" i="6"/>
  <c r="B1880" i="6"/>
  <c r="A1880" i="6"/>
  <c r="E1879" i="6"/>
  <c r="D1879" i="6"/>
  <c r="C1879" i="6"/>
  <c r="B1879" i="6"/>
  <c r="A1879" i="6"/>
  <c r="E1878" i="6"/>
  <c r="D1878" i="6"/>
  <c r="C1878" i="6"/>
  <c r="B1878" i="6"/>
  <c r="A1878" i="6"/>
  <c r="E1877" i="6"/>
  <c r="D1877" i="6"/>
  <c r="C1877" i="6"/>
  <c r="B1877" i="6"/>
  <c r="A1877" i="6"/>
  <c r="E1876" i="6"/>
  <c r="D1876" i="6"/>
  <c r="C1876" i="6"/>
  <c r="B1876" i="6"/>
  <c r="A1876" i="6"/>
  <c r="E1875" i="6"/>
  <c r="D1875" i="6"/>
  <c r="C1875" i="6"/>
  <c r="B1875" i="6"/>
  <c r="A1875" i="6"/>
  <c r="E1874" i="6"/>
  <c r="D1874" i="6"/>
  <c r="C1874" i="6"/>
  <c r="B1874" i="6"/>
  <c r="A1874" i="6"/>
  <c r="E1873" i="6"/>
  <c r="D1873" i="6"/>
  <c r="C1873" i="6"/>
  <c r="B1873" i="6"/>
  <c r="A1873" i="6"/>
  <c r="E1872" i="6"/>
  <c r="D1872" i="6"/>
  <c r="C1872" i="6"/>
  <c r="B1872" i="6"/>
  <c r="A1872" i="6"/>
  <c r="E1871" i="6"/>
  <c r="D1871" i="6"/>
  <c r="C1871" i="6"/>
  <c r="B1871" i="6"/>
  <c r="A1871" i="6"/>
  <c r="E1870" i="6"/>
  <c r="D1870" i="6"/>
  <c r="C1870" i="6"/>
  <c r="B1870" i="6"/>
  <c r="A1870" i="6"/>
  <c r="E1869" i="6"/>
  <c r="D1869" i="6"/>
  <c r="C1869" i="6"/>
  <c r="B1869" i="6"/>
  <c r="A1869" i="6"/>
  <c r="E1868" i="6"/>
  <c r="D1868" i="6"/>
  <c r="C1868" i="6"/>
  <c r="B1868" i="6"/>
  <c r="A1868" i="6"/>
  <c r="E1867" i="6"/>
  <c r="D1867" i="6"/>
  <c r="C1867" i="6"/>
  <c r="B1867" i="6"/>
  <c r="A1867" i="6"/>
  <c r="E1866" i="6"/>
  <c r="D1866" i="6"/>
  <c r="C1866" i="6"/>
  <c r="B1866" i="6"/>
  <c r="A1866" i="6"/>
  <c r="E1865" i="6"/>
  <c r="D1865" i="6"/>
  <c r="C1865" i="6"/>
  <c r="B1865" i="6"/>
  <c r="A1865" i="6"/>
  <c r="E1864" i="6"/>
  <c r="D1864" i="6"/>
  <c r="C1864" i="6"/>
  <c r="B1864" i="6"/>
  <c r="A1864" i="6"/>
  <c r="E1863" i="6"/>
  <c r="D1863" i="6"/>
  <c r="C1863" i="6"/>
  <c r="B1863" i="6"/>
  <c r="A1863" i="6"/>
  <c r="E1862" i="6"/>
  <c r="D1862" i="6"/>
  <c r="C1862" i="6"/>
  <c r="B1862" i="6"/>
  <c r="A1862" i="6"/>
  <c r="E1861" i="6"/>
  <c r="D1861" i="6"/>
  <c r="C1861" i="6"/>
  <c r="B1861" i="6"/>
  <c r="A1861" i="6"/>
  <c r="E1860" i="6"/>
  <c r="D1860" i="6"/>
  <c r="C1860" i="6"/>
  <c r="B1860" i="6"/>
  <c r="A1860" i="6"/>
  <c r="E1859" i="6"/>
  <c r="D1859" i="6"/>
  <c r="C1859" i="6"/>
  <c r="B1859" i="6"/>
  <c r="A1859" i="6"/>
  <c r="E1858" i="6"/>
  <c r="D1858" i="6"/>
  <c r="C1858" i="6"/>
  <c r="B1858" i="6"/>
  <c r="A1858" i="6"/>
  <c r="E1857" i="6"/>
  <c r="D1857" i="6"/>
  <c r="C1857" i="6"/>
  <c r="B1857" i="6"/>
  <c r="A1857" i="6"/>
  <c r="E1856" i="6"/>
  <c r="D1856" i="6"/>
  <c r="C1856" i="6"/>
  <c r="B1856" i="6"/>
  <c r="A1856" i="6"/>
  <c r="E1855" i="6"/>
  <c r="D1855" i="6"/>
  <c r="C1855" i="6"/>
  <c r="B1855" i="6"/>
  <c r="A1855" i="6"/>
  <c r="E1854" i="6"/>
  <c r="D1854" i="6"/>
  <c r="C1854" i="6"/>
  <c r="B1854" i="6"/>
  <c r="A1854" i="6"/>
  <c r="E1853" i="6"/>
  <c r="D1853" i="6"/>
  <c r="C1853" i="6"/>
  <c r="B1853" i="6"/>
  <c r="A1853" i="6"/>
  <c r="E1852" i="6"/>
  <c r="D1852" i="6"/>
  <c r="C1852" i="6"/>
  <c r="B1852" i="6"/>
  <c r="A1852" i="6"/>
  <c r="E1851" i="6"/>
  <c r="D1851" i="6"/>
  <c r="C1851" i="6"/>
  <c r="B1851" i="6"/>
  <c r="A1851" i="6"/>
  <c r="E1850" i="6"/>
  <c r="D1850" i="6"/>
  <c r="C1850" i="6"/>
  <c r="B1850" i="6"/>
  <c r="A1850" i="6"/>
  <c r="E1849" i="6"/>
  <c r="D1849" i="6"/>
  <c r="C1849" i="6"/>
  <c r="B1849" i="6"/>
  <c r="A1849" i="6"/>
  <c r="E1848" i="6"/>
  <c r="D1848" i="6"/>
  <c r="C1848" i="6"/>
  <c r="B1848" i="6"/>
  <c r="A1848" i="6"/>
  <c r="E1847" i="6"/>
  <c r="D1847" i="6"/>
  <c r="C1847" i="6"/>
  <c r="B1847" i="6"/>
  <c r="A1847" i="6"/>
  <c r="E1846" i="6"/>
  <c r="D1846" i="6"/>
  <c r="C1846" i="6"/>
  <c r="B1846" i="6"/>
  <c r="A1846" i="6"/>
  <c r="E1845" i="6"/>
  <c r="D1845" i="6"/>
  <c r="C1845" i="6"/>
  <c r="B1845" i="6"/>
  <c r="A1845" i="6"/>
  <c r="E1844" i="6"/>
  <c r="D1844" i="6"/>
  <c r="C1844" i="6"/>
  <c r="B1844" i="6"/>
  <c r="A1844" i="6"/>
  <c r="E1843" i="6"/>
  <c r="D1843" i="6"/>
  <c r="C1843" i="6"/>
  <c r="B1843" i="6"/>
  <c r="A1843" i="6"/>
  <c r="E1842" i="6"/>
  <c r="D1842" i="6"/>
  <c r="C1842" i="6"/>
  <c r="B1842" i="6"/>
  <c r="A1842" i="6"/>
  <c r="E1841" i="6"/>
  <c r="D1841" i="6"/>
  <c r="C1841" i="6"/>
  <c r="B1841" i="6"/>
  <c r="A1841" i="6"/>
  <c r="E1840" i="6"/>
  <c r="D1840" i="6"/>
  <c r="C1840" i="6"/>
  <c r="B1840" i="6"/>
  <c r="A1840" i="6"/>
  <c r="E1839" i="6"/>
  <c r="D1839" i="6"/>
  <c r="C1839" i="6"/>
  <c r="B1839" i="6"/>
  <c r="A1839" i="6"/>
  <c r="E1838" i="6"/>
  <c r="D1838" i="6"/>
  <c r="C1838" i="6"/>
  <c r="B1838" i="6"/>
  <c r="A1838" i="6"/>
  <c r="E1837" i="6"/>
  <c r="D1837" i="6"/>
  <c r="C1837" i="6"/>
  <c r="B1837" i="6"/>
  <c r="A1837" i="6"/>
  <c r="E1836" i="6"/>
  <c r="D1836" i="6"/>
  <c r="C1836" i="6"/>
  <c r="B1836" i="6"/>
  <c r="A1836" i="6"/>
  <c r="E1835" i="6"/>
  <c r="D1835" i="6"/>
  <c r="C1835" i="6"/>
  <c r="B1835" i="6"/>
  <c r="A1835" i="6"/>
  <c r="E1834" i="6"/>
  <c r="D1834" i="6"/>
  <c r="C1834" i="6"/>
  <c r="B1834" i="6"/>
  <c r="A1834" i="6"/>
  <c r="E1833" i="6"/>
  <c r="D1833" i="6"/>
  <c r="C1833" i="6"/>
  <c r="B1833" i="6"/>
  <c r="A1833" i="6"/>
  <c r="E1832" i="6"/>
  <c r="D1832" i="6"/>
  <c r="C1832" i="6"/>
  <c r="B1832" i="6"/>
  <c r="A1832" i="6"/>
  <c r="E1831" i="6"/>
  <c r="D1831" i="6"/>
  <c r="C1831" i="6"/>
  <c r="B1831" i="6"/>
  <c r="A1831" i="6"/>
  <c r="E1830" i="6"/>
  <c r="D1830" i="6"/>
  <c r="C1830" i="6"/>
  <c r="B1830" i="6"/>
  <c r="A1830" i="6"/>
  <c r="E1829" i="6"/>
  <c r="D1829" i="6"/>
  <c r="C1829" i="6"/>
  <c r="B1829" i="6"/>
  <c r="A1829" i="6"/>
  <c r="E1828" i="6"/>
  <c r="D1828" i="6"/>
  <c r="C1828" i="6"/>
  <c r="B1828" i="6"/>
  <c r="A1828" i="6"/>
  <c r="E1827" i="6"/>
  <c r="D1827" i="6"/>
  <c r="C1827" i="6"/>
  <c r="B1827" i="6"/>
  <c r="A1827" i="6"/>
  <c r="E1826" i="6"/>
  <c r="D1826" i="6"/>
  <c r="C1826" i="6"/>
  <c r="B1826" i="6"/>
  <c r="A1826" i="6"/>
  <c r="E1825" i="6"/>
  <c r="D1825" i="6"/>
  <c r="C1825" i="6"/>
  <c r="B1825" i="6"/>
  <c r="A1825" i="6"/>
  <c r="E1824" i="6"/>
  <c r="D1824" i="6"/>
  <c r="C1824" i="6"/>
  <c r="B1824" i="6"/>
  <c r="A1824" i="6"/>
  <c r="E1823" i="6"/>
  <c r="D1823" i="6"/>
  <c r="C1823" i="6"/>
  <c r="B1823" i="6"/>
  <c r="A1823" i="6"/>
  <c r="E1822" i="6"/>
  <c r="D1822" i="6"/>
  <c r="C1822" i="6"/>
  <c r="B1822" i="6"/>
  <c r="A1822" i="6"/>
  <c r="E1821" i="6"/>
  <c r="D1821" i="6"/>
  <c r="C1821" i="6"/>
  <c r="B1821" i="6"/>
  <c r="A1821" i="6"/>
  <c r="E1820" i="6"/>
  <c r="D1820" i="6"/>
  <c r="C1820" i="6"/>
  <c r="B1820" i="6"/>
  <c r="A1820" i="6"/>
  <c r="E1819" i="6"/>
  <c r="D1819" i="6"/>
  <c r="C1819" i="6"/>
  <c r="B1819" i="6"/>
  <c r="A1819" i="6"/>
  <c r="E1818" i="6"/>
  <c r="D1818" i="6"/>
  <c r="C1818" i="6"/>
  <c r="B1818" i="6"/>
  <c r="A1818" i="6"/>
  <c r="E1817" i="6"/>
  <c r="D1817" i="6"/>
  <c r="C1817" i="6"/>
  <c r="B1817" i="6"/>
  <c r="A1817" i="6"/>
  <c r="E1816" i="6"/>
  <c r="D1816" i="6"/>
  <c r="C1816" i="6"/>
  <c r="B1816" i="6"/>
  <c r="A1816" i="6"/>
  <c r="E1815" i="6"/>
  <c r="D1815" i="6"/>
  <c r="C1815" i="6"/>
  <c r="B1815" i="6"/>
  <c r="A1815" i="6"/>
  <c r="E1814" i="6"/>
  <c r="D1814" i="6"/>
  <c r="C1814" i="6"/>
  <c r="B1814" i="6"/>
  <c r="A1814" i="6"/>
  <c r="E1813" i="6"/>
  <c r="D1813" i="6"/>
  <c r="C1813" i="6"/>
  <c r="B1813" i="6"/>
  <c r="A1813" i="6"/>
  <c r="E1812" i="6"/>
  <c r="D1812" i="6"/>
  <c r="C1812" i="6"/>
  <c r="B1812" i="6"/>
  <c r="A1812" i="6"/>
  <c r="E1811" i="6"/>
  <c r="D1811" i="6"/>
  <c r="C1811" i="6"/>
  <c r="B1811" i="6"/>
  <c r="A1811" i="6"/>
  <c r="E1810" i="6"/>
  <c r="D1810" i="6"/>
  <c r="C1810" i="6"/>
  <c r="B1810" i="6"/>
  <c r="A1810" i="6"/>
  <c r="E1809" i="6"/>
  <c r="D1809" i="6"/>
  <c r="C1809" i="6"/>
  <c r="B1809" i="6"/>
  <c r="A1809" i="6"/>
  <c r="E1808" i="6"/>
  <c r="D1808" i="6"/>
  <c r="C1808" i="6"/>
  <c r="B1808" i="6"/>
  <c r="A1808" i="6"/>
  <c r="E1807" i="6"/>
  <c r="D1807" i="6"/>
  <c r="C1807" i="6"/>
  <c r="B1807" i="6"/>
  <c r="A1807" i="6"/>
  <c r="E1806" i="6"/>
  <c r="D1806" i="6"/>
  <c r="C1806" i="6"/>
  <c r="B1806" i="6"/>
  <c r="A1806" i="6"/>
  <c r="E1805" i="6"/>
  <c r="D1805" i="6"/>
  <c r="C1805" i="6"/>
  <c r="B1805" i="6"/>
  <c r="A1805" i="6"/>
  <c r="E1804" i="6"/>
  <c r="D1804" i="6"/>
  <c r="C1804" i="6"/>
  <c r="B1804" i="6"/>
  <c r="A1804" i="6"/>
  <c r="E1803" i="6"/>
  <c r="D1803" i="6"/>
  <c r="C1803" i="6"/>
  <c r="B1803" i="6"/>
  <c r="A1803" i="6"/>
  <c r="E1802" i="6"/>
  <c r="D1802" i="6"/>
  <c r="C1802" i="6"/>
  <c r="B1802" i="6"/>
  <c r="A1802" i="6"/>
  <c r="E1801" i="6"/>
  <c r="D1801" i="6"/>
  <c r="C1801" i="6"/>
  <c r="B1801" i="6"/>
  <c r="A1801" i="6"/>
  <c r="E1800" i="6"/>
  <c r="D1800" i="6"/>
  <c r="C1800" i="6"/>
  <c r="B1800" i="6"/>
  <c r="A1800" i="6"/>
  <c r="E1799" i="6"/>
  <c r="D1799" i="6"/>
  <c r="C1799" i="6"/>
  <c r="B1799" i="6"/>
  <c r="A1799" i="6"/>
  <c r="E1798" i="6"/>
  <c r="D1798" i="6"/>
  <c r="C1798" i="6"/>
  <c r="B1798" i="6"/>
  <c r="A1798" i="6"/>
  <c r="E1797" i="6"/>
  <c r="D1797" i="6"/>
  <c r="C1797" i="6"/>
  <c r="B1797" i="6"/>
  <c r="A1797" i="6"/>
  <c r="E1796" i="6"/>
  <c r="D1796" i="6"/>
  <c r="C1796" i="6"/>
  <c r="B1796" i="6"/>
  <c r="A1796" i="6"/>
  <c r="E1795" i="6"/>
  <c r="D1795" i="6"/>
  <c r="C1795" i="6"/>
  <c r="B1795" i="6"/>
  <c r="A1795" i="6"/>
  <c r="E1794" i="6"/>
  <c r="D1794" i="6"/>
  <c r="C1794" i="6"/>
  <c r="B1794" i="6"/>
  <c r="A1794" i="6"/>
  <c r="E1793" i="6"/>
  <c r="D1793" i="6"/>
  <c r="C1793" i="6"/>
  <c r="B1793" i="6"/>
  <c r="A1793" i="6"/>
  <c r="E1792" i="6"/>
  <c r="D1792" i="6"/>
  <c r="C1792" i="6"/>
  <c r="B1792" i="6"/>
  <c r="A1792" i="6"/>
  <c r="E1791" i="6"/>
  <c r="D1791" i="6"/>
  <c r="C1791" i="6"/>
  <c r="B1791" i="6"/>
  <c r="A1791" i="6"/>
  <c r="E1790" i="6"/>
  <c r="D1790" i="6"/>
  <c r="C1790" i="6"/>
  <c r="B1790" i="6"/>
  <c r="A1790" i="6"/>
  <c r="E1789" i="6"/>
  <c r="D1789" i="6"/>
  <c r="C1789" i="6"/>
  <c r="B1789" i="6"/>
  <c r="A1789" i="6"/>
  <c r="E1788" i="6"/>
  <c r="D1788" i="6"/>
  <c r="C1788" i="6"/>
  <c r="B1788" i="6"/>
  <c r="A1788" i="6"/>
  <c r="E1787" i="6"/>
  <c r="D1787" i="6"/>
  <c r="C1787" i="6"/>
  <c r="B1787" i="6"/>
  <c r="A1787" i="6"/>
  <c r="E1786" i="6"/>
  <c r="D1786" i="6"/>
  <c r="C1786" i="6"/>
  <c r="B1786" i="6"/>
  <c r="A1786" i="6"/>
  <c r="E1785" i="6"/>
  <c r="D1785" i="6"/>
  <c r="C1785" i="6"/>
  <c r="B1785" i="6"/>
  <c r="A1785" i="6"/>
  <c r="E1784" i="6"/>
  <c r="D1784" i="6"/>
  <c r="C1784" i="6"/>
  <c r="B1784" i="6"/>
  <c r="A1784" i="6"/>
  <c r="E1783" i="6"/>
  <c r="D1783" i="6"/>
  <c r="C1783" i="6"/>
  <c r="B1783" i="6"/>
  <c r="A1783" i="6"/>
  <c r="E1782" i="6"/>
  <c r="D1782" i="6"/>
  <c r="C1782" i="6"/>
  <c r="B1782" i="6"/>
  <c r="A1782" i="6"/>
  <c r="E1781" i="6"/>
  <c r="D1781" i="6"/>
  <c r="C1781" i="6"/>
  <c r="B1781" i="6"/>
  <c r="A1781" i="6"/>
  <c r="E1780" i="6"/>
  <c r="D1780" i="6"/>
  <c r="C1780" i="6"/>
  <c r="B1780" i="6"/>
  <c r="A1780" i="6"/>
  <c r="E1779" i="6"/>
  <c r="D1779" i="6"/>
  <c r="C1779" i="6"/>
  <c r="B1779" i="6"/>
  <c r="A1779" i="6"/>
  <c r="E1778" i="6"/>
  <c r="D1778" i="6"/>
  <c r="C1778" i="6"/>
  <c r="B1778" i="6"/>
  <c r="A1778" i="6"/>
  <c r="E1777" i="6"/>
  <c r="D1777" i="6"/>
  <c r="C1777" i="6"/>
  <c r="B1777" i="6"/>
  <c r="A1777" i="6"/>
  <c r="E1776" i="6"/>
  <c r="D1776" i="6"/>
  <c r="C1776" i="6"/>
  <c r="B1776" i="6"/>
  <c r="A1776" i="6"/>
  <c r="E1775" i="6"/>
  <c r="D1775" i="6"/>
  <c r="C1775" i="6"/>
  <c r="B1775" i="6"/>
  <c r="A1775" i="6"/>
  <c r="E1774" i="6"/>
  <c r="D1774" i="6"/>
  <c r="C1774" i="6"/>
  <c r="B1774" i="6"/>
  <c r="A1774" i="6"/>
  <c r="E1773" i="6"/>
  <c r="D1773" i="6"/>
  <c r="C1773" i="6"/>
  <c r="B1773" i="6"/>
  <c r="A1773" i="6"/>
  <c r="E1772" i="6"/>
  <c r="D1772" i="6"/>
  <c r="C1772" i="6"/>
  <c r="B1772" i="6"/>
  <c r="A1772" i="6"/>
  <c r="E1771" i="6"/>
  <c r="D1771" i="6"/>
  <c r="C1771" i="6"/>
  <c r="B1771" i="6"/>
  <c r="A1771" i="6"/>
  <c r="E1770" i="6"/>
  <c r="D1770" i="6"/>
  <c r="C1770" i="6"/>
  <c r="B1770" i="6"/>
  <c r="A1770" i="6"/>
  <c r="E1769" i="6"/>
  <c r="D1769" i="6"/>
  <c r="C1769" i="6"/>
  <c r="B1769" i="6"/>
  <c r="A1769" i="6"/>
  <c r="E1768" i="6"/>
  <c r="D1768" i="6"/>
  <c r="C1768" i="6"/>
  <c r="B1768" i="6"/>
  <c r="A1768" i="6"/>
  <c r="E1767" i="6"/>
  <c r="D1767" i="6"/>
  <c r="C1767" i="6"/>
  <c r="B1767" i="6"/>
  <c r="A1767" i="6"/>
  <c r="E1766" i="6"/>
  <c r="D1766" i="6"/>
  <c r="C1766" i="6"/>
  <c r="B1766" i="6"/>
  <c r="A1766" i="6"/>
  <c r="E1765" i="6"/>
  <c r="D1765" i="6"/>
  <c r="C1765" i="6"/>
  <c r="B1765" i="6"/>
  <c r="A1765" i="6"/>
  <c r="E1764" i="6"/>
  <c r="D1764" i="6"/>
  <c r="C1764" i="6"/>
  <c r="B1764" i="6"/>
  <c r="A1764" i="6"/>
  <c r="E1763" i="6"/>
  <c r="D1763" i="6"/>
  <c r="C1763" i="6"/>
  <c r="B1763" i="6"/>
  <c r="A1763" i="6"/>
  <c r="E1762" i="6"/>
  <c r="D1762" i="6"/>
  <c r="C1762" i="6"/>
  <c r="B1762" i="6"/>
  <c r="A1762" i="6"/>
  <c r="E1761" i="6"/>
  <c r="D1761" i="6"/>
  <c r="C1761" i="6"/>
  <c r="B1761" i="6"/>
  <c r="A1761" i="6"/>
  <c r="E1760" i="6"/>
  <c r="D1760" i="6"/>
  <c r="C1760" i="6"/>
  <c r="B1760" i="6"/>
  <c r="A1760" i="6"/>
  <c r="E1759" i="6"/>
  <c r="D1759" i="6"/>
  <c r="C1759" i="6"/>
  <c r="B1759" i="6"/>
  <c r="A1759" i="6"/>
  <c r="E1758" i="6"/>
  <c r="D1758" i="6"/>
  <c r="C1758" i="6"/>
  <c r="B1758" i="6"/>
  <c r="A1758" i="6"/>
  <c r="E1757" i="6"/>
  <c r="D1757" i="6"/>
  <c r="C1757" i="6"/>
  <c r="B1757" i="6"/>
  <c r="A1757" i="6"/>
  <c r="E1756" i="6"/>
  <c r="D1756" i="6"/>
  <c r="C1756" i="6"/>
  <c r="B1756" i="6"/>
  <c r="A1756" i="6"/>
  <c r="E1755" i="6"/>
  <c r="D1755" i="6"/>
  <c r="C1755" i="6"/>
  <c r="B1755" i="6"/>
  <c r="A1755" i="6"/>
  <c r="E1754" i="6"/>
  <c r="D1754" i="6"/>
  <c r="C1754" i="6"/>
  <c r="B1754" i="6"/>
  <c r="A1754" i="6"/>
  <c r="E1753" i="6"/>
  <c r="D1753" i="6"/>
  <c r="C1753" i="6"/>
  <c r="B1753" i="6"/>
  <c r="A1753" i="6"/>
  <c r="E1752" i="6"/>
  <c r="D1752" i="6"/>
  <c r="C1752" i="6"/>
  <c r="B1752" i="6"/>
  <c r="A1752" i="6"/>
  <c r="E1751" i="6"/>
  <c r="D1751" i="6"/>
  <c r="C1751" i="6"/>
  <c r="B1751" i="6"/>
  <c r="A1751" i="6"/>
  <c r="E1750" i="6"/>
  <c r="D1750" i="6"/>
  <c r="C1750" i="6"/>
  <c r="B1750" i="6"/>
  <c r="A1750" i="6"/>
  <c r="E1749" i="6"/>
  <c r="D1749" i="6"/>
  <c r="C1749" i="6"/>
  <c r="B1749" i="6"/>
  <c r="A1749" i="6"/>
  <c r="E1748" i="6"/>
  <c r="D1748" i="6"/>
  <c r="C1748" i="6"/>
  <c r="B1748" i="6"/>
  <c r="A1748" i="6"/>
  <c r="E1747" i="6"/>
  <c r="D1747" i="6"/>
  <c r="C1747" i="6"/>
  <c r="B1747" i="6"/>
  <c r="A1747" i="6"/>
  <c r="E1746" i="6"/>
  <c r="D1746" i="6"/>
  <c r="C1746" i="6"/>
  <c r="B1746" i="6"/>
  <c r="A1746" i="6"/>
  <c r="E1745" i="6"/>
  <c r="D1745" i="6"/>
  <c r="C1745" i="6"/>
  <c r="B1745" i="6"/>
  <c r="A1745" i="6"/>
  <c r="E1744" i="6"/>
  <c r="D1744" i="6"/>
  <c r="C1744" i="6"/>
  <c r="B1744" i="6"/>
  <c r="A1744" i="6"/>
  <c r="E1743" i="6"/>
  <c r="D1743" i="6"/>
  <c r="C1743" i="6"/>
  <c r="B1743" i="6"/>
  <c r="A1743" i="6"/>
  <c r="E1742" i="6"/>
  <c r="D1742" i="6"/>
  <c r="C1742" i="6"/>
  <c r="B1742" i="6"/>
  <c r="A1742" i="6"/>
  <c r="E1741" i="6"/>
  <c r="D1741" i="6"/>
  <c r="C1741" i="6"/>
  <c r="B1741" i="6"/>
  <c r="A1741" i="6"/>
  <c r="E1740" i="6"/>
  <c r="D1740" i="6"/>
  <c r="C1740" i="6"/>
  <c r="B1740" i="6"/>
  <c r="A1740" i="6"/>
  <c r="E1739" i="6"/>
  <c r="D1739" i="6"/>
  <c r="C1739" i="6"/>
  <c r="B1739" i="6"/>
  <c r="A1739" i="6"/>
  <c r="E1738" i="6"/>
  <c r="D1738" i="6"/>
  <c r="C1738" i="6"/>
  <c r="B1738" i="6"/>
  <c r="A1738" i="6"/>
  <c r="E1737" i="6"/>
  <c r="D1737" i="6"/>
  <c r="C1737" i="6"/>
  <c r="B1737" i="6"/>
  <c r="A1737" i="6"/>
  <c r="E1736" i="6"/>
  <c r="D1736" i="6"/>
  <c r="C1736" i="6"/>
  <c r="B1736" i="6"/>
  <c r="A1736" i="6"/>
  <c r="E1735" i="6"/>
  <c r="D1735" i="6"/>
  <c r="C1735" i="6"/>
  <c r="B1735" i="6"/>
  <c r="A1735" i="6"/>
  <c r="E1734" i="6"/>
  <c r="D1734" i="6"/>
  <c r="C1734" i="6"/>
  <c r="B1734" i="6"/>
  <c r="A1734" i="6"/>
  <c r="E1733" i="6"/>
  <c r="D1733" i="6"/>
  <c r="C1733" i="6"/>
  <c r="B1733" i="6"/>
  <c r="A1733" i="6"/>
  <c r="E1732" i="6"/>
  <c r="D1732" i="6"/>
  <c r="C1732" i="6"/>
  <c r="B1732" i="6"/>
  <c r="A1732" i="6"/>
  <c r="E1731" i="6"/>
  <c r="D1731" i="6"/>
  <c r="C1731" i="6"/>
  <c r="B1731" i="6"/>
  <c r="A1731" i="6"/>
  <c r="E1730" i="6"/>
  <c r="D1730" i="6"/>
  <c r="C1730" i="6"/>
  <c r="B1730" i="6"/>
  <c r="A1730" i="6"/>
  <c r="E1729" i="6"/>
  <c r="D1729" i="6"/>
  <c r="C1729" i="6"/>
  <c r="B1729" i="6"/>
  <c r="A1729" i="6"/>
  <c r="E1728" i="6"/>
  <c r="D1728" i="6"/>
  <c r="C1728" i="6"/>
  <c r="B1728" i="6"/>
  <c r="A1728" i="6"/>
  <c r="E1727" i="6"/>
  <c r="D1727" i="6"/>
  <c r="C1727" i="6"/>
  <c r="B1727" i="6"/>
  <c r="A1727" i="6"/>
  <c r="E1726" i="6"/>
  <c r="D1726" i="6"/>
  <c r="C1726" i="6"/>
  <c r="B1726" i="6"/>
  <c r="A1726" i="6"/>
  <c r="E1725" i="6"/>
  <c r="D1725" i="6"/>
  <c r="C1725" i="6"/>
  <c r="B1725" i="6"/>
  <c r="A1725" i="6"/>
  <c r="E1724" i="6"/>
  <c r="D1724" i="6"/>
  <c r="C1724" i="6"/>
  <c r="B1724" i="6"/>
  <c r="A1724" i="6"/>
  <c r="E1723" i="6"/>
  <c r="D1723" i="6"/>
  <c r="C1723" i="6"/>
  <c r="B1723" i="6"/>
  <c r="A1723" i="6"/>
  <c r="E1722" i="6"/>
  <c r="D1722" i="6"/>
  <c r="C1722" i="6"/>
  <c r="B1722" i="6"/>
  <c r="A1722" i="6"/>
  <c r="E1721" i="6"/>
  <c r="D1721" i="6"/>
  <c r="C1721" i="6"/>
  <c r="B1721" i="6"/>
  <c r="A1721" i="6"/>
  <c r="E1720" i="6"/>
  <c r="D1720" i="6"/>
  <c r="C1720" i="6"/>
  <c r="B1720" i="6"/>
  <c r="A1720" i="6"/>
  <c r="E1719" i="6"/>
  <c r="D1719" i="6"/>
  <c r="C1719" i="6"/>
  <c r="B1719" i="6"/>
  <c r="A1719" i="6"/>
  <c r="E1718" i="6"/>
  <c r="D1718" i="6"/>
  <c r="C1718" i="6"/>
  <c r="B1718" i="6"/>
  <c r="A1718" i="6"/>
  <c r="E1717" i="6"/>
  <c r="D1717" i="6"/>
  <c r="C1717" i="6"/>
  <c r="B1717" i="6"/>
  <c r="A1717" i="6"/>
  <c r="E1716" i="6"/>
  <c r="D1716" i="6"/>
  <c r="C1716" i="6"/>
  <c r="B1716" i="6"/>
  <c r="A1716" i="6"/>
  <c r="E1715" i="6"/>
  <c r="D1715" i="6"/>
  <c r="C1715" i="6"/>
  <c r="B1715" i="6"/>
  <c r="A1715" i="6"/>
  <c r="E1714" i="6"/>
  <c r="D1714" i="6"/>
  <c r="C1714" i="6"/>
  <c r="B1714" i="6"/>
  <c r="A1714" i="6"/>
  <c r="E1713" i="6"/>
  <c r="D1713" i="6"/>
  <c r="C1713" i="6"/>
  <c r="B1713" i="6"/>
  <c r="A1713" i="6"/>
  <c r="E1712" i="6"/>
  <c r="D1712" i="6"/>
  <c r="C1712" i="6"/>
  <c r="B1712" i="6"/>
  <c r="A1712" i="6"/>
  <c r="E1711" i="6"/>
  <c r="D1711" i="6"/>
  <c r="C1711" i="6"/>
  <c r="B1711" i="6"/>
  <c r="A1711" i="6"/>
  <c r="E1710" i="6"/>
  <c r="D1710" i="6"/>
  <c r="C1710" i="6"/>
  <c r="B1710" i="6"/>
  <c r="A1710" i="6"/>
  <c r="E1709" i="6"/>
  <c r="D1709" i="6"/>
  <c r="C1709" i="6"/>
  <c r="B1709" i="6"/>
  <c r="A1709" i="6"/>
  <c r="E1708" i="6"/>
  <c r="D1708" i="6"/>
  <c r="C1708" i="6"/>
  <c r="B1708" i="6"/>
  <c r="A1708" i="6"/>
  <c r="E1707" i="6"/>
  <c r="D1707" i="6"/>
  <c r="C1707" i="6"/>
  <c r="B1707" i="6"/>
  <c r="A1707" i="6"/>
  <c r="E1706" i="6"/>
  <c r="D1706" i="6"/>
  <c r="C1706" i="6"/>
  <c r="B1706" i="6"/>
  <c r="A1706" i="6"/>
  <c r="E1705" i="6"/>
  <c r="D1705" i="6"/>
  <c r="C1705" i="6"/>
  <c r="B1705" i="6"/>
  <c r="A1705" i="6"/>
  <c r="E1704" i="6"/>
  <c r="D1704" i="6"/>
  <c r="C1704" i="6"/>
  <c r="B1704" i="6"/>
  <c r="A1704" i="6"/>
  <c r="E1703" i="6"/>
  <c r="D1703" i="6"/>
  <c r="C1703" i="6"/>
  <c r="B1703" i="6"/>
  <c r="A1703" i="6"/>
  <c r="E1702" i="6"/>
  <c r="D1702" i="6"/>
  <c r="C1702" i="6"/>
  <c r="B1702" i="6"/>
  <c r="A1702" i="6"/>
  <c r="E1701" i="6"/>
  <c r="D1701" i="6"/>
  <c r="C1701" i="6"/>
  <c r="B1701" i="6"/>
  <c r="A1701" i="6"/>
  <c r="E1700" i="6"/>
  <c r="D1700" i="6"/>
  <c r="C1700" i="6"/>
  <c r="B1700" i="6"/>
  <c r="A1700" i="6"/>
  <c r="E1699" i="6"/>
  <c r="D1699" i="6"/>
  <c r="C1699" i="6"/>
  <c r="B1699" i="6"/>
  <c r="A1699" i="6"/>
  <c r="E1698" i="6"/>
  <c r="D1698" i="6"/>
  <c r="C1698" i="6"/>
  <c r="B1698" i="6"/>
  <c r="A1698" i="6"/>
  <c r="E1697" i="6"/>
  <c r="D1697" i="6"/>
  <c r="C1697" i="6"/>
  <c r="B1697" i="6"/>
  <c r="A1697" i="6"/>
  <c r="E1696" i="6"/>
  <c r="D1696" i="6"/>
  <c r="C1696" i="6"/>
  <c r="B1696" i="6"/>
  <c r="A1696" i="6"/>
  <c r="E1695" i="6"/>
  <c r="D1695" i="6"/>
  <c r="C1695" i="6"/>
  <c r="B1695" i="6"/>
  <c r="A1695" i="6"/>
  <c r="E1694" i="6"/>
  <c r="D1694" i="6"/>
  <c r="C1694" i="6"/>
  <c r="B1694" i="6"/>
  <c r="A1694" i="6"/>
  <c r="E1693" i="6"/>
  <c r="D1693" i="6"/>
  <c r="C1693" i="6"/>
  <c r="B1693" i="6"/>
  <c r="A1693" i="6"/>
  <c r="E1692" i="6"/>
  <c r="D1692" i="6"/>
  <c r="C1692" i="6"/>
  <c r="B1692" i="6"/>
  <c r="A1692" i="6"/>
  <c r="E1691" i="6"/>
  <c r="D1691" i="6"/>
  <c r="C1691" i="6"/>
  <c r="B1691" i="6"/>
  <c r="A1691" i="6"/>
  <c r="E1690" i="6"/>
  <c r="D1690" i="6"/>
  <c r="C1690" i="6"/>
  <c r="B1690" i="6"/>
  <c r="A1690" i="6"/>
  <c r="E1689" i="6"/>
  <c r="D1689" i="6"/>
  <c r="C1689" i="6"/>
  <c r="B1689" i="6"/>
  <c r="A1689" i="6"/>
  <c r="E1688" i="6"/>
  <c r="D1688" i="6"/>
  <c r="C1688" i="6"/>
  <c r="B1688" i="6"/>
  <c r="A1688" i="6"/>
  <c r="E1687" i="6"/>
  <c r="D1687" i="6"/>
  <c r="C1687" i="6"/>
  <c r="B1687" i="6"/>
  <c r="A1687" i="6"/>
  <c r="E1686" i="6"/>
  <c r="D1686" i="6"/>
  <c r="C1686" i="6"/>
  <c r="B1686" i="6"/>
  <c r="A1686" i="6"/>
  <c r="E1685" i="6"/>
  <c r="D1685" i="6"/>
  <c r="C1685" i="6"/>
  <c r="B1685" i="6"/>
  <c r="A1685" i="6"/>
  <c r="E1684" i="6"/>
  <c r="D1684" i="6"/>
  <c r="C1684" i="6"/>
  <c r="B1684" i="6"/>
  <c r="A1684" i="6"/>
  <c r="E1683" i="6"/>
  <c r="D1683" i="6"/>
  <c r="C1683" i="6"/>
  <c r="B1683" i="6"/>
  <c r="A1683" i="6"/>
  <c r="E1682" i="6"/>
  <c r="D1682" i="6"/>
  <c r="C1682" i="6"/>
  <c r="B1682" i="6"/>
  <c r="A1682" i="6"/>
  <c r="E1681" i="6"/>
  <c r="D1681" i="6"/>
  <c r="C1681" i="6"/>
  <c r="B1681" i="6"/>
  <c r="A1681" i="6"/>
  <c r="E1680" i="6"/>
  <c r="D1680" i="6"/>
  <c r="C1680" i="6"/>
  <c r="B1680" i="6"/>
  <c r="A1680" i="6"/>
  <c r="E1679" i="6"/>
  <c r="D1679" i="6"/>
  <c r="C1679" i="6"/>
  <c r="B1679" i="6"/>
  <c r="A1679" i="6"/>
  <c r="E1678" i="6"/>
  <c r="D1678" i="6"/>
  <c r="C1678" i="6"/>
  <c r="B1678" i="6"/>
  <c r="A1678" i="6"/>
  <c r="E1677" i="6"/>
  <c r="D1677" i="6"/>
  <c r="C1677" i="6"/>
  <c r="B1677" i="6"/>
  <c r="A1677" i="6"/>
  <c r="E1676" i="6"/>
  <c r="D1676" i="6"/>
  <c r="C1676" i="6"/>
  <c r="B1676" i="6"/>
  <c r="A1676" i="6"/>
  <c r="E1675" i="6"/>
  <c r="D1675" i="6"/>
  <c r="C1675" i="6"/>
  <c r="B1675" i="6"/>
  <c r="A1675" i="6"/>
  <c r="E1674" i="6"/>
  <c r="D1674" i="6"/>
  <c r="C1674" i="6"/>
  <c r="B1674" i="6"/>
  <c r="A1674" i="6"/>
  <c r="E1673" i="6"/>
  <c r="D1673" i="6"/>
  <c r="C1673" i="6"/>
  <c r="B1673" i="6"/>
  <c r="A1673" i="6"/>
  <c r="E1672" i="6"/>
  <c r="D1672" i="6"/>
  <c r="C1672" i="6"/>
  <c r="B1672" i="6"/>
  <c r="A1672" i="6"/>
  <c r="E1671" i="6"/>
  <c r="D1671" i="6"/>
  <c r="C1671" i="6"/>
  <c r="B1671" i="6"/>
  <c r="A1671" i="6"/>
  <c r="E1670" i="6"/>
  <c r="D1670" i="6"/>
  <c r="C1670" i="6"/>
  <c r="B1670" i="6"/>
  <c r="A1670" i="6"/>
  <c r="E1669" i="6"/>
  <c r="D1669" i="6"/>
  <c r="C1669" i="6"/>
  <c r="B1669" i="6"/>
  <c r="A1669" i="6"/>
  <c r="E1668" i="6"/>
  <c r="D1668" i="6"/>
  <c r="C1668" i="6"/>
  <c r="B1668" i="6"/>
  <c r="A1668" i="6"/>
  <c r="E1667" i="6"/>
  <c r="D1667" i="6"/>
  <c r="C1667" i="6"/>
  <c r="B1667" i="6"/>
  <c r="A1667" i="6"/>
  <c r="E1666" i="6"/>
  <c r="D1666" i="6"/>
  <c r="C1666" i="6"/>
  <c r="B1666" i="6"/>
  <c r="A1666" i="6"/>
  <c r="E1665" i="6"/>
  <c r="D1665" i="6"/>
  <c r="C1665" i="6"/>
  <c r="B1665" i="6"/>
  <c r="A1665" i="6"/>
  <c r="E1664" i="6"/>
  <c r="D1664" i="6"/>
  <c r="C1664" i="6"/>
  <c r="B1664" i="6"/>
  <c r="A1664" i="6"/>
  <c r="E1663" i="6"/>
  <c r="D1663" i="6"/>
  <c r="C1663" i="6"/>
  <c r="B1663" i="6"/>
  <c r="A1663" i="6"/>
  <c r="E1662" i="6"/>
  <c r="D1662" i="6"/>
  <c r="C1662" i="6"/>
  <c r="B1662" i="6"/>
  <c r="A1662" i="6"/>
  <c r="E1661" i="6"/>
  <c r="D1661" i="6"/>
  <c r="C1661" i="6"/>
  <c r="B1661" i="6"/>
  <c r="A1661" i="6"/>
  <c r="E1660" i="6"/>
  <c r="D1660" i="6"/>
  <c r="C1660" i="6"/>
  <c r="B1660" i="6"/>
  <c r="A1660" i="6"/>
  <c r="E1659" i="6"/>
  <c r="D1659" i="6"/>
  <c r="C1659" i="6"/>
  <c r="B1659" i="6"/>
  <c r="A1659" i="6"/>
  <c r="E1658" i="6"/>
  <c r="D1658" i="6"/>
  <c r="C1658" i="6"/>
  <c r="B1658" i="6"/>
  <c r="A1658" i="6"/>
  <c r="E1657" i="6"/>
  <c r="D1657" i="6"/>
  <c r="C1657" i="6"/>
  <c r="B1657" i="6"/>
  <c r="A1657" i="6"/>
  <c r="E1656" i="6"/>
  <c r="D1656" i="6"/>
  <c r="C1656" i="6"/>
  <c r="B1656" i="6"/>
  <c r="A1656" i="6"/>
  <c r="E1655" i="6"/>
  <c r="D1655" i="6"/>
  <c r="C1655" i="6"/>
  <c r="B1655" i="6"/>
  <c r="A1655" i="6"/>
  <c r="E1654" i="6"/>
  <c r="D1654" i="6"/>
  <c r="C1654" i="6"/>
  <c r="B1654" i="6"/>
  <c r="A1654" i="6"/>
  <c r="E1653" i="6"/>
  <c r="D1653" i="6"/>
  <c r="C1653" i="6"/>
  <c r="B1653" i="6"/>
  <c r="A1653" i="6"/>
  <c r="E1652" i="6"/>
  <c r="D1652" i="6"/>
  <c r="C1652" i="6"/>
  <c r="B1652" i="6"/>
  <c r="A1652" i="6"/>
  <c r="E1651" i="6"/>
  <c r="D1651" i="6"/>
  <c r="C1651" i="6"/>
  <c r="B1651" i="6"/>
  <c r="A1651" i="6"/>
  <c r="E1650" i="6"/>
  <c r="D1650" i="6"/>
  <c r="C1650" i="6"/>
  <c r="B1650" i="6"/>
  <c r="A1650" i="6"/>
  <c r="E1649" i="6"/>
  <c r="D1649" i="6"/>
  <c r="C1649" i="6"/>
  <c r="B1649" i="6"/>
  <c r="A1649" i="6"/>
  <c r="E1648" i="6"/>
  <c r="D1648" i="6"/>
  <c r="C1648" i="6"/>
  <c r="B1648" i="6"/>
  <c r="A1648" i="6"/>
  <c r="E1647" i="6"/>
  <c r="D1647" i="6"/>
  <c r="C1647" i="6"/>
  <c r="B1647" i="6"/>
  <c r="A1647" i="6"/>
  <c r="E1646" i="6"/>
  <c r="D1646" i="6"/>
  <c r="C1646" i="6"/>
  <c r="B1646" i="6"/>
  <c r="A1646" i="6"/>
  <c r="E1645" i="6"/>
  <c r="D1645" i="6"/>
  <c r="C1645" i="6"/>
  <c r="B1645" i="6"/>
  <c r="A1645" i="6"/>
  <c r="E1644" i="6"/>
  <c r="D1644" i="6"/>
  <c r="C1644" i="6"/>
  <c r="B1644" i="6"/>
  <c r="A1644" i="6"/>
  <c r="E1643" i="6"/>
  <c r="D1643" i="6"/>
  <c r="C1643" i="6"/>
  <c r="B1643" i="6"/>
  <c r="A1643" i="6"/>
  <c r="E1642" i="6"/>
  <c r="D1642" i="6"/>
  <c r="C1642" i="6"/>
  <c r="B1642" i="6"/>
  <c r="A1642" i="6"/>
  <c r="E1641" i="6"/>
  <c r="D1641" i="6"/>
  <c r="C1641" i="6"/>
  <c r="B1641" i="6"/>
  <c r="A1641" i="6"/>
  <c r="E1640" i="6"/>
  <c r="D1640" i="6"/>
  <c r="C1640" i="6"/>
  <c r="B1640" i="6"/>
  <c r="A1640" i="6"/>
  <c r="E1639" i="6"/>
  <c r="D1639" i="6"/>
  <c r="C1639" i="6"/>
  <c r="B1639" i="6"/>
  <c r="A1639" i="6"/>
  <c r="E1638" i="6"/>
  <c r="D1638" i="6"/>
  <c r="C1638" i="6"/>
  <c r="B1638" i="6"/>
  <c r="A1638" i="6"/>
  <c r="E1637" i="6"/>
  <c r="D1637" i="6"/>
  <c r="C1637" i="6"/>
  <c r="B1637" i="6"/>
  <c r="A1637" i="6"/>
  <c r="E1636" i="6"/>
  <c r="D1636" i="6"/>
  <c r="C1636" i="6"/>
  <c r="B1636" i="6"/>
  <c r="A1636" i="6"/>
  <c r="E1635" i="6"/>
  <c r="D1635" i="6"/>
  <c r="C1635" i="6"/>
  <c r="B1635" i="6"/>
  <c r="A1635" i="6"/>
  <c r="E1634" i="6"/>
  <c r="D1634" i="6"/>
  <c r="C1634" i="6"/>
  <c r="B1634" i="6"/>
  <c r="A1634" i="6"/>
  <c r="E1633" i="6"/>
  <c r="D1633" i="6"/>
  <c r="C1633" i="6"/>
  <c r="B1633" i="6"/>
  <c r="A1633" i="6"/>
  <c r="E1632" i="6"/>
  <c r="D1632" i="6"/>
  <c r="C1632" i="6"/>
  <c r="B1632" i="6"/>
  <c r="A1632" i="6"/>
  <c r="E1631" i="6"/>
  <c r="D1631" i="6"/>
  <c r="C1631" i="6"/>
  <c r="B1631" i="6"/>
  <c r="A1631" i="6"/>
  <c r="E1630" i="6"/>
  <c r="D1630" i="6"/>
  <c r="C1630" i="6"/>
  <c r="B1630" i="6"/>
  <c r="A1630" i="6"/>
  <c r="E1629" i="6"/>
  <c r="D1629" i="6"/>
  <c r="C1629" i="6"/>
  <c r="B1629" i="6"/>
  <c r="A1629" i="6"/>
  <c r="E1628" i="6"/>
  <c r="D1628" i="6"/>
  <c r="C1628" i="6"/>
  <c r="B1628" i="6"/>
  <c r="A1628" i="6"/>
  <c r="E1627" i="6"/>
  <c r="D1627" i="6"/>
  <c r="C1627" i="6"/>
  <c r="B1627" i="6"/>
  <c r="A1627" i="6"/>
  <c r="E1626" i="6"/>
  <c r="D1626" i="6"/>
  <c r="C1626" i="6"/>
  <c r="B1626" i="6"/>
  <c r="A1626" i="6"/>
  <c r="E1625" i="6"/>
  <c r="D1625" i="6"/>
  <c r="C1625" i="6"/>
  <c r="B1625" i="6"/>
  <c r="A1625" i="6"/>
  <c r="E1624" i="6"/>
  <c r="D1624" i="6"/>
  <c r="C1624" i="6"/>
  <c r="B1624" i="6"/>
  <c r="A1624" i="6"/>
  <c r="E1623" i="6"/>
  <c r="D1623" i="6"/>
  <c r="C1623" i="6"/>
  <c r="B1623" i="6"/>
  <c r="A1623" i="6"/>
  <c r="E1622" i="6"/>
  <c r="D1622" i="6"/>
  <c r="C1622" i="6"/>
  <c r="B1622" i="6"/>
  <c r="A1622" i="6"/>
  <c r="E1621" i="6"/>
  <c r="D1621" i="6"/>
  <c r="C1621" i="6"/>
  <c r="B1621" i="6"/>
  <c r="A1621" i="6"/>
  <c r="E1620" i="6"/>
  <c r="D1620" i="6"/>
  <c r="C1620" i="6"/>
  <c r="B1620" i="6"/>
  <c r="A1620" i="6"/>
  <c r="E1619" i="6"/>
  <c r="D1619" i="6"/>
  <c r="C1619" i="6"/>
  <c r="B1619" i="6"/>
  <c r="A1619" i="6"/>
  <c r="E1618" i="6"/>
  <c r="D1618" i="6"/>
  <c r="C1618" i="6"/>
  <c r="B1618" i="6"/>
  <c r="A1618" i="6"/>
  <c r="E1617" i="6"/>
  <c r="D1617" i="6"/>
  <c r="C1617" i="6"/>
  <c r="B1617" i="6"/>
  <c r="A1617" i="6"/>
  <c r="E1616" i="6"/>
  <c r="D1616" i="6"/>
  <c r="C1616" i="6"/>
  <c r="B1616" i="6"/>
  <c r="A1616" i="6"/>
  <c r="E1615" i="6"/>
  <c r="D1615" i="6"/>
  <c r="C1615" i="6"/>
  <c r="B1615" i="6"/>
  <c r="A1615" i="6"/>
  <c r="E1614" i="6"/>
  <c r="D1614" i="6"/>
  <c r="C1614" i="6"/>
  <c r="B1614" i="6"/>
  <c r="A1614" i="6"/>
  <c r="E1613" i="6"/>
  <c r="D1613" i="6"/>
  <c r="C1613" i="6"/>
  <c r="B1613" i="6"/>
  <c r="A1613" i="6"/>
  <c r="E1612" i="6"/>
  <c r="D1612" i="6"/>
  <c r="C1612" i="6"/>
  <c r="B1612" i="6"/>
  <c r="A1612" i="6"/>
  <c r="E1611" i="6"/>
  <c r="D1611" i="6"/>
  <c r="C1611" i="6"/>
  <c r="B1611" i="6"/>
  <c r="A1611" i="6"/>
  <c r="E1610" i="6"/>
  <c r="D1610" i="6"/>
  <c r="C1610" i="6"/>
  <c r="B1610" i="6"/>
  <c r="A1610" i="6"/>
  <c r="E1609" i="6"/>
  <c r="D1609" i="6"/>
  <c r="C1609" i="6"/>
  <c r="B1609" i="6"/>
  <c r="A1609" i="6"/>
  <c r="E1608" i="6"/>
  <c r="D1608" i="6"/>
  <c r="C1608" i="6"/>
  <c r="B1608" i="6"/>
  <c r="A1608" i="6"/>
  <c r="E1607" i="6"/>
  <c r="D1607" i="6"/>
  <c r="C1607" i="6"/>
  <c r="B1607" i="6"/>
  <c r="A1607" i="6"/>
  <c r="E1606" i="6"/>
  <c r="D1606" i="6"/>
  <c r="C1606" i="6"/>
  <c r="B1606" i="6"/>
  <c r="A1606" i="6"/>
  <c r="E1605" i="6"/>
  <c r="D1605" i="6"/>
  <c r="C1605" i="6"/>
  <c r="B1605" i="6"/>
  <c r="A1605" i="6"/>
  <c r="E1604" i="6"/>
  <c r="D1604" i="6"/>
  <c r="C1604" i="6"/>
  <c r="B1604" i="6"/>
  <c r="A1604" i="6"/>
  <c r="E1603" i="6"/>
  <c r="D1603" i="6"/>
  <c r="C1603" i="6"/>
  <c r="B1603" i="6"/>
  <c r="A1603" i="6"/>
  <c r="E1602" i="6"/>
  <c r="D1602" i="6"/>
  <c r="C1602" i="6"/>
  <c r="B1602" i="6"/>
  <c r="A1602" i="6"/>
  <c r="E1601" i="6"/>
  <c r="D1601" i="6"/>
  <c r="C1601" i="6"/>
  <c r="B1601" i="6"/>
  <c r="A1601" i="6"/>
  <c r="E1600" i="6"/>
  <c r="D1600" i="6"/>
  <c r="C1600" i="6"/>
  <c r="B1600" i="6"/>
  <c r="A1600" i="6"/>
  <c r="E1599" i="6"/>
  <c r="D1599" i="6"/>
  <c r="C1599" i="6"/>
  <c r="B1599" i="6"/>
  <c r="A1599" i="6"/>
  <c r="E1598" i="6"/>
  <c r="D1598" i="6"/>
  <c r="C1598" i="6"/>
  <c r="B1598" i="6"/>
  <c r="A1598" i="6"/>
  <c r="E1597" i="6"/>
  <c r="D1597" i="6"/>
  <c r="C1597" i="6"/>
  <c r="B1597" i="6"/>
  <c r="A1597" i="6"/>
  <c r="E1596" i="6"/>
  <c r="D1596" i="6"/>
  <c r="C1596" i="6"/>
  <c r="B1596" i="6"/>
  <c r="A1596" i="6"/>
  <c r="E1595" i="6"/>
  <c r="D1595" i="6"/>
  <c r="C1595" i="6"/>
  <c r="B1595" i="6"/>
  <c r="A1595" i="6"/>
  <c r="E1594" i="6"/>
  <c r="D1594" i="6"/>
  <c r="C1594" i="6"/>
  <c r="B1594" i="6"/>
  <c r="A1594" i="6"/>
  <c r="E1593" i="6"/>
  <c r="D1593" i="6"/>
  <c r="C1593" i="6"/>
  <c r="B1593" i="6"/>
  <c r="A1593" i="6"/>
  <c r="E1592" i="6"/>
  <c r="D1592" i="6"/>
  <c r="C1592" i="6"/>
  <c r="B1592" i="6"/>
  <c r="A1592" i="6"/>
  <c r="E1591" i="6"/>
  <c r="D1591" i="6"/>
  <c r="C1591" i="6"/>
  <c r="B1591" i="6"/>
  <c r="A1591" i="6"/>
  <c r="E1590" i="6"/>
  <c r="D1590" i="6"/>
  <c r="C1590" i="6"/>
  <c r="B1590" i="6"/>
  <c r="A1590" i="6"/>
  <c r="E1589" i="6"/>
  <c r="D1589" i="6"/>
  <c r="C1589" i="6"/>
  <c r="B1589" i="6"/>
  <c r="A1589" i="6"/>
  <c r="E1588" i="6"/>
  <c r="D1588" i="6"/>
  <c r="C1588" i="6"/>
  <c r="B1588" i="6"/>
  <c r="A1588" i="6"/>
  <c r="E1587" i="6"/>
  <c r="D1587" i="6"/>
  <c r="C1587" i="6"/>
  <c r="B1587" i="6"/>
  <c r="A1587" i="6"/>
  <c r="E1586" i="6"/>
  <c r="D1586" i="6"/>
  <c r="C1586" i="6"/>
  <c r="B1586" i="6"/>
  <c r="A1586" i="6"/>
  <c r="E1585" i="6"/>
  <c r="D1585" i="6"/>
  <c r="C1585" i="6"/>
  <c r="B1585" i="6"/>
  <c r="A1585" i="6"/>
  <c r="E1584" i="6"/>
  <c r="D1584" i="6"/>
  <c r="C1584" i="6"/>
  <c r="B1584" i="6"/>
  <c r="A1584" i="6"/>
  <c r="E1583" i="6"/>
  <c r="D1583" i="6"/>
  <c r="C1583" i="6"/>
  <c r="B1583" i="6"/>
  <c r="A1583" i="6"/>
  <c r="E1582" i="6"/>
  <c r="D1582" i="6"/>
  <c r="C1582" i="6"/>
  <c r="B1582" i="6"/>
  <c r="A1582" i="6"/>
  <c r="E1581" i="6"/>
  <c r="D1581" i="6"/>
  <c r="C1581" i="6"/>
  <c r="B1581" i="6"/>
  <c r="A1581" i="6"/>
  <c r="E1580" i="6"/>
  <c r="D1580" i="6"/>
  <c r="C1580" i="6"/>
  <c r="B1580" i="6"/>
  <c r="A1580" i="6"/>
  <c r="E1579" i="6"/>
  <c r="D1579" i="6"/>
  <c r="C1579" i="6"/>
  <c r="B1579" i="6"/>
  <c r="A1579" i="6"/>
  <c r="E1578" i="6"/>
  <c r="D1578" i="6"/>
  <c r="C1578" i="6"/>
  <c r="B1578" i="6"/>
  <c r="A1578" i="6"/>
  <c r="E1577" i="6"/>
  <c r="D1577" i="6"/>
  <c r="C1577" i="6"/>
  <c r="B1577" i="6"/>
  <c r="A1577" i="6"/>
  <c r="E1576" i="6"/>
  <c r="D1576" i="6"/>
  <c r="C1576" i="6"/>
  <c r="B1576" i="6"/>
  <c r="A1576" i="6"/>
  <c r="E1575" i="6"/>
  <c r="D1575" i="6"/>
  <c r="C1575" i="6"/>
  <c r="B1575" i="6"/>
  <c r="A1575" i="6"/>
  <c r="E1574" i="6"/>
  <c r="D1574" i="6"/>
  <c r="C1574" i="6"/>
  <c r="B1574" i="6"/>
  <c r="A1574" i="6"/>
  <c r="E1573" i="6"/>
  <c r="D1573" i="6"/>
  <c r="C1573" i="6"/>
  <c r="B1573" i="6"/>
  <c r="A1573" i="6"/>
  <c r="E1572" i="6"/>
  <c r="D1572" i="6"/>
  <c r="C1572" i="6"/>
  <c r="B1572" i="6"/>
  <c r="A1572" i="6"/>
  <c r="E1571" i="6"/>
  <c r="D1571" i="6"/>
  <c r="C1571" i="6"/>
  <c r="B1571" i="6"/>
  <c r="A1571" i="6"/>
  <c r="E1570" i="6"/>
  <c r="D1570" i="6"/>
  <c r="C1570" i="6"/>
  <c r="B1570" i="6"/>
  <c r="A1570" i="6"/>
  <c r="E1569" i="6"/>
  <c r="D1569" i="6"/>
  <c r="C1569" i="6"/>
  <c r="B1569" i="6"/>
  <c r="A1569" i="6"/>
  <c r="E1568" i="6"/>
  <c r="D1568" i="6"/>
  <c r="C1568" i="6"/>
  <c r="B1568" i="6"/>
  <c r="A1568" i="6"/>
  <c r="E1567" i="6"/>
  <c r="D1567" i="6"/>
  <c r="C1567" i="6"/>
  <c r="B1567" i="6"/>
  <c r="A1567" i="6"/>
  <c r="E1566" i="6"/>
  <c r="D1566" i="6"/>
  <c r="C1566" i="6"/>
  <c r="B1566" i="6"/>
  <c r="A1566" i="6"/>
  <c r="E1565" i="6"/>
  <c r="D1565" i="6"/>
  <c r="C1565" i="6"/>
  <c r="B1565" i="6"/>
  <c r="A1565" i="6"/>
  <c r="E1564" i="6"/>
  <c r="D1564" i="6"/>
  <c r="C1564" i="6"/>
  <c r="B1564" i="6"/>
  <c r="A1564" i="6"/>
  <c r="E1563" i="6"/>
  <c r="D1563" i="6"/>
  <c r="C1563" i="6"/>
  <c r="B1563" i="6"/>
  <c r="A1563" i="6"/>
  <c r="E1562" i="6"/>
  <c r="D1562" i="6"/>
  <c r="C1562" i="6"/>
  <c r="B1562" i="6"/>
  <c r="A1562" i="6"/>
  <c r="E1561" i="6"/>
  <c r="D1561" i="6"/>
  <c r="C1561" i="6"/>
  <c r="B1561" i="6"/>
  <c r="A1561" i="6"/>
  <c r="E1560" i="6"/>
  <c r="D1560" i="6"/>
  <c r="C1560" i="6"/>
  <c r="B1560" i="6"/>
  <c r="A1560" i="6"/>
  <c r="E1559" i="6"/>
  <c r="D1559" i="6"/>
  <c r="C1559" i="6"/>
  <c r="B1559" i="6"/>
  <c r="A1559" i="6"/>
  <c r="E1558" i="6"/>
  <c r="D1558" i="6"/>
  <c r="C1558" i="6"/>
  <c r="B1558" i="6"/>
  <c r="A1558" i="6"/>
  <c r="E1557" i="6"/>
  <c r="D1557" i="6"/>
  <c r="C1557" i="6"/>
  <c r="B1557" i="6"/>
  <c r="A1557" i="6"/>
  <c r="E1556" i="6"/>
  <c r="D1556" i="6"/>
  <c r="C1556" i="6"/>
  <c r="B1556" i="6"/>
  <c r="A1556" i="6"/>
  <c r="E1555" i="6"/>
  <c r="D1555" i="6"/>
  <c r="C1555" i="6"/>
  <c r="B1555" i="6"/>
  <c r="A1555" i="6"/>
  <c r="E1554" i="6"/>
  <c r="D1554" i="6"/>
  <c r="C1554" i="6"/>
  <c r="B1554" i="6"/>
  <c r="A1554" i="6"/>
  <c r="E1553" i="6"/>
  <c r="D1553" i="6"/>
  <c r="C1553" i="6"/>
  <c r="B1553" i="6"/>
  <c r="A1553" i="6"/>
  <c r="E1552" i="6"/>
  <c r="D1552" i="6"/>
  <c r="C1552" i="6"/>
  <c r="B1552" i="6"/>
  <c r="A1552" i="6"/>
  <c r="E1551" i="6"/>
  <c r="D1551" i="6"/>
  <c r="C1551" i="6"/>
  <c r="B1551" i="6"/>
  <c r="A1551" i="6"/>
  <c r="E1550" i="6"/>
  <c r="D1550" i="6"/>
  <c r="C1550" i="6"/>
  <c r="B1550" i="6"/>
  <c r="A1550" i="6"/>
  <c r="E1549" i="6"/>
  <c r="D1549" i="6"/>
  <c r="C1549" i="6"/>
  <c r="B1549" i="6"/>
  <c r="A1549" i="6"/>
  <c r="E1548" i="6"/>
  <c r="D1548" i="6"/>
  <c r="C1548" i="6"/>
  <c r="B1548" i="6"/>
  <c r="A1548" i="6"/>
  <c r="E1547" i="6"/>
  <c r="D1547" i="6"/>
  <c r="C1547" i="6"/>
  <c r="B1547" i="6"/>
  <c r="A1547" i="6"/>
  <c r="E1546" i="6"/>
  <c r="D1546" i="6"/>
  <c r="C1546" i="6"/>
  <c r="B1546" i="6"/>
  <c r="A1546" i="6"/>
  <c r="E1545" i="6"/>
  <c r="D1545" i="6"/>
  <c r="C1545" i="6"/>
  <c r="B1545" i="6"/>
  <c r="A1545" i="6"/>
  <c r="E1544" i="6"/>
  <c r="D1544" i="6"/>
  <c r="C1544" i="6"/>
  <c r="B1544" i="6"/>
  <c r="A1544" i="6"/>
  <c r="E1543" i="6"/>
  <c r="D1543" i="6"/>
  <c r="C1543" i="6"/>
  <c r="B1543" i="6"/>
  <c r="A1543" i="6"/>
  <c r="E1542" i="6"/>
  <c r="D1542" i="6"/>
  <c r="C1542" i="6"/>
  <c r="B1542" i="6"/>
  <c r="A1542" i="6"/>
  <c r="E1541" i="6"/>
  <c r="D1541" i="6"/>
  <c r="C1541" i="6"/>
  <c r="B1541" i="6"/>
  <c r="A1541" i="6"/>
  <c r="E1540" i="6"/>
  <c r="D1540" i="6"/>
  <c r="C1540" i="6"/>
  <c r="B1540" i="6"/>
  <c r="A1540" i="6"/>
  <c r="E1539" i="6"/>
  <c r="D1539" i="6"/>
  <c r="C1539" i="6"/>
  <c r="B1539" i="6"/>
  <c r="A1539" i="6"/>
  <c r="E1538" i="6"/>
  <c r="D1538" i="6"/>
  <c r="C1538" i="6"/>
  <c r="B1538" i="6"/>
  <c r="A1538" i="6"/>
  <c r="E1537" i="6"/>
  <c r="D1537" i="6"/>
  <c r="C1537" i="6"/>
  <c r="B1537" i="6"/>
  <c r="A1537" i="6"/>
  <c r="E1536" i="6"/>
  <c r="D1536" i="6"/>
  <c r="C1536" i="6"/>
  <c r="B1536" i="6"/>
  <c r="A1536" i="6"/>
  <c r="E1535" i="6"/>
  <c r="D1535" i="6"/>
  <c r="C1535" i="6"/>
  <c r="B1535" i="6"/>
  <c r="A1535" i="6"/>
  <c r="E1534" i="6"/>
  <c r="D1534" i="6"/>
  <c r="C1534" i="6"/>
  <c r="B1534" i="6"/>
  <c r="A1534" i="6"/>
  <c r="E1533" i="6"/>
  <c r="D1533" i="6"/>
  <c r="C1533" i="6"/>
  <c r="B1533" i="6"/>
  <c r="A1533" i="6"/>
  <c r="E1532" i="6"/>
  <c r="D1532" i="6"/>
  <c r="C1532" i="6"/>
  <c r="B1532" i="6"/>
  <c r="A1532" i="6"/>
  <c r="E1531" i="6"/>
  <c r="D1531" i="6"/>
  <c r="C1531" i="6"/>
  <c r="B1531" i="6"/>
  <c r="A1531" i="6"/>
  <c r="E1530" i="6"/>
  <c r="D1530" i="6"/>
  <c r="C1530" i="6"/>
  <c r="B1530" i="6"/>
  <c r="A1530" i="6"/>
  <c r="E1529" i="6"/>
  <c r="D1529" i="6"/>
  <c r="C1529" i="6"/>
  <c r="B1529" i="6"/>
  <c r="A1529" i="6"/>
  <c r="E1528" i="6"/>
  <c r="D1528" i="6"/>
  <c r="C1528" i="6"/>
  <c r="B1528" i="6"/>
  <c r="A1528" i="6"/>
  <c r="E1527" i="6"/>
  <c r="D1527" i="6"/>
  <c r="C1527" i="6"/>
  <c r="B1527" i="6"/>
  <c r="A1527" i="6"/>
  <c r="E1526" i="6"/>
  <c r="D1526" i="6"/>
  <c r="C1526" i="6"/>
  <c r="B1526" i="6"/>
  <c r="A1526" i="6"/>
  <c r="E1525" i="6"/>
  <c r="D1525" i="6"/>
  <c r="C1525" i="6"/>
  <c r="B1525" i="6"/>
  <c r="A1525" i="6"/>
  <c r="E1524" i="6"/>
  <c r="D1524" i="6"/>
  <c r="C1524" i="6"/>
  <c r="B1524" i="6"/>
  <c r="A1524" i="6"/>
  <c r="E1523" i="6"/>
  <c r="D1523" i="6"/>
  <c r="C1523" i="6"/>
  <c r="B1523" i="6"/>
  <c r="A1523" i="6"/>
  <c r="E1522" i="6"/>
  <c r="D1522" i="6"/>
  <c r="C1522" i="6"/>
  <c r="B1522" i="6"/>
  <c r="A1522" i="6"/>
  <c r="E1521" i="6"/>
  <c r="D1521" i="6"/>
  <c r="C1521" i="6"/>
  <c r="B1521" i="6"/>
  <c r="A1521" i="6"/>
  <c r="E1520" i="6"/>
  <c r="D1520" i="6"/>
  <c r="C1520" i="6"/>
  <c r="B1520" i="6"/>
  <c r="A1520" i="6"/>
  <c r="E1519" i="6"/>
  <c r="D1519" i="6"/>
  <c r="C1519" i="6"/>
  <c r="B1519" i="6"/>
  <c r="A1519" i="6"/>
  <c r="E1518" i="6"/>
  <c r="D1518" i="6"/>
  <c r="C1518" i="6"/>
  <c r="B1518" i="6"/>
  <c r="A1518" i="6"/>
  <c r="E1517" i="6"/>
  <c r="D1517" i="6"/>
  <c r="C1517" i="6"/>
  <c r="B1517" i="6"/>
  <c r="A1517" i="6"/>
  <c r="E1516" i="6"/>
  <c r="D1516" i="6"/>
  <c r="C1516" i="6"/>
  <c r="B1516" i="6"/>
  <c r="A1516" i="6"/>
  <c r="E1515" i="6"/>
  <c r="D1515" i="6"/>
  <c r="C1515" i="6"/>
  <c r="B1515" i="6"/>
  <c r="A1515" i="6"/>
  <c r="E1514" i="6"/>
  <c r="D1514" i="6"/>
  <c r="C1514" i="6"/>
  <c r="B1514" i="6"/>
  <c r="A1514" i="6"/>
  <c r="E1513" i="6"/>
  <c r="D1513" i="6"/>
  <c r="C1513" i="6"/>
  <c r="B1513" i="6"/>
  <c r="A1513" i="6"/>
  <c r="E1512" i="6"/>
  <c r="D1512" i="6"/>
  <c r="C1512" i="6"/>
  <c r="B1512" i="6"/>
  <c r="A1512" i="6"/>
  <c r="E1511" i="6"/>
  <c r="D1511" i="6"/>
  <c r="C1511" i="6"/>
  <c r="B1511" i="6"/>
  <c r="A1511" i="6"/>
  <c r="E1510" i="6"/>
  <c r="D1510" i="6"/>
  <c r="C1510" i="6"/>
  <c r="B1510" i="6"/>
  <c r="A1510" i="6"/>
  <c r="E1509" i="6"/>
  <c r="D1509" i="6"/>
  <c r="C1509" i="6"/>
  <c r="B1509" i="6"/>
  <c r="A1509" i="6"/>
  <c r="E1508" i="6"/>
  <c r="D1508" i="6"/>
  <c r="C1508" i="6"/>
  <c r="B1508" i="6"/>
  <c r="A1508" i="6"/>
  <c r="E1507" i="6"/>
  <c r="D1507" i="6"/>
  <c r="C1507" i="6"/>
  <c r="B1507" i="6"/>
  <c r="A1507" i="6"/>
  <c r="E1506" i="6"/>
  <c r="D1506" i="6"/>
  <c r="C1506" i="6"/>
  <c r="B1506" i="6"/>
  <c r="A1506" i="6"/>
  <c r="E1505" i="6"/>
  <c r="D1505" i="6"/>
  <c r="C1505" i="6"/>
  <c r="B1505" i="6"/>
  <c r="A1505" i="6"/>
  <c r="E1504" i="6"/>
  <c r="D1504" i="6"/>
  <c r="C1504" i="6"/>
  <c r="B1504" i="6"/>
  <c r="A1504" i="6"/>
  <c r="E1503" i="6"/>
  <c r="D1503" i="6"/>
  <c r="C1503" i="6"/>
  <c r="B1503" i="6"/>
  <c r="A1503" i="6"/>
  <c r="E1502" i="6"/>
  <c r="D1502" i="6"/>
  <c r="C1502" i="6"/>
  <c r="B1502" i="6"/>
  <c r="A1502" i="6"/>
  <c r="E1501" i="6"/>
  <c r="D1501" i="6"/>
  <c r="C1501" i="6"/>
  <c r="B1501" i="6"/>
  <c r="A1501" i="6"/>
  <c r="E1500" i="6"/>
  <c r="D1500" i="6"/>
  <c r="C1500" i="6"/>
  <c r="B1500" i="6"/>
  <c r="A1500" i="6"/>
  <c r="E1499" i="6"/>
  <c r="D1499" i="6"/>
  <c r="C1499" i="6"/>
  <c r="B1499" i="6"/>
  <c r="A1499" i="6"/>
  <c r="E1498" i="6"/>
  <c r="D1498" i="6"/>
  <c r="C1498" i="6"/>
  <c r="B1498" i="6"/>
  <c r="A1498" i="6"/>
  <c r="E1497" i="6"/>
  <c r="D1497" i="6"/>
  <c r="C1497" i="6"/>
  <c r="B1497" i="6"/>
  <c r="A1497" i="6"/>
  <c r="E1496" i="6"/>
  <c r="D1496" i="6"/>
  <c r="C1496" i="6"/>
  <c r="B1496" i="6"/>
  <c r="A1496" i="6"/>
  <c r="E1495" i="6"/>
  <c r="D1495" i="6"/>
  <c r="C1495" i="6"/>
  <c r="B1495" i="6"/>
  <c r="A1495" i="6"/>
  <c r="E1494" i="6"/>
  <c r="D1494" i="6"/>
  <c r="C1494" i="6"/>
  <c r="B1494" i="6"/>
  <c r="A1494" i="6"/>
  <c r="E1493" i="6"/>
  <c r="D1493" i="6"/>
  <c r="C1493" i="6"/>
  <c r="B1493" i="6"/>
  <c r="A1493" i="6"/>
  <c r="E1492" i="6"/>
  <c r="D1492" i="6"/>
  <c r="C1492" i="6"/>
  <c r="B1492" i="6"/>
  <c r="A1492" i="6"/>
  <c r="E1491" i="6"/>
  <c r="D1491" i="6"/>
  <c r="C1491" i="6"/>
  <c r="B1491" i="6"/>
  <c r="A1491" i="6"/>
  <c r="E1490" i="6"/>
  <c r="D1490" i="6"/>
  <c r="C1490" i="6"/>
  <c r="B1490" i="6"/>
  <c r="A1490" i="6"/>
  <c r="E1489" i="6"/>
  <c r="D1489" i="6"/>
  <c r="C1489" i="6"/>
  <c r="B1489" i="6"/>
  <c r="A1489" i="6"/>
  <c r="E1488" i="6"/>
  <c r="D1488" i="6"/>
  <c r="C1488" i="6"/>
  <c r="B1488" i="6"/>
  <c r="A1488" i="6"/>
  <c r="E1487" i="6"/>
  <c r="D1487" i="6"/>
  <c r="C1487" i="6"/>
  <c r="B1487" i="6"/>
  <c r="A1487" i="6"/>
  <c r="E1486" i="6"/>
  <c r="D1486" i="6"/>
  <c r="C1486" i="6"/>
  <c r="B1486" i="6"/>
  <c r="A1486" i="6"/>
  <c r="E1485" i="6"/>
  <c r="D1485" i="6"/>
  <c r="C1485" i="6"/>
  <c r="B1485" i="6"/>
  <c r="A1485" i="6"/>
  <c r="E1484" i="6"/>
  <c r="D1484" i="6"/>
  <c r="C1484" i="6"/>
  <c r="B1484" i="6"/>
  <c r="A1484" i="6"/>
  <c r="E1483" i="6"/>
  <c r="D1483" i="6"/>
  <c r="C1483" i="6"/>
  <c r="B1483" i="6"/>
  <c r="A1483" i="6"/>
  <c r="E1482" i="6"/>
  <c r="D1482" i="6"/>
  <c r="C1482" i="6"/>
  <c r="B1482" i="6"/>
  <c r="A1482" i="6"/>
  <c r="E1481" i="6"/>
  <c r="D1481" i="6"/>
  <c r="C1481" i="6"/>
  <c r="B1481" i="6"/>
  <c r="A1481" i="6"/>
  <c r="E1480" i="6"/>
  <c r="D1480" i="6"/>
  <c r="C1480" i="6"/>
  <c r="B1480" i="6"/>
  <c r="A1480" i="6"/>
  <c r="E1479" i="6"/>
  <c r="D1479" i="6"/>
  <c r="C1479" i="6"/>
  <c r="B1479" i="6"/>
  <c r="A1479" i="6"/>
  <c r="E1478" i="6"/>
  <c r="D1478" i="6"/>
  <c r="C1478" i="6"/>
  <c r="B1478" i="6"/>
  <c r="A1478" i="6"/>
  <c r="E1477" i="6"/>
  <c r="D1477" i="6"/>
  <c r="C1477" i="6"/>
  <c r="B1477" i="6"/>
  <c r="A1477" i="6"/>
  <c r="E1476" i="6"/>
  <c r="D1476" i="6"/>
  <c r="C1476" i="6"/>
  <c r="B1476" i="6"/>
  <c r="A1476" i="6"/>
  <c r="E1475" i="6"/>
  <c r="D1475" i="6"/>
  <c r="C1475" i="6"/>
  <c r="B1475" i="6"/>
  <c r="A1475" i="6"/>
  <c r="E1474" i="6"/>
  <c r="D1474" i="6"/>
  <c r="C1474" i="6"/>
  <c r="B1474" i="6"/>
  <c r="A1474" i="6"/>
  <c r="E1473" i="6"/>
  <c r="D1473" i="6"/>
  <c r="C1473" i="6"/>
  <c r="B1473" i="6"/>
  <c r="A1473" i="6"/>
  <c r="E1472" i="6"/>
  <c r="D1472" i="6"/>
  <c r="C1472" i="6"/>
  <c r="B1472" i="6"/>
  <c r="A1472" i="6"/>
  <c r="E1471" i="6"/>
  <c r="D1471" i="6"/>
  <c r="C1471" i="6"/>
  <c r="B1471" i="6"/>
  <c r="A1471" i="6"/>
  <c r="E1470" i="6"/>
  <c r="D1470" i="6"/>
  <c r="C1470" i="6"/>
  <c r="B1470" i="6"/>
  <c r="A1470" i="6"/>
  <c r="E1469" i="6"/>
  <c r="D1469" i="6"/>
  <c r="C1469" i="6"/>
  <c r="B1469" i="6"/>
  <c r="A1469" i="6"/>
  <c r="E1468" i="6"/>
  <c r="D1468" i="6"/>
  <c r="C1468" i="6"/>
  <c r="B1468" i="6"/>
  <c r="A1468" i="6"/>
  <c r="E1467" i="6"/>
  <c r="D1467" i="6"/>
  <c r="C1467" i="6"/>
  <c r="B1467" i="6"/>
  <c r="A1467" i="6"/>
  <c r="E1466" i="6"/>
  <c r="D1466" i="6"/>
  <c r="C1466" i="6"/>
  <c r="B1466" i="6"/>
  <c r="A1466" i="6"/>
  <c r="E1465" i="6"/>
  <c r="D1465" i="6"/>
  <c r="C1465" i="6"/>
  <c r="B1465" i="6"/>
  <c r="A1465" i="6"/>
  <c r="E1464" i="6"/>
  <c r="D1464" i="6"/>
  <c r="C1464" i="6"/>
  <c r="B1464" i="6"/>
  <c r="A1464" i="6"/>
  <c r="E1463" i="6"/>
  <c r="D1463" i="6"/>
  <c r="C1463" i="6"/>
  <c r="B1463" i="6"/>
  <c r="A1463" i="6"/>
  <c r="E1462" i="6"/>
  <c r="D1462" i="6"/>
  <c r="C1462" i="6"/>
  <c r="B1462" i="6"/>
  <c r="A1462" i="6"/>
  <c r="E1461" i="6"/>
  <c r="D1461" i="6"/>
  <c r="C1461" i="6"/>
  <c r="B1461" i="6"/>
  <c r="A1461" i="6"/>
  <c r="E1460" i="6"/>
  <c r="D1460" i="6"/>
  <c r="C1460" i="6"/>
  <c r="B1460" i="6"/>
  <c r="A1460" i="6"/>
  <c r="E1459" i="6"/>
  <c r="D1459" i="6"/>
  <c r="C1459" i="6"/>
  <c r="B1459" i="6"/>
  <c r="A1459" i="6"/>
  <c r="E1458" i="6"/>
  <c r="D1458" i="6"/>
  <c r="C1458" i="6"/>
  <c r="B1458" i="6"/>
  <c r="A1458" i="6"/>
  <c r="E1457" i="6"/>
  <c r="D1457" i="6"/>
  <c r="C1457" i="6"/>
  <c r="B1457" i="6"/>
  <c r="A1457" i="6"/>
  <c r="E1456" i="6"/>
  <c r="D1456" i="6"/>
  <c r="C1456" i="6"/>
  <c r="B1456" i="6"/>
  <c r="A1456" i="6"/>
  <c r="E1455" i="6"/>
  <c r="D1455" i="6"/>
  <c r="C1455" i="6"/>
  <c r="B1455" i="6"/>
  <c r="A1455" i="6"/>
  <c r="E1454" i="6"/>
  <c r="D1454" i="6"/>
  <c r="C1454" i="6"/>
  <c r="B1454" i="6"/>
  <c r="A1454" i="6"/>
  <c r="E1453" i="6"/>
  <c r="D1453" i="6"/>
  <c r="C1453" i="6"/>
  <c r="B1453" i="6"/>
  <c r="A1453" i="6"/>
  <c r="E1452" i="6"/>
  <c r="D1452" i="6"/>
  <c r="C1452" i="6"/>
  <c r="B1452" i="6"/>
  <c r="A1452" i="6"/>
  <c r="E1451" i="6"/>
  <c r="D1451" i="6"/>
  <c r="C1451" i="6"/>
  <c r="B1451" i="6"/>
  <c r="A1451" i="6"/>
  <c r="E1450" i="6"/>
  <c r="D1450" i="6"/>
  <c r="C1450" i="6"/>
  <c r="B1450" i="6"/>
  <c r="A1450" i="6"/>
  <c r="E1449" i="6"/>
  <c r="D1449" i="6"/>
  <c r="C1449" i="6"/>
  <c r="B1449" i="6"/>
  <c r="A1449" i="6"/>
  <c r="E1448" i="6"/>
  <c r="D1448" i="6"/>
  <c r="C1448" i="6"/>
  <c r="B1448" i="6"/>
  <c r="A1448" i="6"/>
  <c r="E1447" i="6"/>
  <c r="D1447" i="6"/>
  <c r="C1447" i="6"/>
  <c r="B1447" i="6"/>
  <c r="A1447" i="6"/>
  <c r="E1446" i="6"/>
  <c r="D1446" i="6"/>
  <c r="C1446" i="6"/>
  <c r="B1446" i="6"/>
  <c r="A1446" i="6"/>
  <c r="E1445" i="6"/>
  <c r="D1445" i="6"/>
  <c r="C1445" i="6"/>
  <c r="B1445" i="6"/>
  <c r="A1445" i="6"/>
  <c r="E1444" i="6"/>
  <c r="D1444" i="6"/>
  <c r="C1444" i="6"/>
  <c r="B1444" i="6"/>
  <c r="A1444" i="6"/>
  <c r="E1443" i="6"/>
  <c r="D1443" i="6"/>
  <c r="C1443" i="6"/>
  <c r="B1443" i="6"/>
  <c r="A1443" i="6"/>
  <c r="E1442" i="6"/>
  <c r="D1442" i="6"/>
  <c r="C1442" i="6"/>
  <c r="B1442" i="6"/>
  <c r="A1442" i="6"/>
  <c r="E1441" i="6"/>
  <c r="D1441" i="6"/>
  <c r="C1441" i="6"/>
  <c r="B1441" i="6"/>
  <c r="A1441" i="6"/>
  <c r="E1440" i="6"/>
  <c r="D1440" i="6"/>
  <c r="C1440" i="6"/>
  <c r="B1440" i="6"/>
  <c r="A1440" i="6"/>
  <c r="E1439" i="6"/>
  <c r="D1439" i="6"/>
  <c r="C1439" i="6"/>
  <c r="B1439" i="6"/>
  <c r="A1439" i="6"/>
  <c r="E1438" i="6"/>
  <c r="D1438" i="6"/>
  <c r="C1438" i="6"/>
  <c r="B1438" i="6"/>
  <c r="A1438" i="6"/>
  <c r="E1437" i="6"/>
  <c r="D1437" i="6"/>
  <c r="C1437" i="6"/>
  <c r="B1437" i="6"/>
  <c r="A1437" i="6"/>
  <c r="E1436" i="6"/>
  <c r="D1436" i="6"/>
  <c r="C1436" i="6"/>
  <c r="B1436" i="6"/>
  <c r="A1436" i="6"/>
  <c r="E1435" i="6"/>
  <c r="D1435" i="6"/>
  <c r="C1435" i="6"/>
  <c r="B1435" i="6"/>
  <c r="A1435" i="6"/>
  <c r="E1434" i="6"/>
  <c r="D1434" i="6"/>
  <c r="C1434" i="6"/>
  <c r="B1434" i="6"/>
  <c r="A1434" i="6"/>
  <c r="E1433" i="6"/>
  <c r="D1433" i="6"/>
  <c r="C1433" i="6"/>
  <c r="B1433" i="6"/>
  <c r="A1433" i="6"/>
  <c r="E1432" i="6"/>
  <c r="D1432" i="6"/>
  <c r="C1432" i="6"/>
  <c r="B1432" i="6"/>
  <c r="A1432" i="6"/>
  <c r="E1431" i="6"/>
  <c r="D1431" i="6"/>
  <c r="C1431" i="6"/>
  <c r="B1431" i="6"/>
  <c r="A1431" i="6"/>
  <c r="E1430" i="6"/>
  <c r="D1430" i="6"/>
  <c r="C1430" i="6"/>
  <c r="B1430" i="6"/>
  <c r="A1430" i="6"/>
  <c r="E1429" i="6"/>
  <c r="D1429" i="6"/>
  <c r="C1429" i="6"/>
  <c r="B1429" i="6"/>
  <c r="A1429" i="6"/>
  <c r="E1428" i="6"/>
  <c r="D1428" i="6"/>
  <c r="C1428" i="6"/>
  <c r="B1428" i="6"/>
  <c r="A1428" i="6"/>
  <c r="E1427" i="6"/>
  <c r="D1427" i="6"/>
  <c r="C1427" i="6"/>
  <c r="B1427" i="6"/>
  <c r="A1427" i="6"/>
  <c r="E1426" i="6"/>
  <c r="D1426" i="6"/>
  <c r="C1426" i="6"/>
  <c r="B1426" i="6"/>
  <c r="A1426" i="6"/>
  <c r="E1425" i="6"/>
  <c r="D1425" i="6"/>
  <c r="C1425" i="6"/>
  <c r="B1425" i="6"/>
  <c r="A1425" i="6"/>
  <c r="E1424" i="6"/>
  <c r="D1424" i="6"/>
  <c r="C1424" i="6"/>
  <c r="B1424" i="6"/>
  <c r="A1424" i="6"/>
  <c r="E1423" i="6"/>
  <c r="D1423" i="6"/>
  <c r="C1423" i="6"/>
  <c r="B1423" i="6"/>
  <c r="A1423" i="6"/>
  <c r="E1422" i="6"/>
  <c r="D1422" i="6"/>
  <c r="C1422" i="6"/>
  <c r="B1422" i="6"/>
  <c r="A1422" i="6"/>
  <c r="E1421" i="6"/>
  <c r="D1421" i="6"/>
  <c r="C1421" i="6"/>
  <c r="B1421" i="6"/>
  <c r="A1421" i="6"/>
  <c r="E1420" i="6"/>
  <c r="D1420" i="6"/>
  <c r="C1420" i="6"/>
  <c r="B1420" i="6"/>
  <c r="A1420" i="6"/>
  <c r="E1419" i="6"/>
  <c r="D1419" i="6"/>
  <c r="C1419" i="6"/>
  <c r="B1419" i="6"/>
  <c r="A1419" i="6"/>
  <c r="E1418" i="6"/>
  <c r="D1418" i="6"/>
  <c r="C1418" i="6"/>
  <c r="B1418" i="6"/>
  <c r="A1418" i="6"/>
  <c r="E1417" i="6"/>
  <c r="D1417" i="6"/>
  <c r="C1417" i="6"/>
  <c r="B1417" i="6"/>
  <c r="A1417" i="6"/>
  <c r="E1416" i="6"/>
  <c r="D1416" i="6"/>
  <c r="C1416" i="6"/>
  <c r="B1416" i="6"/>
  <c r="A1416" i="6"/>
  <c r="E1415" i="6"/>
  <c r="D1415" i="6"/>
  <c r="C1415" i="6"/>
  <c r="B1415" i="6"/>
  <c r="A1415" i="6"/>
  <c r="E1414" i="6"/>
  <c r="D1414" i="6"/>
  <c r="C1414" i="6"/>
  <c r="B1414" i="6"/>
  <c r="A1414" i="6"/>
  <c r="E1413" i="6"/>
  <c r="D1413" i="6"/>
  <c r="C1413" i="6"/>
  <c r="B1413" i="6"/>
  <c r="A1413" i="6"/>
  <c r="E1412" i="6"/>
  <c r="D1412" i="6"/>
  <c r="C1412" i="6"/>
  <c r="B1412" i="6"/>
  <c r="A1412" i="6"/>
  <c r="E1411" i="6"/>
  <c r="D1411" i="6"/>
  <c r="C1411" i="6"/>
  <c r="B1411" i="6"/>
  <c r="A1411" i="6"/>
  <c r="E1410" i="6"/>
  <c r="D1410" i="6"/>
  <c r="C1410" i="6"/>
  <c r="B1410" i="6"/>
  <c r="A1410" i="6"/>
  <c r="E1409" i="6"/>
  <c r="D1409" i="6"/>
  <c r="C1409" i="6"/>
  <c r="B1409" i="6"/>
  <c r="A1409" i="6"/>
  <c r="E1408" i="6"/>
  <c r="D1408" i="6"/>
  <c r="C1408" i="6"/>
  <c r="B1408" i="6"/>
  <c r="A1408" i="6"/>
  <c r="E1407" i="6"/>
  <c r="D1407" i="6"/>
  <c r="C1407" i="6"/>
  <c r="B1407" i="6"/>
  <c r="A1407" i="6"/>
  <c r="E1406" i="6"/>
  <c r="D1406" i="6"/>
  <c r="C1406" i="6"/>
  <c r="B1406" i="6"/>
  <c r="A1406" i="6"/>
  <c r="E1405" i="6"/>
  <c r="D1405" i="6"/>
  <c r="C1405" i="6"/>
  <c r="B1405" i="6"/>
  <c r="A1405" i="6"/>
  <c r="E1404" i="6"/>
  <c r="D1404" i="6"/>
  <c r="C1404" i="6"/>
  <c r="B1404" i="6"/>
  <c r="A1404" i="6"/>
  <c r="E1403" i="6"/>
  <c r="D1403" i="6"/>
  <c r="C1403" i="6"/>
  <c r="B1403" i="6"/>
  <c r="A1403" i="6"/>
  <c r="E1402" i="6"/>
  <c r="D1402" i="6"/>
  <c r="C1402" i="6"/>
  <c r="B1402" i="6"/>
  <c r="A1402" i="6"/>
  <c r="E1401" i="6"/>
  <c r="D1401" i="6"/>
  <c r="C1401" i="6"/>
  <c r="B1401" i="6"/>
  <c r="A1401" i="6"/>
  <c r="E1400" i="6"/>
  <c r="D1400" i="6"/>
  <c r="C1400" i="6"/>
  <c r="B1400" i="6"/>
  <c r="A1400" i="6"/>
  <c r="E1399" i="6"/>
  <c r="D1399" i="6"/>
  <c r="C1399" i="6"/>
  <c r="B1399" i="6"/>
  <c r="A1399" i="6"/>
  <c r="E1398" i="6"/>
  <c r="D1398" i="6"/>
  <c r="C1398" i="6"/>
  <c r="B1398" i="6"/>
  <c r="A1398" i="6"/>
  <c r="E1397" i="6"/>
  <c r="D1397" i="6"/>
  <c r="C1397" i="6"/>
  <c r="B1397" i="6"/>
  <c r="A1397" i="6"/>
  <c r="E1396" i="6"/>
  <c r="D1396" i="6"/>
  <c r="C1396" i="6"/>
  <c r="B1396" i="6"/>
  <c r="A1396" i="6"/>
  <c r="E1395" i="6"/>
  <c r="D1395" i="6"/>
  <c r="C1395" i="6"/>
  <c r="B1395" i="6"/>
  <c r="A1395" i="6"/>
  <c r="E1394" i="6"/>
  <c r="D1394" i="6"/>
  <c r="C1394" i="6"/>
  <c r="B1394" i="6"/>
  <c r="A1394" i="6"/>
  <c r="E1393" i="6"/>
  <c r="D1393" i="6"/>
  <c r="C1393" i="6"/>
  <c r="B1393" i="6"/>
  <c r="A1393" i="6"/>
  <c r="E1392" i="6"/>
  <c r="D1392" i="6"/>
  <c r="C1392" i="6"/>
  <c r="B1392" i="6"/>
  <c r="A1392" i="6"/>
  <c r="E1391" i="6"/>
  <c r="D1391" i="6"/>
  <c r="C1391" i="6"/>
  <c r="B1391" i="6"/>
  <c r="A1391" i="6"/>
  <c r="E1390" i="6"/>
  <c r="D1390" i="6"/>
  <c r="C1390" i="6"/>
  <c r="B1390" i="6"/>
  <c r="A1390" i="6"/>
  <c r="E1389" i="6"/>
  <c r="D1389" i="6"/>
  <c r="C1389" i="6"/>
  <c r="B1389" i="6"/>
  <c r="A1389" i="6"/>
  <c r="E1388" i="6"/>
  <c r="D1388" i="6"/>
  <c r="C1388" i="6"/>
  <c r="B1388" i="6"/>
  <c r="A1388" i="6"/>
  <c r="E1387" i="6"/>
  <c r="D1387" i="6"/>
  <c r="C1387" i="6"/>
  <c r="B1387" i="6"/>
  <c r="A1387" i="6"/>
  <c r="E1386" i="6"/>
  <c r="D1386" i="6"/>
  <c r="C1386" i="6"/>
  <c r="B1386" i="6"/>
  <c r="A1386" i="6"/>
  <c r="E1385" i="6"/>
  <c r="D1385" i="6"/>
  <c r="C1385" i="6"/>
  <c r="B1385" i="6"/>
  <c r="A1385" i="6"/>
  <c r="E1384" i="6"/>
  <c r="D1384" i="6"/>
  <c r="C1384" i="6"/>
  <c r="B1384" i="6"/>
  <c r="A1384" i="6"/>
  <c r="E1383" i="6"/>
  <c r="D1383" i="6"/>
  <c r="C1383" i="6"/>
  <c r="B1383" i="6"/>
  <c r="A1383" i="6"/>
  <c r="E1382" i="6"/>
  <c r="D1382" i="6"/>
  <c r="C1382" i="6"/>
  <c r="B1382" i="6"/>
  <c r="A1382" i="6"/>
  <c r="E1381" i="6"/>
  <c r="D1381" i="6"/>
  <c r="C1381" i="6"/>
  <c r="B1381" i="6"/>
  <c r="A1381" i="6"/>
  <c r="E1380" i="6"/>
  <c r="D1380" i="6"/>
  <c r="C1380" i="6"/>
  <c r="B1380" i="6"/>
  <c r="A1380" i="6"/>
  <c r="E1379" i="6"/>
  <c r="D1379" i="6"/>
  <c r="C1379" i="6"/>
  <c r="B1379" i="6"/>
  <c r="A1379" i="6"/>
  <c r="E1378" i="6"/>
  <c r="D1378" i="6"/>
  <c r="C1378" i="6"/>
  <c r="B1378" i="6"/>
  <c r="A1378" i="6"/>
  <c r="E1377" i="6"/>
  <c r="D1377" i="6"/>
  <c r="C1377" i="6"/>
  <c r="B1377" i="6"/>
  <c r="A1377" i="6"/>
  <c r="E1376" i="6"/>
  <c r="D1376" i="6"/>
  <c r="C1376" i="6"/>
  <c r="B1376" i="6"/>
  <c r="A1376" i="6"/>
  <c r="E1375" i="6"/>
  <c r="D1375" i="6"/>
  <c r="C1375" i="6"/>
  <c r="B1375" i="6"/>
  <c r="A1375" i="6"/>
  <c r="E1374" i="6"/>
  <c r="D1374" i="6"/>
  <c r="C1374" i="6"/>
  <c r="B1374" i="6"/>
  <c r="A1374" i="6"/>
  <c r="E1373" i="6"/>
  <c r="D1373" i="6"/>
  <c r="C1373" i="6"/>
  <c r="B1373" i="6"/>
  <c r="A1373" i="6"/>
  <c r="E1372" i="6"/>
  <c r="D1372" i="6"/>
  <c r="C1372" i="6"/>
  <c r="B1372" i="6"/>
  <c r="A1372" i="6"/>
  <c r="E1371" i="6"/>
  <c r="D1371" i="6"/>
  <c r="C1371" i="6"/>
  <c r="B1371" i="6"/>
  <c r="A1371" i="6"/>
  <c r="E1370" i="6"/>
  <c r="D1370" i="6"/>
  <c r="C1370" i="6"/>
  <c r="B1370" i="6"/>
  <c r="A1370" i="6"/>
  <c r="E1369" i="6"/>
  <c r="D1369" i="6"/>
  <c r="C1369" i="6"/>
  <c r="B1369" i="6"/>
  <c r="A1369" i="6"/>
  <c r="E1368" i="6"/>
  <c r="D1368" i="6"/>
  <c r="C1368" i="6"/>
  <c r="B1368" i="6"/>
  <c r="A1368" i="6"/>
  <c r="E1367" i="6"/>
  <c r="D1367" i="6"/>
  <c r="C1367" i="6"/>
  <c r="B1367" i="6"/>
  <c r="A1367" i="6"/>
  <c r="E1366" i="6"/>
  <c r="D1366" i="6"/>
  <c r="C1366" i="6"/>
  <c r="B1366" i="6"/>
  <c r="A1366" i="6"/>
  <c r="E1365" i="6"/>
  <c r="D1365" i="6"/>
  <c r="C1365" i="6"/>
  <c r="B1365" i="6"/>
  <c r="A1365" i="6"/>
  <c r="E1364" i="6"/>
  <c r="D1364" i="6"/>
  <c r="C1364" i="6"/>
  <c r="B1364" i="6"/>
  <c r="A1364" i="6"/>
  <c r="E1363" i="6"/>
  <c r="D1363" i="6"/>
  <c r="C1363" i="6"/>
  <c r="B1363" i="6"/>
  <c r="A1363" i="6"/>
  <c r="E1362" i="6"/>
  <c r="D1362" i="6"/>
  <c r="C1362" i="6"/>
  <c r="B1362" i="6"/>
  <c r="A1362" i="6"/>
  <c r="E1361" i="6"/>
  <c r="D1361" i="6"/>
  <c r="C1361" i="6"/>
  <c r="B1361" i="6"/>
  <c r="A1361" i="6"/>
  <c r="E1360" i="6"/>
  <c r="D1360" i="6"/>
  <c r="C1360" i="6"/>
  <c r="B1360" i="6"/>
  <c r="A1360" i="6"/>
  <c r="E1359" i="6"/>
  <c r="D1359" i="6"/>
  <c r="C1359" i="6"/>
  <c r="B1359" i="6"/>
  <c r="A1359" i="6"/>
  <c r="E1358" i="6"/>
  <c r="D1358" i="6"/>
  <c r="C1358" i="6"/>
  <c r="B1358" i="6"/>
  <c r="A1358" i="6"/>
  <c r="E1357" i="6"/>
  <c r="D1357" i="6"/>
  <c r="C1357" i="6"/>
  <c r="B1357" i="6"/>
  <c r="A1357" i="6"/>
  <c r="E1356" i="6"/>
  <c r="D1356" i="6"/>
  <c r="C1356" i="6"/>
  <c r="B1356" i="6"/>
  <c r="A1356" i="6"/>
  <c r="E1355" i="6"/>
  <c r="D1355" i="6"/>
  <c r="C1355" i="6"/>
  <c r="B1355" i="6"/>
  <c r="A1355" i="6"/>
  <c r="E1354" i="6"/>
  <c r="D1354" i="6"/>
  <c r="C1354" i="6"/>
  <c r="B1354" i="6"/>
  <c r="A1354" i="6"/>
  <c r="E1353" i="6"/>
  <c r="D1353" i="6"/>
  <c r="C1353" i="6"/>
  <c r="B1353" i="6"/>
  <c r="A1353" i="6"/>
  <c r="E1352" i="6"/>
  <c r="D1352" i="6"/>
  <c r="C1352" i="6"/>
  <c r="B1352" i="6"/>
  <c r="A1352" i="6"/>
  <c r="E1351" i="6"/>
  <c r="D1351" i="6"/>
  <c r="C1351" i="6"/>
  <c r="B1351" i="6"/>
  <c r="A1351" i="6"/>
  <c r="E1350" i="6"/>
  <c r="D1350" i="6"/>
  <c r="C1350" i="6"/>
  <c r="B1350" i="6"/>
  <c r="A1350" i="6"/>
  <c r="E1349" i="6"/>
  <c r="D1349" i="6"/>
  <c r="C1349" i="6"/>
  <c r="B1349" i="6"/>
  <c r="A1349" i="6"/>
  <c r="E1348" i="6"/>
  <c r="D1348" i="6"/>
  <c r="C1348" i="6"/>
  <c r="B1348" i="6"/>
  <c r="A1348" i="6"/>
  <c r="E1347" i="6"/>
  <c r="D1347" i="6"/>
  <c r="C1347" i="6"/>
  <c r="B1347" i="6"/>
  <c r="A1347" i="6"/>
  <c r="E1346" i="6"/>
  <c r="D1346" i="6"/>
  <c r="C1346" i="6"/>
  <c r="B1346" i="6"/>
  <c r="A1346" i="6"/>
  <c r="E1345" i="6"/>
  <c r="D1345" i="6"/>
  <c r="C1345" i="6"/>
  <c r="B1345" i="6"/>
  <c r="A1345" i="6"/>
  <c r="E1344" i="6"/>
  <c r="D1344" i="6"/>
  <c r="C1344" i="6"/>
  <c r="B1344" i="6"/>
  <c r="A1344" i="6"/>
  <c r="E1343" i="6"/>
  <c r="D1343" i="6"/>
  <c r="C1343" i="6"/>
  <c r="B1343" i="6"/>
  <c r="A1343" i="6"/>
  <c r="E1342" i="6"/>
  <c r="D1342" i="6"/>
  <c r="C1342" i="6"/>
  <c r="B1342" i="6"/>
  <c r="A1342" i="6"/>
  <c r="E1341" i="6"/>
  <c r="D1341" i="6"/>
  <c r="C1341" i="6"/>
  <c r="B1341" i="6"/>
  <c r="A1341" i="6"/>
  <c r="E1340" i="6"/>
  <c r="D1340" i="6"/>
  <c r="C1340" i="6"/>
  <c r="B1340" i="6"/>
  <c r="A1340" i="6"/>
  <c r="E1339" i="6"/>
  <c r="D1339" i="6"/>
  <c r="C1339" i="6"/>
  <c r="B1339" i="6"/>
  <c r="A1339" i="6"/>
  <c r="E1338" i="6"/>
  <c r="D1338" i="6"/>
  <c r="C1338" i="6"/>
  <c r="B1338" i="6"/>
  <c r="A1338" i="6"/>
  <c r="E1337" i="6"/>
  <c r="D1337" i="6"/>
  <c r="C1337" i="6"/>
  <c r="B1337" i="6"/>
  <c r="A1337" i="6"/>
  <c r="E1336" i="6"/>
  <c r="D1336" i="6"/>
  <c r="C1336" i="6"/>
  <c r="B1336" i="6"/>
  <c r="A1336" i="6"/>
  <c r="E1335" i="6"/>
  <c r="D1335" i="6"/>
  <c r="C1335" i="6"/>
  <c r="B1335" i="6"/>
  <c r="A1335" i="6"/>
  <c r="E1334" i="6"/>
  <c r="D1334" i="6"/>
  <c r="C1334" i="6"/>
  <c r="B1334" i="6"/>
  <c r="A1334" i="6"/>
  <c r="E1333" i="6"/>
  <c r="D1333" i="6"/>
  <c r="C1333" i="6"/>
  <c r="B1333" i="6"/>
  <c r="A1333" i="6"/>
  <c r="E1332" i="6"/>
  <c r="D1332" i="6"/>
  <c r="C1332" i="6"/>
  <c r="B1332" i="6"/>
  <c r="A1332" i="6"/>
  <c r="E1331" i="6"/>
  <c r="D1331" i="6"/>
  <c r="C1331" i="6"/>
  <c r="B1331" i="6"/>
  <c r="A1331" i="6"/>
  <c r="E1330" i="6"/>
  <c r="D1330" i="6"/>
  <c r="C1330" i="6"/>
  <c r="B1330" i="6"/>
  <c r="A1330" i="6"/>
  <c r="E1329" i="6"/>
  <c r="D1329" i="6"/>
  <c r="C1329" i="6"/>
  <c r="B1329" i="6"/>
  <c r="A1329" i="6"/>
  <c r="E1328" i="6"/>
  <c r="D1328" i="6"/>
  <c r="C1328" i="6"/>
  <c r="B1328" i="6"/>
  <c r="A1328" i="6"/>
  <c r="E1327" i="6"/>
  <c r="D1327" i="6"/>
  <c r="C1327" i="6"/>
  <c r="B1327" i="6"/>
  <c r="A1327" i="6"/>
  <c r="E1326" i="6"/>
  <c r="D1326" i="6"/>
  <c r="C1326" i="6"/>
  <c r="B1326" i="6"/>
  <c r="A1326" i="6"/>
  <c r="E1325" i="6"/>
  <c r="D1325" i="6"/>
  <c r="C1325" i="6"/>
  <c r="B1325" i="6"/>
  <c r="A1325" i="6"/>
  <c r="E1324" i="6"/>
  <c r="D1324" i="6"/>
  <c r="C1324" i="6"/>
  <c r="B1324" i="6"/>
  <c r="A1324" i="6"/>
  <c r="E1323" i="6"/>
  <c r="D1323" i="6"/>
  <c r="C1323" i="6"/>
  <c r="B1323" i="6"/>
  <c r="A1323" i="6"/>
  <c r="E1322" i="6"/>
  <c r="D1322" i="6"/>
  <c r="C1322" i="6"/>
  <c r="B1322" i="6"/>
  <c r="A1322" i="6"/>
  <c r="E1321" i="6"/>
  <c r="D1321" i="6"/>
  <c r="C1321" i="6"/>
  <c r="B1321" i="6"/>
  <c r="A1321" i="6"/>
  <c r="E1320" i="6"/>
  <c r="D1320" i="6"/>
  <c r="C1320" i="6"/>
  <c r="B1320" i="6"/>
  <c r="A1320" i="6"/>
  <c r="E1319" i="6"/>
  <c r="D1319" i="6"/>
  <c r="C1319" i="6"/>
  <c r="B1319" i="6"/>
  <c r="A1319" i="6"/>
  <c r="E1318" i="6"/>
  <c r="D1318" i="6"/>
  <c r="C1318" i="6"/>
  <c r="B1318" i="6"/>
  <c r="A1318" i="6"/>
  <c r="E1317" i="6"/>
  <c r="D1317" i="6"/>
  <c r="C1317" i="6"/>
  <c r="B1317" i="6"/>
  <c r="A1317" i="6"/>
  <c r="E1316" i="6"/>
  <c r="D1316" i="6"/>
  <c r="C1316" i="6"/>
  <c r="B1316" i="6"/>
  <c r="A1316" i="6"/>
  <c r="E1315" i="6"/>
  <c r="D1315" i="6"/>
  <c r="C1315" i="6"/>
  <c r="B1315" i="6"/>
  <c r="A1315" i="6"/>
  <c r="E1314" i="6"/>
  <c r="D1314" i="6"/>
  <c r="C1314" i="6"/>
  <c r="B1314" i="6"/>
  <c r="A1314" i="6"/>
  <c r="E1313" i="6"/>
  <c r="D1313" i="6"/>
  <c r="C1313" i="6"/>
  <c r="B1313" i="6"/>
  <c r="A1313" i="6"/>
  <c r="E1312" i="6"/>
  <c r="D1312" i="6"/>
  <c r="C1312" i="6"/>
  <c r="B1312" i="6"/>
  <c r="A1312" i="6"/>
  <c r="E1311" i="6"/>
  <c r="D1311" i="6"/>
  <c r="C1311" i="6"/>
  <c r="B1311" i="6"/>
  <c r="A1311" i="6"/>
  <c r="E1310" i="6"/>
  <c r="D1310" i="6"/>
  <c r="C1310" i="6"/>
  <c r="B1310" i="6"/>
  <c r="A1310" i="6"/>
  <c r="E1309" i="6"/>
  <c r="D1309" i="6"/>
  <c r="C1309" i="6"/>
  <c r="B1309" i="6"/>
  <c r="A1309" i="6"/>
  <c r="E1308" i="6"/>
  <c r="D1308" i="6"/>
  <c r="C1308" i="6"/>
  <c r="B1308" i="6"/>
  <c r="A1308" i="6"/>
  <c r="E1307" i="6"/>
  <c r="D1307" i="6"/>
  <c r="C1307" i="6"/>
  <c r="B1307" i="6"/>
  <c r="A1307" i="6"/>
  <c r="E1306" i="6"/>
  <c r="D1306" i="6"/>
  <c r="C1306" i="6"/>
  <c r="B1306" i="6"/>
  <c r="A1306" i="6"/>
  <c r="E1305" i="6"/>
  <c r="D1305" i="6"/>
  <c r="C1305" i="6"/>
  <c r="B1305" i="6"/>
  <c r="A1305" i="6"/>
  <c r="E1304" i="6"/>
  <c r="D1304" i="6"/>
  <c r="C1304" i="6"/>
  <c r="B1304" i="6"/>
  <c r="A1304" i="6"/>
  <c r="E1303" i="6"/>
  <c r="D1303" i="6"/>
  <c r="C1303" i="6"/>
  <c r="B1303" i="6"/>
  <c r="A1303" i="6"/>
  <c r="E1302" i="6"/>
  <c r="D1302" i="6"/>
  <c r="C1302" i="6"/>
  <c r="B1302" i="6"/>
  <c r="A1302" i="6"/>
  <c r="E1301" i="6"/>
  <c r="D1301" i="6"/>
  <c r="C1301" i="6"/>
  <c r="B1301" i="6"/>
  <c r="A1301" i="6"/>
  <c r="E1300" i="6"/>
  <c r="D1300" i="6"/>
  <c r="C1300" i="6"/>
  <c r="B1300" i="6"/>
  <c r="A1300" i="6"/>
  <c r="E1299" i="6"/>
  <c r="D1299" i="6"/>
  <c r="C1299" i="6"/>
  <c r="B1299" i="6"/>
  <c r="A1299" i="6"/>
  <c r="E1298" i="6"/>
  <c r="D1298" i="6"/>
  <c r="C1298" i="6"/>
  <c r="B1298" i="6"/>
  <c r="A1298" i="6"/>
  <c r="E1297" i="6"/>
  <c r="D1297" i="6"/>
  <c r="C1297" i="6"/>
  <c r="B1297" i="6"/>
  <c r="A1297" i="6"/>
  <c r="E1296" i="6"/>
  <c r="D1296" i="6"/>
  <c r="C1296" i="6"/>
  <c r="B1296" i="6"/>
  <c r="A1296" i="6"/>
  <c r="E1295" i="6"/>
  <c r="D1295" i="6"/>
  <c r="C1295" i="6"/>
  <c r="B1295" i="6"/>
  <c r="A1295" i="6"/>
  <c r="E1294" i="6"/>
  <c r="D1294" i="6"/>
  <c r="C1294" i="6"/>
  <c r="B1294" i="6"/>
  <c r="A1294" i="6"/>
  <c r="E1293" i="6"/>
  <c r="D1293" i="6"/>
  <c r="C1293" i="6"/>
  <c r="B1293" i="6"/>
  <c r="A1293" i="6"/>
  <c r="E1292" i="6"/>
  <c r="D1292" i="6"/>
  <c r="C1292" i="6"/>
  <c r="B1292" i="6"/>
  <c r="A1292" i="6"/>
  <c r="E1291" i="6"/>
  <c r="D1291" i="6"/>
  <c r="C1291" i="6"/>
  <c r="B1291" i="6"/>
  <c r="A1291" i="6"/>
  <c r="E1290" i="6"/>
  <c r="D1290" i="6"/>
  <c r="C1290" i="6"/>
  <c r="B1290" i="6"/>
  <c r="A1290" i="6"/>
  <c r="E1289" i="6"/>
  <c r="D1289" i="6"/>
  <c r="C1289" i="6"/>
  <c r="B1289" i="6"/>
  <c r="A1289" i="6"/>
  <c r="E1288" i="6"/>
  <c r="D1288" i="6"/>
  <c r="C1288" i="6"/>
  <c r="B1288" i="6"/>
  <c r="A1288" i="6"/>
  <c r="E1287" i="6"/>
  <c r="D1287" i="6"/>
  <c r="C1287" i="6"/>
  <c r="B1287" i="6"/>
  <c r="A1287" i="6"/>
  <c r="E1286" i="6"/>
  <c r="D1286" i="6"/>
  <c r="C1286" i="6"/>
  <c r="B1286" i="6"/>
  <c r="A1286" i="6"/>
  <c r="E1285" i="6"/>
  <c r="D1285" i="6"/>
  <c r="C1285" i="6"/>
  <c r="B1285" i="6"/>
  <c r="A1285" i="6"/>
  <c r="E1284" i="6"/>
  <c r="D1284" i="6"/>
  <c r="C1284" i="6"/>
  <c r="B1284" i="6"/>
  <c r="A1284" i="6"/>
  <c r="E1283" i="6"/>
  <c r="D1283" i="6"/>
  <c r="C1283" i="6"/>
  <c r="B1283" i="6"/>
  <c r="A1283" i="6"/>
  <c r="E1282" i="6"/>
  <c r="D1282" i="6"/>
  <c r="C1282" i="6"/>
  <c r="B1282" i="6"/>
  <c r="A1282" i="6"/>
  <c r="E1281" i="6"/>
  <c r="D1281" i="6"/>
  <c r="C1281" i="6"/>
  <c r="B1281" i="6"/>
  <c r="A1281" i="6"/>
  <c r="E1280" i="6"/>
  <c r="D1280" i="6"/>
  <c r="C1280" i="6"/>
  <c r="B1280" i="6"/>
  <c r="A1280" i="6"/>
  <c r="E1279" i="6"/>
  <c r="D1279" i="6"/>
  <c r="C1279" i="6"/>
  <c r="B1279" i="6"/>
  <c r="A1279" i="6"/>
  <c r="E1278" i="6"/>
  <c r="D1278" i="6"/>
  <c r="C1278" i="6"/>
  <c r="B1278" i="6"/>
  <c r="A1278" i="6"/>
  <c r="E1277" i="6"/>
  <c r="D1277" i="6"/>
  <c r="C1277" i="6"/>
  <c r="B1277" i="6"/>
  <c r="A1277" i="6"/>
  <c r="E1276" i="6"/>
  <c r="D1276" i="6"/>
  <c r="C1276" i="6"/>
  <c r="B1276" i="6"/>
  <c r="A1276" i="6"/>
  <c r="E1275" i="6"/>
  <c r="D1275" i="6"/>
  <c r="C1275" i="6"/>
  <c r="B1275" i="6"/>
  <c r="A1275" i="6"/>
  <c r="E1274" i="6"/>
  <c r="D1274" i="6"/>
  <c r="C1274" i="6"/>
  <c r="B1274" i="6"/>
  <c r="A1274" i="6"/>
  <c r="E1273" i="6"/>
  <c r="D1273" i="6"/>
  <c r="C1273" i="6"/>
  <c r="B1273" i="6"/>
  <c r="A1273" i="6"/>
  <c r="E1272" i="6"/>
  <c r="D1272" i="6"/>
  <c r="C1272" i="6"/>
  <c r="B1272" i="6"/>
  <c r="A1272" i="6"/>
  <c r="E1271" i="6"/>
  <c r="D1271" i="6"/>
  <c r="C1271" i="6"/>
  <c r="B1271" i="6"/>
  <c r="A1271" i="6"/>
  <c r="E1270" i="6"/>
  <c r="D1270" i="6"/>
  <c r="C1270" i="6"/>
  <c r="B1270" i="6"/>
  <c r="A1270" i="6"/>
  <c r="E1269" i="6"/>
  <c r="D1269" i="6"/>
  <c r="C1269" i="6"/>
  <c r="B1269" i="6"/>
  <c r="A1269" i="6"/>
  <c r="E1268" i="6"/>
  <c r="D1268" i="6"/>
  <c r="C1268" i="6"/>
  <c r="B1268" i="6"/>
  <c r="A1268" i="6"/>
  <c r="E1267" i="6"/>
  <c r="D1267" i="6"/>
  <c r="C1267" i="6"/>
  <c r="B1267" i="6"/>
  <c r="A1267" i="6"/>
  <c r="E1266" i="6"/>
  <c r="D1266" i="6"/>
  <c r="C1266" i="6"/>
  <c r="B1266" i="6"/>
  <c r="A1266" i="6"/>
  <c r="E1265" i="6"/>
  <c r="D1265" i="6"/>
  <c r="C1265" i="6"/>
  <c r="B1265" i="6"/>
  <c r="A1265" i="6"/>
  <c r="E1264" i="6"/>
  <c r="D1264" i="6"/>
  <c r="C1264" i="6"/>
  <c r="B1264" i="6"/>
  <c r="A1264" i="6"/>
  <c r="E1263" i="6"/>
  <c r="D1263" i="6"/>
  <c r="C1263" i="6"/>
  <c r="B1263" i="6"/>
  <c r="A1263" i="6"/>
  <c r="E1262" i="6"/>
  <c r="D1262" i="6"/>
  <c r="C1262" i="6"/>
  <c r="B1262" i="6"/>
  <c r="A1262" i="6"/>
  <c r="E1261" i="6"/>
  <c r="D1261" i="6"/>
  <c r="C1261" i="6"/>
  <c r="B1261" i="6"/>
  <c r="A1261" i="6"/>
  <c r="E1260" i="6"/>
  <c r="D1260" i="6"/>
  <c r="C1260" i="6"/>
  <c r="B1260" i="6"/>
  <c r="A1260" i="6"/>
  <c r="E1259" i="6"/>
  <c r="D1259" i="6"/>
  <c r="C1259" i="6"/>
  <c r="B1259" i="6"/>
  <c r="A1259" i="6"/>
  <c r="E1258" i="6"/>
  <c r="D1258" i="6"/>
  <c r="C1258" i="6"/>
  <c r="B1258" i="6"/>
  <c r="A1258" i="6"/>
  <c r="E1257" i="6"/>
  <c r="D1257" i="6"/>
  <c r="C1257" i="6"/>
  <c r="B1257" i="6"/>
  <c r="A1257" i="6"/>
  <c r="E1256" i="6"/>
  <c r="D1256" i="6"/>
  <c r="C1256" i="6"/>
  <c r="B1256" i="6"/>
  <c r="A1256" i="6"/>
  <c r="E1255" i="6"/>
  <c r="D1255" i="6"/>
  <c r="C1255" i="6"/>
  <c r="B1255" i="6"/>
  <c r="A1255" i="6"/>
  <c r="E1254" i="6"/>
  <c r="D1254" i="6"/>
  <c r="C1254" i="6"/>
  <c r="B1254" i="6"/>
  <c r="A1254" i="6"/>
  <c r="E1253" i="6"/>
  <c r="D1253" i="6"/>
  <c r="C1253" i="6"/>
  <c r="B1253" i="6"/>
  <c r="A1253" i="6"/>
  <c r="E1252" i="6"/>
  <c r="D1252" i="6"/>
  <c r="C1252" i="6"/>
  <c r="B1252" i="6"/>
  <c r="A1252" i="6"/>
  <c r="E1251" i="6"/>
  <c r="D1251" i="6"/>
  <c r="C1251" i="6"/>
  <c r="B1251" i="6"/>
  <c r="A1251" i="6"/>
  <c r="E1250" i="6"/>
  <c r="D1250" i="6"/>
  <c r="C1250" i="6"/>
  <c r="B1250" i="6"/>
  <c r="A1250" i="6"/>
  <c r="E1249" i="6"/>
  <c r="D1249" i="6"/>
  <c r="C1249" i="6"/>
  <c r="B1249" i="6"/>
  <c r="A1249" i="6"/>
  <c r="E1248" i="6"/>
  <c r="D1248" i="6"/>
  <c r="C1248" i="6"/>
  <c r="B1248" i="6"/>
  <c r="A1248" i="6"/>
  <c r="E1247" i="6"/>
  <c r="D1247" i="6"/>
  <c r="C1247" i="6"/>
  <c r="B1247" i="6"/>
  <c r="A1247" i="6"/>
  <c r="E1246" i="6"/>
  <c r="D1246" i="6"/>
  <c r="C1246" i="6"/>
  <c r="B1246" i="6"/>
  <c r="A1246" i="6"/>
  <c r="E1245" i="6"/>
  <c r="D1245" i="6"/>
  <c r="C1245" i="6"/>
  <c r="B1245" i="6"/>
  <c r="A1245" i="6"/>
  <c r="E1244" i="6"/>
  <c r="D1244" i="6"/>
  <c r="C1244" i="6"/>
  <c r="B1244" i="6"/>
  <c r="A1244" i="6"/>
  <c r="E1243" i="6"/>
  <c r="D1243" i="6"/>
  <c r="C1243" i="6"/>
  <c r="B1243" i="6"/>
  <c r="A1243" i="6"/>
  <c r="E1242" i="6"/>
  <c r="D1242" i="6"/>
  <c r="C1242" i="6"/>
  <c r="B1242" i="6"/>
  <c r="A1242" i="6"/>
  <c r="E1241" i="6"/>
  <c r="D1241" i="6"/>
  <c r="C1241" i="6"/>
  <c r="B1241" i="6"/>
  <c r="A1241" i="6"/>
  <c r="E1240" i="6"/>
  <c r="D1240" i="6"/>
  <c r="C1240" i="6"/>
  <c r="B1240" i="6"/>
  <c r="A1240" i="6"/>
  <c r="E1239" i="6"/>
  <c r="D1239" i="6"/>
  <c r="C1239" i="6"/>
  <c r="B1239" i="6"/>
  <c r="A1239" i="6"/>
  <c r="E1238" i="6"/>
  <c r="D1238" i="6"/>
  <c r="C1238" i="6"/>
  <c r="B1238" i="6"/>
  <c r="A1238" i="6"/>
  <c r="E1237" i="6"/>
  <c r="D1237" i="6"/>
  <c r="C1237" i="6"/>
  <c r="B1237" i="6"/>
  <c r="A1237" i="6"/>
  <c r="E1236" i="6"/>
  <c r="D1236" i="6"/>
  <c r="C1236" i="6"/>
  <c r="B1236" i="6"/>
  <c r="A1236" i="6"/>
  <c r="E1235" i="6"/>
  <c r="D1235" i="6"/>
  <c r="C1235" i="6"/>
  <c r="B1235" i="6"/>
  <c r="A1235" i="6"/>
  <c r="E1234" i="6"/>
  <c r="D1234" i="6"/>
  <c r="C1234" i="6"/>
  <c r="B1234" i="6"/>
  <c r="A1234" i="6"/>
  <c r="E1233" i="6"/>
  <c r="D1233" i="6"/>
  <c r="C1233" i="6"/>
  <c r="B1233" i="6"/>
  <c r="A1233" i="6"/>
  <c r="E1232" i="6"/>
  <c r="D1232" i="6"/>
  <c r="C1232" i="6"/>
  <c r="B1232" i="6"/>
  <c r="A1232" i="6"/>
  <c r="E1231" i="6"/>
  <c r="D1231" i="6"/>
  <c r="C1231" i="6"/>
  <c r="B1231" i="6"/>
  <c r="A1231" i="6"/>
  <c r="E1230" i="6"/>
  <c r="D1230" i="6"/>
  <c r="C1230" i="6"/>
  <c r="B1230" i="6"/>
  <c r="A1230" i="6"/>
  <c r="E1229" i="6"/>
  <c r="D1229" i="6"/>
  <c r="C1229" i="6"/>
  <c r="B1229" i="6"/>
  <c r="A1229" i="6"/>
  <c r="E1228" i="6"/>
  <c r="D1228" i="6"/>
  <c r="C1228" i="6"/>
  <c r="B1228" i="6"/>
  <c r="A1228" i="6"/>
  <c r="E1227" i="6"/>
  <c r="D1227" i="6"/>
  <c r="C1227" i="6"/>
  <c r="B1227" i="6"/>
  <c r="A1227" i="6"/>
  <c r="E1226" i="6"/>
  <c r="D1226" i="6"/>
  <c r="C1226" i="6"/>
  <c r="B1226" i="6"/>
  <c r="A1226" i="6"/>
  <c r="E1225" i="6"/>
  <c r="D1225" i="6"/>
  <c r="C1225" i="6"/>
  <c r="B1225" i="6"/>
  <c r="A1225" i="6"/>
  <c r="E1224" i="6"/>
  <c r="D1224" i="6"/>
  <c r="C1224" i="6"/>
  <c r="B1224" i="6"/>
  <c r="A1224" i="6"/>
  <c r="E1223" i="6"/>
  <c r="D1223" i="6"/>
  <c r="C1223" i="6"/>
  <c r="B1223" i="6"/>
  <c r="A1223" i="6"/>
  <c r="E1222" i="6"/>
  <c r="D1222" i="6"/>
  <c r="C1222" i="6"/>
  <c r="B1222" i="6"/>
  <c r="A1222" i="6"/>
  <c r="E1221" i="6"/>
  <c r="D1221" i="6"/>
  <c r="C1221" i="6"/>
  <c r="B1221" i="6"/>
  <c r="A1221" i="6"/>
  <c r="E1220" i="6"/>
  <c r="D1220" i="6"/>
  <c r="C1220" i="6"/>
  <c r="B1220" i="6"/>
  <c r="A1220" i="6"/>
  <c r="E1219" i="6"/>
  <c r="D1219" i="6"/>
  <c r="C1219" i="6"/>
  <c r="B1219" i="6"/>
  <c r="A1219" i="6"/>
  <c r="E1218" i="6"/>
  <c r="D1218" i="6"/>
  <c r="C1218" i="6"/>
  <c r="B1218" i="6"/>
  <c r="A1218" i="6"/>
  <c r="E1217" i="6"/>
  <c r="D1217" i="6"/>
  <c r="C1217" i="6"/>
  <c r="B1217" i="6"/>
  <c r="A1217" i="6"/>
  <c r="E1216" i="6"/>
  <c r="D1216" i="6"/>
  <c r="C1216" i="6"/>
  <c r="B1216" i="6"/>
  <c r="A1216" i="6"/>
  <c r="E1215" i="6"/>
  <c r="D1215" i="6"/>
  <c r="C1215" i="6"/>
  <c r="B1215" i="6"/>
  <c r="A1215" i="6"/>
  <c r="E1214" i="6"/>
  <c r="D1214" i="6"/>
  <c r="C1214" i="6"/>
  <c r="B1214" i="6"/>
  <c r="A1214" i="6"/>
  <c r="E1213" i="6"/>
  <c r="D1213" i="6"/>
  <c r="C1213" i="6"/>
  <c r="B1213" i="6"/>
  <c r="A1213" i="6"/>
  <c r="E1212" i="6"/>
  <c r="D1212" i="6"/>
  <c r="C1212" i="6"/>
  <c r="B1212" i="6"/>
  <c r="A1212" i="6"/>
  <c r="E1211" i="6"/>
  <c r="D1211" i="6"/>
  <c r="C1211" i="6"/>
  <c r="B1211" i="6"/>
  <c r="A1211" i="6"/>
  <c r="E1210" i="6"/>
  <c r="D1210" i="6"/>
  <c r="C1210" i="6"/>
  <c r="B1210" i="6"/>
  <c r="A1210" i="6"/>
  <c r="E1209" i="6"/>
  <c r="D1209" i="6"/>
  <c r="C1209" i="6"/>
  <c r="B1209" i="6"/>
  <c r="A1209" i="6"/>
  <c r="E1208" i="6"/>
  <c r="D1208" i="6"/>
  <c r="C1208" i="6"/>
  <c r="B1208" i="6"/>
  <c r="A1208" i="6"/>
  <c r="E1207" i="6"/>
  <c r="D1207" i="6"/>
  <c r="C1207" i="6"/>
  <c r="B1207" i="6"/>
  <c r="A1207" i="6"/>
  <c r="E1206" i="6"/>
  <c r="D1206" i="6"/>
  <c r="C1206" i="6"/>
  <c r="B1206" i="6"/>
  <c r="A1206" i="6"/>
  <c r="E1205" i="6"/>
  <c r="D1205" i="6"/>
  <c r="C1205" i="6"/>
  <c r="B1205" i="6"/>
  <c r="A1205" i="6"/>
  <c r="E1204" i="6"/>
  <c r="D1204" i="6"/>
  <c r="C1204" i="6"/>
  <c r="B1204" i="6"/>
  <c r="A1204" i="6"/>
  <c r="E1203" i="6"/>
  <c r="D1203" i="6"/>
  <c r="C1203" i="6"/>
  <c r="B1203" i="6"/>
  <c r="A1203" i="6"/>
  <c r="E1202" i="6"/>
  <c r="D1202" i="6"/>
  <c r="C1202" i="6"/>
  <c r="B1202" i="6"/>
  <c r="A1202" i="6"/>
  <c r="E1201" i="6"/>
  <c r="D1201" i="6"/>
  <c r="C1201" i="6"/>
  <c r="B1201" i="6"/>
  <c r="A1201" i="6"/>
  <c r="E1200" i="6"/>
  <c r="D1200" i="6"/>
  <c r="C1200" i="6"/>
  <c r="B1200" i="6"/>
  <c r="A1200" i="6"/>
  <c r="E1199" i="6"/>
  <c r="D1199" i="6"/>
  <c r="C1199" i="6"/>
  <c r="B1199" i="6"/>
  <c r="A1199" i="6"/>
  <c r="E1198" i="6"/>
  <c r="D1198" i="6"/>
  <c r="C1198" i="6"/>
  <c r="B1198" i="6"/>
  <c r="A1198" i="6"/>
  <c r="E1197" i="6"/>
  <c r="D1197" i="6"/>
  <c r="C1197" i="6"/>
  <c r="B1197" i="6"/>
  <c r="A1197" i="6"/>
  <c r="E1196" i="6"/>
  <c r="D1196" i="6"/>
  <c r="C1196" i="6"/>
  <c r="B1196" i="6"/>
  <c r="A1196" i="6"/>
  <c r="E1195" i="6"/>
  <c r="D1195" i="6"/>
  <c r="C1195" i="6"/>
  <c r="B1195" i="6"/>
  <c r="A1195" i="6"/>
  <c r="E1194" i="6"/>
  <c r="D1194" i="6"/>
  <c r="C1194" i="6"/>
  <c r="B1194" i="6"/>
  <c r="A1194" i="6"/>
  <c r="E1193" i="6"/>
  <c r="D1193" i="6"/>
  <c r="C1193" i="6"/>
  <c r="B1193" i="6"/>
  <c r="A1193" i="6"/>
  <c r="E1192" i="6"/>
  <c r="D1192" i="6"/>
  <c r="C1192" i="6"/>
  <c r="B1192" i="6"/>
  <c r="A1192" i="6"/>
  <c r="E1191" i="6"/>
  <c r="D1191" i="6"/>
  <c r="C1191" i="6"/>
  <c r="B1191" i="6"/>
  <c r="A1191" i="6"/>
  <c r="E1190" i="6"/>
  <c r="D1190" i="6"/>
  <c r="C1190" i="6"/>
  <c r="B1190" i="6"/>
  <c r="A1190" i="6"/>
  <c r="E1189" i="6"/>
  <c r="D1189" i="6"/>
  <c r="C1189" i="6"/>
  <c r="B1189" i="6"/>
  <c r="A1189" i="6"/>
  <c r="E1188" i="6"/>
  <c r="D1188" i="6"/>
  <c r="C1188" i="6"/>
  <c r="B1188" i="6"/>
  <c r="A1188" i="6"/>
  <c r="E1187" i="6"/>
  <c r="D1187" i="6"/>
  <c r="C1187" i="6"/>
  <c r="B1187" i="6"/>
  <c r="A1187" i="6"/>
  <c r="E1186" i="6"/>
  <c r="D1186" i="6"/>
  <c r="C1186" i="6"/>
  <c r="B1186" i="6"/>
  <c r="A1186" i="6"/>
  <c r="E1185" i="6"/>
  <c r="D1185" i="6"/>
  <c r="C1185" i="6"/>
  <c r="B1185" i="6"/>
  <c r="A1185" i="6"/>
  <c r="E1184" i="6"/>
  <c r="D1184" i="6"/>
  <c r="C1184" i="6"/>
  <c r="B1184" i="6"/>
  <c r="A1184" i="6"/>
  <c r="E1183" i="6"/>
  <c r="D1183" i="6"/>
  <c r="C1183" i="6"/>
  <c r="B1183" i="6"/>
  <c r="A1183" i="6"/>
  <c r="E1182" i="6"/>
  <c r="D1182" i="6"/>
  <c r="C1182" i="6"/>
  <c r="B1182" i="6"/>
  <c r="A1182" i="6"/>
  <c r="E1181" i="6"/>
  <c r="D1181" i="6"/>
  <c r="C1181" i="6"/>
  <c r="B1181" i="6"/>
  <c r="A1181" i="6"/>
  <c r="E1180" i="6"/>
  <c r="D1180" i="6"/>
  <c r="C1180" i="6"/>
  <c r="B1180" i="6"/>
  <c r="A1180" i="6"/>
  <c r="E1179" i="6"/>
  <c r="D1179" i="6"/>
  <c r="C1179" i="6"/>
  <c r="B1179" i="6"/>
  <c r="A1179" i="6"/>
  <c r="E1178" i="6"/>
  <c r="D1178" i="6"/>
  <c r="C1178" i="6"/>
  <c r="B1178" i="6"/>
  <c r="A1178" i="6"/>
  <c r="E1177" i="6"/>
  <c r="D1177" i="6"/>
  <c r="C1177" i="6"/>
  <c r="B1177" i="6"/>
  <c r="A1177" i="6"/>
  <c r="E1176" i="6"/>
  <c r="D1176" i="6"/>
  <c r="C1176" i="6"/>
  <c r="B1176" i="6"/>
  <c r="A1176" i="6"/>
  <c r="E1175" i="6"/>
  <c r="D1175" i="6"/>
  <c r="C1175" i="6"/>
  <c r="B1175" i="6"/>
  <c r="A1175" i="6"/>
  <c r="E1174" i="6"/>
  <c r="D1174" i="6"/>
  <c r="C1174" i="6"/>
  <c r="B1174" i="6"/>
  <c r="A1174" i="6"/>
  <c r="E1173" i="6"/>
  <c r="D1173" i="6"/>
  <c r="C1173" i="6"/>
  <c r="B1173" i="6"/>
  <c r="A1173" i="6"/>
  <c r="E1172" i="6"/>
  <c r="D1172" i="6"/>
  <c r="C1172" i="6"/>
  <c r="B1172" i="6"/>
  <c r="A1172" i="6"/>
  <c r="E1171" i="6"/>
  <c r="D1171" i="6"/>
  <c r="C1171" i="6"/>
  <c r="B1171" i="6"/>
  <c r="A1171" i="6"/>
  <c r="E1170" i="6"/>
  <c r="D1170" i="6"/>
  <c r="C1170" i="6"/>
  <c r="B1170" i="6"/>
  <c r="A1170" i="6"/>
  <c r="E1169" i="6"/>
  <c r="D1169" i="6"/>
  <c r="C1169" i="6"/>
  <c r="B1169" i="6"/>
  <c r="A1169" i="6"/>
  <c r="E1168" i="6"/>
  <c r="D1168" i="6"/>
  <c r="C1168" i="6"/>
  <c r="B1168" i="6"/>
  <c r="A1168" i="6"/>
  <c r="E1167" i="6"/>
  <c r="D1167" i="6"/>
  <c r="C1167" i="6"/>
  <c r="B1167" i="6"/>
  <c r="A1167" i="6"/>
  <c r="E1166" i="6"/>
  <c r="D1166" i="6"/>
  <c r="C1166" i="6"/>
  <c r="B1166" i="6"/>
  <c r="A1166" i="6"/>
  <c r="E1165" i="6"/>
  <c r="D1165" i="6"/>
  <c r="C1165" i="6"/>
  <c r="B1165" i="6"/>
  <c r="A1165" i="6"/>
  <c r="E1164" i="6"/>
  <c r="D1164" i="6"/>
  <c r="C1164" i="6"/>
  <c r="B1164" i="6"/>
  <c r="A1164" i="6"/>
  <c r="E1163" i="6"/>
  <c r="D1163" i="6"/>
  <c r="C1163" i="6"/>
  <c r="B1163" i="6"/>
  <c r="A1163" i="6"/>
  <c r="E1162" i="6"/>
  <c r="D1162" i="6"/>
  <c r="C1162" i="6"/>
  <c r="B1162" i="6"/>
  <c r="A1162" i="6"/>
  <c r="E1161" i="6"/>
  <c r="D1161" i="6"/>
  <c r="C1161" i="6"/>
  <c r="B1161" i="6"/>
  <c r="A1161" i="6"/>
  <c r="E1160" i="6"/>
  <c r="D1160" i="6"/>
  <c r="C1160" i="6"/>
  <c r="B1160" i="6"/>
  <c r="A1160" i="6"/>
  <c r="E1159" i="6"/>
  <c r="D1159" i="6"/>
  <c r="C1159" i="6"/>
  <c r="B1159" i="6"/>
  <c r="A1159" i="6"/>
  <c r="E1158" i="6"/>
  <c r="D1158" i="6"/>
  <c r="C1158" i="6"/>
  <c r="B1158" i="6"/>
  <c r="A1158" i="6"/>
  <c r="E1157" i="6"/>
  <c r="D1157" i="6"/>
  <c r="C1157" i="6"/>
  <c r="B1157" i="6"/>
  <c r="A1157" i="6"/>
  <c r="E1156" i="6"/>
  <c r="D1156" i="6"/>
  <c r="C1156" i="6"/>
  <c r="B1156" i="6"/>
  <c r="A1156" i="6"/>
  <c r="E1155" i="6"/>
  <c r="D1155" i="6"/>
  <c r="C1155" i="6"/>
  <c r="B1155" i="6"/>
  <c r="A1155" i="6"/>
  <c r="E1154" i="6"/>
  <c r="D1154" i="6"/>
  <c r="C1154" i="6"/>
  <c r="B1154" i="6"/>
  <c r="A1154" i="6"/>
  <c r="E1153" i="6"/>
  <c r="D1153" i="6"/>
  <c r="C1153" i="6"/>
  <c r="B1153" i="6"/>
  <c r="A1153" i="6"/>
  <c r="E1152" i="6"/>
  <c r="D1152" i="6"/>
  <c r="C1152" i="6"/>
  <c r="B1152" i="6"/>
  <c r="A1152" i="6"/>
  <c r="E1151" i="6"/>
  <c r="D1151" i="6"/>
  <c r="C1151" i="6"/>
  <c r="B1151" i="6"/>
  <c r="A1151" i="6"/>
  <c r="E1150" i="6"/>
  <c r="D1150" i="6"/>
  <c r="C1150" i="6"/>
  <c r="B1150" i="6"/>
  <c r="A1150" i="6"/>
  <c r="E1149" i="6"/>
  <c r="D1149" i="6"/>
  <c r="C1149" i="6"/>
  <c r="B1149" i="6"/>
  <c r="A1149" i="6"/>
  <c r="E1148" i="6"/>
  <c r="D1148" i="6"/>
  <c r="C1148" i="6"/>
  <c r="B1148" i="6"/>
  <c r="A1148" i="6"/>
  <c r="E1147" i="6"/>
  <c r="D1147" i="6"/>
  <c r="C1147" i="6"/>
  <c r="B1147" i="6"/>
  <c r="A1147" i="6"/>
  <c r="E1146" i="6"/>
  <c r="D1146" i="6"/>
  <c r="C1146" i="6"/>
  <c r="B1146" i="6"/>
  <c r="A1146" i="6"/>
  <c r="E1145" i="6"/>
  <c r="D1145" i="6"/>
  <c r="C1145" i="6"/>
  <c r="B1145" i="6"/>
  <c r="A1145" i="6"/>
  <c r="E1144" i="6"/>
  <c r="D1144" i="6"/>
  <c r="C1144" i="6"/>
  <c r="B1144" i="6"/>
  <c r="A1144" i="6"/>
  <c r="E1143" i="6"/>
  <c r="D1143" i="6"/>
  <c r="C1143" i="6"/>
  <c r="B1143" i="6"/>
  <c r="A1143" i="6"/>
  <c r="E1142" i="6"/>
  <c r="D1142" i="6"/>
  <c r="C1142" i="6"/>
  <c r="B1142" i="6"/>
  <c r="A1142" i="6"/>
  <c r="E1141" i="6"/>
  <c r="D1141" i="6"/>
  <c r="C1141" i="6"/>
  <c r="B1141" i="6"/>
  <c r="A1141" i="6"/>
  <c r="E1140" i="6"/>
  <c r="D1140" i="6"/>
  <c r="C1140" i="6"/>
  <c r="B1140" i="6"/>
  <c r="A1140" i="6"/>
  <c r="E1139" i="6"/>
  <c r="D1139" i="6"/>
  <c r="C1139" i="6"/>
  <c r="B1139" i="6"/>
  <c r="A1139" i="6"/>
  <c r="E1138" i="6"/>
  <c r="D1138" i="6"/>
  <c r="C1138" i="6"/>
  <c r="B1138" i="6"/>
  <c r="A1138" i="6"/>
  <c r="E1137" i="6"/>
  <c r="D1137" i="6"/>
  <c r="C1137" i="6"/>
  <c r="B1137" i="6"/>
  <c r="A1137" i="6"/>
  <c r="E1136" i="6"/>
  <c r="D1136" i="6"/>
  <c r="C1136" i="6"/>
  <c r="B1136" i="6"/>
  <c r="A1136" i="6"/>
  <c r="E1135" i="6"/>
  <c r="D1135" i="6"/>
  <c r="C1135" i="6"/>
  <c r="B1135" i="6"/>
  <c r="A1135" i="6"/>
  <c r="E1134" i="6"/>
  <c r="D1134" i="6"/>
  <c r="C1134" i="6"/>
  <c r="B1134" i="6"/>
  <c r="A1134" i="6"/>
  <c r="E1133" i="6"/>
  <c r="D1133" i="6"/>
  <c r="C1133" i="6"/>
  <c r="B1133" i="6"/>
  <c r="A1133" i="6"/>
  <c r="E1132" i="6"/>
  <c r="D1132" i="6"/>
  <c r="C1132" i="6"/>
  <c r="B1132" i="6"/>
  <c r="A1132" i="6"/>
  <c r="E1131" i="6"/>
  <c r="D1131" i="6"/>
  <c r="C1131" i="6"/>
  <c r="B1131" i="6"/>
  <c r="A1131" i="6"/>
  <c r="E1130" i="6"/>
  <c r="D1130" i="6"/>
  <c r="C1130" i="6"/>
  <c r="B1130" i="6"/>
  <c r="A1130" i="6"/>
  <c r="E1129" i="6"/>
  <c r="D1129" i="6"/>
  <c r="C1129" i="6"/>
  <c r="B1129" i="6"/>
  <c r="A1129" i="6"/>
  <c r="E1128" i="6"/>
  <c r="D1128" i="6"/>
  <c r="C1128" i="6"/>
  <c r="B1128" i="6"/>
  <c r="A1128" i="6"/>
  <c r="E1127" i="6"/>
  <c r="D1127" i="6"/>
  <c r="C1127" i="6"/>
  <c r="B1127" i="6"/>
  <c r="A1127" i="6"/>
  <c r="E1126" i="6"/>
  <c r="D1126" i="6"/>
  <c r="C1126" i="6"/>
  <c r="B1126" i="6"/>
  <c r="A1126" i="6"/>
  <c r="E1125" i="6"/>
  <c r="D1125" i="6"/>
  <c r="C1125" i="6"/>
  <c r="B1125" i="6"/>
  <c r="A1125" i="6"/>
  <c r="E1124" i="6"/>
  <c r="D1124" i="6"/>
  <c r="C1124" i="6"/>
  <c r="B1124" i="6"/>
  <c r="A1124" i="6"/>
  <c r="E1123" i="6"/>
  <c r="D1123" i="6"/>
  <c r="C1123" i="6"/>
  <c r="B1123" i="6"/>
  <c r="A1123" i="6"/>
  <c r="E1122" i="6"/>
  <c r="D1122" i="6"/>
  <c r="C1122" i="6"/>
  <c r="B1122" i="6"/>
  <c r="A1122" i="6"/>
  <c r="E1121" i="6"/>
  <c r="D1121" i="6"/>
  <c r="C1121" i="6"/>
  <c r="B1121" i="6"/>
  <c r="A1121" i="6"/>
  <c r="E1120" i="6"/>
  <c r="D1120" i="6"/>
  <c r="C1120" i="6"/>
  <c r="B1120" i="6"/>
  <c r="A1120" i="6"/>
  <c r="E1119" i="6"/>
  <c r="D1119" i="6"/>
  <c r="C1119" i="6"/>
  <c r="B1119" i="6"/>
  <c r="A1119" i="6"/>
  <c r="E1118" i="6"/>
  <c r="D1118" i="6"/>
  <c r="C1118" i="6"/>
  <c r="B1118" i="6"/>
  <c r="A1118" i="6"/>
  <c r="E1117" i="6"/>
  <c r="D1117" i="6"/>
  <c r="C1117" i="6"/>
  <c r="B1117" i="6"/>
  <c r="A1117" i="6"/>
  <c r="E1116" i="6"/>
  <c r="D1116" i="6"/>
  <c r="C1116" i="6"/>
  <c r="B1116" i="6"/>
  <c r="A1116" i="6"/>
  <c r="E1115" i="6"/>
  <c r="D1115" i="6"/>
  <c r="C1115" i="6"/>
  <c r="B1115" i="6"/>
  <c r="A1115" i="6"/>
  <c r="E1114" i="6"/>
  <c r="D1114" i="6"/>
  <c r="C1114" i="6"/>
  <c r="B1114" i="6"/>
  <c r="A1114" i="6"/>
  <c r="E1113" i="6"/>
  <c r="D1113" i="6"/>
  <c r="C1113" i="6"/>
  <c r="B1113" i="6"/>
  <c r="A1113" i="6"/>
  <c r="E1112" i="6"/>
  <c r="D1112" i="6"/>
  <c r="C1112" i="6"/>
  <c r="B1112" i="6"/>
  <c r="A1112" i="6"/>
  <c r="E1111" i="6"/>
  <c r="D1111" i="6"/>
  <c r="C1111" i="6"/>
  <c r="B1111" i="6"/>
  <c r="A1111" i="6"/>
  <c r="E1110" i="6"/>
  <c r="D1110" i="6"/>
  <c r="C1110" i="6"/>
  <c r="B1110" i="6"/>
  <c r="A1110" i="6"/>
  <c r="E1109" i="6"/>
  <c r="D1109" i="6"/>
  <c r="C1109" i="6"/>
  <c r="B1109" i="6"/>
  <c r="A1109" i="6"/>
  <c r="E1108" i="6"/>
  <c r="D1108" i="6"/>
  <c r="C1108" i="6"/>
  <c r="B1108" i="6"/>
  <c r="A1108" i="6"/>
  <c r="E1107" i="6"/>
  <c r="D1107" i="6"/>
  <c r="C1107" i="6"/>
  <c r="B1107" i="6"/>
  <c r="A1107" i="6"/>
  <c r="E1106" i="6"/>
  <c r="D1106" i="6"/>
  <c r="C1106" i="6"/>
  <c r="B1106" i="6"/>
  <c r="A1106" i="6"/>
  <c r="E1105" i="6"/>
  <c r="D1105" i="6"/>
  <c r="C1105" i="6"/>
  <c r="B1105" i="6"/>
  <c r="A1105" i="6"/>
  <c r="E1104" i="6"/>
  <c r="D1104" i="6"/>
  <c r="C1104" i="6"/>
  <c r="B1104" i="6"/>
  <c r="A1104" i="6"/>
  <c r="E1103" i="6"/>
  <c r="D1103" i="6"/>
  <c r="C1103" i="6"/>
  <c r="B1103" i="6"/>
  <c r="A1103" i="6"/>
  <c r="E1102" i="6"/>
  <c r="D1102" i="6"/>
  <c r="C1102" i="6"/>
  <c r="B1102" i="6"/>
  <c r="A1102" i="6"/>
  <c r="E1101" i="6"/>
  <c r="D1101" i="6"/>
  <c r="C1101" i="6"/>
  <c r="B1101" i="6"/>
  <c r="A1101" i="6"/>
  <c r="E1100" i="6"/>
  <c r="D1100" i="6"/>
  <c r="C1100" i="6"/>
  <c r="B1100" i="6"/>
  <c r="A1100" i="6"/>
  <c r="E1099" i="6"/>
  <c r="D1099" i="6"/>
  <c r="C1099" i="6"/>
  <c r="B1099" i="6"/>
  <c r="A1099" i="6"/>
  <c r="E1098" i="6"/>
  <c r="D1098" i="6"/>
  <c r="C1098" i="6"/>
  <c r="B1098" i="6"/>
  <c r="A1098" i="6"/>
  <c r="E1097" i="6"/>
  <c r="D1097" i="6"/>
  <c r="C1097" i="6"/>
  <c r="B1097" i="6"/>
  <c r="A1097" i="6"/>
  <c r="E1096" i="6"/>
  <c r="D1096" i="6"/>
  <c r="C1096" i="6"/>
  <c r="B1096" i="6"/>
  <c r="A1096" i="6"/>
  <c r="E1095" i="6"/>
  <c r="D1095" i="6"/>
  <c r="C1095" i="6"/>
  <c r="B1095" i="6"/>
  <c r="A1095" i="6"/>
  <c r="E1094" i="6"/>
  <c r="D1094" i="6"/>
  <c r="C1094" i="6"/>
  <c r="B1094" i="6"/>
  <c r="A1094" i="6"/>
  <c r="E1093" i="6"/>
  <c r="D1093" i="6"/>
  <c r="C1093" i="6"/>
  <c r="B1093" i="6"/>
  <c r="A1093" i="6"/>
  <c r="E1092" i="6"/>
  <c r="D1092" i="6"/>
  <c r="C1092" i="6"/>
  <c r="B1092" i="6"/>
  <c r="A1092" i="6"/>
  <c r="E1091" i="6"/>
  <c r="D1091" i="6"/>
  <c r="C1091" i="6"/>
  <c r="B1091" i="6"/>
  <c r="A1091" i="6"/>
  <c r="E1090" i="6"/>
  <c r="D1090" i="6"/>
  <c r="C1090" i="6"/>
  <c r="B1090" i="6"/>
  <c r="A1090" i="6"/>
  <c r="E1089" i="6"/>
  <c r="D1089" i="6"/>
  <c r="C1089" i="6"/>
  <c r="B1089" i="6"/>
  <c r="A1089" i="6"/>
  <c r="E1088" i="6"/>
  <c r="D1088" i="6"/>
  <c r="C1088" i="6"/>
  <c r="B1088" i="6"/>
  <c r="A1088" i="6"/>
  <c r="E1087" i="6"/>
  <c r="D1087" i="6"/>
  <c r="C1087" i="6"/>
  <c r="B1087" i="6"/>
  <c r="A1087" i="6"/>
  <c r="E1086" i="6"/>
  <c r="D1086" i="6"/>
  <c r="C1086" i="6"/>
  <c r="B1086" i="6"/>
  <c r="A1086" i="6"/>
  <c r="E1085" i="6"/>
  <c r="D1085" i="6"/>
  <c r="C1085" i="6"/>
  <c r="B1085" i="6"/>
  <c r="A1085" i="6"/>
  <c r="E1084" i="6"/>
  <c r="D1084" i="6"/>
  <c r="C1084" i="6"/>
  <c r="B1084" i="6"/>
  <c r="A1084" i="6"/>
  <c r="E1083" i="6"/>
  <c r="D1083" i="6"/>
  <c r="C1083" i="6"/>
  <c r="B1083" i="6"/>
  <c r="A1083" i="6"/>
  <c r="E1082" i="6"/>
  <c r="D1082" i="6"/>
  <c r="C1082" i="6"/>
  <c r="B1082" i="6"/>
  <c r="A1082" i="6"/>
  <c r="E1081" i="6"/>
  <c r="D1081" i="6"/>
  <c r="C1081" i="6"/>
  <c r="B1081" i="6"/>
  <c r="A1081" i="6"/>
  <c r="E1080" i="6"/>
  <c r="D1080" i="6"/>
  <c r="C1080" i="6"/>
  <c r="B1080" i="6"/>
  <c r="A1080" i="6"/>
  <c r="E1079" i="6"/>
  <c r="D1079" i="6"/>
  <c r="C1079" i="6"/>
  <c r="B1079" i="6"/>
  <c r="A1079" i="6"/>
  <c r="E1078" i="6"/>
  <c r="D1078" i="6"/>
  <c r="C1078" i="6"/>
  <c r="B1078" i="6"/>
  <c r="A1078" i="6"/>
  <c r="E1077" i="6"/>
  <c r="D1077" i="6"/>
  <c r="C1077" i="6"/>
  <c r="B1077" i="6"/>
  <c r="A1077" i="6"/>
  <c r="E1076" i="6"/>
  <c r="D1076" i="6"/>
  <c r="C1076" i="6"/>
  <c r="B1076" i="6"/>
  <c r="A1076" i="6"/>
  <c r="E1075" i="6"/>
  <c r="D1075" i="6"/>
  <c r="C1075" i="6"/>
  <c r="B1075" i="6"/>
  <c r="A1075" i="6"/>
  <c r="E1074" i="6"/>
  <c r="D1074" i="6"/>
  <c r="C1074" i="6"/>
  <c r="B1074" i="6"/>
  <c r="A1074" i="6"/>
  <c r="E1073" i="6"/>
  <c r="D1073" i="6"/>
  <c r="C1073" i="6"/>
  <c r="B1073" i="6"/>
  <c r="A1073" i="6"/>
  <c r="E1072" i="6"/>
  <c r="D1072" i="6"/>
  <c r="C1072" i="6"/>
  <c r="B1072" i="6"/>
  <c r="A1072" i="6"/>
  <c r="E1071" i="6"/>
  <c r="D1071" i="6"/>
  <c r="C1071" i="6"/>
  <c r="B1071" i="6"/>
  <c r="A1071" i="6"/>
  <c r="E1070" i="6"/>
  <c r="D1070" i="6"/>
  <c r="C1070" i="6"/>
  <c r="B1070" i="6"/>
  <c r="A1070" i="6"/>
  <c r="E1069" i="6"/>
  <c r="D1069" i="6"/>
  <c r="C1069" i="6"/>
  <c r="B1069" i="6"/>
  <c r="A1069" i="6"/>
  <c r="E1068" i="6"/>
  <c r="D1068" i="6"/>
  <c r="C1068" i="6"/>
  <c r="B1068" i="6"/>
  <c r="A1068" i="6"/>
  <c r="E1067" i="6"/>
  <c r="D1067" i="6"/>
  <c r="C1067" i="6"/>
  <c r="B1067" i="6"/>
  <c r="A1067" i="6"/>
  <c r="E1066" i="6"/>
  <c r="D1066" i="6"/>
  <c r="C1066" i="6"/>
  <c r="B1066" i="6"/>
  <c r="A1066" i="6"/>
  <c r="E1065" i="6"/>
  <c r="D1065" i="6"/>
  <c r="C1065" i="6"/>
  <c r="B1065" i="6"/>
  <c r="A1065" i="6"/>
  <c r="E1064" i="6"/>
  <c r="D1064" i="6"/>
  <c r="C1064" i="6"/>
  <c r="B1064" i="6"/>
  <c r="A1064" i="6"/>
  <c r="E1063" i="6"/>
  <c r="D1063" i="6"/>
  <c r="C1063" i="6"/>
  <c r="B1063" i="6"/>
  <c r="A1063" i="6"/>
  <c r="E1062" i="6"/>
  <c r="D1062" i="6"/>
  <c r="C1062" i="6"/>
  <c r="B1062" i="6"/>
  <c r="A1062" i="6"/>
  <c r="E1061" i="6"/>
  <c r="D1061" i="6"/>
  <c r="C1061" i="6"/>
  <c r="B1061" i="6"/>
  <c r="A1061" i="6"/>
  <c r="E1060" i="6"/>
  <c r="D1060" i="6"/>
  <c r="C1060" i="6"/>
  <c r="B1060" i="6"/>
  <c r="A1060" i="6"/>
  <c r="E1059" i="6"/>
  <c r="D1059" i="6"/>
  <c r="C1059" i="6"/>
  <c r="B1059" i="6"/>
  <c r="A1059" i="6"/>
  <c r="E1058" i="6"/>
  <c r="D1058" i="6"/>
  <c r="C1058" i="6"/>
  <c r="B1058" i="6"/>
  <c r="A1058" i="6"/>
  <c r="E1057" i="6"/>
  <c r="D1057" i="6"/>
  <c r="C1057" i="6"/>
  <c r="B1057" i="6"/>
  <c r="A1057" i="6"/>
  <c r="E1056" i="6"/>
  <c r="D1056" i="6"/>
  <c r="C1056" i="6"/>
  <c r="B1056" i="6"/>
  <c r="A1056" i="6"/>
  <c r="E1055" i="6"/>
  <c r="D1055" i="6"/>
  <c r="C1055" i="6"/>
  <c r="B1055" i="6"/>
  <c r="A1055" i="6"/>
  <c r="E1054" i="6"/>
  <c r="D1054" i="6"/>
  <c r="C1054" i="6"/>
  <c r="B1054" i="6"/>
  <c r="A1054" i="6"/>
  <c r="E1053" i="6"/>
  <c r="D1053" i="6"/>
  <c r="C1053" i="6"/>
  <c r="B1053" i="6"/>
  <c r="A1053" i="6"/>
  <c r="E1052" i="6"/>
  <c r="D1052" i="6"/>
  <c r="C1052" i="6"/>
  <c r="B1052" i="6"/>
  <c r="A1052" i="6"/>
  <c r="E1051" i="6"/>
  <c r="D1051" i="6"/>
  <c r="C1051" i="6"/>
  <c r="B1051" i="6"/>
  <c r="A1051" i="6"/>
  <c r="E1050" i="6"/>
  <c r="D1050" i="6"/>
  <c r="C1050" i="6"/>
  <c r="B1050" i="6"/>
  <c r="A1050" i="6"/>
  <c r="E1049" i="6"/>
  <c r="D1049" i="6"/>
  <c r="C1049" i="6"/>
  <c r="B1049" i="6"/>
  <c r="A1049" i="6"/>
  <c r="E1048" i="6"/>
  <c r="D1048" i="6"/>
  <c r="C1048" i="6"/>
  <c r="B1048" i="6"/>
  <c r="A1048" i="6"/>
  <c r="E1047" i="6"/>
  <c r="D1047" i="6"/>
  <c r="C1047" i="6"/>
  <c r="B1047" i="6"/>
  <c r="A1047" i="6"/>
  <c r="E1046" i="6"/>
  <c r="D1046" i="6"/>
  <c r="C1046" i="6"/>
  <c r="B1046" i="6"/>
  <c r="A1046" i="6"/>
  <c r="E1045" i="6"/>
  <c r="D1045" i="6"/>
  <c r="C1045" i="6"/>
  <c r="B1045" i="6"/>
  <c r="A1045" i="6"/>
  <c r="E1044" i="6"/>
  <c r="D1044" i="6"/>
  <c r="C1044" i="6"/>
  <c r="B1044" i="6"/>
  <c r="A1044" i="6"/>
  <c r="E1043" i="6"/>
  <c r="D1043" i="6"/>
  <c r="C1043" i="6"/>
  <c r="B1043" i="6"/>
  <c r="A1043" i="6"/>
  <c r="E1042" i="6"/>
  <c r="D1042" i="6"/>
  <c r="C1042" i="6"/>
  <c r="B1042" i="6"/>
  <c r="A1042" i="6"/>
  <c r="E1041" i="6"/>
  <c r="D1041" i="6"/>
  <c r="C1041" i="6"/>
  <c r="B1041" i="6"/>
  <c r="A1041" i="6"/>
  <c r="E1040" i="6"/>
  <c r="D1040" i="6"/>
  <c r="C1040" i="6"/>
  <c r="B1040" i="6"/>
  <c r="A1040" i="6"/>
  <c r="E1039" i="6"/>
  <c r="D1039" i="6"/>
  <c r="C1039" i="6"/>
  <c r="B1039" i="6"/>
  <c r="A1039" i="6"/>
  <c r="E1038" i="6"/>
  <c r="D1038" i="6"/>
  <c r="C1038" i="6"/>
  <c r="B1038" i="6"/>
  <c r="A1038" i="6"/>
  <c r="E1037" i="6"/>
  <c r="D1037" i="6"/>
  <c r="C1037" i="6"/>
  <c r="B1037" i="6"/>
  <c r="A1037" i="6"/>
  <c r="E1036" i="6"/>
  <c r="D1036" i="6"/>
  <c r="C1036" i="6"/>
  <c r="B1036" i="6"/>
  <c r="A1036" i="6"/>
  <c r="E1035" i="6"/>
  <c r="D1035" i="6"/>
  <c r="C1035" i="6"/>
  <c r="B1035" i="6"/>
  <c r="A1035" i="6"/>
  <c r="E1034" i="6"/>
  <c r="D1034" i="6"/>
  <c r="C1034" i="6"/>
  <c r="B1034" i="6"/>
  <c r="A1034" i="6"/>
  <c r="E1033" i="6"/>
  <c r="D1033" i="6"/>
  <c r="C1033" i="6"/>
  <c r="B1033" i="6"/>
  <c r="A1033" i="6"/>
  <c r="E1032" i="6"/>
  <c r="D1032" i="6"/>
  <c r="C1032" i="6"/>
  <c r="B1032" i="6"/>
  <c r="A1032" i="6"/>
  <c r="E1031" i="6"/>
  <c r="D1031" i="6"/>
  <c r="C1031" i="6"/>
  <c r="B1031" i="6"/>
  <c r="A1031" i="6"/>
  <c r="E1030" i="6"/>
  <c r="D1030" i="6"/>
  <c r="C1030" i="6"/>
  <c r="B1030" i="6"/>
  <c r="A1030" i="6"/>
  <c r="E1029" i="6"/>
  <c r="D1029" i="6"/>
  <c r="C1029" i="6"/>
  <c r="B1029" i="6"/>
  <c r="A1029" i="6"/>
  <c r="E1028" i="6"/>
  <c r="D1028" i="6"/>
  <c r="C1028" i="6"/>
  <c r="B1028" i="6"/>
  <c r="A1028" i="6"/>
  <c r="E1027" i="6"/>
  <c r="D1027" i="6"/>
  <c r="C1027" i="6"/>
  <c r="B1027" i="6"/>
  <c r="A1027" i="6"/>
  <c r="E1026" i="6"/>
  <c r="D1026" i="6"/>
  <c r="C1026" i="6"/>
  <c r="B1026" i="6"/>
  <c r="A1026" i="6"/>
  <c r="E1025" i="6"/>
  <c r="D1025" i="6"/>
  <c r="C1025" i="6"/>
  <c r="B1025" i="6"/>
  <c r="A1025" i="6"/>
  <c r="E1024" i="6"/>
  <c r="D1024" i="6"/>
  <c r="C1024" i="6"/>
  <c r="B1024" i="6"/>
  <c r="A1024" i="6"/>
  <c r="E1023" i="6"/>
  <c r="D1023" i="6"/>
  <c r="C1023" i="6"/>
  <c r="B1023" i="6"/>
  <c r="A1023" i="6"/>
  <c r="E1022" i="6"/>
  <c r="D1022" i="6"/>
  <c r="C1022" i="6"/>
  <c r="B1022" i="6"/>
  <c r="A1022" i="6"/>
  <c r="E1021" i="6"/>
  <c r="D1021" i="6"/>
  <c r="C1021" i="6"/>
  <c r="B1021" i="6"/>
  <c r="A1021" i="6"/>
  <c r="E1020" i="6"/>
  <c r="D1020" i="6"/>
  <c r="C1020" i="6"/>
  <c r="B1020" i="6"/>
  <c r="A1020" i="6"/>
  <c r="E1019" i="6"/>
  <c r="D1019" i="6"/>
  <c r="C1019" i="6"/>
  <c r="B1019" i="6"/>
  <c r="A1019" i="6"/>
  <c r="E1018" i="6"/>
  <c r="D1018" i="6"/>
  <c r="C1018" i="6"/>
  <c r="B1018" i="6"/>
  <c r="A1018" i="6"/>
  <c r="E1017" i="6"/>
  <c r="D1017" i="6"/>
  <c r="C1017" i="6"/>
  <c r="B1017" i="6"/>
  <c r="A1017" i="6"/>
  <c r="E1016" i="6"/>
  <c r="D1016" i="6"/>
  <c r="C1016" i="6"/>
  <c r="B1016" i="6"/>
  <c r="A1016" i="6"/>
  <c r="E1015" i="6"/>
  <c r="D1015" i="6"/>
  <c r="C1015" i="6"/>
  <c r="B1015" i="6"/>
  <c r="A1015" i="6"/>
  <c r="E1014" i="6"/>
  <c r="D1014" i="6"/>
  <c r="C1014" i="6"/>
  <c r="B1014" i="6"/>
  <c r="A1014" i="6"/>
  <c r="E1013" i="6"/>
  <c r="D1013" i="6"/>
  <c r="C1013" i="6"/>
  <c r="B1013" i="6"/>
  <c r="A1013" i="6"/>
  <c r="E1012" i="6"/>
  <c r="D1012" i="6"/>
  <c r="C1012" i="6"/>
  <c r="B1012" i="6"/>
  <c r="A1012" i="6"/>
  <c r="E1011" i="6"/>
  <c r="D1011" i="6"/>
  <c r="C1011" i="6"/>
  <c r="B1011" i="6"/>
  <c r="A1011" i="6"/>
  <c r="E1010" i="6"/>
  <c r="D1010" i="6"/>
  <c r="C1010" i="6"/>
  <c r="B1010" i="6"/>
  <c r="A1010" i="6"/>
  <c r="E1009" i="6"/>
  <c r="D1009" i="6"/>
  <c r="C1009" i="6"/>
  <c r="B1009" i="6"/>
  <c r="A1009" i="6"/>
  <c r="E1008" i="6"/>
  <c r="D1008" i="6"/>
  <c r="C1008" i="6"/>
  <c r="B1008" i="6"/>
  <c r="A1008" i="6"/>
  <c r="E1007" i="6"/>
  <c r="D1007" i="6"/>
  <c r="C1007" i="6"/>
  <c r="B1007" i="6"/>
  <c r="A1007" i="6"/>
  <c r="E1006" i="6"/>
  <c r="D1006" i="6"/>
  <c r="C1006" i="6"/>
  <c r="B1006" i="6"/>
  <c r="A1006" i="6"/>
  <c r="E1005" i="6"/>
  <c r="D1005" i="6"/>
  <c r="C1005" i="6"/>
  <c r="B1005" i="6"/>
  <c r="A1005" i="6"/>
  <c r="E1004" i="6"/>
  <c r="D1004" i="6"/>
  <c r="C1004" i="6"/>
  <c r="B1004" i="6"/>
  <c r="A1004" i="6"/>
  <c r="E1003" i="6"/>
  <c r="D1003" i="6"/>
  <c r="C1003" i="6"/>
  <c r="B1003" i="6"/>
  <c r="A1003" i="6"/>
  <c r="E1002" i="6"/>
  <c r="D1002" i="6"/>
  <c r="C1002" i="6"/>
  <c r="B1002" i="6"/>
  <c r="A1002" i="6"/>
  <c r="E1001" i="6"/>
  <c r="D1001" i="6"/>
  <c r="C1001" i="6"/>
  <c r="B1001" i="6"/>
  <c r="A1001" i="6"/>
  <c r="E1000" i="6"/>
  <c r="D1000" i="6"/>
  <c r="C1000" i="6"/>
  <c r="B1000" i="6"/>
  <c r="A1000" i="6"/>
  <c r="E999" i="6"/>
  <c r="D999" i="6"/>
  <c r="C999" i="6"/>
  <c r="B999" i="6"/>
  <c r="A999" i="6"/>
  <c r="E998" i="6"/>
  <c r="D998" i="6"/>
  <c r="C998" i="6"/>
  <c r="B998" i="6"/>
  <c r="A998" i="6"/>
  <c r="E997" i="6"/>
  <c r="D997" i="6"/>
  <c r="C997" i="6"/>
  <c r="B997" i="6"/>
  <c r="A997" i="6"/>
  <c r="E996" i="6"/>
  <c r="D996" i="6"/>
  <c r="C996" i="6"/>
  <c r="B996" i="6"/>
  <c r="A996" i="6"/>
  <c r="E995" i="6"/>
  <c r="D995" i="6"/>
  <c r="C995" i="6"/>
  <c r="B995" i="6"/>
  <c r="A995" i="6"/>
  <c r="E994" i="6"/>
  <c r="D994" i="6"/>
  <c r="C994" i="6"/>
  <c r="B994" i="6"/>
  <c r="A994" i="6"/>
  <c r="E993" i="6"/>
  <c r="D993" i="6"/>
  <c r="C993" i="6"/>
  <c r="B993" i="6"/>
  <c r="A993" i="6"/>
  <c r="E992" i="6"/>
  <c r="D992" i="6"/>
  <c r="C992" i="6"/>
  <c r="B992" i="6"/>
  <c r="A992" i="6"/>
  <c r="E991" i="6"/>
  <c r="D991" i="6"/>
  <c r="C991" i="6"/>
  <c r="B991" i="6"/>
  <c r="A991" i="6"/>
  <c r="E990" i="6"/>
  <c r="D990" i="6"/>
  <c r="C990" i="6"/>
  <c r="B990" i="6"/>
  <c r="A990" i="6"/>
  <c r="E989" i="6"/>
  <c r="D989" i="6"/>
  <c r="C989" i="6"/>
  <c r="B989" i="6"/>
  <c r="A989" i="6"/>
  <c r="E988" i="6"/>
  <c r="D988" i="6"/>
  <c r="C988" i="6"/>
  <c r="B988" i="6"/>
  <c r="A988" i="6"/>
  <c r="E987" i="6"/>
  <c r="D987" i="6"/>
  <c r="C987" i="6"/>
  <c r="B987" i="6"/>
  <c r="A987" i="6"/>
  <c r="E986" i="6"/>
  <c r="D986" i="6"/>
  <c r="C986" i="6"/>
  <c r="B986" i="6"/>
  <c r="A986" i="6"/>
  <c r="E985" i="6"/>
  <c r="D985" i="6"/>
  <c r="C985" i="6"/>
  <c r="B985" i="6"/>
  <c r="A985" i="6"/>
  <c r="E984" i="6"/>
  <c r="D984" i="6"/>
  <c r="C984" i="6"/>
  <c r="B984" i="6"/>
  <c r="A984" i="6"/>
  <c r="E983" i="6"/>
  <c r="D983" i="6"/>
  <c r="C983" i="6"/>
  <c r="B983" i="6"/>
  <c r="A983" i="6"/>
  <c r="E982" i="6"/>
  <c r="D982" i="6"/>
  <c r="C982" i="6"/>
  <c r="B982" i="6"/>
  <c r="A982" i="6"/>
  <c r="E981" i="6"/>
  <c r="D981" i="6"/>
  <c r="C981" i="6"/>
  <c r="B981" i="6"/>
  <c r="A981" i="6"/>
  <c r="E980" i="6"/>
  <c r="D980" i="6"/>
  <c r="C980" i="6"/>
  <c r="B980" i="6"/>
  <c r="A980" i="6"/>
  <c r="E979" i="6"/>
  <c r="D979" i="6"/>
  <c r="C979" i="6"/>
  <c r="B979" i="6"/>
  <c r="A979" i="6"/>
  <c r="E978" i="6"/>
  <c r="D978" i="6"/>
  <c r="C978" i="6"/>
  <c r="B978" i="6"/>
  <c r="A978" i="6"/>
  <c r="E977" i="6"/>
  <c r="D977" i="6"/>
  <c r="C977" i="6"/>
  <c r="B977" i="6"/>
  <c r="A977" i="6"/>
  <c r="E976" i="6"/>
  <c r="D976" i="6"/>
  <c r="C976" i="6"/>
  <c r="B976" i="6"/>
  <c r="A976" i="6"/>
  <c r="E975" i="6"/>
  <c r="D975" i="6"/>
  <c r="C975" i="6"/>
  <c r="B975" i="6"/>
  <c r="A975" i="6"/>
  <c r="E974" i="6"/>
  <c r="D974" i="6"/>
  <c r="C974" i="6"/>
  <c r="B974" i="6"/>
  <c r="A974" i="6"/>
  <c r="E973" i="6"/>
  <c r="D973" i="6"/>
  <c r="C973" i="6"/>
  <c r="B973" i="6"/>
  <c r="A973" i="6"/>
  <c r="E972" i="6"/>
  <c r="D972" i="6"/>
  <c r="C972" i="6"/>
  <c r="B972" i="6"/>
  <c r="A972" i="6"/>
  <c r="E971" i="6"/>
  <c r="D971" i="6"/>
  <c r="C971" i="6"/>
  <c r="B971" i="6"/>
  <c r="A971" i="6"/>
  <c r="E970" i="6"/>
  <c r="D970" i="6"/>
  <c r="C970" i="6"/>
  <c r="B970" i="6"/>
  <c r="A970" i="6"/>
  <c r="E969" i="6"/>
  <c r="D969" i="6"/>
  <c r="C969" i="6"/>
  <c r="B969" i="6"/>
  <c r="A969" i="6"/>
  <c r="E968" i="6"/>
  <c r="D968" i="6"/>
  <c r="C968" i="6"/>
  <c r="B968" i="6"/>
  <c r="A968" i="6"/>
  <c r="E967" i="6"/>
  <c r="D967" i="6"/>
  <c r="C967" i="6"/>
  <c r="B967" i="6"/>
  <c r="A967" i="6"/>
  <c r="E966" i="6"/>
  <c r="D966" i="6"/>
  <c r="C966" i="6"/>
  <c r="B966" i="6"/>
  <c r="A966" i="6"/>
  <c r="E965" i="6"/>
  <c r="D965" i="6"/>
  <c r="C965" i="6"/>
  <c r="B965" i="6"/>
  <c r="A965" i="6"/>
  <c r="E964" i="6"/>
  <c r="D964" i="6"/>
  <c r="C964" i="6"/>
  <c r="B964" i="6"/>
  <c r="A964" i="6"/>
  <c r="E963" i="6"/>
  <c r="D963" i="6"/>
  <c r="C963" i="6"/>
  <c r="B963" i="6"/>
  <c r="A963" i="6"/>
  <c r="E962" i="6"/>
  <c r="D962" i="6"/>
  <c r="C962" i="6"/>
  <c r="B962" i="6"/>
  <c r="A962" i="6"/>
  <c r="E961" i="6"/>
  <c r="D961" i="6"/>
  <c r="C961" i="6"/>
  <c r="B961" i="6"/>
  <c r="A961" i="6"/>
  <c r="E960" i="6"/>
  <c r="D960" i="6"/>
  <c r="C960" i="6"/>
  <c r="B960" i="6"/>
  <c r="A960" i="6"/>
  <c r="E959" i="6"/>
  <c r="D959" i="6"/>
  <c r="C959" i="6"/>
  <c r="B959" i="6"/>
  <c r="A959" i="6"/>
  <c r="E958" i="6"/>
  <c r="D958" i="6"/>
  <c r="C958" i="6"/>
  <c r="B958" i="6"/>
  <c r="A958" i="6"/>
  <c r="E957" i="6"/>
  <c r="D957" i="6"/>
  <c r="C957" i="6"/>
  <c r="B957" i="6"/>
  <c r="A957" i="6"/>
  <c r="E956" i="6"/>
  <c r="D956" i="6"/>
  <c r="C956" i="6"/>
  <c r="B956" i="6"/>
  <c r="A956" i="6"/>
  <c r="E955" i="6"/>
  <c r="D955" i="6"/>
  <c r="C955" i="6"/>
  <c r="B955" i="6"/>
  <c r="A955" i="6"/>
  <c r="E954" i="6"/>
  <c r="D954" i="6"/>
  <c r="C954" i="6"/>
  <c r="B954" i="6"/>
  <c r="A954" i="6"/>
  <c r="E953" i="6"/>
  <c r="D953" i="6"/>
  <c r="C953" i="6"/>
  <c r="B953" i="6"/>
  <c r="A953" i="6"/>
  <c r="E952" i="6"/>
  <c r="D952" i="6"/>
  <c r="C952" i="6"/>
  <c r="B952" i="6"/>
  <c r="A952" i="6"/>
  <c r="E951" i="6"/>
  <c r="D951" i="6"/>
  <c r="C951" i="6"/>
  <c r="B951" i="6"/>
  <c r="A951" i="6"/>
  <c r="E950" i="6"/>
  <c r="D950" i="6"/>
  <c r="C950" i="6"/>
  <c r="B950" i="6"/>
  <c r="A950" i="6"/>
  <c r="E949" i="6"/>
  <c r="D949" i="6"/>
  <c r="C949" i="6"/>
  <c r="B949" i="6"/>
  <c r="A949" i="6"/>
  <c r="E948" i="6"/>
  <c r="D948" i="6"/>
  <c r="C948" i="6"/>
  <c r="B948" i="6"/>
  <c r="A948" i="6"/>
  <c r="E947" i="6"/>
  <c r="D947" i="6"/>
  <c r="C947" i="6"/>
  <c r="B947" i="6"/>
  <c r="A947" i="6"/>
  <c r="E946" i="6"/>
  <c r="D946" i="6"/>
  <c r="C946" i="6"/>
  <c r="B946" i="6"/>
  <c r="A946" i="6"/>
  <c r="E945" i="6"/>
  <c r="D945" i="6"/>
  <c r="C945" i="6"/>
  <c r="B945" i="6"/>
  <c r="A945" i="6"/>
  <c r="E944" i="6"/>
  <c r="D944" i="6"/>
  <c r="C944" i="6"/>
  <c r="B944" i="6"/>
  <c r="A944" i="6"/>
  <c r="E943" i="6"/>
  <c r="D943" i="6"/>
  <c r="C943" i="6"/>
  <c r="B943" i="6"/>
  <c r="A943" i="6"/>
  <c r="E942" i="6"/>
  <c r="D942" i="6"/>
  <c r="C942" i="6"/>
  <c r="B942" i="6"/>
  <c r="A942" i="6"/>
  <c r="E941" i="6"/>
  <c r="D941" i="6"/>
  <c r="C941" i="6"/>
  <c r="B941" i="6"/>
  <c r="A941" i="6"/>
  <c r="E940" i="6"/>
  <c r="D940" i="6"/>
  <c r="C940" i="6"/>
  <c r="B940" i="6"/>
  <c r="A940" i="6"/>
  <c r="E939" i="6"/>
  <c r="D939" i="6"/>
  <c r="C939" i="6"/>
  <c r="B939" i="6"/>
  <c r="A939" i="6"/>
  <c r="E938" i="6"/>
  <c r="D938" i="6"/>
  <c r="C938" i="6"/>
  <c r="B938" i="6"/>
  <c r="A938" i="6"/>
  <c r="E937" i="6"/>
  <c r="D937" i="6"/>
  <c r="C937" i="6"/>
  <c r="B937" i="6"/>
  <c r="A937" i="6"/>
  <c r="E936" i="6"/>
  <c r="D936" i="6"/>
  <c r="C936" i="6"/>
  <c r="B936" i="6"/>
  <c r="A936" i="6"/>
  <c r="E935" i="6"/>
  <c r="D935" i="6"/>
  <c r="C935" i="6"/>
  <c r="B935" i="6"/>
  <c r="A935" i="6"/>
  <c r="E934" i="6"/>
  <c r="D934" i="6"/>
  <c r="C934" i="6"/>
  <c r="B934" i="6"/>
  <c r="A934" i="6"/>
  <c r="E933" i="6"/>
  <c r="D933" i="6"/>
  <c r="C933" i="6"/>
  <c r="B933" i="6"/>
  <c r="A933" i="6"/>
  <c r="E932" i="6"/>
  <c r="D932" i="6"/>
  <c r="C932" i="6"/>
  <c r="B932" i="6"/>
  <c r="A932" i="6"/>
  <c r="E931" i="6"/>
  <c r="D931" i="6"/>
  <c r="C931" i="6"/>
  <c r="B931" i="6"/>
  <c r="A931" i="6"/>
  <c r="E930" i="6"/>
  <c r="D930" i="6"/>
  <c r="C930" i="6"/>
  <c r="B930" i="6"/>
  <c r="A930" i="6"/>
  <c r="E929" i="6"/>
  <c r="D929" i="6"/>
  <c r="C929" i="6"/>
  <c r="B929" i="6"/>
  <c r="A929" i="6"/>
  <c r="E928" i="6"/>
  <c r="D928" i="6"/>
  <c r="C928" i="6"/>
  <c r="B928" i="6"/>
  <c r="A928" i="6"/>
  <c r="E927" i="6"/>
  <c r="D927" i="6"/>
  <c r="C927" i="6"/>
  <c r="B927" i="6"/>
  <c r="A927" i="6"/>
  <c r="E926" i="6"/>
  <c r="D926" i="6"/>
  <c r="C926" i="6"/>
  <c r="B926" i="6"/>
  <c r="A926" i="6"/>
  <c r="E925" i="6"/>
  <c r="D925" i="6"/>
  <c r="C925" i="6"/>
  <c r="B925" i="6"/>
  <c r="A925" i="6"/>
  <c r="E924" i="6"/>
  <c r="D924" i="6"/>
  <c r="C924" i="6"/>
  <c r="B924" i="6"/>
  <c r="A924" i="6"/>
  <c r="E923" i="6"/>
  <c r="D923" i="6"/>
  <c r="C923" i="6"/>
  <c r="B923" i="6"/>
  <c r="A923" i="6"/>
  <c r="E922" i="6"/>
  <c r="D922" i="6"/>
  <c r="C922" i="6"/>
  <c r="B922" i="6"/>
  <c r="A922" i="6"/>
  <c r="E921" i="6"/>
  <c r="D921" i="6"/>
  <c r="C921" i="6"/>
  <c r="B921" i="6"/>
  <c r="A921" i="6"/>
  <c r="E920" i="6"/>
  <c r="D920" i="6"/>
  <c r="C920" i="6"/>
  <c r="B920" i="6"/>
  <c r="A920" i="6"/>
  <c r="E919" i="6"/>
  <c r="D919" i="6"/>
  <c r="C919" i="6"/>
  <c r="B919" i="6"/>
  <c r="A919" i="6"/>
  <c r="E918" i="6"/>
  <c r="D918" i="6"/>
  <c r="C918" i="6"/>
  <c r="B918" i="6"/>
  <c r="A918" i="6"/>
  <c r="E917" i="6"/>
  <c r="D917" i="6"/>
  <c r="C917" i="6"/>
  <c r="B917" i="6"/>
  <c r="A917" i="6"/>
  <c r="E916" i="6"/>
  <c r="D916" i="6"/>
  <c r="C916" i="6"/>
  <c r="B916" i="6"/>
  <c r="A916" i="6"/>
  <c r="E915" i="6"/>
  <c r="D915" i="6"/>
  <c r="C915" i="6"/>
  <c r="B915" i="6"/>
  <c r="A915" i="6"/>
  <c r="E914" i="6"/>
  <c r="D914" i="6"/>
  <c r="C914" i="6"/>
  <c r="B914" i="6"/>
  <c r="A914" i="6"/>
  <c r="E913" i="6"/>
  <c r="D913" i="6"/>
  <c r="C913" i="6"/>
  <c r="B913" i="6"/>
  <c r="A913" i="6"/>
  <c r="E912" i="6"/>
  <c r="D912" i="6"/>
  <c r="C912" i="6"/>
  <c r="B912" i="6"/>
  <c r="A912" i="6"/>
  <c r="E911" i="6"/>
  <c r="D911" i="6"/>
  <c r="C911" i="6"/>
  <c r="B911" i="6"/>
  <c r="A911" i="6"/>
  <c r="E910" i="6"/>
  <c r="D910" i="6"/>
  <c r="C910" i="6"/>
  <c r="B910" i="6"/>
  <c r="A910" i="6"/>
  <c r="E909" i="6"/>
  <c r="D909" i="6"/>
  <c r="C909" i="6"/>
  <c r="B909" i="6"/>
  <c r="A909" i="6"/>
  <c r="E908" i="6"/>
  <c r="D908" i="6"/>
  <c r="C908" i="6"/>
  <c r="B908" i="6"/>
  <c r="A908" i="6"/>
  <c r="E907" i="6"/>
  <c r="D907" i="6"/>
  <c r="C907" i="6"/>
  <c r="B907" i="6"/>
  <c r="A907" i="6"/>
  <c r="E906" i="6"/>
  <c r="D906" i="6"/>
  <c r="C906" i="6"/>
  <c r="B906" i="6"/>
  <c r="A906" i="6"/>
  <c r="E905" i="6"/>
  <c r="D905" i="6"/>
  <c r="C905" i="6"/>
  <c r="B905" i="6"/>
  <c r="A905" i="6"/>
  <c r="E904" i="6"/>
  <c r="D904" i="6"/>
  <c r="C904" i="6"/>
  <c r="B904" i="6"/>
  <c r="A904" i="6"/>
  <c r="E903" i="6"/>
  <c r="D903" i="6"/>
  <c r="C903" i="6"/>
  <c r="B903" i="6"/>
  <c r="A903" i="6"/>
  <c r="E902" i="6"/>
  <c r="D902" i="6"/>
  <c r="C902" i="6"/>
  <c r="B902" i="6"/>
  <c r="A902" i="6"/>
  <c r="E901" i="6"/>
  <c r="D901" i="6"/>
  <c r="C901" i="6"/>
  <c r="B901" i="6"/>
  <c r="A901" i="6"/>
  <c r="E900" i="6"/>
  <c r="D900" i="6"/>
  <c r="C900" i="6"/>
  <c r="B900" i="6"/>
  <c r="A900" i="6"/>
  <c r="E899" i="6"/>
  <c r="D899" i="6"/>
  <c r="C899" i="6"/>
  <c r="B899" i="6"/>
  <c r="A899" i="6"/>
  <c r="E898" i="6"/>
  <c r="D898" i="6"/>
  <c r="C898" i="6"/>
  <c r="B898" i="6"/>
  <c r="A898" i="6"/>
  <c r="E897" i="6"/>
  <c r="D897" i="6"/>
  <c r="C897" i="6"/>
  <c r="B897" i="6"/>
  <c r="A897" i="6"/>
  <c r="E896" i="6"/>
  <c r="D896" i="6"/>
  <c r="C896" i="6"/>
  <c r="B896" i="6"/>
  <c r="A896" i="6"/>
  <c r="E895" i="6"/>
  <c r="D895" i="6"/>
  <c r="C895" i="6"/>
  <c r="B895" i="6"/>
  <c r="A895" i="6"/>
  <c r="E894" i="6"/>
  <c r="D894" i="6"/>
  <c r="C894" i="6"/>
  <c r="B894" i="6"/>
  <c r="A894" i="6"/>
  <c r="E893" i="6"/>
  <c r="D893" i="6"/>
  <c r="C893" i="6"/>
  <c r="B893" i="6"/>
  <c r="A893" i="6"/>
  <c r="E892" i="6"/>
  <c r="D892" i="6"/>
  <c r="C892" i="6"/>
  <c r="B892" i="6"/>
  <c r="A892" i="6"/>
  <c r="E891" i="6"/>
  <c r="D891" i="6"/>
  <c r="C891" i="6"/>
  <c r="B891" i="6"/>
  <c r="A891" i="6"/>
  <c r="E890" i="6"/>
  <c r="D890" i="6"/>
  <c r="C890" i="6"/>
  <c r="B890" i="6"/>
  <c r="A890" i="6"/>
  <c r="E889" i="6"/>
  <c r="D889" i="6"/>
  <c r="C889" i="6"/>
  <c r="B889" i="6"/>
  <c r="A889" i="6"/>
  <c r="E888" i="6"/>
  <c r="D888" i="6"/>
  <c r="C888" i="6"/>
  <c r="B888" i="6"/>
  <c r="A888" i="6"/>
  <c r="E887" i="6"/>
  <c r="D887" i="6"/>
  <c r="C887" i="6"/>
  <c r="B887" i="6"/>
  <c r="A887" i="6"/>
  <c r="E886" i="6"/>
  <c r="D886" i="6"/>
  <c r="C886" i="6"/>
  <c r="B886" i="6"/>
  <c r="A886" i="6"/>
  <c r="E885" i="6"/>
  <c r="D885" i="6"/>
  <c r="C885" i="6"/>
  <c r="B885" i="6"/>
  <c r="A885" i="6"/>
  <c r="E884" i="6"/>
  <c r="D884" i="6"/>
  <c r="C884" i="6"/>
  <c r="B884" i="6"/>
  <c r="A884" i="6"/>
  <c r="E883" i="6"/>
  <c r="D883" i="6"/>
  <c r="C883" i="6"/>
  <c r="B883" i="6"/>
  <c r="A883" i="6"/>
  <c r="E882" i="6"/>
  <c r="D882" i="6"/>
  <c r="C882" i="6"/>
  <c r="B882" i="6"/>
  <c r="A882" i="6"/>
  <c r="E881" i="6"/>
  <c r="D881" i="6"/>
  <c r="C881" i="6"/>
  <c r="B881" i="6"/>
  <c r="A881" i="6"/>
  <c r="E880" i="6"/>
  <c r="D880" i="6"/>
  <c r="C880" i="6"/>
  <c r="B880" i="6"/>
  <c r="A880" i="6"/>
  <c r="E879" i="6"/>
  <c r="D879" i="6"/>
  <c r="C879" i="6"/>
  <c r="B879" i="6"/>
  <c r="A879" i="6"/>
  <c r="E878" i="6"/>
  <c r="D878" i="6"/>
  <c r="C878" i="6"/>
  <c r="B878" i="6"/>
  <c r="A878" i="6"/>
  <c r="E877" i="6"/>
  <c r="D877" i="6"/>
  <c r="C877" i="6"/>
  <c r="B877" i="6"/>
  <c r="A877" i="6"/>
  <c r="E876" i="6"/>
  <c r="D876" i="6"/>
  <c r="C876" i="6"/>
  <c r="B876" i="6"/>
  <c r="A876" i="6"/>
  <c r="E875" i="6"/>
  <c r="D875" i="6"/>
  <c r="C875" i="6"/>
  <c r="B875" i="6"/>
  <c r="A875" i="6"/>
  <c r="E874" i="6"/>
  <c r="D874" i="6"/>
  <c r="C874" i="6"/>
  <c r="B874" i="6"/>
  <c r="A874" i="6"/>
  <c r="E873" i="6"/>
  <c r="D873" i="6"/>
  <c r="C873" i="6"/>
  <c r="B873" i="6"/>
  <c r="A873" i="6"/>
  <c r="E872" i="6"/>
  <c r="D872" i="6"/>
  <c r="C872" i="6"/>
  <c r="B872" i="6"/>
  <c r="A872" i="6"/>
  <c r="E871" i="6"/>
  <c r="D871" i="6"/>
  <c r="C871" i="6"/>
  <c r="B871" i="6"/>
  <c r="A871" i="6"/>
  <c r="E870" i="6"/>
  <c r="D870" i="6"/>
  <c r="C870" i="6"/>
  <c r="B870" i="6"/>
  <c r="A870" i="6"/>
  <c r="E869" i="6"/>
  <c r="D869" i="6"/>
  <c r="C869" i="6"/>
  <c r="B869" i="6"/>
  <c r="A869" i="6"/>
  <c r="E868" i="6"/>
  <c r="D868" i="6"/>
  <c r="C868" i="6"/>
  <c r="B868" i="6"/>
  <c r="A868" i="6"/>
  <c r="E867" i="6"/>
  <c r="D867" i="6"/>
  <c r="C867" i="6"/>
  <c r="B867" i="6"/>
  <c r="A867" i="6"/>
  <c r="E866" i="6"/>
  <c r="D866" i="6"/>
  <c r="C866" i="6"/>
  <c r="B866" i="6"/>
  <c r="A866" i="6"/>
  <c r="E865" i="6"/>
  <c r="D865" i="6"/>
  <c r="C865" i="6"/>
  <c r="B865" i="6"/>
  <c r="A865" i="6"/>
  <c r="E864" i="6"/>
  <c r="D864" i="6"/>
  <c r="C864" i="6"/>
  <c r="B864" i="6"/>
  <c r="A864" i="6"/>
  <c r="E863" i="6"/>
  <c r="D863" i="6"/>
  <c r="C863" i="6"/>
  <c r="B863" i="6"/>
  <c r="A863" i="6"/>
  <c r="E862" i="6"/>
  <c r="D862" i="6"/>
  <c r="C862" i="6"/>
  <c r="B862" i="6"/>
  <c r="A862" i="6"/>
  <c r="E861" i="6"/>
  <c r="D861" i="6"/>
  <c r="C861" i="6"/>
  <c r="B861" i="6"/>
  <c r="A861" i="6"/>
  <c r="E860" i="6"/>
  <c r="D860" i="6"/>
  <c r="C860" i="6"/>
  <c r="B860" i="6"/>
  <c r="A860" i="6"/>
  <c r="E859" i="6"/>
  <c r="D859" i="6"/>
  <c r="C859" i="6"/>
  <c r="B859" i="6"/>
  <c r="A859" i="6"/>
  <c r="E858" i="6"/>
  <c r="D858" i="6"/>
  <c r="C858" i="6"/>
  <c r="B858" i="6"/>
  <c r="A858" i="6"/>
  <c r="E857" i="6"/>
  <c r="D857" i="6"/>
  <c r="C857" i="6"/>
  <c r="B857" i="6"/>
  <c r="A857" i="6"/>
  <c r="E856" i="6"/>
  <c r="D856" i="6"/>
  <c r="C856" i="6"/>
  <c r="B856" i="6"/>
  <c r="A856" i="6"/>
  <c r="E855" i="6"/>
  <c r="D855" i="6"/>
  <c r="C855" i="6"/>
  <c r="B855" i="6"/>
  <c r="A855" i="6"/>
  <c r="E854" i="6"/>
  <c r="D854" i="6"/>
  <c r="C854" i="6"/>
  <c r="B854" i="6"/>
  <c r="A854" i="6"/>
  <c r="E853" i="6"/>
  <c r="D853" i="6"/>
  <c r="C853" i="6"/>
  <c r="B853" i="6"/>
  <c r="A853" i="6"/>
  <c r="E852" i="6"/>
  <c r="D852" i="6"/>
  <c r="C852" i="6"/>
  <c r="B852" i="6"/>
  <c r="A852" i="6"/>
  <c r="E851" i="6"/>
  <c r="D851" i="6"/>
  <c r="C851" i="6"/>
  <c r="B851" i="6"/>
  <c r="A851" i="6"/>
  <c r="E850" i="6"/>
  <c r="D850" i="6"/>
  <c r="C850" i="6"/>
  <c r="B850" i="6"/>
  <c r="A850" i="6"/>
  <c r="E849" i="6"/>
  <c r="D849" i="6"/>
  <c r="C849" i="6"/>
  <c r="B849" i="6"/>
  <c r="A849" i="6"/>
  <c r="E848" i="6"/>
  <c r="D848" i="6"/>
  <c r="C848" i="6"/>
  <c r="B848" i="6"/>
  <c r="A848" i="6"/>
  <c r="E847" i="6"/>
  <c r="D847" i="6"/>
  <c r="C847" i="6"/>
  <c r="B847" i="6"/>
  <c r="A847" i="6"/>
  <c r="E846" i="6"/>
  <c r="D846" i="6"/>
  <c r="C846" i="6"/>
  <c r="B846" i="6"/>
  <c r="A846" i="6"/>
  <c r="E845" i="6"/>
  <c r="D845" i="6"/>
  <c r="C845" i="6"/>
  <c r="B845" i="6"/>
  <c r="A845" i="6"/>
  <c r="E844" i="6"/>
  <c r="D844" i="6"/>
  <c r="C844" i="6"/>
  <c r="B844" i="6"/>
  <c r="A844" i="6"/>
  <c r="E843" i="6"/>
  <c r="D843" i="6"/>
  <c r="C843" i="6"/>
  <c r="B843" i="6"/>
  <c r="A843" i="6"/>
  <c r="E842" i="6"/>
  <c r="D842" i="6"/>
  <c r="C842" i="6"/>
  <c r="B842" i="6"/>
  <c r="A842" i="6"/>
  <c r="E841" i="6"/>
  <c r="D841" i="6"/>
  <c r="C841" i="6"/>
  <c r="B841" i="6"/>
  <c r="A841" i="6"/>
  <c r="E840" i="6"/>
  <c r="D840" i="6"/>
  <c r="C840" i="6"/>
  <c r="B840" i="6"/>
  <c r="A840" i="6"/>
  <c r="E839" i="6"/>
  <c r="D839" i="6"/>
  <c r="C839" i="6"/>
  <c r="B839" i="6"/>
  <c r="A839" i="6"/>
  <c r="E838" i="6"/>
  <c r="D838" i="6"/>
  <c r="C838" i="6"/>
  <c r="B838" i="6"/>
  <c r="A838" i="6"/>
  <c r="E837" i="6"/>
  <c r="D837" i="6"/>
  <c r="C837" i="6"/>
  <c r="B837" i="6"/>
  <c r="A837" i="6"/>
  <c r="E836" i="6"/>
  <c r="D836" i="6"/>
  <c r="C836" i="6"/>
  <c r="B836" i="6"/>
  <c r="A836" i="6"/>
  <c r="E835" i="6"/>
  <c r="D835" i="6"/>
  <c r="C835" i="6"/>
  <c r="B835" i="6"/>
  <c r="A835" i="6"/>
  <c r="E834" i="6"/>
  <c r="D834" i="6"/>
  <c r="C834" i="6"/>
  <c r="B834" i="6"/>
  <c r="A834" i="6"/>
  <c r="E833" i="6"/>
  <c r="D833" i="6"/>
  <c r="C833" i="6"/>
  <c r="B833" i="6"/>
  <c r="A833" i="6"/>
  <c r="E832" i="6"/>
  <c r="D832" i="6"/>
  <c r="C832" i="6"/>
  <c r="B832" i="6"/>
  <c r="A832" i="6"/>
  <c r="E831" i="6"/>
  <c r="D831" i="6"/>
  <c r="C831" i="6"/>
  <c r="B831" i="6"/>
  <c r="A831" i="6"/>
  <c r="E830" i="6"/>
  <c r="D830" i="6"/>
  <c r="C830" i="6"/>
  <c r="B830" i="6"/>
  <c r="A830" i="6"/>
  <c r="E829" i="6"/>
  <c r="D829" i="6"/>
  <c r="C829" i="6"/>
  <c r="B829" i="6"/>
  <c r="A829" i="6"/>
  <c r="E828" i="6"/>
  <c r="D828" i="6"/>
  <c r="C828" i="6"/>
  <c r="B828" i="6"/>
  <c r="A828" i="6"/>
  <c r="E827" i="6"/>
  <c r="D827" i="6"/>
  <c r="C827" i="6"/>
  <c r="B827" i="6"/>
  <c r="A827" i="6"/>
  <c r="E826" i="6"/>
  <c r="D826" i="6"/>
  <c r="C826" i="6"/>
  <c r="B826" i="6"/>
  <c r="A826" i="6"/>
  <c r="E825" i="6"/>
  <c r="D825" i="6"/>
  <c r="C825" i="6"/>
  <c r="B825" i="6"/>
  <c r="A825" i="6"/>
  <c r="E824" i="6"/>
  <c r="D824" i="6"/>
  <c r="C824" i="6"/>
  <c r="B824" i="6"/>
  <c r="A824" i="6"/>
  <c r="E823" i="6"/>
  <c r="D823" i="6"/>
  <c r="C823" i="6"/>
  <c r="B823" i="6"/>
  <c r="A823" i="6"/>
  <c r="E822" i="6"/>
  <c r="D822" i="6"/>
  <c r="C822" i="6"/>
  <c r="B822" i="6"/>
  <c r="A822" i="6"/>
  <c r="E821" i="6"/>
  <c r="D821" i="6"/>
  <c r="C821" i="6"/>
  <c r="B821" i="6"/>
  <c r="A821" i="6"/>
  <c r="E820" i="6"/>
  <c r="D820" i="6"/>
  <c r="C820" i="6"/>
  <c r="B820" i="6"/>
  <c r="A820" i="6"/>
  <c r="E819" i="6"/>
  <c r="D819" i="6"/>
  <c r="C819" i="6"/>
  <c r="B819" i="6"/>
  <c r="A819" i="6"/>
  <c r="E818" i="6"/>
  <c r="D818" i="6"/>
  <c r="C818" i="6"/>
  <c r="B818" i="6"/>
  <c r="A818" i="6"/>
  <c r="E817" i="6"/>
  <c r="D817" i="6"/>
  <c r="C817" i="6"/>
  <c r="B817" i="6"/>
  <c r="A817" i="6"/>
  <c r="E816" i="6"/>
  <c r="D816" i="6"/>
  <c r="C816" i="6"/>
  <c r="B816" i="6"/>
  <c r="A816" i="6"/>
  <c r="E815" i="6"/>
  <c r="D815" i="6"/>
  <c r="C815" i="6"/>
  <c r="B815" i="6"/>
  <c r="A815" i="6"/>
  <c r="E814" i="6"/>
  <c r="D814" i="6"/>
  <c r="C814" i="6"/>
  <c r="B814" i="6"/>
  <c r="A814" i="6"/>
  <c r="E813" i="6"/>
  <c r="D813" i="6"/>
  <c r="C813" i="6"/>
  <c r="B813" i="6"/>
  <c r="A813" i="6"/>
  <c r="E812" i="6"/>
  <c r="D812" i="6"/>
  <c r="C812" i="6"/>
  <c r="B812" i="6"/>
  <c r="A812" i="6"/>
  <c r="E811" i="6"/>
  <c r="D811" i="6"/>
  <c r="C811" i="6"/>
  <c r="B811" i="6"/>
  <c r="A811" i="6"/>
  <c r="E810" i="6"/>
  <c r="D810" i="6"/>
  <c r="C810" i="6"/>
  <c r="B810" i="6"/>
  <c r="A810" i="6"/>
  <c r="E809" i="6"/>
  <c r="D809" i="6"/>
  <c r="C809" i="6"/>
  <c r="B809" i="6"/>
  <c r="A809" i="6"/>
  <c r="E808" i="6"/>
  <c r="D808" i="6"/>
  <c r="C808" i="6"/>
  <c r="B808" i="6"/>
  <c r="A808" i="6"/>
  <c r="E807" i="6"/>
  <c r="D807" i="6"/>
  <c r="C807" i="6"/>
  <c r="B807" i="6"/>
  <c r="A807" i="6"/>
  <c r="E806" i="6"/>
  <c r="D806" i="6"/>
  <c r="C806" i="6"/>
  <c r="B806" i="6"/>
  <c r="A806" i="6"/>
  <c r="E805" i="6"/>
  <c r="D805" i="6"/>
  <c r="C805" i="6"/>
  <c r="B805" i="6"/>
  <c r="A805" i="6"/>
  <c r="E804" i="6"/>
  <c r="D804" i="6"/>
  <c r="C804" i="6"/>
  <c r="B804" i="6"/>
  <c r="A804" i="6"/>
  <c r="E803" i="6"/>
  <c r="D803" i="6"/>
  <c r="C803" i="6"/>
  <c r="B803" i="6"/>
  <c r="A803" i="6"/>
  <c r="E802" i="6"/>
  <c r="D802" i="6"/>
  <c r="C802" i="6"/>
  <c r="B802" i="6"/>
  <c r="A802" i="6"/>
  <c r="E801" i="6"/>
  <c r="D801" i="6"/>
  <c r="C801" i="6"/>
  <c r="B801" i="6"/>
  <c r="A801" i="6"/>
  <c r="E800" i="6"/>
  <c r="D800" i="6"/>
  <c r="C800" i="6"/>
  <c r="B800" i="6"/>
  <c r="A800" i="6"/>
  <c r="E799" i="6"/>
  <c r="D799" i="6"/>
  <c r="C799" i="6"/>
  <c r="B799" i="6"/>
  <c r="A799" i="6"/>
  <c r="E798" i="6"/>
  <c r="D798" i="6"/>
  <c r="C798" i="6"/>
  <c r="B798" i="6"/>
  <c r="A798" i="6"/>
  <c r="E797" i="6"/>
  <c r="D797" i="6"/>
  <c r="C797" i="6"/>
  <c r="B797" i="6"/>
  <c r="A797" i="6"/>
  <c r="E796" i="6"/>
  <c r="D796" i="6"/>
  <c r="C796" i="6"/>
  <c r="B796" i="6"/>
  <c r="A796" i="6"/>
  <c r="E795" i="6"/>
  <c r="D795" i="6"/>
  <c r="C795" i="6"/>
  <c r="B795" i="6"/>
  <c r="A795" i="6"/>
  <c r="E794" i="6"/>
  <c r="D794" i="6"/>
  <c r="C794" i="6"/>
  <c r="B794" i="6"/>
  <c r="A794" i="6"/>
  <c r="E793" i="6"/>
  <c r="D793" i="6"/>
  <c r="C793" i="6"/>
  <c r="B793" i="6"/>
  <c r="A793" i="6"/>
  <c r="E792" i="6"/>
  <c r="D792" i="6"/>
  <c r="C792" i="6"/>
  <c r="B792" i="6"/>
  <c r="A792" i="6"/>
  <c r="E791" i="6"/>
  <c r="D791" i="6"/>
  <c r="C791" i="6"/>
  <c r="B791" i="6"/>
  <c r="A791" i="6"/>
  <c r="E790" i="6"/>
  <c r="D790" i="6"/>
  <c r="C790" i="6"/>
  <c r="B790" i="6"/>
  <c r="A790" i="6"/>
  <c r="E789" i="6"/>
  <c r="D789" i="6"/>
  <c r="C789" i="6"/>
  <c r="B789" i="6"/>
  <c r="A789" i="6"/>
  <c r="E788" i="6"/>
  <c r="D788" i="6"/>
  <c r="C788" i="6"/>
  <c r="B788" i="6"/>
  <c r="A788" i="6"/>
  <c r="E787" i="6"/>
  <c r="D787" i="6"/>
  <c r="C787" i="6"/>
  <c r="B787" i="6"/>
  <c r="A787" i="6"/>
  <c r="E786" i="6"/>
  <c r="D786" i="6"/>
  <c r="C786" i="6"/>
  <c r="B786" i="6"/>
  <c r="A786" i="6"/>
  <c r="E785" i="6"/>
  <c r="D785" i="6"/>
  <c r="C785" i="6"/>
  <c r="B785" i="6"/>
  <c r="A785" i="6"/>
  <c r="E784" i="6"/>
  <c r="D784" i="6"/>
  <c r="C784" i="6"/>
  <c r="B784" i="6"/>
  <c r="A784" i="6"/>
  <c r="E783" i="6"/>
  <c r="D783" i="6"/>
  <c r="C783" i="6"/>
  <c r="B783" i="6"/>
  <c r="A783" i="6"/>
  <c r="E782" i="6"/>
  <c r="D782" i="6"/>
  <c r="C782" i="6"/>
  <c r="B782" i="6"/>
  <c r="A782" i="6"/>
  <c r="E781" i="6"/>
  <c r="D781" i="6"/>
  <c r="C781" i="6"/>
  <c r="B781" i="6"/>
  <c r="A781" i="6"/>
  <c r="E780" i="6"/>
  <c r="D780" i="6"/>
  <c r="C780" i="6"/>
  <c r="B780" i="6"/>
  <c r="A780" i="6"/>
  <c r="E779" i="6"/>
  <c r="D779" i="6"/>
  <c r="C779" i="6"/>
  <c r="B779" i="6"/>
  <c r="A779" i="6"/>
  <c r="E778" i="6"/>
  <c r="D778" i="6"/>
  <c r="C778" i="6"/>
  <c r="B778" i="6"/>
  <c r="A778" i="6"/>
  <c r="E777" i="6"/>
  <c r="D777" i="6"/>
  <c r="C777" i="6"/>
  <c r="B777" i="6"/>
  <c r="A777" i="6"/>
  <c r="E776" i="6"/>
  <c r="D776" i="6"/>
  <c r="C776" i="6"/>
  <c r="B776" i="6"/>
  <c r="A776" i="6"/>
  <c r="E775" i="6"/>
  <c r="D775" i="6"/>
  <c r="C775" i="6"/>
  <c r="B775" i="6"/>
  <c r="A775" i="6"/>
  <c r="E774" i="6"/>
  <c r="D774" i="6"/>
  <c r="C774" i="6"/>
  <c r="B774" i="6"/>
  <c r="A774" i="6"/>
  <c r="E773" i="6"/>
  <c r="D773" i="6"/>
  <c r="C773" i="6"/>
  <c r="B773" i="6"/>
  <c r="A773" i="6"/>
  <c r="E772" i="6"/>
  <c r="D772" i="6"/>
  <c r="C772" i="6"/>
  <c r="B772" i="6"/>
  <c r="A772" i="6"/>
  <c r="E771" i="6"/>
  <c r="D771" i="6"/>
  <c r="C771" i="6"/>
  <c r="B771" i="6"/>
  <c r="A771" i="6"/>
  <c r="E770" i="6"/>
  <c r="D770" i="6"/>
  <c r="C770" i="6"/>
  <c r="B770" i="6"/>
  <c r="A770" i="6"/>
  <c r="E769" i="6"/>
  <c r="D769" i="6"/>
  <c r="C769" i="6"/>
  <c r="B769" i="6"/>
  <c r="A769" i="6"/>
  <c r="E768" i="6"/>
  <c r="D768" i="6"/>
  <c r="C768" i="6"/>
  <c r="B768" i="6"/>
  <c r="A768" i="6"/>
  <c r="E767" i="6"/>
  <c r="D767" i="6"/>
  <c r="C767" i="6"/>
  <c r="B767" i="6"/>
  <c r="A767" i="6"/>
  <c r="E766" i="6"/>
  <c r="D766" i="6"/>
  <c r="C766" i="6"/>
  <c r="B766" i="6"/>
  <c r="A766" i="6"/>
  <c r="E765" i="6"/>
  <c r="D765" i="6"/>
  <c r="C765" i="6"/>
  <c r="B765" i="6"/>
  <c r="A765" i="6"/>
  <c r="E764" i="6"/>
  <c r="D764" i="6"/>
  <c r="C764" i="6"/>
  <c r="B764" i="6"/>
  <c r="A764" i="6"/>
  <c r="E763" i="6"/>
  <c r="D763" i="6"/>
  <c r="C763" i="6"/>
  <c r="B763" i="6"/>
  <c r="A763" i="6"/>
  <c r="E762" i="6"/>
  <c r="D762" i="6"/>
  <c r="C762" i="6"/>
  <c r="B762" i="6"/>
  <c r="A762" i="6"/>
  <c r="E761" i="6"/>
  <c r="D761" i="6"/>
  <c r="C761" i="6"/>
  <c r="B761" i="6"/>
  <c r="A761" i="6"/>
  <c r="E760" i="6"/>
  <c r="D760" i="6"/>
  <c r="C760" i="6"/>
  <c r="B760" i="6"/>
  <c r="A760" i="6"/>
  <c r="E759" i="6"/>
  <c r="D759" i="6"/>
  <c r="C759" i="6"/>
  <c r="B759" i="6"/>
  <c r="A759" i="6"/>
  <c r="E758" i="6"/>
  <c r="D758" i="6"/>
  <c r="C758" i="6"/>
  <c r="B758" i="6"/>
  <c r="A758" i="6"/>
  <c r="E757" i="6"/>
  <c r="D757" i="6"/>
  <c r="C757" i="6"/>
  <c r="B757" i="6"/>
  <c r="A757" i="6"/>
  <c r="E756" i="6"/>
  <c r="D756" i="6"/>
  <c r="C756" i="6"/>
  <c r="B756" i="6"/>
  <c r="A756" i="6"/>
  <c r="E755" i="6"/>
  <c r="D755" i="6"/>
  <c r="C755" i="6"/>
  <c r="B755" i="6"/>
  <c r="A755" i="6"/>
  <c r="E754" i="6"/>
  <c r="D754" i="6"/>
  <c r="C754" i="6"/>
  <c r="B754" i="6"/>
  <c r="A754" i="6"/>
  <c r="E753" i="6"/>
  <c r="D753" i="6"/>
  <c r="C753" i="6"/>
  <c r="B753" i="6"/>
  <c r="A753" i="6"/>
  <c r="E752" i="6"/>
  <c r="D752" i="6"/>
  <c r="C752" i="6"/>
  <c r="B752" i="6"/>
  <c r="A752" i="6"/>
  <c r="E751" i="6"/>
  <c r="D751" i="6"/>
  <c r="C751" i="6"/>
  <c r="B751" i="6"/>
  <c r="A751" i="6"/>
  <c r="E750" i="6"/>
  <c r="D750" i="6"/>
  <c r="C750" i="6"/>
  <c r="B750" i="6"/>
  <c r="A750" i="6"/>
  <c r="E749" i="6"/>
  <c r="D749" i="6"/>
  <c r="C749" i="6"/>
  <c r="B749" i="6"/>
  <c r="A749" i="6"/>
  <c r="E748" i="6"/>
  <c r="D748" i="6"/>
  <c r="C748" i="6"/>
  <c r="B748" i="6"/>
  <c r="A748" i="6"/>
  <c r="E747" i="6"/>
  <c r="D747" i="6"/>
  <c r="C747" i="6"/>
  <c r="B747" i="6"/>
  <c r="A747" i="6"/>
  <c r="E746" i="6"/>
  <c r="D746" i="6"/>
  <c r="C746" i="6"/>
  <c r="B746" i="6"/>
  <c r="A746" i="6"/>
  <c r="E745" i="6"/>
  <c r="D745" i="6"/>
  <c r="C745" i="6"/>
  <c r="B745" i="6"/>
  <c r="A745" i="6"/>
  <c r="E744" i="6"/>
  <c r="D744" i="6"/>
  <c r="C744" i="6"/>
  <c r="B744" i="6"/>
  <c r="A744" i="6"/>
  <c r="E743" i="6"/>
  <c r="D743" i="6"/>
  <c r="C743" i="6"/>
  <c r="B743" i="6"/>
  <c r="A743" i="6"/>
  <c r="E742" i="6"/>
  <c r="D742" i="6"/>
  <c r="C742" i="6"/>
  <c r="B742" i="6"/>
  <c r="A742" i="6"/>
  <c r="E741" i="6"/>
  <c r="D741" i="6"/>
  <c r="C741" i="6"/>
  <c r="B741" i="6"/>
  <c r="A741" i="6"/>
  <c r="E740" i="6"/>
  <c r="D740" i="6"/>
  <c r="C740" i="6"/>
  <c r="B740" i="6"/>
  <c r="A740" i="6"/>
  <c r="E739" i="6"/>
  <c r="D739" i="6"/>
  <c r="C739" i="6"/>
  <c r="B739" i="6"/>
  <c r="A739" i="6"/>
  <c r="E738" i="6"/>
  <c r="D738" i="6"/>
  <c r="C738" i="6"/>
  <c r="B738" i="6"/>
  <c r="A738" i="6"/>
  <c r="E737" i="6"/>
  <c r="D737" i="6"/>
  <c r="C737" i="6"/>
  <c r="B737" i="6"/>
  <c r="A737" i="6"/>
  <c r="E736" i="6"/>
  <c r="D736" i="6"/>
  <c r="C736" i="6"/>
  <c r="B736" i="6"/>
  <c r="A736" i="6"/>
  <c r="E735" i="6"/>
  <c r="D735" i="6"/>
  <c r="C735" i="6"/>
  <c r="B735" i="6"/>
  <c r="A735" i="6"/>
  <c r="E734" i="6"/>
  <c r="D734" i="6"/>
  <c r="C734" i="6"/>
  <c r="B734" i="6"/>
  <c r="A734" i="6"/>
  <c r="E733" i="6"/>
  <c r="D733" i="6"/>
  <c r="C733" i="6"/>
  <c r="B733" i="6"/>
  <c r="A733" i="6"/>
  <c r="E732" i="6"/>
  <c r="D732" i="6"/>
  <c r="C732" i="6"/>
  <c r="B732" i="6"/>
  <c r="A732" i="6"/>
  <c r="E731" i="6"/>
  <c r="D731" i="6"/>
  <c r="C731" i="6"/>
  <c r="B731" i="6"/>
  <c r="A731" i="6"/>
  <c r="E730" i="6"/>
  <c r="D730" i="6"/>
  <c r="C730" i="6"/>
  <c r="B730" i="6"/>
  <c r="A730" i="6"/>
  <c r="E729" i="6"/>
  <c r="D729" i="6"/>
  <c r="C729" i="6"/>
  <c r="B729" i="6"/>
  <c r="A729" i="6"/>
  <c r="E728" i="6"/>
  <c r="D728" i="6"/>
  <c r="C728" i="6"/>
  <c r="B728" i="6"/>
  <c r="A728" i="6"/>
  <c r="E727" i="6"/>
  <c r="D727" i="6"/>
  <c r="C727" i="6"/>
  <c r="B727" i="6"/>
  <c r="A727" i="6"/>
  <c r="E726" i="6"/>
  <c r="D726" i="6"/>
  <c r="C726" i="6"/>
  <c r="B726" i="6"/>
  <c r="A726" i="6"/>
  <c r="E725" i="6"/>
  <c r="D725" i="6"/>
  <c r="C725" i="6"/>
  <c r="B725" i="6"/>
  <c r="A725" i="6"/>
  <c r="E724" i="6"/>
  <c r="D724" i="6"/>
  <c r="C724" i="6"/>
  <c r="B724" i="6"/>
  <c r="A724" i="6"/>
  <c r="E723" i="6"/>
  <c r="D723" i="6"/>
  <c r="C723" i="6"/>
  <c r="B723" i="6"/>
  <c r="A723" i="6"/>
  <c r="E722" i="6"/>
  <c r="D722" i="6"/>
  <c r="C722" i="6"/>
  <c r="B722" i="6"/>
  <c r="A722" i="6"/>
  <c r="E721" i="6"/>
  <c r="D721" i="6"/>
  <c r="C721" i="6"/>
  <c r="B721" i="6"/>
  <c r="A721" i="6"/>
  <c r="E720" i="6"/>
  <c r="D720" i="6"/>
  <c r="C720" i="6"/>
  <c r="B720" i="6"/>
  <c r="A720" i="6"/>
  <c r="E719" i="6"/>
  <c r="D719" i="6"/>
  <c r="C719" i="6"/>
  <c r="B719" i="6"/>
  <c r="A719" i="6"/>
  <c r="E718" i="6"/>
  <c r="D718" i="6"/>
  <c r="C718" i="6"/>
  <c r="B718" i="6"/>
  <c r="A718" i="6"/>
  <c r="E717" i="6"/>
  <c r="D717" i="6"/>
  <c r="C717" i="6"/>
  <c r="B717" i="6"/>
  <c r="A717" i="6"/>
  <c r="E716" i="6"/>
  <c r="D716" i="6"/>
  <c r="C716" i="6"/>
  <c r="B716" i="6"/>
  <c r="A716" i="6"/>
  <c r="E715" i="6"/>
  <c r="D715" i="6"/>
  <c r="C715" i="6"/>
  <c r="B715" i="6"/>
  <c r="A715" i="6"/>
  <c r="E714" i="6"/>
  <c r="D714" i="6"/>
  <c r="C714" i="6"/>
  <c r="B714" i="6"/>
  <c r="A714" i="6"/>
  <c r="E713" i="6"/>
  <c r="D713" i="6"/>
  <c r="C713" i="6"/>
  <c r="B713" i="6"/>
  <c r="A713" i="6"/>
  <c r="E712" i="6"/>
  <c r="D712" i="6"/>
  <c r="C712" i="6"/>
  <c r="B712" i="6"/>
  <c r="A712" i="6"/>
  <c r="E711" i="6"/>
  <c r="D711" i="6"/>
  <c r="C711" i="6"/>
  <c r="B711" i="6"/>
  <c r="A711" i="6"/>
  <c r="E710" i="6"/>
  <c r="D710" i="6"/>
  <c r="C710" i="6"/>
  <c r="B710" i="6"/>
  <c r="A710" i="6"/>
  <c r="E709" i="6"/>
  <c r="D709" i="6"/>
  <c r="C709" i="6"/>
  <c r="B709" i="6"/>
  <c r="A709" i="6"/>
  <c r="E708" i="6"/>
  <c r="D708" i="6"/>
  <c r="C708" i="6"/>
  <c r="B708" i="6"/>
  <c r="A708" i="6"/>
  <c r="E707" i="6"/>
  <c r="D707" i="6"/>
  <c r="C707" i="6"/>
  <c r="B707" i="6"/>
  <c r="A707" i="6"/>
  <c r="E706" i="6"/>
  <c r="D706" i="6"/>
  <c r="C706" i="6"/>
  <c r="B706" i="6"/>
  <c r="A706" i="6"/>
  <c r="E705" i="6"/>
  <c r="D705" i="6"/>
  <c r="C705" i="6"/>
  <c r="B705" i="6"/>
  <c r="A705" i="6"/>
  <c r="E704" i="6"/>
  <c r="D704" i="6"/>
  <c r="C704" i="6"/>
  <c r="B704" i="6"/>
  <c r="A704" i="6"/>
  <c r="E703" i="6"/>
  <c r="D703" i="6"/>
  <c r="C703" i="6"/>
  <c r="B703" i="6"/>
  <c r="A703" i="6"/>
  <c r="E702" i="6"/>
  <c r="D702" i="6"/>
  <c r="C702" i="6"/>
  <c r="B702" i="6"/>
  <c r="A702" i="6"/>
  <c r="E701" i="6"/>
  <c r="D701" i="6"/>
  <c r="C701" i="6"/>
  <c r="B701" i="6"/>
  <c r="A701" i="6"/>
  <c r="E700" i="6"/>
  <c r="D700" i="6"/>
  <c r="C700" i="6"/>
  <c r="B700" i="6"/>
  <c r="A700" i="6"/>
  <c r="E699" i="6"/>
  <c r="D699" i="6"/>
  <c r="C699" i="6"/>
  <c r="B699" i="6"/>
  <c r="A699" i="6"/>
  <c r="E698" i="6"/>
  <c r="D698" i="6"/>
  <c r="C698" i="6"/>
  <c r="B698" i="6"/>
  <c r="A698" i="6"/>
  <c r="E697" i="6"/>
  <c r="D697" i="6"/>
  <c r="C697" i="6"/>
  <c r="B697" i="6"/>
  <c r="A697" i="6"/>
  <c r="E696" i="6"/>
  <c r="D696" i="6"/>
  <c r="C696" i="6"/>
  <c r="B696" i="6"/>
  <c r="A696" i="6"/>
  <c r="E695" i="6"/>
  <c r="D695" i="6"/>
  <c r="C695" i="6"/>
  <c r="B695" i="6"/>
  <c r="A695" i="6"/>
  <c r="E694" i="6"/>
  <c r="D694" i="6"/>
  <c r="C694" i="6"/>
  <c r="B694" i="6"/>
  <c r="A694" i="6"/>
  <c r="E693" i="6"/>
  <c r="D693" i="6"/>
  <c r="C693" i="6"/>
  <c r="B693" i="6"/>
  <c r="A693" i="6"/>
  <c r="E692" i="6"/>
  <c r="D692" i="6"/>
  <c r="C692" i="6"/>
  <c r="B692" i="6"/>
  <c r="A692" i="6"/>
  <c r="E691" i="6"/>
  <c r="D691" i="6"/>
  <c r="C691" i="6"/>
  <c r="B691" i="6"/>
  <c r="A691" i="6"/>
  <c r="E690" i="6"/>
  <c r="D690" i="6"/>
  <c r="C690" i="6"/>
  <c r="B690" i="6"/>
  <c r="A690" i="6"/>
  <c r="E689" i="6"/>
  <c r="D689" i="6"/>
  <c r="C689" i="6"/>
  <c r="B689" i="6"/>
  <c r="A689" i="6"/>
  <c r="E688" i="6"/>
  <c r="D688" i="6"/>
  <c r="C688" i="6"/>
  <c r="B688" i="6"/>
  <c r="A688" i="6"/>
  <c r="E687" i="6"/>
  <c r="D687" i="6"/>
  <c r="C687" i="6"/>
  <c r="B687" i="6"/>
  <c r="A687" i="6"/>
  <c r="E686" i="6"/>
  <c r="D686" i="6"/>
  <c r="C686" i="6"/>
  <c r="B686" i="6"/>
  <c r="A686" i="6"/>
  <c r="E685" i="6"/>
  <c r="D685" i="6"/>
  <c r="C685" i="6"/>
  <c r="B685" i="6"/>
  <c r="A685" i="6"/>
  <c r="E684" i="6"/>
  <c r="D684" i="6"/>
  <c r="C684" i="6"/>
  <c r="B684" i="6"/>
  <c r="A684" i="6"/>
  <c r="E683" i="6"/>
  <c r="D683" i="6"/>
  <c r="C683" i="6"/>
  <c r="B683" i="6"/>
  <c r="A683" i="6"/>
  <c r="E682" i="6"/>
  <c r="D682" i="6"/>
  <c r="C682" i="6"/>
  <c r="B682" i="6"/>
  <c r="A682" i="6"/>
  <c r="E681" i="6"/>
  <c r="D681" i="6"/>
  <c r="C681" i="6"/>
  <c r="B681" i="6"/>
  <c r="A681" i="6"/>
  <c r="E680" i="6"/>
  <c r="D680" i="6"/>
  <c r="C680" i="6"/>
  <c r="B680" i="6"/>
  <c r="A680" i="6"/>
  <c r="E679" i="6"/>
  <c r="D679" i="6"/>
  <c r="C679" i="6"/>
  <c r="B679" i="6"/>
  <c r="A679" i="6"/>
  <c r="E678" i="6"/>
  <c r="D678" i="6"/>
  <c r="C678" i="6"/>
  <c r="B678" i="6"/>
  <c r="A678" i="6"/>
  <c r="E677" i="6"/>
  <c r="D677" i="6"/>
  <c r="C677" i="6"/>
  <c r="B677" i="6"/>
  <c r="A677" i="6"/>
  <c r="E676" i="6"/>
  <c r="D676" i="6"/>
  <c r="C676" i="6"/>
  <c r="B676" i="6"/>
  <c r="A676" i="6"/>
  <c r="E675" i="6"/>
  <c r="D675" i="6"/>
  <c r="C675" i="6"/>
  <c r="B675" i="6"/>
  <c r="A675" i="6"/>
  <c r="E674" i="6"/>
  <c r="D674" i="6"/>
  <c r="C674" i="6"/>
  <c r="B674" i="6"/>
  <c r="A674" i="6"/>
  <c r="E673" i="6"/>
  <c r="D673" i="6"/>
  <c r="C673" i="6"/>
  <c r="B673" i="6"/>
  <c r="A673" i="6"/>
  <c r="E672" i="6"/>
  <c r="D672" i="6"/>
  <c r="C672" i="6"/>
  <c r="B672" i="6"/>
  <c r="A672" i="6"/>
  <c r="E671" i="6"/>
  <c r="D671" i="6"/>
  <c r="C671" i="6"/>
  <c r="B671" i="6"/>
  <c r="A671" i="6"/>
  <c r="E670" i="6"/>
  <c r="D670" i="6"/>
  <c r="C670" i="6"/>
  <c r="B670" i="6"/>
  <c r="A670" i="6"/>
  <c r="E669" i="6"/>
  <c r="D669" i="6"/>
  <c r="C669" i="6"/>
  <c r="B669" i="6"/>
  <c r="A669" i="6"/>
  <c r="E668" i="6"/>
  <c r="D668" i="6"/>
  <c r="C668" i="6"/>
  <c r="B668" i="6"/>
  <c r="A668" i="6"/>
  <c r="E667" i="6"/>
  <c r="D667" i="6"/>
  <c r="C667" i="6"/>
  <c r="B667" i="6"/>
  <c r="A667" i="6"/>
  <c r="E666" i="6"/>
  <c r="D666" i="6"/>
  <c r="C666" i="6"/>
  <c r="B666" i="6"/>
  <c r="A666" i="6"/>
  <c r="E665" i="6"/>
  <c r="D665" i="6"/>
  <c r="C665" i="6"/>
  <c r="B665" i="6"/>
  <c r="A665" i="6"/>
  <c r="E664" i="6"/>
  <c r="D664" i="6"/>
  <c r="C664" i="6"/>
  <c r="B664" i="6"/>
  <c r="A664" i="6"/>
  <c r="E663" i="6"/>
  <c r="D663" i="6"/>
  <c r="C663" i="6"/>
  <c r="B663" i="6"/>
  <c r="A663" i="6"/>
  <c r="E662" i="6"/>
  <c r="D662" i="6"/>
  <c r="C662" i="6"/>
  <c r="B662" i="6"/>
  <c r="A662" i="6"/>
  <c r="E661" i="6"/>
  <c r="D661" i="6"/>
  <c r="C661" i="6"/>
  <c r="B661" i="6"/>
  <c r="A661" i="6"/>
  <c r="E660" i="6"/>
  <c r="D660" i="6"/>
  <c r="C660" i="6"/>
  <c r="B660" i="6"/>
  <c r="A660" i="6"/>
  <c r="E659" i="6"/>
  <c r="D659" i="6"/>
  <c r="C659" i="6"/>
  <c r="B659" i="6"/>
  <c r="A659" i="6"/>
  <c r="E658" i="6"/>
  <c r="D658" i="6"/>
  <c r="C658" i="6"/>
  <c r="B658" i="6"/>
  <c r="A658" i="6"/>
  <c r="E657" i="6"/>
  <c r="D657" i="6"/>
  <c r="C657" i="6"/>
  <c r="B657" i="6"/>
  <c r="A657" i="6"/>
  <c r="E656" i="6"/>
  <c r="D656" i="6"/>
  <c r="C656" i="6"/>
  <c r="B656" i="6"/>
  <c r="A656" i="6"/>
  <c r="E655" i="6"/>
  <c r="D655" i="6"/>
  <c r="C655" i="6"/>
  <c r="B655" i="6"/>
  <c r="A655" i="6"/>
  <c r="E654" i="6"/>
  <c r="D654" i="6"/>
  <c r="C654" i="6"/>
  <c r="B654" i="6"/>
  <c r="A654" i="6"/>
  <c r="E653" i="6"/>
  <c r="D653" i="6"/>
  <c r="C653" i="6"/>
  <c r="B653" i="6"/>
  <c r="A653" i="6"/>
  <c r="E652" i="6"/>
  <c r="D652" i="6"/>
  <c r="C652" i="6"/>
  <c r="B652" i="6"/>
  <c r="A652" i="6"/>
  <c r="E651" i="6"/>
  <c r="D651" i="6"/>
  <c r="C651" i="6"/>
  <c r="B651" i="6"/>
  <c r="A651" i="6"/>
  <c r="E650" i="6"/>
  <c r="D650" i="6"/>
  <c r="C650" i="6"/>
  <c r="B650" i="6"/>
  <c r="A650" i="6"/>
  <c r="E649" i="6"/>
  <c r="D649" i="6"/>
  <c r="C649" i="6"/>
  <c r="B649" i="6"/>
  <c r="A649" i="6"/>
  <c r="E648" i="6"/>
  <c r="D648" i="6"/>
  <c r="C648" i="6"/>
  <c r="B648" i="6"/>
  <c r="A648" i="6"/>
  <c r="E647" i="6"/>
  <c r="D647" i="6"/>
  <c r="C647" i="6"/>
  <c r="B647" i="6"/>
  <c r="A647" i="6"/>
  <c r="E646" i="6"/>
  <c r="D646" i="6"/>
  <c r="C646" i="6"/>
  <c r="B646" i="6"/>
  <c r="A646" i="6"/>
  <c r="E645" i="6"/>
  <c r="D645" i="6"/>
  <c r="C645" i="6"/>
  <c r="B645" i="6"/>
  <c r="A645" i="6"/>
  <c r="E644" i="6"/>
  <c r="D644" i="6"/>
  <c r="C644" i="6"/>
  <c r="B644" i="6"/>
  <c r="A644" i="6"/>
  <c r="E643" i="6"/>
  <c r="D643" i="6"/>
  <c r="C643" i="6"/>
  <c r="B643" i="6"/>
  <c r="A643" i="6"/>
  <c r="E642" i="6"/>
  <c r="D642" i="6"/>
  <c r="C642" i="6"/>
  <c r="B642" i="6"/>
  <c r="A642" i="6"/>
  <c r="E641" i="6"/>
  <c r="D641" i="6"/>
  <c r="C641" i="6"/>
  <c r="B641" i="6"/>
  <c r="A641" i="6"/>
  <c r="E640" i="6"/>
  <c r="D640" i="6"/>
  <c r="C640" i="6"/>
  <c r="B640" i="6"/>
  <c r="A640" i="6"/>
  <c r="E639" i="6"/>
  <c r="D639" i="6"/>
  <c r="C639" i="6"/>
  <c r="B639" i="6"/>
  <c r="A639" i="6"/>
  <c r="E638" i="6"/>
  <c r="D638" i="6"/>
  <c r="C638" i="6"/>
  <c r="B638" i="6"/>
  <c r="A638" i="6"/>
  <c r="E637" i="6"/>
  <c r="D637" i="6"/>
  <c r="C637" i="6"/>
  <c r="B637" i="6"/>
  <c r="A637" i="6"/>
  <c r="E636" i="6"/>
  <c r="D636" i="6"/>
  <c r="C636" i="6"/>
  <c r="B636" i="6"/>
  <c r="A636" i="6"/>
  <c r="E635" i="6"/>
  <c r="D635" i="6"/>
  <c r="C635" i="6"/>
  <c r="B635" i="6"/>
  <c r="A635" i="6"/>
  <c r="E634" i="6"/>
  <c r="D634" i="6"/>
  <c r="C634" i="6"/>
  <c r="B634" i="6"/>
  <c r="A634" i="6"/>
  <c r="E633" i="6"/>
  <c r="D633" i="6"/>
  <c r="C633" i="6"/>
  <c r="B633" i="6"/>
  <c r="A633" i="6"/>
  <c r="E632" i="6"/>
  <c r="D632" i="6"/>
  <c r="C632" i="6"/>
  <c r="B632" i="6"/>
  <c r="A632" i="6"/>
  <c r="E631" i="6"/>
  <c r="D631" i="6"/>
  <c r="C631" i="6"/>
  <c r="B631" i="6"/>
  <c r="A631" i="6"/>
  <c r="E630" i="6"/>
  <c r="D630" i="6"/>
  <c r="C630" i="6"/>
  <c r="B630" i="6"/>
  <c r="A630" i="6"/>
  <c r="E629" i="6"/>
  <c r="D629" i="6"/>
  <c r="C629" i="6"/>
  <c r="B629" i="6"/>
  <c r="A629" i="6"/>
  <c r="E628" i="6"/>
  <c r="D628" i="6"/>
  <c r="C628" i="6"/>
  <c r="B628" i="6"/>
  <c r="A628" i="6"/>
  <c r="E627" i="6"/>
  <c r="D627" i="6"/>
  <c r="C627" i="6"/>
  <c r="B627" i="6"/>
  <c r="A627" i="6"/>
  <c r="E626" i="6"/>
  <c r="D626" i="6"/>
  <c r="C626" i="6"/>
  <c r="B626" i="6"/>
  <c r="A626" i="6"/>
  <c r="E625" i="6"/>
  <c r="D625" i="6"/>
  <c r="C625" i="6"/>
  <c r="B625" i="6"/>
  <c r="A625" i="6"/>
  <c r="E624" i="6"/>
  <c r="D624" i="6"/>
  <c r="C624" i="6"/>
  <c r="B624" i="6"/>
  <c r="A624" i="6"/>
  <c r="E623" i="6"/>
  <c r="D623" i="6"/>
  <c r="C623" i="6"/>
  <c r="B623" i="6"/>
  <c r="A623" i="6"/>
  <c r="E622" i="6"/>
  <c r="D622" i="6"/>
  <c r="C622" i="6"/>
  <c r="B622" i="6"/>
  <c r="A622" i="6"/>
  <c r="E621" i="6"/>
  <c r="D621" i="6"/>
  <c r="C621" i="6"/>
  <c r="B621" i="6"/>
  <c r="A621" i="6"/>
  <c r="E620" i="6"/>
  <c r="D620" i="6"/>
  <c r="C620" i="6"/>
  <c r="B620" i="6"/>
  <c r="A620" i="6"/>
  <c r="E619" i="6"/>
  <c r="D619" i="6"/>
  <c r="C619" i="6"/>
  <c r="B619" i="6"/>
  <c r="A619" i="6"/>
  <c r="E618" i="6"/>
  <c r="D618" i="6"/>
  <c r="C618" i="6"/>
  <c r="B618" i="6"/>
  <c r="A618" i="6"/>
  <c r="E617" i="6"/>
  <c r="D617" i="6"/>
  <c r="C617" i="6"/>
  <c r="B617" i="6"/>
  <c r="A617" i="6"/>
  <c r="E616" i="6"/>
  <c r="D616" i="6"/>
  <c r="C616" i="6"/>
  <c r="B616" i="6"/>
  <c r="A616" i="6"/>
  <c r="E615" i="6"/>
  <c r="D615" i="6"/>
  <c r="C615" i="6"/>
  <c r="B615" i="6"/>
  <c r="A615" i="6"/>
  <c r="E614" i="6"/>
  <c r="D614" i="6"/>
  <c r="C614" i="6"/>
  <c r="B614" i="6"/>
  <c r="A614" i="6"/>
  <c r="E613" i="6"/>
  <c r="D613" i="6"/>
  <c r="C613" i="6"/>
  <c r="B613" i="6"/>
  <c r="A613" i="6"/>
  <c r="E612" i="6"/>
  <c r="D612" i="6"/>
  <c r="C612" i="6"/>
  <c r="B612" i="6"/>
  <c r="A612" i="6"/>
  <c r="E611" i="6"/>
  <c r="D611" i="6"/>
  <c r="C611" i="6"/>
  <c r="B611" i="6"/>
  <c r="A611" i="6"/>
  <c r="E610" i="6"/>
  <c r="D610" i="6"/>
  <c r="C610" i="6"/>
  <c r="B610" i="6"/>
  <c r="A610" i="6"/>
  <c r="E609" i="6"/>
  <c r="D609" i="6"/>
  <c r="C609" i="6"/>
  <c r="B609" i="6"/>
  <c r="A609" i="6"/>
  <c r="E608" i="6"/>
  <c r="D608" i="6"/>
  <c r="C608" i="6"/>
  <c r="B608" i="6"/>
  <c r="A608" i="6"/>
  <c r="E607" i="6"/>
  <c r="D607" i="6"/>
  <c r="C607" i="6"/>
  <c r="B607" i="6"/>
  <c r="A607" i="6"/>
  <c r="E606" i="6"/>
  <c r="D606" i="6"/>
  <c r="C606" i="6"/>
  <c r="B606" i="6"/>
  <c r="A606" i="6"/>
  <c r="E605" i="6"/>
  <c r="D605" i="6"/>
  <c r="C605" i="6"/>
  <c r="B605" i="6"/>
  <c r="A605" i="6"/>
  <c r="E604" i="6"/>
  <c r="D604" i="6"/>
  <c r="C604" i="6"/>
  <c r="B604" i="6"/>
  <c r="A604" i="6"/>
  <c r="E603" i="6"/>
  <c r="D603" i="6"/>
  <c r="C603" i="6"/>
  <c r="B603" i="6"/>
  <c r="A603" i="6"/>
  <c r="E602" i="6"/>
  <c r="D602" i="6"/>
  <c r="C602" i="6"/>
  <c r="B602" i="6"/>
  <c r="A602" i="6"/>
  <c r="E601" i="6"/>
  <c r="D601" i="6"/>
  <c r="C601" i="6"/>
  <c r="B601" i="6"/>
  <c r="A601" i="6"/>
  <c r="E600" i="6"/>
  <c r="D600" i="6"/>
  <c r="C600" i="6"/>
  <c r="B600" i="6"/>
  <c r="A600" i="6"/>
  <c r="E599" i="6"/>
  <c r="D599" i="6"/>
  <c r="C599" i="6"/>
  <c r="B599" i="6"/>
  <c r="A599" i="6"/>
  <c r="E598" i="6"/>
  <c r="D598" i="6"/>
  <c r="C598" i="6"/>
  <c r="B598" i="6"/>
  <c r="A598" i="6"/>
  <c r="E597" i="6"/>
  <c r="D597" i="6"/>
  <c r="C597" i="6"/>
  <c r="B597" i="6"/>
  <c r="A597" i="6"/>
  <c r="E596" i="6"/>
  <c r="D596" i="6"/>
  <c r="C596" i="6"/>
  <c r="B596" i="6"/>
  <c r="A596" i="6"/>
  <c r="E595" i="6"/>
  <c r="D595" i="6"/>
  <c r="C595" i="6"/>
  <c r="B595" i="6"/>
  <c r="A595" i="6"/>
  <c r="E594" i="6"/>
  <c r="D594" i="6"/>
  <c r="C594" i="6"/>
  <c r="B594" i="6"/>
  <c r="A594" i="6"/>
  <c r="E593" i="6"/>
  <c r="D593" i="6"/>
  <c r="C593" i="6"/>
  <c r="B593" i="6"/>
  <c r="A593" i="6"/>
  <c r="E592" i="6"/>
  <c r="D592" i="6"/>
  <c r="C592" i="6"/>
  <c r="B592" i="6"/>
  <c r="A592" i="6"/>
  <c r="E591" i="6"/>
  <c r="D591" i="6"/>
  <c r="C591" i="6"/>
  <c r="B591" i="6"/>
  <c r="A591" i="6"/>
  <c r="E590" i="6"/>
  <c r="D590" i="6"/>
  <c r="C590" i="6"/>
  <c r="B590" i="6"/>
  <c r="A590" i="6"/>
  <c r="E589" i="6"/>
  <c r="D589" i="6"/>
  <c r="C589" i="6"/>
  <c r="B589" i="6"/>
  <c r="A589" i="6"/>
  <c r="E588" i="6"/>
  <c r="D588" i="6"/>
  <c r="C588" i="6"/>
  <c r="B588" i="6"/>
  <c r="A588" i="6"/>
  <c r="E587" i="6"/>
  <c r="D587" i="6"/>
  <c r="C587" i="6"/>
  <c r="B587" i="6"/>
  <c r="A587" i="6"/>
  <c r="E586" i="6"/>
  <c r="D586" i="6"/>
  <c r="C586" i="6"/>
  <c r="B586" i="6"/>
  <c r="A586" i="6"/>
  <c r="E585" i="6"/>
  <c r="D585" i="6"/>
  <c r="C585" i="6"/>
  <c r="B585" i="6"/>
  <c r="A585" i="6"/>
  <c r="E584" i="6"/>
  <c r="D584" i="6"/>
  <c r="C584" i="6"/>
  <c r="B584" i="6"/>
  <c r="A584" i="6"/>
  <c r="E583" i="6"/>
  <c r="D583" i="6"/>
  <c r="C583" i="6"/>
  <c r="B583" i="6"/>
  <c r="A583" i="6"/>
  <c r="E582" i="6"/>
  <c r="D582" i="6"/>
  <c r="C582" i="6"/>
  <c r="B582" i="6"/>
  <c r="A582" i="6"/>
  <c r="E581" i="6"/>
  <c r="D581" i="6"/>
  <c r="C581" i="6"/>
  <c r="B581" i="6"/>
  <c r="A581" i="6"/>
  <c r="E580" i="6"/>
  <c r="D580" i="6"/>
  <c r="C580" i="6"/>
  <c r="B580" i="6"/>
  <c r="A580" i="6"/>
  <c r="E579" i="6"/>
  <c r="D579" i="6"/>
  <c r="C579" i="6"/>
  <c r="B579" i="6"/>
  <c r="A579" i="6"/>
  <c r="E578" i="6"/>
  <c r="D578" i="6"/>
  <c r="C578" i="6"/>
  <c r="B578" i="6"/>
  <c r="A578" i="6"/>
  <c r="E577" i="6"/>
  <c r="D577" i="6"/>
  <c r="C577" i="6"/>
  <c r="B577" i="6"/>
  <c r="A577" i="6"/>
  <c r="E576" i="6"/>
  <c r="D576" i="6"/>
  <c r="C576" i="6"/>
  <c r="B576" i="6"/>
  <c r="A576" i="6"/>
  <c r="E575" i="6"/>
  <c r="D575" i="6"/>
  <c r="C575" i="6"/>
  <c r="B575" i="6"/>
  <c r="A575" i="6"/>
  <c r="E574" i="6"/>
  <c r="D574" i="6"/>
  <c r="C574" i="6"/>
  <c r="B574" i="6"/>
  <c r="A574" i="6"/>
  <c r="E573" i="6"/>
  <c r="D573" i="6"/>
  <c r="C573" i="6"/>
  <c r="B573" i="6"/>
  <c r="A573" i="6"/>
  <c r="E572" i="6"/>
  <c r="D572" i="6"/>
  <c r="C572" i="6"/>
  <c r="B572" i="6"/>
  <c r="A572" i="6"/>
  <c r="E571" i="6"/>
  <c r="D571" i="6"/>
  <c r="C571" i="6"/>
  <c r="B571" i="6"/>
  <c r="A571" i="6"/>
  <c r="E570" i="6"/>
  <c r="D570" i="6"/>
  <c r="C570" i="6"/>
  <c r="B570" i="6"/>
  <c r="A570" i="6"/>
  <c r="E569" i="6"/>
  <c r="D569" i="6"/>
  <c r="C569" i="6"/>
  <c r="B569" i="6"/>
  <c r="A569" i="6"/>
  <c r="E568" i="6"/>
  <c r="D568" i="6"/>
  <c r="C568" i="6"/>
  <c r="B568" i="6"/>
  <c r="A568" i="6"/>
  <c r="E567" i="6"/>
  <c r="D567" i="6"/>
  <c r="C567" i="6"/>
  <c r="B567" i="6"/>
  <c r="A567" i="6"/>
  <c r="E566" i="6"/>
  <c r="D566" i="6"/>
  <c r="C566" i="6"/>
  <c r="B566" i="6"/>
  <c r="A566" i="6"/>
  <c r="E565" i="6"/>
  <c r="D565" i="6"/>
  <c r="C565" i="6"/>
  <c r="B565" i="6"/>
  <c r="A565" i="6"/>
  <c r="E564" i="6"/>
  <c r="D564" i="6"/>
  <c r="C564" i="6"/>
  <c r="B564" i="6"/>
  <c r="A564" i="6"/>
  <c r="E563" i="6"/>
  <c r="D563" i="6"/>
  <c r="C563" i="6"/>
  <c r="B563" i="6"/>
  <c r="A563" i="6"/>
  <c r="E562" i="6"/>
  <c r="D562" i="6"/>
  <c r="C562" i="6"/>
  <c r="B562" i="6"/>
  <c r="A562" i="6"/>
  <c r="E561" i="6"/>
  <c r="D561" i="6"/>
  <c r="C561" i="6"/>
  <c r="B561" i="6"/>
  <c r="A561" i="6"/>
  <c r="E560" i="6"/>
  <c r="D560" i="6"/>
  <c r="C560" i="6"/>
  <c r="B560" i="6"/>
  <c r="A560" i="6"/>
  <c r="E559" i="6"/>
  <c r="D559" i="6"/>
  <c r="C559" i="6"/>
  <c r="B559" i="6"/>
  <c r="A559" i="6"/>
  <c r="E558" i="6"/>
  <c r="D558" i="6"/>
  <c r="C558" i="6"/>
  <c r="B558" i="6"/>
  <c r="A558" i="6"/>
  <c r="E557" i="6"/>
  <c r="D557" i="6"/>
  <c r="C557" i="6"/>
  <c r="B557" i="6"/>
  <c r="A557" i="6"/>
  <c r="E556" i="6"/>
  <c r="D556" i="6"/>
  <c r="C556" i="6"/>
  <c r="B556" i="6"/>
  <c r="A556" i="6"/>
  <c r="E555" i="6"/>
  <c r="D555" i="6"/>
  <c r="C555" i="6"/>
  <c r="B555" i="6"/>
  <c r="A555" i="6"/>
  <c r="E554" i="6"/>
  <c r="D554" i="6"/>
  <c r="C554" i="6"/>
  <c r="B554" i="6"/>
  <c r="A554" i="6"/>
  <c r="E553" i="6"/>
  <c r="D553" i="6"/>
  <c r="C553" i="6"/>
  <c r="B553" i="6"/>
  <c r="A553" i="6"/>
  <c r="E552" i="6"/>
  <c r="D552" i="6"/>
  <c r="C552" i="6"/>
  <c r="B552" i="6"/>
  <c r="A552" i="6"/>
  <c r="E551" i="6"/>
  <c r="D551" i="6"/>
  <c r="C551" i="6"/>
  <c r="B551" i="6"/>
  <c r="A551" i="6"/>
  <c r="E550" i="6"/>
  <c r="D550" i="6"/>
  <c r="C550" i="6"/>
  <c r="B550" i="6"/>
  <c r="A550" i="6"/>
  <c r="E549" i="6"/>
  <c r="D549" i="6"/>
  <c r="C549" i="6"/>
  <c r="B549" i="6"/>
  <c r="A549" i="6"/>
  <c r="E548" i="6"/>
  <c r="D548" i="6"/>
  <c r="C548" i="6"/>
  <c r="B548" i="6"/>
  <c r="A548" i="6"/>
  <c r="E547" i="6"/>
  <c r="D547" i="6"/>
  <c r="C547" i="6"/>
  <c r="B547" i="6"/>
  <c r="A547" i="6"/>
  <c r="E546" i="6"/>
  <c r="D546" i="6"/>
  <c r="C546" i="6"/>
  <c r="B546" i="6"/>
  <c r="A546" i="6"/>
  <c r="E545" i="6"/>
  <c r="D545" i="6"/>
  <c r="C545" i="6"/>
  <c r="B545" i="6"/>
  <c r="A545" i="6"/>
  <c r="E544" i="6"/>
  <c r="D544" i="6"/>
  <c r="C544" i="6"/>
  <c r="B544" i="6"/>
  <c r="A544" i="6"/>
  <c r="E543" i="6"/>
  <c r="D543" i="6"/>
  <c r="C543" i="6"/>
  <c r="B543" i="6"/>
  <c r="A543" i="6"/>
  <c r="E542" i="6"/>
  <c r="D542" i="6"/>
  <c r="C542" i="6"/>
  <c r="B542" i="6"/>
  <c r="A542" i="6"/>
  <c r="E541" i="6"/>
  <c r="D541" i="6"/>
  <c r="C541" i="6"/>
  <c r="B541" i="6"/>
  <c r="A541" i="6"/>
  <c r="E540" i="6"/>
  <c r="D540" i="6"/>
  <c r="C540" i="6"/>
  <c r="B540" i="6"/>
  <c r="A540" i="6"/>
  <c r="E539" i="6"/>
  <c r="D539" i="6"/>
  <c r="C539" i="6"/>
  <c r="B539" i="6"/>
  <c r="A539" i="6"/>
  <c r="E538" i="6"/>
  <c r="D538" i="6"/>
  <c r="C538" i="6"/>
  <c r="B538" i="6"/>
  <c r="A538" i="6"/>
  <c r="E537" i="6"/>
  <c r="D537" i="6"/>
  <c r="C537" i="6"/>
  <c r="B537" i="6"/>
  <c r="A537" i="6"/>
  <c r="E536" i="6"/>
  <c r="D536" i="6"/>
  <c r="C536" i="6"/>
  <c r="B536" i="6"/>
  <c r="A536" i="6"/>
  <c r="E535" i="6"/>
  <c r="D535" i="6"/>
  <c r="C535" i="6"/>
  <c r="B535" i="6"/>
  <c r="A535" i="6"/>
  <c r="E534" i="6"/>
  <c r="D534" i="6"/>
  <c r="C534" i="6"/>
  <c r="B534" i="6"/>
  <c r="A534" i="6"/>
  <c r="E533" i="6"/>
  <c r="D533" i="6"/>
  <c r="C533" i="6"/>
  <c r="B533" i="6"/>
  <c r="A533" i="6"/>
  <c r="E532" i="6"/>
  <c r="D532" i="6"/>
  <c r="C532" i="6"/>
  <c r="B532" i="6"/>
  <c r="A532" i="6"/>
  <c r="E531" i="6"/>
  <c r="D531" i="6"/>
  <c r="C531" i="6"/>
  <c r="B531" i="6"/>
  <c r="A531" i="6"/>
  <c r="E530" i="6"/>
  <c r="D530" i="6"/>
  <c r="C530" i="6"/>
  <c r="B530" i="6"/>
  <c r="A530" i="6"/>
  <c r="E529" i="6"/>
  <c r="D529" i="6"/>
  <c r="C529" i="6"/>
  <c r="B529" i="6"/>
  <c r="A529" i="6"/>
  <c r="E528" i="6"/>
  <c r="D528" i="6"/>
  <c r="C528" i="6"/>
  <c r="B528" i="6"/>
  <c r="A528" i="6"/>
  <c r="E527" i="6"/>
  <c r="D527" i="6"/>
  <c r="C527" i="6"/>
  <c r="B527" i="6"/>
  <c r="A527" i="6"/>
  <c r="E526" i="6"/>
  <c r="D526" i="6"/>
  <c r="C526" i="6"/>
  <c r="B526" i="6"/>
  <c r="A526" i="6"/>
  <c r="E525" i="6"/>
  <c r="D525" i="6"/>
  <c r="C525" i="6"/>
  <c r="B525" i="6"/>
  <c r="A525" i="6"/>
  <c r="E524" i="6"/>
  <c r="D524" i="6"/>
  <c r="C524" i="6"/>
  <c r="B524" i="6"/>
  <c r="A524" i="6"/>
  <c r="E523" i="6"/>
  <c r="D523" i="6"/>
  <c r="C523" i="6"/>
  <c r="B523" i="6"/>
  <c r="A523" i="6"/>
  <c r="E522" i="6"/>
  <c r="D522" i="6"/>
  <c r="C522" i="6"/>
  <c r="B522" i="6"/>
  <c r="A522" i="6"/>
  <c r="E521" i="6"/>
  <c r="D521" i="6"/>
  <c r="C521" i="6"/>
  <c r="B521" i="6"/>
  <c r="A521" i="6"/>
  <c r="E520" i="6"/>
  <c r="D520" i="6"/>
  <c r="C520" i="6"/>
  <c r="B520" i="6"/>
  <c r="A520" i="6"/>
  <c r="E519" i="6"/>
  <c r="D519" i="6"/>
  <c r="C519" i="6"/>
  <c r="B519" i="6"/>
  <c r="A519" i="6"/>
  <c r="E518" i="6"/>
  <c r="D518" i="6"/>
  <c r="C518" i="6"/>
  <c r="B518" i="6"/>
  <c r="A518" i="6"/>
  <c r="E517" i="6"/>
  <c r="D517" i="6"/>
  <c r="C517" i="6"/>
  <c r="B517" i="6"/>
  <c r="A517" i="6"/>
  <c r="E516" i="6"/>
  <c r="D516" i="6"/>
  <c r="C516" i="6"/>
  <c r="B516" i="6"/>
  <c r="A516" i="6"/>
  <c r="E515" i="6"/>
  <c r="D515" i="6"/>
  <c r="C515" i="6"/>
  <c r="B515" i="6"/>
  <c r="A515" i="6"/>
  <c r="E514" i="6"/>
  <c r="D514" i="6"/>
  <c r="C514" i="6"/>
  <c r="B514" i="6"/>
  <c r="A514" i="6"/>
  <c r="E513" i="6"/>
  <c r="D513" i="6"/>
  <c r="C513" i="6"/>
  <c r="B513" i="6"/>
  <c r="A513" i="6"/>
  <c r="E512" i="6"/>
  <c r="D512" i="6"/>
  <c r="C512" i="6"/>
  <c r="B512" i="6"/>
  <c r="A512" i="6"/>
  <c r="E511" i="6"/>
  <c r="D511" i="6"/>
  <c r="C511" i="6"/>
  <c r="B511" i="6"/>
  <c r="A511" i="6"/>
  <c r="E510" i="6"/>
  <c r="D510" i="6"/>
  <c r="C510" i="6"/>
  <c r="B510" i="6"/>
  <c r="A510" i="6"/>
  <c r="E509" i="6"/>
  <c r="D509" i="6"/>
  <c r="C509" i="6"/>
  <c r="B509" i="6"/>
  <c r="A509" i="6"/>
  <c r="E508" i="6"/>
  <c r="D508" i="6"/>
  <c r="C508" i="6"/>
  <c r="B508" i="6"/>
  <c r="A508" i="6"/>
  <c r="E507" i="6"/>
  <c r="D507" i="6"/>
  <c r="C507" i="6"/>
  <c r="B507" i="6"/>
  <c r="A507" i="6"/>
  <c r="E506" i="6"/>
  <c r="D506" i="6"/>
  <c r="C506" i="6"/>
  <c r="B506" i="6"/>
  <c r="A506" i="6"/>
  <c r="E505" i="6"/>
  <c r="D505" i="6"/>
  <c r="C505" i="6"/>
  <c r="B505" i="6"/>
  <c r="A505" i="6"/>
  <c r="E504" i="6"/>
  <c r="D504" i="6"/>
  <c r="C504" i="6"/>
  <c r="B504" i="6"/>
  <c r="A504" i="6"/>
  <c r="E503" i="6"/>
  <c r="D503" i="6"/>
  <c r="C503" i="6"/>
  <c r="B503" i="6"/>
  <c r="A503" i="6"/>
  <c r="E502" i="6"/>
  <c r="D502" i="6"/>
  <c r="C502" i="6"/>
  <c r="B502" i="6"/>
  <c r="A502" i="6"/>
  <c r="E501" i="6"/>
  <c r="D501" i="6"/>
  <c r="C501" i="6"/>
  <c r="B501" i="6"/>
  <c r="A501" i="6"/>
  <c r="E500" i="6"/>
  <c r="D500" i="6"/>
  <c r="C500" i="6"/>
  <c r="B500" i="6"/>
  <c r="A500" i="6"/>
  <c r="E499" i="6"/>
  <c r="D499" i="6"/>
  <c r="C499" i="6"/>
  <c r="B499" i="6"/>
  <c r="A499" i="6"/>
  <c r="E498" i="6"/>
  <c r="D498" i="6"/>
  <c r="C498" i="6"/>
  <c r="B498" i="6"/>
  <c r="A498" i="6"/>
  <c r="E497" i="6"/>
  <c r="D497" i="6"/>
  <c r="C497" i="6"/>
  <c r="B497" i="6"/>
  <c r="A497" i="6"/>
  <c r="E496" i="6"/>
  <c r="D496" i="6"/>
  <c r="C496" i="6"/>
  <c r="B496" i="6"/>
  <c r="A496" i="6"/>
  <c r="E495" i="6"/>
  <c r="D495" i="6"/>
  <c r="C495" i="6"/>
  <c r="B495" i="6"/>
  <c r="A495" i="6"/>
  <c r="E494" i="6"/>
  <c r="D494" i="6"/>
  <c r="C494" i="6"/>
  <c r="B494" i="6"/>
  <c r="A494" i="6"/>
  <c r="E493" i="6"/>
  <c r="D493" i="6"/>
  <c r="C493" i="6"/>
  <c r="B493" i="6"/>
  <c r="A493" i="6"/>
  <c r="E492" i="6"/>
  <c r="D492" i="6"/>
  <c r="C492" i="6"/>
  <c r="B492" i="6"/>
  <c r="A492" i="6"/>
  <c r="E491" i="6"/>
  <c r="D491" i="6"/>
  <c r="C491" i="6"/>
  <c r="B491" i="6"/>
  <c r="A491" i="6"/>
  <c r="E490" i="6"/>
  <c r="D490" i="6"/>
  <c r="C490" i="6"/>
  <c r="B490" i="6"/>
  <c r="A490" i="6"/>
  <c r="E489" i="6"/>
  <c r="D489" i="6"/>
  <c r="C489" i="6"/>
  <c r="B489" i="6"/>
  <c r="A489" i="6"/>
  <c r="E488" i="6"/>
  <c r="D488" i="6"/>
  <c r="C488" i="6"/>
  <c r="B488" i="6"/>
  <c r="A488" i="6"/>
  <c r="E487" i="6"/>
  <c r="D487" i="6"/>
  <c r="C487" i="6"/>
  <c r="B487" i="6"/>
  <c r="A487" i="6"/>
  <c r="E486" i="6"/>
  <c r="D486" i="6"/>
  <c r="C486" i="6"/>
  <c r="B486" i="6"/>
  <c r="A486" i="6"/>
  <c r="E485" i="6"/>
  <c r="D485" i="6"/>
  <c r="C485" i="6"/>
  <c r="B485" i="6"/>
  <c r="A485" i="6"/>
  <c r="E484" i="6"/>
  <c r="D484" i="6"/>
  <c r="C484" i="6"/>
  <c r="B484" i="6"/>
  <c r="A484" i="6"/>
  <c r="E483" i="6"/>
  <c r="D483" i="6"/>
  <c r="C483" i="6"/>
  <c r="B483" i="6"/>
  <c r="A483" i="6"/>
  <c r="E482" i="6"/>
  <c r="D482" i="6"/>
  <c r="C482" i="6"/>
  <c r="B482" i="6"/>
  <c r="A482" i="6"/>
  <c r="E481" i="6"/>
  <c r="D481" i="6"/>
  <c r="C481" i="6"/>
  <c r="B481" i="6"/>
  <c r="A481" i="6"/>
  <c r="E480" i="6"/>
  <c r="D480" i="6"/>
  <c r="C480" i="6"/>
  <c r="B480" i="6"/>
  <c r="A480" i="6"/>
  <c r="E479" i="6"/>
  <c r="D479" i="6"/>
  <c r="C479" i="6"/>
  <c r="B479" i="6"/>
  <c r="A479" i="6"/>
  <c r="E478" i="6"/>
  <c r="D478" i="6"/>
  <c r="C478" i="6"/>
  <c r="B478" i="6"/>
  <c r="A478" i="6"/>
  <c r="E477" i="6"/>
  <c r="D477" i="6"/>
  <c r="C477" i="6"/>
  <c r="B477" i="6"/>
  <c r="A477" i="6"/>
  <c r="E476" i="6"/>
  <c r="D476" i="6"/>
  <c r="C476" i="6"/>
  <c r="B476" i="6"/>
  <c r="A476" i="6"/>
  <c r="E475" i="6"/>
  <c r="D475" i="6"/>
  <c r="C475" i="6"/>
  <c r="B475" i="6"/>
  <c r="A475" i="6"/>
  <c r="E474" i="6"/>
  <c r="D474" i="6"/>
  <c r="C474" i="6"/>
  <c r="B474" i="6"/>
  <c r="A474" i="6"/>
  <c r="E473" i="6"/>
  <c r="D473" i="6"/>
  <c r="C473" i="6"/>
  <c r="B473" i="6"/>
  <c r="A473" i="6"/>
  <c r="E472" i="6"/>
  <c r="D472" i="6"/>
  <c r="C472" i="6"/>
  <c r="B472" i="6"/>
  <c r="A472" i="6"/>
  <c r="E471" i="6"/>
  <c r="D471" i="6"/>
  <c r="C471" i="6"/>
  <c r="B471" i="6"/>
  <c r="A471" i="6"/>
  <c r="E470" i="6"/>
  <c r="D470" i="6"/>
  <c r="C470" i="6"/>
  <c r="B470" i="6"/>
  <c r="A470" i="6"/>
  <c r="E469" i="6"/>
  <c r="D469" i="6"/>
  <c r="C469" i="6"/>
  <c r="B469" i="6"/>
  <c r="A469" i="6"/>
  <c r="E468" i="6"/>
  <c r="D468" i="6"/>
  <c r="C468" i="6"/>
  <c r="B468" i="6"/>
  <c r="A468" i="6"/>
  <c r="E467" i="6"/>
  <c r="D467" i="6"/>
  <c r="C467" i="6"/>
  <c r="B467" i="6"/>
  <c r="A467" i="6"/>
  <c r="E466" i="6"/>
  <c r="D466" i="6"/>
  <c r="C466" i="6"/>
  <c r="B466" i="6"/>
  <c r="A466" i="6"/>
  <c r="E465" i="6"/>
  <c r="D465" i="6"/>
  <c r="C465" i="6"/>
  <c r="B465" i="6"/>
  <c r="A465" i="6"/>
  <c r="E464" i="6"/>
  <c r="D464" i="6"/>
  <c r="C464" i="6"/>
  <c r="B464" i="6"/>
  <c r="A464" i="6"/>
  <c r="E463" i="6"/>
  <c r="D463" i="6"/>
  <c r="C463" i="6"/>
  <c r="B463" i="6"/>
  <c r="A463" i="6"/>
  <c r="E462" i="6"/>
  <c r="D462" i="6"/>
  <c r="C462" i="6"/>
  <c r="B462" i="6"/>
  <c r="A462" i="6"/>
  <c r="E461" i="6"/>
  <c r="D461" i="6"/>
  <c r="C461" i="6"/>
  <c r="B461" i="6"/>
  <c r="A461" i="6"/>
  <c r="E460" i="6"/>
  <c r="D460" i="6"/>
  <c r="C460" i="6"/>
  <c r="B460" i="6"/>
  <c r="A460" i="6"/>
  <c r="E459" i="6"/>
  <c r="D459" i="6"/>
  <c r="C459" i="6"/>
  <c r="B459" i="6"/>
  <c r="A459" i="6"/>
  <c r="E458" i="6"/>
  <c r="D458" i="6"/>
  <c r="C458" i="6"/>
  <c r="B458" i="6"/>
  <c r="A458" i="6"/>
  <c r="E457" i="6"/>
  <c r="D457" i="6"/>
  <c r="C457" i="6"/>
  <c r="B457" i="6"/>
  <c r="A457" i="6"/>
  <c r="E456" i="6"/>
  <c r="D456" i="6"/>
  <c r="C456" i="6"/>
  <c r="B456" i="6"/>
  <c r="A456" i="6"/>
  <c r="E455" i="6"/>
  <c r="D455" i="6"/>
  <c r="C455" i="6"/>
  <c r="B455" i="6"/>
  <c r="A455" i="6"/>
  <c r="E454" i="6"/>
  <c r="D454" i="6"/>
  <c r="C454" i="6"/>
  <c r="B454" i="6"/>
  <c r="A454" i="6"/>
  <c r="E453" i="6"/>
  <c r="D453" i="6"/>
  <c r="C453" i="6"/>
  <c r="B453" i="6"/>
  <c r="A453" i="6"/>
  <c r="E452" i="6"/>
  <c r="D452" i="6"/>
  <c r="C452" i="6"/>
  <c r="B452" i="6"/>
  <c r="A452" i="6"/>
  <c r="E451" i="6"/>
  <c r="D451" i="6"/>
  <c r="C451" i="6"/>
  <c r="B451" i="6"/>
  <c r="A451" i="6"/>
  <c r="E450" i="6"/>
  <c r="D450" i="6"/>
  <c r="C450" i="6"/>
  <c r="B450" i="6"/>
  <c r="A450" i="6"/>
  <c r="E449" i="6"/>
  <c r="D449" i="6"/>
  <c r="C449" i="6"/>
  <c r="B449" i="6"/>
  <c r="A449" i="6"/>
  <c r="E448" i="6"/>
  <c r="D448" i="6"/>
  <c r="C448" i="6"/>
  <c r="B448" i="6"/>
  <c r="A448" i="6"/>
  <c r="E447" i="6"/>
  <c r="D447" i="6"/>
  <c r="C447" i="6"/>
  <c r="B447" i="6"/>
  <c r="A447" i="6"/>
  <c r="E446" i="6"/>
  <c r="D446" i="6"/>
  <c r="C446" i="6"/>
  <c r="B446" i="6"/>
  <c r="A446" i="6"/>
  <c r="E445" i="6"/>
  <c r="D445" i="6"/>
  <c r="C445" i="6"/>
  <c r="B445" i="6"/>
  <c r="A445" i="6"/>
  <c r="E444" i="6"/>
  <c r="D444" i="6"/>
  <c r="C444" i="6"/>
  <c r="B444" i="6"/>
  <c r="A444" i="6"/>
  <c r="E443" i="6"/>
  <c r="D443" i="6"/>
  <c r="C443" i="6"/>
  <c r="B443" i="6"/>
  <c r="A443" i="6"/>
  <c r="E442" i="6"/>
  <c r="D442" i="6"/>
  <c r="C442" i="6"/>
  <c r="B442" i="6"/>
  <c r="A442" i="6"/>
  <c r="E441" i="6"/>
  <c r="D441" i="6"/>
  <c r="C441" i="6"/>
  <c r="B441" i="6"/>
  <c r="A441" i="6"/>
  <c r="E440" i="6"/>
  <c r="D440" i="6"/>
  <c r="C440" i="6"/>
  <c r="B440" i="6"/>
  <c r="A440" i="6"/>
  <c r="E439" i="6"/>
  <c r="D439" i="6"/>
  <c r="C439" i="6"/>
  <c r="B439" i="6"/>
  <c r="A439" i="6"/>
  <c r="E438" i="6"/>
  <c r="D438" i="6"/>
  <c r="C438" i="6"/>
  <c r="B438" i="6"/>
  <c r="A438" i="6"/>
  <c r="E437" i="6"/>
  <c r="D437" i="6"/>
  <c r="C437" i="6"/>
  <c r="B437" i="6"/>
  <c r="A437" i="6"/>
  <c r="E436" i="6"/>
  <c r="D436" i="6"/>
  <c r="C436" i="6"/>
  <c r="B436" i="6"/>
  <c r="A436" i="6"/>
  <c r="E435" i="6"/>
  <c r="D435" i="6"/>
  <c r="C435" i="6"/>
  <c r="B435" i="6"/>
  <c r="A435" i="6"/>
  <c r="E434" i="6"/>
  <c r="D434" i="6"/>
  <c r="C434" i="6"/>
  <c r="B434" i="6"/>
  <c r="A434" i="6"/>
  <c r="E433" i="6"/>
  <c r="D433" i="6"/>
  <c r="C433" i="6"/>
  <c r="B433" i="6"/>
  <c r="A433" i="6"/>
  <c r="E432" i="6"/>
  <c r="D432" i="6"/>
  <c r="C432" i="6"/>
  <c r="B432" i="6"/>
  <c r="A432" i="6"/>
  <c r="E431" i="6"/>
  <c r="D431" i="6"/>
  <c r="C431" i="6"/>
  <c r="B431" i="6"/>
  <c r="A431" i="6"/>
  <c r="E430" i="6"/>
  <c r="D430" i="6"/>
  <c r="C430" i="6"/>
  <c r="B430" i="6"/>
  <c r="A430" i="6"/>
  <c r="E429" i="6"/>
  <c r="D429" i="6"/>
  <c r="C429" i="6"/>
  <c r="B429" i="6"/>
  <c r="A429" i="6"/>
  <c r="E428" i="6"/>
  <c r="D428" i="6"/>
  <c r="C428" i="6"/>
  <c r="B428" i="6"/>
  <c r="A428" i="6"/>
  <c r="E427" i="6"/>
  <c r="D427" i="6"/>
  <c r="C427" i="6"/>
  <c r="B427" i="6"/>
  <c r="A427" i="6"/>
  <c r="E426" i="6"/>
  <c r="D426" i="6"/>
  <c r="C426" i="6"/>
  <c r="B426" i="6"/>
  <c r="A426" i="6"/>
  <c r="E425" i="6"/>
  <c r="D425" i="6"/>
  <c r="C425" i="6"/>
  <c r="B425" i="6"/>
  <c r="A425" i="6"/>
  <c r="E424" i="6"/>
  <c r="D424" i="6"/>
  <c r="C424" i="6"/>
  <c r="B424" i="6"/>
  <c r="A424" i="6"/>
  <c r="E423" i="6"/>
  <c r="D423" i="6"/>
  <c r="C423" i="6"/>
  <c r="B423" i="6"/>
  <c r="A423" i="6"/>
  <c r="E422" i="6"/>
  <c r="D422" i="6"/>
  <c r="C422" i="6"/>
  <c r="B422" i="6"/>
  <c r="A422" i="6"/>
  <c r="E421" i="6"/>
  <c r="D421" i="6"/>
  <c r="C421" i="6"/>
  <c r="B421" i="6"/>
  <c r="A421" i="6"/>
  <c r="E420" i="6"/>
  <c r="D420" i="6"/>
  <c r="C420" i="6"/>
  <c r="B420" i="6"/>
  <c r="A420" i="6"/>
  <c r="E419" i="6"/>
  <c r="D419" i="6"/>
  <c r="C419" i="6"/>
  <c r="B419" i="6"/>
  <c r="A419" i="6"/>
  <c r="E418" i="6"/>
  <c r="D418" i="6"/>
  <c r="C418" i="6"/>
  <c r="B418" i="6"/>
  <c r="A418" i="6"/>
  <c r="E417" i="6"/>
  <c r="D417" i="6"/>
  <c r="C417" i="6"/>
  <c r="B417" i="6"/>
  <c r="A417" i="6"/>
  <c r="E416" i="6"/>
  <c r="D416" i="6"/>
  <c r="C416" i="6"/>
  <c r="B416" i="6"/>
  <c r="A416" i="6"/>
  <c r="E415" i="6"/>
  <c r="D415" i="6"/>
  <c r="C415" i="6"/>
  <c r="B415" i="6"/>
  <c r="A415" i="6"/>
  <c r="E414" i="6"/>
  <c r="D414" i="6"/>
  <c r="C414" i="6"/>
  <c r="B414" i="6"/>
  <c r="A414" i="6"/>
  <c r="E413" i="6"/>
  <c r="D413" i="6"/>
  <c r="C413" i="6"/>
  <c r="B413" i="6"/>
  <c r="A413" i="6"/>
  <c r="E412" i="6"/>
  <c r="D412" i="6"/>
  <c r="C412" i="6"/>
  <c r="B412" i="6"/>
  <c r="A412" i="6"/>
  <c r="E411" i="6"/>
  <c r="D411" i="6"/>
  <c r="C411" i="6"/>
  <c r="B411" i="6"/>
  <c r="A411" i="6"/>
  <c r="E410" i="6"/>
  <c r="D410" i="6"/>
  <c r="C410" i="6"/>
  <c r="B410" i="6"/>
  <c r="A410" i="6"/>
  <c r="E409" i="6"/>
  <c r="D409" i="6"/>
  <c r="C409" i="6"/>
  <c r="B409" i="6"/>
  <c r="A409" i="6"/>
  <c r="E408" i="6"/>
  <c r="D408" i="6"/>
  <c r="C408" i="6"/>
  <c r="B408" i="6"/>
  <c r="A408" i="6"/>
  <c r="E407" i="6"/>
  <c r="D407" i="6"/>
  <c r="C407" i="6"/>
  <c r="B407" i="6"/>
  <c r="A407" i="6"/>
  <c r="E406" i="6"/>
  <c r="D406" i="6"/>
  <c r="C406" i="6"/>
  <c r="B406" i="6"/>
  <c r="A406" i="6"/>
  <c r="E405" i="6"/>
  <c r="D405" i="6"/>
  <c r="C405" i="6"/>
  <c r="B405" i="6"/>
  <c r="A405" i="6"/>
  <c r="E404" i="6"/>
  <c r="D404" i="6"/>
  <c r="C404" i="6"/>
  <c r="B404" i="6"/>
  <c r="A404" i="6"/>
  <c r="E403" i="6"/>
  <c r="D403" i="6"/>
  <c r="C403" i="6"/>
  <c r="B403" i="6"/>
  <c r="A403" i="6"/>
  <c r="E402" i="6"/>
  <c r="D402" i="6"/>
  <c r="C402" i="6"/>
  <c r="B402" i="6"/>
  <c r="A402" i="6"/>
  <c r="E401" i="6"/>
  <c r="D401" i="6"/>
  <c r="C401" i="6"/>
  <c r="B401" i="6"/>
  <c r="A401" i="6"/>
  <c r="E400" i="6"/>
  <c r="D400" i="6"/>
  <c r="C400" i="6"/>
  <c r="B400" i="6"/>
  <c r="A400" i="6"/>
  <c r="E399" i="6"/>
  <c r="D399" i="6"/>
  <c r="C399" i="6"/>
  <c r="B399" i="6"/>
  <c r="A399" i="6"/>
  <c r="E398" i="6"/>
  <c r="D398" i="6"/>
  <c r="C398" i="6"/>
  <c r="B398" i="6"/>
  <c r="A398" i="6"/>
  <c r="E397" i="6"/>
  <c r="D397" i="6"/>
  <c r="C397" i="6"/>
  <c r="B397" i="6"/>
  <c r="A397" i="6"/>
  <c r="E396" i="6"/>
  <c r="D396" i="6"/>
  <c r="C396" i="6"/>
  <c r="B396" i="6"/>
  <c r="A396" i="6"/>
  <c r="E395" i="6"/>
  <c r="D395" i="6"/>
  <c r="C395" i="6"/>
  <c r="B395" i="6"/>
  <c r="A395" i="6"/>
  <c r="E394" i="6"/>
  <c r="D394" i="6"/>
  <c r="C394" i="6"/>
  <c r="B394" i="6"/>
  <c r="A394" i="6"/>
  <c r="E393" i="6"/>
  <c r="D393" i="6"/>
  <c r="C393" i="6"/>
  <c r="B393" i="6"/>
  <c r="A393" i="6"/>
  <c r="E392" i="6"/>
  <c r="D392" i="6"/>
  <c r="C392" i="6"/>
  <c r="B392" i="6"/>
  <c r="A392" i="6"/>
  <c r="E391" i="6"/>
  <c r="D391" i="6"/>
  <c r="C391" i="6"/>
  <c r="B391" i="6"/>
  <c r="A391" i="6"/>
  <c r="E390" i="6"/>
  <c r="D390" i="6"/>
  <c r="C390" i="6"/>
  <c r="B390" i="6"/>
  <c r="A390" i="6"/>
  <c r="E389" i="6"/>
  <c r="D389" i="6"/>
  <c r="C389" i="6"/>
  <c r="B389" i="6"/>
  <c r="A389" i="6"/>
  <c r="E388" i="6"/>
  <c r="D388" i="6"/>
  <c r="C388" i="6"/>
  <c r="B388" i="6"/>
  <c r="A388" i="6"/>
  <c r="E387" i="6"/>
  <c r="D387" i="6"/>
  <c r="C387" i="6"/>
  <c r="B387" i="6"/>
  <c r="A387" i="6"/>
  <c r="E386" i="6"/>
  <c r="D386" i="6"/>
  <c r="C386" i="6"/>
  <c r="B386" i="6"/>
  <c r="A386" i="6"/>
  <c r="E385" i="6"/>
  <c r="D385" i="6"/>
  <c r="C385" i="6"/>
  <c r="B385" i="6"/>
  <c r="A385" i="6"/>
  <c r="E384" i="6"/>
  <c r="D384" i="6"/>
  <c r="C384" i="6"/>
  <c r="B384" i="6"/>
  <c r="A384" i="6"/>
  <c r="E383" i="6"/>
  <c r="D383" i="6"/>
  <c r="C383" i="6"/>
  <c r="B383" i="6"/>
  <c r="A383" i="6"/>
  <c r="E382" i="6"/>
  <c r="D382" i="6"/>
  <c r="C382" i="6"/>
  <c r="B382" i="6"/>
  <c r="A382" i="6"/>
  <c r="E381" i="6"/>
  <c r="D381" i="6"/>
  <c r="C381" i="6"/>
  <c r="B381" i="6"/>
  <c r="A381" i="6"/>
  <c r="E380" i="6"/>
  <c r="D380" i="6"/>
  <c r="C380" i="6"/>
  <c r="B380" i="6"/>
  <c r="A380" i="6"/>
  <c r="E379" i="6"/>
  <c r="D379" i="6"/>
  <c r="C379" i="6"/>
  <c r="B379" i="6"/>
  <c r="A379" i="6"/>
  <c r="E378" i="6"/>
  <c r="D378" i="6"/>
  <c r="C378" i="6"/>
  <c r="B378" i="6"/>
  <c r="A378" i="6"/>
  <c r="E377" i="6"/>
  <c r="D377" i="6"/>
  <c r="C377" i="6"/>
  <c r="B377" i="6"/>
  <c r="A377" i="6"/>
  <c r="E376" i="6"/>
  <c r="D376" i="6"/>
  <c r="C376" i="6"/>
  <c r="B376" i="6"/>
  <c r="A376" i="6"/>
  <c r="E375" i="6"/>
  <c r="D375" i="6"/>
  <c r="C375" i="6"/>
  <c r="B375" i="6"/>
  <c r="A375" i="6"/>
  <c r="E374" i="6"/>
  <c r="D374" i="6"/>
  <c r="C374" i="6"/>
  <c r="B374" i="6"/>
  <c r="A374" i="6"/>
  <c r="E373" i="6"/>
  <c r="D373" i="6"/>
  <c r="C373" i="6"/>
  <c r="B373" i="6"/>
  <c r="A373" i="6"/>
  <c r="E372" i="6"/>
  <c r="D372" i="6"/>
  <c r="C372" i="6"/>
  <c r="B372" i="6"/>
  <c r="A372" i="6"/>
  <c r="E371" i="6"/>
  <c r="D371" i="6"/>
  <c r="C371" i="6"/>
  <c r="B371" i="6"/>
  <c r="A371" i="6"/>
  <c r="E370" i="6"/>
  <c r="D370" i="6"/>
  <c r="C370" i="6"/>
  <c r="B370" i="6"/>
  <c r="A370" i="6"/>
  <c r="E369" i="6"/>
  <c r="D369" i="6"/>
  <c r="C369" i="6"/>
  <c r="B369" i="6"/>
  <c r="A369" i="6"/>
  <c r="E368" i="6"/>
  <c r="D368" i="6"/>
  <c r="C368" i="6"/>
  <c r="B368" i="6"/>
  <c r="A368" i="6"/>
  <c r="E367" i="6"/>
  <c r="D367" i="6"/>
  <c r="C367" i="6"/>
  <c r="B367" i="6"/>
  <c r="A367" i="6"/>
  <c r="E366" i="6"/>
  <c r="D366" i="6"/>
  <c r="C366" i="6"/>
  <c r="B366" i="6"/>
  <c r="A366" i="6"/>
  <c r="E365" i="6"/>
  <c r="D365" i="6"/>
  <c r="C365" i="6"/>
  <c r="B365" i="6"/>
  <c r="A365" i="6"/>
  <c r="E364" i="6"/>
  <c r="D364" i="6"/>
  <c r="C364" i="6"/>
  <c r="B364" i="6"/>
  <c r="A364" i="6"/>
  <c r="E363" i="6"/>
  <c r="D363" i="6"/>
  <c r="C363" i="6"/>
  <c r="B363" i="6"/>
  <c r="A363" i="6"/>
  <c r="E362" i="6"/>
  <c r="D362" i="6"/>
  <c r="C362" i="6"/>
  <c r="B362" i="6"/>
  <c r="A362" i="6"/>
  <c r="E361" i="6"/>
  <c r="D361" i="6"/>
  <c r="C361" i="6"/>
  <c r="B361" i="6"/>
  <c r="A361" i="6"/>
  <c r="E360" i="6"/>
  <c r="D360" i="6"/>
  <c r="C360" i="6"/>
  <c r="B360" i="6"/>
  <c r="A360" i="6"/>
  <c r="E359" i="6"/>
  <c r="D359" i="6"/>
  <c r="C359" i="6"/>
  <c r="B359" i="6"/>
  <c r="A359" i="6"/>
  <c r="E358" i="6"/>
  <c r="D358" i="6"/>
  <c r="C358" i="6"/>
  <c r="B358" i="6"/>
  <c r="A358" i="6"/>
  <c r="E357" i="6"/>
  <c r="D357" i="6"/>
  <c r="C357" i="6"/>
  <c r="B357" i="6"/>
  <c r="A357" i="6"/>
  <c r="E356" i="6"/>
  <c r="D356" i="6"/>
  <c r="C356" i="6"/>
  <c r="B356" i="6"/>
  <c r="A356" i="6"/>
  <c r="E355" i="6"/>
  <c r="D355" i="6"/>
  <c r="C355" i="6"/>
  <c r="B355" i="6"/>
  <c r="A355" i="6"/>
  <c r="E354" i="6"/>
  <c r="D354" i="6"/>
  <c r="C354" i="6"/>
  <c r="B354" i="6"/>
  <c r="A354" i="6"/>
  <c r="E353" i="6"/>
  <c r="D353" i="6"/>
  <c r="C353" i="6"/>
  <c r="B353" i="6"/>
  <c r="A353" i="6"/>
  <c r="E352" i="6"/>
  <c r="D352" i="6"/>
  <c r="C352" i="6"/>
  <c r="B352" i="6"/>
  <c r="A352" i="6"/>
  <c r="E351" i="6"/>
  <c r="D351" i="6"/>
  <c r="C351" i="6"/>
  <c r="B351" i="6"/>
  <c r="A351" i="6"/>
  <c r="E350" i="6"/>
  <c r="D350" i="6"/>
  <c r="C350" i="6"/>
  <c r="B350" i="6"/>
  <c r="A350" i="6"/>
  <c r="E349" i="6"/>
  <c r="D349" i="6"/>
  <c r="C349" i="6"/>
  <c r="B349" i="6"/>
  <c r="A349" i="6"/>
  <c r="E348" i="6"/>
  <c r="D348" i="6"/>
  <c r="C348" i="6"/>
  <c r="B348" i="6"/>
  <c r="A348" i="6"/>
  <c r="E347" i="6"/>
  <c r="D347" i="6"/>
  <c r="C347" i="6"/>
  <c r="B347" i="6"/>
  <c r="A347" i="6"/>
  <c r="E346" i="6"/>
  <c r="D346" i="6"/>
  <c r="C346" i="6"/>
  <c r="B346" i="6"/>
  <c r="A346" i="6"/>
  <c r="E345" i="6"/>
  <c r="D345" i="6"/>
  <c r="C345" i="6"/>
  <c r="B345" i="6"/>
  <c r="A345" i="6"/>
  <c r="E344" i="6"/>
  <c r="D344" i="6"/>
  <c r="C344" i="6"/>
  <c r="B344" i="6"/>
  <c r="A344" i="6"/>
  <c r="E343" i="6"/>
  <c r="D343" i="6"/>
  <c r="C343" i="6"/>
  <c r="B343" i="6"/>
  <c r="A343" i="6"/>
  <c r="E342" i="6"/>
  <c r="D342" i="6"/>
  <c r="C342" i="6"/>
  <c r="B342" i="6"/>
  <c r="A342" i="6"/>
  <c r="E341" i="6"/>
  <c r="D341" i="6"/>
  <c r="C341" i="6"/>
  <c r="B341" i="6"/>
  <c r="A341" i="6"/>
  <c r="E340" i="6"/>
  <c r="D340" i="6"/>
  <c r="C340" i="6"/>
  <c r="B340" i="6"/>
  <c r="A340" i="6"/>
  <c r="E339" i="6"/>
  <c r="D339" i="6"/>
  <c r="C339" i="6"/>
  <c r="B339" i="6"/>
  <c r="A339" i="6"/>
  <c r="E338" i="6"/>
  <c r="D338" i="6"/>
  <c r="C338" i="6"/>
  <c r="B338" i="6"/>
  <c r="A338" i="6"/>
  <c r="E337" i="6"/>
  <c r="D337" i="6"/>
  <c r="C337" i="6"/>
  <c r="B337" i="6"/>
  <c r="A337" i="6"/>
  <c r="E336" i="6"/>
  <c r="D336" i="6"/>
  <c r="C336" i="6"/>
  <c r="B336" i="6"/>
  <c r="A336" i="6"/>
  <c r="E335" i="6"/>
  <c r="D335" i="6"/>
  <c r="C335" i="6"/>
  <c r="B335" i="6"/>
  <c r="A335" i="6"/>
  <c r="E334" i="6"/>
  <c r="D334" i="6"/>
  <c r="C334" i="6"/>
  <c r="B334" i="6"/>
  <c r="A334" i="6"/>
  <c r="E333" i="6"/>
  <c r="D333" i="6"/>
  <c r="C333" i="6"/>
  <c r="B333" i="6"/>
  <c r="A333" i="6"/>
  <c r="E332" i="6"/>
  <c r="D332" i="6"/>
  <c r="C332" i="6"/>
  <c r="B332" i="6"/>
  <c r="A332" i="6"/>
  <c r="E331" i="6"/>
  <c r="D331" i="6"/>
  <c r="C331" i="6"/>
  <c r="B331" i="6"/>
  <c r="A331" i="6"/>
  <c r="E330" i="6"/>
  <c r="D330" i="6"/>
  <c r="C330" i="6"/>
  <c r="B330" i="6"/>
  <c r="A330" i="6"/>
  <c r="E329" i="6"/>
  <c r="D329" i="6"/>
  <c r="C329" i="6"/>
  <c r="B329" i="6"/>
  <c r="A329" i="6"/>
  <c r="E328" i="6"/>
  <c r="D328" i="6"/>
  <c r="C328" i="6"/>
  <c r="B328" i="6"/>
  <c r="A328" i="6"/>
  <c r="E327" i="6"/>
  <c r="D327" i="6"/>
  <c r="C327" i="6"/>
  <c r="B327" i="6"/>
  <c r="A327" i="6"/>
  <c r="E326" i="6"/>
  <c r="D326" i="6"/>
  <c r="C326" i="6"/>
  <c r="B326" i="6"/>
  <c r="A326" i="6"/>
  <c r="E325" i="6"/>
  <c r="D325" i="6"/>
  <c r="C325" i="6"/>
  <c r="B325" i="6"/>
  <c r="A325" i="6"/>
  <c r="E324" i="6"/>
  <c r="D324" i="6"/>
  <c r="C324" i="6"/>
  <c r="B324" i="6"/>
  <c r="A324" i="6"/>
  <c r="E323" i="6"/>
  <c r="D323" i="6"/>
  <c r="C323" i="6"/>
  <c r="B323" i="6"/>
  <c r="A323" i="6"/>
  <c r="E322" i="6"/>
  <c r="D322" i="6"/>
  <c r="C322" i="6"/>
  <c r="B322" i="6"/>
  <c r="A322" i="6"/>
  <c r="E321" i="6"/>
  <c r="D321" i="6"/>
  <c r="C321" i="6"/>
  <c r="B321" i="6"/>
  <c r="A321" i="6"/>
  <c r="E320" i="6"/>
  <c r="D320" i="6"/>
  <c r="C320" i="6"/>
  <c r="B320" i="6"/>
  <c r="A320" i="6"/>
  <c r="E319" i="6"/>
  <c r="D319" i="6"/>
  <c r="C319" i="6"/>
  <c r="B319" i="6"/>
  <c r="A319" i="6"/>
  <c r="E318" i="6"/>
  <c r="D318" i="6"/>
  <c r="C318" i="6"/>
  <c r="B318" i="6"/>
  <c r="A318" i="6"/>
  <c r="E317" i="6"/>
  <c r="D317" i="6"/>
  <c r="C317" i="6"/>
  <c r="B317" i="6"/>
  <c r="A317" i="6"/>
  <c r="E316" i="6"/>
  <c r="D316" i="6"/>
  <c r="C316" i="6"/>
  <c r="B316" i="6"/>
  <c r="A316" i="6"/>
  <c r="E315" i="6"/>
  <c r="D315" i="6"/>
  <c r="C315" i="6"/>
  <c r="B315" i="6"/>
  <c r="A315" i="6"/>
  <c r="E314" i="6"/>
  <c r="D314" i="6"/>
  <c r="C314" i="6"/>
  <c r="B314" i="6"/>
  <c r="A314" i="6"/>
  <c r="E313" i="6"/>
  <c r="D313" i="6"/>
  <c r="C313" i="6"/>
  <c r="B313" i="6"/>
  <c r="A313" i="6"/>
  <c r="E312" i="6"/>
  <c r="D312" i="6"/>
  <c r="C312" i="6"/>
  <c r="B312" i="6"/>
  <c r="A312" i="6"/>
  <c r="E311" i="6"/>
  <c r="D311" i="6"/>
  <c r="C311" i="6"/>
  <c r="B311" i="6"/>
  <c r="A311" i="6"/>
  <c r="E310" i="6"/>
  <c r="D310" i="6"/>
  <c r="C310" i="6"/>
  <c r="B310" i="6"/>
  <c r="A310" i="6"/>
  <c r="E309" i="6"/>
  <c r="D309" i="6"/>
  <c r="C309" i="6"/>
  <c r="B309" i="6"/>
  <c r="A309" i="6"/>
  <c r="E308" i="6"/>
  <c r="D308" i="6"/>
  <c r="C308" i="6"/>
  <c r="B308" i="6"/>
  <c r="A308" i="6"/>
  <c r="E307" i="6"/>
  <c r="D307" i="6"/>
  <c r="C307" i="6"/>
  <c r="B307" i="6"/>
  <c r="A307" i="6"/>
  <c r="E306" i="6"/>
  <c r="D306" i="6"/>
  <c r="C306" i="6"/>
  <c r="B306" i="6"/>
  <c r="A306" i="6"/>
  <c r="E305" i="6"/>
  <c r="D305" i="6"/>
  <c r="C305" i="6"/>
  <c r="B305" i="6"/>
  <c r="A305" i="6"/>
  <c r="E304" i="6"/>
  <c r="D304" i="6"/>
  <c r="C304" i="6"/>
  <c r="B304" i="6"/>
  <c r="A304" i="6"/>
  <c r="E303" i="6"/>
  <c r="D303" i="6"/>
  <c r="C303" i="6"/>
  <c r="B303" i="6"/>
  <c r="A303" i="6"/>
  <c r="E302" i="6"/>
  <c r="D302" i="6"/>
  <c r="C302" i="6"/>
  <c r="B302" i="6"/>
  <c r="A302" i="6"/>
  <c r="E301" i="6"/>
  <c r="D301" i="6"/>
  <c r="C301" i="6"/>
  <c r="B301" i="6"/>
  <c r="A301" i="6"/>
  <c r="E300" i="6"/>
  <c r="D300" i="6"/>
  <c r="C300" i="6"/>
  <c r="B300" i="6"/>
  <c r="A300" i="6"/>
  <c r="E299" i="6"/>
  <c r="D299" i="6"/>
  <c r="C299" i="6"/>
  <c r="B299" i="6"/>
  <c r="A299" i="6"/>
  <c r="E298" i="6"/>
  <c r="D298" i="6"/>
  <c r="C298" i="6"/>
  <c r="B298" i="6"/>
  <c r="A298" i="6"/>
  <c r="E297" i="6"/>
  <c r="D297" i="6"/>
  <c r="C297" i="6"/>
  <c r="B297" i="6"/>
  <c r="A297" i="6"/>
  <c r="E296" i="6"/>
  <c r="D296" i="6"/>
  <c r="C296" i="6"/>
  <c r="B296" i="6"/>
  <c r="A296" i="6"/>
  <c r="E295" i="6"/>
  <c r="D295" i="6"/>
  <c r="C295" i="6"/>
  <c r="B295" i="6"/>
  <c r="A295" i="6"/>
  <c r="E294" i="6"/>
  <c r="D294" i="6"/>
  <c r="C294" i="6"/>
  <c r="B294" i="6"/>
  <c r="A294" i="6"/>
  <c r="E293" i="6"/>
  <c r="D293" i="6"/>
  <c r="C293" i="6"/>
  <c r="B293" i="6"/>
  <c r="A293" i="6"/>
  <c r="E292" i="6"/>
  <c r="D292" i="6"/>
  <c r="C292" i="6"/>
  <c r="B292" i="6"/>
  <c r="A292" i="6"/>
  <c r="E291" i="6"/>
  <c r="D291" i="6"/>
  <c r="C291" i="6"/>
  <c r="B291" i="6"/>
  <c r="A291" i="6"/>
  <c r="E290" i="6"/>
  <c r="D290" i="6"/>
  <c r="C290" i="6"/>
  <c r="B290" i="6"/>
  <c r="A290" i="6"/>
  <c r="E289" i="6"/>
  <c r="D289" i="6"/>
  <c r="C289" i="6"/>
  <c r="B289" i="6"/>
  <c r="A289" i="6"/>
  <c r="E288" i="6"/>
  <c r="D288" i="6"/>
  <c r="C288" i="6"/>
  <c r="B288" i="6"/>
  <c r="A288" i="6"/>
  <c r="E287" i="6"/>
  <c r="D287" i="6"/>
  <c r="C287" i="6"/>
  <c r="B287" i="6"/>
  <c r="A287" i="6"/>
  <c r="E286" i="6"/>
  <c r="D286" i="6"/>
  <c r="C286" i="6"/>
  <c r="B286" i="6"/>
  <c r="A286" i="6"/>
  <c r="E285" i="6"/>
  <c r="D285" i="6"/>
  <c r="C285" i="6"/>
  <c r="B285" i="6"/>
  <c r="A285" i="6"/>
  <c r="E284" i="6"/>
  <c r="D284" i="6"/>
  <c r="C284" i="6"/>
  <c r="B284" i="6"/>
  <c r="A284" i="6"/>
  <c r="E283" i="6"/>
  <c r="D283" i="6"/>
  <c r="C283" i="6"/>
  <c r="B283" i="6"/>
  <c r="A283" i="6"/>
  <c r="E282" i="6"/>
  <c r="D282" i="6"/>
  <c r="C282" i="6"/>
  <c r="B282" i="6"/>
  <c r="A282" i="6"/>
  <c r="E281" i="6"/>
  <c r="D281" i="6"/>
  <c r="C281" i="6"/>
  <c r="B281" i="6"/>
  <c r="A281" i="6"/>
  <c r="E280" i="6"/>
  <c r="D280" i="6"/>
  <c r="C280" i="6"/>
  <c r="B280" i="6"/>
  <c r="A280" i="6"/>
  <c r="E279" i="6"/>
  <c r="D279" i="6"/>
  <c r="C279" i="6"/>
  <c r="B279" i="6"/>
  <c r="A279" i="6"/>
  <c r="E278" i="6"/>
  <c r="D278" i="6"/>
  <c r="C278" i="6"/>
  <c r="B278" i="6"/>
  <c r="A278" i="6"/>
  <c r="E277" i="6"/>
  <c r="D277" i="6"/>
  <c r="C277" i="6"/>
  <c r="B277" i="6"/>
  <c r="A277" i="6"/>
  <c r="E276" i="6"/>
  <c r="D276" i="6"/>
  <c r="C276" i="6"/>
  <c r="B276" i="6"/>
  <c r="A276" i="6"/>
  <c r="E275" i="6"/>
  <c r="D275" i="6"/>
  <c r="C275" i="6"/>
  <c r="B275" i="6"/>
  <c r="A275" i="6"/>
  <c r="E274" i="6"/>
  <c r="D274" i="6"/>
  <c r="C274" i="6"/>
  <c r="B274" i="6"/>
  <c r="A274" i="6"/>
  <c r="E273" i="6"/>
  <c r="D273" i="6"/>
  <c r="C273" i="6"/>
  <c r="B273" i="6"/>
  <c r="A273" i="6"/>
  <c r="E272" i="6"/>
  <c r="D272" i="6"/>
  <c r="C272" i="6"/>
  <c r="B272" i="6"/>
  <c r="A272" i="6"/>
  <c r="E271" i="6"/>
  <c r="D271" i="6"/>
  <c r="C271" i="6"/>
  <c r="B271" i="6"/>
  <c r="A271" i="6"/>
  <c r="E270" i="6"/>
  <c r="D270" i="6"/>
  <c r="C270" i="6"/>
  <c r="B270" i="6"/>
  <c r="A270" i="6"/>
  <c r="E269" i="6"/>
  <c r="D269" i="6"/>
  <c r="C269" i="6"/>
  <c r="B269" i="6"/>
  <c r="A269" i="6"/>
  <c r="E268" i="6"/>
  <c r="D268" i="6"/>
  <c r="C268" i="6"/>
  <c r="B268" i="6"/>
  <c r="A268" i="6"/>
  <c r="E267" i="6"/>
  <c r="D267" i="6"/>
  <c r="C267" i="6"/>
  <c r="B267" i="6"/>
  <c r="A267" i="6"/>
  <c r="E266" i="6"/>
  <c r="D266" i="6"/>
  <c r="C266" i="6"/>
  <c r="B266" i="6"/>
  <c r="A266" i="6"/>
  <c r="E265" i="6"/>
  <c r="D265" i="6"/>
  <c r="C265" i="6"/>
  <c r="B265" i="6"/>
  <c r="A265" i="6"/>
  <c r="E264" i="6"/>
  <c r="D264" i="6"/>
  <c r="C264" i="6"/>
  <c r="B264" i="6"/>
  <c r="A264" i="6"/>
  <c r="E263" i="6"/>
  <c r="D263" i="6"/>
  <c r="C263" i="6"/>
  <c r="B263" i="6"/>
  <c r="A263" i="6"/>
  <c r="E262" i="6"/>
  <c r="D262" i="6"/>
  <c r="C262" i="6"/>
  <c r="B262" i="6"/>
  <c r="A262" i="6"/>
  <c r="E261" i="6"/>
  <c r="D261" i="6"/>
  <c r="C261" i="6"/>
  <c r="B261" i="6"/>
  <c r="A261" i="6"/>
  <c r="E260" i="6"/>
  <c r="D260" i="6"/>
  <c r="C260" i="6"/>
  <c r="B260" i="6"/>
  <c r="A260" i="6"/>
  <c r="E259" i="6"/>
  <c r="D259" i="6"/>
  <c r="C259" i="6"/>
  <c r="B259" i="6"/>
  <c r="A259" i="6"/>
  <c r="E258" i="6"/>
  <c r="D258" i="6"/>
  <c r="C258" i="6"/>
  <c r="B258" i="6"/>
  <c r="A258" i="6"/>
  <c r="E257" i="6"/>
  <c r="D257" i="6"/>
  <c r="C257" i="6"/>
  <c r="B257" i="6"/>
  <c r="A257" i="6"/>
  <c r="E256" i="6"/>
  <c r="D256" i="6"/>
  <c r="C256" i="6"/>
  <c r="B256" i="6"/>
  <c r="A256" i="6"/>
  <c r="E255" i="6"/>
  <c r="D255" i="6"/>
  <c r="C255" i="6"/>
  <c r="B255" i="6"/>
  <c r="A255" i="6"/>
  <c r="E254" i="6"/>
  <c r="D254" i="6"/>
  <c r="C254" i="6"/>
  <c r="B254" i="6"/>
  <c r="A254" i="6"/>
  <c r="E253" i="6"/>
  <c r="D253" i="6"/>
  <c r="C253" i="6"/>
  <c r="B253" i="6"/>
  <c r="A253" i="6"/>
  <c r="E252" i="6"/>
  <c r="D252" i="6"/>
  <c r="C252" i="6"/>
  <c r="B252" i="6"/>
  <c r="A252" i="6"/>
  <c r="E251" i="6"/>
  <c r="D251" i="6"/>
  <c r="C251" i="6"/>
  <c r="B251" i="6"/>
  <c r="A251" i="6"/>
  <c r="E250" i="6"/>
  <c r="D250" i="6"/>
  <c r="C250" i="6"/>
  <c r="B250" i="6"/>
  <c r="A250" i="6"/>
  <c r="E249" i="6"/>
  <c r="D249" i="6"/>
  <c r="C249" i="6"/>
  <c r="B249" i="6"/>
  <c r="A249" i="6"/>
  <c r="E248" i="6"/>
  <c r="D248" i="6"/>
  <c r="C248" i="6"/>
  <c r="B248" i="6"/>
  <c r="A248" i="6"/>
  <c r="E247" i="6"/>
  <c r="D247" i="6"/>
  <c r="C247" i="6"/>
  <c r="B247" i="6"/>
  <c r="A247" i="6"/>
  <c r="E246" i="6"/>
  <c r="D246" i="6"/>
  <c r="C246" i="6"/>
  <c r="B246" i="6"/>
  <c r="A246" i="6"/>
  <c r="E245" i="6"/>
  <c r="D245" i="6"/>
  <c r="C245" i="6"/>
  <c r="B245" i="6"/>
  <c r="A245" i="6"/>
  <c r="E244" i="6"/>
  <c r="D244" i="6"/>
  <c r="C244" i="6"/>
  <c r="B244" i="6"/>
  <c r="A244" i="6"/>
  <c r="E243" i="6"/>
  <c r="D243" i="6"/>
  <c r="C243" i="6"/>
  <c r="B243" i="6"/>
  <c r="A243" i="6"/>
  <c r="E242" i="6"/>
  <c r="D242" i="6"/>
  <c r="C242" i="6"/>
  <c r="B242" i="6"/>
  <c r="A242" i="6"/>
  <c r="E241" i="6"/>
  <c r="D241" i="6"/>
  <c r="C241" i="6"/>
  <c r="B241" i="6"/>
  <c r="A241" i="6"/>
  <c r="E240" i="6"/>
  <c r="D240" i="6"/>
  <c r="C240" i="6"/>
  <c r="B240" i="6"/>
  <c r="A240" i="6"/>
  <c r="E239" i="6"/>
  <c r="D239" i="6"/>
  <c r="C239" i="6"/>
  <c r="B239" i="6"/>
  <c r="A239" i="6"/>
  <c r="E238" i="6"/>
  <c r="D238" i="6"/>
  <c r="C238" i="6"/>
  <c r="B238" i="6"/>
  <c r="A238" i="6"/>
  <c r="E237" i="6"/>
  <c r="D237" i="6"/>
  <c r="C237" i="6"/>
  <c r="B237" i="6"/>
  <c r="A237" i="6"/>
  <c r="E236" i="6"/>
  <c r="D236" i="6"/>
  <c r="C236" i="6"/>
  <c r="B236" i="6"/>
  <c r="A236" i="6"/>
  <c r="E235" i="6"/>
  <c r="D235" i="6"/>
  <c r="C235" i="6"/>
  <c r="B235" i="6"/>
  <c r="A235" i="6"/>
  <c r="E234" i="6"/>
  <c r="D234" i="6"/>
  <c r="C234" i="6"/>
  <c r="B234" i="6"/>
  <c r="A234" i="6"/>
  <c r="E233" i="6"/>
  <c r="D233" i="6"/>
  <c r="C233" i="6"/>
  <c r="B233" i="6"/>
  <c r="A233" i="6"/>
  <c r="E232" i="6"/>
  <c r="D232" i="6"/>
  <c r="C232" i="6"/>
  <c r="B232" i="6"/>
  <c r="A232" i="6"/>
  <c r="E231" i="6"/>
  <c r="D231" i="6"/>
  <c r="C231" i="6"/>
  <c r="B231" i="6"/>
  <c r="A231" i="6"/>
  <c r="E230" i="6"/>
  <c r="D230" i="6"/>
  <c r="C230" i="6"/>
  <c r="B230" i="6"/>
  <c r="A230" i="6"/>
  <c r="E229" i="6"/>
  <c r="D229" i="6"/>
  <c r="C229" i="6"/>
  <c r="B229" i="6"/>
  <c r="A229" i="6"/>
  <c r="E228" i="6"/>
  <c r="D228" i="6"/>
  <c r="C228" i="6"/>
  <c r="B228" i="6"/>
  <c r="A228" i="6"/>
  <c r="E227" i="6"/>
  <c r="D227" i="6"/>
  <c r="C227" i="6"/>
  <c r="B227" i="6"/>
  <c r="A227" i="6"/>
  <c r="E226" i="6"/>
  <c r="D226" i="6"/>
  <c r="C226" i="6"/>
  <c r="B226" i="6"/>
  <c r="A226" i="6"/>
  <c r="E225" i="6"/>
  <c r="D225" i="6"/>
  <c r="C225" i="6"/>
  <c r="B225" i="6"/>
  <c r="A225" i="6"/>
  <c r="E224" i="6"/>
  <c r="D224" i="6"/>
  <c r="C224" i="6"/>
  <c r="B224" i="6"/>
  <c r="A224" i="6"/>
  <c r="E223" i="6"/>
  <c r="D223" i="6"/>
  <c r="C223" i="6"/>
  <c r="B223" i="6"/>
  <c r="A223" i="6"/>
  <c r="E222" i="6"/>
  <c r="D222" i="6"/>
  <c r="C222" i="6"/>
  <c r="B222" i="6"/>
  <c r="A222" i="6"/>
  <c r="E221" i="6"/>
  <c r="D221" i="6"/>
  <c r="C221" i="6"/>
  <c r="B221" i="6"/>
  <c r="A221" i="6"/>
  <c r="E220" i="6"/>
  <c r="D220" i="6"/>
  <c r="C220" i="6"/>
  <c r="B220" i="6"/>
  <c r="A220" i="6"/>
  <c r="E219" i="6"/>
  <c r="D219" i="6"/>
  <c r="C219" i="6"/>
  <c r="B219" i="6"/>
  <c r="A219" i="6"/>
  <c r="E218" i="6"/>
  <c r="D218" i="6"/>
  <c r="C218" i="6"/>
  <c r="B218" i="6"/>
  <c r="A218" i="6"/>
  <c r="E217" i="6"/>
  <c r="D217" i="6"/>
  <c r="C217" i="6"/>
  <c r="B217" i="6"/>
  <c r="A217" i="6"/>
  <c r="E216" i="6"/>
  <c r="D216" i="6"/>
  <c r="C216" i="6"/>
  <c r="B216" i="6"/>
  <c r="A216" i="6"/>
  <c r="E215" i="6"/>
  <c r="D215" i="6"/>
  <c r="C215" i="6"/>
  <c r="B215" i="6"/>
  <c r="A215" i="6"/>
  <c r="E214" i="6"/>
  <c r="D214" i="6"/>
  <c r="C214" i="6"/>
  <c r="B214" i="6"/>
  <c r="A214" i="6"/>
  <c r="E213" i="6"/>
  <c r="D213" i="6"/>
  <c r="C213" i="6"/>
  <c r="B213" i="6"/>
  <c r="A213" i="6"/>
  <c r="E212" i="6"/>
  <c r="D212" i="6"/>
  <c r="C212" i="6"/>
  <c r="B212" i="6"/>
  <c r="A212" i="6"/>
  <c r="E211" i="6"/>
  <c r="D211" i="6"/>
  <c r="C211" i="6"/>
  <c r="B211" i="6"/>
  <c r="A211" i="6"/>
  <c r="E210" i="6"/>
  <c r="D210" i="6"/>
  <c r="C210" i="6"/>
  <c r="B210" i="6"/>
  <c r="A210" i="6"/>
  <c r="E209" i="6"/>
  <c r="D209" i="6"/>
  <c r="C209" i="6"/>
  <c r="B209" i="6"/>
  <c r="A209" i="6"/>
  <c r="E208" i="6"/>
  <c r="D208" i="6"/>
  <c r="C208" i="6"/>
  <c r="B208" i="6"/>
  <c r="A208" i="6"/>
  <c r="E207" i="6"/>
  <c r="D207" i="6"/>
  <c r="C207" i="6"/>
  <c r="B207" i="6"/>
  <c r="A207" i="6"/>
  <c r="E206" i="6"/>
  <c r="D206" i="6"/>
  <c r="C206" i="6"/>
  <c r="B206" i="6"/>
  <c r="A206" i="6"/>
  <c r="E205" i="6"/>
  <c r="D205" i="6"/>
  <c r="C205" i="6"/>
  <c r="B205" i="6"/>
  <c r="A205" i="6"/>
  <c r="E204" i="6"/>
  <c r="D204" i="6"/>
  <c r="C204" i="6"/>
  <c r="B204" i="6"/>
  <c r="A204" i="6"/>
  <c r="E203" i="6"/>
  <c r="D203" i="6"/>
  <c r="C203" i="6"/>
  <c r="B203" i="6"/>
  <c r="A203" i="6"/>
  <c r="E202" i="6"/>
  <c r="D202" i="6"/>
  <c r="C202" i="6"/>
  <c r="B202" i="6"/>
  <c r="A202" i="6"/>
  <c r="E201" i="6"/>
  <c r="D201" i="6"/>
  <c r="C201" i="6"/>
  <c r="B201" i="6"/>
  <c r="A201" i="6"/>
  <c r="E200" i="6"/>
  <c r="D200" i="6"/>
  <c r="C200" i="6"/>
  <c r="B200" i="6"/>
  <c r="A200" i="6"/>
  <c r="E199" i="6"/>
  <c r="D199" i="6"/>
  <c r="C199" i="6"/>
  <c r="B199" i="6"/>
  <c r="A199" i="6"/>
  <c r="E198" i="6"/>
  <c r="D198" i="6"/>
  <c r="C198" i="6"/>
  <c r="B198" i="6"/>
  <c r="A198" i="6"/>
  <c r="E197" i="6"/>
  <c r="D197" i="6"/>
  <c r="C197" i="6"/>
  <c r="B197" i="6"/>
  <c r="A197" i="6"/>
  <c r="E196" i="6"/>
  <c r="D196" i="6"/>
  <c r="C196" i="6"/>
  <c r="B196" i="6"/>
  <c r="A196" i="6"/>
  <c r="E195" i="6"/>
  <c r="D195" i="6"/>
  <c r="C195" i="6"/>
  <c r="B195" i="6"/>
  <c r="A195" i="6"/>
  <c r="E194" i="6"/>
  <c r="D194" i="6"/>
  <c r="C194" i="6"/>
  <c r="B194" i="6"/>
  <c r="A194" i="6"/>
  <c r="E193" i="6"/>
  <c r="D193" i="6"/>
  <c r="C193" i="6"/>
  <c r="B193" i="6"/>
  <c r="A193" i="6"/>
  <c r="E192" i="6"/>
  <c r="D192" i="6"/>
  <c r="C192" i="6"/>
  <c r="B192" i="6"/>
  <c r="A192" i="6"/>
  <c r="E191" i="6"/>
  <c r="D191" i="6"/>
  <c r="C191" i="6"/>
  <c r="B191" i="6"/>
  <c r="A191" i="6"/>
  <c r="E190" i="6"/>
  <c r="D190" i="6"/>
  <c r="C190" i="6"/>
  <c r="B190" i="6"/>
  <c r="A190" i="6"/>
  <c r="E189" i="6"/>
  <c r="D189" i="6"/>
  <c r="C189" i="6"/>
  <c r="B189" i="6"/>
  <c r="A189" i="6"/>
  <c r="E188" i="6"/>
  <c r="D188" i="6"/>
  <c r="C188" i="6"/>
  <c r="B188" i="6"/>
  <c r="A188" i="6"/>
  <c r="E187" i="6"/>
  <c r="D187" i="6"/>
  <c r="C187" i="6"/>
  <c r="B187" i="6"/>
  <c r="A187" i="6"/>
  <c r="E186" i="6"/>
  <c r="D186" i="6"/>
  <c r="C186" i="6"/>
  <c r="B186" i="6"/>
  <c r="A186" i="6"/>
  <c r="E185" i="6"/>
  <c r="D185" i="6"/>
  <c r="C185" i="6"/>
  <c r="B185" i="6"/>
  <c r="A185" i="6"/>
  <c r="E184" i="6"/>
  <c r="D184" i="6"/>
  <c r="C184" i="6"/>
  <c r="B184" i="6"/>
  <c r="A184" i="6"/>
  <c r="E183" i="6"/>
  <c r="D183" i="6"/>
  <c r="C183" i="6"/>
  <c r="B183" i="6"/>
  <c r="A183" i="6"/>
  <c r="E182" i="6"/>
  <c r="D182" i="6"/>
  <c r="C182" i="6"/>
  <c r="B182" i="6"/>
  <c r="A182" i="6"/>
  <c r="E181" i="6"/>
  <c r="D181" i="6"/>
  <c r="C181" i="6"/>
  <c r="B181" i="6"/>
  <c r="A181" i="6"/>
  <c r="E180" i="6"/>
  <c r="D180" i="6"/>
  <c r="C180" i="6"/>
  <c r="B180" i="6"/>
  <c r="A180" i="6"/>
  <c r="E179" i="6"/>
  <c r="D179" i="6"/>
  <c r="C179" i="6"/>
  <c r="B179" i="6"/>
  <c r="A179" i="6"/>
  <c r="E178" i="6"/>
  <c r="D178" i="6"/>
  <c r="C178" i="6"/>
  <c r="B178" i="6"/>
  <c r="A178" i="6"/>
  <c r="E177" i="6"/>
  <c r="D177" i="6"/>
  <c r="C177" i="6"/>
  <c r="B177" i="6"/>
  <c r="A177" i="6"/>
  <c r="E176" i="6"/>
  <c r="D176" i="6"/>
  <c r="C176" i="6"/>
  <c r="B176" i="6"/>
  <c r="A176" i="6"/>
  <c r="E175" i="6"/>
  <c r="D175" i="6"/>
  <c r="C175" i="6"/>
  <c r="B175" i="6"/>
  <c r="A175" i="6"/>
  <c r="E174" i="6"/>
  <c r="D174" i="6"/>
  <c r="C174" i="6"/>
  <c r="B174" i="6"/>
  <c r="A174" i="6"/>
  <c r="E173" i="6"/>
  <c r="D173" i="6"/>
  <c r="C173" i="6"/>
  <c r="B173" i="6"/>
  <c r="A173" i="6"/>
  <c r="E172" i="6"/>
  <c r="D172" i="6"/>
  <c r="C172" i="6"/>
  <c r="B172" i="6"/>
  <c r="A172" i="6"/>
  <c r="E171" i="6"/>
  <c r="D171" i="6"/>
  <c r="C171" i="6"/>
  <c r="B171" i="6"/>
  <c r="A171" i="6"/>
  <c r="E170" i="6"/>
  <c r="D170" i="6"/>
  <c r="C170" i="6"/>
  <c r="B170" i="6"/>
  <c r="A170" i="6"/>
  <c r="E169" i="6"/>
  <c r="D169" i="6"/>
  <c r="C169" i="6"/>
  <c r="B169" i="6"/>
  <c r="A169" i="6"/>
  <c r="E168" i="6"/>
  <c r="D168" i="6"/>
  <c r="C168" i="6"/>
  <c r="B168" i="6"/>
  <c r="A168" i="6"/>
  <c r="E167" i="6"/>
  <c r="D167" i="6"/>
  <c r="C167" i="6"/>
  <c r="B167" i="6"/>
  <c r="A167" i="6"/>
  <c r="E166" i="6"/>
  <c r="D166" i="6"/>
  <c r="C166" i="6"/>
  <c r="B166" i="6"/>
  <c r="A166" i="6"/>
  <c r="E165" i="6"/>
  <c r="D165" i="6"/>
  <c r="C165" i="6"/>
  <c r="B165" i="6"/>
  <c r="A165" i="6"/>
  <c r="E164" i="6"/>
  <c r="D164" i="6"/>
  <c r="C164" i="6"/>
  <c r="B164" i="6"/>
  <c r="A164" i="6"/>
  <c r="E163" i="6"/>
  <c r="D163" i="6"/>
  <c r="C163" i="6"/>
  <c r="B163" i="6"/>
  <c r="A163" i="6"/>
  <c r="E162" i="6"/>
  <c r="D162" i="6"/>
  <c r="C162" i="6"/>
  <c r="B162" i="6"/>
  <c r="A162" i="6"/>
  <c r="E161" i="6"/>
  <c r="D161" i="6"/>
  <c r="C161" i="6"/>
  <c r="B161" i="6"/>
  <c r="A161" i="6"/>
  <c r="E160" i="6"/>
  <c r="D160" i="6"/>
  <c r="C160" i="6"/>
  <c r="B160" i="6"/>
  <c r="A160" i="6"/>
  <c r="E159" i="6"/>
  <c r="D159" i="6"/>
  <c r="C159" i="6"/>
  <c r="B159" i="6"/>
  <c r="A159" i="6"/>
  <c r="E158" i="6"/>
  <c r="D158" i="6"/>
  <c r="C158" i="6"/>
  <c r="B158" i="6"/>
  <c r="A158" i="6"/>
  <c r="E157" i="6"/>
  <c r="D157" i="6"/>
  <c r="C157" i="6"/>
  <c r="B157" i="6"/>
  <c r="A157" i="6"/>
  <c r="E156" i="6"/>
  <c r="D156" i="6"/>
  <c r="C156" i="6"/>
  <c r="B156" i="6"/>
  <c r="A156" i="6"/>
  <c r="E155" i="6"/>
  <c r="D155" i="6"/>
  <c r="C155" i="6"/>
  <c r="B155" i="6"/>
  <c r="A155" i="6"/>
  <c r="E154" i="6"/>
  <c r="D154" i="6"/>
  <c r="C154" i="6"/>
  <c r="B154" i="6"/>
  <c r="A154" i="6"/>
  <c r="E153" i="6"/>
  <c r="D153" i="6"/>
  <c r="C153" i="6"/>
  <c r="B153" i="6"/>
  <c r="A153" i="6"/>
  <c r="E152" i="6"/>
  <c r="D152" i="6"/>
  <c r="C152" i="6"/>
  <c r="B152" i="6"/>
  <c r="A152" i="6"/>
  <c r="E151" i="6"/>
  <c r="D151" i="6"/>
  <c r="C151" i="6"/>
  <c r="B151" i="6"/>
  <c r="A151" i="6"/>
  <c r="E150" i="6"/>
  <c r="D150" i="6"/>
  <c r="C150" i="6"/>
  <c r="B150" i="6"/>
  <c r="A150" i="6"/>
  <c r="E149" i="6"/>
  <c r="D149" i="6"/>
  <c r="C149" i="6"/>
  <c r="B149" i="6"/>
  <c r="A149" i="6"/>
  <c r="E148" i="6"/>
  <c r="D148" i="6"/>
  <c r="C148" i="6"/>
  <c r="B148" i="6"/>
  <c r="A148" i="6"/>
  <c r="E147" i="6"/>
  <c r="D147" i="6"/>
  <c r="C147" i="6"/>
  <c r="B147" i="6"/>
  <c r="A147" i="6"/>
  <c r="E146" i="6"/>
  <c r="D146" i="6"/>
  <c r="C146" i="6"/>
  <c r="B146" i="6"/>
  <c r="A146" i="6"/>
  <c r="E145" i="6"/>
  <c r="D145" i="6"/>
  <c r="C145" i="6"/>
  <c r="B145" i="6"/>
  <c r="A145" i="6"/>
  <c r="E144" i="6"/>
  <c r="D144" i="6"/>
  <c r="C144" i="6"/>
  <c r="B144" i="6"/>
  <c r="A144" i="6"/>
  <c r="E143" i="6"/>
  <c r="D143" i="6"/>
  <c r="C143" i="6"/>
  <c r="B143" i="6"/>
  <c r="A143" i="6"/>
  <c r="E142" i="6"/>
  <c r="D142" i="6"/>
  <c r="C142" i="6"/>
  <c r="B142" i="6"/>
  <c r="A142" i="6"/>
  <c r="E141" i="6"/>
  <c r="D141" i="6"/>
  <c r="C141" i="6"/>
  <c r="B141" i="6"/>
  <c r="A141" i="6"/>
  <c r="E140" i="6"/>
  <c r="D140" i="6"/>
  <c r="C140" i="6"/>
  <c r="B140" i="6"/>
  <c r="A140" i="6"/>
  <c r="E139" i="6"/>
  <c r="D139" i="6"/>
  <c r="C139" i="6"/>
  <c r="B139" i="6"/>
  <c r="A139" i="6"/>
  <c r="E138" i="6"/>
  <c r="D138" i="6"/>
  <c r="C138" i="6"/>
  <c r="B138" i="6"/>
  <c r="A138" i="6"/>
  <c r="E137" i="6"/>
  <c r="D137" i="6"/>
  <c r="C137" i="6"/>
  <c r="B137" i="6"/>
  <c r="A137" i="6"/>
  <c r="E136" i="6"/>
  <c r="D136" i="6"/>
  <c r="C136" i="6"/>
  <c r="B136" i="6"/>
  <c r="A136" i="6"/>
  <c r="E135" i="6"/>
  <c r="D135" i="6"/>
  <c r="C135" i="6"/>
  <c r="B135" i="6"/>
  <c r="A135" i="6"/>
  <c r="E134" i="6"/>
  <c r="D134" i="6"/>
  <c r="C134" i="6"/>
  <c r="B134" i="6"/>
  <c r="A134" i="6"/>
  <c r="E133" i="6"/>
  <c r="D133" i="6"/>
  <c r="C133" i="6"/>
  <c r="B133" i="6"/>
  <c r="A133" i="6"/>
  <c r="E132" i="6"/>
  <c r="D132" i="6"/>
  <c r="C132" i="6"/>
  <c r="B132" i="6"/>
  <c r="A132" i="6"/>
  <c r="E131" i="6"/>
  <c r="D131" i="6"/>
  <c r="C131" i="6"/>
  <c r="B131" i="6"/>
  <c r="A131" i="6"/>
  <c r="E130" i="6"/>
  <c r="D130" i="6"/>
  <c r="C130" i="6"/>
  <c r="B130" i="6"/>
  <c r="A130" i="6"/>
  <c r="E129" i="6"/>
  <c r="D129" i="6"/>
  <c r="C129" i="6"/>
  <c r="B129" i="6"/>
  <c r="A129" i="6"/>
  <c r="E128" i="6"/>
  <c r="D128" i="6"/>
  <c r="C128" i="6"/>
  <c r="B128" i="6"/>
  <c r="A128" i="6"/>
  <c r="E127" i="6"/>
  <c r="D127" i="6"/>
  <c r="C127" i="6"/>
  <c r="B127" i="6"/>
  <c r="A127" i="6"/>
  <c r="E126" i="6"/>
  <c r="D126" i="6"/>
  <c r="C126" i="6"/>
  <c r="B126" i="6"/>
  <c r="A126" i="6"/>
  <c r="E125" i="6"/>
  <c r="D125" i="6"/>
  <c r="C125" i="6"/>
  <c r="B125" i="6"/>
  <c r="A125" i="6"/>
  <c r="E124" i="6"/>
  <c r="D124" i="6"/>
  <c r="C124" i="6"/>
  <c r="B124" i="6"/>
  <c r="A124" i="6"/>
  <c r="E123" i="6"/>
  <c r="D123" i="6"/>
  <c r="C123" i="6"/>
  <c r="B123" i="6"/>
  <c r="A123" i="6"/>
  <c r="E122" i="6"/>
  <c r="D122" i="6"/>
  <c r="C122" i="6"/>
  <c r="B122" i="6"/>
  <c r="A122" i="6"/>
  <c r="E121" i="6"/>
  <c r="D121" i="6"/>
  <c r="C121" i="6"/>
  <c r="B121" i="6"/>
  <c r="A121" i="6"/>
  <c r="E120" i="6"/>
  <c r="D120" i="6"/>
  <c r="C120" i="6"/>
  <c r="B120" i="6"/>
  <c r="A120" i="6"/>
  <c r="E119" i="6"/>
  <c r="D119" i="6"/>
  <c r="C119" i="6"/>
  <c r="B119" i="6"/>
  <c r="A119" i="6"/>
  <c r="E118" i="6"/>
  <c r="D118" i="6"/>
  <c r="C118" i="6"/>
  <c r="B118" i="6"/>
  <c r="A118" i="6"/>
  <c r="E117" i="6"/>
  <c r="D117" i="6"/>
  <c r="C117" i="6"/>
  <c r="B117" i="6"/>
  <c r="A117" i="6"/>
  <c r="E116" i="6"/>
  <c r="D116" i="6"/>
  <c r="C116" i="6"/>
  <c r="B116" i="6"/>
  <c r="A116" i="6"/>
  <c r="E115" i="6"/>
  <c r="D115" i="6"/>
  <c r="C115" i="6"/>
  <c r="B115" i="6"/>
  <c r="A115" i="6"/>
  <c r="E114" i="6"/>
  <c r="D114" i="6"/>
  <c r="C114" i="6"/>
  <c r="B114" i="6"/>
  <c r="A114" i="6"/>
  <c r="E113" i="6"/>
  <c r="D113" i="6"/>
  <c r="C113" i="6"/>
  <c r="B113" i="6"/>
  <c r="A113" i="6"/>
  <c r="E112" i="6"/>
  <c r="D112" i="6"/>
  <c r="C112" i="6"/>
  <c r="B112" i="6"/>
  <c r="A112" i="6"/>
  <c r="E111" i="6"/>
  <c r="D111" i="6"/>
  <c r="C111" i="6"/>
  <c r="B111" i="6"/>
  <c r="A111" i="6"/>
  <c r="E110" i="6"/>
  <c r="D110" i="6"/>
  <c r="C110" i="6"/>
  <c r="B110" i="6"/>
  <c r="A110" i="6"/>
  <c r="E109" i="6"/>
  <c r="D109" i="6"/>
  <c r="C109" i="6"/>
  <c r="B109" i="6"/>
  <c r="A109" i="6"/>
  <c r="E108" i="6"/>
  <c r="D108" i="6"/>
  <c r="C108" i="6"/>
  <c r="B108" i="6"/>
  <c r="A108" i="6"/>
  <c r="E107" i="6"/>
  <c r="D107" i="6"/>
  <c r="C107" i="6"/>
  <c r="B107" i="6"/>
  <c r="A107" i="6"/>
  <c r="E106" i="6"/>
  <c r="D106" i="6"/>
  <c r="C106" i="6"/>
  <c r="B106" i="6"/>
  <c r="A106" i="6"/>
  <c r="E105" i="6"/>
  <c r="D105" i="6"/>
  <c r="C105" i="6"/>
  <c r="B105" i="6"/>
  <c r="A105" i="6"/>
  <c r="E104" i="6"/>
  <c r="D104" i="6"/>
  <c r="C104" i="6"/>
  <c r="B104" i="6"/>
  <c r="A104" i="6"/>
  <c r="E103" i="6"/>
  <c r="D103" i="6"/>
  <c r="C103" i="6"/>
  <c r="B103" i="6"/>
  <c r="A103" i="6"/>
  <c r="E102" i="6"/>
  <c r="D102" i="6"/>
  <c r="C102" i="6"/>
  <c r="B102" i="6"/>
  <c r="A102" i="6"/>
  <c r="E101" i="6"/>
  <c r="D101" i="6"/>
  <c r="C101" i="6"/>
  <c r="B101" i="6"/>
  <c r="A101" i="6"/>
  <c r="E100" i="6"/>
  <c r="D100" i="6"/>
  <c r="C100" i="6"/>
  <c r="B100" i="6"/>
  <c r="A100" i="6"/>
  <c r="E99" i="6"/>
  <c r="D99" i="6"/>
  <c r="C99" i="6"/>
  <c r="B99" i="6"/>
  <c r="A99" i="6"/>
  <c r="E98" i="6"/>
  <c r="D98" i="6"/>
  <c r="C98" i="6"/>
  <c r="B98" i="6"/>
  <c r="A98" i="6"/>
  <c r="E97" i="6"/>
  <c r="D97" i="6"/>
  <c r="C97" i="6"/>
  <c r="B97" i="6"/>
  <c r="A97" i="6"/>
  <c r="E96" i="6"/>
  <c r="D96" i="6"/>
  <c r="C96" i="6"/>
  <c r="B96" i="6"/>
  <c r="A96" i="6"/>
  <c r="E95" i="6"/>
  <c r="D95" i="6"/>
  <c r="C95" i="6"/>
  <c r="B95" i="6"/>
  <c r="A95" i="6"/>
  <c r="E94" i="6"/>
  <c r="D94" i="6"/>
  <c r="C94" i="6"/>
  <c r="B94" i="6"/>
  <c r="A94" i="6"/>
  <c r="E93" i="6"/>
  <c r="D93" i="6"/>
  <c r="C93" i="6"/>
  <c r="B93" i="6"/>
  <c r="A93" i="6"/>
  <c r="E92" i="6"/>
  <c r="D92" i="6"/>
  <c r="C92" i="6"/>
  <c r="B92" i="6"/>
  <c r="A92" i="6"/>
  <c r="E91" i="6"/>
  <c r="D91" i="6"/>
  <c r="C91" i="6"/>
  <c r="B91" i="6"/>
  <c r="A91" i="6"/>
  <c r="E90" i="6"/>
  <c r="D90" i="6"/>
  <c r="C90" i="6"/>
  <c r="B90" i="6"/>
  <c r="A90" i="6"/>
  <c r="E89" i="6"/>
  <c r="D89" i="6"/>
  <c r="C89" i="6"/>
  <c r="B89" i="6"/>
  <c r="A89" i="6"/>
  <c r="E88" i="6"/>
  <c r="D88" i="6"/>
  <c r="C88" i="6"/>
  <c r="B88" i="6"/>
  <c r="A88" i="6"/>
  <c r="E87" i="6"/>
  <c r="D87" i="6"/>
  <c r="C87" i="6"/>
  <c r="B87" i="6"/>
  <c r="A87" i="6"/>
  <c r="E86" i="6"/>
  <c r="D86" i="6"/>
  <c r="C86" i="6"/>
  <c r="B86" i="6"/>
  <c r="A86" i="6"/>
  <c r="E85" i="6"/>
  <c r="D85" i="6"/>
  <c r="C85" i="6"/>
  <c r="B85" i="6"/>
  <c r="A85" i="6"/>
  <c r="E84" i="6"/>
  <c r="D84" i="6"/>
  <c r="C84" i="6"/>
  <c r="B84" i="6"/>
  <c r="A84" i="6"/>
  <c r="E83" i="6"/>
  <c r="D83" i="6"/>
  <c r="C83" i="6"/>
  <c r="B83" i="6"/>
  <c r="A83" i="6"/>
  <c r="E82" i="6"/>
  <c r="D82" i="6"/>
  <c r="C82" i="6"/>
  <c r="B82" i="6"/>
  <c r="A82" i="6"/>
  <c r="E81" i="6"/>
  <c r="D81" i="6"/>
  <c r="C81" i="6"/>
  <c r="B81" i="6"/>
  <c r="A81" i="6"/>
  <c r="E80" i="6"/>
  <c r="D80" i="6"/>
  <c r="C80" i="6"/>
  <c r="B80" i="6"/>
  <c r="A80" i="6"/>
  <c r="E79" i="6"/>
  <c r="D79" i="6"/>
  <c r="C79" i="6"/>
  <c r="B79" i="6"/>
  <c r="A79" i="6"/>
  <c r="E78" i="6"/>
  <c r="D78" i="6"/>
  <c r="C78" i="6"/>
  <c r="B78" i="6"/>
  <c r="A78" i="6"/>
  <c r="E77" i="6"/>
  <c r="D77" i="6"/>
  <c r="C77" i="6"/>
  <c r="B77" i="6"/>
  <c r="A77" i="6"/>
  <c r="E76" i="6"/>
  <c r="D76" i="6"/>
  <c r="C76" i="6"/>
  <c r="B76" i="6"/>
  <c r="A76" i="6"/>
  <c r="E75" i="6"/>
  <c r="D75" i="6"/>
  <c r="C75" i="6"/>
  <c r="B75" i="6"/>
  <c r="A75" i="6"/>
  <c r="E74" i="6"/>
  <c r="D74" i="6"/>
  <c r="C74" i="6"/>
  <c r="B74" i="6"/>
  <c r="A74" i="6"/>
  <c r="E73" i="6"/>
  <c r="D73" i="6"/>
  <c r="C73" i="6"/>
  <c r="B73" i="6"/>
  <c r="A73" i="6"/>
  <c r="E72" i="6"/>
  <c r="D72" i="6"/>
  <c r="C72" i="6"/>
  <c r="B72" i="6"/>
  <c r="A72" i="6"/>
  <c r="E71" i="6"/>
  <c r="D71" i="6"/>
  <c r="C71" i="6"/>
  <c r="B71" i="6"/>
  <c r="A71" i="6"/>
  <c r="E70" i="6"/>
  <c r="D70" i="6"/>
  <c r="C70" i="6"/>
  <c r="B70" i="6"/>
  <c r="A70" i="6"/>
  <c r="E69" i="6"/>
  <c r="D69" i="6"/>
  <c r="C69" i="6"/>
  <c r="B69" i="6"/>
  <c r="A69" i="6"/>
  <c r="E68" i="6"/>
  <c r="D68" i="6"/>
  <c r="C68" i="6"/>
  <c r="B68" i="6"/>
  <c r="A68" i="6"/>
  <c r="E67" i="6"/>
  <c r="D67" i="6"/>
  <c r="C67" i="6"/>
  <c r="B67" i="6"/>
  <c r="A67" i="6"/>
  <c r="E66" i="6"/>
  <c r="D66" i="6"/>
  <c r="C66" i="6"/>
  <c r="B66" i="6"/>
  <c r="A66" i="6"/>
  <c r="E65" i="6"/>
  <c r="D65" i="6"/>
  <c r="C65" i="6"/>
  <c r="B65" i="6"/>
  <c r="A65" i="6"/>
  <c r="E64" i="6"/>
  <c r="D64" i="6"/>
  <c r="C64" i="6"/>
  <c r="B64" i="6"/>
  <c r="A64" i="6"/>
  <c r="E63" i="6"/>
  <c r="D63" i="6"/>
  <c r="C63" i="6"/>
  <c r="B63" i="6"/>
  <c r="A63" i="6"/>
  <c r="E62" i="6"/>
  <c r="D62" i="6"/>
  <c r="C62" i="6"/>
  <c r="B62" i="6"/>
  <c r="A62" i="6"/>
  <c r="E61" i="6"/>
  <c r="D61" i="6"/>
  <c r="C61" i="6"/>
  <c r="B61" i="6"/>
  <c r="A61" i="6"/>
  <c r="E60" i="6"/>
  <c r="D60" i="6"/>
  <c r="C60" i="6"/>
  <c r="B60" i="6"/>
  <c r="A60" i="6"/>
  <c r="E59" i="6"/>
  <c r="D59" i="6"/>
  <c r="C59" i="6"/>
  <c r="B59" i="6"/>
  <c r="A59" i="6"/>
  <c r="E58" i="6"/>
  <c r="D58" i="6"/>
  <c r="C58" i="6"/>
  <c r="B58" i="6"/>
  <c r="A58" i="6"/>
  <c r="E57" i="6"/>
  <c r="D57" i="6"/>
  <c r="C57" i="6"/>
  <c r="B57" i="6"/>
  <c r="A57" i="6"/>
  <c r="E56" i="6"/>
  <c r="D56" i="6"/>
  <c r="C56" i="6"/>
  <c r="B56" i="6"/>
  <c r="A56" i="6"/>
  <c r="E55" i="6"/>
  <c r="D55" i="6"/>
  <c r="C55" i="6"/>
  <c r="B55" i="6"/>
  <c r="A55" i="6"/>
  <c r="E54" i="6"/>
  <c r="D54" i="6"/>
  <c r="C54" i="6"/>
  <c r="B54" i="6"/>
  <c r="A54" i="6"/>
  <c r="E53" i="6"/>
  <c r="D53" i="6"/>
  <c r="C53" i="6"/>
  <c r="B53" i="6"/>
  <c r="A53" i="6"/>
  <c r="E52" i="6"/>
  <c r="D52" i="6"/>
  <c r="C52" i="6"/>
  <c r="B52" i="6"/>
  <c r="A52" i="6"/>
  <c r="E51" i="6"/>
  <c r="D51" i="6"/>
  <c r="C51" i="6"/>
  <c r="B51" i="6"/>
  <c r="A51" i="6"/>
  <c r="E50" i="6"/>
  <c r="D50" i="6"/>
  <c r="C50" i="6"/>
  <c r="B50" i="6"/>
  <c r="A50" i="6"/>
  <c r="E49" i="6"/>
  <c r="D49" i="6"/>
  <c r="C49" i="6"/>
  <c r="B49" i="6"/>
  <c r="A49" i="6"/>
  <c r="E48" i="6"/>
  <c r="D48" i="6"/>
  <c r="C48" i="6"/>
  <c r="B48" i="6"/>
  <c r="A48" i="6"/>
  <c r="E47" i="6"/>
  <c r="D47" i="6"/>
  <c r="C47" i="6"/>
  <c r="B47" i="6"/>
  <c r="A47" i="6"/>
  <c r="E46" i="6"/>
  <c r="D46" i="6"/>
  <c r="C46" i="6"/>
  <c r="B46" i="6"/>
  <c r="A46" i="6"/>
  <c r="E45" i="6"/>
  <c r="D45" i="6"/>
  <c r="C45" i="6"/>
  <c r="B45" i="6"/>
  <c r="A45" i="6"/>
  <c r="E44" i="6"/>
  <c r="D44" i="6"/>
  <c r="C44" i="6"/>
  <c r="B44" i="6"/>
  <c r="A44" i="6"/>
  <c r="E43" i="6"/>
  <c r="D43" i="6"/>
  <c r="C43" i="6"/>
  <c r="B43" i="6"/>
  <c r="A43" i="6"/>
  <c r="E42" i="6"/>
  <c r="D42" i="6"/>
  <c r="C42" i="6"/>
  <c r="B42" i="6"/>
  <c r="A42" i="6"/>
  <c r="E41" i="6"/>
  <c r="D41" i="6"/>
  <c r="C41" i="6"/>
  <c r="B41" i="6"/>
  <c r="A41" i="6"/>
  <c r="E40" i="6"/>
  <c r="D40" i="6"/>
  <c r="C40" i="6"/>
  <c r="B40" i="6"/>
  <c r="A40" i="6"/>
  <c r="E39" i="6"/>
  <c r="D39" i="6"/>
  <c r="C39" i="6"/>
  <c r="B39" i="6"/>
  <c r="A39" i="6"/>
  <c r="E38" i="6"/>
  <c r="D38" i="6"/>
  <c r="C38" i="6"/>
  <c r="B38" i="6"/>
  <c r="A38" i="6"/>
  <c r="E37" i="6"/>
  <c r="D37" i="6"/>
  <c r="C37" i="6"/>
  <c r="B37" i="6"/>
  <c r="A37" i="6"/>
  <c r="E36" i="6"/>
  <c r="D36" i="6"/>
  <c r="C36" i="6"/>
  <c r="B36" i="6"/>
  <c r="A36" i="6"/>
  <c r="E35" i="6"/>
  <c r="D35" i="6"/>
  <c r="C35" i="6"/>
  <c r="B35" i="6"/>
  <c r="A35" i="6"/>
  <c r="E34" i="6"/>
  <c r="D34" i="6"/>
  <c r="C34" i="6"/>
  <c r="B34" i="6"/>
  <c r="A34" i="6"/>
  <c r="E33" i="6"/>
  <c r="D33" i="6"/>
  <c r="C33" i="6"/>
  <c r="B33" i="6"/>
  <c r="A33" i="6"/>
  <c r="E32" i="6"/>
  <c r="D32" i="6"/>
  <c r="C32" i="6"/>
  <c r="B32" i="6"/>
  <c r="A32" i="6"/>
  <c r="E31" i="6"/>
  <c r="D31" i="6"/>
  <c r="C31" i="6"/>
  <c r="B31" i="6"/>
  <c r="A31" i="6"/>
  <c r="E30" i="6"/>
  <c r="D30" i="6"/>
  <c r="C30" i="6"/>
  <c r="B30" i="6"/>
  <c r="A30" i="6"/>
  <c r="E29" i="6"/>
  <c r="D29" i="6"/>
  <c r="C29" i="6"/>
  <c r="B29" i="6"/>
  <c r="A29" i="6"/>
  <c r="E28" i="6"/>
  <c r="D28" i="6"/>
  <c r="C28" i="6"/>
  <c r="B28" i="6"/>
  <c r="A28" i="6"/>
  <c r="E27" i="6"/>
  <c r="D27" i="6"/>
  <c r="C27" i="6"/>
  <c r="B27" i="6"/>
  <c r="A27" i="6"/>
  <c r="E26" i="6"/>
  <c r="D26" i="6"/>
  <c r="C26" i="6"/>
  <c r="B26" i="6"/>
  <c r="A26" i="6"/>
  <c r="E25" i="6"/>
  <c r="D25" i="6"/>
  <c r="C25" i="6"/>
  <c r="B25" i="6"/>
  <c r="A25" i="6"/>
  <c r="E24" i="6"/>
  <c r="D24" i="6"/>
  <c r="C24" i="6"/>
  <c r="B24" i="6"/>
  <c r="A24" i="6"/>
  <c r="E23" i="6"/>
  <c r="D23" i="6"/>
  <c r="C23" i="6"/>
  <c r="B23" i="6"/>
  <c r="A23" i="6"/>
  <c r="E22" i="6"/>
  <c r="D22" i="6"/>
  <c r="C22" i="6"/>
  <c r="B22" i="6"/>
  <c r="A22" i="6"/>
  <c r="E21" i="6"/>
  <c r="D21" i="6"/>
  <c r="C21" i="6"/>
  <c r="B21" i="6"/>
  <c r="A21" i="6"/>
  <c r="E20" i="6"/>
  <c r="D20" i="6"/>
  <c r="C20" i="6"/>
  <c r="B20" i="6"/>
  <c r="A20" i="6"/>
  <c r="E19" i="6"/>
  <c r="D19" i="6"/>
  <c r="C19" i="6"/>
  <c r="B19" i="6"/>
  <c r="A19" i="6"/>
  <c r="E18" i="6"/>
  <c r="D18" i="6"/>
  <c r="C18" i="6"/>
  <c r="B18" i="6"/>
  <c r="A18" i="6"/>
  <c r="E17" i="6"/>
  <c r="D17" i="6"/>
  <c r="C17" i="6"/>
  <c r="B17" i="6"/>
  <c r="A17" i="6"/>
  <c r="E16" i="6"/>
  <c r="D16" i="6"/>
  <c r="C16" i="6"/>
  <c r="B16" i="6"/>
  <c r="A16" i="6"/>
  <c r="E15" i="6"/>
  <c r="D15" i="6"/>
  <c r="C15" i="6"/>
  <c r="B15" i="6"/>
  <c r="A15" i="6"/>
  <c r="E14" i="6"/>
  <c r="D14" i="6"/>
  <c r="C14" i="6"/>
  <c r="B14" i="6"/>
  <c r="A14" i="6"/>
  <c r="E13" i="6"/>
  <c r="D13" i="6"/>
  <c r="C13" i="6"/>
  <c r="B13" i="6"/>
  <c r="A13" i="6"/>
  <c r="E12" i="6"/>
  <c r="D12" i="6"/>
  <c r="C12" i="6"/>
  <c r="B12" i="6"/>
  <c r="A12" i="6"/>
  <c r="E11" i="6"/>
  <c r="D11" i="6"/>
  <c r="C11" i="6"/>
  <c r="B11" i="6"/>
  <c r="A11" i="6"/>
  <c r="E10" i="6"/>
  <c r="D10" i="6"/>
  <c r="C10" i="6"/>
  <c r="B10" i="6"/>
  <c r="A10" i="6"/>
  <c r="E9" i="6"/>
  <c r="D9" i="6"/>
  <c r="C9" i="6"/>
  <c r="B9" i="6"/>
  <c r="A9" i="6"/>
  <c r="E8" i="6"/>
  <c r="D8" i="6"/>
  <c r="C8" i="6"/>
  <c r="B8" i="6"/>
  <c r="A8" i="6"/>
  <c r="E7" i="6"/>
  <c r="D7" i="6"/>
  <c r="C7" i="6"/>
  <c r="B7" i="6"/>
  <c r="A7" i="6"/>
  <c r="E6" i="6"/>
  <c r="D6" i="6"/>
  <c r="C6" i="6"/>
  <c r="B6" i="6"/>
  <c r="A6" i="6"/>
  <c r="E5" i="6"/>
  <c r="D5" i="6"/>
  <c r="C5" i="6"/>
  <c r="B5" i="6"/>
  <c r="A5" i="6"/>
  <c r="E4" i="6"/>
  <c r="D4" i="6"/>
  <c r="C4" i="6"/>
  <c r="B4" i="6"/>
  <c r="A4" i="6"/>
  <c r="E3" i="6"/>
  <c r="D3" i="6"/>
  <c r="C3" i="6"/>
  <c r="B3" i="6"/>
  <c r="A3" i="6"/>
  <c r="E2" i="6"/>
  <c r="D2" i="6"/>
  <c r="C2" i="6"/>
  <c r="B2" i="6"/>
  <c r="A2" i="6"/>
  <c r="E1" i="6"/>
  <c r="D1" i="6"/>
  <c r="C1" i="6"/>
  <c r="B1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<sst xmlns="http://schemas.openxmlformats.org/spreadsheetml/2006/main" count="2679" uniqueCount="82">
  <si>
    <t>Núm. Fra</t>
  </si>
  <si>
    <t>Data Factura</t>
  </si>
  <si>
    <t>Client</t>
  </si>
  <si>
    <t>Base Imposable</t>
  </si>
  <si>
    <t>% IVA</t>
  </si>
  <si>
    <t>% IRPF</t>
  </si>
  <si>
    <t>Quota IVA</t>
  </si>
  <si>
    <t>IRPF</t>
  </si>
  <si>
    <t>Total Factura</t>
  </si>
  <si>
    <t>Data Cobrament</t>
  </si>
  <si>
    <t>Mes</t>
  </si>
  <si>
    <t>Any</t>
  </si>
  <si>
    <t>Data</t>
  </si>
  <si>
    <t>Concepte</t>
  </si>
  <si>
    <t>Base</t>
  </si>
  <si>
    <t>00. VENDES</t>
  </si>
  <si>
    <t>Núm Fra</t>
  </si>
  <si>
    <t>Proveïdor</t>
  </si>
  <si>
    <t>Concepte_</t>
  </si>
  <si>
    <t>Observacions</t>
  </si>
  <si>
    <t>% Ret IRPF</t>
  </si>
  <si>
    <t>Quota IRPF</t>
  </si>
  <si>
    <t>Data Pagament</t>
  </si>
  <si>
    <t>Fix/Variable</t>
  </si>
  <si>
    <t>Any.Mes</t>
  </si>
  <si>
    <t>Vendes Mes</t>
  </si>
  <si>
    <t>% Mes</t>
  </si>
  <si>
    <t>Vendes Any</t>
  </si>
  <si>
    <t>% Any</t>
  </si>
  <si>
    <t>.</t>
  </si>
  <si>
    <t>ANÀLISI DE LES VENDES</t>
  </si>
  <si>
    <t>Evolució de les vendes</t>
  </si>
  <si>
    <t>Cobraments pendents</t>
  </si>
  <si>
    <t>(en blanc)</t>
  </si>
  <si>
    <t>* Total Factura (IVA Inclòs)</t>
  </si>
  <si>
    <t>Suma de Base</t>
  </si>
  <si>
    <t>Etiquetes de columna</t>
  </si>
  <si>
    <t>Total Fra</t>
  </si>
  <si>
    <t>Etiquetes de fila</t>
  </si>
  <si>
    <t>Total general</t>
  </si>
  <si>
    <t>Total</t>
  </si>
  <si>
    <t>Vendes per client</t>
  </si>
  <si>
    <t>Import</t>
  </si>
  <si>
    <t>ANÀLISI DE LES DESPESES</t>
  </si>
  <si>
    <t>Evolució de les despeses</t>
  </si>
  <si>
    <t>Pagaments pendents</t>
  </si>
  <si>
    <t>Suma de Base Imposable</t>
  </si>
  <si>
    <t>Despeses per concepte</t>
  </si>
  <si>
    <t>COMPTE DE RESULTATS</t>
  </si>
  <si>
    <t>Evolució mensual</t>
  </si>
  <si>
    <t>Total Anual</t>
  </si>
  <si>
    <t>%</t>
  </si>
  <si>
    <t>RESULTAT</t>
  </si>
  <si>
    <t>RESULTAT ANY</t>
  </si>
  <si>
    <t>Marge Brut</t>
  </si>
  <si>
    <t>MARGE BRUT</t>
  </si>
  <si>
    <t>MARGE BRUT ANY</t>
  </si>
  <si>
    <t>Punt d'Equilibri</t>
  </si>
  <si>
    <t>COSTOS FIXES</t>
  </si>
  <si>
    <t>COSTOS FIXES ANY</t>
  </si>
  <si>
    <t>PUNT D'EQUILIBRI</t>
  </si>
  <si>
    <t>PUNT D'EQUILIBRI ANY</t>
  </si>
  <si>
    <t>CONCEPTES DE DESPESES</t>
  </si>
  <si>
    <t>FIX/VARIABLE</t>
  </si>
  <si>
    <t>01. Compres de Matèria Primera</t>
  </si>
  <si>
    <t>Variable</t>
  </si>
  <si>
    <t>02. Compres de Mercaderies</t>
  </si>
  <si>
    <t>03. Compres d'altres aprovisionaments</t>
  </si>
  <si>
    <t>04. Subcontractació treballs externs</t>
  </si>
  <si>
    <t>05. Sous i salaris</t>
  </si>
  <si>
    <t>Fix</t>
  </si>
  <si>
    <t>06. Autònoms / Seguretat Social</t>
  </si>
  <si>
    <t>07. Lloguers</t>
  </si>
  <si>
    <t>08. Reparacions i Conservació</t>
  </si>
  <si>
    <t>09. Serveis Professionals</t>
  </si>
  <si>
    <t>10. Assegurances</t>
  </si>
  <si>
    <t>11. Serveis bancaris i desp. financeres</t>
  </si>
  <si>
    <t>12. Publicitat</t>
  </si>
  <si>
    <t>13. Subministraments</t>
  </si>
  <si>
    <t>14. Tributs</t>
  </si>
  <si>
    <t>15. Altres despeses</t>
  </si>
  <si>
    <t>16. Amortitzacions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</si>
</sst>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mmdd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C990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 tint="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sz val="11"/>
      <color theme="0"/>
      <name val="Calibri"/>
      <scheme val="minor"/>
    </font>
    <font>
      <sz val="11"/>
      <color theme="1" tint="0.499984740745262"/>
      <name val="Calibri"/>
      <scheme val="minor"/>
    </font>
    <font>
      <sz val="9"/>
      <color theme="1" tint="0.499984740745262"/>
      <name val="Calibri"/>
      <scheme val="minor"/>
    </font>
    <font>
      <sz val="11"/>
      <color theme="9" tint="0.79998168889431442"/>
      <name val="Calibri"/>
      <scheme val="minor"/>
    </font>
    <font>
      <i/>
      <sz val="11"/>
      <color theme="1" tint="0.499984740745262"/>
      <name val="Calibri"/>
      <scheme val="minor"/>
    </font>
    <font>
      <i/>
      <sz val="9"/>
      <color theme="1" tint="0.499984740745262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/>
      <bottom style="thick">
        <color rgb="FFCC9900"/>
      </bottom>
      <diagonal/>
    </border>
    <border>
      <left/>
      <right/>
      <top style="thin">
        <color theme="9" tint="0.39997558519241921"/>
      </top>
      <bottom/>
      <diagonal/>
    </border>
  </borders>
  <cellStyleXfs count="3">
    <xf numFmtId="0" fontId="0" fillId="0" borderId="0"/>
    <xf numFmtId="0" fontId="5" fillId="0" borderId="4" applyNumberFormat="0" applyFill="0" applyAlignment="0" applyProtection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14" fontId="0" fillId="0" borderId="0" xfId="0" applyNumberFormat="1"/>
    <xf numFmtId="4" fontId="0" fillId="3" borderId="1" xfId="0" applyNumberFormat="1" applyFill="1" applyBorder="1"/>
    <xf numFmtId="9" fontId="0" fillId="3" borderId="1" xfId="0" applyNumberFormat="1" applyFill="1" applyBorder="1"/>
    <xf numFmtId="10" fontId="0" fillId="3" borderId="1" xfId="0" applyNumberFormat="1" applyFill="1" applyBorder="1"/>
    <xf numFmtId="0" fontId="3" fillId="3" borderId="0" xfId="0" applyFont="1" applyFill="1"/>
    <xf numFmtId="14" fontId="3" fillId="0" borderId="0" xfId="0" applyNumberFormat="1" applyFont="1"/>
    <xf numFmtId="0" fontId="3" fillId="4" borderId="3" xfId="0" applyFont="1" applyFill="1" applyBorder="1"/>
    <xf numFmtId="4" fontId="0" fillId="6" borderId="0" xfId="0" applyNumberFormat="1" applyFill="1"/>
    <xf numFmtId="4" fontId="4" fillId="6" borderId="0" xfId="0" applyNumberFormat="1" applyFont="1" applyFill="1"/>
    <xf numFmtId="4" fontId="0" fillId="5" borderId="1" xfId="0" applyNumberFormat="1" applyFill="1" applyBorder="1"/>
    <xf numFmtId="4" fontId="4" fillId="5" borderId="1" xfId="0" applyNumberFormat="1" applyFont="1" applyFill="1" applyBorder="1"/>
    <xf numFmtId="4" fontId="0" fillId="5" borderId="0" xfId="0" applyNumberFormat="1" applyFill="1"/>
    <xf numFmtId="0" fontId="0" fillId="5" borderId="1" xfId="0" applyFill="1" applyBorder="1"/>
    <xf numFmtId="164" fontId="0" fillId="5" borderId="1" xfId="0" applyNumberFormat="1" applyFill="1" applyBorder="1"/>
    <xf numFmtId="0" fontId="0" fillId="6" borderId="0" xfId="0" applyFill="1"/>
    <xf numFmtId="164" fontId="0" fillId="6" borderId="0" xfId="0" applyNumberFormat="1" applyFill="1"/>
    <xf numFmtId="0" fontId="0" fillId="7" borderId="0" xfId="0" applyFill="1"/>
    <xf numFmtId="0" fontId="0" fillId="7" borderId="5" xfId="0" applyFill="1" applyBorder="1"/>
    <xf numFmtId="0" fontId="0" fillId="7" borderId="7" xfId="0" applyFill="1" applyBorder="1"/>
    <xf numFmtId="0" fontId="0" fillId="7" borderId="6" xfId="0" applyFill="1" applyBorder="1"/>
    <xf numFmtId="0" fontId="0" fillId="7" borderId="5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5" fillId="7" borderId="10" xfId="1" applyFill="1" applyBorder="1"/>
    <xf numFmtId="0" fontId="7" fillId="7" borderId="10" xfId="1" applyFont="1" applyFill="1" applyBorder="1"/>
    <xf numFmtId="0" fontId="8" fillId="8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0" fillId="7" borderId="0" xfId="0" applyFill="1" applyAlignment="1">
      <alignment horizontal="left"/>
    </xf>
    <xf numFmtId="3" fontId="0" fillId="7" borderId="0" xfId="0" applyNumberFormat="1" applyFill="1"/>
    <xf numFmtId="0" fontId="8" fillId="7" borderId="0" xfId="0" applyFont="1" applyFill="1" applyAlignment="1">
      <alignment vertical="center"/>
    </xf>
    <xf numFmtId="0" fontId="6" fillId="7" borderId="0" xfId="0" applyFont="1" applyFill="1"/>
    <xf numFmtId="0" fontId="3" fillId="7" borderId="0" xfId="0" applyFont="1" applyFill="1"/>
    <xf numFmtId="14" fontId="0" fillId="7" borderId="0" xfId="0" applyNumberFormat="1" applyFill="1"/>
    <xf numFmtId="0" fontId="3" fillId="7" borderId="1" xfId="0" applyFont="1" applyFill="1" applyBorder="1"/>
    <xf numFmtId="14" fontId="0" fillId="7" borderId="1" xfId="0" applyNumberFormat="1" applyFill="1" applyBorder="1"/>
    <xf numFmtId="14" fontId="3" fillId="7" borderId="0" xfId="0" applyNumberFormat="1" applyFont="1" applyFill="1"/>
    <xf numFmtId="0" fontId="3" fillId="9" borderId="0" xfId="0" applyFont="1" applyFill="1"/>
    <xf numFmtId="0" fontId="0" fillId="5" borderId="2" xfId="0" applyFill="1" applyBorder="1"/>
    <xf numFmtId="9" fontId="0" fillId="0" borderId="0" xfId="2" applyFont="1"/>
    <xf numFmtId="0" fontId="0" fillId="5" borderId="0" xfId="0" applyFill="1"/>
    <xf numFmtId="164" fontId="0" fillId="5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1" fillId="0" borderId="0" xfId="0" applyFont="1"/>
    <xf numFmtId="0" fontId="11" fillId="7" borderId="10" xfId="1" applyFont="1" applyFill="1" applyBorder="1"/>
    <xf numFmtId="0" fontId="12" fillId="7" borderId="0" xfId="0" applyFont="1" applyFill="1"/>
    <xf numFmtId="0" fontId="11" fillId="8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9" fontId="0" fillId="7" borderId="0" xfId="2" applyFont="1" applyFill="1"/>
    <xf numFmtId="0" fontId="0" fillId="11" borderId="0" xfId="0" applyFill="1"/>
    <xf numFmtId="0" fontId="1" fillId="4" borderId="3" xfId="0" applyFont="1" applyFill="1" applyBorder="1"/>
    <xf numFmtId="0" fontId="14" fillId="2" borderId="0" xfId="0" applyFont="1" applyFill="1" applyAlignment="1">
      <alignment vertical="center"/>
    </xf>
    <xf numFmtId="0" fontId="15" fillId="10" borderId="11" xfId="0" applyFont="1" applyFill="1" applyBorder="1" applyAlignment="1">
      <alignment horizontal="left"/>
    </xf>
    <xf numFmtId="3" fontId="15" fillId="10" borderId="11" xfId="0" applyNumberFormat="1" applyFont="1" applyFill="1" applyBorder="1"/>
    <xf numFmtId="9" fontId="16" fillId="10" borderId="11" xfId="0" applyNumberFormat="1" applyFont="1" applyFill="1" applyBorder="1"/>
    <xf numFmtId="0" fontId="17" fillId="7" borderId="0" xfId="0" applyFont="1" applyFill="1"/>
    <xf numFmtId="9" fontId="18" fillId="10" borderId="11" xfId="0" applyNumberFormat="1" applyFont="1" applyFill="1" applyBorder="1"/>
    <xf numFmtId="0" fontId="17" fillId="0" borderId="0" xfId="0" applyFont="1"/>
    <xf numFmtId="0" fontId="0" fillId="0" borderId="5" xfId="0" pivotButton="1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19" fillId="7" borderId="0" xfId="0" applyFont="1" applyFill="1"/>
    <xf numFmtId="0" fontId="0" fillId="0" borderId="8" xfId="0" applyBorder="1"/>
    <xf numFmtId="0" fontId="0" fillId="0" borderId="9" xfId="0" applyBorder="1"/>
    <xf numFmtId="0" fontId="0" fillId="7" borderId="8" xfId="0" applyFill="1" applyBorder="1"/>
    <xf numFmtId="9" fontId="20" fillId="0" borderId="0" xfId="0" applyNumberFormat="1" applyFont="1"/>
    <xf numFmtId="9" fontId="21" fillId="0" borderId="0" xfId="0" applyNumberFormat="1" applyFont="1"/>
    <xf numFmtId="0" fontId="22" fillId="0" borderId="0" xfId="0" applyFont="1"/>
    <xf numFmtId="9" fontId="23" fillId="0" borderId="0" xfId="0" applyNumberFormat="1" applyFont="1"/>
    <xf numFmtId="9" fontId="24" fillId="0" borderId="0" xfId="0" applyNumberFormat="1" applyFont="1"/>
    <xf numFmtId="0" fontId="22" fillId="0" borderId="0" xfId="0" pivotButton="1" applyFont="1"/>
    <xf numFmtId="9" fontId="21" fillId="0" borderId="0" xfId="0" applyNumberFormat="1" applyFont="1" applyAlignment="1">
      <alignment horizontal="left"/>
    </xf>
    <xf numFmtId="9" fontId="24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vertical="center"/>
    </xf>
    <xf numFmtId="0" fontId="1" fillId="7" borderId="0" xfId="0" applyFont="1" applyFill="1"/>
    <xf numFmtId="0" fontId="1" fillId="7" borderId="1" xfId="0" applyFont="1" applyFill="1" applyBorder="1"/>
    <xf numFmtId="0" fontId="0" fillId="0" borderId="2" xfId="0" applyBorder="1"/>
    <xf numFmtId="14" fontId="0" fillId="0" borderId="2" xfId="0" applyNumberFormat="1" applyBorder="1"/>
    <xf numFmtId="9" fontId="0" fillId="0" borderId="2" xfId="2" applyFont="1" applyBorder="1"/>
    <xf numFmtId="0" fontId="10" fillId="7" borderId="0" xfId="0" applyFont="1" applyFill="1" applyAlignment="1">
      <alignment horizontal="center"/>
    </xf>
  </cellXfs>
  <cellStyles count="3">
    <cellStyle name="Normal" xfId="0" builtinId="0"/>
    <cellStyle name="Percentatge" xfId="2" builtinId="5"/>
    <cellStyle name="Títol 1" xfId="1" builtinId="16"/>
  </cellStyles>
  <dxfs count="2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FFFFFF"/>
          <bgColor rgb="FFFFFFFF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1"/>
      </font>
    </dxf>
    <dxf>
      <font>
        <color theme="9" tint="0.79998168889431442"/>
      </font>
    </dxf>
    <dxf>
      <font>
        <sz val="9"/>
      </font>
    </dxf>
    <dxf>
      <font>
        <sz val="9"/>
      </font>
    </dxf>
    <dxf>
      <numFmt numFmtId="13" formatCode="0%"/>
    </dxf>
    <dxf>
      <numFmt numFmtId="13" formatCode="0%"/>
    </dxf>
    <dxf>
      <font>
        <color theme="1" tint="0.499984740745262"/>
      </font>
    </dxf>
    <dxf>
      <font>
        <color theme="1" tint="0.499984740745262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sz val="9"/>
      </font>
    </dxf>
    <dxf>
      <numFmt numFmtId="13" formatCode="0%"/>
    </dxf>
    <dxf>
      <font>
        <i/>
      </font>
    </dxf>
    <dxf>
      <font>
        <color theme="1" tint="0.499984740745262"/>
      </font>
    </dxf>
    <dxf>
      <alignment horizontal="left"/>
    </dxf>
    <dxf>
      <alignment horizontal="left"/>
    </dxf>
    <dxf>
      <alignment horizontal="left"/>
    </dxf>
    <dxf>
      <font>
        <color theme="9" tint="0.79998168889431442"/>
      </font>
    </dxf>
    <dxf>
      <font>
        <sz val="9"/>
      </font>
    </dxf>
    <dxf>
      <font>
        <sz val="9"/>
      </font>
    </dxf>
    <dxf>
      <numFmt numFmtId="13" formatCode="0%"/>
    </dxf>
    <dxf>
      <numFmt numFmtId="13" formatCode="0%"/>
    </dxf>
    <dxf>
      <font>
        <color theme="1" tint="0.499984740745262"/>
      </font>
    </dxf>
    <dxf>
      <font>
        <color theme="1" tint="0.499984740745262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sz val="9"/>
      </font>
    </dxf>
    <dxf>
      <numFmt numFmtId="13" formatCode="0%"/>
    </dxf>
    <dxf>
      <font>
        <i/>
      </font>
    </dxf>
    <dxf>
      <font>
        <color theme="1" tint="0.499984740745262"/>
      </font>
    </dxf>
    <dxf>
      <font>
        <sz val="11"/>
      </font>
    </dxf>
    <dxf>
      <font>
        <color theme="9" tint="0.79998168889431442"/>
      </font>
    </dxf>
    <dxf>
      <font>
        <sz val="9"/>
      </font>
    </dxf>
    <dxf>
      <font>
        <sz val="9"/>
      </font>
    </dxf>
    <dxf>
      <numFmt numFmtId="13" formatCode="0%"/>
    </dxf>
    <dxf>
      <numFmt numFmtId="13" formatCode="0%"/>
    </dxf>
    <dxf>
      <font>
        <color theme="1" tint="0.499984740745262"/>
      </font>
    </dxf>
    <dxf>
      <font>
        <color theme="1" tint="0.499984740745262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theme="0"/>
      </font>
    </dxf>
    <dxf>
      <fill>
        <patternFill>
          <bgColor theme="0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sz val="9"/>
      </font>
    </dxf>
    <dxf>
      <numFmt numFmtId="13" formatCode="0%"/>
    </dxf>
    <dxf>
      <font>
        <i/>
      </font>
    </dxf>
    <dxf>
      <font>
        <color theme="1" tint="0.499984740745262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3" formatCode="#,##0"/>
    </dxf>
    <dxf>
      <numFmt numFmtId="0" formatCode="General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164" formatCode="yyyymmdd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19" formatCode="dd/mm/yyyy"/>
    </dxf>
    <dxf>
      <numFmt numFmtId="0" formatCode="General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rgb="FFFFFFCC"/>
          <bgColor rgb="FFFFFFCC"/>
        </patternFill>
      </fill>
      <alignment horizontal="general" vertical="center" textRotation="0" wrapText="0" indent="0" justifyLastLine="0" shrinkToFit="0" readingOrder="0"/>
    </dxf>
    <dxf>
      <numFmt numFmtId="4" formatCode="#,##0.00"/>
      <fill>
        <patternFill>
          <bgColor theme="0" tint="-0.249977111117893"/>
        </patternFill>
      </fill>
    </dxf>
    <dxf>
      <fill>
        <patternFill>
          <bgColor theme="0" tint="-0.249977111117893"/>
        </patternFill>
      </fill>
    </dxf>
    <dxf>
      <numFmt numFmtId="164" formatCode="yyyymmdd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0" formatCode="General"/>
      <fill>
        <patternFill>
          <bgColor theme="0" tint="-0.249977111117893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rgb="FFFFFFCC"/>
          <bgColor rgb="FFFFFFCC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6"/>
          <bgColor theme="6"/>
        </patternFill>
      </fill>
    </dxf>
  </dxfs>
  <tableStyles count="2">
    <tableStyle name="Conceptes-style" pivot="0" count="3" xr9:uid="{00000000-0011-0000-FFFF-FFFF00000000}">
      <tableStyleElement type="headerRow" dxfId="227"/>
      <tableStyleElement type="firstRowStripe" dxfId="226"/>
      <tableStyleElement type="secondRowStripe" dxfId="225"/>
    </tableStyle>
    <tableStyle name="Estil de taula 1" pivot="0" count="0" xr9:uid="{2931CD0B-8D36-4614-8F2B-A8BD98C2BADA}"/>
  </tableStyles>
  <colors>
    <mruColors>
      <color rgb="FFFF9933"/>
      <color rgb="FF99CCFF"/>
      <color rgb="FFCC99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23" Type="http://schemas.openxmlformats.org/officeDocument/2006/relationships/customXml" Target="../customXml/item2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[eina_control_gestio.xlsx]ANÀLISI VENDES!EvolVendes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noFill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rgbClr val="99CCFF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rgbClr val="FF993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'ANÀLISI VENDES'!$C$7:$C$8</c:f>
              <c:strCache>
                <c:ptCount val="1"/>
                <c:pt idx="0">
                  <c:v>Total general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strRef>
              <c:f>'ANÀLISI VENDES'!$B$9</c:f>
              <c:strCache>
                <c:ptCount val="1"/>
                <c:pt idx="0">
                  <c:v>Total general</c:v>
                </c:pt>
              </c:strCache>
            </c:strRef>
          </c:cat>
          <c:val>
            <c:numRef>
              <c:f>'ANÀLISI VENDES'!$C$9</c:f>
              <c:numCache>
                <c:formatCode>General</c:formatCode>
                <c:ptCount val="1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32D-4248-A783-2CF6752AD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390784"/>
        <c:axId val="650391264"/>
      </c:lineChart>
      <c:catAx>
        <c:axId val="6503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0391264"/>
        <c:crosses val="autoZero"/>
        <c:auto val="1"/>
        <c:lblAlgn val="ctr"/>
        <c:lblOffset val="100"/>
        <c:noMultiLvlLbl val="0"/>
      </c:catAx>
      <c:valAx>
        <c:axId val="6503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039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[eina_control_gestio.xlsx]ANÀLISI VENDES!TopClients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'ANÀLISI VENDES'!$C$29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B9-4C29-886F-034E3DB1B4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B9-4C29-886F-034E3DB1B4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B9-4C29-886F-034E3DB1B4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9-4C29-886F-034E3DB1B4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B9-4C29-886F-034E3DB1B4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B9-4C29-886F-034E3DB1B4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B9-4C29-886F-034E3DB1B4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'ANÀLISI VENDES'!$B$30:$B$31</c:f>
              <c:strCache>
                <c:ptCount val="1"/>
                <c:pt idx="0">
                  <c:v>(en blanc)</c:v>
                </c:pt>
              </c:strCache>
            </c:strRef>
          </c:cat>
          <c:val>
            <c:numRef>
              <c:f>'ANÀLISI VENDES'!$C$30:$C$31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6-4AB7-9787-061527E7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[eina_control_gestio.xlsx]ANÀLISI DESPESES!Taula dinàmica1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rgbClr val="99CCFF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rgbClr val="99CCFF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rgbClr val="FF9933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'ANÀLISI DESPESES'!$C$7:$C$8</c:f>
              <c:strCache>
                <c:ptCount val="1"/>
                <c:pt idx="0">
                  <c:v>1900</c:v>
                </c:pt>
              </c:strCache>
            </c:strRef>
          </c:tx>
          <c:spPr>
            <a:ln w="28575" cap="rnd">
              <a:solidFill>
                <a:srgbClr val="99CCFF"/>
              </a:solidFill>
              <a:round/>
            </a:ln>
            <a:effectLst/>
          </c:spPr>
          <c:marker>
            <c:symbol val="none"/>
          </c:marker>
          <c:cat>
            <c:strRef>
              <c:f>'ANÀLISI DESPESES'!$B$9:$B$10</c:f>
              <c:strCache>
                <c:ptCount val="1"/>
                <c:pt idx="0">
                  <c:v>1</c:v>
                </c:pt>
              </c:strCache>
            </c:strRef>
          </c:cat>
          <c:val>
            <c:numRef>
              <c:f>'ANÀLISI DESPESES'!$C$9:$C$10</c:f>
              <c:numCache>
                <c:formatCode>General</c:formatCode>
                <c:ptCount val="1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4880-417B-9C23-1B26DA2BB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0481296"/>
        <c:axId val="1610482736"/>
      </c:lineChart>
      <c:catAx>
        <c:axId val="161048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0482736"/>
        <c:crosses val="autoZero"/>
        <c:auto val="1"/>
        <c:lblAlgn val="ctr"/>
        <c:lblOffset val="100"/>
        <c:noMultiLvlLbl val="0"/>
      </c:catAx>
      <c:valAx>
        <c:axId val="161048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048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[eina_control_gestio.xlsx]ANÀLISI DESPESES!Taula dinàmica2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'ANÀLISI DESPESES'!$C$37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B6-4B8E-BAD2-3E87B967AF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B6-4B8E-BAD2-3E87B967AF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0B6-4B8E-BAD2-3E87B967AF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B6-4B8E-BAD2-3E87B967AF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B6-4B8E-BAD2-3E87B967AF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0B6-4B8E-BAD2-3E87B967AF7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0B6-4B8E-BAD2-3E87B967AF7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0B6-4B8E-BAD2-3E87B967AF7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0B6-4B8E-BAD2-3E87B967AF7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0B6-4B8E-BAD2-3E87B967AF7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0B6-4B8E-BAD2-3E87B967AF7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0B6-4B8E-BAD2-3E87B967AF7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0B6-4B8E-BAD2-3E87B967AF7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0B6-4B8E-BAD2-3E87B967AF7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0B6-4B8E-BAD2-3E87B967AF7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0B6-4B8E-BAD2-3E87B967A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'ANÀLISI DESPESES'!$B$38:$B$39</c:f>
              <c:strCache>
                <c:ptCount val="1"/>
                <c:pt idx="0">
                  <c:v>(en blanc)</c:v>
                </c:pt>
              </c:strCache>
            </c:strRef>
          </c:cat>
          <c:val>
            <c:numRef>
              <c:f>'ANÀLISI DESPESES'!$C$38:$C$39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F92-4DB0-B289-38497D9E1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873273168806328E-2"/>
          <c:y val="0.65810382774868281"/>
          <c:w val="0.96436541439117052"/>
          <c:h val="0.32855394409921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176530</xdr:colOff>
      <xdr:row>5</xdr:row>
      <xdr:rowOff>162560</xdr:rowOff>
    </xdr:from>
    <xdr:to>
      <xdr:col>14</xdr:col>
      <xdr:colOff>393700</xdr:colOff>
      <xdr:row>23</xdr:row>
      <xdr:rowOff>125730</xdr:rowOff>
    </xdr:to>
    <xdr:graphicFrame macro="">
      <xdr:nvGraphicFramePr>
        <xdr:cNvPr id="2" name="EvolVendes">
          <a:extLst>
            <a:ext uri="{FF2B5EF4-FFF2-40B4-BE49-F238E27FC236}">
              <a16:creationId xmlns:a16="http://schemas.microsoft.com/office/drawing/2014/main" id="{19C43CFC-1193-1AFB-9FE4-5DB5C2E447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102870</xdr:colOff>
      <xdr:row>25</xdr:row>
      <xdr:rowOff>11431</xdr:rowOff>
    </xdr:from>
    <xdr:to>
      <xdr:col>11</xdr:col>
      <xdr:colOff>377190</xdr:colOff>
      <xdr:row>33</xdr:row>
      <xdr:rowOff>2541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ny">
              <a:extLst>
                <a:ext uri="{FF2B5EF4-FFF2-40B4-BE49-F238E27FC236}">
                  <a16:creationId xmlns:a16="http://schemas.microsoft.com/office/drawing/2014/main" id="{6463F4B8-09A3-99CE-A557-F69527333A3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06540" y="4733291"/>
              <a:ext cx="1028700" cy="15163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afinador. Els afinadors són compatibles amb l'Excel 2010 o posterior.
Si la forma s'ha modificat en una versió anterior de l'Excel o si el llibre de treball s'ha desat a l'Excel 2003 o en una versió anterior, l'afinador no es pot utilitzar.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50800</xdr:colOff>
      <xdr:row>25</xdr:row>
      <xdr:rowOff>12700</xdr:rowOff>
    </xdr:from>
    <xdr:to>
      <xdr:col>14</xdr:col>
      <xdr:colOff>300990</xdr:colOff>
      <xdr:row>44</xdr:row>
      <xdr:rowOff>78740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Mes">
              <a:extLst>
                <a:ext uri="{FF2B5EF4-FFF2-40B4-BE49-F238E27FC236}">
                  <a16:creationId xmlns:a16="http://schemas.microsoft.com/office/drawing/2014/main" id="{1B876C6B-FA1D-6044-1AF4-F3C8F6D4F3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19060" y="4734560"/>
              <a:ext cx="1078230" cy="3613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afinador. Els afinadors són compatibles amb l'Excel 2010 o posterior.
Si la forma s'ha modificat en una versió anterior de l'Excel o si el llibre de treball s'ha desat a l'Excel 2003 o en una versió anterior, l'afinador no es pot utilitzar.</a:t>
              </a:r>
            </a:p>
          </xdr:txBody>
        </xdr:sp>
      </mc:Fallback>
    </mc:AlternateContent>
    <xdr:clientData/>
  </xdr:twoCellAnchor>
  <xdr:twoCellAnchor>
    <xdr:from>
      <xdr:col>3</xdr:col>
      <xdr:colOff>177801</xdr:colOff>
      <xdr:row>27</xdr:row>
      <xdr:rowOff>39370</xdr:rowOff>
    </xdr:from>
    <xdr:to>
      <xdr:col>8</xdr:col>
      <xdr:colOff>294641</xdr:colOff>
      <xdr:row>42</xdr:row>
      <xdr:rowOff>165100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0C2EAE65-1B29-8A8C-425C-21C08A832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187324</xdr:colOff>
      <xdr:row>4</xdr:row>
      <xdr:rowOff>203200</xdr:rowOff>
    </xdr:from>
    <xdr:to>
      <xdr:col>9</xdr:col>
      <xdr:colOff>279400</xdr:colOff>
      <xdr:row>24</xdr:row>
      <xdr:rowOff>27940</xdr:rowOff>
    </xdr:to>
    <xdr:graphicFrame macro="">
      <xdr:nvGraphicFramePr>
        <xdr:cNvPr id="7" name="EvolDesp">
          <a:extLst>
            <a:ext uri="{FF2B5EF4-FFF2-40B4-BE49-F238E27FC236}">
              <a16:creationId xmlns:a16="http://schemas.microsoft.com/office/drawing/2014/main" id="{F2CB46C4-1035-AFE4-2FD5-0A0D65E19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72390</xdr:colOff>
      <xdr:row>3</xdr:row>
      <xdr:rowOff>10160</xdr:rowOff>
    </xdr:from>
    <xdr:to>
      <xdr:col>15</xdr:col>
      <xdr:colOff>377190</xdr:colOff>
      <xdr:row>31</xdr:row>
      <xdr:rowOff>116840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Concepte_ 1">
              <a:extLst>
                <a:ext uri="{FF2B5EF4-FFF2-40B4-BE49-F238E27FC236}">
                  <a16:creationId xmlns:a16="http://schemas.microsoft.com/office/drawing/2014/main" id="{CBD4E382-5709-36AB-772A-E9478CDF92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cepte_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06640" y="688340"/>
              <a:ext cx="2311400" cy="5168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afinador. Els afinadors són compatibles amb l'Excel 2010 o posterior.
Si la forma s'ha modificat en una versió anterior de l'Excel o si el llibre de treball s'ha desat a l'Excel 2003 o en una versió anterior, l'afinador no es pot utilitzar.</a:t>
              </a:r>
            </a:p>
          </xdr:txBody>
        </xdr:sp>
      </mc:Fallback>
    </mc:AlternateContent>
    <xdr:clientData/>
  </xdr:twoCellAnchor>
  <xdr:twoCellAnchor>
    <xdr:from>
      <xdr:col>0</xdr:col>
      <xdr:colOff>188594</xdr:colOff>
      <xdr:row>35</xdr:row>
      <xdr:rowOff>120650</xdr:rowOff>
    </xdr:from>
    <xdr:to>
      <xdr:col>8</xdr:col>
      <xdr:colOff>175259</xdr:colOff>
      <xdr:row>66</xdr:row>
      <xdr:rowOff>123190</xdr:rowOff>
    </xdr:to>
    <xdr:graphicFrame macro="">
      <xdr:nvGraphicFramePr>
        <xdr:cNvPr id="9" name="CompDesp">
          <a:extLst>
            <a:ext uri="{FF2B5EF4-FFF2-40B4-BE49-F238E27FC236}">
              <a16:creationId xmlns:a16="http://schemas.microsoft.com/office/drawing/2014/main" id="{190FFAA4-B88C-CCCF-37E0-C23EEF51EE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228600</xdr:colOff>
      <xdr:row>34</xdr:row>
      <xdr:rowOff>12700</xdr:rowOff>
    </xdr:from>
    <xdr:to>
      <xdr:col>15</xdr:col>
      <xdr:colOff>339090</xdr:colOff>
      <xdr:row>53</xdr:row>
      <xdr:rowOff>116840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Mes 2">
              <a:extLst>
                <a:ext uri="{FF2B5EF4-FFF2-40B4-BE49-F238E27FC236}">
                  <a16:creationId xmlns:a16="http://schemas.microsoft.com/office/drawing/2014/main" id="{65C30317-3808-BC34-E627-11158564B43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58200" y="6512560"/>
              <a:ext cx="1221740" cy="3649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afinador. Els afinadors són compatibles amb l'Excel 2010 o posterior.
Si la forma s'ha modificat en una versió anterior de l'Excel o si el llibre de treball s'ha desat a l'Excel 2003 o en una versió anterior, l'afinador no es pot utilitzar.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224790</xdr:colOff>
      <xdr:row>34</xdr:row>
      <xdr:rowOff>8890</xdr:rowOff>
    </xdr:from>
    <xdr:to>
      <xdr:col>13</xdr:col>
      <xdr:colOff>36830</xdr:colOff>
      <xdr:row>47</xdr:row>
      <xdr:rowOff>41275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Any 3">
              <a:extLst>
                <a:ext uri="{FF2B5EF4-FFF2-40B4-BE49-F238E27FC236}">
                  <a16:creationId xmlns:a16="http://schemas.microsoft.com/office/drawing/2014/main" id="{C6D21C48-70A0-29A1-A347-799FEC6437F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60590" y="6510020"/>
              <a:ext cx="1005840" cy="24720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afinador. Els afinadors són compatibles amb l'Excel 2010 o posterior.
Si la forma s'ha modificat en una versió anterior de l'Excel o si el llibre de treball s'ha desat a l'Excel 2003 o en una versió anterior, l'afinador no es pot utilitzar.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116840</xdr:colOff>
      <xdr:row>0</xdr:row>
      <xdr:rowOff>73661</xdr:rowOff>
    </xdr:from>
    <xdr:to>
      <xdr:col>24</xdr:col>
      <xdr:colOff>262890</xdr:colOff>
      <xdr:row>2</xdr:row>
      <xdr:rowOff>762001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ny 2">
              <a:extLst>
                <a:ext uri="{FF2B5EF4-FFF2-40B4-BE49-F238E27FC236}">
                  <a16:creationId xmlns:a16="http://schemas.microsoft.com/office/drawing/2014/main" id="{46E613BB-E6B4-F5DF-D130-EA45B48D85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62590" y="73661"/>
              <a:ext cx="1860550" cy="11772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afinador. Els afinadors són compatibles amb l'Excel 2010 o posterior.
Si la forma s'ha modificat en una versió anterior de l'Excel o si el llibre de treball s'ha desat a l'Excel 2003 o en una versió anterior, l'afinador no es pot utilitzar.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ia" refreshedDate="45440.515991203705" createdVersion="8" refreshedVersion="8" minRefreshableVersion="3" recordCount="3998" xr:uid="{2AEAEFE1-9EE1-4B36-AD6A-52C39B1FD924}">
  <cacheSource type="worksheet">
    <worksheetSource name="Despeses"/>
  </cacheSource>
  <cacheFields count="21">
    <cacheField name="Núm Fra" numFmtId="0">
      <sharedItems containsNonDate="0" containsString="0" containsBlank="1" containsNumber="1" containsInteger="1" minValue="17" maxValue="997" count="122">
        <m/>
        <n v="180" u="1"/>
        <n v="150" u="1"/>
        <n v="950" u="1"/>
        <n v="685" u="1"/>
        <n v="745" u="1"/>
        <n v="631" u="1"/>
        <n v="947" u="1"/>
        <n v="55" u="1"/>
        <n v="85" u="1"/>
        <n v="75" u="1"/>
        <n v="257" u="1"/>
        <n v="957" u="1"/>
        <n v="771" u="1"/>
        <n v="945" u="1"/>
        <n v="239" u="1"/>
        <n v="603" u="1"/>
        <n v="655" u="1"/>
        <n v="67" u="1"/>
        <n v="588" u="1"/>
        <n v="701" u="1"/>
        <n v="108" u="1"/>
        <n v="676" u="1"/>
        <n v="578" u="1"/>
        <n v="564" u="1"/>
        <n v="975" u="1"/>
        <n v="192" u="1"/>
        <n v="42" u="1"/>
        <n v="621" u="1"/>
        <n v="723" u="1"/>
        <n v="434" u="1"/>
        <n v="604" u="1"/>
        <n v="666" u="1"/>
        <n v="149" u="1"/>
        <n v="255" u="1"/>
        <n v="740" u="1"/>
        <n v="171" u="1"/>
        <n v="971" u="1"/>
        <n v="143" u="1"/>
        <n v="672" u="1"/>
        <n v="18" u="1"/>
        <n v="422" u="1"/>
        <n v="474" u="1"/>
        <n v="521" u="1"/>
        <n v="467" u="1"/>
        <n v="225" u="1"/>
        <n v="499" u="1"/>
        <n v="785" u="1"/>
        <n v="747" u="1"/>
        <n v="177" u="1"/>
        <n v="759" u="1"/>
        <n v="729" u="1"/>
        <n v="673" u="1"/>
        <n v="953" u="1"/>
        <n v="235" u="1"/>
        <n v="748" u="1"/>
        <n v="208" u="1"/>
        <n v="258" u="1"/>
        <n v="824" u="1"/>
        <n v="845" u="1"/>
        <n v="38" u="1"/>
        <n v="350" u="1"/>
        <n v="170" u="1"/>
        <n v="431" u="1"/>
        <n v="571" u="1"/>
        <n v="796" u="1"/>
        <n v="690" u="1"/>
        <n v="590" u="1"/>
        <n v="580" u="1"/>
        <n v="904" u="1"/>
        <n v="542" u="1"/>
        <n v="319" u="1"/>
        <n v="532" u="1"/>
        <n v="864" u="1"/>
        <n v="633" u="1"/>
        <n v="266" u="1"/>
        <n v="104" u="1"/>
        <n v="825" u="1"/>
        <n v="388" u="1"/>
        <n v="233" u="1"/>
        <n v="95" u="1"/>
        <n v="435" u="1"/>
        <n v="285" u="1"/>
        <n v="209" u="1"/>
        <n v="594" u="1"/>
        <n v="497" u="1"/>
        <n v="17" u="1"/>
        <n v="582" u="1"/>
        <n v="579" u="1"/>
        <n v="704" u="1"/>
        <n v="94" u="1"/>
        <n v="896" u="1"/>
        <n v="158" u="1"/>
        <n v="847" u="1"/>
        <n v="43" u="1"/>
        <n v="832" u="1"/>
        <n v="932" u="1"/>
        <n v="598" u="1"/>
        <n v="234" u="1"/>
        <n v="997" u="1"/>
        <n v="606" u="1"/>
        <n v="846" u="1"/>
        <n v="138" u="1"/>
        <n v="926" u="1"/>
        <n v="64" u="1"/>
        <n v="933" u="1"/>
        <n v="610" u="1"/>
        <n v="706" u="1"/>
        <n v="394" u="1"/>
        <n v="227" u="1"/>
        <n v="57" u="1"/>
        <n v="323" u="1"/>
        <n v="826" u="1"/>
        <n v="200" u="1"/>
        <n v="334" u="1"/>
        <n v="980" u="1"/>
        <n v="445" u="1"/>
        <n v="343" u="1"/>
        <n v="501" u="1"/>
        <n v="586" u="1"/>
        <n v="657" u="1"/>
        <n v="478" u="1"/>
      </sharedItems>
    </cacheField>
    <cacheField name="Data Factura" numFmtId="0">
      <sharedItems containsNonDate="0" containsDate="1" containsString="0" containsBlank="1" minDate="1905-01-01T00:00:00" maxDate="2025-01-01T00:00:00" count="47">
        <m/>
        <d v="2023-01-01T00:00:00" u="1"/>
        <d v="2023-01-31T00:00:00" u="1"/>
        <d v="2023-02-01T00:00:00" u="1"/>
        <d v="2023-03-03T00:00:00" u="1"/>
        <d v="2023-03-31T00:00:00" u="1"/>
        <d v="2023-04-02T00:00:00" u="1"/>
        <d v="2023-04-30T00:00:00" u="1"/>
        <d v="2023-05-02T00:00:00" u="1"/>
        <d v="2023-05-05T00:00:00" u="1"/>
        <d v="2023-05-30T00:00:00" u="1"/>
        <d v="2023-06-01T00:00:00" u="1"/>
        <d v="2023-06-30T00:00:00" u="1"/>
        <d v="2023-07-01T00:00:00" u="1"/>
        <d v="2023-07-31T00:00:00" u="1"/>
        <d v="2023-08-01T00:00:00" u="1"/>
        <d v="2023-08-30T00:00:00" u="1"/>
        <d v="2023-09-29T00:00:00" u="1"/>
        <d v="2023-10-29T00:00:00" u="1"/>
        <d v="2023-10-31T00:00:00" u="1"/>
        <d v="2023-11-28T00:00:00" u="1"/>
        <d v="2023-12-05T00:00:00" u="1"/>
        <d v="2023-12-28T00:00:00" u="1"/>
        <d v="2023-12-31T00:00:00" u="1"/>
        <d v="2024-01-27T00:00:00" u="1"/>
        <d v="2024-01-01T00:00:00" u="1"/>
        <d v="2024-01-31T00:00:00" u="1"/>
        <d v="2024-02-26T00:00:00" u="1"/>
        <d v="2024-03-27T00:00:00" u="1"/>
        <d v="2024-04-26T00:00:00" u="1"/>
        <d v="2024-04-29T00:00:00" u="1"/>
        <d v="2024-05-26T00:00:00" u="1"/>
        <d v="2024-05-30T00:00:00" u="1"/>
        <d v="2024-06-25T00:00:00" u="1"/>
        <d v="2024-06-30T00:00:00" u="1"/>
        <d v="2024-07-05T00:00:00" u="1"/>
        <d v="2024-07-25T00:00:00" u="1"/>
        <d v="2024-07-30T00:00:00" u="1"/>
        <d v="2024-07-31T00:00:00" u="1"/>
        <d v="2024-08-01T00:00:00" u="1"/>
        <d v="2024-08-24T00:00:00" u="1"/>
        <d v="2024-09-23T00:00:00" u="1"/>
        <d v="2024-10-23T00:00:00" u="1"/>
        <d v="2024-10-30T00:00:00" u="1"/>
        <d v="2024-11-22T00:00:00" u="1"/>
        <d v="2024-12-22T00:00:00" u="1"/>
        <d v="2024-12-31T00:00:00" u="1"/>
      </sharedItems>
      <fieldGroup par="20"/>
    </cacheField>
    <cacheField name="Proveïdor" numFmtId="0">
      <sharedItems containsNonDate="0" containsBlank="1" count="19">
        <m/>
        <s v="Proveïdor A" u="1"/>
        <s v="Proveïdor MP" u="1"/>
        <s v="Proveïdor C" u="1"/>
        <s v="Llogater A" u="1"/>
        <s v="Endesa" u="1"/>
        <s v="Vera" u="1"/>
        <s v="Gestoria P" u="1"/>
        <s v="Caixa Enginyers" u="1"/>
        <s v="Proveïdor B" u="1"/>
        <s v="Hotel Z" u="1"/>
        <s v="Restaurant P" u="1"/>
        <s v="Abacus" u="1"/>
        <s v="Impremta X" u="1"/>
        <s v="Lampista M" u="1"/>
        <s v="Corredoria G" u="1"/>
        <s v="Ajuntament" u="1"/>
        <s v="Extern" u="1"/>
        <s v="Mecànic B" u="1"/>
      </sharedItems>
    </cacheField>
    <cacheField name="Concepte_" numFmtId="0">
      <sharedItems containsNonDate="0" containsBlank="1" count="17">
        <m/>
        <s v="02. Compres de Mercaderies" u="1"/>
        <s v="01. Compres de Matèria Primera" u="1"/>
        <s v="03. Compres d'altres aprovisionaments" u="1"/>
        <s v="05. Sous i salaris" u="1"/>
        <s v="06. Autònoms / Seguretat Social" u="1"/>
        <s v="07. Lloguers" u="1"/>
        <s v="13. Subministraments" u="1"/>
        <s v="09. Serveis Professionals" u="1"/>
        <s v="11. Serveis bancaris i desp. financeres" u="1"/>
        <s v="15. Altres despeses" u="1"/>
        <s v="12. Publicitat" u="1"/>
        <s v="08. Reparacions i Conservació" u="1"/>
        <s v="10. Assegurances" u="1"/>
        <s v="14. Tributs" u="1"/>
        <s v="04. Subcontractació treballs externs" u="1"/>
        <s v="16. Amortitzacions" u="1"/>
      </sharedItems>
    </cacheField>
    <cacheField name="Observacions" numFmtId="0">
      <sharedItems containsNonDate="0" containsString="0" containsBlank="1"/>
    </cacheField>
    <cacheField name="Base Imposable" numFmtId="0">
      <sharedItems containsNonDate="0" containsString="0" containsBlank="1"/>
    </cacheField>
    <cacheField name="% IVA" numFmtId="9">
      <sharedItems containsNonDate="0" containsString="0" containsBlank="1"/>
    </cacheField>
    <cacheField name="Quota IVA" numFmtId="0">
      <sharedItems containsSemiMixedTypes="0" containsString="0" containsNumber="1" containsInteger="1" minValue="0" maxValue="0"/>
    </cacheField>
    <cacheField name="% Ret IRPF" numFmtId="9">
      <sharedItems containsNonDate="0" containsString="0" containsBlank="1"/>
    </cacheField>
    <cacheField name="Quota IRPF" numFmtId="0">
      <sharedItems containsSemiMixedTypes="0" containsString="0" containsNumber="1" containsInteger="1" minValue="0" maxValue="0"/>
    </cacheField>
    <cacheField name="Total Factura" numFmtId="0">
      <sharedItems containsSemiMixedTypes="0" containsString="0" containsNumber="1" containsInteger="1" minValue="0" maxValue="0"/>
    </cacheField>
    <cacheField name="Data Pagament" numFmtId="14">
      <sharedItems containsNonDate="0" containsDate="1" containsString="0" containsBlank="1" minDate="2023-01-01T00:00:00" maxDate="2025-01-01T00:00:00" count="46">
        <m/>
        <d v="2023-01-01T00:00:00" u="1"/>
        <d v="2023-01-31T00:00:00" u="1"/>
        <d v="2023-02-01T00:00:00" u="1"/>
        <d v="2023-03-03T00:00:00" u="1"/>
        <d v="2023-03-31T00:00:00" u="1"/>
        <d v="2023-04-02T00:00:00" u="1"/>
        <d v="2023-04-30T00:00:00" u="1"/>
        <d v="2023-05-02T00:00:00" u="1"/>
        <d v="2023-05-05T00:00:00" u="1"/>
        <d v="2023-05-30T00:00:00" u="1"/>
        <d v="2023-06-01T00:00:00" u="1"/>
        <d v="2023-06-30T00:00:00" u="1"/>
        <d v="2023-07-01T00:00:00" u="1"/>
        <d v="2023-07-31T00:00:00" u="1"/>
        <d v="2023-08-01T00:00:00" u="1"/>
        <d v="2023-08-30T00:00:00" u="1"/>
        <d v="2023-09-29T00:00:00" u="1"/>
        <d v="2023-10-29T00:00:00" u="1"/>
        <d v="2023-10-31T00:00:00" u="1"/>
        <d v="2023-11-28T00:00:00" u="1"/>
        <d v="2023-12-05T00:00:00" u="1"/>
        <d v="2023-12-28T00:00:00" u="1"/>
        <d v="2023-12-31T00:00:00" u="1"/>
        <d v="2024-01-27T00:00:00" u="1"/>
        <d v="2024-01-31T00:00:00" u="1"/>
        <d v="2024-02-26T00:00:00" u="1"/>
        <d v="2024-03-27T00:00:00" u="1"/>
        <d v="2024-04-26T00:00:00" u="1"/>
        <d v="2024-04-29T00:00:00" u="1"/>
        <d v="2024-05-26T00:00:00" u="1"/>
        <d v="2024-05-30T00:00:00" u="1"/>
        <d v="2024-06-25T00:00:00" u="1"/>
        <d v="2024-06-30T00:00:00" u="1"/>
        <d v="2024-07-05T00:00:00" u="1"/>
        <d v="2024-07-25T00:00:00" u="1"/>
        <d v="2024-07-30T00:00:00" u="1"/>
        <d v="2024-07-31T00:00:00" u="1"/>
        <d v="2024-08-01T00:00:00" u="1"/>
        <d v="2024-08-24T00:00:00" u="1"/>
        <d v="2024-09-23T00:00:00" u="1"/>
        <d v="2024-10-23T00:00:00" u="1"/>
        <d v="2024-10-30T00:00:00" u="1"/>
        <d v="2024-11-22T00:00:00" u="1"/>
        <d v="2024-12-22T00:00:00" u="1"/>
        <d v="2024-12-31T00:00:00" u="1"/>
      </sharedItems>
    </cacheField>
    <cacheField name="Mes" numFmtId="0">
      <sharedItems containsSemiMixedTypes="0" containsString="0" containsNumber="1" containsInteger="1" minValue="1" maxValue="12" count="12">
        <n v="1"/>
        <n v="2" u="1"/>
        <n v="3" u="1"/>
        <n v="4" u="1"/>
        <n v="5" u="1"/>
        <n v="6" u="1"/>
        <n v="7" u="1"/>
        <n v="8" u="1"/>
        <n v="9" u="1"/>
        <n v="10" u="1"/>
        <n v="11" u="1"/>
        <n v="12" u="1"/>
      </sharedItems>
    </cacheField>
    <cacheField name="Any" numFmtId="0">
      <sharedItems containsSemiMixedTypes="0" containsString="0" containsNumber="1" containsInteger="1" minValue="1900" maxValue="2024" count="3">
        <n v="1900"/>
        <n v="2023" u="1"/>
        <n v="2024" u="1"/>
      </sharedItems>
    </cacheField>
    <cacheField name="Data" numFmtId="164">
      <sharedItems containsSemiMixedTypes="0" containsNonDate="0" containsDate="1" containsString="0" minDate="1899-12-30T00:00:00" maxDate="1899-12-31T00:00:00"/>
    </cacheField>
    <cacheField name="Concepte" numFmtId="0">
      <sharedItems containsSemiMixedTypes="0" containsString="0" containsNumber="1" containsInteger="1" minValue="0" maxValue="0"/>
    </cacheField>
    <cacheField name="Base" numFmtId="0">
      <sharedItems containsSemiMixedTypes="0" containsString="0" containsNumber="1" containsInteger="1" minValue="0" maxValue="0"/>
    </cacheField>
    <cacheField name="Fix/Variable" numFmtId="0">
      <sharedItems/>
    </cacheField>
    <cacheField name="Mesos (Data Factura)" numFmtId="0" databaseField="0">
      <fieldGroup base="1">
        <rangePr groupBy="months" startDate="1905-01-01T00:00:00" endDate="1905-01-01T00:00:00"/>
        <groupItems count="14">
          <s v="&lt;1/1/1905"/>
          <s v="gen"/>
          <s v="febr"/>
          <s v="març"/>
          <s v="abr"/>
          <s v="maig"/>
          <s v="juny"/>
          <s v="jul"/>
          <s v="ag"/>
          <s v="set"/>
          <s v="oct"/>
          <s v="nov"/>
          <s v="des"/>
          <s v="&gt;1/1/1905"/>
        </groupItems>
      </fieldGroup>
    </cacheField>
    <cacheField name="Quartes parts (Data Factura)" numFmtId="0" databaseField="0">
      <fieldGroup base="1">
        <rangePr groupBy="quarters" startDate="1905-01-01T00:00:00" endDate="1905-01-01T00:00:00"/>
        <groupItems count="6">
          <s v="&lt;1/1/1905"/>
          <s v="Trim1"/>
          <s v="Trim2"/>
          <s v="Trim3"/>
          <s v="Trim4"/>
          <s v="&gt;1/1/1905"/>
        </groupItems>
      </fieldGroup>
    </cacheField>
    <cacheField name="Anys (Data Factura)" numFmtId="0" databaseField="0">
      <fieldGroup base="1">
        <rangePr groupBy="years" startDate="1905-01-01T00:00:00" endDate="1905-01-01T00:00:00"/>
        <groupItems count="3">
          <s v="&lt;1/1/1905"/>
          <s v="1905"/>
          <s v="&gt;1/1/1905"/>
        </groupItems>
      </fieldGroup>
    </cacheField>
  </cacheFields>
  <extLst>
    <ext xmlns:x14="http://schemas.microsoft.com/office/spreadsheetml/2009/9/main" uri="{725AE2AE-9491-48be-B2B4-4EB974FC3084}">
      <x14:pivotCacheDefinition pivotCacheId="1592778729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ia" refreshedDate="45440.515992129629" createdVersion="8" refreshedVersion="8" minRefreshableVersion="3" recordCount="2499" xr:uid="{832F7F72-A094-4A8B-83CB-656EF3B0B1D0}">
  <cacheSource type="worksheet">
    <worksheetSource name="Vendes"/>
  </cacheSource>
  <cacheFields count="18">
    <cacheField name="Núm. Fra" numFmtId="0">
      <sharedItems containsNonDate="0" containsBlank="1" count="27">
        <m/>
        <s v="23/001" u="1"/>
        <s v="23/002" u="1"/>
        <s v="23/003" u="1"/>
        <s v="23/004" u="1"/>
        <s v="23/005" u="1"/>
        <s v="23/006" u="1"/>
        <s v="23/007" u="1"/>
        <s v="23/008" u="1"/>
        <s v="23/009" u="1"/>
        <s v="23/010" u="1"/>
        <s v="23/011" u="1"/>
        <s v="23/012" u="1"/>
        <s v="23/013" u="1"/>
        <s v="24/001" u="1"/>
        <s v="24/002" u="1"/>
        <s v="24/003" u="1"/>
        <s v="24/004" u="1"/>
        <s v="24/005" u="1"/>
        <s v="24/006" u="1"/>
        <s v="24/007" u="1"/>
        <s v="24/008" u="1"/>
        <s v="24/009" u="1"/>
        <s v="24/010" u="1"/>
        <s v="24/011" u="1"/>
        <s v="24/012" u="1"/>
        <s v="24/013" u="1"/>
      </sharedItems>
    </cacheField>
    <cacheField name="Data Factura" numFmtId="0">
      <sharedItems containsNonDate="0" containsDate="1" containsString="0" containsBlank="1" minDate="1905-01-01T00:00:00" maxDate="2024-12-02T00:00:00" count="27">
        <m/>
        <d v="2023-01-15T00:00:00" u="1"/>
        <d v="2023-02-27T00:00:00" u="1"/>
        <d v="2023-03-15T00:00:00" u="1"/>
        <d v="2023-04-16T00:00:00" u="1"/>
        <d v="2023-05-15T00:00:00" u="1"/>
        <d v="2023-06-16T00:00:00" u="1"/>
        <d v="2023-07-01T00:00:00" u="1"/>
        <d v="2023-08-30T00:00:00" u="1"/>
        <d v="2023-09-15T00:00:00" u="1"/>
        <d v="2023-08-16T00:00:00" u="1"/>
        <d v="2023-10-15T00:00:00" u="1"/>
        <d v="2023-11-02T00:00:00" u="1"/>
        <d v="2023-12-01T00:00:00" u="1"/>
        <d v="2024-01-15T00:00:00" u="1"/>
        <d v="2024-02-27T00:00:00" u="1"/>
        <d v="2024-03-15T00:00:00" u="1"/>
        <d v="2024-04-16T00:00:00" u="1"/>
        <d v="2024-05-15T00:00:00" u="1"/>
        <d v="2024-06-16T00:00:00" u="1"/>
        <d v="2024-07-01T00:00:00" u="1"/>
        <d v="2024-08-30T00:00:00" u="1"/>
        <d v="2024-09-15T00:00:00" u="1"/>
        <d v="2024-08-16T00:00:00" u="1"/>
        <d v="2024-10-15T00:00:00" u="1"/>
        <d v="2024-11-02T00:00:00" u="1"/>
        <d v="2024-12-01T00:00:00" u="1"/>
      </sharedItems>
      <fieldGroup par="17"/>
    </cacheField>
    <cacheField name="Client" numFmtId="0">
      <sharedItems containsNonDate="0" containsBlank="1" count="15">
        <m/>
        <s v="SOL MARTÍNEZ" u="1"/>
        <s v="PAU CANIGÓ" u="1"/>
        <s v="MARTINA SOLER" u="1"/>
        <s v="OT SANTIAGO" u="1"/>
        <s v="RUTH BOU" u="1"/>
        <s v="SUSANA PONS" u="1"/>
        <s v="PERE ARNAU" u="1"/>
        <s v="XXXXXX" u="1"/>
        <s v="YYYY" u="1"/>
        <s v="PPPPP" u="1"/>
        <s v="AAAA" u="1"/>
        <s v="HHHH" u="1"/>
        <s v="SSSSS" u="1"/>
        <s v="Pere" u="1"/>
      </sharedItems>
    </cacheField>
    <cacheField name="Base Imposable" numFmtId="0">
      <sharedItems containsNonDate="0" containsString="0" containsBlank="1"/>
    </cacheField>
    <cacheField name="% IVA" numFmtId="0">
      <sharedItems containsNonDate="0" containsString="0" containsBlank="1"/>
    </cacheField>
    <cacheField name="% IRPF" numFmtId="0">
      <sharedItems containsNonDate="0" containsString="0" containsBlank="1"/>
    </cacheField>
    <cacheField name="Quota IVA" numFmtId="4">
      <sharedItems containsSemiMixedTypes="0" containsString="0" containsNumber="1" containsInteger="1" minValue="0" maxValue="0"/>
    </cacheField>
    <cacheField name="IRPF" numFmtId="4">
      <sharedItems containsSemiMixedTypes="0" containsString="0" containsNumber="1" containsInteger="1" minValue="0" maxValue="0"/>
    </cacheField>
    <cacheField name="Total Factura" numFmtId="4">
      <sharedItems containsSemiMixedTypes="0" containsString="0" containsNumber="1" containsInteger="1" minValue="0" maxValue="0"/>
    </cacheField>
    <cacheField name="Data Cobrament" numFmtId="0">
      <sharedItems containsNonDate="0" containsDate="1" containsString="0" containsBlank="1" minDate="2023-02-14T00:00:00" maxDate="2024-11-15T00:00:00" count="23">
        <m/>
        <d v="2023-02-14T00:00:00" u="1"/>
        <d v="2023-03-29T00:00:00" u="1"/>
        <d v="2023-04-14T00:00:00" u="1"/>
        <d v="2023-05-16T00:00:00" u="1"/>
        <d v="2023-06-14T00:00:00" u="1"/>
        <d v="2023-07-16T00:00:00" u="1"/>
        <d v="2023-07-31T00:00:00" u="1"/>
        <d v="2023-09-29T00:00:00" u="1"/>
        <d v="2023-10-15T00:00:00" u="1"/>
        <d v="2023-09-15T00:00:00" u="1"/>
        <d v="2023-11-14T00:00:00" u="1"/>
        <d v="2023-12-02T00:00:00" u="1"/>
        <d v="2023-12-31T00:00:00" u="1"/>
        <d v="2024-02-24T00:00:00" u="1"/>
        <d v="2024-03-30T00:00:00" u="1"/>
        <d v="2024-05-16T00:00:00" u="1"/>
        <d v="2024-06-14T00:00:00" u="1"/>
        <d v="2024-07-16T00:00:00" u="1"/>
        <d v="2024-07-31T00:00:00" u="1"/>
        <d v="2024-09-29T00:00:00" u="1"/>
        <d v="2024-09-15T00:00:00" u="1"/>
        <d v="2024-11-14T00:00:00" u="1"/>
      </sharedItems>
    </cacheField>
    <cacheField name="Mes" numFmtId="0">
      <sharedItems containsSemiMixedTypes="0" containsString="0" containsNumber="1" containsInteger="1" minValue="1" maxValue="12" count="12">
        <n v="1"/>
        <n v="2" u="1"/>
        <n v="3" u="1"/>
        <n v="4" u="1"/>
        <n v="5" u="1"/>
        <n v="6" u="1"/>
        <n v="7" u="1"/>
        <n v="8" u="1"/>
        <n v="9" u="1"/>
        <n v="10" u="1"/>
        <n v="11" u="1"/>
        <n v="12" u="1"/>
      </sharedItems>
    </cacheField>
    <cacheField name="Any" numFmtId="0">
      <sharedItems containsSemiMixedTypes="0" containsString="0" containsNumber="1" containsInteger="1" minValue="1900" maxValue="2024" count="3">
        <n v="1900"/>
        <n v="2023" u="1"/>
        <n v="2024" u="1"/>
      </sharedItems>
    </cacheField>
    <cacheField name="Data" numFmtId="164">
      <sharedItems containsSemiMixedTypes="0" containsNonDate="0" containsDate="1" containsString="0" minDate="1899-12-30T00:00:00" maxDate="1899-12-31T00:00:00"/>
    </cacheField>
    <cacheField name="Concepte" numFmtId="0">
      <sharedItems/>
    </cacheField>
    <cacheField name="Base" numFmtId="4">
      <sharedItems containsSemiMixedTypes="0" containsString="0" containsNumber="1" containsInteger="1" minValue="0" maxValue="0"/>
    </cacheField>
    <cacheField name="Mesos (Data Factura)" numFmtId="0" databaseField="0">
      <fieldGroup base="1">
        <rangePr groupBy="months" startDate="1905-01-01T00:00:00" endDate="1905-01-01T00:00:00"/>
        <groupItems count="14">
          <s v="&lt;1/1/1905"/>
          <s v="gen"/>
          <s v="febr"/>
          <s v="març"/>
          <s v="abr"/>
          <s v="maig"/>
          <s v="juny"/>
          <s v="jul"/>
          <s v="ag"/>
          <s v="set"/>
          <s v="oct"/>
          <s v="nov"/>
          <s v="des"/>
          <s v="&gt;1/1/1905"/>
        </groupItems>
      </fieldGroup>
    </cacheField>
    <cacheField name="Quartes parts (Data Factura)" numFmtId="0" databaseField="0">
      <fieldGroup base="1">
        <rangePr groupBy="quarters" startDate="1905-01-01T00:00:00" endDate="1905-01-01T00:00:00"/>
        <groupItems count="6">
          <s v="&lt;1/1/1905"/>
          <s v="Trim1"/>
          <s v="Trim2"/>
          <s v="Trim3"/>
          <s v="Trim4"/>
          <s v="&gt;1/1/1905"/>
        </groupItems>
      </fieldGroup>
    </cacheField>
    <cacheField name="Anys (Data Factura)" numFmtId="0" databaseField="0">
      <fieldGroup base="1">
        <rangePr groupBy="years" startDate="1905-01-01T00:00:00" endDate="1905-01-01T00:00:00"/>
        <groupItems count="3">
          <s v="&lt;1/1/1905"/>
          <s v="1905"/>
          <s v="&gt;1/1/1905"/>
        </groupItems>
      </fieldGroup>
    </cacheField>
  </cacheFields>
  <extLst>
    <ext xmlns:x14="http://schemas.microsoft.com/office/spreadsheetml/2009/9/main" uri="{725AE2AE-9491-48be-B2B4-4EB974FC3084}">
      <x14:pivotCacheDefinition pivotCacheId="1233263952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ria" refreshedDate="45440.515993055553" createdVersion="8" refreshedVersion="8" minRefreshableVersion="3" recordCount="10000" xr:uid="{9B0235FD-FE99-4050-A585-902FBD1C8014}">
  <cacheSource type="worksheet">
    <worksheetSource ref="A1:K1048576" sheet="Consolidat"/>
  </cacheSource>
  <cacheFields count="11">
    <cacheField name="Mes" numFmtId="0">
      <sharedItems containsBlank="1" containsMixedTypes="1" containsNumber="1" containsInteger="1" minValue="1" maxValue="12" count="15">
        <n v="1"/>
        <s v="Mes"/>
        <m/>
        <s v="."/>
        <n v="2" u="1"/>
        <n v="3" u="1"/>
        <n v="4" u="1"/>
        <n v="5" u="1"/>
        <n v="6" u="1"/>
        <n v="7" u="1"/>
        <n v="8" u="1"/>
        <n v="9" u="1"/>
        <n v="10" u="1"/>
        <n v="11" u="1"/>
        <n v="12" u="1"/>
      </sharedItems>
    </cacheField>
    <cacheField name="Any" numFmtId="0">
      <sharedItems containsBlank="1" containsMixedTypes="1" containsNumber="1" containsInteger="1" minValue="1900" maxValue="2024" count="6">
        <n v="1900"/>
        <s v="Any"/>
        <m/>
        <s v="."/>
        <n v="2023" u="1"/>
        <n v="2024" u="1"/>
      </sharedItems>
    </cacheField>
    <cacheField name="Data" numFmtId="0">
      <sharedItems containsDate="1" containsBlank="1" containsMixedTypes="1" minDate="1899-12-30T00:00:00" maxDate="1899-12-31T00:00:00"/>
    </cacheField>
    <cacheField name="Concepte" numFmtId="0">
      <sharedItems containsBlank="1" count="20">
        <s v="00. VENDES"/>
        <s v="Concepte"/>
        <m/>
        <s v="."/>
        <s v="02. Compres de Mercaderies" u="1"/>
        <s v="01. Compres de Matèria Primera" u="1"/>
        <s v="03. Compres d'altres aprovisionaments" u="1"/>
        <s v="05. Sous i salaris" u="1"/>
        <s v="06. Autònoms / Seguretat Social" u="1"/>
        <s v="07. Lloguers" u="1"/>
        <s v="13. Subministraments" u="1"/>
        <s v="09. Serveis Professionals" u="1"/>
        <s v="11. Serveis bancaris i desp. financeres" u="1"/>
        <s v="15. Altres despeses" u="1"/>
        <s v="12. Publicitat" u="1"/>
        <s v="08. Reparacions i Conservació" u="1"/>
        <s v="10. Assegurances" u="1"/>
        <s v="14. Tributs" u="1"/>
        <s v="04. Subcontractació treballs externs" u="1"/>
        <s v="16. Amortitzacions" u="1"/>
      </sharedItems>
    </cacheField>
    <cacheField name="Base" numFmtId="0">
      <sharedItems containsBlank="1" containsMixedTypes="1" containsNumber="1" containsInteger="1" minValue="0" maxValue="0"/>
    </cacheField>
    <cacheField name="Any.Mes" numFmtId="0">
      <sharedItems containsBlank="1"/>
    </cacheField>
    <cacheField name="Vendes Mes" numFmtId="0">
      <sharedItems containsString="0" containsBlank="1" containsNumber="1" containsInteger="1" minValue="0" maxValue="0"/>
    </cacheField>
    <cacheField name="% Mes" numFmtId="0">
      <sharedItems containsBlank="1"/>
    </cacheField>
    <cacheField name="Vendes Any" numFmtId="0">
      <sharedItems containsString="0" containsBlank="1" containsNumber="1" containsInteger="1" minValue="0" maxValue="0"/>
    </cacheField>
    <cacheField name="% Any" numFmtId="0">
      <sharedItems containsBlank="1"/>
    </cacheField>
    <cacheField name="Fix/Variable" numFmtId="0">
      <sharedItems containsBlank="1" count="4">
        <s v=""/>
        <m/>
        <s v="Variable" u="1"/>
        <s v="Fix" u="1"/>
      </sharedItems>
    </cacheField>
  </cacheFields>
  <extLst>
    <ext xmlns:x14="http://schemas.microsoft.com/office/spreadsheetml/2009/9/main" uri="{725AE2AE-9491-48be-B2B4-4EB974FC3084}">
      <x14:pivotCacheDefinition pivotCacheId="148350305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98"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  <r>
    <x v="0"/>
    <x v="0"/>
    <x v="0"/>
    <x v="0"/>
    <m/>
    <m/>
    <m/>
    <n v="0"/>
    <m/>
    <n v="0"/>
    <n v="0"/>
    <x v="0"/>
    <x v="0"/>
    <x v="0"/>
    <d v="1899-12-30T00:00:00"/>
    <n v="0"/>
    <n v="0"/>
    <e v="#N/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9"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  <r>
    <x v="0"/>
    <x v="0"/>
    <x v="0"/>
    <m/>
    <m/>
    <m/>
    <n v="0"/>
    <n v="0"/>
    <n v="0"/>
    <x v="0"/>
    <x v="0"/>
    <x v="0"/>
    <d v="1899-12-30T00:00:00"/>
    <s v="00. VENDES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00"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0"/>
    <x v="0"/>
    <d v="1899-12-30T00:00:00"/>
    <x v="0"/>
    <n v="0"/>
    <s v="1_1900"/>
    <n v="0"/>
    <e v="#DIV/0!"/>
    <n v="0"/>
    <e v="#DIV/0!"/>
    <x v="0"/>
  </r>
  <r>
    <x v="1"/>
    <x v="1"/>
    <s v="Data"/>
    <x v="1"/>
    <s v="Base"/>
    <s v="Mes_Any"/>
    <n v="0"/>
    <e v="#VALUE!"/>
    <n v="0"/>
    <e v="#VALUE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2"/>
    <x v="2"/>
    <m/>
    <x v="2"/>
    <m/>
    <s v="_"/>
    <n v="0"/>
    <e v="#DIV/0!"/>
    <n v="0"/>
    <e v="#DIV/0!"/>
    <x v="0"/>
  </r>
  <r>
    <x v="3"/>
    <x v="3"/>
    <s v="."/>
    <x v="3"/>
    <s v="."/>
    <s v="."/>
    <n v="0"/>
    <e v="#VALUE!"/>
    <n v="0"/>
    <e v="#VALUE!"/>
    <x v="0"/>
  </r>
  <r>
    <x v="2"/>
    <x v="2"/>
    <m/>
    <x v="2"/>
    <m/>
    <m/>
    <m/>
    <m/>
    <m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2A60A8-1B46-4516-A4D1-2C02BB7FC099}" name="TopClients" cacheId="1" applyNumberFormats="0" applyBorderFormats="0" applyFontFormats="0" applyPatternFormats="0" applyAlignmentFormats="0" applyWidthHeightFormats="1" dataCaption="Valors" updatedVersion="8" minRefreshableVersion="3" itemPrintTitles="1" createdVersion="8" indent="0" outline="1" outlineData="1" multipleFieldFilters="0" chartFormat="4" rowHeaderCaption="Client">
  <location ref="B29:C31" firstHeaderRow="1" firstDataRow="1" firstDataCol="1"/>
  <pivotFields count="18">
    <pivotField showAll="0"/>
    <pivotField showAll="0">
      <items count="28">
        <item m="1" x="1"/>
        <item m="1" x="2"/>
        <item m="1" x="3"/>
        <item m="1" x="4"/>
        <item m="1" x="5"/>
        <item m="1" x="6"/>
        <item m="1" x="7"/>
        <item m="1" x="10"/>
        <item m="1" x="8"/>
        <item m="1" x="9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3"/>
        <item m="1" x="21"/>
        <item m="1" x="22"/>
        <item m="1" x="24"/>
        <item m="1" x="25"/>
        <item m="1" x="26"/>
        <item x="0"/>
        <item t="default"/>
      </items>
    </pivotField>
    <pivotField axis="axisRow" showAll="0" sortType="descending">
      <items count="16">
        <item m="1" x="11"/>
        <item m="1" x="12"/>
        <item m="1" x="14"/>
        <item m="1" x="10"/>
        <item m="1" x="13"/>
        <item m="1" x="8"/>
        <item m="1" x="9"/>
        <item x="0"/>
        <item m="1" x="1"/>
        <item m="1" x="2"/>
        <item m="1" x="3"/>
        <item m="1" x="4"/>
        <item m="1" x="5"/>
        <item m="1" x="6"/>
        <item m="1" x="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numFmtId="4" showAll="0"/>
    <pivotField numFmtId="4" showAll="0"/>
    <pivotField numFmtId="4" showAll="0"/>
    <pivotField showAll="0"/>
    <pivotField showAll="0">
      <items count="13">
        <item x="0"/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t="default"/>
      </items>
    </pivotField>
    <pivotField showAll="0">
      <items count="4">
        <item x="0"/>
        <item m="1" x="1"/>
        <item m="1" x="2"/>
        <item t="default"/>
      </items>
    </pivotField>
    <pivotField numFmtId="164" showAll="0"/>
    <pivotField showAll="0"/>
    <pivotField dataField="1" numFmtId="4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2"/>
  </rowFields>
  <rowItems count="2">
    <i>
      <x v="7"/>
    </i>
    <i t="grand">
      <x/>
    </i>
  </rowItems>
  <colItems count="1">
    <i/>
  </colItems>
  <dataFields count="1">
    <dataField name="Import" fld="14" baseField="0" baseItem="0" numFmtId="3"/>
  </dataFields>
  <formats count="7">
    <format dxfId="179">
      <pivotArea outline="0" collapsedLevelsAreSubtotals="1" fieldPosition="0"/>
    </format>
    <format dxfId="178">
      <pivotArea type="all" dataOnly="0" outline="0" fieldPosition="0"/>
    </format>
    <format dxfId="177">
      <pivotArea outline="0" collapsedLevelsAreSubtotals="1" fieldPosition="0"/>
    </format>
    <format dxfId="176">
      <pivotArea field="2" type="button" dataOnly="0" labelOnly="1" outline="0" axis="axisRow" fieldPosition="0"/>
    </format>
    <format dxfId="175">
      <pivotArea dataOnly="0" labelOnly="1" fieldPosition="0">
        <references count="1">
          <reference field="2" count="7">
            <x v="0"/>
            <x v="1"/>
            <x v="2"/>
            <x v="3"/>
            <x v="4"/>
            <x v="5"/>
            <x v="6"/>
          </reference>
        </references>
      </pivotArea>
    </format>
    <format dxfId="174">
      <pivotArea dataOnly="0" labelOnly="1" grandRow="1" outline="0" fieldPosition="0"/>
    </format>
    <format dxfId="173">
      <pivotArea dataOnly="0" labelOnly="1" outline="0" axis="axisValues" fieldPosition="0"/>
    </format>
  </format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068C4B-3E3C-4004-B175-8E50F05152D7}" name="Resul_Evol" cacheId="2" applyNumberFormats="0" applyBorderFormats="0" applyFontFormats="0" applyPatternFormats="0" applyAlignmentFormats="0" applyWidthHeightFormats="1" dataCaption="Valors" grandTotalCaption="RESULTAT" updatedVersion="8" minRefreshableVersion="3" colGrandTotals="0" itemPrintTitles="1" createdVersion="8" indent="0" outline="1" outlineData="1" multipleFieldFilters="0" rowHeaderCaption="." colHeaderCaption=".">
  <location ref="B6:J13" firstHeaderRow="1" firstDataRow="3" firstDataCol="1"/>
  <pivotFields count="11">
    <pivotField axis="axisCol" showAll="0">
      <items count="16">
        <item x="0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x="1"/>
        <item x="2"/>
        <item x="3"/>
        <item t="default"/>
      </items>
    </pivotField>
    <pivotField showAll="0">
      <items count="7">
        <item x="0"/>
        <item m="1" x="4"/>
        <item m="1" x="5"/>
        <item x="3"/>
        <item x="1"/>
        <item x="2"/>
        <item t="default"/>
      </items>
    </pivotField>
    <pivotField showAll="0"/>
    <pivotField axis="axisRow" showAll="0" sortType="ascending">
      <items count="21">
        <item x="3"/>
        <item x="0"/>
        <item m="1" x="5"/>
        <item m="1" x="4"/>
        <item m="1" x="6"/>
        <item m="1" x="18"/>
        <item m="1" x="7"/>
        <item m="1" x="8"/>
        <item m="1" x="9"/>
        <item m="1" x="15"/>
        <item m="1" x="11"/>
        <item m="1" x="16"/>
        <item m="1" x="12"/>
        <item m="1" x="14"/>
        <item m="1" x="10"/>
        <item m="1" x="17"/>
        <item m="1" x="13"/>
        <item m="1" x="19"/>
        <item x="1"/>
        <item x="2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showAll="0"/>
  </pivotFields>
  <rowFields count="1">
    <field x="3"/>
  </rowFields>
  <rowItems count="5">
    <i>
      <x/>
    </i>
    <i>
      <x v="1"/>
    </i>
    <i>
      <x v="18"/>
    </i>
    <i>
      <x v="19"/>
    </i>
    <i t="grand">
      <x/>
    </i>
  </rowItems>
  <colFields count="2">
    <field x="0"/>
    <field x="-2"/>
  </colFields>
  <colItems count="8">
    <i>
      <x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</colItems>
  <dataFields count="2">
    <dataField name="." fld="4" baseField="3" baseItem="0" numFmtId="3"/>
    <dataField name="%" fld="7" baseField="3" baseItem="9"/>
  </dataFields>
  <formats count="46">
    <format dxfId="98">
      <pivotArea dataOnly="0" outline="0" fieldPosition="0">
        <references count="1">
          <reference field="4294967294" count="1">
            <x v="1"/>
          </reference>
        </references>
      </pivotArea>
    </format>
    <format dxfId="97">
      <pivotArea dataOnly="0" outline="0" fieldPosition="0">
        <references count="1">
          <reference field="4294967294" count="1">
            <x v="1"/>
          </reference>
        </references>
      </pivotArea>
    </format>
    <format dxfId="96">
      <pivotArea dataOnly="0" outline="0" fieldPosition="0">
        <references count="1">
          <reference field="4294967294" count="1">
            <x v="1"/>
          </reference>
        </references>
      </pivotArea>
    </format>
    <format dxfId="95">
      <pivotArea dataOnly="0" outline="0" fieldPosition="0">
        <references count="1">
          <reference field="4294967294" count="1">
            <x v="1"/>
          </reference>
        </references>
      </pivotArea>
    </format>
    <format dxfId="94">
      <pivotArea dataOnly="0" labelOnly="1" outline="0" fieldPosition="0">
        <references count="2">
          <reference field="4294967294" count="1">
            <x v="0"/>
          </reference>
          <reference field="0" count="1" selected="0">
            <x v="0"/>
          </reference>
        </references>
      </pivotArea>
    </format>
    <format dxfId="93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"/>
          </reference>
        </references>
      </pivotArea>
    </format>
    <format dxfId="92">
      <pivotArea dataOnly="0" labelOnly="1" outline="0" fieldPosition="0">
        <references count="2">
          <reference field="4294967294" count="1">
            <x v="0"/>
          </reference>
          <reference field="0" count="1" selected="0">
            <x v="2"/>
          </reference>
        </references>
      </pivotArea>
    </format>
    <format dxfId="91">
      <pivotArea dataOnly="0" labelOnly="1" outline="0" fieldPosition="0">
        <references count="2">
          <reference field="4294967294" count="1">
            <x v="0"/>
          </reference>
          <reference field="0" count="1" selected="0">
            <x v="3"/>
          </reference>
        </references>
      </pivotArea>
    </format>
    <format dxfId="90">
      <pivotArea dataOnly="0" labelOnly="1" outline="0" fieldPosition="0">
        <references count="2">
          <reference field="4294967294" count="1">
            <x v="0"/>
          </reference>
          <reference field="0" count="1" selected="0">
            <x v="4"/>
          </reference>
        </references>
      </pivotArea>
    </format>
    <format dxfId="89">
      <pivotArea dataOnly="0" labelOnly="1" outline="0" fieldPosition="0">
        <references count="2">
          <reference field="4294967294" count="1">
            <x v="0"/>
          </reference>
          <reference field="0" count="1" selected="0">
            <x v="5"/>
          </reference>
        </references>
      </pivotArea>
    </format>
    <format dxfId="88">
      <pivotArea dataOnly="0" labelOnly="1" outline="0" fieldPosition="0">
        <references count="2">
          <reference field="4294967294" count="1">
            <x v="0"/>
          </reference>
          <reference field="0" count="1" selected="0">
            <x v="6"/>
          </reference>
        </references>
      </pivotArea>
    </format>
    <format dxfId="87">
      <pivotArea dataOnly="0" labelOnly="1" outline="0" fieldPosition="0">
        <references count="2">
          <reference field="4294967294" count="1">
            <x v="0"/>
          </reference>
          <reference field="0" count="1" selected="0">
            <x v="7"/>
          </reference>
        </references>
      </pivotArea>
    </format>
    <format dxfId="86">
      <pivotArea dataOnly="0" labelOnly="1" outline="0" fieldPosition="0">
        <references count="2">
          <reference field="4294967294" count="1">
            <x v="0"/>
          </reference>
          <reference field="0" count="1" selected="0">
            <x v="8"/>
          </reference>
        </references>
      </pivotArea>
    </format>
    <format dxfId="85">
      <pivotArea dataOnly="0" labelOnly="1" outline="0" fieldPosition="0">
        <references count="2">
          <reference field="4294967294" count="1">
            <x v="0"/>
          </reference>
          <reference field="0" count="1" selected="0">
            <x v="9"/>
          </reference>
        </references>
      </pivotArea>
    </format>
    <format dxfId="84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0"/>
          </reference>
        </references>
      </pivotArea>
    </format>
    <format dxfId="83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1"/>
          </reference>
        </references>
      </pivotArea>
    </format>
    <format dxfId="82">
      <pivotArea field="3" type="button" dataOnly="0" labelOnly="1" outline="0" axis="axisRow" fieldPosition="0"/>
    </format>
    <format dxfId="81">
      <pivotArea type="origin" dataOnly="0" labelOnly="1" outline="0" offset="A1" fieldPosition="0"/>
    </format>
    <format dxfId="80">
      <pivotArea field="0" type="button" dataOnly="0" labelOnly="1" outline="0" axis="axisCol" fieldPosition="0"/>
    </format>
    <format dxfId="79">
      <pivotArea field="-2" type="button" dataOnly="0" labelOnly="1" outline="0" axis="axisCol" fieldPosition="1"/>
    </format>
    <format dxfId="78">
      <pivotArea type="topRight" dataOnly="0" labelOnly="1" outline="0" fieldPosition="0"/>
    </format>
    <format dxfId="77">
      <pivotArea field="0" type="button" dataOnly="0" labelOnly="1" outline="0" axis="axisCol" fieldPosition="0"/>
    </format>
    <format dxfId="76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format>
    <format dxfId="75">
      <pivotArea dataOnly="0" labelOnly="1" outline="0" fieldPosition="0">
        <references count="2">
          <reference field="4294967294" count="1">
            <x v="1"/>
          </reference>
          <reference field="0" count="1" selected="0">
            <x v="0"/>
          </reference>
        </references>
      </pivotArea>
    </format>
    <format dxfId="74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format>
    <format dxfId="73">
      <pivotArea dataOnly="0" labelOnly="1" outline="0" fieldPosition="0">
        <references count="2">
          <reference field="4294967294" count="1">
            <x v="1"/>
          </reference>
          <reference field="0" count="1" selected="0">
            <x v="1"/>
          </reference>
        </references>
      </pivotArea>
    </format>
    <format dxfId="72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format>
    <format dxfId="71">
      <pivotArea dataOnly="0" labelOnly="1" outline="0" fieldPosition="0">
        <references count="2">
          <reference field="4294967294" count="1">
            <x v="1"/>
          </reference>
          <reference field="0" count="1" selected="0">
            <x v="2"/>
          </reference>
        </references>
      </pivotArea>
    </format>
    <format dxfId="70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format>
    <format dxfId="69">
      <pivotArea dataOnly="0" labelOnly="1" outline="0" fieldPosition="0">
        <references count="2">
          <reference field="4294967294" count="1">
            <x v="1"/>
          </reference>
          <reference field="0" count="1" selected="0">
            <x v="3"/>
          </reference>
        </references>
      </pivotArea>
    </format>
    <format dxfId="68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4"/>
          </reference>
        </references>
      </pivotArea>
    </format>
    <format dxfId="67">
      <pivotArea dataOnly="0" labelOnly="1" outline="0" fieldPosition="0">
        <references count="2">
          <reference field="4294967294" count="1">
            <x v="1"/>
          </reference>
          <reference field="0" count="1" selected="0">
            <x v="4"/>
          </reference>
        </references>
      </pivotArea>
    </format>
    <format dxfId="66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5"/>
          </reference>
        </references>
      </pivotArea>
    </format>
    <format dxfId="65">
      <pivotArea dataOnly="0" labelOnly="1" outline="0" fieldPosition="0">
        <references count="2">
          <reference field="4294967294" count="1">
            <x v="1"/>
          </reference>
          <reference field="0" count="1" selected="0">
            <x v="5"/>
          </reference>
        </references>
      </pivotArea>
    </format>
    <format dxfId="64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6"/>
          </reference>
        </references>
      </pivotArea>
    </format>
    <format dxfId="63">
      <pivotArea dataOnly="0" labelOnly="1" outline="0" fieldPosition="0">
        <references count="2">
          <reference field="4294967294" count="1">
            <x v="1"/>
          </reference>
          <reference field="0" count="1" selected="0">
            <x v="6"/>
          </reference>
        </references>
      </pivotArea>
    </format>
    <format dxfId="62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7"/>
          </reference>
        </references>
      </pivotArea>
    </format>
    <format dxfId="61">
      <pivotArea dataOnly="0" labelOnly="1" outline="0" fieldPosition="0">
        <references count="2">
          <reference field="4294967294" count="1">
            <x v="1"/>
          </reference>
          <reference field="0" count="1" selected="0">
            <x v="7"/>
          </reference>
        </references>
      </pivotArea>
    </format>
    <format dxfId="60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8"/>
          </reference>
        </references>
      </pivotArea>
    </format>
    <format dxfId="59">
      <pivotArea dataOnly="0" labelOnly="1" outline="0" fieldPosition="0">
        <references count="2">
          <reference field="4294967294" count="1">
            <x v="1"/>
          </reference>
          <reference field="0" count="1" selected="0">
            <x v="8"/>
          </reference>
        </references>
      </pivotArea>
    </format>
    <format dxfId="58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9"/>
          </reference>
        </references>
      </pivotArea>
    </format>
    <format dxfId="57">
      <pivotArea dataOnly="0" labelOnly="1" outline="0" fieldPosition="0">
        <references count="2">
          <reference field="4294967294" count="1">
            <x v="1"/>
          </reference>
          <reference field="0" count="1" selected="0">
            <x v="9"/>
          </reference>
        </references>
      </pivotArea>
    </format>
    <format dxfId="56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10"/>
          </reference>
        </references>
      </pivotArea>
    </format>
    <format dxfId="55">
      <pivotArea dataOnly="0" labelOnly="1" outline="0" fieldPosition="0">
        <references count="2">
          <reference field="4294967294" count="1">
            <x v="1"/>
          </reference>
          <reference field="0" count="1" selected="0">
            <x v="10"/>
          </reference>
        </references>
      </pivotArea>
    </format>
    <format dxfId="54">
      <pivotArea outline="0" collapsedLevelsAreSubtotals="1" fieldPosition="0">
        <references count="2">
          <reference field="4294967294" count="1" selected="0">
            <x v="1"/>
          </reference>
          <reference field="0" count="1" selected="0">
            <x v="11"/>
          </reference>
        </references>
      </pivotArea>
    </format>
    <format dxfId="53">
      <pivotArea dataOnly="0" labelOnly="1" outline="0" fieldPosition="0">
        <references count="2">
          <reference field="4294967294" count="1">
            <x v="1"/>
          </reference>
          <reference field="0" count="1" selected="0">
            <x v="11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38F18C-C3C7-465B-BF50-AF71AE1130DB}" name="Taula dinàmica8" cacheId="2" applyNumberFormats="0" applyBorderFormats="0" applyFontFormats="0" applyPatternFormats="0" applyAlignmentFormats="0" applyWidthHeightFormats="1" dataCaption="Valors" grandTotalCaption="COSTOS FIXES ANY" updatedVersion="8" minRefreshableVersion="3" colGrandTotals="0" itemPrintTitles="1" createdVersion="8" indent="0" outline="1" outlineData="1" multipleFieldFilters="0" rowHeaderCaption="." colHeaderCaption="Mes">
  <location ref="AB50:AD51" firstHeaderRow="0" firstDataRow="1" firstDataCol="1"/>
  <pivotFields count="11">
    <pivotField showAll="0"/>
    <pivotField showAll="0">
      <items count="7">
        <item x="0"/>
        <item m="1" x="4"/>
        <item m="1" x="5"/>
        <item x="3"/>
        <item x="1"/>
        <item x="2"/>
        <item t="default"/>
      </items>
    </pivotField>
    <pivotField showAll="0"/>
    <pivotField showAll="0" sortType="ascending"/>
    <pivotField dataField="1" showAll="0"/>
    <pivotField showAll="0"/>
    <pivotField showAll="0"/>
    <pivotField showAll="0"/>
    <pivotField showAll="0"/>
    <pivotField dataField="1" showAll="0"/>
    <pivotField axis="axisRow" showAll="0">
      <items count="5">
        <item h="1" x="0"/>
        <item m="1" x="3"/>
        <item h="1" m="1" x="2"/>
        <item h="1" x="1"/>
        <item t="default"/>
      </items>
    </pivotField>
  </pivotFields>
  <rowFields count="1">
    <field x="10"/>
  </rowFields>
  <rowItems count="1">
    <i t="grand">
      <x/>
    </i>
  </rowItems>
  <colFields count="1">
    <field x="-2"/>
  </colFields>
  <colItems count="2">
    <i>
      <x/>
    </i>
    <i i="1">
      <x v="1"/>
    </i>
  </colItems>
  <dataFields count="2">
    <dataField name="." fld="4" baseField="3" baseItem="0" numFmtId="3"/>
    <dataField name="%" fld="9" baseField="3" baseItem="8" numFmtId="9"/>
  </dataFields>
  <formats count="8">
    <format dxfId="10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0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0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0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9">
      <pivotArea field="3" grandRow="1" outline="0" collapsedLevelsAreSubtotals="1">
        <references count="1">
          <reference field="4294967294" count="1" selected="0">
            <x v="1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B53C1C-588F-412A-ACD4-F01ED66839ED}" name="CostFixes_Evol" cacheId="2" applyNumberFormats="0" applyBorderFormats="0" applyFontFormats="0" applyPatternFormats="0" applyAlignmentFormats="0" applyWidthHeightFormats="1" dataCaption="Valors" grandTotalCaption="COSTOS FIXES" updatedVersion="8" minRefreshableVersion="3" colGrandTotals="0" itemPrintTitles="1" createdVersion="8" indent="0" outline="1" outlineData="1" multipleFieldFilters="0" rowHeaderCaption="." colHeaderCaption=".">
  <location ref="B48:D51" firstHeaderRow="1" firstDataRow="3" firstDataCol="1"/>
  <pivotFields count="11">
    <pivotField axis="axisCol" showAll="0">
      <items count="16">
        <item x="0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x="1"/>
        <item x="2"/>
        <item x="3"/>
        <item t="default"/>
      </items>
    </pivotField>
    <pivotField showAll="0">
      <items count="7">
        <item x="0"/>
        <item m="1" x="4"/>
        <item m="1" x="5"/>
        <item x="3"/>
        <item x="1"/>
        <item x="2"/>
        <item t="default"/>
      </items>
    </pivotField>
    <pivotField showAll="0"/>
    <pivotField showAll="0" sortType="ascending">
      <items count="21">
        <item h="1" x="3"/>
        <item x="0"/>
        <item m="1" x="5"/>
        <item m="1" x="4"/>
        <item m="1" x="6"/>
        <item m="1" x="18"/>
        <item h="1" m="1" x="7"/>
        <item h="1" m="1" x="8"/>
        <item h="1" m="1" x="9"/>
        <item h="1" m="1" x="15"/>
        <item h="1" m="1" x="11"/>
        <item h="1" m="1" x="16"/>
        <item h="1" m="1" x="12"/>
        <item h="1" m="1" x="14"/>
        <item h="1" m="1" x="10"/>
        <item h="1" m="1" x="17"/>
        <item h="1" m="1" x="13"/>
        <item h="1" m="1" x="19"/>
        <item h="1" x="1"/>
        <item h="1" x="2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axis="axisRow" showAll="0">
      <items count="5">
        <item h="1" x="0"/>
        <item m="1" x="3"/>
        <item h="1" m="1" x="2"/>
        <item h="1" x="1"/>
        <item t="default"/>
      </items>
    </pivotField>
  </pivotFields>
  <rowFields count="1">
    <field x="10"/>
  </rowFields>
  <rowItems count="1">
    <i t="grand">
      <x/>
    </i>
  </rowItems>
  <colFields count="2">
    <field x="0"/>
    <field x="-2"/>
  </colFields>
  <dataFields count="2">
    <dataField name="." fld="4" baseField="3" baseItem="0" numFmtId="3"/>
    <dataField name="%" fld="7" baseField="3" baseItem="9"/>
  </dataFields>
  <formats count="35">
    <format dxfId="141">
      <pivotArea dataOnly="0" outline="0" fieldPosition="0">
        <references count="1">
          <reference field="4294967294" count="1">
            <x v="1"/>
          </reference>
        </references>
      </pivotArea>
    </format>
    <format dxfId="140">
      <pivotArea dataOnly="0" outline="0" fieldPosition="0">
        <references count="1">
          <reference field="4294967294" count="1">
            <x v="1"/>
          </reference>
        </references>
      </pivotArea>
    </format>
    <format dxfId="139">
      <pivotArea dataOnly="0" outline="0" fieldPosition="0">
        <references count="1">
          <reference field="4294967294" count="1">
            <x v="1"/>
          </reference>
        </references>
      </pivotArea>
    </format>
    <format dxfId="138">
      <pivotArea dataOnly="0" outline="0" fieldPosition="0">
        <references count="1">
          <reference field="4294967294" count="1">
            <x v="1"/>
          </reference>
        </references>
      </pivotArea>
    </format>
    <format dxfId="137">
      <pivotArea dataOnly="0" labelOnly="1" outline="0" fieldPosition="0">
        <references count="2">
          <reference field="4294967294" count="1">
            <x v="0"/>
          </reference>
          <reference field="0" count="1" selected="0">
            <x v="0"/>
          </reference>
        </references>
      </pivotArea>
    </format>
    <format dxfId="136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"/>
          </reference>
        </references>
      </pivotArea>
    </format>
    <format dxfId="135">
      <pivotArea dataOnly="0" labelOnly="1" outline="0" fieldPosition="0">
        <references count="2">
          <reference field="4294967294" count="1">
            <x v="0"/>
          </reference>
          <reference field="0" count="1" selected="0">
            <x v="2"/>
          </reference>
        </references>
      </pivotArea>
    </format>
    <format dxfId="134">
      <pivotArea dataOnly="0" labelOnly="1" outline="0" fieldPosition="0">
        <references count="2">
          <reference field="4294967294" count="1">
            <x v="0"/>
          </reference>
          <reference field="0" count="1" selected="0">
            <x v="3"/>
          </reference>
        </references>
      </pivotArea>
    </format>
    <format dxfId="133">
      <pivotArea dataOnly="0" labelOnly="1" outline="0" fieldPosition="0">
        <references count="2">
          <reference field="4294967294" count="1">
            <x v="0"/>
          </reference>
          <reference field="0" count="1" selected="0">
            <x v="4"/>
          </reference>
        </references>
      </pivotArea>
    </format>
    <format dxfId="132">
      <pivotArea dataOnly="0" labelOnly="1" outline="0" fieldPosition="0">
        <references count="2">
          <reference field="4294967294" count="1">
            <x v="0"/>
          </reference>
          <reference field="0" count="1" selected="0">
            <x v="5"/>
          </reference>
        </references>
      </pivotArea>
    </format>
    <format dxfId="131">
      <pivotArea dataOnly="0" labelOnly="1" outline="0" fieldPosition="0">
        <references count="2">
          <reference field="4294967294" count="1">
            <x v="0"/>
          </reference>
          <reference field="0" count="1" selected="0">
            <x v="6"/>
          </reference>
        </references>
      </pivotArea>
    </format>
    <format dxfId="130">
      <pivotArea dataOnly="0" labelOnly="1" outline="0" fieldPosition="0">
        <references count="2">
          <reference field="4294967294" count="1">
            <x v="0"/>
          </reference>
          <reference field="0" count="1" selected="0">
            <x v="7"/>
          </reference>
        </references>
      </pivotArea>
    </format>
    <format dxfId="129">
      <pivotArea dataOnly="0" labelOnly="1" outline="0" fieldPosition="0">
        <references count="2">
          <reference field="4294967294" count="1">
            <x v="0"/>
          </reference>
          <reference field="0" count="1" selected="0">
            <x v="8"/>
          </reference>
        </references>
      </pivotArea>
    </format>
    <format dxfId="128">
      <pivotArea dataOnly="0" labelOnly="1" outline="0" fieldPosition="0">
        <references count="2">
          <reference field="4294967294" count="1">
            <x v="0"/>
          </reference>
          <reference field="0" count="1" selected="0">
            <x v="9"/>
          </reference>
        </references>
      </pivotArea>
    </format>
    <format dxfId="127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0"/>
          </reference>
        </references>
      </pivotArea>
    </format>
    <format dxfId="126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1"/>
          </reference>
        </references>
      </pivotArea>
    </format>
    <format dxfId="125">
      <pivotArea field="3" type="button" dataOnly="0" labelOnly="1" outline="0"/>
    </format>
    <format dxfId="124">
      <pivotArea field="0" type="button" dataOnly="0" labelOnly="1" outline="0" axis="axisCol" fieldPosition="0"/>
    </format>
    <format dxfId="123">
      <pivotArea field="0" type="button" dataOnly="0" labelOnly="1" outline="0" axis="axisCol" fieldPosition="0"/>
    </format>
    <format dxfId="122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format>
    <format dxfId="121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format>
    <format dxfId="120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format>
    <format dxfId="119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format>
    <format dxfId="118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4"/>
          </reference>
        </references>
      </pivotArea>
    </format>
    <format dxfId="117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5"/>
          </reference>
        </references>
      </pivotArea>
    </format>
    <format dxfId="116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6"/>
          </reference>
        </references>
      </pivotArea>
    </format>
    <format dxfId="115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7"/>
          </reference>
        </references>
      </pivotArea>
    </format>
    <format dxfId="114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8"/>
          </reference>
        </references>
      </pivotArea>
    </format>
    <format dxfId="113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9"/>
          </reference>
        </references>
      </pivotArea>
    </format>
    <format dxfId="112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10"/>
          </reference>
        </references>
      </pivotArea>
    </format>
    <format dxfId="111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11"/>
          </reference>
        </references>
      </pivotArea>
    </format>
    <format dxfId="110">
      <pivotArea type="origin" dataOnly="0" labelOnly="1" outline="0" offset="A1" fieldPosition="0"/>
    </format>
    <format dxfId="109">
      <pivotArea field="0" type="button" dataOnly="0" labelOnly="1" outline="0" axis="axisCol" fieldPosition="0"/>
    </format>
    <format dxfId="108">
      <pivotArea field="-2" type="button" dataOnly="0" labelOnly="1" outline="0" axis="axisCol" fieldPosition="1"/>
    </format>
    <format dxfId="107">
      <pivotArea type="topRight" dataOnly="0" labelOnly="1" outline="0" fieldPosition="0"/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24B373-6978-4480-BF73-545DEF039842}" name="EvolVendes" cacheId="1" applyNumberFormats="0" applyBorderFormats="0" applyFontFormats="0" applyPatternFormats="0" applyAlignmentFormats="0" applyWidthHeightFormats="1" dataCaption="Valors" updatedVersion="8" minRefreshableVersion="3" itemPrintTitles="1" createdVersion="8" indent="0" outline="1" outlineData="1" multipleFieldFilters="0" chartFormat="13">
  <location ref="B7:C9" firstHeaderRow="1" firstDataRow="2" firstDataCol="1"/>
  <pivotFields count="18">
    <pivotField showAll="0"/>
    <pivotField showAll="0">
      <items count="28">
        <item m="1" x="1"/>
        <item m="1" x="2"/>
        <item m="1" x="3"/>
        <item m="1" x="4"/>
        <item m="1" x="5"/>
        <item m="1" x="6"/>
        <item m="1" x="7"/>
        <item m="1" x="10"/>
        <item m="1" x="8"/>
        <item m="1" x="9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3"/>
        <item m="1" x="21"/>
        <item m="1" x="22"/>
        <item m="1" x="24"/>
        <item m="1" x="25"/>
        <item m="1" x="26"/>
        <item x="0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showAll="0"/>
    <pivotField axis="axisRow" showAll="0">
      <items count="13">
        <item x="0"/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t="default"/>
      </items>
    </pivotField>
    <pivotField axis="axisCol" showAll="0">
      <items count="4">
        <item h="1" x="0"/>
        <item m="1" x="1"/>
        <item m="1" x="2"/>
        <item t="default"/>
      </items>
    </pivotField>
    <pivotField numFmtId="164" showAll="0"/>
    <pivotField showAll="0"/>
    <pivotField dataField="1" numFmtId="4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10"/>
  </rowFields>
  <rowItems count="1">
    <i t="grand">
      <x/>
    </i>
  </rowItems>
  <colFields count="1">
    <field x="11"/>
  </colFields>
  <colItems count="1">
    <i t="grand">
      <x/>
    </i>
  </colItems>
  <dataFields count="1">
    <dataField name="Suma de Base" fld="14" baseField="0" baseItem="0"/>
  </dataFields>
  <formats count="10">
    <format dxfId="189">
      <pivotArea type="all" dataOnly="0" outline="0" fieldPosition="0"/>
    </format>
    <format dxfId="188">
      <pivotArea outline="0" collapsedLevelsAreSubtotals="1" fieldPosition="0"/>
    </format>
    <format dxfId="187">
      <pivotArea type="origin" dataOnly="0" labelOnly="1" outline="0" fieldPosition="0"/>
    </format>
    <format dxfId="186">
      <pivotArea field="11" type="button" dataOnly="0" labelOnly="1" outline="0" axis="axisCol" fieldPosition="0"/>
    </format>
    <format dxfId="185">
      <pivotArea type="topRight" dataOnly="0" labelOnly="1" outline="0" fieldPosition="0"/>
    </format>
    <format dxfId="184">
      <pivotArea field="10" type="button" dataOnly="0" labelOnly="1" outline="0" axis="axisRow" fieldPosition="0"/>
    </format>
    <format dxfId="183">
      <pivotArea dataOnly="0" labelOnly="1" fieldPosition="0">
        <references count="1">
          <reference field="10" count="0"/>
        </references>
      </pivotArea>
    </format>
    <format dxfId="182">
      <pivotArea dataOnly="0" labelOnly="1" grandRow="1" outline="0" fieldPosition="0"/>
    </format>
    <format dxfId="181">
      <pivotArea dataOnly="0" labelOnly="1" fieldPosition="0">
        <references count="1">
          <reference field="11" count="0"/>
        </references>
      </pivotArea>
    </format>
    <format dxfId="180">
      <pivotArea dataOnly="0" labelOnly="1" grandCol="1" outline="0" fieldPosition="0"/>
    </format>
  </formats>
  <chartFormats count="1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0E4ED4-F274-44F9-9465-3661E3CF0F74}" name="CobrPdts" cacheId="1" applyNumberFormats="0" applyBorderFormats="0" applyFontFormats="0" applyPatternFormats="0" applyAlignmentFormats="0" applyWidthHeightFormats="1" dataCaption="Valors" showMissing="0" updatedVersion="8" minRefreshableVersion="3" itemPrintTitles="1" createdVersion="8" indent="0" compact="0" compactData="0" gridDropZones="1" multipleFieldFilters="0" chartFormat="4" rowHeaderCaption="Client">
  <location ref="Q7:T10" firstHeaderRow="2" firstDataRow="2" firstDataCol="3" rowPageCount="1" colPageCount="1"/>
  <pivotFields count="18">
    <pivotField axis="axisRow" compact="0" outline="0" showAll="0" defaultSubtotal="0">
      <items count="27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6"/>
        <item x="0"/>
        <item m="1" x="25"/>
      </items>
    </pivotField>
    <pivotField axis="axisRow" compact="0" outline="0" showAll="0" sortType="ascending">
      <items count="28">
        <item m="1" x="1"/>
        <item m="1" x="2"/>
        <item m="1" x="3"/>
        <item m="1" x="4"/>
        <item m="1" x="5"/>
        <item m="1" x="6"/>
        <item m="1" x="7"/>
        <item m="1" x="10"/>
        <item m="1" x="8"/>
        <item m="1" x="9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3"/>
        <item m="1" x="21"/>
        <item m="1" x="22"/>
        <item m="1" x="24"/>
        <item m="1" x="25"/>
        <item m="1" x="26"/>
        <item x="0"/>
        <item t="default"/>
      </items>
    </pivotField>
    <pivotField axis="axisRow" compact="0" outline="0" showAll="0" defaultSubtotal="0">
      <items count="15">
        <item m="1" x="11"/>
        <item m="1" x="12"/>
        <item m="1" x="14"/>
        <item m="1" x="10"/>
        <item m="1" x="13"/>
        <item m="1" x="8"/>
        <item m="1" x="9"/>
        <item x="0"/>
        <item m="1" x="1"/>
        <item m="1" x="2"/>
        <item m="1" x="3"/>
        <item m="1" x="4"/>
        <item m="1" x="5"/>
        <item m="1" x="6"/>
        <item m="1" x="7"/>
      </items>
    </pivotField>
    <pivotField compact="0" outline="0" showAll="0"/>
    <pivotField compact="0" outline="0" showAll="0"/>
    <pivotField compact="0" outline="0" showAll="0"/>
    <pivotField compact="0" numFmtId="4" outline="0" showAll="0"/>
    <pivotField compact="0" numFmtId="4" outline="0" showAll="0"/>
    <pivotField dataField="1" compact="0" numFmtId="4" outline="0" showAll="0"/>
    <pivotField axis="axisPage" compact="0" outline="0" multipleItemSelectionAllowed="1" showAll="0">
      <items count="24">
        <item h="1" m="1" x="1"/>
        <item h="1" m="1" x="2"/>
        <item h="1" m="1" x="3"/>
        <item h="1" m="1" x="4"/>
        <item h="1" m="1" x="5"/>
        <item h="1" m="1" x="6"/>
        <item h="1" m="1" x="7"/>
        <item h="1" m="1" x="10"/>
        <item h="1" m="1" x="8"/>
        <item h="1" m="1" x="9"/>
        <item h="1" m="1" x="11"/>
        <item h="1" m="1" x="12"/>
        <item h="1" m="1" x="13"/>
        <item h="1" m="1" x="14"/>
        <item h="1" m="1" x="15"/>
        <item h="1" m="1" x="16"/>
        <item h="1" m="1" x="17"/>
        <item h="1" m="1" x="18"/>
        <item h="1" m="1" x="19"/>
        <item h="1" m="1" x="21"/>
        <item h="1" m="1" x="20"/>
        <item h="1" m="1" x="22"/>
        <item x="0"/>
        <item t="default"/>
      </items>
    </pivotField>
    <pivotField compact="0" outline="0" showAll="0">
      <items count="13">
        <item x="0"/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t="default"/>
      </items>
    </pivotField>
    <pivotField compact="0" outline="0" showAll="0"/>
    <pivotField compact="0" numFmtId="164" outline="0" showAll="0"/>
    <pivotField compact="0" outline="0" showAll="0"/>
    <pivotField compact="0" numFmtId="4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outline="0" showAll="0">
      <items count="7">
        <item sd="0" x="1"/>
        <item sd="0" x="2"/>
        <item sd="0" x="3"/>
        <item sd="0" x="4"/>
        <item x="0"/>
        <item x="5"/>
        <item t="default"/>
      </items>
    </pivotField>
    <pivotField compact="0" outline="0" showAll="0">
      <items count="4">
        <item x="0"/>
        <item x="1"/>
        <item x="2"/>
        <item t="default"/>
      </items>
    </pivotField>
  </pivotFields>
  <rowFields count="3">
    <field x="2"/>
    <field x="0"/>
    <field x="1"/>
  </rowFields>
  <rowItems count="2">
    <i>
      <x v="7"/>
      <x v="25"/>
      <x v="26"/>
    </i>
    <i t="grand">
      <x/>
    </i>
  </rowItems>
  <colItems count="1">
    <i/>
  </colItems>
  <pageFields count="1">
    <pageField fld="9" hier="-1"/>
  </pageFields>
  <dataFields count="1">
    <dataField name="Total Fra" fld="8" baseField="1" baseItem="15"/>
  </dataFields>
  <formats count="8">
    <format dxfId="197">
      <pivotArea outline="0" collapsedLevelsAreSubtotals="1" fieldPosition="0"/>
    </format>
    <format dxfId="196">
      <pivotArea type="all" dataOnly="0" outline="0" fieldPosition="0"/>
    </format>
    <format dxfId="195">
      <pivotArea outline="0" collapsedLevelsAreSubtotals="1" fieldPosition="0"/>
    </format>
    <format dxfId="194">
      <pivotArea field="2" type="button" dataOnly="0" labelOnly="1" outline="0" axis="axisRow" fieldPosition="0"/>
    </format>
    <format dxfId="193">
      <pivotArea dataOnly="0" labelOnly="1" fieldPosition="0">
        <references count="1">
          <reference field="2" count="7">
            <x v="0"/>
            <x v="1"/>
            <x v="2"/>
            <x v="3"/>
            <x v="4"/>
            <x v="5"/>
            <x v="6"/>
          </reference>
        </references>
      </pivotArea>
    </format>
    <format dxfId="192">
      <pivotArea dataOnly="0" labelOnly="1" grandRow="1" outline="0" fieldPosition="0"/>
    </format>
    <format dxfId="191">
      <pivotArea dataOnly="0" labelOnly="1" outline="0" axis="axisValues" fieldPosition="0"/>
    </format>
    <format dxfId="190">
      <pivotArea type="origin" dataOnly="0" labelOnly="1" outline="0" fieldPosition="0"/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B365DF-D5A3-410A-BE25-3B32949D178F}" name="Taula dinàmica2" cacheId="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chartFormat="6">
  <location ref="B37:C39" firstHeaderRow="1" firstDataRow="1" firstDataCol="1"/>
  <pivotFields count="21">
    <pivotField showAll="0"/>
    <pivotField showAll="0">
      <items count="48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5"/>
        <item m="1" x="24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x="0"/>
        <item t="default"/>
      </items>
    </pivotField>
    <pivotField showAll="0"/>
    <pivotField axis="axisRow" showAll="0" sortType="descending">
      <items count="18">
        <item m="1" x="2"/>
        <item m="1" x="1"/>
        <item m="1" x="3"/>
        <item m="1" x="15"/>
        <item m="1" x="4"/>
        <item m="1" x="5"/>
        <item m="1" x="6"/>
        <item m="1" x="12"/>
        <item m="1" x="8"/>
        <item m="1" x="13"/>
        <item m="1" x="9"/>
        <item m="1" x="11"/>
        <item m="1" x="7"/>
        <item m="1" x="14"/>
        <item m="1" x="10"/>
        <item m="1" x="16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3">
        <item x="0"/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t="default"/>
      </items>
    </pivotField>
    <pivotField showAll="0">
      <items count="4">
        <item x="0"/>
        <item m="1" x="1"/>
        <item m="1" x="2"/>
        <item t="default"/>
      </items>
    </pivotField>
    <pivotField numFmtId="164" showAll="0"/>
    <pivotField showAll="0"/>
    <pivotField showAll="0"/>
    <pivotField showAll="0"/>
    <pivotField showAll="0" defaultSubtotal="0"/>
    <pivotField showAll="0" defaultSubtotal="0"/>
    <pivotField showAll="0" defaultSubtotal="0">
      <items count="3">
        <item x="0"/>
        <item x="1"/>
        <item x="2"/>
      </items>
    </pivotField>
  </pivotFields>
  <rowFields count="1">
    <field x="3"/>
  </rowFields>
  <rowItems count="2">
    <i>
      <x v="16"/>
    </i>
    <i t="grand">
      <x/>
    </i>
  </rowItems>
  <colItems count="1">
    <i/>
  </colItems>
  <dataFields count="1">
    <dataField name="Suma de Base Imposable" fld="5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15159A-87BE-4088-B770-B7806EBC856D}" name="Taula dinàmica1" cacheId="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chartFormat="7">
  <location ref="B7:D10" firstHeaderRow="1" firstDataRow="2" firstDataCol="1"/>
  <pivotFields count="21">
    <pivotField showAll="0"/>
    <pivotField showAll="0">
      <items count="48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5"/>
        <item m="1" x="24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x="0"/>
        <item t="default"/>
      </items>
    </pivotField>
    <pivotField showAll="0"/>
    <pivotField showAll="0">
      <items count="18">
        <item m="1" x="2"/>
        <item m="1" x="1"/>
        <item m="1" x="3"/>
        <item m="1" x="15"/>
        <item m="1" x="4"/>
        <item m="1" x="5"/>
        <item m="1" x="6"/>
        <item m="1" x="12"/>
        <item m="1" x="8"/>
        <item m="1" x="13"/>
        <item m="1" x="9"/>
        <item m="1" x="11"/>
        <item m="1" x="7"/>
        <item m="1" x="14"/>
        <item m="1" x="10"/>
        <item m="1" x="16"/>
        <item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13">
        <item x="0"/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t="default"/>
      </items>
    </pivotField>
    <pivotField axis="axisCol" showAll="0">
      <items count="4">
        <item x="0"/>
        <item m="1" x="1"/>
        <item m="1" x="2"/>
        <item t="default"/>
      </items>
    </pivotField>
    <pivotField numFmtId="164" showAll="0"/>
    <pivotField showAll="0"/>
    <pivotField showAll="0"/>
    <pivotField showAll="0"/>
    <pivotField showAll="0" defaultSubtotal="0"/>
    <pivotField showAll="0" defaultSubtotal="0"/>
    <pivotField showAll="0" defaultSubtotal="0">
      <items count="3">
        <item x="0"/>
        <item x="1"/>
        <item x="2"/>
      </items>
    </pivotField>
  </pivotFields>
  <rowFields count="1">
    <field x="12"/>
  </rowFields>
  <rowItems count="2">
    <i>
      <x/>
    </i>
    <i t="grand">
      <x/>
    </i>
  </rowItems>
  <colFields count="1">
    <field x="13"/>
  </colFields>
  <colItems count="2">
    <i>
      <x/>
    </i>
    <i t="grand">
      <x/>
    </i>
  </colItems>
  <dataFields count="1">
    <dataField name="Suma de Base Imposable" fld="5" baseField="0" baseItem="0"/>
  </dataFields>
  <formats count="8">
    <format dxfId="149">
      <pivotArea collapsedLevelsAreSubtotals="1" fieldPosition="0">
        <references count="1">
          <reference field="1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48">
      <pivotArea type="origin" dataOnly="0" labelOnly="1" outline="0" fieldPosition="0"/>
    </format>
    <format dxfId="147">
      <pivotArea field="13" type="button" dataOnly="0" labelOnly="1" outline="0" axis="axisCol" fieldPosition="0"/>
    </format>
    <format dxfId="146">
      <pivotArea type="topRight" dataOnly="0" labelOnly="1" outline="0" fieldPosition="0"/>
    </format>
    <format dxfId="145">
      <pivotArea field="12" type="button" dataOnly="0" labelOnly="1" outline="0" axis="axisRow" fieldPosition="0"/>
    </format>
    <format dxfId="144">
      <pivotArea dataOnly="0" labelOnly="1" fieldPosition="0">
        <references count="1">
          <reference field="1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43">
      <pivotArea dataOnly="0" labelOnly="1" fieldPosition="0">
        <references count="1">
          <reference field="13" count="0"/>
        </references>
      </pivotArea>
    </format>
    <format dxfId="142">
      <pivotArea dataOnly="0" labelOnly="1" grandCol="1" outline="0" fieldPosition="0"/>
    </format>
  </formats>
  <chartFormats count="6">
    <chartFormat chart="0" format="12" series="1">
      <pivotArea type="data" outline="0" fieldPosition="0">
        <references count="1">
          <reference field="13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13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13" count="1" selected="0">
            <x v="2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F8190D-2C9E-4251-9035-923670A0C993}" name="PagPdts" cacheId="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compact="0" compactData="0" gridDropZones="1" multipleFieldFilters="0">
  <location ref="Q8:T11" firstHeaderRow="2" firstDataRow="2" firstDataCol="3" rowPageCount="1" colPageCount="1"/>
  <pivotFields count="21">
    <pivotField axis="axisRow" compact="0" outline="0" showAll="0" defaultSubtotal="0">
      <items count="122">
        <item m="1" x="86"/>
        <item m="1" x="40"/>
        <item m="1" x="60"/>
        <item m="1" x="27"/>
        <item m="1" x="94"/>
        <item m="1" x="8"/>
        <item m="1" x="110"/>
        <item m="1" x="104"/>
        <item m="1" x="18"/>
        <item m="1" x="10"/>
        <item m="1" x="9"/>
        <item m="1" x="90"/>
        <item m="1" x="80"/>
        <item m="1" x="76"/>
        <item m="1" x="21"/>
        <item m="1" x="102"/>
        <item m="1" x="38"/>
        <item m="1" x="33"/>
        <item m="1" x="92"/>
        <item m="1" x="62"/>
        <item m="1" x="36"/>
        <item m="1" x="49"/>
        <item m="1" x="1"/>
        <item m="1" x="26"/>
        <item m="1" x="113"/>
        <item m="1" x="56"/>
        <item m="1" x="83"/>
        <item m="1" x="45"/>
        <item m="1" x="109"/>
        <item m="1" x="79"/>
        <item m="1" x="98"/>
        <item m="1" x="54"/>
        <item m="1" x="15"/>
        <item m="1" x="34"/>
        <item m="1" x="11"/>
        <item m="1" x="57"/>
        <item m="1" x="75"/>
        <item m="1" x="82"/>
        <item m="1" x="71"/>
        <item m="1" x="111"/>
        <item m="1" x="114"/>
        <item m="1" x="117"/>
        <item m="1" x="61"/>
        <item m="1" x="78"/>
        <item m="1" x="108"/>
        <item m="1" x="41"/>
        <item m="1" x="63"/>
        <item m="1" x="30"/>
        <item m="1" x="81"/>
        <item m="1" x="116"/>
        <item m="1" x="44"/>
        <item m="1" x="42"/>
        <item m="1" x="121"/>
        <item m="1" x="85"/>
        <item m="1" x="46"/>
        <item m="1" x="118"/>
        <item m="1" x="43"/>
        <item m="1" x="72"/>
        <item m="1" x="70"/>
        <item m="1" x="24"/>
        <item m="1" x="64"/>
        <item m="1" x="23"/>
        <item m="1" x="88"/>
        <item m="1" x="87"/>
        <item m="1" x="119"/>
        <item m="1" x="19"/>
        <item m="1" x="67"/>
        <item m="1" x="84"/>
        <item m="1" x="97"/>
        <item m="1" x="16"/>
        <item m="1" x="31"/>
        <item m="1" x="100"/>
        <item m="1" x="106"/>
        <item m="1" x="28"/>
        <item m="1" x="6"/>
        <item m="1" x="74"/>
        <item m="1" x="17"/>
        <item m="1" x="120"/>
        <item m="1" x="32"/>
        <item m="1" x="39"/>
        <item m="1" x="52"/>
        <item m="1" x="22"/>
        <item m="1" x="4"/>
        <item m="1" x="66"/>
        <item m="1" x="20"/>
        <item m="1" x="89"/>
        <item m="1" x="107"/>
        <item m="1" x="29"/>
        <item m="1" x="51"/>
        <item m="1" x="35"/>
        <item m="1" x="5"/>
        <item m="1" x="48"/>
        <item m="1" x="55"/>
        <item m="1" x="50"/>
        <item m="1" x="13"/>
        <item m="1" x="47"/>
        <item m="1" x="65"/>
        <item m="1" x="58"/>
        <item m="1" x="77"/>
        <item m="1" x="112"/>
        <item m="1" x="95"/>
        <item m="1" x="59"/>
        <item m="1" x="101"/>
        <item m="1" x="93"/>
        <item m="1" x="73"/>
        <item m="1" x="91"/>
        <item m="1" x="69"/>
        <item m="1" x="103"/>
        <item m="1" x="96"/>
        <item m="1" x="105"/>
        <item m="1" x="14"/>
        <item m="1" x="7"/>
        <item m="1" x="3"/>
        <item m="1" x="53"/>
        <item m="1" x="12"/>
        <item m="1" x="37"/>
        <item m="1" x="25"/>
        <item m="1" x="115"/>
        <item m="1" x="99"/>
        <item x="0"/>
        <item m="1" x="2"/>
        <item m="1" x="68"/>
      </items>
    </pivotField>
    <pivotField axis="axisRow" compact="0" outline="0" showAll="0" sortType="ascending">
      <items count="48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5"/>
        <item m="1" x="24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x="0"/>
        <item t="default"/>
      </items>
    </pivotField>
    <pivotField axis="axisRow" compact="0" outline="0" showAll="0" defaultSubtotal="0">
      <items count="19">
        <item m="1" x="12"/>
        <item m="1" x="16"/>
        <item m="1" x="8"/>
        <item m="1" x="15"/>
        <item m="1" x="5"/>
        <item m="1" x="17"/>
        <item m="1" x="7"/>
        <item m="1" x="10"/>
        <item m="1" x="13"/>
        <item m="1" x="14"/>
        <item m="1" x="4"/>
        <item m="1" x="18"/>
        <item m="1" x="1"/>
        <item m="1" x="9"/>
        <item m="1" x="3"/>
        <item m="1" x="11"/>
        <item m="1" x="6"/>
        <item x="0"/>
        <item m="1" x="2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axis="axisPage" compact="0" outline="0" showAll="0">
      <items count="47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x="0"/>
        <item t="default"/>
      </items>
    </pivotField>
    <pivotField compact="0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outline="0" showAll="0">
      <items count="7">
        <item sd="0" x="1"/>
        <item sd="0" x="2"/>
        <item sd="0" x="3"/>
        <item sd="0" x="4"/>
        <item x="0"/>
        <item x="5"/>
        <item t="default"/>
      </items>
    </pivotField>
    <pivotField compact="0" outline="0" showAll="0">
      <items count="4">
        <item x="0"/>
        <item x="1"/>
        <item x="2"/>
        <item t="default"/>
      </items>
    </pivotField>
  </pivotFields>
  <rowFields count="3">
    <field x="2"/>
    <field x="0"/>
    <field x="1"/>
  </rowFields>
  <rowItems count="2">
    <i>
      <x v="17"/>
      <x v="119"/>
      <x v="46"/>
    </i>
    <i t="grand">
      <x/>
    </i>
  </rowItems>
  <colItems count="1">
    <i/>
  </colItems>
  <pageFields count="1">
    <pageField fld="11" item="45" hier="-1"/>
  </pageFields>
  <dataFields count="1">
    <dataField name="." fld="10" baseField="0" baseItem="0"/>
  </dataFields>
  <formats count="23">
    <format dxfId="172">
      <pivotArea type="all" dataOnly="0" outline="0" fieldPosition="0"/>
    </format>
    <format dxfId="171">
      <pivotArea outline="0" collapsedLevelsAreSubtotals="1" fieldPosition="0"/>
    </format>
    <format dxfId="170">
      <pivotArea dataOnly="0" labelOnly="1" grandRow="1" outline="0" fieldPosition="0"/>
    </format>
    <format dxfId="169">
      <pivotArea outline="0" fieldPosition="0">
        <references count="3">
          <reference field="0" count="6" selected="0">
            <x v="24"/>
            <x v="52"/>
            <x v="90"/>
            <x v="119"/>
            <x v="120"/>
            <x v="121"/>
          </reference>
          <reference field="1" count="5" selected="0">
            <x v="0"/>
            <x v="23"/>
            <x v="41"/>
            <x v="44"/>
            <x v="46"/>
          </reference>
          <reference field="2" count="6" selected="0">
            <x v="4"/>
            <x v="12"/>
            <x v="14"/>
            <x v="16"/>
            <x v="17"/>
            <x v="18"/>
          </reference>
        </references>
      </pivotArea>
    </format>
    <format dxfId="168">
      <pivotArea type="origin" dataOnly="0" labelOnly="1" outline="0" fieldPosition="0"/>
    </format>
    <format dxfId="167">
      <pivotArea field="2" type="button" dataOnly="0" labelOnly="1" outline="0" axis="axisRow" fieldPosition="0"/>
    </format>
    <format dxfId="166">
      <pivotArea field="0" type="button" dataOnly="0" labelOnly="1" outline="0" axis="axisRow" fieldPosition="1"/>
    </format>
    <format dxfId="165">
      <pivotArea field="1" type="button" dataOnly="0" labelOnly="1" outline="0" axis="axisRow" fieldPosition="2"/>
    </format>
    <format dxfId="164">
      <pivotArea dataOnly="0" labelOnly="1" outline="0" fieldPosition="0">
        <references count="1">
          <reference field="2" count="6">
            <x v="4"/>
            <x v="12"/>
            <x v="14"/>
            <x v="16"/>
            <x v="17"/>
            <x v="18"/>
          </reference>
        </references>
      </pivotArea>
    </format>
    <format dxfId="163">
      <pivotArea dataOnly="0" labelOnly="1" outline="0" fieldPosition="0">
        <references count="2">
          <reference field="0" count="1">
            <x v="52"/>
          </reference>
          <reference field="2" count="1" selected="0">
            <x v="4"/>
          </reference>
        </references>
      </pivotArea>
    </format>
    <format dxfId="162">
      <pivotArea dataOnly="0" labelOnly="1" outline="0" fieldPosition="0">
        <references count="2">
          <reference field="0" count="1">
            <x v="90"/>
          </reference>
          <reference field="2" count="1" selected="0">
            <x v="12"/>
          </reference>
        </references>
      </pivotArea>
    </format>
    <format dxfId="161">
      <pivotArea dataOnly="0" labelOnly="1" outline="0" fieldPosition="0">
        <references count="2">
          <reference field="0" count="1">
            <x v="24"/>
          </reference>
          <reference field="2" count="1" selected="0">
            <x v="14"/>
          </reference>
        </references>
      </pivotArea>
    </format>
    <format dxfId="160">
      <pivotArea dataOnly="0" labelOnly="1" outline="0" fieldPosition="0">
        <references count="2">
          <reference field="0" count="1">
            <x v="52"/>
          </reference>
          <reference field="2" count="1" selected="0">
            <x v="16"/>
          </reference>
        </references>
      </pivotArea>
    </format>
    <format dxfId="159">
      <pivotArea dataOnly="0" labelOnly="1" outline="0" fieldPosition="0">
        <references count="2">
          <reference field="0" count="1">
            <x v="119"/>
          </reference>
          <reference field="2" count="1" selected="0">
            <x v="17"/>
          </reference>
        </references>
      </pivotArea>
    </format>
    <format dxfId="158">
      <pivotArea dataOnly="0" labelOnly="1" outline="0" fieldPosition="0">
        <references count="2">
          <reference field="0" count="2">
            <x v="120"/>
            <x v="121"/>
          </reference>
          <reference field="2" count="1" selected="0">
            <x v="18"/>
          </reference>
        </references>
      </pivotArea>
    </format>
    <format dxfId="157">
      <pivotArea dataOnly="0" labelOnly="1" outline="0" fieldPosition="0">
        <references count="3">
          <reference field="0" count="1" selected="0">
            <x v="52"/>
          </reference>
          <reference field="1" count="1">
            <x v="44"/>
          </reference>
          <reference field="2" count="1" selected="0">
            <x v="4"/>
          </reference>
        </references>
      </pivotArea>
    </format>
    <format dxfId="156">
      <pivotArea dataOnly="0" labelOnly="1" outline="0" fieldPosition="0">
        <references count="3">
          <reference field="0" count="1" selected="0">
            <x v="90"/>
          </reference>
          <reference field="1" count="1">
            <x v="44"/>
          </reference>
          <reference field="2" count="1" selected="0">
            <x v="12"/>
          </reference>
        </references>
      </pivotArea>
    </format>
    <format dxfId="155">
      <pivotArea dataOnly="0" labelOnly="1" outline="0" fieldPosition="0">
        <references count="3">
          <reference field="0" count="1" selected="0">
            <x v="24"/>
          </reference>
          <reference field="1" count="1">
            <x v="41"/>
          </reference>
          <reference field="2" count="1" selected="0">
            <x v="14"/>
          </reference>
        </references>
      </pivotArea>
    </format>
    <format dxfId="154">
      <pivotArea dataOnly="0" labelOnly="1" outline="0" fieldPosition="0">
        <references count="3">
          <reference field="0" count="1" selected="0">
            <x v="52"/>
          </reference>
          <reference field="1" count="1">
            <x v="44"/>
          </reference>
          <reference field="2" count="1" selected="0">
            <x v="16"/>
          </reference>
        </references>
      </pivotArea>
    </format>
    <format dxfId="153">
      <pivotArea dataOnly="0" labelOnly="1" outline="0" fieldPosition="0">
        <references count="3">
          <reference field="0" count="1" selected="0">
            <x v="119"/>
          </reference>
          <reference field="1" count="1">
            <x v="46"/>
          </reference>
          <reference field="2" count="1" selected="0">
            <x v="17"/>
          </reference>
        </references>
      </pivotArea>
    </format>
    <format dxfId="152">
      <pivotArea dataOnly="0" labelOnly="1" outline="0" fieldPosition="0">
        <references count="3">
          <reference field="0" count="1" selected="0">
            <x v="120"/>
          </reference>
          <reference field="1" count="1">
            <x v="0"/>
          </reference>
          <reference field="2" count="1" selected="0">
            <x v="18"/>
          </reference>
        </references>
      </pivotArea>
    </format>
    <format dxfId="151">
      <pivotArea dataOnly="0" labelOnly="1" outline="0" fieldPosition="0">
        <references count="3">
          <reference field="0" count="1" selected="0">
            <x v="121"/>
          </reference>
          <reference field="1" count="1">
            <x v="23"/>
          </reference>
          <reference field="2" count="1" selected="0">
            <x v="18"/>
          </reference>
        </references>
      </pivotArea>
    </format>
    <format dxfId="150">
      <pivotArea type="topRight" dataOnly="0" labelOnly="1" outline="0" fieldPosition="0"/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73BDB9-D2EC-441F-BD18-13ACFA2D7521}" name="MargeBrut_Total" cacheId="2" applyNumberFormats="0" applyBorderFormats="0" applyFontFormats="0" applyPatternFormats="0" applyAlignmentFormats="0" applyWidthHeightFormats="1" dataCaption="Valors" grandTotalCaption="MARGE BRUT ANY" updatedVersion="8" minRefreshableVersion="3" colGrandTotals="0" itemPrintTitles="1" createdVersion="8" indent="0" outline="1" outlineData="1" multipleFieldFilters="0" rowHeaderCaption="." colHeaderCaption="Mes">
  <location ref="AB36:AD38" firstHeaderRow="0" firstDataRow="1" firstDataCol="1"/>
  <pivotFields count="11">
    <pivotField showAll="0"/>
    <pivotField showAll="0">
      <items count="7">
        <item x="0"/>
        <item m="1" x="4"/>
        <item m="1" x="5"/>
        <item x="3"/>
        <item x="1"/>
        <item x="2"/>
        <item t="default"/>
      </items>
    </pivotField>
    <pivotField showAll="0"/>
    <pivotField axis="axisRow" showAll="0" sortType="ascending">
      <items count="21">
        <item h="1" x="3"/>
        <item x="0"/>
        <item m="1" x="5"/>
        <item m="1" x="4"/>
        <item m="1" x="6"/>
        <item m="1" x="18"/>
        <item h="1" m="1" x="7"/>
        <item h="1" m="1" x="8"/>
        <item h="1" m="1" x="9"/>
        <item h="1" m="1" x="15"/>
        <item h="1" m="1" x="11"/>
        <item h="1" m="1" x="16"/>
        <item h="1" m="1" x="12"/>
        <item h="1" m="1" x="14"/>
        <item h="1" m="1" x="10"/>
        <item h="1" m="1" x="17"/>
        <item h="1" m="1" x="13"/>
        <item h="1" m="1" x="19"/>
        <item h="1" x="1"/>
        <item h="1" x="2"/>
        <item t="default"/>
      </items>
    </pivotField>
    <pivotField dataField="1" showAll="0"/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2"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." fld="4" baseField="3" baseItem="0" numFmtId="3"/>
    <dataField name="%" fld="9" baseField="3" baseItem="8" numFmtId="9"/>
  </dataFields>
  <formats count="8">
    <format dxfId="8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">
      <pivotArea field="3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53EF7D-04D8-4306-8FCD-21AAC3EB740C}" name="MargeBrut_Evol" cacheId="2" applyNumberFormats="0" applyBorderFormats="0" applyFontFormats="0" applyPatternFormats="0" applyAlignmentFormats="0" applyWidthHeightFormats="1" dataCaption="Valors" grandTotalCaption="MARGE BRUT" updatedVersion="8" minRefreshableVersion="3" colGrandTotals="0" itemPrintTitles="1" createdVersion="8" indent="0" outline="1" outlineData="1" multipleFieldFilters="0" rowHeaderCaption="." colHeaderCaption=".">
  <location ref="B34:D38" firstHeaderRow="1" firstDataRow="3" firstDataCol="1"/>
  <pivotFields count="11">
    <pivotField axis="axisCol" showAll="0">
      <items count="16">
        <item x="0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x="1"/>
        <item x="2"/>
        <item x="3"/>
        <item t="default"/>
      </items>
    </pivotField>
    <pivotField showAll="0">
      <items count="7">
        <item x="0"/>
        <item m="1" x="4"/>
        <item m="1" x="5"/>
        <item x="3"/>
        <item x="1"/>
        <item x="2"/>
        <item t="default"/>
      </items>
    </pivotField>
    <pivotField showAll="0"/>
    <pivotField axis="axisRow" showAll="0" sortType="ascending">
      <items count="21">
        <item h="1" x="3"/>
        <item x="0"/>
        <item m="1" x="5"/>
        <item m="1" x="4"/>
        <item m="1" x="6"/>
        <item m="1" x="18"/>
        <item h="1" m="1" x="7"/>
        <item h="1" m="1" x="8"/>
        <item h="1" m="1" x="9"/>
        <item h="1" m="1" x="15"/>
        <item h="1" m="1" x="11"/>
        <item h="1" m="1" x="16"/>
        <item h="1" m="1" x="12"/>
        <item h="1" m="1" x="14"/>
        <item h="1" m="1" x="10"/>
        <item h="1" m="1" x="17"/>
        <item h="1" m="1" x="13"/>
        <item h="1" m="1" x="19"/>
        <item h="1" x="1"/>
        <item h="1" x="2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showAll="0"/>
  </pivotFields>
  <rowFields count="1">
    <field x="3"/>
  </rowFields>
  <rowItems count="2">
    <i>
      <x v="1"/>
    </i>
    <i t="grand">
      <x/>
    </i>
  </rowItems>
  <colFields count="2">
    <field x="0"/>
    <field x="-2"/>
  </colFields>
  <colItems count="2">
    <i>
      <x/>
      <x/>
    </i>
    <i r="1" i="1">
      <x v="1"/>
    </i>
  </colItems>
  <dataFields count="2">
    <dataField name="." fld="4" baseField="3" baseItem="0" numFmtId="3"/>
    <dataField name="%" fld="7" baseField="3" baseItem="9"/>
  </dataFields>
  <formats count="34">
    <format dxfId="42">
      <pivotArea dataOnly="0" outline="0" fieldPosition="0">
        <references count="1">
          <reference field="4294967294" count="1">
            <x v="1"/>
          </reference>
        </references>
      </pivotArea>
    </format>
    <format dxfId="41">
      <pivotArea dataOnly="0" outline="0" fieldPosition="0">
        <references count="1">
          <reference field="4294967294" count="1">
            <x v="1"/>
          </reference>
        </references>
      </pivotArea>
    </format>
    <format dxfId="40">
      <pivotArea dataOnly="0" outline="0" fieldPosition="0">
        <references count="1">
          <reference field="4294967294" count="1">
            <x v="1"/>
          </reference>
        </references>
      </pivotArea>
    </format>
    <format dxfId="39">
      <pivotArea dataOnly="0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outline="0" fieldPosition="0">
        <references count="2">
          <reference field="4294967294" count="1">
            <x v="0"/>
          </reference>
          <reference field="0" count="1" selected="0">
            <x v="0"/>
          </reference>
        </references>
      </pivotArea>
    </format>
    <format dxfId="37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"/>
          </reference>
        </references>
      </pivotArea>
    </format>
    <format dxfId="36">
      <pivotArea dataOnly="0" labelOnly="1" outline="0" fieldPosition="0">
        <references count="2">
          <reference field="4294967294" count="1">
            <x v="0"/>
          </reference>
          <reference field="0" count="1" selected="0">
            <x v="2"/>
          </reference>
        </references>
      </pivotArea>
    </format>
    <format dxfId="35">
      <pivotArea dataOnly="0" labelOnly="1" outline="0" fieldPosition="0">
        <references count="2">
          <reference field="4294967294" count="1">
            <x v="0"/>
          </reference>
          <reference field="0" count="1" selected="0">
            <x v="3"/>
          </reference>
        </references>
      </pivotArea>
    </format>
    <format dxfId="34">
      <pivotArea dataOnly="0" labelOnly="1" outline="0" fieldPosition="0">
        <references count="2">
          <reference field="4294967294" count="1">
            <x v="0"/>
          </reference>
          <reference field="0" count="1" selected="0">
            <x v="4"/>
          </reference>
        </references>
      </pivotArea>
    </format>
    <format dxfId="33">
      <pivotArea dataOnly="0" labelOnly="1" outline="0" fieldPosition="0">
        <references count="2">
          <reference field="4294967294" count="1">
            <x v="0"/>
          </reference>
          <reference field="0" count="1" selected="0">
            <x v="5"/>
          </reference>
        </references>
      </pivotArea>
    </format>
    <format dxfId="32">
      <pivotArea dataOnly="0" labelOnly="1" outline="0" fieldPosition="0">
        <references count="2">
          <reference field="4294967294" count="1">
            <x v="0"/>
          </reference>
          <reference field="0" count="1" selected="0">
            <x v="6"/>
          </reference>
        </references>
      </pivotArea>
    </format>
    <format dxfId="31">
      <pivotArea dataOnly="0" labelOnly="1" outline="0" fieldPosition="0">
        <references count="2">
          <reference field="4294967294" count="1">
            <x v="0"/>
          </reference>
          <reference field="0" count="1" selected="0">
            <x v="7"/>
          </reference>
        </references>
      </pivotArea>
    </format>
    <format dxfId="30">
      <pivotArea dataOnly="0" labelOnly="1" outline="0" fieldPosition="0">
        <references count="2">
          <reference field="4294967294" count="1">
            <x v="0"/>
          </reference>
          <reference field="0" count="1" selected="0">
            <x v="8"/>
          </reference>
        </references>
      </pivotArea>
    </format>
    <format dxfId="29">
      <pivotArea dataOnly="0" labelOnly="1" outline="0" fieldPosition="0">
        <references count="2">
          <reference field="4294967294" count="1">
            <x v="0"/>
          </reference>
          <reference field="0" count="1" selected="0">
            <x v="9"/>
          </reference>
        </references>
      </pivotArea>
    </format>
    <format dxfId="28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0"/>
          </reference>
        </references>
      </pivotArea>
    </format>
    <format dxfId="27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1"/>
          </reference>
        </references>
      </pivotArea>
    </format>
    <format dxfId="26">
      <pivotArea field="3" type="button" dataOnly="0" labelOnly="1" outline="0" axis="axisRow" fieldPosition="0"/>
    </format>
    <format dxfId="25">
      <pivotArea type="origin" dataOnly="0" labelOnly="1" outline="0" offset="A1" fieldPosition="0"/>
    </format>
    <format dxfId="24">
      <pivotArea field="0" type="button" dataOnly="0" labelOnly="1" outline="0" axis="axisCol" fieldPosition="0"/>
    </format>
    <format dxfId="23">
      <pivotArea field="-2" type="button" dataOnly="0" labelOnly="1" outline="0" axis="axisCol" fieldPosition="1"/>
    </format>
    <format dxfId="22">
      <pivotArea type="topRight" dataOnly="0" labelOnly="1" outline="0" fieldPosition="0"/>
    </format>
    <format dxfId="21">
      <pivotArea field="0" type="button" dataOnly="0" labelOnly="1" outline="0" axis="axisCol" fieldPosition="0"/>
    </format>
    <format dxfId="20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format>
    <format dxfId="19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format>
    <format dxfId="18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format>
    <format dxfId="17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format>
    <format dxfId="16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4"/>
          </reference>
        </references>
      </pivotArea>
    </format>
    <format dxfId="15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5"/>
          </reference>
        </references>
      </pivotArea>
    </format>
    <format dxfId="14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6"/>
          </reference>
        </references>
      </pivotArea>
    </format>
    <format dxfId="13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7"/>
          </reference>
        </references>
      </pivotArea>
    </format>
    <format dxfId="12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8"/>
          </reference>
        </references>
      </pivotArea>
    </format>
    <format dxfId="11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9"/>
          </reference>
        </references>
      </pivotArea>
    </format>
    <format dxfId="10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10"/>
          </reference>
        </references>
      </pivotArea>
    </format>
    <format dxfId="9">
      <pivotArea field="0" grandRow="1" outline="0" collapsedLevelsAreSubtotals="1" axis="axisCol" fieldPosition="0">
        <references count="2">
          <reference field="4294967294" count="1" selected="0">
            <x v="1"/>
          </reference>
          <reference field="0" count="1" selected="0">
            <x v="11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69BA36-3780-457B-91F5-45A05DDCEBED}" name="Resul_Total" cacheId="2" applyNumberFormats="0" applyBorderFormats="0" applyFontFormats="0" applyPatternFormats="0" applyAlignmentFormats="0" applyWidthHeightFormats="1" dataCaption="Valors" grandTotalCaption="RESULTAT ANY" updatedVersion="8" minRefreshableVersion="3" colGrandTotals="0" itemPrintTitles="1" createdVersion="8" indent="0" outline="1" outlineData="1" multipleFieldFilters="0" rowHeaderCaption="." colHeaderCaption="Mes">
  <location ref="AB8:AD13" firstHeaderRow="0" firstDataRow="1" firstDataCol="1"/>
  <pivotFields count="11">
    <pivotField showAll="0"/>
    <pivotField showAll="0">
      <items count="7">
        <item x="0"/>
        <item m="1" x="4"/>
        <item m="1" x="5"/>
        <item x="3"/>
        <item x="1"/>
        <item x="2"/>
        <item t="default"/>
      </items>
    </pivotField>
    <pivotField showAll="0"/>
    <pivotField axis="axisRow" showAll="0" sortType="ascending">
      <items count="21">
        <item x="3"/>
        <item x="0"/>
        <item m="1" x="5"/>
        <item m="1" x="4"/>
        <item m="1" x="6"/>
        <item m="1" x="18"/>
        <item m="1" x="7"/>
        <item m="1" x="8"/>
        <item m="1" x="9"/>
        <item m="1" x="15"/>
        <item m="1" x="11"/>
        <item m="1" x="16"/>
        <item m="1" x="12"/>
        <item m="1" x="14"/>
        <item m="1" x="10"/>
        <item m="1" x="17"/>
        <item m="1" x="13"/>
        <item m="1" x="19"/>
        <item x="1"/>
        <item x="2"/>
        <item t="default"/>
      </items>
    </pivotField>
    <pivotField dataField="1" showAll="0"/>
    <pivotField showAll="0"/>
    <pivotField showAll="0"/>
    <pivotField showAll="0"/>
    <pivotField showAll="0"/>
    <pivotField dataField="1" showAll="0"/>
    <pivotField showAll="0"/>
  </pivotFields>
  <rowFields count="1">
    <field x="3"/>
  </rowFields>
  <rowItems count="5">
    <i>
      <x/>
    </i>
    <i>
      <x v="1"/>
    </i>
    <i>
      <x v="18"/>
    </i>
    <i>
      <x v="19"/>
    </i>
    <i t="grand">
      <x/>
    </i>
  </rowItems>
  <colFields count="1">
    <field x="-2"/>
  </colFields>
  <colItems count="2">
    <i>
      <x/>
    </i>
    <i i="1">
      <x v="1"/>
    </i>
  </colItems>
  <dataFields count="2">
    <dataField name="." fld="4" baseField="3" baseItem="0" numFmtId="3"/>
    <dataField name="%" fld="9" baseField="3" baseItem="8" numFmtId="9"/>
  </dataFields>
  <formats count="10">
    <format dxfId="5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8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5">
      <pivotArea collapsedLevelsAreSubtotals="1" fieldPosition="0">
        <references count="2">
          <reference field="4294967294" count="1" selected="0">
            <x v="1"/>
          </reference>
          <reference field="3" count="17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3">
      <pivotArea field="3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Any" xr10:uid="{C0F442FF-1862-4C7D-8711-6585CB046E64}" sourceName="Any">
  <pivotTables>
    <pivotTable tabId="8" name="TopClients"/>
  </pivotTables>
  <data>
    <tabular pivotCacheId="1233263952">
      <items count="3">
        <i x="0" s="1"/>
        <i x="1" s="1" nd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Mes" xr10:uid="{95C423AF-2620-4E2A-A098-B970B6CB277D}" sourceName="Mes">
  <pivotTables>
    <pivotTable tabId="8" name="TopClients"/>
    <pivotTable tabId="8" name="CobrPdts"/>
  </pivotTables>
  <data>
    <tabular pivotCacheId="1233263952">
      <items count="12">
        <i x="0" s="1"/>
        <i x="1" s="1" nd="1"/>
        <i x="2" s="1" nd="1"/>
        <i x="3" s="1" nd="1"/>
        <i x="4" s="1" nd="1"/>
        <i x="5" s="1" nd="1"/>
        <i x="6" s="1" nd="1"/>
        <i x="7" s="1" nd="1"/>
        <i x="8" s="1" nd="1"/>
        <i x="9" s="1" nd="1"/>
        <i x="10" s="1" nd="1"/>
        <i x="11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Any2" xr10:uid="{D0FAD513-0817-482D-AF68-167D0EB7BA44}" sourceName="Any">
  <pivotTables>
    <pivotTable tabId="10" name="CostFixes_Evol"/>
    <pivotTable tabId="10" name="MargeBrut_Evol"/>
    <pivotTable tabId="10" name="MargeBrut_Total"/>
    <pivotTable tabId="10" name="Resul_Evol"/>
    <pivotTable tabId="10" name="Resul_Total"/>
    <pivotTable tabId="10" name="Taula dinàmica8"/>
  </pivotTables>
  <data>
    <tabular pivotCacheId="1483503058">
      <items count="6">
        <i x="0" s="1"/>
        <i x="3" s="1"/>
        <i x="1" s="1"/>
        <i x="2" s="1"/>
        <i x="4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Concepte_1" xr10:uid="{9889B260-90E4-4E0D-9D59-DE3F286693F5}" sourceName="Concepte_">
  <pivotTables>
    <pivotTable tabId="9" name="Taula dinàmica1"/>
  </pivotTables>
  <data>
    <tabular pivotCacheId="1592778729">
      <items count="17">
        <i x="2" s="1" nd="1"/>
        <i x="1" s="1" nd="1"/>
        <i x="3" s="1" nd="1"/>
        <i x="15" s="1" nd="1"/>
        <i x="4" s="1" nd="1"/>
        <i x="5" s="1" nd="1"/>
        <i x="6" s="1" nd="1"/>
        <i x="12" s="1" nd="1"/>
        <i x="8" s="1" nd="1"/>
        <i x="13" s="1" nd="1"/>
        <i x="9" s="1" nd="1"/>
        <i x="11" s="1" nd="1"/>
        <i x="7" s="1" nd="1"/>
        <i x="14" s="1" nd="1"/>
        <i x="10" s="1" nd="1"/>
        <i x="16" s="1" nd="1"/>
        <i x="0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Mes2" xr10:uid="{DFE117EC-5D6E-49F8-9E9D-42C61F63F34D}" sourceName="Mes">
  <pivotTables>
    <pivotTable tabId="9" name="Taula dinàmica2"/>
  </pivotTables>
  <data>
    <tabular pivotCacheId="1592778729">
      <items count="12">
        <i x="0" s="1" nd="1"/>
        <i x="1" s="1" nd="1"/>
        <i x="2" s="1" nd="1"/>
        <i x="3" s="1" nd="1"/>
        <i x="4" s="1" nd="1"/>
        <i x="5" s="1" nd="1"/>
        <i x="6" s="1" nd="1"/>
        <i x="7" s="1" nd="1"/>
        <i x="8" s="1" nd="1"/>
        <i x="9" s="1" nd="1"/>
        <i x="10" s="1" nd="1"/>
        <i x="1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Any3" xr10:uid="{A020A080-9B48-4D83-9860-7C7E235D7B87}" sourceName="Any">
  <pivotTables>
    <pivotTable tabId="9" name="Taula dinàmica2"/>
  </pivotTables>
  <data>
    <tabular pivotCacheId="1592778729">
      <items count="3">
        <i x="0" s="1" nd="1"/>
        <i x="1" s="1" nd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y" xr10:uid="{6267FBCD-A416-4BCB-9DDB-234B75078C7E}" cache="Afinador_Any" caption="Any" style="SlicerStyleLight6" rowHeight="234950"/>
  <slicer name="Mes" xr10:uid="{AC40B949-EE6C-4C54-AE56-5510A8A74483}" cache="Afinador_Mes" caption="Mes" style="SlicerStyleLight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ncepte_ 1" xr10:uid="{0DECC75E-3FCA-42AA-A74B-15258F09F61A}" cache="Afinador_Concepte_1" caption="Concepte_" style="SlicerStyleLight6" rowHeight="234950"/>
  <slicer name="Mes 2" xr10:uid="{62922AB2-A377-4CE2-AE1D-98B86366D2A1}" cache="Afinador_Mes2" caption="Mes" style="SlicerStyleLight6" rowHeight="234950"/>
  <slicer name="Any 3" xr10:uid="{F30F0A29-AFD7-4CAF-A692-0333D3FF07D5}" cache="Afinador_Any3" caption="Any" style="SlicerStyleLight6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y 2" xr10:uid="{A26C2C7E-BEB4-41D2-AD9B-6F401E32E53A}" cache="Afinador_Any2" caption="Any" style="SlicerStyleLight6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A4B37A-BFFF-4CA4-BBDA-50A7766C1E5F}" name="Vendes" displayName="Vendes" ref="A1:O2500" totalsRowShown="0" headerRowDxfId="224">
  <autoFilter ref="A1:O2500" xr:uid="{3BA4B37A-BFFF-4CA4-BBDA-50A7766C1E5F}"/>
  <tableColumns count="15">
    <tableColumn id="1" xr3:uid="{A2C27EC1-29C9-46B5-9C10-D4E9B5CAD7BA}" name="Núm. Fra" dataDxfId="223"/>
    <tableColumn id="2" xr3:uid="{E3DAA6AD-F61E-4874-B35A-88AC9FF8B14F}" name="Data Factura" dataDxfId="222"/>
    <tableColumn id="3" xr3:uid="{CBA06E06-0D53-40D5-90F8-C085D74D8001}" name="Client" dataDxfId="221"/>
    <tableColumn id="4" xr3:uid="{92E0D107-706C-44BB-8BD1-C5FCD74E910A}" name="Base Imposable" dataDxfId="220"/>
    <tableColumn id="5" xr3:uid="{B05931B6-193E-4519-BE76-FEBCB312A7E5}" name="% IVA" dataDxfId="219"/>
    <tableColumn id="6" xr3:uid="{27076131-5EF0-402F-AE37-C33F677A0581}" name="% IRPF" dataDxfId="218"/>
    <tableColumn id="7" xr3:uid="{4E3D4F45-C44A-4EC3-8E10-D181FF1B1F8C}" name="Quota IVA" dataDxfId="217">
      <calculatedColumnFormula>+Vendes[[#This Row],[Base Imposable]]*Vendes[[#This Row],[% IVA]]</calculatedColumnFormula>
    </tableColumn>
    <tableColumn id="8" xr3:uid="{2214B739-07E7-45FE-ABDA-280D1908F13E}" name="IRPF" dataDxfId="216">
      <calculatedColumnFormula>-Vendes[[#This Row],[Base Imposable]]*Vendes[[#This Row],[% IRPF]]</calculatedColumnFormula>
    </tableColumn>
    <tableColumn id="9" xr3:uid="{B8488DBD-6435-4CBC-AB36-8819550744B2}" name="Total Factura" dataDxfId="215">
      <calculatedColumnFormula>+Vendes[[#This Row],[Base Imposable]]+Vendes[[#This Row],[Quota IVA]]+Vendes[[#This Row],[IRPF]]</calculatedColumnFormula>
    </tableColumn>
    <tableColumn id="10" xr3:uid="{0820F9CD-8BAA-4D67-8C5C-D6D85FADBF5F}" name="Data Cobrament"/>
    <tableColumn id="11" xr3:uid="{C26D39B9-6974-4B08-992A-A36830B02057}" name="Mes" dataDxfId="214">
      <calculatedColumnFormula>+MONTH(Vendes[[#This Row],[Data Factura]])</calculatedColumnFormula>
    </tableColumn>
    <tableColumn id="12" xr3:uid="{22203B46-E33F-47A3-B7CE-C52B7DB55D36}" name="Any" dataDxfId="213">
      <calculatedColumnFormula>+YEAR(Vendes[[#This Row],[Data Factura]])</calculatedColumnFormula>
    </tableColumn>
    <tableColumn id="13" xr3:uid="{33C4CD0E-68C1-453B-A05C-D6A29D042913}" name="Data" dataDxfId="212">
      <calculatedColumnFormula>+Vendes[[#This Row],[Data Factura]]</calculatedColumnFormula>
    </tableColumn>
    <tableColumn id="14" xr3:uid="{E6C30D4B-7A28-408C-A3FA-EF315D82013B}" name="Concepte" dataDxfId="211"/>
    <tableColumn id="15" xr3:uid="{7A39C7C3-1241-4CE2-8C42-2FDA2FBFABDD}" name="Base" dataDxfId="210">
      <calculatedColumnFormula>+Vendes[[#This Row],[Base Imposable]]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7F4EC2-D479-4114-A20F-ED8A98D31F59}" name="Despeses" displayName="Despeses" ref="A1:R3999" totalsRowShown="0" headerRowDxfId="209">
  <autoFilter ref="A1:R3999" xr:uid="{E37F4EC2-D479-4114-A20F-ED8A98D31F59}"/>
  <sortState xmlns:xlrd2="http://schemas.microsoft.com/office/spreadsheetml/2017/richdata2" ref="A2:Q3999">
    <sortCondition ref="B2:B3999"/>
  </sortState>
  <tableColumns count="18">
    <tableColumn id="1" xr3:uid="{CA18AE55-4309-4BB0-A902-4385EB4C6053}" name="Núm Fra" dataDxfId="208">
      <calculatedColumnFormula>+RANDBETWEEN(10,1000)</calculatedColumnFormula>
    </tableColumn>
    <tableColumn id="2" xr3:uid="{838B92BD-56C6-4AD9-90C3-FF70AFE40420}" name="Data Factura"/>
    <tableColumn id="3" xr3:uid="{12181C89-79BC-4DB8-B78E-0380E5603D2D}" name="Proveïdor"/>
    <tableColumn id="4" xr3:uid="{A22607B0-18C2-4B27-A1E0-C662CAA1736B}" name="Concepte_"/>
    <tableColumn id="5" xr3:uid="{28CB2D67-2805-428C-BD70-497898482175}" name="Observacions"/>
    <tableColumn id="6" xr3:uid="{405C03B8-F3F0-4686-BB98-1F253824C0E2}" name="Base Imposable"/>
    <tableColumn id="7" xr3:uid="{FEA0D753-5C4D-4378-B0DE-A3B20919042B}" name="% IVA"/>
    <tableColumn id="8" xr3:uid="{6E4BAAE2-E5F4-4DB4-AC6C-7F89D0DC98DC}" name="Quota IVA" dataDxfId="207">
      <calculatedColumnFormula>+Despeses[[#This Row],[Base Imposable]]*Despeses[[#This Row],[% IVA]]</calculatedColumnFormula>
    </tableColumn>
    <tableColumn id="9" xr3:uid="{DE2AE954-CB12-41B6-912D-45AAA8AA0D8B}" name="% Ret IRPF"/>
    <tableColumn id="10" xr3:uid="{A2484146-ED5B-4B23-8A5F-7E266385BBA1}" name="Quota IRPF" dataDxfId="206">
      <calculatedColumnFormula>-Despeses[[#This Row],[Base Imposable]]*Despeses[[#This Row],[% Ret IRPF]]</calculatedColumnFormula>
    </tableColumn>
    <tableColumn id="11" xr3:uid="{258F9641-0137-4141-A763-B9FCBC25A09D}" name="Total Factura" dataDxfId="205">
      <calculatedColumnFormula>+Despeses[[#This Row],[Base Imposable]]+Despeses[[#This Row],[Quota IVA]]+Despeses[[#This Row],[Quota IRPF]]</calculatedColumnFormula>
    </tableColumn>
    <tableColumn id="12" xr3:uid="{DFDAD90C-FB1F-4639-8912-5FD19A3F2A09}" name="Data Pagament" dataDxfId="204">
      <calculatedColumnFormula>+Despeses[[#This Row],[Data Factura]]</calculatedColumnFormula>
    </tableColumn>
    <tableColumn id="13" xr3:uid="{5C17C686-F0F6-4E92-8BAC-9E7B6E05A934}" name="Mes" dataDxfId="203">
      <calculatedColumnFormula>+MONTH(Despeses[[#This Row],[Data Factura]])</calculatedColumnFormula>
    </tableColumn>
    <tableColumn id="14" xr3:uid="{9472EB49-F089-444B-9A6E-7D6845B9EC26}" name="Any" dataDxfId="202">
      <calculatedColumnFormula>+YEAR(Despeses[[#This Row],[Data Factura]])</calculatedColumnFormula>
    </tableColumn>
    <tableColumn id="15" xr3:uid="{8D52CAA0-CCD3-4791-800B-7156465B7D8B}" name="Data" dataDxfId="201">
      <calculatedColumnFormula>+Despeses[[#This Row],[Data Factura]]</calculatedColumnFormula>
    </tableColumn>
    <tableColumn id="16" xr3:uid="{A06C19E9-10E8-49CD-90D9-B93B43741042}" name="Concepte" dataDxfId="200">
      <calculatedColumnFormula>+Despeses[[#This Row],[Concepte_]]</calculatedColumnFormula>
    </tableColumn>
    <tableColumn id="17" xr3:uid="{6481FB13-20E7-46C3-B992-41BA815E1568}" name="Base" dataDxfId="199">
      <calculatedColumnFormula>-Despeses[[#This Row],[Base Imposable]]</calculatedColumnFormula>
    </tableColumn>
    <tableColumn id="18" xr3:uid="{6E6CFD77-DED8-44A9-AFCD-EC7F432F9A3A}" name="Fix/Variable" dataDxfId="198">
      <calculatedColumnFormula>+VLOOKUP(Despeses[[#This Row],[Concepte]],Table_1[#All],2,0)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B21">
  <tableColumns count="2">
    <tableColumn id="1" xr3:uid="{00000000-0010-0000-0000-000001000000}" name="CONCEPTES DE DESPESES"/>
    <tableColumn id="2" xr3:uid="{5BA69277-4665-4EA3-9A60-6B6F59B550B8}" name="FIX/VARIABLE" dataDxfId="0"/>
  </tableColumns>
  <tableStyleInfo name="Concept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5" Type="http://schemas.microsoft.com/office/2007/relationships/slicer" Target="../slicers/slicer2.xml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8" Type="http://schemas.microsoft.com/office/2007/relationships/slicer" Target="../slicers/slicer3.xml"/><Relationship Id="rId3" Type="http://schemas.openxmlformats.org/officeDocument/2006/relationships/pivotTable" Target="../pivotTables/pivotTable9.xml"/><Relationship Id="rId7" Type="http://schemas.openxmlformats.org/officeDocument/2006/relationships/drawing" Target="../drawings/drawing3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O2500"/>
  <sheetViews>
    <sheetView tabSelected="1" workbookViewId="0">
      <pane xSplit="3" ySplit="1" topLeftCell="D804" activePane="bottomRight" state="frozen"/>
      <selection pane="topRight" activeCell="D15" sqref="D15"/>
      <selection pane="bottomLeft" activeCell="D15" sqref="D15"/>
      <selection pane="bottomRight" activeCell="P818" sqref="P818"/>
    </sheetView>
  </sheetViews>
  <sheetFormatPr defaultColWidth="14.44140625" defaultRowHeight="15" customHeight="1" x14ac:dyDescent="0.3"/>
  <cols>
    <col min="1" max="1" width="11.44140625" customWidth="1"/>
    <col min="2" max="2" width="12.6640625" customWidth="1"/>
    <col min="3" max="3" width="23" customWidth="1"/>
    <col min="4" max="4" width="15" customWidth="1"/>
    <col min="5" max="8" width="11.44140625" customWidth="1"/>
    <col min="9" max="9" width="13.109375" customWidth="1"/>
    <col min="10" max="10" width="15.6640625" customWidth="1"/>
    <col min="11" max="11" width="11.44140625" customWidth="1"/>
    <col min="12" max="12" width="11.88671875" customWidth="1"/>
    <col min="13" max="15" width="11.44140625" customWidth="1"/>
  </cols>
  <sheetData>
    <row r="1" spans="1:15" ht="18" customHeight="1" x14ac:dyDescent="0.3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7" t="s">
        <v>5</v>
      </c>
      <c r="G1" s="77" t="s">
        <v>6</v>
      </c>
      <c r="H1" s="77" t="s">
        <v>7</v>
      </c>
      <c r="I1" s="77" t="s">
        <v>8</v>
      </c>
      <c r="J1" s="77" t="s">
        <v>9</v>
      </c>
      <c r="K1" s="77" t="s">
        <v>10</v>
      </c>
      <c r="L1" s="77" t="s">
        <v>11</v>
      </c>
      <c r="M1" s="77" t="s">
        <v>12</v>
      </c>
      <c r="N1" s="77" t="s">
        <v>13</v>
      </c>
      <c r="O1" s="1" t="s">
        <v>14</v>
      </c>
    </row>
    <row r="2" spans="1:15" ht="14.4" x14ac:dyDescent="0.3">
      <c r="A2" s="33"/>
      <c r="B2" s="34"/>
      <c r="C2" s="78"/>
      <c r="D2" s="4"/>
      <c r="E2" s="5"/>
      <c r="F2" s="6"/>
      <c r="G2" s="12">
        <f>+Vendes[[#This Row],[Base Imposable]]*Vendes[[#This Row],[% IVA]]</f>
        <v>0</v>
      </c>
      <c r="H2" s="12">
        <f>-Vendes[[#This Row],[Base Imposable]]*Vendes[[#This Row],[% IRPF]]</f>
        <v>0</v>
      </c>
      <c r="I2" s="13">
        <f>+Vendes[[#This Row],[Base Imposable]]+Vendes[[#This Row],[Quota IVA]]+Vendes[[#This Row],[IRPF]]</f>
        <v>0</v>
      </c>
      <c r="J2" s="34"/>
      <c r="K2" s="15">
        <f>+MONTH(Vendes[[#This Row],[Data Factura]])</f>
        <v>1</v>
      </c>
      <c r="L2" s="15">
        <f>+YEAR(Vendes[[#This Row],[Data Factura]])</f>
        <v>1900</v>
      </c>
      <c r="M2" s="16">
        <f>+Vendes[[#This Row],[Data Factura]]</f>
        <v>0</v>
      </c>
      <c r="N2" s="15" t="s">
        <v>15</v>
      </c>
      <c r="O2" s="14">
        <f>+Vendes[[#This Row],[Base Imposable]]</f>
        <v>0</v>
      </c>
    </row>
    <row r="3" spans="1:15" ht="14.4" x14ac:dyDescent="0.3">
      <c r="A3" s="33"/>
      <c r="B3" s="34"/>
      <c r="C3" s="78"/>
      <c r="D3" s="4"/>
      <c r="E3" s="5"/>
      <c r="F3" s="6"/>
      <c r="G3" s="12">
        <f>+Vendes[[#This Row],[Base Imposable]]*Vendes[[#This Row],[% IVA]]</f>
        <v>0</v>
      </c>
      <c r="H3" s="12">
        <f>-Vendes[[#This Row],[Base Imposable]]*Vendes[[#This Row],[% IRPF]]</f>
        <v>0</v>
      </c>
      <c r="I3" s="13">
        <f>+Vendes[[#This Row],[Base Imposable]]+Vendes[[#This Row],[Quota IVA]]+Vendes[[#This Row],[IRPF]]</f>
        <v>0</v>
      </c>
      <c r="J3" s="34"/>
      <c r="K3" s="15">
        <f>+MONTH(Vendes[[#This Row],[Data Factura]])</f>
        <v>1</v>
      </c>
      <c r="L3" s="15">
        <f>+YEAR(Vendes[[#This Row],[Data Factura]])</f>
        <v>1900</v>
      </c>
      <c r="M3" s="16">
        <f>+Vendes[[#This Row],[Data Factura]]</f>
        <v>0</v>
      </c>
      <c r="N3" s="15" t="s">
        <v>15</v>
      </c>
      <c r="O3" s="14">
        <f>+Vendes[[#This Row],[Base Imposable]]</f>
        <v>0</v>
      </c>
    </row>
    <row r="4" spans="1:15" ht="14.4" x14ac:dyDescent="0.3">
      <c r="A4" s="33"/>
      <c r="B4" s="34"/>
      <c r="C4" s="78"/>
      <c r="D4" s="4"/>
      <c r="E4" s="5"/>
      <c r="F4" s="6"/>
      <c r="G4" s="12">
        <f>+Vendes[[#This Row],[Base Imposable]]*Vendes[[#This Row],[% IVA]]</f>
        <v>0</v>
      </c>
      <c r="H4" s="12">
        <f>-Vendes[[#This Row],[Base Imposable]]*Vendes[[#This Row],[% IRPF]]</f>
        <v>0</v>
      </c>
      <c r="I4" s="13">
        <f>+Vendes[[#This Row],[Base Imposable]]+Vendes[[#This Row],[Quota IVA]]+Vendes[[#This Row],[IRPF]]</f>
        <v>0</v>
      </c>
      <c r="J4" s="34"/>
      <c r="K4" s="15">
        <f>+MONTH(Vendes[[#This Row],[Data Factura]])</f>
        <v>1</v>
      </c>
      <c r="L4" s="15">
        <f>+YEAR(Vendes[[#This Row],[Data Factura]])</f>
        <v>1900</v>
      </c>
      <c r="M4" s="16">
        <f>+Vendes[[#This Row],[Data Factura]]</f>
        <v>0</v>
      </c>
      <c r="N4" s="15" t="s">
        <v>15</v>
      </c>
      <c r="O4" s="14">
        <f>+Vendes[[#This Row],[Base Imposable]]</f>
        <v>0</v>
      </c>
    </row>
    <row r="5" spans="1:15" ht="14.4" x14ac:dyDescent="0.3">
      <c r="A5" s="33"/>
      <c r="B5" s="34"/>
      <c r="C5" s="78"/>
      <c r="D5" s="4"/>
      <c r="E5" s="5"/>
      <c r="F5" s="6"/>
      <c r="G5" s="12">
        <f>+Vendes[[#This Row],[Base Imposable]]*Vendes[[#This Row],[% IVA]]</f>
        <v>0</v>
      </c>
      <c r="H5" s="12">
        <f>-Vendes[[#This Row],[Base Imposable]]*Vendes[[#This Row],[% IRPF]]</f>
        <v>0</v>
      </c>
      <c r="I5" s="13">
        <f>+Vendes[[#This Row],[Base Imposable]]+Vendes[[#This Row],[Quota IVA]]+Vendes[[#This Row],[IRPF]]</f>
        <v>0</v>
      </c>
      <c r="J5" s="34"/>
      <c r="K5" s="15">
        <f>+MONTH(Vendes[[#This Row],[Data Factura]])</f>
        <v>1</v>
      </c>
      <c r="L5" s="15">
        <f>+YEAR(Vendes[[#This Row],[Data Factura]])</f>
        <v>1900</v>
      </c>
      <c r="M5" s="16">
        <f>+Vendes[[#This Row],[Data Factura]]</f>
        <v>0</v>
      </c>
      <c r="N5" s="15" t="s">
        <v>15</v>
      </c>
      <c r="O5" s="14">
        <f>+Vendes[[#This Row],[Base Imposable]]</f>
        <v>0</v>
      </c>
    </row>
    <row r="6" spans="1:15" ht="14.4" x14ac:dyDescent="0.3">
      <c r="A6" s="33"/>
      <c r="B6" s="34"/>
      <c r="C6" s="78"/>
      <c r="D6" s="4"/>
      <c r="E6" s="5"/>
      <c r="F6" s="6"/>
      <c r="G6" s="12">
        <f>+Vendes[[#This Row],[Base Imposable]]*Vendes[[#This Row],[% IVA]]</f>
        <v>0</v>
      </c>
      <c r="H6" s="12">
        <f>-Vendes[[#This Row],[Base Imposable]]*Vendes[[#This Row],[% IRPF]]</f>
        <v>0</v>
      </c>
      <c r="I6" s="13">
        <f>+Vendes[[#This Row],[Base Imposable]]+Vendes[[#This Row],[Quota IVA]]+Vendes[[#This Row],[IRPF]]</f>
        <v>0</v>
      </c>
      <c r="J6" s="34"/>
      <c r="K6" s="15">
        <f>+MONTH(Vendes[[#This Row],[Data Factura]])</f>
        <v>1</v>
      </c>
      <c r="L6" s="15">
        <f>+YEAR(Vendes[[#This Row],[Data Factura]])</f>
        <v>1900</v>
      </c>
      <c r="M6" s="16">
        <f>+Vendes[[#This Row],[Data Factura]]</f>
        <v>0</v>
      </c>
      <c r="N6" s="15" t="s">
        <v>15</v>
      </c>
      <c r="O6" s="14">
        <f>+Vendes[[#This Row],[Base Imposable]]</f>
        <v>0</v>
      </c>
    </row>
    <row r="7" spans="1:15" ht="14.4" x14ac:dyDescent="0.3">
      <c r="A7" s="33"/>
      <c r="B7" s="34"/>
      <c r="C7" s="78"/>
      <c r="D7" s="4"/>
      <c r="E7" s="5"/>
      <c r="F7" s="6"/>
      <c r="G7" s="12">
        <f>+Vendes[[#This Row],[Base Imposable]]*Vendes[[#This Row],[% IVA]]</f>
        <v>0</v>
      </c>
      <c r="H7" s="12">
        <f>-Vendes[[#This Row],[Base Imposable]]*Vendes[[#This Row],[% IRPF]]</f>
        <v>0</v>
      </c>
      <c r="I7" s="13">
        <f>+Vendes[[#This Row],[Base Imposable]]+Vendes[[#This Row],[Quota IVA]]+Vendes[[#This Row],[IRPF]]</f>
        <v>0</v>
      </c>
      <c r="J7" s="34"/>
      <c r="K7" s="15">
        <f>+MONTH(Vendes[[#This Row],[Data Factura]])</f>
        <v>1</v>
      </c>
      <c r="L7" s="15">
        <f>+YEAR(Vendes[[#This Row],[Data Factura]])</f>
        <v>1900</v>
      </c>
      <c r="M7" s="16">
        <f>+Vendes[[#This Row],[Data Factura]]</f>
        <v>0</v>
      </c>
      <c r="N7" s="15" t="s">
        <v>15</v>
      </c>
      <c r="O7" s="14">
        <f>+Vendes[[#This Row],[Base Imposable]]</f>
        <v>0</v>
      </c>
    </row>
    <row r="8" spans="1:15" ht="14.4" x14ac:dyDescent="0.3">
      <c r="A8" s="33"/>
      <c r="B8" s="34"/>
      <c r="C8" s="78"/>
      <c r="D8" s="4"/>
      <c r="E8" s="5"/>
      <c r="F8" s="6"/>
      <c r="G8" s="12">
        <f>+Vendes[[#This Row],[Base Imposable]]*Vendes[[#This Row],[% IVA]]</f>
        <v>0</v>
      </c>
      <c r="H8" s="12">
        <f>-Vendes[[#This Row],[Base Imposable]]*Vendes[[#This Row],[% IRPF]]</f>
        <v>0</v>
      </c>
      <c r="I8" s="13">
        <f>+Vendes[[#This Row],[Base Imposable]]+Vendes[[#This Row],[Quota IVA]]+Vendes[[#This Row],[IRPF]]</f>
        <v>0</v>
      </c>
      <c r="J8" s="34"/>
      <c r="K8" s="15">
        <f>+MONTH(Vendes[[#This Row],[Data Factura]])</f>
        <v>1</v>
      </c>
      <c r="L8" s="15">
        <f>+YEAR(Vendes[[#This Row],[Data Factura]])</f>
        <v>1900</v>
      </c>
      <c r="M8" s="16">
        <f>+Vendes[[#This Row],[Data Factura]]</f>
        <v>0</v>
      </c>
      <c r="N8" s="15" t="s">
        <v>15</v>
      </c>
      <c r="O8" s="14">
        <f>+Vendes[[#This Row],[Base Imposable]]</f>
        <v>0</v>
      </c>
    </row>
    <row r="9" spans="1:15" ht="14.4" x14ac:dyDescent="0.3">
      <c r="A9" s="33"/>
      <c r="B9" s="34"/>
      <c r="C9" s="78"/>
      <c r="D9" s="4"/>
      <c r="E9" s="5"/>
      <c r="F9" s="6"/>
      <c r="G9" s="12">
        <f>+Vendes[[#This Row],[Base Imposable]]*Vendes[[#This Row],[% IVA]]</f>
        <v>0</v>
      </c>
      <c r="H9" s="12">
        <f>-Vendes[[#This Row],[Base Imposable]]*Vendes[[#This Row],[% IRPF]]</f>
        <v>0</v>
      </c>
      <c r="I9" s="13">
        <f>+Vendes[[#This Row],[Base Imposable]]+Vendes[[#This Row],[Quota IVA]]+Vendes[[#This Row],[IRPF]]</f>
        <v>0</v>
      </c>
      <c r="J9" s="34"/>
      <c r="K9" s="15">
        <f>+MONTH(Vendes[[#This Row],[Data Factura]])</f>
        <v>1</v>
      </c>
      <c r="L9" s="15">
        <f>+YEAR(Vendes[[#This Row],[Data Factura]])</f>
        <v>1900</v>
      </c>
      <c r="M9" s="16">
        <f>+Vendes[[#This Row],[Data Factura]]</f>
        <v>0</v>
      </c>
      <c r="N9" s="15" t="s">
        <v>15</v>
      </c>
      <c r="O9" s="14">
        <f>+Vendes[[#This Row],[Base Imposable]]</f>
        <v>0</v>
      </c>
    </row>
    <row r="10" spans="1:15" ht="14.4" x14ac:dyDescent="0.3">
      <c r="A10" s="33"/>
      <c r="B10" s="34"/>
      <c r="C10" s="78"/>
      <c r="D10" s="4"/>
      <c r="E10" s="5"/>
      <c r="F10" s="6"/>
      <c r="G10" s="12">
        <f>+Vendes[[#This Row],[Base Imposable]]*Vendes[[#This Row],[% IVA]]</f>
        <v>0</v>
      </c>
      <c r="H10" s="12">
        <f>-Vendes[[#This Row],[Base Imposable]]*Vendes[[#This Row],[% IRPF]]</f>
        <v>0</v>
      </c>
      <c r="I10" s="13">
        <f>+Vendes[[#This Row],[Base Imposable]]+Vendes[[#This Row],[Quota IVA]]+Vendes[[#This Row],[IRPF]]</f>
        <v>0</v>
      </c>
      <c r="J10" s="34"/>
      <c r="K10" s="15">
        <f>+MONTH(Vendes[[#This Row],[Data Factura]])</f>
        <v>1</v>
      </c>
      <c r="L10" s="15">
        <f>+YEAR(Vendes[[#This Row],[Data Factura]])</f>
        <v>1900</v>
      </c>
      <c r="M10" s="16">
        <f>+Vendes[[#This Row],[Data Factura]]</f>
        <v>0</v>
      </c>
      <c r="N10" s="15" t="s">
        <v>15</v>
      </c>
      <c r="O10" s="14">
        <f>+Vendes[[#This Row],[Base Imposable]]</f>
        <v>0</v>
      </c>
    </row>
    <row r="11" spans="1:15" ht="14.4" x14ac:dyDescent="0.3">
      <c r="A11" s="33"/>
      <c r="B11" s="34"/>
      <c r="C11" s="78"/>
      <c r="D11" s="4"/>
      <c r="E11" s="5"/>
      <c r="F11" s="6"/>
      <c r="G11" s="12">
        <f>+Vendes[[#This Row],[Base Imposable]]*Vendes[[#This Row],[% IVA]]</f>
        <v>0</v>
      </c>
      <c r="H11" s="12">
        <f>-Vendes[[#This Row],[Base Imposable]]*Vendes[[#This Row],[% IRPF]]</f>
        <v>0</v>
      </c>
      <c r="I11" s="13">
        <f>+Vendes[[#This Row],[Base Imposable]]+Vendes[[#This Row],[Quota IVA]]+Vendes[[#This Row],[IRPF]]</f>
        <v>0</v>
      </c>
      <c r="J11" s="34"/>
      <c r="K11" s="15">
        <f>+MONTH(Vendes[[#This Row],[Data Factura]])</f>
        <v>1</v>
      </c>
      <c r="L11" s="15">
        <f>+YEAR(Vendes[[#This Row],[Data Factura]])</f>
        <v>1900</v>
      </c>
      <c r="M11" s="16">
        <f>+Vendes[[#This Row],[Data Factura]]</f>
        <v>0</v>
      </c>
      <c r="N11" s="15" t="s">
        <v>15</v>
      </c>
      <c r="O11" s="14">
        <f>+Vendes[[#This Row],[Base Imposable]]</f>
        <v>0</v>
      </c>
    </row>
    <row r="12" spans="1:15" ht="14.4" x14ac:dyDescent="0.3">
      <c r="A12" s="33"/>
      <c r="B12" s="34"/>
      <c r="C12" s="78"/>
      <c r="D12" s="4"/>
      <c r="E12" s="5"/>
      <c r="F12" s="6"/>
      <c r="G12" s="12">
        <f>+Vendes[[#This Row],[Base Imposable]]*Vendes[[#This Row],[% IVA]]</f>
        <v>0</v>
      </c>
      <c r="H12" s="12">
        <f>-Vendes[[#This Row],[Base Imposable]]*Vendes[[#This Row],[% IRPF]]</f>
        <v>0</v>
      </c>
      <c r="I12" s="13">
        <f>+Vendes[[#This Row],[Base Imposable]]+Vendes[[#This Row],[Quota IVA]]+Vendes[[#This Row],[IRPF]]</f>
        <v>0</v>
      </c>
      <c r="J12" s="34"/>
      <c r="K12" s="15">
        <f>+MONTH(Vendes[[#This Row],[Data Factura]])</f>
        <v>1</v>
      </c>
      <c r="L12" s="15">
        <f>+YEAR(Vendes[[#This Row],[Data Factura]])</f>
        <v>1900</v>
      </c>
      <c r="M12" s="16">
        <f>+Vendes[[#This Row],[Data Factura]]</f>
        <v>0</v>
      </c>
      <c r="N12" s="15" t="s">
        <v>15</v>
      </c>
      <c r="O12" s="14">
        <f>+Vendes[[#This Row],[Base Imposable]]</f>
        <v>0</v>
      </c>
    </row>
    <row r="13" spans="1:15" ht="14.4" x14ac:dyDescent="0.3">
      <c r="A13" s="33"/>
      <c r="B13" s="34"/>
      <c r="C13" s="78"/>
      <c r="D13" s="4"/>
      <c r="E13" s="5"/>
      <c r="F13" s="6"/>
      <c r="G13" s="12">
        <f>+Vendes[[#This Row],[Base Imposable]]*Vendes[[#This Row],[% IVA]]</f>
        <v>0</v>
      </c>
      <c r="H13" s="12">
        <f>-Vendes[[#This Row],[Base Imposable]]*Vendes[[#This Row],[% IRPF]]</f>
        <v>0</v>
      </c>
      <c r="I13" s="13">
        <f>+Vendes[[#This Row],[Base Imposable]]+Vendes[[#This Row],[Quota IVA]]+Vendes[[#This Row],[IRPF]]</f>
        <v>0</v>
      </c>
      <c r="J13" s="34"/>
      <c r="K13" s="15">
        <f>+MONTH(Vendes[[#This Row],[Data Factura]])</f>
        <v>1</v>
      </c>
      <c r="L13" s="15">
        <f>+YEAR(Vendes[[#This Row],[Data Factura]])</f>
        <v>1900</v>
      </c>
      <c r="M13" s="16">
        <f>+Vendes[[#This Row],[Data Factura]]</f>
        <v>0</v>
      </c>
      <c r="N13" s="15" t="s">
        <v>15</v>
      </c>
      <c r="O13" s="14">
        <f>+Vendes[[#This Row],[Base Imposable]]</f>
        <v>0</v>
      </c>
    </row>
    <row r="14" spans="1:15" ht="14.4" x14ac:dyDescent="0.3">
      <c r="A14" s="35"/>
      <c r="B14" s="36"/>
      <c r="C14" s="79"/>
      <c r="D14" s="4"/>
      <c r="E14" s="5"/>
      <c r="F14" s="6"/>
      <c r="G14" s="12">
        <f>+Vendes[[#This Row],[Base Imposable]]*Vendes[[#This Row],[% IVA]]</f>
        <v>0</v>
      </c>
      <c r="H14" s="12">
        <f>-Vendes[[#This Row],[Base Imposable]]*Vendes[[#This Row],[% IRPF]]</f>
        <v>0</v>
      </c>
      <c r="I14" s="13">
        <f>+Vendes[[#This Row],[Base Imposable]]+Vendes[[#This Row],[Quota IVA]]+Vendes[[#This Row],[IRPF]]</f>
        <v>0</v>
      </c>
      <c r="J14" s="36"/>
      <c r="K14" s="15">
        <f>+MONTH(Vendes[[#This Row],[Data Factura]])</f>
        <v>1</v>
      </c>
      <c r="L14" s="15">
        <f>+YEAR(Vendes[[#This Row],[Data Factura]])</f>
        <v>1900</v>
      </c>
      <c r="M14" s="16">
        <f>+Vendes[[#This Row],[Data Factura]]</f>
        <v>0</v>
      </c>
      <c r="N14" s="15" t="s">
        <v>15</v>
      </c>
      <c r="O14" s="12">
        <f>+Vendes[[#This Row],[Base Imposable]]</f>
        <v>0</v>
      </c>
    </row>
    <row r="15" spans="1:15" ht="14.4" x14ac:dyDescent="0.3">
      <c r="A15" s="35"/>
      <c r="B15" s="36"/>
      <c r="C15" s="79"/>
      <c r="D15" s="4"/>
      <c r="E15" s="5"/>
      <c r="F15" s="6"/>
      <c r="G15" s="12">
        <f>+Vendes[[#This Row],[Base Imposable]]*Vendes[[#This Row],[% IVA]]</f>
        <v>0</v>
      </c>
      <c r="H15" s="12">
        <f>-Vendes[[#This Row],[Base Imposable]]*Vendes[[#This Row],[% IRPF]]</f>
        <v>0</v>
      </c>
      <c r="I15" s="13">
        <f>+Vendes[[#This Row],[Base Imposable]]+Vendes[[#This Row],[Quota IVA]]+Vendes[[#This Row],[IRPF]]</f>
        <v>0</v>
      </c>
      <c r="J15" s="36"/>
      <c r="K15" s="15">
        <f>+MONTH(Vendes[[#This Row],[Data Factura]])</f>
        <v>1</v>
      </c>
      <c r="L15" s="15">
        <f>+YEAR(Vendes[[#This Row],[Data Factura]])</f>
        <v>1900</v>
      </c>
      <c r="M15" s="16">
        <f>+Vendes[[#This Row],[Data Factura]]</f>
        <v>0</v>
      </c>
      <c r="N15" s="15" t="s">
        <v>15</v>
      </c>
      <c r="O15" s="12">
        <f>+Vendes[[#This Row],[Base Imposable]]</f>
        <v>0</v>
      </c>
    </row>
    <row r="16" spans="1:15" ht="14.4" x14ac:dyDescent="0.3">
      <c r="A16" s="33"/>
      <c r="B16" s="34"/>
      <c r="C16" s="78"/>
      <c r="D16" s="4"/>
      <c r="E16" s="5"/>
      <c r="F16" s="6"/>
      <c r="G16" s="12">
        <f>+Vendes[[#This Row],[Base Imposable]]*Vendes[[#This Row],[% IVA]]</f>
        <v>0</v>
      </c>
      <c r="H16" s="12">
        <f>-Vendes[[#This Row],[Base Imposable]]*Vendes[[#This Row],[% IRPF]]</f>
        <v>0</v>
      </c>
      <c r="I16" s="13">
        <f>+Vendes[[#This Row],[Base Imposable]]+Vendes[[#This Row],[Quota IVA]]+Vendes[[#This Row],[IRPF]]</f>
        <v>0</v>
      </c>
      <c r="J16" s="34"/>
      <c r="K16" s="15">
        <f>+MONTH(Vendes[[#This Row],[Data Factura]])</f>
        <v>1</v>
      </c>
      <c r="L16" s="15">
        <f>+YEAR(Vendes[[#This Row],[Data Factura]])</f>
        <v>1900</v>
      </c>
      <c r="M16" s="16">
        <f>+Vendes[[#This Row],[Data Factura]]</f>
        <v>0</v>
      </c>
      <c r="N16" s="15" t="s">
        <v>15</v>
      </c>
      <c r="O16" s="14">
        <f>+Vendes[[#This Row],[Base Imposable]]</f>
        <v>0</v>
      </c>
    </row>
    <row r="17" spans="1:15" ht="14.4" x14ac:dyDescent="0.3">
      <c r="A17" s="33"/>
      <c r="B17" s="34"/>
      <c r="C17" s="78"/>
      <c r="D17" s="4"/>
      <c r="E17" s="5"/>
      <c r="F17" s="6"/>
      <c r="G17" s="12">
        <f>+Vendes[[#This Row],[Base Imposable]]*Vendes[[#This Row],[% IVA]]</f>
        <v>0</v>
      </c>
      <c r="H17" s="12">
        <f>-Vendes[[#This Row],[Base Imposable]]*Vendes[[#This Row],[% IRPF]]</f>
        <v>0</v>
      </c>
      <c r="I17" s="13">
        <f>+Vendes[[#This Row],[Base Imposable]]+Vendes[[#This Row],[Quota IVA]]+Vendes[[#This Row],[IRPF]]</f>
        <v>0</v>
      </c>
      <c r="J17" s="34"/>
      <c r="K17" s="15">
        <f>+MONTH(Vendes[[#This Row],[Data Factura]])</f>
        <v>1</v>
      </c>
      <c r="L17" s="15">
        <f>+YEAR(Vendes[[#This Row],[Data Factura]])</f>
        <v>1900</v>
      </c>
      <c r="M17" s="16">
        <f>+Vendes[[#This Row],[Data Factura]]</f>
        <v>0</v>
      </c>
      <c r="N17" s="15" t="s">
        <v>15</v>
      </c>
      <c r="O17" s="14">
        <f>+Vendes[[#This Row],[Base Imposable]]</f>
        <v>0</v>
      </c>
    </row>
    <row r="18" spans="1:15" ht="14.4" x14ac:dyDescent="0.3">
      <c r="A18" s="33"/>
      <c r="B18" s="34"/>
      <c r="C18" s="78"/>
      <c r="D18" s="4"/>
      <c r="E18" s="5"/>
      <c r="F18" s="6"/>
      <c r="G18" s="12">
        <f>+Vendes[[#This Row],[Base Imposable]]*Vendes[[#This Row],[% IVA]]</f>
        <v>0</v>
      </c>
      <c r="H18" s="12">
        <f>-Vendes[[#This Row],[Base Imposable]]*Vendes[[#This Row],[% IRPF]]</f>
        <v>0</v>
      </c>
      <c r="I18" s="13">
        <f>+Vendes[[#This Row],[Base Imposable]]+Vendes[[#This Row],[Quota IVA]]+Vendes[[#This Row],[IRPF]]</f>
        <v>0</v>
      </c>
      <c r="J18" s="34"/>
      <c r="K18" s="15">
        <f>+MONTH(Vendes[[#This Row],[Data Factura]])</f>
        <v>1</v>
      </c>
      <c r="L18" s="15">
        <f>+YEAR(Vendes[[#This Row],[Data Factura]])</f>
        <v>1900</v>
      </c>
      <c r="M18" s="16">
        <f>+Vendes[[#This Row],[Data Factura]]</f>
        <v>0</v>
      </c>
      <c r="N18" s="15" t="s">
        <v>15</v>
      </c>
      <c r="O18" s="14">
        <f>+Vendes[[#This Row],[Base Imposable]]</f>
        <v>0</v>
      </c>
    </row>
    <row r="19" spans="1:15" ht="14.4" x14ac:dyDescent="0.3">
      <c r="A19" s="33"/>
      <c r="B19" s="34"/>
      <c r="C19" s="78"/>
      <c r="D19" s="4"/>
      <c r="E19" s="5"/>
      <c r="F19" s="6"/>
      <c r="G19" s="12">
        <f>+Vendes[[#This Row],[Base Imposable]]*Vendes[[#This Row],[% IVA]]</f>
        <v>0</v>
      </c>
      <c r="H19" s="12">
        <f>-Vendes[[#This Row],[Base Imposable]]*Vendes[[#This Row],[% IRPF]]</f>
        <v>0</v>
      </c>
      <c r="I19" s="13">
        <f>+Vendes[[#This Row],[Base Imposable]]+Vendes[[#This Row],[Quota IVA]]+Vendes[[#This Row],[IRPF]]</f>
        <v>0</v>
      </c>
      <c r="J19" s="34"/>
      <c r="K19" s="15">
        <f>+MONTH(Vendes[[#This Row],[Data Factura]])</f>
        <v>1</v>
      </c>
      <c r="L19" s="15">
        <f>+YEAR(Vendes[[#This Row],[Data Factura]])</f>
        <v>1900</v>
      </c>
      <c r="M19" s="16">
        <f>+Vendes[[#This Row],[Data Factura]]</f>
        <v>0</v>
      </c>
      <c r="N19" s="15" t="s">
        <v>15</v>
      </c>
      <c r="O19" s="14">
        <f>+Vendes[[#This Row],[Base Imposable]]</f>
        <v>0</v>
      </c>
    </row>
    <row r="20" spans="1:15" ht="14.4" x14ac:dyDescent="0.3">
      <c r="A20" s="33"/>
      <c r="B20" s="34"/>
      <c r="C20" s="78"/>
      <c r="D20" s="4"/>
      <c r="E20" s="5"/>
      <c r="F20" s="6"/>
      <c r="G20" s="12">
        <f>+Vendes[[#This Row],[Base Imposable]]*Vendes[[#This Row],[% IVA]]</f>
        <v>0</v>
      </c>
      <c r="H20" s="12">
        <f>-Vendes[[#This Row],[Base Imposable]]*Vendes[[#This Row],[% IRPF]]</f>
        <v>0</v>
      </c>
      <c r="I20" s="13">
        <f>+Vendes[[#This Row],[Base Imposable]]+Vendes[[#This Row],[Quota IVA]]+Vendes[[#This Row],[IRPF]]</f>
        <v>0</v>
      </c>
      <c r="J20" s="34"/>
      <c r="K20" s="15">
        <f>+MONTH(Vendes[[#This Row],[Data Factura]])</f>
        <v>1</v>
      </c>
      <c r="L20" s="15">
        <f>+YEAR(Vendes[[#This Row],[Data Factura]])</f>
        <v>1900</v>
      </c>
      <c r="M20" s="16">
        <f>+Vendes[[#This Row],[Data Factura]]</f>
        <v>0</v>
      </c>
      <c r="N20" s="15" t="s">
        <v>15</v>
      </c>
      <c r="O20" s="14">
        <f>+Vendes[[#This Row],[Base Imposable]]</f>
        <v>0</v>
      </c>
    </row>
    <row r="21" spans="1:15" ht="14.4" x14ac:dyDescent="0.3">
      <c r="A21" s="33"/>
      <c r="B21" s="34"/>
      <c r="C21" s="78"/>
      <c r="D21" s="4"/>
      <c r="E21" s="5"/>
      <c r="F21" s="6"/>
      <c r="G21" s="12">
        <f>+Vendes[[#This Row],[Base Imposable]]*Vendes[[#This Row],[% IVA]]</f>
        <v>0</v>
      </c>
      <c r="H21" s="12">
        <f>-Vendes[[#This Row],[Base Imposable]]*Vendes[[#This Row],[% IRPF]]</f>
        <v>0</v>
      </c>
      <c r="I21" s="13">
        <f>+Vendes[[#This Row],[Base Imposable]]+Vendes[[#This Row],[Quota IVA]]+Vendes[[#This Row],[IRPF]]</f>
        <v>0</v>
      </c>
      <c r="J21" s="34"/>
      <c r="K21" s="15">
        <f>+MONTH(Vendes[[#This Row],[Data Factura]])</f>
        <v>1</v>
      </c>
      <c r="L21" s="15">
        <f>+YEAR(Vendes[[#This Row],[Data Factura]])</f>
        <v>1900</v>
      </c>
      <c r="M21" s="16">
        <f>+Vendes[[#This Row],[Data Factura]]</f>
        <v>0</v>
      </c>
      <c r="N21" s="15" t="s">
        <v>15</v>
      </c>
      <c r="O21" s="14">
        <f>+Vendes[[#This Row],[Base Imposable]]</f>
        <v>0</v>
      </c>
    </row>
    <row r="22" spans="1:15" ht="14.4" x14ac:dyDescent="0.3">
      <c r="A22" s="33"/>
      <c r="B22" s="34"/>
      <c r="C22" s="78"/>
      <c r="D22" s="4"/>
      <c r="E22" s="5"/>
      <c r="F22" s="6"/>
      <c r="G22" s="12">
        <f>+Vendes[[#This Row],[Base Imposable]]*Vendes[[#This Row],[% IVA]]</f>
        <v>0</v>
      </c>
      <c r="H22" s="12">
        <f>-Vendes[[#This Row],[Base Imposable]]*Vendes[[#This Row],[% IRPF]]</f>
        <v>0</v>
      </c>
      <c r="I22" s="13">
        <f>+Vendes[[#This Row],[Base Imposable]]+Vendes[[#This Row],[Quota IVA]]+Vendes[[#This Row],[IRPF]]</f>
        <v>0</v>
      </c>
      <c r="J22" s="34"/>
      <c r="K22" s="15">
        <f>+MONTH(Vendes[[#This Row],[Data Factura]])</f>
        <v>1</v>
      </c>
      <c r="L22" s="15">
        <f>+YEAR(Vendes[[#This Row],[Data Factura]])</f>
        <v>1900</v>
      </c>
      <c r="M22" s="16">
        <f>+Vendes[[#This Row],[Data Factura]]</f>
        <v>0</v>
      </c>
      <c r="N22" s="15" t="s">
        <v>15</v>
      </c>
      <c r="O22" s="14">
        <f>+Vendes[[#This Row],[Base Imposable]]</f>
        <v>0</v>
      </c>
    </row>
    <row r="23" spans="1:15" ht="14.4" x14ac:dyDescent="0.3">
      <c r="A23" s="33"/>
      <c r="B23" s="34"/>
      <c r="C23" s="78"/>
      <c r="D23" s="4"/>
      <c r="E23" s="5"/>
      <c r="F23" s="6"/>
      <c r="G23" s="12">
        <f>+Vendes[[#This Row],[Base Imposable]]*Vendes[[#This Row],[% IVA]]</f>
        <v>0</v>
      </c>
      <c r="H23" s="12">
        <f>-Vendes[[#This Row],[Base Imposable]]*Vendes[[#This Row],[% IRPF]]</f>
        <v>0</v>
      </c>
      <c r="I23" s="13">
        <f>+Vendes[[#This Row],[Base Imposable]]+Vendes[[#This Row],[Quota IVA]]+Vendes[[#This Row],[IRPF]]</f>
        <v>0</v>
      </c>
      <c r="J23" s="34"/>
      <c r="K23" s="15">
        <f>+MONTH(Vendes[[#This Row],[Data Factura]])</f>
        <v>1</v>
      </c>
      <c r="L23" s="15">
        <f>+YEAR(Vendes[[#This Row],[Data Factura]])</f>
        <v>1900</v>
      </c>
      <c r="M23" s="16">
        <f>+Vendes[[#This Row],[Data Factura]]</f>
        <v>0</v>
      </c>
      <c r="N23" s="15" t="s">
        <v>15</v>
      </c>
      <c r="O23" s="14">
        <f>+Vendes[[#This Row],[Base Imposable]]</f>
        <v>0</v>
      </c>
    </row>
    <row r="24" spans="1:15" ht="14.4" x14ac:dyDescent="0.3">
      <c r="A24" s="33"/>
      <c r="B24" s="34"/>
      <c r="C24" s="78"/>
      <c r="D24" s="4"/>
      <c r="E24" s="5"/>
      <c r="F24" s="6"/>
      <c r="G24" s="12">
        <f>+Vendes[[#This Row],[Base Imposable]]*Vendes[[#This Row],[% IVA]]</f>
        <v>0</v>
      </c>
      <c r="H24" s="12">
        <f>-Vendes[[#This Row],[Base Imposable]]*Vendes[[#This Row],[% IRPF]]</f>
        <v>0</v>
      </c>
      <c r="I24" s="13">
        <f>+Vendes[[#This Row],[Base Imposable]]+Vendes[[#This Row],[Quota IVA]]+Vendes[[#This Row],[IRPF]]</f>
        <v>0</v>
      </c>
      <c r="J24" s="34"/>
      <c r="K24" s="15">
        <f>+MONTH(Vendes[[#This Row],[Data Factura]])</f>
        <v>1</v>
      </c>
      <c r="L24" s="15">
        <f>+YEAR(Vendes[[#This Row],[Data Factura]])</f>
        <v>1900</v>
      </c>
      <c r="M24" s="16">
        <f>+Vendes[[#This Row],[Data Factura]]</f>
        <v>0</v>
      </c>
      <c r="N24" s="15" t="s">
        <v>15</v>
      </c>
      <c r="O24" s="14">
        <f>+Vendes[[#This Row],[Base Imposable]]</f>
        <v>0</v>
      </c>
    </row>
    <row r="25" spans="1:15" ht="14.4" x14ac:dyDescent="0.3">
      <c r="A25" s="33"/>
      <c r="B25" s="34"/>
      <c r="C25" s="78"/>
      <c r="D25" s="4"/>
      <c r="E25" s="5"/>
      <c r="F25" s="6"/>
      <c r="G25" s="12">
        <f>+Vendes[[#This Row],[Base Imposable]]*Vendes[[#This Row],[% IVA]]</f>
        <v>0</v>
      </c>
      <c r="H25" s="12">
        <f>-Vendes[[#This Row],[Base Imposable]]*Vendes[[#This Row],[% IRPF]]</f>
        <v>0</v>
      </c>
      <c r="I25" s="13">
        <f>+Vendes[[#This Row],[Base Imposable]]+Vendes[[#This Row],[Quota IVA]]+Vendes[[#This Row],[IRPF]]</f>
        <v>0</v>
      </c>
      <c r="J25" s="34"/>
      <c r="K25" s="15">
        <f>+MONTH(Vendes[[#This Row],[Data Factura]])</f>
        <v>1</v>
      </c>
      <c r="L25" s="15">
        <f>+YEAR(Vendes[[#This Row],[Data Factura]])</f>
        <v>1900</v>
      </c>
      <c r="M25" s="16">
        <f>+Vendes[[#This Row],[Data Factura]]</f>
        <v>0</v>
      </c>
      <c r="N25" s="15" t="s">
        <v>15</v>
      </c>
      <c r="O25" s="14">
        <f>+Vendes[[#This Row],[Base Imposable]]</f>
        <v>0</v>
      </c>
    </row>
    <row r="26" spans="1:15" ht="14.4" x14ac:dyDescent="0.3">
      <c r="A26" s="33"/>
      <c r="B26" s="34"/>
      <c r="C26" s="78"/>
      <c r="D26" s="4"/>
      <c r="E26" s="5"/>
      <c r="F26" s="6"/>
      <c r="G26" s="12">
        <f>+Vendes[[#This Row],[Base Imposable]]*Vendes[[#This Row],[% IVA]]</f>
        <v>0</v>
      </c>
      <c r="H26" s="12">
        <f>-Vendes[[#This Row],[Base Imposable]]*Vendes[[#This Row],[% IRPF]]</f>
        <v>0</v>
      </c>
      <c r="I26" s="13">
        <f>+Vendes[[#This Row],[Base Imposable]]+Vendes[[#This Row],[Quota IVA]]+Vendes[[#This Row],[IRPF]]</f>
        <v>0</v>
      </c>
      <c r="J26" s="34"/>
      <c r="K26" s="15">
        <f>+MONTH(Vendes[[#This Row],[Data Factura]])</f>
        <v>1</v>
      </c>
      <c r="L26" s="15">
        <f>+YEAR(Vendes[[#This Row],[Data Factura]])</f>
        <v>1900</v>
      </c>
      <c r="M26" s="16">
        <f>+Vendes[[#This Row],[Data Factura]]</f>
        <v>0</v>
      </c>
      <c r="N26" s="15" t="s">
        <v>15</v>
      </c>
      <c r="O26" s="14">
        <f>+Vendes[[#This Row],[Base Imposable]]</f>
        <v>0</v>
      </c>
    </row>
    <row r="27" spans="1:15" ht="14.4" x14ac:dyDescent="0.3">
      <c r="A27" s="33"/>
      <c r="B27" s="34"/>
      <c r="C27" s="78"/>
      <c r="D27" s="4"/>
      <c r="E27" s="5"/>
      <c r="F27" s="6"/>
      <c r="G27" s="12">
        <f>+Vendes[[#This Row],[Base Imposable]]*Vendes[[#This Row],[% IVA]]</f>
        <v>0</v>
      </c>
      <c r="H27" s="12">
        <f>-Vendes[[#This Row],[Base Imposable]]*Vendes[[#This Row],[% IRPF]]</f>
        <v>0</v>
      </c>
      <c r="I27" s="13">
        <f>+Vendes[[#This Row],[Base Imposable]]+Vendes[[#This Row],[Quota IVA]]+Vendes[[#This Row],[IRPF]]</f>
        <v>0</v>
      </c>
      <c r="J27" s="34"/>
      <c r="K27" s="15">
        <f>+MONTH(Vendes[[#This Row],[Data Factura]])</f>
        <v>1</v>
      </c>
      <c r="L27" s="15">
        <f>+YEAR(Vendes[[#This Row],[Data Factura]])</f>
        <v>1900</v>
      </c>
      <c r="M27" s="16">
        <f>+Vendes[[#This Row],[Data Factura]]</f>
        <v>0</v>
      </c>
      <c r="N27" s="15" t="s">
        <v>15</v>
      </c>
      <c r="O27" s="14">
        <f>+Vendes[[#This Row],[Base Imposable]]</f>
        <v>0</v>
      </c>
    </row>
    <row r="28" spans="1:15" ht="14.4" x14ac:dyDescent="0.3">
      <c r="A28" s="33"/>
      <c r="B28" s="34"/>
      <c r="C28" s="33"/>
      <c r="D28" s="4"/>
      <c r="E28" s="5"/>
      <c r="F28" s="6"/>
      <c r="G28" s="12">
        <f>+Vendes[[#This Row],[Base Imposable]]*Vendes[[#This Row],[% IVA]]</f>
        <v>0</v>
      </c>
      <c r="H28" s="12">
        <f>-Vendes[[#This Row],[Base Imposable]]*Vendes[[#This Row],[% IRPF]]</f>
        <v>0</v>
      </c>
      <c r="I28" s="13">
        <f>+Vendes[[#This Row],[Base Imposable]]+Vendes[[#This Row],[Quota IVA]]+Vendes[[#This Row],[IRPF]]</f>
        <v>0</v>
      </c>
      <c r="J28" s="34"/>
      <c r="K28" s="15">
        <f>+MONTH(Vendes[[#This Row],[Data Factura]])</f>
        <v>1</v>
      </c>
      <c r="L28" s="15">
        <f>+YEAR(Vendes[[#This Row],[Data Factura]])</f>
        <v>1900</v>
      </c>
      <c r="M28" s="16">
        <f>+Vendes[[#This Row],[Data Factura]]</f>
        <v>0</v>
      </c>
      <c r="N28" s="15" t="s">
        <v>15</v>
      </c>
      <c r="O28" s="14">
        <f>+Vendes[[#This Row],[Base Imposable]]</f>
        <v>0</v>
      </c>
    </row>
    <row r="29" spans="1:15" ht="15.75" customHeight="1" x14ac:dyDescent="0.3">
      <c r="A29" s="19"/>
      <c r="B29" s="19"/>
      <c r="C29" s="19"/>
      <c r="D29" s="7"/>
      <c r="E29" s="7"/>
      <c r="F29" s="7"/>
      <c r="G29" s="10">
        <f>+Vendes[[#This Row],[Base Imposable]]*Vendes[[#This Row],[% IVA]]</f>
        <v>0</v>
      </c>
      <c r="H29" s="10">
        <f>-Vendes[[#This Row],[Base Imposable]]*Vendes[[#This Row],[% IRPF]]</f>
        <v>0</v>
      </c>
      <c r="I29" s="11">
        <f>+Vendes[[#This Row],[Base Imposable]]+Vendes[[#This Row],[Quota IVA]]+Vendes[[#This Row],[IRPF]]</f>
        <v>0</v>
      </c>
      <c r="J29" s="37"/>
      <c r="K29" s="17">
        <f>+MONTH(Vendes[[#This Row],[Data Factura]])</f>
        <v>1</v>
      </c>
      <c r="L29" s="17">
        <f>+YEAR(Vendes[[#This Row],[Data Factura]])</f>
        <v>1900</v>
      </c>
      <c r="M29" s="18">
        <f>+Vendes[[#This Row],[Data Factura]]</f>
        <v>0</v>
      </c>
      <c r="N29" s="15" t="s">
        <v>15</v>
      </c>
      <c r="O29" s="10">
        <f>+Vendes[[#This Row],[Base Imposable]]</f>
        <v>0</v>
      </c>
    </row>
    <row r="30" spans="1:15" ht="15.75" customHeight="1" x14ac:dyDescent="0.3">
      <c r="A30" s="19"/>
      <c r="B30" s="19"/>
      <c r="C30" s="19"/>
      <c r="D30" s="7"/>
      <c r="E30" s="7"/>
      <c r="F30" s="7"/>
      <c r="G30" s="10">
        <f>+Vendes[[#This Row],[Base Imposable]]*Vendes[[#This Row],[% IVA]]</f>
        <v>0</v>
      </c>
      <c r="H30" s="10">
        <f>-Vendes[[#This Row],[Base Imposable]]*Vendes[[#This Row],[% IRPF]]</f>
        <v>0</v>
      </c>
      <c r="I30" s="11">
        <f>+Vendes[[#This Row],[Base Imposable]]+Vendes[[#This Row],[Quota IVA]]+Vendes[[#This Row],[IRPF]]</f>
        <v>0</v>
      </c>
      <c r="J30" s="37"/>
      <c r="K30" s="17">
        <f>+MONTH(Vendes[[#This Row],[Data Factura]])</f>
        <v>1</v>
      </c>
      <c r="L30" s="17">
        <f>+YEAR(Vendes[[#This Row],[Data Factura]])</f>
        <v>1900</v>
      </c>
      <c r="M30" s="18">
        <f>+Vendes[[#This Row],[Data Factura]]</f>
        <v>0</v>
      </c>
      <c r="N30" s="15" t="s">
        <v>15</v>
      </c>
      <c r="O30" s="10">
        <f>+Vendes[[#This Row],[Base Imposable]]</f>
        <v>0</v>
      </c>
    </row>
    <row r="31" spans="1:15" ht="15.75" customHeight="1" x14ac:dyDescent="0.3">
      <c r="A31" s="19"/>
      <c r="B31" s="19"/>
      <c r="C31" s="19"/>
      <c r="D31" s="7"/>
      <c r="E31" s="7"/>
      <c r="F31" s="7"/>
      <c r="G31" s="10">
        <f>+Vendes[[#This Row],[Base Imposable]]*Vendes[[#This Row],[% IVA]]</f>
        <v>0</v>
      </c>
      <c r="H31" s="10">
        <f>-Vendes[[#This Row],[Base Imposable]]*Vendes[[#This Row],[% IRPF]]</f>
        <v>0</v>
      </c>
      <c r="I31" s="11">
        <f>+Vendes[[#This Row],[Base Imposable]]+Vendes[[#This Row],[Quota IVA]]+Vendes[[#This Row],[IRPF]]</f>
        <v>0</v>
      </c>
      <c r="J31" s="37"/>
      <c r="K31" s="17">
        <f>+MONTH(Vendes[[#This Row],[Data Factura]])</f>
        <v>1</v>
      </c>
      <c r="L31" s="17">
        <f>+YEAR(Vendes[[#This Row],[Data Factura]])</f>
        <v>1900</v>
      </c>
      <c r="M31" s="18">
        <f>+Vendes[[#This Row],[Data Factura]]</f>
        <v>0</v>
      </c>
      <c r="N31" s="15" t="s">
        <v>15</v>
      </c>
      <c r="O31" s="10">
        <f>+Vendes[[#This Row],[Base Imposable]]</f>
        <v>0</v>
      </c>
    </row>
    <row r="32" spans="1:15" ht="15.75" customHeight="1" x14ac:dyDescent="0.3">
      <c r="A32" s="19"/>
      <c r="B32" s="19"/>
      <c r="C32" s="19"/>
      <c r="D32" s="7"/>
      <c r="E32" s="7"/>
      <c r="F32" s="7"/>
      <c r="G32" s="10">
        <f>+Vendes[[#This Row],[Base Imposable]]*Vendes[[#This Row],[% IVA]]</f>
        <v>0</v>
      </c>
      <c r="H32" s="10">
        <f>-Vendes[[#This Row],[Base Imposable]]*Vendes[[#This Row],[% IRPF]]</f>
        <v>0</v>
      </c>
      <c r="I32" s="11">
        <f>+Vendes[[#This Row],[Base Imposable]]+Vendes[[#This Row],[Quota IVA]]+Vendes[[#This Row],[IRPF]]</f>
        <v>0</v>
      </c>
      <c r="J32" s="37"/>
      <c r="K32" s="17">
        <f>+MONTH(Vendes[[#This Row],[Data Factura]])</f>
        <v>1</v>
      </c>
      <c r="L32" s="17">
        <f>+YEAR(Vendes[[#This Row],[Data Factura]])</f>
        <v>1900</v>
      </c>
      <c r="M32" s="18">
        <f>+Vendes[[#This Row],[Data Factura]]</f>
        <v>0</v>
      </c>
      <c r="N32" s="15" t="s">
        <v>15</v>
      </c>
      <c r="O32" s="10">
        <f>+Vendes[[#This Row],[Base Imposable]]</f>
        <v>0</v>
      </c>
    </row>
    <row r="33" spans="1:15" ht="15.75" customHeight="1" x14ac:dyDescent="0.3">
      <c r="A33" s="19"/>
      <c r="B33" s="19"/>
      <c r="C33" s="19"/>
      <c r="D33" s="7"/>
      <c r="E33" s="7"/>
      <c r="F33" s="7"/>
      <c r="G33" s="10">
        <f>+Vendes[[#This Row],[Base Imposable]]*Vendes[[#This Row],[% IVA]]</f>
        <v>0</v>
      </c>
      <c r="H33" s="10">
        <f>-Vendes[[#This Row],[Base Imposable]]*Vendes[[#This Row],[% IRPF]]</f>
        <v>0</v>
      </c>
      <c r="I33" s="11">
        <f>+Vendes[[#This Row],[Base Imposable]]+Vendes[[#This Row],[Quota IVA]]+Vendes[[#This Row],[IRPF]]</f>
        <v>0</v>
      </c>
      <c r="J33" s="37"/>
      <c r="K33" s="17">
        <f>+MONTH(Vendes[[#This Row],[Data Factura]])</f>
        <v>1</v>
      </c>
      <c r="L33" s="17">
        <f>+YEAR(Vendes[[#This Row],[Data Factura]])</f>
        <v>1900</v>
      </c>
      <c r="M33" s="18">
        <f>+Vendes[[#This Row],[Data Factura]]</f>
        <v>0</v>
      </c>
      <c r="N33" s="15" t="s">
        <v>15</v>
      </c>
      <c r="O33" s="10">
        <f>+Vendes[[#This Row],[Base Imposable]]</f>
        <v>0</v>
      </c>
    </row>
    <row r="34" spans="1:15" ht="15.75" customHeight="1" x14ac:dyDescent="0.3">
      <c r="A34" s="19"/>
      <c r="B34" s="19"/>
      <c r="C34" s="19"/>
      <c r="D34" s="7"/>
      <c r="E34" s="7"/>
      <c r="F34" s="7"/>
      <c r="G34" s="10">
        <f>+Vendes[[#This Row],[Base Imposable]]*Vendes[[#This Row],[% IVA]]</f>
        <v>0</v>
      </c>
      <c r="H34" s="10">
        <f>-Vendes[[#This Row],[Base Imposable]]*Vendes[[#This Row],[% IRPF]]</f>
        <v>0</v>
      </c>
      <c r="I34" s="11">
        <f>+Vendes[[#This Row],[Base Imposable]]+Vendes[[#This Row],[Quota IVA]]+Vendes[[#This Row],[IRPF]]</f>
        <v>0</v>
      </c>
      <c r="J34" s="37"/>
      <c r="K34" s="17">
        <f>+MONTH(Vendes[[#This Row],[Data Factura]])</f>
        <v>1</v>
      </c>
      <c r="L34" s="17">
        <f>+YEAR(Vendes[[#This Row],[Data Factura]])</f>
        <v>1900</v>
      </c>
      <c r="M34" s="18">
        <f>+Vendes[[#This Row],[Data Factura]]</f>
        <v>0</v>
      </c>
      <c r="N34" s="15" t="s">
        <v>15</v>
      </c>
      <c r="O34" s="10">
        <f>+Vendes[[#This Row],[Base Imposable]]</f>
        <v>0</v>
      </c>
    </row>
    <row r="35" spans="1:15" ht="15.75" customHeight="1" x14ac:dyDescent="0.3">
      <c r="A35" s="19"/>
      <c r="B35" s="19"/>
      <c r="C35" s="19"/>
      <c r="D35" s="7"/>
      <c r="E35" s="7"/>
      <c r="F35" s="7"/>
      <c r="G35" s="10">
        <f>+Vendes[[#This Row],[Base Imposable]]*Vendes[[#This Row],[% IVA]]</f>
        <v>0</v>
      </c>
      <c r="H35" s="10">
        <f>-Vendes[[#This Row],[Base Imposable]]*Vendes[[#This Row],[% IRPF]]</f>
        <v>0</v>
      </c>
      <c r="I35" s="11">
        <f>+Vendes[[#This Row],[Base Imposable]]+Vendes[[#This Row],[Quota IVA]]+Vendes[[#This Row],[IRPF]]</f>
        <v>0</v>
      </c>
      <c r="J35" s="37"/>
      <c r="K35" s="17">
        <f>+MONTH(Vendes[[#This Row],[Data Factura]])</f>
        <v>1</v>
      </c>
      <c r="L35" s="17">
        <f>+YEAR(Vendes[[#This Row],[Data Factura]])</f>
        <v>1900</v>
      </c>
      <c r="M35" s="18">
        <f>+Vendes[[#This Row],[Data Factura]]</f>
        <v>0</v>
      </c>
      <c r="N35" s="15" t="s">
        <v>15</v>
      </c>
      <c r="O35" s="10">
        <f>+Vendes[[#This Row],[Base Imposable]]</f>
        <v>0</v>
      </c>
    </row>
    <row r="36" spans="1:15" ht="15.75" customHeight="1" x14ac:dyDescent="0.3">
      <c r="A36" s="19"/>
      <c r="B36" s="19"/>
      <c r="C36" s="19"/>
      <c r="D36" s="7"/>
      <c r="E36" s="7"/>
      <c r="F36" s="7"/>
      <c r="G36" s="10">
        <f>+Vendes[[#This Row],[Base Imposable]]*Vendes[[#This Row],[% IVA]]</f>
        <v>0</v>
      </c>
      <c r="H36" s="10">
        <f>-Vendes[[#This Row],[Base Imposable]]*Vendes[[#This Row],[% IRPF]]</f>
        <v>0</v>
      </c>
      <c r="I36" s="11">
        <f>+Vendes[[#This Row],[Base Imposable]]+Vendes[[#This Row],[Quota IVA]]+Vendes[[#This Row],[IRPF]]</f>
        <v>0</v>
      </c>
      <c r="J36" s="37"/>
      <c r="K36" s="17">
        <f>+MONTH(Vendes[[#This Row],[Data Factura]])</f>
        <v>1</v>
      </c>
      <c r="L36" s="17">
        <f>+YEAR(Vendes[[#This Row],[Data Factura]])</f>
        <v>1900</v>
      </c>
      <c r="M36" s="18">
        <f>+Vendes[[#This Row],[Data Factura]]</f>
        <v>0</v>
      </c>
      <c r="N36" s="15" t="s">
        <v>15</v>
      </c>
      <c r="O36" s="10">
        <f>+Vendes[[#This Row],[Base Imposable]]</f>
        <v>0</v>
      </c>
    </row>
    <row r="37" spans="1:15" ht="15.75" customHeight="1" x14ac:dyDescent="0.3">
      <c r="A37" s="19"/>
      <c r="B37" s="19"/>
      <c r="C37" s="19"/>
      <c r="D37" s="7"/>
      <c r="E37" s="7"/>
      <c r="F37" s="7"/>
      <c r="G37" s="10">
        <f>+Vendes[[#This Row],[Base Imposable]]*Vendes[[#This Row],[% IVA]]</f>
        <v>0</v>
      </c>
      <c r="H37" s="10">
        <f>-Vendes[[#This Row],[Base Imposable]]*Vendes[[#This Row],[% IRPF]]</f>
        <v>0</v>
      </c>
      <c r="I37" s="11">
        <f>+Vendes[[#This Row],[Base Imposable]]+Vendes[[#This Row],[Quota IVA]]+Vendes[[#This Row],[IRPF]]</f>
        <v>0</v>
      </c>
      <c r="J37" s="37"/>
      <c r="K37" s="17">
        <f>+MONTH(Vendes[[#This Row],[Data Factura]])</f>
        <v>1</v>
      </c>
      <c r="L37" s="17">
        <f>+YEAR(Vendes[[#This Row],[Data Factura]])</f>
        <v>1900</v>
      </c>
      <c r="M37" s="18">
        <f>+Vendes[[#This Row],[Data Factura]]</f>
        <v>0</v>
      </c>
      <c r="N37" s="15" t="s">
        <v>15</v>
      </c>
      <c r="O37" s="10">
        <f>+Vendes[[#This Row],[Base Imposable]]</f>
        <v>0</v>
      </c>
    </row>
    <row r="38" spans="1:15" ht="15.75" customHeight="1" x14ac:dyDescent="0.3">
      <c r="A38" s="19"/>
      <c r="B38" s="19"/>
      <c r="C38" s="19"/>
      <c r="D38" s="7"/>
      <c r="E38" s="7"/>
      <c r="F38" s="7"/>
      <c r="G38" s="10">
        <f>+Vendes[[#This Row],[Base Imposable]]*Vendes[[#This Row],[% IVA]]</f>
        <v>0</v>
      </c>
      <c r="H38" s="10">
        <f>-Vendes[[#This Row],[Base Imposable]]*Vendes[[#This Row],[% IRPF]]</f>
        <v>0</v>
      </c>
      <c r="I38" s="11">
        <f>+Vendes[[#This Row],[Base Imposable]]+Vendes[[#This Row],[Quota IVA]]+Vendes[[#This Row],[IRPF]]</f>
        <v>0</v>
      </c>
      <c r="J38" s="37"/>
      <c r="K38" s="17">
        <f>+MONTH(Vendes[[#This Row],[Data Factura]])</f>
        <v>1</v>
      </c>
      <c r="L38" s="17">
        <f>+YEAR(Vendes[[#This Row],[Data Factura]])</f>
        <v>1900</v>
      </c>
      <c r="M38" s="18">
        <f>+Vendes[[#This Row],[Data Factura]]</f>
        <v>0</v>
      </c>
      <c r="N38" s="15" t="s">
        <v>15</v>
      </c>
      <c r="O38" s="10">
        <f>+Vendes[[#This Row],[Base Imposable]]</f>
        <v>0</v>
      </c>
    </row>
    <row r="39" spans="1:15" ht="15.75" customHeight="1" x14ac:dyDescent="0.3">
      <c r="A39" s="19"/>
      <c r="B39" s="19"/>
      <c r="C39" s="19"/>
      <c r="D39" s="7"/>
      <c r="E39" s="7"/>
      <c r="F39" s="7"/>
      <c r="G39" s="10">
        <f>+Vendes[[#This Row],[Base Imposable]]*Vendes[[#This Row],[% IVA]]</f>
        <v>0</v>
      </c>
      <c r="H39" s="10">
        <f>-Vendes[[#This Row],[Base Imposable]]*Vendes[[#This Row],[% IRPF]]</f>
        <v>0</v>
      </c>
      <c r="I39" s="11">
        <f>+Vendes[[#This Row],[Base Imposable]]+Vendes[[#This Row],[Quota IVA]]+Vendes[[#This Row],[IRPF]]</f>
        <v>0</v>
      </c>
      <c r="J39" s="37"/>
      <c r="K39" s="17">
        <f>+MONTH(Vendes[[#This Row],[Data Factura]])</f>
        <v>1</v>
      </c>
      <c r="L39" s="17">
        <f>+YEAR(Vendes[[#This Row],[Data Factura]])</f>
        <v>1900</v>
      </c>
      <c r="M39" s="18">
        <f>+Vendes[[#This Row],[Data Factura]]</f>
        <v>0</v>
      </c>
      <c r="N39" s="15" t="s">
        <v>15</v>
      </c>
      <c r="O39" s="10">
        <f>+Vendes[[#This Row],[Base Imposable]]</f>
        <v>0</v>
      </c>
    </row>
    <row r="40" spans="1:15" ht="15.75" customHeight="1" x14ac:dyDescent="0.3">
      <c r="A40" s="19"/>
      <c r="B40" s="19"/>
      <c r="C40" s="19"/>
      <c r="D40" s="7"/>
      <c r="E40" s="7"/>
      <c r="F40" s="7"/>
      <c r="G40" s="10">
        <f>+Vendes[[#This Row],[Base Imposable]]*Vendes[[#This Row],[% IVA]]</f>
        <v>0</v>
      </c>
      <c r="H40" s="10">
        <f>-Vendes[[#This Row],[Base Imposable]]*Vendes[[#This Row],[% IRPF]]</f>
        <v>0</v>
      </c>
      <c r="I40" s="11">
        <f>+Vendes[[#This Row],[Base Imposable]]+Vendes[[#This Row],[Quota IVA]]+Vendes[[#This Row],[IRPF]]</f>
        <v>0</v>
      </c>
      <c r="J40" s="37"/>
      <c r="K40" s="17">
        <f>+MONTH(Vendes[[#This Row],[Data Factura]])</f>
        <v>1</v>
      </c>
      <c r="L40" s="17">
        <f>+YEAR(Vendes[[#This Row],[Data Factura]])</f>
        <v>1900</v>
      </c>
      <c r="M40" s="18">
        <f>+Vendes[[#This Row],[Data Factura]]</f>
        <v>0</v>
      </c>
      <c r="N40" s="15" t="s">
        <v>15</v>
      </c>
      <c r="O40" s="10">
        <f>+Vendes[[#This Row],[Base Imposable]]</f>
        <v>0</v>
      </c>
    </row>
    <row r="41" spans="1:15" ht="15.75" customHeight="1" x14ac:dyDescent="0.3">
      <c r="A41" s="19"/>
      <c r="B41" s="19"/>
      <c r="C41" s="19"/>
      <c r="D41" s="7"/>
      <c r="E41" s="7"/>
      <c r="F41" s="7"/>
      <c r="G41" s="10">
        <f>+Vendes[[#This Row],[Base Imposable]]*Vendes[[#This Row],[% IVA]]</f>
        <v>0</v>
      </c>
      <c r="H41" s="10">
        <f>-Vendes[[#This Row],[Base Imposable]]*Vendes[[#This Row],[% IRPF]]</f>
        <v>0</v>
      </c>
      <c r="I41" s="11">
        <f>+Vendes[[#This Row],[Base Imposable]]+Vendes[[#This Row],[Quota IVA]]+Vendes[[#This Row],[IRPF]]</f>
        <v>0</v>
      </c>
      <c r="J41" s="37"/>
      <c r="K41" s="17">
        <f>+MONTH(Vendes[[#This Row],[Data Factura]])</f>
        <v>1</v>
      </c>
      <c r="L41" s="17">
        <f>+YEAR(Vendes[[#This Row],[Data Factura]])</f>
        <v>1900</v>
      </c>
      <c r="M41" s="18">
        <f>+Vendes[[#This Row],[Data Factura]]</f>
        <v>0</v>
      </c>
      <c r="N41" s="15" t="s">
        <v>15</v>
      </c>
      <c r="O41" s="10">
        <f>+Vendes[[#This Row],[Base Imposable]]</f>
        <v>0</v>
      </c>
    </row>
    <row r="42" spans="1:15" ht="15.75" customHeight="1" x14ac:dyDescent="0.3">
      <c r="A42" s="19"/>
      <c r="B42" s="19"/>
      <c r="C42" s="19"/>
      <c r="D42" s="7"/>
      <c r="E42" s="7"/>
      <c r="F42" s="7"/>
      <c r="G42" s="10">
        <f>+Vendes[[#This Row],[Base Imposable]]*Vendes[[#This Row],[% IVA]]</f>
        <v>0</v>
      </c>
      <c r="H42" s="10">
        <f>-Vendes[[#This Row],[Base Imposable]]*Vendes[[#This Row],[% IRPF]]</f>
        <v>0</v>
      </c>
      <c r="I42" s="11">
        <f>+Vendes[[#This Row],[Base Imposable]]+Vendes[[#This Row],[Quota IVA]]+Vendes[[#This Row],[IRPF]]</f>
        <v>0</v>
      </c>
      <c r="J42" s="37"/>
      <c r="K42" s="17">
        <f>+MONTH(Vendes[[#This Row],[Data Factura]])</f>
        <v>1</v>
      </c>
      <c r="L42" s="17">
        <f>+YEAR(Vendes[[#This Row],[Data Factura]])</f>
        <v>1900</v>
      </c>
      <c r="M42" s="18">
        <f>+Vendes[[#This Row],[Data Factura]]</f>
        <v>0</v>
      </c>
      <c r="N42" s="15" t="s">
        <v>15</v>
      </c>
      <c r="O42" s="10">
        <f>+Vendes[[#This Row],[Base Imposable]]</f>
        <v>0</v>
      </c>
    </row>
    <row r="43" spans="1:15" ht="15.75" customHeight="1" x14ac:dyDescent="0.3">
      <c r="A43" s="19"/>
      <c r="B43" s="19"/>
      <c r="C43" s="19"/>
      <c r="D43" s="7"/>
      <c r="E43" s="7"/>
      <c r="F43" s="7"/>
      <c r="G43" s="10">
        <f>+Vendes[[#This Row],[Base Imposable]]*Vendes[[#This Row],[% IVA]]</f>
        <v>0</v>
      </c>
      <c r="H43" s="10">
        <f>-Vendes[[#This Row],[Base Imposable]]*Vendes[[#This Row],[% IRPF]]</f>
        <v>0</v>
      </c>
      <c r="I43" s="11">
        <f>+Vendes[[#This Row],[Base Imposable]]+Vendes[[#This Row],[Quota IVA]]+Vendes[[#This Row],[IRPF]]</f>
        <v>0</v>
      </c>
      <c r="J43" s="37"/>
      <c r="K43" s="17">
        <f>+MONTH(Vendes[[#This Row],[Data Factura]])</f>
        <v>1</v>
      </c>
      <c r="L43" s="17">
        <f>+YEAR(Vendes[[#This Row],[Data Factura]])</f>
        <v>1900</v>
      </c>
      <c r="M43" s="18">
        <f>+Vendes[[#This Row],[Data Factura]]</f>
        <v>0</v>
      </c>
      <c r="N43" s="15" t="s">
        <v>15</v>
      </c>
      <c r="O43" s="10">
        <f>+Vendes[[#This Row],[Base Imposable]]</f>
        <v>0</v>
      </c>
    </row>
    <row r="44" spans="1:15" ht="15.75" customHeight="1" x14ac:dyDescent="0.3">
      <c r="A44" s="19"/>
      <c r="B44" s="19"/>
      <c r="C44" s="19"/>
      <c r="D44" s="7"/>
      <c r="E44" s="7"/>
      <c r="F44" s="7"/>
      <c r="G44" s="10">
        <f>+Vendes[[#This Row],[Base Imposable]]*Vendes[[#This Row],[% IVA]]</f>
        <v>0</v>
      </c>
      <c r="H44" s="10">
        <f>-Vendes[[#This Row],[Base Imposable]]*Vendes[[#This Row],[% IRPF]]</f>
        <v>0</v>
      </c>
      <c r="I44" s="11">
        <f>+Vendes[[#This Row],[Base Imposable]]+Vendes[[#This Row],[Quota IVA]]+Vendes[[#This Row],[IRPF]]</f>
        <v>0</v>
      </c>
      <c r="J44" s="37"/>
      <c r="K44" s="17">
        <f>+MONTH(Vendes[[#This Row],[Data Factura]])</f>
        <v>1</v>
      </c>
      <c r="L44" s="17">
        <f>+YEAR(Vendes[[#This Row],[Data Factura]])</f>
        <v>1900</v>
      </c>
      <c r="M44" s="18">
        <f>+Vendes[[#This Row],[Data Factura]]</f>
        <v>0</v>
      </c>
      <c r="N44" s="15" t="s">
        <v>15</v>
      </c>
      <c r="O44" s="10">
        <f>+Vendes[[#This Row],[Base Imposable]]</f>
        <v>0</v>
      </c>
    </row>
    <row r="45" spans="1:15" ht="15.75" customHeight="1" x14ac:dyDescent="0.3">
      <c r="A45" s="19"/>
      <c r="B45" s="19"/>
      <c r="C45" s="19"/>
      <c r="D45" s="7"/>
      <c r="E45" s="7"/>
      <c r="F45" s="7"/>
      <c r="G45" s="10">
        <f>+Vendes[[#This Row],[Base Imposable]]*Vendes[[#This Row],[% IVA]]</f>
        <v>0</v>
      </c>
      <c r="H45" s="10">
        <f>-Vendes[[#This Row],[Base Imposable]]*Vendes[[#This Row],[% IRPF]]</f>
        <v>0</v>
      </c>
      <c r="I45" s="11">
        <f>+Vendes[[#This Row],[Base Imposable]]+Vendes[[#This Row],[Quota IVA]]+Vendes[[#This Row],[IRPF]]</f>
        <v>0</v>
      </c>
      <c r="J45" s="37"/>
      <c r="K45" s="17">
        <f>+MONTH(Vendes[[#This Row],[Data Factura]])</f>
        <v>1</v>
      </c>
      <c r="L45" s="17">
        <f>+YEAR(Vendes[[#This Row],[Data Factura]])</f>
        <v>1900</v>
      </c>
      <c r="M45" s="18">
        <f>+Vendes[[#This Row],[Data Factura]]</f>
        <v>0</v>
      </c>
      <c r="N45" s="15" t="s">
        <v>15</v>
      </c>
      <c r="O45" s="10">
        <f>+Vendes[[#This Row],[Base Imposable]]</f>
        <v>0</v>
      </c>
    </row>
    <row r="46" spans="1:15" ht="15.75" customHeight="1" x14ac:dyDescent="0.3">
      <c r="A46" s="19"/>
      <c r="B46" s="19"/>
      <c r="C46" s="19"/>
      <c r="D46" s="7"/>
      <c r="E46" s="7"/>
      <c r="F46" s="7"/>
      <c r="G46" s="10">
        <f>+Vendes[[#This Row],[Base Imposable]]*Vendes[[#This Row],[% IVA]]</f>
        <v>0</v>
      </c>
      <c r="H46" s="10">
        <f>-Vendes[[#This Row],[Base Imposable]]*Vendes[[#This Row],[% IRPF]]</f>
        <v>0</v>
      </c>
      <c r="I46" s="11">
        <f>+Vendes[[#This Row],[Base Imposable]]+Vendes[[#This Row],[Quota IVA]]+Vendes[[#This Row],[IRPF]]</f>
        <v>0</v>
      </c>
      <c r="J46" s="37"/>
      <c r="K46" s="17">
        <f>+MONTH(Vendes[[#This Row],[Data Factura]])</f>
        <v>1</v>
      </c>
      <c r="L46" s="17">
        <f>+YEAR(Vendes[[#This Row],[Data Factura]])</f>
        <v>1900</v>
      </c>
      <c r="M46" s="18">
        <f>+Vendes[[#This Row],[Data Factura]]</f>
        <v>0</v>
      </c>
      <c r="N46" s="15" t="s">
        <v>15</v>
      </c>
      <c r="O46" s="10">
        <f>+Vendes[[#This Row],[Base Imposable]]</f>
        <v>0</v>
      </c>
    </row>
    <row r="47" spans="1:15" ht="15.75" customHeight="1" x14ac:dyDescent="0.3">
      <c r="A47" s="19"/>
      <c r="B47" s="19"/>
      <c r="C47" s="19"/>
      <c r="D47" s="7"/>
      <c r="E47" s="7"/>
      <c r="F47" s="7"/>
      <c r="G47" s="10">
        <f>+Vendes[[#This Row],[Base Imposable]]*Vendes[[#This Row],[% IVA]]</f>
        <v>0</v>
      </c>
      <c r="H47" s="10">
        <f>-Vendes[[#This Row],[Base Imposable]]*Vendes[[#This Row],[% IRPF]]</f>
        <v>0</v>
      </c>
      <c r="I47" s="11">
        <f>+Vendes[[#This Row],[Base Imposable]]+Vendes[[#This Row],[Quota IVA]]+Vendes[[#This Row],[IRPF]]</f>
        <v>0</v>
      </c>
      <c r="J47" s="37"/>
      <c r="K47" s="17">
        <f>+MONTH(Vendes[[#This Row],[Data Factura]])</f>
        <v>1</v>
      </c>
      <c r="L47" s="17">
        <f>+YEAR(Vendes[[#This Row],[Data Factura]])</f>
        <v>1900</v>
      </c>
      <c r="M47" s="18">
        <f>+Vendes[[#This Row],[Data Factura]]</f>
        <v>0</v>
      </c>
      <c r="N47" s="15" t="s">
        <v>15</v>
      </c>
      <c r="O47" s="10">
        <f>+Vendes[[#This Row],[Base Imposable]]</f>
        <v>0</v>
      </c>
    </row>
    <row r="48" spans="1:15" ht="15.75" customHeight="1" x14ac:dyDescent="0.3">
      <c r="A48" s="19"/>
      <c r="B48" s="19"/>
      <c r="C48" s="19"/>
      <c r="D48" s="7"/>
      <c r="E48" s="7"/>
      <c r="F48" s="7"/>
      <c r="G48" s="10">
        <f>+Vendes[[#This Row],[Base Imposable]]*Vendes[[#This Row],[% IVA]]</f>
        <v>0</v>
      </c>
      <c r="H48" s="10">
        <f>-Vendes[[#This Row],[Base Imposable]]*Vendes[[#This Row],[% IRPF]]</f>
        <v>0</v>
      </c>
      <c r="I48" s="11">
        <f>+Vendes[[#This Row],[Base Imposable]]+Vendes[[#This Row],[Quota IVA]]+Vendes[[#This Row],[IRPF]]</f>
        <v>0</v>
      </c>
      <c r="J48" s="37"/>
      <c r="K48" s="17">
        <f>+MONTH(Vendes[[#This Row],[Data Factura]])</f>
        <v>1</v>
      </c>
      <c r="L48" s="17">
        <f>+YEAR(Vendes[[#This Row],[Data Factura]])</f>
        <v>1900</v>
      </c>
      <c r="M48" s="18">
        <f>+Vendes[[#This Row],[Data Factura]]</f>
        <v>0</v>
      </c>
      <c r="N48" s="15" t="s">
        <v>15</v>
      </c>
      <c r="O48" s="10">
        <f>+Vendes[[#This Row],[Base Imposable]]</f>
        <v>0</v>
      </c>
    </row>
    <row r="49" spans="1:15" ht="15.75" customHeight="1" x14ac:dyDescent="0.3">
      <c r="A49" s="19"/>
      <c r="B49" s="19"/>
      <c r="C49" s="19"/>
      <c r="D49" s="7"/>
      <c r="E49" s="7"/>
      <c r="F49" s="7"/>
      <c r="G49" s="10">
        <f>+Vendes[[#This Row],[Base Imposable]]*Vendes[[#This Row],[% IVA]]</f>
        <v>0</v>
      </c>
      <c r="H49" s="10">
        <f>-Vendes[[#This Row],[Base Imposable]]*Vendes[[#This Row],[% IRPF]]</f>
        <v>0</v>
      </c>
      <c r="I49" s="11">
        <f>+Vendes[[#This Row],[Base Imposable]]+Vendes[[#This Row],[Quota IVA]]+Vendes[[#This Row],[IRPF]]</f>
        <v>0</v>
      </c>
      <c r="J49" s="37"/>
      <c r="K49" s="17">
        <f>+MONTH(Vendes[[#This Row],[Data Factura]])</f>
        <v>1</v>
      </c>
      <c r="L49" s="17">
        <f>+YEAR(Vendes[[#This Row],[Data Factura]])</f>
        <v>1900</v>
      </c>
      <c r="M49" s="18">
        <f>+Vendes[[#This Row],[Data Factura]]</f>
        <v>0</v>
      </c>
      <c r="N49" s="15" t="s">
        <v>15</v>
      </c>
      <c r="O49" s="10">
        <f>+Vendes[[#This Row],[Base Imposable]]</f>
        <v>0</v>
      </c>
    </row>
    <row r="50" spans="1:15" ht="15.75" customHeight="1" x14ac:dyDescent="0.3">
      <c r="A50" s="19"/>
      <c r="B50" s="19"/>
      <c r="C50" s="19"/>
      <c r="D50" s="7"/>
      <c r="E50" s="7"/>
      <c r="F50" s="7"/>
      <c r="G50" s="10">
        <f>+Vendes[[#This Row],[Base Imposable]]*Vendes[[#This Row],[% IVA]]</f>
        <v>0</v>
      </c>
      <c r="H50" s="10">
        <f>-Vendes[[#This Row],[Base Imposable]]*Vendes[[#This Row],[% IRPF]]</f>
        <v>0</v>
      </c>
      <c r="I50" s="11">
        <f>+Vendes[[#This Row],[Base Imposable]]+Vendes[[#This Row],[Quota IVA]]+Vendes[[#This Row],[IRPF]]</f>
        <v>0</v>
      </c>
      <c r="J50" s="37"/>
      <c r="K50" s="17">
        <f>+MONTH(Vendes[[#This Row],[Data Factura]])</f>
        <v>1</v>
      </c>
      <c r="L50" s="17">
        <f>+YEAR(Vendes[[#This Row],[Data Factura]])</f>
        <v>1900</v>
      </c>
      <c r="M50" s="18">
        <f>+Vendes[[#This Row],[Data Factura]]</f>
        <v>0</v>
      </c>
      <c r="N50" s="15" t="s">
        <v>15</v>
      </c>
      <c r="O50" s="10">
        <f>+Vendes[[#This Row],[Base Imposable]]</f>
        <v>0</v>
      </c>
    </row>
    <row r="51" spans="1:15" ht="15.75" customHeight="1" x14ac:dyDescent="0.3">
      <c r="A51" s="19"/>
      <c r="B51" s="19"/>
      <c r="C51" s="19"/>
      <c r="D51" s="7"/>
      <c r="E51" s="7"/>
      <c r="F51" s="7"/>
      <c r="G51" s="10">
        <f>+Vendes[[#This Row],[Base Imposable]]*Vendes[[#This Row],[% IVA]]</f>
        <v>0</v>
      </c>
      <c r="H51" s="10">
        <f>-Vendes[[#This Row],[Base Imposable]]*Vendes[[#This Row],[% IRPF]]</f>
        <v>0</v>
      </c>
      <c r="I51" s="11">
        <f>+Vendes[[#This Row],[Base Imposable]]+Vendes[[#This Row],[Quota IVA]]+Vendes[[#This Row],[IRPF]]</f>
        <v>0</v>
      </c>
      <c r="J51" s="37"/>
      <c r="K51" s="17">
        <f>+MONTH(Vendes[[#This Row],[Data Factura]])</f>
        <v>1</v>
      </c>
      <c r="L51" s="17">
        <f>+YEAR(Vendes[[#This Row],[Data Factura]])</f>
        <v>1900</v>
      </c>
      <c r="M51" s="18">
        <f>+Vendes[[#This Row],[Data Factura]]</f>
        <v>0</v>
      </c>
      <c r="N51" s="15" t="s">
        <v>15</v>
      </c>
      <c r="O51" s="10">
        <f>+Vendes[[#This Row],[Base Imposable]]</f>
        <v>0</v>
      </c>
    </row>
    <row r="52" spans="1:15" ht="15.75" customHeight="1" x14ac:dyDescent="0.3">
      <c r="A52" s="19"/>
      <c r="B52" s="19"/>
      <c r="C52" s="19"/>
      <c r="D52" s="7"/>
      <c r="E52" s="7"/>
      <c r="F52" s="7"/>
      <c r="G52" s="10">
        <f>+Vendes[[#This Row],[Base Imposable]]*Vendes[[#This Row],[% IVA]]</f>
        <v>0</v>
      </c>
      <c r="H52" s="10">
        <f>-Vendes[[#This Row],[Base Imposable]]*Vendes[[#This Row],[% IRPF]]</f>
        <v>0</v>
      </c>
      <c r="I52" s="11">
        <f>+Vendes[[#This Row],[Base Imposable]]+Vendes[[#This Row],[Quota IVA]]+Vendes[[#This Row],[IRPF]]</f>
        <v>0</v>
      </c>
      <c r="J52" s="37"/>
      <c r="K52" s="17">
        <f>+MONTH(Vendes[[#This Row],[Data Factura]])</f>
        <v>1</v>
      </c>
      <c r="L52" s="17">
        <f>+YEAR(Vendes[[#This Row],[Data Factura]])</f>
        <v>1900</v>
      </c>
      <c r="M52" s="18">
        <f>+Vendes[[#This Row],[Data Factura]]</f>
        <v>0</v>
      </c>
      <c r="N52" s="15" t="s">
        <v>15</v>
      </c>
      <c r="O52" s="10">
        <f>+Vendes[[#This Row],[Base Imposable]]</f>
        <v>0</v>
      </c>
    </row>
    <row r="53" spans="1:15" ht="15.75" customHeight="1" x14ac:dyDescent="0.3">
      <c r="A53" s="19"/>
      <c r="B53" s="19"/>
      <c r="C53" s="19"/>
      <c r="D53" s="7"/>
      <c r="E53" s="7"/>
      <c r="F53" s="7"/>
      <c r="G53" s="10">
        <f>+Vendes[[#This Row],[Base Imposable]]*Vendes[[#This Row],[% IVA]]</f>
        <v>0</v>
      </c>
      <c r="H53" s="10">
        <f>-Vendes[[#This Row],[Base Imposable]]*Vendes[[#This Row],[% IRPF]]</f>
        <v>0</v>
      </c>
      <c r="I53" s="11">
        <f>+Vendes[[#This Row],[Base Imposable]]+Vendes[[#This Row],[Quota IVA]]+Vendes[[#This Row],[IRPF]]</f>
        <v>0</v>
      </c>
      <c r="J53" s="37"/>
      <c r="K53" s="17">
        <f>+MONTH(Vendes[[#This Row],[Data Factura]])</f>
        <v>1</v>
      </c>
      <c r="L53" s="17">
        <f>+YEAR(Vendes[[#This Row],[Data Factura]])</f>
        <v>1900</v>
      </c>
      <c r="M53" s="18">
        <f>+Vendes[[#This Row],[Data Factura]]</f>
        <v>0</v>
      </c>
      <c r="N53" s="15" t="s">
        <v>15</v>
      </c>
      <c r="O53" s="10">
        <f>+Vendes[[#This Row],[Base Imposable]]</f>
        <v>0</v>
      </c>
    </row>
    <row r="54" spans="1:15" ht="15.75" customHeight="1" x14ac:dyDescent="0.3">
      <c r="A54" s="19"/>
      <c r="B54" s="19"/>
      <c r="C54" s="19"/>
      <c r="D54" s="7"/>
      <c r="E54" s="7"/>
      <c r="F54" s="7"/>
      <c r="G54" s="10">
        <f>+Vendes[[#This Row],[Base Imposable]]*Vendes[[#This Row],[% IVA]]</f>
        <v>0</v>
      </c>
      <c r="H54" s="10">
        <f>-Vendes[[#This Row],[Base Imposable]]*Vendes[[#This Row],[% IRPF]]</f>
        <v>0</v>
      </c>
      <c r="I54" s="11">
        <f>+Vendes[[#This Row],[Base Imposable]]+Vendes[[#This Row],[Quota IVA]]+Vendes[[#This Row],[IRPF]]</f>
        <v>0</v>
      </c>
      <c r="J54" s="37"/>
      <c r="K54" s="17">
        <f>+MONTH(Vendes[[#This Row],[Data Factura]])</f>
        <v>1</v>
      </c>
      <c r="L54" s="17">
        <f>+YEAR(Vendes[[#This Row],[Data Factura]])</f>
        <v>1900</v>
      </c>
      <c r="M54" s="18">
        <f>+Vendes[[#This Row],[Data Factura]]</f>
        <v>0</v>
      </c>
      <c r="N54" s="15" t="s">
        <v>15</v>
      </c>
      <c r="O54" s="10">
        <f>+Vendes[[#This Row],[Base Imposable]]</f>
        <v>0</v>
      </c>
    </row>
    <row r="55" spans="1:15" ht="15.75" customHeight="1" x14ac:dyDescent="0.3">
      <c r="A55" s="19"/>
      <c r="B55" s="19"/>
      <c r="C55" s="19"/>
      <c r="D55" s="7"/>
      <c r="E55" s="7"/>
      <c r="F55" s="7"/>
      <c r="G55" s="10">
        <f>+Vendes[[#This Row],[Base Imposable]]*Vendes[[#This Row],[% IVA]]</f>
        <v>0</v>
      </c>
      <c r="H55" s="10">
        <f>-Vendes[[#This Row],[Base Imposable]]*Vendes[[#This Row],[% IRPF]]</f>
        <v>0</v>
      </c>
      <c r="I55" s="11">
        <f>+Vendes[[#This Row],[Base Imposable]]+Vendes[[#This Row],[Quota IVA]]+Vendes[[#This Row],[IRPF]]</f>
        <v>0</v>
      </c>
      <c r="J55" s="37"/>
      <c r="K55" s="17">
        <f>+MONTH(Vendes[[#This Row],[Data Factura]])</f>
        <v>1</v>
      </c>
      <c r="L55" s="17">
        <f>+YEAR(Vendes[[#This Row],[Data Factura]])</f>
        <v>1900</v>
      </c>
      <c r="M55" s="18">
        <f>+Vendes[[#This Row],[Data Factura]]</f>
        <v>0</v>
      </c>
      <c r="N55" s="15" t="s">
        <v>15</v>
      </c>
      <c r="O55" s="10">
        <f>+Vendes[[#This Row],[Base Imposable]]</f>
        <v>0</v>
      </c>
    </row>
    <row r="56" spans="1:15" ht="15.75" customHeight="1" x14ac:dyDescent="0.3">
      <c r="A56" s="19"/>
      <c r="B56" s="19"/>
      <c r="C56" s="19"/>
      <c r="D56" s="7"/>
      <c r="E56" s="7"/>
      <c r="F56" s="7"/>
      <c r="G56" s="10">
        <f>+Vendes[[#This Row],[Base Imposable]]*Vendes[[#This Row],[% IVA]]</f>
        <v>0</v>
      </c>
      <c r="H56" s="10">
        <f>-Vendes[[#This Row],[Base Imposable]]*Vendes[[#This Row],[% IRPF]]</f>
        <v>0</v>
      </c>
      <c r="I56" s="11">
        <f>+Vendes[[#This Row],[Base Imposable]]+Vendes[[#This Row],[Quota IVA]]+Vendes[[#This Row],[IRPF]]</f>
        <v>0</v>
      </c>
      <c r="J56" s="37"/>
      <c r="K56" s="17">
        <f>+MONTH(Vendes[[#This Row],[Data Factura]])</f>
        <v>1</v>
      </c>
      <c r="L56" s="17">
        <f>+YEAR(Vendes[[#This Row],[Data Factura]])</f>
        <v>1900</v>
      </c>
      <c r="M56" s="18">
        <f>+Vendes[[#This Row],[Data Factura]]</f>
        <v>0</v>
      </c>
      <c r="N56" s="15" t="s">
        <v>15</v>
      </c>
      <c r="O56" s="10">
        <f>+Vendes[[#This Row],[Base Imposable]]</f>
        <v>0</v>
      </c>
    </row>
    <row r="57" spans="1:15" ht="15.75" customHeight="1" x14ac:dyDescent="0.3">
      <c r="A57" s="19"/>
      <c r="B57" s="19"/>
      <c r="C57" s="19"/>
      <c r="D57" s="7"/>
      <c r="E57" s="7"/>
      <c r="F57" s="7"/>
      <c r="G57" s="10">
        <f>+Vendes[[#This Row],[Base Imposable]]*Vendes[[#This Row],[% IVA]]</f>
        <v>0</v>
      </c>
      <c r="H57" s="10">
        <f>-Vendes[[#This Row],[Base Imposable]]*Vendes[[#This Row],[% IRPF]]</f>
        <v>0</v>
      </c>
      <c r="I57" s="11">
        <f>+Vendes[[#This Row],[Base Imposable]]+Vendes[[#This Row],[Quota IVA]]+Vendes[[#This Row],[IRPF]]</f>
        <v>0</v>
      </c>
      <c r="J57" s="37"/>
      <c r="K57" s="17">
        <f>+MONTH(Vendes[[#This Row],[Data Factura]])</f>
        <v>1</v>
      </c>
      <c r="L57" s="17">
        <f>+YEAR(Vendes[[#This Row],[Data Factura]])</f>
        <v>1900</v>
      </c>
      <c r="M57" s="18">
        <f>+Vendes[[#This Row],[Data Factura]]</f>
        <v>0</v>
      </c>
      <c r="N57" s="15" t="s">
        <v>15</v>
      </c>
      <c r="O57" s="10">
        <f>+Vendes[[#This Row],[Base Imposable]]</f>
        <v>0</v>
      </c>
    </row>
    <row r="58" spans="1:15" ht="15.75" customHeight="1" x14ac:dyDescent="0.3">
      <c r="A58" s="19"/>
      <c r="B58" s="19"/>
      <c r="C58" s="19"/>
      <c r="D58" s="7"/>
      <c r="E58" s="7"/>
      <c r="F58" s="7"/>
      <c r="G58" s="10">
        <f>+Vendes[[#This Row],[Base Imposable]]*Vendes[[#This Row],[% IVA]]</f>
        <v>0</v>
      </c>
      <c r="H58" s="10">
        <f>-Vendes[[#This Row],[Base Imposable]]*Vendes[[#This Row],[% IRPF]]</f>
        <v>0</v>
      </c>
      <c r="I58" s="11">
        <f>+Vendes[[#This Row],[Base Imposable]]+Vendes[[#This Row],[Quota IVA]]+Vendes[[#This Row],[IRPF]]</f>
        <v>0</v>
      </c>
      <c r="J58" s="37"/>
      <c r="K58" s="17">
        <f>+MONTH(Vendes[[#This Row],[Data Factura]])</f>
        <v>1</v>
      </c>
      <c r="L58" s="17">
        <f>+YEAR(Vendes[[#This Row],[Data Factura]])</f>
        <v>1900</v>
      </c>
      <c r="M58" s="18">
        <f>+Vendes[[#This Row],[Data Factura]]</f>
        <v>0</v>
      </c>
      <c r="N58" s="15" t="s">
        <v>15</v>
      </c>
      <c r="O58" s="10">
        <f>+Vendes[[#This Row],[Base Imposable]]</f>
        <v>0</v>
      </c>
    </row>
    <row r="59" spans="1:15" ht="15.75" customHeight="1" x14ac:dyDescent="0.3">
      <c r="A59" s="19"/>
      <c r="B59" s="19"/>
      <c r="C59" s="19"/>
      <c r="D59" s="7"/>
      <c r="E59" s="7"/>
      <c r="F59" s="7"/>
      <c r="G59" s="10">
        <f>+Vendes[[#This Row],[Base Imposable]]*Vendes[[#This Row],[% IVA]]</f>
        <v>0</v>
      </c>
      <c r="H59" s="10">
        <f>-Vendes[[#This Row],[Base Imposable]]*Vendes[[#This Row],[% IRPF]]</f>
        <v>0</v>
      </c>
      <c r="I59" s="11">
        <f>+Vendes[[#This Row],[Base Imposable]]+Vendes[[#This Row],[Quota IVA]]+Vendes[[#This Row],[IRPF]]</f>
        <v>0</v>
      </c>
      <c r="J59" s="37"/>
      <c r="K59" s="17">
        <f>+MONTH(Vendes[[#This Row],[Data Factura]])</f>
        <v>1</v>
      </c>
      <c r="L59" s="17">
        <f>+YEAR(Vendes[[#This Row],[Data Factura]])</f>
        <v>1900</v>
      </c>
      <c r="M59" s="18">
        <f>+Vendes[[#This Row],[Data Factura]]</f>
        <v>0</v>
      </c>
      <c r="N59" s="15" t="s">
        <v>15</v>
      </c>
      <c r="O59" s="10">
        <f>+Vendes[[#This Row],[Base Imposable]]</f>
        <v>0</v>
      </c>
    </row>
    <row r="60" spans="1:15" ht="15.75" customHeight="1" x14ac:dyDescent="0.3">
      <c r="A60" s="19"/>
      <c r="B60" s="19"/>
      <c r="C60" s="19"/>
      <c r="D60" s="7"/>
      <c r="E60" s="7"/>
      <c r="F60" s="7"/>
      <c r="G60" s="10">
        <f>+Vendes[[#This Row],[Base Imposable]]*Vendes[[#This Row],[% IVA]]</f>
        <v>0</v>
      </c>
      <c r="H60" s="10">
        <f>-Vendes[[#This Row],[Base Imposable]]*Vendes[[#This Row],[% IRPF]]</f>
        <v>0</v>
      </c>
      <c r="I60" s="11">
        <f>+Vendes[[#This Row],[Base Imposable]]+Vendes[[#This Row],[Quota IVA]]+Vendes[[#This Row],[IRPF]]</f>
        <v>0</v>
      </c>
      <c r="J60" s="37"/>
      <c r="K60" s="17">
        <f>+MONTH(Vendes[[#This Row],[Data Factura]])</f>
        <v>1</v>
      </c>
      <c r="L60" s="17">
        <f>+YEAR(Vendes[[#This Row],[Data Factura]])</f>
        <v>1900</v>
      </c>
      <c r="M60" s="18">
        <f>+Vendes[[#This Row],[Data Factura]]</f>
        <v>0</v>
      </c>
      <c r="N60" s="15" t="s">
        <v>15</v>
      </c>
      <c r="O60" s="10">
        <f>+Vendes[[#This Row],[Base Imposable]]</f>
        <v>0</v>
      </c>
    </row>
    <row r="61" spans="1:15" ht="15.75" customHeight="1" x14ac:dyDescent="0.3">
      <c r="A61" s="19"/>
      <c r="B61" s="19"/>
      <c r="C61" s="19"/>
      <c r="D61" s="7"/>
      <c r="E61" s="7"/>
      <c r="F61" s="7"/>
      <c r="G61" s="10">
        <f>+Vendes[[#This Row],[Base Imposable]]*Vendes[[#This Row],[% IVA]]</f>
        <v>0</v>
      </c>
      <c r="H61" s="10">
        <f>-Vendes[[#This Row],[Base Imposable]]*Vendes[[#This Row],[% IRPF]]</f>
        <v>0</v>
      </c>
      <c r="I61" s="11">
        <f>+Vendes[[#This Row],[Base Imposable]]+Vendes[[#This Row],[Quota IVA]]+Vendes[[#This Row],[IRPF]]</f>
        <v>0</v>
      </c>
      <c r="J61" s="37"/>
      <c r="K61" s="17">
        <f>+MONTH(Vendes[[#This Row],[Data Factura]])</f>
        <v>1</v>
      </c>
      <c r="L61" s="17">
        <f>+YEAR(Vendes[[#This Row],[Data Factura]])</f>
        <v>1900</v>
      </c>
      <c r="M61" s="18">
        <f>+Vendes[[#This Row],[Data Factura]]</f>
        <v>0</v>
      </c>
      <c r="N61" s="15" t="s">
        <v>15</v>
      </c>
      <c r="O61" s="10">
        <f>+Vendes[[#This Row],[Base Imposable]]</f>
        <v>0</v>
      </c>
    </row>
    <row r="62" spans="1:15" ht="15.75" customHeight="1" x14ac:dyDescent="0.3">
      <c r="A62" s="19"/>
      <c r="B62" s="19"/>
      <c r="C62" s="19"/>
      <c r="D62" s="7"/>
      <c r="E62" s="7"/>
      <c r="F62" s="7"/>
      <c r="G62" s="10">
        <f>+Vendes[[#This Row],[Base Imposable]]*Vendes[[#This Row],[% IVA]]</f>
        <v>0</v>
      </c>
      <c r="H62" s="10">
        <f>-Vendes[[#This Row],[Base Imposable]]*Vendes[[#This Row],[% IRPF]]</f>
        <v>0</v>
      </c>
      <c r="I62" s="11">
        <f>+Vendes[[#This Row],[Base Imposable]]+Vendes[[#This Row],[Quota IVA]]+Vendes[[#This Row],[IRPF]]</f>
        <v>0</v>
      </c>
      <c r="J62" s="37"/>
      <c r="K62" s="17">
        <f>+MONTH(Vendes[[#This Row],[Data Factura]])</f>
        <v>1</v>
      </c>
      <c r="L62" s="17">
        <f>+YEAR(Vendes[[#This Row],[Data Factura]])</f>
        <v>1900</v>
      </c>
      <c r="M62" s="18">
        <f>+Vendes[[#This Row],[Data Factura]]</f>
        <v>0</v>
      </c>
      <c r="N62" s="15" t="s">
        <v>15</v>
      </c>
      <c r="O62" s="10">
        <f>+Vendes[[#This Row],[Base Imposable]]</f>
        <v>0</v>
      </c>
    </row>
    <row r="63" spans="1:15" ht="15.75" customHeight="1" x14ac:dyDescent="0.3">
      <c r="A63" s="19"/>
      <c r="B63" s="19"/>
      <c r="C63" s="19"/>
      <c r="D63" s="7"/>
      <c r="E63" s="7"/>
      <c r="F63" s="7"/>
      <c r="G63" s="10">
        <f>+Vendes[[#This Row],[Base Imposable]]*Vendes[[#This Row],[% IVA]]</f>
        <v>0</v>
      </c>
      <c r="H63" s="10">
        <f>-Vendes[[#This Row],[Base Imposable]]*Vendes[[#This Row],[% IRPF]]</f>
        <v>0</v>
      </c>
      <c r="I63" s="11">
        <f>+Vendes[[#This Row],[Base Imposable]]+Vendes[[#This Row],[Quota IVA]]+Vendes[[#This Row],[IRPF]]</f>
        <v>0</v>
      </c>
      <c r="J63" s="37"/>
      <c r="K63" s="17">
        <f>+MONTH(Vendes[[#This Row],[Data Factura]])</f>
        <v>1</v>
      </c>
      <c r="L63" s="17">
        <f>+YEAR(Vendes[[#This Row],[Data Factura]])</f>
        <v>1900</v>
      </c>
      <c r="M63" s="18">
        <f>+Vendes[[#This Row],[Data Factura]]</f>
        <v>0</v>
      </c>
      <c r="N63" s="15" t="s">
        <v>15</v>
      </c>
      <c r="O63" s="10">
        <f>+Vendes[[#This Row],[Base Imposable]]</f>
        <v>0</v>
      </c>
    </row>
    <row r="64" spans="1:15" ht="15.75" customHeight="1" x14ac:dyDescent="0.3">
      <c r="A64" s="19"/>
      <c r="B64" s="19"/>
      <c r="C64" s="19"/>
      <c r="D64" s="7"/>
      <c r="E64" s="7"/>
      <c r="F64" s="7"/>
      <c r="G64" s="10">
        <f>+Vendes[[#This Row],[Base Imposable]]*Vendes[[#This Row],[% IVA]]</f>
        <v>0</v>
      </c>
      <c r="H64" s="10">
        <f>-Vendes[[#This Row],[Base Imposable]]*Vendes[[#This Row],[% IRPF]]</f>
        <v>0</v>
      </c>
      <c r="I64" s="11">
        <f>+Vendes[[#This Row],[Base Imposable]]+Vendes[[#This Row],[Quota IVA]]+Vendes[[#This Row],[IRPF]]</f>
        <v>0</v>
      </c>
      <c r="J64" s="37"/>
      <c r="K64" s="17">
        <f>+MONTH(Vendes[[#This Row],[Data Factura]])</f>
        <v>1</v>
      </c>
      <c r="L64" s="17">
        <f>+YEAR(Vendes[[#This Row],[Data Factura]])</f>
        <v>1900</v>
      </c>
      <c r="M64" s="18">
        <f>+Vendes[[#This Row],[Data Factura]]</f>
        <v>0</v>
      </c>
      <c r="N64" s="15" t="s">
        <v>15</v>
      </c>
      <c r="O64" s="10">
        <f>+Vendes[[#This Row],[Base Imposable]]</f>
        <v>0</v>
      </c>
    </row>
    <row r="65" spans="1:15" ht="15.75" customHeight="1" x14ac:dyDescent="0.3">
      <c r="A65" s="19"/>
      <c r="B65" s="19"/>
      <c r="C65" s="19"/>
      <c r="D65" s="7"/>
      <c r="E65" s="7"/>
      <c r="F65" s="7"/>
      <c r="G65" s="10">
        <f>+Vendes[[#This Row],[Base Imposable]]*Vendes[[#This Row],[% IVA]]</f>
        <v>0</v>
      </c>
      <c r="H65" s="10">
        <f>-Vendes[[#This Row],[Base Imposable]]*Vendes[[#This Row],[% IRPF]]</f>
        <v>0</v>
      </c>
      <c r="I65" s="11">
        <f>+Vendes[[#This Row],[Base Imposable]]+Vendes[[#This Row],[Quota IVA]]+Vendes[[#This Row],[IRPF]]</f>
        <v>0</v>
      </c>
      <c r="J65" s="37"/>
      <c r="K65" s="17">
        <f>+MONTH(Vendes[[#This Row],[Data Factura]])</f>
        <v>1</v>
      </c>
      <c r="L65" s="17">
        <f>+YEAR(Vendes[[#This Row],[Data Factura]])</f>
        <v>1900</v>
      </c>
      <c r="M65" s="18">
        <f>+Vendes[[#This Row],[Data Factura]]</f>
        <v>0</v>
      </c>
      <c r="N65" s="15" t="s">
        <v>15</v>
      </c>
      <c r="O65" s="10">
        <f>+Vendes[[#This Row],[Base Imposable]]</f>
        <v>0</v>
      </c>
    </row>
    <row r="66" spans="1:15" ht="15.75" customHeight="1" x14ac:dyDescent="0.3">
      <c r="A66" s="19"/>
      <c r="B66" s="19"/>
      <c r="C66" s="19"/>
      <c r="D66" s="7"/>
      <c r="E66" s="7"/>
      <c r="F66" s="7"/>
      <c r="G66" s="10">
        <f>+Vendes[[#This Row],[Base Imposable]]*Vendes[[#This Row],[% IVA]]</f>
        <v>0</v>
      </c>
      <c r="H66" s="10">
        <f>-Vendes[[#This Row],[Base Imposable]]*Vendes[[#This Row],[% IRPF]]</f>
        <v>0</v>
      </c>
      <c r="I66" s="11">
        <f>+Vendes[[#This Row],[Base Imposable]]+Vendes[[#This Row],[Quota IVA]]+Vendes[[#This Row],[IRPF]]</f>
        <v>0</v>
      </c>
      <c r="J66" s="37"/>
      <c r="K66" s="17">
        <f>+MONTH(Vendes[[#This Row],[Data Factura]])</f>
        <v>1</v>
      </c>
      <c r="L66" s="17">
        <f>+YEAR(Vendes[[#This Row],[Data Factura]])</f>
        <v>1900</v>
      </c>
      <c r="M66" s="18">
        <f>+Vendes[[#This Row],[Data Factura]]</f>
        <v>0</v>
      </c>
      <c r="N66" s="15" t="s">
        <v>15</v>
      </c>
      <c r="O66" s="10">
        <f>+Vendes[[#This Row],[Base Imposable]]</f>
        <v>0</v>
      </c>
    </row>
    <row r="67" spans="1:15" ht="15.75" customHeight="1" x14ac:dyDescent="0.3">
      <c r="A67" s="19"/>
      <c r="B67" s="19"/>
      <c r="C67" s="19"/>
      <c r="D67" s="7"/>
      <c r="E67" s="7"/>
      <c r="F67" s="7"/>
      <c r="G67" s="10">
        <f>+Vendes[[#This Row],[Base Imposable]]*Vendes[[#This Row],[% IVA]]</f>
        <v>0</v>
      </c>
      <c r="H67" s="10">
        <f>-Vendes[[#This Row],[Base Imposable]]*Vendes[[#This Row],[% IRPF]]</f>
        <v>0</v>
      </c>
      <c r="I67" s="11">
        <f>+Vendes[[#This Row],[Base Imposable]]+Vendes[[#This Row],[Quota IVA]]+Vendes[[#This Row],[IRPF]]</f>
        <v>0</v>
      </c>
      <c r="J67" s="37"/>
      <c r="K67" s="17">
        <f>+MONTH(Vendes[[#This Row],[Data Factura]])</f>
        <v>1</v>
      </c>
      <c r="L67" s="17">
        <f>+YEAR(Vendes[[#This Row],[Data Factura]])</f>
        <v>1900</v>
      </c>
      <c r="M67" s="18">
        <f>+Vendes[[#This Row],[Data Factura]]</f>
        <v>0</v>
      </c>
      <c r="N67" s="15" t="s">
        <v>15</v>
      </c>
      <c r="O67" s="10">
        <f>+Vendes[[#This Row],[Base Imposable]]</f>
        <v>0</v>
      </c>
    </row>
    <row r="68" spans="1:15" ht="15.75" customHeight="1" x14ac:dyDescent="0.3">
      <c r="A68" s="19"/>
      <c r="B68" s="19"/>
      <c r="C68" s="19"/>
      <c r="D68" s="7"/>
      <c r="E68" s="7"/>
      <c r="F68" s="7"/>
      <c r="G68" s="10">
        <f>+Vendes[[#This Row],[Base Imposable]]*Vendes[[#This Row],[% IVA]]</f>
        <v>0</v>
      </c>
      <c r="H68" s="10">
        <f>-Vendes[[#This Row],[Base Imposable]]*Vendes[[#This Row],[% IRPF]]</f>
        <v>0</v>
      </c>
      <c r="I68" s="11">
        <f>+Vendes[[#This Row],[Base Imposable]]+Vendes[[#This Row],[Quota IVA]]+Vendes[[#This Row],[IRPF]]</f>
        <v>0</v>
      </c>
      <c r="J68" s="37"/>
      <c r="K68" s="17">
        <f>+MONTH(Vendes[[#This Row],[Data Factura]])</f>
        <v>1</v>
      </c>
      <c r="L68" s="17">
        <f>+YEAR(Vendes[[#This Row],[Data Factura]])</f>
        <v>1900</v>
      </c>
      <c r="M68" s="18">
        <f>+Vendes[[#This Row],[Data Factura]]</f>
        <v>0</v>
      </c>
      <c r="N68" s="15" t="s">
        <v>15</v>
      </c>
      <c r="O68" s="10">
        <f>+Vendes[[#This Row],[Base Imposable]]</f>
        <v>0</v>
      </c>
    </row>
    <row r="69" spans="1:15" ht="15.75" customHeight="1" x14ac:dyDescent="0.3">
      <c r="A69" s="19"/>
      <c r="B69" s="19"/>
      <c r="C69" s="19"/>
      <c r="D69" s="7"/>
      <c r="E69" s="7"/>
      <c r="F69" s="7"/>
      <c r="G69" s="10">
        <f>+Vendes[[#This Row],[Base Imposable]]*Vendes[[#This Row],[% IVA]]</f>
        <v>0</v>
      </c>
      <c r="H69" s="10">
        <f>-Vendes[[#This Row],[Base Imposable]]*Vendes[[#This Row],[% IRPF]]</f>
        <v>0</v>
      </c>
      <c r="I69" s="11">
        <f>+Vendes[[#This Row],[Base Imposable]]+Vendes[[#This Row],[Quota IVA]]+Vendes[[#This Row],[IRPF]]</f>
        <v>0</v>
      </c>
      <c r="J69" s="37"/>
      <c r="K69" s="17">
        <f>+MONTH(Vendes[[#This Row],[Data Factura]])</f>
        <v>1</v>
      </c>
      <c r="L69" s="17">
        <f>+YEAR(Vendes[[#This Row],[Data Factura]])</f>
        <v>1900</v>
      </c>
      <c r="M69" s="18">
        <f>+Vendes[[#This Row],[Data Factura]]</f>
        <v>0</v>
      </c>
      <c r="N69" s="15" t="s">
        <v>15</v>
      </c>
      <c r="O69" s="10">
        <f>+Vendes[[#This Row],[Base Imposable]]</f>
        <v>0</v>
      </c>
    </row>
    <row r="70" spans="1:15" ht="15.75" customHeight="1" x14ac:dyDescent="0.3">
      <c r="A70" s="19"/>
      <c r="B70" s="19"/>
      <c r="C70" s="19"/>
      <c r="D70" s="7"/>
      <c r="E70" s="7"/>
      <c r="F70" s="7"/>
      <c r="G70" s="10">
        <f>+Vendes[[#This Row],[Base Imposable]]*Vendes[[#This Row],[% IVA]]</f>
        <v>0</v>
      </c>
      <c r="H70" s="10">
        <f>-Vendes[[#This Row],[Base Imposable]]*Vendes[[#This Row],[% IRPF]]</f>
        <v>0</v>
      </c>
      <c r="I70" s="11">
        <f>+Vendes[[#This Row],[Base Imposable]]+Vendes[[#This Row],[Quota IVA]]+Vendes[[#This Row],[IRPF]]</f>
        <v>0</v>
      </c>
      <c r="J70" s="37"/>
      <c r="K70" s="17">
        <f>+MONTH(Vendes[[#This Row],[Data Factura]])</f>
        <v>1</v>
      </c>
      <c r="L70" s="17">
        <f>+YEAR(Vendes[[#This Row],[Data Factura]])</f>
        <v>1900</v>
      </c>
      <c r="M70" s="18">
        <f>+Vendes[[#This Row],[Data Factura]]</f>
        <v>0</v>
      </c>
      <c r="N70" s="15" t="s">
        <v>15</v>
      </c>
      <c r="O70" s="10">
        <f>+Vendes[[#This Row],[Base Imposable]]</f>
        <v>0</v>
      </c>
    </row>
    <row r="71" spans="1:15" ht="15.75" customHeight="1" x14ac:dyDescent="0.3">
      <c r="A71" s="19"/>
      <c r="B71" s="19"/>
      <c r="C71" s="19"/>
      <c r="D71" s="7"/>
      <c r="E71" s="7"/>
      <c r="F71" s="7"/>
      <c r="G71" s="10">
        <f>+Vendes[[#This Row],[Base Imposable]]*Vendes[[#This Row],[% IVA]]</f>
        <v>0</v>
      </c>
      <c r="H71" s="10">
        <f>-Vendes[[#This Row],[Base Imposable]]*Vendes[[#This Row],[% IRPF]]</f>
        <v>0</v>
      </c>
      <c r="I71" s="11">
        <f>+Vendes[[#This Row],[Base Imposable]]+Vendes[[#This Row],[Quota IVA]]+Vendes[[#This Row],[IRPF]]</f>
        <v>0</v>
      </c>
      <c r="J71" s="37"/>
      <c r="K71" s="17">
        <f>+MONTH(Vendes[[#This Row],[Data Factura]])</f>
        <v>1</v>
      </c>
      <c r="L71" s="17">
        <f>+YEAR(Vendes[[#This Row],[Data Factura]])</f>
        <v>1900</v>
      </c>
      <c r="M71" s="18">
        <f>+Vendes[[#This Row],[Data Factura]]</f>
        <v>0</v>
      </c>
      <c r="N71" s="15" t="s">
        <v>15</v>
      </c>
      <c r="O71" s="10">
        <f>+Vendes[[#This Row],[Base Imposable]]</f>
        <v>0</v>
      </c>
    </row>
    <row r="72" spans="1:15" ht="15.75" customHeight="1" x14ac:dyDescent="0.3">
      <c r="A72" s="19"/>
      <c r="B72" s="19"/>
      <c r="C72" s="19"/>
      <c r="D72" s="7"/>
      <c r="E72" s="7"/>
      <c r="F72" s="7"/>
      <c r="G72" s="10">
        <f>+Vendes[[#This Row],[Base Imposable]]*Vendes[[#This Row],[% IVA]]</f>
        <v>0</v>
      </c>
      <c r="H72" s="10">
        <f>-Vendes[[#This Row],[Base Imposable]]*Vendes[[#This Row],[% IRPF]]</f>
        <v>0</v>
      </c>
      <c r="I72" s="11">
        <f>+Vendes[[#This Row],[Base Imposable]]+Vendes[[#This Row],[Quota IVA]]+Vendes[[#This Row],[IRPF]]</f>
        <v>0</v>
      </c>
      <c r="J72" s="37"/>
      <c r="K72" s="17">
        <f>+MONTH(Vendes[[#This Row],[Data Factura]])</f>
        <v>1</v>
      </c>
      <c r="L72" s="17">
        <f>+YEAR(Vendes[[#This Row],[Data Factura]])</f>
        <v>1900</v>
      </c>
      <c r="M72" s="18">
        <f>+Vendes[[#This Row],[Data Factura]]</f>
        <v>0</v>
      </c>
      <c r="N72" s="15" t="s">
        <v>15</v>
      </c>
      <c r="O72" s="10">
        <f>+Vendes[[#This Row],[Base Imposable]]</f>
        <v>0</v>
      </c>
    </row>
    <row r="73" spans="1:15" ht="15.75" customHeight="1" x14ac:dyDescent="0.3">
      <c r="A73" s="19"/>
      <c r="B73" s="19"/>
      <c r="C73" s="19"/>
      <c r="D73" s="7"/>
      <c r="E73" s="7"/>
      <c r="F73" s="7"/>
      <c r="G73" s="10">
        <f>+Vendes[[#This Row],[Base Imposable]]*Vendes[[#This Row],[% IVA]]</f>
        <v>0</v>
      </c>
      <c r="H73" s="10">
        <f>-Vendes[[#This Row],[Base Imposable]]*Vendes[[#This Row],[% IRPF]]</f>
        <v>0</v>
      </c>
      <c r="I73" s="11">
        <f>+Vendes[[#This Row],[Base Imposable]]+Vendes[[#This Row],[Quota IVA]]+Vendes[[#This Row],[IRPF]]</f>
        <v>0</v>
      </c>
      <c r="J73" s="37"/>
      <c r="K73" s="17">
        <f>+MONTH(Vendes[[#This Row],[Data Factura]])</f>
        <v>1</v>
      </c>
      <c r="L73" s="17">
        <f>+YEAR(Vendes[[#This Row],[Data Factura]])</f>
        <v>1900</v>
      </c>
      <c r="M73" s="18">
        <f>+Vendes[[#This Row],[Data Factura]]</f>
        <v>0</v>
      </c>
      <c r="N73" s="15" t="s">
        <v>15</v>
      </c>
      <c r="O73" s="10">
        <f>+Vendes[[#This Row],[Base Imposable]]</f>
        <v>0</v>
      </c>
    </row>
    <row r="74" spans="1:15" ht="15.75" customHeight="1" x14ac:dyDescent="0.3">
      <c r="A74" s="19"/>
      <c r="B74" s="19"/>
      <c r="C74" s="19"/>
      <c r="D74" s="7"/>
      <c r="E74" s="7"/>
      <c r="F74" s="7"/>
      <c r="G74" s="10">
        <f>+Vendes[[#This Row],[Base Imposable]]*Vendes[[#This Row],[% IVA]]</f>
        <v>0</v>
      </c>
      <c r="H74" s="10">
        <f>-Vendes[[#This Row],[Base Imposable]]*Vendes[[#This Row],[% IRPF]]</f>
        <v>0</v>
      </c>
      <c r="I74" s="11">
        <f>+Vendes[[#This Row],[Base Imposable]]+Vendes[[#This Row],[Quota IVA]]+Vendes[[#This Row],[IRPF]]</f>
        <v>0</v>
      </c>
      <c r="J74" s="37"/>
      <c r="K74" s="17">
        <f>+MONTH(Vendes[[#This Row],[Data Factura]])</f>
        <v>1</v>
      </c>
      <c r="L74" s="17">
        <f>+YEAR(Vendes[[#This Row],[Data Factura]])</f>
        <v>1900</v>
      </c>
      <c r="M74" s="18">
        <f>+Vendes[[#This Row],[Data Factura]]</f>
        <v>0</v>
      </c>
      <c r="N74" s="15" t="s">
        <v>15</v>
      </c>
      <c r="O74" s="10">
        <f>+Vendes[[#This Row],[Base Imposable]]</f>
        <v>0</v>
      </c>
    </row>
    <row r="75" spans="1:15" ht="15.75" customHeight="1" x14ac:dyDescent="0.3">
      <c r="A75" s="19"/>
      <c r="B75" s="19"/>
      <c r="C75" s="19"/>
      <c r="D75" s="7"/>
      <c r="E75" s="7"/>
      <c r="F75" s="7"/>
      <c r="G75" s="10">
        <f>+Vendes[[#This Row],[Base Imposable]]*Vendes[[#This Row],[% IVA]]</f>
        <v>0</v>
      </c>
      <c r="H75" s="10">
        <f>-Vendes[[#This Row],[Base Imposable]]*Vendes[[#This Row],[% IRPF]]</f>
        <v>0</v>
      </c>
      <c r="I75" s="11">
        <f>+Vendes[[#This Row],[Base Imposable]]+Vendes[[#This Row],[Quota IVA]]+Vendes[[#This Row],[IRPF]]</f>
        <v>0</v>
      </c>
      <c r="J75" s="37"/>
      <c r="K75" s="17">
        <f>+MONTH(Vendes[[#This Row],[Data Factura]])</f>
        <v>1</v>
      </c>
      <c r="L75" s="17">
        <f>+YEAR(Vendes[[#This Row],[Data Factura]])</f>
        <v>1900</v>
      </c>
      <c r="M75" s="18">
        <f>+Vendes[[#This Row],[Data Factura]]</f>
        <v>0</v>
      </c>
      <c r="N75" s="15" t="s">
        <v>15</v>
      </c>
      <c r="O75" s="10">
        <f>+Vendes[[#This Row],[Base Imposable]]</f>
        <v>0</v>
      </c>
    </row>
    <row r="76" spans="1:15" ht="15.75" customHeight="1" x14ac:dyDescent="0.3">
      <c r="A76" s="19"/>
      <c r="B76" s="19"/>
      <c r="C76" s="19"/>
      <c r="D76" s="7"/>
      <c r="E76" s="7"/>
      <c r="F76" s="7"/>
      <c r="G76" s="10">
        <f>+Vendes[[#This Row],[Base Imposable]]*Vendes[[#This Row],[% IVA]]</f>
        <v>0</v>
      </c>
      <c r="H76" s="10">
        <f>-Vendes[[#This Row],[Base Imposable]]*Vendes[[#This Row],[% IRPF]]</f>
        <v>0</v>
      </c>
      <c r="I76" s="11">
        <f>+Vendes[[#This Row],[Base Imposable]]+Vendes[[#This Row],[Quota IVA]]+Vendes[[#This Row],[IRPF]]</f>
        <v>0</v>
      </c>
      <c r="J76" s="37"/>
      <c r="K76" s="17">
        <f>+MONTH(Vendes[[#This Row],[Data Factura]])</f>
        <v>1</v>
      </c>
      <c r="L76" s="17">
        <f>+YEAR(Vendes[[#This Row],[Data Factura]])</f>
        <v>1900</v>
      </c>
      <c r="M76" s="18">
        <f>+Vendes[[#This Row],[Data Factura]]</f>
        <v>0</v>
      </c>
      <c r="N76" s="15" t="s">
        <v>15</v>
      </c>
      <c r="O76" s="10">
        <f>+Vendes[[#This Row],[Base Imposable]]</f>
        <v>0</v>
      </c>
    </row>
    <row r="77" spans="1:15" ht="15.75" customHeight="1" x14ac:dyDescent="0.3">
      <c r="A77" s="19"/>
      <c r="B77" s="19"/>
      <c r="C77" s="19"/>
      <c r="D77" s="7"/>
      <c r="E77" s="7"/>
      <c r="F77" s="7"/>
      <c r="G77" s="10">
        <f>+Vendes[[#This Row],[Base Imposable]]*Vendes[[#This Row],[% IVA]]</f>
        <v>0</v>
      </c>
      <c r="H77" s="10">
        <f>-Vendes[[#This Row],[Base Imposable]]*Vendes[[#This Row],[% IRPF]]</f>
        <v>0</v>
      </c>
      <c r="I77" s="11">
        <f>+Vendes[[#This Row],[Base Imposable]]+Vendes[[#This Row],[Quota IVA]]+Vendes[[#This Row],[IRPF]]</f>
        <v>0</v>
      </c>
      <c r="J77" s="37"/>
      <c r="K77" s="17">
        <f>+MONTH(Vendes[[#This Row],[Data Factura]])</f>
        <v>1</v>
      </c>
      <c r="L77" s="17">
        <f>+YEAR(Vendes[[#This Row],[Data Factura]])</f>
        <v>1900</v>
      </c>
      <c r="M77" s="18">
        <f>+Vendes[[#This Row],[Data Factura]]</f>
        <v>0</v>
      </c>
      <c r="N77" s="15" t="s">
        <v>15</v>
      </c>
      <c r="O77" s="10">
        <f>+Vendes[[#This Row],[Base Imposable]]</f>
        <v>0</v>
      </c>
    </row>
    <row r="78" spans="1:15" ht="15.75" customHeight="1" x14ac:dyDescent="0.3">
      <c r="A78" s="19"/>
      <c r="B78" s="19"/>
      <c r="C78" s="19"/>
      <c r="D78" s="7"/>
      <c r="E78" s="7"/>
      <c r="F78" s="7"/>
      <c r="G78" s="10">
        <f>+Vendes[[#This Row],[Base Imposable]]*Vendes[[#This Row],[% IVA]]</f>
        <v>0</v>
      </c>
      <c r="H78" s="10">
        <f>-Vendes[[#This Row],[Base Imposable]]*Vendes[[#This Row],[% IRPF]]</f>
        <v>0</v>
      </c>
      <c r="I78" s="11">
        <f>+Vendes[[#This Row],[Base Imposable]]+Vendes[[#This Row],[Quota IVA]]+Vendes[[#This Row],[IRPF]]</f>
        <v>0</v>
      </c>
      <c r="J78" s="37"/>
      <c r="K78" s="17">
        <f>+MONTH(Vendes[[#This Row],[Data Factura]])</f>
        <v>1</v>
      </c>
      <c r="L78" s="17">
        <f>+YEAR(Vendes[[#This Row],[Data Factura]])</f>
        <v>1900</v>
      </c>
      <c r="M78" s="18">
        <f>+Vendes[[#This Row],[Data Factura]]</f>
        <v>0</v>
      </c>
      <c r="N78" s="15" t="s">
        <v>15</v>
      </c>
      <c r="O78" s="10">
        <f>+Vendes[[#This Row],[Base Imposable]]</f>
        <v>0</v>
      </c>
    </row>
    <row r="79" spans="1:15" ht="15.75" customHeight="1" x14ac:dyDescent="0.3">
      <c r="A79" s="19"/>
      <c r="B79" s="19"/>
      <c r="C79" s="19"/>
      <c r="D79" s="7"/>
      <c r="E79" s="7"/>
      <c r="F79" s="7"/>
      <c r="G79" s="10">
        <f>+Vendes[[#This Row],[Base Imposable]]*Vendes[[#This Row],[% IVA]]</f>
        <v>0</v>
      </c>
      <c r="H79" s="10">
        <f>-Vendes[[#This Row],[Base Imposable]]*Vendes[[#This Row],[% IRPF]]</f>
        <v>0</v>
      </c>
      <c r="I79" s="11">
        <f>+Vendes[[#This Row],[Base Imposable]]+Vendes[[#This Row],[Quota IVA]]+Vendes[[#This Row],[IRPF]]</f>
        <v>0</v>
      </c>
      <c r="J79" s="37"/>
      <c r="K79" s="17">
        <f>+MONTH(Vendes[[#This Row],[Data Factura]])</f>
        <v>1</v>
      </c>
      <c r="L79" s="17">
        <f>+YEAR(Vendes[[#This Row],[Data Factura]])</f>
        <v>1900</v>
      </c>
      <c r="M79" s="18">
        <f>+Vendes[[#This Row],[Data Factura]]</f>
        <v>0</v>
      </c>
      <c r="N79" s="15" t="s">
        <v>15</v>
      </c>
      <c r="O79" s="10">
        <f>+Vendes[[#This Row],[Base Imposable]]</f>
        <v>0</v>
      </c>
    </row>
    <row r="80" spans="1:15" ht="15.75" customHeight="1" x14ac:dyDescent="0.3">
      <c r="A80" s="19"/>
      <c r="B80" s="19"/>
      <c r="C80" s="19"/>
      <c r="D80" s="7"/>
      <c r="E80" s="7"/>
      <c r="F80" s="7"/>
      <c r="G80" s="10">
        <f>+Vendes[[#This Row],[Base Imposable]]*Vendes[[#This Row],[% IVA]]</f>
        <v>0</v>
      </c>
      <c r="H80" s="10">
        <f>-Vendes[[#This Row],[Base Imposable]]*Vendes[[#This Row],[% IRPF]]</f>
        <v>0</v>
      </c>
      <c r="I80" s="11">
        <f>+Vendes[[#This Row],[Base Imposable]]+Vendes[[#This Row],[Quota IVA]]+Vendes[[#This Row],[IRPF]]</f>
        <v>0</v>
      </c>
      <c r="J80" s="37"/>
      <c r="K80" s="17">
        <f>+MONTH(Vendes[[#This Row],[Data Factura]])</f>
        <v>1</v>
      </c>
      <c r="L80" s="17">
        <f>+YEAR(Vendes[[#This Row],[Data Factura]])</f>
        <v>1900</v>
      </c>
      <c r="M80" s="18">
        <f>+Vendes[[#This Row],[Data Factura]]</f>
        <v>0</v>
      </c>
      <c r="N80" s="15" t="s">
        <v>15</v>
      </c>
      <c r="O80" s="10">
        <f>+Vendes[[#This Row],[Base Imposable]]</f>
        <v>0</v>
      </c>
    </row>
    <row r="81" spans="1:15" ht="15.75" customHeight="1" x14ac:dyDescent="0.3">
      <c r="A81" s="19"/>
      <c r="B81" s="19"/>
      <c r="C81" s="19"/>
      <c r="D81" s="7"/>
      <c r="E81" s="7"/>
      <c r="F81" s="7"/>
      <c r="G81" s="10">
        <f>+Vendes[[#This Row],[Base Imposable]]*Vendes[[#This Row],[% IVA]]</f>
        <v>0</v>
      </c>
      <c r="H81" s="10">
        <f>-Vendes[[#This Row],[Base Imposable]]*Vendes[[#This Row],[% IRPF]]</f>
        <v>0</v>
      </c>
      <c r="I81" s="11">
        <f>+Vendes[[#This Row],[Base Imposable]]+Vendes[[#This Row],[Quota IVA]]+Vendes[[#This Row],[IRPF]]</f>
        <v>0</v>
      </c>
      <c r="J81" s="37"/>
      <c r="K81" s="17">
        <f>+MONTH(Vendes[[#This Row],[Data Factura]])</f>
        <v>1</v>
      </c>
      <c r="L81" s="17">
        <f>+YEAR(Vendes[[#This Row],[Data Factura]])</f>
        <v>1900</v>
      </c>
      <c r="M81" s="18">
        <f>+Vendes[[#This Row],[Data Factura]]</f>
        <v>0</v>
      </c>
      <c r="N81" s="15" t="s">
        <v>15</v>
      </c>
      <c r="O81" s="10">
        <f>+Vendes[[#This Row],[Base Imposable]]</f>
        <v>0</v>
      </c>
    </row>
    <row r="82" spans="1:15" ht="15.75" customHeight="1" x14ac:dyDescent="0.3">
      <c r="A82" s="19"/>
      <c r="B82" s="19"/>
      <c r="C82" s="19"/>
      <c r="D82" s="7"/>
      <c r="E82" s="7"/>
      <c r="F82" s="7"/>
      <c r="G82" s="10">
        <f>+Vendes[[#This Row],[Base Imposable]]*Vendes[[#This Row],[% IVA]]</f>
        <v>0</v>
      </c>
      <c r="H82" s="10">
        <f>-Vendes[[#This Row],[Base Imposable]]*Vendes[[#This Row],[% IRPF]]</f>
        <v>0</v>
      </c>
      <c r="I82" s="11">
        <f>+Vendes[[#This Row],[Base Imposable]]+Vendes[[#This Row],[Quota IVA]]+Vendes[[#This Row],[IRPF]]</f>
        <v>0</v>
      </c>
      <c r="J82" s="37"/>
      <c r="K82" s="17">
        <f>+MONTH(Vendes[[#This Row],[Data Factura]])</f>
        <v>1</v>
      </c>
      <c r="L82" s="17">
        <f>+YEAR(Vendes[[#This Row],[Data Factura]])</f>
        <v>1900</v>
      </c>
      <c r="M82" s="18">
        <f>+Vendes[[#This Row],[Data Factura]]</f>
        <v>0</v>
      </c>
      <c r="N82" s="15" t="s">
        <v>15</v>
      </c>
      <c r="O82" s="10">
        <f>+Vendes[[#This Row],[Base Imposable]]</f>
        <v>0</v>
      </c>
    </row>
    <row r="83" spans="1:15" ht="15.75" customHeight="1" x14ac:dyDescent="0.3">
      <c r="A83" s="19"/>
      <c r="B83" s="19"/>
      <c r="C83" s="19"/>
      <c r="D83" s="7"/>
      <c r="E83" s="7"/>
      <c r="F83" s="7"/>
      <c r="G83" s="10">
        <f>+Vendes[[#This Row],[Base Imposable]]*Vendes[[#This Row],[% IVA]]</f>
        <v>0</v>
      </c>
      <c r="H83" s="10">
        <f>-Vendes[[#This Row],[Base Imposable]]*Vendes[[#This Row],[% IRPF]]</f>
        <v>0</v>
      </c>
      <c r="I83" s="11">
        <f>+Vendes[[#This Row],[Base Imposable]]+Vendes[[#This Row],[Quota IVA]]+Vendes[[#This Row],[IRPF]]</f>
        <v>0</v>
      </c>
      <c r="J83" s="37"/>
      <c r="K83" s="17">
        <f>+MONTH(Vendes[[#This Row],[Data Factura]])</f>
        <v>1</v>
      </c>
      <c r="L83" s="17">
        <f>+YEAR(Vendes[[#This Row],[Data Factura]])</f>
        <v>1900</v>
      </c>
      <c r="M83" s="18">
        <f>+Vendes[[#This Row],[Data Factura]]</f>
        <v>0</v>
      </c>
      <c r="N83" s="15" t="s">
        <v>15</v>
      </c>
      <c r="O83" s="10">
        <f>+Vendes[[#This Row],[Base Imposable]]</f>
        <v>0</v>
      </c>
    </row>
    <row r="84" spans="1:15" ht="15.75" customHeight="1" x14ac:dyDescent="0.3">
      <c r="A84" s="19"/>
      <c r="B84" s="19"/>
      <c r="C84" s="19"/>
      <c r="D84" s="7"/>
      <c r="E84" s="7"/>
      <c r="F84" s="7"/>
      <c r="G84" s="10">
        <f>+Vendes[[#This Row],[Base Imposable]]*Vendes[[#This Row],[% IVA]]</f>
        <v>0</v>
      </c>
      <c r="H84" s="10">
        <f>-Vendes[[#This Row],[Base Imposable]]*Vendes[[#This Row],[% IRPF]]</f>
        <v>0</v>
      </c>
      <c r="I84" s="11">
        <f>+Vendes[[#This Row],[Base Imposable]]+Vendes[[#This Row],[Quota IVA]]+Vendes[[#This Row],[IRPF]]</f>
        <v>0</v>
      </c>
      <c r="J84" s="37"/>
      <c r="K84" s="17">
        <f>+MONTH(Vendes[[#This Row],[Data Factura]])</f>
        <v>1</v>
      </c>
      <c r="L84" s="17">
        <f>+YEAR(Vendes[[#This Row],[Data Factura]])</f>
        <v>1900</v>
      </c>
      <c r="M84" s="18">
        <f>+Vendes[[#This Row],[Data Factura]]</f>
        <v>0</v>
      </c>
      <c r="N84" s="15" t="s">
        <v>15</v>
      </c>
      <c r="O84" s="10">
        <f>+Vendes[[#This Row],[Base Imposable]]</f>
        <v>0</v>
      </c>
    </row>
    <row r="85" spans="1:15" ht="15.75" customHeight="1" x14ac:dyDescent="0.3">
      <c r="A85" s="19"/>
      <c r="B85" s="19"/>
      <c r="C85" s="19"/>
      <c r="D85" s="7"/>
      <c r="E85" s="7"/>
      <c r="F85" s="7"/>
      <c r="G85" s="10">
        <f>+Vendes[[#This Row],[Base Imposable]]*Vendes[[#This Row],[% IVA]]</f>
        <v>0</v>
      </c>
      <c r="H85" s="10">
        <f>-Vendes[[#This Row],[Base Imposable]]*Vendes[[#This Row],[% IRPF]]</f>
        <v>0</v>
      </c>
      <c r="I85" s="11">
        <f>+Vendes[[#This Row],[Base Imposable]]+Vendes[[#This Row],[Quota IVA]]+Vendes[[#This Row],[IRPF]]</f>
        <v>0</v>
      </c>
      <c r="J85" s="37"/>
      <c r="K85" s="17">
        <f>+MONTH(Vendes[[#This Row],[Data Factura]])</f>
        <v>1</v>
      </c>
      <c r="L85" s="17">
        <f>+YEAR(Vendes[[#This Row],[Data Factura]])</f>
        <v>1900</v>
      </c>
      <c r="M85" s="18">
        <f>+Vendes[[#This Row],[Data Factura]]</f>
        <v>0</v>
      </c>
      <c r="N85" s="15" t="s">
        <v>15</v>
      </c>
      <c r="O85" s="10">
        <f>+Vendes[[#This Row],[Base Imposable]]</f>
        <v>0</v>
      </c>
    </row>
    <row r="86" spans="1:15" ht="15.75" customHeight="1" x14ac:dyDescent="0.3">
      <c r="A86" s="19"/>
      <c r="B86" s="19"/>
      <c r="C86" s="19"/>
      <c r="D86" s="7"/>
      <c r="E86" s="7"/>
      <c r="F86" s="7"/>
      <c r="G86" s="10">
        <f>+Vendes[[#This Row],[Base Imposable]]*Vendes[[#This Row],[% IVA]]</f>
        <v>0</v>
      </c>
      <c r="H86" s="10">
        <f>-Vendes[[#This Row],[Base Imposable]]*Vendes[[#This Row],[% IRPF]]</f>
        <v>0</v>
      </c>
      <c r="I86" s="11">
        <f>+Vendes[[#This Row],[Base Imposable]]+Vendes[[#This Row],[Quota IVA]]+Vendes[[#This Row],[IRPF]]</f>
        <v>0</v>
      </c>
      <c r="J86" s="37"/>
      <c r="K86" s="17">
        <f>+MONTH(Vendes[[#This Row],[Data Factura]])</f>
        <v>1</v>
      </c>
      <c r="L86" s="17">
        <f>+YEAR(Vendes[[#This Row],[Data Factura]])</f>
        <v>1900</v>
      </c>
      <c r="M86" s="18">
        <f>+Vendes[[#This Row],[Data Factura]]</f>
        <v>0</v>
      </c>
      <c r="N86" s="15" t="s">
        <v>15</v>
      </c>
      <c r="O86" s="10">
        <f>+Vendes[[#This Row],[Base Imposable]]</f>
        <v>0</v>
      </c>
    </row>
    <row r="87" spans="1:15" ht="15.75" customHeight="1" x14ac:dyDescent="0.3">
      <c r="A87" s="19"/>
      <c r="B87" s="19"/>
      <c r="C87" s="19"/>
      <c r="D87" s="7"/>
      <c r="E87" s="7"/>
      <c r="F87" s="7"/>
      <c r="G87" s="10">
        <f>+Vendes[[#This Row],[Base Imposable]]*Vendes[[#This Row],[% IVA]]</f>
        <v>0</v>
      </c>
      <c r="H87" s="10">
        <f>-Vendes[[#This Row],[Base Imposable]]*Vendes[[#This Row],[% IRPF]]</f>
        <v>0</v>
      </c>
      <c r="I87" s="11">
        <f>+Vendes[[#This Row],[Base Imposable]]+Vendes[[#This Row],[Quota IVA]]+Vendes[[#This Row],[IRPF]]</f>
        <v>0</v>
      </c>
      <c r="J87" s="37"/>
      <c r="K87" s="17">
        <f>+MONTH(Vendes[[#This Row],[Data Factura]])</f>
        <v>1</v>
      </c>
      <c r="L87" s="17">
        <f>+YEAR(Vendes[[#This Row],[Data Factura]])</f>
        <v>1900</v>
      </c>
      <c r="M87" s="18">
        <f>+Vendes[[#This Row],[Data Factura]]</f>
        <v>0</v>
      </c>
      <c r="N87" s="15" t="s">
        <v>15</v>
      </c>
      <c r="O87" s="10">
        <f>+Vendes[[#This Row],[Base Imposable]]</f>
        <v>0</v>
      </c>
    </row>
    <row r="88" spans="1:15" ht="15.75" customHeight="1" x14ac:dyDescent="0.3">
      <c r="A88" s="19"/>
      <c r="B88" s="19"/>
      <c r="C88" s="19"/>
      <c r="D88" s="7"/>
      <c r="E88" s="7"/>
      <c r="F88" s="7"/>
      <c r="G88" s="10">
        <f>+Vendes[[#This Row],[Base Imposable]]*Vendes[[#This Row],[% IVA]]</f>
        <v>0</v>
      </c>
      <c r="H88" s="10">
        <f>-Vendes[[#This Row],[Base Imposable]]*Vendes[[#This Row],[% IRPF]]</f>
        <v>0</v>
      </c>
      <c r="I88" s="11">
        <f>+Vendes[[#This Row],[Base Imposable]]+Vendes[[#This Row],[Quota IVA]]+Vendes[[#This Row],[IRPF]]</f>
        <v>0</v>
      </c>
      <c r="J88" s="37"/>
      <c r="K88" s="17">
        <f>+MONTH(Vendes[[#This Row],[Data Factura]])</f>
        <v>1</v>
      </c>
      <c r="L88" s="17">
        <f>+YEAR(Vendes[[#This Row],[Data Factura]])</f>
        <v>1900</v>
      </c>
      <c r="M88" s="18">
        <f>+Vendes[[#This Row],[Data Factura]]</f>
        <v>0</v>
      </c>
      <c r="N88" s="15" t="s">
        <v>15</v>
      </c>
      <c r="O88" s="10">
        <f>+Vendes[[#This Row],[Base Imposable]]</f>
        <v>0</v>
      </c>
    </row>
    <row r="89" spans="1:15" ht="15.75" customHeight="1" x14ac:dyDescent="0.3">
      <c r="A89" s="19"/>
      <c r="B89" s="19"/>
      <c r="C89" s="19"/>
      <c r="D89" s="7"/>
      <c r="E89" s="7"/>
      <c r="F89" s="7"/>
      <c r="G89" s="10">
        <f>+Vendes[[#This Row],[Base Imposable]]*Vendes[[#This Row],[% IVA]]</f>
        <v>0</v>
      </c>
      <c r="H89" s="10">
        <f>-Vendes[[#This Row],[Base Imposable]]*Vendes[[#This Row],[% IRPF]]</f>
        <v>0</v>
      </c>
      <c r="I89" s="11">
        <f>+Vendes[[#This Row],[Base Imposable]]+Vendes[[#This Row],[Quota IVA]]+Vendes[[#This Row],[IRPF]]</f>
        <v>0</v>
      </c>
      <c r="J89" s="37"/>
      <c r="K89" s="17">
        <f>+MONTH(Vendes[[#This Row],[Data Factura]])</f>
        <v>1</v>
      </c>
      <c r="L89" s="17">
        <f>+YEAR(Vendes[[#This Row],[Data Factura]])</f>
        <v>1900</v>
      </c>
      <c r="M89" s="18">
        <f>+Vendes[[#This Row],[Data Factura]]</f>
        <v>0</v>
      </c>
      <c r="N89" s="15" t="s">
        <v>15</v>
      </c>
      <c r="O89" s="10">
        <f>+Vendes[[#This Row],[Base Imposable]]</f>
        <v>0</v>
      </c>
    </row>
    <row r="90" spans="1:15" ht="15.75" customHeight="1" x14ac:dyDescent="0.3">
      <c r="A90" s="19"/>
      <c r="B90" s="19"/>
      <c r="C90" s="19"/>
      <c r="D90" s="7"/>
      <c r="E90" s="7"/>
      <c r="F90" s="7"/>
      <c r="G90" s="10">
        <f>+Vendes[[#This Row],[Base Imposable]]*Vendes[[#This Row],[% IVA]]</f>
        <v>0</v>
      </c>
      <c r="H90" s="10">
        <f>-Vendes[[#This Row],[Base Imposable]]*Vendes[[#This Row],[% IRPF]]</f>
        <v>0</v>
      </c>
      <c r="I90" s="11">
        <f>+Vendes[[#This Row],[Base Imposable]]+Vendes[[#This Row],[Quota IVA]]+Vendes[[#This Row],[IRPF]]</f>
        <v>0</v>
      </c>
      <c r="J90" s="37"/>
      <c r="K90" s="17">
        <f>+MONTH(Vendes[[#This Row],[Data Factura]])</f>
        <v>1</v>
      </c>
      <c r="L90" s="17">
        <f>+YEAR(Vendes[[#This Row],[Data Factura]])</f>
        <v>1900</v>
      </c>
      <c r="M90" s="18">
        <f>+Vendes[[#This Row],[Data Factura]]</f>
        <v>0</v>
      </c>
      <c r="N90" s="15" t="s">
        <v>15</v>
      </c>
      <c r="O90" s="10">
        <f>+Vendes[[#This Row],[Base Imposable]]</f>
        <v>0</v>
      </c>
    </row>
    <row r="91" spans="1:15" ht="15.75" customHeight="1" x14ac:dyDescent="0.3">
      <c r="A91" s="19"/>
      <c r="B91" s="19"/>
      <c r="C91" s="19"/>
      <c r="D91" s="7"/>
      <c r="E91" s="7"/>
      <c r="F91" s="7"/>
      <c r="G91" s="10">
        <f>+Vendes[[#This Row],[Base Imposable]]*Vendes[[#This Row],[% IVA]]</f>
        <v>0</v>
      </c>
      <c r="H91" s="10">
        <f>-Vendes[[#This Row],[Base Imposable]]*Vendes[[#This Row],[% IRPF]]</f>
        <v>0</v>
      </c>
      <c r="I91" s="11">
        <f>+Vendes[[#This Row],[Base Imposable]]+Vendes[[#This Row],[Quota IVA]]+Vendes[[#This Row],[IRPF]]</f>
        <v>0</v>
      </c>
      <c r="J91" s="37"/>
      <c r="K91" s="17">
        <f>+MONTH(Vendes[[#This Row],[Data Factura]])</f>
        <v>1</v>
      </c>
      <c r="L91" s="17">
        <f>+YEAR(Vendes[[#This Row],[Data Factura]])</f>
        <v>1900</v>
      </c>
      <c r="M91" s="18">
        <f>+Vendes[[#This Row],[Data Factura]]</f>
        <v>0</v>
      </c>
      <c r="N91" s="15" t="s">
        <v>15</v>
      </c>
      <c r="O91" s="10">
        <f>+Vendes[[#This Row],[Base Imposable]]</f>
        <v>0</v>
      </c>
    </row>
    <row r="92" spans="1:15" ht="15.75" customHeight="1" x14ac:dyDescent="0.3">
      <c r="A92" s="19"/>
      <c r="B92" s="19"/>
      <c r="C92" s="19"/>
      <c r="D92" s="7"/>
      <c r="E92" s="7"/>
      <c r="F92" s="7"/>
      <c r="G92" s="10">
        <f>+Vendes[[#This Row],[Base Imposable]]*Vendes[[#This Row],[% IVA]]</f>
        <v>0</v>
      </c>
      <c r="H92" s="10">
        <f>-Vendes[[#This Row],[Base Imposable]]*Vendes[[#This Row],[% IRPF]]</f>
        <v>0</v>
      </c>
      <c r="I92" s="11">
        <f>+Vendes[[#This Row],[Base Imposable]]+Vendes[[#This Row],[Quota IVA]]+Vendes[[#This Row],[IRPF]]</f>
        <v>0</v>
      </c>
      <c r="J92" s="37"/>
      <c r="K92" s="17">
        <f>+MONTH(Vendes[[#This Row],[Data Factura]])</f>
        <v>1</v>
      </c>
      <c r="L92" s="17">
        <f>+YEAR(Vendes[[#This Row],[Data Factura]])</f>
        <v>1900</v>
      </c>
      <c r="M92" s="18">
        <f>+Vendes[[#This Row],[Data Factura]]</f>
        <v>0</v>
      </c>
      <c r="N92" s="15" t="s">
        <v>15</v>
      </c>
      <c r="O92" s="10">
        <f>+Vendes[[#This Row],[Base Imposable]]</f>
        <v>0</v>
      </c>
    </row>
    <row r="93" spans="1:15" ht="15.75" customHeight="1" x14ac:dyDescent="0.3">
      <c r="A93" s="19"/>
      <c r="B93" s="19"/>
      <c r="C93" s="19"/>
      <c r="D93" s="7"/>
      <c r="E93" s="7"/>
      <c r="F93" s="7"/>
      <c r="G93" s="10">
        <f>+Vendes[[#This Row],[Base Imposable]]*Vendes[[#This Row],[% IVA]]</f>
        <v>0</v>
      </c>
      <c r="H93" s="10">
        <f>-Vendes[[#This Row],[Base Imposable]]*Vendes[[#This Row],[% IRPF]]</f>
        <v>0</v>
      </c>
      <c r="I93" s="11">
        <f>+Vendes[[#This Row],[Base Imposable]]+Vendes[[#This Row],[Quota IVA]]+Vendes[[#This Row],[IRPF]]</f>
        <v>0</v>
      </c>
      <c r="J93" s="37"/>
      <c r="K93" s="17">
        <f>+MONTH(Vendes[[#This Row],[Data Factura]])</f>
        <v>1</v>
      </c>
      <c r="L93" s="17">
        <f>+YEAR(Vendes[[#This Row],[Data Factura]])</f>
        <v>1900</v>
      </c>
      <c r="M93" s="18">
        <f>+Vendes[[#This Row],[Data Factura]]</f>
        <v>0</v>
      </c>
      <c r="N93" s="15" t="s">
        <v>15</v>
      </c>
      <c r="O93" s="10">
        <f>+Vendes[[#This Row],[Base Imposable]]</f>
        <v>0</v>
      </c>
    </row>
    <row r="94" spans="1:15" ht="15.75" customHeight="1" x14ac:dyDescent="0.3">
      <c r="A94" s="19"/>
      <c r="B94" s="19"/>
      <c r="C94" s="19"/>
      <c r="D94" s="7"/>
      <c r="E94" s="7"/>
      <c r="F94" s="7"/>
      <c r="G94" s="10">
        <f>+Vendes[[#This Row],[Base Imposable]]*Vendes[[#This Row],[% IVA]]</f>
        <v>0</v>
      </c>
      <c r="H94" s="10">
        <f>-Vendes[[#This Row],[Base Imposable]]*Vendes[[#This Row],[% IRPF]]</f>
        <v>0</v>
      </c>
      <c r="I94" s="11">
        <f>+Vendes[[#This Row],[Base Imposable]]+Vendes[[#This Row],[Quota IVA]]+Vendes[[#This Row],[IRPF]]</f>
        <v>0</v>
      </c>
      <c r="J94" s="37"/>
      <c r="K94" s="17">
        <f>+MONTH(Vendes[[#This Row],[Data Factura]])</f>
        <v>1</v>
      </c>
      <c r="L94" s="17">
        <f>+YEAR(Vendes[[#This Row],[Data Factura]])</f>
        <v>1900</v>
      </c>
      <c r="M94" s="18">
        <f>+Vendes[[#This Row],[Data Factura]]</f>
        <v>0</v>
      </c>
      <c r="N94" s="15" t="s">
        <v>15</v>
      </c>
      <c r="O94" s="10">
        <f>+Vendes[[#This Row],[Base Imposable]]</f>
        <v>0</v>
      </c>
    </row>
    <row r="95" spans="1:15" ht="15.75" customHeight="1" x14ac:dyDescent="0.3">
      <c r="A95" s="19"/>
      <c r="B95" s="19"/>
      <c r="C95" s="19"/>
      <c r="D95" s="7"/>
      <c r="E95" s="7"/>
      <c r="F95" s="7"/>
      <c r="G95" s="10">
        <f>+Vendes[[#This Row],[Base Imposable]]*Vendes[[#This Row],[% IVA]]</f>
        <v>0</v>
      </c>
      <c r="H95" s="10">
        <f>-Vendes[[#This Row],[Base Imposable]]*Vendes[[#This Row],[% IRPF]]</f>
        <v>0</v>
      </c>
      <c r="I95" s="11">
        <f>+Vendes[[#This Row],[Base Imposable]]+Vendes[[#This Row],[Quota IVA]]+Vendes[[#This Row],[IRPF]]</f>
        <v>0</v>
      </c>
      <c r="J95" s="37"/>
      <c r="K95" s="17">
        <f>+MONTH(Vendes[[#This Row],[Data Factura]])</f>
        <v>1</v>
      </c>
      <c r="L95" s="17">
        <f>+YEAR(Vendes[[#This Row],[Data Factura]])</f>
        <v>1900</v>
      </c>
      <c r="M95" s="18">
        <f>+Vendes[[#This Row],[Data Factura]]</f>
        <v>0</v>
      </c>
      <c r="N95" s="15" t="s">
        <v>15</v>
      </c>
      <c r="O95" s="10">
        <f>+Vendes[[#This Row],[Base Imposable]]</f>
        <v>0</v>
      </c>
    </row>
    <row r="96" spans="1:15" ht="15.75" customHeight="1" x14ac:dyDescent="0.3">
      <c r="A96" s="19"/>
      <c r="B96" s="19"/>
      <c r="C96" s="19"/>
      <c r="D96" s="7"/>
      <c r="E96" s="7"/>
      <c r="F96" s="7"/>
      <c r="G96" s="10">
        <f>+Vendes[[#This Row],[Base Imposable]]*Vendes[[#This Row],[% IVA]]</f>
        <v>0</v>
      </c>
      <c r="H96" s="10">
        <f>-Vendes[[#This Row],[Base Imposable]]*Vendes[[#This Row],[% IRPF]]</f>
        <v>0</v>
      </c>
      <c r="I96" s="11">
        <f>+Vendes[[#This Row],[Base Imposable]]+Vendes[[#This Row],[Quota IVA]]+Vendes[[#This Row],[IRPF]]</f>
        <v>0</v>
      </c>
      <c r="J96" s="37"/>
      <c r="K96" s="17">
        <f>+MONTH(Vendes[[#This Row],[Data Factura]])</f>
        <v>1</v>
      </c>
      <c r="L96" s="17">
        <f>+YEAR(Vendes[[#This Row],[Data Factura]])</f>
        <v>1900</v>
      </c>
      <c r="M96" s="18">
        <f>+Vendes[[#This Row],[Data Factura]]</f>
        <v>0</v>
      </c>
      <c r="N96" s="15" t="s">
        <v>15</v>
      </c>
      <c r="O96" s="10">
        <f>+Vendes[[#This Row],[Base Imposable]]</f>
        <v>0</v>
      </c>
    </row>
    <row r="97" spans="1:15" ht="15.75" customHeight="1" x14ac:dyDescent="0.3">
      <c r="A97" s="19"/>
      <c r="B97" s="19"/>
      <c r="C97" s="19"/>
      <c r="D97" s="7"/>
      <c r="E97" s="7"/>
      <c r="F97" s="7"/>
      <c r="G97" s="10">
        <f>+Vendes[[#This Row],[Base Imposable]]*Vendes[[#This Row],[% IVA]]</f>
        <v>0</v>
      </c>
      <c r="H97" s="10">
        <f>-Vendes[[#This Row],[Base Imposable]]*Vendes[[#This Row],[% IRPF]]</f>
        <v>0</v>
      </c>
      <c r="I97" s="11">
        <f>+Vendes[[#This Row],[Base Imposable]]+Vendes[[#This Row],[Quota IVA]]+Vendes[[#This Row],[IRPF]]</f>
        <v>0</v>
      </c>
      <c r="J97" s="37"/>
      <c r="K97" s="17">
        <f>+MONTH(Vendes[[#This Row],[Data Factura]])</f>
        <v>1</v>
      </c>
      <c r="L97" s="17">
        <f>+YEAR(Vendes[[#This Row],[Data Factura]])</f>
        <v>1900</v>
      </c>
      <c r="M97" s="18">
        <f>+Vendes[[#This Row],[Data Factura]]</f>
        <v>0</v>
      </c>
      <c r="N97" s="15" t="s">
        <v>15</v>
      </c>
      <c r="O97" s="10">
        <f>+Vendes[[#This Row],[Base Imposable]]</f>
        <v>0</v>
      </c>
    </row>
    <row r="98" spans="1:15" ht="15.75" customHeight="1" x14ac:dyDescent="0.3">
      <c r="A98" s="19"/>
      <c r="B98" s="19"/>
      <c r="C98" s="19"/>
      <c r="D98" s="7"/>
      <c r="E98" s="7"/>
      <c r="F98" s="7"/>
      <c r="G98" s="10">
        <f>+Vendes[[#This Row],[Base Imposable]]*Vendes[[#This Row],[% IVA]]</f>
        <v>0</v>
      </c>
      <c r="H98" s="10">
        <f>-Vendes[[#This Row],[Base Imposable]]*Vendes[[#This Row],[% IRPF]]</f>
        <v>0</v>
      </c>
      <c r="I98" s="11">
        <f>+Vendes[[#This Row],[Base Imposable]]+Vendes[[#This Row],[Quota IVA]]+Vendes[[#This Row],[IRPF]]</f>
        <v>0</v>
      </c>
      <c r="J98" s="37"/>
      <c r="K98" s="17">
        <f>+MONTH(Vendes[[#This Row],[Data Factura]])</f>
        <v>1</v>
      </c>
      <c r="L98" s="17">
        <f>+YEAR(Vendes[[#This Row],[Data Factura]])</f>
        <v>1900</v>
      </c>
      <c r="M98" s="18">
        <f>+Vendes[[#This Row],[Data Factura]]</f>
        <v>0</v>
      </c>
      <c r="N98" s="15" t="s">
        <v>15</v>
      </c>
      <c r="O98" s="10">
        <f>+Vendes[[#This Row],[Base Imposable]]</f>
        <v>0</v>
      </c>
    </row>
    <row r="99" spans="1:15" ht="15.75" customHeight="1" x14ac:dyDescent="0.3">
      <c r="A99" s="19"/>
      <c r="B99" s="19"/>
      <c r="C99" s="19"/>
      <c r="D99" s="7"/>
      <c r="E99" s="7"/>
      <c r="F99" s="7"/>
      <c r="G99" s="10">
        <f>+Vendes[[#This Row],[Base Imposable]]*Vendes[[#This Row],[% IVA]]</f>
        <v>0</v>
      </c>
      <c r="H99" s="10">
        <f>-Vendes[[#This Row],[Base Imposable]]*Vendes[[#This Row],[% IRPF]]</f>
        <v>0</v>
      </c>
      <c r="I99" s="11">
        <f>+Vendes[[#This Row],[Base Imposable]]+Vendes[[#This Row],[Quota IVA]]+Vendes[[#This Row],[IRPF]]</f>
        <v>0</v>
      </c>
      <c r="J99" s="37"/>
      <c r="K99" s="17">
        <f>+MONTH(Vendes[[#This Row],[Data Factura]])</f>
        <v>1</v>
      </c>
      <c r="L99" s="17">
        <f>+YEAR(Vendes[[#This Row],[Data Factura]])</f>
        <v>1900</v>
      </c>
      <c r="M99" s="18">
        <f>+Vendes[[#This Row],[Data Factura]]</f>
        <v>0</v>
      </c>
      <c r="N99" s="15" t="s">
        <v>15</v>
      </c>
      <c r="O99" s="10">
        <f>+Vendes[[#This Row],[Base Imposable]]</f>
        <v>0</v>
      </c>
    </row>
    <row r="100" spans="1:15" ht="15.75" customHeight="1" x14ac:dyDescent="0.3">
      <c r="A100" s="19"/>
      <c r="B100" s="19"/>
      <c r="C100" s="19"/>
      <c r="D100" s="7"/>
      <c r="E100" s="7"/>
      <c r="F100" s="7"/>
      <c r="G100" s="10">
        <f>+Vendes[[#This Row],[Base Imposable]]*Vendes[[#This Row],[% IVA]]</f>
        <v>0</v>
      </c>
      <c r="H100" s="10">
        <f>-Vendes[[#This Row],[Base Imposable]]*Vendes[[#This Row],[% IRPF]]</f>
        <v>0</v>
      </c>
      <c r="I100" s="11">
        <f>+Vendes[[#This Row],[Base Imposable]]+Vendes[[#This Row],[Quota IVA]]+Vendes[[#This Row],[IRPF]]</f>
        <v>0</v>
      </c>
      <c r="J100" s="37"/>
      <c r="K100" s="17">
        <f>+MONTH(Vendes[[#This Row],[Data Factura]])</f>
        <v>1</v>
      </c>
      <c r="L100" s="17">
        <f>+YEAR(Vendes[[#This Row],[Data Factura]])</f>
        <v>1900</v>
      </c>
      <c r="M100" s="18">
        <f>+Vendes[[#This Row],[Data Factura]]</f>
        <v>0</v>
      </c>
      <c r="N100" s="15" t="s">
        <v>15</v>
      </c>
      <c r="O100" s="10">
        <f>+Vendes[[#This Row],[Base Imposable]]</f>
        <v>0</v>
      </c>
    </row>
    <row r="101" spans="1:15" ht="15.75" customHeight="1" x14ac:dyDescent="0.3">
      <c r="A101" s="19"/>
      <c r="B101" s="19"/>
      <c r="C101" s="19"/>
      <c r="D101" s="7"/>
      <c r="E101" s="7"/>
      <c r="F101" s="7"/>
      <c r="G101" s="10">
        <f>+Vendes[[#This Row],[Base Imposable]]*Vendes[[#This Row],[% IVA]]</f>
        <v>0</v>
      </c>
      <c r="H101" s="10">
        <f>-Vendes[[#This Row],[Base Imposable]]*Vendes[[#This Row],[% IRPF]]</f>
        <v>0</v>
      </c>
      <c r="I101" s="11">
        <f>+Vendes[[#This Row],[Base Imposable]]+Vendes[[#This Row],[Quota IVA]]+Vendes[[#This Row],[IRPF]]</f>
        <v>0</v>
      </c>
      <c r="J101" s="37"/>
      <c r="K101" s="17">
        <f>+MONTH(Vendes[[#This Row],[Data Factura]])</f>
        <v>1</v>
      </c>
      <c r="L101" s="17">
        <f>+YEAR(Vendes[[#This Row],[Data Factura]])</f>
        <v>1900</v>
      </c>
      <c r="M101" s="18">
        <f>+Vendes[[#This Row],[Data Factura]]</f>
        <v>0</v>
      </c>
      <c r="N101" s="15" t="s">
        <v>15</v>
      </c>
      <c r="O101" s="10">
        <f>+Vendes[[#This Row],[Base Imposable]]</f>
        <v>0</v>
      </c>
    </row>
    <row r="102" spans="1:15" ht="15.75" customHeight="1" x14ac:dyDescent="0.3">
      <c r="A102" s="19"/>
      <c r="B102" s="19"/>
      <c r="C102" s="19"/>
      <c r="D102" s="7"/>
      <c r="E102" s="7"/>
      <c r="F102" s="7"/>
      <c r="G102" s="10">
        <f>+Vendes[[#This Row],[Base Imposable]]*Vendes[[#This Row],[% IVA]]</f>
        <v>0</v>
      </c>
      <c r="H102" s="10">
        <f>-Vendes[[#This Row],[Base Imposable]]*Vendes[[#This Row],[% IRPF]]</f>
        <v>0</v>
      </c>
      <c r="I102" s="11">
        <f>+Vendes[[#This Row],[Base Imposable]]+Vendes[[#This Row],[Quota IVA]]+Vendes[[#This Row],[IRPF]]</f>
        <v>0</v>
      </c>
      <c r="J102" s="37"/>
      <c r="K102" s="17">
        <f>+MONTH(Vendes[[#This Row],[Data Factura]])</f>
        <v>1</v>
      </c>
      <c r="L102" s="17">
        <f>+YEAR(Vendes[[#This Row],[Data Factura]])</f>
        <v>1900</v>
      </c>
      <c r="M102" s="18">
        <f>+Vendes[[#This Row],[Data Factura]]</f>
        <v>0</v>
      </c>
      <c r="N102" s="15" t="s">
        <v>15</v>
      </c>
      <c r="O102" s="10">
        <f>+Vendes[[#This Row],[Base Imposable]]</f>
        <v>0</v>
      </c>
    </row>
    <row r="103" spans="1:15" ht="15.75" customHeight="1" x14ac:dyDescent="0.3">
      <c r="A103" s="19"/>
      <c r="B103" s="19"/>
      <c r="C103" s="19"/>
      <c r="D103" s="7"/>
      <c r="E103" s="7"/>
      <c r="F103" s="7"/>
      <c r="G103" s="10">
        <f>+Vendes[[#This Row],[Base Imposable]]*Vendes[[#This Row],[% IVA]]</f>
        <v>0</v>
      </c>
      <c r="H103" s="10">
        <f>-Vendes[[#This Row],[Base Imposable]]*Vendes[[#This Row],[% IRPF]]</f>
        <v>0</v>
      </c>
      <c r="I103" s="11">
        <f>+Vendes[[#This Row],[Base Imposable]]+Vendes[[#This Row],[Quota IVA]]+Vendes[[#This Row],[IRPF]]</f>
        <v>0</v>
      </c>
      <c r="J103" s="37"/>
      <c r="K103" s="17">
        <f>+MONTH(Vendes[[#This Row],[Data Factura]])</f>
        <v>1</v>
      </c>
      <c r="L103" s="17">
        <f>+YEAR(Vendes[[#This Row],[Data Factura]])</f>
        <v>1900</v>
      </c>
      <c r="M103" s="18">
        <f>+Vendes[[#This Row],[Data Factura]]</f>
        <v>0</v>
      </c>
      <c r="N103" s="15" t="s">
        <v>15</v>
      </c>
      <c r="O103" s="10">
        <f>+Vendes[[#This Row],[Base Imposable]]</f>
        <v>0</v>
      </c>
    </row>
    <row r="104" spans="1:15" ht="15.75" customHeight="1" x14ac:dyDescent="0.3">
      <c r="A104" s="19"/>
      <c r="B104" s="19"/>
      <c r="C104" s="19"/>
      <c r="D104" s="7"/>
      <c r="E104" s="7"/>
      <c r="F104" s="7"/>
      <c r="G104" s="10">
        <f>+Vendes[[#This Row],[Base Imposable]]*Vendes[[#This Row],[% IVA]]</f>
        <v>0</v>
      </c>
      <c r="H104" s="10">
        <f>-Vendes[[#This Row],[Base Imposable]]*Vendes[[#This Row],[% IRPF]]</f>
        <v>0</v>
      </c>
      <c r="I104" s="11">
        <f>+Vendes[[#This Row],[Base Imposable]]+Vendes[[#This Row],[Quota IVA]]+Vendes[[#This Row],[IRPF]]</f>
        <v>0</v>
      </c>
      <c r="J104" s="37"/>
      <c r="K104" s="17">
        <f>+MONTH(Vendes[[#This Row],[Data Factura]])</f>
        <v>1</v>
      </c>
      <c r="L104" s="17">
        <f>+YEAR(Vendes[[#This Row],[Data Factura]])</f>
        <v>1900</v>
      </c>
      <c r="M104" s="18">
        <f>+Vendes[[#This Row],[Data Factura]]</f>
        <v>0</v>
      </c>
      <c r="N104" s="15" t="s">
        <v>15</v>
      </c>
      <c r="O104" s="10">
        <f>+Vendes[[#This Row],[Base Imposable]]</f>
        <v>0</v>
      </c>
    </row>
    <row r="105" spans="1:15" ht="15.75" customHeight="1" x14ac:dyDescent="0.3">
      <c r="A105" s="19"/>
      <c r="B105" s="19"/>
      <c r="C105" s="19"/>
      <c r="D105" s="7"/>
      <c r="E105" s="7"/>
      <c r="F105" s="7"/>
      <c r="G105" s="10">
        <f>+Vendes[[#This Row],[Base Imposable]]*Vendes[[#This Row],[% IVA]]</f>
        <v>0</v>
      </c>
      <c r="H105" s="10">
        <f>-Vendes[[#This Row],[Base Imposable]]*Vendes[[#This Row],[% IRPF]]</f>
        <v>0</v>
      </c>
      <c r="I105" s="11">
        <f>+Vendes[[#This Row],[Base Imposable]]+Vendes[[#This Row],[Quota IVA]]+Vendes[[#This Row],[IRPF]]</f>
        <v>0</v>
      </c>
      <c r="J105" s="37"/>
      <c r="K105" s="17">
        <f>+MONTH(Vendes[[#This Row],[Data Factura]])</f>
        <v>1</v>
      </c>
      <c r="L105" s="17">
        <f>+YEAR(Vendes[[#This Row],[Data Factura]])</f>
        <v>1900</v>
      </c>
      <c r="M105" s="18">
        <f>+Vendes[[#This Row],[Data Factura]]</f>
        <v>0</v>
      </c>
      <c r="N105" s="15" t="s">
        <v>15</v>
      </c>
      <c r="O105" s="10">
        <f>+Vendes[[#This Row],[Base Imposable]]</f>
        <v>0</v>
      </c>
    </row>
    <row r="106" spans="1:15" ht="15.75" customHeight="1" x14ac:dyDescent="0.3">
      <c r="A106" s="19"/>
      <c r="B106" s="19"/>
      <c r="C106" s="19"/>
      <c r="D106" s="7"/>
      <c r="E106" s="7"/>
      <c r="F106" s="7"/>
      <c r="G106" s="10">
        <f>+Vendes[[#This Row],[Base Imposable]]*Vendes[[#This Row],[% IVA]]</f>
        <v>0</v>
      </c>
      <c r="H106" s="10">
        <f>-Vendes[[#This Row],[Base Imposable]]*Vendes[[#This Row],[% IRPF]]</f>
        <v>0</v>
      </c>
      <c r="I106" s="11">
        <f>+Vendes[[#This Row],[Base Imposable]]+Vendes[[#This Row],[Quota IVA]]+Vendes[[#This Row],[IRPF]]</f>
        <v>0</v>
      </c>
      <c r="J106" s="37"/>
      <c r="K106" s="17">
        <f>+MONTH(Vendes[[#This Row],[Data Factura]])</f>
        <v>1</v>
      </c>
      <c r="L106" s="17">
        <f>+YEAR(Vendes[[#This Row],[Data Factura]])</f>
        <v>1900</v>
      </c>
      <c r="M106" s="18">
        <f>+Vendes[[#This Row],[Data Factura]]</f>
        <v>0</v>
      </c>
      <c r="N106" s="15" t="s">
        <v>15</v>
      </c>
      <c r="O106" s="10">
        <f>+Vendes[[#This Row],[Base Imposable]]</f>
        <v>0</v>
      </c>
    </row>
    <row r="107" spans="1:15" ht="15.75" customHeight="1" x14ac:dyDescent="0.3">
      <c r="A107" s="19"/>
      <c r="B107" s="19"/>
      <c r="C107" s="19"/>
      <c r="D107" s="7"/>
      <c r="E107" s="7"/>
      <c r="F107" s="7"/>
      <c r="G107" s="10">
        <f>+Vendes[[#This Row],[Base Imposable]]*Vendes[[#This Row],[% IVA]]</f>
        <v>0</v>
      </c>
      <c r="H107" s="10">
        <f>-Vendes[[#This Row],[Base Imposable]]*Vendes[[#This Row],[% IRPF]]</f>
        <v>0</v>
      </c>
      <c r="I107" s="11">
        <f>+Vendes[[#This Row],[Base Imposable]]+Vendes[[#This Row],[Quota IVA]]+Vendes[[#This Row],[IRPF]]</f>
        <v>0</v>
      </c>
      <c r="J107" s="37"/>
      <c r="K107" s="17">
        <f>+MONTH(Vendes[[#This Row],[Data Factura]])</f>
        <v>1</v>
      </c>
      <c r="L107" s="17">
        <f>+YEAR(Vendes[[#This Row],[Data Factura]])</f>
        <v>1900</v>
      </c>
      <c r="M107" s="18">
        <f>+Vendes[[#This Row],[Data Factura]]</f>
        <v>0</v>
      </c>
      <c r="N107" s="15" t="s">
        <v>15</v>
      </c>
      <c r="O107" s="10">
        <f>+Vendes[[#This Row],[Base Imposable]]</f>
        <v>0</v>
      </c>
    </row>
    <row r="108" spans="1:15" ht="15.75" customHeight="1" x14ac:dyDescent="0.3">
      <c r="A108" s="19"/>
      <c r="B108" s="19"/>
      <c r="C108" s="19"/>
      <c r="D108" s="7"/>
      <c r="E108" s="7"/>
      <c r="F108" s="7"/>
      <c r="G108" s="10">
        <f>+Vendes[[#This Row],[Base Imposable]]*Vendes[[#This Row],[% IVA]]</f>
        <v>0</v>
      </c>
      <c r="H108" s="10">
        <f>-Vendes[[#This Row],[Base Imposable]]*Vendes[[#This Row],[% IRPF]]</f>
        <v>0</v>
      </c>
      <c r="I108" s="11">
        <f>+Vendes[[#This Row],[Base Imposable]]+Vendes[[#This Row],[Quota IVA]]+Vendes[[#This Row],[IRPF]]</f>
        <v>0</v>
      </c>
      <c r="J108" s="37"/>
      <c r="K108" s="17">
        <f>+MONTH(Vendes[[#This Row],[Data Factura]])</f>
        <v>1</v>
      </c>
      <c r="L108" s="17">
        <f>+YEAR(Vendes[[#This Row],[Data Factura]])</f>
        <v>1900</v>
      </c>
      <c r="M108" s="18">
        <f>+Vendes[[#This Row],[Data Factura]]</f>
        <v>0</v>
      </c>
      <c r="N108" s="15" t="s">
        <v>15</v>
      </c>
      <c r="O108" s="10">
        <f>+Vendes[[#This Row],[Base Imposable]]</f>
        <v>0</v>
      </c>
    </row>
    <row r="109" spans="1:15" ht="15.75" customHeight="1" x14ac:dyDescent="0.3">
      <c r="A109" s="19"/>
      <c r="B109" s="19"/>
      <c r="C109" s="19"/>
      <c r="D109" s="7"/>
      <c r="E109" s="7"/>
      <c r="F109" s="7"/>
      <c r="G109" s="10">
        <f>+Vendes[[#This Row],[Base Imposable]]*Vendes[[#This Row],[% IVA]]</f>
        <v>0</v>
      </c>
      <c r="H109" s="10">
        <f>-Vendes[[#This Row],[Base Imposable]]*Vendes[[#This Row],[% IRPF]]</f>
        <v>0</v>
      </c>
      <c r="I109" s="11">
        <f>+Vendes[[#This Row],[Base Imposable]]+Vendes[[#This Row],[Quota IVA]]+Vendes[[#This Row],[IRPF]]</f>
        <v>0</v>
      </c>
      <c r="J109" s="37"/>
      <c r="K109" s="17">
        <f>+MONTH(Vendes[[#This Row],[Data Factura]])</f>
        <v>1</v>
      </c>
      <c r="L109" s="17">
        <f>+YEAR(Vendes[[#This Row],[Data Factura]])</f>
        <v>1900</v>
      </c>
      <c r="M109" s="18">
        <f>+Vendes[[#This Row],[Data Factura]]</f>
        <v>0</v>
      </c>
      <c r="N109" s="15" t="s">
        <v>15</v>
      </c>
      <c r="O109" s="10">
        <f>+Vendes[[#This Row],[Base Imposable]]</f>
        <v>0</v>
      </c>
    </row>
    <row r="110" spans="1:15" ht="15.75" customHeight="1" x14ac:dyDescent="0.3">
      <c r="A110" s="19"/>
      <c r="B110" s="19"/>
      <c r="C110" s="19"/>
      <c r="D110" s="7"/>
      <c r="E110" s="7"/>
      <c r="F110" s="7"/>
      <c r="G110" s="10">
        <f>+Vendes[[#This Row],[Base Imposable]]*Vendes[[#This Row],[% IVA]]</f>
        <v>0</v>
      </c>
      <c r="H110" s="10">
        <f>-Vendes[[#This Row],[Base Imposable]]*Vendes[[#This Row],[% IRPF]]</f>
        <v>0</v>
      </c>
      <c r="I110" s="11">
        <f>+Vendes[[#This Row],[Base Imposable]]+Vendes[[#This Row],[Quota IVA]]+Vendes[[#This Row],[IRPF]]</f>
        <v>0</v>
      </c>
      <c r="J110" s="37"/>
      <c r="K110" s="17">
        <f>+MONTH(Vendes[[#This Row],[Data Factura]])</f>
        <v>1</v>
      </c>
      <c r="L110" s="17">
        <f>+YEAR(Vendes[[#This Row],[Data Factura]])</f>
        <v>1900</v>
      </c>
      <c r="M110" s="18">
        <f>+Vendes[[#This Row],[Data Factura]]</f>
        <v>0</v>
      </c>
      <c r="N110" s="15" t="s">
        <v>15</v>
      </c>
      <c r="O110" s="10">
        <f>+Vendes[[#This Row],[Base Imposable]]</f>
        <v>0</v>
      </c>
    </row>
    <row r="111" spans="1:15" ht="15.75" customHeight="1" x14ac:dyDescent="0.3">
      <c r="A111" s="19"/>
      <c r="B111" s="19"/>
      <c r="C111" s="19"/>
      <c r="D111" s="7"/>
      <c r="E111" s="7"/>
      <c r="F111" s="7"/>
      <c r="G111" s="10">
        <f>+Vendes[[#This Row],[Base Imposable]]*Vendes[[#This Row],[% IVA]]</f>
        <v>0</v>
      </c>
      <c r="H111" s="10">
        <f>-Vendes[[#This Row],[Base Imposable]]*Vendes[[#This Row],[% IRPF]]</f>
        <v>0</v>
      </c>
      <c r="I111" s="11">
        <f>+Vendes[[#This Row],[Base Imposable]]+Vendes[[#This Row],[Quota IVA]]+Vendes[[#This Row],[IRPF]]</f>
        <v>0</v>
      </c>
      <c r="J111" s="37"/>
      <c r="K111" s="17">
        <f>+MONTH(Vendes[[#This Row],[Data Factura]])</f>
        <v>1</v>
      </c>
      <c r="L111" s="17">
        <f>+YEAR(Vendes[[#This Row],[Data Factura]])</f>
        <v>1900</v>
      </c>
      <c r="M111" s="18">
        <f>+Vendes[[#This Row],[Data Factura]]</f>
        <v>0</v>
      </c>
      <c r="N111" s="15" t="s">
        <v>15</v>
      </c>
      <c r="O111" s="10">
        <f>+Vendes[[#This Row],[Base Imposable]]</f>
        <v>0</v>
      </c>
    </row>
    <row r="112" spans="1:15" ht="15.75" customHeight="1" x14ac:dyDescent="0.3">
      <c r="A112" s="19"/>
      <c r="B112" s="19"/>
      <c r="C112" s="19"/>
      <c r="D112" s="7"/>
      <c r="E112" s="7"/>
      <c r="F112" s="7"/>
      <c r="G112" s="10">
        <f>+Vendes[[#This Row],[Base Imposable]]*Vendes[[#This Row],[% IVA]]</f>
        <v>0</v>
      </c>
      <c r="H112" s="10">
        <f>-Vendes[[#This Row],[Base Imposable]]*Vendes[[#This Row],[% IRPF]]</f>
        <v>0</v>
      </c>
      <c r="I112" s="11">
        <f>+Vendes[[#This Row],[Base Imposable]]+Vendes[[#This Row],[Quota IVA]]+Vendes[[#This Row],[IRPF]]</f>
        <v>0</v>
      </c>
      <c r="J112" s="37"/>
      <c r="K112" s="17">
        <f>+MONTH(Vendes[[#This Row],[Data Factura]])</f>
        <v>1</v>
      </c>
      <c r="L112" s="17">
        <f>+YEAR(Vendes[[#This Row],[Data Factura]])</f>
        <v>1900</v>
      </c>
      <c r="M112" s="18">
        <f>+Vendes[[#This Row],[Data Factura]]</f>
        <v>0</v>
      </c>
      <c r="N112" s="15" t="s">
        <v>15</v>
      </c>
      <c r="O112" s="10">
        <f>+Vendes[[#This Row],[Base Imposable]]</f>
        <v>0</v>
      </c>
    </row>
    <row r="113" spans="1:15" ht="15.75" customHeight="1" x14ac:dyDescent="0.3">
      <c r="A113" s="19"/>
      <c r="B113" s="19"/>
      <c r="C113" s="19"/>
      <c r="D113" s="7"/>
      <c r="E113" s="7"/>
      <c r="F113" s="7"/>
      <c r="G113" s="10">
        <f>+Vendes[[#This Row],[Base Imposable]]*Vendes[[#This Row],[% IVA]]</f>
        <v>0</v>
      </c>
      <c r="H113" s="10">
        <f>-Vendes[[#This Row],[Base Imposable]]*Vendes[[#This Row],[% IRPF]]</f>
        <v>0</v>
      </c>
      <c r="I113" s="11">
        <f>+Vendes[[#This Row],[Base Imposable]]+Vendes[[#This Row],[Quota IVA]]+Vendes[[#This Row],[IRPF]]</f>
        <v>0</v>
      </c>
      <c r="J113" s="37"/>
      <c r="K113" s="17">
        <f>+MONTH(Vendes[[#This Row],[Data Factura]])</f>
        <v>1</v>
      </c>
      <c r="L113" s="17">
        <f>+YEAR(Vendes[[#This Row],[Data Factura]])</f>
        <v>1900</v>
      </c>
      <c r="M113" s="18">
        <f>+Vendes[[#This Row],[Data Factura]]</f>
        <v>0</v>
      </c>
      <c r="N113" s="15" t="s">
        <v>15</v>
      </c>
      <c r="O113" s="10">
        <f>+Vendes[[#This Row],[Base Imposable]]</f>
        <v>0</v>
      </c>
    </row>
    <row r="114" spans="1:15" ht="15.75" customHeight="1" x14ac:dyDescent="0.3">
      <c r="A114" s="19"/>
      <c r="B114" s="19"/>
      <c r="C114" s="19"/>
      <c r="D114" s="7"/>
      <c r="E114" s="7"/>
      <c r="F114" s="7"/>
      <c r="G114" s="10">
        <f>+Vendes[[#This Row],[Base Imposable]]*Vendes[[#This Row],[% IVA]]</f>
        <v>0</v>
      </c>
      <c r="H114" s="10">
        <f>-Vendes[[#This Row],[Base Imposable]]*Vendes[[#This Row],[% IRPF]]</f>
        <v>0</v>
      </c>
      <c r="I114" s="11">
        <f>+Vendes[[#This Row],[Base Imposable]]+Vendes[[#This Row],[Quota IVA]]+Vendes[[#This Row],[IRPF]]</f>
        <v>0</v>
      </c>
      <c r="J114" s="37"/>
      <c r="K114" s="17">
        <f>+MONTH(Vendes[[#This Row],[Data Factura]])</f>
        <v>1</v>
      </c>
      <c r="L114" s="17">
        <f>+YEAR(Vendes[[#This Row],[Data Factura]])</f>
        <v>1900</v>
      </c>
      <c r="M114" s="18">
        <f>+Vendes[[#This Row],[Data Factura]]</f>
        <v>0</v>
      </c>
      <c r="N114" s="15" t="s">
        <v>15</v>
      </c>
      <c r="O114" s="10">
        <f>+Vendes[[#This Row],[Base Imposable]]</f>
        <v>0</v>
      </c>
    </row>
    <row r="115" spans="1:15" ht="15.75" customHeight="1" x14ac:dyDescent="0.3">
      <c r="A115" s="19"/>
      <c r="B115" s="19"/>
      <c r="C115" s="19"/>
      <c r="D115" s="7"/>
      <c r="E115" s="7"/>
      <c r="F115" s="7"/>
      <c r="G115" s="10">
        <f>+Vendes[[#This Row],[Base Imposable]]*Vendes[[#This Row],[% IVA]]</f>
        <v>0</v>
      </c>
      <c r="H115" s="10">
        <f>-Vendes[[#This Row],[Base Imposable]]*Vendes[[#This Row],[% IRPF]]</f>
        <v>0</v>
      </c>
      <c r="I115" s="11">
        <f>+Vendes[[#This Row],[Base Imposable]]+Vendes[[#This Row],[Quota IVA]]+Vendes[[#This Row],[IRPF]]</f>
        <v>0</v>
      </c>
      <c r="J115" s="37"/>
      <c r="K115" s="17">
        <f>+MONTH(Vendes[[#This Row],[Data Factura]])</f>
        <v>1</v>
      </c>
      <c r="L115" s="17">
        <f>+YEAR(Vendes[[#This Row],[Data Factura]])</f>
        <v>1900</v>
      </c>
      <c r="M115" s="18">
        <f>+Vendes[[#This Row],[Data Factura]]</f>
        <v>0</v>
      </c>
      <c r="N115" s="15" t="s">
        <v>15</v>
      </c>
      <c r="O115" s="10">
        <f>+Vendes[[#This Row],[Base Imposable]]</f>
        <v>0</v>
      </c>
    </row>
    <row r="116" spans="1:15" ht="15.75" customHeight="1" x14ac:dyDescent="0.3">
      <c r="A116" s="19"/>
      <c r="B116" s="19"/>
      <c r="C116" s="19"/>
      <c r="D116" s="7"/>
      <c r="E116" s="7"/>
      <c r="F116" s="7"/>
      <c r="G116" s="10">
        <f>+Vendes[[#This Row],[Base Imposable]]*Vendes[[#This Row],[% IVA]]</f>
        <v>0</v>
      </c>
      <c r="H116" s="10">
        <f>-Vendes[[#This Row],[Base Imposable]]*Vendes[[#This Row],[% IRPF]]</f>
        <v>0</v>
      </c>
      <c r="I116" s="11">
        <f>+Vendes[[#This Row],[Base Imposable]]+Vendes[[#This Row],[Quota IVA]]+Vendes[[#This Row],[IRPF]]</f>
        <v>0</v>
      </c>
      <c r="J116" s="37"/>
      <c r="K116" s="17">
        <f>+MONTH(Vendes[[#This Row],[Data Factura]])</f>
        <v>1</v>
      </c>
      <c r="L116" s="17">
        <f>+YEAR(Vendes[[#This Row],[Data Factura]])</f>
        <v>1900</v>
      </c>
      <c r="M116" s="18">
        <f>+Vendes[[#This Row],[Data Factura]]</f>
        <v>0</v>
      </c>
      <c r="N116" s="15" t="s">
        <v>15</v>
      </c>
      <c r="O116" s="10">
        <f>+Vendes[[#This Row],[Base Imposable]]</f>
        <v>0</v>
      </c>
    </row>
    <row r="117" spans="1:15" ht="15.75" customHeight="1" x14ac:dyDescent="0.3">
      <c r="A117" s="19"/>
      <c r="B117" s="19"/>
      <c r="C117" s="19"/>
      <c r="D117" s="7"/>
      <c r="E117" s="7"/>
      <c r="F117" s="7"/>
      <c r="G117" s="10">
        <f>+Vendes[[#This Row],[Base Imposable]]*Vendes[[#This Row],[% IVA]]</f>
        <v>0</v>
      </c>
      <c r="H117" s="10">
        <f>-Vendes[[#This Row],[Base Imposable]]*Vendes[[#This Row],[% IRPF]]</f>
        <v>0</v>
      </c>
      <c r="I117" s="11">
        <f>+Vendes[[#This Row],[Base Imposable]]+Vendes[[#This Row],[Quota IVA]]+Vendes[[#This Row],[IRPF]]</f>
        <v>0</v>
      </c>
      <c r="J117" s="37"/>
      <c r="K117" s="17">
        <f>+MONTH(Vendes[[#This Row],[Data Factura]])</f>
        <v>1</v>
      </c>
      <c r="L117" s="17">
        <f>+YEAR(Vendes[[#This Row],[Data Factura]])</f>
        <v>1900</v>
      </c>
      <c r="M117" s="18">
        <f>+Vendes[[#This Row],[Data Factura]]</f>
        <v>0</v>
      </c>
      <c r="N117" s="15" t="s">
        <v>15</v>
      </c>
      <c r="O117" s="10">
        <f>+Vendes[[#This Row],[Base Imposable]]</f>
        <v>0</v>
      </c>
    </row>
    <row r="118" spans="1:15" ht="15.75" customHeight="1" x14ac:dyDescent="0.3">
      <c r="A118" s="19"/>
      <c r="B118" s="19"/>
      <c r="C118" s="19"/>
      <c r="D118" s="7"/>
      <c r="E118" s="7"/>
      <c r="F118" s="7"/>
      <c r="G118" s="10">
        <f>+Vendes[[#This Row],[Base Imposable]]*Vendes[[#This Row],[% IVA]]</f>
        <v>0</v>
      </c>
      <c r="H118" s="10">
        <f>-Vendes[[#This Row],[Base Imposable]]*Vendes[[#This Row],[% IRPF]]</f>
        <v>0</v>
      </c>
      <c r="I118" s="11">
        <f>+Vendes[[#This Row],[Base Imposable]]+Vendes[[#This Row],[Quota IVA]]+Vendes[[#This Row],[IRPF]]</f>
        <v>0</v>
      </c>
      <c r="J118" s="37"/>
      <c r="K118" s="17">
        <f>+MONTH(Vendes[[#This Row],[Data Factura]])</f>
        <v>1</v>
      </c>
      <c r="L118" s="17">
        <f>+YEAR(Vendes[[#This Row],[Data Factura]])</f>
        <v>1900</v>
      </c>
      <c r="M118" s="18">
        <f>+Vendes[[#This Row],[Data Factura]]</f>
        <v>0</v>
      </c>
      <c r="N118" s="15" t="s">
        <v>15</v>
      </c>
      <c r="O118" s="10">
        <f>+Vendes[[#This Row],[Base Imposable]]</f>
        <v>0</v>
      </c>
    </row>
    <row r="119" spans="1:15" ht="15.75" customHeight="1" x14ac:dyDescent="0.3">
      <c r="A119" s="19"/>
      <c r="B119" s="19"/>
      <c r="C119" s="19"/>
      <c r="D119" s="7"/>
      <c r="E119" s="7"/>
      <c r="F119" s="7"/>
      <c r="G119" s="10">
        <f>+Vendes[[#This Row],[Base Imposable]]*Vendes[[#This Row],[% IVA]]</f>
        <v>0</v>
      </c>
      <c r="H119" s="10">
        <f>-Vendes[[#This Row],[Base Imposable]]*Vendes[[#This Row],[% IRPF]]</f>
        <v>0</v>
      </c>
      <c r="I119" s="11">
        <f>+Vendes[[#This Row],[Base Imposable]]+Vendes[[#This Row],[Quota IVA]]+Vendes[[#This Row],[IRPF]]</f>
        <v>0</v>
      </c>
      <c r="J119" s="37"/>
      <c r="K119" s="17">
        <f>+MONTH(Vendes[[#This Row],[Data Factura]])</f>
        <v>1</v>
      </c>
      <c r="L119" s="17">
        <f>+YEAR(Vendes[[#This Row],[Data Factura]])</f>
        <v>1900</v>
      </c>
      <c r="M119" s="18">
        <f>+Vendes[[#This Row],[Data Factura]]</f>
        <v>0</v>
      </c>
      <c r="N119" s="15" t="s">
        <v>15</v>
      </c>
      <c r="O119" s="10">
        <f>+Vendes[[#This Row],[Base Imposable]]</f>
        <v>0</v>
      </c>
    </row>
    <row r="120" spans="1:15" ht="15.75" customHeight="1" x14ac:dyDescent="0.3">
      <c r="A120" s="19"/>
      <c r="B120" s="19"/>
      <c r="C120" s="19"/>
      <c r="D120" s="7"/>
      <c r="E120" s="7"/>
      <c r="F120" s="7"/>
      <c r="G120" s="10">
        <f>+Vendes[[#This Row],[Base Imposable]]*Vendes[[#This Row],[% IVA]]</f>
        <v>0</v>
      </c>
      <c r="H120" s="10">
        <f>-Vendes[[#This Row],[Base Imposable]]*Vendes[[#This Row],[% IRPF]]</f>
        <v>0</v>
      </c>
      <c r="I120" s="11">
        <f>+Vendes[[#This Row],[Base Imposable]]+Vendes[[#This Row],[Quota IVA]]+Vendes[[#This Row],[IRPF]]</f>
        <v>0</v>
      </c>
      <c r="J120" s="37"/>
      <c r="K120" s="17">
        <f>+MONTH(Vendes[[#This Row],[Data Factura]])</f>
        <v>1</v>
      </c>
      <c r="L120" s="17">
        <f>+YEAR(Vendes[[#This Row],[Data Factura]])</f>
        <v>1900</v>
      </c>
      <c r="M120" s="18">
        <f>+Vendes[[#This Row],[Data Factura]]</f>
        <v>0</v>
      </c>
      <c r="N120" s="15" t="s">
        <v>15</v>
      </c>
      <c r="O120" s="10">
        <f>+Vendes[[#This Row],[Base Imposable]]</f>
        <v>0</v>
      </c>
    </row>
    <row r="121" spans="1:15" ht="15.75" customHeight="1" x14ac:dyDescent="0.3">
      <c r="A121" s="19"/>
      <c r="B121" s="19"/>
      <c r="C121" s="19"/>
      <c r="D121" s="7"/>
      <c r="E121" s="7"/>
      <c r="F121" s="7"/>
      <c r="G121" s="10">
        <f>+Vendes[[#This Row],[Base Imposable]]*Vendes[[#This Row],[% IVA]]</f>
        <v>0</v>
      </c>
      <c r="H121" s="10">
        <f>-Vendes[[#This Row],[Base Imposable]]*Vendes[[#This Row],[% IRPF]]</f>
        <v>0</v>
      </c>
      <c r="I121" s="11">
        <f>+Vendes[[#This Row],[Base Imposable]]+Vendes[[#This Row],[Quota IVA]]+Vendes[[#This Row],[IRPF]]</f>
        <v>0</v>
      </c>
      <c r="J121" s="37"/>
      <c r="K121" s="17">
        <f>+MONTH(Vendes[[#This Row],[Data Factura]])</f>
        <v>1</v>
      </c>
      <c r="L121" s="17">
        <f>+YEAR(Vendes[[#This Row],[Data Factura]])</f>
        <v>1900</v>
      </c>
      <c r="M121" s="18">
        <f>+Vendes[[#This Row],[Data Factura]]</f>
        <v>0</v>
      </c>
      <c r="N121" s="15" t="s">
        <v>15</v>
      </c>
      <c r="O121" s="10">
        <f>+Vendes[[#This Row],[Base Imposable]]</f>
        <v>0</v>
      </c>
    </row>
    <row r="122" spans="1:15" ht="15.75" customHeight="1" x14ac:dyDescent="0.3">
      <c r="A122" s="19"/>
      <c r="B122" s="19"/>
      <c r="C122" s="19"/>
      <c r="D122" s="7"/>
      <c r="E122" s="7"/>
      <c r="F122" s="7"/>
      <c r="G122" s="10">
        <f>+Vendes[[#This Row],[Base Imposable]]*Vendes[[#This Row],[% IVA]]</f>
        <v>0</v>
      </c>
      <c r="H122" s="10">
        <f>-Vendes[[#This Row],[Base Imposable]]*Vendes[[#This Row],[% IRPF]]</f>
        <v>0</v>
      </c>
      <c r="I122" s="11">
        <f>+Vendes[[#This Row],[Base Imposable]]+Vendes[[#This Row],[Quota IVA]]+Vendes[[#This Row],[IRPF]]</f>
        <v>0</v>
      </c>
      <c r="J122" s="37"/>
      <c r="K122" s="17">
        <f>+MONTH(Vendes[[#This Row],[Data Factura]])</f>
        <v>1</v>
      </c>
      <c r="L122" s="17">
        <f>+YEAR(Vendes[[#This Row],[Data Factura]])</f>
        <v>1900</v>
      </c>
      <c r="M122" s="18">
        <f>+Vendes[[#This Row],[Data Factura]]</f>
        <v>0</v>
      </c>
      <c r="N122" s="15" t="s">
        <v>15</v>
      </c>
      <c r="O122" s="10">
        <f>+Vendes[[#This Row],[Base Imposable]]</f>
        <v>0</v>
      </c>
    </row>
    <row r="123" spans="1:15" ht="15.75" customHeight="1" x14ac:dyDescent="0.3">
      <c r="A123" s="19"/>
      <c r="B123" s="19"/>
      <c r="C123" s="19"/>
      <c r="D123" s="7"/>
      <c r="E123" s="7"/>
      <c r="F123" s="7"/>
      <c r="G123" s="10">
        <f>+Vendes[[#This Row],[Base Imposable]]*Vendes[[#This Row],[% IVA]]</f>
        <v>0</v>
      </c>
      <c r="H123" s="10">
        <f>-Vendes[[#This Row],[Base Imposable]]*Vendes[[#This Row],[% IRPF]]</f>
        <v>0</v>
      </c>
      <c r="I123" s="11">
        <f>+Vendes[[#This Row],[Base Imposable]]+Vendes[[#This Row],[Quota IVA]]+Vendes[[#This Row],[IRPF]]</f>
        <v>0</v>
      </c>
      <c r="J123" s="37"/>
      <c r="K123" s="17">
        <f>+MONTH(Vendes[[#This Row],[Data Factura]])</f>
        <v>1</v>
      </c>
      <c r="L123" s="17">
        <f>+YEAR(Vendes[[#This Row],[Data Factura]])</f>
        <v>1900</v>
      </c>
      <c r="M123" s="18">
        <f>+Vendes[[#This Row],[Data Factura]]</f>
        <v>0</v>
      </c>
      <c r="N123" s="15" t="s">
        <v>15</v>
      </c>
      <c r="O123" s="10">
        <f>+Vendes[[#This Row],[Base Imposable]]</f>
        <v>0</v>
      </c>
    </row>
    <row r="124" spans="1:15" ht="15.75" customHeight="1" x14ac:dyDescent="0.3">
      <c r="A124" s="19"/>
      <c r="B124" s="19"/>
      <c r="C124" s="19"/>
      <c r="D124" s="7"/>
      <c r="E124" s="7"/>
      <c r="F124" s="7"/>
      <c r="G124" s="10">
        <f>+Vendes[[#This Row],[Base Imposable]]*Vendes[[#This Row],[% IVA]]</f>
        <v>0</v>
      </c>
      <c r="H124" s="10">
        <f>-Vendes[[#This Row],[Base Imposable]]*Vendes[[#This Row],[% IRPF]]</f>
        <v>0</v>
      </c>
      <c r="I124" s="11">
        <f>+Vendes[[#This Row],[Base Imposable]]+Vendes[[#This Row],[Quota IVA]]+Vendes[[#This Row],[IRPF]]</f>
        <v>0</v>
      </c>
      <c r="J124" s="37"/>
      <c r="K124" s="17">
        <f>+MONTH(Vendes[[#This Row],[Data Factura]])</f>
        <v>1</v>
      </c>
      <c r="L124" s="17">
        <f>+YEAR(Vendes[[#This Row],[Data Factura]])</f>
        <v>1900</v>
      </c>
      <c r="M124" s="18">
        <f>+Vendes[[#This Row],[Data Factura]]</f>
        <v>0</v>
      </c>
      <c r="N124" s="15" t="s">
        <v>15</v>
      </c>
      <c r="O124" s="10">
        <f>+Vendes[[#This Row],[Base Imposable]]</f>
        <v>0</v>
      </c>
    </row>
    <row r="125" spans="1:15" ht="15.75" customHeight="1" x14ac:dyDescent="0.3">
      <c r="A125" s="19"/>
      <c r="B125" s="19"/>
      <c r="C125" s="19"/>
      <c r="D125" s="7"/>
      <c r="E125" s="7"/>
      <c r="F125" s="7"/>
      <c r="G125" s="10">
        <f>+Vendes[[#This Row],[Base Imposable]]*Vendes[[#This Row],[% IVA]]</f>
        <v>0</v>
      </c>
      <c r="H125" s="10">
        <f>-Vendes[[#This Row],[Base Imposable]]*Vendes[[#This Row],[% IRPF]]</f>
        <v>0</v>
      </c>
      <c r="I125" s="11">
        <f>+Vendes[[#This Row],[Base Imposable]]+Vendes[[#This Row],[Quota IVA]]+Vendes[[#This Row],[IRPF]]</f>
        <v>0</v>
      </c>
      <c r="J125" s="37"/>
      <c r="K125" s="17">
        <f>+MONTH(Vendes[[#This Row],[Data Factura]])</f>
        <v>1</v>
      </c>
      <c r="L125" s="17">
        <f>+YEAR(Vendes[[#This Row],[Data Factura]])</f>
        <v>1900</v>
      </c>
      <c r="M125" s="18">
        <f>+Vendes[[#This Row],[Data Factura]]</f>
        <v>0</v>
      </c>
      <c r="N125" s="15" t="s">
        <v>15</v>
      </c>
      <c r="O125" s="10">
        <f>+Vendes[[#This Row],[Base Imposable]]</f>
        <v>0</v>
      </c>
    </row>
    <row r="126" spans="1:15" ht="15.75" customHeight="1" x14ac:dyDescent="0.3">
      <c r="A126" s="19"/>
      <c r="B126" s="19"/>
      <c r="C126" s="19"/>
      <c r="D126" s="7"/>
      <c r="E126" s="7"/>
      <c r="F126" s="7"/>
      <c r="G126" s="10">
        <f>+Vendes[[#This Row],[Base Imposable]]*Vendes[[#This Row],[% IVA]]</f>
        <v>0</v>
      </c>
      <c r="H126" s="10">
        <f>-Vendes[[#This Row],[Base Imposable]]*Vendes[[#This Row],[% IRPF]]</f>
        <v>0</v>
      </c>
      <c r="I126" s="11">
        <f>+Vendes[[#This Row],[Base Imposable]]+Vendes[[#This Row],[Quota IVA]]+Vendes[[#This Row],[IRPF]]</f>
        <v>0</v>
      </c>
      <c r="J126" s="37"/>
      <c r="K126" s="17">
        <f>+MONTH(Vendes[[#This Row],[Data Factura]])</f>
        <v>1</v>
      </c>
      <c r="L126" s="17">
        <f>+YEAR(Vendes[[#This Row],[Data Factura]])</f>
        <v>1900</v>
      </c>
      <c r="M126" s="18">
        <f>+Vendes[[#This Row],[Data Factura]]</f>
        <v>0</v>
      </c>
      <c r="N126" s="15" t="s">
        <v>15</v>
      </c>
      <c r="O126" s="10">
        <f>+Vendes[[#This Row],[Base Imposable]]</f>
        <v>0</v>
      </c>
    </row>
    <row r="127" spans="1:15" ht="15.75" customHeight="1" x14ac:dyDescent="0.3">
      <c r="A127" s="19"/>
      <c r="B127" s="19"/>
      <c r="C127" s="19"/>
      <c r="D127" s="7"/>
      <c r="E127" s="7"/>
      <c r="F127" s="7"/>
      <c r="G127" s="10">
        <f>+Vendes[[#This Row],[Base Imposable]]*Vendes[[#This Row],[% IVA]]</f>
        <v>0</v>
      </c>
      <c r="H127" s="10">
        <f>-Vendes[[#This Row],[Base Imposable]]*Vendes[[#This Row],[% IRPF]]</f>
        <v>0</v>
      </c>
      <c r="I127" s="11">
        <f>+Vendes[[#This Row],[Base Imposable]]+Vendes[[#This Row],[Quota IVA]]+Vendes[[#This Row],[IRPF]]</f>
        <v>0</v>
      </c>
      <c r="J127" s="37"/>
      <c r="K127" s="17">
        <f>+MONTH(Vendes[[#This Row],[Data Factura]])</f>
        <v>1</v>
      </c>
      <c r="L127" s="17">
        <f>+YEAR(Vendes[[#This Row],[Data Factura]])</f>
        <v>1900</v>
      </c>
      <c r="M127" s="18">
        <f>+Vendes[[#This Row],[Data Factura]]</f>
        <v>0</v>
      </c>
      <c r="N127" s="15" t="s">
        <v>15</v>
      </c>
      <c r="O127" s="10">
        <f>+Vendes[[#This Row],[Base Imposable]]</f>
        <v>0</v>
      </c>
    </row>
    <row r="128" spans="1:15" ht="15.75" customHeight="1" x14ac:dyDescent="0.3">
      <c r="A128" s="19"/>
      <c r="B128" s="19"/>
      <c r="C128" s="19"/>
      <c r="D128" s="7"/>
      <c r="E128" s="7"/>
      <c r="F128" s="7"/>
      <c r="G128" s="10">
        <f>+Vendes[[#This Row],[Base Imposable]]*Vendes[[#This Row],[% IVA]]</f>
        <v>0</v>
      </c>
      <c r="H128" s="10">
        <f>-Vendes[[#This Row],[Base Imposable]]*Vendes[[#This Row],[% IRPF]]</f>
        <v>0</v>
      </c>
      <c r="I128" s="11">
        <f>+Vendes[[#This Row],[Base Imposable]]+Vendes[[#This Row],[Quota IVA]]+Vendes[[#This Row],[IRPF]]</f>
        <v>0</v>
      </c>
      <c r="J128" s="37"/>
      <c r="K128" s="17">
        <f>+MONTH(Vendes[[#This Row],[Data Factura]])</f>
        <v>1</v>
      </c>
      <c r="L128" s="17">
        <f>+YEAR(Vendes[[#This Row],[Data Factura]])</f>
        <v>1900</v>
      </c>
      <c r="M128" s="18">
        <f>+Vendes[[#This Row],[Data Factura]]</f>
        <v>0</v>
      </c>
      <c r="N128" s="15" t="s">
        <v>15</v>
      </c>
      <c r="O128" s="10">
        <f>+Vendes[[#This Row],[Base Imposable]]</f>
        <v>0</v>
      </c>
    </row>
    <row r="129" spans="1:15" ht="15.75" customHeight="1" x14ac:dyDescent="0.3">
      <c r="A129" s="19"/>
      <c r="B129" s="19"/>
      <c r="C129" s="19"/>
      <c r="D129" s="7"/>
      <c r="E129" s="7"/>
      <c r="F129" s="7"/>
      <c r="G129" s="10">
        <f>+Vendes[[#This Row],[Base Imposable]]*Vendes[[#This Row],[% IVA]]</f>
        <v>0</v>
      </c>
      <c r="H129" s="10">
        <f>-Vendes[[#This Row],[Base Imposable]]*Vendes[[#This Row],[% IRPF]]</f>
        <v>0</v>
      </c>
      <c r="I129" s="11">
        <f>+Vendes[[#This Row],[Base Imposable]]+Vendes[[#This Row],[Quota IVA]]+Vendes[[#This Row],[IRPF]]</f>
        <v>0</v>
      </c>
      <c r="J129" s="37"/>
      <c r="K129" s="17">
        <f>+MONTH(Vendes[[#This Row],[Data Factura]])</f>
        <v>1</v>
      </c>
      <c r="L129" s="17">
        <f>+YEAR(Vendes[[#This Row],[Data Factura]])</f>
        <v>1900</v>
      </c>
      <c r="M129" s="18">
        <f>+Vendes[[#This Row],[Data Factura]]</f>
        <v>0</v>
      </c>
      <c r="N129" s="15" t="s">
        <v>15</v>
      </c>
      <c r="O129" s="10">
        <f>+Vendes[[#This Row],[Base Imposable]]</f>
        <v>0</v>
      </c>
    </row>
    <row r="130" spans="1:15" ht="15.75" customHeight="1" x14ac:dyDescent="0.3">
      <c r="A130" s="19"/>
      <c r="B130" s="19"/>
      <c r="C130" s="19"/>
      <c r="D130" s="7"/>
      <c r="E130" s="7"/>
      <c r="F130" s="7"/>
      <c r="G130" s="10">
        <f>+Vendes[[#This Row],[Base Imposable]]*Vendes[[#This Row],[% IVA]]</f>
        <v>0</v>
      </c>
      <c r="H130" s="10">
        <f>-Vendes[[#This Row],[Base Imposable]]*Vendes[[#This Row],[% IRPF]]</f>
        <v>0</v>
      </c>
      <c r="I130" s="11">
        <f>+Vendes[[#This Row],[Base Imposable]]+Vendes[[#This Row],[Quota IVA]]+Vendes[[#This Row],[IRPF]]</f>
        <v>0</v>
      </c>
      <c r="J130" s="37"/>
      <c r="K130" s="17">
        <f>+MONTH(Vendes[[#This Row],[Data Factura]])</f>
        <v>1</v>
      </c>
      <c r="L130" s="17">
        <f>+YEAR(Vendes[[#This Row],[Data Factura]])</f>
        <v>1900</v>
      </c>
      <c r="M130" s="18">
        <f>+Vendes[[#This Row],[Data Factura]]</f>
        <v>0</v>
      </c>
      <c r="N130" s="15" t="s">
        <v>15</v>
      </c>
      <c r="O130" s="10">
        <f>+Vendes[[#This Row],[Base Imposable]]</f>
        <v>0</v>
      </c>
    </row>
    <row r="131" spans="1:15" ht="15.75" customHeight="1" x14ac:dyDescent="0.3">
      <c r="A131" s="19"/>
      <c r="B131" s="19"/>
      <c r="C131" s="19"/>
      <c r="D131" s="7"/>
      <c r="E131" s="7"/>
      <c r="F131" s="7"/>
      <c r="G131" s="10">
        <f>+Vendes[[#This Row],[Base Imposable]]*Vendes[[#This Row],[% IVA]]</f>
        <v>0</v>
      </c>
      <c r="H131" s="10">
        <f>-Vendes[[#This Row],[Base Imposable]]*Vendes[[#This Row],[% IRPF]]</f>
        <v>0</v>
      </c>
      <c r="I131" s="11">
        <f>+Vendes[[#This Row],[Base Imposable]]+Vendes[[#This Row],[Quota IVA]]+Vendes[[#This Row],[IRPF]]</f>
        <v>0</v>
      </c>
      <c r="J131" s="37"/>
      <c r="K131" s="17">
        <f>+MONTH(Vendes[[#This Row],[Data Factura]])</f>
        <v>1</v>
      </c>
      <c r="L131" s="17">
        <f>+YEAR(Vendes[[#This Row],[Data Factura]])</f>
        <v>1900</v>
      </c>
      <c r="M131" s="18">
        <f>+Vendes[[#This Row],[Data Factura]]</f>
        <v>0</v>
      </c>
      <c r="N131" s="15" t="s">
        <v>15</v>
      </c>
      <c r="O131" s="10">
        <f>+Vendes[[#This Row],[Base Imposable]]</f>
        <v>0</v>
      </c>
    </row>
    <row r="132" spans="1:15" ht="15.75" customHeight="1" x14ac:dyDescent="0.3">
      <c r="A132" s="19"/>
      <c r="B132" s="19"/>
      <c r="C132" s="19"/>
      <c r="D132" s="7"/>
      <c r="E132" s="7"/>
      <c r="F132" s="7"/>
      <c r="G132" s="10">
        <f>+Vendes[[#This Row],[Base Imposable]]*Vendes[[#This Row],[% IVA]]</f>
        <v>0</v>
      </c>
      <c r="H132" s="10">
        <f>-Vendes[[#This Row],[Base Imposable]]*Vendes[[#This Row],[% IRPF]]</f>
        <v>0</v>
      </c>
      <c r="I132" s="11">
        <f>+Vendes[[#This Row],[Base Imposable]]+Vendes[[#This Row],[Quota IVA]]+Vendes[[#This Row],[IRPF]]</f>
        <v>0</v>
      </c>
      <c r="J132" s="37"/>
      <c r="K132" s="17">
        <f>+MONTH(Vendes[[#This Row],[Data Factura]])</f>
        <v>1</v>
      </c>
      <c r="L132" s="17">
        <f>+YEAR(Vendes[[#This Row],[Data Factura]])</f>
        <v>1900</v>
      </c>
      <c r="M132" s="18">
        <f>+Vendes[[#This Row],[Data Factura]]</f>
        <v>0</v>
      </c>
      <c r="N132" s="15" t="s">
        <v>15</v>
      </c>
      <c r="O132" s="10">
        <f>+Vendes[[#This Row],[Base Imposable]]</f>
        <v>0</v>
      </c>
    </row>
    <row r="133" spans="1:15" ht="15.75" customHeight="1" x14ac:dyDescent="0.3">
      <c r="A133" s="19"/>
      <c r="B133" s="19"/>
      <c r="C133" s="19"/>
      <c r="D133" s="7"/>
      <c r="E133" s="7"/>
      <c r="F133" s="7"/>
      <c r="G133" s="10">
        <f>+Vendes[[#This Row],[Base Imposable]]*Vendes[[#This Row],[% IVA]]</f>
        <v>0</v>
      </c>
      <c r="H133" s="10">
        <f>-Vendes[[#This Row],[Base Imposable]]*Vendes[[#This Row],[% IRPF]]</f>
        <v>0</v>
      </c>
      <c r="I133" s="11">
        <f>+Vendes[[#This Row],[Base Imposable]]+Vendes[[#This Row],[Quota IVA]]+Vendes[[#This Row],[IRPF]]</f>
        <v>0</v>
      </c>
      <c r="J133" s="37"/>
      <c r="K133" s="17">
        <f>+MONTH(Vendes[[#This Row],[Data Factura]])</f>
        <v>1</v>
      </c>
      <c r="L133" s="17">
        <f>+YEAR(Vendes[[#This Row],[Data Factura]])</f>
        <v>1900</v>
      </c>
      <c r="M133" s="18">
        <f>+Vendes[[#This Row],[Data Factura]]</f>
        <v>0</v>
      </c>
      <c r="N133" s="15" t="s">
        <v>15</v>
      </c>
      <c r="O133" s="10">
        <f>+Vendes[[#This Row],[Base Imposable]]</f>
        <v>0</v>
      </c>
    </row>
    <row r="134" spans="1:15" ht="15.75" customHeight="1" x14ac:dyDescent="0.3">
      <c r="A134" s="19"/>
      <c r="B134" s="19"/>
      <c r="C134" s="19"/>
      <c r="D134" s="7"/>
      <c r="E134" s="7"/>
      <c r="F134" s="7"/>
      <c r="G134" s="10">
        <f>+Vendes[[#This Row],[Base Imposable]]*Vendes[[#This Row],[% IVA]]</f>
        <v>0</v>
      </c>
      <c r="H134" s="10">
        <f>-Vendes[[#This Row],[Base Imposable]]*Vendes[[#This Row],[% IRPF]]</f>
        <v>0</v>
      </c>
      <c r="I134" s="11">
        <f>+Vendes[[#This Row],[Base Imposable]]+Vendes[[#This Row],[Quota IVA]]+Vendes[[#This Row],[IRPF]]</f>
        <v>0</v>
      </c>
      <c r="J134" s="37"/>
      <c r="K134" s="17">
        <f>+MONTH(Vendes[[#This Row],[Data Factura]])</f>
        <v>1</v>
      </c>
      <c r="L134" s="17">
        <f>+YEAR(Vendes[[#This Row],[Data Factura]])</f>
        <v>1900</v>
      </c>
      <c r="M134" s="18">
        <f>+Vendes[[#This Row],[Data Factura]]</f>
        <v>0</v>
      </c>
      <c r="N134" s="15" t="s">
        <v>15</v>
      </c>
      <c r="O134" s="10">
        <f>+Vendes[[#This Row],[Base Imposable]]</f>
        <v>0</v>
      </c>
    </row>
    <row r="135" spans="1:15" ht="15.75" customHeight="1" x14ac:dyDescent="0.3">
      <c r="A135" s="19"/>
      <c r="B135" s="19"/>
      <c r="C135" s="19"/>
      <c r="D135" s="7"/>
      <c r="E135" s="7"/>
      <c r="F135" s="7"/>
      <c r="G135" s="10">
        <f>+Vendes[[#This Row],[Base Imposable]]*Vendes[[#This Row],[% IVA]]</f>
        <v>0</v>
      </c>
      <c r="H135" s="10">
        <f>-Vendes[[#This Row],[Base Imposable]]*Vendes[[#This Row],[% IRPF]]</f>
        <v>0</v>
      </c>
      <c r="I135" s="11">
        <f>+Vendes[[#This Row],[Base Imposable]]+Vendes[[#This Row],[Quota IVA]]+Vendes[[#This Row],[IRPF]]</f>
        <v>0</v>
      </c>
      <c r="J135" s="37"/>
      <c r="K135" s="17">
        <f>+MONTH(Vendes[[#This Row],[Data Factura]])</f>
        <v>1</v>
      </c>
      <c r="L135" s="17">
        <f>+YEAR(Vendes[[#This Row],[Data Factura]])</f>
        <v>1900</v>
      </c>
      <c r="M135" s="18">
        <f>+Vendes[[#This Row],[Data Factura]]</f>
        <v>0</v>
      </c>
      <c r="N135" s="15" t="s">
        <v>15</v>
      </c>
      <c r="O135" s="10">
        <f>+Vendes[[#This Row],[Base Imposable]]</f>
        <v>0</v>
      </c>
    </row>
    <row r="136" spans="1:15" ht="15.75" customHeight="1" x14ac:dyDescent="0.3">
      <c r="A136" s="19"/>
      <c r="B136" s="19"/>
      <c r="C136" s="19"/>
      <c r="D136" s="7"/>
      <c r="E136" s="7"/>
      <c r="F136" s="7"/>
      <c r="G136" s="10">
        <f>+Vendes[[#This Row],[Base Imposable]]*Vendes[[#This Row],[% IVA]]</f>
        <v>0</v>
      </c>
      <c r="H136" s="10">
        <f>-Vendes[[#This Row],[Base Imposable]]*Vendes[[#This Row],[% IRPF]]</f>
        <v>0</v>
      </c>
      <c r="I136" s="11">
        <f>+Vendes[[#This Row],[Base Imposable]]+Vendes[[#This Row],[Quota IVA]]+Vendes[[#This Row],[IRPF]]</f>
        <v>0</v>
      </c>
      <c r="J136" s="37"/>
      <c r="K136" s="17">
        <f>+MONTH(Vendes[[#This Row],[Data Factura]])</f>
        <v>1</v>
      </c>
      <c r="L136" s="17">
        <f>+YEAR(Vendes[[#This Row],[Data Factura]])</f>
        <v>1900</v>
      </c>
      <c r="M136" s="18">
        <f>+Vendes[[#This Row],[Data Factura]]</f>
        <v>0</v>
      </c>
      <c r="N136" s="15" t="s">
        <v>15</v>
      </c>
      <c r="O136" s="10">
        <f>+Vendes[[#This Row],[Base Imposable]]</f>
        <v>0</v>
      </c>
    </row>
    <row r="137" spans="1:15" ht="15.75" customHeight="1" x14ac:dyDescent="0.3">
      <c r="A137" s="19"/>
      <c r="B137" s="19"/>
      <c r="C137" s="19"/>
      <c r="D137" s="7"/>
      <c r="E137" s="7"/>
      <c r="F137" s="7"/>
      <c r="G137" s="10">
        <f>+Vendes[[#This Row],[Base Imposable]]*Vendes[[#This Row],[% IVA]]</f>
        <v>0</v>
      </c>
      <c r="H137" s="10">
        <f>-Vendes[[#This Row],[Base Imposable]]*Vendes[[#This Row],[% IRPF]]</f>
        <v>0</v>
      </c>
      <c r="I137" s="11">
        <f>+Vendes[[#This Row],[Base Imposable]]+Vendes[[#This Row],[Quota IVA]]+Vendes[[#This Row],[IRPF]]</f>
        <v>0</v>
      </c>
      <c r="J137" s="37"/>
      <c r="K137" s="17">
        <f>+MONTH(Vendes[[#This Row],[Data Factura]])</f>
        <v>1</v>
      </c>
      <c r="L137" s="17">
        <f>+YEAR(Vendes[[#This Row],[Data Factura]])</f>
        <v>1900</v>
      </c>
      <c r="M137" s="18">
        <f>+Vendes[[#This Row],[Data Factura]]</f>
        <v>0</v>
      </c>
      <c r="N137" s="15" t="s">
        <v>15</v>
      </c>
      <c r="O137" s="10">
        <f>+Vendes[[#This Row],[Base Imposable]]</f>
        <v>0</v>
      </c>
    </row>
    <row r="138" spans="1:15" ht="15.75" customHeight="1" x14ac:dyDescent="0.3">
      <c r="A138" s="19"/>
      <c r="B138" s="19"/>
      <c r="C138" s="19"/>
      <c r="D138" s="7"/>
      <c r="E138" s="7"/>
      <c r="F138" s="7"/>
      <c r="G138" s="10">
        <f>+Vendes[[#This Row],[Base Imposable]]*Vendes[[#This Row],[% IVA]]</f>
        <v>0</v>
      </c>
      <c r="H138" s="10">
        <f>-Vendes[[#This Row],[Base Imposable]]*Vendes[[#This Row],[% IRPF]]</f>
        <v>0</v>
      </c>
      <c r="I138" s="11">
        <f>+Vendes[[#This Row],[Base Imposable]]+Vendes[[#This Row],[Quota IVA]]+Vendes[[#This Row],[IRPF]]</f>
        <v>0</v>
      </c>
      <c r="J138" s="37"/>
      <c r="K138" s="17">
        <f>+MONTH(Vendes[[#This Row],[Data Factura]])</f>
        <v>1</v>
      </c>
      <c r="L138" s="17">
        <f>+YEAR(Vendes[[#This Row],[Data Factura]])</f>
        <v>1900</v>
      </c>
      <c r="M138" s="18">
        <f>+Vendes[[#This Row],[Data Factura]]</f>
        <v>0</v>
      </c>
      <c r="N138" s="15" t="s">
        <v>15</v>
      </c>
      <c r="O138" s="10">
        <f>+Vendes[[#This Row],[Base Imposable]]</f>
        <v>0</v>
      </c>
    </row>
    <row r="139" spans="1:15" ht="15.75" customHeight="1" x14ac:dyDescent="0.3">
      <c r="A139" s="19"/>
      <c r="B139" s="19"/>
      <c r="C139" s="19"/>
      <c r="D139" s="7"/>
      <c r="E139" s="7"/>
      <c r="F139" s="7"/>
      <c r="G139" s="10">
        <f>+Vendes[[#This Row],[Base Imposable]]*Vendes[[#This Row],[% IVA]]</f>
        <v>0</v>
      </c>
      <c r="H139" s="10">
        <f>-Vendes[[#This Row],[Base Imposable]]*Vendes[[#This Row],[% IRPF]]</f>
        <v>0</v>
      </c>
      <c r="I139" s="11">
        <f>+Vendes[[#This Row],[Base Imposable]]+Vendes[[#This Row],[Quota IVA]]+Vendes[[#This Row],[IRPF]]</f>
        <v>0</v>
      </c>
      <c r="J139" s="37"/>
      <c r="K139" s="17">
        <f>+MONTH(Vendes[[#This Row],[Data Factura]])</f>
        <v>1</v>
      </c>
      <c r="L139" s="17">
        <f>+YEAR(Vendes[[#This Row],[Data Factura]])</f>
        <v>1900</v>
      </c>
      <c r="M139" s="18">
        <f>+Vendes[[#This Row],[Data Factura]]</f>
        <v>0</v>
      </c>
      <c r="N139" s="15" t="s">
        <v>15</v>
      </c>
      <c r="O139" s="10">
        <f>+Vendes[[#This Row],[Base Imposable]]</f>
        <v>0</v>
      </c>
    </row>
    <row r="140" spans="1:15" ht="15.75" customHeight="1" x14ac:dyDescent="0.3">
      <c r="A140" s="19"/>
      <c r="B140" s="19"/>
      <c r="C140" s="19"/>
      <c r="D140" s="7"/>
      <c r="E140" s="7"/>
      <c r="F140" s="7"/>
      <c r="G140" s="10">
        <f>+Vendes[[#This Row],[Base Imposable]]*Vendes[[#This Row],[% IVA]]</f>
        <v>0</v>
      </c>
      <c r="H140" s="10">
        <f>-Vendes[[#This Row],[Base Imposable]]*Vendes[[#This Row],[% IRPF]]</f>
        <v>0</v>
      </c>
      <c r="I140" s="11">
        <f>+Vendes[[#This Row],[Base Imposable]]+Vendes[[#This Row],[Quota IVA]]+Vendes[[#This Row],[IRPF]]</f>
        <v>0</v>
      </c>
      <c r="J140" s="37"/>
      <c r="K140" s="17">
        <f>+MONTH(Vendes[[#This Row],[Data Factura]])</f>
        <v>1</v>
      </c>
      <c r="L140" s="17">
        <f>+YEAR(Vendes[[#This Row],[Data Factura]])</f>
        <v>1900</v>
      </c>
      <c r="M140" s="18">
        <f>+Vendes[[#This Row],[Data Factura]]</f>
        <v>0</v>
      </c>
      <c r="N140" s="15" t="s">
        <v>15</v>
      </c>
      <c r="O140" s="10">
        <f>+Vendes[[#This Row],[Base Imposable]]</f>
        <v>0</v>
      </c>
    </row>
    <row r="141" spans="1:15" ht="15.75" customHeight="1" x14ac:dyDescent="0.3">
      <c r="A141" s="19"/>
      <c r="B141" s="19"/>
      <c r="C141" s="19"/>
      <c r="D141" s="7"/>
      <c r="E141" s="7"/>
      <c r="F141" s="7"/>
      <c r="G141" s="10">
        <f>+Vendes[[#This Row],[Base Imposable]]*Vendes[[#This Row],[% IVA]]</f>
        <v>0</v>
      </c>
      <c r="H141" s="10">
        <f>-Vendes[[#This Row],[Base Imposable]]*Vendes[[#This Row],[% IRPF]]</f>
        <v>0</v>
      </c>
      <c r="I141" s="11">
        <f>+Vendes[[#This Row],[Base Imposable]]+Vendes[[#This Row],[Quota IVA]]+Vendes[[#This Row],[IRPF]]</f>
        <v>0</v>
      </c>
      <c r="J141" s="37"/>
      <c r="K141" s="17">
        <f>+MONTH(Vendes[[#This Row],[Data Factura]])</f>
        <v>1</v>
      </c>
      <c r="L141" s="17">
        <f>+YEAR(Vendes[[#This Row],[Data Factura]])</f>
        <v>1900</v>
      </c>
      <c r="M141" s="18">
        <f>+Vendes[[#This Row],[Data Factura]]</f>
        <v>0</v>
      </c>
      <c r="N141" s="15" t="s">
        <v>15</v>
      </c>
      <c r="O141" s="10">
        <f>+Vendes[[#This Row],[Base Imposable]]</f>
        <v>0</v>
      </c>
    </row>
    <row r="142" spans="1:15" ht="15.75" customHeight="1" x14ac:dyDescent="0.3">
      <c r="A142" s="19"/>
      <c r="B142" s="19"/>
      <c r="C142" s="19"/>
      <c r="D142" s="7"/>
      <c r="E142" s="7"/>
      <c r="F142" s="7"/>
      <c r="G142" s="10">
        <f>+Vendes[[#This Row],[Base Imposable]]*Vendes[[#This Row],[% IVA]]</f>
        <v>0</v>
      </c>
      <c r="H142" s="10">
        <f>-Vendes[[#This Row],[Base Imposable]]*Vendes[[#This Row],[% IRPF]]</f>
        <v>0</v>
      </c>
      <c r="I142" s="11">
        <f>+Vendes[[#This Row],[Base Imposable]]+Vendes[[#This Row],[Quota IVA]]+Vendes[[#This Row],[IRPF]]</f>
        <v>0</v>
      </c>
      <c r="J142" s="37"/>
      <c r="K142" s="17">
        <f>+MONTH(Vendes[[#This Row],[Data Factura]])</f>
        <v>1</v>
      </c>
      <c r="L142" s="17">
        <f>+YEAR(Vendes[[#This Row],[Data Factura]])</f>
        <v>1900</v>
      </c>
      <c r="M142" s="18">
        <f>+Vendes[[#This Row],[Data Factura]]</f>
        <v>0</v>
      </c>
      <c r="N142" s="15" t="s">
        <v>15</v>
      </c>
      <c r="O142" s="10">
        <f>+Vendes[[#This Row],[Base Imposable]]</f>
        <v>0</v>
      </c>
    </row>
    <row r="143" spans="1:15" ht="15.75" customHeight="1" x14ac:dyDescent="0.3">
      <c r="A143" s="19"/>
      <c r="B143" s="19"/>
      <c r="C143" s="19"/>
      <c r="D143" s="7"/>
      <c r="E143" s="7"/>
      <c r="F143" s="7"/>
      <c r="G143" s="10">
        <f>+Vendes[[#This Row],[Base Imposable]]*Vendes[[#This Row],[% IVA]]</f>
        <v>0</v>
      </c>
      <c r="H143" s="10">
        <f>-Vendes[[#This Row],[Base Imposable]]*Vendes[[#This Row],[% IRPF]]</f>
        <v>0</v>
      </c>
      <c r="I143" s="11">
        <f>+Vendes[[#This Row],[Base Imposable]]+Vendes[[#This Row],[Quota IVA]]+Vendes[[#This Row],[IRPF]]</f>
        <v>0</v>
      </c>
      <c r="J143" s="37"/>
      <c r="K143" s="17">
        <f>+MONTH(Vendes[[#This Row],[Data Factura]])</f>
        <v>1</v>
      </c>
      <c r="L143" s="17">
        <f>+YEAR(Vendes[[#This Row],[Data Factura]])</f>
        <v>1900</v>
      </c>
      <c r="M143" s="18">
        <f>+Vendes[[#This Row],[Data Factura]]</f>
        <v>0</v>
      </c>
      <c r="N143" s="15" t="s">
        <v>15</v>
      </c>
      <c r="O143" s="10">
        <f>+Vendes[[#This Row],[Base Imposable]]</f>
        <v>0</v>
      </c>
    </row>
    <row r="144" spans="1:15" ht="15.75" customHeight="1" x14ac:dyDescent="0.3">
      <c r="A144" s="19"/>
      <c r="B144" s="19"/>
      <c r="C144" s="19"/>
      <c r="D144" s="7"/>
      <c r="E144" s="7"/>
      <c r="F144" s="7"/>
      <c r="G144" s="10">
        <f>+Vendes[[#This Row],[Base Imposable]]*Vendes[[#This Row],[% IVA]]</f>
        <v>0</v>
      </c>
      <c r="H144" s="10">
        <f>-Vendes[[#This Row],[Base Imposable]]*Vendes[[#This Row],[% IRPF]]</f>
        <v>0</v>
      </c>
      <c r="I144" s="11">
        <f>+Vendes[[#This Row],[Base Imposable]]+Vendes[[#This Row],[Quota IVA]]+Vendes[[#This Row],[IRPF]]</f>
        <v>0</v>
      </c>
      <c r="J144" s="37"/>
      <c r="K144" s="17">
        <f>+MONTH(Vendes[[#This Row],[Data Factura]])</f>
        <v>1</v>
      </c>
      <c r="L144" s="17">
        <f>+YEAR(Vendes[[#This Row],[Data Factura]])</f>
        <v>1900</v>
      </c>
      <c r="M144" s="18">
        <f>+Vendes[[#This Row],[Data Factura]]</f>
        <v>0</v>
      </c>
      <c r="N144" s="15" t="s">
        <v>15</v>
      </c>
      <c r="O144" s="10">
        <f>+Vendes[[#This Row],[Base Imposable]]</f>
        <v>0</v>
      </c>
    </row>
    <row r="145" spans="1:15" ht="15.75" customHeight="1" x14ac:dyDescent="0.3">
      <c r="A145" s="19"/>
      <c r="B145" s="19"/>
      <c r="C145" s="19"/>
      <c r="D145" s="7"/>
      <c r="E145" s="7"/>
      <c r="F145" s="7"/>
      <c r="G145" s="10">
        <f>+Vendes[[#This Row],[Base Imposable]]*Vendes[[#This Row],[% IVA]]</f>
        <v>0</v>
      </c>
      <c r="H145" s="10">
        <f>-Vendes[[#This Row],[Base Imposable]]*Vendes[[#This Row],[% IRPF]]</f>
        <v>0</v>
      </c>
      <c r="I145" s="11">
        <f>+Vendes[[#This Row],[Base Imposable]]+Vendes[[#This Row],[Quota IVA]]+Vendes[[#This Row],[IRPF]]</f>
        <v>0</v>
      </c>
      <c r="J145" s="37"/>
      <c r="K145" s="17">
        <f>+MONTH(Vendes[[#This Row],[Data Factura]])</f>
        <v>1</v>
      </c>
      <c r="L145" s="17">
        <f>+YEAR(Vendes[[#This Row],[Data Factura]])</f>
        <v>1900</v>
      </c>
      <c r="M145" s="18">
        <f>+Vendes[[#This Row],[Data Factura]]</f>
        <v>0</v>
      </c>
      <c r="N145" s="15" t="s">
        <v>15</v>
      </c>
      <c r="O145" s="10">
        <f>+Vendes[[#This Row],[Base Imposable]]</f>
        <v>0</v>
      </c>
    </row>
    <row r="146" spans="1:15" ht="15.75" customHeight="1" x14ac:dyDescent="0.3">
      <c r="A146" s="19"/>
      <c r="B146" s="19"/>
      <c r="C146" s="19"/>
      <c r="D146" s="7"/>
      <c r="E146" s="7"/>
      <c r="F146" s="7"/>
      <c r="G146" s="10">
        <f>+Vendes[[#This Row],[Base Imposable]]*Vendes[[#This Row],[% IVA]]</f>
        <v>0</v>
      </c>
      <c r="H146" s="10">
        <f>-Vendes[[#This Row],[Base Imposable]]*Vendes[[#This Row],[% IRPF]]</f>
        <v>0</v>
      </c>
      <c r="I146" s="11">
        <f>+Vendes[[#This Row],[Base Imposable]]+Vendes[[#This Row],[Quota IVA]]+Vendes[[#This Row],[IRPF]]</f>
        <v>0</v>
      </c>
      <c r="J146" s="37"/>
      <c r="K146" s="17">
        <f>+MONTH(Vendes[[#This Row],[Data Factura]])</f>
        <v>1</v>
      </c>
      <c r="L146" s="17">
        <f>+YEAR(Vendes[[#This Row],[Data Factura]])</f>
        <v>1900</v>
      </c>
      <c r="M146" s="18">
        <f>+Vendes[[#This Row],[Data Factura]]</f>
        <v>0</v>
      </c>
      <c r="N146" s="15" t="s">
        <v>15</v>
      </c>
      <c r="O146" s="10">
        <f>+Vendes[[#This Row],[Base Imposable]]</f>
        <v>0</v>
      </c>
    </row>
    <row r="147" spans="1:15" ht="15.75" customHeight="1" x14ac:dyDescent="0.3">
      <c r="A147" s="19"/>
      <c r="B147" s="19"/>
      <c r="C147" s="19"/>
      <c r="D147" s="7"/>
      <c r="E147" s="7"/>
      <c r="F147" s="7"/>
      <c r="G147" s="10">
        <f>+Vendes[[#This Row],[Base Imposable]]*Vendes[[#This Row],[% IVA]]</f>
        <v>0</v>
      </c>
      <c r="H147" s="10">
        <f>-Vendes[[#This Row],[Base Imposable]]*Vendes[[#This Row],[% IRPF]]</f>
        <v>0</v>
      </c>
      <c r="I147" s="11">
        <f>+Vendes[[#This Row],[Base Imposable]]+Vendes[[#This Row],[Quota IVA]]+Vendes[[#This Row],[IRPF]]</f>
        <v>0</v>
      </c>
      <c r="J147" s="37"/>
      <c r="K147" s="17">
        <f>+MONTH(Vendes[[#This Row],[Data Factura]])</f>
        <v>1</v>
      </c>
      <c r="L147" s="17">
        <f>+YEAR(Vendes[[#This Row],[Data Factura]])</f>
        <v>1900</v>
      </c>
      <c r="M147" s="18">
        <f>+Vendes[[#This Row],[Data Factura]]</f>
        <v>0</v>
      </c>
      <c r="N147" s="15" t="s">
        <v>15</v>
      </c>
      <c r="O147" s="10">
        <f>+Vendes[[#This Row],[Base Imposable]]</f>
        <v>0</v>
      </c>
    </row>
    <row r="148" spans="1:15" ht="15.75" customHeight="1" x14ac:dyDescent="0.3">
      <c r="A148" s="19"/>
      <c r="B148" s="19"/>
      <c r="C148" s="19"/>
      <c r="D148" s="7"/>
      <c r="E148" s="7"/>
      <c r="F148" s="7"/>
      <c r="G148" s="10">
        <f>+Vendes[[#This Row],[Base Imposable]]*Vendes[[#This Row],[% IVA]]</f>
        <v>0</v>
      </c>
      <c r="H148" s="10">
        <f>-Vendes[[#This Row],[Base Imposable]]*Vendes[[#This Row],[% IRPF]]</f>
        <v>0</v>
      </c>
      <c r="I148" s="11">
        <f>+Vendes[[#This Row],[Base Imposable]]+Vendes[[#This Row],[Quota IVA]]+Vendes[[#This Row],[IRPF]]</f>
        <v>0</v>
      </c>
      <c r="J148" s="37"/>
      <c r="K148" s="17">
        <f>+MONTH(Vendes[[#This Row],[Data Factura]])</f>
        <v>1</v>
      </c>
      <c r="L148" s="17">
        <f>+YEAR(Vendes[[#This Row],[Data Factura]])</f>
        <v>1900</v>
      </c>
      <c r="M148" s="18">
        <f>+Vendes[[#This Row],[Data Factura]]</f>
        <v>0</v>
      </c>
      <c r="N148" s="15" t="s">
        <v>15</v>
      </c>
      <c r="O148" s="10">
        <f>+Vendes[[#This Row],[Base Imposable]]</f>
        <v>0</v>
      </c>
    </row>
    <row r="149" spans="1:15" ht="15.75" customHeight="1" x14ac:dyDescent="0.3">
      <c r="A149" s="19"/>
      <c r="B149" s="19"/>
      <c r="C149" s="19"/>
      <c r="D149" s="7"/>
      <c r="E149" s="7"/>
      <c r="F149" s="7"/>
      <c r="G149" s="10">
        <f>+Vendes[[#This Row],[Base Imposable]]*Vendes[[#This Row],[% IVA]]</f>
        <v>0</v>
      </c>
      <c r="H149" s="10">
        <f>-Vendes[[#This Row],[Base Imposable]]*Vendes[[#This Row],[% IRPF]]</f>
        <v>0</v>
      </c>
      <c r="I149" s="11">
        <f>+Vendes[[#This Row],[Base Imposable]]+Vendes[[#This Row],[Quota IVA]]+Vendes[[#This Row],[IRPF]]</f>
        <v>0</v>
      </c>
      <c r="J149" s="37"/>
      <c r="K149" s="17">
        <f>+MONTH(Vendes[[#This Row],[Data Factura]])</f>
        <v>1</v>
      </c>
      <c r="L149" s="17">
        <f>+YEAR(Vendes[[#This Row],[Data Factura]])</f>
        <v>1900</v>
      </c>
      <c r="M149" s="18">
        <f>+Vendes[[#This Row],[Data Factura]]</f>
        <v>0</v>
      </c>
      <c r="N149" s="15" t="s">
        <v>15</v>
      </c>
      <c r="O149" s="10">
        <f>+Vendes[[#This Row],[Base Imposable]]</f>
        <v>0</v>
      </c>
    </row>
    <row r="150" spans="1:15" ht="15.75" customHeight="1" x14ac:dyDescent="0.3">
      <c r="A150" s="19"/>
      <c r="B150" s="19"/>
      <c r="C150" s="19"/>
      <c r="D150" s="7"/>
      <c r="E150" s="7"/>
      <c r="F150" s="7"/>
      <c r="G150" s="10">
        <f>+Vendes[[#This Row],[Base Imposable]]*Vendes[[#This Row],[% IVA]]</f>
        <v>0</v>
      </c>
      <c r="H150" s="10">
        <f>-Vendes[[#This Row],[Base Imposable]]*Vendes[[#This Row],[% IRPF]]</f>
        <v>0</v>
      </c>
      <c r="I150" s="11">
        <f>+Vendes[[#This Row],[Base Imposable]]+Vendes[[#This Row],[Quota IVA]]+Vendes[[#This Row],[IRPF]]</f>
        <v>0</v>
      </c>
      <c r="J150" s="37"/>
      <c r="K150" s="17">
        <f>+MONTH(Vendes[[#This Row],[Data Factura]])</f>
        <v>1</v>
      </c>
      <c r="L150" s="17">
        <f>+YEAR(Vendes[[#This Row],[Data Factura]])</f>
        <v>1900</v>
      </c>
      <c r="M150" s="18">
        <f>+Vendes[[#This Row],[Data Factura]]</f>
        <v>0</v>
      </c>
      <c r="N150" s="15" t="s">
        <v>15</v>
      </c>
      <c r="O150" s="10">
        <f>+Vendes[[#This Row],[Base Imposable]]</f>
        <v>0</v>
      </c>
    </row>
    <row r="151" spans="1:15" ht="15.75" customHeight="1" x14ac:dyDescent="0.3">
      <c r="A151" s="19"/>
      <c r="B151" s="19"/>
      <c r="C151" s="19"/>
      <c r="D151" s="7"/>
      <c r="E151" s="7"/>
      <c r="F151" s="7"/>
      <c r="G151" s="10">
        <f>+Vendes[[#This Row],[Base Imposable]]*Vendes[[#This Row],[% IVA]]</f>
        <v>0</v>
      </c>
      <c r="H151" s="10">
        <f>-Vendes[[#This Row],[Base Imposable]]*Vendes[[#This Row],[% IRPF]]</f>
        <v>0</v>
      </c>
      <c r="I151" s="11">
        <f>+Vendes[[#This Row],[Base Imposable]]+Vendes[[#This Row],[Quota IVA]]+Vendes[[#This Row],[IRPF]]</f>
        <v>0</v>
      </c>
      <c r="J151" s="37"/>
      <c r="K151" s="17">
        <f>+MONTH(Vendes[[#This Row],[Data Factura]])</f>
        <v>1</v>
      </c>
      <c r="L151" s="17">
        <f>+YEAR(Vendes[[#This Row],[Data Factura]])</f>
        <v>1900</v>
      </c>
      <c r="M151" s="18">
        <f>+Vendes[[#This Row],[Data Factura]]</f>
        <v>0</v>
      </c>
      <c r="N151" s="15" t="s">
        <v>15</v>
      </c>
      <c r="O151" s="10">
        <f>+Vendes[[#This Row],[Base Imposable]]</f>
        <v>0</v>
      </c>
    </row>
    <row r="152" spans="1:15" ht="15.75" customHeight="1" x14ac:dyDescent="0.3">
      <c r="A152" s="19"/>
      <c r="B152" s="19"/>
      <c r="C152" s="19"/>
      <c r="D152" s="7"/>
      <c r="E152" s="7"/>
      <c r="F152" s="7"/>
      <c r="G152" s="10">
        <f>+Vendes[[#This Row],[Base Imposable]]*Vendes[[#This Row],[% IVA]]</f>
        <v>0</v>
      </c>
      <c r="H152" s="10">
        <f>-Vendes[[#This Row],[Base Imposable]]*Vendes[[#This Row],[% IRPF]]</f>
        <v>0</v>
      </c>
      <c r="I152" s="11">
        <f>+Vendes[[#This Row],[Base Imposable]]+Vendes[[#This Row],[Quota IVA]]+Vendes[[#This Row],[IRPF]]</f>
        <v>0</v>
      </c>
      <c r="J152" s="37"/>
      <c r="K152" s="17">
        <f>+MONTH(Vendes[[#This Row],[Data Factura]])</f>
        <v>1</v>
      </c>
      <c r="L152" s="17">
        <f>+YEAR(Vendes[[#This Row],[Data Factura]])</f>
        <v>1900</v>
      </c>
      <c r="M152" s="18">
        <f>+Vendes[[#This Row],[Data Factura]]</f>
        <v>0</v>
      </c>
      <c r="N152" s="15" t="s">
        <v>15</v>
      </c>
      <c r="O152" s="10">
        <f>+Vendes[[#This Row],[Base Imposable]]</f>
        <v>0</v>
      </c>
    </row>
    <row r="153" spans="1:15" ht="15.75" customHeight="1" x14ac:dyDescent="0.3">
      <c r="A153" s="19"/>
      <c r="B153" s="19"/>
      <c r="C153" s="19"/>
      <c r="D153" s="7"/>
      <c r="E153" s="7"/>
      <c r="F153" s="7"/>
      <c r="G153" s="10">
        <f>+Vendes[[#This Row],[Base Imposable]]*Vendes[[#This Row],[% IVA]]</f>
        <v>0</v>
      </c>
      <c r="H153" s="10">
        <f>-Vendes[[#This Row],[Base Imposable]]*Vendes[[#This Row],[% IRPF]]</f>
        <v>0</v>
      </c>
      <c r="I153" s="11">
        <f>+Vendes[[#This Row],[Base Imposable]]+Vendes[[#This Row],[Quota IVA]]+Vendes[[#This Row],[IRPF]]</f>
        <v>0</v>
      </c>
      <c r="J153" s="37"/>
      <c r="K153" s="17">
        <f>+MONTH(Vendes[[#This Row],[Data Factura]])</f>
        <v>1</v>
      </c>
      <c r="L153" s="17">
        <f>+YEAR(Vendes[[#This Row],[Data Factura]])</f>
        <v>1900</v>
      </c>
      <c r="M153" s="18">
        <f>+Vendes[[#This Row],[Data Factura]]</f>
        <v>0</v>
      </c>
      <c r="N153" s="15" t="s">
        <v>15</v>
      </c>
      <c r="O153" s="10">
        <f>+Vendes[[#This Row],[Base Imposable]]</f>
        <v>0</v>
      </c>
    </row>
    <row r="154" spans="1:15" ht="15.75" customHeight="1" x14ac:dyDescent="0.3">
      <c r="A154" s="19"/>
      <c r="B154" s="19"/>
      <c r="C154" s="19"/>
      <c r="D154" s="7"/>
      <c r="E154" s="7"/>
      <c r="F154" s="7"/>
      <c r="G154" s="10">
        <f>+Vendes[[#This Row],[Base Imposable]]*Vendes[[#This Row],[% IVA]]</f>
        <v>0</v>
      </c>
      <c r="H154" s="10">
        <f>-Vendes[[#This Row],[Base Imposable]]*Vendes[[#This Row],[% IRPF]]</f>
        <v>0</v>
      </c>
      <c r="I154" s="11">
        <f>+Vendes[[#This Row],[Base Imposable]]+Vendes[[#This Row],[Quota IVA]]+Vendes[[#This Row],[IRPF]]</f>
        <v>0</v>
      </c>
      <c r="J154" s="37"/>
      <c r="K154" s="17">
        <f>+MONTH(Vendes[[#This Row],[Data Factura]])</f>
        <v>1</v>
      </c>
      <c r="L154" s="17">
        <f>+YEAR(Vendes[[#This Row],[Data Factura]])</f>
        <v>1900</v>
      </c>
      <c r="M154" s="18">
        <f>+Vendes[[#This Row],[Data Factura]]</f>
        <v>0</v>
      </c>
      <c r="N154" s="15" t="s">
        <v>15</v>
      </c>
      <c r="O154" s="10">
        <f>+Vendes[[#This Row],[Base Imposable]]</f>
        <v>0</v>
      </c>
    </row>
    <row r="155" spans="1:15" ht="15.75" customHeight="1" x14ac:dyDescent="0.3">
      <c r="A155" s="19"/>
      <c r="B155" s="19"/>
      <c r="C155" s="19"/>
      <c r="D155" s="7"/>
      <c r="E155" s="7"/>
      <c r="F155" s="7"/>
      <c r="G155" s="10">
        <f>+Vendes[[#This Row],[Base Imposable]]*Vendes[[#This Row],[% IVA]]</f>
        <v>0</v>
      </c>
      <c r="H155" s="10">
        <f>-Vendes[[#This Row],[Base Imposable]]*Vendes[[#This Row],[% IRPF]]</f>
        <v>0</v>
      </c>
      <c r="I155" s="11">
        <f>+Vendes[[#This Row],[Base Imposable]]+Vendes[[#This Row],[Quota IVA]]+Vendes[[#This Row],[IRPF]]</f>
        <v>0</v>
      </c>
      <c r="J155" s="37"/>
      <c r="K155" s="17">
        <f>+MONTH(Vendes[[#This Row],[Data Factura]])</f>
        <v>1</v>
      </c>
      <c r="L155" s="17">
        <f>+YEAR(Vendes[[#This Row],[Data Factura]])</f>
        <v>1900</v>
      </c>
      <c r="M155" s="18">
        <f>+Vendes[[#This Row],[Data Factura]]</f>
        <v>0</v>
      </c>
      <c r="N155" s="15" t="s">
        <v>15</v>
      </c>
      <c r="O155" s="10">
        <f>+Vendes[[#This Row],[Base Imposable]]</f>
        <v>0</v>
      </c>
    </row>
    <row r="156" spans="1:15" ht="15.75" customHeight="1" x14ac:dyDescent="0.3">
      <c r="A156" s="19"/>
      <c r="B156" s="19"/>
      <c r="C156" s="19"/>
      <c r="D156" s="7"/>
      <c r="E156" s="7"/>
      <c r="F156" s="7"/>
      <c r="G156" s="10">
        <f>+Vendes[[#This Row],[Base Imposable]]*Vendes[[#This Row],[% IVA]]</f>
        <v>0</v>
      </c>
      <c r="H156" s="10">
        <f>-Vendes[[#This Row],[Base Imposable]]*Vendes[[#This Row],[% IRPF]]</f>
        <v>0</v>
      </c>
      <c r="I156" s="11">
        <f>+Vendes[[#This Row],[Base Imposable]]+Vendes[[#This Row],[Quota IVA]]+Vendes[[#This Row],[IRPF]]</f>
        <v>0</v>
      </c>
      <c r="J156" s="37"/>
      <c r="K156" s="17">
        <f>+MONTH(Vendes[[#This Row],[Data Factura]])</f>
        <v>1</v>
      </c>
      <c r="L156" s="17">
        <f>+YEAR(Vendes[[#This Row],[Data Factura]])</f>
        <v>1900</v>
      </c>
      <c r="M156" s="18">
        <f>+Vendes[[#This Row],[Data Factura]]</f>
        <v>0</v>
      </c>
      <c r="N156" s="15" t="s">
        <v>15</v>
      </c>
      <c r="O156" s="10">
        <f>+Vendes[[#This Row],[Base Imposable]]</f>
        <v>0</v>
      </c>
    </row>
    <row r="157" spans="1:15" ht="15.75" customHeight="1" x14ac:dyDescent="0.3">
      <c r="A157" s="19"/>
      <c r="B157" s="19"/>
      <c r="C157" s="19"/>
      <c r="D157" s="7"/>
      <c r="E157" s="7"/>
      <c r="F157" s="7"/>
      <c r="G157" s="10">
        <f>+Vendes[[#This Row],[Base Imposable]]*Vendes[[#This Row],[% IVA]]</f>
        <v>0</v>
      </c>
      <c r="H157" s="10">
        <f>-Vendes[[#This Row],[Base Imposable]]*Vendes[[#This Row],[% IRPF]]</f>
        <v>0</v>
      </c>
      <c r="I157" s="11">
        <f>+Vendes[[#This Row],[Base Imposable]]+Vendes[[#This Row],[Quota IVA]]+Vendes[[#This Row],[IRPF]]</f>
        <v>0</v>
      </c>
      <c r="J157" s="37"/>
      <c r="K157" s="17">
        <f>+MONTH(Vendes[[#This Row],[Data Factura]])</f>
        <v>1</v>
      </c>
      <c r="L157" s="17">
        <f>+YEAR(Vendes[[#This Row],[Data Factura]])</f>
        <v>1900</v>
      </c>
      <c r="M157" s="18">
        <f>+Vendes[[#This Row],[Data Factura]]</f>
        <v>0</v>
      </c>
      <c r="N157" s="15" t="s">
        <v>15</v>
      </c>
      <c r="O157" s="10">
        <f>+Vendes[[#This Row],[Base Imposable]]</f>
        <v>0</v>
      </c>
    </row>
    <row r="158" spans="1:15" ht="15.75" customHeight="1" x14ac:dyDescent="0.3">
      <c r="A158" s="19"/>
      <c r="B158" s="19"/>
      <c r="C158" s="19"/>
      <c r="D158" s="7"/>
      <c r="E158" s="7"/>
      <c r="F158" s="7"/>
      <c r="G158" s="10">
        <f>+Vendes[[#This Row],[Base Imposable]]*Vendes[[#This Row],[% IVA]]</f>
        <v>0</v>
      </c>
      <c r="H158" s="10">
        <f>-Vendes[[#This Row],[Base Imposable]]*Vendes[[#This Row],[% IRPF]]</f>
        <v>0</v>
      </c>
      <c r="I158" s="11">
        <f>+Vendes[[#This Row],[Base Imposable]]+Vendes[[#This Row],[Quota IVA]]+Vendes[[#This Row],[IRPF]]</f>
        <v>0</v>
      </c>
      <c r="J158" s="37"/>
      <c r="K158" s="17">
        <f>+MONTH(Vendes[[#This Row],[Data Factura]])</f>
        <v>1</v>
      </c>
      <c r="L158" s="17">
        <f>+YEAR(Vendes[[#This Row],[Data Factura]])</f>
        <v>1900</v>
      </c>
      <c r="M158" s="18">
        <f>+Vendes[[#This Row],[Data Factura]]</f>
        <v>0</v>
      </c>
      <c r="N158" s="15" t="s">
        <v>15</v>
      </c>
      <c r="O158" s="10">
        <f>+Vendes[[#This Row],[Base Imposable]]</f>
        <v>0</v>
      </c>
    </row>
    <row r="159" spans="1:15" ht="15.75" customHeight="1" x14ac:dyDescent="0.3">
      <c r="A159" s="19"/>
      <c r="B159" s="19"/>
      <c r="C159" s="19"/>
      <c r="D159" s="7"/>
      <c r="E159" s="7"/>
      <c r="F159" s="7"/>
      <c r="G159" s="10">
        <f>+Vendes[[#This Row],[Base Imposable]]*Vendes[[#This Row],[% IVA]]</f>
        <v>0</v>
      </c>
      <c r="H159" s="10">
        <f>-Vendes[[#This Row],[Base Imposable]]*Vendes[[#This Row],[% IRPF]]</f>
        <v>0</v>
      </c>
      <c r="I159" s="11">
        <f>+Vendes[[#This Row],[Base Imposable]]+Vendes[[#This Row],[Quota IVA]]+Vendes[[#This Row],[IRPF]]</f>
        <v>0</v>
      </c>
      <c r="J159" s="37"/>
      <c r="K159" s="17">
        <f>+MONTH(Vendes[[#This Row],[Data Factura]])</f>
        <v>1</v>
      </c>
      <c r="L159" s="17">
        <f>+YEAR(Vendes[[#This Row],[Data Factura]])</f>
        <v>1900</v>
      </c>
      <c r="M159" s="18">
        <f>+Vendes[[#This Row],[Data Factura]]</f>
        <v>0</v>
      </c>
      <c r="N159" s="15" t="s">
        <v>15</v>
      </c>
      <c r="O159" s="10">
        <f>+Vendes[[#This Row],[Base Imposable]]</f>
        <v>0</v>
      </c>
    </row>
    <row r="160" spans="1:15" ht="15.75" customHeight="1" x14ac:dyDescent="0.3">
      <c r="A160" s="19"/>
      <c r="B160" s="19"/>
      <c r="C160" s="19"/>
      <c r="D160" s="7"/>
      <c r="E160" s="7"/>
      <c r="F160" s="7"/>
      <c r="G160" s="10">
        <f>+Vendes[[#This Row],[Base Imposable]]*Vendes[[#This Row],[% IVA]]</f>
        <v>0</v>
      </c>
      <c r="H160" s="10">
        <f>-Vendes[[#This Row],[Base Imposable]]*Vendes[[#This Row],[% IRPF]]</f>
        <v>0</v>
      </c>
      <c r="I160" s="11">
        <f>+Vendes[[#This Row],[Base Imposable]]+Vendes[[#This Row],[Quota IVA]]+Vendes[[#This Row],[IRPF]]</f>
        <v>0</v>
      </c>
      <c r="J160" s="37"/>
      <c r="K160" s="17">
        <f>+MONTH(Vendes[[#This Row],[Data Factura]])</f>
        <v>1</v>
      </c>
      <c r="L160" s="17">
        <f>+YEAR(Vendes[[#This Row],[Data Factura]])</f>
        <v>1900</v>
      </c>
      <c r="M160" s="18">
        <f>+Vendes[[#This Row],[Data Factura]]</f>
        <v>0</v>
      </c>
      <c r="N160" s="15" t="s">
        <v>15</v>
      </c>
      <c r="O160" s="10">
        <f>+Vendes[[#This Row],[Base Imposable]]</f>
        <v>0</v>
      </c>
    </row>
    <row r="161" spans="1:15" ht="15.75" customHeight="1" x14ac:dyDescent="0.3">
      <c r="A161" s="19"/>
      <c r="B161" s="19"/>
      <c r="C161" s="19"/>
      <c r="D161" s="7"/>
      <c r="E161" s="7"/>
      <c r="F161" s="7"/>
      <c r="G161" s="10">
        <f>+Vendes[[#This Row],[Base Imposable]]*Vendes[[#This Row],[% IVA]]</f>
        <v>0</v>
      </c>
      <c r="H161" s="10">
        <f>-Vendes[[#This Row],[Base Imposable]]*Vendes[[#This Row],[% IRPF]]</f>
        <v>0</v>
      </c>
      <c r="I161" s="11">
        <f>+Vendes[[#This Row],[Base Imposable]]+Vendes[[#This Row],[Quota IVA]]+Vendes[[#This Row],[IRPF]]</f>
        <v>0</v>
      </c>
      <c r="J161" s="37"/>
      <c r="K161" s="17">
        <f>+MONTH(Vendes[[#This Row],[Data Factura]])</f>
        <v>1</v>
      </c>
      <c r="L161" s="17">
        <f>+YEAR(Vendes[[#This Row],[Data Factura]])</f>
        <v>1900</v>
      </c>
      <c r="M161" s="18">
        <f>+Vendes[[#This Row],[Data Factura]]</f>
        <v>0</v>
      </c>
      <c r="N161" s="15" t="s">
        <v>15</v>
      </c>
      <c r="O161" s="10">
        <f>+Vendes[[#This Row],[Base Imposable]]</f>
        <v>0</v>
      </c>
    </row>
    <row r="162" spans="1:15" ht="15.75" customHeight="1" x14ac:dyDescent="0.3">
      <c r="A162" s="19"/>
      <c r="B162" s="19"/>
      <c r="C162" s="19"/>
      <c r="D162" s="7"/>
      <c r="E162" s="7"/>
      <c r="F162" s="7"/>
      <c r="G162" s="10">
        <f>+Vendes[[#This Row],[Base Imposable]]*Vendes[[#This Row],[% IVA]]</f>
        <v>0</v>
      </c>
      <c r="H162" s="10">
        <f>-Vendes[[#This Row],[Base Imposable]]*Vendes[[#This Row],[% IRPF]]</f>
        <v>0</v>
      </c>
      <c r="I162" s="11">
        <f>+Vendes[[#This Row],[Base Imposable]]+Vendes[[#This Row],[Quota IVA]]+Vendes[[#This Row],[IRPF]]</f>
        <v>0</v>
      </c>
      <c r="J162" s="37"/>
      <c r="K162" s="17">
        <f>+MONTH(Vendes[[#This Row],[Data Factura]])</f>
        <v>1</v>
      </c>
      <c r="L162" s="17">
        <f>+YEAR(Vendes[[#This Row],[Data Factura]])</f>
        <v>1900</v>
      </c>
      <c r="M162" s="18">
        <f>+Vendes[[#This Row],[Data Factura]]</f>
        <v>0</v>
      </c>
      <c r="N162" s="15" t="s">
        <v>15</v>
      </c>
      <c r="O162" s="10">
        <f>+Vendes[[#This Row],[Base Imposable]]</f>
        <v>0</v>
      </c>
    </row>
    <row r="163" spans="1:15" ht="15.75" customHeight="1" x14ac:dyDescent="0.3">
      <c r="A163" s="19"/>
      <c r="B163" s="19"/>
      <c r="C163" s="19"/>
      <c r="D163" s="7"/>
      <c r="E163" s="7"/>
      <c r="F163" s="7"/>
      <c r="G163" s="10">
        <f>+Vendes[[#This Row],[Base Imposable]]*Vendes[[#This Row],[% IVA]]</f>
        <v>0</v>
      </c>
      <c r="H163" s="10">
        <f>-Vendes[[#This Row],[Base Imposable]]*Vendes[[#This Row],[% IRPF]]</f>
        <v>0</v>
      </c>
      <c r="I163" s="11">
        <f>+Vendes[[#This Row],[Base Imposable]]+Vendes[[#This Row],[Quota IVA]]+Vendes[[#This Row],[IRPF]]</f>
        <v>0</v>
      </c>
      <c r="J163" s="37"/>
      <c r="K163" s="17">
        <f>+MONTH(Vendes[[#This Row],[Data Factura]])</f>
        <v>1</v>
      </c>
      <c r="L163" s="17">
        <f>+YEAR(Vendes[[#This Row],[Data Factura]])</f>
        <v>1900</v>
      </c>
      <c r="M163" s="18">
        <f>+Vendes[[#This Row],[Data Factura]]</f>
        <v>0</v>
      </c>
      <c r="N163" s="15" t="s">
        <v>15</v>
      </c>
      <c r="O163" s="10">
        <f>+Vendes[[#This Row],[Base Imposable]]</f>
        <v>0</v>
      </c>
    </row>
    <row r="164" spans="1:15" ht="15.75" customHeight="1" x14ac:dyDescent="0.3">
      <c r="A164" s="19"/>
      <c r="B164" s="19"/>
      <c r="C164" s="19"/>
      <c r="D164" s="7"/>
      <c r="E164" s="7"/>
      <c r="F164" s="7"/>
      <c r="G164" s="10">
        <f>+Vendes[[#This Row],[Base Imposable]]*Vendes[[#This Row],[% IVA]]</f>
        <v>0</v>
      </c>
      <c r="H164" s="10">
        <f>-Vendes[[#This Row],[Base Imposable]]*Vendes[[#This Row],[% IRPF]]</f>
        <v>0</v>
      </c>
      <c r="I164" s="11">
        <f>+Vendes[[#This Row],[Base Imposable]]+Vendes[[#This Row],[Quota IVA]]+Vendes[[#This Row],[IRPF]]</f>
        <v>0</v>
      </c>
      <c r="J164" s="37"/>
      <c r="K164" s="17">
        <f>+MONTH(Vendes[[#This Row],[Data Factura]])</f>
        <v>1</v>
      </c>
      <c r="L164" s="17">
        <f>+YEAR(Vendes[[#This Row],[Data Factura]])</f>
        <v>1900</v>
      </c>
      <c r="M164" s="18">
        <f>+Vendes[[#This Row],[Data Factura]]</f>
        <v>0</v>
      </c>
      <c r="N164" s="15" t="s">
        <v>15</v>
      </c>
      <c r="O164" s="10">
        <f>+Vendes[[#This Row],[Base Imposable]]</f>
        <v>0</v>
      </c>
    </row>
    <row r="165" spans="1:15" ht="15.75" customHeight="1" x14ac:dyDescent="0.3">
      <c r="A165" s="19"/>
      <c r="B165" s="19"/>
      <c r="C165" s="19"/>
      <c r="D165" s="7"/>
      <c r="E165" s="7"/>
      <c r="F165" s="7"/>
      <c r="G165" s="10">
        <f>+Vendes[[#This Row],[Base Imposable]]*Vendes[[#This Row],[% IVA]]</f>
        <v>0</v>
      </c>
      <c r="H165" s="10">
        <f>-Vendes[[#This Row],[Base Imposable]]*Vendes[[#This Row],[% IRPF]]</f>
        <v>0</v>
      </c>
      <c r="I165" s="11">
        <f>+Vendes[[#This Row],[Base Imposable]]+Vendes[[#This Row],[Quota IVA]]+Vendes[[#This Row],[IRPF]]</f>
        <v>0</v>
      </c>
      <c r="J165" s="37"/>
      <c r="K165" s="17">
        <f>+MONTH(Vendes[[#This Row],[Data Factura]])</f>
        <v>1</v>
      </c>
      <c r="L165" s="17">
        <f>+YEAR(Vendes[[#This Row],[Data Factura]])</f>
        <v>1900</v>
      </c>
      <c r="M165" s="18">
        <f>+Vendes[[#This Row],[Data Factura]]</f>
        <v>0</v>
      </c>
      <c r="N165" s="15" t="s">
        <v>15</v>
      </c>
      <c r="O165" s="10">
        <f>+Vendes[[#This Row],[Base Imposable]]</f>
        <v>0</v>
      </c>
    </row>
    <row r="166" spans="1:15" ht="15.75" customHeight="1" x14ac:dyDescent="0.3">
      <c r="A166" s="19"/>
      <c r="B166" s="19"/>
      <c r="C166" s="19"/>
      <c r="D166" s="7"/>
      <c r="E166" s="7"/>
      <c r="F166" s="7"/>
      <c r="G166" s="10">
        <f>+Vendes[[#This Row],[Base Imposable]]*Vendes[[#This Row],[% IVA]]</f>
        <v>0</v>
      </c>
      <c r="H166" s="10">
        <f>-Vendes[[#This Row],[Base Imposable]]*Vendes[[#This Row],[% IRPF]]</f>
        <v>0</v>
      </c>
      <c r="I166" s="11">
        <f>+Vendes[[#This Row],[Base Imposable]]+Vendes[[#This Row],[Quota IVA]]+Vendes[[#This Row],[IRPF]]</f>
        <v>0</v>
      </c>
      <c r="J166" s="37"/>
      <c r="K166" s="17">
        <f>+MONTH(Vendes[[#This Row],[Data Factura]])</f>
        <v>1</v>
      </c>
      <c r="L166" s="17">
        <f>+YEAR(Vendes[[#This Row],[Data Factura]])</f>
        <v>1900</v>
      </c>
      <c r="M166" s="18">
        <f>+Vendes[[#This Row],[Data Factura]]</f>
        <v>0</v>
      </c>
      <c r="N166" s="15" t="s">
        <v>15</v>
      </c>
      <c r="O166" s="10">
        <f>+Vendes[[#This Row],[Base Imposable]]</f>
        <v>0</v>
      </c>
    </row>
    <row r="167" spans="1:15" ht="15.75" customHeight="1" x14ac:dyDescent="0.3">
      <c r="A167" s="19"/>
      <c r="B167" s="19"/>
      <c r="C167" s="19"/>
      <c r="D167" s="7"/>
      <c r="E167" s="7"/>
      <c r="F167" s="7"/>
      <c r="G167" s="10">
        <f>+Vendes[[#This Row],[Base Imposable]]*Vendes[[#This Row],[% IVA]]</f>
        <v>0</v>
      </c>
      <c r="H167" s="10">
        <f>-Vendes[[#This Row],[Base Imposable]]*Vendes[[#This Row],[% IRPF]]</f>
        <v>0</v>
      </c>
      <c r="I167" s="11">
        <f>+Vendes[[#This Row],[Base Imposable]]+Vendes[[#This Row],[Quota IVA]]+Vendes[[#This Row],[IRPF]]</f>
        <v>0</v>
      </c>
      <c r="J167" s="37"/>
      <c r="K167" s="17">
        <f>+MONTH(Vendes[[#This Row],[Data Factura]])</f>
        <v>1</v>
      </c>
      <c r="L167" s="17">
        <f>+YEAR(Vendes[[#This Row],[Data Factura]])</f>
        <v>1900</v>
      </c>
      <c r="M167" s="18">
        <f>+Vendes[[#This Row],[Data Factura]]</f>
        <v>0</v>
      </c>
      <c r="N167" s="15" t="s">
        <v>15</v>
      </c>
      <c r="O167" s="10">
        <f>+Vendes[[#This Row],[Base Imposable]]</f>
        <v>0</v>
      </c>
    </row>
    <row r="168" spans="1:15" ht="15.75" customHeight="1" x14ac:dyDescent="0.3">
      <c r="A168" s="19"/>
      <c r="B168" s="19"/>
      <c r="C168" s="19"/>
      <c r="D168" s="7"/>
      <c r="E168" s="7"/>
      <c r="F168" s="7"/>
      <c r="G168" s="10">
        <f>+Vendes[[#This Row],[Base Imposable]]*Vendes[[#This Row],[% IVA]]</f>
        <v>0</v>
      </c>
      <c r="H168" s="10">
        <f>-Vendes[[#This Row],[Base Imposable]]*Vendes[[#This Row],[% IRPF]]</f>
        <v>0</v>
      </c>
      <c r="I168" s="11">
        <f>+Vendes[[#This Row],[Base Imposable]]+Vendes[[#This Row],[Quota IVA]]+Vendes[[#This Row],[IRPF]]</f>
        <v>0</v>
      </c>
      <c r="J168" s="37"/>
      <c r="K168" s="17">
        <f>+MONTH(Vendes[[#This Row],[Data Factura]])</f>
        <v>1</v>
      </c>
      <c r="L168" s="17">
        <f>+YEAR(Vendes[[#This Row],[Data Factura]])</f>
        <v>1900</v>
      </c>
      <c r="M168" s="18">
        <f>+Vendes[[#This Row],[Data Factura]]</f>
        <v>0</v>
      </c>
      <c r="N168" s="15" t="s">
        <v>15</v>
      </c>
      <c r="O168" s="10">
        <f>+Vendes[[#This Row],[Base Imposable]]</f>
        <v>0</v>
      </c>
    </row>
    <row r="169" spans="1:15" ht="15.75" customHeight="1" x14ac:dyDescent="0.3">
      <c r="A169" s="19"/>
      <c r="B169" s="19"/>
      <c r="C169" s="19"/>
      <c r="D169" s="7"/>
      <c r="E169" s="7"/>
      <c r="F169" s="7"/>
      <c r="G169" s="10">
        <f>+Vendes[[#This Row],[Base Imposable]]*Vendes[[#This Row],[% IVA]]</f>
        <v>0</v>
      </c>
      <c r="H169" s="10">
        <f>-Vendes[[#This Row],[Base Imposable]]*Vendes[[#This Row],[% IRPF]]</f>
        <v>0</v>
      </c>
      <c r="I169" s="11">
        <f>+Vendes[[#This Row],[Base Imposable]]+Vendes[[#This Row],[Quota IVA]]+Vendes[[#This Row],[IRPF]]</f>
        <v>0</v>
      </c>
      <c r="J169" s="37"/>
      <c r="K169" s="17">
        <f>+MONTH(Vendes[[#This Row],[Data Factura]])</f>
        <v>1</v>
      </c>
      <c r="L169" s="17">
        <f>+YEAR(Vendes[[#This Row],[Data Factura]])</f>
        <v>1900</v>
      </c>
      <c r="M169" s="18">
        <f>+Vendes[[#This Row],[Data Factura]]</f>
        <v>0</v>
      </c>
      <c r="N169" s="15" t="s">
        <v>15</v>
      </c>
      <c r="O169" s="10">
        <f>+Vendes[[#This Row],[Base Imposable]]</f>
        <v>0</v>
      </c>
    </row>
    <row r="170" spans="1:15" ht="15.75" customHeight="1" x14ac:dyDescent="0.3">
      <c r="A170" s="19"/>
      <c r="B170" s="19"/>
      <c r="C170" s="19"/>
      <c r="D170" s="7"/>
      <c r="E170" s="7"/>
      <c r="F170" s="7"/>
      <c r="G170" s="10">
        <f>+Vendes[[#This Row],[Base Imposable]]*Vendes[[#This Row],[% IVA]]</f>
        <v>0</v>
      </c>
      <c r="H170" s="10">
        <f>-Vendes[[#This Row],[Base Imposable]]*Vendes[[#This Row],[% IRPF]]</f>
        <v>0</v>
      </c>
      <c r="I170" s="11">
        <f>+Vendes[[#This Row],[Base Imposable]]+Vendes[[#This Row],[Quota IVA]]+Vendes[[#This Row],[IRPF]]</f>
        <v>0</v>
      </c>
      <c r="J170" s="37"/>
      <c r="K170" s="17">
        <f>+MONTH(Vendes[[#This Row],[Data Factura]])</f>
        <v>1</v>
      </c>
      <c r="L170" s="17">
        <f>+YEAR(Vendes[[#This Row],[Data Factura]])</f>
        <v>1900</v>
      </c>
      <c r="M170" s="18">
        <f>+Vendes[[#This Row],[Data Factura]]</f>
        <v>0</v>
      </c>
      <c r="N170" s="15" t="s">
        <v>15</v>
      </c>
      <c r="O170" s="10">
        <f>+Vendes[[#This Row],[Base Imposable]]</f>
        <v>0</v>
      </c>
    </row>
    <row r="171" spans="1:15" ht="15.75" customHeight="1" x14ac:dyDescent="0.3">
      <c r="A171" s="19"/>
      <c r="B171" s="19"/>
      <c r="C171" s="19"/>
      <c r="D171" s="7"/>
      <c r="E171" s="7"/>
      <c r="F171" s="7"/>
      <c r="G171" s="10">
        <f>+Vendes[[#This Row],[Base Imposable]]*Vendes[[#This Row],[% IVA]]</f>
        <v>0</v>
      </c>
      <c r="H171" s="10">
        <f>-Vendes[[#This Row],[Base Imposable]]*Vendes[[#This Row],[% IRPF]]</f>
        <v>0</v>
      </c>
      <c r="I171" s="11">
        <f>+Vendes[[#This Row],[Base Imposable]]+Vendes[[#This Row],[Quota IVA]]+Vendes[[#This Row],[IRPF]]</f>
        <v>0</v>
      </c>
      <c r="J171" s="37"/>
      <c r="K171" s="17">
        <f>+MONTH(Vendes[[#This Row],[Data Factura]])</f>
        <v>1</v>
      </c>
      <c r="L171" s="17">
        <f>+YEAR(Vendes[[#This Row],[Data Factura]])</f>
        <v>1900</v>
      </c>
      <c r="M171" s="18">
        <f>+Vendes[[#This Row],[Data Factura]]</f>
        <v>0</v>
      </c>
      <c r="N171" s="15" t="s">
        <v>15</v>
      </c>
      <c r="O171" s="10">
        <f>+Vendes[[#This Row],[Base Imposable]]</f>
        <v>0</v>
      </c>
    </row>
    <row r="172" spans="1:15" ht="15.75" customHeight="1" x14ac:dyDescent="0.3">
      <c r="A172" s="19"/>
      <c r="B172" s="19"/>
      <c r="C172" s="19"/>
      <c r="D172" s="7"/>
      <c r="E172" s="7"/>
      <c r="F172" s="7"/>
      <c r="G172" s="10">
        <f>+Vendes[[#This Row],[Base Imposable]]*Vendes[[#This Row],[% IVA]]</f>
        <v>0</v>
      </c>
      <c r="H172" s="10">
        <f>-Vendes[[#This Row],[Base Imposable]]*Vendes[[#This Row],[% IRPF]]</f>
        <v>0</v>
      </c>
      <c r="I172" s="11">
        <f>+Vendes[[#This Row],[Base Imposable]]+Vendes[[#This Row],[Quota IVA]]+Vendes[[#This Row],[IRPF]]</f>
        <v>0</v>
      </c>
      <c r="J172" s="37"/>
      <c r="K172" s="17">
        <f>+MONTH(Vendes[[#This Row],[Data Factura]])</f>
        <v>1</v>
      </c>
      <c r="L172" s="17">
        <f>+YEAR(Vendes[[#This Row],[Data Factura]])</f>
        <v>1900</v>
      </c>
      <c r="M172" s="18">
        <f>+Vendes[[#This Row],[Data Factura]]</f>
        <v>0</v>
      </c>
      <c r="N172" s="15" t="s">
        <v>15</v>
      </c>
      <c r="O172" s="10">
        <f>+Vendes[[#This Row],[Base Imposable]]</f>
        <v>0</v>
      </c>
    </row>
    <row r="173" spans="1:15" ht="15.75" customHeight="1" x14ac:dyDescent="0.3">
      <c r="A173" s="19"/>
      <c r="B173" s="19"/>
      <c r="C173" s="19"/>
      <c r="D173" s="7"/>
      <c r="E173" s="7"/>
      <c r="F173" s="7"/>
      <c r="G173" s="10">
        <f>+Vendes[[#This Row],[Base Imposable]]*Vendes[[#This Row],[% IVA]]</f>
        <v>0</v>
      </c>
      <c r="H173" s="10">
        <f>-Vendes[[#This Row],[Base Imposable]]*Vendes[[#This Row],[% IRPF]]</f>
        <v>0</v>
      </c>
      <c r="I173" s="11">
        <f>+Vendes[[#This Row],[Base Imposable]]+Vendes[[#This Row],[Quota IVA]]+Vendes[[#This Row],[IRPF]]</f>
        <v>0</v>
      </c>
      <c r="J173" s="37"/>
      <c r="K173" s="17">
        <f>+MONTH(Vendes[[#This Row],[Data Factura]])</f>
        <v>1</v>
      </c>
      <c r="L173" s="17">
        <f>+YEAR(Vendes[[#This Row],[Data Factura]])</f>
        <v>1900</v>
      </c>
      <c r="M173" s="18">
        <f>+Vendes[[#This Row],[Data Factura]]</f>
        <v>0</v>
      </c>
      <c r="N173" s="15" t="s">
        <v>15</v>
      </c>
      <c r="O173" s="10">
        <f>+Vendes[[#This Row],[Base Imposable]]</f>
        <v>0</v>
      </c>
    </row>
    <row r="174" spans="1:15" ht="15.75" customHeight="1" x14ac:dyDescent="0.3">
      <c r="A174" s="19"/>
      <c r="B174" s="19"/>
      <c r="C174" s="19"/>
      <c r="D174" s="7"/>
      <c r="E174" s="7"/>
      <c r="F174" s="7"/>
      <c r="G174" s="10">
        <f>+Vendes[[#This Row],[Base Imposable]]*Vendes[[#This Row],[% IVA]]</f>
        <v>0</v>
      </c>
      <c r="H174" s="10">
        <f>-Vendes[[#This Row],[Base Imposable]]*Vendes[[#This Row],[% IRPF]]</f>
        <v>0</v>
      </c>
      <c r="I174" s="11">
        <f>+Vendes[[#This Row],[Base Imposable]]+Vendes[[#This Row],[Quota IVA]]+Vendes[[#This Row],[IRPF]]</f>
        <v>0</v>
      </c>
      <c r="J174" s="37"/>
      <c r="K174" s="17">
        <f>+MONTH(Vendes[[#This Row],[Data Factura]])</f>
        <v>1</v>
      </c>
      <c r="L174" s="17">
        <f>+YEAR(Vendes[[#This Row],[Data Factura]])</f>
        <v>1900</v>
      </c>
      <c r="M174" s="18">
        <f>+Vendes[[#This Row],[Data Factura]]</f>
        <v>0</v>
      </c>
      <c r="N174" s="15" t="s">
        <v>15</v>
      </c>
      <c r="O174" s="10">
        <f>+Vendes[[#This Row],[Base Imposable]]</f>
        <v>0</v>
      </c>
    </row>
    <row r="175" spans="1:15" ht="15.75" customHeight="1" x14ac:dyDescent="0.3">
      <c r="A175" s="19"/>
      <c r="B175" s="19"/>
      <c r="C175" s="19"/>
      <c r="D175" s="7"/>
      <c r="E175" s="7"/>
      <c r="F175" s="7"/>
      <c r="G175" s="10">
        <f>+Vendes[[#This Row],[Base Imposable]]*Vendes[[#This Row],[% IVA]]</f>
        <v>0</v>
      </c>
      <c r="H175" s="10">
        <f>-Vendes[[#This Row],[Base Imposable]]*Vendes[[#This Row],[% IRPF]]</f>
        <v>0</v>
      </c>
      <c r="I175" s="11">
        <f>+Vendes[[#This Row],[Base Imposable]]+Vendes[[#This Row],[Quota IVA]]+Vendes[[#This Row],[IRPF]]</f>
        <v>0</v>
      </c>
      <c r="J175" s="37"/>
      <c r="K175" s="17">
        <f>+MONTH(Vendes[[#This Row],[Data Factura]])</f>
        <v>1</v>
      </c>
      <c r="L175" s="17">
        <f>+YEAR(Vendes[[#This Row],[Data Factura]])</f>
        <v>1900</v>
      </c>
      <c r="M175" s="18">
        <f>+Vendes[[#This Row],[Data Factura]]</f>
        <v>0</v>
      </c>
      <c r="N175" s="15" t="s">
        <v>15</v>
      </c>
      <c r="O175" s="10">
        <f>+Vendes[[#This Row],[Base Imposable]]</f>
        <v>0</v>
      </c>
    </row>
    <row r="176" spans="1:15" ht="15.75" customHeight="1" x14ac:dyDescent="0.3">
      <c r="A176" s="19"/>
      <c r="B176" s="19"/>
      <c r="C176" s="19"/>
      <c r="D176" s="7"/>
      <c r="E176" s="7"/>
      <c r="F176" s="7"/>
      <c r="G176" s="10">
        <f>+Vendes[[#This Row],[Base Imposable]]*Vendes[[#This Row],[% IVA]]</f>
        <v>0</v>
      </c>
      <c r="H176" s="10">
        <f>-Vendes[[#This Row],[Base Imposable]]*Vendes[[#This Row],[% IRPF]]</f>
        <v>0</v>
      </c>
      <c r="I176" s="11">
        <f>+Vendes[[#This Row],[Base Imposable]]+Vendes[[#This Row],[Quota IVA]]+Vendes[[#This Row],[IRPF]]</f>
        <v>0</v>
      </c>
      <c r="J176" s="37"/>
      <c r="K176" s="17">
        <f>+MONTH(Vendes[[#This Row],[Data Factura]])</f>
        <v>1</v>
      </c>
      <c r="L176" s="17">
        <f>+YEAR(Vendes[[#This Row],[Data Factura]])</f>
        <v>1900</v>
      </c>
      <c r="M176" s="18">
        <f>+Vendes[[#This Row],[Data Factura]]</f>
        <v>0</v>
      </c>
      <c r="N176" s="15" t="s">
        <v>15</v>
      </c>
      <c r="O176" s="10">
        <f>+Vendes[[#This Row],[Base Imposable]]</f>
        <v>0</v>
      </c>
    </row>
    <row r="177" spans="1:15" ht="15.75" customHeight="1" x14ac:dyDescent="0.3">
      <c r="A177" s="19"/>
      <c r="B177" s="19"/>
      <c r="C177" s="19"/>
      <c r="D177" s="7"/>
      <c r="E177" s="7"/>
      <c r="F177" s="7"/>
      <c r="G177" s="10">
        <f>+Vendes[[#This Row],[Base Imposable]]*Vendes[[#This Row],[% IVA]]</f>
        <v>0</v>
      </c>
      <c r="H177" s="10">
        <f>-Vendes[[#This Row],[Base Imposable]]*Vendes[[#This Row],[% IRPF]]</f>
        <v>0</v>
      </c>
      <c r="I177" s="11">
        <f>+Vendes[[#This Row],[Base Imposable]]+Vendes[[#This Row],[Quota IVA]]+Vendes[[#This Row],[IRPF]]</f>
        <v>0</v>
      </c>
      <c r="J177" s="37"/>
      <c r="K177" s="17">
        <f>+MONTH(Vendes[[#This Row],[Data Factura]])</f>
        <v>1</v>
      </c>
      <c r="L177" s="17">
        <f>+YEAR(Vendes[[#This Row],[Data Factura]])</f>
        <v>1900</v>
      </c>
      <c r="M177" s="18">
        <f>+Vendes[[#This Row],[Data Factura]]</f>
        <v>0</v>
      </c>
      <c r="N177" s="15" t="s">
        <v>15</v>
      </c>
      <c r="O177" s="10">
        <f>+Vendes[[#This Row],[Base Imposable]]</f>
        <v>0</v>
      </c>
    </row>
    <row r="178" spans="1:15" ht="15.75" customHeight="1" x14ac:dyDescent="0.3">
      <c r="A178" s="19"/>
      <c r="B178" s="19"/>
      <c r="C178" s="19"/>
      <c r="D178" s="7"/>
      <c r="E178" s="7"/>
      <c r="F178" s="7"/>
      <c r="G178" s="10">
        <f>+Vendes[[#This Row],[Base Imposable]]*Vendes[[#This Row],[% IVA]]</f>
        <v>0</v>
      </c>
      <c r="H178" s="10">
        <f>-Vendes[[#This Row],[Base Imposable]]*Vendes[[#This Row],[% IRPF]]</f>
        <v>0</v>
      </c>
      <c r="I178" s="11">
        <f>+Vendes[[#This Row],[Base Imposable]]+Vendes[[#This Row],[Quota IVA]]+Vendes[[#This Row],[IRPF]]</f>
        <v>0</v>
      </c>
      <c r="J178" s="37"/>
      <c r="K178" s="17">
        <f>+MONTH(Vendes[[#This Row],[Data Factura]])</f>
        <v>1</v>
      </c>
      <c r="L178" s="17">
        <f>+YEAR(Vendes[[#This Row],[Data Factura]])</f>
        <v>1900</v>
      </c>
      <c r="M178" s="18">
        <f>+Vendes[[#This Row],[Data Factura]]</f>
        <v>0</v>
      </c>
      <c r="N178" s="15" t="s">
        <v>15</v>
      </c>
      <c r="O178" s="10">
        <f>+Vendes[[#This Row],[Base Imposable]]</f>
        <v>0</v>
      </c>
    </row>
    <row r="179" spans="1:15" ht="15.75" customHeight="1" x14ac:dyDescent="0.3">
      <c r="A179" s="19"/>
      <c r="B179" s="19"/>
      <c r="C179" s="19"/>
      <c r="D179" s="7"/>
      <c r="E179" s="7"/>
      <c r="F179" s="7"/>
      <c r="G179" s="10">
        <f>+Vendes[[#This Row],[Base Imposable]]*Vendes[[#This Row],[% IVA]]</f>
        <v>0</v>
      </c>
      <c r="H179" s="10">
        <f>-Vendes[[#This Row],[Base Imposable]]*Vendes[[#This Row],[% IRPF]]</f>
        <v>0</v>
      </c>
      <c r="I179" s="11">
        <f>+Vendes[[#This Row],[Base Imposable]]+Vendes[[#This Row],[Quota IVA]]+Vendes[[#This Row],[IRPF]]</f>
        <v>0</v>
      </c>
      <c r="J179" s="37"/>
      <c r="K179" s="17">
        <f>+MONTH(Vendes[[#This Row],[Data Factura]])</f>
        <v>1</v>
      </c>
      <c r="L179" s="17">
        <f>+YEAR(Vendes[[#This Row],[Data Factura]])</f>
        <v>1900</v>
      </c>
      <c r="M179" s="18">
        <f>+Vendes[[#This Row],[Data Factura]]</f>
        <v>0</v>
      </c>
      <c r="N179" s="15" t="s">
        <v>15</v>
      </c>
      <c r="O179" s="10">
        <f>+Vendes[[#This Row],[Base Imposable]]</f>
        <v>0</v>
      </c>
    </row>
    <row r="180" spans="1:15" ht="15.75" customHeight="1" x14ac:dyDescent="0.3">
      <c r="A180" s="19"/>
      <c r="B180" s="19"/>
      <c r="C180" s="19"/>
      <c r="D180" s="7"/>
      <c r="E180" s="7"/>
      <c r="F180" s="7"/>
      <c r="G180" s="10">
        <f>+Vendes[[#This Row],[Base Imposable]]*Vendes[[#This Row],[% IVA]]</f>
        <v>0</v>
      </c>
      <c r="H180" s="10">
        <f>-Vendes[[#This Row],[Base Imposable]]*Vendes[[#This Row],[% IRPF]]</f>
        <v>0</v>
      </c>
      <c r="I180" s="11">
        <f>+Vendes[[#This Row],[Base Imposable]]+Vendes[[#This Row],[Quota IVA]]+Vendes[[#This Row],[IRPF]]</f>
        <v>0</v>
      </c>
      <c r="J180" s="37"/>
      <c r="K180" s="17">
        <f>+MONTH(Vendes[[#This Row],[Data Factura]])</f>
        <v>1</v>
      </c>
      <c r="L180" s="17">
        <f>+YEAR(Vendes[[#This Row],[Data Factura]])</f>
        <v>1900</v>
      </c>
      <c r="M180" s="18">
        <f>+Vendes[[#This Row],[Data Factura]]</f>
        <v>0</v>
      </c>
      <c r="N180" s="15" t="s">
        <v>15</v>
      </c>
      <c r="O180" s="10">
        <f>+Vendes[[#This Row],[Base Imposable]]</f>
        <v>0</v>
      </c>
    </row>
    <row r="181" spans="1:15" ht="15.75" customHeight="1" x14ac:dyDescent="0.3">
      <c r="A181" s="19"/>
      <c r="B181" s="19"/>
      <c r="C181" s="19"/>
      <c r="D181" s="7"/>
      <c r="E181" s="7"/>
      <c r="F181" s="7"/>
      <c r="G181" s="10">
        <f>+Vendes[[#This Row],[Base Imposable]]*Vendes[[#This Row],[% IVA]]</f>
        <v>0</v>
      </c>
      <c r="H181" s="10">
        <f>-Vendes[[#This Row],[Base Imposable]]*Vendes[[#This Row],[% IRPF]]</f>
        <v>0</v>
      </c>
      <c r="I181" s="11">
        <f>+Vendes[[#This Row],[Base Imposable]]+Vendes[[#This Row],[Quota IVA]]+Vendes[[#This Row],[IRPF]]</f>
        <v>0</v>
      </c>
      <c r="J181" s="37"/>
      <c r="K181" s="17">
        <f>+MONTH(Vendes[[#This Row],[Data Factura]])</f>
        <v>1</v>
      </c>
      <c r="L181" s="17">
        <f>+YEAR(Vendes[[#This Row],[Data Factura]])</f>
        <v>1900</v>
      </c>
      <c r="M181" s="18">
        <f>+Vendes[[#This Row],[Data Factura]]</f>
        <v>0</v>
      </c>
      <c r="N181" s="15" t="s">
        <v>15</v>
      </c>
      <c r="O181" s="10">
        <f>+Vendes[[#This Row],[Base Imposable]]</f>
        <v>0</v>
      </c>
    </row>
    <row r="182" spans="1:15" ht="15.75" customHeight="1" x14ac:dyDescent="0.3">
      <c r="A182" s="19"/>
      <c r="B182" s="19"/>
      <c r="C182" s="19"/>
      <c r="D182" s="7"/>
      <c r="E182" s="7"/>
      <c r="F182" s="7"/>
      <c r="G182" s="10">
        <f>+Vendes[[#This Row],[Base Imposable]]*Vendes[[#This Row],[% IVA]]</f>
        <v>0</v>
      </c>
      <c r="H182" s="10">
        <f>-Vendes[[#This Row],[Base Imposable]]*Vendes[[#This Row],[% IRPF]]</f>
        <v>0</v>
      </c>
      <c r="I182" s="11">
        <f>+Vendes[[#This Row],[Base Imposable]]+Vendes[[#This Row],[Quota IVA]]+Vendes[[#This Row],[IRPF]]</f>
        <v>0</v>
      </c>
      <c r="J182" s="37"/>
      <c r="K182" s="17">
        <f>+MONTH(Vendes[[#This Row],[Data Factura]])</f>
        <v>1</v>
      </c>
      <c r="L182" s="17">
        <f>+YEAR(Vendes[[#This Row],[Data Factura]])</f>
        <v>1900</v>
      </c>
      <c r="M182" s="18">
        <f>+Vendes[[#This Row],[Data Factura]]</f>
        <v>0</v>
      </c>
      <c r="N182" s="15" t="s">
        <v>15</v>
      </c>
      <c r="O182" s="10">
        <f>+Vendes[[#This Row],[Base Imposable]]</f>
        <v>0</v>
      </c>
    </row>
    <row r="183" spans="1:15" ht="15.75" customHeight="1" x14ac:dyDescent="0.3">
      <c r="A183" s="19"/>
      <c r="B183" s="19"/>
      <c r="C183" s="19"/>
      <c r="D183" s="7"/>
      <c r="E183" s="7"/>
      <c r="F183" s="7"/>
      <c r="G183" s="10">
        <f>+Vendes[[#This Row],[Base Imposable]]*Vendes[[#This Row],[% IVA]]</f>
        <v>0</v>
      </c>
      <c r="H183" s="10">
        <f>-Vendes[[#This Row],[Base Imposable]]*Vendes[[#This Row],[% IRPF]]</f>
        <v>0</v>
      </c>
      <c r="I183" s="11">
        <f>+Vendes[[#This Row],[Base Imposable]]+Vendes[[#This Row],[Quota IVA]]+Vendes[[#This Row],[IRPF]]</f>
        <v>0</v>
      </c>
      <c r="J183" s="37"/>
      <c r="K183" s="17">
        <f>+MONTH(Vendes[[#This Row],[Data Factura]])</f>
        <v>1</v>
      </c>
      <c r="L183" s="17">
        <f>+YEAR(Vendes[[#This Row],[Data Factura]])</f>
        <v>1900</v>
      </c>
      <c r="M183" s="18">
        <f>+Vendes[[#This Row],[Data Factura]]</f>
        <v>0</v>
      </c>
      <c r="N183" s="15" t="s">
        <v>15</v>
      </c>
      <c r="O183" s="10">
        <f>+Vendes[[#This Row],[Base Imposable]]</f>
        <v>0</v>
      </c>
    </row>
    <row r="184" spans="1:15" ht="15.75" customHeight="1" x14ac:dyDescent="0.3">
      <c r="A184" s="19"/>
      <c r="B184" s="19"/>
      <c r="C184" s="19"/>
      <c r="D184" s="7"/>
      <c r="E184" s="7"/>
      <c r="F184" s="7"/>
      <c r="G184" s="10">
        <f>+Vendes[[#This Row],[Base Imposable]]*Vendes[[#This Row],[% IVA]]</f>
        <v>0</v>
      </c>
      <c r="H184" s="10">
        <f>-Vendes[[#This Row],[Base Imposable]]*Vendes[[#This Row],[% IRPF]]</f>
        <v>0</v>
      </c>
      <c r="I184" s="11">
        <f>+Vendes[[#This Row],[Base Imposable]]+Vendes[[#This Row],[Quota IVA]]+Vendes[[#This Row],[IRPF]]</f>
        <v>0</v>
      </c>
      <c r="J184" s="37"/>
      <c r="K184" s="17">
        <f>+MONTH(Vendes[[#This Row],[Data Factura]])</f>
        <v>1</v>
      </c>
      <c r="L184" s="17">
        <f>+YEAR(Vendes[[#This Row],[Data Factura]])</f>
        <v>1900</v>
      </c>
      <c r="M184" s="18">
        <f>+Vendes[[#This Row],[Data Factura]]</f>
        <v>0</v>
      </c>
      <c r="N184" s="15" t="s">
        <v>15</v>
      </c>
      <c r="O184" s="10">
        <f>+Vendes[[#This Row],[Base Imposable]]</f>
        <v>0</v>
      </c>
    </row>
    <row r="185" spans="1:15" ht="15.75" customHeight="1" x14ac:dyDescent="0.3">
      <c r="A185" s="19"/>
      <c r="B185" s="19"/>
      <c r="C185" s="19"/>
      <c r="D185" s="7"/>
      <c r="E185" s="7"/>
      <c r="F185" s="7"/>
      <c r="G185" s="10">
        <f>+Vendes[[#This Row],[Base Imposable]]*Vendes[[#This Row],[% IVA]]</f>
        <v>0</v>
      </c>
      <c r="H185" s="10">
        <f>-Vendes[[#This Row],[Base Imposable]]*Vendes[[#This Row],[% IRPF]]</f>
        <v>0</v>
      </c>
      <c r="I185" s="11">
        <f>+Vendes[[#This Row],[Base Imposable]]+Vendes[[#This Row],[Quota IVA]]+Vendes[[#This Row],[IRPF]]</f>
        <v>0</v>
      </c>
      <c r="J185" s="37"/>
      <c r="K185" s="17">
        <f>+MONTH(Vendes[[#This Row],[Data Factura]])</f>
        <v>1</v>
      </c>
      <c r="L185" s="17">
        <f>+YEAR(Vendes[[#This Row],[Data Factura]])</f>
        <v>1900</v>
      </c>
      <c r="M185" s="18">
        <f>+Vendes[[#This Row],[Data Factura]]</f>
        <v>0</v>
      </c>
      <c r="N185" s="15" t="s">
        <v>15</v>
      </c>
      <c r="O185" s="10">
        <f>+Vendes[[#This Row],[Base Imposable]]</f>
        <v>0</v>
      </c>
    </row>
    <row r="186" spans="1:15" ht="15.75" customHeight="1" x14ac:dyDescent="0.3">
      <c r="A186" s="19"/>
      <c r="B186" s="19"/>
      <c r="C186" s="19"/>
      <c r="D186" s="7"/>
      <c r="E186" s="7"/>
      <c r="F186" s="7"/>
      <c r="G186" s="10">
        <f>+Vendes[[#This Row],[Base Imposable]]*Vendes[[#This Row],[% IVA]]</f>
        <v>0</v>
      </c>
      <c r="H186" s="10">
        <f>-Vendes[[#This Row],[Base Imposable]]*Vendes[[#This Row],[% IRPF]]</f>
        <v>0</v>
      </c>
      <c r="I186" s="11">
        <f>+Vendes[[#This Row],[Base Imposable]]+Vendes[[#This Row],[Quota IVA]]+Vendes[[#This Row],[IRPF]]</f>
        <v>0</v>
      </c>
      <c r="J186" s="37"/>
      <c r="K186" s="17">
        <f>+MONTH(Vendes[[#This Row],[Data Factura]])</f>
        <v>1</v>
      </c>
      <c r="L186" s="17">
        <f>+YEAR(Vendes[[#This Row],[Data Factura]])</f>
        <v>1900</v>
      </c>
      <c r="M186" s="18">
        <f>+Vendes[[#This Row],[Data Factura]]</f>
        <v>0</v>
      </c>
      <c r="N186" s="15" t="s">
        <v>15</v>
      </c>
      <c r="O186" s="10">
        <f>+Vendes[[#This Row],[Base Imposable]]</f>
        <v>0</v>
      </c>
    </row>
    <row r="187" spans="1:15" ht="15.75" customHeight="1" x14ac:dyDescent="0.3">
      <c r="A187" s="19"/>
      <c r="B187" s="19"/>
      <c r="C187" s="19"/>
      <c r="D187" s="7"/>
      <c r="E187" s="7"/>
      <c r="F187" s="7"/>
      <c r="G187" s="10">
        <f>+Vendes[[#This Row],[Base Imposable]]*Vendes[[#This Row],[% IVA]]</f>
        <v>0</v>
      </c>
      <c r="H187" s="10">
        <f>-Vendes[[#This Row],[Base Imposable]]*Vendes[[#This Row],[% IRPF]]</f>
        <v>0</v>
      </c>
      <c r="I187" s="11">
        <f>+Vendes[[#This Row],[Base Imposable]]+Vendes[[#This Row],[Quota IVA]]+Vendes[[#This Row],[IRPF]]</f>
        <v>0</v>
      </c>
      <c r="J187" s="37"/>
      <c r="K187" s="17">
        <f>+MONTH(Vendes[[#This Row],[Data Factura]])</f>
        <v>1</v>
      </c>
      <c r="L187" s="17">
        <f>+YEAR(Vendes[[#This Row],[Data Factura]])</f>
        <v>1900</v>
      </c>
      <c r="M187" s="18">
        <f>+Vendes[[#This Row],[Data Factura]]</f>
        <v>0</v>
      </c>
      <c r="N187" s="15" t="s">
        <v>15</v>
      </c>
      <c r="O187" s="10">
        <f>+Vendes[[#This Row],[Base Imposable]]</f>
        <v>0</v>
      </c>
    </row>
    <row r="188" spans="1:15" ht="15.75" customHeight="1" x14ac:dyDescent="0.3">
      <c r="A188" s="19"/>
      <c r="B188" s="19"/>
      <c r="C188" s="19"/>
      <c r="D188" s="7"/>
      <c r="E188" s="7"/>
      <c r="F188" s="7"/>
      <c r="G188" s="10">
        <f>+Vendes[[#This Row],[Base Imposable]]*Vendes[[#This Row],[% IVA]]</f>
        <v>0</v>
      </c>
      <c r="H188" s="10">
        <f>-Vendes[[#This Row],[Base Imposable]]*Vendes[[#This Row],[% IRPF]]</f>
        <v>0</v>
      </c>
      <c r="I188" s="11">
        <f>+Vendes[[#This Row],[Base Imposable]]+Vendes[[#This Row],[Quota IVA]]+Vendes[[#This Row],[IRPF]]</f>
        <v>0</v>
      </c>
      <c r="J188" s="37"/>
      <c r="K188" s="17">
        <f>+MONTH(Vendes[[#This Row],[Data Factura]])</f>
        <v>1</v>
      </c>
      <c r="L188" s="17">
        <f>+YEAR(Vendes[[#This Row],[Data Factura]])</f>
        <v>1900</v>
      </c>
      <c r="M188" s="18">
        <f>+Vendes[[#This Row],[Data Factura]]</f>
        <v>0</v>
      </c>
      <c r="N188" s="15" t="s">
        <v>15</v>
      </c>
      <c r="O188" s="10">
        <f>+Vendes[[#This Row],[Base Imposable]]</f>
        <v>0</v>
      </c>
    </row>
    <row r="189" spans="1:15" ht="15.75" customHeight="1" x14ac:dyDescent="0.3">
      <c r="A189" s="19"/>
      <c r="B189" s="19"/>
      <c r="C189" s="19"/>
      <c r="D189" s="7"/>
      <c r="E189" s="7"/>
      <c r="F189" s="7"/>
      <c r="G189" s="10">
        <f>+Vendes[[#This Row],[Base Imposable]]*Vendes[[#This Row],[% IVA]]</f>
        <v>0</v>
      </c>
      <c r="H189" s="10">
        <f>-Vendes[[#This Row],[Base Imposable]]*Vendes[[#This Row],[% IRPF]]</f>
        <v>0</v>
      </c>
      <c r="I189" s="11">
        <f>+Vendes[[#This Row],[Base Imposable]]+Vendes[[#This Row],[Quota IVA]]+Vendes[[#This Row],[IRPF]]</f>
        <v>0</v>
      </c>
      <c r="J189" s="37"/>
      <c r="K189" s="17">
        <f>+MONTH(Vendes[[#This Row],[Data Factura]])</f>
        <v>1</v>
      </c>
      <c r="L189" s="17">
        <f>+YEAR(Vendes[[#This Row],[Data Factura]])</f>
        <v>1900</v>
      </c>
      <c r="M189" s="18">
        <f>+Vendes[[#This Row],[Data Factura]]</f>
        <v>0</v>
      </c>
      <c r="N189" s="15" t="s">
        <v>15</v>
      </c>
      <c r="O189" s="10">
        <f>+Vendes[[#This Row],[Base Imposable]]</f>
        <v>0</v>
      </c>
    </row>
    <row r="190" spans="1:15" ht="15.75" customHeight="1" x14ac:dyDescent="0.3">
      <c r="A190" s="19"/>
      <c r="B190" s="19"/>
      <c r="C190" s="19"/>
      <c r="D190" s="7"/>
      <c r="E190" s="7"/>
      <c r="F190" s="7"/>
      <c r="G190" s="10">
        <f>+Vendes[[#This Row],[Base Imposable]]*Vendes[[#This Row],[% IVA]]</f>
        <v>0</v>
      </c>
      <c r="H190" s="10">
        <f>-Vendes[[#This Row],[Base Imposable]]*Vendes[[#This Row],[% IRPF]]</f>
        <v>0</v>
      </c>
      <c r="I190" s="11">
        <f>+Vendes[[#This Row],[Base Imposable]]+Vendes[[#This Row],[Quota IVA]]+Vendes[[#This Row],[IRPF]]</f>
        <v>0</v>
      </c>
      <c r="J190" s="37"/>
      <c r="K190" s="17">
        <f>+MONTH(Vendes[[#This Row],[Data Factura]])</f>
        <v>1</v>
      </c>
      <c r="L190" s="17">
        <f>+YEAR(Vendes[[#This Row],[Data Factura]])</f>
        <v>1900</v>
      </c>
      <c r="M190" s="18">
        <f>+Vendes[[#This Row],[Data Factura]]</f>
        <v>0</v>
      </c>
      <c r="N190" s="15" t="s">
        <v>15</v>
      </c>
      <c r="O190" s="10">
        <f>+Vendes[[#This Row],[Base Imposable]]</f>
        <v>0</v>
      </c>
    </row>
    <row r="191" spans="1:15" ht="15.75" customHeight="1" x14ac:dyDescent="0.3">
      <c r="A191" s="19"/>
      <c r="B191" s="19"/>
      <c r="C191" s="19"/>
      <c r="D191" s="7"/>
      <c r="E191" s="7"/>
      <c r="F191" s="7"/>
      <c r="G191" s="10">
        <f>+Vendes[[#This Row],[Base Imposable]]*Vendes[[#This Row],[% IVA]]</f>
        <v>0</v>
      </c>
      <c r="H191" s="10">
        <f>-Vendes[[#This Row],[Base Imposable]]*Vendes[[#This Row],[% IRPF]]</f>
        <v>0</v>
      </c>
      <c r="I191" s="11">
        <f>+Vendes[[#This Row],[Base Imposable]]+Vendes[[#This Row],[Quota IVA]]+Vendes[[#This Row],[IRPF]]</f>
        <v>0</v>
      </c>
      <c r="J191" s="37"/>
      <c r="K191" s="17">
        <f>+MONTH(Vendes[[#This Row],[Data Factura]])</f>
        <v>1</v>
      </c>
      <c r="L191" s="17">
        <f>+YEAR(Vendes[[#This Row],[Data Factura]])</f>
        <v>1900</v>
      </c>
      <c r="M191" s="18">
        <f>+Vendes[[#This Row],[Data Factura]]</f>
        <v>0</v>
      </c>
      <c r="N191" s="15" t="s">
        <v>15</v>
      </c>
      <c r="O191" s="10">
        <f>+Vendes[[#This Row],[Base Imposable]]</f>
        <v>0</v>
      </c>
    </row>
    <row r="192" spans="1:15" ht="15.75" customHeight="1" x14ac:dyDescent="0.3">
      <c r="A192" s="19"/>
      <c r="B192" s="19"/>
      <c r="C192" s="19"/>
      <c r="D192" s="7"/>
      <c r="E192" s="7"/>
      <c r="F192" s="7"/>
      <c r="G192" s="10">
        <f>+Vendes[[#This Row],[Base Imposable]]*Vendes[[#This Row],[% IVA]]</f>
        <v>0</v>
      </c>
      <c r="H192" s="10">
        <f>-Vendes[[#This Row],[Base Imposable]]*Vendes[[#This Row],[% IRPF]]</f>
        <v>0</v>
      </c>
      <c r="I192" s="11">
        <f>+Vendes[[#This Row],[Base Imposable]]+Vendes[[#This Row],[Quota IVA]]+Vendes[[#This Row],[IRPF]]</f>
        <v>0</v>
      </c>
      <c r="J192" s="37"/>
      <c r="K192" s="17">
        <f>+MONTH(Vendes[[#This Row],[Data Factura]])</f>
        <v>1</v>
      </c>
      <c r="L192" s="17">
        <f>+YEAR(Vendes[[#This Row],[Data Factura]])</f>
        <v>1900</v>
      </c>
      <c r="M192" s="18">
        <f>+Vendes[[#This Row],[Data Factura]]</f>
        <v>0</v>
      </c>
      <c r="N192" s="15" t="s">
        <v>15</v>
      </c>
      <c r="O192" s="10">
        <f>+Vendes[[#This Row],[Base Imposable]]</f>
        <v>0</v>
      </c>
    </row>
    <row r="193" spans="1:15" ht="15.75" customHeight="1" x14ac:dyDescent="0.3">
      <c r="A193" s="19"/>
      <c r="B193" s="19"/>
      <c r="C193" s="19"/>
      <c r="D193" s="7"/>
      <c r="E193" s="7"/>
      <c r="F193" s="7"/>
      <c r="G193" s="10">
        <f>+Vendes[[#This Row],[Base Imposable]]*Vendes[[#This Row],[% IVA]]</f>
        <v>0</v>
      </c>
      <c r="H193" s="10">
        <f>-Vendes[[#This Row],[Base Imposable]]*Vendes[[#This Row],[% IRPF]]</f>
        <v>0</v>
      </c>
      <c r="I193" s="11">
        <f>+Vendes[[#This Row],[Base Imposable]]+Vendes[[#This Row],[Quota IVA]]+Vendes[[#This Row],[IRPF]]</f>
        <v>0</v>
      </c>
      <c r="J193" s="37"/>
      <c r="K193" s="17">
        <f>+MONTH(Vendes[[#This Row],[Data Factura]])</f>
        <v>1</v>
      </c>
      <c r="L193" s="17">
        <f>+YEAR(Vendes[[#This Row],[Data Factura]])</f>
        <v>1900</v>
      </c>
      <c r="M193" s="18">
        <f>+Vendes[[#This Row],[Data Factura]]</f>
        <v>0</v>
      </c>
      <c r="N193" s="15" t="s">
        <v>15</v>
      </c>
      <c r="O193" s="10">
        <f>+Vendes[[#This Row],[Base Imposable]]</f>
        <v>0</v>
      </c>
    </row>
    <row r="194" spans="1:15" ht="15.75" customHeight="1" x14ac:dyDescent="0.3">
      <c r="A194" s="19"/>
      <c r="B194" s="19"/>
      <c r="C194" s="19"/>
      <c r="D194" s="7"/>
      <c r="E194" s="7"/>
      <c r="F194" s="7"/>
      <c r="G194" s="10">
        <f>+Vendes[[#This Row],[Base Imposable]]*Vendes[[#This Row],[% IVA]]</f>
        <v>0</v>
      </c>
      <c r="H194" s="10">
        <f>-Vendes[[#This Row],[Base Imposable]]*Vendes[[#This Row],[% IRPF]]</f>
        <v>0</v>
      </c>
      <c r="I194" s="11">
        <f>+Vendes[[#This Row],[Base Imposable]]+Vendes[[#This Row],[Quota IVA]]+Vendes[[#This Row],[IRPF]]</f>
        <v>0</v>
      </c>
      <c r="J194" s="37"/>
      <c r="K194" s="17">
        <f>+MONTH(Vendes[[#This Row],[Data Factura]])</f>
        <v>1</v>
      </c>
      <c r="L194" s="17">
        <f>+YEAR(Vendes[[#This Row],[Data Factura]])</f>
        <v>1900</v>
      </c>
      <c r="M194" s="18">
        <f>+Vendes[[#This Row],[Data Factura]]</f>
        <v>0</v>
      </c>
      <c r="N194" s="15" t="s">
        <v>15</v>
      </c>
      <c r="O194" s="10">
        <f>+Vendes[[#This Row],[Base Imposable]]</f>
        <v>0</v>
      </c>
    </row>
    <row r="195" spans="1:15" ht="15.75" customHeight="1" x14ac:dyDescent="0.3">
      <c r="A195" s="19"/>
      <c r="B195" s="19"/>
      <c r="C195" s="19"/>
      <c r="D195" s="7"/>
      <c r="E195" s="7"/>
      <c r="F195" s="7"/>
      <c r="G195" s="10">
        <f>+Vendes[[#This Row],[Base Imposable]]*Vendes[[#This Row],[% IVA]]</f>
        <v>0</v>
      </c>
      <c r="H195" s="10">
        <f>-Vendes[[#This Row],[Base Imposable]]*Vendes[[#This Row],[% IRPF]]</f>
        <v>0</v>
      </c>
      <c r="I195" s="11">
        <f>+Vendes[[#This Row],[Base Imposable]]+Vendes[[#This Row],[Quota IVA]]+Vendes[[#This Row],[IRPF]]</f>
        <v>0</v>
      </c>
      <c r="J195" s="37"/>
      <c r="K195" s="17">
        <f>+MONTH(Vendes[[#This Row],[Data Factura]])</f>
        <v>1</v>
      </c>
      <c r="L195" s="17">
        <f>+YEAR(Vendes[[#This Row],[Data Factura]])</f>
        <v>1900</v>
      </c>
      <c r="M195" s="18">
        <f>+Vendes[[#This Row],[Data Factura]]</f>
        <v>0</v>
      </c>
      <c r="N195" s="15" t="s">
        <v>15</v>
      </c>
      <c r="O195" s="10">
        <f>+Vendes[[#This Row],[Base Imposable]]</f>
        <v>0</v>
      </c>
    </row>
    <row r="196" spans="1:15" ht="15.75" customHeight="1" x14ac:dyDescent="0.3">
      <c r="A196" s="19"/>
      <c r="B196" s="19"/>
      <c r="C196" s="19"/>
      <c r="D196" s="7"/>
      <c r="E196" s="7"/>
      <c r="F196" s="7"/>
      <c r="G196" s="10">
        <f>+Vendes[[#This Row],[Base Imposable]]*Vendes[[#This Row],[% IVA]]</f>
        <v>0</v>
      </c>
      <c r="H196" s="10">
        <f>-Vendes[[#This Row],[Base Imposable]]*Vendes[[#This Row],[% IRPF]]</f>
        <v>0</v>
      </c>
      <c r="I196" s="11">
        <f>+Vendes[[#This Row],[Base Imposable]]+Vendes[[#This Row],[Quota IVA]]+Vendes[[#This Row],[IRPF]]</f>
        <v>0</v>
      </c>
      <c r="J196" s="37"/>
      <c r="K196" s="17">
        <f>+MONTH(Vendes[[#This Row],[Data Factura]])</f>
        <v>1</v>
      </c>
      <c r="L196" s="17">
        <f>+YEAR(Vendes[[#This Row],[Data Factura]])</f>
        <v>1900</v>
      </c>
      <c r="M196" s="18">
        <f>+Vendes[[#This Row],[Data Factura]]</f>
        <v>0</v>
      </c>
      <c r="N196" s="15" t="s">
        <v>15</v>
      </c>
      <c r="O196" s="10">
        <f>+Vendes[[#This Row],[Base Imposable]]</f>
        <v>0</v>
      </c>
    </row>
    <row r="197" spans="1:15" ht="15.75" customHeight="1" x14ac:dyDescent="0.3">
      <c r="A197" s="19"/>
      <c r="B197" s="19"/>
      <c r="C197" s="19"/>
      <c r="D197" s="7"/>
      <c r="E197" s="7"/>
      <c r="F197" s="7"/>
      <c r="G197" s="10">
        <f>+Vendes[[#This Row],[Base Imposable]]*Vendes[[#This Row],[% IVA]]</f>
        <v>0</v>
      </c>
      <c r="H197" s="10">
        <f>-Vendes[[#This Row],[Base Imposable]]*Vendes[[#This Row],[% IRPF]]</f>
        <v>0</v>
      </c>
      <c r="I197" s="11">
        <f>+Vendes[[#This Row],[Base Imposable]]+Vendes[[#This Row],[Quota IVA]]+Vendes[[#This Row],[IRPF]]</f>
        <v>0</v>
      </c>
      <c r="J197" s="37"/>
      <c r="K197" s="17">
        <f>+MONTH(Vendes[[#This Row],[Data Factura]])</f>
        <v>1</v>
      </c>
      <c r="L197" s="17">
        <f>+YEAR(Vendes[[#This Row],[Data Factura]])</f>
        <v>1900</v>
      </c>
      <c r="M197" s="18">
        <f>+Vendes[[#This Row],[Data Factura]]</f>
        <v>0</v>
      </c>
      <c r="N197" s="15" t="s">
        <v>15</v>
      </c>
      <c r="O197" s="10">
        <f>+Vendes[[#This Row],[Base Imposable]]</f>
        <v>0</v>
      </c>
    </row>
    <row r="198" spans="1:15" ht="15.75" customHeight="1" x14ac:dyDescent="0.3">
      <c r="A198" s="19"/>
      <c r="B198" s="19"/>
      <c r="C198" s="19"/>
      <c r="D198" s="7"/>
      <c r="E198" s="7"/>
      <c r="F198" s="7"/>
      <c r="G198" s="10">
        <f>+Vendes[[#This Row],[Base Imposable]]*Vendes[[#This Row],[% IVA]]</f>
        <v>0</v>
      </c>
      <c r="H198" s="10">
        <f>-Vendes[[#This Row],[Base Imposable]]*Vendes[[#This Row],[% IRPF]]</f>
        <v>0</v>
      </c>
      <c r="I198" s="11">
        <f>+Vendes[[#This Row],[Base Imposable]]+Vendes[[#This Row],[Quota IVA]]+Vendes[[#This Row],[IRPF]]</f>
        <v>0</v>
      </c>
      <c r="J198" s="37"/>
      <c r="K198" s="17">
        <f>+MONTH(Vendes[[#This Row],[Data Factura]])</f>
        <v>1</v>
      </c>
      <c r="L198" s="17">
        <f>+YEAR(Vendes[[#This Row],[Data Factura]])</f>
        <v>1900</v>
      </c>
      <c r="M198" s="18">
        <f>+Vendes[[#This Row],[Data Factura]]</f>
        <v>0</v>
      </c>
      <c r="N198" s="15" t="s">
        <v>15</v>
      </c>
      <c r="O198" s="10">
        <f>+Vendes[[#This Row],[Base Imposable]]</f>
        <v>0</v>
      </c>
    </row>
    <row r="199" spans="1:15" ht="15.75" customHeight="1" x14ac:dyDescent="0.3">
      <c r="A199" s="19"/>
      <c r="B199" s="19"/>
      <c r="C199" s="19"/>
      <c r="D199" s="7"/>
      <c r="E199" s="7"/>
      <c r="F199" s="7"/>
      <c r="G199" s="10">
        <f>+Vendes[[#This Row],[Base Imposable]]*Vendes[[#This Row],[% IVA]]</f>
        <v>0</v>
      </c>
      <c r="H199" s="10">
        <f>-Vendes[[#This Row],[Base Imposable]]*Vendes[[#This Row],[% IRPF]]</f>
        <v>0</v>
      </c>
      <c r="I199" s="11">
        <f>+Vendes[[#This Row],[Base Imposable]]+Vendes[[#This Row],[Quota IVA]]+Vendes[[#This Row],[IRPF]]</f>
        <v>0</v>
      </c>
      <c r="J199" s="37"/>
      <c r="K199" s="17">
        <f>+MONTH(Vendes[[#This Row],[Data Factura]])</f>
        <v>1</v>
      </c>
      <c r="L199" s="17">
        <f>+YEAR(Vendes[[#This Row],[Data Factura]])</f>
        <v>1900</v>
      </c>
      <c r="M199" s="18">
        <f>+Vendes[[#This Row],[Data Factura]]</f>
        <v>0</v>
      </c>
      <c r="N199" s="15" t="s">
        <v>15</v>
      </c>
      <c r="O199" s="10">
        <f>+Vendes[[#This Row],[Base Imposable]]</f>
        <v>0</v>
      </c>
    </row>
    <row r="200" spans="1:15" ht="15.75" customHeight="1" x14ac:dyDescent="0.3">
      <c r="A200" s="19"/>
      <c r="B200" s="19"/>
      <c r="C200" s="19"/>
      <c r="D200" s="7"/>
      <c r="E200" s="7"/>
      <c r="F200" s="7"/>
      <c r="G200" s="10">
        <f>+Vendes[[#This Row],[Base Imposable]]*Vendes[[#This Row],[% IVA]]</f>
        <v>0</v>
      </c>
      <c r="H200" s="10">
        <f>-Vendes[[#This Row],[Base Imposable]]*Vendes[[#This Row],[% IRPF]]</f>
        <v>0</v>
      </c>
      <c r="I200" s="11">
        <f>+Vendes[[#This Row],[Base Imposable]]+Vendes[[#This Row],[Quota IVA]]+Vendes[[#This Row],[IRPF]]</f>
        <v>0</v>
      </c>
      <c r="J200" s="37"/>
      <c r="K200" s="17">
        <f>+MONTH(Vendes[[#This Row],[Data Factura]])</f>
        <v>1</v>
      </c>
      <c r="L200" s="17">
        <f>+YEAR(Vendes[[#This Row],[Data Factura]])</f>
        <v>1900</v>
      </c>
      <c r="M200" s="18">
        <f>+Vendes[[#This Row],[Data Factura]]</f>
        <v>0</v>
      </c>
      <c r="N200" s="15" t="s">
        <v>15</v>
      </c>
      <c r="O200" s="10">
        <f>+Vendes[[#This Row],[Base Imposable]]</f>
        <v>0</v>
      </c>
    </row>
    <row r="201" spans="1:15" ht="15.75" customHeight="1" x14ac:dyDescent="0.3">
      <c r="A201" s="19"/>
      <c r="B201" s="19"/>
      <c r="C201" s="19"/>
      <c r="D201" s="7"/>
      <c r="E201" s="7"/>
      <c r="F201" s="7"/>
      <c r="G201" s="10">
        <f>+Vendes[[#This Row],[Base Imposable]]*Vendes[[#This Row],[% IVA]]</f>
        <v>0</v>
      </c>
      <c r="H201" s="10">
        <f>-Vendes[[#This Row],[Base Imposable]]*Vendes[[#This Row],[% IRPF]]</f>
        <v>0</v>
      </c>
      <c r="I201" s="11">
        <f>+Vendes[[#This Row],[Base Imposable]]+Vendes[[#This Row],[Quota IVA]]+Vendes[[#This Row],[IRPF]]</f>
        <v>0</v>
      </c>
      <c r="J201" s="37"/>
      <c r="K201" s="17">
        <f>+MONTH(Vendes[[#This Row],[Data Factura]])</f>
        <v>1</v>
      </c>
      <c r="L201" s="17">
        <f>+YEAR(Vendes[[#This Row],[Data Factura]])</f>
        <v>1900</v>
      </c>
      <c r="M201" s="18">
        <f>+Vendes[[#This Row],[Data Factura]]</f>
        <v>0</v>
      </c>
      <c r="N201" s="15" t="s">
        <v>15</v>
      </c>
      <c r="O201" s="10">
        <f>+Vendes[[#This Row],[Base Imposable]]</f>
        <v>0</v>
      </c>
    </row>
    <row r="202" spans="1:15" ht="15.75" customHeight="1" x14ac:dyDescent="0.3">
      <c r="A202" s="19"/>
      <c r="B202" s="19"/>
      <c r="C202" s="19"/>
      <c r="D202" s="7"/>
      <c r="E202" s="7"/>
      <c r="F202" s="7"/>
      <c r="G202" s="10">
        <f>+Vendes[[#This Row],[Base Imposable]]*Vendes[[#This Row],[% IVA]]</f>
        <v>0</v>
      </c>
      <c r="H202" s="10">
        <f>-Vendes[[#This Row],[Base Imposable]]*Vendes[[#This Row],[% IRPF]]</f>
        <v>0</v>
      </c>
      <c r="I202" s="11">
        <f>+Vendes[[#This Row],[Base Imposable]]+Vendes[[#This Row],[Quota IVA]]+Vendes[[#This Row],[IRPF]]</f>
        <v>0</v>
      </c>
      <c r="J202" s="37"/>
      <c r="K202" s="17">
        <f>+MONTH(Vendes[[#This Row],[Data Factura]])</f>
        <v>1</v>
      </c>
      <c r="L202" s="17">
        <f>+YEAR(Vendes[[#This Row],[Data Factura]])</f>
        <v>1900</v>
      </c>
      <c r="M202" s="18">
        <f>+Vendes[[#This Row],[Data Factura]]</f>
        <v>0</v>
      </c>
      <c r="N202" s="15" t="s">
        <v>15</v>
      </c>
      <c r="O202" s="10">
        <f>+Vendes[[#This Row],[Base Imposable]]</f>
        <v>0</v>
      </c>
    </row>
    <row r="203" spans="1:15" ht="15.75" customHeight="1" x14ac:dyDescent="0.3">
      <c r="A203" s="19"/>
      <c r="B203" s="19"/>
      <c r="C203" s="19"/>
      <c r="D203" s="7"/>
      <c r="E203" s="7"/>
      <c r="F203" s="7"/>
      <c r="G203" s="10">
        <f>+Vendes[[#This Row],[Base Imposable]]*Vendes[[#This Row],[% IVA]]</f>
        <v>0</v>
      </c>
      <c r="H203" s="10">
        <f>-Vendes[[#This Row],[Base Imposable]]*Vendes[[#This Row],[% IRPF]]</f>
        <v>0</v>
      </c>
      <c r="I203" s="11">
        <f>+Vendes[[#This Row],[Base Imposable]]+Vendes[[#This Row],[Quota IVA]]+Vendes[[#This Row],[IRPF]]</f>
        <v>0</v>
      </c>
      <c r="J203" s="37"/>
      <c r="K203" s="17">
        <f>+MONTH(Vendes[[#This Row],[Data Factura]])</f>
        <v>1</v>
      </c>
      <c r="L203" s="17">
        <f>+YEAR(Vendes[[#This Row],[Data Factura]])</f>
        <v>1900</v>
      </c>
      <c r="M203" s="18">
        <f>+Vendes[[#This Row],[Data Factura]]</f>
        <v>0</v>
      </c>
      <c r="N203" s="15" t="s">
        <v>15</v>
      </c>
      <c r="O203" s="10">
        <f>+Vendes[[#This Row],[Base Imposable]]</f>
        <v>0</v>
      </c>
    </row>
    <row r="204" spans="1:15" ht="15.75" customHeight="1" x14ac:dyDescent="0.3">
      <c r="A204" s="19"/>
      <c r="B204" s="19"/>
      <c r="C204" s="19"/>
      <c r="D204" s="7"/>
      <c r="E204" s="7"/>
      <c r="F204" s="7"/>
      <c r="G204" s="10">
        <f>+Vendes[[#This Row],[Base Imposable]]*Vendes[[#This Row],[% IVA]]</f>
        <v>0</v>
      </c>
      <c r="H204" s="10">
        <f>-Vendes[[#This Row],[Base Imposable]]*Vendes[[#This Row],[% IRPF]]</f>
        <v>0</v>
      </c>
      <c r="I204" s="11">
        <f>+Vendes[[#This Row],[Base Imposable]]+Vendes[[#This Row],[Quota IVA]]+Vendes[[#This Row],[IRPF]]</f>
        <v>0</v>
      </c>
      <c r="J204" s="37"/>
      <c r="K204" s="17">
        <f>+MONTH(Vendes[[#This Row],[Data Factura]])</f>
        <v>1</v>
      </c>
      <c r="L204" s="17">
        <f>+YEAR(Vendes[[#This Row],[Data Factura]])</f>
        <v>1900</v>
      </c>
      <c r="M204" s="18">
        <f>+Vendes[[#This Row],[Data Factura]]</f>
        <v>0</v>
      </c>
      <c r="N204" s="15" t="s">
        <v>15</v>
      </c>
      <c r="O204" s="10">
        <f>+Vendes[[#This Row],[Base Imposable]]</f>
        <v>0</v>
      </c>
    </row>
    <row r="205" spans="1:15" ht="15.75" customHeight="1" x14ac:dyDescent="0.3">
      <c r="A205" s="19"/>
      <c r="B205" s="19"/>
      <c r="C205" s="19"/>
      <c r="D205" s="7"/>
      <c r="E205" s="7"/>
      <c r="F205" s="7"/>
      <c r="G205" s="10">
        <f>+Vendes[[#This Row],[Base Imposable]]*Vendes[[#This Row],[% IVA]]</f>
        <v>0</v>
      </c>
      <c r="H205" s="10">
        <f>-Vendes[[#This Row],[Base Imposable]]*Vendes[[#This Row],[% IRPF]]</f>
        <v>0</v>
      </c>
      <c r="I205" s="11">
        <f>+Vendes[[#This Row],[Base Imposable]]+Vendes[[#This Row],[Quota IVA]]+Vendes[[#This Row],[IRPF]]</f>
        <v>0</v>
      </c>
      <c r="J205" s="37"/>
      <c r="K205" s="17">
        <f>+MONTH(Vendes[[#This Row],[Data Factura]])</f>
        <v>1</v>
      </c>
      <c r="L205" s="17">
        <f>+YEAR(Vendes[[#This Row],[Data Factura]])</f>
        <v>1900</v>
      </c>
      <c r="M205" s="18">
        <f>+Vendes[[#This Row],[Data Factura]]</f>
        <v>0</v>
      </c>
      <c r="N205" s="15" t="s">
        <v>15</v>
      </c>
      <c r="O205" s="10">
        <f>+Vendes[[#This Row],[Base Imposable]]</f>
        <v>0</v>
      </c>
    </row>
    <row r="206" spans="1:15" ht="15.75" customHeight="1" x14ac:dyDescent="0.3">
      <c r="A206" s="19"/>
      <c r="B206" s="19"/>
      <c r="C206" s="19"/>
      <c r="D206" s="7"/>
      <c r="E206" s="7"/>
      <c r="F206" s="7"/>
      <c r="G206" s="10">
        <f>+Vendes[[#This Row],[Base Imposable]]*Vendes[[#This Row],[% IVA]]</f>
        <v>0</v>
      </c>
      <c r="H206" s="10">
        <f>-Vendes[[#This Row],[Base Imposable]]*Vendes[[#This Row],[% IRPF]]</f>
        <v>0</v>
      </c>
      <c r="I206" s="11">
        <f>+Vendes[[#This Row],[Base Imposable]]+Vendes[[#This Row],[Quota IVA]]+Vendes[[#This Row],[IRPF]]</f>
        <v>0</v>
      </c>
      <c r="J206" s="37"/>
      <c r="K206" s="17">
        <f>+MONTH(Vendes[[#This Row],[Data Factura]])</f>
        <v>1</v>
      </c>
      <c r="L206" s="17">
        <f>+YEAR(Vendes[[#This Row],[Data Factura]])</f>
        <v>1900</v>
      </c>
      <c r="M206" s="18">
        <f>+Vendes[[#This Row],[Data Factura]]</f>
        <v>0</v>
      </c>
      <c r="N206" s="15" t="s">
        <v>15</v>
      </c>
      <c r="O206" s="10">
        <f>+Vendes[[#This Row],[Base Imposable]]</f>
        <v>0</v>
      </c>
    </row>
    <row r="207" spans="1:15" ht="15.75" customHeight="1" x14ac:dyDescent="0.3">
      <c r="A207" s="19"/>
      <c r="B207" s="19"/>
      <c r="C207" s="19"/>
      <c r="D207" s="7"/>
      <c r="E207" s="7"/>
      <c r="F207" s="7"/>
      <c r="G207" s="10">
        <f>+Vendes[[#This Row],[Base Imposable]]*Vendes[[#This Row],[% IVA]]</f>
        <v>0</v>
      </c>
      <c r="H207" s="10">
        <f>-Vendes[[#This Row],[Base Imposable]]*Vendes[[#This Row],[% IRPF]]</f>
        <v>0</v>
      </c>
      <c r="I207" s="11">
        <f>+Vendes[[#This Row],[Base Imposable]]+Vendes[[#This Row],[Quota IVA]]+Vendes[[#This Row],[IRPF]]</f>
        <v>0</v>
      </c>
      <c r="J207" s="37"/>
      <c r="K207" s="17">
        <f>+MONTH(Vendes[[#This Row],[Data Factura]])</f>
        <v>1</v>
      </c>
      <c r="L207" s="17">
        <f>+YEAR(Vendes[[#This Row],[Data Factura]])</f>
        <v>1900</v>
      </c>
      <c r="M207" s="18">
        <f>+Vendes[[#This Row],[Data Factura]]</f>
        <v>0</v>
      </c>
      <c r="N207" s="15" t="s">
        <v>15</v>
      </c>
      <c r="O207" s="10">
        <f>+Vendes[[#This Row],[Base Imposable]]</f>
        <v>0</v>
      </c>
    </row>
    <row r="208" spans="1:15" ht="15.75" customHeight="1" x14ac:dyDescent="0.3">
      <c r="A208" s="19"/>
      <c r="B208" s="19"/>
      <c r="C208" s="19"/>
      <c r="D208" s="7"/>
      <c r="E208" s="7"/>
      <c r="F208" s="7"/>
      <c r="G208" s="10">
        <f>+Vendes[[#This Row],[Base Imposable]]*Vendes[[#This Row],[% IVA]]</f>
        <v>0</v>
      </c>
      <c r="H208" s="10">
        <f>-Vendes[[#This Row],[Base Imposable]]*Vendes[[#This Row],[% IRPF]]</f>
        <v>0</v>
      </c>
      <c r="I208" s="11">
        <f>+Vendes[[#This Row],[Base Imposable]]+Vendes[[#This Row],[Quota IVA]]+Vendes[[#This Row],[IRPF]]</f>
        <v>0</v>
      </c>
      <c r="J208" s="37"/>
      <c r="K208" s="17">
        <f>+MONTH(Vendes[[#This Row],[Data Factura]])</f>
        <v>1</v>
      </c>
      <c r="L208" s="17">
        <f>+YEAR(Vendes[[#This Row],[Data Factura]])</f>
        <v>1900</v>
      </c>
      <c r="M208" s="18">
        <f>+Vendes[[#This Row],[Data Factura]]</f>
        <v>0</v>
      </c>
      <c r="N208" s="15" t="s">
        <v>15</v>
      </c>
      <c r="O208" s="10">
        <f>+Vendes[[#This Row],[Base Imposable]]</f>
        <v>0</v>
      </c>
    </row>
    <row r="209" spans="1:15" ht="15.75" customHeight="1" x14ac:dyDescent="0.3">
      <c r="A209" s="19"/>
      <c r="B209" s="19"/>
      <c r="C209" s="19"/>
      <c r="D209" s="7"/>
      <c r="E209" s="7"/>
      <c r="F209" s="7"/>
      <c r="G209" s="10">
        <f>+Vendes[[#This Row],[Base Imposable]]*Vendes[[#This Row],[% IVA]]</f>
        <v>0</v>
      </c>
      <c r="H209" s="10">
        <f>-Vendes[[#This Row],[Base Imposable]]*Vendes[[#This Row],[% IRPF]]</f>
        <v>0</v>
      </c>
      <c r="I209" s="11">
        <f>+Vendes[[#This Row],[Base Imposable]]+Vendes[[#This Row],[Quota IVA]]+Vendes[[#This Row],[IRPF]]</f>
        <v>0</v>
      </c>
      <c r="J209" s="37"/>
      <c r="K209" s="17">
        <f>+MONTH(Vendes[[#This Row],[Data Factura]])</f>
        <v>1</v>
      </c>
      <c r="L209" s="17">
        <f>+YEAR(Vendes[[#This Row],[Data Factura]])</f>
        <v>1900</v>
      </c>
      <c r="M209" s="18">
        <f>+Vendes[[#This Row],[Data Factura]]</f>
        <v>0</v>
      </c>
      <c r="N209" s="15" t="s">
        <v>15</v>
      </c>
      <c r="O209" s="10">
        <f>+Vendes[[#This Row],[Base Imposable]]</f>
        <v>0</v>
      </c>
    </row>
    <row r="210" spans="1:15" ht="15.75" customHeight="1" x14ac:dyDescent="0.3">
      <c r="A210" s="19"/>
      <c r="B210" s="19"/>
      <c r="C210" s="19"/>
      <c r="D210" s="7"/>
      <c r="E210" s="7"/>
      <c r="F210" s="7"/>
      <c r="G210" s="10">
        <f>+Vendes[[#This Row],[Base Imposable]]*Vendes[[#This Row],[% IVA]]</f>
        <v>0</v>
      </c>
      <c r="H210" s="10">
        <f>-Vendes[[#This Row],[Base Imposable]]*Vendes[[#This Row],[% IRPF]]</f>
        <v>0</v>
      </c>
      <c r="I210" s="11">
        <f>+Vendes[[#This Row],[Base Imposable]]+Vendes[[#This Row],[Quota IVA]]+Vendes[[#This Row],[IRPF]]</f>
        <v>0</v>
      </c>
      <c r="J210" s="37"/>
      <c r="K210" s="17">
        <f>+MONTH(Vendes[[#This Row],[Data Factura]])</f>
        <v>1</v>
      </c>
      <c r="L210" s="17">
        <f>+YEAR(Vendes[[#This Row],[Data Factura]])</f>
        <v>1900</v>
      </c>
      <c r="M210" s="18">
        <f>+Vendes[[#This Row],[Data Factura]]</f>
        <v>0</v>
      </c>
      <c r="N210" s="15" t="s">
        <v>15</v>
      </c>
      <c r="O210" s="10">
        <f>+Vendes[[#This Row],[Base Imposable]]</f>
        <v>0</v>
      </c>
    </row>
    <row r="211" spans="1:15" ht="15.75" customHeight="1" x14ac:dyDescent="0.3">
      <c r="A211" s="19"/>
      <c r="B211" s="19"/>
      <c r="C211" s="19"/>
      <c r="D211" s="7"/>
      <c r="E211" s="7"/>
      <c r="F211" s="7"/>
      <c r="G211" s="10">
        <f>+Vendes[[#This Row],[Base Imposable]]*Vendes[[#This Row],[% IVA]]</f>
        <v>0</v>
      </c>
      <c r="H211" s="10">
        <f>-Vendes[[#This Row],[Base Imposable]]*Vendes[[#This Row],[% IRPF]]</f>
        <v>0</v>
      </c>
      <c r="I211" s="11">
        <f>+Vendes[[#This Row],[Base Imposable]]+Vendes[[#This Row],[Quota IVA]]+Vendes[[#This Row],[IRPF]]</f>
        <v>0</v>
      </c>
      <c r="J211" s="37"/>
      <c r="K211" s="17">
        <f>+MONTH(Vendes[[#This Row],[Data Factura]])</f>
        <v>1</v>
      </c>
      <c r="L211" s="17">
        <f>+YEAR(Vendes[[#This Row],[Data Factura]])</f>
        <v>1900</v>
      </c>
      <c r="M211" s="18">
        <f>+Vendes[[#This Row],[Data Factura]]</f>
        <v>0</v>
      </c>
      <c r="N211" s="15" t="s">
        <v>15</v>
      </c>
      <c r="O211" s="10">
        <f>+Vendes[[#This Row],[Base Imposable]]</f>
        <v>0</v>
      </c>
    </row>
    <row r="212" spans="1:15" ht="15.75" customHeight="1" x14ac:dyDescent="0.3">
      <c r="A212" s="19"/>
      <c r="B212" s="19"/>
      <c r="C212" s="19"/>
      <c r="D212" s="7"/>
      <c r="E212" s="7"/>
      <c r="F212" s="7"/>
      <c r="G212" s="10">
        <f>+Vendes[[#This Row],[Base Imposable]]*Vendes[[#This Row],[% IVA]]</f>
        <v>0</v>
      </c>
      <c r="H212" s="10">
        <f>-Vendes[[#This Row],[Base Imposable]]*Vendes[[#This Row],[% IRPF]]</f>
        <v>0</v>
      </c>
      <c r="I212" s="11">
        <f>+Vendes[[#This Row],[Base Imposable]]+Vendes[[#This Row],[Quota IVA]]+Vendes[[#This Row],[IRPF]]</f>
        <v>0</v>
      </c>
      <c r="J212" s="37"/>
      <c r="K212" s="17">
        <f>+MONTH(Vendes[[#This Row],[Data Factura]])</f>
        <v>1</v>
      </c>
      <c r="L212" s="17">
        <f>+YEAR(Vendes[[#This Row],[Data Factura]])</f>
        <v>1900</v>
      </c>
      <c r="M212" s="18">
        <f>+Vendes[[#This Row],[Data Factura]]</f>
        <v>0</v>
      </c>
      <c r="N212" s="15" t="s">
        <v>15</v>
      </c>
      <c r="O212" s="10">
        <f>+Vendes[[#This Row],[Base Imposable]]</f>
        <v>0</v>
      </c>
    </row>
    <row r="213" spans="1:15" ht="15.75" customHeight="1" x14ac:dyDescent="0.3">
      <c r="A213" s="19"/>
      <c r="B213" s="19"/>
      <c r="C213" s="19"/>
      <c r="D213" s="7"/>
      <c r="E213" s="7"/>
      <c r="F213" s="7"/>
      <c r="G213" s="10">
        <f>+Vendes[[#This Row],[Base Imposable]]*Vendes[[#This Row],[% IVA]]</f>
        <v>0</v>
      </c>
      <c r="H213" s="10">
        <f>-Vendes[[#This Row],[Base Imposable]]*Vendes[[#This Row],[% IRPF]]</f>
        <v>0</v>
      </c>
      <c r="I213" s="11">
        <f>+Vendes[[#This Row],[Base Imposable]]+Vendes[[#This Row],[Quota IVA]]+Vendes[[#This Row],[IRPF]]</f>
        <v>0</v>
      </c>
      <c r="J213" s="37"/>
      <c r="K213" s="17">
        <f>+MONTH(Vendes[[#This Row],[Data Factura]])</f>
        <v>1</v>
      </c>
      <c r="L213" s="17">
        <f>+YEAR(Vendes[[#This Row],[Data Factura]])</f>
        <v>1900</v>
      </c>
      <c r="M213" s="18">
        <f>+Vendes[[#This Row],[Data Factura]]</f>
        <v>0</v>
      </c>
      <c r="N213" s="15" t="s">
        <v>15</v>
      </c>
      <c r="O213" s="10">
        <f>+Vendes[[#This Row],[Base Imposable]]</f>
        <v>0</v>
      </c>
    </row>
    <row r="214" spans="1:15" ht="15.75" customHeight="1" x14ac:dyDescent="0.3">
      <c r="A214" s="19"/>
      <c r="B214" s="19"/>
      <c r="C214" s="19"/>
      <c r="D214" s="7"/>
      <c r="E214" s="7"/>
      <c r="F214" s="7"/>
      <c r="G214" s="10">
        <f>+Vendes[[#This Row],[Base Imposable]]*Vendes[[#This Row],[% IVA]]</f>
        <v>0</v>
      </c>
      <c r="H214" s="10">
        <f>-Vendes[[#This Row],[Base Imposable]]*Vendes[[#This Row],[% IRPF]]</f>
        <v>0</v>
      </c>
      <c r="I214" s="11">
        <f>+Vendes[[#This Row],[Base Imposable]]+Vendes[[#This Row],[Quota IVA]]+Vendes[[#This Row],[IRPF]]</f>
        <v>0</v>
      </c>
      <c r="J214" s="37"/>
      <c r="K214" s="17">
        <f>+MONTH(Vendes[[#This Row],[Data Factura]])</f>
        <v>1</v>
      </c>
      <c r="L214" s="17">
        <f>+YEAR(Vendes[[#This Row],[Data Factura]])</f>
        <v>1900</v>
      </c>
      <c r="M214" s="18">
        <f>+Vendes[[#This Row],[Data Factura]]</f>
        <v>0</v>
      </c>
      <c r="N214" s="15" t="s">
        <v>15</v>
      </c>
      <c r="O214" s="10">
        <f>+Vendes[[#This Row],[Base Imposable]]</f>
        <v>0</v>
      </c>
    </row>
    <row r="215" spans="1:15" ht="15.75" customHeight="1" x14ac:dyDescent="0.3">
      <c r="A215" s="19"/>
      <c r="B215" s="19"/>
      <c r="C215" s="19"/>
      <c r="D215" s="7"/>
      <c r="E215" s="7"/>
      <c r="F215" s="7"/>
      <c r="G215" s="10">
        <f>+Vendes[[#This Row],[Base Imposable]]*Vendes[[#This Row],[% IVA]]</f>
        <v>0</v>
      </c>
      <c r="H215" s="10">
        <f>-Vendes[[#This Row],[Base Imposable]]*Vendes[[#This Row],[% IRPF]]</f>
        <v>0</v>
      </c>
      <c r="I215" s="11">
        <f>+Vendes[[#This Row],[Base Imposable]]+Vendes[[#This Row],[Quota IVA]]+Vendes[[#This Row],[IRPF]]</f>
        <v>0</v>
      </c>
      <c r="J215" s="37"/>
      <c r="K215" s="17">
        <f>+MONTH(Vendes[[#This Row],[Data Factura]])</f>
        <v>1</v>
      </c>
      <c r="L215" s="17">
        <f>+YEAR(Vendes[[#This Row],[Data Factura]])</f>
        <v>1900</v>
      </c>
      <c r="M215" s="18">
        <f>+Vendes[[#This Row],[Data Factura]]</f>
        <v>0</v>
      </c>
      <c r="N215" s="15" t="s">
        <v>15</v>
      </c>
      <c r="O215" s="10">
        <f>+Vendes[[#This Row],[Base Imposable]]</f>
        <v>0</v>
      </c>
    </row>
    <row r="216" spans="1:15" ht="15.75" customHeight="1" x14ac:dyDescent="0.3">
      <c r="A216" s="19"/>
      <c r="B216" s="19"/>
      <c r="C216" s="19"/>
      <c r="D216" s="7"/>
      <c r="E216" s="7"/>
      <c r="F216" s="7"/>
      <c r="G216" s="10">
        <f>+Vendes[[#This Row],[Base Imposable]]*Vendes[[#This Row],[% IVA]]</f>
        <v>0</v>
      </c>
      <c r="H216" s="10">
        <f>-Vendes[[#This Row],[Base Imposable]]*Vendes[[#This Row],[% IRPF]]</f>
        <v>0</v>
      </c>
      <c r="I216" s="11">
        <f>+Vendes[[#This Row],[Base Imposable]]+Vendes[[#This Row],[Quota IVA]]+Vendes[[#This Row],[IRPF]]</f>
        <v>0</v>
      </c>
      <c r="J216" s="37"/>
      <c r="K216" s="17">
        <f>+MONTH(Vendes[[#This Row],[Data Factura]])</f>
        <v>1</v>
      </c>
      <c r="L216" s="17">
        <f>+YEAR(Vendes[[#This Row],[Data Factura]])</f>
        <v>1900</v>
      </c>
      <c r="M216" s="18">
        <f>+Vendes[[#This Row],[Data Factura]]</f>
        <v>0</v>
      </c>
      <c r="N216" s="15" t="s">
        <v>15</v>
      </c>
      <c r="O216" s="10">
        <f>+Vendes[[#This Row],[Base Imposable]]</f>
        <v>0</v>
      </c>
    </row>
    <row r="217" spans="1:15" ht="15.75" customHeight="1" x14ac:dyDescent="0.3">
      <c r="A217" s="19"/>
      <c r="B217" s="19"/>
      <c r="C217" s="19"/>
      <c r="D217" s="7"/>
      <c r="E217" s="7"/>
      <c r="F217" s="7"/>
      <c r="G217" s="10">
        <f>+Vendes[[#This Row],[Base Imposable]]*Vendes[[#This Row],[% IVA]]</f>
        <v>0</v>
      </c>
      <c r="H217" s="10">
        <f>-Vendes[[#This Row],[Base Imposable]]*Vendes[[#This Row],[% IRPF]]</f>
        <v>0</v>
      </c>
      <c r="I217" s="11">
        <f>+Vendes[[#This Row],[Base Imposable]]+Vendes[[#This Row],[Quota IVA]]+Vendes[[#This Row],[IRPF]]</f>
        <v>0</v>
      </c>
      <c r="J217" s="37"/>
      <c r="K217" s="17">
        <f>+MONTH(Vendes[[#This Row],[Data Factura]])</f>
        <v>1</v>
      </c>
      <c r="L217" s="17">
        <f>+YEAR(Vendes[[#This Row],[Data Factura]])</f>
        <v>1900</v>
      </c>
      <c r="M217" s="18">
        <f>+Vendes[[#This Row],[Data Factura]]</f>
        <v>0</v>
      </c>
      <c r="N217" s="15" t="s">
        <v>15</v>
      </c>
      <c r="O217" s="10">
        <f>+Vendes[[#This Row],[Base Imposable]]</f>
        <v>0</v>
      </c>
    </row>
    <row r="218" spans="1:15" ht="15.75" customHeight="1" x14ac:dyDescent="0.3">
      <c r="A218" s="19"/>
      <c r="B218" s="19"/>
      <c r="C218" s="19"/>
      <c r="D218" s="7"/>
      <c r="E218" s="7"/>
      <c r="F218" s="7"/>
      <c r="G218" s="10">
        <f>+Vendes[[#This Row],[Base Imposable]]*Vendes[[#This Row],[% IVA]]</f>
        <v>0</v>
      </c>
      <c r="H218" s="10">
        <f>-Vendes[[#This Row],[Base Imposable]]*Vendes[[#This Row],[% IRPF]]</f>
        <v>0</v>
      </c>
      <c r="I218" s="11">
        <f>+Vendes[[#This Row],[Base Imposable]]+Vendes[[#This Row],[Quota IVA]]+Vendes[[#This Row],[IRPF]]</f>
        <v>0</v>
      </c>
      <c r="J218" s="37"/>
      <c r="K218" s="17">
        <f>+MONTH(Vendes[[#This Row],[Data Factura]])</f>
        <v>1</v>
      </c>
      <c r="L218" s="17">
        <f>+YEAR(Vendes[[#This Row],[Data Factura]])</f>
        <v>1900</v>
      </c>
      <c r="M218" s="18">
        <f>+Vendes[[#This Row],[Data Factura]]</f>
        <v>0</v>
      </c>
      <c r="N218" s="15" t="s">
        <v>15</v>
      </c>
      <c r="O218" s="10">
        <f>+Vendes[[#This Row],[Base Imposable]]</f>
        <v>0</v>
      </c>
    </row>
    <row r="219" spans="1:15" ht="15.75" customHeight="1" x14ac:dyDescent="0.3">
      <c r="A219" s="19"/>
      <c r="B219" s="19"/>
      <c r="C219" s="19"/>
      <c r="D219" s="7"/>
      <c r="E219" s="7"/>
      <c r="F219" s="7"/>
      <c r="G219" s="10">
        <f>+Vendes[[#This Row],[Base Imposable]]*Vendes[[#This Row],[% IVA]]</f>
        <v>0</v>
      </c>
      <c r="H219" s="10">
        <f>-Vendes[[#This Row],[Base Imposable]]*Vendes[[#This Row],[% IRPF]]</f>
        <v>0</v>
      </c>
      <c r="I219" s="11">
        <f>+Vendes[[#This Row],[Base Imposable]]+Vendes[[#This Row],[Quota IVA]]+Vendes[[#This Row],[IRPF]]</f>
        <v>0</v>
      </c>
      <c r="J219" s="37"/>
      <c r="K219" s="17">
        <f>+MONTH(Vendes[[#This Row],[Data Factura]])</f>
        <v>1</v>
      </c>
      <c r="L219" s="17">
        <f>+YEAR(Vendes[[#This Row],[Data Factura]])</f>
        <v>1900</v>
      </c>
      <c r="M219" s="18">
        <f>+Vendes[[#This Row],[Data Factura]]</f>
        <v>0</v>
      </c>
      <c r="N219" s="15" t="s">
        <v>15</v>
      </c>
      <c r="O219" s="10">
        <f>+Vendes[[#This Row],[Base Imposable]]</f>
        <v>0</v>
      </c>
    </row>
    <row r="220" spans="1:15" ht="15.75" customHeight="1" x14ac:dyDescent="0.3">
      <c r="A220" s="19"/>
      <c r="B220" s="19"/>
      <c r="C220" s="19"/>
      <c r="D220" s="7"/>
      <c r="E220" s="7"/>
      <c r="F220" s="7"/>
      <c r="G220" s="10">
        <f>+Vendes[[#This Row],[Base Imposable]]*Vendes[[#This Row],[% IVA]]</f>
        <v>0</v>
      </c>
      <c r="H220" s="10">
        <f>-Vendes[[#This Row],[Base Imposable]]*Vendes[[#This Row],[% IRPF]]</f>
        <v>0</v>
      </c>
      <c r="I220" s="11">
        <f>+Vendes[[#This Row],[Base Imposable]]+Vendes[[#This Row],[Quota IVA]]+Vendes[[#This Row],[IRPF]]</f>
        <v>0</v>
      </c>
      <c r="J220" s="37"/>
      <c r="K220" s="17">
        <f>+MONTH(Vendes[[#This Row],[Data Factura]])</f>
        <v>1</v>
      </c>
      <c r="L220" s="17">
        <f>+YEAR(Vendes[[#This Row],[Data Factura]])</f>
        <v>1900</v>
      </c>
      <c r="M220" s="18">
        <f>+Vendes[[#This Row],[Data Factura]]</f>
        <v>0</v>
      </c>
      <c r="N220" s="15" t="s">
        <v>15</v>
      </c>
      <c r="O220" s="10">
        <f>+Vendes[[#This Row],[Base Imposable]]</f>
        <v>0</v>
      </c>
    </row>
    <row r="221" spans="1:15" ht="15.75" customHeight="1" x14ac:dyDescent="0.3">
      <c r="A221" s="19"/>
      <c r="B221" s="19"/>
      <c r="C221" s="19"/>
      <c r="D221" s="7"/>
      <c r="E221" s="7"/>
      <c r="F221" s="7"/>
      <c r="G221" s="10">
        <f>+Vendes[[#This Row],[Base Imposable]]*Vendes[[#This Row],[% IVA]]</f>
        <v>0</v>
      </c>
      <c r="H221" s="10">
        <f>-Vendes[[#This Row],[Base Imposable]]*Vendes[[#This Row],[% IRPF]]</f>
        <v>0</v>
      </c>
      <c r="I221" s="11">
        <f>+Vendes[[#This Row],[Base Imposable]]+Vendes[[#This Row],[Quota IVA]]+Vendes[[#This Row],[IRPF]]</f>
        <v>0</v>
      </c>
      <c r="J221" s="37"/>
      <c r="K221" s="17">
        <f>+MONTH(Vendes[[#This Row],[Data Factura]])</f>
        <v>1</v>
      </c>
      <c r="L221" s="17">
        <f>+YEAR(Vendes[[#This Row],[Data Factura]])</f>
        <v>1900</v>
      </c>
      <c r="M221" s="18">
        <f>+Vendes[[#This Row],[Data Factura]]</f>
        <v>0</v>
      </c>
      <c r="N221" s="15" t="s">
        <v>15</v>
      </c>
      <c r="O221" s="10">
        <f>+Vendes[[#This Row],[Base Imposable]]</f>
        <v>0</v>
      </c>
    </row>
    <row r="222" spans="1:15" ht="15.75" customHeight="1" x14ac:dyDescent="0.3">
      <c r="A222" s="19"/>
      <c r="B222" s="19"/>
      <c r="C222" s="19"/>
      <c r="D222" s="7"/>
      <c r="E222" s="7"/>
      <c r="F222" s="7"/>
      <c r="G222" s="10">
        <f>+Vendes[[#This Row],[Base Imposable]]*Vendes[[#This Row],[% IVA]]</f>
        <v>0</v>
      </c>
      <c r="H222" s="10">
        <f>-Vendes[[#This Row],[Base Imposable]]*Vendes[[#This Row],[% IRPF]]</f>
        <v>0</v>
      </c>
      <c r="I222" s="11">
        <f>+Vendes[[#This Row],[Base Imposable]]+Vendes[[#This Row],[Quota IVA]]+Vendes[[#This Row],[IRPF]]</f>
        <v>0</v>
      </c>
      <c r="J222" s="37"/>
      <c r="K222" s="17">
        <f>+MONTH(Vendes[[#This Row],[Data Factura]])</f>
        <v>1</v>
      </c>
      <c r="L222" s="17">
        <f>+YEAR(Vendes[[#This Row],[Data Factura]])</f>
        <v>1900</v>
      </c>
      <c r="M222" s="18">
        <f>+Vendes[[#This Row],[Data Factura]]</f>
        <v>0</v>
      </c>
      <c r="N222" s="15" t="s">
        <v>15</v>
      </c>
      <c r="O222" s="10">
        <f>+Vendes[[#This Row],[Base Imposable]]</f>
        <v>0</v>
      </c>
    </row>
    <row r="223" spans="1:15" ht="15.75" customHeight="1" x14ac:dyDescent="0.3">
      <c r="A223" s="19"/>
      <c r="B223" s="19"/>
      <c r="C223" s="19"/>
      <c r="D223" s="7"/>
      <c r="E223" s="7"/>
      <c r="F223" s="7"/>
      <c r="G223" s="10">
        <f>+Vendes[[#This Row],[Base Imposable]]*Vendes[[#This Row],[% IVA]]</f>
        <v>0</v>
      </c>
      <c r="H223" s="10">
        <f>-Vendes[[#This Row],[Base Imposable]]*Vendes[[#This Row],[% IRPF]]</f>
        <v>0</v>
      </c>
      <c r="I223" s="11">
        <f>+Vendes[[#This Row],[Base Imposable]]+Vendes[[#This Row],[Quota IVA]]+Vendes[[#This Row],[IRPF]]</f>
        <v>0</v>
      </c>
      <c r="J223" s="37"/>
      <c r="K223" s="17">
        <f>+MONTH(Vendes[[#This Row],[Data Factura]])</f>
        <v>1</v>
      </c>
      <c r="L223" s="17">
        <f>+YEAR(Vendes[[#This Row],[Data Factura]])</f>
        <v>1900</v>
      </c>
      <c r="M223" s="18">
        <f>+Vendes[[#This Row],[Data Factura]]</f>
        <v>0</v>
      </c>
      <c r="N223" s="15" t="s">
        <v>15</v>
      </c>
      <c r="O223" s="10">
        <f>+Vendes[[#This Row],[Base Imposable]]</f>
        <v>0</v>
      </c>
    </row>
    <row r="224" spans="1:15" ht="15.75" customHeight="1" x14ac:dyDescent="0.3">
      <c r="A224" s="19"/>
      <c r="B224" s="19"/>
      <c r="C224" s="19"/>
      <c r="D224" s="7"/>
      <c r="E224" s="7"/>
      <c r="F224" s="7"/>
      <c r="G224" s="10">
        <f>+Vendes[[#This Row],[Base Imposable]]*Vendes[[#This Row],[% IVA]]</f>
        <v>0</v>
      </c>
      <c r="H224" s="10">
        <f>-Vendes[[#This Row],[Base Imposable]]*Vendes[[#This Row],[% IRPF]]</f>
        <v>0</v>
      </c>
      <c r="I224" s="11">
        <f>+Vendes[[#This Row],[Base Imposable]]+Vendes[[#This Row],[Quota IVA]]+Vendes[[#This Row],[IRPF]]</f>
        <v>0</v>
      </c>
      <c r="J224" s="37"/>
      <c r="K224" s="17">
        <f>+MONTH(Vendes[[#This Row],[Data Factura]])</f>
        <v>1</v>
      </c>
      <c r="L224" s="17">
        <f>+YEAR(Vendes[[#This Row],[Data Factura]])</f>
        <v>1900</v>
      </c>
      <c r="M224" s="18">
        <f>+Vendes[[#This Row],[Data Factura]]</f>
        <v>0</v>
      </c>
      <c r="N224" s="15" t="s">
        <v>15</v>
      </c>
      <c r="O224" s="10">
        <f>+Vendes[[#This Row],[Base Imposable]]</f>
        <v>0</v>
      </c>
    </row>
    <row r="225" spans="1:15" ht="15.75" customHeight="1" x14ac:dyDescent="0.3">
      <c r="A225" s="19"/>
      <c r="B225" s="19"/>
      <c r="C225" s="19"/>
      <c r="D225" s="7"/>
      <c r="E225" s="7"/>
      <c r="F225" s="7"/>
      <c r="G225" s="10">
        <f>+Vendes[[#This Row],[Base Imposable]]*Vendes[[#This Row],[% IVA]]</f>
        <v>0</v>
      </c>
      <c r="H225" s="10">
        <f>-Vendes[[#This Row],[Base Imposable]]*Vendes[[#This Row],[% IRPF]]</f>
        <v>0</v>
      </c>
      <c r="I225" s="11">
        <f>+Vendes[[#This Row],[Base Imposable]]+Vendes[[#This Row],[Quota IVA]]+Vendes[[#This Row],[IRPF]]</f>
        <v>0</v>
      </c>
      <c r="J225" s="37"/>
      <c r="K225" s="17">
        <f>+MONTH(Vendes[[#This Row],[Data Factura]])</f>
        <v>1</v>
      </c>
      <c r="L225" s="17">
        <f>+YEAR(Vendes[[#This Row],[Data Factura]])</f>
        <v>1900</v>
      </c>
      <c r="M225" s="18">
        <f>+Vendes[[#This Row],[Data Factura]]</f>
        <v>0</v>
      </c>
      <c r="N225" s="15" t="s">
        <v>15</v>
      </c>
      <c r="O225" s="10">
        <f>+Vendes[[#This Row],[Base Imposable]]</f>
        <v>0</v>
      </c>
    </row>
    <row r="226" spans="1:15" ht="15.75" customHeight="1" x14ac:dyDescent="0.3">
      <c r="A226" s="19"/>
      <c r="B226" s="19"/>
      <c r="C226" s="19"/>
      <c r="D226" s="7"/>
      <c r="E226" s="7"/>
      <c r="F226" s="7"/>
      <c r="G226" s="10">
        <f>+Vendes[[#This Row],[Base Imposable]]*Vendes[[#This Row],[% IVA]]</f>
        <v>0</v>
      </c>
      <c r="H226" s="10">
        <f>-Vendes[[#This Row],[Base Imposable]]*Vendes[[#This Row],[% IRPF]]</f>
        <v>0</v>
      </c>
      <c r="I226" s="11">
        <f>+Vendes[[#This Row],[Base Imposable]]+Vendes[[#This Row],[Quota IVA]]+Vendes[[#This Row],[IRPF]]</f>
        <v>0</v>
      </c>
      <c r="J226" s="37"/>
      <c r="K226" s="17">
        <f>+MONTH(Vendes[[#This Row],[Data Factura]])</f>
        <v>1</v>
      </c>
      <c r="L226" s="17">
        <f>+YEAR(Vendes[[#This Row],[Data Factura]])</f>
        <v>1900</v>
      </c>
      <c r="M226" s="18">
        <f>+Vendes[[#This Row],[Data Factura]]</f>
        <v>0</v>
      </c>
      <c r="N226" s="15" t="s">
        <v>15</v>
      </c>
      <c r="O226" s="10">
        <f>+Vendes[[#This Row],[Base Imposable]]</f>
        <v>0</v>
      </c>
    </row>
    <row r="227" spans="1:15" ht="15.75" customHeight="1" x14ac:dyDescent="0.3">
      <c r="A227" s="19"/>
      <c r="B227" s="19"/>
      <c r="C227" s="19"/>
      <c r="D227" s="7"/>
      <c r="E227" s="7"/>
      <c r="F227" s="7"/>
      <c r="G227" s="10">
        <f>+Vendes[[#This Row],[Base Imposable]]*Vendes[[#This Row],[% IVA]]</f>
        <v>0</v>
      </c>
      <c r="H227" s="10">
        <f>-Vendes[[#This Row],[Base Imposable]]*Vendes[[#This Row],[% IRPF]]</f>
        <v>0</v>
      </c>
      <c r="I227" s="11">
        <f>+Vendes[[#This Row],[Base Imposable]]+Vendes[[#This Row],[Quota IVA]]+Vendes[[#This Row],[IRPF]]</f>
        <v>0</v>
      </c>
      <c r="J227" s="37"/>
      <c r="K227" s="17">
        <f>+MONTH(Vendes[[#This Row],[Data Factura]])</f>
        <v>1</v>
      </c>
      <c r="L227" s="17">
        <f>+YEAR(Vendes[[#This Row],[Data Factura]])</f>
        <v>1900</v>
      </c>
      <c r="M227" s="18">
        <f>+Vendes[[#This Row],[Data Factura]]</f>
        <v>0</v>
      </c>
      <c r="N227" s="15" t="s">
        <v>15</v>
      </c>
      <c r="O227" s="10">
        <f>+Vendes[[#This Row],[Base Imposable]]</f>
        <v>0</v>
      </c>
    </row>
    <row r="228" spans="1:15" ht="15.75" customHeight="1" x14ac:dyDescent="0.3">
      <c r="A228" s="19"/>
      <c r="B228" s="19"/>
      <c r="C228" s="19"/>
      <c r="D228" s="7"/>
      <c r="E228" s="7"/>
      <c r="F228" s="7"/>
      <c r="G228" s="10">
        <f>+Vendes[[#This Row],[Base Imposable]]*Vendes[[#This Row],[% IVA]]</f>
        <v>0</v>
      </c>
      <c r="H228" s="10">
        <f>-Vendes[[#This Row],[Base Imposable]]*Vendes[[#This Row],[% IRPF]]</f>
        <v>0</v>
      </c>
      <c r="I228" s="11">
        <f>+Vendes[[#This Row],[Base Imposable]]+Vendes[[#This Row],[Quota IVA]]+Vendes[[#This Row],[IRPF]]</f>
        <v>0</v>
      </c>
      <c r="J228" s="37"/>
      <c r="K228" s="17">
        <f>+MONTH(Vendes[[#This Row],[Data Factura]])</f>
        <v>1</v>
      </c>
      <c r="L228" s="17">
        <f>+YEAR(Vendes[[#This Row],[Data Factura]])</f>
        <v>1900</v>
      </c>
      <c r="M228" s="18">
        <f>+Vendes[[#This Row],[Data Factura]]</f>
        <v>0</v>
      </c>
      <c r="N228" s="15" t="s">
        <v>15</v>
      </c>
      <c r="O228" s="10">
        <f>+Vendes[[#This Row],[Base Imposable]]</f>
        <v>0</v>
      </c>
    </row>
    <row r="229" spans="1:15" ht="15.75" customHeight="1" x14ac:dyDescent="0.3">
      <c r="A229" s="19"/>
      <c r="B229" s="19"/>
      <c r="C229" s="19"/>
      <c r="D229" s="7"/>
      <c r="E229" s="7"/>
      <c r="F229" s="7"/>
      <c r="G229" s="10">
        <f>+Vendes[[#This Row],[Base Imposable]]*Vendes[[#This Row],[% IVA]]</f>
        <v>0</v>
      </c>
      <c r="H229" s="10">
        <f>-Vendes[[#This Row],[Base Imposable]]*Vendes[[#This Row],[% IRPF]]</f>
        <v>0</v>
      </c>
      <c r="I229" s="11">
        <f>+Vendes[[#This Row],[Base Imposable]]+Vendes[[#This Row],[Quota IVA]]+Vendes[[#This Row],[IRPF]]</f>
        <v>0</v>
      </c>
      <c r="J229" s="37"/>
      <c r="K229" s="17">
        <f>+MONTH(Vendes[[#This Row],[Data Factura]])</f>
        <v>1</v>
      </c>
      <c r="L229" s="17">
        <f>+YEAR(Vendes[[#This Row],[Data Factura]])</f>
        <v>1900</v>
      </c>
      <c r="M229" s="18">
        <f>+Vendes[[#This Row],[Data Factura]]</f>
        <v>0</v>
      </c>
      <c r="N229" s="15" t="s">
        <v>15</v>
      </c>
      <c r="O229" s="10">
        <f>+Vendes[[#This Row],[Base Imposable]]</f>
        <v>0</v>
      </c>
    </row>
    <row r="230" spans="1:15" ht="15.75" customHeight="1" x14ac:dyDescent="0.3">
      <c r="A230" s="19"/>
      <c r="B230" s="19"/>
      <c r="C230" s="19"/>
      <c r="D230" s="7"/>
      <c r="E230" s="7"/>
      <c r="F230" s="7"/>
      <c r="G230" s="10">
        <f>+Vendes[[#This Row],[Base Imposable]]*Vendes[[#This Row],[% IVA]]</f>
        <v>0</v>
      </c>
      <c r="H230" s="10">
        <f>-Vendes[[#This Row],[Base Imposable]]*Vendes[[#This Row],[% IRPF]]</f>
        <v>0</v>
      </c>
      <c r="I230" s="11">
        <f>+Vendes[[#This Row],[Base Imposable]]+Vendes[[#This Row],[Quota IVA]]+Vendes[[#This Row],[IRPF]]</f>
        <v>0</v>
      </c>
      <c r="J230" s="37"/>
      <c r="K230" s="17">
        <f>+MONTH(Vendes[[#This Row],[Data Factura]])</f>
        <v>1</v>
      </c>
      <c r="L230" s="17">
        <f>+YEAR(Vendes[[#This Row],[Data Factura]])</f>
        <v>1900</v>
      </c>
      <c r="M230" s="18">
        <f>+Vendes[[#This Row],[Data Factura]]</f>
        <v>0</v>
      </c>
      <c r="N230" s="15" t="s">
        <v>15</v>
      </c>
      <c r="O230" s="10">
        <f>+Vendes[[#This Row],[Base Imposable]]</f>
        <v>0</v>
      </c>
    </row>
    <row r="231" spans="1:15" ht="15.75" customHeight="1" x14ac:dyDescent="0.3">
      <c r="A231" s="19"/>
      <c r="B231" s="19"/>
      <c r="C231" s="19"/>
      <c r="D231" s="7"/>
      <c r="E231" s="7"/>
      <c r="F231" s="7"/>
      <c r="G231" s="10">
        <f>+Vendes[[#This Row],[Base Imposable]]*Vendes[[#This Row],[% IVA]]</f>
        <v>0</v>
      </c>
      <c r="H231" s="10">
        <f>-Vendes[[#This Row],[Base Imposable]]*Vendes[[#This Row],[% IRPF]]</f>
        <v>0</v>
      </c>
      <c r="I231" s="11">
        <f>+Vendes[[#This Row],[Base Imposable]]+Vendes[[#This Row],[Quota IVA]]+Vendes[[#This Row],[IRPF]]</f>
        <v>0</v>
      </c>
      <c r="J231" s="37"/>
      <c r="K231" s="17">
        <f>+MONTH(Vendes[[#This Row],[Data Factura]])</f>
        <v>1</v>
      </c>
      <c r="L231" s="17">
        <f>+YEAR(Vendes[[#This Row],[Data Factura]])</f>
        <v>1900</v>
      </c>
      <c r="M231" s="18">
        <f>+Vendes[[#This Row],[Data Factura]]</f>
        <v>0</v>
      </c>
      <c r="N231" s="15" t="s">
        <v>15</v>
      </c>
      <c r="O231" s="10">
        <f>+Vendes[[#This Row],[Base Imposable]]</f>
        <v>0</v>
      </c>
    </row>
    <row r="232" spans="1:15" ht="15.75" customHeight="1" x14ac:dyDescent="0.3">
      <c r="A232" s="19"/>
      <c r="B232" s="19"/>
      <c r="C232" s="19"/>
      <c r="D232" s="7"/>
      <c r="E232" s="7"/>
      <c r="F232" s="7"/>
      <c r="G232" s="10">
        <f>+Vendes[[#This Row],[Base Imposable]]*Vendes[[#This Row],[% IVA]]</f>
        <v>0</v>
      </c>
      <c r="H232" s="10">
        <f>-Vendes[[#This Row],[Base Imposable]]*Vendes[[#This Row],[% IRPF]]</f>
        <v>0</v>
      </c>
      <c r="I232" s="11">
        <f>+Vendes[[#This Row],[Base Imposable]]+Vendes[[#This Row],[Quota IVA]]+Vendes[[#This Row],[IRPF]]</f>
        <v>0</v>
      </c>
      <c r="J232" s="37"/>
      <c r="K232" s="17">
        <f>+MONTH(Vendes[[#This Row],[Data Factura]])</f>
        <v>1</v>
      </c>
      <c r="L232" s="17">
        <f>+YEAR(Vendes[[#This Row],[Data Factura]])</f>
        <v>1900</v>
      </c>
      <c r="M232" s="18">
        <f>+Vendes[[#This Row],[Data Factura]]</f>
        <v>0</v>
      </c>
      <c r="N232" s="15" t="s">
        <v>15</v>
      </c>
      <c r="O232" s="10">
        <f>+Vendes[[#This Row],[Base Imposable]]</f>
        <v>0</v>
      </c>
    </row>
    <row r="233" spans="1:15" ht="15.75" customHeight="1" x14ac:dyDescent="0.3">
      <c r="A233" s="19"/>
      <c r="B233" s="19"/>
      <c r="C233" s="19"/>
      <c r="D233" s="7"/>
      <c r="E233" s="7"/>
      <c r="F233" s="7"/>
      <c r="G233" s="10">
        <f>+Vendes[[#This Row],[Base Imposable]]*Vendes[[#This Row],[% IVA]]</f>
        <v>0</v>
      </c>
      <c r="H233" s="10">
        <f>-Vendes[[#This Row],[Base Imposable]]*Vendes[[#This Row],[% IRPF]]</f>
        <v>0</v>
      </c>
      <c r="I233" s="11">
        <f>+Vendes[[#This Row],[Base Imposable]]+Vendes[[#This Row],[Quota IVA]]+Vendes[[#This Row],[IRPF]]</f>
        <v>0</v>
      </c>
      <c r="J233" s="37"/>
      <c r="K233" s="17">
        <f>+MONTH(Vendes[[#This Row],[Data Factura]])</f>
        <v>1</v>
      </c>
      <c r="L233" s="17">
        <f>+YEAR(Vendes[[#This Row],[Data Factura]])</f>
        <v>1900</v>
      </c>
      <c r="M233" s="18">
        <f>+Vendes[[#This Row],[Data Factura]]</f>
        <v>0</v>
      </c>
      <c r="N233" s="15" t="s">
        <v>15</v>
      </c>
      <c r="O233" s="10">
        <f>+Vendes[[#This Row],[Base Imposable]]</f>
        <v>0</v>
      </c>
    </row>
    <row r="234" spans="1:15" ht="15.75" customHeight="1" x14ac:dyDescent="0.3">
      <c r="A234" s="19"/>
      <c r="B234" s="19"/>
      <c r="C234" s="19"/>
      <c r="D234" s="7"/>
      <c r="E234" s="7"/>
      <c r="F234" s="7"/>
      <c r="G234" s="10">
        <f>+Vendes[[#This Row],[Base Imposable]]*Vendes[[#This Row],[% IVA]]</f>
        <v>0</v>
      </c>
      <c r="H234" s="10">
        <f>-Vendes[[#This Row],[Base Imposable]]*Vendes[[#This Row],[% IRPF]]</f>
        <v>0</v>
      </c>
      <c r="I234" s="11">
        <f>+Vendes[[#This Row],[Base Imposable]]+Vendes[[#This Row],[Quota IVA]]+Vendes[[#This Row],[IRPF]]</f>
        <v>0</v>
      </c>
      <c r="J234" s="37"/>
      <c r="K234" s="17">
        <f>+MONTH(Vendes[[#This Row],[Data Factura]])</f>
        <v>1</v>
      </c>
      <c r="L234" s="17">
        <f>+YEAR(Vendes[[#This Row],[Data Factura]])</f>
        <v>1900</v>
      </c>
      <c r="M234" s="18">
        <f>+Vendes[[#This Row],[Data Factura]]</f>
        <v>0</v>
      </c>
      <c r="N234" s="15" t="s">
        <v>15</v>
      </c>
      <c r="O234" s="10">
        <f>+Vendes[[#This Row],[Base Imposable]]</f>
        <v>0</v>
      </c>
    </row>
    <row r="235" spans="1:15" ht="15.75" customHeight="1" x14ac:dyDescent="0.3">
      <c r="A235" s="19"/>
      <c r="B235" s="19"/>
      <c r="C235" s="19"/>
      <c r="D235" s="7"/>
      <c r="E235" s="7"/>
      <c r="F235" s="7"/>
      <c r="G235" s="10">
        <f>+Vendes[[#This Row],[Base Imposable]]*Vendes[[#This Row],[% IVA]]</f>
        <v>0</v>
      </c>
      <c r="H235" s="10">
        <f>-Vendes[[#This Row],[Base Imposable]]*Vendes[[#This Row],[% IRPF]]</f>
        <v>0</v>
      </c>
      <c r="I235" s="11">
        <f>+Vendes[[#This Row],[Base Imposable]]+Vendes[[#This Row],[Quota IVA]]+Vendes[[#This Row],[IRPF]]</f>
        <v>0</v>
      </c>
      <c r="J235" s="37"/>
      <c r="K235" s="17">
        <f>+MONTH(Vendes[[#This Row],[Data Factura]])</f>
        <v>1</v>
      </c>
      <c r="L235" s="17">
        <f>+YEAR(Vendes[[#This Row],[Data Factura]])</f>
        <v>1900</v>
      </c>
      <c r="M235" s="18">
        <f>+Vendes[[#This Row],[Data Factura]]</f>
        <v>0</v>
      </c>
      <c r="N235" s="15" t="s">
        <v>15</v>
      </c>
      <c r="O235" s="10">
        <f>+Vendes[[#This Row],[Base Imposable]]</f>
        <v>0</v>
      </c>
    </row>
    <row r="236" spans="1:15" ht="15.75" customHeight="1" x14ac:dyDescent="0.3">
      <c r="A236" s="19"/>
      <c r="B236" s="19"/>
      <c r="C236" s="19"/>
      <c r="D236" s="7"/>
      <c r="E236" s="7"/>
      <c r="F236" s="7"/>
      <c r="G236" s="10">
        <f>+Vendes[[#This Row],[Base Imposable]]*Vendes[[#This Row],[% IVA]]</f>
        <v>0</v>
      </c>
      <c r="H236" s="10">
        <f>-Vendes[[#This Row],[Base Imposable]]*Vendes[[#This Row],[% IRPF]]</f>
        <v>0</v>
      </c>
      <c r="I236" s="11">
        <f>+Vendes[[#This Row],[Base Imposable]]+Vendes[[#This Row],[Quota IVA]]+Vendes[[#This Row],[IRPF]]</f>
        <v>0</v>
      </c>
      <c r="J236" s="37"/>
      <c r="K236" s="17">
        <f>+MONTH(Vendes[[#This Row],[Data Factura]])</f>
        <v>1</v>
      </c>
      <c r="L236" s="17">
        <f>+YEAR(Vendes[[#This Row],[Data Factura]])</f>
        <v>1900</v>
      </c>
      <c r="M236" s="18">
        <f>+Vendes[[#This Row],[Data Factura]]</f>
        <v>0</v>
      </c>
      <c r="N236" s="15" t="s">
        <v>15</v>
      </c>
      <c r="O236" s="10">
        <f>+Vendes[[#This Row],[Base Imposable]]</f>
        <v>0</v>
      </c>
    </row>
    <row r="237" spans="1:15" ht="15.75" customHeight="1" x14ac:dyDescent="0.3">
      <c r="A237" s="19"/>
      <c r="B237" s="19"/>
      <c r="C237" s="19"/>
      <c r="D237" s="7"/>
      <c r="E237" s="7"/>
      <c r="F237" s="7"/>
      <c r="G237" s="10">
        <f>+Vendes[[#This Row],[Base Imposable]]*Vendes[[#This Row],[% IVA]]</f>
        <v>0</v>
      </c>
      <c r="H237" s="10">
        <f>-Vendes[[#This Row],[Base Imposable]]*Vendes[[#This Row],[% IRPF]]</f>
        <v>0</v>
      </c>
      <c r="I237" s="11">
        <f>+Vendes[[#This Row],[Base Imposable]]+Vendes[[#This Row],[Quota IVA]]+Vendes[[#This Row],[IRPF]]</f>
        <v>0</v>
      </c>
      <c r="J237" s="37"/>
      <c r="K237" s="17">
        <f>+MONTH(Vendes[[#This Row],[Data Factura]])</f>
        <v>1</v>
      </c>
      <c r="L237" s="17">
        <f>+YEAR(Vendes[[#This Row],[Data Factura]])</f>
        <v>1900</v>
      </c>
      <c r="M237" s="18">
        <f>+Vendes[[#This Row],[Data Factura]]</f>
        <v>0</v>
      </c>
      <c r="N237" s="15" t="s">
        <v>15</v>
      </c>
      <c r="O237" s="10">
        <f>+Vendes[[#This Row],[Base Imposable]]</f>
        <v>0</v>
      </c>
    </row>
    <row r="238" spans="1:15" ht="15.75" customHeight="1" x14ac:dyDescent="0.3">
      <c r="A238" s="19"/>
      <c r="B238" s="19"/>
      <c r="C238" s="19"/>
      <c r="D238" s="7"/>
      <c r="E238" s="7"/>
      <c r="F238" s="7"/>
      <c r="G238" s="10">
        <f>+Vendes[[#This Row],[Base Imposable]]*Vendes[[#This Row],[% IVA]]</f>
        <v>0</v>
      </c>
      <c r="H238" s="10">
        <f>-Vendes[[#This Row],[Base Imposable]]*Vendes[[#This Row],[% IRPF]]</f>
        <v>0</v>
      </c>
      <c r="I238" s="11">
        <f>+Vendes[[#This Row],[Base Imposable]]+Vendes[[#This Row],[Quota IVA]]+Vendes[[#This Row],[IRPF]]</f>
        <v>0</v>
      </c>
      <c r="J238" s="37"/>
      <c r="K238" s="17">
        <f>+MONTH(Vendes[[#This Row],[Data Factura]])</f>
        <v>1</v>
      </c>
      <c r="L238" s="17">
        <f>+YEAR(Vendes[[#This Row],[Data Factura]])</f>
        <v>1900</v>
      </c>
      <c r="M238" s="18">
        <f>+Vendes[[#This Row],[Data Factura]]</f>
        <v>0</v>
      </c>
      <c r="N238" s="15" t="s">
        <v>15</v>
      </c>
      <c r="O238" s="10">
        <f>+Vendes[[#This Row],[Base Imposable]]</f>
        <v>0</v>
      </c>
    </row>
    <row r="239" spans="1:15" ht="15.75" customHeight="1" x14ac:dyDescent="0.3">
      <c r="A239" s="19"/>
      <c r="B239" s="19"/>
      <c r="C239" s="19"/>
      <c r="D239" s="7"/>
      <c r="E239" s="7"/>
      <c r="F239" s="7"/>
      <c r="G239" s="10">
        <f>+Vendes[[#This Row],[Base Imposable]]*Vendes[[#This Row],[% IVA]]</f>
        <v>0</v>
      </c>
      <c r="H239" s="10">
        <f>-Vendes[[#This Row],[Base Imposable]]*Vendes[[#This Row],[% IRPF]]</f>
        <v>0</v>
      </c>
      <c r="I239" s="11">
        <f>+Vendes[[#This Row],[Base Imposable]]+Vendes[[#This Row],[Quota IVA]]+Vendes[[#This Row],[IRPF]]</f>
        <v>0</v>
      </c>
      <c r="J239" s="37"/>
      <c r="K239" s="17">
        <f>+MONTH(Vendes[[#This Row],[Data Factura]])</f>
        <v>1</v>
      </c>
      <c r="L239" s="17">
        <f>+YEAR(Vendes[[#This Row],[Data Factura]])</f>
        <v>1900</v>
      </c>
      <c r="M239" s="18">
        <f>+Vendes[[#This Row],[Data Factura]]</f>
        <v>0</v>
      </c>
      <c r="N239" s="15" t="s">
        <v>15</v>
      </c>
      <c r="O239" s="10">
        <f>+Vendes[[#This Row],[Base Imposable]]</f>
        <v>0</v>
      </c>
    </row>
    <row r="240" spans="1:15" ht="15.75" customHeight="1" x14ac:dyDescent="0.3">
      <c r="A240" s="19"/>
      <c r="B240" s="19"/>
      <c r="C240" s="19"/>
      <c r="D240" s="7"/>
      <c r="E240" s="7"/>
      <c r="F240" s="7"/>
      <c r="G240" s="10">
        <f>+Vendes[[#This Row],[Base Imposable]]*Vendes[[#This Row],[% IVA]]</f>
        <v>0</v>
      </c>
      <c r="H240" s="10">
        <f>-Vendes[[#This Row],[Base Imposable]]*Vendes[[#This Row],[% IRPF]]</f>
        <v>0</v>
      </c>
      <c r="I240" s="11">
        <f>+Vendes[[#This Row],[Base Imposable]]+Vendes[[#This Row],[Quota IVA]]+Vendes[[#This Row],[IRPF]]</f>
        <v>0</v>
      </c>
      <c r="J240" s="37"/>
      <c r="K240" s="17">
        <f>+MONTH(Vendes[[#This Row],[Data Factura]])</f>
        <v>1</v>
      </c>
      <c r="L240" s="17">
        <f>+YEAR(Vendes[[#This Row],[Data Factura]])</f>
        <v>1900</v>
      </c>
      <c r="M240" s="18">
        <f>+Vendes[[#This Row],[Data Factura]]</f>
        <v>0</v>
      </c>
      <c r="N240" s="15" t="s">
        <v>15</v>
      </c>
      <c r="O240" s="10">
        <f>+Vendes[[#This Row],[Base Imposable]]</f>
        <v>0</v>
      </c>
    </row>
    <row r="241" spans="1:15" ht="15.75" customHeight="1" x14ac:dyDescent="0.3">
      <c r="A241" s="19"/>
      <c r="B241" s="19"/>
      <c r="C241" s="19"/>
      <c r="D241" s="7"/>
      <c r="E241" s="7"/>
      <c r="F241" s="7"/>
      <c r="G241" s="10">
        <f>+Vendes[[#This Row],[Base Imposable]]*Vendes[[#This Row],[% IVA]]</f>
        <v>0</v>
      </c>
      <c r="H241" s="10">
        <f>-Vendes[[#This Row],[Base Imposable]]*Vendes[[#This Row],[% IRPF]]</f>
        <v>0</v>
      </c>
      <c r="I241" s="11">
        <f>+Vendes[[#This Row],[Base Imposable]]+Vendes[[#This Row],[Quota IVA]]+Vendes[[#This Row],[IRPF]]</f>
        <v>0</v>
      </c>
      <c r="J241" s="37"/>
      <c r="K241" s="17">
        <f>+MONTH(Vendes[[#This Row],[Data Factura]])</f>
        <v>1</v>
      </c>
      <c r="L241" s="17">
        <f>+YEAR(Vendes[[#This Row],[Data Factura]])</f>
        <v>1900</v>
      </c>
      <c r="M241" s="18">
        <f>+Vendes[[#This Row],[Data Factura]]</f>
        <v>0</v>
      </c>
      <c r="N241" s="15" t="s">
        <v>15</v>
      </c>
      <c r="O241" s="10">
        <f>+Vendes[[#This Row],[Base Imposable]]</f>
        <v>0</v>
      </c>
    </row>
    <row r="242" spans="1:15" ht="15.75" customHeight="1" x14ac:dyDescent="0.3">
      <c r="A242" s="19"/>
      <c r="B242" s="19"/>
      <c r="C242" s="19"/>
      <c r="D242" s="7"/>
      <c r="E242" s="7"/>
      <c r="F242" s="7"/>
      <c r="G242" s="10">
        <f>+Vendes[[#This Row],[Base Imposable]]*Vendes[[#This Row],[% IVA]]</f>
        <v>0</v>
      </c>
      <c r="H242" s="10">
        <f>-Vendes[[#This Row],[Base Imposable]]*Vendes[[#This Row],[% IRPF]]</f>
        <v>0</v>
      </c>
      <c r="I242" s="11">
        <f>+Vendes[[#This Row],[Base Imposable]]+Vendes[[#This Row],[Quota IVA]]+Vendes[[#This Row],[IRPF]]</f>
        <v>0</v>
      </c>
      <c r="J242" s="37"/>
      <c r="K242" s="17">
        <f>+MONTH(Vendes[[#This Row],[Data Factura]])</f>
        <v>1</v>
      </c>
      <c r="L242" s="17">
        <f>+YEAR(Vendes[[#This Row],[Data Factura]])</f>
        <v>1900</v>
      </c>
      <c r="M242" s="18">
        <f>+Vendes[[#This Row],[Data Factura]]</f>
        <v>0</v>
      </c>
      <c r="N242" s="15" t="s">
        <v>15</v>
      </c>
      <c r="O242" s="10">
        <f>+Vendes[[#This Row],[Base Imposable]]</f>
        <v>0</v>
      </c>
    </row>
    <row r="243" spans="1:15" ht="15.75" customHeight="1" x14ac:dyDescent="0.3">
      <c r="A243" s="19"/>
      <c r="B243" s="19"/>
      <c r="C243" s="19"/>
      <c r="D243" s="7"/>
      <c r="E243" s="7"/>
      <c r="F243" s="7"/>
      <c r="G243" s="10">
        <f>+Vendes[[#This Row],[Base Imposable]]*Vendes[[#This Row],[% IVA]]</f>
        <v>0</v>
      </c>
      <c r="H243" s="10">
        <f>-Vendes[[#This Row],[Base Imposable]]*Vendes[[#This Row],[% IRPF]]</f>
        <v>0</v>
      </c>
      <c r="I243" s="11">
        <f>+Vendes[[#This Row],[Base Imposable]]+Vendes[[#This Row],[Quota IVA]]+Vendes[[#This Row],[IRPF]]</f>
        <v>0</v>
      </c>
      <c r="J243" s="37"/>
      <c r="K243" s="17">
        <f>+MONTH(Vendes[[#This Row],[Data Factura]])</f>
        <v>1</v>
      </c>
      <c r="L243" s="17">
        <f>+YEAR(Vendes[[#This Row],[Data Factura]])</f>
        <v>1900</v>
      </c>
      <c r="M243" s="18">
        <f>+Vendes[[#This Row],[Data Factura]]</f>
        <v>0</v>
      </c>
      <c r="N243" s="15" t="s">
        <v>15</v>
      </c>
      <c r="O243" s="10">
        <f>+Vendes[[#This Row],[Base Imposable]]</f>
        <v>0</v>
      </c>
    </row>
    <row r="244" spans="1:15" ht="15.75" customHeight="1" x14ac:dyDescent="0.3">
      <c r="A244" s="19"/>
      <c r="B244" s="19"/>
      <c r="C244" s="19"/>
      <c r="D244" s="7"/>
      <c r="E244" s="7"/>
      <c r="F244" s="7"/>
      <c r="G244" s="10">
        <f>+Vendes[[#This Row],[Base Imposable]]*Vendes[[#This Row],[% IVA]]</f>
        <v>0</v>
      </c>
      <c r="H244" s="10">
        <f>-Vendes[[#This Row],[Base Imposable]]*Vendes[[#This Row],[% IRPF]]</f>
        <v>0</v>
      </c>
      <c r="I244" s="11">
        <f>+Vendes[[#This Row],[Base Imposable]]+Vendes[[#This Row],[Quota IVA]]+Vendes[[#This Row],[IRPF]]</f>
        <v>0</v>
      </c>
      <c r="J244" s="37"/>
      <c r="K244" s="17">
        <f>+MONTH(Vendes[[#This Row],[Data Factura]])</f>
        <v>1</v>
      </c>
      <c r="L244" s="17">
        <f>+YEAR(Vendes[[#This Row],[Data Factura]])</f>
        <v>1900</v>
      </c>
      <c r="M244" s="18">
        <f>+Vendes[[#This Row],[Data Factura]]</f>
        <v>0</v>
      </c>
      <c r="N244" s="15" t="s">
        <v>15</v>
      </c>
      <c r="O244" s="10">
        <f>+Vendes[[#This Row],[Base Imposable]]</f>
        <v>0</v>
      </c>
    </row>
    <row r="245" spans="1:15" ht="15.75" customHeight="1" x14ac:dyDescent="0.3">
      <c r="A245" s="19"/>
      <c r="B245" s="19"/>
      <c r="C245" s="19"/>
      <c r="D245" s="7"/>
      <c r="E245" s="7"/>
      <c r="F245" s="7"/>
      <c r="G245" s="10">
        <f>+Vendes[[#This Row],[Base Imposable]]*Vendes[[#This Row],[% IVA]]</f>
        <v>0</v>
      </c>
      <c r="H245" s="10">
        <f>-Vendes[[#This Row],[Base Imposable]]*Vendes[[#This Row],[% IRPF]]</f>
        <v>0</v>
      </c>
      <c r="I245" s="11">
        <f>+Vendes[[#This Row],[Base Imposable]]+Vendes[[#This Row],[Quota IVA]]+Vendes[[#This Row],[IRPF]]</f>
        <v>0</v>
      </c>
      <c r="J245" s="37"/>
      <c r="K245" s="17">
        <f>+MONTH(Vendes[[#This Row],[Data Factura]])</f>
        <v>1</v>
      </c>
      <c r="L245" s="17">
        <f>+YEAR(Vendes[[#This Row],[Data Factura]])</f>
        <v>1900</v>
      </c>
      <c r="M245" s="18">
        <f>+Vendes[[#This Row],[Data Factura]]</f>
        <v>0</v>
      </c>
      <c r="N245" s="15" t="s">
        <v>15</v>
      </c>
      <c r="O245" s="10">
        <f>+Vendes[[#This Row],[Base Imposable]]</f>
        <v>0</v>
      </c>
    </row>
    <row r="246" spans="1:15" ht="15.75" customHeight="1" x14ac:dyDescent="0.3">
      <c r="A246" s="19"/>
      <c r="B246" s="19"/>
      <c r="C246" s="19"/>
      <c r="D246" s="7"/>
      <c r="E246" s="7"/>
      <c r="F246" s="7"/>
      <c r="G246" s="10">
        <f>+Vendes[[#This Row],[Base Imposable]]*Vendes[[#This Row],[% IVA]]</f>
        <v>0</v>
      </c>
      <c r="H246" s="10">
        <f>-Vendes[[#This Row],[Base Imposable]]*Vendes[[#This Row],[% IRPF]]</f>
        <v>0</v>
      </c>
      <c r="I246" s="11">
        <f>+Vendes[[#This Row],[Base Imposable]]+Vendes[[#This Row],[Quota IVA]]+Vendes[[#This Row],[IRPF]]</f>
        <v>0</v>
      </c>
      <c r="J246" s="37"/>
      <c r="K246" s="17">
        <f>+MONTH(Vendes[[#This Row],[Data Factura]])</f>
        <v>1</v>
      </c>
      <c r="L246" s="17">
        <f>+YEAR(Vendes[[#This Row],[Data Factura]])</f>
        <v>1900</v>
      </c>
      <c r="M246" s="18">
        <f>+Vendes[[#This Row],[Data Factura]]</f>
        <v>0</v>
      </c>
      <c r="N246" s="15" t="s">
        <v>15</v>
      </c>
      <c r="O246" s="10">
        <f>+Vendes[[#This Row],[Base Imposable]]</f>
        <v>0</v>
      </c>
    </row>
    <row r="247" spans="1:15" ht="15.75" customHeight="1" x14ac:dyDescent="0.3">
      <c r="A247" s="19"/>
      <c r="B247" s="19"/>
      <c r="C247" s="19"/>
      <c r="D247" s="7"/>
      <c r="E247" s="7"/>
      <c r="F247" s="7"/>
      <c r="G247" s="10">
        <f>+Vendes[[#This Row],[Base Imposable]]*Vendes[[#This Row],[% IVA]]</f>
        <v>0</v>
      </c>
      <c r="H247" s="10">
        <f>-Vendes[[#This Row],[Base Imposable]]*Vendes[[#This Row],[% IRPF]]</f>
        <v>0</v>
      </c>
      <c r="I247" s="11">
        <f>+Vendes[[#This Row],[Base Imposable]]+Vendes[[#This Row],[Quota IVA]]+Vendes[[#This Row],[IRPF]]</f>
        <v>0</v>
      </c>
      <c r="J247" s="37"/>
      <c r="K247" s="17">
        <f>+MONTH(Vendes[[#This Row],[Data Factura]])</f>
        <v>1</v>
      </c>
      <c r="L247" s="17">
        <f>+YEAR(Vendes[[#This Row],[Data Factura]])</f>
        <v>1900</v>
      </c>
      <c r="M247" s="18">
        <f>+Vendes[[#This Row],[Data Factura]]</f>
        <v>0</v>
      </c>
      <c r="N247" s="15" t="s">
        <v>15</v>
      </c>
      <c r="O247" s="10">
        <f>+Vendes[[#This Row],[Base Imposable]]</f>
        <v>0</v>
      </c>
    </row>
    <row r="248" spans="1:15" ht="15.75" customHeight="1" x14ac:dyDescent="0.3">
      <c r="A248" s="19"/>
      <c r="B248" s="19"/>
      <c r="C248" s="19"/>
      <c r="D248" s="7"/>
      <c r="E248" s="7"/>
      <c r="F248" s="7"/>
      <c r="G248" s="10">
        <f>+Vendes[[#This Row],[Base Imposable]]*Vendes[[#This Row],[% IVA]]</f>
        <v>0</v>
      </c>
      <c r="H248" s="10">
        <f>-Vendes[[#This Row],[Base Imposable]]*Vendes[[#This Row],[% IRPF]]</f>
        <v>0</v>
      </c>
      <c r="I248" s="11">
        <f>+Vendes[[#This Row],[Base Imposable]]+Vendes[[#This Row],[Quota IVA]]+Vendes[[#This Row],[IRPF]]</f>
        <v>0</v>
      </c>
      <c r="J248" s="37"/>
      <c r="K248" s="17">
        <f>+MONTH(Vendes[[#This Row],[Data Factura]])</f>
        <v>1</v>
      </c>
      <c r="L248" s="17">
        <f>+YEAR(Vendes[[#This Row],[Data Factura]])</f>
        <v>1900</v>
      </c>
      <c r="M248" s="18">
        <f>+Vendes[[#This Row],[Data Factura]]</f>
        <v>0</v>
      </c>
      <c r="N248" s="15" t="s">
        <v>15</v>
      </c>
      <c r="O248" s="10">
        <f>+Vendes[[#This Row],[Base Imposable]]</f>
        <v>0</v>
      </c>
    </row>
    <row r="249" spans="1:15" ht="15.75" customHeight="1" x14ac:dyDescent="0.3">
      <c r="A249" s="19"/>
      <c r="B249" s="19"/>
      <c r="C249" s="19"/>
      <c r="D249" s="7"/>
      <c r="E249" s="7"/>
      <c r="F249" s="7"/>
      <c r="G249" s="10">
        <f>+Vendes[[#This Row],[Base Imposable]]*Vendes[[#This Row],[% IVA]]</f>
        <v>0</v>
      </c>
      <c r="H249" s="10">
        <f>-Vendes[[#This Row],[Base Imposable]]*Vendes[[#This Row],[% IRPF]]</f>
        <v>0</v>
      </c>
      <c r="I249" s="11">
        <f>+Vendes[[#This Row],[Base Imposable]]+Vendes[[#This Row],[Quota IVA]]+Vendes[[#This Row],[IRPF]]</f>
        <v>0</v>
      </c>
      <c r="J249" s="37"/>
      <c r="K249" s="17">
        <f>+MONTH(Vendes[[#This Row],[Data Factura]])</f>
        <v>1</v>
      </c>
      <c r="L249" s="17">
        <f>+YEAR(Vendes[[#This Row],[Data Factura]])</f>
        <v>1900</v>
      </c>
      <c r="M249" s="18">
        <f>+Vendes[[#This Row],[Data Factura]]</f>
        <v>0</v>
      </c>
      <c r="N249" s="15" t="s">
        <v>15</v>
      </c>
      <c r="O249" s="10">
        <f>+Vendes[[#This Row],[Base Imposable]]</f>
        <v>0</v>
      </c>
    </row>
    <row r="250" spans="1:15" ht="15.75" customHeight="1" x14ac:dyDescent="0.3">
      <c r="A250" s="19"/>
      <c r="B250" s="19"/>
      <c r="C250" s="19"/>
      <c r="D250" s="7"/>
      <c r="E250" s="7"/>
      <c r="F250" s="7"/>
      <c r="G250" s="10">
        <f>+Vendes[[#This Row],[Base Imposable]]*Vendes[[#This Row],[% IVA]]</f>
        <v>0</v>
      </c>
      <c r="H250" s="10">
        <f>-Vendes[[#This Row],[Base Imposable]]*Vendes[[#This Row],[% IRPF]]</f>
        <v>0</v>
      </c>
      <c r="I250" s="11">
        <f>+Vendes[[#This Row],[Base Imposable]]+Vendes[[#This Row],[Quota IVA]]+Vendes[[#This Row],[IRPF]]</f>
        <v>0</v>
      </c>
      <c r="J250" s="37"/>
      <c r="K250" s="17">
        <f>+MONTH(Vendes[[#This Row],[Data Factura]])</f>
        <v>1</v>
      </c>
      <c r="L250" s="17">
        <f>+YEAR(Vendes[[#This Row],[Data Factura]])</f>
        <v>1900</v>
      </c>
      <c r="M250" s="18">
        <f>+Vendes[[#This Row],[Data Factura]]</f>
        <v>0</v>
      </c>
      <c r="N250" s="15" t="s">
        <v>15</v>
      </c>
      <c r="O250" s="10">
        <f>+Vendes[[#This Row],[Base Imposable]]</f>
        <v>0</v>
      </c>
    </row>
    <row r="251" spans="1:15" ht="15.75" customHeight="1" x14ac:dyDescent="0.3">
      <c r="A251" s="19"/>
      <c r="B251" s="19"/>
      <c r="C251" s="19"/>
      <c r="D251" s="7"/>
      <c r="E251" s="7"/>
      <c r="F251" s="7"/>
      <c r="G251" s="10">
        <f>+Vendes[[#This Row],[Base Imposable]]*Vendes[[#This Row],[% IVA]]</f>
        <v>0</v>
      </c>
      <c r="H251" s="10">
        <f>-Vendes[[#This Row],[Base Imposable]]*Vendes[[#This Row],[% IRPF]]</f>
        <v>0</v>
      </c>
      <c r="I251" s="11">
        <f>+Vendes[[#This Row],[Base Imposable]]+Vendes[[#This Row],[Quota IVA]]+Vendes[[#This Row],[IRPF]]</f>
        <v>0</v>
      </c>
      <c r="J251" s="37"/>
      <c r="K251" s="17">
        <f>+MONTH(Vendes[[#This Row],[Data Factura]])</f>
        <v>1</v>
      </c>
      <c r="L251" s="17">
        <f>+YEAR(Vendes[[#This Row],[Data Factura]])</f>
        <v>1900</v>
      </c>
      <c r="M251" s="18">
        <f>+Vendes[[#This Row],[Data Factura]]</f>
        <v>0</v>
      </c>
      <c r="N251" s="15" t="s">
        <v>15</v>
      </c>
      <c r="O251" s="10">
        <f>+Vendes[[#This Row],[Base Imposable]]</f>
        <v>0</v>
      </c>
    </row>
    <row r="252" spans="1:15" ht="15.75" customHeight="1" x14ac:dyDescent="0.3">
      <c r="A252" s="19"/>
      <c r="B252" s="19"/>
      <c r="C252" s="19"/>
      <c r="D252" s="7"/>
      <c r="E252" s="7"/>
      <c r="F252" s="7"/>
      <c r="G252" s="10">
        <f>+Vendes[[#This Row],[Base Imposable]]*Vendes[[#This Row],[% IVA]]</f>
        <v>0</v>
      </c>
      <c r="H252" s="10">
        <f>-Vendes[[#This Row],[Base Imposable]]*Vendes[[#This Row],[% IRPF]]</f>
        <v>0</v>
      </c>
      <c r="I252" s="11">
        <f>+Vendes[[#This Row],[Base Imposable]]+Vendes[[#This Row],[Quota IVA]]+Vendes[[#This Row],[IRPF]]</f>
        <v>0</v>
      </c>
      <c r="J252" s="37"/>
      <c r="K252" s="17">
        <f>+MONTH(Vendes[[#This Row],[Data Factura]])</f>
        <v>1</v>
      </c>
      <c r="L252" s="17">
        <f>+YEAR(Vendes[[#This Row],[Data Factura]])</f>
        <v>1900</v>
      </c>
      <c r="M252" s="18">
        <f>+Vendes[[#This Row],[Data Factura]]</f>
        <v>0</v>
      </c>
      <c r="N252" s="15" t="s">
        <v>15</v>
      </c>
      <c r="O252" s="10">
        <f>+Vendes[[#This Row],[Base Imposable]]</f>
        <v>0</v>
      </c>
    </row>
    <row r="253" spans="1:15" ht="15.75" customHeight="1" x14ac:dyDescent="0.3">
      <c r="A253" s="19"/>
      <c r="B253" s="19"/>
      <c r="C253" s="19"/>
      <c r="D253" s="7"/>
      <c r="E253" s="7"/>
      <c r="F253" s="7"/>
      <c r="G253" s="10">
        <f>+Vendes[[#This Row],[Base Imposable]]*Vendes[[#This Row],[% IVA]]</f>
        <v>0</v>
      </c>
      <c r="H253" s="10">
        <f>-Vendes[[#This Row],[Base Imposable]]*Vendes[[#This Row],[% IRPF]]</f>
        <v>0</v>
      </c>
      <c r="I253" s="11">
        <f>+Vendes[[#This Row],[Base Imposable]]+Vendes[[#This Row],[Quota IVA]]+Vendes[[#This Row],[IRPF]]</f>
        <v>0</v>
      </c>
      <c r="J253" s="37"/>
      <c r="K253" s="17">
        <f>+MONTH(Vendes[[#This Row],[Data Factura]])</f>
        <v>1</v>
      </c>
      <c r="L253" s="17">
        <f>+YEAR(Vendes[[#This Row],[Data Factura]])</f>
        <v>1900</v>
      </c>
      <c r="M253" s="18">
        <f>+Vendes[[#This Row],[Data Factura]]</f>
        <v>0</v>
      </c>
      <c r="N253" s="15" t="s">
        <v>15</v>
      </c>
      <c r="O253" s="10">
        <f>+Vendes[[#This Row],[Base Imposable]]</f>
        <v>0</v>
      </c>
    </row>
    <row r="254" spans="1:15" ht="15.75" customHeight="1" x14ac:dyDescent="0.3">
      <c r="A254" s="19"/>
      <c r="B254" s="19"/>
      <c r="C254" s="19"/>
      <c r="D254" s="7"/>
      <c r="E254" s="7"/>
      <c r="F254" s="7"/>
      <c r="G254" s="10">
        <f>+Vendes[[#This Row],[Base Imposable]]*Vendes[[#This Row],[% IVA]]</f>
        <v>0</v>
      </c>
      <c r="H254" s="10">
        <f>-Vendes[[#This Row],[Base Imposable]]*Vendes[[#This Row],[% IRPF]]</f>
        <v>0</v>
      </c>
      <c r="I254" s="11">
        <f>+Vendes[[#This Row],[Base Imposable]]+Vendes[[#This Row],[Quota IVA]]+Vendes[[#This Row],[IRPF]]</f>
        <v>0</v>
      </c>
      <c r="J254" s="37"/>
      <c r="K254" s="17">
        <f>+MONTH(Vendes[[#This Row],[Data Factura]])</f>
        <v>1</v>
      </c>
      <c r="L254" s="17">
        <f>+YEAR(Vendes[[#This Row],[Data Factura]])</f>
        <v>1900</v>
      </c>
      <c r="M254" s="18">
        <f>+Vendes[[#This Row],[Data Factura]]</f>
        <v>0</v>
      </c>
      <c r="N254" s="15" t="s">
        <v>15</v>
      </c>
      <c r="O254" s="10">
        <f>+Vendes[[#This Row],[Base Imposable]]</f>
        <v>0</v>
      </c>
    </row>
    <row r="255" spans="1:15" ht="15.75" customHeight="1" x14ac:dyDescent="0.3">
      <c r="A255" s="19"/>
      <c r="B255" s="19"/>
      <c r="C255" s="19"/>
      <c r="D255" s="7"/>
      <c r="E255" s="7"/>
      <c r="F255" s="7"/>
      <c r="G255" s="10">
        <f>+Vendes[[#This Row],[Base Imposable]]*Vendes[[#This Row],[% IVA]]</f>
        <v>0</v>
      </c>
      <c r="H255" s="10">
        <f>-Vendes[[#This Row],[Base Imposable]]*Vendes[[#This Row],[% IRPF]]</f>
        <v>0</v>
      </c>
      <c r="I255" s="11">
        <f>+Vendes[[#This Row],[Base Imposable]]+Vendes[[#This Row],[Quota IVA]]+Vendes[[#This Row],[IRPF]]</f>
        <v>0</v>
      </c>
      <c r="J255" s="37"/>
      <c r="K255" s="17">
        <f>+MONTH(Vendes[[#This Row],[Data Factura]])</f>
        <v>1</v>
      </c>
      <c r="L255" s="17">
        <f>+YEAR(Vendes[[#This Row],[Data Factura]])</f>
        <v>1900</v>
      </c>
      <c r="M255" s="18">
        <f>+Vendes[[#This Row],[Data Factura]]</f>
        <v>0</v>
      </c>
      <c r="N255" s="15" t="s">
        <v>15</v>
      </c>
      <c r="O255" s="10">
        <f>+Vendes[[#This Row],[Base Imposable]]</f>
        <v>0</v>
      </c>
    </row>
    <row r="256" spans="1:15" ht="15.75" customHeight="1" x14ac:dyDescent="0.3">
      <c r="A256" s="19"/>
      <c r="B256" s="19"/>
      <c r="C256" s="19"/>
      <c r="D256" s="7"/>
      <c r="E256" s="7"/>
      <c r="F256" s="7"/>
      <c r="G256" s="10">
        <f>+Vendes[[#This Row],[Base Imposable]]*Vendes[[#This Row],[% IVA]]</f>
        <v>0</v>
      </c>
      <c r="H256" s="10">
        <f>-Vendes[[#This Row],[Base Imposable]]*Vendes[[#This Row],[% IRPF]]</f>
        <v>0</v>
      </c>
      <c r="I256" s="11">
        <f>+Vendes[[#This Row],[Base Imposable]]+Vendes[[#This Row],[Quota IVA]]+Vendes[[#This Row],[IRPF]]</f>
        <v>0</v>
      </c>
      <c r="J256" s="37"/>
      <c r="K256" s="17">
        <f>+MONTH(Vendes[[#This Row],[Data Factura]])</f>
        <v>1</v>
      </c>
      <c r="L256" s="17">
        <f>+YEAR(Vendes[[#This Row],[Data Factura]])</f>
        <v>1900</v>
      </c>
      <c r="M256" s="18">
        <f>+Vendes[[#This Row],[Data Factura]]</f>
        <v>0</v>
      </c>
      <c r="N256" s="15" t="s">
        <v>15</v>
      </c>
      <c r="O256" s="10">
        <f>+Vendes[[#This Row],[Base Imposable]]</f>
        <v>0</v>
      </c>
    </row>
    <row r="257" spans="1:15" ht="15.75" customHeight="1" x14ac:dyDescent="0.3">
      <c r="A257" s="19"/>
      <c r="B257" s="19"/>
      <c r="C257" s="19"/>
      <c r="D257" s="7"/>
      <c r="E257" s="7"/>
      <c r="F257" s="7"/>
      <c r="G257" s="10">
        <f>+Vendes[[#This Row],[Base Imposable]]*Vendes[[#This Row],[% IVA]]</f>
        <v>0</v>
      </c>
      <c r="H257" s="10">
        <f>-Vendes[[#This Row],[Base Imposable]]*Vendes[[#This Row],[% IRPF]]</f>
        <v>0</v>
      </c>
      <c r="I257" s="11">
        <f>+Vendes[[#This Row],[Base Imposable]]+Vendes[[#This Row],[Quota IVA]]+Vendes[[#This Row],[IRPF]]</f>
        <v>0</v>
      </c>
      <c r="J257" s="37"/>
      <c r="K257" s="17">
        <f>+MONTH(Vendes[[#This Row],[Data Factura]])</f>
        <v>1</v>
      </c>
      <c r="L257" s="17">
        <f>+YEAR(Vendes[[#This Row],[Data Factura]])</f>
        <v>1900</v>
      </c>
      <c r="M257" s="18">
        <f>+Vendes[[#This Row],[Data Factura]]</f>
        <v>0</v>
      </c>
      <c r="N257" s="15" t="s">
        <v>15</v>
      </c>
      <c r="O257" s="10">
        <f>+Vendes[[#This Row],[Base Imposable]]</f>
        <v>0</v>
      </c>
    </row>
    <row r="258" spans="1:15" ht="15.75" customHeight="1" x14ac:dyDescent="0.3">
      <c r="A258" s="19"/>
      <c r="B258" s="19"/>
      <c r="C258" s="19"/>
      <c r="D258" s="7"/>
      <c r="E258" s="7"/>
      <c r="F258" s="7"/>
      <c r="G258" s="10">
        <f>+Vendes[[#This Row],[Base Imposable]]*Vendes[[#This Row],[% IVA]]</f>
        <v>0</v>
      </c>
      <c r="H258" s="10">
        <f>-Vendes[[#This Row],[Base Imposable]]*Vendes[[#This Row],[% IRPF]]</f>
        <v>0</v>
      </c>
      <c r="I258" s="11">
        <f>+Vendes[[#This Row],[Base Imposable]]+Vendes[[#This Row],[Quota IVA]]+Vendes[[#This Row],[IRPF]]</f>
        <v>0</v>
      </c>
      <c r="J258" s="37"/>
      <c r="K258" s="17">
        <f>+MONTH(Vendes[[#This Row],[Data Factura]])</f>
        <v>1</v>
      </c>
      <c r="L258" s="17">
        <f>+YEAR(Vendes[[#This Row],[Data Factura]])</f>
        <v>1900</v>
      </c>
      <c r="M258" s="18">
        <f>+Vendes[[#This Row],[Data Factura]]</f>
        <v>0</v>
      </c>
      <c r="N258" s="15" t="s">
        <v>15</v>
      </c>
      <c r="O258" s="10">
        <f>+Vendes[[#This Row],[Base Imposable]]</f>
        <v>0</v>
      </c>
    </row>
    <row r="259" spans="1:15" ht="15.75" customHeight="1" x14ac:dyDescent="0.3">
      <c r="A259" s="19"/>
      <c r="B259" s="19"/>
      <c r="C259" s="19"/>
      <c r="D259" s="7"/>
      <c r="E259" s="7"/>
      <c r="F259" s="7"/>
      <c r="G259" s="10">
        <f>+Vendes[[#This Row],[Base Imposable]]*Vendes[[#This Row],[% IVA]]</f>
        <v>0</v>
      </c>
      <c r="H259" s="10">
        <f>-Vendes[[#This Row],[Base Imposable]]*Vendes[[#This Row],[% IRPF]]</f>
        <v>0</v>
      </c>
      <c r="I259" s="11">
        <f>+Vendes[[#This Row],[Base Imposable]]+Vendes[[#This Row],[Quota IVA]]+Vendes[[#This Row],[IRPF]]</f>
        <v>0</v>
      </c>
      <c r="J259" s="37"/>
      <c r="K259" s="17">
        <f>+MONTH(Vendes[[#This Row],[Data Factura]])</f>
        <v>1</v>
      </c>
      <c r="L259" s="17">
        <f>+YEAR(Vendes[[#This Row],[Data Factura]])</f>
        <v>1900</v>
      </c>
      <c r="M259" s="18">
        <f>+Vendes[[#This Row],[Data Factura]]</f>
        <v>0</v>
      </c>
      <c r="N259" s="15" t="s">
        <v>15</v>
      </c>
      <c r="O259" s="10">
        <f>+Vendes[[#This Row],[Base Imposable]]</f>
        <v>0</v>
      </c>
    </row>
    <row r="260" spans="1:15" ht="15.75" customHeight="1" x14ac:dyDescent="0.3">
      <c r="A260" s="19"/>
      <c r="B260" s="19"/>
      <c r="C260" s="19"/>
      <c r="D260" s="7"/>
      <c r="E260" s="7"/>
      <c r="F260" s="7"/>
      <c r="G260" s="10">
        <f>+Vendes[[#This Row],[Base Imposable]]*Vendes[[#This Row],[% IVA]]</f>
        <v>0</v>
      </c>
      <c r="H260" s="10">
        <f>-Vendes[[#This Row],[Base Imposable]]*Vendes[[#This Row],[% IRPF]]</f>
        <v>0</v>
      </c>
      <c r="I260" s="11">
        <f>+Vendes[[#This Row],[Base Imposable]]+Vendes[[#This Row],[Quota IVA]]+Vendes[[#This Row],[IRPF]]</f>
        <v>0</v>
      </c>
      <c r="J260" s="37"/>
      <c r="K260" s="17">
        <f>+MONTH(Vendes[[#This Row],[Data Factura]])</f>
        <v>1</v>
      </c>
      <c r="L260" s="17">
        <f>+YEAR(Vendes[[#This Row],[Data Factura]])</f>
        <v>1900</v>
      </c>
      <c r="M260" s="18">
        <f>+Vendes[[#This Row],[Data Factura]]</f>
        <v>0</v>
      </c>
      <c r="N260" s="15" t="s">
        <v>15</v>
      </c>
      <c r="O260" s="10">
        <f>+Vendes[[#This Row],[Base Imposable]]</f>
        <v>0</v>
      </c>
    </row>
    <row r="261" spans="1:15" ht="15.75" customHeight="1" x14ac:dyDescent="0.3">
      <c r="A261" s="19"/>
      <c r="B261" s="19"/>
      <c r="C261" s="19"/>
      <c r="D261" s="7"/>
      <c r="E261" s="7"/>
      <c r="F261" s="7"/>
      <c r="G261" s="10">
        <f>+Vendes[[#This Row],[Base Imposable]]*Vendes[[#This Row],[% IVA]]</f>
        <v>0</v>
      </c>
      <c r="H261" s="10">
        <f>-Vendes[[#This Row],[Base Imposable]]*Vendes[[#This Row],[% IRPF]]</f>
        <v>0</v>
      </c>
      <c r="I261" s="11">
        <f>+Vendes[[#This Row],[Base Imposable]]+Vendes[[#This Row],[Quota IVA]]+Vendes[[#This Row],[IRPF]]</f>
        <v>0</v>
      </c>
      <c r="J261" s="37"/>
      <c r="K261" s="17">
        <f>+MONTH(Vendes[[#This Row],[Data Factura]])</f>
        <v>1</v>
      </c>
      <c r="L261" s="17">
        <f>+YEAR(Vendes[[#This Row],[Data Factura]])</f>
        <v>1900</v>
      </c>
      <c r="M261" s="18">
        <f>+Vendes[[#This Row],[Data Factura]]</f>
        <v>0</v>
      </c>
      <c r="N261" s="15" t="s">
        <v>15</v>
      </c>
      <c r="O261" s="10">
        <f>+Vendes[[#This Row],[Base Imposable]]</f>
        <v>0</v>
      </c>
    </row>
    <row r="262" spans="1:15" ht="15.75" customHeight="1" x14ac:dyDescent="0.3">
      <c r="A262" s="19"/>
      <c r="B262" s="19"/>
      <c r="C262" s="19"/>
      <c r="D262" s="7"/>
      <c r="E262" s="7"/>
      <c r="F262" s="7"/>
      <c r="G262" s="10">
        <f>+Vendes[[#This Row],[Base Imposable]]*Vendes[[#This Row],[% IVA]]</f>
        <v>0</v>
      </c>
      <c r="H262" s="10">
        <f>-Vendes[[#This Row],[Base Imposable]]*Vendes[[#This Row],[% IRPF]]</f>
        <v>0</v>
      </c>
      <c r="I262" s="11">
        <f>+Vendes[[#This Row],[Base Imposable]]+Vendes[[#This Row],[Quota IVA]]+Vendes[[#This Row],[IRPF]]</f>
        <v>0</v>
      </c>
      <c r="J262" s="37"/>
      <c r="K262" s="17">
        <f>+MONTH(Vendes[[#This Row],[Data Factura]])</f>
        <v>1</v>
      </c>
      <c r="L262" s="17">
        <f>+YEAR(Vendes[[#This Row],[Data Factura]])</f>
        <v>1900</v>
      </c>
      <c r="M262" s="18">
        <f>+Vendes[[#This Row],[Data Factura]]</f>
        <v>0</v>
      </c>
      <c r="N262" s="15" t="s">
        <v>15</v>
      </c>
      <c r="O262" s="10">
        <f>+Vendes[[#This Row],[Base Imposable]]</f>
        <v>0</v>
      </c>
    </row>
    <row r="263" spans="1:15" ht="15.75" customHeight="1" x14ac:dyDescent="0.3">
      <c r="A263" s="19"/>
      <c r="B263" s="19"/>
      <c r="C263" s="19"/>
      <c r="D263" s="7"/>
      <c r="E263" s="7"/>
      <c r="F263" s="7"/>
      <c r="G263" s="10">
        <f>+Vendes[[#This Row],[Base Imposable]]*Vendes[[#This Row],[% IVA]]</f>
        <v>0</v>
      </c>
      <c r="H263" s="10">
        <f>-Vendes[[#This Row],[Base Imposable]]*Vendes[[#This Row],[% IRPF]]</f>
        <v>0</v>
      </c>
      <c r="I263" s="11">
        <f>+Vendes[[#This Row],[Base Imposable]]+Vendes[[#This Row],[Quota IVA]]+Vendes[[#This Row],[IRPF]]</f>
        <v>0</v>
      </c>
      <c r="J263" s="37"/>
      <c r="K263" s="17">
        <f>+MONTH(Vendes[[#This Row],[Data Factura]])</f>
        <v>1</v>
      </c>
      <c r="L263" s="17">
        <f>+YEAR(Vendes[[#This Row],[Data Factura]])</f>
        <v>1900</v>
      </c>
      <c r="M263" s="18">
        <f>+Vendes[[#This Row],[Data Factura]]</f>
        <v>0</v>
      </c>
      <c r="N263" s="15" t="s">
        <v>15</v>
      </c>
      <c r="O263" s="10">
        <f>+Vendes[[#This Row],[Base Imposable]]</f>
        <v>0</v>
      </c>
    </row>
    <row r="264" spans="1:15" ht="15.75" customHeight="1" x14ac:dyDescent="0.3">
      <c r="A264" s="19"/>
      <c r="B264" s="19"/>
      <c r="C264" s="19"/>
      <c r="D264" s="7"/>
      <c r="E264" s="7"/>
      <c r="F264" s="7"/>
      <c r="G264" s="10">
        <f>+Vendes[[#This Row],[Base Imposable]]*Vendes[[#This Row],[% IVA]]</f>
        <v>0</v>
      </c>
      <c r="H264" s="10">
        <f>-Vendes[[#This Row],[Base Imposable]]*Vendes[[#This Row],[% IRPF]]</f>
        <v>0</v>
      </c>
      <c r="I264" s="11">
        <f>+Vendes[[#This Row],[Base Imposable]]+Vendes[[#This Row],[Quota IVA]]+Vendes[[#This Row],[IRPF]]</f>
        <v>0</v>
      </c>
      <c r="J264" s="37"/>
      <c r="K264" s="17">
        <f>+MONTH(Vendes[[#This Row],[Data Factura]])</f>
        <v>1</v>
      </c>
      <c r="L264" s="17">
        <f>+YEAR(Vendes[[#This Row],[Data Factura]])</f>
        <v>1900</v>
      </c>
      <c r="M264" s="18">
        <f>+Vendes[[#This Row],[Data Factura]]</f>
        <v>0</v>
      </c>
      <c r="N264" s="15" t="s">
        <v>15</v>
      </c>
      <c r="O264" s="10">
        <f>+Vendes[[#This Row],[Base Imposable]]</f>
        <v>0</v>
      </c>
    </row>
    <row r="265" spans="1:15" ht="15.75" customHeight="1" x14ac:dyDescent="0.3">
      <c r="A265" s="19"/>
      <c r="B265" s="19"/>
      <c r="C265" s="19"/>
      <c r="D265" s="7"/>
      <c r="E265" s="7"/>
      <c r="F265" s="7"/>
      <c r="G265" s="10">
        <f>+Vendes[[#This Row],[Base Imposable]]*Vendes[[#This Row],[% IVA]]</f>
        <v>0</v>
      </c>
      <c r="H265" s="10">
        <f>-Vendes[[#This Row],[Base Imposable]]*Vendes[[#This Row],[% IRPF]]</f>
        <v>0</v>
      </c>
      <c r="I265" s="11">
        <f>+Vendes[[#This Row],[Base Imposable]]+Vendes[[#This Row],[Quota IVA]]+Vendes[[#This Row],[IRPF]]</f>
        <v>0</v>
      </c>
      <c r="J265" s="37"/>
      <c r="K265" s="17">
        <f>+MONTH(Vendes[[#This Row],[Data Factura]])</f>
        <v>1</v>
      </c>
      <c r="L265" s="17">
        <f>+YEAR(Vendes[[#This Row],[Data Factura]])</f>
        <v>1900</v>
      </c>
      <c r="M265" s="18">
        <f>+Vendes[[#This Row],[Data Factura]]</f>
        <v>0</v>
      </c>
      <c r="N265" s="15" t="s">
        <v>15</v>
      </c>
      <c r="O265" s="10">
        <f>+Vendes[[#This Row],[Base Imposable]]</f>
        <v>0</v>
      </c>
    </row>
    <row r="266" spans="1:15" ht="15.75" customHeight="1" x14ac:dyDescent="0.3">
      <c r="A266" s="19"/>
      <c r="B266" s="19"/>
      <c r="C266" s="19"/>
      <c r="D266" s="7"/>
      <c r="E266" s="7"/>
      <c r="F266" s="7"/>
      <c r="G266" s="10">
        <f>+Vendes[[#This Row],[Base Imposable]]*Vendes[[#This Row],[% IVA]]</f>
        <v>0</v>
      </c>
      <c r="H266" s="10">
        <f>-Vendes[[#This Row],[Base Imposable]]*Vendes[[#This Row],[% IRPF]]</f>
        <v>0</v>
      </c>
      <c r="I266" s="11">
        <f>+Vendes[[#This Row],[Base Imposable]]+Vendes[[#This Row],[Quota IVA]]+Vendes[[#This Row],[IRPF]]</f>
        <v>0</v>
      </c>
      <c r="J266" s="37"/>
      <c r="K266" s="17">
        <f>+MONTH(Vendes[[#This Row],[Data Factura]])</f>
        <v>1</v>
      </c>
      <c r="L266" s="17">
        <f>+YEAR(Vendes[[#This Row],[Data Factura]])</f>
        <v>1900</v>
      </c>
      <c r="M266" s="18">
        <f>+Vendes[[#This Row],[Data Factura]]</f>
        <v>0</v>
      </c>
      <c r="N266" s="15" t="s">
        <v>15</v>
      </c>
      <c r="O266" s="10">
        <f>+Vendes[[#This Row],[Base Imposable]]</f>
        <v>0</v>
      </c>
    </row>
    <row r="267" spans="1:15" ht="15.75" customHeight="1" x14ac:dyDescent="0.3">
      <c r="A267" s="19"/>
      <c r="B267" s="19"/>
      <c r="C267" s="19"/>
      <c r="D267" s="7"/>
      <c r="E267" s="7"/>
      <c r="F267" s="7"/>
      <c r="G267" s="10">
        <f>+Vendes[[#This Row],[Base Imposable]]*Vendes[[#This Row],[% IVA]]</f>
        <v>0</v>
      </c>
      <c r="H267" s="10">
        <f>-Vendes[[#This Row],[Base Imposable]]*Vendes[[#This Row],[% IRPF]]</f>
        <v>0</v>
      </c>
      <c r="I267" s="11">
        <f>+Vendes[[#This Row],[Base Imposable]]+Vendes[[#This Row],[Quota IVA]]+Vendes[[#This Row],[IRPF]]</f>
        <v>0</v>
      </c>
      <c r="J267" s="37"/>
      <c r="K267" s="17">
        <f>+MONTH(Vendes[[#This Row],[Data Factura]])</f>
        <v>1</v>
      </c>
      <c r="L267" s="17">
        <f>+YEAR(Vendes[[#This Row],[Data Factura]])</f>
        <v>1900</v>
      </c>
      <c r="M267" s="18">
        <f>+Vendes[[#This Row],[Data Factura]]</f>
        <v>0</v>
      </c>
      <c r="N267" s="15" t="s">
        <v>15</v>
      </c>
      <c r="O267" s="10">
        <f>+Vendes[[#This Row],[Base Imposable]]</f>
        <v>0</v>
      </c>
    </row>
    <row r="268" spans="1:15" ht="15.75" customHeight="1" x14ac:dyDescent="0.3">
      <c r="A268" s="19"/>
      <c r="B268" s="19"/>
      <c r="C268" s="19"/>
      <c r="D268" s="7"/>
      <c r="E268" s="7"/>
      <c r="F268" s="7"/>
      <c r="G268" s="10">
        <f>+Vendes[[#This Row],[Base Imposable]]*Vendes[[#This Row],[% IVA]]</f>
        <v>0</v>
      </c>
      <c r="H268" s="10">
        <f>-Vendes[[#This Row],[Base Imposable]]*Vendes[[#This Row],[% IRPF]]</f>
        <v>0</v>
      </c>
      <c r="I268" s="11">
        <f>+Vendes[[#This Row],[Base Imposable]]+Vendes[[#This Row],[Quota IVA]]+Vendes[[#This Row],[IRPF]]</f>
        <v>0</v>
      </c>
      <c r="J268" s="37"/>
      <c r="K268" s="17">
        <f>+MONTH(Vendes[[#This Row],[Data Factura]])</f>
        <v>1</v>
      </c>
      <c r="L268" s="17">
        <f>+YEAR(Vendes[[#This Row],[Data Factura]])</f>
        <v>1900</v>
      </c>
      <c r="M268" s="18">
        <f>+Vendes[[#This Row],[Data Factura]]</f>
        <v>0</v>
      </c>
      <c r="N268" s="15" t="s">
        <v>15</v>
      </c>
      <c r="O268" s="10">
        <f>+Vendes[[#This Row],[Base Imposable]]</f>
        <v>0</v>
      </c>
    </row>
    <row r="269" spans="1:15" ht="15.75" customHeight="1" x14ac:dyDescent="0.3">
      <c r="A269" s="19"/>
      <c r="B269" s="19"/>
      <c r="C269" s="19"/>
      <c r="D269" s="7"/>
      <c r="E269" s="7"/>
      <c r="F269" s="7"/>
      <c r="G269" s="10">
        <f>+Vendes[[#This Row],[Base Imposable]]*Vendes[[#This Row],[% IVA]]</f>
        <v>0</v>
      </c>
      <c r="H269" s="10">
        <f>-Vendes[[#This Row],[Base Imposable]]*Vendes[[#This Row],[% IRPF]]</f>
        <v>0</v>
      </c>
      <c r="I269" s="11">
        <f>+Vendes[[#This Row],[Base Imposable]]+Vendes[[#This Row],[Quota IVA]]+Vendes[[#This Row],[IRPF]]</f>
        <v>0</v>
      </c>
      <c r="J269" s="37"/>
      <c r="K269" s="17">
        <f>+MONTH(Vendes[[#This Row],[Data Factura]])</f>
        <v>1</v>
      </c>
      <c r="L269" s="17">
        <f>+YEAR(Vendes[[#This Row],[Data Factura]])</f>
        <v>1900</v>
      </c>
      <c r="M269" s="18">
        <f>+Vendes[[#This Row],[Data Factura]]</f>
        <v>0</v>
      </c>
      <c r="N269" s="15" t="s">
        <v>15</v>
      </c>
      <c r="O269" s="10">
        <f>+Vendes[[#This Row],[Base Imposable]]</f>
        <v>0</v>
      </c>
    </row>
    <row r="270" spans="1:15" ht="15.75" customHeight="1" x14ac:dyDescent="0.3">
      <c r="A270" s="19"/>
      <c r="B270" s="19"/>
      <c r="C270" s="19"/>
      <c r="D270" s="7"/>
      <c r="E270" s="7"/>
      <c r="F270" s="7"/>
      <c r="G270" s="10">
        <f>+Vendes[[#This Row],[Base Imposable]]*Vendes[[#This Row],[% IVA]]</f>
        <v>0</v>
      </c>
      <c r="H270" s="10">
        <f>-Vendes[[#This Row],[Base Imposable]]*Vendes[[#This Row],[% IRPF]]</f>
        <v>0</v>
      </c>
      <c r="I270" s="11">
        <f>+Vendes[[#This Row],[Base Imposable]]+Vendes[[#This Row],[Quota IVA]]+Vendes[[#This Row],[IRPF]]</f>
        <v>0</v>
      </c>
      <c r="J270" s="37"/>
      <c r="K270" s="17">
        <f>+MONTH(Vendes[[#This Row],[Data Factura]])</f>
        <v>1</v>
      </c>
      <c r="L270" s="17">
        <f>+YEAR(Vendes[[#This Row],[Data Factura]])</f>
        <v>1900</v>
      </c>
      <c r="M270" s="18">
        <f>+Vendes[[#This Row],[Data Factura]]</f>
        <v>0</v>
      </c>
      <c r="N270" s="15" t="s">
        <v>15</v>
      </c>
      <c r="O270" s="10">
        <f>+Vendes[[#This Row],[Base Imposable]]</f>
        <v>0</v>
      </c>
    </row>
    <row r="271" spans="1:15" ht="15.75" customHeight="1" x14ac:dyDescent="0.3">
      <c r="A271" s="19"/>
      <c r="B271" s="19"/>
      <c r="C271" s="19"/>
      <c r="D271" s="7"/>
      <c r="E271" s="7"/>
      <c r="F271" s="7"/>
      <c r="G271" s="10">
        <f>+Vendes[[#This Row],[Base Imposable]]*Vendes[[#This Row],[% IVA]]</f>
        <v>0</v>
      </c>
      <c r="H271" s="10">
        <f>-Vendes[[#This Row],[Base Imposable]]*Vendes[[#This Row],[% IRPF]]</f>
        <v>0</v>
      </c>
      <c r="I271" s="11">
        <f>+Vendes[[#This Row],[Base Imposable]]+Vendes[[#This Row],[Quota IVA]]+Vendes[[#This Row],[IRPF]]</f>
        <v>0</v>
      </c>
      <c r="J271" s="37"/>
      <c r="K271" s="17">
        <f>+MONTH(Vendes[[#This Row],[Data Factura]])</f>
        <v>1</v>
      </c>
      <c r="L271" s="17">
        <f>+YEAR(Vendes[[#This Row],[Data Factura]])</f>
        <v>1900</v>
      </c>
      <c r="M271" s="18">
        <f>+Vendes[[#This Row],[Data Factura]]</f>
        <v>0</v>
      </c>
      <c r="N271" s="15" t="s">
        <v>15</v>
      </c>
      <c r="O271" s="10">
        <f>+Vendes[[#This Row],[Base Imposable]]</f>
        <v>0</v>
      </c>
    </row>
    <row r="272" spans="1:15" ht="15.75" customHeight="1" x14ac:dyDescent="0.3">
      <c r="A272" s="19"/>
      <c r="B272" s="19"/>
      <c r="C272" s="19"/>
      <c r="D272" s="7"/>
      <c r="E272" s="7"/>
      <c r="F272" s="7"/>
      <c r="G272" s="10">
        <f>+Vendes[[#This Row],[Base Imposable]]*Vendes[[#This Row],[% IVA]]</f>
        <v>0</v>
      </c>
      <c r="H272" s="10">
        <f>-Vendes[[#This Row],[Base Imposable]]*Vendes[[#This Row],[% IRPF]]</f>
        <v>0</v>
      </c>
      <c r="I272" s="11">
        <f>+Vendes[[#This Row],[Base Imposable]]+Vendes[[#This Row],[Quota IVA]]+Vendes[[#This Row],[IRPF]]</f>
        <v>0</v>
      </c>
      <c r="J272" s="37"/>
      <c r="K272" s="17">
        <f>+MONTH(Vendes[[#This Row],[Data Factura]])</f>
        <v>1</v>
      </c>
      <c r="L272" s="17">
        <f>+YEAR(Vendes[[#This Row],[Data Factura]])</f>
        <v>1900</v>
      </c>
      <c r="M272" s="18">
        <f>+Vendes[[#This Row],[Data Factura]]</f>
        <v>0</v>
      </c>
      <c r="N272" s="15" t="s">
        <v>15</v>
      </c>
      <c r="O272" s="10">
        <f>+Vendes[[#This Row],[Base Imposable]]</f>
        <v>0</v>
      </c>
    </row>
    <row r="273" spans="1:15" ht="15.75" customHeight="1" x14ac:dyDescent="0.3">
      <c r="A273" s="19"/>
      <c r="B273" s="19"/>
      <c r="C273" s="19"/>
      <c r="D273" s="7"/>
      <c r="E273" s="7"/>
      <c r="F273" s="7"/>
      <c r="G273" s="10">
        <f>+Vendes[[#This Row],[Base Imposable]]*Vendes[[#This Row],[% IVA]]</f>
        <v>0</v>
      </c>
      <c r="H273" s="10">
        <f>-Vendes[[#This Row],[Base Imposable]]*Vendes[[#This Row],[% IRPF]]</f>
        <v>0</v>
      </c>
      <c r="I273" s="11">
        <f>+Vendes[[#This Row],[Base Imposable]]+Vendes[[#This Row],[Quota IVA]]+Vendes[[#This Row],[IRPF]]</f>
        <v>0</v>
      </c>
      <c r="J273" s="37"/>
      <c r="K273" s="17">
        <f>+MONTH(Vendes[[#This Row],[Data Factura]])</f>
        <v>1</v>
      </c>
      <c r="L273" s="17">
        <f>+YEAR(Vendes[[#This Row],[Data Factura]])</f>
        <v>1900</v>
      </c>
      <c r="M273" s="18">
        <f>+Vendes[[#This Row],[Data Factura]]</f>
        <v>0</v>
      </c>
      <c r="N273" s="15" t="s">
        <v>15</v>
      </c>
      <c r="O273" s="10">
        <f>+Vendes[[#This Row],[Base Imposable]]</f>
        <v>0</v>
      </c>
    </row>
    <row r="274" spans="1:15" ht="15.75" customHeight="1" x14ac:dyDescent="0.3">
      <c r="A274" s="19"/>
      <c r="B274" s="19"/>
      <c r="C274" s="19"/>
      <c r="D274" s="7"/>
      <c r="E274" s="7"/>
      <c r="F274" s="7"/>
      <c r="G274" s="10">
        <f>+Vendes[[#This Row],[Base Imposable]]*Vendes[[#This Row],[% IVA]]</f>
        <v>0</v>
      </c>
      <c r="H274" s="10">
        <f>-Vendes[[#This Row],[Base Imposable]]*Vendes[[#This Row],[% IRPF]]</f>
        <v>0</v>
      </c>
      <c r="I274" s="11">
        <f>+Vendes[[#This Row],[Base Imposable]]+Vendes[[#This Row],[Quota IVA]]+Vendes[[#This Row],[IRPF]]</f>
        <v>0</v>
      </c>
      <c r="J274" s="37"/>
      <c r="K274" s="17">
        <f>+MONTH(Vendes[[#This Row],[Data Factura]])</f>
        <v>1</v>
      </c>
      <c r="L274" s="17">
        <f>+YEAR(Vendes[[#This Row],[Data Factura]])</f>
        <v>1900</v>
      </c>
      <c r="M274" s="18">
        <f>+Vendes[[#This Row],[Data Factura]]</f>
        <v>0</v>
      </c>
      <c r="N274" s="15" t="s">
        <v>15</v>
      </c>
      <c r="O274" s="10">
        <f>+Vendes[[#This Row],[Base Imposable]]</f>
        <v>0</v>
      </c>
    </row>
    <row r="275" spans="1:15" ht="15.75" customHeight="1" x14ac:dyDescent="0.3">
      <c r="A275" s="19"/>
      <c r="B275" s="19"/>
      <c r="C275" s="19"/>
      <c r="D275" s="7"/>
      <c r="E275" s="7"/>
      <c r="F275" s="7"/>
      <c r="G275" s="10">
        <f>+Vendes[[#This Row],[Base Imposable]]*Vendes[[#This Row],[% IVA]]</f>
        <v>0</v>
      </c>
      <c r="H275" s="10">
        <f>-Vendes[[#This Row],[Base Imposable]]*Vendes[[#This Row],[% IRPF]]</f>
        <v>0</v>
      </c>
      <c r="I275" s="11">
        <f>+Vendes[[#This Row],[Base Imposable]]+Vendes[[#This Row],[Quota IVA]]+Vendes[[#This Row],[IRPF]]</f>
        <v>0</v>
      </c>
      <c r="J275" s="37"/>
      <c r="K275" s="17">
        <f>+MONTH(Vendes[[#This Row],[Data Factura]])</f>
        <v>1</v>
      </c>
      <c r="L275" s="17">
        <f>+YEAR(Vendes[[#This Row],[Data Factura]])</f>
        <v>1900</v>
      </c>
      <c r="M275" s="18">
        <f>+Vendes[[#This Row],[Data Factura]]</f>
        <v>0</v>
      </c>
      <c r="N275" s="15" t="s">
        <v>15</v>
      </c>
      <c r="O275" s="10">
        <f>+Vendes[[#This Row],[Base Imposable]]</f>
        <v>0</v>
      </c>
    </row>
    <row r="276" spans="1:15" ht="15.75" customHeight="1" x14ac:dyDescent="0.3">
      <c r="A276" s="19"/>
      <c r="B276" s="19"/>
      <c r="C276" s="19"/>
      <c r="D276" s="7"/>
      <c r="E276" s="7"/>
      <c r="F276" s="7"/>
      <c r="G276" s="10">
        <f>+Vendes[[#This Row],[Base Imposable]]*Vendes[[#This Row],[% IVA]]</f>
        <v>0</v>
      </c>
      <c r="H276" s="10">
        <f>-Vendes[[#This Row],[Base Imposable]]*Vendes[[#This Row],[% IRPF]]</f>
        <v>0</v>
      </c>
      <c r="I276" s="11">
        <f>+Vendes[[#This Row],[Base Imposable]]+Vendes[[#This Row],[Quota IVA]]+Vendes[[#This Row],[IRPF]]</f>
        <v>0</v>
      </c>
      <c r="J276" s="37"/>
      <c r="K276" s="17">
        <f>+MONTH(Vendes[[#This Row],[Data Factura]])</f>
        <v>1</v>
      </c>
      <c r="L276" s="17">
        <f>+YEAR(Vendes[[#This Row],[Data Factura]])</f>
        <v>1900</v>
      </c>
      <c r="M276" s="18">
        <f>+Vendes[[#This Row],[Data Factura]]</f>
        <v>0</v>
      </c>
      <c r="N276" s="15" t="s">
        <v>15</v>
      </c>
      <c r="O276" s="10">
        <f>+Vendes[[#This Row],[Base Imposable]]</f>
        <v>0</v>
      </c>
    </row>
    <row r="277" spans="1:15" ht="15.75" customHeight="1" x14ac:dyDescent="0.3">
      <c r="A277" s="19"/>
      <c r="B277" s="19"/>
      <c r="C277" s="19"/>
      <c r="D277" s="7"/>
      <c r="E277" s="7"/>
      <c r="F277" s="7"/>
      <c r="G277" s="10">
        <f>+Vendes[[#This Row],[Base Imposable]]*Vendes[[#This Row],[% IVA]]</f>
        <v>0</v>
      </c>
      <c r="H277" s="10">
        <f>-Vendes[[#This Row],[Base Imposable]]*Vendes[[#This Row],[% IRPF]]</f>
        <v>0</v>
      </c>
      <c r="I277" s="11">
        <f>+Vendes[[#This Row],[Base Imposable]]+Vendes[[#This Row],[Quota IVA]]+Vendes[[#This Row],[IRPF]]</f>
        <v>0</v>
      </c>
      <c r="J277" s="37"/>
      <c r="K277" s="17">
        <f>+MONTH(Vendes[[#This Row],[Data Factura]])</f>
        <v>1</v>
      </c>
      <c r="L277" s="17">
        <f>+YEAR(Vendes[[#This Row],[Data Factura]])</f>
        <v>1900</v>
      </c>
      <c r="M277" s="18">
        <f>+Vendes[[#This Row],[Data Factura]]</f>
        <v>0</v>
      </c>
      <c r="N277" s="15" t="s">
        <v>15</v>
      </c>
      <c r="O277" s="10">
        <f>+Vendes[[#This Row],[Base Imposable]]</f>
        <v>0</v>
      </c>
    </row>
    <row r="278" spans="1:15" ht="15.75" customHeight="1" x14ac:dyDescent="0.3">
      <c r="A278" s="19"/>
      <c r="B278" s="19"/>
      <c r="C278" s="19"/>
      <c r="D278" s="7"/>
      <c r="E278" s="7"/>
      <c r="F278" s="7"/>
      <c r="G278" s="10">
        <f>+Vendes[[#This Row],[Base Imposable]]*Vendes[[#This Row],[% IVA]]</f>
        <v>0</v>
      </c>
      <c r="H278" s="10">
        <f>-Vendes[[#This Row],[Base Imposable]]*Vendes[[#This Row],[% IRPF]]</f>
        <v>0</v>
      </c>
      <c r="I278" s="11">
        <f>+Vendes[[#This Row],[Base Imposable]]+Vendes[[#This Row],[Quota IVA]]+Vendes[[#This Row],[IRPF]]</f>
        <v>0</v>
      </c>
      <c r="J278" s="37"/>
      <c r="K278" s="17">
        <f>+MONTH(Vendes[[#This Row],[Data Factura]])</f>
        <v>1</v>
      </c>
      <c r="L278" s="17">
        <f>+YEAR(Vendes[[#This Row],[Data Factura]])</f>
        <v>1900</v>
      </c>
      <c r="M278" s="18">
        <f>+Vendes[[#This Row],[Data Factura]]</f>
        <v>0</v>
      </c>
      <c r="N278" s="15" t="s">
        <v>15</v>
      </c>
      <c r="O278" s="10">
        <f>+Vendes[[#This Row],[Base Imposable]]</f>
        <v>0</v>
      </c>
    </row>
    <row r="279" spans="1:15" ht="15.75" customHeight="1" x14ac:dyDescent="0.3">
      <c r="A279" s="19"/>
      <c r="B279" s="19"/>
      <c r="C279" s="19"/>
      <c r="D279" s="7"/>
      <c r="E279" s="7"/>
      <c r="F279" s="7"/>
      <c r="G279" s="10">
        <f>+Vendes[[#This Row],[Base Imposable]]*Vendes[[#This Row],[% IVA]]</f>
        <v>0</v>
      </c>
      <c r="H279" s="10">
        <f>-Vendes[[#This Row],[Base Imposable]]*Vendes[[#This Row],[% IRPF]]</f>
        <v>0</v>
      </c>
      <c r="I279" s="11">
        <f>+Vendes[[#This Row],[Base Imposable]]+Vendes[[#This Row],[Quota IVA]]+Vendes[[#This Row],[IRPF]]</f>
        <v>0</v>
      </c>
      <c r="J279" s="37"/>
      <c r="K279" s="17">
        <f>+MONTH(Vendes[[#This Row],[Data Factura]])</f>
        <v>1</v>
      </c>
      <c r="L279" s="17">
        <f>+YEAR(Vendes[[#This Row],[Data Factura]])</f>
        <v>1900</v>
      </c>
      <c r="M279" s="18">
        <f>+Vendes[[#This Row],[Data Factura]]</f>
        <v>0</v>
      </c>
      <c r="N279" s="15" t="s">
        <v>15</v>
      </c>
      <c r="O279" s="10">
        <f>+Vendes[[#This Row],[Base Imposable]]</f>
        <v>0</v>
      </c>
    </row>
    <row r="280" spans="1:15" ht="15.75" customHeight="1" x14ac:dyDescent="0.3">
      <c r="A280" s="19"/>
      <c r="B280" s="19"/>
      <c r="C280" s="19"/>
      <c r="D280" s="7"/>
      <c r="E280" s="7"/>
      <c r="F280" s="7"/>
      <c r="G280" s="10">
        <f>+Vendes[[#This Row],[Base Imposable]]*Vendes[[#This Row],[% IVA]]</f>
        <v>0</v>
      </c>
      <c r="H280" s="10">
        <f>-Vendes[[#This Row],[Base Imposable]]*Vendes[[#This Row],[% IRPF]]</f>
        <v>0</v>
      </c>
      <c r="I280" s="11">
        <f>+Vendes[[#This Row],[Base Imposable]]+Vendes[[#This Row],[Quota IVA]]+Vendes[[#This Row],[IRPF]]</f>
        <v>0</v>
      </c>
      <c r="J280" s="37"/>
      <c r="K280" s="17">
        <f>+MONTH(Vendes[[#This Row],[Data Factura]])</f>
        <v>1</v>
      </c>
      <c r="L280" s="17">
        <f>+YEAR(Vendes[[#This Row],[Data Factura]])</f>
        <v>1900</v>
      </c>
      <c r="M280" s="18">
        <f>+Vendes[[#This Row],[Data Factura]]</f>
        <v>0</v>
      </c>
      <c r="N280" s="15" t="s">
        <v>15</v>
      </c>
      <c r="O280" s="10">
        <f>+Vendes[[#This Row],[Base Imposable]]</f>
        <v>0</v>
      </c>
    </row>
    <row r="281" spans="1:15" ht="15.75" customHeight="1" x14ac:dyDescent="0.3">
      <c r="A281" s="19"/>
      <c r="B281" s="19"/>
      <c r="C281" s="19"/>
      <c r="D281" s="7"/>
      <c r="E281" s="7"/>
      <c r="F281" s="7"/>
      <c r="G281" s="10">
        <f>+Vendes[[#This Row],[Base Imposable]]*Vendes[[#This Row],[% IVA]]</f>
        <v>0</v>
      </c>
      <c r="H281" s="10">
        <f>-Vendes[[#This Row],[Base Imposable]]*Vendes[[#This Row],[% IRPF]]</f>
        <v>0</v>
      </c>
      <c r="I281" s="11">
        <f>+Vendes[[#This Row],[Base Imposable]]+Vendes[[#This Row],[Quota IVA]]+Vendes[[#This Row],[IRPF]]</f>
        <v>0</v>
      </c>
      <c r="J281" s="37"/>
      <c r="K281" s="17">
        <f>+MONTH(Vendes[[#This Row],[Data Factura]])</f>
        <v>1</v>
      </c>
      <c r="L281" s="17">
        <f>+YEAR(Vendes[[#This Row],[Data Factura]])</f>
        <v>1900</v>
      </c>
      <c r="M281" s="18">
        <f>+Vendes[[#This Row],[Data Factura]]</f>
        <v>0</v>
      </c>
      <c r="N281" s="15" t="s">
        <v>15</v>
      </c>
      <c r="O281" s="10">
        <f>+Vendes[[#This Row],[Base Imposable]]</f>
        <v>0</v>
      </c>
    </row>
    <row r="282" spans="1:15" ht="15.75" customHeight="1" x14ac:dyDescent="0.3">
      <c r="A282" s="19"/>
      <c r="B282" s="19"/>
      <c r="C282" s="19"/>
      <c r="D282" s="7"/>
      <c r="E282" s="7"/>
      <c r="F282" s="7"/>
      <c r="G282" s="10">
        <f>+Vendes[[#This Row],[Base Imposable]]*Vendes[[#This Row],[% IVA]]</f>
        <v>0</v>
      </c>
      <c r="H282" s="10">
        <f>-Vendes[[#This Row],[Base Imposable]]*Vendes[[#This Row],[% IRPF]]</f>
        <v>0</v>
      </c>
      <c r="I282" s="11">
        <f>+Vendes[[#This Row],[Base Imposable]]+Vendes[[#This Row],[Quota IVA]]+Vendes[[#This Row],[IRPF]]</f>
        <v>0</v>
      </c>
      <c r="J282" s="37"/>
      <c r="K282" s="17">
        <f>+MONTH(Vendes[[#This Row],[Data Factura]])</f>
        <v>1</v>
      </c>
      <c r="L282" s="17">
        <f>+YEAR(Vendes[[#This Row],[Data Factura]])</f>
        <v>1900</v>
      </c>
      <c r="M282" s="18">
        <f>+Vendes[[#This Row],[Data Factura]]</f>
        <v>0</v>
      </c>
      <c r="N282" s="15" t="s">
        <v>15</v>
      </c>
      <c r="O282" s="10">
        <f>+Vendes[[#This Row],[Base Imposable]]</f>
        <v>0</v>
      </c>
    </row>
    <row r="283" spans="1:15" ht="15.75" customHeight="1" x14ac:dyDescent="0.3">
      <c r="A283" s="19"/>
      <c r="B283" s="19"/>
      <c r="C283" s="19"/>
      <c r="D283" s="7"/>
      <c r="E283" s="7"/>
      <c r="F283" s="7"/>
      <c r="G283" s="10">
        <f>+Vendes[[#This Row],[Base Imposable]]*Vendes[[#This Row],[% IVA]]</f>
        <v>0</v>
      </c>
      <c r="H283" s="10">
        <f>-Vendes[[#This Row],[Base Imposable]]*Vendes[[#This Row],[% IRPF]]</f>
        <v>0</v>
      </c>
      <c r="I283" s="11">
        <f>+Vendes[[#This Row],[Base Imposable]]+Vendes[[#This Row],[Quota IVA]]+Vendes[[#This Row],[IRPF]]</f>
        <v>0</v>
      </c>
      <c r="J283" s="37"/>
      <c r="K283" s="17">
        <f>+MONTH(Vendes[[#This Row],[Data Factura]])</f>
        <v>1</v>
      </c>
      <c r="L283" s="17">
        <f>+YEAR(Vendes[[#This Row],[Data Factura]])</f>
        <v>1900</v>
      </c>
      <c r="M283" s="18">
        <f>+Vendes[[#This Row],[Data Factura]]</f>
        <v>0</v>
      </c>
      <c r="N283" s="15" t="s">
        <v>15</v>
      </c>
      <c r="O283" s="10">
        <f>+Vendes[[#This Row],[Base Imposable]]</f>
        <v>0</v>
      </c>
    </row>
    <row r="284" spans="1:15" ht="15.75" customHeight="1" x14ac:dyDescent="0.3">
      <c r="A284" s="19"/>
      <c r="B284" s="19"/>
      <c r="C284" s="19"/>
      <c r="D284" s="7"/>
      <c r="E284" s="7"/>
      <c r="F284" s="7"/>
      <c r="G284" s="10">
        <f>+Vendes[[#This Row],[Base Imposable]]*Vendes[[#This Row],[% IVA]]</f>
        <v>0</v>
      </c>
      <c r="H284" s="10">
        <f>-Vendes[[#This Row],[Base Imposable]]*Vendes[[#This Row],[% IRPF]]</f>
        <v>0</v>
      </c>
      <c r="I284" s="11">
        <f>+Vendes[[#This Row],[Base Imposable]]+Vendes[[#This Row],[Quota IVA]]+Vendes[[#This Row],[IRPF]]</f>
        <v>0</v>
      </c>
      <c r="J284" s="37"/>
      <c r="K284" s="17">
        <f>+MONTH(Vendes[[#This Row],[Data Factura]])</f>
        <v>1</v>
      </c>
      <c r="L284" s="17">
        <f>+YEAR(Vendes[[#This Row],[Data Factura]])</f>
        <v>1900</v>
      </c>
      <c r="M284" s="18">
        <f>+Vendes[[#This Row],[Data Factura]]</f>
        <v>0</v>
      </c>
      <c r="N284" s="15" t="s">
        <v>15</v>
      </c>
      <c r="O284" s="10">
        <f>+Vendes[[#This Row],[Base Imposable]]</f>
        <v>0</v>
      </c>
    </row>
    <row r="285" spans="1:15" ht="15.75" customHeight="1" x14ac:dyDescent="0.3">
      <c r="A285" s="19"/>
      <c r="B285" s="19"/>
      <c r="C285" s="19"/>
      <c r="D285" s="7"/>
      <c r="E285" s="7"/>
      <c r="F285" s="7"/>
      <c r="G285" s="10">
        <f>+Vendes[[#This Row],[Base Imposable]]*Vendes[[#This Row],[% IVA]]</f>
        <v>0</v>
      </c>
      <c r="H285" s="10">
        <f>-Vendes[[#This Row],[Base Imposable]]*Vendes[[#This Row],[% IRPF]]</f>
        <v>0</v>
      </c>
      <c r="I285" s="11">
        <f>+Vendes[[#This Row],[Base Imposable]]+Vendes[[#This Row],[Quota IVA]]+Vendes[[#This Row],[IRPF]]</f>
        <v>0</v>
      </c>
      <c r="J285" s="37"/>
      <c r="K285" s="17">
        <f>+MONTH(Vendes[[#This Row],[Data Factura]])</f>
        <v>1</v>
      </c>
      <c r="L285" s="17">
        <f>+YEAR(Vendes[[#This Row],[Data Factura]])</f>
        <v>1900</v>
      </c>
      <c r="M285" s="18">
        <f>+Vendes[[#This Row],[Data Factura]]</f>
        <v>0</v>
      </c>
      <c r="N285" s="15" t="s">
        <v>15</v>
      </c>
      <c r="O285" s="10">
        <f>+Vendes[[#This Row],[Base Imposable]]</f>
        <v>0</v>
      </c>
    </row>
    <row r="286" spans="1:15" ht="15.75" customHeight="1" x14ac:dyDescent="0.3">
      <c r="A286" s="19"/>
      <c r="B286" s="19"/>
      <c r="C286" s="19"/>
      <c r="D286" s="7"/>
      <c r="E286" s="7"/>
      <c r="F286" s="7"/>
      <c r="G286" s="10">
        <f>+Vendes[[#This Row],[Base Imposable]]*Vendes[[#This Row],[% IVA]]</f>
        <v>0</v>
      </c>
      <c r="H286" s="10">
        <f>-Vendes[[#This Row],[Base Imposable]]*Vendes[[#This Row],[% IRPF]]</f>
        <v>0</v>
      </c>
      <c r="I286" s="11">
        <f>+Vendes[[#This Row],[Base Imposable]]+Vendes[[#This Row],[Quota IVA]]+Vendes[[#This Row],[IRPF]]</f>
        <v>0</v>
      </c>
      <c r="J286" s="37"/>
      <c r="K286" s="17">
        <f>+MONTH(Vendes[[#This Row],[Data Factura]])</f>
        <v>1</v>
      </c>
      <c r="L286" s="17">
        <f>+YEAR(Vendes[[#This Row],[Data Factura]])</f>
        <v>1900</v>
      </c>
      <c r="M286" s="18">
        <f>+Vendes[[#This Row],[Data Factura]]</f>
        <v>0</v>
      </c>
      <c r="N286" s="15" t="s">
        <v>15</v>
      </c>
      <c r="O286" s="10">
        <f>+Vendes[[#This Row],[Base Imposable]]</f>
        <v>0</v>
      </c>
    </row>
    <row r="287" spans="1:15" ht="15.75" customHeight="1" x14ac:dyDescent="0.3">
      <c r="A287" s="19"/>
      <c r="B287" s="19"/>
      <c r="C287" s="19"/>
      <c r="D287" s="7"/>
      <c r="E287" s="7"/>
      <c r="F287" s="7"/>
      <c r="G287" s="10">
        <f>+Vendes[[#This Row],[Base Imposable]]*Vendes[[#This Row],[% IVA]]</f>
        <v>0</v>
      </c>
      <c r="H287" s="10">
        <f>-Vendes[[#This Row],[Base Imposable]]*Vendes[[#This Row],[% IRPF]]</f>
        <v>0</v>
      </c>
      <c r="I287" s="11">
        <f>+Vendes[[#This Row],[Base Imposable]]+Vendes[[#This Row],[Quota IVA]]+Vendes[[#This Row],[IRPF]]</f>
        <v>0</v>
      </c>
      <c r="J287" s="37"/>
      <c r="K287" s="17">
        <f>+MONTH(Vendes[[#This Row],[Data Factura]])</f>
        <v>1</v>
      </c>
      <c r="L287" s="17">
        <f>+YEAR(Vendes[[#This Row],[Data Factura]])</f>
        <v>1900</v>
      </c>
      <c r="M287" s="18">
        <f>+Vendes[[#This Row],[Data Factura]]</f>
        <v>0</v>
      </c>
      <c r="N287" s="15" t="s">
        <v>15</v>
      </c>
      <c r="O287" s="10">
        <f>+Vendes[[#This Row],[Base Imposable]]</f>
        <v>0</v>
      </c>
    </row>
    <row r="288" spans="1:15" ht="15.75" customHeight="1" x14ac:dyDescent="0.3">
      <c r="A288" s="19"/>
      <c r="B288" s="19"/>
      <c r="C288" s="19"/>
      <c r="D288" s="7"/>
      <c r="E288" s="7"/>
      <c r="F288" s="7"/>
      <c r="G288" s="10">
        <f>+Vendes[[#This Row],[Base Imposable]]*Vendes[[#This Row],[% IVA]]</f>
        <v>0</v>
      </c>
      <c r="H288" s="10">
        <f>-Vendes[[#This Row],[Base Imposable]]*Vendes[[#This Row],[% IRPF]]</f>
        <v>0</v>
      </c>
      <c r="I288" s="11">
        <f>+Vendes[[#This Row],[Base Imposable]]+Vendes[[#This Row],[Quota IVA]]+Vendes[[#This Row],[IRPF]]</f>
        <v>0</v>
      </c>
      <c r="J288" s="37"/>
      <c r="K288" s="17">
        <f>+MONTH(Vendes[[#This Row],[Data Factura]])</f>
        <v>1</v>
      </c>
      <c r="L288" s="17">
        <f>+YEAR(Vendes[[#This Row],[Data Factura]])</f>
        <v>1900</v>
      </c>
      <c r="M288" s="18">
        <f>+Vendes[[#This Row],[Data Factura]]</f>
        <v>0</v>
      </c>
      <c r="N288" s="15" t="s">
        <v>15</v>
      </c>
      <c r="O288" s="10">
        <f>+Vendes[[#This Row],[Base Imposable]]</f>
        <v>0</v>
      </c>
    </row>
    <row r="289" spans="1:15" ht="15.75" customHeight="1" x14ac:dyDescent="0.3">
      <c r="A289" s="19"/>
      <c r="B289" s="19"/>
      <c r="C289" s="19"/>
      <c r="D289" s="7"/>
      <c r="E289" s="7"/>
      <c r="F289" s="7"/>
      <c r="G289" s="10">
        <f>+Vendes[[#This Row],[Base Imposable]]*Vendes[[#This Row],[% IVA]]</f>
        <v>0</v>
      </c>
      <c r="H289" s="10">
        <f>-Vendes[[#This Row],[Base Imposable]]*Vendes[[#This Row],[% IRPF]]</f>
        <v>0</v>
      </c>
      <c r="I289" s="11">
        <f>+Vendes[[#This Row],[Base Imposable]]+Vendes[[#This Row],[Quota IVA]]+Vendes[[#This Row],[IRPF]]</f>
        <v>0</v>
      </c>
      <c r="J289" s="37"/>
      <c r="K289" s="17">
        <f>+MONTH(Vendes[[#This Row],[Data Factura]])</f>
        <v>1</v>
      </c>
      <c r="L289" s="17">
        <f>+YEAR(Vendes[[#This Row],[Data Factura]])</f>
        <v>1900</v>
      </c>
      <c r="M289" s="18">
        <f>+Vendes[[#This Row],[Data Factura]]</f>
        <v>0</v>
      </c>
      <c r="N289" s="15" t="s">
        <v>15</v>
      </c>
      <c r="O289" s="10">
        <f>+Vendes[[#This Row],[Base Imposable]]</f>
        <v>0</v>
      </c>
    </row>
    <row r="290" spans="1:15" ht="15.75" customHeight="1" x14ac:dyDescent="0.3">
      <c r="A290" s="19"/>
      <c r="B290" s="19"/>
      <c r="C290" s="19"/>
      <c r="D290" s="7"/>
      <c r="E290" s="7"/>
      <c r="F290" s="7"/>
      <c r="G290" s="10">
        <f>+Vendes[[#This Row],[Base Imposable]]*Vendes[[#This Row],[% IVA]]</f>
        <v>0</v>
      </c>
      <c r="H290" s="10">
        <f>-Vendes[[#This Row],[Base Imposable]]*Vendes[[#This Row],[% IRPF]]</f>
        <v>0</v>
      </c>
      <c r="I290" s="11">
        <f>+Vendes[[#This Row],[Base Imposable]]+Vendes[[#This Row],[Quota IVA]]+Vendes[[#This Row],[IRPF]]</f>
        <v>0</v>
      </c>
      <c r="J290" s="37"/>
      <c r="K290" s="17">
        <f>+MONTH(Vendes[[#This Row],[Data Factura]])</f>
        <v>1</v>
      </c>
      <c r="L290" s="17">
        <f>+YEAR(Vendes[[#This Row],[Data Factura]])</f>
        <v>1900</v>
      </c>
      <c r="M290" s="18">
        <f>+Vendes[[#This Row],[Data Factura]]</f>
        <v>0</v>
      </c>
      <c r="N290" s="15" t="s">
        <v>15</v>
      </c>
      <c r="O290" s="10">
        <f>+Vendes[[#This Row],[Base Imposable]]</f>
        <v>0</v>
      </c>
    </row>
    <row r="291" spans="1:15" ht="15.75" customHeight="1" x14ac:dyDescent="0.3">
      <c r="A291" s="19"/>
      <c r="B291" s="19"/>
      <c r="C291" s="19"/>
      <c r="D291" s="7"/>
      <c r="E291" s="7"/>
      <c r="F291" s="7"/>
      <c r="G291" s="10">
        <f>+Vendes[[#This Row],[Base Imposable]]*Vendes[[#This Row],[% IVA]]</f>
        <v>0</v>
      </c>
      <c r="H291" s="10">
        <f>-Vendes[[#This Row],[Base Imposable]]*Vendes[[#This Row],[% IRPF]]</f>
        <v>0</v>
      </c>
      <c r="I291" s="11">
        <f>+Vendes[[#This Row],[Base Imposable]]+Vendes[[#This Row],[Quota IVA]]+Vendes[[#This Row],[IRPF]]</f>
        <v>0</v>
      </c>
      <c r="J291" s="37"/>
      <c r="K291" s="17">
        <f>+MONTH(Vendes[[#This Row],[Data Factura]])</f>
        <v>1</v>
      </c>
      <c r="L291" s="17">
        <f>+YEAR(Vendes[[#This Row],[Data Factura]])</f>
        <v>1900</v>
      </c>
      <c r="M291" s="18">
        <f>+Vendes[[#This Row],[Data Factura]]</f>
        <v>0</v>
      </c>
      <c r="N291" s="15" t="s">
        <v>15</v>
      </c>
      <c r="O291" s="10">
        <f>+Vendes[[#This Row],[Base Imposable]]</f>
        <v>0</v>
      </c>
    </row>
    <row r="292" spans="1:15" ht="15.75" customHeight="1" x14ac:dyDescent="0.3">
      <c r="A292" s="19"/>
      <c r="B292" s="19"/>
      <c r="C292" s="19"/>
      <c r="D292" s="7"/>
      <c r="E292" s="7"/>
      <c r="F292" s="7"/>
      <c r="G292" s="10">
        <f>+Vendes[[#This Row],[Base Imposable]]*Vendes[[#This Row],[% IVA]]</f>
        <v>0</v>
      </c>
      <c r="H292" s="10">
        <f>-Vendes[[#This Row],[Base Imposable]]*Vendes[[#This Row],[% IRPF]]</f>
        <v>0</v>
      </c>
      <c r="I292" s="11">
        <f>+Vendes[[#This Row],[Base Imposable]]+Vendes[[#This Row],[Quota IVA]]+Vendes[[#This Row],[IRPF]]</f>
        <v>0</v>
      </c>
      <c r="J292" s="37"/>
      <c r="K292" s="17">
        <f>+MONTH(Vendes[[#This Row],[Data Factura]])</f>
        <v>1</v>
      </c>
      <c r="L292" s="17">
        <f>+YEAR(Vendes[[#This Row],[Data Factura]])</f>
        <v>1900</v>
      </c>
      <c r="M292" s="18">
        <f>+Vendes[[#This Row],[Data Factura]]</f>
        <v>0</v>
      </c>
      <c r="N292" s="15" t="s">
        <v>15</v>
      </c>
      <c r="O292" s="10">
        <f>+Vendes[[#This Row],[Base Imposable]]</f>
        <v>0</v>
      </c>
    </row>
    <row r="293" spans="1:15" ht="15.75" customHeight="1" x14ac:dyDescent="0.3">
      <c r="A293" s="19"/>
      <c r="B293" s="19"/>
      <c r="C293" s="19"/>
      <c r="D293" s="7"/>
      <c r="E293" s="7"/>
      <c r="F293" s="7"/>
      <c r="G293" s="10">
        <f>+Vendes[[#This Row],[Base Imposable]]*Vendes[[#This Row],[% IVA]]</f>
        <v>0</v>
      </c>
      <c r="H293" s="10">
        <f>-Vendes[[#This Row],[Base Imposable]]*Vendes[[#This Row],[% IRPF]]</f>
        <v>0</v>
      </c>
      <c r="I293" s="11">
        <f>+Vendes[[#This Row],[Base Imposable]]+Vendes[[#This Row],[Quota IVA]]+Vendes[[#This Row],[IRPF]]</f>
        <v>0</v>
      </c>
      <c r="J293" s="37"/>
      <c r="K293" s="17">
        <f>+MONTH(Vendes[[#This Row],[Data Factura]])</f>
        <v>1</v>
      </c>
      <c r="L293" s="17">
        <f>+YEAR(Vendes[[#This Row],[Data Factura]])</f>
        <v>1900</v>
      </c>
      <c r="M293" s="18">
        <f>+Vendes[[#This Row],[Data Factura]]</f>
        <v>0</v>
      </c>
      <c r="N293" s="15" t="s">
        <v>15</v>
      </c>
      <c r="O293" s="10">
        <f>+Vendes[[#This Row],[Base Imposable]]</f>
        <v>0</v>
      </c>
    </row>
    <row r="294" spans="1:15" ht="15.75" customHeight="1" x14ac:dyDescent="0.3">
      <c r="A294" s="19"/>
      <c r="B294" s="19"/>
      <c r="C294" s="19"/>
      <c r="D294" s="7"/>
      <c r="E294" s="7"/>
      <c r="F294" s="7"/>
      <c r="G294" s="10">
        <f>+Vendes[[#This Row],[Base Imposable]]*Vendes[[#This Row],[% IVA]]</f>
        <v>0</v>
      </c>
      <c r="H294" s="10">
        <f>-Vendes[[#This Row],[Base Imposable]]*Vendes[[#This Row],[% IRPF]]</f>
        <v>0</v>
      </c>
      <c r="I294" s="11">
        <f>+Vendes[[#This Row],[Base Imposable]]+Vendes[[#This Row],[Quota IVA]]+Vendes[[#This Row],[IRPF]]</f>
        <v>0</v>
      </c>
      <c r="J294" s="37"/>
      <c r="K294" s="17">
        <f>+MONTH(Vendes[[#This Row],[Data Factura]])</f>
        <v>1</v>
      </c>
      <c r="L294" s="17">
        <f>+YEAR(Vendes[[#This Row],[Data Factura]])</f>
        <v>1900</v>
      </c>
      <c r="M294" s="18">
        <f>+Vendes[[#This Row],[Data Factura]]</f>
        <v>0</v>
      </c>
      <c r="N294" s="15" t="s">
        <v>15</v>
      </c>
      <c r="O294" s="10">
        <f>+Vendes[[#This Row],[Base Imposable]]</f>
        <v>0</v>
      </c>
    </row>
    <row r="295" spans="1:15" ht="15.75" customHeight="1" x14ac:dyDescent="0.3">
      <c r="A295" s="19"/>
      <c r="B295" s="19"/>
      <c r="C295" s="19"/>
      <c r="D295" s="7"/>
      <c r="E295" s="7"/>
      <c r="F295" s="7"/>
      <c r="G295" s="10">
        <f>+Vendes[[#This Row],[Base Imposable]]*Vendes[[#This Row],[% IVA]]</f>
        <v>0</v>
      </c>
      <c r="H295" s="10">
        <f>-Vendes[[#This Row],[Base Imposable]]*Vendes[[#This Row],[% IRPF]]</f>
        <v>0</v>
      </c>
      <c r="I295" s="11">
        <f>+Vendes[[#This Row],[Base Imposable]]+Vendes[[#This Row],[Quota IVA]]+Vendes[[#This Row],[IRPF]]</f>
        <v>0</v>
      </c>
      <c r="J295" s="37"/>
      <c r="K295" s="17">
        <f>+MONTH(Vendes[[#This Row],[Data Factura]])</f>
        <v>1</v>
      </c>
      <c r="L295" s="17">
        <f>+YEAR(Vendes[[#This Row],[Data Factura]])</f>
        <v>1900</v>
      </c>
      <c r="M295" s="18">
        <f>+Vendes[[#This Row],[Data Factura]]</f>
        <v>0</v>
      </c>
      <c r="N295" s="15" t="s">
        <v>15</v>
      </c>
      <c r="O295" s="10">
        <f>+Vendes[[#This Row],[Base Imposable]]</f>
        <v>0</v>
      </c>
    </row>
    <row r="296" spans="1:15" ht="15.75" customHeight="1" x14ac:dyDescent="0.3">
      <c r="A296" s="19"/>
      <c r="B296" s="19"/>
      <c r="C296" s="19"/>
      <c r="D296" s="7"/>
      <c r="E296" s="7"/>
      <c r="F296" s="7"/>
      <c r="G296" s="10">
        <f>+Vendes[[#This Row],[Base Imposable]]*Vendes[[#This Row],[% IVA]]</f>
        <v>0</v>
      </c>
      <c r="H296" s="10">
        <f>-Vendes[[#This Row],[Base Imposable]]*Vendes[[#This Row],[% IRPF]]</f>
        <v>0</v>
      </c>
      <c r="I296" s="11">
        <f>+Vendes[[#This Row],[Base Imposable]]+Vendes[[#This Row],[Quota IVA]]+Vendes[[#This Row],[IRPF]]</f>
        <v>0</v>
      </c>
      <c r="J296" s="37"/>
      <c r="K296" s="17">
        <f>+MONTH(Vendes[[#This Row],[Data Factura]])</f>
        <v>1</v>
      </c>
      <c r="L296" s="17">
        <f>+YEAR(Vendes[[#This Row],[Data Factura]])</f>
        <v>1900</v>
      </c>
      <c r="M296" s="18">
        <f>+Vendes[[#This Row],[Data Factura]]</f>
        <v>0</v>
      </c>
      <c r="N296" s="15" t="s">
        <v>15</v>
      </c>
      <c r="O296" s="10">
        <f>+Vendes[[#This Row],[Base Imposable]]</f>
        <v>0</v>
      </c>
    </row>
    <row r="297" spans="1:15" ht="15.75" customHeight="1" x14ac:dyDescent="0.3">
      <c r="A297" s="19"/>
      <c r="B297" s="19"/>
      <c r="C297" s="19"/>
      <c r="D297" s="7"/>
      <c r="E297" s="7"/>
      <c r="F297" s="7"/>
      <c r="G297" s="10">
        <f>+Vendes[[#This Row],[Base Imposable]]*Vendes[[#This Row],[% IVA]]</f>
        <v>0</v>
      </c>
      <c r="H297" s="10">
        <f>-Vendes[[#This Row],[Base Imposable]]*Vendes[[#This Row],[% IRPF]]</f>
        <v>0</v>
      </c>
      <c r="I297" s="11">
        <f>+Vendes[[#This Row],[Base Imposable]]+Vendes[[#This Row],[Quota IVA]]+Vendes[[#This Row],[IRPF]]</f>
        <v>0</v>
      </c>
      <c r="J297" s="37"/>
      <c r="K297" s="17">
        <f>+MONTH(Vendes[[#This Row],[Data Factura]])</f>
        <v>1</v>
      </c>
      <c r="L297" s="17">
        <f>+YEAR(Vendes[[#This Row],[Data Factura]])</f>
        <v>1900</v>
      </c>
      <c r="M297" s="18">
        <f>+Vendes[[#This Row],[Data Factura]]</f>
        <v>0</v>
      </c>
      <c r="N297" s="15" t="s">
        <v>15</v>
      </c>
      <c r="O297" s="10">
        <f>+Vendes[[#This Row],[Base Imposable]]</f>
        <v>0</v>
      </c>
    </row>
    <row r="298" spans="1:15" ht="15.75" customHeight="1" x14ac:dyDescent="0.3">
      <c r="A298" s="19"/>
      <c r="B298" s="19"/>
      <c r="C298" s="19"/>
      <c r="D298" s="7"/>
      <c r="E298" s="7"/>
      <c r="F298" s="7"/>
      <c r="G298" s="10">
        <f>+Vendes[[#This Row],[Base Imposable]]*Vendes[[#This Row],[% IVA]]</f>
        <v>0</v>
      </c>
      <c r="H298" s="10">
        <f>-Vendes[[#This Row],[Base Imposable]]*Vendes[[#This Row],[% IRPF]]</f>
        <v>0</v>
      </c>
      <c r="I298" s="11">
        <f>+Vendes[[#This Row],[Base Imposable]]+Vendes[[#This Row],[Quota IVA]]+Vendes[[#This Row],[IRPF]]</f>
        <v>0</v>
      </c>
      <c r="J298" s="37"/>
      <c r="K298" s="17">
        <f>+MONTH(Vendes[[#This Row],[Data Factura]])</f>
        <v>1</v>
      </c>
      <c r="L298" s="17">
        <f>+YEAR(Vendes[[#This Row],[Data Factura]])</f>
        <v>1900</v>
      </c>
      <c r="M298" s="18">
        <f>+Vendes[[#This Row],[Data Factura]]</f>
        <v>0</v>
      </c>
      <c r="N298" s="15" t="s">
        <v>15</v>
      </c>
      <c r="O298" s="10">
        <f>+Vendes[[#This Row],[Base Imposable]]</f>
        <v>0</v>
      </c>
    </row>
    <row r="299" spans="1:15" ht="15.75" customHeight="1" x14ac:dyDescent="0.3">
      <c r="A299" s="19"/>
      <c r="B299" s="19"/>
      <c r="C299" s="19"/>
      <c r="D299" s="7"/>
      <c r="E299" s="7"/>
      <c r="F299" s="7"/>
      <c r="G299" s="10">
        <f>+Vendes[[#This Row],[Base Imposable]]*Vendes[[#This Row],[% IVA]]</f>
        <v>0</v>
      </c>
      <c r="H299" s="10">
        <f>-Vendes[[#This Row],[Base Imposable]]*Vendes[[#This Row],[% IRPF]]</f>
        <v>0</v>
      </c>
      <c r="I299" s="11">
        <f>+Vendes[[#This Row],[Base Imposable]]+Vendes[[#This Row],[Quota IVA]]+Vendes[[#This Row],[IRPF]]</f>
        <v>0</v>
      </c>
      <c r="J299" s="37"/>
      <c r="K299" s="17">
        <f>+MONTH(Vendes[[#This Row],[Data Factura]])</f>
        <v>1</v>
      </c>
      <c r="L299" s="17">
        <f>+YEAR(Vendes[[#This Row],[Data Factura]])</f>
        <v>1900</v>
      </c>
      <c r="M299" s="18">
        <f>+Vendes[[#This Row],[Data Factura]]</f>
        <v>0</v>
      </c>
      <c r="N299" s="15" t="s">
        <v>15</v>
      </c>
      <c r="O299" s="10">
        <f>+Vendes[[#This Row],[Base Imposable]]</f>
        <v>0</v>
      </c>
    </row>
    <row r="300" spans="1:15" ht="15.75" customHeight="1" x14ac:dyDescent="0.3">
      <c r="A300" s="19"/>
      <c r="B300" s="19"/>
      <c r="C300" s="19"/>
      <c r="D300" s="7"/>
      <c r="E300" s="7"/>
      <c r="F300" s="7"/>
      <c r="G300" s="10">
        <f>+Vendes[[#This Row],[Base Imposable]]*Vendes[[#This Row],[% IVA]]</f>
        <v>0</v>
      </c>
      <c r="H300" s="10">
        <f>-Vendes[[#This Row],[Base Imposable]]*Vendes[[#This Row],[% IRPF]]</f>
        <v>0</v>
      </c>
      <c r="I300" s="11">
        <f>+Vendes[[#This Row],[Base Imposable]]+Vendes[[#This Row],[Quota IVA]]+Vendes[[#This Row],[IRPF]]</f>
        <v>0</v>
      </c>
      <c r="J300" s="37"/>
      <c r="K300" s="17">
        <f>+MONTH(Vendes[[#This Row],[Data Factura]])</f>
        <v>1</v>
      </c>
      <c r="L300" s="17">
        <f>+YEAR(Vendes[[#This Row],[Data Factura]])</f>
        <v>1900</v>
      </c>
      <c r="M300" s="18">
        <f>+Vendes[[#This Row],[Data Factura]]</f>
        <v>0</v>
      </c>
      <c r="N300" s="15" t="s">
        <v>15</v>
      </c>
      <c r="O300" s="10">
        <f>+Vendes[[#This Row],[Base Imposable]]</f>
        <v>0</v>
      </c>
    </row>
    <row r="301" spans="1:15" ht="15.75" customHeight="1" x14ac:dyDescent="0.3">
      <c r="A301" s="19"/>
      <c r="B301" s="19"/>
      <c r="C301" s="19"/>
      <c r="D301" s="7"/>
      <c r="E301" s="7"/>
      <c r="F301" s="7"/>
      <c r="G301" s="10">
        <f>+Vendes[[#This Row],[Base Imposable]]*Vendes[[#This Row],[% IVA]]</f>
        <v>0</v>
      </c>
      <c r="H301" s="10">
        <f>-Vendes[[#This Row],[Base Imposable]]*Vendes[[#This Row],[% IRPF]]</f>
        <v>0</v>
      </c>
      <c r="I301" s="11">
        <f>+Vendes[[#This Row],[Base Imposable]]+Vendes[[#This Row],[Quota IVA]]+Vendes[[#This Row],[IRPF]]</f>
        <v>0</v>
      </c>
      <c r="J301" s="37"/>
      <c r="K301" s="17">
        <f>+MONTH(Vendes[[#This Row],[Data Factura]])</f>
        <v>1</v>
      </c>
      <c r="L301" s="17">
        <f>+YEAR(Vendes[[#This Row],[Data Factura]])</f>
        <v>1900</v>
      </c>
      <c r="M301" s="18">
        <f>+Vendes[[#This Row],[Data Factura]]</f>
        <v>0</v>
      </c>
      <c r="N301" s="15" t="s">
        <v>15</v>
      </c>
      <c r="O301" s="10">
        <f>+Vendes[[#This Row],[Base Imposable]]</f>
        <v>0</v>
      </c>
    </row>
    <row r="302" spans="1:15" ht="15.75" customHeight="1" x14ac:dyDescent="0.3">
      <c r="A302" s="19"/>
      <c r="B302" s="19"/>
      <c r="C302" s="19"/>
      <c r="D302" s="7"/>
      <c r="E302" s="7"/>
      <c r="F302" s="7"/>
      <c r="G302" s="10">
        <f>+Vendes[[#This Row],[Base Imposable]]*Vendes[[#This Row],[% IVA]]</f>
        <v>0</v>
      </c>
      <c r="H302" s="10">
        <f>-Vendes[[#This Row],[Base Imposable]]*Vendes[[#This Row],[% IRPF]]</f>
        <v>0</v>
      </c>
      <c r="I302" s="11">
        <f>+Vendes[[#This Row],[Base Imposable]]+Vendes[[#This Row],[Quota IVA]]+Vendes[[#This Row],[IRPF]]</f>
        <v>0</v>
      </c>
      <c r="J302" s="37"/>
      <c r="K302" s="17">
        <f>+MONTH(Vendes[[#This Row],[Data Factura]])</f>
        <v>1</v>
      </c>
      <c r="L302" s="17">
        <f>+YEAR(Vendes[[#This Row],[Data Factura]])</f>
        <v>1900</v>
      </c>
      <c r="M302" s="18">
        <f>+Vendes[[#This Row],[Data Factura]]</f>
        <v>0</v>
      </c>
      <c r="N302" s="15" t="s">
        <v>15</v>
      </c>
      <c r="O302" s="10">
        <f>+Vendes[[#This Row],[Base Imposable]]</f>
        <v>0</v>
      </c>
    </row>
    <row r="303" spans="1:15" ht="15.75" customHeight="1" x14ac:dyDescent="0.3">
      <c r="A303" s="19"/>
      <c r="B303" s="19"/>
      <c r="C303" s="19"/>
      <c r="D303" s="7"/>
      <c r="E303" s="7"/>
      <c r="F303" s="7"/>
      <c r="G303" s="10">
        <f>+Vendes[[#This Row],[Base Imposable]]*Vendes[[#This Row],[% IVA]]</f>
        <v>0</v>
      </c>
      <c r="H303" s="10">
        <f>-Vendes[[#This Row],[Base Imposable]]*Vendes[[#This Row],[% IRPF]]</f>
        <v>0</v>
      </c>
      <c r="I303" s="11">
        <f>+Vendes[[#This Row],[Base Imposable]]+Vendes[[#This Row],[Quota IVA]]+Vendes[[#This Row],[IRPF]]</f>
        <v>0</v>
      </c>
      <c r="J303" s="37"/>
      <c r="K303" s="17">
        <f>+MONTH(Vendes[[#This Row],[Data Factura]])</f>
        <v>1</v>
      </c>
      <c r="L303" s="17">
        <f>+YEAR(Vendes[[#This Row],[Data Factura]])</f>
        <v>1900</v>
      </c>
      <c r="M303" s="18">
        <f>+Vendes[[#This Row],[Data Factura]]</f>
        <v>0</v>
      </c>
      <c r="N303" s="15" t="s">
        <v>15</v>
      </c>
      <c r="O303" s="10">
        <f>+Vendes[[#This Row],[Base Imposable]]</f>
        <v>0</v>
      </c>
    </row>
    <row r="304" spans="1:15" ht="15.75" customHeight="1" x14ac:dyDescent="0.3">
      <c r="A304" s="19"/>
      <c r="B304" s="19"/>
      <c r="C304" s="19"/>
      <c r="D304" s="7"/>
      <c r="E304" s="7"/>
      <c r="F304" s="7"/>
      <c r="G304" s="10">
        <f>+Vendes[[#This Row],[Base Imposable]]*Vendes[[#This Row],[% IVA]]</f>
        <v>0</v>
      </c>
      <c r="H304" s="10">
        <f>-Vendes[[#This Row],[Base Imposable]]*Vendes[[#This Row],[% IRPF]]</f>
        <v>0</v>
      </c>
      <c r="I304" s="11">
        <f>+Vendes[[#This Row],[Base Imposable]]+Vendes[[#This Row],[Quota IVA]]+Vendes[[#This Row],[IRPF]]</f>
        <v>0</v>
      </c>
      <c r="J304" s="37"/>
      <c r="K304" s="17">
        <f>+MONTH(Vendes[[#This Row],[Data Factura]])</f>
        <v>1</v>
      </c>
      <c r="L304" s="17">
        <f>+YEAR(Vendes[[#This Row],[Data Factura]])</f>
        <v>1900</v>
      </c>
      <c r="M304" s="18">
        <f>+Vendes[[#This Row],[Data Factura]]</f>
        <v>0</v>
      </c>
      <c r="N304" s="15" t="s">
        <v>15</v>
      </c>
      <c r="O304" s="10">
        <f>+Vendes[[#This Row],[Base Imposable]]</f>
        <v>0</v>
      </c>
    </row>
    <row r="305" spans="1:15" ht="15.75" customHeight="1" x14ac:dyDescent="0.3">
      <c r="A305" s="19"/>
      <c r="B305" s="19"/>
      <c r="C305" s="19"/>
      <c r="D305" s="7"/>
      <c r="E305" s="7"/>
      <c r="F305" s="7"/>
      <c r="G305" s="10">
        <f>+Vendes[[#This Row],[Base Imposable]]*Vendes[[#This Row],[% IVA]]</f>
        <v>0</v>
      </c>
      <c r="H305" s="10">
        <f>-Vendes[[#This Row],[Base Imposable]]*Vendes[[#This Row],[% IRPF]]</f>
        <v>0</v>
      </c>
      <c r="I305" s="11">
        <f>+Vendes[[#This Row],[Base Imposable]]+Vendes[[#This Row],[Quota IVA]]+Vendes[[#This Row],[IRPF]]</f>
        <v>0</v>
      </c>
      <c r="J305" s="37"/>
      <c r="K305" s="17">
        <f>+MONTH(Vendes[[#This Row],[Data Factura]])</f>
        <v>1</v>
      </c>
      <c r="L305" s="17">
        <f>+YEAR(Vendes[[#This Row],[Data Factura]])</f>
        <v>1900</v>
      </c>
      <c r="M305" s="18">
        <f>+Vendes[[#This Row],[Data Factura]]</f>
        <v>0</v>
      </c>
      <c r="N305" s="15" t="s">
        <v>15</v>
      </c>
      <c r="O305" s="10">
        <f>+Vendes[[#This Row],[Base Imposable]]</f>
        <v>0</v>
      </c>
    </row>
    <row r="306" spans="1:15" ht="15.75" customHeight="1" x14ac:dyDescent="0.3">
      <c r="A306" s="19"/>
      <c r="B306" s="19"/>
      <c r="C306" s="19"/>
      <c r="D306" s="7"/>
      <c r="E306" s="7"/>
      <c r="F306" s="7"/>
      <c r="G306" s="10">
        <f>+Vendes[[#This Row],[Base Imposable]]*Vendes[[#This Row],[% IVA]]</f>
        <v>0</v>
      </c>
      <c r="H306" s="10">
        <f>-Vendes[[#This Row],[Base Imposable]]*Vendes[[#This Row],[% IRPF]]</f>
        <v>0</v>
      </c>
      <c r="I306" s="11">
        <f>+Vendes[[#This Row],[Base Imposable]]+Vendes[[#This Row],[Quota IVA]]+Vendes[[#This Row],[IRPF]]</f>
        <v>0</v>
      </c>
      <c r="J306" s="37"/>
      <c r="K306" s="17">
        <f>+MONTH(Vendes[[#This Row],[Data Factura]])</f>
        <v>1</v>
      </c>
      <c r="L306" s="17">
        <f>+YEAR(Vendes[[#This Row],[Data Factura]])</f>
        <v>1900</v>
      </c>
      <c r="M306" s="18">
        <f>+Vendes[[#This Row],[Data Factura]]</f>
        <v>0</v>
      </c>
      <c r="N306" s="15" t="s">
        <v>15</v>
      </c>
      <c r="O306" s="10">
        <f>+Vendes[[#This Row],[Base Imposable]]</f>
        <v>0</v>
      </c>
    </row>
    <row r="307" spans="1:15" ht="15.75" customHeight="1" x14ac:dyDescent="0.3">
      <c r="A307" s="19"/>
      <c r="B307" s="19"/>
      <c r="C307" s="19"/>
      <c r="D307" s="7"/>
      <c r="E307" s="7"/>
      <c r="F307" s="7"/>
      <c r="G307" s="10">
        <f>+Vendes[[#This Row],[Base Imposable]]*Vendes[[#This Row],[% IVA]]</f>
        <v>0</v>
      </c>
      <c r="H307" s="10">
        <f>-Vendes[[#This Row],[Base Imposable]]*Vendes[[#This Row],[% IRPF]]</f>
        <v>0</v>
      </c>
      <c r="I307" s="11">
        <f>+Vendes[[#This Row],[Base Imposable]]+Vendes[[#This Row],[Quota IVA]]+Vendes[[#This Row],[IRPF]]</f>
        <v>0</v>
      </c>
      <c r="J307" s="37"/>
      <c r="K307" s="17">
        <f>+MONTH(Vendes[[#This Row],[Data Factura]])</f>
        <v>1</v>
      </c>
      <c r="L307" s="17">
        <f>+YEAR(Vendes[[#This Row],[Data Factura]])</f>
        <v>1900</v>
      </c>
      <c r="M307" s="18">
        <f>+Vendes[[#This Row],[Data Factura]]</f>
        <v>0</v>
      </c>
      <c r="N307" s="15" t="s">
        <v>15</v>
      </c>
      <c r="O307" s="10">
        <f>+Vendes[[#This Row],[Base Imposable]]</f>
        <v>0</v>
      </c>
    </row>
    <row r="308" spans="1:15" ht="15.75" customHeight="1" x14ac:dyDescent="0.3">
      <c r="A308" s="19"/>
      <c r="B308" s="19"/>
      <c r="C308" s="19"/>
      <c r="D308" s="7"/>
      <c r="E308" s="7"/>
      <c r="F308" s="7"/>
      <c r="G308" s="10">
        <f>+Vendes[[#This Row],[Base Imposable]]*Vendes[[#This Row],[% IVA]]</f>
        <v>0</v>
      </c>
      <c r="H308" s="10">
        <f>-Vendes[[#This Row],[Base Imposable]]*Vendes[[#This Row],[% IRPF]]</f>
        <v>0</v>
      </c>
      <c r="I308" s="11">
        <f>+Vendes[[#This Row],[Base Imposable]]+Vendes[[#This Row],[Quota IVA]]+Vendes[[#This Row],[IRPF]]</f>
        <v>0</v>
      </c>
      <c r="J308" s="37"/>
      <c r="K308" s="17">
        <f>+MONTH(Vendes[[#This Row],[Data Factura]])</f>
        <v>1</v>
      </c>
      <c r="L308" s="17">
        <f>+YEAR(Vendes[[#This Row],[Data Factura]])</f>
        <v>1900</v>
      </c>
      <c r="M308" s="18">
        <f>+Vendes[[#This Row],[Data Factura]]</f>
        <v>0</v>
      </c>
      <c r="N308" s="15" t="s">
        <v>15</v>
      </c>
      <c r="O308" s="10">
        <f>+Vendes[[#This Row],[Base Imposable]]</f>
        <v>0</v>
      </c>
    </row>
    <row r="309" spans="1:15" ht="15.75" customHeight="1" x14ac:dyDescent="0.3">
      <c r="A309" s="19"/>
      <c r="B309" s="19"/>
      <c r="C309" s="19"/>
      <c r="D309" s="7"/>
      <c r="E309" s="7"/>
      <c r="F309" s="7"/>
      <c r="G309" s="10">
        <f>+Vendes[[#This Row],[Base Imposable]]*Vendes[[#This Row],[% IVA]]</f>
        <v>0</v>
      </c>
      <c r="H309" s="10">
        <f>-Vendes[[#This Row],[Base Imposable]]*Vendes[[#This Row],[% IRPF]]</f>
        <v>0</v>
      </c>
      <c r="I309" s="11">
        <f>+Vendes[[#This Row],[Base Imposable]]+Vendes[[#This Row],[Quota IVA]]+Vendes[[#This Row],[IRPF]]</f>
        <v>0</v>
      </c>
      <c r="J309" s="37"/>
      <c r="K309" s="17">
        <f>+MONTH(Vendes[[#This Row],[Data Factura]])</f>
        <v>1</v>
      </c>
      <c r="L309" s="17">
        <f>+YEAR(Vendes[[#This Row],[Data Factura]])</f>
        <v>1900</v>
      </c>
      <c r="M309" s="18">
        <f>+Vendes[[#This Row],[Data Factura]]</f>
        <v>0</v>
      </c>
      <c r="N309" s="15" t="s">
        <v>15</v>
      </c>
      <c r="O309" s="10">
        <f>+Vendes[[#This Row],[Base Imposable]]</f>
        <v>0</v>
      </c>
    </row>
    <row r="310" spans="1:15" ht="15.75" customHeight="1" x14ac:dyDescent="0.3">
      <c r="A310" s="19"/>
      <c r="B310" s="19"/>
      <c r="C310" s="19"/>
      <c r="D310" s="7"/>
      <c r="E310" s="7"/>
      <c r="F310" s="7"/>
      <c r="G310" s="10">
        <f>+Vendes[[#This Row],[Base Imposable]]*Vendes[[#This Row],[% IVA]]</f>
        <v>0</v>
      </c>
      <c r="H310" s="10">
        <f>-Vendes[[#This Row],[Base Imposable]]*Vendes[[#This Row],[% IRPF]]</f>
        <v>0</v>
      </c>
      <c r="I310" s="11">
        <f>+Vendes[[#This Row],[Base Imposable]]+Vendes[[#This Row],[Quota IVA]]+Vendes[[#This Row],[IRPF]]</f>
        <v>0</v>
      </c>
      <c r="J310" s="37"/>
      <c r="K310" s="17">
        <f>+MONTH(Vendes[[#This Row],[Data Factura]])</f>
        <v>1</v>
      </c>
      <c r="L310" s="17">
        <f>+YEAR(Vendes[[#This Row],[Data Factura]])</f>
        <v>1900</v>
      </c>
      <c r="M310" s="18">
        <f>+Vendes[[#This Row],[Data Factura]]</f>
        <v>0</v>
      </c>
      <c r="N310" s="15" t="s">
        <v>15</v>
      </c>
      <c r="O310" s="10">
        <f>+Vendes[[#This Row],[Base Imposable]]</f>
        <v>0</v>
      </c>
    </row>
    <row r="311" spans="1:15" ht="15.75" customHeight="1" x14ac:dyDescent="0.3">
      <c r="A311" s="19"/>
      <c r="B311" s="19"/>
      <c r="C311" s="19"/>
      <c r="D311" s="7"/>
      <c r="E311" s="7"/>
      <c r="F311" s="7"/>
      <c r="G311" s="10">
        <f>+Vendes[[#This Row],[Base Imposable]]*Vendes[[#This Row],[% IVA]]</f>
        <v>0</v>
      </c>
      <c r="H311" s="10">
        <f>-Vendes[[#This Row],[Base Imposable]]*Vendes[[#This Row],[% IRPF]]</f>
        <v>0</v>
      </c>
      <c r="I311" s="11">
        <f>+Vendes[[#This Row],[Base Imposable]]+Vendes[[#This Row],[Quota IVA]]+Vendes[[#This Row],[IRPF]]</f>
        <v>0</v>
      </c>
      <c r="J311" s="37"/>
      <c r="K311" s="17">
        <f>+MONTH(Vendes[[#This Row],[Data Factura]])</f>
        <v>1</v>
      </c>
      <c r="L311" s="17">
        <f>+YEAR(Vendes[[#This Row],[Data Factura]])</f>
        <v>1900</v>
      </c>
      <c r="M311" s="18">
        <f>+Vendes[[#This Row],[Data Factura]]</f>
        <v>0</v>
      </c>
      <c r="N311" s="15" t="s">
        <v>15</v>
      </c>
      <c r="O311" s="10">
        <f>+Vendes[[#This Row],[Base Imposable]]</f>
        <v>0</v>
      </c>
    </row>
    <row r="312" spans="1:15" ht="15.75" customHeight="1" x14ac:dyDescent="0.3">
      <c r="A312" s="19"/>
      <c r="B312" s="19"/>
      <c r="C312" s="19"/>
      <c r="D312" s="7"/>
      <c r="E312" s="7"/>
      <c r="F312" s="7"/>
      <c r="G312" s="10">
        <f>+Vendes[[#This Row],[Base Imposable]]*Vendes[[#This Row],[% IVA]]</f>
        <v>0</v>
      </c>
      <c r="H312" s="10">
        <f>-Vendes[[#This Row],[Base Imposable]]*Vendes[[#This Row],[% IRPF]]</f>
        <v>0</v>
      </c>
      <c r="I312" s="11">
        <f>+Vendes[[#This Row],[Base Imposable]]+Vendes[[#This Row],[Quota IVA]]+Vendes[[#This Row],[IRPF]]</f>
        <v>0</v>
      </c>
      <c r="J312" s="37"/>
      <c r="K312" s="17">
        <f>+MONTH(Vendes[[#This Row],[Data Factura]])</f>
        <v>1</v>
      </c>
      <c r="L312" s="17">
        <f>+YEAR(Vendes[[#This Row],[Data Factura]])</f>
        <v>1900</v>
      </c>
      <c r="M312" s="18">
        <f>+Vendes[[#This Row],[Data Factura]]</f>
        <v>0</v>
      </c>
      <c r="N312" s="15" t="s">
        <v>15</v>
      </c>
      <c r="O312" s="10">
        <f>+Vendes[[#This Row],[Base Imposable]]</f>
        <v>0</v>
      </c>
    </row>
    <row r="313" spans="1:15" ht="15.75" customHeight="1" x14ac:dyDescent="0.3">
      <c r="A313" s="19"/>
      <c r="B313" s="19"/>
      <c r="C313" s="19"/>
      <c r="D313" s="7"/>
      <c r="E313" s="7"/>
      <c r="F313" s="7"/>
      <c r="G313" s="10">
        <f>+Vendes[[#This Row],[Base Imposable]]*Vendes[[#This Row],[% IVA]]</f>
        <v>0</v>
      </c>
      <c r="H313" s="10">
        <f>-Vendes[[#This Row],[Base Imposable]]*Vendes[[#This Row],[% IRPF]]</f>
        <v>0</v>
      </c>
      <c r="I313" s="11">
        <f>+Vendes[[#This Row],[Base Imposable]]+Vendes[[#This Row],[Quota IVA]]+Vendes[[#This Row],[IRPF]]</f>
        <v>0</v>
      </c>
      <c r="J313" s="37"/>
      <c r="K313" s="17">
        <f>+MONTH(Vendes[[#This Row],[Data Factura]])</f>
        <v>1</v>
      </c>
      <c r="L313" s="17">
        <f>+YEAR(Vendes[[#This Row],[Data Factura]])</f>
        <v>1900</v>
      </c>
      <c r="M313" s="18">
        <f>+Vendes[[#This Row],[Data Factura]]</f>
        <v>0</v>
      </c>
      <c r="N313" s="15" t="s">
        <v>15</v>
      </c>
      <c r="O313" s="10">
        <f>+Vendes[[#This Row],[Base Imposable]]</f>
        <v>0</v>
      </c>
    </row>
    <row r="314" spans="1:15" ht="15.75" customHeight="1" x14ac:dyDescent="0.3">
      <c r="A314" s="19"/>
      <c r="B314" s="19"/>
      <c r="C314" s="19"/>
      <c r="D314" s="7"/>
      <c r="E314" s="7"/>
      <c r="F314" s="7"/>
      <c r="G314" s="10">
        <f>+Vendes[[#This Row],[Base Imposable]]*Vendes[[#This Row],[% IVA]]</f>
        <v>0</v>
      </c>
      <c r="H314" s="10">
        <f>-Vendes[[#This Row],[Base Imposable]]*Vendes[[#This Row],[% IRPF]]</f>
        <v>0</v>
      </c>
      <c r="I314" s="11">
        <f>+Vendes[[#This Row],[Base Imposable]]+Vendes[[#This Row],[Quota IVA]]+Vendes[[#This Row],[IRPF]]</f>
        <v>0</v>
      </c>
      <c r="J314" s="37"/>
      <c r="K314" s="17">
        <f>+MONTH(Vendes[[#This Row],[Data Factura]])</f>
        <v>1</v>
      </c>
      <c r="L314" s="17">
        <f>+YEAR(Vendes[[#This Row],[Data Factura]])</f>
        <v>1900</v>
      </c>
      <c r="M314" s="18">
        <f>+Vendes[[#This Row],[Data Factura]]</f>
        <v>0</v>
      </c>
      <c r="N314" s="15" t="s">
        <v>15</v>
      </c>
      <c r="O314" s="10">
        <f>+Vendes[[#This Row],[Base Imposable]]</f>
        <v>0</v>
      </c>
    </row>
    <row r="315" spans="1:15" ht="15.75" customHeight="1" x14ac:dyDescent="0.3">
      <c r="A315" s="19"/>
      <c r="B315" s="19"/>
      <c r="C315" s="19"/>
      <c r="D315" s="7"/>
      <c r="E315" s="7"/>
      <c r="F315" s="7"/>
      <c r="G315" s="10">
        <f>+Vendes[[#This Row],[Base Imposable]]*Vendes[[#This Row],[% IVA]]</f>
        <v>0</v>
      </c>
      <c r="H315" s="10">
        <f>-Vendes[[#This Row],[Base Imposable]]*Vendes[[#This Row],[% IRPF]]</f>
        <v>0</v>
      </c>
      <c r="I315" s="11">
        <f>+Vendes[[#This Row],[Base Imposable]]+Vendes[[#This Row],[Quota IVA]]+Vendes[[#This Row],[IRPF]]</f>
        <v>0</v>
      </c>
      <c r="J315" s="37"/>
      <c r="K315" s="17">
        <f>+MONTH(Vendes[[#This Row],[Data Factura]])</f>
        <v>1</v>
      </c>
      <c r="L315" s="17">
        <f>+YEAR(Vendes[[#This Row],[Data Factura]])</f>
        <v>1900</v>
      </c>
      <c r="M315" s="18">
        <f>+Vendes[[#This Row],[Data Factura]]</f>
        <v>0</v>
      </c>
      <c r="N315" s="15" t="s">
        <v>15</v>
      </c>
      <c r="O315" s="10">
        <f>+Vendes[[#This Row],[Base Imposable]]</f>
        <v>0</v>
      </c>
    </row>
    <row r="316" spans="1:15" ht="15.75" customHeight="1" x14ac:dyDescent="0.3">
      <c r="A316" s="19"/>
      <c r="B316" s="19"/>
      <c r="C316" s="19"/>
      <c r="D316" s="7"/>
      <c r="E316" s="7"/>
      <c r="F316" s="7"/>
      <c r="G316" s="10">
        <f>+Vendes[[#This Row],[Base Imposable]]*Vendes[[#This Row],[% IVA]]</f>
        <v>0</v>
      </c>
      <c r="H316" s="10">
        <f>-Vendes[[#This Row],[Base Imposable]]*Vendes[[#This Row],[% IRPF]]</f>
        <v>0</v>
      </c>
      <c r="I316" s="11">
        <f>+Vendes[[#This Row],[Base Imposable]]+Vendes[[#This Row],[Quota IVA]]+Vendes[[#This Row],[IRPF]]</f>
        <v>0</v>
      </c>
      <c r="J316" s="37"/>
      <c r="K316" s="17">
        <f>+MONTH(Vendes[[#This Row],[Data Factura]])</f>
        <v>1</v>
      </c>
      <c r="L316" s="17">
        <f>+YEAR(Vendes[[#This Row],[Data Factura]])</f>
        <v>1900</v>
      </c>
      <c r="M316" s="18">
        <f>+Vendes[[#This Row],[Data Factura]]</f>
        <v>0</v>
      </c>
      <c r="N316" s="15" t="s">
        <v>15</v>
      </c>
      <c r="O316" s="10">
        <f>+Vendes[[#This Row],[Base Imposable]]</f>
        <v>0</v>
      </c>
    </row>
    <row r="317" spans="1:15" ht="15.75" customHeight="1" x14ac:dyDescent="0.3">
      <c r="A317" s="19"/>
      <c r="B317" s="19"/>
      <c r="C317" s="19"/>
      <c r="D317" s="7"/>
      <c r="E317" s="7"/>
      <c r="F317" s="7"/>
      <c r="G317" s="10">
        <f>+Vendes[[#This Row],[Base Imposable]]*Vendes[[#This Row],[% IVA]]</f>
        <v>0</v>
      </c>
      <c r="H317" s="10">
        <f>-Vendes[[#This Row],[Base Imposable]]*Vendes[[#This Row],[% IRPF]]</f>
        <v>0</v>
      </c>
      <c r="I317" s="11">
        <f>+Vendes[[#This Row],[Base Imposable]]+Vendes[[#This Row],[Quota IVA]]+Vendes[[#This Row],[IRPF]]</f>
        <v>0</v>
      </c>
      <c r="J317" s="37"/>
      <c r="K317" s="17">
        <f>+MONTH(Vendes[[#This Row],[Data Factura]])</f>
        <v>1</v>
      </c>
      <c r="L317" s="17">
        <f>+YEAR(Vendes[[#This Row],[Data Factura]])</f>
        <v>1900</v>
      </c>
      <c r="M317" s="18">
        <f>+Vendes[[#This Row],[Data Factura]]</f>
        <v>0</v>
      </c>
      <c r="N317" s="15" t="s">
        <v>15</v>
      </c>
      <c r="O317" s="10">
        <f>+Vendes[[#This Row],[Base Imposable]]</f>
        <v>0</v>
      </c>
    </row>
    <row r="318" spans="1:15" ht="15.75" customHeight="1" x14ac:dyDescent="0.3">
      <c r="A318" s="19"/>
      <c r="B318" s="19"/>
      <c r="C318" s="19"/>
      <c r="D318" s="7"/>
      <c r="E318" s="7"/>
      <c r="F318" s="7"/>
      <c r="G318" s="10">
        <f>+Vendes[[#This Row],[Base Imposable]]*Vendes[[#This Row],[% IVA]]</f>
        <v>0</v>
      </c>
      <c r="H318" s="10">
        <f>-Vendes[[#This Row],[Base Imposable]]*Vendes[[#This Row],[% IRPF]]</f>
        <v>0</v>
      </c>
      <c r="I318" s="11">
        <f>+Vendes[[#This Row],[Base Imposable]]+Vendes[[#This Row],[Quota IVA]]+Vendes[[#This Row],[IRPF]]</f>
        <v>0</v>
      </c>
      <c r="J318" s="37"/>
      <c r="K318" s="17">
        <f>+MONTH(Vendes[[#This Row],[Data Factura]])</f>
        <v>1</v>
      </c>
      <c r="L318" s="17">
        <f>+YEAR(Vendes[[#This Row],[Data Factura]])</f>
        <v>1900</v>
      </c>
      <c r="M318" s="18">
        <f>+Vendes[[#This Row],[Data Factura]]</f>
        <v>0</v>
      </c>
      <c r="N318" s="15" t="s">
        <v>15</v>
      </c>
      <c r="O318" s="10">
        <f>+Vendes[[#This Row],[Base Imposable]]</f>
        <v>0</v>
      </c>
    </row>
    <row r="319" spans="1:15" ht="15.75" customHeight="1" x14ac:dyDescent="0.3">
      <c r="A319" s="19"/>
      <c r="B319" s="19"/>
      <c r="C319" s="19"/>
      <c r="D319" s="7"/>
      <c r="E319" s="7"/>
      <c r="F319" s="7"/>
      <c r="G319" s="10">
        <f>+Vendes[[#This Row],[Base Imposable]]*Vendes[[#This Row],[% IVA]]</f>
        <v>0</v>
      </c>
      <c r="H319" s="10">
        <f>-Vendes[[#This Row],[Base Imposable]]*Vendes[[#This Row],[% IRPF]]</f>
        <v>0</v>
      </c>
      <c r="I319" s="11">
        <f>+Vendes[[#This Row],[Base Imposable]]+Vendes[[#This Row],[Quota IVA]]+Vendes[[#This Row],[IRPF]]</f>
        <v>0</v>
      </c>
      <c r="J319" s="37"/>
      <c r="K319" s="17">
        <f>+MONTH(Vendes[[#This Row],[Data Factura]])</f>
        <v>1</v>
      </c>
      <c r="L319" s="17">
        <f>+YEAR(Vendes[[#This Row],[Data Factura]])</f>
        <v>1900</v>
      </c>
      <c r="M319" s="18">
        <f>+Vendes[[#This Row],[Data Factura]]</f>
        <v>0</v>
      </c>
      <c r="N319" s="15" t="s">
        <v>15</v>
      </c>
      <c r="O319" s="10">
        <f>+Vendes[[#This Row],[Base Imposable]]</f>
        <v>0</v>
      </c>
    </row>
    <row r="320" spans="1:15" ht="15.75" customHeight="1" x14ac:dyDescent="0.3">
      <c r="A320" s="19"/>
      <c r="B320" s="19"/>
      <c r="C320" s="19"/>
      <c r="D320" s="7"/>
      <c r="E320" s="7"/>
      <c r="F320" s="7"/>
      <c r="G320" s="10">
        <f>+Vendes[[#This Row],[Base Imposable]]*Vendes[[#This Row],[% IVA]]</f>
        <v>0</v>
      </c>
      <c r="H320" s="10">
        <f>-Vendes[[#This Row],[Base Imposable]]*Vendes[[#This Row],[% IRPF]]</f>
        <v>0</v>
      </c>
      <c r="I320" s="11">
        <f>+Vendes[[#This Row],[Base Imposable]]+Vendes[[#This Row],[Quota IVA]]+Vendes[[#This Row],[IRPF]]</f>
        <v>0</v>
      </c>
      <c r="J320" s="37"/>
      <c r="K320" s="17">
        <f>+MONTH(Vendes[[#This Row],[Data Factura]])</f>
        <v>1</v>
      </c>
      <c r="L320" s="17">
        <f>+YEAR(Vendes[[#This Row],[Data Factura]])</f>
        <v>1900</v>
      </c>
      <c r="M320" s="18">
        <f>+Vendes[[#This Row],[Data Factura]]</f>
        <v>0</v>
      </c>
      <c r="N320" s="15" t="s">
        <v>15</v>
      </c>
      <c r="O320" s="10">
        <f>+Vendes[[#This Row],[Base Imposable]]</f>
        <v>0</v>
      </c>
    </row>
    <row r="321" spans="1:15" ht="15.75" customHeight="1" x14ac:dyDescent="0.3">
      <c r="A321" s="19"/>
      <c r="B321" s="19"/>
      <c r="C321" s="19"/>
      <c r="D321" s="7"/>
      <c r="E321" s="7"/>
      <c r="F321" s="7"/>
      <c r="G321" s="10">
        <f>+Vendes[[#This Row],[Base Imposable]]*Vendes[[#This Row],[% IVA]]</f>
        <v>0</v>
      </c>
      <c r="H321" s="10">
        <f>-Vendes[[#This Row],[Base Imposable]]*Vendes[[#This Row],[% IRPF]]</f>
        <v>0</v>
      </c>
      <c r="I321" s="11">
        <f>+Vendes[[#This Row],[Base Imposable]]+Vendes[[#This Row],[Quota IVA]]+Vendes[[#This Row],[IRPF]]</f>
        <v>0</v>
      </c>
      <c r="J321" s="37"/>
      <c r="K321" s="17">
        <f>+MONTH(Vendes[[#This Row],[Data Factura]])</f>
        <v>1</v>
      </c>
      <c r="L321" s="17">
        <f>+YEAR(Vendes[[#This Row],[Data Factura]])</f>
        <v>1900</v>
      </c>
      <c r="M321" s="18">
        <f>+Vendes[[#This Row],[Data Factura]]</f>
        <v>0</v>
      </c>
      <c r="N321" s="15" t="s">
        <v>15</v>
      </c>
      <c r="O321" s="10">
        <f>+Vendes[[#This Row],[Base Imposable]]</f>
        <v>0</v>
      </c>
    </row>
    <row r="322" spans="1:15" ht="15.75" customHeight="1" x14ac:dyDescent="0.3">
      <c r="A322" s="19"/>
      <c r="B322" s="19"/>
      <c r="C322" s="19"/>
      <c r="D322" s="7"/>
      <c r="E322" s="7"/>
      <c r="F322" s="7"/>
      <c r="G322" s="10">
        <f>+Vendes[[#This Row],[Base Imposable]]*Vendes[[#This Row],[% IVA]]</f>
        <v>0</v>
      </c>
      <c r="H322" s="10">
        <f>-Vendes[[#This Row],[Base Imposable]]*Vendes[[#This Row],[% IRPF]]</f>
        <v>0</v>
      </c>
      <c r="I322" s="11">
        <f>+Vendes[[#This Row],[Base Imposable]]+Vendes[[#This Row],[Quota IVA]]+Vendes[[#This Row],[IRPF]]</f>
        <v>0</v>
      </c>
      <c r="J322" s="37"/>
      <c r="K322" s="17">
        <f>+MONTH(Vendes[[#This Row],[Data Factura]])</f>
        <v>1</v>
      </c>
      <c r="L322" s="17">
        <f>+YEAR(Vendes[[#This Row],[Data Factura]])</f>
        <v>1900</v>
      </c>
      <c r="M322" s="18">
        <f>+Vendes[[#This Row],[Data Factura]]</f>
        <v>0</v>
      </c>
      <c r="N322" s="15" t="s">
        <v>15</v>
      </c>
      <c r="O322" s="10">
        <f>+Vendes[[#This Row],[Base Imposable]]</f>
        <v>0</v>
      </c>
    </row>
    <row r="323" spans="1:15" ht="15.75" customHeight="1" x14ac:dyDescent="0.3">
      <c r="A323" s="19"/>
      <c r="B323" s="19"/>
      <c r="C323" s="19"/>
      <c r="D323" s="7"/>
      <c r="E323" s="7"/>
      <c r="F323" s="7"/>
      <c r="G323" s="10">
        <f>+Vendes[[#This Row],[Base Imposable]]*Vendes[[#This Row],[% IVA]]</f>
        <v>0</v>
      </c>
      <c r="H323" s="10">
        <f>-Vendes[[#This Row],[Base Imposable]]*Vendes[[#This Row],[% IRPF]]</f>
        <v>0</v>
      </c>
      <c r="I323" s="11">
        <f>+Vendes[[#This Row],[Base Imposable]]+Vendes[[#This Row],[Quota IVA]]+Vendes[[#This Row],[IRPF]]</f>
        <v>0</v>
      </c>
      <c r="J323" s="37"/>
      <c r="K323" s="17">
        <f>+MONTH(Vendes[[#This Row],[Data Factura]])</f>
        <v>1</v>
      </c>
      <c r="L323" s="17">
        <f>+YEAR(Vendes[[#This Row],[Data Factura]])</f>
        <v>1900</v>
      </c>
      <c r="M323" s="18">
        <f>+Vendes[[#This Row],[Data Factura]]</f>
        <v>0</v>
      </c>
      <c r="N323" s="15" t="s">
        <v>15</v>
      </c>
      <c r="O323" s="10">
        <f>+Vendes[[#This Row],[Base Imposable]]</f>
        <v>0</v>
      </c>
    </row>
    <row r="324" spans="1:15" ht="15.75" customHeight="1" x14ac:dyDescent="0.3">
      <c r="A324" s="19"/>
      <c r="B324" s="19"/>
      <c r="C324" s="19"/>
      <c r="D324" s="7"/>
      <c r="E324" s="7"/>
      <c r="F324" s="7"/>
      <c r="G324" s="10">
        <f>+Vendes[[#This Row],[Base Imposable]]*Vendes[[#This Row],[% IVA]]</f>
        <v>0</v>
      </c>
      <c r="H324" s="10">
        <f>-Vendes[[#This Row],[Base Imposable]]*Vendes[[#This Row],[% IRPF]]</f>
        <v>0</v>
      </c>
      <c r="I324" s="11">
        <f>+Vendes[[#This Row],[Base Imposable]]+Vendes[[#This Row],[Quota IVA]]+Vendes[[#This Row],[IRPF]]</f>
        <v>0</v>
      </c>
      <c r="J324" s="37"/>
      <c r="K324" s="17">
        <f>+MONTH(Vendes[[#This Row],[Data Factura]])</f>
        <v>1</v>
      </c>
      <c r="L324" s="17">
        <f>+YEAR(Vendes[[#This Row],[Data Factura]])</f>
        <v>1900</v>
      </c>
      <c r="M324" s="18">
        <f>+Vendes[[#This Row],[Data Factura]]</f>
        <v>0</v>
      </c>
      <c r="N324" s="15" t="s">
        <v>15</v>
      </c>
      <c r="O324" s="10">
        <f>+Vendes[[#This Row],[Base Imposable]]</f>
        <v>0</v>
      </c>
    </row>
    <row r="325" spans="1:15" ht="15.75" customHeight="1" x14ac:dyDescent="0.3">
      <c r="A325" s="19"/>
      <c r="B325" s="19"/>
      <c r="C325" s="19"/>
      <c r="D325" s="7"/>
      <c r="E325" s="7"/>
      <c r="F325" s="7"/>
      <c r="G325" s="10">
        <f>+Vendes[[#This Row],[Base Imposable]]*Vendes[[#This Row],[% IVA]]</f>
        <v>0</v>
      </c>
      <c r="H325" s="10">
        <f>-Vendes[[#This Row],[Base Imposable]]*Vendes[[#This Row],[% IRPF]]</f>
        <v>0</v>
      </c>
      <c r="I325" s="11">
        <f>+Vendes[[#This Row],[Base Imposable]]+Vendes[[#This Row],[Quota IVA]]+Vendes[[#This Row],[IRPF]]</f>
        <v>0</v>
      </c>
      <c r="J325" s="37"/>
      <c r="K325" s="17">
        <f>+MONTH(Vendes[[#This Row],[Data Factura]])</f>
        <v>1</v>
      </c>
      <c r="L325" s="17">
        <f>+YEAR(Vendes[[#This Row],[Data Factura]])</f>
        <v>1900</v>
      </c>
      <c r="M325" s="18">
        <f>+Vendes[[#This Row],[Data Factura]]</f>
        <v>0</v>
      </c>
      <c r="N325" s="15" t="s">
        <v>15</v>
      </c>
      <c r="O325" s="10">
        <f>+Vendes[[#This Row],[Base Imposable]]</f>
        <v>0</v>
      </c>
    </row>
    <row r="326" spans="1:15" ht="15.75" customHeight="1" x14ac:dyDescent="0.3">
      <c r="A326" s="19"/>
      <c r="B326" s="19"/>
      <c r="C326" s="19"/>
      <c r="D326" s="7"/>
      <c r="E326" s="7"/>
      <c r="F326" s="7"/>
      <c r="G326" s="10">
        <f>+Vendes[[#This Row],[Base Imposable]]*Vendes[[#This Row],[% IVA]]</f>
        <v>0</v>
      </c>
      <c r="H326" s="10">
        <f>-Vendes[[#This Row],[Base Imposable]]*Vendes[[#This Row],[% IRPF]]</f>
        <v>0</v>
      </c>
      <c r="I326" s="11">
        <f>+Vendes[[#This Row],[Base Imposable]]+Vendes[[#This Row],[Quota IVA]]+Vendes[[#This Row],[IRPF]]</f>
        <v>0</v>
      </c>
      <c r="J326" s="37"/>
      <c r="K326" s="17">
        <f>+MONTH(Vendes[[#This Row],[Data Factura]])</f>
        <v>1</v>
      </c>
      <c r="L326" s="17">
        <f>+YEAR(Vendes[[#This Row],[Data Factura]])</f>
        <v>1900</v>
      </c>
      <c r="M326" s="18">
        <f>+Vendes[[#This Row],[Data Factura]]</f>
        <v>0</v>
      </c>
      <c r="N326" s="15" t="s">
        <v>15</v>
      </c>
      <c r="O326" s="10">
        <f>+Vendes[[#This Row],[Base Imposable]]</f>
        <v>0</v>
      </c>
    </row>
    <row r="327" spans="1:15" ht="15.75" customHeight="1" x14ac:dyDescent="0.3">
      <c r="A327" s="19"/>
      <c r="B327" s="19"/>
      <c r="C327" s="19"/>
      <c r="D327" s="7"/>
      <c r="E327" s="7"/>
      <c r="F327" s="7"/>
      <c r="G327" s="10">
        <f>+Vendes[[#This Row],[Base Imposable]]*Vendes[[#This Row],[% IVA]]</f>
        <v>0</v>
      </c>
      <c r="H327" s="10">
        <f>-Vendes[[#This Row],[Base Imposable]]*Vendes[[#This Row],[% IRPF]]</f>
        <v>0</v>
      </c>
      <c r="I327" s="11">
        <f>+Vendes[[#This Row],[Base Imposable]]+Vendes[[#This Row],[Quota IVA]]+Vendes[[#This Row],[IRPF]]</f>
        <v>0</v>
      </c>
      <c r="J327" s="37"/>
      <c r="K327" s="17">
        <f>+MONTH(Vendes[[#This Row],[Data Factura]])</f>
        <v>1</v>
      </c>
      <c r="L327" s="17">
        <f>+YEAR(Vendes[[#This Row],[Data Factura]])</f>
        <v>1900</v>
      </c>
      <c r="M327" s="18">
        <f>+Vendes[[#This Row],[Data Factura]]</f>
        <v>0</v>
      </c>
      <c r="N327" s="15" t="s">
        <v>15</v>
      </c>
      <c r="O327" s="10">
        <f>+Vendes[[#This Row],[Base Imposable]]</f>
        <v>0</v>
      </c>
    </row>
    <row r="328" spans="1:15" ht="15.75" customHeight="1" x14ac:dyDescent="0.3">
      <c r="A328" s="19"/>
      <c r="B328" s="19"/>
      <c r="C328" s="19"/>
      <c r="D328" s="7"/>
      <c r="E328" s="7"/>
      <c r="F328" s="7"/>
      <c r="G328" s="10">
        <f>+Vendes[[#This Row],[Base Imposable]]*Vendes[[#This Row],[% IVA]]</f>
        <v>0</v>
      </c>
      <c r="H328" s="10">
        <f>-Vendes[[#This Row],[Base Imposable]]*Vendes[[#This Row],[% IRPF]]</f>
        <v>0</v>
      </c>
      <c r="I328" s="11">
        <f>+Vendes[[#This Row],[Base Imposable]]+Vendes[[#This Row],[Quota IVA]]+Vendes[[#This Row],[IRPF]]</f>
        <v>0</v>
      </c>
      <c r="J328" s="37"/>
      <c r="K328" s="17">
        <f>+MONTH(Vendes[[#This Row],[Data Factura]])</f>
        <v>1</v>
      </c>
      <c r="L328" s="17">
        <f>+YEAR(Vendes[[#This Row],[Data Factura]])</f>
        <v>1900</v>
      </c>
      <c r="M328" s="18">
        <f>+Vendes[[#This Row],[Data Factura]]</f>
        <v>0</v>
      </c>
      <c r="N328" s="15" t="s">
        <v>15</v>
      </c>
      <c r="O328" s="10">
        <f>+Vendes[[#This Row],[Base Imposable]]</f>
        <v>0</v>
      </c>
    </row>
    <row r="329" spans="1:15" ht="15.75" customHeight="1" x14ac:dyDescent="0.3">
      <c r="A329" s="19"/>
      <c r="B329" s="19"/>
      <c r="C329" s="19"/>
      <c r="D329" s="7"/>
      <c r="E329" s="7"/>
      <c r="F329" s="7"/>
      <c r="G329" s="10">
        <f>+Vendes[[#This Row],[Base Imposable]]*Vendes[[#This Row],[% IVA]]</f>
        <v>0</v>
      </c>
      <c r="H329" s="10">
        <f>-Vendes[[#This Row],[Base Imposable]]*Vendes[[#This Row],[% IRPF]]</f>
        <v>0</v>
      </c>
      <c r="I329" s="11">
        <f>+Vendes[[#This Row],[Base Imposable]]+Vendes[[#This Row],[Quota IVA]]+Vendes[[#This Row],[IRPF]]</f>
        <v>0</v>
      </c>
      <c r="J329" s="37"/>
      <c r="K329" s="17">
        <f>+MONTH(Vendes[[#This Row],[Data Factura]])</f>
        <v>1</v>
      </c>
      <c r="L329" s="17">
        <f>+YEAR(Vendes[[#This Row],[Data Factura]])</f>
        <v>1900</v>
      </c>
      <c r="M329" s="18">
        <f>+Vendes[[#This Row],[Data Factura]]</f>
        <v>0</v>
      </c>
      <c r="N329" s="15" t="s">
        <v>15</v>
      </c>
      <c r="O329" s="10">
        <f>+Vendes[[#This Row],[Base Imposable]]</f>
        <v>0</v>
      </c>
    </row>
    <row r="330" spans="1:15" ht="15.75" customHeight="1" x14ac:dyDescent="0.3">
      <c r="A330" s="19"/>
      <c r="B330" s="19"/>
      <c r="C330" s="19"/>
      <c r="D330" s="7"/>
      <c r="E330" s="7"/>
      <c r="F330" s="7"/>
      <c r="G330" s="10">
        <f>+Vendes[[#This Row],[Base Imposable]]*Vendes[[#This Row],[% IVA]]</f>
        <v>0</v>
      </c>
      <c r="H330" s="10">
        <f>-Vendes[[#This Row],[Base Imposable]]*Vendes[[#This Row],[% IRPF]]</f>
        <v>0</v>
      </c>
      <c r="I330" s="11">
        <f>+Vendes[[#This Row],[Base Imposable]]+Vendes[[#This Row],[Quota IVA]]+Vendes[[#This Row],[IRPF]]</f>
        <v>0</v>
      </c>
      <c r="J330" s="37"/>
      <c r="K330" s="17">
        <f>+MONTH(Vendes[[#This Row],[Data Factura]])</f>
        <v>1</v>
      </c>
      <c r="L330" s="17">
        <f>+YEAR(Vendes[[#This Row],[Data Factura]])</f>
        <v>1900</v>
      </c>
      <c r="M330" s="18">
        <f>+Vendes[[#This Row],[Data Factura]]</f>
        <v>0</v>
      </c>
      <c r="N330" s="15" t="s">
        <v>15</v>
      </c>
      <c r="O330" s="10">
        <f>+Vendes[[#This Row],[Base Imposable]]</f>
        <v>0</v>
      </c>
    </row>
    <row r="331" spans="1:15" ht="15.75" customHeight="1" x14ac:dyDescent="0.3">
      <c r="A331" s="19"/>
      <c r="B331" s="19"/>
      <c r="C331" s="19"/>
      <c r="D331" s="7"/>
      <c r="E331" s="7"/>
      <c r="F331" s="7"/>
      <c r="G331" s="10">
        <f>+Vendes[[#This Row],[Base Imposable]]*Vendes[[#This Row],[% IVA]]</f>
        <v>0</v>
      </c>
      <c r="H331" s="10">
        <f>-Vendes[[#This Row],[Base Imposable]]*Vendes[[#This Row],[% IRPF]]</f>
        <v>0</v>
      </c>
      <c r="I331" s="11">
        <f>+Vendes[[#This Row],[Base Imposable]]+Vendes[[#This Row],[Quota IVA]]+Vendes[[#This Row],[IRPF]]</f>
        <v>0</v>
      </c>
      <c r="J331" s="37"/>
      <c r="K331" s="17">
        <f>+MONTH(Vendes[[#This Row],[Data Factura]])</f>
        <v>1</v>
      </c>
      <c r="L331" s="17">
        <f>+YEAR(Vendes[[#This Row],[Data Factura]])</f>
        <v>1900</v>
      </c>
      <c r="M331" s="18">
        <f>+Vendes[[#This Row],[Data Factura]]</f>
        <v>0</v>
      </c>
      <c r="N331" s="15" t="s">
        <v>15</v>
      </c>
      <c r="O331" s="10">
        <f>+Vendes[[#This Row],[Base Imposable]]</f>
        <v>0</v>
      </c>
    </row>
    <row r="332" spans="1:15" ht="15.75" customHeight="1" x14ac:dyDescent="0.3">
      <c r="A332" s="19"/>
      <c r="B332" s="19"/>
      <c r="C332" s="19"/>
      <c r="D332" s="7"/>
      <c r="E332" s="7"/>
      <c r="F332" s="7"/>
      <c r="G332" s="10">
        <f>+Vendes[[#This Row],[Base Imposable]]*Vendes[[#This Row],[% IVA]]</f>
        <v>0</v>
      </c>
      <c r="H332" s="10">
        <f>-Vendes[[#This Row],[Base Imposable]]*Vendes[[#This Row],[% IRPF]]</f>
        <v>0</v>
      </c>
      <c r="I332" s="11">
        <f>+Vendes[[#This Row],[Base Imposable]]+Vendes[[#This Row],[Quota IVA]]+Vendes[[#This Row],[IRPF]]</f>
        <v>0</v>
      </c>
      <c r="J332" s="37"/>
      <c r="K332" s="17">
        <f>+MONTH(Vendes[[#This Row],[Data Factura]])</f>
        <v>1</v>
      </c>
      <c r="L332" s="17">
        <f>+YEAR(Vendes[[#This Row],[Data Factura]])</f>
        <v>1900</v>
      </c>
      <c r="M332" s="18">
        <f>+Vendes[[#This Row],[Data Factura]]</f>
        <v>0</v>
      </c>
      <c r="N332" s="15" t="s">
        <v>15</v>
      </c>
      <c r="O332" s="10">
        <f>+Vendes[[#This Row],[Base Imposable]]</f>
        <v>0</v>
      </c>
    </row>
    <row r="333" spans="1:15" ht="15.75" customHeight="1" x14ac:dyDescent="0.3">
      <c r="A333" s="19"/>
      <c r="B333" s="19"/>
      <c r="C333" s="19"/>
      <c r="D333" s="7"/>
      <c r="E333" s="7"/>
      <c r="F333" s="7"/>
      <c r="G333" s="10">
        <f>+Vendes[[#This Row],[Base Imposable]]*Vendes[[#This Row],[% IVA]]</f>
        <v>0</v>
      </c>
      <c r="H333" s="10">
        <f>-Vendes[[#This Row],[Base Imposable]]*Vendes[[#This Row],[% IRPF]]</f>
        <v>0</v>
      </c>
      <c r="I333" s="11">
        <f>+Vendes[[#This Row],[Base Imposable]]+Vendes[[#This Row],[Quota IVA]]+Vendes[[#This Row],[IRPF]]</f>
        <v>0</v>
      </c>
      <c r="J333" s="37"/>
      <c r="K333" s="17">
        <f>+MONTH(Vendes[[#This Row],[Data Factura]])</f>
        <v>1</v>
      </c>
      <c r="L333" s="17">
        <f>+YEAR(Vendes[[#This Row],[Data Factura]])</f>
        <v>1900</v>
      </c>
      <c r="M333" s="18">
        <f>+Vendes[[#This Row],[Data Factura]]</f>
        <v>0</v>
      </c>
      <c r="N333" s="15" t="s">
        <v>15</v>
      </c>
      <c r="O333" s="10">
        <f>+Vendes[[#This Row],[Base Imposable]]</f>
        <v>0</v>
      </c>
    </row>
    <row r="334" spans="1:15" ht="15.75" customHeight="1" x14ac:dyDescent="0.3">
      <c r="A334" s="19"/>
      <c r="B334" s="19"/>
      <c r="C334" s="19"/>
      <c r="D334" s="7"/>
      <c r="E334" s="7"/>
      <c r="F334" s="7"/>
      <c r="G334" s="10">
        <f>+Vendes[[#This Row],[Base Imposable]]*Vendes[[#This Row],[% IVA]]</f>
        <v>0</v>
      </c>
      <c r="H334" s="10">
        <f>-Vendes[[#This Row],[Base Imposable]]*Vendes[[#This Row],[% IRPF]]</f>
        <v>0</v>
      </c>
      <c r="I334" s="11">
        <f>+Vendes[[#This Row],[Base Imposable]]+Vendes[[#This Row],[Quota IVA]]+Vendes[[#This Row],[IRPF]]</f>
        <v>0</v>
      </c>
      <c r="J334" s="37"/>
      <c r="K334" s="17">
        <f>+MONTH(Vendes[[#This Row],[Data Factura]])</f>
        <v>1</v>
      </c>
      <c r="L334" s="17">
        <f>+YEAR(Vendes[[#This Row],[Data Factura]])</f>
        <v>1900</v>
      </c>
      <c r="M334" s="18">
        <f>+Vendes[[#This Row],[Data Factura]]</f>
        <v>0</v>
      </c>
      <c r="N334" s="15" t="s">
        <v>15</v>
      </c>
      <c r="O334" s="10">
        <f>+Vendes[[#This Row],[Base Imposable]]</f>
        <v>0</v>
      </c>
    </row>
    <row r="335" spans="1:15" ht="15.75" customHeight="1" x14ac:dyDescent="0.3">
      <c r="A335" s="19"/>
      <c r="B335" s="19"/>
      <c r="C335" s="19"/>
      <c r="D335" s="7"/>
      <c r="E335" s="7"/>
      <c r="F335" s="7"/>
      <c r="G335" s="10">
        <f>+Vendes[[#This Row],[Base Imposable]]*Vendes[[#This Row],[% IVA]]</f>
        <v>0</v>
      </c>
      <c r="H335" s="10">
        <f>-Vendes[[#This Row],[Base Imposable]]*Vendes[[#This Row],[% IRPF]]</f>
        <v>0</v>
      </c>
      <c r="I335" s="11">
        <f>+Vendes[[#This Row],[Base Imposable]]+Vendes[[#This Row],[Quota IVA]]+Vendes[[#This Row],[IRPF]]</f>
        <v>0</v>
      </c>
      <c r="J335" s="37"/>
      <c r="K335" s="17">
        <f>+MONTH(Vendes[[#This Row],[Data Factura]])</f>
        <v>1</v>
      </c>
      <c r="L335" s="17">
        <f>+YEAR(Vendes[[#This Row],[Data Factura]])</f>
        <v>1900</v>
      </c>
      <c r="M335" s="18">
        <f>+Vendes[[#This Row],[Data Factura]]</f>
        <v>0</v>
      </c>
      <c r="N335" s="15" t="s">
        <v>15</v>
      </c>
      <c r="O335" s="10">
        <f>+Vendes[[#This Row],[Base Imposable]]</f>
        <v>0</v>
      </c>
    </row>
    <row r="336" spans="1:15" ht="15.75" customHeight="1" x14ac:dyDescent="0.3">
      <c r="A336" s="19"/>
      <c r="B336" s="19"/>
      <c r="C336" s="19"/>
      <c r="D336" s="7"/>
      <c r="E336" s="7"/>
      <c r="F336" s="7"/>
      <c r="G336" s="10">
        <f>+Vendes[[#This Row],[Base Imposable]]*Vendes[[#This Row],[% IVA]]</f>
        <v>0</v>
      </c>
      <c r="H336" s="10">
        <f>-Vendes[[#This Row],[Base Imposable]]*Vendes[[#This Row],[% IRPF]]</f>
        <v>0</v>
      </c>
      <c r="I336" s="11">
        <f>+Vendes[[#This Row],[Base Imposable]]+Vendes[[#This Row],[Quota IVA]]+Vendes[[#This Row],[IRPF]]</f>
        <v>0</v>
      </c>
      <c r="J336" s="37"/>
      <c r="K336" s="17">
        <f>+MONTH(Vendes[[#This Row],[Data Factura]])</f>
        <v>1</v>
      </c>
      <c r="L336" s="17">
        <f>+YEAR(Vendes[[#This Row],[Data Factura]])</f>
        <v>1900</v>
      </c>
      <c r="M336" s="18">
        <f>+Vendes[[#This Row],[Data Factura]]</f>
        <v>0</v>
      </c>
      <c r="N336" s="15" t="s">
        <v>15</v>
      </c>
      <c r="O336" s="10">
        <f>+Vendes[[#This Row],[Base Imposable]]</f>
        <v>0</v>
      </c>
    </row>
    <row r="337" spans="1:15" ht="15.75" customHeight="1" x14ac:dyDescent="0.3">
      <c r="A337" s="19"/>
      <c r="B337" s="19"/>
      <c r="C337" s="19"/>
      <c r="D337" s="7"/>
      <c r="E337" s="7"/>
      <c r="F337" s="7"/>
      <c r="G337" s="10">
        <f>+Vendes[[#This Row],[Base Imposable]]*Vendes[[#This Row],[% IVA]]</f>
        <v>0</v>
      </c>
      <c r="H337" s="10">
        <f>-Vendes[[#This Row],[Base Imposable]]*Vendes[[#This Row],[% IRPF]]</f>
        <v>0</v>
      </c>
      <c r="I337" s="11">
        <f>+Vendes[[#This Row],[Base Imposable]]+Vendes[[#This Row],[Quota IVA]]+Vendes[[#This Row],[IRPF]]</f>
        <v>0</v>
      </c>
      <c r="J337" s="37"/>
      <c r="K337" s="17">
        <f>+MONTH(Vendes[[#This Row],[Data Factura]])</f>
        <v>1</v>
      </c>
      <c r="L337" s="17">
        <f>+YEAR(Vendes[[#This Row],[Data Factura]])</f>
        <v>1900</v>
      </c>
      <c r="M337" s="18">
        <f>+Vendes[[#This Row],[Data Factura]]</f>
        <v>0</v>
      </c>
      <c r="N337" s="15" t="s">
        <v>15</v>
      </c>
      <c r="O337" s="10">
        <f>+Vendes[[#This Row],[Base Imposable]]</f>
        <v>0</v>
      </c>
    </row>
    <row r="338" spans="1:15" ht="15.75" customHeight="1" x14ac:dyDescent="0.3">
      <c r="A338" s="19"/>
      <c r="B338" s="19"/>
      <c r="C338" s="19"/>
      <c r="D338" s="7"/>
      <c r="E338" s="7"/>
      <c r="F338" s="7"/>
      <c r="G338" s="10">
        <f>+Vendes[[#This Row],[Base Imposable]]*Vendes[[#This Row],[% IVA]]</f>
        <v>0</v>
      </c>
      <c r="H338" s="10">
        <f>-Vendes[[#This Row],[Base Imposable]]*Vendes[[#This Row],[% IRPF]]</f>
        <v>0</v>
      </c>
      <c r="I338" s="11">
        <f>+Vendes[[#This Row],[Base Imposable]]+Vendes[[#This Row],[Quota IVA]]+Vendes[[#This Row],[IRPF]]</f>
        <v>0</v>
      </c>
      <c r="J338" s="37"/>
      <c r="K338" s="17">
        <f>+MONTH(Vendes[[#This Row],[Data Factura]])</f>
        <v>1</v>
      </c>
      <c r="L338" s="17">
        <f>+YEAR(Vendes[[#This Row],[Data Factura]])</f>
        <v>1900</v>
      </c>
      <c r="M338" s="18">
        <f>+Vendes[[#This Row],[Data Factura]]</f>
        <v>0</v>
      </c>
      <c r="N338" s="15" t="s">
        <v>15</v>
      </c>
      <c r="O338" s="10">
        <f>+Vendes[[#This Row],[Base Imposable]]</f>
        <v>0</v>
      </c>
    </row>
    <row r="339" spans="1:15" ht="15.75" customHeight="1" x14ac:dyDescent="0.3">
      <c r="A339" s="19"/>
      <c r="B339" s="19"/>
      <c r="C339" s="19"/>
      <c r="D339" s="7"/>
      <c r="E339" s="7"/>
      <c r="F339" s="7"/>
      <c r="G339" s="10">
        <f>+Vendes[[#This Row],[Base Imposable]]*Vendes[[#This Row],[% IVA]]</f>
        <v>0</v>
      </c>
      <c r="H339" s="10">
        <f>-Vendes[[#This Row],[Base Imposable]]*Vendes[[#This Row],[% IRPF]]</f>
        <v>0</v>
      </c>
      <c r="I339" s="11">
        <f>+Vendes[[#This Row],[Base Imposable]]+Vendes[[#This Row],[Quota IVA]]+Vendes[[#This Row],[IRPF]]</f>
        <v>0</v>
      </c>
      <c r="J339" s="37"/>
      <c r="K339" s="17">
        <f>+MONTH(Vendes[[#This Row],[Data Factura]])</f>
        <v>1</v>
      </c>
      <c r="L339" s="17">
        <f>+YEAR(Vendes[[#This Row],[Data Factura]])</f>
        <v>1900</v>
      </c>
      <c r="M339" s="18">
        <f>+Vendes[[#This Row],[Data Factura]]</f>
        <v>0</v>
      </c>
      <c r="N339" s="15" t="s">
        <v>15</v>
      </c>
      <c r="O339" s="10">
        <f>+Vendes[[#This Row],[Base Imposable]]</f>
        <v>0</v>
      </c>
    </row>
    <row r="340" spans="1:15" ht="15.75" customHeight="1" x14ac:dyDescent="0.3">
      <c r="A340" s="19"/>
      <c r="B340" s="19"/>
      <c r="C340" s="19"/>
      <c r="D340" s="7"/>
      <c r="E340" s="7"/>
      <c r="F340" s="7"/>
      <c r="G340" s="10">
        <f>+Vendes[[#This Row],[Base Imposable]]*Vendes[[#This Row],[% IVA]]</f>
        <v>0</v>
      </c>
      <c r="H340" s="10">
        <f>-Vendes[[#This Row],[Base Imposable]]*Vendes[[#This Row],[% IRPF]]</f>
        <v>0</v>
      </c>
      <c r="I340" s="11">
        <f>+Vendes[[#This Row],[Base Imposable]]+Vendes[[#This Row],[Quota IVA]]+Vendes[[#This Row],[IRPF]]</f>
        <v>0</v>
      </c>
      <c r="J340" s="37"/>
      <c r="K340" s="17">
        <f>+MONTH(Vendes[[#This Row],[Data Factura]])</f>
        <v>1</v>
      </c>
      <c r="L340" s="17">
        <f>+YEAR(Vendes[[#This Row],[Data Factura]])</f>
        <v>1900</v>
      </c>
      <c r="M340" s="18">
        <f>+Vendes[[#This Row],[Data Factura]]</f>
        <v>0</v>
      </c>
      <c r="N340" s="15" t="s">
        <v>15</v>
      </c>
      <c r="O340" s="10">
        <f>+Vendes[[#This Row],[Base Imposable]]</f>
        <v>0</v>
      </c>
    </row>
    <row r="341" spans="1:15" ht="15.75" customHeight="1" x14ac:dyDescent="0.3">
      <c r="A341" s="19"/>
      <c r="B341" s="19"/>
      <c r="C341" s="19"/>
      <c r="D341" s="7"/>
      <c r="E341" s="7"/>
      <c r="F341" s="7"/>
      <c r="G341" s="10">
        <f>+Vendes[[#This Row],[Base Imposable]]*Vendes[[#This Row],[% IVA]]</f>
        <v>0</v>
      </c>
      <c r="H341" s="10">
        <f>-Vendes[[#This Row],[Base Imposable]]*Vendes[[#This Row],[% IRPF]]</f>
        <v>0</v>
      </c>
      <c r="I341" s="11">
        <f>+Vendes[[#This Row],[Base Imposable]]+Vendes[[#This Row],[Quota IVA]]+Vendes[[#This Row],[IRPF]]</f>
        <v>0</v>
      </c>
      <c r="J341" s="37"/>
      <c r="K341" s="17">
        <f>+MONTH(Vendes[[#This Row],[Data Factura]])</f>
        <v>1</v>
      </c>
      <c r="L341" s="17">
        <f>+YEAR(Vendes[[#This Row],[Data Factura]])</f>
        <v>1900</v>
      </c>
      <c r="M341" s="18">
        <f>+Vendes[[#This Row],[Data Factura]]</f>
        <v>0</v>
      </c>
      <c r="N341" s="15" t="s">
        <v>15</v>
      </c>
      <c r="O341" s="10">
        <f>+Vendes[[#This Row],[Base Imposable]]</f>
        <v>0</v>
      </c>
    </row>
    <row r="342" spans="1:15" ht="15.75" customHeight="1" x14ac:dyDescent="0.3">
      <c r="A342" s="19"/>
      <c r="B342" s="19"/>
      <c r="C342" s="19"/>
      <c r="D342" s="7"/>
      <c r="E342" s="7"/>
      <c r="F342" s="7"/>
      <c r="G342" s="10">
        <f>+Vendes[[#This Row],[Base Imposable]]*Vendes[[#This Row],[% IVA]]</f>
        <v>0</v>
      </c>
      <c r="H342" s="10">
        <f>-Vendes[[#This Row],[Base Imposable]]*Vendes[[#This Row],[% IRPF]]</f>
        <v>0</v>
      </c>
      <c r="I342" s="11">
        <f>+Vendes[[#This Row],[Base Imposable]]+Vendes[[#This Row],[Quota IVA]]+Vendes[[#This Row],[IRPF]]</f>
        <v>0</v>
      </c>
      <c r="J342" s="37"/>
      <c r="K342" s="17">
        <f>+MONTH(Vendes[[#This Row],[Data Factura]])</f>
        <v>1</v>
      </c>
      <c r="L342" s="17">
        <f>+YEAR(Vendes[[#This Row],[Data Factura]])</f>
        <v>1900</v>
      </c>
      <c r="M342" s="18">
        <f>+Vendes[[#This Row],[Data Factura]]</f>
        <v>0</v>
      </c>
      <c r="N342" s="15" t="s">
        <v>15</v>
      </c>
      <c r="O342" s="10">
        <f>+Vendes[[#This Row],[Base Imposable]]</f>
        <v>0</v>
      </c>
    </row>
    <row r="343" spans="1:15" ht="15.75" customHeight="1" x14ac:dyDescent="0.3">
      <c r="A343" s="19"/>
      <c r="B343" s="19"/>
      <c r="C343" s="19"/>
      <c r="D343" s="7"/>
      <c r="E343" s="7"/>
      <c r="F343" s="7"/>
      <c r="G343" s="10">
        <f>+Vendes[[#This Row],[Base Imposable]]*Vendes[[#This Row],[% IVA]]</f>
        <v>0</v>
      </c>
      <c r="H343" s="10">
        <f>-Vendes[[#This Row],[Base Imposable]]*Vendes[[#This Row],[% IRPF]]</f>
        <v>0</v>
      </c>
      <c r="I343" s="11">
        <f>+Vendes[[#This Row],[Base Imposable]]+Vendes[[#This Row],[Quota IVA]]+Vendes[[#This Row],[IRPF]]</f>
        <v>0</v>
      </c>
      <c r="J343" s="37"/>
      <c r="K343" s="17">
        <f>+MONTH(Vendes[[#This Row],[Data Factura]])</f>
        <v>1</v>
      </c>
      <c r="L343" s="17">
        <f>+YEAR(Vendes[[#This Row],[Data Factura]])</f>
        <v>1900</v>
      </c>
      <c r="M343" s="18">
        <f>+Vendes[[#This Row],[Data Factura]]</f>
        <v>0</v>
      </c>
      <c r="N343" s="15" t="s">
        <v>15</v>
      </c>
      <c r="O343" s="10">
        <f>+Vendes[[#This Row],[Base Imposable]]</f>
        <v>0</v>
      </c>
    </row>
    <row r="344" spans="1:15" ht="15.75" customHeight="1" x14ac:dyDescent="0.3">
      <c r="A344" s="19"/>
      <c r="B344" s="19"/>
      <c r="C344" s="19"/>
      <c r="D344" s="7"/>
      <c r="E344" s="7"/>
      <c r="F344" s="7"/>
      <c r="G344" s="10">
        <f>+Vendes[[#This Row],[Base Imposable]]*Vendes[[#This Row],[% IVA]]</f>
        <v>0</v>
      </c>
      <c r="H344" s="10">
        <f>-Vendes[[#This Row],[Base Imposable]]*Vendes[[#This Row],[% IRPF]]</f>
        <v>0</v>
      </c>
      <c r="I344" s="11">
        <f>+Vendes[[#This Row],[Base Imposable]]+Vendes[[#This Row],[Quota IVA]]+Vendes[[#This Row],[IRPF]]</f>
        <v>0</v>
      </c>
      <c r="J344" s="37"/>
      <c r="K344" s="17">
        <f>+MONTH(Vendes[[#This Row],[Data Factura]])</f>
        <v>1</v>
      </c>
      <c r="L344" s="17">
        <f>+YEAR(Vendes[[#This Row],[Data Factura]])</f>
        <v>1900</v>
      </c>
      <c r="M344" s="18">
        <f>+Vendes[[#This Row],[Data Factura]]</f>
        <v>0</v>
      </c>
      <c r="N344" s="15" t="s">
        <v>15</v>
      </c>
      <c r="O344" s="10">
        <f>+Vendes[[#This Row],[Base Imposable]]</f>
        <v>0</v>
      </c>
    </row>
    <row r="345" spans="1:15" ht="15.75" customHeight="1" x14ac:dyDescent="0.3">
      <c r="A345" s="19"/>
      <c r="B345" s="19"/>
      <c r="C345" s="19"/>
      <c r="D345" s="7"/>
      <c r="E345" s="7"/>
      <c r="F345" s="7"/>
      <c r="G345" s="10">
        <f>+Vendes[[#This Row],[Base Imposable]]*Vendes[[#This Row],[% IVA]]</f>
        <v>0</v>
      </c>
      <c r="H345" s="10">
        <f>-Vendes[[#This Row],[Base Imposable]]*Vendes[[#This Row],[% IRPF]]</f>
        <v>0</v>
      </c>
      <c r="I345" s="11">
        <f>+Vendes[[#This Row],[Base Imposable]]+Vendes[[#This Row],[Quota IVA]]+Vendes[[#This Row],[IRPF]]</f>
        <v>0</v>
      </c>
      <c r="J345" s="37"/>
      <c r="K345" s="17">
        <f>+MONTH(Vendes[[#This Row],[Data Factura]])</f>
        <v>1</v>
      </c>
      <c r="L345" s="17">
        <f>+YEAR(Vendes[[#This Row],[Data Factura]])</f>
        <v>1900</v>
      </c>
      <c r="M345" s="18">
        <f>+Vendes[[#This Row],[Data Factura]]</f>
        <v>0</v>
      </c>
      <c r="N345" s="15" t="s">
        <v>15</v>
      </c>
      <c r="O345" s="10">
        <f>+Vendes[[#This Row],[Base Imposable]]</f>
        <v>0</v>
      </c>
    </row>
    <row r="346" spans="1:15" ht="15.75" customHeight="1" x14ac:dyDescent="0.3">
      <c r="A346" s="19"/>
      <c r="B346" s="19"/>
      <c r="C346" s="19"/>
      <c r="D346" s="7"/>
      <c r="E346" s="7"/>
      <c r="F346" s="7"/>
      <c r="G346" s="10">
        <f>+Vendes[[#This Row],[Base Imposable]]*Vendes[[#This Row],[% IVA]]</f>
        <v>0</v>
      </c>
      <c r="H346" s="10">
        <f>-Vendes[[#This Row],[Base Imposable]]*Vendes[[#This Row],[% IRPF]]</f>
        <v>0</v>
      </c>
      <c r="I346" s="11">
        <f>+Vendes[[#This Row],[Base Imposable]]+Vendes[[#This Row],[Quota IVA]]+Vendes[[#This Row],[IRPF]]</f>
        <v>0</v>
      </c>
      <c r="J346" s="37"/>
      <c r="K346" s="17">
        <f>+MONTH(Vendes[[#This Row],[Data Factura]])</f>
        <v>1</v>
      </c>
      <c r="L346" s="17">
        <f>+YEAR(Vendes[[#This Row],[Data Factura]])</f>
        <v>1900</v>
      </c>
      <c r="M346" s="18">
        <f>+Vendes[[#This Row],[Data Factura]]</f>
        <v>0</v>
      </c>
      <c r="N346" s="15" t="s">
        <v>15</v>
      </c>
      <c r="O346" s="10">
        <f>+Vendes[[#This Row],[Base Imposable]]</f>
        <v>0</v>
      </c>
    </row>
    <row r="347" spans="1:15" ht="15.75" customHeight="1" x14ac:dyDescent="0.3">
      <c r="A347" s="19"/>
      <c r="B347" s="19"/>
      <c r="C347" s="19"/>
      <c r="D347" s="7"/>
      <c r="E347" s="7"/>
      <c r="F347" s="7"/>
      <c r="G347" s="10">
        <f>+Vendes[[#This Row],[Base Imposable]]*Vendes[[#This Row],[% IVA]]</f>
        <v>0</v>
      </c>
      <c r="H347" s="10">
        <f>-Vendes[[#This Row],[Base Imposable]]*Vendes[[#This Row],[% IRPF]]</f>
        <v>0</v>
      </c>
      <c r="I347" s="11">
        <f>+Vendes[[#This Row],[Base Imposable]]+Vendes[[#This Row],[Quota IVA]]+Vendes[[#This Row],[IRPF]]</f>
        <v>0</v>
      </c>
      <c r="J347" s="37"/>
      <c r="K347" s="17">
        <f>+MONTH(Vendes[[#This Row],[Data Factura]])</f>
        <v>1</v>
      </c>
      <c r="L347" s="17">
        <f>+YEAR(Vendes[[#This Row],[Data Factura]])</f>
        <v>1900</v>
      </c>
      <c r="M347" s="18">
        <f>+Vendes[[#This Row],[Data Factura]]</f>
        <v>0</v>
      </c>
      <c r="N347" s="15" t="s">
        <v>15</v>
      </c>
      <c r="O347" s="10">
        <f>+Vendes[[#This Row],[Base Imposable]]</f>
        <v>0</v>
      </c>
    </row>
    <row r="348" spans="1:15" ht="15.75" customHeight="1" x14ac:dyDescent="0.3">
      <c r="A348" s="19"/>
      <c r="B348" s="19"/>
      <c r="C348" s="19"/>
      <c r="D348" s="7"/>
      <c r="E348" s="7"/>
      <c r="F348" s="7"/>
      <c r="G348" s="10">
        <f>+Vendes[[#This Row],[Base Imposable]]*Vendes[[#This Row],[% IVA]]</f>
        <v>0</v>
      </c>
      <c r="H348" s="10">
        <f>-Vendes[[#This Row],[Base Imposable]]*Vendes[[#This Row],[% IRPF]]</f>
        <v>0</v>
      </c>
      <c r="I348" s="11">
        <f>+Vendes[[#This Row],[Base Imposable]]+Vendes[[#This Row],[Quota IVA]]+Vendes[[#This Row],[IRPF]]</f>
        <v>0</v>
      </c>
      <c r="J348" s="37"/>
      <c r="K348" s="17">
        <f>+MONTH(Vendes[[#This Row],[Data Factura]])</f>
        <v>1</v>
      </c>
      <c r="L348" s="17">
        <f>+YEAR(Vendes[[#This Row],[Data Factura]])</f>
        <v>1900</v>
      </c>
      <c r="M348" s="18">
        <f>+Vendes[[#This Row],[Data Factura]]</f>
        <v>0</v>
      </c>
      <c r="N348" s="15" t="s">
        <v>15</v>
      </c>
      <c r="O348" s="10">
        <f>+Vendes[[#This Row],[Base Imposable]]</f>
        <v>0</v>
      </c>
    </row>
    <row r="349" spans="1:15" ht="15.75" customHeight="1" x14ac:dyDescent="0.3">
      <c r="A349" s="19"/>
      <c r="B349" s="19"/>
      <c r="C349" s="19"/>
      <c r="D349" s="7"/>
      <c r="E349" s="7"/>
      <c r="F349" s="7"/>
      <c r="G349" s="10">
        <f>+Vendes[[#This Row],[Base Imposable]]*Vendes[[#This Row],[% IVA]]</f>
        <v>0</v>
      </c>
      <c r="H349" s="10">
        <f>-Vendes[[#This Row],[Base Imposable]]*Vendes[[#This Row],[% IRPF]]</f>
        <v>0</v>
      </c>
      <c r="I349" s="11">
        <f>+Vendes[[#This Row],[Base Imposable]]+Vendes[[#This Row],[Quota IVA]]+Vendes[[#This Row],[IRPF]]</f>
        <v>0</v>
      </c>
      <c r="J349" s="37"/>
      <c r="K349" s="17">
        <f>+MONTH(Vendes[[#This Row],[Data Factura]])</f>
        <v>1</v>
      </c>
      <c r="L349" s="17">
        <f>+YEAR(Vendes[[#This Row],[Data Factura]])</f>
        <v>1900</v>
      </c>
      <c r="M349" s="18">
        <f>+Vendes[[#This Row],[Data Factura]]</f>
        <v>0</v>
      </c>
      <c r="N349" s="15" t="s">
        <v>15</v>
      </c>
      <c r="O349" s="10">
        <f>+Vendes[[#This Row],[Base Imposable]]</f>
        <v>0</v>
      </c>
    </row>
    <row r="350" spans="1:15" ht="15.75" customHeight="1" x14ac:dyDescent="0.3">
      <c r="A350" s="19"/>
      <c r="B350" s="19"/>
      <c r="C350" s="19"/>
      <c r="D350" s="7"/>
      <c r="E350" s="7"/>
      <c r="F350" s="7"/>
      <c r="G350" s="10">
        <f>+Vendes[[#This Row],[Base Imposable]]*Vendes[[#This Row],[% IVA]]</f>
        <v>0</v>
      </c>
      <c r="H350" s="10">
        <f>-Vendes[[#This Row],[Base Imposable]]*Vendes[[#This Row],[% IRPF]]</f>
        <v>0</v>
      </c>
      <c r="I350" s="11">
        <f>+Vendes[[#This Row],[Base Imposable]]+Vendes[[#This Row],[Quota IVA]]+Vendes[[#This Row],[IRPF]]</f>
        <v>0</v>
      </c>
      <c r="J350" s="37"/>
      <c r="K350" s="17">
        <f>+MONTH(Vendes[[#This Row],[Data Factura]])</f>
        <v>1</v>
      </c>
      <c r="L350" s="17">
        <f>+YEAR(Vendes[[#This Row],[Data Factura]])</f>
        <v>1900</v>
      </c>
      <c r="M350" s="18">
        <f>+Vendes[[#This Row],[Data Factura]]</f>
        <v>0</v>
      </c>
      <c r="N350" s="15" t="s">
        <v>15</v>
      </c>
      <c r="O350" s="10">
        <f>+Vendes[[#This Row],[Base Imposable]]</f>
        <v>0</v>
      </c>
    </row>
    <row r="351" spans="1:15" ht="15.75" customHeight="1" x14ac:dyDescent="0.3">
      <c r="A351" s="19"/>
      <c r="B351" s="19"/>
      <c r="C351" s="19"/>
      <c r="D351" s="7"/>
      <c r="E351" s="7"/>
      <c r="F351" s="7"/>
      <c r="G351" s="10">
        <f>+Vendes[[#This Row],[Base Imposable]]*Vendes[[#This Row],[% IVA]]</f>
        <v>0</v>
      </c>
      <c r="H351" s="10">
        <f>-Vendes[[#This Row],[Base Imposable]]*Vendes[[#This Row],[% IRPF]]</f>
        <v>0</v>
      </c>
      <c r="I351" s="11">
        <f>+Vendes[[#This Row],[Base Imposable]]+Vendes[[#This Row],[Quota IVA]]+Vendes[[#This Row],[IRPF]]</f>
        <v>0</v>
      </c>
      <c r="J351" s="37"/>
      <c r="K351" s="17">
        <f>+MONTH(Vendes[[#This Row],[Data Factura]])</f>
        <v>1</v>
      </c>
      <c r="L351" s="17">
        <f>+YEAR(Vendes[[#This Row],[Data Factura]])</f>
        <v>1900</v>
      </c>
      <c r="M351" s="18">
        <f>+Vendes[[#This Row],[Data Factura]]</f>
        <v>0</v>
      </c>
      <c r="N351" s="15" t="s">
        <v>15</v>
      </c>
      <c r="O351" s="10">
        <f>+Vendes[[#This Row],[Base Imposable]]</f>
        <v>0</v>
      </c>
    </row>
    <row r="352" spans="1:15" ht="15.75" customHeight="1" x14ac:dyDescent="0.3">
      <c r="A352" s="19"/>
      <c r="B352" s="19"/>
      <c r="C352" s="19"/>
      <c r="D352" s="7"/>
      <c r="E352" s="7"/>
      <c r="F352" s="7"/>
      <c r="G352" s="10">
        <f>+Vendes[[#This Row],[Base Imposable]]*Vendes[[#This Row],[% IVA]]</f>
        <v>0</v>
      </c>
      <c r="H352" s="10">
        <f>-Vendes[[#This Row],[Base Imposable]]*Vendes[[#This Row],[% IRPF]]</f>
        <v>0</v>
      </c>
      <c r="I352" s="11">
        <f>+Vendes[[#This Row],[Base Imposable]]+Vendes[[#This Row],[Quota IVA]]+Vendes[[#This Row],[IRPF]]</f>
        <v>0</v>
      </c>
      <c r="J352" s="37"/>
      <c r="K352" s="17">
        <f>+MONTH(Vendes[[#This Row],[Data Factura]])</f>
        <v>1</v>
      </c>
      <c r="L352" s="17">
        <f>+YEAR(Vendes[[#This Row],[Data Factura]])</f>
        <v>1900</v>
      </c>
      <c r="M352" s="18">
        <f>+Vendes[[#This Row],[Data Factura]]</f>
        <v>0</v>
      </c>
      <c r="N352" s="15" t="s">
        <v>15</v>
      </c>
      <c r="O352" s="10">
        <f>+Vendes[[#This Row],[Base Imposable]]</f>
        <v>0</v>
      </c>
    </row>
    <row r="353" spans="1:15" ht="15.75" customHeight="1" x14ac:dyDescent="0.3">
      <c r="A353" s="19"/>
      <c r="B353" s="19"/>
      <c r="C353" s="19"/>
      <c r="D353" s="7"/>
      <c r="E353" s="7"/>
      <c r="F353" s="7"/>
      <c r="G353" s="10">
        <f>+Vendes[[#This Row],[Base Imposable]]*Vendes[[#This Row],[% IVA]]</f>
        <v>0</v>
      </c>
      <c r="H353" s="10">
        <f>-Vendes[[#This Row],[Base Imposable]]*Vendes[[#This Row],[% IRPF]]</f>
        <v>0</v>
      </c>
      <c r="I353" s="11">
        <f>+Vendes[[#This Row],[Base Imposable]]+Vendes[[#This Row],[Quota IVA]]+Vendes[[#This Row],[IRPF]]</f>
        <v>0</v>
      </c>
      <c r="J353" s="37"/>
      <c r="K353" s="17">
        <f>+MONTH(Vendes[[#This Row],[Data Factura]])</f>
        <v>1</v>
      </c>
      <c r="L353" s="17">
        <f>+YEAR(Vendes[[#This Row],[Data Factura]])</f>
        <v>1900</v>
      </c>
      <c r="M353" s="18">
        <f>+Vendes[[#This Row],[Data Factura]]</f>
        <v>0</v>
      </c>
      <c r="N353" s="15" t="s">
        <v>15</v>
      </c>
      <c r="O353" s="10">
        <f>+Vendes[[#This Row],[Base Imposable]]</f>
        <v>0</v>
      </c>
    </row>
    <row r="354" spans="1:15" ht="15.75" customHeight="1" x14ac:dyDescent="0.3">
      <c r="A354" s="19"/>
      <c r="B354" s="19"/>
      <c r="C354" s="19"/>
      <c r="D354" s="7"/>
      <c r="E354" s="7"/>
      <c r="F354" s="7"/>
      <c r="G354" s="10">
        <f>+Vendes[[#This Row],[Base Imposable]]*Vendes[[#This Row],[% IVA]]</f>
        <v>0</v>
      </c>
      <c r="H354" s="10">
        <f>-Vendes[[#This Row],[Base Imposable]]*Vendes[[#This Row],[% IRPF]]</f>
        <v>0</v>
      </c>
      <c r="I354" s="11">
        <f>+Vendes[[#This Row],[Base Imposable]]+Vendes[[#This Row],[Quota IVA]]+Vendes[[#This Row],[IRPF]]</f>
        <v>0</v>
      </c>
      <c r="J354" s="37"/>
      <c r="K354" s="17">
        <f>+MONTH(Vendes[[#This Row],[Data Factura]])</f>
        <v>1</v>
      </c>
      <c r="L354" s="17">
        <f>+YEAR(Vendes[[#This Row],[Data Factura]])</f>
        <v>1900</v>
      </c>
      <c r="M354" s="18">
        <f>+Vendes[[#This Row],[Data Factura]]</f>
        <v>0</v>
      </c>
      <c r="N354" s="15" t="s">
        <v>15</v>
      </c>
      <c r="O354" s="10">
        <f>+Vendes[[#This Row],[Base Imposable]]</f>
        <v>0</v>
      </c>
    </row>
    <row r="355" spans="1:15" ht="15.75" customHeight="1" x14ac:dyDescent="0.3">
      <c r="A355" s="19"/>
      <c r="B355" s="19"/>
      <c r="C355" s="19"/>
      <c r="D355" s="7"/>
      <c r="E355" s="7"/>
      <c r="F355" s="7"/>
      <c r="G355" s="10">
        <f>+Vendes[[#This Row],[Base Imposable]]*Vendes[[#This Row],[% IVA]]</f>
        <v>0</v>
      </c>
      <c r="H355" s="10">
        <f>-Vendes[[#This Row],[Base Imposable]]*Vendes[[#This Row],[% IRPF]]</f>
        <v>0</v>
      </c>
      <c r="I355" s="11">
        <f>+Vendes[[#This Row],[Base Imposable]]+Vendes[[#This Row],[Quota IVA]]+Vendes[[#This Row],[IRPF]]</f>
        <v>0</v>
      </c>
      <c r="J355" s="37"/>
      <c r="K355" s="17">
        <f>+MONTH(Vendes[[#This Row],[Data Factura]])</f>
        <v>1</v>
      </c>
      <c r="L355" s="17">
        <f>+YEAR(Vendes[[#This Row],[Data Factura]])</f>
        <v>1900</v>
      </c>
      <c r="M355" s="18">
        <f>+Vendes[[#This Row],[Data Factura]]</f>
        <v>0</v>
      </c>
      <c r="N355" s="15" t="s">
        <v>15</v>
      </c>
      <c r="O355" s="10">
        <f>+Vendes[[#This Row],[Base Imposable]]</f>
        <v>0</v>
      </c>
    </row>
    <row r="356" spans="1:15" ht="15.75" customHeight="1" x14ac:dyDescent="0.3">
      <c r="A356" s="19"/>
      <c r="B356" s="19"/>
      <c r="C356" s="19"/>
      <c r="D356" s="7"/>
      <c r="E356" s="7"/>
      <c r="F356" s="7"/>
      <c r="G356" s="10">
        <f>+Vendes[[#This Row],[Base Imposable]]*Vendes[[#This Row],[% IVA]]</f>
        <v>0</v>
      </c>
      <c r="H356" s="10">
        <f>-Vendes[[#This Row],[Base Imposable]]*Vendes[[#This Row],[% IRPF]]</f>
        <v>0</v>
      </c>
      <c r="I356" s="11">
        <f>+Vendes[[#This Row],[Base Imposable]]+Vendes[[#This Row],[Quota IVA]]+Vendes[[#This Row],[IRPF]]</f>
        <v>0</v>
      </c>
      <c r="J356" s="37"/>
      <c r="K356" s="17">
        <f>+MONTH(Vendes[[#This Row],[Data Factura]])</f>
        <v>1</v>
      </c>
      <c r="L356" s="17">
        <f>+YEAR(Vendes[[#This Row],[Data Factura]])</f>
        <v>1900</v>
      </c>
      <c r="M356" s="18">
        <f>+Vendes[[#This Row],[Data Factura]]</f>
        <v>0</v>
      </c>
      <c r="N356" s="15" t="s">
        <v>15</v>
      </c>
      <c r="O356" s="10">
        <f>+Vendes[[#This Row],[Base Imposable]]</f>
        <v>0</v>
      </c>
    </row>
    <row r="357" spans="1:15" ht="15.75" customHeight="1" x14ac:dyDescent="0.3">
      <c r="A357" s="19"/>
      <c r="B357" s="19"/>
      <c r="C357" s="19"/>
      <c r="D357" s="7"/>
      <c r="E357" s="7"/>
      <c r="F357" s="7"/>
      <c r="G357" s="10">
        <f>+Vendes[[#This Row],[Base Imposable]]*Vendes[[#This Row],[% IVA]]</f>
        <v>0</v>
      </c>
      <c r="H357" s="10">
        <f>-Vendes[[#This Row],[Base Imposable]]*Vendes[[#This Row],[% IRPF]]</f>
        <v>0</v>
      </c>
      <c r="I357" s="11">
        <f>+Vendes[[#This Row],[Base Imposable]]+Vendes[[#This Row],[Quota IVA]]+Vendes[[#This Row],[IRPF]]</f>
        <v>0</v>
      </c>
      <c r="J357" s="37"/>
      <c r="K357" s="17">
        <f>+MONTH(Vendes[[#This Row],[Data Factura]])</f>
        <v>1</v>
      </c>
      <c r="L357" s="17">
        <f>+YEAR(Vendes[[#This Row],[Data Factura]])</f>
        <v>1900</v>
      </c>
      <c r="M357" s="18">
        <f>+Vendes[[#This Row],[Data Factura]]</f>
        <v>0</v>
      </c>
      <c r="N357" s="15" t="s">
        <v>15</v>
      </c>
      <c r="O357" s="10">
        <f>+Vendes[[#This Row],[Base Imposable]]</f>
        <v>0</v>
      </c>
    </row>
    <row r="358" spans="1:15" ht="15.75" customHeight="1" x14ac:dyDescent="0.3">
      <c r="A358" s="19"/>
      <c r="B358" s="19"/>
      <c r="C358" s="19"/>
      <c r="D358" s="7"/>
      <c r="E358" s="7"/>
      <c r="F358" s="7"/>
      <c r="G358" s="10">
        <f>+Vendes[[#This Row],[Base Imposable]]*Vendes[[#This Row],[% IVA]]</f>
        <v>0</v>
      </c>
      <c r="H358" s="10">
        <f>-Vendes[[#This Row],[Base Imposable]]*Vendes[[#This Row],[% IRPF]]</f>
        <v>0</v>
      </c>
      <c r="I358" s="11">
        <f>+Vendes[[#This Row],[Base Imposable]]+Vendes[[#This Row],[Quota IVA]]+Vendes[[#This Row],[IRPF]]</f>
        <v>0</v>
      </c>
      <c r="J358" s="37"/>
      <c r="K358" s="17">
        <f>+MONTH(Vendes[[#This Row],[Data Factura]])</f>
        <v>1</v>
      </c>
      <c r="L358" s="17">
        <f>+YEAR(Vendes[[#This Row],[Data Factura]])</f>
        <v>1900</v>
      </c>
      <c r="M358" s="18">
        <f>+Vendes[[#This Row],[Data Factura]]</f>
        <v>0</v>
      </c>
      <c r="N358" s="15" t="s">
        <v>15</v>
      </c>
      <c r="O358" s="10">
        <f>+Vendes[[#This Row],[Base Imposable]]</f>
        <v>0</v>
      </c>
    </row>
    <row r="359" spans="1:15" ht="15.75" customHeight="1" x14ac:dyDescent="0.3">
      <c r="A359" s="19"/>
      <c r="B359" s="19"/>
      <c r="C359" s="19"/>
      <c r="D359" s="7"/>
      <c r="E359" s="7"/>
      <c r="F359" s="7"/>
      <c r="G359" s="10">
        <f>+Vendes[[#This Row],[Base Imposable]]*Vendes[[#This Row],[% IVA]]</f>
        <v>0</v>
      </c>
      <c r="H359" s="10">
        <f>-Vendes[[#This Row],[Base Imposable]]*Vendes[[#This Row],[% IRPF]]</f>
        <v>0</v>
      </c>
      <c r="I359" s="11">
        <f>+Vendes[[#This Row],[Base Imposable]]+Vendes[[#This Row],[Quota IVA]]+Vendes[[#This Row],[IRPF]]</f>
        <v>0</v>
      </c>
      <c r="J359" s="37"/>
      <c r="K359" s="17">
        <f>+MONTH(Vendes[[#This Row],[Data Factura]])</f>
        <v>1</v>
      </c>
      <c r="L359" s="17">
        <f>+YEAR(Vendes[[#This Row],[Data Factura]])</f>
        <v>1900</v>
      </c>
      <c r="M359" s="18">
        <f>+Vendes[[#This Row],[Data Factura]]</f>
        <v>0</v>
      </c>
      <c r="N359" s="15" t="s">
        <v>15</v>
      </c>
      <c r="O359" s="10">
        <f>+Vendes[[#This Row],[Base Imposable]]</f>
        <v>0</v>
      </c>
    </row>
    <row r="360" spans="1:15" ht="15.75" customHeight="1" x14ac:dyDescent="0.3">
      <c r="A360" s="19"/>
      <c r="B360" s="19"/>
      <c r="C360" s="19"/>
      <c r="D360" s="7"/>
      <c r="E360" s="7"/>
      <c r="F360" s="7"/>
      <c r="G360" s="10">
        <f>+Vendes[[#This Row],[Base Imposable]]*Vendes[[#This Row],[% IVA]]</f>
        <v>0</v>
      </c>
      <c r="H360" s="10">
        <f>-Vendes[[#This Row],[Base Imposable]]*Vendes[[#This Row],[% IRPF]]</f>
        <v>0</v>
      </c>
      <c r="I360" s="11">
        <f>+Vendes[[#This Row],[Base Imposable]]+Vendes[[#This Row],[Quota IVA]]+Vendes[[#This Row],[IRPF]]</f>
        <v>0</v>
      </c>
      <c r="J360" s="37"/>
      <c r="K360" s="17">
        <f>+MONTH(Vendes[[#This Row],[Data Factura]])</f>
        <v>1</v>
      </c>
      <c r="L360" s="17">
        <f>+YEAR(Vendes[[#This Row],[Data Factura]])</f>
        <v>1900</v>
      </c>
      <c r="M360" s="18">
        <f>+Vendes[[#This Row],[Data Factura]]</f>
        <v>0</v>
      </c>
      <c r="N360" s="15" t="s">
        <v>15</v>
      </c>
      <c r="O360" s="10">
        <f>+Vendes[[#This Row],[Base Imposable]]</f>
        <v>0</v>
      </c>
    </row>
    <row r="361" spans="1:15" ht="15.75" customHeight="1" x14ac:dyDescent="0.3">
      <c r="A361" s="19"/>
      <c r="B361" s="19"/>
      <c r="C361" s="19"/>
      <c r="D361" s="7"/>
      <c r="E361" s="7"/>
      <c r="F361" s="7"/>
      <c r="G361" s="10">
        <f>+Vendes[[#This Row],[Base Imposable]]*Vendes[[#This Row],[% IVA]]</f>
        <v>0</v>
      </c>
      <c r="H361" s="10">
        <f>-Vendes[[#This Row],[Base Imposable]]*Vendes[[#This Row],[% IRPF]]</f>
        <v>0</v>
      </c>
      <c r="I361" s="11">
        <f>+Vendes[[#This Row],[Base Imposable]]+Vendes[[#This Row],[Quota IVA]]+Vendes[[#This Row],[IRPF]]</f>
        <v>0</v>
      </c>
      <c r="J361" s="37"/>
      <c r="K361" s="17">
        <f>+MONTH(Vendes[[#This Row],[Data Factura]])</f>
        <v>1</v>
      </c>
      <c r="L361" s="17">
        <f>+YEAR(Vendes[[#This Row],[Data Factura]])</f>
        <v>1900</v>
      </c>
      <c r="M361" s="18">
        <f>+Vendes[[#This Row],[Data Factura]]</f>
        <v>0</v>
      </c>
      <c r="N361" s="15" t="s">
        <v>15</v>
      </c>
      <c r="O361" s="10">
        <f>+Vendes[[#This Row],[Base Imposable]]</f>
        <v>0</v>
      </c>
    </row>
    <row r="362" spans="1:15" ht="15.75" customHeight="1" x14ac:dyDescent="0.3">
      <c r="A362" s="19"/>
      <c r="B362" s="19"/>
      <c r="C362" s="19"/>
      <c r="D362" s="7"/>
      <c r="E362" s="7"/>
      <c r="F362" s="7"/>
      <c r="G362" s="10">
        <f>+Vendes[[#This Row],[Base Imposable]]*Vendes[[#This Row],[% IVA]]</f>
        <v>0</v>
      </c>
      <c r="H362" s="10">
        <f>-Vendes[[#This Row],[Base Imposable]]*Vendes[[#This Row],[% IRPF]]</f>
        <v>0</v>
      </c>
      <c r="I362" s="11">
        <f>+Vendes[[#This Row],[Base Imposable]]+Vendes[[#This Row],[Quota IVA]]+Vendes[[#This Row],[IRPF]]</f>
        <v>0</v>
      </c>
      <c r="J362" s="37"/>
      <c r="K362" s="17">
        <f>+MONTH(Vendes[[#This Row],[Data Factura]])</f>
        <v>1</v>
      </c>
      <c r="L362" s="17">
        <f>+YEAR(Vendes[[#This Row],[Data Factura]])</f>
        <v>1900</v>
      </c>
      <c r="M362" s="18">
        <f>+Vendes[[#This Row],[Data Factura]]</f>
        <v>0</v>
      </c>
      <c r="N362" s="15" t="s">
        <v>15</v>
      </c>
      <c r="O362" s="10">
        <f>+Vendes[[#This Row],[Base Imposable]]</f>
        <v>0</v>
      </c>
    </row>
    <row r="363" spans="1:15" ht="15.75" customHeight="1" x14ac:dyDescent="0.3">
      <c r="A363" s="19"/>
      <c r="B363" s="19"/>
      <c r="C363" s="19"/>
      <c r="D363" s="7"/>
      <c r="E363" s="7"/>
      <c r="F363" s="7"/>
      <c r="G363" s="10">
        <f>+Vendes[[#This Row],[Base Imposable]]*Vendes[[#This Row],[% IVA]]</f>
        <v>0</v>
      </c>
      <c r="H363" s="10">
        <f>-Vendes[[#This Row],[Base Imposable]]*Vendes[[#This Row],[% IRPF]]</f>
        <v>0</v>
      </c>
      <c r="I363" s="11">
        <f>+Vendes[[#This Row],[Base Imposable]]+Vendes[[#This Row],[Quota IVA]]+Vendes[[#This Row],[IRPF]]</f>
        <v>0</v>
      </c>
      <c r="J363" s="37"/>
      <c r="K363" s="17">
        <f>+MONTH(Vendes[[#This Row],[Data Factura]])</f>
        <v>1</v>
      </c>
      <c r="L363" s="17">
        <f>+YEAR(Vendes[[#This Row],[Data Factura]])</f>
        <v>1900</v>
      </c>
      <c r="M363" s="18">
        <f>+Vendes[[#This Row],[Data Factura]]</f>
        <v>0</v>
      </c>
      <c r="N363" s="15" t="s">
        <v>15</v>
      </c>
      <c r="O363" s="10">
        <f>+Vendes[[#This Row],[Base Imposable]]</f>
        <v>0</v>
      </c>
    </row>
    <row r="364" spans="1:15" ht="15.75" customHeight="1" x14ac:dyDescent="0.3">
      <c r="A364" s="19"/>
      <c r="B364" s="19"/>
      <c r="C364" s="19"/>
      <c r="D364" s="7"/>
      <c r="E364" s="7"/>
      <c r="F364" s="7"/>
      <c r="G364" s="10">
        <f>+Vendes[[#This Row],[Base Imposable]]*Vendes[[#This Row],[% IVA]]</f>
        <v>0</v>
      </c>
      <c r="H364" s="10">
        <f>-Vendes[[#This Row],[Base Imposable]]*Vendes[[#This Row],[% IRPF]]</f>
        <v>0</v>
      </c>
      <c r="I364" s="11">
        <f>+Vendes[[#This Row],[Base Imposable]]+Vendes[[#This Row],[Quota IVA]]+Vendes[[#This Row],[IRPF]]</f>
        <v>0</v>
      </c>
      <c r="J364" s="37"/>
      <c r="K364" s="17">
        <f>+MONTH(Vendes[[#This Row],[Data Factura]])</f>
        <v>1</v>
      </c>
      <c r="L364" s="17">
        <f>+YEAR(Vendes[[#This Row],[Data Factura]])</f>
        <v>1900</v>
      </c>
      <c r="M364" s="18">
        <f>+Vendes[[#This Row],[Data Factura]]</f>
        <v>0</v>
      </c>
      <c r="N364" s="15" t="s">
        <v>15</v>
      </c>
      <c r="O364" s="10">
        <f>+Vendes[[#This Row],[Base Imposable]]</f>
        <v>0</v>
      </c>
    </row>
    <row r="365" spans="1:15" ht="15.75" customHeight="1" x14ac:dyDescent="0.3">
      <c r="A365" s="19"/>
      <c r="B365" s="19"/>
      <c r="C365" s="19"/>
      <c r="D365" s="7"/>
      <c r="E365" s="7"/>
      <c r="F365" s="7"/>
      <c r="G365" s="10">
        <f>+Vendes[[#This Row],[Base Imposable]]*Vendes[[#This Row],[% IVA]]</f>
        <v>0</v>
      </c>
      <c r="H365" s="10">
        <f>-Vendes[[#This Row],[Base Imposable]]*Vendes[[#This Row],[% IRPF]]</f>
        <v>0</v>
      </c>
      <c r="I365" s="11">
        <f>+Vendes[[#This Row],[Base Imposable]]+Vendes[[#This Row],[Quota IVA]]+Vendes[[#This Row],[IRPF]]</f>
        <v>0</v>
      </c>
      <c r="J365" s="37"/>
      <c r="K365" s="17">
        <f>+MONTH(Vendes[[#This Row],[Data Factura]])</f>
        <v>1</v>
      </c>
      <c r="L365" s="17">
        <f>+YEAR(Vendes[[#This Row],[Data Factura]])</f>
        <v>1900</v>
      </c>
      <c r="M365" s="18">
        <f>+Vendes[[#This Row],[Data Factura]]</f>
        <v>0</v>
      </c>
      <c r="N365" s="15" t="s">
        <v>15</v>
      </c>
      <c r="O365" s="10">
        <f>+Vendes[[#This Row],[Base Imposable]]</f>
        <v>0</v>
      </c>
    </row>
    <row r="366" spans="1:15" ht="15.75" customHeight="1" x14ac:dyDescent="0.3">
      <c r="A366" s="19"/>
      <c r="B366" s="19"/>
      <c r="C366" s="19"/>
      <c r="D366" s="7"/>
      <c r="E366" s="7"/>
      <c r="F366" s="7"/>
      <c r="G366" s="10">
        <f>+Vendes[[#This Row],[Base Imposable]]*Vendes[[#This Row],[% IVA]]</f>
        <v>0</v>
      </c>
      <c r="H366" s="10">
        <f>-Vendes[[#This Row],[Base Imposable]]*Vendes[[#This Row],[% IRPF]]</f>
        <v>0</v>
      </c>
      <c r="I366" s="11">
        <f>+Vendes[[#This Row],[Base Imposable]]+Vendes[[#This Row],[Quota IVA]]+Vendes[[#This Row],[IRPF]]</f>
        <v>0</v>
      </c>
      <c r="J366" s="37"/>
      <c r="K366" s="17">
        <f>+MONTH(Vendes[[#This Row],[Data Factura]])</f>
        <v>1</v>
      </c>
      <c r="L366" s="17">
        <f>+YEAR(Vendes[[#This Row],[Data Factura]])</f>
        <v>1900</v>
      </c>
      <c r="M366" s="18">
        <f>+Vendes[[#This Row],[Data Factura]]</f>
        <v>0</v>
      </c>
      <c r="N366" s="15" t="s">
        <v>15</v>
      </c>
      <c r="O366" s="10">
        <f>+Vendes[[#This Row],[Base Imposable]]</f>
        <v>0</v>
      </c>
    </row>
    <row r="367" spans="1:15" ht="15.75" customHeight="1" x14ac:dyDescent="0.3">
      <c r="A367" s="19"/>
      <c r="B367" s="19"/>
      <c r="C367" s="19"/>
      <c r="D367" s="7"/>
      <c r="E367" s="7"/>
      <c r="F367" s="7"/>
      <c r="G367" s="10">
        <f>+Vendes[[#This Row],[Base Imposable]]*Vendes[[#This Row],[% IVA]]</f>
        <v>0</v>
      </c>
      <c r="H367" s="10">
        <f>-Vendes[[#This Row],[Base Imposable]]*Vendes[[#This Row],[% IRPF]]</f>
        <v>0</v>
      </c>
      <c r="I367" s="11">
        <f>+Vendes[[#This Row],[Base Imposable]]+Vendes[[#This Row],[Quota IVA]]+Vendes[[#This Row],[IRPF]]</f>
        <v>0</v>
      </c>
      <c r="J367" s="37"/>
      <c r="K367" s="17">
        <f>+MONTH(Vendes[[#This Row],[Data Factura]])</f>
        <v>1</v>
      </c>
      <c r="L367" s="17">
        <f>+YEAR(Vendes[[#This Row],[Data Factura]])</f>
        <v>1900</v>
      </c>
      <c r="M367" s="18">
        <f>+Vendes[[#This Row],[Data Factura]]</f>
        <v>0</v>
      </c>
      <c r="N367" s="15" t="s">
        <v>15</v>
      </c>
      <c r="O367" s="10">
        <f>+Vendes[[#This Row],[Base Imposable]]</f>
        <v>0</v>
      </c>
    </row>
    <row r="368" spans="1:15" ht="15.75" customHeight="1" x14ac:dyDescent="0.3">
      <c r="A368" s="19"/>
      <c r="B368" s="19"/>
      <c r="C368" s="19"/>
      <c r="D368" s="7"/>
      <c r="E368" s="7"/>
      <c r="F368" s="7"/>
      <c r="G368" s="10">
        <f>+Vendes[[#This Row],[Base Imposable]]*Vendes[[#This Row],[% IVA]]</f>
        <v>0</v>
      </c>
      <c r="H368" s="10">
        <f>-Vendes[[#This Row],[Base Imposable]]*Vendes[[#This Row],[% IRPF]]</f>
        <v>0</v>
      </c>
      <c r="I368" s="11">
        <f>+Vendes[[#This Row],[Base Imposable]]+Vendes[[#This Row],[Quota IVA]]+Vendes[[#This Row],[IRPF]]</f>
        <v>0</v>
      </c>
      <c r="J368" s="37"/>
      <c r="K368" s="17">
        <f>+MONTH(Vendes[[#This Row],[Data Factura]])</f>
        <v>1</v>
      </c>
      <c r="L368" s="17">
        <f>+YEAR(Vendes[[#This Row],[Data Factura]])</f>
        <v>1900</v>
      </c>
      <c r="M368" s="18">
        <f>+Vendes[[#This Row],[Data Factura]]</f>
        <v>0</v>
      </c>
      <c r="N368" s="15" t="s">
        <v>15</v>
      </c>
      <c r="O368" s="10">
        <f>+Vendes[[#This Row],[Base Imposable]]</f>
        <v>0</v>
      </c>
    </row>
    <row r="369" spans="1:15" ht="15.75" customHeight="1" x14ac:dyDescent="0.3">
      <c r="A369" s="19"/>
      <c r="B369" s="19"/>
      <c r="C369" s="19"/>
      <c r="D369" s="7"/>
      <c r="E369" s="7"/>
      <c r="F369" s="7"/>
      <c r="G369" s="10">
        <f>+Vendes[[#This Row],[Base Imposable]]*Vendes[[#This Row],[% IVA]]</f>
        <v>0</v>
      </c>
      <c r="H369" s="10">
        <f>-Vendes[[#This Row],[Base Imposable]]*Vendes[[#This Row],[% IRPF]]</f>
        <v>0</v>
      </c>
      <c r="I369" s="11">
        <f>+Vendes[[#This Row],[Base Imposable]]+Vendes[[#This Row],[Quota IVA]]+Vendes[[#This Row],[IRPF]]</f>
        <v>0</v>
      </c>
      <c r="J369" s="37"/>
      <c r="K369" s="17">
        <f>+MONTH(Vendes[[#This Row],[Data Factura]])</f>
        <v>1</v>
      </c>
      <c r="L369" s="17">
        <f>+YEAR(Vendes[[#This Row],[Data Factura]])</f>
        <v>1900</v>
      </c>
      <c r="M369" s="18">
        <f>+Vendes[[#This Row],[Data Factura]]</f>
        <v>0</v>
      </c>
      <c r="N369" s="15" t="s">
        <v>15</v>
      </c>
      <c r="O369" s="10">
        <f>+Vendes[[#This Row],[Base Imposable]]</f>
        <v>0</v>
      </c>
    </row>
    <row r="370" spans="1:15" ht="15.75" customHeight="1" x14ac:dyDescent="0.3">
      <c r="A370" s="19"/>
      <c r="B370" s="19"/>
      <c r="C370" s="19"/>
      <c r="D370" s="7"/>
      <c r="E370" s="7"/>
      <c r="F370" s="7"/>
      <c r="G370" s="10">
        <f>+Vendes[[#This Row],[Base Imposable]]*Vendes[[#This Row],[% IVA]]</f>
        <v>0</v>
      </c>
      <c r="H370" s="10">
        <f>-Vendes[[#This Row],[Base Imposable]]*Vendes[[#This Row],[% IRPF]]</f>
        <v>0</v>
      </c>
      <c r="I370" s="11">
        <f>+Vendes[[#This Row],[Base Imposable]]+Vendes[[#This Row],[Quota IVA]]+Vendes[[#This Row],[IRPF]]</f>
        <v>0</v>
      </c>
      <c r="J370" s="37"/>
      <c r="K370" s="17">
        <f>+MONTH(Vendes[[#This Row],[Data Factura]])</f>
        <v>1</v>
      </c>
      <c r="L370" s="17">
        <f>+YEAR(Vendes[[#This Row],[Data Factura]])</f>
        <v>1900</v>
      </c>
      <c r="M370" s="18">
        <f>+Vendes[[#This Row],[Data Factura]]</f>
        <v>0</v>
      </c>
      <c r="N370" s="15" t="s">
        <v>15</v>
      </c>
      <c r="O370" s="10">
        <f>+Vendes[[#This Row],[Base Imposable]]</f>
        <v>0</v>
      </c>
    </row>
    <row r="371" spans="1:15" ht="15.75" customHeight="1" x14ac:dyDescent="0.3">
      <c r="A371" s="19"/>
      <c r="B371" s="19"/>
      <c r="C371" s="19"/>
      <c r="D371" s="7"/>
      <c r="E371" s="7"/>
      <c r="F371" s="7"/>
      <c r="G371" s="10">
        <f>+Vendes[[#This Row],[Base Imposable]]*Vendes[[#This Row],[% IVA]]</f>
        <v>0</v>
      </c>
      <c r="H371" s="10">
        <f>-Vendes[[#This Row],[Base Imposable]]*Vendes[[#This Row],[% IRPF]]</f>
        <v>0</v>
      </c>
      <c r="I371" s="11">
        <f>+Vendes[[#This Row],[Base Imposable]]+Vendes[[#This Row],[Quota IVA]]+Vendes[[#This Row],[IRPF]]</f>
        <v>0</v>
      </c>
      <c r="J371" s="37"/>
      <c r="K371" s="17">
        <f>+MONTH(Vendes[[#This Row],[Data Factura]])</f>
        <v>1</v>
      </c>
      <c r="L371" s="17">
        <f>+YEAR(Vendes[[#This Row],[Data Factura]])</f>
        <v>1900</v>
      </c>
      <c r="M371" s="18">
        <f>+Vendes[[#This Row],[Data Factura]]</f>
        <v>0</v>
      </c>
      <c r="N371" s="15" t="s">
        <v>15</v>
      </c>
      <c r="O371" s="10">
        <f>+Vendes[[#This Row],[Base Imposable]]</f>
        <v>0</v>
      </c>
    </row>
    <row r="372" spans="1:15" ht="15.75" customHeight="1" x14ac:dyDescent="0.3">
      <c r="A372" s="19"/>
      <c r="B372" s="19"/>
      <c r="C372" s="19"/>
      <c r="D372" s="7"/>
      <c r="E372" s="7"/>
      <c r="F372" s="7"/>
      <c r="G372" s="10">
        <f>+Vendes[[#This Row],[Base Imposable]]*Vendes[[#This Row],[% IVA]]</f>
        <v>0</v>
      </c>
      <c r="H372" s="10">
        <f>-Vendes[[#This Row],[Base Imposable]]*Vendes[[#This Row],[% IRPF]]</f>
        <v>0</v>
      </c>
      <c r="I372" s="11">
        <f>+Vendes[[#This Row],[Base Imposable]]+Vendes[[#This Row],[Quota IVA]]+Vendes[[#This Row],[IRPF]]</f>
        <v>0</v>
      </c>
      <c r="J372" s="37"/>
      <c r="K372" s="17">
        <f>+MONTH(Vendes[[#This Row],[Data Factura]])</f>
        <v>1</v>
      </c>
      <c r="L372" s="17">
        <f>+YEAR(Vendes[[#This Row],[Data Factura]])</f>
        <v>1900</v>
      </c>
      <c r="M372" s="18">
        <f>+Vendes[[#This Row],[Data Factura]]</f>
        <v>0</v>
      </c>
      <c r="N372" s="15" t="s">
        <v>15</v>
      </c>
      <c r="O372" s="10">
        <f>+Vendes[[#This Row],[Base Imposable]]</f>
        <v>0</v>
      </c>
    </row>
    <row r="373" spans="1:15" ht="15.75" customHeight="1" x14ac:dyDescent="0.3">
      <c r="A373" s="19"/>
      <c r="B373" s="19"/>
      <c r="C373" s="19"/>
      <c r="D373" s="7"/>
      <c r="E373" s="7"/>
      <c r="F373" s="7"/>
      <c r="G373" s="10">
        <f>+Vendes[[#This Row],[Base Imposable]]*Vendes[[#This Row],[% IVA]]</f>
        <v>0</v>
      </c>
      <c r="H373" s="10">
        <f>-Vendes[[#This Row],[Base Imposable]]*Vendes[[#This Row],[% IRPF]]</f>
        <v>0</v>
      </c>
      <c r="I373" s="11">
        <f>+Vendes[[#This Row],[Base Imposable]]+Vendes[[#This Row],[Quota IVA]]+Vendes[[#This Row],[IRPF]]</f>
        <v>0</v>
      </c>
      <c r="J373" s="37"/>
      <c r="K373" s="17">
        <f>+MONTH(Vendes[[#This Row],[Data Factura]])</f>
        <v>1</v>
      </c>
      <c r="L373" s="17">
        <f>+YEAR(Vendes[[#This Row],[Data Factura]])</f>
        <v>1900</v>
      </c>
      <c r="M373" s="18">
        <f>+Vendes[[#This Row],[Data Factura]]</f>
        <v>0</v>
      </c>
      <c r="N373" s="15" t="s">
        <v>15</v>
      </c>
      <c r="O373" s="10">
        <f>+Vendes[[#This Row],[Base Imposable]]</f>
        <v>0</v>
      </c>
    </row>
    <row r="374" spans="1:15" ht="15.75" customHeight="1" x14ac:dyDescent="0.3">
      <c r="A374" s="19"/>
      <c r="B374" s="19"/>
      <c r="C374" s="19"/>
      <c r="D374" s="7"/>
      <c r="E374" s="7"/>
      <c r="F374" s="7"/>
      <c r="G374" s="10">
        <f>+Vendes[[#This Row],[Base Imposable]]*Vendes[[#This Row],[% IVA]]</f>
        <v>0</v>
      </c>
      <c r="H374" s="10">
        <f>-Vendes[[#This Row],[Base Imposable]]*Vendes[[#This Row],[% IRPF]]</f>
        <v>0</v>
      </c>
      <c r="I374" s="11">
        <f>+Vendes[[#This Row],[Base Imposable]]+Vendes[[#This Row],[Quota IVA]]+Vendes[[#This Row],[IRPF]]</f>
        <v>0</v>
      </c>
      <c r="J374" s="37"/>
      <c r="K374" s="17">
        <f>+MONTH(Vendes[[#This Row],[Data Factura]])</f>
        <v>1</v>
      </c>
      <c r="L374" s="17">
        <f>+YEAR(Vendes[[#This Row],[Data Factura]])</f>
        <v>1900</v>
      </c>
      <c r="M374" s="18">
        <f>+Vendes[[#This Row],[Data Factura]]</f>
        <v>0</v>
      </c>
      <c r="N374" s="15" t="s">
        <v>15</v>
      </c>
      <c r="O374" s="10">
        <f>+Vendes[[#This Row],[Base Imposable]]</f>
        <v>0</v>
      </c>
    </row>
    <row r="375" spans="1:15" ht="15.75" customHeight="1" x14ac:dyDescent="0.3">
      <c r="A375" s="19"/>
      <c r="B375" s="19"/>
      <c r="C375" s="19"/>
      <c r="D375" s="7"/>
      <c r="E375" s="7"/>
      <c r="F375" s="7"/>
      <c r="G375" s="10">
        <f>+Vendes[[#This Row],[Base Imposable]]*Vendes[[#This Row],[% IVA]]</f>
        <v>0</v>
      </c>
      <c r="H375" s="10">
        <f>-Vendes[[#This Row],[Base Imposable]]*Vendes[[#This Row],[% IRPF]]</f>
        <v>0</v>
      </c>
      <c r="I375" s="11">
        <f>+Vendes[[#This Row],[Base Imposable]]+Vendes[[#This Row],[Quota IVA]]+Vendes[[#This Row],[IRPF]]</f>
        <v>0</v>
      </c>
      <c r="J375" s="37"/>
      <c r="K375" s="17">
        <f>+MONTH(Vendes[[#This Row],[Data Factura]])</f>
        <v>1</v>
      </c>
      <c r="L375" s="17">
        <f>+YEAR(Vendes[[#This Row],[Data Factura]])</f>
        <v>1900</v>
      </c>
      <c r="M375" s="18">
        <f>+Vendes[[#This Row],[Data Factura]]</f>
        <v>0</v>
      </c>
      <c r="N375" s="15" t="s">
        <v>15</v>
      </c>
      <c r="O375" s="10">
        <f>+Vendes[[#This Row],[Base Imposable]]</f>
        <v>0</v>
      </c>
    </row>
    <row r="376" spans="1:15" ht="15.75" customHeight="1" x14ac:dyDescent="0.3">
      <c r="A376" s="19"/>
      <c r="B376" s="19"/>
      <c r="C376" s="19"/>
      <c r="D376" s="7"/>
      <c r="E376" s="7"/>
      <c r="F376" s="7"/>
      <c r="G376" s="10">
        <f>+Vendes[[#This Row],[Base Imposable]]*Vendes[[#This Row],[% IVA]]</f>
        <v>0</v>
      </c>
      <c r="H376" s="10">
        <f>-Vendes[[#This Row],[Base Imposable]]*Vendes[[#This Row],[% IRPF]]</f>
        <v>0</v>
      </c>
      <c r="I376" s="11">
        <f>+Vendes[[#This Row],[Base Imposable]]+Vendes[[#This Row],[Quota IVA]]+Vendes[[#This Row],[IRPF]]</f>
        <v>0</v>
      </c>
      <c r="J376" s="37"/>
      <c r="K376" s="17">
        <f>+MONTH(Vendes[[#This Row],[Data Factura]])</f>
        <v>1</v>
      </c>
      <c r="L376" s="17">
        <f>+YEAR(Vendes[[#This Row],[Data Factura]])</f>
        <v>1900</v>
      </c>
      <c r="M376" s="18">
        <f>+Vendes[[#This Row],[Data Factura]]</f>
        <v>0</v>
      </c>
      <c r="N376" s="15" t="s">
        <v>15</v>
      </c>
      <c r="O376" s="10">
        <f>+Vendes[[#This Row],[Base Imposable]]</f>
        <v>0</v>
      </c>
    </row>
    <row r="377" spans="1:15" ht="15.75" customHeight="1" x14ac:dyDescent="0.3">
      <c r="A377" s="19"/>
      <c r="B377" s="19"/>
      <c r="C377" s="19"/>
      <c r="D377" s="7"/>
      <c r="E377" s="7"/>
      <c r="F377" s="7"/>
      <c r="G377" s="10">
        <f>+Vendes[[#This Row],[Base Imposable]]*Vendes[[#This Row],[% IVA]]</f>
        <v>0</v>
      </c>
      <c r="H377" s="10">
        <f>-Vendes[[#This Row],[Base Imposable]]*Vendes[[#This Row],[% IRPF]]</f>
        <v>0</v>
      </c>
      <c r="I377" s="11">
        <f>+Vendes[[#This Row],[Base Imposable]]+Vendes[[#This Row],[Quota IVA]]+Vendes[[#This Row],[IRPF]]</f>
        <v>0</v>
      </c>
      <c r="J377" s="37"/>
      <c r="K377" s="17">
        <f>+MONTH(Vendes[[#This Row],[Data Factura]])</f>
        <v>1</v>
      </c>
      <c r="L377" s="17">
        <f>+YEAR(Vendes[[#This Row],[Data Factura]])</f>
        <v>1900</v>
      </c>
      <c r="M377" s="18">
        <f>+Vendes[[#This Row],[Data Factura]]</f>
        <v>0</v>
      </c>
      <c r="N377" s="15" t="s">
        <v>15</v>
      </c>
      <c r="O377" s="10">
        <f>+Vendes[[#This Row],[Base Imposable]]</f>
        <v>0</v>
      </c>
    </row>
    <row r="378" spans="1:15" ht="15.75" customHeight="1" x14ac:dyDescent="0.3">
      <c r="A378" s="19"/>
      <c r="B378" s="19"/>
      <c r="C378" s="19"/>
      <c r="D378" s="7"/>
      <c r="E378" s="7"/>
      <c r="F378" s="7"/>
      <c r="G378" s="10">
        <f>+Vendes[[#This Row],[Base Imposable]]*Vendes[[#This Row],[% IVA]]</f>
        <v>0</v>
      </c>
      <c r="H378" s="10">
        <f>-Vendes[[#This Row],[Base Imposable]]*Vendes[[#This Row],[% IRPF]]</f>
        <v>0</v>
      </c>
      <c r="I378" s="11">
        <f>+Vendes[[#This Row],[Base Imposable]]+Vendes[[#This Row],[Quota IVA]]+Vendes[[#This Row],[IRPF]]</f>
        <v>0</v>
      </c>
      <c r="J378" s="37"/>
      <c r="K378" s="17">
        <f>+MONTH(Vendes[[#This Row],[Data Factura]])</f>
        <v>1</v>
      </c>
      <c r="L378" s="17">
        <f>+YEAR(Vendes[[#This Row],[Data Factura]])</f>
        <v>1900</v>
      </c>
      <c r="M378" s="18">
        <f>+Vendes[[#This Row],[Data Factura]]</f>
        <v>0</v>
      </c>
      <c r="N378" s="15" t="s">
        <v>15</v>
      </c>
      <c r="O378" s="10">
        <f>+Vendes[[#This Row],[Base Imposable]]</f>
        <v>0</v>
      </c>
    </row>
    <row r="379" spans="1:15" ht="15.75" customHeight="1" x14ac:dyDescent="0.3">
      <c r="A379" s="19"/>
      <c r="B379" s="19"/>
      <c r="C379" s="19"/>
      <c r="D379" s="7"/>
      <c r="E379" s="7"/>
      <c r="F379" s="7"/>
      <c r="G379" s="10">
        <f>+Vendes[[#This Row],[Base Imposable]]*Vendes[[#This Row],[% IVA]]</f>
        <v>0</v>
      </c>
      <c r="H379" s="10">
        <f>-Vendes[[#This Row],[Base Imposable]]*Vendes[[#This Row],[% IRPF]]</f>
        <v>0</v>
      </c>
      <c r="I379" s="11">
        <f>+Vendes[[#This Row],[Base Imposable]]+Vendes[[#This Row],[Quota IVA]]+Vendes[[#This Row],[IRPF]]</f>
        <v>0</v>
      </c>
      <c r="J379" s="37"/>
      <c r="K379" s="17">
        <f>+MONTH(Vendes[[#This Row],[Data Factura]])</f>
        <v>1</v>
      </c>
      <c r="L379" s="17">
        <f>+YEAR(Vendes[[#This Row],[Data Factura]])</f>
        <v>1900</v>
      </c>
      <c r="M379" s="18">
        <f>+Vendes[[#This Row],[Data Factura]]</f>
        <v>0</v>
      </c>
      <c r="N379" s="15" t="s">
        <v>15</v>
      </c>
      <c r="O379" s="10">
        <f>+Vendes[[#This Row],[Base Imposable]]</f>
        <v>0</v>
      </c>
    </row>
    <row r="380" spans="1:15" ht="15.75" customHeight="1" x14ac:dyDescent="0.3">
      <c r="A380" s="19"/>
      <c r="B380" s="19"/>
      <c r="C380" s="19"/>
      <c r="D380" s="7"/>
      <c r="E380" s="7"/>
      <c r="F380" s="7"/>
      <c r="G380" s="10">
        <f>+Vendes[[#This Row],[Base Imposable]]*Vendes[[#This Row],[% IVA]]</f>
        <v>0</v>
      </c>
      <c r="H380" s="10">
        <f>-Vendes[[#This Row],[Base Imposable]]*Vendes[[#This Row],[% IRPF]]</f>
        <v>0</v>
      </c>
      <c r="I380" s="11">
        <f>+Vendes[[#This Row],[Base Imposable]]+Vendes[[#This Row],[Quota IVA]]+Vendes[[#This Row],[IRPF]]</f>
        <v>0</v>
      </c>
      <c r="J380" s="37"/>
      <c r="K380" s="17">
        <f>+MONTH(Vendes[[#This Row],[Data Factura]])</f>
        <v>1</v>
      </c>
      <c r="L380" s="17">
        <f>+YEAR(Vendes[[#This Row],[Data Factura]])</f>
        <v>1900</v>
      </c>
      <c r="M380" s="18">
        <f>+Vendes[[#This Row],[Data Factura]]</f>
        <v>0</v>
      </c>
      <c r="N380" s="15" t="s">
        <v>15</v>
      </c>
      <c r="O380" s="10">
        <f>+Vendes[[#This Row],[Base Imposable]]</f>
        <v>0</v>
      </c>
    </row>
    <row r="381" spans="1:15" ht="15.75" customHeight="1" x14ac:dyDescent="0.3">
      <c r="A381" s="19"/>
      <c r="B381" s="19"/>
      <c r="C381" s="19"/>
      <c r="D381" s="7"/>
      <c r="E381" s="7"/>
      <c r="F381" s="7"/>
      <c r="G381" s="10">
        <f>+Vendes[[#This Row],[Base Imposable]]*Vendes[[#This Row],[% IVA]]</f>
        <v>0</v>
      </c>
      <c r="H381" s="10">
        <f>-Vendes[[#This Row],[Base Imposable]]*Vendes[[#This Row],[% IRPF]]</f>
        <v>0</v>
      </c>
      <c r="I381" s="11">
        <f>+Vendes[[#This Row],[Base Imposable]]+Vendes[[#This Row],[Quota IVA]]+Vendes[[#This Row],[IRPF]]</f>
        <v>0</v>
      </c>
      <c r="J381" s="37"/>
      <c r="K381" s="17">
        <f>+MONTH(Vendes[[#This Row],[Data Factura]])</f>
        <v>1</v>
      </c>
      <c r="L381" s="17">
        <f>+YEAR(Vendes[[#This Row],[Data Factura]])</f>
        <v>1900</v>
      </c>
      <c r="M381" s="18">
        <f>+Vendes[[#This Row],[Data Factura]]</f>
        <v>0</v>
      </c>
      <c r="N381" s="15" t="s">
        <v>15</v>
      </c>
      <c r="O381" s="10">
        <f>+Vendes[[#This Row],[Base Imposable]]</f>
        <v>0</v>
      </c>
    </row>
    <row r="382" spans="1:15" ht="15.75" customHeight="1" x14ac:dyDescent="0.3">
      <c r="A382" s="19"/>
      <c r="B382" s="19"/>
      <c r="C382" s="19"/>
      <c r="D382" s="7"/>
      <c r="E382" s="7"/>
      <c r="F382" s="7"/>
      <c r="G382" s="10">
        <f>+Vendes[[#This Row],[Base Imposable]]*Vendes[[#This Row],[% IVA]]</f>
        <v>0</v>
      </c>
      <c r="H382" s="10">
        <f>-Vendes[[#This Row],[Base Imposable]]*Vendes[[#This Row],[% IRPF]]</f>
        <v>0</v>
      </c>
      <c r="I382" s="11">
        <f>+Vendes[[#This Row],[Base Imposable]]+Vendes[[#This Row],[Quota IVA]]+Vendes[[#This Row],[IRPF]]</f>
        <v>0</v>
      </c>
      <c r="J382" s="37"/>
      <c r="K382" s="17">
        <f>+MONTH(Vendes[[#This Row],[Data Factura]])</f>
        <v>1</v>
      </c>
      <c r="L382" s="17">
        <f>+YEAR(Vendes[[#This Row],[Data Factura]])</f>
        <v>1900</v>
      </c>
      <c r="M382" s="18">
        <f>+Vendes[[#This Row],[Data Factura]]</f>
        <v>0</v>
      </c>
      <c r="N382" s="15" t="s">
        <v>15</v>
      </c>
      <c r="O382" s="10">
        <f>+Vendes[[#This Row],[Base Imposable]]</f>
        <v>0</v>
      </c>
    </row>
    <row r="383" spans="1:15" ht="15.75" customHeight="1" x14ac:dyDescent="0.3">
      <c r="A383" s="19"/>
      <c r="B383" s="19"/>
      <c r="C383" s="19"/>
      <c r="D383" s="7"/>
      <c r="E383" s="7"/>
      <c r="F383" s="7"/>
      <c r="G383" s="10">
        <f>+Vendes[[#This Row],[Base Imposable]]*Vendes[[#This Row],[% IVA]]</f>
        <v>0</v>
      </c>
      <c r="H383" s="10">
        <f>-Vendes[[#This Row],[Base Imposable]]*Vendes[[#This Row],[% IRPF]]</f>
        <v>0</v>
      </c>
      <c r="I383" s="11">
        <f>+Vendes[[#This Row],[Base Imposable]]+Vendes[[#This Row],[Quota IVA]]+Vendes[[#This Row],[IRPF]]</f>
        <v>0</v>
      </c>
      <c r="J383" s="37"/>
      <c r="K383" s="17">
        <f>+MONTH(Vendes[[#This Row],[Data Factura]])</f>
        <v>1</v>
      </c>
      <c r="L383" s="17">
        <f>+YEAR(Vendes[[#This Row],[Data Factura]])</f>
        <v>1900</v>
      </c>
      <c r="M383" s="18">
        <f>+Vendes[[#This Row],[Data Factura]]</f>
        <v>0</v>
      </c>
      <c r="N383" s="15" t="s">
        <v>15</v>
      </c>
      <c r="O383" s="10">
        <f>+Vendes[[#This Row],[Base Imposable]]</f>
        <v>0</v>
      </c>
    </row>
    <row r="384" spans="1:15" ht="15.75" customHeight="1" x14ac:dyDescent="0.3">
      <c r="A384" s="19"/>
      <c r="B384" s="19"/>
      <c r="C384" s="19"/>
      <c r="D384" s="7"/>
      <c r="E384" s="7"/>
      <c r="F384" s="7"/>
      <c r="G384" s="10">
        <f>+Vendes[[#This Row],[Base Imposable]]*Vendes[[#This Row],[% IVA]]</f>
        <v>0</v>
      </c>
      <c r="H384" s="10">
        <f>-Vendes[[#This Row],[Base Imposable]]*Vendes[[#This Row],[% IRPF]]</f>
        <v>0</v>
      </c>
      <c r="I384" s="11">
        <f>+Vendes[[#This Row],[Base Imposable]]+Vendes[[#This Row],[Quota IVA]]+Vendes[[#This Row],[IRPF]]</f>
        <v>0</v>
      </c>
      <c r="J384" s="37"/>
      <c r="K384" s="17">
        <f>+MONTH(Vendes[[#This Row],[Data Factura]])</f>
        <v>1</v>
      </c>
      <c r="L384" s="17">
        <f>+YEAR(Vendes[[#This Row],[Data Factura]])</f>
        <v>1900</v>
      </c>
      <c r="M384" s="18">
        <f>+Vendes[[#This Row],[Data Factura]]</f>
        <v>0</v>
      </c>
      <c r="N384" s="15" t="s">
        <v>15</v>
      </c>
      <c r="O384" s="10">
        <f>+Vendes[[#This Row],[Base Imposable]]</f>
        <v>0</v>
      </c>
    </row>
    <row r="385" spans="1:15" ht="15.75" customHeight="1" x14ac:dyDescent="0.3">
      <c r="A385" s="19"/>
      <c r="B385" s="19"/>
      <c r="C385" s="19"/>
      <c r="D385" s="7"/>
      <c r="E385" s="7"/>
      <c r="F385" s="7"/>
      <c r="G385" s="10">
        <f>+Vendes[[#This Row],[Base Imposable]]*Vendes[[#This Row],[% IVA]]</f>
        <v>0</v>
      </c>
      <c r="H385" s="10">
        <f>-Vendes[[#This Row],[Base Imposable]]*Vendes[[#This Row],[% IRPF]]</f>
        <v>0</v>
      </c>
      <c r="I385" s="11">
        <f>+Vendes[[#This Row],[Base Imposable]]+Vendes[[#This Row],[Quota IVA]]+Vendes[[#This Row],[IRPF]]</f>
        <v>0</v>
      </c>
      <c r="J385" s="37"/>
      <c r="K385" s="17">
        <f>+MONTH(Vendes[[#This Row],[Data Factura]])</f>
        <v>1</v>
      </c>
      <c r="L385" s="17">
        <f>+YEAR(Vendes[[#This Row],[Data Factura]])</f>
        <v>1900</v>
      </c>
      <c r="M385" s="18">
        <f>+Vendes[[#This Row],[Data Factura]]</f>
        <v>0</v>
      </c>
      <c r="N385" s="15" t="s">
        <v>15</v>
      </c>
      <c r="O385" s="10">
        <f>+Vendes[[#This Row],[Base Imposable]]</f>
        <v>0</v>
      </c>
    </row>
    <row r="386" spans="1:15" ht="15.75" customHeight="1" x14ac:dyDescent="0.3">
      <c r="A386" s="19"/>
      <c r="B386" s="19"/>
      <c r="C386" s="19"/>
      <c r="D386" s="7"/>
      <c r="E386" s="7"/>
      <c r="F386" s="7"/>
      <c r="G386" s="10">
        <f>+Vendes[[#This Row],[Base Imposable]]*Vendes[[#This Row],[% IVA]]</f>
        <v>0</v>
      </c>
      <c r="H386" s="10">
        <f>-Vendes[[#This Row],[Base Imposable]]*Vendes[[#This Row],[% IRPF]]</f>
        <v>0</v>
      </c>
      <c r="I386" s="11">
        <f>+Vendes[[#This Row],[Base Imposable]]+Vendes[[#This Row],[Quota IVA]]+Vendes[[#This Row],[IRPF]]</f>
        <v>0</v>
      </c>
      <c r="J386" s="37"/>
      <c r="K386" s="17">
        <f>+MONTH(Vendes[[#This Row],[Data Factura]])</f>
        <v>1</v>
      </c>
      <c r="L386" s="17">
        <f>+YEAR(Vendes[[#This Row],[Data Factura]])</f>
        <v>1900</v>
      </c>
      <c r="M386" s="18">
        <f>+Vendes[[#This Row],[Data Factura]]</f>
        <v>0</v>
      </c>
      <c r="N386" s="15" t="s">
        <v>15</v>
      </c>
      <c r="O386" s="10">
        <f>+Vendes[[#This Row],[Base Imposable]]</f>
        <v>0</v>
      </c>
    </row>
    <row r="387" spans="1:15" ht="15.75" customHeight="1" x14ac:dyDescent="0.3">
      <c r="A387" s="19"/>
      <c r="B387" s="19"/>
      <c r="C387" s="19"/>
      <c r="D387" s="7"/>
      <c r="E387" s="7"/>
      <c r="F387" s="7"/>
      <c r="G387" s="10">
        <f>+Vendes[[#This Row],[Base Imposable]]*Vendes[[#This Row],[% IVA]]</f>
        <v>0</v>
      </c>
      <c r="H387" s="10">
        <f>-Vendes[[#This Row],[Base Imposable]]*Vendes[[#This Row],[% IRPF]]</f>
        <v>0</v>
      </c>
      <c r="I387" s="11">
        <f>+Vendes[[#This Row],[Base Imposable]]+Vendes[[#This Row],[Quota IVA]]+Vendes[[#This Row],[IRPF]]</f>
        <v>0</v>
      </c>
      <c r="J387" s="37"/>
      <c r="K387" s="17">
        <f>+MONTH(Vendes[[#This Row],[Data Factura]])</f>
        <v>1</v>
      </c>
      <c r="L387" s="17">
        <f>+YEAR(Vendes[[#This Row],[Data Factura]])</f>
        <v>1900</v>
      </c>
      <c r="M387" s="18">
        <f>+Vendes[[#This Row],[Data Factura]]</f>
        <v>0</v>
      </c>
      <c r="N387" s="15" t="s">
        <v>15</v>
      </c>
      <c r="O387" s="10">
        <f>+Vendes[[#This Row],[Base Imposable]]</f>
        <v>0</v>
      </c>
    </row>
    <row r="388" spans="1:15" ht="15.75" customHeight="1" x14ac:dyDescent="0.3">
      <c r="A388" s="19"/>
      <c r="B388" s="19"/>
      <c r="C388" s="19"/>
      <c r="D388" s="7"/>
      <c r="E388" s="7"/>
      <c r="F388" s="7"/>
      <c r="G388" s="10">
        <f>+Vendes[[#This Row],[Base Imposable]]*Vendes[[#This Row],[% IVA]]</f>
        <v>0</v>
      </c>
      <c r="H388" s="10">
        <f>-Vendes[[#This Row],[Base Imposable]]*Vendes[[#This Row],[% IRPF]]</f>
        <v>0</v>
      </c>
      <c r="I388" s="11">
        <f>+Vendes[[#This Row],[Base Imposable]]+Vendes[[#This Row],[Quota IVA]]+Vendes[[#This Row],[IRPF]]</f>
        <v>0</v>
      </c>
      <c r="J388" s="37"/>
      <c r="K388" s="17">
        <f>+MONTH(Vendes[[#This Row],[Data Factura]])</f>
        <v>1</v>
      </c>
      <c r="L388" s="17">
        <f>+YEAR(Vendes[[#This Row],[Data Factura]])</f>
        <v>1900</v>
      </c>
      <c r="M388" s="18">
        <f>+Vendes[[#This Row],[Data Factura]]</f>
        <v>0</v>
      </c>
      <c r="N388" s="15" t="s">
        <v>15</v>
      </c>
      <c r="O388" s="10">
        <f>+Vendes[[#This Row],[Base Imposable]]</f>
        <v>0</v>
      </c>
    </row>
    <row r="389" spans="1:15" ht="15.75" customHeight="1" x14ac:dyDescent="0.3">
      <c r="A389" s="19"/>
      <c r="B389" s="19"/>
      <c r="C389" s="19"/>
      <c r="D389" s="7"/>
      <c r="E389" s="7"/>
      <c r="F389" s="7"/>
      <c r="G389" s="10">
        <f>+Vendes[[#This Row],[Base Imposable]]*Vendes[[#This Row],[% IVA]]</f>
        <v>0</v>
      </c>
      <c r="H389" s="10">
        <f>-Vendes[[#This Row],[Base Imposable]]*Vendes[[#This Row],[% IRPF]]</f>
        <v>0</v>
      </c>
      <c r="I389" s="11">
        <f>+Vendes[[#This Row],[Base Imposable]]+Vendes[[#This Row],[Quota IVA]]+Vendes[[#This Row],[IRPF]]</f>
        <v>0</v>
      </c>
      <c r="J389" s="37"/>
      <c r="K389" s="17">
        <f>+MONTH(Vendes[[#This Row],[Data Factura]])</f>
        <v>1</v>
      </c>
      <c r="L389" s="17">
        <f>+YEAR(Vendes[[#This Row],[Data Factura]])</f>
        <v>1900</v>
      </c>
      <c r="M389" s="18">
        <f>+Vendes[[#This Row],[Data Factura]]</f>
        <v>0</v>
      </c>
      <c r="N389" s="15" t="s">
        <v>15</v>
      </c>
      <c r="O389" s="10">
        <f>+Vendes[[#This Row],[Base Imposable]]</f>
        <v>0</v>
      </c>
    </row>
    <row r="390" spans="1:15" ht="15.75" customHeight="1" x14ac:dyDescent="0.3">
      <c r="A390" s="19"/>
      <c r="B390" s="19"/>
      <c r="C390" s="19"/>
      <c r="D390" s="7"/>
      <c r="E390" s="7"/>
      <c r="F390" s="7"/>
      <c r="G390" s="10">
        <f>+Vendes[[#This Row],[Base Imposable]]*Vendes[[#This Row],[% IVA]]</f>
        <v>0</v>
      </c>
      <c r="H390" s="10">
        <f>-Vendes[[#This Row],[Base Imposable]]*Vendes[[#This Row],[% IRPF]]</f>
        <v>0</v>
      </c>
      <c r="I390" s="11">
        <f>+Vendes[[#This Row],[Base Imposable]]+Vendes[[#This Row],[Quota IVA]]+Vendes[[#This Row],[IRPF]]</f>
        <v>0</v>
      </c>
      <c r="J390" s="37"/>
      <c r="K390" s="17">
        <f>+MONTH(Vendes[[#This Row],[Data Factura]])</f>
        <v>1</v>
      </c>
      <c r="L390" s="17">
        <f>+YEAR(Vendes[[#This Row],[Data Factura]])</f>
        <v>1900</v>
      </c>
      <c r="M390" s="18">
        <f>+Vendes[[#This Row],[Data Factura]]</f>
        <v>0</v>
      </c>
      <c r="N390" s="15" t="s">
        <v>15</v>
      </c>
      <c r="O390" s="10">
        <f>+Vendes[[#This Row],[Base Imposable]]</f>
        <v>0</v>
      </c>
    </row>
    <row r="391" spans="1:15" ht="15.75" customHeight="1" x14ac:dyDescent="0.3">
      <c r="A391" s="19"/>
      <c r="B391" s="19"/>
      <c r="C391" s="19"/>
      <c r="D391" s="7"/>
      <c r="E391" s="7"/>
      <c r="F391" s="7"/>
      <c r="G391" s="10">
        <f>+Vendes[[#This Row],[Base Imposable]]*Vendes[[#This Row],[% IVA]]</f>
        <v>0</v>
      </c>
      <c r="H391" s="10">
        <f>-Vendes[[#This Row],[Base Imposable]]*Vendes[[#This Row],[% IRPF]]</f>
        <v>0</v>
      </c>
      <c r="I391" s="11">
        <f>+Vendes[[#This Row],[Base Imposable]]+Vendes[[#This Row],[Quota IVA]]+Vendes[[#This Row],[IRPF]]</f>
        <v>0</v>
      </c>
      <c r="J391" s="37"/>
      <c r="K391" s="17">
        <f>+MONTH(Vendes[[#This Row],[Data Factura]])</f>
        <v>1</v>
      </c>
      <c r="L391" s="17">
        <f>+YEAR(Vendes[[#This Row],[Data Factura]])</f>
        <v>1900</v>
      </c>
      <c r="M391" s="18">
        <f>+Vendes[[#This Row],[Data Factura]]</f>
        <v>0</v>
      </c>
      <c r="N391" s="15" t="s">
        <v>15</v>
      </c>
      <c r="O391" s="10">
        <f>+Vendes[[#This Row],[Base Imposable]]</f>
        <v>0</v>
      </c>
    </row>
    <row r="392" spans="1:15" ht="15.75" customHeight="1" x14ac:dyDescent="0.3">
      <c r="A392" s="19"/>
      <c r="B392" s="19"/>
      <c r="C392" s="19"/>
      <c r="D392" s="7"/>
      <c r="E392" s="7"/>
      <c r="F392" s="7"/>
      <c r="G392" s="10">
        <f>+Vendes[[#This Row],[Base Imposable]]*Vendes[[#This Row],[% IVA]]</f>
        <v>0</v>
      </c>
      <c r="H392" s="10">
        <f>-Vendes[[#This Row],[Base Imposable]]*Vendes[[#This Row],[% IRPF]]</f>
        <v>0</v>
      </c>
      <c r="I392" s="11">
        <f>+Vendes[[#This Row],[Base Imposable]]+Vendes[[#This Row],[Quota IVA]]+Vendes[[#This Row],[IRPF]]</f>
        <v>0</v>
      </c>
      <c r="J392" s="37"/>
      <c r="K392" s="17">
        <f>+MONTH(Vendes[[#This Row],[Data Factura]])</f>
        <v>1</v>
      </c>
      <c r="L392" s="17">
        <f>+YEAR(Vendes[[#This Row],[Data Factura]])</f>
        <v>1900</v>
      </c>
      <c r="M392" s="18">
        <f>+Vendes[[#This Row],[Data Factura]]</f>
        <v>0</v>
      </c>
      <c r="N392" s="15" t="s">
        <v>15</v>
      </c>
      <c r="O392" s="10">
        <f>+Vendes[[#This Row],[Base Imposable]]</f>
        <v>0</v>
      </c>
    </row>
    <row r="393" spans="1:15" ht="15.75" customHeight="1" x14ac:dyDescent="0.3">
      <c r="A393" s="19"/>
      <c r="B393" s="19"/>
      <c r="C393" s="19"/>
      <c r="D393" s="7"/>
      <c r="E393" s="7"/>
      <c r="F393" s="7"/>
      <c r="G393" s="10">
        <f>+Vendes[[#This Row],[Base Imposable]]*Vendes[[#This Row],[% IVA]]</f>
        <v>0</v>
      </c>
      <c r="H393" s="10">
        <f>-Vendes[[#This Row],[Base Imposable]]*Vendes[[#This Row],[% IRPF]]</f>
        <v>0</v>
      </c>
      <c r="I393" s="11">
        <f>+Vendes[[#This Row],[Base Imposable]]+Vendes[[#This Row],[Quota IVA]]+Vendes[[#This Row],[IRPF]]</f>
        <v>0</v>
      </c>
      <c r="J393" s="37"/>
      <c r="K393" s="17">
        <f>+MONTH(Vendes[[#This Row],[Data Factura]])</f>
        <v>1</v>
      </c>
      <c r="L393" s="17">
        <f>+YEAR(Vendes[[#This Row],[Data Factura]])</f>
        <v>1900</v>
      </c>
      <c r="M393" s="18">
        <f>+Vendes[[#This Row],[Data Factura]]</f>
        <v>0</v>
      </c>
      <c r="N393" s="15" t="s">
        <v>15</v>
      </c>
      <c r="O393" s="10">
        <f>+Vendes[[#This Row],[Base Imposable]]</f>
        <v>0</v>
      </c>
    </row>
    <row r="394" spans="1:15" ht="15.75" customHeight="1" x14ac:dyDescent="0.3">
      <c r="A394" s="19"/>
      <c r="B394" s="19"/>
      <c r="C394" s="19"/>
      <c r="D394" s="7"/>
      <c r="E394" s="7"/>
      <c r="F394" s="7"/>
      <c r="G394" s="10">
        <f>+Vendes[[#This Row],[Base Imposable]]*Vendes[[#This Row],[% IVA]]</f>
        <v>0</v>
      </c>
      <c r="H394" s="10">
        <f>-Vendes[[#This Row],[Base Imposable]]*Vendes[[#This Row],[% IRPF]]</f>
        <v>0</v>
      </c>
      <c r="I394" s="11">
        <f>+Vendes[[#This Row],[Base Imposable]]+Vendes[[#This Row],[Quota IVA]]+Vendes[[#This Row],[IRPF]]</f>
        <v>0</v>
      </c>
      <c r="J394" s="37"/>
      <c r="K394" s="17">
        <f>+MONTH(Vendes[[#This Row],[Data Factura]])</f>
        <v>1</v>
      </c>
      <c r="L394" s="17">
        <f>+YEAR(Vendes[[#This Row],[Data Factura]])</f>
        <v>1900</v>
      </c>
      <c r="M394" s="18">
        <f>+Vendes[[#This Row],[Data Factura]]</f>
        <v>0</v>
      </c>
      <c r="N394" s="15" t="s">
        <v>15</v>
      </c>
      <c r="O394" s="10">
        <f>+Vendes[[#This Row],[Base Imposable]]</f>
        <v>0</v>
      </c>
    </row>
    <row r="395" spans="1:15" ht="15.75" customHeight="1" x14ac:dyDescent="0.3">
      <c r="A395" s="19"/>
      <c r="B395" s="19"/>
      <c r="C395" s="19"/>
      <c r="D395" s="7"/>
      <c r="E395" s="7"/>
      <c r="F395" s="7"/>
      <c r="G395" s="10">
        <f>+Vendes[[#This Row],[Base Imposable]]*Vendes[[#This Row],[% IVA]]</f>
        <v>0</v>
      </c>
      <c r="H395" s="10">
        <f>-Vendes[[#This Row],[Base Imposable]]*Vendes[[#This Row],[% IRPF]]</f>
        <v>0</v>
      </c>
      <c r="I395" s="11">
        <f>+Vendes[[#This Row],[Base Imposable]]+Vendes[[#This Row],[Quota IVA]]+Vendes[[#This Row],[IRPF]]</f>
        <v>0</v>
      </c>
      <c r="J395" s="37"/>
      <c r="K395" s="17">
        <f>+MONTH(Vendes[[#This Row],[Data Factura]])</f>
        <v>1</v>
      </c>
      <c r="L395" s="17">
        <f>+YEAR(Vendes[[#This Row],[Data Factura]])</f>
        <v>1900</v>
      </c>
      <c r="M395" s="18">
        <f>+Vendes[[#This Row],[Data Factura]]</f>
        <v>0</v>
      </c>
      <c r="N395" s="15" t="s">
        <v>15</v>
      </c>
      <c r="O395" s="10">
        <f>+Vendes[[#This Row],[Base Imposable]]</f>
        <v>0</v>
      </c>
    </row>
    <row r="396" spans="1:15" ht="15.75" customHeight="1" x14ac:dyDescent="0.3">
      <c r="A396" s="19"/>
      <c r="B396" s="19"/>
      <c r="C396" s="19"/>
      <c r="D396" s="7"/>
      <c r="E396" s="7"/>
      <c r="F396" s="7"/>
      <c r="G396" s="10">
        <f>+Vendes[[#This Row],[Base Imposable]]*Vendes[[#This Row],[% IVA]]</f>
        <v>0</v>
      </c>
      <c r="H396" s="10">
        <f>-Vendes[[#This Row],[Base Imposable]]*Vendes[[#This Row],[% IRPF]]</f>
        <v>0</v>
      </c>
      <c r="I396" s="11">
        <f>+Vendes[[#This Row],[Base Imposable]]+Vendes[[#This Row],[Quota IVA]]+Vendes[[#This Row],[IRPF]]</f>
        <v>0</v>
      </c>
      <c r="J396" s="37"/>
      <c r="K396" s="17">
        <f>+MONTH(Vendes[[#This Row],[Data Factura]])</f>
        <v>1</v>
      </c>
      <c r="L396" s="17">
        <f>+YEAR(Vendes[[#This Row],[Data Factura]])</f>
        <v>1900</v>
      </c>
      <c r="M396" s="18">
        <f>+Vendes[[#This Row],[Data Factura]]</f>
        <v>0</v>
      </c>
      <c r="N396" s="15" t="s">
        <v>15</v>
      </c>
      <c r="O396" s="10">
        <f>+Vendes[[#This Row],[Base Imposable]]</f>
        <v>0</v>
      </c>
    </row>
    <row r="397" spans="1:15" ht="15.75" customHeight="1" x14ac:dyDescent="0.3">
      <c r="A397" s="19"/>
      <c r="B397" s="19"/>
      <c r="C397" s="19"/>
      <c r="D397" s="7"/>
      <c r="E397" s="7"/>
      <c r="F397" s="7"/>
      <c r="G397" s="10">
        <f>+Vendes[[#This Row],[Base Imposable]]*Vendes[[#This Row],[% IVA]]</f>
        <v>0</v>
      </c>
      <c r="H397" s="10">
        <f>-Vendes[[#This Row],[Base Imposable]]*Vendes[[#This Row],[% IRPF]]</f>
        <v>0</v>
      </c>
      <c r="I397" s="11">
        <f>+Vendes[[#This Row],[Base Imposable]]+Vendes[[#This Row],[Quota IVA]]+Vendes[[#This Row],[IRPF]]</f>
        <v>0</v>
      </c>
      <c r="J397" s="37"/>
      <c r="K397" s="17">
        <f>+MONTH(Vendes[[#This Row],[Data Factura]])</f>
        <v>1</v>
      </c>
      <c r="L397" s="17">
        <f>+YEAR(Vendes[[#This Row],[Data Factura]])</f>
        <v>1900</v>
      </c>
      <c r="M397" s="18">
        <f>+Vendes[[#This Row],[Data Factura]]</f>
        <v>0</v>
      </c>
      <c r="N397" s="15" t="s">
        <v>15</v>
      </c>
      <c r="O397" s="10">
        <f>+Vendes[[#This Row],[Base Imposable]]</f>
        <v>0</v>
      </c>
    </row>
    <row r="398" spans="1:15" ht="15.75" customHeight="1" x14ac:dyDescent="0.3">
      <c r="A398" s="19"/>
      <c r="B398" s="19"/>
      <c r="C398" s="19"/>
      <c r="D398" s="7"/>
      <c r="E398" s="7"/>
      <c r="F398" s="7"/>
      <c r="G398" s="10">
        <f>+Vendes[[#This Row],[Base Imposable]]*Vendes[[#This Row],[% IVA]]</f>
        <v>0</v>
      </c>
      <c r="H398" s="10">
        <f>-Vendes[[#This Row],[Base Imposable]]*Vendes[[#This Row],[% IRPF]]</f>
        <v>0</v>
      </c>
      <c r="I398" s="11">
        <f>+Vendes[[#This Row],[Base Imposable]]+Vendes[[#This Row],[Quota IVA]]+Vendes[[#This Row],[IRPF]]</f>
        <v>0</v>
      </c>
      <c r="J398" s="37"/>
      <c r="K398" s="17">
        <f>+MONTH(Vendes[[#This Row],[Data Factura]])</f>
        <v>1</v>
      </c>
      <c r="L398" s="17">
        <f>+YEAR(Vendes[[#This Row],[Data Factura]])</f>
        <v>1900</v>
      </c>
      <c r="M398" s="18">
        <f>+Vendes[[#This Row],[Data Factura]]</f>
        <v>0</v>
      </c>
      <c r="N398" s="15" t="s">
        <v>15</v>
      </c>
      <c r="O398" s="10">
        <f>+Vendes[[#This Row],[Base Imposable]]</f>
        <v>0</v>
      </c>
    </row>
    <row r="399" spans="1:15" ht="15.75" customHeight="1" x14ac:dyDescent="0.3">
      <c r="A399" s="19"/>
      <c r="B399" s="19"/>
      <c r="C399" s="19"/>
      <c r="D399" s="7"/>
      <c r="E399" s="7"/>
      <c r="F399" s="7"/>
      <c r="G399" s="10">
        <f>+Vendes[[#This Row],[Base Imposable]]*Vendes[[#This Row],[% IVA]]</f>
        <v>0</v>
      </c>
      <c r="H399" s="10">
        <f>-Vendes[[#This Row],[Base Imposable]]*Vendes[[#This Row],[% IRPF]]</f>
        <v>0</v>
      </c>
      <c r="I399" s="11">
        <f>+Vendes[[#This Row],[Base Imposable]]+Vendes[[#This Row],[Quota IVA]]+Vendes[[#This Row],[IRPF]]</f>
        <v>0</v>
      </c>
      <c r="J399" s="37"/>
      <c r="K399" s="17">
        <f>+MONTH(Vendes[[#This Row],[Data Factura]])</f>
        <v>1</v>
      </c>
      <c r="L399" s="17">
        <f>+YEAR(Vendes[[#This Row],[Data Factura]])</f>
        <v>1900</v>
      </c>
      <c r="M399" s="18">
        <f>+Vendes[[#This Row],[Data Factura]]</f>
        <v>0</v>
      </c>
      <c r="N399" s="15" t="s">
        <v>15</v>
      </c>
      <c r="O399" s="10">
        <f>+Vendes[[#This Row],[Base Imposable]]</f>
        <v>0</v>
      </c>
    </row>
    <row r="400" spans="1:15" ht="15.75" customHeight="1" x14ac:dyDescent="0.3">
      <c r="A400" s="19"/>
      <c r="B400" s="19"/>
      <c r="C400" s="19"/>
      <c r="D400" s="7"/>
      <c r="E400" s="7"/>
      <c r="F400" s="7"/>
      <c r="G400" s="10">
        <f>+Vendes[[#This Row],[Base Imposable]]*Vendes[[#This Row],[% IVA]]</f>
        <v>0</v>
      </c>
      <c r="H400" s="10">
        <f>-Vendes[[#This Row],[Base Imposable]]*Vendes[[#This Row],[% IRPF]]</f>
        <v>0</v>
      </c>
      <c r="I400" s="11">
        <f>+Vendes[[#This Row],[Base Imposable]]+Vendes[[#This Row],[Quota IVA]]+Vendes[[#This Row],[IRPF]]</f>
        <v>0</v>
      </c>
      <c r="J400" s="37"/>
      <c r="K400" s="17">
        <f>+MONTH(Vendes[[#This Row],[Data Factura]])</f>
        <v>1</v>
      </c>
      <c r="L400" s="17">
        <f>+YEAR(Vendes[[#This Row],[Data Factura]])</f>
        <v>1900</v>
      </c>
      <c r="M400" s="18">
        <f>+Vendes[[#This Row],[Data Factura]]</f>
        <v>0</v>
      </c>
      <c r="N400" s="15" t="s">
        <v>15</v>
      </c>
      <c r="O400" s="10">
        <f>+Vendes[[#This Row],[Base Imposable]]</f>
        <v>0</v>
      </c>
    </row>
    <row r="401" spans="1:15" ht="15.75" customHeight="1" x14ac:dyDescent="0.3">
      <c r="A401" s="19"/>
      <c r="B401" s="19"/>
      <c r="C401" s="19"/>
      <c r="D401" s="7"/>
      <c r="E401" s="7"/>
      <c r="F401" s="7"/>
      <c r="G401" s="10">
        <f>+Vendes[[#This Row],[Base Imposable]]*Vendes[[#This Row],[% IVA]]</f>
        <v>0</v>
      </c>
      <c r="H401" s="10">
        <f>-Vendes[[#This Row],[Base Imposable]]*Vendes[[#This Row],[% IRPF]]</f>
        <v>0</v>
      </c>
      <c r="I401" s="11">
        <f>+Vendes[[#This Row],[Base Imposable]]+Vendes[[#This Row],[Quota IVA]]+Vendes[[#This Row],[IRPF]]</f>
        <v>0</v>
      </c>
      <c r="J401" s="37"/>
      <c r="K401" s="17">
        <f>+MONTH(Vendes[[#This Row],[Data Factura]])</f>
        <v>1</v>
      </c>
      <c r="L401" s="17">
        <f>+YEAR(Vendes[[#This Row],[Data Factura]])</f>
        <v>1900</v>
      </c>
      <c r="M401" s="18">
        <f>+Vendes[[#This Row],[Data Factura]]</f>
        <v>0</v>
      </c>
      <c r="N401" s="15" t="s">
        <v>15</v>
      </c>
      <c r="O401" s="10">
        <f>+Vendes[[#This Row],[Base Imposable]]</f>
        <v>0</v>
      </c>
    </row>
    <row r="402" spans="1:15" ht="15.75" customHeight="1" x14ac:dyDescent="0.3">
      <c r="A402" s="19"/>
      <c r="B402" s="19"/>
      <c r="C402" s="19"/>
      <c r="D402" s="7"/>
      <c r="E402" s="7"/>
      <c r="F402" s="7"/>
      <c r="G402" s="10">
        <f>+Vendes[[#This Row],[Base Imposable]]*Vendes[[#This Row],[% IVA]]</f>
        <v>0</v>
      </c>
      <c r="H402" s="10">
        <f>-Vendes[[#This Row],[Base Imposable]]*Vendes[[#This Row],[% IRPF]]</f>
        <v>0</v>
      </c>
      <c r="I402" s="11">
        <f>+Vendes[[#This Row],[Base Imposable]]+Vendes[[#This Row],[Quota IVA]]+Vendes[[#This Row],[IRPF]]</f>
        <v>0</v>
      </c>
      <c r="J402" s="37"/>
      <c r="K402" s="17">
        <f>+MONTH(Vendes[[#This Row],[Data Factura]])</f>
        <v>1</v>
      </c>
      <c r="L402" s="17">
        <f>+YEAR(Vendes[[#This Row],[Data Factura]])</f>
        <v>1900</v>
      </c>
      <c r="M402" s="18">
        <f>+Vendes[[#This Row],[Data Factura]]</f>
        <v>0</v>
      </c>
      <c r="N402" s="15" t="s">
        <v>15</v>
      </c>
      <c r="O402" s="10">
        <f>+Vendes[[#This Row],[Base Imposable]]</f>
        <v>0</v>
      </c>
    </row>
    <row r="403" spans="1:15" ht="15.75" customHeight="1" x14ac:dyDescent="0.3">
      <c r="A403" s="19"/>
      <c r="B403" s="19"/>
      <c r="C403" s="19"/>
      <c r="D403" s="7"/>
      <c r="E403" s="7"/>
      <c r="F403" s="7"/>
      <c r="G403" s="10">
        <f>+Vendes[[#This Row],[Base Imposable]]*Vendes[[#This Row],[% IVA]]</f>
        <v>0</v>
      </c>
      <c r="H403" s="10">
        <f>-Vendes[[#This Row],[Base Imposable]]*Vendes[[#This Row],[% IRPF]]</f>
        <v>0</v>
      </c>
      <c r="I403" s="11">
        <f>+Vendes[[#This Row],[Base Imposable]]+Vendes[[#This Row],[Quota IVA]]+Vendes[[#This Row],[IRPF]]</f>
        <v>0</v>
      </c>
      <c r="J403" s="37"/>
      <c r="K403" s="17">
        <f>+MONTH(Vendes[[#This Row],[Data Factura]])</f>
        <v>1</v>
      </c>
      <c r="L403" s="17">
        <f>+YEAR(Vendes[[#This Row],[Data Factura]])</f>
        <v>1900</v>
      </c>
      <c r="M403" s="18">
        <f>+Vendes[[#This Row],[Data Factura]]</f>
        <v>0</v>
      </c>
      <c r="N403" s="15" t="s">
        <v>15</v>
      </c>
      <c r="O403" s="10">
        <f>+Vendes[[#This Row],[Base Imposable]]</f>
        <v>0</v>
      </c>
    </row>
    <row r="404" spans="1:15" ht="15.75" customHeight="1" x14ac:dyDescent="0.3">
      <c r="A404" s="19"/>
      <c r="B404" s="19"/>
      <c r="C404" s="19"/>
      <c r="D404" s="7"/>
      <c r="E404" s="7"/>
      <c r="F404" s="7"/>
      <c r="G404" s="10">
        <f>+Vendes[[#This Row],[Base Imposable]]*Vendes[[#This Row],[% IVA]]</f>
        <v>0</v>
      </c>
      <c r="H404" s="10">
        <f>-Vendes[[#This Row],[Base Imposable]]*Vendes[[#This Row],[% IRPF]]</f>
        <v>0</v>
      </c>
      <c r="I404" s="11">
        <f>+Vendes[[#This Row],[Base Imposable]]+Vendes[[#This Row],[Quota IVA]]+Vendes[[#This Row],[IRPF]]</f>
        <v>0</v>
      </c>
      <c r="J404" s="37"/>
      <c r="K404" s="17">
        <f>+MONTH(Vendes[[#This Row],[Data Factura]])</f>
        <v>1</v>
      </c>
      <c r="L404" s="17">
        <f>+YEAR(Vendes[[#This Row],[Data Factura]])</f>
        <v>1900</v>
      </c>
      <c r="M404" s="18">
        <f>+Vendes[[#This Row],[Data Factura]]</f>
        <v>0</v>
      </c>
      <c r="N404" s="15" t="s">
        <v>15</v>
      </c>
      <c r="O404" s="10">
        <f>+Vendes[[#This Row],[Base Imposable]]</f>
        <v>0</v>
      </c>
    </row>
    <row r="405" spans="1:15" ht="15.75" customHeight="1" x14ac:dyDescent="0.3">
      <c r="A405" s="19"/>
      <c r="B405" s="19"/>
      <c r="C405" s="19"/>
      <c r="D405" s="7"/>
      <c r="E405" s="7"/>
      <c r="F405" s="7"/>
      <c r="G405" s="10">
        <f>+Vendes[[#This Row],[Base Imposable]]*Vendes[[#This Row],[% IVA]]</f>
        <v>0</v>
      </c>
      <c r="H405" s="10">
        <f>-Vendes[[#This Row],[Base Imposable]]*Vendes[[#This Row],[% IRPF]]</f>
        <v>0</v>
      </c>
      <c r="I405" s="11">
        <f>+Vendes[[#This Row],[Base Imposable]]+Vendes[[#This Row],[Quota IVA]]+Vendes[[#This Row],[IRPF]]</f>
        <v>0</v>
      </c>
      <c r="J405" s="37"/>
      <c r="K405" s="17">
        <f>+MONTH(Vendes[[#This Row],[Data Factura]])</f>
        <v>1</v>
      </c>
      <c r="L405" s="17">
        <f>+YEAR(Vendes[[#This Row],[Data Factura]])</f>
        <v>1900</v>
      </c>
      <c r="M405" s="18">
        <f>+Vendes[[#This Row],[Data Factura]]</f>
        <v>0</v>
      </c>
      <c r="N405" s="15" t="s">
        <v>15</v>
      </c>
      <c r="O405" s="10">
        <f>+Vendes[[#This Row],[Base Imposable]]</f>
        <v>0</v>
      </c>
    </row>
    <row r="406" spans="1:15" ht="15.75" customHeight="1" x14ac:dyDescent="0.3">
      <c r="A406" s="19"/>
      <c r="B406" s="19"/>
      <c r="C406" s="19"/>
      <c r="D406" s="7"/>
      <c r="E406" s="7"/>
      <c r="F406" s="7"/>
      <c r="G406" s="10">
        <f>+Vendes[[#This Row],[Base Imposable]]*Vendes[[#This Row],[% IVA]]</f>
        <v>0</v>
      </c>
      <c r="H406" s="10">
        <f>-Vendes[[#This Row],[Base Imposable]]*Vendes[[#This Row],[% IRPF]]</f>
        <v>0</v>
      </c>
      <c r="I406" s="11">
        <f>+Vendes[[#This Row],[Base Imposable]]+Vendes[[#This Row],[Quota IVA]]+Vendes[[#This Row],[IRPF]]</f>
        <v>0</v>
      </c>
      <c r="J406" s="37"/>
      <c r="K406" s="17">
        <f>+MONTH(Vendes[[#This Row],[Data Factura]])</f>
        <v>1</v>
      </c>
      <c r="L406" s="17">
        <f>+YEAR(Vendes[[#This Row],[Data Factura]])</f>
        <v>1900</v>
      </c>
      <c r="M406" s="18">
        <f>+Vendes[[#This Row],[Data Factura]]</f>
        <v>0</v>
      </c>
      <c r="N406" s="15" t="s">
        <v>15</v>
      </c>
      <c r="O406" s="10">
        <f>+Vendes[[#This Row],[Base Imposable]]</f>
        <v>0</v>
      </c>
    </row>
    <row r="407" spans="1:15" ht="15.75" customHeight="1" x14ac:dyDescent="0.3">
      <c r="A407" s="19"/>
      <c r="B407" s="19"/>
      <c r="C407" s="19"/>
      <c r="D407" s="7"/>
      <c r="E407" s="7"/>
      <c r="F407" s="7"/>
      <c r="G407" s="10">
        <f>+Vendes[[#This Row],[Base Imposable]]*Vendes[[#This Row],[% IVA]]</f>
        <v>0</v>
      </c>
      <c r="H407" s="10">
        <f>-Vendes[[#This Row],[Base Imposable]]*Vendes[[#This Row],[% IRPF]]</f>
        <v>0</v>
      </c>
      <c r="I407" s="11">
        <f>+Vendes[[#This Row],[Base Imposable]]+Vendes[[#This Row],[Quota IVA]]+Vendes[[#This Row],[IRPF]]</f>
        <v>0</v>
      </c>
      <c r="J407" s="37"/>
      <c r="K407" s="17">
        <f>+MONTH(Vendes[[#This Row],[Data Factura]])</f>
        <v>1</v>
      </c>
      <c r="L407" s="17">
        <f>+YEAR(Vendes[[#This Row],[Data Factura]])</f>
        <v>1900</v>
      </c>
      <c r="M407" s="18">
        <f>+Vendes[[#This Row],[Data Factura]]</f>
        <v>0</v>
      </c>
      <c r="N407" s="15" t="s">
        <v>15</v>
      </c>
      <c r="O407" s="10">
        <f>+Vendes[[#This Row],[Base Imposable]]</f>
        <v>0</v>
      </c>
    </row>
    <row r="408" spans="1:15" ht="15.75" customHeight="1" x14ac:dyDescent="0.3">
      <c r="A408" s="19"/>
      <c r="B408" s="19"/>
      <c r="C408" s="19"/>
      <c r="D408" s="7"/>
      <c r="E408" s="7"/>
      <c r="F408" s="7"/>
      <c r="G408" s="10">
        <f>+Vendes[[#This Row],[Base Imposable]]*Vendes[[#This Row],[% IVA]]</f>
        <v>0</v>
      </c>
      <c r="H408" s="10">
        <f>-Vendes[[#This Row],[Base Imposable]]*Vendes[[#This Row],[% IRPF]]</f>
        <v>0</v>
      </c>
      <c r="I408" s="11">
        <f>+Vendes[[#This Row],[Base Imposable]]+Vendes[[#This Row],[Quota IVA]]+Vendes[[#This Row],[IRPF]]</f>
        <v>0</v>
      </c>
      <c r="J408" s="37"/>
      <c r="K408" s="17">
        <f>+MONTH(Vendes[[#This Row],[Data Factura]])</f>
        <v>1</v>
      </c>
      <c r="L408" s="17">
        <f>+YEAR(Vendes[[#This Row],[Data Factura]])</f>
        <v>1900</v>
      </c>
      <c r="M408" s="18">
        <f>+Vendes[[#This Row],[Data Factura]]</f>
        <v>0</v>
      </c>
      <c r="N408" s="15" t="s">
        <v>15</v>
      </c>
      <c r="O408" s="10">
        <f>+Vendes[[#This Row],[Base Imposable]]</f>
        <v>0</v>
      </c>
    </row>
    <row r="409" spans="1:15" ht="15.75" customHeight="1" x14ac:dyDescent="0.3">
      <c r="A409" s="19"/>
      <c r="B409" s="19"/>
      <c r="C409" s="19"/>
      <c r="D409" s="7"/>
      <c r="E409" s="7"/>
      <c r="F409" s="7"/>
      <c r="G409" s="10">
        <f>+Vendes[[#This Row],[Base Imposable]]*Vendes[[#This Row],[% IVA]]</f>
        <v>0</v>
      </c>
      <c r="H409" s="10">
        <f>-Vendes[[#This Row],[Base Imposable]]*Vendes[[#This Row],[% IRPF]]</f>
        <v>0</v>
      </c>
      <c r="I409" s="11">
        <f>+Vendes[[#This Row],[Base Imposable]]+Vendes[[#This Row],[Quota IVA]]+Vendes[[#This Row],[IRPF]]</f>
        <v>0</v>
      </c>
      <c r="J409" s="37"/>
      <c r="K409" s="17">
        <f>+MONTH(Vendes[[#This Row],[Data Factura]])</f>
        <v>1</v>
      </c>
      <c r="L409" s="17">
        <f>+YEAR(Vendes[[#This Row],[Data Factura]])</f>
        <v>1900</v>
      </c>
      <c r="M409" s="18">
        <f>+Vendes[[#This Row],[Data Factura]]</f>
        <v>0</v>
      </c>
      <c r="N409" s="15" t="s">
        <v>15</v>
      </c>
      <c r="O409" s="10">
        <f>+Vendes[[#This Row],[Base Imposable]]</f>
        <v>0</v>
      </c>
    </row>
    <row r="410" spans="1:15" ht="15.75" customHeight="1" x14ac:dyDescent="0.3">
      <c r="A410" s="19"/>
      <c r="B410" s="19"/>
      <c r="C410" s="19"/>
      <c r="D410" s="7"/>
      <c r="E410" s="7"/>
      <c r="F410" s="7"/>
      <c r="G410" s="10">
        <f>+Vendes[[#This Row],[Base Imposable]]*Vendes[[#This Row],[% IVA]]</f>
        <v>0</v>
      </c>
      <c r="H410" s="10">
        <f>-Vendes[[#This Row],[Base Imposable]]*Vendes[[#This Row],[% IRPF]]</f>
        <v>0</v>
      </c>
      <c r="I410" s="11">
        <f>+Vendes[[#This Row],[Base Imposable]]+Vendes[[#This Row],[Quota IVA]]+Vendes[[#This Row],[IRPF]]</f>
        <v>0</v>
      </c>
      <c r="J410" s="37"/>
      <c r="K410" s="17">
        <f>+MONTH(Vendes[[#This Row],[Data Factura]])</f>
        <v>1</v>
      </c>
      <c r="L410" s="17">
        <f>+YEAR(Vendes[[#This Row],[Data Factura]])</f>
        <v>1900</v>
      </c>
      <c r="M410" s="18">
        <f>+Vendes[[#This Row],[Data Factura]]</f>
        <v>0</v>
      </c>
      <c r="N410" s="15" t="s">
        <v>15</v>
      </c>
      <c r="O410" s="10">
        <f>+Vendes[[#This Row],[Base Imposable]]</f>
        <v>0</v>
      </c>
    </row>
    <row r="411" spans="1:15" ht="15.75" customHeight="1" x14ac:dyDescent="0.3">
      <c r="A411" s="19"/>
      <c r="B411" s="19"/>
      <c r="C411" s="19"/>
      <c r="D411" s="7"/>
      <c r="E411" s="7"/>
      <c r="F411" s="7"/>
      <c r="G411" s="10">
        <f>+Vendes[[#This Row],[Base Imposable]]*Vendes[[#This Row],[% IVA]]</f>
        <v>0</v>
      </c>
      <c r="H411" s="10">
        <f>-Vendes[[#This Row],[Base Imposable]]*Vendes[[#This Row],[% IRPF]]</f>
        <v>0</v>
      </c>
      <c r="I411" s="11">
        <f>+Vendes[[#This Row],[Base Imposable]]+Vendes[[#This Row],[Quota IVA]]+Vendes[[#This Row],[IRPF]]</f>
        <v>0</v>
      </c>
      <c r="J411" s="37"/>
      <c r="K411" s="17">
        <f>+MONTH(Vendes[[#This Row],[Data Factura]])</f>
        <v>1</v>
      </c>
      <c r="L411" s="17">
        <f>+YEAR(Vendes[[#This Row],[Data Factura]])</f>
        <v>1900</v>
      </c>
      <c r="M411" s="18">
        <f>+Vendes[[#This Row],[Data Factura]]</f>
        <v>0</v>
      </c>
      <c r="N411" s="15" t="s">
        <v>15</v>
      </c>
      <c r="O411" s="10">
        <f>+Vendes[[#This Row],[Base Imposable]]</f>
        <v>0</v>
      </c>
    </row>
    <row r="412" spans="1:15" ht="15.75" customHeight="1" x14ac:dyDescent="0.3">
      <c r="A412" s="19"/>
      <c r="B412" s="19"/>
      <c r="C412" s="19"/>
      <c r="D412" s="7"/>
      <c r="E412" s="7"/>
      <c r="F412" s="7"/>
      <c r="G412" s="10">
        <f>+Vendes[[#This Row],[Base Imposable]]*Vendes[[#This Row],[% IVA]]</f>
        <v>0</v>
      </c>
      <c r="H412" s="10">
        <f>-Vendes[[#This Row],[Base Imposable]]*Vendes[[#This Row],[% IRPF]]</f>
        <v>0</v>
      </c>
      <c r="I412" s="11">
        <f>+Vendes[[#This Row],[Base Imposable]]+Vendes[[#This Row],[Quota IVA]]+Vendes[[#This Row],[IRPF]]</f>
        <v>0</v>
      </c>
      <c r="J412" s="37"/>
      <c r="K412" s="17">
        <f>+MONTH(Vendes[[#This Row],[Data Factura]])</f>
        <v>1</v>
      </c>
      <c r="L412" s="17">
        <f>+YEAR(Vendes[[#This Row],[Data Factura]])</f>
        <v>1900</v>
      </c>
      <c r="M412" s="18">
        <f>+Vendes[[#This Row],[Data Factura]]</f>
        <v>0</v>
      </c>
      <c r="N412" s="15" t="s">
        <v>15</v>
      </c>
      <c r="O412" s="10">
        <f>+Vendes[[#This Row],[Base Imposable]]</f>
        <v>0</v>
      </c>
    </row>
    <row r="413" spans="1:15" ht="15.75" customHeight="1" x14ac:dyDescent="0.3">
      <c r="A413" s="19"/>
      <c r="B413" s="19"/>
      <c r="C413" s="19"/>
      <c r="D413" s="7"/>
      <c r="E413" s="7"/>
      <c r="F413" s="7"/>
      <c r="G413" s="10">
        <f>+Vendes[[#This Row],[Base Imposable]]*Vendes[[#This Row],[% IVA]]</f>
        <v>0</v>
      </c>
      <c r="H413" s="10">
        <f>-Vendes[[#This Row],[Base Imposable]]*Vendes[[#This Row],[% IRPF]]</f>
        <v>0</v>
      </c>
      <c r="I413" s="11">
        <f>+Vendes[[#This Row],[Base Imposable]]+Vendes[[#This Row],[Quota IVA]]+Vendes[[#This Row],[IRPF]]</f>
        <v>0</v>
      </c>
      <c r="J413" s="37"/>
      <c r="K413" s="17">
        <f>+MONTH(Vendes[[#This Row],[Data Factura]])</f>
        <v>1</v>
      </c>
      <c r="L413" s="17">
        <f>+YEAR(Vendes[[#This Row],[Data Factura]])</f>
        <v>1900</v>
      </c>
      <c r="M413" s="18">
        <f>+Vendes[[#This Row],[Data Factura]]</f>
        <v>0</v>
      </c>
      <c r="N413" s="15" t="s">
        <v>15</v>
      </c>
      <c r="O413" s="10">
        <f>+Vendes[[#This Row],[Base Imposable]]</f>
        <v>0</v>
      </c>
    </row>
    <row r="414" spans="1:15" ht="15.75" customHeight="1" x14ac:dyDescent="0.3">
      <c r="A414" s="19"/>
      <c r="B414" s="19"/>
      <c r="C414" s="19"/>
      <c r="D414" s="7"/>
      <c r="E414" s="7"/>
      <c r="F414" s="7"/>
      <c r="G414" s="10">
        <f>+Vendes[[#This Row],[Base Imposable]]*Vendes[[#This Row],[% IVA]]</f>
        <v>0</v>
      </c>
      <c r="H414" s="10">
        <f>-Vendes[[#This Row],[Base Imposable]]*Vendes[[#This Row],[% IRPF]]</f>
        <v>0</v>
      </c>
      <c r="I414" s="11">
        <f>+Vendes[[#This Row],[Base Imposable]]+Vendes[[#This Row],[Quota IVA]]+Vendes[[#This Row],[IRPF]]</f>
        <v>0</v>
      </c>
      <c r="J414" s="37"/>
      <c r="K414" s="17">
        <f>+MONTH(Vendes[[#This Row],[Data Factura]])</f>
        <v>1</v>
      </c>
      <c r="L414" s="17">
        <f>+YEAR(Vendes[[#This Row],[Data Factura]])</f>
        <v>1900</v>
      </c>
      <c r="M414" s="18">
        <f>+Vendes[[#This Row],[Data Factura]]</f>
        <v>0</v>
      </c>
      <c r="N414" s="15" t="s">
        <v>15</v>
      </c>
      <c r="O414" s="10">
        <f>+Vendes[[#This Row],[Base Imposable]]</f>
        <v>0</v>
      </c>
    </row>
    <row r="415" spans="1:15" ht="15.75" customHeight="1" x14ac:dyDescent="0.3">
      <c r="A415" s="19"/>
      <c r="B415" s="19"/>
      <c r="C415" s="19"/>
      <c r="D415" s="7"/>
      <c r="E415" s="7"/>
      <c r="F415" s="7"/>
      <c r="G415" s="10">
        <f>+Vendes[[#This Row],[Base Imposable]]*Vendes[[#This Row],[% IVA]]</f>
        <v>0</v>
      </c>
      <c r="H415" s="10">
        <f>-Vendes[[#This Row],[Base Imposable]]*Vendes[[#This Row],[% IRPF]]</f>
        <v>0</v>
      </c>
      <c r="I415" s="11">
        <f>+Vendes[[#This Row],[Base Imposable]]+Vendes[[#This Row],[Quota IVA]]+Vendes[[#This Row],[IRPF]]</f>
        <v>0</v>
      </c>
      <c r="J415" s="37"/>
      <c r="K415" s="17">
        <f>+MONTH(Vendes[[#This Row],[Data Factura]])</f>
        <v>1</v>
      </c>
      <c r="L415" s="17">
        <f>+YEAR(Vendes[[#This Row],[Data Factura]])</f>
        <v>1900</v>
      </c>
      <c r="M415" s="18">
        <f>+Vendes[[#This Row],[Data Factura]]</f>
        <v>0</v>
      </c>
      <c r="N415" s="15" t="s">
        <v>15</v>
      </c>
      <c r="O415" s="10">
        <f>+Vendes[[#This Row],[Base Imposable]]</f>
        <v>0</v>
      </c>
    </row>
    <row r="416" spans="1:15" ht="15.75" customHeight="1" x14ac:dyDescent="0.3">
      <c r="A416" s="19"/>
      <c r="B416" s="19"/>
      <c r="C416" s="19"/>
      <c r="D416" s="7"/>
      <c r="E416" s="7"/>
      <c r="F416" s="7"/>
      <c r="G416" s="10">
        <f>+Vendes[[#This Row],[Base Imposable]]*Vendes[[#This Row],[% IVA]]</f>
        <v>0</v>
      </c>
      <c r="H416" s="10">
        <f>-Vendes[[#This Row],[Base Imposable]]*Vendes[[#This Row],[% IRPF]]</f>
        <v>0</v>
      </c>
      <c r="I416" s="11">
        <f>+Vendes[[#This Row],[Base Imposable]]+Vendes[[#This Row],[Quota IVA]]+Vendes[[#This Row],[IRPF]]</f>
        <v>0</v>
      </c>
      <c r="J416" s="37"/>
      <c r="K416" s="17">
        <f>+MONTH(Vendes[[#This Row],[Data Factura]])</f>
        <v>1</v>
      </c>
      <c r="L416" s="17">
        <f>+YEAR(Vendes[[#This Row],[Data Factura]])</f>
        <v>1900</v>
      </c>
      <c r="M416" s="18">
        <f>+Vendes[[#This Row],[Data Factura]]</f>
        <v>0</v>
      </c>
      <c r="N416" s="15" t="s">
        <v>15</v>
      </c>
      <c r="O416" s="10">
        <f>+Vendes[[#This Row],[Base Imposable]]</f>
        <v>0</v>
      </c>
    </row>
    <row r="417" spans="1:15" ht="15.75" customHeight="1" x14ac:dyDescent="0.3">
      <c r="A417" s="19"/>
      <c r="B417" s="19"/>
      <c r="C417" s="19"/>
      <c r="D417" s="7"/>
      <c r="E417" s="7"/>
      <c r="F417" s="7"/>
      <c r="G417" s="10">
        <f>+Vendes[[#This Row],[Base Imposable]]*Vendes[[#This Row],[% IVA]]</f>
        <v>0</v>
      </c>
      <c r="H417" s="10">
        <f>-Vendes[[#This Row],[Base Imposable]]*Vendes[[#This Row],[% IRPF]]</f>
        <v>0</v>
      </c>
      <c r="I417" s="11">
        <f>+Vendes[[#This Row],[Base Imposable]]+Vendes[[#This Row],[Quota IVA]]+Vendes[[#This Row],[IRPF]]</f>
        <v>0</v>
      </c>
      <c r="J417" s="37"/>
      <c r="K417" s="17">
        <f>+MONTH(Vendes[[#This Row],[Data Factura]])</f>
        <v>1</v>
      </c>
      <c r="L417" s="17">
        <f>+YEAR(Vendes[[#This Row],[Data Factura]])</f>
        <v>1900</v>
      </c>
      <c r="M417" s="18">
        <f>+Vendes[[#This Row],[Data Factura]]</f>
        <v>0</v>
      </c>
      <c r="N417" s="15" t="s">
        <v>15</v>
      </c>
      <c r="O417" s="10">
        <f>+Vendes[[#This Row],[Base Imposable]]</f>
        <v>0</v>
      </c>
    </row>
    <row r="418" spans="1:15" ht="15.75" customHeight="1" x14ac:dyDescent="0.3">
      <c r="A418" s="19"/>
      <c r="B418" s="19"/>
      <c r="C418" s="19"/>
      <c r="D418" s="7"/>
      <c r="E418" s="7"/>
      <c r="F418" s="7"/>
      <c r="G418" s="10">
        <f>+Vendes[[#This Row],[Base Imposable]]*Vendes[[#This Row],[% IVA]]</f>
        <v>0</v>
      </c>
      <c r="H418" s="10">
        <f>-Vendes[[#This Row],[Base Imposable]]*Vendes[[#This Row],[% IRPF]]</f>
        <v>0</v>
      </c>
      <c r="I418" s="11">
        <f>+Vendes[[#This Row],[Base Imposable]]+Vendes[[#This Row],[Quota IVA]]+Vendes[[#This Row],[IRPF]]</f>
        <v>0</v>
      </c>
      <c r="J418" s="37"/>
      <c r="K418" s="17">
        <f>+MONTH(Vendes[[#This Row],[Data Factura]])</f>
        <v>1</v>
      </c>
      <c r="L418" s="17">
        <f>+YEAR(Vendes[[#This Row],[Data Factura]])</f>
        <v>1900</v>
      </c>
      <c r="M418" s="18">
        <f>+Vendes[[#This Row],[Data Factura]]</f>
        <v>0</v>
      </c>
      <c r="N418" s="15" t="s">
        <v>15</v>
      </c>
      <c r="O418" s="10">
        <f>+Vendes[[#This Row],[Base Imposable]]</f>
        <v>0</v>
      </c>
    </row>
    <row r="419" spans="1:15" ht="15.75" customHeight="1" x14ac:dyDescent="0.3">
      <c r="A419" s="19"/>
      <c r="B419" s="19"/>
      <c r="C419" s="19"/>
      <c r="D419" s="7"/>
      <c r="E419" s="7"/>
      <c r="F419" s="7"/>
      <c r="G419" s="10">
        <f>+Vendes[[#This Row],[Base Imposable]]*Vendes[[#This Row],[% IVA]]</f>
        <v>0</v>
      </c>
      <c r="H419" s="10">
        <f>-Vendes[[#This Row],[Base Imposable]]*Vendes[[#This Row],[% IRPF]]</f>
        <v>0</v>
      </c>
      <c r="I419" s="11">
        <f>+Vendes[[#This Row],[Base Imposable]]+Vendes[[#This Row],[Quota IVA]]+Vendes[[#This Row],[IRPF]]</f>
        <v>0</v>
      </c>
      <c r="J419" s="37"/>
      <c r="K419" s="17">
        <f>+MONTH(Vendes[[#This Row],[Data Factura]])</f>
        <v>1</v>
      </c>
      <c r="L419" s="17">
        <f>+YEAR(Vendes[[#This Row],[Data Factura]])</f>
        <v>1900</v>
      </c>
      <c r="M419" s="18">
        <f>+Vendes[[#This Row],[Data Factura]]</f>
        <v>0</v>
      </c>
      <c r="N419" s="15" t="s">
        <v>15</v>
      </c>
      <c r="O419" s="10">
        <f>+Vendes[[#This Row],[Base Imposable]]</f>
        <v>0</v>
      </c>
    </row>
    <row r="420" spans="1:15" ht="15.75" customHeight="1" x14ac:dyDescent="0.3">
      <c r="A420" s="19"/>
      <c r="B420" s="19"/>
      <c r="C420" s="19"/>
      <c r="D420" s="7"/>
      <c r="E420" s="7"/>
      <c r="F420" s="7"/>
      <c r="G420" s="10">
        <f>+Vendes[[#This Row],[Base Imposable]]*Vendes[[#This Row],[% IVA]]</f>
        <v>0</v>
      </c>
      <c r="H420" s="10">
        <f>-Vendes[[#This Row],[Base Imposable]]*Vendes[[#This Row],[% IRPF]]</f>
        <v>0</v>
      </c>
      <c r="I420" s="11">
        <f>+Vendes[[#This Row],[Base Imposable]]+Vendes[[#This Row],[Quota IVA]]+Vendes[[#This Row],[IRPF]]</f>
        <v>0</v>
      </c>
      <c r="J420" s="37"/>
      <c r="K420" s="17">
        <f>+MONTH(Vendes[[#This Row],[Data Factura]])</f>
        <v>1</v>
      </c>
      <c r="L420" s="17">
        <f>+YEAR(Vendes[[#This Row],[Data Factura]])</f>
        <v>1900</v>
      </c>
      <c r="M420" s="18">
        <f>+Vendes[[#This Row],[Data Factura]]</f>
        <v>0</v>
      </c>
      <c r="N420" s="15" t="s">
        <v>15</v>
      </c>
      <c r="O420" s="10">
        <f>+Vendes[[#This Row],[Base Imposable]]</f>
        <v>0</v>
      </c>
    </row>
    <row r="421" spans="1:15" ht="15.75" customHeight="1" x14ac:dyDescent="0.3">
      <c r="A421" s="19"/>
      <c r="B421" s="19"/>
      <c r="C421" s="19"/>
      <c r="D421" s="7"/>
      <c r="E421" s="7"/>
      <c r="F421" s="7"/>
      <c r="G421" s="10">
        <f>+Vendes[[#This Row],[Base Imposable]]*Vendes[[#This Row],[% IVA]]</f>
        <v>0</v>
      </c>
      <c r="H421" s="10">
        <f>-Vendes[[#This Row],[Base Imposable]]*Vendes[[#This Row],[% IRPF]]</f>
        <v>0</v>
      </c>
      <c r="I421" s="11">
        <f>+Vendes[[#This Row],[Base Imposable]]+Vendes[[#This Row],[Quota IVA]]+Vendes[[#This Row],[IRPF]]</f>
        <v>0</v>
      </c>
      <c r="J421" s="37"/>
      <c r="K421" s="17">
        <f>+MONTH(Vendes[[#This Row],[Data Factura]])</f>
        <v>1</v>
      </c>
      <c r="L421" s="17">
        <f>+YEAR(Vendes[[#This Row],[Data Factura]])</f>
        <v>1900</v>
      </c>
      <c r="M421" s="18">
        <f>+Vendes[[#This Row],[Data Factura]]</f>
        <v>0</v>
      </c>
      <c r="N421" s="15" t="s">
        <v>15</v>
      </c>
      <c r="O421" s="10">
        <f>+Vendes[[#This Row],[Base Imposable]]</f>
        <v>0</v>
      </c>
    </row>
    <row r="422" spans="1:15" ht="15.75" customHeight="1" x14ac:dyDescent="0.3">
      <c r="A422" s="19"/>
      <c r="B422" s="19"/>
      <c r="C422" s="19"/>
      <c r="D422" s="7"/>
      <c r="E422" s="7"/>
      <c r="F422" s="7"/>
      <c r="G422" s="10">
        <f>+Vendes[[#This Row],[Base Imposable]]*Vendes[[#This Row],[% IVA]]</f>
        <v>0</v>
      </c>
      <c r="H422" s="10">
        <f>-Vendes[[#This Row],[Base Imposable]]*Vendes[[#This Row],[% IRPF]]</f>
        <v>0</v>
      </c>
      <c r="I422" s="11">
        <f>+Vendes[[#This Row],[Base Imposable]]+Vendes[[#This Row],[Quota IVA]]+Vendes[[#This Row],[IRPF]]</f>
        <v>0</v>
      </c>
      <c r="J422" s="37"/>
      <c r="K422" s="17">
        <f>+MONTH(Vendes[[#This Row],[Data Factura]])</f>
        <v>1</v>
      </c>
      <c r="L422" s="17">
        <f>+YEAR(Vendes[[#This Row],[Data Factura]])</f>
        <v>1900</v>
      </c>
      <c r="M422" s="18">
        <f>+Vendes[[#This Row],[Data Factura]]</f>
        <v>0</v>
      </c>
      <c r="N422" s="15" t="s">
        <v>15</v>
      </c>
      <c r="O422" s="10">
        <f>+Vendes[[#This Row],[Base Imposable]]</f>
        <v>0</v>
      </c>
    </row>
    <row r="423" spans="1:15" ht="15.75" customHeight="1" x14ac:dyDescent="0.3">
      <c r="A423" s="19"/>
      <c r="B423" s="19"/>
      <c r="C423" s="19"/>
      <c r="D423" s="7"/>
      <c r="E423" s="7"/>
      <c r="F423" s="7"/>
      <c r="G423" s="10">
        <f>+Vendes[[#This Row],[Base Imposable]]*Vendes[[#This Row],[% IVA]]</f>
        <v>0</v>
      </c>
      <c r="H423" s="10">
        <f>-Vendes[[#This Row],[Base Imposable]]*Vendes[[#This Row],[% IRPF]]</f>
        <v>0</v>
      </c>
      <c r="I423" s="11">
        <f>+Vendes[[#This Row],[Base Imposable]]+Vendes[[#This Row],[Quota IVA]]+Vendes[[#This Row],[IRPF]]</f>
        <v>0</v>
      </c>
      <c r="J423" s="37"/>
      <c r="K423" s="17">
        <f>+MONTH(Vendes[[#This Row],[Data Factura]])</f>
        <v>1</v>
      </c>
      <c r="L423" s="17">
        <f>+YEAR(Vendes[[#This Row],[Data Factura]])</f>
        <v>1900</v>
      </c>
      <c r="M423" s="18">
        <f>+Vendes[[#This Row],[Data Factura]]</f>
        <v>0</v>
      </c>
      <c r="N423" s="15" t="s">
        <v>15</v>
      </c>
      <c r="O423" s="10">
        <f>+Vendes[[#This Row],[Base Imposable]]</f>
        <v>0</v>
      </c>
    </row>
    <row r="424" spans="1:15" ht="15.75" customHeight="1" x14ac:dyDescent="0.3">
      <c r="A424" s="19"/>
      <c r="B424" s="19"/>
      <c r="C424" s="19"/>
      <c r="D424" s="7"/>
      <c r="E424" s="7"/>
      <c r="F424" s="7"/>
      <c r="G424" s="10">
        <f>+Vendes[[#This Row],[Base Imposable]]*Vendes[[#This Row],[% IVA]]</f>
        <v>0</v>
      </c>
      <c r="H424" s="10">
        <f>-Vendes[[#This Row],[Base Imposable]]*Vendes[[#This Row],[% IRPF]]</f>
        <v>0</v>
      </c>
      <c r="I424" s="11">
        <f>+Vendes[[#This Row],[Base Imposable]]+Vendes[[#This Row],[Quota IVA]]+Vendes[[#This Row],[IRPF]]</f>
        <v>0</v>
      </c>
      <c r="J424" s="37"/>
      <c r="K424" s="17">
        <f>+MONTH(Vendes[[#This Row],[Data Factura]])</f>
        <v>1</v>
      </c>
      <c r="L424" s="17">
        <f>+YEAR(Vendes[[#This Row],[Data Factura]])</f>
        <v>1900</v>
      </c>
      <c r="M424" s="18">
        <f>+Vendes[[#This Row],[Data Factura]]</f>
        <v>0</v>
      </c>
      <c r="N424" s="15" t="s">
        <v>15</v>
      </c>
      <c r="O424" s="10">
        <f>+Vendes[[#This Row],[Base Imposable]]</f>
        <v>0</v>
      </c>
    </row>
    <row r="425" spans="1:15" ht="15.75" customHeight="1" x14ac:dyDescent="0.3">
      <c r="A425" s="19"/>
      <c r="B425" s="19"/>
      <c r="C425" s="19"/>
      <c r="D425" s="7"/>
      <c r="E425" s="7"/>
      <c r="F425" s="7"/>
      <c r="G425" s="10">
        <f>+Vendes[[#This Row],[Base Imposable]]*Vendes[[#This Row],[% IVA]]</f>
        <v>0</v>
      </c>
      <c r="H425" s="10">
        <f>-Vendes[[#This Row],[Base Imposable]]*Vendes[[#This Row],[% IRPF]]</f>
        <v>0</v>
      </c>
      <c r="I425" s="11">
        <f>+Vendes[[#This Row],[Base Imposable]]+Vendes[[#This Row],[Quota IVA]]+Vendes[[#This Row],[IRPF]]</f>
        <v>0</v>
      </c>
      <c r="J425" s="37"/>
      <c r="K425" s="17">
        <f>+MONTH(Vendes[[#This Row],[Data Factura]])</f>
        <v>1</v>
      </c>
      <c r="L425" s="17">
        <f>+YEAR(Vendes[[#This Row],[Data Factura]])</f>
        <v>1900</v>
      </c>
      <c r="M425" s="18">
        <f>+Vendes[[#This Row],[Data Factura]]</f>
        <v>0</v>
      </c>
      <c r="N425" s="15" t="s">
        <v>15</v>
      </c>
      <c r="O425" s="10">
        <f>+Vendes[[#This Row],[Base Imposable]]</f>
        <v>0</v>
      </c>
    </row>
    <row r="426" spans="1:15" ht="15.75" customHeight="1" x14ac:dyDescent="0.3">
      <c r="A426" s="19"/>
      <c r="B426" s="19"/>
      <c r="C426" s="19"/>
      <c r="D426" s="7"/>
      <c r="E426" s="7"/>
      <c r="F426" s="7"/>
      <c r="G426" s="10">
        <f>+Vendes[[#This Row],[Base Imposable]]*Vendes[[#This Row],[% IVA]]</f>
        <v>0</v>
      </c>
      <c r="H426" s="10">
        <f>-Vendes[[#This Row],[Base Imposable]]*Vendes[[#This Row],[% IRPF]]</f>
        <v>0</v>
      </c>
      <c r="I426" s="11">
        <f>+Vendes[[#This Row],[Base Imposable]]+Vendes[[#This Row],[Quota IVA]]+Vendes[[#This Row],[IRPF]]</f>
        <v>0</v>
      </c>
      <c r="J426" s="37"/>
      <c r="K426" s="17">
        <f>+MONTH(Vendes[[#This Row],[Data Factura]])</f>
        <v>1</v>
      </c>
      <c r="L426" s="17">
        <f>+YEAR(Vendes[[#This Row],[Data Factura]])</f>
        <v>1900</v>
      </c>
      <c r="M426" s="18">
        <f>+Vendes[[#This Row],[Data Factura]]</f>
        <v>0</v>
      </c>
      <c r="N426" s="15" t="s">
        <v>15</v>
      </c>
      <c r="O426" s="10">
        <f>+Vendes[[#This Row],[Base Imposable]]</f>
        <v>0</v>
      </c>
    </row>
    <row r="427" spans="1:15" ht="15.75" customHeight="1" x14ac:dyDescent="0.3">
      <c r="A427" s="19"/>
      <c r="B427" s="19"/>
      <c r="C427" s="19"/>
      <c r="D427" s="7"/>
      <c r="E427" s="7"/>
      <c r="F427" s="7"/>
      <c r="G427" s="10">
        <f>+Vendes[[#This Row],[Base Imposable]]*Vendes[[#This Row],[% IVA]]</f>
        <v>0</v>
      </c>
      <c r="H427" s="10">
        <f>-Vendes[[#This Row],[Base Imposable]]*Vendes[[#This Row],[% IRPF]]</f>
        <v>0</v>
      </c>
      <c r="I427" s="11">
        <f>+Vendes[[#This Row],[Base Imposable]]+Vendes[[#This Row],[Quota IVA]]+Vendes[[#This Row],[IRPF]]</f>
        <v>0</v>
      </c>
      <c r="J427" s="37"/>
      <c r="K427" s="17">
        <f>+MONTH(Vendes[[#This Row],[Data Factura]])</f>
        <v>1</v>
      </c>
      <c r="L427" s="17">
        <f>+YEAR(Vendes[[#This Row],[Data Factura]])</f>
        <v>1900</v>
      </c>
      <c r="M427" s="18">
        <f>+Vendes[[#This Row],[Data Factura]]</f>
        <v>0</v>
      </c>
      <c r="N427" s="15" t="s">
        <v>15</v>
      </c>
      <c r="O427" s="10">
        <f>+Vendes[[#This Row],[Base Imposable]]</f>
        <v>0</v>
      </c>
    </row>
    <row r="428" spans="1:15" ht="15.75" customHeight="1" x14ac:dyDescent="0.3">
      <c r="A428" s="19"/>
      <c r="B428" s="19"/>
      <c r="C428" s="19"/>
      <c r="D428" s="7"/>
      <c r="E428" s="7"/>
      <c r="F428" s="7"/>
      <c r="G428" s="10">
        <f>+Vendes[[#This Row],[Base Imposable]]*Vendes[[#This Row],[% IVA]]</f>
        <v>0</v>
      </c>
      <c r="H428" s="10">
        <f>-Vendes[[#This Row],[Base Imposable]]*Vendes[[#This Row],[% IRPF]]</f>
        <v>0</v>
      </c>
      <c r="I428" s="11">
        <f>+Vendes[[#This Row],[Base Imposable]]+Vendes[[#This Row],[Quota IVA]]+Vendes[[#This Row],[IRPF]]</f>
        <v>0</v>
      </c>
      <c r="J428" s="37"/>
      <c r="K428" s="17">
        <f>+MONTH(Vendes[[#This Row],[Data Factura]])</f>
        <v>1</v>
      </c>
      <c r="L428" s="17">
        <f>+YEAR(Vendes[[#This Row],[Data Factura]])</f>
        <v>1900</v>
      </c>
      <c r="M428" s="18">
        <f>+Vendes[[#This Row],[Data Factura]]</f>
        <v>0</v>
      </c>
      <c r="N428" s="15" t="s">
        <v>15</v>
      </c>
      <c r="O428" s="10">
        <f>+Vendes[[#This Row],[Base Imposable]]</f>
        <v>0</v>
      </c>
    </row>
    <row r="429" spans="1:15" ht="15.75" customHeight="1" x14ac:dyDescent="0.3">
      <c r="A429" s="19"/>
      <c r="B429" s="19"/>
      <c r="C429" s="19"/>
      <c r="D429" s="7"/>
      <c r="E429" s="7"/>
      <c r="F429" s="7"/>
      <c r="G429" s="10">
        <f>+Vendes[[#This Row],[Base Imposable]]*Vendes[[#This Row],[% IVA]]</f>
        <v>0</v>
      </c>
      <c r="H429" s="10">
        <f>-Vendes[[#This Row],[Base Imposable]]*Vendes[[#This Row],[% IRPF]]</f>
        <v>0</v>
      </c>
      <c r="I429" s="11">
        <f>+Vendes[[#This Row],[Base Imposable]]+Vendes[[#This Row],[Quota IVA]]+Vendes[[#This Row],[IRPF]]</f>
        <v>0</v>
      </c>
      <c r="J429" s="37"/>
      <c r="K429" s="17">
        <f>+MONTH(Vendes[[#This Row],[Data Factura]])</f>
        <v>1</v>
      </c>
      <c r="L429" s="17">
        <f>+YEAR(Vendes[[#This Row],[Data Factura]])</f>
        <v>1900</v>
      </c>
      <c r="M429" s="18">
        <f>+Vendes[[#This Row],[Data Factura]]</f>
        <v>0</v>
      </c>
      <c r="N429" s="15" t="s">
        <v>15</v>
      </c>
      <c r="O429" s="10">
        <f>+Vendes[[#This Row],[Base Imposable]]</f>
        <v>0</v>
      </c>
    </row>
    <row r="430" spans="1:15" ht="15.75" customHeight="1" x14ac:dyDescent="0.3">
      <c r="A430" s="19"/>
      <c r="B430" s="19"/>
      <c r="C430" s="19"/>
      <c r="D430" s="7"/>
      <c r="E430" s="7"/>
      <c r="F430" s="7"/>
      <c r="G430" s="10">
        <f>+Vendes[[#This Row],[Base Imposable]]*Vendes[[#This Row],[% IVA]]</f>
        <v>0</v>
      </c>
      <c r="H430" s="10">
        <f>-Vendes[[#This Row],[Base Imposable]]*Vendes[[#This Row],[% IRPF]]</f>
        <v>0</v>
      </c>
      <c r="I430" s="11">
        <f>+Vendes[[#This Row],[Base Imposable]]+Vendes[[#This Row],[Quota IVA]]+Vendes[[#This Row],[IRPF]]</f>
        <v>0</v>
      </c>
      <c r="J430" s="37"/>
      <c r="K430" s="17">
        <f>+MONTH(Vendes[[#This Row],[Data Factura]])</f>
        <v>1</v>
      </c>
      <c r="L430" s="17">
        <f>+YEAR(Vendes[[#This Row],[Data Factura]])</f>
        <v>1900</v>
      </c>
      <c r="M430" s="18">
        <f>+Vendes[[#This Row],[Data Factura]]</f>
        <v>0</v>
      </c>
      <c r="N430" s="15" t="s">
        <v>15</v>
      </c>
      <c r="O430" s="10">
        <f>+Vendes[[#This Row],[Base Imposable]]</f>
        <v>0</v>
      </c>
    </row>
    <row r="431" spans="1:15" ht="15.75" customHeight="1" x14ac:dyDescent="0.3">
      <c r="A431" s="19"/>
      <c r="B431" s="19"/>
      <c r="C431" s="19"/>
      <c r="D431" s="7"/>
      <c r="E431" s="7"/>
      <c r="F431" s="7"/>
      <c r="G431" s="10">
        <f>+Vendes[[#This Row],[Base Imposable]]*Vendes[[#This Row],[% IVA]]</f>
        <v>0</v>
      </c>
      <c r="H431" s="10">
        <f>-Vendes[[#This Row],[Base Imposable]]*Vendes[[#This Row],[% IRPF]]</f>
        <v>0</v>
      </c>
      <c r="I431" s="11">
        <f>+Vendes[[#This Row],[Base Imposable]]+Vendes[[#This Row],[Quota IVA]]+Vendes[[#This Row],[IRPF]]</f>
        <v>0</v>
      </c>
      <c r="J431" s="37"/>
      <c r="K431" s="17">
        <f>+MONTH(Vendes[[#This Row],[Data Factura]])</f>
        <v>1</v>
      </c>
      <c r="L431" s="17">
        <f>+YEAR(Vendes[[#This Row],[Data Factura]])</f>
        <v>1900</v>
      </c>
      <c r="M431" s="18">
        <f>+Vendes[[#This Row],[Data Factura]]</f>
        <v>0</v>
      </c>
      <c r="N431" s="15" t="s">
        <v>15</v>
      </c>
      <c r="O431" s="10">
        <f>+Vendes[[#This Row],[Base Imposable]]</f>
        <v>0</v>
      </c>
    </row>
    <row r="432" spans="1:15" ht="15.75" customHeight="1" x14ac:dyDescent="0.3">
      <c r="A432" s="19"/>
      <c r="B432" s="19"/>
      <c r="C432" s="19"/>
      <c r="D432" s="7"/>
      <c r="E432" s="7"/>
      <c r="F432" s="7"/>
      <c r="G432" s="10">
        <f>+Vendes[[#This Row],[Base Imposable]]*Vendes[[#This Row],[% IVA]]</f>
        <v>0</v>
      </c>
      <c r="H432" s="10">
        <f>-Vendes[[#This Row],[Base Imposable]]*Vendes[[#This Row],[% IRPF]]</f>
        <v>0</v>
      </c>
      <c r="I432" s="11">
        <f>+Vendes[[#This Row],[Base Imposable]]+Vendes[[#This Row],[Quota IVA]]+Vendes[[#This Row],[IRPF]]</f>
        <v>0</v>
      </c>
      <c r="J432" s="37"/>
      <c r="K432" s="17">
        <f>+MONTH(Vendes[[#This Row],[Data Factura]])</f>
        <v>1</v>
      </c>
      <c r="L432" s="17">
        <f>+YEAR(Vendes[[#This Row],[Data Factura]])</f>
        <v>1900</v>
      </c>
      <c r="M432" s="18">
        <f>+Vendes[[#This Row],[Data Factura]]</f>
        <v>0</v>
      </c>
      <c r="N432" s="15" t="s">
        <v>15</v>
      </c>
      <c r="O432" s="10">
        <f>+Vendes[[#This Row],[Base Imposable]]</f>
        <v>0</v>
      </c>
    </row>
    <row r="433" spans="1:15" ht="15.75" customHeight="1" x14ac:dyDescent="0.3">
      <c r="A433" s="19"/>
      <c r="B433" s="19"/>
      <c r="C433" s="19"/>
      <c r="D433" s="7"/>
      <c r="E433" s="7"/>
      <c r="F433" s="7"/>
      <c r="G433" s="10">
        <f>+Vendes[[#This Row],[Base Imposable]]*Vendes[[#This Row],[% IVA]]</f>
        <v>0</v>
      </c>
      <c r="H433" s="10">
        <f>-Vendes[[#This Row],[Base Imposable]]*Vendes[[#This Row],[% IRPF]]</f>
        <v>0</v>
      </c>
      <c r="I433" s="11">
        <f>+Vendes[[#This Row],[Base Imposable]]+Vendes[[#This Row],[Quota IVA]]+Vendes[[#This Row],[IRPF]]</f>
        <v>0</v>
      </c>
      <c r="J433" s="37"/>
      <c r="K433" s="17">
        <f>+MONTH(Vendes[[#This Row],[Data Factura]])</f>
        <v>1</v>
      </c>
      <c r="L433" s="17">
        <f>+YEAR(Vendes[[#This Row],[Data Factura]])</f>
        <v>1900</v>
      </c>
      <c r="M433" s="18">
        <f>+Vendes[[#This Row],[Data Factura]]</f>
        <v>0</v>
      </c>
      <c r="N433" s="15" t="s">
        <v>15</v>
      </c>
      <c r="O433" s="10">
        <f>+Vendes[[#This Row],[Base Imposable]]</f>
        <v>0</v>
      </c>
    </row>
    <row r="434" spans="1:15" ht="15.75" customHeight="1" x14ac:dyDescent="0.3">
      <c r="A434" s="19"/>
      <c r="B434" s="19"/>
      <c r="C434" s="19"/>
      <c r="D434" s="7"/>
      <c r="E434" s="7"/>
      <c r="F434" s="7"/>
      <c r="G434" s="10">
        <f>+Vendes[[#This Row],[Base Imposable]]*Vendes[[#This Row],[% IVA]]</f>
        <v>0</v>
      </c>
      <c r="H434" s="10">
        <f>-Vendes[[#This Row],[Base Imposable]]*Vendes[[#This Row],[% IRPF]]</f>
        <v>0</v>
      </c>
      <c r="I434" s="11">
        <f>+Vendes[[#This Row],[Base Imposable]]+Vendes[[#This Row],[Quota IVA]]+Vendes[[#This Row],[IRPF]]</f>
        <v>0</v>
      </c>
      <c r="J434" s="37"/>
      <c r="K434" s="17">
        <f>+MONTH(Vendes[[#This Row],[Data Factura]])</f>
        <v>1</v>
      </c>
      <c r="L434" s="17">
        <f>+YEAR(Vendes[[#This Row],[Data Factura]])</f>
        <v>1900</v>
      </c>
      <c r="M434" s="18">
        <f>+Vendes[[#This Row],[Data Factura]]</f>
        <v>0</v>
      </c>
      <c r="N434" s="15" t="s">
        <v>15</v>
      </c>
      <c r="O434" s="10">
        <f>+Vendes[[#This Row],[Base Imposable]]</f>
        <v>0</v>
      </c>
    </row>
    <row r="435" spans="1:15" ht="15.75" customHeight="1" x14ac:dyDescent="0.3">
      <c r="A435" s="19"/>
      <c r="B435" s="19"/>
      <c r="C435" s="19"/>
      <c r="D435" s="7"/>
      <c r="E435" s="7"/>
      <c r="F435" s="7"/>
      <c r="G435" s="10">
        <f>+Vendes[[#This Row],[Base Imposable]]*Vendes[[#This Row],[% IVA]]</f>
        <v>0</v>
      </c>
      <c r="H435" s="10">
        <f>-Vendes[[#This Row],[Base Imposable]]*Vendes[[#This Row],[% IRPF]]</f>
        <v>0</v>
      </c>
      <c r="I435" s="11">
        <f>+Vendes[[#This Row],[Base Imposable]]+Vendes[[#This Row],[Quota IVA]]+Vendes[[#This Row],[IRPF]]</f>
        <v>0</v>
      </c>
      <c r="J435" s="37"/>
      <c r="K435" s="17">
        <f>+MONTH(Vendes[[#This Row],[Data Factura]])</f>
        <v>1</v>
      </c>
      <c r="L435" s="17">
        <f>+YEAR(Vendes[[#This Row],[Data Factura]])</f>
        <v>1900</v>
      </c>
      <c r="M435" s="18">
        <f>+Vendes[[#This Row],[Data Factura]]</f>
        <v>0</v>
      </c>
      <c r="N435" s="15" t="s">
        <v>15</v>
      </c>
      <c r="O435" s="10">
        <f>+Vendes[[#This Row],[Base Imposable]]</f>
        <v>0</v>
      </c>
    </row>
    <row r="436" spans="1:15" ht="15.75" customHeight="1" x14ac:dyDescent="0.3">
      <c r="A436" s="19"/>
      <c r="B436" s="19"/>
      <c r="C436" s="19"/>
      <c r="D436" s="7"/>
      <c r="E436" s="7"/>
      <c r="F436" s="7"/>
      <c r="G436" s="10">
        <f>+Vendes[[#This Row],[Base Imposable]]*Vendes[[#This Row],[% IVA]]</f>
        <v>0</v>
      </c>
      <c r="H436" s="10">
        <f>-Vendes[[#This Row],[Base Imposable]]*Vendes[[#This Row],[% IRPF]]</f>
        <v>0</v>
      </c>
      <c r="I436" s="11">
        <f>+Vendes[[#This Row],[Base Imposable]]+Vendes[[#This Row],[Quota IVA]]+Vendes[[#This Row],[IRPF]]</f>
        <v>0</v>
      </c>
      <c r="J436" s="37"/>
      <c r="K436" s="17">
        <f>+MONTH(Vendes[[#This Row],[Data Factura]])</f>
        <v>1</v>
      </c>
      <c r="L436" s="17">
        <f>+YEAR(Vendes[[#This Row],[Data Factura]])</f>
        <v>1900</v>
      </c>
      <c r="M436" s="18">
        <f>+Vendes[[#This Row],[Data Factura]]</f>
        <v>0</v>
      </c>
      <c r="N436" s="15" t="s">
        <v>15</v>
      </c>
      <c r="O436" s="10">
        <f>+Vendes[[#This Row],[Base Imposable]]</f>
        <v>0</v>
      </c>
    </row>
    <row r="437" spans="1:15" ht="15.75" customHeight="1" x14ac:dyDescent="0.3">
      <c r="A437" s="19"/>
      <c r="B437" s="19"/>
      <c r="C437" s="19"/>
      <c r="D437" s="7"/>
      <c r="E437" s="7"/>
      <c r="F437" s="7"/>
      <c r="G437" s="10">
        <f>+Vendes[[#This Row],[Base Imposable]]*Vendes[[#This Row],[% IVA]]</f>
        <v>0</v>
      </c>
      <c r="H437" s="10">
        <f>-Vendes[[#This Row],[Base Imposable]]*Vendes[[#This Row],[% IRPF]]</f>
        <v>0</v>
      </c>
      <c r="I437" s="11">
        <f>+Vendes[[#This Row],[Base Imposable]]+Vendes[[#This Row],[Quota IVA]]+Vendes[[#This Row],[IRPF]]</f>
        <v>0</v>
      </c>
      <c r="J437" s="37"/>
      <c r="K437" s="17">
        <f>+MONTH(Vendes[[#This Row],[Data Factura]])</f>
        <v>1</v>
      </c>
      <c r="L437" s="17">
        <f>+YEAR(Vendes[[#This Row],[Data Factura]])</f>
        <v>1900</v>
      </c>
      <c r="M437" s="18">
        <f>+Vendes[[#This Row],[Data Factura]]</f>
        <v>0</v>
      </c>
      <c r="N437" s="15" t="s">
        <v>15</v>
      </c>
      <c r="O437" s="10">
        <f>+Vendes[[#This Row],[Base Imposable]]</f>
        <v>0</v>
      </c>
    </row>
    <row r="438" spans="1:15" ht="15.75" customHeight="1" x14ac:dyDescent="0.3">
      <c r="A438" s="19"/>
      <c r="B438" s="19"/>
      <c r="C438" s="19"/>
      <c r="D438" s="7"/>
      <c r="E438" s="7"/>
      <c r="F438" s="7"/>
      <c r="G438" s="10">
        <f>+Vendes[[#This Row],[Base Imposable]]*Vendes[[#This Row],[% IVA]]</f>
        <v>0</v>
      </c>
      <c r="H438" s="10">
        <f>-Vendes[[#This Row],[Base Imposable]]*Vendes[[#This Row],[% IRPF]]</f>
        <v>0</v>
      </c>
      <c r="I438" s="11">
        <f>+Vendes[[#This Row],[Base Imposable]]+Vendes[[#This Row],[Quota IVA]]+Vendes[[#This Row],[IRPF]]</f>
        <v>0</v>
      </c>
      <c r="J438" s="37"/>
      <c r="K438" s="17">
        <f>+MONTH(Vendes[[#This Row],[Data Factura]])</f>
        <v>1</v>
      </c>
      <c r="L438" s="17">
        <f>+YEAR(Vendes[[#This Row],[Data Factura]])</f>
        <v>1900</v>
      </c>
      <c r="M438" s="18">
        <f>+Vendes[[#This Row],[Data Factura]]</f>
        <v>0</v>
      </c>
      <c r="N438" s="15" t="s">
        <v>15</v>
      </c>
      <c r="O438" s="10">
        <f>+Vendes[[#This Row],[Base Imposable]]</f>
        <v>0</v>
      </c>
    </row>
    <row r="439" spans="1:15" ht="15.75" customHeight="1" x14ac:dyDescent="0.3">
      <c r="A439" s="19"/>
      <c r="B439" s="19"/>
      <c r="C439" s="19"/>
      <c r="D439" s="7"/>
      <c r="E439" s="7"/>
      <c r="F439" s="7"/>
      <c r="G439" s="10">
        <f>+Vendes[[#This Row],[Base Imposable]]*Vendes[[#This Row],[% IVA]]</f>
        <v>0</v>
      </c>
      <c r="H439" s="10">
        <f>-Vendes[[#This Row],[Base Imposable]]*Vendes[[#This Row],[% IRPF]]</f>
        <v>0</v>
      </c>
      <c r="I439" s="11">
        <f>+Vendes[[#This Row],[Base Imposable]]+Vendes[[#This Row],[Quota IVA]]+Vendes[[#This Row],[IRPF]]</f>
        <v>0</v>
      </c>
      <c r="J439" s="37"/>
      <c r="K439" s="17">
        <f>+MONTH(Vendes[[#This Row],[Data Factura]])</f>
        <v>1</v>
      </c>
      <c r="L439" s="17">
        <f>+YEAR(Vendes[[#This Row],[Data Factura]])</f>
        <v>1900</v>
      </c>
      <c r="M439" s="18">
        <f>+Vendes[[#This Row],[Data Factura]]</f>
        <v>0</v>
      </c>
      <c r="N439" s="15" t="s">
        <v>15</v>
      </c>
      <c r="O439" s="10">
        <f>+Vendes[[#This Row],[Base Imposable]]</f>
        <v>0</v>
      </c>
    </row>
    <row r="440" spans="1:15" ht="15.75" customHeight="1" x14ac:dyDescent="0.3">
      <c r="A440" s="19"/>
      <c r="B440" s="19"/>
      <c r="C440" s="19"/>
      <c r="D440" s="7"/>
      <c r="E440" s="7"/>
      <c r="F440" s="7"/>
      <c r="G440" s="10">
        <f>+Vendes[[#This Row],[Base Imposable]]*Vendes[[#This Row],[% IVA]]</f>
        <v>0</v>
      </c>
      <c r="H440" s="10">
        <f>-Vendes[[#This Row],[Base Imposable]]*Vendes[[#This Row],[% IRPF]]</f>
        <v>0</v>
      </c>
      <c r="I440" s="11">
        <f>+Vendes[[#This Row],[Base Imposable]]+Vendes[[#This Row],[Quota IVA]]+Vendes[[#This Row],[IRPF]]</f>
        <v>0</v>
      </c>
      <c r="J440" s="37"/>
      <c r="K440" s="17">
        <f>+MONTH(Vendes[[#This Row],[Data Factura]])</f>
        <v>1</v>
      </c>
      <c r="L440" s="17">
        <f>+YEAR(Vendes[[#This Row],[Data Factura]])</f>
        <v>1900</v>
      </c>
      <c r="M440" s="18">
        <f>+Vendes[[#This Row],[Data Factura]]</f>
        <v>0</v>
      </c>
      <c r="N440" s="15" t="s">
        <v>15</v>
      </c>
      <c r="O440" s="10">
        <f>+Vendes[[#This Row],[Base Imposable]]</f>
        <v>0</v>
      </c>
    </row>
    <row r="441" spans="1:15" ht="15.75" customHeight="1" x14ac:dyDescent="0.3">
      <c r="A441" s="19"/>
      <c r="B441" s="19"/>
      <c r="C441" s="19"/>
      <c r="D441" s="7"/>
      <c r="E441" s="7"/>
      <c r="F441" s="7"/>
      <c r="G441" s="10">
        <f>+Vendes[[#This Row],[Base Imposable]]*Vendes[[#This Row],[% IVA]]</f>
        <v>0</v>
      </c>
      <c r="H441" s="10">
        <f>-Vendes[[#This Row],[Base Imposable]]*Vendes[[#This Row],[% IRPF]]</f>
        <v>0</v>
      </c>
      <c r="I441" s="11">
        <f>+Vendes[[#This Row],[Base Imposable]]+Vendes[[#This Row],[Quota IVA]]+Vendes[[#This Row],[IRPF]]</f>
        <v>0</v>
      </c>
      <c r="J441" s="37"/>
      <c r="K441" s="17">
        <f>+MONTH(Vendes[[#This Row],[Data Factura]])</f>
        <v>1</v>
      </c>
      <c r="L441" s="17">
        <f>+YEAR(Vendes[[#This Row],[Data Factura]])</f>
        <v>1900</v>
      </c>
      <c r="M441" s="18">
        <f>+Vendes[[#This Row],[Data Factura]]</f>
        <v>0</v>
      </c>
      <c r="N441" s="15" t="s">
        <v>15</v>
      </c>
      <c r="O441" s="10">
        <f>+Vendes[[#This Row],[Base Imposable]]</f>
        <v>0</v>
      </c>
    </row>
    <row r="442" spans="1:15" ht="15.75" customHeight="1" x14ac:dyDescent="0.3">
      <c r="A442" s="19"/>
      <c r="B442" s="19"/>
      <c r="C442" s="19"/>
      <c r="D442" s="7"/>
      <c r="E442" s="7"/>
      <c r="F442" s="7"/>
      <c r="G442" s="10">
        <f>+Vendes[[#This Row],[Base Imposable]]*Vendes[[#This Row],[% IVA]]</f>
        <v>0</v>
      </c>
      <c r="H442" s="10">
        <f>-Vendes[[#This Row],[Base Imposable]]*Vendes[[#This Row],[% IRPF]]</f>
        <v>0</v>
      </c>
      <c r="I442" s="11">
        <f>+Vendes[[#This Row],[Base Imposable]]+Vendes[[#This Row],[Quota IVA]]+Vendes[[#This Row],[IRPF]]</f>
        <v>0</v>
      </c>
      <c r="J442" s="37"/>
      <c r="K442" s="17">
        <f>+MONTH(Vendes[[#This Row],[Data Factura]])</f>
        <v>1</v>
      </c>
      <c r="L442" s="17">
        <f>+YEAR(Vendes[[#This Row],[Data Factura]])</f>
        <v>1900</v>
      </c>
      <c r="M442" s="18">
        <f>+Vendes[[#This Row],[Data Factura]]</f>
        <v>0</v>
      </c>
      <c r="N442" s="15" t="s">
        <v>15</v>
      </c>
      <c r="O442" s="10">
        <f>+Vendes[[#This Row],[Base Imposable]]</f>
        <v>0</v>
      </c>
    </row>
    <row r="443" spans="1:15" ht="15.75" customHeight="1" x14ac:dyDescent="0.3">
      <c r="A443" s="19"/>
      <c r="B443" s="19"/>
      <c r="C443" s="19"/>
      <c r="D443" s="7"/>
      <c r="E443" s="7"/>
      <c r="F443" s="7"/>
      <c r="G443" s="10">
        <f>+Vendes[[#This Row],[Base Imposable]]*Vendes[[#This Row],[% IVA]]</f>
        <v>0</v>
      </c>
      <c r="H443" s="10">
        <f>-Vendes[[#This Row],[Base Imposable]]*Vendes[[#This Row],[% IRPF]]</f>
        <v>0</v>
      </c>
      <c r="I443" s="11">
        <f>+Vendes[[#This Row],[Base Imposable]]+Vendes[[#This Row],[Quota IVA]]+Vendes[[#This Row],[IRPF]]</f>
        <v>0</v>
      </c>
      <c r="J443" s="37"/>
      <c r="K443" s="17">
        <f>+MONTH(Vendes[[#This Row],[Data Factura]])</f>
        <v>1</v>
      </c>
      <c r="L443" s="17">
        <f>+YEAR(Vendes[[#This Row],[Data Factura]])</f>
        <v>1900</v>
      </c>
      <c r="M443" s="18">
        <f>+Vendes[[#This Row],[Data Factura]]</f>
        <v>0</v>
      </c>
      <c r="N443" s="15" t="s">
        <v>15</v>
      </c>
      <c r="O443" s="10">
        <f>+Vendes[[#This Row],[Base Imposable]]</f>
        <v>0</v>
      </c>
    </row>
    <row r="444" spans="1:15" ht="15.75" customHeight="1" x14ac:dyDescent="0.3">
      <c r="A444" s="19"/>
      <c r="B444" s="19"/>
      <c r="C444" s="19"/>
      <c r="D444" s="7"/>
      <c r="E444" s="7"/>
      <c r="F444" s="7"/>
      <c r="G444" s="10">
        <f>+Vendes[[#This Row],[Base Imposable]]*Vendes[[#This Row],[% IVA]]</f>
        <v>0</v>
      </c>
      <c r="H444" s="10">
        <f>-Vendes[[#This Row],[Base Imposable]]*Vendes[[#This Row],[% IRPF]]</f>
        <v>0</v>
      </c>
      <c r="I444" s="11">
        <f>+Vendes[[#This Row],[Base Imposable]]+Vendes[[#This Row],[Quota IVA]]+Vendes[[#This Row],[IRPF]]</f>
        <v>0</v>
      </c>
      <c r="J444" s="37"/>
      <c r="K444" s="17">
        <f>+MONTH(Vendes[[#This Row],[Data Factura]])</f>
        <v>1</v>
      </c>
      <c r="L444" s="17">
        <f>+YEAR(Vendes[[#This Row],[Data Factura]])</f>
        <v>1900</v>
      </c>
      <c r="M444" s="18">
        <f>+Vendes[[#This Row],[Data Factura]]</f>
        <v>0</v>
      </c>
      <c r="N444" s="15" t="s">
        <v>15</v>
      </c>
      <c r="O444" s="10">
        <f>+Vendes[[#This Row],[Base Imposable]]</f>
        <v>0</v>
      </c>
    </row>
    <row r="445" spans="1:15" ht="15.75" customHeight="1" x14ac:dyDescent="0.3">
      <c r="A445" s="19"/>
      <c r="B445" s="19"/>
      <c r="C445" s="19"/>
      <c r="D445" s="7"/>
      <c r="E445" s="7"/>
      <c r="F445" s="7"/>
      <c r="G445" s="10">
        <f>+Vendes[[#This Row],[Base Imposable]]*Vendes[[#This Row],[% IVA]]</f>
        <v>0</v>
      </c>
      <c r="H445" s="10">
        <f>-Vendes[[#This Row],[Base Imposable]]*Vendes[[#This Row],[% IRPF]]</f>
        <v>0</v>
      </c>
      <c r="I445" s="11">
        <f>+Vendes[[#This Row],[Base Imposable]]+Vendes[[#This Row],[Quota IVA]]+Vendes[[#This Row],[IRPF]]</f>
        <v>0</v>
      </c>
      <c r="J445" s="37"/>
      <c r="K445" s="17">
        <f>+MONTH(Vendes[[#This Row],[Data Factura]])</f>
        <v>1</v>
      </c>
      <c r="L445" s="17">
        <f>+YEAR(Vendes[[#This Row],[Data Factura]])</f>
        <v>1900</v>
      </c>
      <c r="M445" s="18">
        <f>+Vendes[[#This Row],[Data Factura]]</f>
        <v>0</v>
      </c>
      <c r="N445" s="15" t="s">
        <v>15</v>
      </c>
      <c r="O445" s="10">
        <f>+Vendes[[#This Row],[Base Imposable]]</f>
        <v>0</v>
      </c>
    </row>
    <row r="446" spans="1:15" ht="15.75" customHeight="1" x14ac:dyDescent="0.3">
      <c r="A446" s="19"/>
      <c r="B446" s="19"/>
      <c r="C446" s="19"/>
      <c r="D446" s="7"/>
      <c r="E446" s="7"/>
      <c r="F446" s="7"/>
      <c r="G446" s="10">
        <f>+Vendes[[#This Row],[Base Imposable]]*Vendes[[#This Row],[% IVA]]</f>
        <v>0</v>
      </c>
      <c r="H446" s="10">
        <f>-Vendes[[#This Row],[Base Imposable]]*Vendes[[#This Row],[% IRPF]]</f>
        <v>0</v>
      </c>
      <c r="I446" s="11">
        <f>+Vendes[[#This Row],[Base Imposable]]+Vendes[[#This Row],[Quota IVA]]+Vendes[[#This Row],[IRPF]]</f>
        <v>0</v>
      </c>
      <c r="J446" s="37"/>
      <c r="K446" s="17">
        <f>+MONTH(Vendes[[#This Row],[Data Factura]])</f>
        <v>1</v>
      </c>
      <c r="L446" s="17">
        <f>+YEAR(Vendes[[#This Row],[Data Factura]])</f>
        <v>1900</v>
      </c>
      <c r="M446" s="18">
        <f>+Vendes[[#This Row],[Data Factura]]</f>
        <v>0</v>
      </c>
      <c r="N446" s="15" t="s">
        <v>15</v>
      </c>
      <c r="O446" s="10">
        <f>+Vendes[[#This Row],[Base Imposable]]</f>
        <v>0</v>
      </c>
    </row>
    <row r="447" spans="1:15" ht="15.75" customHeight="1" x14ac:dyDescent="0.3">
      <c r="A447" s="19"/>
      <c r="B447" s="19"/>
      <c r="C447" s="19"/>
      <c r="D447" s="7"/>
      <c r="E447" s="7"/>
      <c r="F447" s="7"/>
      <c r="G447" s="10">
        <f>+Vendes[[#This Row],[Base Imposable]]*Vendes[[#This Row],[% IVA]]</f>
        <v>0</v>
      </c>
      <c r="H447" s="10">
        <f>-Vendes[[#This Row],[Base Imposable]]*Vendes[[#This Row],[% IRPF]]</f>
        <v>0</v>
      </c>
      <c r="I447" s="11">
        <f>+Vendes[[#This Row],[Base Imposable]]+Vendes[[#This Row],[Quota IVA]]+Vendes[[#This Row],[IRPF]]</f>
        <v>0</v>
      </c>
      <c r="J447" s="37"/>
      <c r="K447" s="17">
        <f>+MONTH(Vendes[[#This Row],[Data Factura]])</f>
        <v>1</v>
      </c>
      <c r="L447" s="17">
        <f>+YEAR(Vendes[[#This Row],[Data Factura]])</f>
        <v>1900</v>
      </c>
      <c r="M447" s="18">
        <f>+Vendes[[#This Row],[Data Factura]]</f>
        <v>0</v>
      </c>
      <c r="N447" s="15" t="s">
        <v>15</v>
      </c>
      <c r="O447" s="10">
        <f>+Vendes[[#This Row],[Base Imposable]]</f>
        <v>0</v>
      </c>
    </row>
    <row r="448" spans="1:15" ht="15.75" customHeight="1" x14ac:dyDescent="0.3">
      <c r="A448" s="19"/>
      <c r="B448" s="19"/>
      <c r="C448" s="19"/>
      <c r="D448" s="7"/>
      <c r="E448" s="7"/>
      <c r="F448" s="7"/>
      <c r="G448" s="10">
        <f>+Vendes[[#This Row],[Base Imposable]]*Vendes[[#This Row],[% IVA]]</f>
        <v>0</v>
      </c>
      <c r="H448" s="10">
        <f>-Vendes[[#This Row],[Base Imposable]]*Vendes[[#This Row],[% IRPF]]</f>
        <v>0</v>
      </c>
      <c r="I448" s="11">
        <f>+Vendes[[#This Row],[Base Imposable]]+Vendes[[#This Row],[Quota IVA]]+Vendes[[#This Row],[IRPF]]</f>
        <v>0</v>
      </c>
      <c r="J448" s="37"/>
      <c r="K448" s="17">
        <f>+MONTH(Vendes[[#This Row],[Data Factura]])</f>
        <v>1</v>
      </c>
      <c r="L448" s="17">
        <f>+YEAR(Vendes[[#This Row],[Data Factura]])</f>
        <v>1900</v>
      </c>
      <c r="M448" s="18">
        <f>+Vendes[[#This Row],[Data Factura]]</f>
        <v>0</v>
      </c>
      <c r="N448" s="15" t="s">
        <v>15</v>
      </c>
      <c r="O448" s="10">
        <f>+Vendes[[#This Row],[Base Imposable]]</f>
        <v>0</v>
      </c>
    </row>
    <row r="449" spans="1:15" ht="15.75" customHeight="1" x14ac:dyDescent="0.3">
      <c r="A449" s="19"/>
      <c r="B449" s="19"/>
      <c r="C449" s="19"/>
      <c r="D449" s="7"/>
      <c r="E449" s="7"/>
      <c r="F449" s="7"/>
      <c r="G449" s="10">
        <f>+Vendes[[#This Row],[Base Imposable]]*Vendes[[#This Row],[% IVA]]</f>
        <v>0</v>
      </c>
      <c r="H449" s="10">
        <f>-Vendes[[#This Row],[Base Imposable]]*Vendes[[#This Row],[% IRPF]]</f>
        <v>0</v>
      </c>
      <c r="I449" s="11">
        <f>+Vendes[[#This Row],[Base Imposable]]+Vendes[[#This Row],[Quota IVA]]+Vendes[[#This Row],[IRPF]]</f>
        <v>0</v>
      </c>
      <c r="J449" s="37"/>
      <c r="K449" s="17">
        <f>+MONTH(Vendes[[#This Row],[Data Factura]])</f>
        <v>1</v>
      </c>
      <c r="L449" s="17">
        <f>+YEAR(Vendes[[#This Row],[Data Factura]])</f>
        <v>1900</v>
      </c>
      <c r="M449" s="18">
        <f>+Vendes[[#This Row],[Data Factura]]</f>
        <v>0</v>
      </c>
      <c r="N449" s="15" t="s">
        <v>15</v>
      </c>
      <c r="O449" s="10">
        <f>+Vendes[[#This Row],[Base Imposable]]</f>
        <v>0</v>
      </c>
    </row>
    <row r="450" spans="1:15" ht="15.75" customHeight="1" x14ac:dyDescent="0.3">
      <c r="A450" s="19"/>
      <c r="B450" s="19"/>
      <c r="C450" s="19"/>
      <c r="D450" s="7"/>
      <c r="E450" s="7"/>
      <c r="F450" s="7"/>
      <c r="G450" s="10">
        <f>+Vendes[[#This Row],[Base Imposable]]*Vendes[[#This Row],[% IVA]]</f>
        <v>0</v>
      </c>
      <c r="H450" s="10">
        <f>-Vendes[[#This Row],[Base Imposable]]*Vendes[[#This Row],[% IRPF]]</f>
        <v>0</v>
      </c>
      <c r="I450" s="11">
        <f>+Vendes[[#This Row],[Base Imposable]]+Vendes[[#This Row],[Quota IVA]]+Vendes[[#This Row],[IRPF]]</f>
        <v>0</v>
      </c>
      <c r="J450" s="37"/>
      <c r="K450" s="17">
        <f>+MONTH(Vendes[[#This Row],[Data Factura]])</f>
        <v>1</v>
      </c>
      <c r="L450" s="17">
        <f>+YEAR(Vendes[[#This Row],[Data Factura]])</f>
        <v>1900</v>
      </c>
      <c r="M450" s="18">
        <f>+Vendes[[#This Row],[Data Factura]]</f>
        <v>0</v>
      </c>
      <c r="N450" s="15" t="s">
        <v>15</v>
      </c>
      <c r="O450" s="10">
        <f>+Vendes[[#This Row],[Base Imposable]]</f>
        <v>0</v>
      </c>
    </row>
    <row r="451" spans="1:15" ht="15.75" customHeight="1" x14ac:dyDescent="0.3">
      <c r="A451" s="19"/>
      <c r="B451" s="19"/>
      <c r="C451" s="19"/>
      <c r="D451" s="7"/>
      <c r="E451" s="7"/>
      <c r="F451" s="7"/>
      <c r="G451" s="10">
        <f>+Vendes[[#This Row],[Base Imposable]]*Vendes[[#This Row],[% IVA]]</f>
        <v>0</v>
      </c>
      <c r="H451" s="10">
        <f>-Vendes[[#This Row],[Base Imposable]]*Vendes[[#This Row],[% IRPF]]</f>
        <v>0</v>
      </c>
      <c r="I451" s="11">
        <f>+Vendes[[#This Row],[Base Imposable]]+Vendes[[#This Row],[Quota IVA]]+Vendes[[#This Row],[IRPF]]</f>
        <v>0</v>
      </c>
      <c r="J451" s="37"/>
      <c r="K451" s="17">
        <f>+MONTH(Vendes[[#This Row],[Data Factura]])</f>
        <v>1</v>
      </c>
      <c r="L451" s="17">
        <f>+YEAR(Vendes[[#This Row],[Data Factura]])</f>
        <v>1900</v>
      </c>
      <c r="M451" s="18">
        <f>+Vendes[[#This Row],[Data Factura]]</f>
        <v>0</v>
      </c>
      <c r="N451" s="15" t="s">
        <v>15</v>
      </c>
      <c r="O451" s="10">
        <f>+Vendes[[#This Row],[Base Imposable]]</f>
        <v>0</v>
      </c>
    </row>
    <row r="452" spans="1:15" ht="15.75" customHeight="1" x14ac:dyDescent="0.3">
      <c r="A452" s="19"/>
      <c r="B452" s="19"/>
      <c r="C452" s="19"/>
      <c r="D452" s="7"/>
      <c r="E452" s="7"/>
      <c r="F452" s="7"/>
      <c r="G452" s="10">
        <f>+Vendes[[#This Row],[Base Imposable]]*Vendes[[#This Row],[% IVA]]</f>
        <v>0</v>
      </c>
      <c r="H452" s="10">
        <f>-Vendes[[#This Row],[Base Imposable]]*Vendes[[#This Row],[% IRPF]]</f>
        <v>0</v>
      </c>
      <c r="I452" s="11">
        <f>+Vendes[[#This Row],[Base Imposable]]+Vendes[[#This Row],[Quota IVA]]+Vendes[[#This Row],[IRPF]]</f>
        <v>0</v>
      </c>
      <c r="J452" s="37"/>
      <c r="K452" s="17">
        <f>+MONTH(Vendes[[#This Row],[Data Factura]])</f>
        <v>1</v>
      </c>
      <c r="L452" s="17">
        <f>+YEAR(Vendes[[#This Row],[Data Factura]])</f>
        <v>1900</v>
      </c>
      <c r="M452" s="18">
        <f>+Vendes[[#This Row],[Data Factura]]</f>
        <v>0</v>
      </c>
      <c r="N452" s="15" t="s">
        <v>15</v>
      </c>
      <c r="O452" s="10">
        <f>+Vendes[[#This Row],[Base Imposable]]</f>
        <v>0</v>
      </c>
    </row>
    <row r="453" spans="1:15" ht="15.75" customHeight="1" x14ac:dyDescent="0.3">
      <c r="A453" s="19"/>
      <c r="B453" s="19"/>
      <c r="C453" s="19"/>
      <c r="D453" s="7"/>
      <c r="E453" s="7"/>
      <c r="F453" s="7"/>
      <c r="G453" s="10">
        <f>+Vendes[[#This Row],[Base Imposable]]*Vendes[[#This Row],[% IVA]]</f>
        <v>0</v>
      </c>
      <c r="H453" s="10">
        <f>-Vendes[[#This Row],[Base Imposable]]*Vendes[[#This Row],[% IRPF]]</f>
        <v>0</v>
      </c>
      <c r="I453" s="11">
        <f>+Vendes[[#This Row],[Base Imposable]]+Vendes[[#This Row],[Quota IVA]]+Vendes[[#This Row],[IRPF]]</f>
        <v>0</v>
      </c>
      <c r="J453" s="37"/>
      <c r="K453" s="17">
        <f>+MONTH(Vendes[[#This Row],[Data Factura]])</f>
        <v>1</v>
      </c>
      <c r="L453" s="17">
        <f>+YEAR(Vendes[[#This Row],[Data Factura]])</f>
        <v>1900</v>
      </c>
      <c r="M453" s="18">
        <f>+Vendes[[#This Row],[Data Factura]]</f>
        <v>0</v>
      </c>
      <c r="N453" s="15" t="s">
        <v>15</v>
      </c>
      <c r="O453" s="10">
        <f>+Vendes[[#This Row],[Base Imposable]]</f>
        <v>0</v>
      </c>
    </row>
    <row r="454" spans="1:15" ht="15.75" customHeight="1" x14ac:dyDescent="0.3">
      <c r="A454" s="19"/>
      <c r="B454" s="19"/>
      <c r="C454" s="19"/>
      <c r="D454" s="7"/>
      <c r="E454" s="7"/>
      <c r="F454" s="7"/>
      <c r="G454" s="10">
        <f>+Vendes[[#This Row],[Base Imposable]]*Vendes[[#This Row],[% IVA]]</f>
        <v>0</v>
      </c>
      <c r="H454" s="10">
        <f>-Vendes[[#This Row],[Base Imposable]]*Vendes[[#This Row],[% IRPF]]</f>
        <v>0</v>
      </c>
      <c r="I454" s="11">
        <f>+Vendes[[#This Row],[Base Imposable]]+Vendes[[#This Row],[Quota IVA]]+Vendes[[#This Row],[IRPF]]</f>
        <v>0</v>
      </c>
      <c r="J454" s="37"/>
      <c r="K454" s="17">
        <f>+MONTH(Vendes[[#This Row],[Data Factura]])</f>
        <v>1</v>
      </c>
      <c r="L454" s="17">
        <f>+YEAR(Vendes[[#This Row],[Data Factura]])</f>
        <v>1900</v>
      </c>
      <c r="M454" s="18">
        <f>+Vendes[[#This Row],[Data Factura]]</f>
        <v>0</v>
      </c>
      <c r="N454" s="15" t="s">
        <v>15</v>
      </c>
      <c r="O454" s="10">
        <f>+Vendes[[#This Row],[Base Imposable]]</f>
        <v>0</v>
      </c>
    </row>
    <row r="455" spans="1:15" ht="15.75" customHeight="1" x14ac:dyDescent="0.3">
      <c r="A455" s="19"/>
      <c r="B455" s="19"/>
      <c r="C455" s="19"/>
      <c r="D455" s="7"/>
      <c r="E455" s="7"/>
      <c r="F455" s="7"/>
      <c r="G455" s="10">
        <f>+Vendes[[#This Row],[Base Imposable]]*Vendes[[#This Row],[% IVA]]</f>
        <v>0</v>
      </c>
      <c r="H455" s="10">
        <f>-Vendes[[#This Row],[Base Imposable]]*Vendes[[#This Row],[% IRPF]]</f>
        <v>0</v>
      </c>
      <c r="I455" s="11">
        <f>+Vendes[[#This Row],[Base Imposable]]+Vendes[[#This Row],[Quota IVA]]+Vendes[[#This Row],[IRPF]]</f>
        <v>0</v>
      </c>
      <c r="J455" s="37"/>
      <c r="K455" s="17">
        <f>+MONTH(Vendes[[#This Row],[Data Factura]])</f>
        <v>1</v>
      </c>
      <c r="L455" s="17">
        <f>+YEAR(Vendes[[#This Row],[Data Factura]])</f>
        <v>1900</v>
      </c>
      <c r="M455" s="18">
        <f>+Vendes[[#This Row],[Data Factura]]</f>
        <v>0</v>
      </c>
      <c r="N455" s="15" t="s">
        <v>15</v>
      </c>
      <c r="O455" s="10">
        <f>+Vendes[[#This Row],[Base Imposable]]</f>
        <v>0</v>
      </c>
    </row>
    <row r="456" spans="1:15" ht="15.75" customHeight="1" x14ac:dyDescent="0.3">
      <c r="A456" s="19"/>
      <c r="B456" s="19"/>
      <c r="C456" s="19"/>
      <c r="D456" s="7"/>
      <c r="E456" s="7"/>
      <c r="F456" s="7"/>
      <c r="G456" s="10">
        <f>+Vendes[[#This Row],[Base Imposable]]*Vendes[[#This Row],[% IVA]]</f>
        <v>0</v>
      </c>
      <c r="H456" s="10">
        <f>-Vendes[[#This Row],[Base Imposable]]*Vendes[[#This Row],[% IRPF]]</f>
        <v>0</v>
      </c>
      <c r="I456" s="11">
        <f>+Vendes[[#This Row],[Base Imposable]]+Vendes[[#This Row],[Quota IVA]]+Vendes[[#This Row],[IRPF]]</f>
        <v>0</v>
      </c>
      <c r="J456" s="37"/>
      <c r="K456" s="17">
        <f>+MONTH(Vendes[[#This Row],[Data Factura]])</f>
        <v>1</v>
      </c>
      <c r="L456" s="17">
        <f>+YEAR(Vendes[[#This Row],[Data Factura]])</f>
        <v>1900</v>
      </c>
      <c r="M456" s="18">
        <f>+Vendes[[#This Row],[Data Factura]]</f>
        <v>0</v>
      </c>
      <c r="N456" s="15" t="s">
        <v>15</v>
      </c>
      <c r="O456" s="10">
        <f>+Vendes[[#This Row],[Base Imposable]]</f>
        <v>0</v>
      </c>
    </row>
    <row r="457" spans="1:15" ht="15.75" customHeight="1" x14ac:dyDescent="0.3">
      <c r="A457" s="19"/>
      <c r="B457" s="19"/>
      <c r="C457" s="19"/>
      <c r="D457" s="7"/>
      <c r="E457" s="7"/>
      <c r="F457" s="7"/>
      <c r="G457" s="10">
        <f>+Vendes[[#This Row],[Base Imposable]]*Vendes[[#This Row],[% IVA]]</f>
        <v>0</v>
      </c>
      <c r="H457" s="10">
        <f>-Vendes[[#This Row],[Base Imposable]]*Vendes[[#This Row],[% IRPF]]</f>
        <v>0</v>
      </c>
      <c r="I457" s="11">
        <f>+Vendes[[#This Row],[Base Imposable]]+Vendes[[#This Row],[Quota IVA]]+Vendes[[#This Row],[IRPF]]</f>
        <v>0</v>
      </c>
      <c r="J457" s="37"/>
      <c r="K457" s="17">
        <f>+MONTH(Vendes[[#This Row],[Data Factura]])</f>
        <v>1</v>
      </c>
      <c r="L457" s="17">
        <f>+YEAR(Vendes[[#This Row],[Data Factura]])</f>
        <v>1900</v>
      </c>
      <c r="M457" s="18">
        <f>+Vendes[[#This Row],[Data Factura]]</f>
        <v>0</v>
      </c>
      <c r="N457" s="15" t="s">
        <v>15</v>
      </c>
      <c r="O457" s="10">
        <f>+Vendes[[#This Row],[Base Imposable]]</f>
        <v>0</v>
      </c>
    </row>
    <row r="458" spans="1:15" ht="15.75" customHeight="1" x14ac:dyDescent="0.3">
      <c r="A458" s="19"/>
      <c r="B458" s="19"/>
      <c r="C458" s="19"/>
      <c r="D458" s="7"/>
      <c r="E458" s="7"/>
      <c r="F458" s="7"/>
      <c r="G458" s="10">
        <f>+Vendes[[#This Row],[Base Imposable]]*Vendes[[#This Row],[% IVA]]</f>
        <v>0</v>
      </c>
      <c r="H458" s="10">
        <f>-Vendes[[#This Row],[Base Imposable]]*Vendes[[#This Row],[% IRPF]]</f>
        <v>0</v>
      </c>
      <c r="I458" s="11">
        <f>+Vendes[[#This Row],[Base Imposable]]+Vendes[[#This Row],[Quota IVA]]+Vendes[[#This Row],[IRPF]]</f>
        <v>0</v>
      </c>
      <c r="J458" s="37"/>
      <c r="K458" s="17">
        <f>+MONTH(Vendes[[#This Row],[Data Factura]])</f>
        <v>1</v>
      </c>
      <c r="L458" s="17">
        <f>+YEAR(Vendes[[#This Row],[Data Factura]])</f>
        <v>1900</v>
      </c>
      <c r="M458" s="18">
        <f>+Vendes[[#This Row],[Data Factura]]</f>
        <v>0</v>
      </c>
      <c r="N458" s="15" t="s">
        <v>15</v>
      </c>
      <c r="O458" s="10">
        <f>+Vendes[[#This Row],[Base Imposable]]</f>
        <v>0</v>
      </c>
    </row>
    <row r="459" spans="1:15" ht="15.75" customHeight="1" x14ac:dyDescent="0.3">
      <c r="A459" s="19"/>
      <c r="B459" s="19"/>
      <c r="C459" s="19"/>
      <c r="D459" s="7"/>
      <c r="E459" s="7"/>
      <c r="F459" s="7"/>
      <c r="G459" s="10">
        <f>+Vendes[[#This Row],[Base Imposable]]*Vendes[[#This Row],[% IVA]]</f>
        <v>0</v>
      </c>
      <c r="H459" s="10">
        <f>-Vendes[[#This Row],[Base Imposable]]*Vendes[[#This Row],[% IRPF]]</f>
        <v>0</v>
      </c>
      <c r="I459" s="11">
        <f>+Vendes[[#This Row],[Base Imposable]]+Vendes[[#This Row],[Quota IVA]]+Vendes[[#This Row],[IRPF]]</f>
        <v>0</v>
      </c>
      <c r="J459" s="37"/>
      <c r="K459" s="17">
        <f>+MONTH(Vendes[[#This Row],[Data Factura]])</f>
        <v>1</v>
      </c>
      <c r="L459" s="17">
        <f>+YEAR(Vendes[[#This Row],[Data Factura]])</f>
        <v>1900</v>
      </c>
      <c r="M459" s="18">
        <f>+Vendes[[#This Row],[Data Factura]]</f>
        <v>0</v>
      </c>
      <c r="N459" s="15" t="s">
        <v>15</v>
      </c>
      <c r="O459" s="10">
        <f>+Vendes[[#This Row],[Base Imposable]]</f>
        <v>0</v>
      </c>
    </row>
    <row r="460" spans="1:15" ht="15.75" customHeight="1" x14ac:dyDescent="0.3">
      <c r="A460" s="19"/>
      <c r="B460" s="19"/>
      <c r="C460" s="19"/>
      <c r="D460" s="7"/>
      <c r="E460" s="7"/>
      <c r="F460" s="7"/>
      <c r="G460" s="10">
        <f>+Vendes[[#This Row],[Base Imposable]]*Vendes[[#This Row],[% IVA]]</f>
        <v>0</v>
      </c>
      <c r="H460" s="10">
        <f>-Vendes[[#This Row],[Base Imposable]]*Vendes[[#This Row],[% IRPF]]</f>
        <v>0</v>
      </c>
      <c r="I460" s="11">
        <f>+Vendes[[#This Row],[Base Imposable]]+Vendes[[#This Row],[Quota IVA]]+Vendes[[#This Row],[IRPF]]</f>
        <v>0</v>
      </c>
      <c r="J460" s="37"/>
      <c r="K460" s="17">
        <f>+MONTH(Vendes[[#This Row],[Data Factura]])</f>
        <v>1</v>
      </c>
      <c r="L460" s="17">
        <f>+YEAR(Vendes[[#This Row],[Data Factura]])</f>
        <v>1900</v>
      </c>
      <c r="M460" s="18">
        <f>+Vendes[[#This Row],[Data Factura]]</f>
        <v>0</v>
      </c>
      <c r="N460" s="15" t="s">
        <v>15</v>
      </c>
      <c r="O460" s="10">
        <f>+Vendes[[#This Row],[Base Imposable]]</f>
        <v>0</v>
      </c>
    </row>
    <row r="461" spans="1:15" ht="15.75" customHeight="1" x14ac:dyDescent="0.3">
      <c r="A461" s="19"/>
      <c r="B461" s="19"/>
      <c r="C461" s="19"/>
      <c r="D461" s="7"/>
      <c r="E461" s="7"/>
      <c r="F461" s="7"/>
      <c r="G461" s="10">
        <f>+Vendes[[#This Row],[Base Imposable]]*Vendes[[#This Row],[% IVA]]</f>
        <v>0</v>
      </c>
      <c r="H461" s="10">
        <f>-Vendes[[#This Row],[Base Imposable]]*Vendes[[#This Row],[% IRPF]]</f>
        <v>0</v>
      </c>
      <c r="I461" s="11">
        <f>+Vendes[[#This Row],[Base Imposable]]+Vendes[[#This Row],[Quota IVA]]+Vendes[[#This Row],[IRPF]]</f>
        <v>0</v>
      </c>
      <c r="J461" s="37"/>
      <c r="K461" s="17">
        <f>+MONTH(Vendes[[#This Row],[Data Factura]])</f>
        <v>1</v>
      </c>
      <c r="L461" s="17">
        <f>+YEAR(Vendes[[#This Row],[Data Factura]])</f>
        <v>1900</v>
      </c>
      <c r="M461" s="18">
        <f>+Vendes[[#This Row],[Data Factura]]</f>
        <v>0</v>
      </c>
      <c r="N461" s="15" t="s">
        <v>15</v>
      </c>
      <c r="O461" s="10">
        <f>+Vendes[[#This Row],[Base Imposable]]</f>
        <v>0</v>
      </c>
    </row>
    <row r="462" spans="1:15" ht="15.75" customHeight="1" x14ac:dyDescent="0.3">
      <c r="A462" s="19"/>
      <c r="B462" s="19"/>
      <c r="C462" s="19"/>
      <c r="D462" s="7"/>
      <c r="E462" s="7"/>
      <c r="F462" s="7"/>
      <c r="G462" s="10">
        <f>+Vendes[[#This Row],[Base Imposable]]*Vendes[[#This Row],[% IVA]]</f>
        <v>0</v>
      </c>
      <c r="H462" s="10">
        <f>-Vendes[[#This Row],[Base Imposable]]*Vendes[[#This Row],[% IRPF]]</f>
        <v>0</v>
      </c>
      <c r="I462" s="11">
        <f>+Vendes[[#This Row],[Base Imposable]]+Vendes[[#This Row],[Quota IVA]]+Vendes[[#This Row],[IRPF]]</f>
        <v>0</v>
      </c>
      <c r="J462" s="37"/>
      <c r="K462" s="17">
        <f>+MONTH(Vendes[[#This Row],[Data Factura]])</f>
        <v>1</v>
      </c>
      <c r="L462" s="17">
        <f>+YEAR(Vendes[[#This Row],[Data Factura]])</f>
        <v>1900</v>
      </c>
      <c r="M462" s="18">
        <f>+Vendes[[#This Row],[Data Factura]]</f>
        <v>0</v>
      </c>
      <c r="N462" s="15" t="s">
        <v>15</v>
      </c>
      <c r="O462" s="10">
        <f>+Vendes[[#This Row],[Base Imposable]]</f>
        <v>0</v>
      </c>
    </row>
    <row r="463" spans="1:15" ht="15.75" customHeight="1" x14ac:dyDescent="0.3">
      <c r="A463" s="19"/>
      <c r="B463" s="19"/>
      <c r="C463" s="19"/>
      <c r="D463" s="7"/>
      <c r="E463" s="7"/>
      <c r="F463" s="7"/>
      <c r="G463" s="10">
        <f>+Vendes[[#This Row],[Base Imposable]]*Vendes[[#This Row],[% IVA]]</f>
        <v>0</v>
      </c>
      <c r="H463" s="10">
        <f>-Vendes[[#This Row],[Base Imposable]]*Vendes[[#This Row],[% IRPF]]</f>
        <v>0</v>
      </c>
      <c r="I463" s="11">
        <f>+Vendes[[#This Row],[Base Imposable]]+Vendes[[#This Row],[Quota IVA]]+Vendes[[#This Row],[IRPF]]</f>
        <v>0</v>
      </c>
      <c r="J463" s="37"/>
      <c r="K463" s="17">
        <f>+MONTH(Vendes[[#This Row],[Data Factura]])</f>
        <v>1</v>
      </c>
      <c r="L463" s="17">
        <f>+YEAR(Vendes[[#This Row],[Data Factura]])</f>
        <v>1900</v>
      </c>
      <c r="M463" s="18">
        <f>+Vendes[[#This Row],[Data Factura]]</f>
        <v>0</v>
      </c>
      <c r="N463" s="15" t="s">
        <v>15</v>
      </c>
      <c r="O463" s="10">
        <f>+Vendes[[#This Row],[Base Imposable]]</f>
        <v>0</v>
      </c>
    </row>
    <row r="464" spans="1:15" ht="15.75" customHeight="1" x14ac:dyDescent="0.3">
      <c r="A464" s="19"/>
      <c r="B464" s="19"/>
      <c r="C464" s="19"/>
      <c r="D464" s="7"/>
      <c r="E464" s="7"/>
      <c r="F464" s="7"/>
      <c r="G464" s="10">
        <f>+Vendes[[#This Row],[Base Imposable]]*Vendes[[#This Row],[% IVA]]</f>
        <v>0</v>
      </c>
      <c r="H464" s="10">
        <f>-Vendes[[#This Row],[Base Imposable]]*Vendes[[#This Row],[% IRPF]]</f>
        <v>0</v>
      </c>
      <c r="I464" s="11">
        <f>+Vendes[[#This Row],[Base Imposable]]+Vendes[[#This Row],[Quota IVA]]+Vendes[[#This Row],[IRPF]]</f>
        <v>0</v>
      </c>
      <c r="J464" s="37"/>
      <c r="K464" s="17">
        <f>+MONTH(Vendes[[#This Row],[Data Factura]])</f>
        <v>1</v>
      </c>
      <c r="L464" s="17">
        <f>+YEAR(Vendes[[#This Row],[Data Factura]])</f>
        <v>1900</v>
      </c>
      <c r="M464" s="18">
        <f>+Vendes[[#This Row],[Data Factura]]</f>
        <v>0</v>
      </c>
      <c r="N464" s="15" t="s">
        <v>15</v>
      </c>
      <c r="O464" s="10">
        <f>+Vendes[[#This Row],[Base Imposable]]</f>
        <v>0</v>
      </c>
    </row>
    <row r="465" spans="1:15" ht="15.75" customHeight="1" x14ac:dyDescent="0.3">
      <c r="A465" s="19"/>
      <c r="B465" s="19"/>
      <c r="C465" s="19"/>
      <c r="D465" s="7"/>
      <c r="E465" s="7"/>
      <c r="F465" s="7"/>
      <c r="G465" s="10">
        <f>+Vendes[[#This Row],[Base Imposable]]*Vendes[[#This Row],[% IVA]]</f>
        <v>0</v>
      </c>
      <c r="H465" s="10">
        <f>-Vendes[[#This Row],[Base Imposable]]*Vendes[[#This Row],[% IRPF]]</f>
        <v>0</v>
      </c>
      <c r="I465" s="11">
        <f>+Vendes[[#This Row],[Base Imposable]]+Vendes[[#This Row],[Quota IVA]]+Vendes[[#This Row],[IRPF]]</f>
        <v>0</v>
      </c>
      <c r="J465" s="37"/>
      <c r="K465" s="17">
        <f>+MONTH(Vendes[[#This Row],[Data Factura]])</f>
        <v>1</v>
      </c>
      <c r="L465" s="17">
        <f>+YEAR(Vendes[[#This Row],[Data Factura]])</f>
        <v>1900</v>
      </c>
      <c r="M465" s="18">
        <f>+Vendes[[#This Row],[Data Factura]]</f>
        <v>0</v>
      </c>
      <c r="N465" s="15" t="s">
        <v>15</v>
      </c>
      <c r="O465" s="10">
        <f>+Vendes[[#This Row],[Base Imposable]]</f>
        <v>0</v>
      </c>
    </row>
    <row r="466" spans="1:15" ht="15.75" customHeight="1" x14ac:dyDescent="0.3">
      <c r="A466" s="19"/>
      <c r="B466" s="19"/>
      <c r="C466" s="19"/>
      <c r="D466" s="7"/>
      <c r="E466" s="7"/>
      <c r="F466" s="7"/>
      <c r="G466" s="10">
        <f>+Vendes[[#This Row],[Base Imposable]]*Vendes[[#This Row],[% IVA]]</f>
        <v>0</v>
      </c>
      <c r="H466" s="10">
        <f>-Vendes[[#This Row],[Base Imposable]]*Vendes[[#This Row],[% IRPF]]</f>
        <v>0</v>
      </c>
      <c r="I466" s="11">
        <f>+Vendes[[#This Row],[Base Imposable]]+Vendes[[#This Row],[Quota IVA]]+Vendes[[#This Row],[IRPF]]</f>
        <v>0</v>
      </c>
      <c r="J466" s="37"/>
      <c r="K466" s="17">
        <f>+MONTH(Vendes[[#This Row],[Data Factura]])</f>
        <v>1</v>
      </c>
      <c r="L466" s="17">
        <f>+YEAR(Vendes[[#This Row],[Data Factura]])</f>
        <v>1900</v>
      </c>
      <c r="M466" s="18">
        <f>+Vendes[[#This Row],[Data Factura]]</f>
        <v>0</v>
      </c>
      <c r="N466" s="15" t="s">
        <v>15</v>
      </c>
      <c r="O466" s="10">
        <f>+Vendes[[#This Row],[Base Imposable]]</f>
        <v>0</v>
      </c>
    </row>
    <row r="467" spans="1:15" ht="15.75" customHeight="1" x14ac:dyDescent="0.3">
      <c r="A467" s="19"/>
      <c r="B467" s="19"/>
      <c r="C467" s="19"/>
      <c r="D467" s="7"/>
      <c r="E467" s="7"/>
      <c r="F467" s="7"/>
      <c r="G467" s="10">
        <f>+Vendes[[#This Row],[Base Imposable]]*Vendes[[#This Row],[% IVA]]</f>
        <v>0</v>
      </c>
      <c r="H467" s="10">
        <f>-Vendes[[#This Row],[Base Imposable]]*Vendes[[#This Row],[% IRPF]]</f>
        <v>0</v>
      </c>
      <c r="I467" s="11">
        <f>+Vendes[[#This Row],[Base Imposable]]+Vendes[[#This Row],[Quota IVA]]+Vendes[[#This Row],[IRPF]]</f>
        <v>0</v>
      </c>
      <c r="J467" s="37"/>
      <c r="K467" s="17">
        <f>+MONTH(Vendes[[#This Row],[Data Factura]])</f>
        <v>1</v>
      </c>
      <c r="L467" s="17">
        <f>+YEAR(Vendes[[#This Row],[Data Factura]])</f>
        <v>1900</v>
      </c>
      <c r="M467" s="18">
        <f>+Vendes[[#This Row],[Data Factura]]</f>
        <v>0</v>
      </c>
      <c r="N467" s="15" t="s">
        <v>15</v>
      </c>
      <c r="O467" s="10">
        <f>+Vendes[[#This Row],[Base Imposable]]</f>
        <v>0</v>
      </c>
    </row>
    <row r="468" spans="1:15" ht="15.75" customHeight="1" x14ac:dyDescent="0.3">
      <c r="A468" s="19"/>
      <c r="B468" s="19"/>
      <c r="C468" s="19"/>
      <c r="D468" s="7"/>
      <c r="E468" s="7"/>
      <c r="F468" s="7"/>
      <c r="G468" s="10">
        <f>+Vendes[[#This Row],[Base Imposable]]*Vendes[[#This Row],[% IVA]]</f>
        <v>0</v>
      </c>
      <c r="H468" s="10">
        <f>-Vendes[[#This Row],[Base Imposable]]*Vendes[[#This Row],[% IRPF]]</f>
        <v>0</v>
      </c>
      <c r="I468" s="11">
        <f>+Vendes[[#This Row],[Base Imposable]]+Vendes[[#This Row],[Quota IVA]]+Vendes[[#This Row],[IRPF]]</f>
        <v>0</v>
      </c>
      <c r="J468" s="37"/>
      <c r="K468" s="17">
        <f>+MONTH(Vendes[[#This Row],[Data Factura]])</f>
        <v>1</v>
      </c>
      <c r="L468" s="17">
        <f>+YEAR(Vendes[[#This Row],[Data Factura]])</f>
        <v>1900</v>
      </c>
      <c r="M468" s="18">
        <f>+Vendes[[#This Row],[Data Factura]]</f>
        <v>0</v>
      </c>
      <c r="N468" s="15" t="s">
        <v>15</v>
      </c>
      <c r="O468" s="10">
        <f>+Vendes[[#This Row],[Base Imposable]]</f>
        <v>0</v>
      </c>
    </row>
    <row r="469" spans="1:15" ht="15.75" customHeight="1" x14ac:dyDescent="0.3">
      <c r="A469" s="19"/>
      <c r="B469" s="19"/>
      <c r="C469" s="19"/>
      <c r="D469" s="7"/>
      <c r="E469" s="7"/>
      <c r="F469" s="7"/>
      <c r="G469" s="10">
        <f>+Vendes[[#This Row],[Base Imposable]]*Vendes[[#This Row],[% IVA]]</f>
        <v>0</v>
      </c>
      <c r="H469" s="10">
        <f>-Vendes[[#This Row],[Base Imposable]]*Vendes[[#This Row],[% IRPF]]</f>
        <v>0</v>
      </c>
      <c r="I469" s="11">
        <f>+Vendes[[#This Row],[Base Imposable]]+Vendes[[#This Row],[Quota IVA]]+Vendes[[#This Row],[IRPF]]</f>
        <v>0</v>
      </c>
      <c r="J469" s="37"/>
      <c r="K469" s="17">
        <f>+MONTH(Vendes[[#This Row],[Data Factura]])</f>
        <v>1</v>
      </c>
      <c r="L469" s="17">
        <f>+YEAR(Vendes[[#This Row],[Data Factura]])</f>
        <v>1900</v>
      </c>
      <c r="M469" s="18">
        <f>+Vendes[[#This Row],[Data Factura]]</f>
        <v>0</v>
      </c>
      <c r="N469" s="15" t="s">
        <v>15</v>
      </c>
      <c r="O469" s="10">
        <f>+Vendes[[#This Row],[Base Imposable]]</f>
        <v>0</v>
      </c>
    </row>
    <row r="470" spans="1:15" ht="15.75" customHeight="1" x14ac:dyDescent="0.3">
      <c r="A470" s="19"/>
      <c r="B470" s="19"/>
      <c r="C470" s="19"/>
      <c r="D470" s="7"/>
      <c r="E470" s="7"/>
      <c r="F470" s="7"/>
      <c r="G470" s="10">
        <f>+Vendes[[#This Row],[Base Imposable]]*Vendes[[#This Row],[% IVA]]</f>
        <v>0</v>
      </c>
      <c r="H470" s="10">
        <f>-Vendes[[#This Row],[Base Imposable]]*Vendes[[#This Row],[% IRPF]]</f>
        <v>0</v>
      </c>
      <c r="I470" s="11">
        <f>+Vendes[[#This Row],[Base Imposable]]+Vendes[[#This Row],[Quota IVA]]+Vendes[[#This Row],[IRPF]]</f>
        <v>0</v>
      </c>
      <c r="J470" s="37"/>
      <c r="K470" s="17">
        <f>+MONTH(Vendes[[#This Row],[Data Factura]])</f>
        <v>1</v>
      </c>
      <c r="L470" s="17">
        <f>+YEAR(Vendes[[#This Row],[Data Factura]])</f>
        <v>1900</v>
      </c>
      <c r="M470" s="18">
        <f>+Vendes[[#This Row],[Data Factura]]</f>
        <v>0</v>
      </c>
      <c r="N470" s="15" t="s">
        <v>15</v>
      </c>
      <c r="O470" s="10">
        <f>+Vendes[[#This Row],[Base Imposable]]</f>
        <v>0</v>
      </c>
    </row>
    <row r="471" spans="1:15" ht="15.75" customHeight="1" x14ac:dyDescent="0.3">
      <c r="A471" s="19"/>
      <c r="B471" s="19"/>
      <c r="C471" s="19"/>
      <c r="D471" s="7"/>
      <c r="E471" s="7"/>
      <c r="F471" s="7"/>
      <c r="G471" s="10">
        <f>+Vendes[[#This Row],[Base Imposable]]*Vendes[[#This Row],[% IVA]]</f>
        <v>0</v>
      </c>
      <c r="H471" s="10">
        <f>-Vendes[[#This Row],[Base Imposable]]*Vendes[[#This Row],[% IRPF]]</f>
        <v>0</v>
      </c>
      <c r="I471" s="11">
        <f>+Vendes[[#This Row],[Base Imposable]]+Vendes[[#This Row],[Quota IVA]]+Vendes[[#This Row],[IRPF]]</f>
        <v>0</v>
      </c>
      <c r="J471" s="37"/>
      <c r="K471" s="17">
        <f>+MONTH(Vendes[[#This Row],[Data Factura]])</f>
        <v>1</v>
      </c>
      <c r="L471" s="17">
        <f>+YEAR(Vendes[[#This Row],[Data Factura]])</f>
        <v>1900</v>
      </c>
      <c r="M471" s="18">
        <f>+Vendes[[#This Row],[Data Factura]]</f>
        <v>0</v>
      </c>
      <c r="N471" s="15" t="s">
        <v>15</v>
      </c>
      <c r="O471" s="10">
        <f>+Vendes[[#This Row],[Base Imposable]]</f>
        <v>0</v>
      </c>
    </row>
    <row r="472" spans="1:15" ht="15.75" customHeight="1" x14ac:dyDescent="0.3">
      <c r="A472" s="19"/>
      <c r="B472" s="19"/>
      <c r="C472" s="19"/>
      <c r="D472" s="7"/>
      <c r="E472" s="7"/>
      <c r="F472" s="7"/>
      <c r="G472" s="10">
        <f>+Vendes[[#This Row],[Base Imposable]]*Vendes[[#This Row],[% IVA]]</f>
        <v>0</v>
      </c>
      <c r="H472" s="10">
        <f>-Vendes[[#This Row],[Base Imposable]]*Vendes[[#This Row],[% IRPF]]</f>
        <v>0</v>
      </c>
      <c r="I472" s="11">
        <f>+Vendes[[#This Row],[Base Imposable]]+Vendes[[#This Row],[Quota IVA]]+Vendes[[#This Row],[IRPF]]</f>
        <v>0</v>
      </c>
      <c r="J472" s="37"/>
      <c r="K472" s="17">
        <f>+MONTH(Vendes[[#This Row],[Data Factura]])</f>
        <v>1</v>
      </c>
      <c r="L472" s="17">
        <f>+YEAR(Vendes[[#This Row],[Data Factura]])</f>
        <v>1900</v>
      </c>
      <c r="M472" s="18">
        <f>+Vendes[[#This Row],[Data Factura]]</f>
        <v>0</v>
      </c>
      <c r="N472" s="15" t="s">
        <v>15</v>
      </c>
      <c r="O472" s="10">
        <f>+Vendes[[#This Row],[Base Imposable]]</f>
        <v>0</v>
      </c>
    </row>
    <row r="473" spans="1:15" ht="15.75" customHeight="1" x14ac:dyDescent="0.3">
      <c r="A473" s="19"/>
      <c r="B473" s="19"/>
      <c r="C473" s="19"/>
      <c r="D473" s="7"/>
      <c r="E473" s="7"/>
      <c r="F473" s="7"/>
      <c r="G473" s="10">
        <f>+Vendes[[#This Row],[Base Imposable]]*Vendes[[#This Row],[% IVA]]</f>
        <v>0</v>
      </c>
      <c r="H473" s="10">
        <f>-Vendes[[#This Row],[Base Imposable]]*Vendes[[#This Row],[% IRPF]]</f>
        <v>0</v>
      </c>
      <c r="I473" s="11">
        <f>+Vendes[[#This Row],[Base Imposable]]+Vendes[[#This Row],[Quota IVA]]+Vendes[[#This Row],[IRPF]]</f>
        <v>0</v>
      </c>
      <c r="J473" s="37"/>
      <c r="K473" s="17">
        <f>+MONTH(Vendes[[#This Row],[Data Factura]])</f>
        <v>1</v>
      </c>
      <c r="L473" s="17">
        <f>+YEAR(Vendes[[#This Row],[Data Factura]])</f>
        <v>1900</v>
      </c>
      <c r="M473" s="18">
        <f>+Vendes[[#This Row],[Data Factura]]</f>
        <v>0</v>
      </c>
      <c r="N473" s="15" t="s">
        <v>15</v>
      </c>
      <c r="O473" s="10">
        <f>+Vendes[[#This Row],[Base Imposable]]</f>
        <v>0</v>
      </c>
    </row>
    <row r="474" spans="1:15" ht="15.75" customHeight="1" x14ac:dyDescent="0.3">
      <c r="A474" s="19"/>
      <c r="B474" s="19"/>
      <c r="C474" s="19"/>
      <c r="D474" s="7"/>
      <c r="E474" s="7"/>
      <c r="F474" s="7"/>
      <c r="G474" s="10">
        <f>+Vendes[[#This Row],[Base Imposable]]*Vendes[[#This Row],[% IVA]]</f>
        <v>0</v>
      </c>
      <c r="H474" s="10">
        <f>-Vendes[[#This Row],[Base Imposable]]*Vendes[[#This Row],[% IRPF]]</f>
        <v>0</v>
      </c>
      <c r="I474" s="11">
        <f>+Vendes[[#This Row],[Base Imposable]]+Vendes[[#This Row],[Quota IVA]]+Vendes[[#This Row],[IRPF]]</f>
        <v>0</v>
      </c>
      <c r="J474" s="37"/>
      <c r="K474" s="17">
        <f>+MONTH(Vendes[[#This Row],[Data Factura]])</f>
        <v>1</v>
      </c>
      <c r="L474" s="17">
        <f>+YEAR(Vendes[[#This Row],[Data Factura]])</f>
        <v>1900</v>
      </c>
      <c r="M474" s="18">
        <f>+Vendes[[#This Row],[Data Factura]]</f>
        <v>0</v>
      </c>
      <c r="N474" s="15" t="s">
        <v>15</v>
      </c>
      <c r="O474" s="10">
        <f>+Vendes[[#This Row],[Base Imposable]]</f>
        <v>0</v>
      </c>
    </row>
    <row r="475" spans="1:15" ht="15.75" customHeight="1" x14ac:dyDescent="0.3">
      <c r="A475" s="19"/>
      <c r="B475" s="19"/>
      <c r="C475" s="19"/>
      <c r="D475" s="7"/>
      <c r="E475" s="7"/>
      <c r="F475" s="7"/>
      <c r="G475" s="10">
        <f>+Vendes[[#This Row],[Base Imposable]]*Vendes[[#This Row],[% IVA]]</f>
        <v>0</v>
      </c>
      <c r="H475" s="10">
        <f>-Vendes[[#This Row],[Base Imposable]]*Vendes[[#This Row],[% IRPF]]</f>
        <v>0</v>
      </c>
      <c r="I475" s="11">
        <f>+Vendes[[#This Row],[Base Imposable]]+Vendes[[#This Row],[Quota IVA]]+Vendes[[#This Row],[IRPF]]</f>
        <v>0</v>
      </c>
      <c r="J475" s="37"/>
      <c r="K475" s="17">
        <f>+MONTH(Vendes[[#This Row],[Data Factura]])</f>
        <v>1</v>
      </c>
      <c r="L475" s="17">
        <f>+YEAR(Vendes[[#This Row],[Data Factura]])</f>
        <v>1900</v>
      </c>
      <c r="M475" s="18">
        <f>+Vendes[[#This Row],[Data Factura]]</f>
        <v>0</v>
      </c>
      <c r="N475" s="15" t="s">
        <v>15</v>
      </c>
      <c r="O475" s="10">
        <f>+Vendes[[#This Row],[Base Imposable]]</f>
        <v>0</v>
      </c>
    </row>
    <row r="476" spans="1:15" ht="15.75" customHeight="1" x14ac:dyDescent="0.3">
      <c r="A476" s="19"/>
      <c r="B476" s="19"/>
      <c r="C476" s="19"/>
      <c r="D476" s="7"/>
      <c r="E476" s="7"/>
      <c r="F476" s="7"/>
      <c r="G476" s="10">
        <f>+Vendes[[#This Row],[Base Imposable]]*Vendes[[#This Row],[% IVA]]</f>
        <v>0</v>
      </c>
      <c r="H476" s="10">
        <f>-Vendes[[#This Row],[Base Imposable]]*Vendes[[#This Row],[% IRPF]]</f>
        <v>0</v>
      </c>
      <c r="I476" s="11">
        <f>+Vendes[[#This Row],[Base Imposable]]+Vendes[[#This Row],[Quota IVA]]+Vendes[[#This Row],[IRPF]]</f>
        <v>0</v>
      </c>
      <c r="J476" s="37"/>
      <c r="K476" s="17">
        <f>+MONTH(Vendes[[#This Row],[Data Factura]])</f>
        <v>1</v>
      </c>
      <c r="L476" s="17">
        <f>+YEAR(Vendes[[#This Row],[Data Factura]])</f>
        <v>1900</v>
      </c>
      <c r="M476" s="18">
        <f>+Vendes[[#This Row],[Data Factura]]</f>
        <v>0</v>
      </c>
      <c r="N476" s="15" t="s">
        <v>15</v>
      </c>
      <c r="O476" s="10">
        <f>+Vendes[[#This Row],[Base Imposable]]</f>
        <v>0</v>
      </c>
    </row>
    <row r="477" spans="1:15" ht="15.75" customHeight="1" x14ac:dyDescent="0.3">
      <c r="A477" s="19"/>
      <c r="B477" s="19"/>
      <c r="C477" s="19"/>
      <c r="D477" s="7"/>
      <c r="E477" s="7"/>
      <c r="F477" s="7"/>
      <c r="G477" s="10">
        <f>+Vendes[[#This Row],[Base Imposable]]*Vendes[[#This Row],[% IVA]]</f>
        <v>0</v>
      </c>
      <c r="H477" s="10">
        <f>-Vendes[[#This Row],[Base Imposable]]*Vendes[[#This Row],[% IRPF]]</f>
        <v>0</v>
      </c>
      <c r="I477" s="11">
        <f>+Vendes[[#This Row],[Base Imposable]]+Vendes[[#This Row],[Quota IVA]]+Vendes[[#This Row],[IRPF]]</f>
        <v>0</v>
      </c>
      <c r="J477" s="37"/>
      <c r="K477" s="17">
        <f>+MONTH(Vendes[[#This Row],[Data Factura]])</f>
        <v>1</v>
      </c>
      <c r="L477" s="17">
        <f>+YEAR(Vendes[[#This Row],[Data Factura]])</f>
        <v>1900</v>
      </c>
      <c r="M477" s="18">
        <f>+Vendes[[#This Row],[Data Factura]]</f>
        <v>0</v>
      </c>
      <c r="N477" s="15" t="s">
        <v>15</v>
      </c>
      <c r="O477" s="10">
        <f>+Vendes[[#This Row],[Base Imposable]]</f>
        <v>0</v>
      </c>
    </row>
    <row r="478" spans="1:15" ht="15.75" customHeight="1" x14ac:dyDescent="0.3">
      <c r="A478" s="19"/>
      <c r="B478" s="19"/>
      <c r="C478" s="19"/>
      <c r="D478" s="7"/>
      <c r="E478" s="7"/>
      <c r="F478" s="7"/>
      <c r="G478" s="10">
        <f>+Vendes[[#This Row],[Base Imposable]]*Vendes[[#This Row],[% IVA]]</f>
        <v>0</v>
      </c>
      <c r="H478" s="10">
        <f>-Vendes[[#This Row],[Base Imposable]]*Vendes[[#This Row],[% IRPF]]</f>
        <v>0</v>
      </c>
      <c r="I478" s="11">
        <f>+Vendes[[#This Row],[Base Imposable]]+Vendes[[#This Row],[Quota IVA]]+Vendes[[#This Row],[IRPF]]</f>
        <v>0</v>
      </c>
      <c r="J478" s="37"/>
      <c r="K478" s="17">
        <f>+MONTH(Vendes[[#This Row],[Data Factura]])</f>
        <v>1</v>
      </c>
      <c r="L478" s="17">
        <f>+YEAR(Vendes[[#This Row],[Data Factura]])</f>
        <v>1900</v>
      </c>
      <c r="M478" s="18">
        <f>+Vendes[[#This Row],[Data Factura]]</f>
        <v>0</v>
      </c>
      <c r="N478" s="15" t="s">
        <v>15</v>
      </c>
      <c r="O478" s="10">
        <f>+Vendes[[#This Row],[Base Imposable]]</f>
        <v>0</v>
      </c>
    </row>
    <row r="479" spans="1:15" ht="15.75" customHeight="1" x14ac:dyDescent="0.3">
      <c r="A479" s="19"/>
      <c r="B479" s="19"/>
      <c r="C479" s="19"/>
      <c r="D479" s="7"/>
      <c r="E479" s="7"/>
      <c r="F479" s="7"/>
      <c r="G479" s="10">
        <f>+Vendes[[#This Row],[Base Imposable]]*Vendes[[#This Row],[% IVA]]</f>
        <v>0</v>
      </c>
      <c r="H479" s="10">
        <f>-Vendes[[#This Row],[Base Imposable]]*Vendes[[#This Row],[% IRPF]]</f>
        <v>0</v>
      </c>
      <c r="I479" s="11">
        <f>+Vendes[[#This Row],[Base Imposable]]+Vendes[[#This Row],[Quota IVA]]+Vendes[[#This Row],[IRPF]]</f>
        <v>0</v>
      </c>
      <c r="J479" s="37"/>
      <c r="K479" s="17">
        <f>+MONTH(Vendes[[#This Row],[Data Factura]])</f>
        <v>1</v>
      </c>
      <c r="L479" s="17">
        <f>+YEAR(Vendes[[#This Row],[Data Factura]])</f>
        <v>1900</v>
      </c>
      <c r="M479" s="18">
        <f>+Vendes[[#This Row],[Data Factura]]</f>
        <v>0</v>
      </c>
      <c r="N479" s="15" t="s">
        <v>15</v>
      </c>
      <c r="O479" s="10">
        <f>+Vendes[[#This Row],[Base Imposable]]</f>
        <v>0</v>
      </c>
    </row>
    <row r="480" spans="1:15" ht="15.75" customHeight="1" x14ac:dyDescent="0.3">
      <c r="A480" s="19"/>
      <c r="B480" s="19"/>
      <c r="C480" s="19"/>
      <c r="D480" s="7"/>
      <c r="E480" s="7"/>
      <c r="F480" s="7"/>
      <c r="G480" s="10">
        <f>+Vendes[[#This Row],[Base Imposable]]*Vendes[[#This Row],[% IVA]]</f>
        <v>0</v>
      </c>
      <c r="H480" s="10">
        <f>-Vendes[[#This Row],[Base Imposable]]*Vendes[[#This Row],[% IRPF]]</f>
        <v>0</v>
      </c>
      <c r="I480" s="11">
        <f>+Vendes[[#This Row],[Base Imposable]]+Vendes[[#This Row],[Quota IVA]]+Vendes[[#This Row],[IRPF]]</f>
        <v>0</v>
      </c>
      <c r="J480" s="37"/>
      <c r="K480" s="17">
        <f>+MONTH(Vendes[[#This Row],[Data Factura]])</f>
        <v>1</v>
      </c>
      <c r="L480" s="17">
        <f>+YEAR(Vendes[[#This Row],[Data Factura]])</f>
        <v>1900</v>
      </c>
      <c r="M480" s="18">
        <f>+Vendes[[#This Row],[Data Factura]]</f>
        <v>0</v>
      </c>
      <c r="N480" s="15" t="s">
        <v>15</v>
      </c>
      <c r="O480" s="10">
        <f>+Vendes[[#This Row],[Base Imposable]]</f>
        <v>0</v>
      </c>
    </row>
    <row r="481" spans="1:15" ht="15.75" customHeight="1" x14ac:dyDescent="0.3">
      <c r="A481" s="19"/>
      <c r="B481" s="19"/>
      <c r="C481" s="19"/>
      <c r="D481" s="7"/>
      <c r="E481" s="7"/>
      <c r="F481" s="7"/>
      <c r="G481" s="10">
        <f>+Vendes[[#This Row],[Base Imposable]]*Vendes[[#This Row],[% IVA]]</f>
        <v>0</v>
      </c>
      <c r="H481" s="10">
        <f>-Vendes[[#This Row],[Base Imposable]]*Vendes[[#This Row],[% IRPF]]</f>
        <v>0</v>
      </c>
      <c r="I481" s="11">
        <f>+Vendes[[#This Row],[Base Imposable]]+Vendes[[#This Row],[Quota IVA]]+Vendes[[#This Row],[IRPF]]</f>
        <v>0</v>
      </c>
      <c r="J481" s="37"/>
      <c r="K481" s="17">
        <f>+MONTH(Vendes[[#This Row],[Data Factura]])</f>
        <v>1</v>
      </c>
      <c r="L481" s="17">
        <f>+YEAR(Vendes[[#This Row],[Data Factura]])</f>
        <v>1900</v>
      </c>
      <c r="M481" s="18">
        <f>+Vendes[[#This Row],[Data Factura]]</f>
        <v>0</v>
      </c>
      <c r="N481" s="15" t="s">
        <v>15</v>
      </c>
      <c r="O481" s="10">
        <f>+Vendes[[#This Row],[Base Imposable]]</f>
        <v>0</v>
      </c>
    </row>
    <row r="482" spans="1:15" ht="15.75" customHeight="1" x14ac:dyDescent="0.3">
      <c r="A482" s="19"/>
      <c r="B482" s="19"/>
      <c r="C482" s="19"/>
      <c r="D482" s="7"/>
      <c r="E482" s="7"/>
      <c r="F482" s="7"/>
      <c r="G482" s="10">
        <f>+Vendes[[#This Row],[Base Imposable]]*Vendes[[#This Row],[% IVA]]</f>
        <v>0</v>
      </c>
      <c r="H482" s="10">
        <f>-Vendes[[#This Row],[Base Imposable]]*Vendes[[#This Row],[% IRPF]]</f>
        <v>0</v>
      </c>
      <c r="I482" s="11">
        <f>+Vendes[[#This Row],[Base Imposable]]+Vendes[[#This Row],[Quota IVA]]+Vendes[[#This Row],[IRPF]]</f>
        <v>0</v>
      </c>
      <c r="J482" s="37"/>
      <c r="K482" s="17">
        <f>+MONTH(Vendes[[#This Row],[Data Factura]])</f>
        <v>1</v>
      </c>
      <c r="L482" s="17">
        <f>+YEAR(Vendes[[#This Row],[Data Factura]])</f>
        <v>1900</v>
      </c>
      <c r="M482" s="18">
        <f>+Vendes[[#This Row],[Data Factura]]</f>
        <v>0</v>
      </c>
      <c r="N482" s="15" t="s">
        <v>15</v>
      </c>
      <c r="O482" s="10">
        <f>+Vendes[[#This Row],[Base Imposable]]</f>
        <v>0</v>
      </c>
    </row>
    <row r="483" spans="1:15" ht="15.75" customHeight="1" x14ac:dyDescent="0.3">
      <c r="A483" s="19"/>
      <c r="B483" s="19"/>
      <c r="C483" s="19"/>
      <c r="D483" s="7"/>
      <c r="E483" s="7"/>
      <c r="F483" s="7"/>
      <c r="G483" s="10">
        <f>+Vendes[[#This Row],[Base Imposable]]*Vendes[[#This Row],[% IVA]]</f>
        <v>0</v>
      </c>
      <c r="H483" s="10">
        <f>-Vendes[[#This Row],[Base Imposable]]*Vendes[[#This Row],[% IRPF]]</f>
        <v>0</v>
      </c>
      <c r="I483" s="11">
        <f>+Vendes[[#This Row],[Base Imposable]]+Vendes[[#This Row],[Quota IVA]]+Vendes[[#This Row],[IRPF]]</f>
        <v>0</v>
      </c>
      <c r="J483" s="37"/>
      <c r="K483" s="17">
        <f>+MONTH(Vendes[[#This Row],[Data Factura]])</f>
        <v>1</v>
      </c>
      <c r="L483" s="17">
        <f>+YEAR(Vendes[[#This Row],[Data Factura]])</f>
        <v>1900</v>
      </c>
      <c r="M483" s="18">
        <f>+Vendes[[#This Row],[Data Factura]]</f>
        <v>0</v>
      </c>
      <c r="N483" s="15" t="s">
        <v>15</v>
      </c>
      <c r="O483" s="10">
        <f>+Vendes[[#This Row],[Base Imposable]]</f>
        <v>0</v>
      </c>
    </row>
    <row r="484" spans="1:15" ht="15.75" customHeight="1" x14ac:dyDescent="0.3">
      <c r="A484" s="19"/>
      <c r="B484" s="19"/>
      <c r="C484" s="19"/>
      <c r="D484" s="7"/>
      <c r="E484" s="7"/>
      <c r="F484" s="7"/>
      <c r="G484" s="10">
        <f>+Vendes[[#This Row],[Base Imposable]]*Vendes[[#This Row],[% IVA]]</f>
        <v>0</v>
      </c>
      <c r="H484" s="10">
        <f>-Vendes[[#This Row],[Base Imposable]]*Vendes[[#This Row],[% IRPF]]</f>
        <v>0</v>
      </c>
      <c r="I484" s="11">
        <f>+Vendes[[#This Row],[Base Imposable]]+Vendes[[#This Row],[Quota IVA]]+Vendes[[#This Row],[IRPF]]</f>
        <v>0</v>
      </c>
      <c r="J484" s="37"/>
      <c r="K484" s="17">
        <f>+MONTH(Vendes[[#This Row],[Data Factura]])</f>
        <v>1</v>
      </c>
      <c r="L484" s="17">
        <f>+YEAR(Vendes[[#This Row],[Data Factura]])</f>
        <v>1900</v>
      </c>
      <c r="M484" s="18">
        <f>+Vendes[[#This Row],[Data Factura]]</f>
        <v>0</v>
      </c>
      <c r="N484" s="15" t="s">
        <v>15</v>
      </c>
      <c r="O484" s="10">
        <f>+Vendes[[#This Row],[Base Imposable]]</f>
        <v>0</v>
      </c>
    </row>
    <row r="485" spans="1:15" ht="15.75" customHeight="1" x14ac:dyDescent="0.3">
      <c r="A485" s="19"/>
      <c r="B485" s="19"/>
      <c r="C485" s="19"/>
      <c r="D485" s="7"/>
      <c r="E485" s="7"/>
      <c r="F485" s="7"/>
      <c r="G485" s="10">
        <f>+Vendes[[#This Row],[Base Imposable]]*Vendes[[#This Row],[% IVA]]</f>
        <v>0</v>
      </c>
      <c r="H485" s="10">
        <f>-Vendes[[#This Row],[Base Imposable]]*Vendes[[#This Row],[% IRPF]]</f>
        <v>0</v>
      </c>
      <c r="I485" s="11">
        <f>+Vendes[[#This Row],[Base Imposable]]+Vendes[[#This Row],[Quota IVA]]+Vendes[[#This Row],[IRPF]]</f>
        <v>0</v>
      </c>
      <c r="J485" s="37"/>
      <c r="K485" s="17">
        <f>+MONTH(Vendes[[#This Row],[Data Factura]])</f>
        <v>1</v>
      </c>
      <c r="L485" s="17">
        <f>+YEAR(Vendes[[#This Row],[Data Factura]])</f>
        <v>1900</v>
      </c>
      <c r="M485" s="18">
        <f>+Vendes[[#This Row],[Data Factura]]</f>
        <v>0</v>
      </c>
      <c r="N485" s="15" t="s">
        <v>15</v>
      </c>
      <c r="O485" s="10">
        <f>+Vendes[[#This Row],[Base Imposable]]</f>
        <v>0</v>
      </c>
    </row>
    <row r="486" spans="1:15" ht="15.75" customHeight="1" x14ac:dyDescent="0.3">
      <c r="A486" s="19"/>
      <c r="B486" s="19"/>
      <c r="C486" s="19"/>
      <c r="D486" s="7"/>
      <c r="E486" s="7"/>
      <c r="F486" s="7"/>
      <c r="G486" s="10">
        <f>+Vendes[[#This Row],[Base Imposable]]*Vendes[[#This Row],[% IVA]]</f>
        <v>0</v>
      </c>
      <c r="H486" s="10">
        <f>-Vendes[[#This Row],[Base Imposable]]*Vendes[[#This Row],[% IRPF]]</f>
        <v>0</v>
      </c>
      <c r="I486" s="11">
        <f>+Vendes[[#This Row],[Base Imposable]]+Vendes[[#This Row],[Quota IVA]]+Vendes[[#This Row],[IRPF]]</f>
        <v>0</v>
      </c>
      <c r="J486" s="37"/>
      <c r="K486" s="17">
        <f>+MONTH(Vendes[[#This Row],[Data Factura]])</f>
        <v>1</v>
      </c>
      <c r="L486" s="17">
        <f>+YEAR(Vendes[[#This Row],[Data Factura]])</f>
        <v>1900</v>
      </c>
      <c r="M486" s="18">
        <f>+Vendes[[#This Row],[Data Factura]]</f>
        <v>0</v>
      </c>
      <c r="N486" s="15" t="s">
        <v>15</v>
      </c>
      <c r="O486" s="10">
        <f>+Vendes[[#This Row],[Base Imposable]]</f>
        <v>0</v>
      </c>
    </row>
    <row r="487" spans="1:15" ht="15.75" customHeight="1" x14ac:dyDescent="0.3">
      <c r="A487" s="19"/>
      <c r="B487" s="19"/>
      <c r="C487" s="19"/>
      <c r="D487" s="7"/>
      <c r="E487" s="7"/>
      <c r="F487" s="7"/>
      <c r="G487" s="10">
        <f>+Vendes[[#This Row],[Base Imposable]]*Vendes[[#This Row],[% IVA]]</f>
        <v>0</v>
      </c>
      <c r="H487" s="10">
        <f>-Vendes[[#This Row],[Base Imposable]]*Vendes[[#This Row],[% IRPF]]</f>
        <v>0</v>
      </c>
      <c r="I487" s="11">
        <f>+Vendes[[#This Row],[Base Imposable]]+Vendes[[#This Row],[Quota IVA]]+Vendes[[#This Row],[IRPF]]</f>
        <v>0</v>
      </c>
      <c r="J487" s="37"/>
      <c r="K487" s="17">
        <f>+MONTH(Vendes[[#This Row],[Data Factura]])</f>
        <v>1</v>
      </c>
      <c r="L487" s="17">
        <f>+YEAR(Vendes[[#This Row],[Data Factura]])</f>
        <v>1900</v>
      </c>
      <c r="M487" s="18">
        <f>+Vendes[[#This Row],[Data Factura]]</f>
        <v>0</v>
      </c>
      <c r="N487" s="15" t="s">
        <v>15</v>
      </c>
      <c r="O487" s="10">
        <f>+Vendes[[#This Row],[Base Imposable]]</f>
        <v>0</v>
      </c>
    </row>
    <row r="488" spans="1:15" ht="15.75" customHeight="1" x14ac:dyDescent="0.3">
      <c r="A488" s="19"/>
      <c r="B488" s="19"/>
      <c r="C488" s="19"/>
      <c r="D488" s="7"/>
      <c r="E488" s="7"/>
      <c r="F488" s="7"/>
      <c r="G488" s="10">
        <f>+Vendes[[#This Row],[Base Imposable]]*Vendes[[#This Row],[% IVA]]</f>
        <v>0</v>
      </c>
      <c r="H488" s="10">
        <f>-Vendes[[#This Row],[Base Imposable]]*Vendes[[#This Row],[% IRPF]]</f>
        <v>0</v>
      </c>
      <c r="I488" s="11">
        <f>+Vendes[[#This Row],[Base Imposable]]+Vendes[[#This Row],[Quota IVA]]+Vendes[[#This Row],[IRPF]]</f>
        <v>0</v>
      </c>
      <c r="J488" s="37"/>
      <c r="K488" s="17">
        <f>+MONTH(Vendes[[#This Row],[Data Factura]])</f>
        <v>1</v>
      </c>
      <c r="L488" s="17">
        <f>+YEAR(Vendes[[#This Row],[Data Factura]])</f>
        <v>1900</v>
      </c>
      <c r="M488" s="18">
        <f>+Vendes[[#This Row],[Data Factura]]</f>
        <v>0</v>
      </c>
      <c r="N488" s="15" t="s">
        <v>15</v>
      </c>
      <c r="O488" s="10">
        <f>+Vendes[[#This Row],[Base Imposable]]</f>
        <v>0</v>
      </c>
    </row>
    <row r="489" spans="1:15" ht="15.75" customHeight="1" x14ac:dyDescent="0.3">
      <c r="A489" s="19"/>
      <c r="B489" s="19"/>
      <c r="C489" s="19"/>
      <c r="D489" s="7"/>
      <c r="E489" s="7"/>
      <c r="F489" s="7"/>
      <c r="G489" s="10">
        <f>+Vendes[[#This Row],[Base Imposable]]*Vendes[[#This Row],[% IVA]]</f>
        <v>0</v>
      </c>
      <c r="H489" s="10">
        <f>-Vendes[[#This Row],[Base Imposable]]*Vendes[[#This Row],[% IRPF]]</f>
        <v>0</v>
      </c>
      <c r="I489" s="11">
        <f>+Vendes[[#This Row],[Base Imposable]]+Vendes[[#This Row],[Quota IVA]]+Vendes[[#This Row],[IRPF]]</f>
        <v>0</v>
      </c>
      <c r="J489" s="37"/>
      <c r="K489" s="17">
        <f>+MONTH(Vendes[[#This Row],[Data Factura]])</f>
        <v>1</v>
      </c>
      <c r="L489" s="17">
        <f>+YEAR(Vendes[[#This Row],[Data Factura]])</f>
        <v>1900</v>
      </c>
      <c r="M489" s="18">
        <f>+Vendes[[#This Row],[Data Factura]]</f>
        <v>0</v>
      </c>
      <c r="N489" s="15" t="s">
        <v>15</v>
      </c>
      <c r="O489" s="10">
        <f>+Vendes[[#This Row],[Base Imposable]]</f>
        <v>0</v>
      </c>
    </row>
    <row r="490" spans="1:15" ht="15.75" customHeight="1" x14ac:dyDescent="0.3">
      <c r="A490" s="19"/>
      <c r="B490" s="19"/>
      <c r="C490" s="19"/>
      <c r="D490" s="7"/>
      <c r="E490" s="7"/>
      <c r="F490" s="7"/>
      <c r="G490" s="10">
        <f>+Vendes[[#This Row],[Base Imposable]]*Vendes[[#This Row],[% IVA]]</f>
        <v>0</v>
      </c>
      <c r="H490" s="10">
        <f>-Vendes[[#This Row],[Base Imposable]]*Vendes[[#This Row],[% IRPF]]</f>
        <v>0</v>
      </c>
      <c r="I490" s="11">
        <f>+Vendes[[#This Row],[Base Imposable]]+Vendes[[#This Row],[Quota IVA]]+Vendes[[#This Row],[IRPF]]</f>
        <v>0</v>
      </c>
      <c r="J490" s="37"/>
      <c r="K490" s="17">
        <f>+MONTH(Vendes[[#This Row],[Data Factura]])</f>
        <v>1</v>
      </c>
      <c r="L490" s="17">
        <f>+YEAR(Vendes[[#This Row],[Data Factura]])</f>
        <v>1900</v>
      </c>
      <c r="M490" s="18">
        <f>+Vendes[[#This Row],[Data Factura]]</f>
        <v>0</v>
      </c>
      <c r="N490" s="15" t="s">
        <v>15</v>
      </c>
      <c r="O490" s="10">
        <f>+Vendes[[#This Row],[Base Imposable]]</f>
        <v>0</v>
      </c>
    </row>
    <row r="491" spans="1:15" ht="15.75" customHeight="1" x14ac:dyDescent="0.3">
      <c r="A491" s="19"/>
      <c r="B491" s="19"/>
      <c r="C491" s="19"/>
      <c r="D491" s="7"/>
      <c r="E491" s="7"/>
      <c r="F491" s="7"/>
      <c r="G491" s="10">
        <f>+Vendes[[#This Row],[Base Imposable]]*Vendes[[#This Row],[% IVA]]</f>
        <v>0</v>
      </c>
      <c r="H491" s="10">
        <f>-Vendes[[#This Row],[Base Imposable]]*Vendes[[#This Row],[% IRPF]]</f>
        <v>0</v>
      </c>
      <c r="I491" s="11">
        <f>+Vendes[[#This Row],[Base Imposable]]+Vendes[[#This Row],[Quota IVA]]+Vendes[[#This Row],[IRPF]]</f>
        <v>0</v>
      </c>
      <c r="J491" s="37"/>
      <c r="K491" s="17">
        <f>+MONTH(Vendes[[#This Row],[Data Factura]])</f>
        <v>1</v>
      </c>
      <c r="L491" s="17">
        <f>+YEAR(Vendes[[#This Row],[Data Factura]])</f>
        <v>1900</v>
      </c>
      <c r="M491" s="18">
        <f>+Vendes[[#This Row],[Data Factura]]</f>
        <v>0</v>
      </c>
      <c r="N491" s="15" t="s">
        <v>15</v>
      </c>
      <c r="O491" s="10">
        <f>+Vendes[[#This Row],[Base Imposable]]</f>
        <v>0</v>
      </c>
    </row>
    <row r="492" spans="1:15" ht="15.75" customHeight="1" x14ac:dyDescent="0.3">
      <c r="A492" s="19"/>
      <c r="B492" s="19"/>
      <c r="C492" s="19"/>
      <c r="D492" s="7"/>
      <c r="E492" s="7"/>
      <c r="F492" s="7"/>
      <c r="G492" s="10">
        <f>+Vendes[[#This Row],[Base Imposable]]*Vendes[[#This Row],[% IVA]]</f>
        <v>0</v>
      </c>
      <c r="H492" s="10">
        <f>-Vendes[[#This Row],[Base Imposable]]*Vendes[[#This Row],[% IRPF]]</f>
        <v>0</v>
      </c>
      <c r="I492" s="11">
        <f>+Vendes[[#This Row],[Base Imposable]]+Vendes[[#This Row],[Quota IVA]]+Vendes[[#This Row],[IRPF]]</f>
        <v>0</v>
      </c>
      <c r="J492" s="37"/>
      <c r="K492" s="17">
        <f>+MONTH(Vendes[[#This Row],[Data Factura]])</f>
        <v>1</v>
      </c>
      <c r="L492" s="17">
        <f>+YEAR(Vendes[[#This Row],[Data Factura]])</f>
        <v>1900</v>
      </c>
      <c r="M492" s="18">
        <f>+Vendes[[#This Row],[Data Factura]]</f>
        <v>0</v>
      </c>
      <c r="N492" s="15" t="s">
        <v>15</v>
      </c>
      <c r="O492" s="10">
        <f>+Vendes[[#This Row],[Base Imposable]]</f>
        <v>0</v>
      </c>
    </row>
    <row r="493" spans="1:15" ht="15.75" customHeight="1" x14ac:dyDescent="0.3">
      <c r="A493" s="19"/>
      <c r="B493" s="19"/>
      <c r="C493" s="19"/>
      <c r="D493" s="7"/>
      <c r="E493" s="7"/>
      <c r="F493" s="7"/>
      <c r="G493" s="10">
        <f>+Vendes[[#This Row],[Base Imposable]]*Vendes[[#This Row],[% IVA]]</f>
        <v>0</v>
      </c>
      <c r="H493" s="10">
        <f>-Vendes[[#This Row],[Base Imposable]]*Vendes[[#This Row],[% IRPF]]</f>
        <v>0</v>
      </c>
      <c r="I493" s="11">
        <f>+Vendes[[#This Row],[Base Imposable]]+Vendes[[#This Row],[Quota IVA]]+Vendes[[#This Row],[IRPF]]</f>
        <v>0</v>
      </c>
      <c r="J493" s="37"/>
      <c r="K493" s="17">
        <f>+MONTH(Vendes[[#This Row],[Data Factura]])</f>
        <v>1</v>
      </c>
      <c r="L493" s="17">
        <f>+YEAR(Vendes[[#This Row],[Data Factura]])</f>
        <v>1900</v>
      </c>
      <c r="M493" s="18">
        <f>+Vendes[[#This Row],[Data Factura]]</f>
        <v>0</v>
      </c>
      <c r="N493" s="15" t="s">
        <v>15</v>
      </c>
      <c r="O493" s="10">
        <f>+Vendes[[#This Row],[Base Imposable]]</f>
        <v>0</v>
      </c>
    </row>
    <row r="494" spans="1:15" ht="15.75" customHeight="1" x14ac:dyDescent="0.3">
      <c r="A494" s="19"/>
      <c r="B494" s="19"/>
      <c r="C494" s="19"/>
      <c r="D494" s="7"/>
      <c r="E494" s="7"/>
      <c r="F494" s="7"/>
      <c r="G494" s="10">
        <f>+Vendes[[#This Row],[Base Imposable]]*Vendes[[#This Row],[% IVA]]</f>
        <v>0</v>
      </c>
      <c r="H494" s="10">
        <f>-Vendes[[#This Row],[Base Imposable]]*Vendes[[#This Row],[% IRPF]]</f>
        <v>0</v>
      </c>
      <c r="I494" s="11">
        <f>+Vendes[[#This Row],[Base Imposable]]+Vendes[[#This Row],[Quota IVA]]+Vendes[[#This Row],[IRPF]]</f>
        <v>0</v>
      </c>
      <c r="J494" s="37"/>
      <c r="K494" s="17">
        <f>+MONTH(Vendes[[#This Row],[Data Factura]])</f>
        <v>1</v>
      </c>
      <c r="L494" s="17">
        <f>+YEAR(Vendes[[#This Row],[Data Factura]])</f>
        <v>1900</v>
      </c>
      <c r="M494" s="18">
        <f>+Vendes[[#This Row],[Data Factura]]</f>
        <v>0</v>
      </c>
      <c r="N494" s="15" t="s">
        <v>15</v>
      </c>
      <c r="O494" s="10">
        <f>+Vendes[[#This Row],[Base Imposable]]</f>
        <v>0</v>
      </c>
    </row>
    <row r="495" spans="1:15" ht="15.75" customHeight="1" x14ac:dyDescent="0.3">
      <c r="A495" s="19"/>
      <c r="B495" s="19"/>
      <c r="C495" s="19"/>
      <c r="D495" s="7"/>
      <c r="E495" s="7"/>
      <c r="F495" s="7"/>
      <c r="G495" s="10">
        <f>+Vendes[[#This Row],[Base Imposable]]*Vendes[[#This Row],[% IVA]]</f>
        <v>0</v>
      </c>
      <c r="H495" s="10">
        <f>-Vendes[[#This Row],[Base Imposable]]*Vendes[[#This Row],[% IRPF]]</f>
        <v>0</v>
      </c>
      <c r="I495" s="11">
        <f>+Vendes[[#This Row],[Base Imposable]]+Vendes[[#This Row],[Quota IVA]]+Vendes[[#This Row],[IRPF]]</f>
        <v>0</v>
      </c>
      <c r="J495" s="37"/>
      <c r="K495" s="17">
        <f>+MONTH(Vendes[[#This Row],[Data Factura]])</f>
        <v>1</v>
      </c>
      <c r="L495" s="17">
        <f>+YEAR(Vendes[[#This Row],[Data Factura]])</f>
        <v>1900</v>
      </c>
      <c r="M495" s="18">
        <f>+Vendes[[#This Row],[Data Factura]]</f>
        <v>0</v>
      </c>
      <c r="N495" s="15" t="s">
        <v>15</v>
      </c>
      <c r="O495" s="10">
        <f>+Vendes[[#This Row],[Base Imposable]]</f>
        <v>0</v>
      </c>
    </row>
    <row r="496" spans="1:15" ht="15.75" customHeight="1" x14ac:dyDescent="0.3">
      <c r="A496" s="19"/>
      <c r="B496" s="19"/>
      <c r="C496" s="19"/>
      <c r="D496" s="7"/>
      <c r="E496" s="7"/>
      <c r="F496" s="7"/>
      <c r="G496" s="10">
        <f>+Vendes[[#This Row],[Base Imposable]]*Vendes[[#This Row],[% IVA]]</f>
        <v>0</v>
      </c>
      <c r="H496" s="10">
        <f>-Vendes[[#This Row],[Base Imposable]]*Vendes[[#This Row],[% IRPF]]</f>
        <v>0</v>
      </c>
      <c r="I496" s="11">
        <f>+Vendes[[#This Row],[Base Imposable]]+Vendes[[#This Row],[Quota IVA]]+Vendes[[#This Row],[IRPF]]</f>
        <v>0</v>
      </c>
      <c r="J496" s="37"/>
      <c r="K496" s="17">
        <f>+MONTH(Vendes[[#This Row],[Data Factura]])</f>
        <v>1</v>
      </c>
      <c r="L496" s="17">
        <f>+YEAR(Vendes[[#This Row],[Data Factura]])</f>
        <v>1900</v>
      </c>
      <c r="M496" s="18">
        <f>+Vendes[[#This Row],[Data Factura]]</f>
        <v>0</v>
      </c>
      <c r="N496" s="15" t="s">
        <v>15</v>
      </c>
      <c r="O496" s="10">
        <f>+Vendes[[#This Row],[Base Imposable]]</f>
        <v>0</v>
      </c>
    </row>
    <row r="497" spans="1:15" ht="15.75" customHeight="1" x14ac:dyDescent="0.3">
      <c r="A497" s="19"/>
      <c r="B497" s="19"/>
      <c r="C497" s="19"/>
      <c r="D497" s="7"/>
      <c r="E497" s="7"/>
      <c r="F497" s="7"/>
      <c r="G497" s="10">
        <f>+Vendes[[#This Row],[Base Imposable]]*Vendes[[#This Row],[% IVA]]</f>
        <v>0</v>
      </c>
      <c r="H497" s="10">
        <f>-Vendes[[#This Row],[Base Imposable]]*Vendes[[#This Row],[% IRPF]]</f>
        <v>0</v>
      </c>
      <c r="I497" s="11">
        <f>+Vendes[[#This Row],[Base Imposable]]+Vendes[[#This Row],[Quota IVA]]+Vendes[[#This Row],[IRPF]]</f>
        <v>0</v>
      </c>
      <c r="J497" s="37"/>
      <c r="K497" s="17">
        <f>+MONTH(Vendes[[#This Row],[Data Factura]])</f>
        <v>1</v>
      </c>
      <c r="L497" s="17">
        <f>+YEAR(Vendes[[#This Row],[Data Factura]])</f>
        <v>1900</v>
      </c>
      <c r="M497" s="18">
        <f>+Vendes[[#This Row],[Data Factura]]</f>
        <v>0</v>
      </c>
      <c r="N497" s="15" t="s">
        <v>15</v>
      </c>
      <c r="O497" s="10">
        <f>+Vendes[[#This Row],[Base Imposable]]</f>
        <v>0</v>
      </c>
    </row>
    <row r="498" spans="1:15" ht="15.75" customHeight="1" x14ac:dyDescent="0.3">
      <c r="A498" s="19"/>
      <c r="B498" s="19"/>
      <c r="C498" s="19"/>
      <c r="D498" s="7"/>
      <c r="E498" s="7"/>
      <c r="F498" s="7"/>
      <c r="G498" s="10">
        <f>+Vendes[[#This Row],[Base Imposable]]*Vendes[[#This Row],[% IVA]]</f>
        <v>0</v>
      </c>
      <c r="H498" s="10">
        <f>-Vendes[[#This Row],[Base Imposable]]*Vendes[[#This Row],[% IRPF]]</f>
        <v>0</v>
      </c>
      <c r="I498" s="11">
        <f>+Vendes[[#This Row],[Base Imposable]]+Vendes[[#This Row],[Quota IVA]]+Vendes[[#This Row],[IRPF]]</f>
        <v>0</v>
      </c>
      <c r="J498" s="37"/>
      <c r="K498" s="17">
        <f>+MONTH(Vendes[[#This Row],[Data Factura]])</f>
        <v>1</v>
      </c>
      <c r="L498" s="17">
        <f>+YEAR(Vendes[[#This Row],[Data Factura]])</f>
        <v>1900</v>
      </c>
      <c r="M498" s="18">
        <f>+Vendes[[#This Row],[Data Factura]]</f>
        <v>0</v>
      </c>
      <c r="N498" s="15" t="s">
        <v>15</v>
      </c>
      <c r="O498" s="10">
        <f>+Vendes[[#This Row],[Base Imposable]]</f>
        <v>0</v>
      </c>
    </row>
    <row r="499" spans="1:15" ht="15.75" customHeight="1" x14ac:dyDescent="0.3">
      <c r="A499" s="19"/>
      <c r="B499" s="19"/>
      <c r="C499" s="19"/>
      <c r="D499" s="7"/>
      <c r="E499" s="7"/>
      <c r="F499" s="7"/>
      <c r="G499" s="10">
        <f>+Vendes[[#This Row],[Base Imposable]]*Vendes[[#This Row],[% IVA]]</f>
        <v>0</v>
      </c>
      <c r="H499" s="10">
        <f>-Vendes[[#This Row],[Base Imposable]]*Vendes[[#This Row],[% IRPF]]</f>
        <v>0</v>
      </c>
      <c r="I499" s="11">
        <f>+Vendes[[#This Row],[Base Imposable]]+Vendes[[#This Row],[Quota IVA]]+Vendes[[#This Row],[IRPF]]</f>
        <v>0</v>
      </c>
      <c r="J499" s="37"/>
      <c r="K499" s="17">
        <f>+MONTH(Vendes[[#This Row],[Data Factura]])</f>
        <v>1</v>
      </c>
      <c r="L499" s="17">
        <f>+YEAR(Vendes[[#This Row],[Data Factura]])</f>
        <v>1900</v>
      </c>
      <c r="M499" s="18">
        <f>+Vendes[[#This Row],[Data Factura]]</f>
        <v>0</v>
      </c>
      <c r="N499" s="15" t="s">
        <v>15</v>
      </c>
      <c r="O499" s="10">
        <f>+Vendes[[#This Row],[Base Imposable]]</f>
        <v>0</v>
      </c>
    </row>
    <row r="500" spans="1:15" ht="15.75" customHeight="1" x14ac:dyDescent="0.3">
      <c r="A500" s="19"/>
      <c r="B500" s="19"/>
      <c r="C500" s="19"/>
      <c r="D500" s="7"/>
      <c r="E500" s="7"/>
      <c r="F500" s="7"/>
      <c r="G500" s="10">
        <f>+Vendes[[#This Row],[Base Imposable]]*Vendes[[#This Row],[% IVA]]</f>
        <v>0</v>
      </c>
      <c r="H500" s="10">
        <f>-Vendes[[#This Row],[Base Imposable]]*Vendes[[#This Row],[% IRPF]]</f>
        <v>0</v>
      </c>
      <c r="I500" s="11">
        <f>+Vendes[[#This Row],[Base Imposable]]+Vendes[[#This Row],[Quota IVA]]+Vendes[[#This Row],[IRPF]]</f>
        <v>0</v>
      </c>
      <c r="J500" s="37"/>
      <c r="K500" s="17">
        <f>+MONTH(Vendes[[#This Row],[Data Factura]])</f>
        <v>1</v>
      </c>
      <c r="L500" s="17">
        <f>+YEAR(Vendes[[#This Row],[Data Factura]])</f>
        <v>1900</v>
      </c>
      <c r="M500" s="18">
        <f>+Vendes[[#This Row],[Data Factura]]</f>
        <v>0</v>
      </c>
      <c r="N500" s="15" t="s">
        <v>15</v>
      </c>
      <c r="O500" s="10">
        <f>+Vendes[[#This Row],[Base Imposable]]</f>
        <v>0</v>
      </c>
    </row>
    <row r="501" spans="1:15" ht="15.75" customHeight="1" x14ac:dyDescent="0.3">
      <c r="A501" s="19"/>
      <c r="B501" s="19"/>
      <c r="C501" s="19"/>
      <c r="D501" s="7"/>
      <c r="E501" s="7"/>
      <c r="F501" s="7"/>
      <c r="G501" s="10">
        <f>+Vendes[[#This Row],[Base Imposable]]*Vendes[[#This Row],[% IVA]]</f>
        <v>0</v>
      </c>
      <c r="H501" s="10">
        <f>-Vendes[[#This Row],[Base Imposable]]*Vendes[[#This Row],[% IRPF]]</f>
        <v>0</v>
      </c>
      <c r="I501" s="11">
        <f>+Vendes[[#This Row],[Base Imposable]]+Vendes[[#This Row],[Quota IVA]]+Vendes[[#This Row],[IRPF]]</f>
        <v>0</v>
      </c>
      <c r="J501" s="37"/>
      <c r="K501" s="17">
        <f>+MONTH(Vendes[[#This Row],[Data Factura]])</f>
        <v>1</v>
      </c>
      <c r="L501" s="17">
        <f>+YEAR(Vendes[[#This Row],[Data Factura]])</f>
        <v>1900</v>
      </c>
      <c r="M501" s="18">
        <f>+Vendes[[#This Row],[Data Factura]]</f>
        <v>0</v>
      </c>
      <c r="N501" s="15" t="s">
        <v>15</v>
      </c>
      <c r="O501" s="10">
        <f>+Vendes[[#This Row],[Base Imposable]]</f>
        <v>0</v>
      </c>
    </row>
    <row r="502" spans="1:15" ht="15.75" customHeight="1" x14ac:dyDescent="0.3">
      <c r="A502" s="19"/>
      <c r="B502" s="19"/>
      <c r="C502" s="19"/>
      <c r="D502" s="7"/>
      <c r="E502" s="7"/>
      <c r="F502" s="7"/>
      <c r="G502" s="10">
        <f>+Vendes[[#This Row],[Base Imposable]]*Vendes[[#This Row],[% IVA]]</f>
        <v>0</v>
      </c>
      <c r="H502" s="10">
        <f>-Vendes[[#This Row],[Base Imposable]]*Vendes[[#This Row],[% IRPF]]</f>
        <v>0</v>
      </c>
      <c r="I502" s="11">
        <f>+Vendes[[#This Row],[Base Imposable]]+Vendes[[#This Row],[Quota IVA]]+Vendes[[#This Row],[IRPF]]</f>
        <v>0</v>
      </c>
      <c r="J502" s="37"/>
      <c r="K502" s="17">
        <f>+MONTH(Vendes[[#This Row],[Data Factura]])</f>
        <v>1</v>
      </c>
      <c r="L502" s="17">
        <f>+YEAR(Vendes[[#This Row],[Data Factura]])</f>
        <v>1900</v>
      </c>
      <c r="M502" s="18">
        <f>+Vendes[[#This Row],[Data Factura]]</f>
        <v>0</v>
      </c>
      <c r="N502" s="15" t="s">
        <v>15</v>
      </c>
      <c r="O502" s="10">
        <f>+Vendes[[#This Row],[Base Imposable]]</f>
        <v>0</v>
      </c>
    </row>
    <row r="503" spans="1:15" ht="15.75" customHeight="1" x14ac:dyDescent="0.3">
      <c r="A503" s="19"/>
      <c r="B503" s="19"/>
      <c r="C503" s="19"/>
      <c r="D503" s="7"/>
      <c r="E503" s="7"/>
      <c r="F503" s="7"/>
      <c r="G503" s="10">
        <f>+Vendes[[#This Row],[Base Imposable]]*Vendes[[#This Row],[% IVA]]</f>
        <v>0</v>
      </c>
      <c r="H503" s="10">
        <f>-Vendes[[#This Row],[Base Imposable]]*Vendes[[#This Row],[% IRPF]]</f>
        <v>0</v>
      </c>
      <c r="I503" s="11">
        <f>+Vendes[[#This Row],[Base Imposable]]+Vendes[[#This Row],[Quota IVA]]+Vendes[[#This Row],[IRPF]]</f>
        <v>0</v>
      </c>
      <c r="J503" s="37"/>
      <c r="K503" s="17">
        <f>+MONTH(Vendes[[#This Row],[Data Factura]])</f>
        <v>1</v>
      </c>
      <c r="L503" s="17">
        <f>+YEAR(Vendes[[#This Row],[Data Factura]])</f>
        <v>1900</v>
      </c>
      <c r="M503" s="18">
        <f>+Vendes[[#This Row],[Data Factura]]</f>
        <v>0</v>
      </c>
      <c r="N503" s="15" t="s">
        <v>15</v>
      </c>
      <c r="O503" s="10">
        <f>+Vendes[[#This Row],[Base Imposable]]</f>
        <v>0</v>
      </c>
    </row>
    <row r="504" spans="1:15" ht="15.75" customHeight="1" x14ac:dyDescent="0.3">
      <c r="A504" s="19"/>
      <c r="B504" s="19"/>
      <c r="C504" s="19"/>
      <c r="D504" s="7"/>
      <c r="E504" s="7"/>
      <c r="F504" s="7"/>
      <c r="G504" s="10">
        <f>+Vendes[[#This Row],[Base Imposable]]*Vendes[[#This Row],[% IVA]]</f>
        <v>0</v>
      </c>
      <c r="H504" s="10">
        <f>-Vendes[[#This Row],[Base Imposable]]*Vendes[[#This Row],[% IRPF]]</f>
        <v>0</v>
      </c>
      <c r="I504" s="11">
        <f>+Vendes[[#This Row],[Base Imposable]]+Vendes[[#This Row],[Quota IVA]]+Vendes[[#This Row],[IRPF]]</f>
        <v>0</v>
      </c>
      <c r="J504" s="37"/>
      <c r="K504" s="17">
        <f>+MONTH(Vendes[[#This Row],[Data Factura]])</f>
        <v>1</v>
      </c>
      <c r="L504" s="17">
        <f>+YEAR(Vendes[[#This Row],[Data Factura]])</f>
        <v>1900</v>
      </c>
      <c r="M504" s="18">
        <f>+Vendes[[#This Row],[Data Factura]]</f>
        <v>0</v>
      </c>
      <c r="N504" s="15" t="s">
        <v>15</v>
      </c>
      <c r="O504" s="10">
        <f>+Vendes[[#This Row],[Base Imposable]]</f>
        <v>0</v>
      </c>
    </row>
    <row r="505" spans="1:15" ht="15.75" customHeight="1" x14ac:dyDescent="0.3">
      <c r="A505" s="19"/>
      <c r="B505" s="19"/>
      <c r="C505" s="19"/>
      <c r="D505" s="7"/>
      <c r="E505" s="7"/>
      <c r="F505" s="7"/>
      <c r="G505" s="10">
        <f>+Vendes[[#This Row],[Base Imposable]]*Vendes[[#This Row],[% IVA]]</f>
        <v>0</v>
      </c>
      <c r="H505" s="10">
        <f>-Vendes[[#This Row],[Base Imposable]]*Vendes[[#This Row],[% IRPF]]</f>
        <v>0</v>
      </c>
      <c r="I505" s="11">
        <f>+Vendes[[#This Row],[Base Imposable]]+Vendes[[#This Row],[Quota IVA]]+Vendes[[#This Row],[IRPF]]</f>
        <v>0</v>
      </c>
      <c r="J505" s="37"/>
      <c r="K505" s="17">
        <f>+MONTH(Vendes[[#This Row],[Data Factura]])</f>
        <v>1</v>
      </c>
      <c r="L505" s="17">
        <f>+YEAR(Vendes[[#This Row],[Data Factura]])</f>
        <v>1900</v>
      </c>
      <c r="M505" s="18">
        <f>+Vendes[[#This Row],[Data Factura]]</f>
        <v>0</v>
      </c>
      <c r="N505" s="15" t="s">
        <v>15</v>
      </c>
      <c r="O505" s="10">
        <f>+Vendes[[#This Row],[Base Imposable]]</f>
        <v>0</v>
      </c>
    </row>
    <row r="506" spans="1:15" ht="15.75" customHeight="1" x14ac:dyDescent="0.3">
      <c r="A506" s="19"/>
      <c r="B506" s="19"/>
      <c r="C506" s="19"/>
      <c r="D506" s="7"/>
      <c r="E506" s="7"/>
      <c r="F506" s="7"/>
      <c r="G506" s="10">
        <f>+Vendes[[#This Row],[Base Imposable]]*Vendes[[#This Row],[% IVA]]</f>
        <v>0</v>
      </c>
      <c r="H506" s="10">
        <f>-Vendes[[#This Row],[Base Imposable]]*Vendes[[#This Row],[% IRPF]]</f>
        <v>0</v>
      </c>
      <c r="I506" s="11">
        <f>+Vendes[[#This Row],[Base Imposable]]+Vendes[[#This Row],[Quota IVA]]+Vendes[[#This Row],[IRPF]]</f>
        <v>0</v>
      </c>
      <c r="J506" s="37"/>
      <c r="K506" s="17">
        <f>+MONTH(Vendes[[#This Row],[Data Factura]])</f>
        <v>1</v>
      </c>
      <c r="L506" s="17">
        <f>+YEAR(Vendes[[#This Row],[Data Factura]])</f>
        <v>1900</v>
      </c>
      <c r="M506" s="18">
        <f>+Vendes[[#This Row],[Data Factura]]</f>
        <v>0</v>
      </c>
      <c r="N506" s="15" t="s">
        <v>15</v>
      </c>
      <c r="O506" s="10">
        <f>+Vendes[[#This Row],[Base Imposable]]</f>
        <v>0</v>
      </c>
    </row>
    <row r="507" spans="1:15" ht="15.75" customHeight="1" x14ac:dyDescent="0.3">
      <c r="A507" s="19"/>
      <c r="B507" s="19"/>
      <c r="C507" s="19"/>
      <c r="D507" s="7"/>
      <c r="E507" s="7"/>
      <c r="F507" s="7"/>
      <c r="G507" s="10">
        <f>+Vendes[[#This Row],[Base Imposable]]*Vendes[[#This Row],[% IVA]]</f>
        <v>0</v>
      </c>
      <c r="H507" s="10">
        <f>-Vendes[[#This Row],[Base Imposable]]*Vendes[[#This Row],[% IRPF]]</f>
        <v>0</v>
      </c>
      <c r="I507" s="11">
        <f>+Vendes[[#This Row],[Base Imposable]]+Vendes[[#This Row],[Quota IVA]]+Vendes[[#This Row],[IRPF]]</f>
        <v>0</v>
      </c>
      <c r="J507" s="37"/>
      <c r="K507" s="17">
        <f>+MONTH(Vendes[[#This Row],[Data Factura]])</f>
        <v>1</v>
      </c>
      <c r="L507" s="17">
        <f>+YEAR(Vendes[[#This Row],[Data Factura]])</f>
        <v>1900</v>
      </c>
      <c r="M507" s="18">
        <f>+Vendes[[#This Row],[Data Factura]]</f>
        <v>0</v>
      </c>
      <c r="N507" s="15" t="s">
        <v>15</v>
      </c>
      <c r="O507" s="10">
        <f>+Vendes[[#This Row],[Base Imposable]]</f>
        <v>0</v>
      </c>
    </row>
    <row r="508" spans="1:15" ht="15.75" customHeight="1" x14ac:dyDescent="0.3">
      <c r="A508" s="19"/>
      <c r="B508" s="19"/>
      <c r="C508" s="19"/>
      <c r="D508" s="7"/>
      <c r="E508" s="7"/>
      <c r="F508" s="7"/>
      <c r="G508" s="10">
        <f>+Vendes[[#This Row],[Base Imposable]]*Vendes[[#This Row],[% IVA]]</f>
        <v>0</v>
      </c>
      <c r="H508" s="10">
        <f>-Vendes[[#This Row],[Base Imposable]]*Vendes[[#This Row],[% IRPF]]</f>
        <v>0</v>
      </c>
      <c r="I508" s="11">
        <f>+Vendes[[#This Row],[Base Imposable]]+Vendes[[#This Row],[Quota IVA]]+Vendes[[#This Row],[IRPF]]</f>
        <v>0</v>
      </c>
      <c r="J508" s="37"/>
      <c r="K508" s="17">
        <f>+MONTH(Vendes[[#This Row],[Data Factura]])</f>
        <v>1</v>
      </c>
      <c r="L508" s="17">
        <f>+YEAR(Vendes[[#This Row],[Data Factura]])</f>
        <v>1900</v>
      </c>
      <c r="M508" s="18">
        <f>+Vendes[[#This Row],[Data Factura]]</f>
        <v>0</v>
      </c>
      <c r="N508" s="15" t="s">
        <v>15</v>
      </c>
      <c r="O508" s="10">
        <f>+Vendes[[#This Row],[Base Imposable]]</f>
        <v>0</v>
      </c>
    </row>
    <row r="509" spans="1:15" ht="15.75" customHeight="1" x14ac:dyDescent="0.3">
      <c r="A509" s="19"/>
      <c r="B509" s="19"/>
      <c r="C509" s="19"/>
      <c r="D509" s="7"/>
      <c r="E509" s="7"/>
      <c r="F509" s="7"/>
      <c r="G509" s="10">
        <f>+Vendes[[#This Row],[Base Imposable]]*Vendes[[#This Row],[% IVA]]</f>
        <v>0</v>
      </c>
      <c r="H509" s="10">
        <f>-Vendes[[#This Row],[Base Imposable]]*Vendes[[#This Row],[% IRPF]]</f>
        <v>0</v>
      </c>
      <c r="I509" s="11">
        <f>+Vendes[[#This Row],[Base Imposable]]+Vendes[[#This Row],[Quota IVA]]+Vendes[[#This Row],[IRPF]]</f>
        <v>0</v>
      </c>
      <c r="J509" s="37"/>
      <c r="K509" s="17">
        <f>+MONTH(Vendes[[#This Row],[Data Factura]])</f>
        <v>1</v>
      </c>
      <c r="L509" s="17">
        <f>+YEAR(Vendes[[#This Row],[Data Factura]])</f>
        <v>1900</v>
      </c>
      <c r="M509" s="18">
        <f>+Vendes[[#This Row],[Data Factura]]</f>
        <v>0</v>
      </c>
      <c r="N509" s="15" t="s">
        <v>15</v>
      </c>
      <c r="O509" s="10">
        <f>+Vendes[[#This Row],[Base Imposable]]</f>
        <v>0</v>
      </c>
    </row>
    <row r="510" spans="1:15" ht="15.75" customHeight="1" x14ac:dyDescent="0.3">
      <c r="A510" s="19"/>
      <c r="B510" s="19"/>
      <c r="C510" s="19"/>
      <c r="D510" s="7"/>
      <c r="E510" s="7"/>
      <c r="F510" s="7"/>
      <c r="G510" s="10">
        <f>+Vendes[[#This Row],[Base Imposable]]*Vendes[[#This Row],[% IVA]]</f>
        <v>0</v>
      </c>
      <c r="H510" s="10">
        <f>-Vendes[[#This Row],[Base Imposable]]*Vendes[[#This Row],[% IRPF]]</f>
        <v>0</v>
      </c>
      <c r="I510" s="11">
        <f>+Vendes[[#This Row],[Base Imposable]]+Vendes[[#This Row],[Quota IVA]]+Vendes[[#This Row],[IRPF]]</f>
        <v>0</v>
      </c>
      <c r="J510" s="37"/>
      <c r="K510" s="17">
        <f>+MONTH(Vendes[[#This Row],[Data Factura]])</f>
        <v>1</v>
      </c>
      <c r="L510" s="17">
        <f>+YEAR(Vendes[[#This Row],[Data Factura]])</f>
        <v>1900</v>
      </c>
      <c r="M510" s="18">
        <f>+Vendes[[#This Row],[Data Factura]]</f>
        <v>0</v>
      </c>
      <c r="N510" s="15" t="s">
        <v>15</v>
      </c>
      <c r="O510" s="10">
        <f>+Vendes[[#This Row],[Base Imposable]]</f>
        <v>0</v>
      </c>
    </row>
    <row r="511" spans="1:15" ht="15.75" customHeight="1" x14ac:dyDescent="0.3">
      <c r="A511" s="19"/>
      <c r="B511" s="19"/>
      <c r="C511" s="19"/>
      <c r="D511" s="7"/>
      <c r="E511" s="7"/>
      <c r="F511" s="7"/>
      <c r="G511" s="10">
        <f>+Vendes[[#This Row],[Base Imposable]]*Vendes[[#This Row],[% IVA]]</f>
        <v>0</v>
      </c>
      <c r="H511" s="10">
        <f>-Vendes[[#This Row],[Base Imposable]]*Vendes[[#This Row],[% IRPF]]</f>
        <v>0</v>
      </c>
      <c r="I511" s="11">
        <f>+Vendes[[#This Row],[Base Imposable]]+Vendes[[#This Row],[Quota IVA]]+Vendes[[#This Row],[IRPF]]</f>
        <v>0</v>
      </c>
      <c r="J511" s="37"/>
      <c r="K511" s="17">
        <f>+MONTH(Vendes[[#This Row],[Data Factura]])</f>
        <v>1</v>
      </c>
      <c r="L511" s="17">
        <f>+YEAR(Vendes[[#This Row],[Data Factura]])</f>
        <v>1900</v>
      </c>
      <c r="M511" s="18">
        <f>+Vendes[[#This Row],[Data Factura]]</f>
        <v>0</v>
      </c>
      <c r="N511" s="15" t="s">
        <v>15</v>
      </c>
      <c r="O511" s="10">
        <f>+Vendes[[#This Row],[Base Imposable]]</f>
        <v>0</v>
      </c>
    </row>
    <row r="512" spans="1:15" ht="15.75" customHeight="1" x14ac:dyDescent="0.3">
      <c r="A512" s="19"/>
      <c r="B512" s="19"/>
      <c r="C512" s="19"/>
      <c r="D512" s="7"/>
      <c r="E512" s="7"/>
      <c r="F512" s="7"/>
      <c r="G512" s="10">
        <f>+Vendes[[#This Row],[Base Imposable]]*Vendes[[#This Row],[% IVA]]</f>
        <v>0</v>
      </c>
      <c r="H512" s="10">
        <f>-Vendes[[#This Row],[Base Imposable]]*Vendes[[#This Row],[% IRPF]]</f>
        <v>0</v>
      </c>
      <c r="I512" s="11">
        <f>+Vendes[[#This Row],[Base Imposable]]+Vendes[[#This Row],[Quota IVA]]+Vendes[[#This Row],[IRPF]]</f>
        <v>0</v>
      </c>
      <c r="J512" s="37"/>
      <c r="K512" s="17">
        <f>+MONTH(Vendes[[#This Row],[Data Factura]])</f>
        <v>1</v>
      </c>
      <c r="L512" s="17">
        <f>+YEAR(Vendes[[#This Row],[Data Factura]])</f>
        <v>1900</v>
      </c>
      <c r="M512" s="18">
        <f>+Vendes[[#This Row],[Data Factura]]</f>
        <v>0</v>
      </c>
      <c r="N512" s="15" t="s">
        <v>15</v>
      </c>
      <c r="O512" s="10">
        <f>+Vendes[[#This Row],[Base Imposable]]</f>
        <v>0</v>
      </c>
    </row>
    <row r="513" spans="1:15" ht="15.75" customHeight="1" x14ac:dyDescent="0.3">
      <c r="A513" s="19"/>
      <c r="B513" s="19"/>
      <c r="C513" s="19"/>
      <c r="D513" s="7"/>
      <c r="E513" s="7"/>
      <c r="F513" s="7"/>
      <c r="G513" s="10">
        <f>+Vendes[[#This Row],[Base Imposable]]*Vendes[[#This Row],[% IVA]]</f>
        <v>0</v>
      </c>
      <c r="H513" s="10">
        <f>-Vendes[[#This Row],[Base Imposable]]*Vendes[[#This Row],[% IRPF]]</f>
        <v>0</v>
      </c>
      <c r="I513" s="11">
        <f>+Vendes[[#This Row],[Base Imposable]]+Vendes[[#This Row],[Quota IVA]]+Vendes[[#This Row],[IRPF]]</f>
        <v>0</v>
      </c>
      <c r="J513" s="37"/>
      <c r="K513" s="17">
        <f>+MONTH(Vendes[[#This Row],[Data Factura]])</f>
        <v>1</v>
      </c>
      <c r="L513" s="17">
        <f>+YEAR(Vendes[[#This Row],[Data Factura]])</f>
        <v>1900</v>
      </c>
      <c r="M513" s="18">
        <f>+Vendes[[#This Row],[Data Factura]]</f>
        <v>0</v>
      </c>
      <c r="N513" s="15" t="s">
        <v>15</v>
      </c>
      <c r="O513" s="10">
        <f>+Vendes[[#This Row],[Base Imposable]]</f>
        <v>0</v>
      </c>
    </row>
    <row r="514" spans="1:15" ht="15.75" customHeight="1" x14ac:dyDescent="0.3">
      <c r="A514" s="19"/>
      <c r="B514" s="19"/>
      <c r="C514" s="19"/>
      <c r="D514" s="7"/>
      <c r="E514" s="7"/>
      <c r="F514" s="7"/>
      <c r="G514" s="10">
        <f>+Vendes[[#This Row],[Base Imposable]]*Vendes[[#This Row],[% IVA]]</f>
        <v>0</v>
      </c>
      <c r="H514" s="10">
        <f>-Vendes[[#This Row],[Base Imposable]]*Vendes[[#This Row],[% IRPF]]</f>
        <v>0</v>
      </c>
      <c r="I514" s="11">
        <f>+Vendes[[#This Row],[Base Imposable]]+Vendes[[#This Row],[Quota IVA]]+Vendes[[#This Row],[IRPF]]</f>
        <v>0</v>
      </c>
      <c r="J514" s="37"/>
      <c r="K514" s="17">
        <f>+MONTH(Vendes[[#This Row],[Data Factura]])</f>
        <v>1</v>
      </c>
      <c r="L514" s="17">
        <f>+YEAR(Vendes[[#This Row],[Data Factura]])</f>
        <v>1900</v>
      </c>
      <c r="M514" s="18">
        <f>+Vendes[[#This Row],[Data Factura]]</f>
        <v>0</v>
      </c>
      <c r="N514" s="15" t="s">
        <v>15</v>
      </c>
      <c r="O514" s="10">
        <f>+Vendes[[#This Row],[Base Imposable]]</f>
        <v>0</v>
      </c>
    </row>
    <row r="515" spans="1:15" ht="15.75" customHeight="1" x14ac:dyDescent="0.3">
      <c r="A515" s="19"/>
      <c r="B515" s="19"/>
      <c r="C515" s="19"/>
      <c r="D515" s="7"/>
      <c r="E515" s="7"/>
      <c r="F515" s="7"/>
      <c r="G515" s="10">
        <f>+Vendes[[#This Row],[Base Imposable]]*Vendes[[#This Row],[% IVA]]</f>
        <v>0</v>
      </c>
      <c r="H515" s="10">
        <f>-Vendes[[#This Row],[Base Imposable]]*Vendes[[#This Row],[% IRPF]]</f>
        <v>0</v>
      </c>
      <c r="I515" s="11">
        <f>+Vendes[[#This Row],[Base Imposable]]+Vendes[[#This Row],[Quota IVA]]+Vendes[[#This Row],[IRPF]]</f>
        <v>0</v>
      </c>
      <c r="J515" s="37"/>
      <c r="K515" s="17">
        <f>+MONTH(Vendes[[#This Row],[Data Factura]])</f>
        <v>1</v>
      </c>
      <c r="L515" s="17">
        <f>+YEAR(Vendes[[#This Row],[Data Factura]])</f>
        <v>1900</v>
      </c>
      <c r="M515" s="18">
        <f>+Vendes[[#This Row],[Data Factura]]</f>
        <v>0</v>
      </c>
      <c r="N515" s="15" t="s">
        <v>15</v>
      </c>
      <c r="O515" s="10">
        <f>+Vendes[[#This Row],[Base Imposable]]</f>
        <v>0</v>
      </c>
    </row>
    <row r="516" spans="1:15" ht="15.75" customHeight="1" x14ac:dyDescent="0.3">
      <c r="A516" s="19"/>
      <c r="B516" s="19"/>
      <c r="C516" s="19"/>
      <c r="D516" s="7"/>
      <c r="E516" s="7"/>
      <c r="F516" s="7"/>
      <c r="G516" s="10">
        <f>+Vendes[[#This Row],[Base Imposable]]*Vendes[[#This Row],[% IVA]]</f>
        <v>0</v>
      </c>
      <c r="H516" s="10">
        <f>-Vendes[[#This Row],[Base Imposable]]*Vendes[[#This Row],[% IRPF]]</f>
        <v>0</v>
      </c>
      <c r="I516" s="11">
        <f>+Vendes[[#This Row],[Base Imposable]]+Vendes[[#This Row],[Quota IVA]]+Vendes[[#This Row],[IRPF]]</f>
        <v>0</v>
      </c>
      <c r="J516" s="37"/>
      <c r="K516" s="17">
        <f>+MONTH(Vendes[[#This Row],[Data Factura]])</f>
        <v>1</v>
      </c>
      <c r="L516" s="17">
        <f>+YEAR(Vendes[[#This Row],[Data Factura]])</f>
        <v>1900</v>
      </c>
      <c r="M516" s="18">
        <f>+Vendes[[#This Row],[Data Factura]]</f>
        <v>0</v>
      </c>
      <c r="N516" s="15" t="s">
        <v>15</v>
      </c>
      <c r="O516" s="10">
        <f>+Vendes[[#This Row],[Base Imposable]]</f>
        <v>0</v>
      </c>
    </row>
    <row r="517" spans="1:15" ht="15.75" customHeight="1" x14ac:dyDescent="0.3">
      <c r="A517" s="19"/>
      <c r="B517" s="19"/>
      <c r="C517" s="19"/>
      <c r="D517" s="7"/>
      <c r="E517" s="7"/>
      <c r="F517" s="7"/>
      <c r="G517" s="10">
        <f>+Vendes[[#This Row],[Base Imposable]]*Vendes[[#This Row],[% IVA]]</f>
        <v>0</v>
      </c>
      <c r="H517" s="10">
        <f>-Vendes[[#This Row],[Base Imposable]]*Vendes[[#This Row],[% IRPF]]</f>
        <v>0</v>
      </c>
      <c r="I517" s="11">
        <f>+Vendes[[#This Row],[Base Imposable]]+Vendes[[#This Row],[Quota IVA]]+Vendes[[#This Row],[IRPF]]</f>
        <v>0</v>
      </c>
      <c r="J517" s="37"/>
      <c r="K517" s="17">
        <f>+MONTH(Vendes[[#This Row],[Data Factura]])</f>
        <v>1</v>
      </c>
      <c r="L517" s="17">
        <f>+YEAR(Vendes[[#This Row],[Data Factura]])</f>
        <v>1900</v>
      </c>
      <c r="M517" s="18">
        <f>+Vendes[[#This Row],[Data Factura]]</f>
        <v>0</v>
      </c>
      <c r="N517" s="15" t="s">
        <v>15</v>
      </c>
      <c r="O517" s="10">
        <f>+Vendes[[#This Row],[Base Imposable]]</f>
        <v>0</v>
      </c>
    </row>
    <row r="518" spans="1:15" ht="15.75" customHeight="1" x14ac:dyDescent="0.3">
      <c r="A518" s="19"/>
      <c r="B518" s="19"/>
      <c r="C518" s="19"/>
      <c r="D518" s="7"/>
      <c r="E518" s="7"/>
      <c r="F518" s="7"/>
      <c r="G518" s="10">
        <f>+Vendes[[#This Row],[Base Imposable]]*Vendes[[#This Row],[% IVA]]</f>
        <v>0</v>
      </c>
      <c r="H518" s="10">
        <f>-Vendes[[#This Row],[Base Imposable]]*Vendes[[#This Row],[% IRPF]]</f>
        <v>0</v>
      </c>
      <c r="I518" s="11">
        <f>+Vendes[[#This Row],[Base Imposable]]+Vendes[[#This Row],[Quota IVA]]+Vendes[[#This Row],[IRPF]]</f>
        <v>0</v>
      </c>
      <c r="J518" s="37"/>
      <c r="K518" s="17">
        <f>+MONTH(Vendes[[#This Row],[Data Factura]])</f>
        <v>1</v>
      </c>
      <c r="L518" s="17">
        <f>+YEAR(Vendes[[#This Row],[Data Factura]])</f>
        <v>1900</v>
      </c>
      <c r="M518" s="18">
        <f>+Vendes[[#This Row],[Data Factura]]</f>
        <v>0</v>
      </c>
      <c r="N518" s="15" t="s">
        <v>15</v>
      </c>
      <c r="O518" s="10">
        <f>+Vendes[[#This Row],[Base Imposable]]</f>
        <v>0</v>
      </c>
    </row>
    <row r="519" spans="1:15" ht="15.75" customHeight="1" x14ac:dyDescent="0.3">
      <c r="A519" s="19"/>
      <c r="B519" s="19"/>
      <c r="C519" s="19"/>
      <c r="D519" s="7"/>
      <c r="E519" s="7"/>
      <c r="F519" s="7"/>
      <c r="G519" s="10">
        <f>+Vendes[[#This Row],[Base Imposable]]*Vendes[[#This Row],[% IVA]]</f>
        <v>0</v>
      </c>
      <c r="H519" s="10">
        <f>-Vendes[[#This Row],[Base Imposable]]*Vendes[[#This Row],[% IRPF]]</f>
        <v>0</v>
      </c>
      <c r="I519" s="11">
        <f>+Vendes[[#This Row],[Base Imposable]]+Vendes[[#This Row],[Quota IVA]]+Vendes[[#This Row],[IRPF]]</f>
        <v>0</v>
      </c>
      <c r="J519" s="37"/>
      <c r="K519" s="17">
        <f>+MONTH(Vendes[[#This Row],[Data Factura]])</f>
        <v>1</v>
      </c>
      <c r="L519" s="17">
        <f>+YEAR(Vendes[[#This Row],[Data Factura]])</f>
        <v>1900</v>
      </c>
      <c r="M519" s="18">
        <f>+Vendes[[#This Row],[Data Factura]]</f>
        <v>0</v>
      </c>
      <c r="N519" s="15" t="s">
        <v>15</v>
      </c>
      <c r="O519" s="10">
        <f>+Vendes[[#This Row],[Base Imposable]]</f>
        <v>0</v>
      </c>
    </row>
    <row r="520" spans="1:15" ht="15.75" customHeight="1" x14ac:dyDescent="0.3">
      <c r="A520" s="19"/>
      <c r="B520" s="19"/>
      <c r="C520" s="19"/>
      <c r="D520" s="7"/>
      <c r="E520" s="7"/>
      <c r="F520" s="7"/>
      <c r="G520" s="10">
        <f>+Vendes[[#This Row],[Base Imposable]]*Vendes[[#This Row],[% IVA]]</f>
        <v>0</v>
      </c>
      <c r="H520" s="10">
        <f>-Vendes[[#This Row],[Base Imposable]]*Vendes[[#This Row],[% IRPF]]</f>
        <v>0</v>
      </c>
      <c r="I520" s="11">
        <f>+Vendes[[#This Row],[Base Imposable]]+Vendes[[#This Row],[Quota IVA]]+Vendes[[#This Row],[IRPF]]</f>
        <v>0</v>
      </c>
      <c r="J520" s="37"/>
      <c r="K520" s="17">
        <f>+MONTH(Vendes[[#This Row],[Data Factura]])</f>
        <v>1</v>
      </c>
      <c r="L520" s="17">
        <f>+YEAR(Vendes[[#This Row],[Data Factura]])</f>
        <v>1900</v>
      </c>
      <c r="M520" s="18">
        <f>+Vendes[[#This Row],[Data Factura]]</f>
        <v>0</v>
      </c>
      <c r="N520" s="15" t="s">
        <v>15</v>
      </c>
      <c r="O520" s="10">
        <f>+Vendes[[#This Row],[Base Imposable]]</f>
        <v>0</v>
      </c>
    </row>
    <row r="521" spans="1:15" ht="15.75" customHeight="1" x14ac:dyDescent="0.3">
      <c r="A521" s="19"/>
      <c r="B521" s="19"/>
      <c r="C521" s="19"/>
      <c r="D521" s="7"/>
      <c r="E521" s="7"/>
      <c r="F521" s="7"/>
      <c r="G521" s="10">
        <f>+Vendes[[#This Row],[Base Imposable]]*Vendes[[#This Row],[% IVA]]</f>
        <v>0</v>
      </c>
      <c r="H521" s="10">
        <f>-Vendes[[#This Row],[Base Imposable]]*Vendes[[#This Row],[% IRPF]]</f>
        <v>0</v>
      </c>
      <c r="I521" s="11">
        <f>+Vendes[[#This Row],[Base Imposable]]+Vendes[[#This Row],[Quota IVA]]+Vendes[[#This Row],[IRPF]]</f>
        <v>0</v>
      </c>
      <c r="J521" s="37"/>
      <c r="K521" s="17">
        <f>+MONTH(Vendes[[#This Row],[Data Factura]])</f>
        <v>1</v>
      </c>
      <c r="L521" s="17">
        <f>+YEAR(Vendes[[#This Row],[Data Factura]])</f>
        <v>1900</v>
      </c>
      <c r="M521" s="18">
        <f>+Vendes[[#This Row],[Data Factura]]</f>
        <v>0</v>
      </c>
      <c r="N521" s="15" t="s">
        <v>15</v>
      </c>
      <c r="O521" s="10">
        <f>+Vendes[[#This Row],[Base Imposable]]</f>
        <v>0</v>
      </c>
    </row>
    <row r="522" spans="1:15" ht="15.75" customHeight="1" x14ac:dyDescent="0.3">
      <c r="A522" s="19"/>
      <c r="B522" s="19"/>
      <c r="C522" s="19"/>
      <c r="D522" s="7"/>
      <c r="E522" s="7"/>
      <c r="F522" s="7"/>
      <c r="G522" s="10">
        <f>+Vendes[[#This Row],[Base Imposable]]*Vendes[[#This Row],[% IVA]]</f>
        <v>0</v>
      </c>
      <c r="H522" s="10">
        <f>-Vendes[[#This Row],[Base Imposable]]*Vendes[[#This Row],[% IRPF]]</f>
        <v>0</v>
      </c>
      <c r="I522" s="11">
        <f>+Vendes[[#This Row],[Base Imposable]]+Vendes[[#This Row],[Quota IVA]]+Vendes[[#This Row],[IRPF]]</f>
        <v>0</v>
      </c>
      <c r="J522" s="37"/>
      <c r="K522" s="17">
        <f>+MONTH(Vendes[[#This Row],[Data Factura]])</f>
        <v>1</v>
      </c>
      <c r="L522" s="17">
        <f>+YEAR(Vendes[[#This Row],[Data Factura]])</f>
        <v>1900</v>
      </c>
      <c r="M522" s="18">
        <f>+Vendes[[#This Row],[Data Factura]]</f>
        <v>0</v>
      </c>
      <c r="N522" s="15" t="s">
        <v>15</v>
      </c>
      <c r="O522" s="10">
        <f>+Vendes[[#This Row],[Base Imposable]]</f>
        <v>0</v>
      </c>
    </row>
    <row r="523" spans="1:15" ht="15.75" customHeight="1" x14ac:dyDescent="0.3">
      <c r="A523" s="19"/>
      <c r="B523" s="19"/>
      <c r="C523" s="19"/>
      <c r="D523" s="7"/>
      <c r="E523" s="7"/>
      <c r="F523" s="7"/>
      <c r="G523" s="10">
        <f>+Vendes[[#This Row],[Base Imposable]]*Vendes[[#This Row],[% IVA]]</f>
        <v>0</v>
      </c>
      <c r="H523" s="10">
        <f>-Vendes[[#This Row],[Base Imposable]]*Vendes[[#This Row],[% IRPF]]</f>
        <v>0</v>
      </c>
      <c r="I523" s="11">
        <f>+Vendes[[#This Row],[Base Imposable]]+Vendes[[#This Row],[Quota IVA]]+Vendes[[#This Row],[IRPF]]</f>
        <v>0</v>
      </c>
      <c r="J523" s="37"/>
      <c r="K523" s="17">
        <f>+MONTH(Vendes[[#This Row],[Data Factura]])</f>
        <v>1</v>
      </c>
      <c r="L523" s="17">
        <f>+YEAR(Vendes[[#This Row],[Data Factura]])</f>
        <v>1900</v>
      </c>
      <c r="M523" s="18">
        <f>+Vendes[[#This Row],[Data Factura]]</f>
        <v>0</v>
      </c>
      <c r="N523" s="15" t="s">
        <v>15</v>
      </c>
      <c r="O523" s="10">
        <f>+Vendes[[#This Row],[Base Imposable]]</f>
        <v>0</v>
      </c>
    </row>
    <row r="524" spans="1:15" ht="15.75" customHeight="1" x14ac:dyDescent="0.3">
      <c r="A524" s="19"/>
      <c r="B524" s="19"/>
      <c r="C524" s="19"/>
      <c r="D524" s="7"/>
      <c r="E524" s="7"/>
      <c r="F524" s="7"/>
      <c r="G524" s="10">
        <f>+Vendes[[#This Row],[Base Imposable]]*Vendes[[#This Row],[% IVA]]</f>
        <v>0</v>
      </c>
      <c r="H524" s="10">
        <f>-Vendes[[#This Row],[Base Imposable]]*Vendes[[#This Row],[% IRPF]]</f>
        <v>0</v>
      </c>
      <c r="I524" s="11">
        <f>+Vendes[[#This Row],[Base Imposable]]+Vendes[[#This Row],[Quota IVA]]+Vendes[[#This Row],[IRPF]]</f>
        <v>0</v>
      </c>
      <c r="J524" s="37"/>
      <c r="K524" s="17">
        <f>+MONTH(Vendes[[#This Row],[Data Factura]])</f>
        <v>1</v>
      </c>
      <c r="L524" s="17">
        <f>+YEAR(Vendes[[#This Row],[Data Factura]])</f>
        <v>1900</v>
      </c>
      <c r="M524" s="18">
        <f>+Vendes[[#This Row],[Data Factura]]</f>
        <v>0</v>
      </c>
      <c r="N524" s="15" t="s">
        <v>15</v>
      </c>
      <c r="O524" s="10">
        <f>+Vendes[[#This Row],[Base Imposable]]</f>
        <v>0</v>
      </c>
    </row>
    <row r="525" spans="1:15" ht="15.75" customHeight="1" x14ac:dyDescent="0.3">
      <c r="A525" s="19"/>
      <c r="B525" s="19"/>
      <c r="C525" s="19"/>
      <c r="D525" s="7"/>
      <c r="E525" s="7"/>
      <c r="F525" s="7"/>
      <c r="G525" s="10">
        <f>+Vendes[[#This Row],[Base Imposable]]*Vendes[[#This Row],[% IVA]]</f>
        <v>0</v>
      </c>
      <c r="H525" s="10">
        <f>-Vendes[[#This Row],[Base Imposable]]*Vendes[[#This Row],[% IRPF]]</f>
        <v>0</v>
      </c>
      <c r="I525" s="11">
        <f>+Vendes[[#This Row],[Base Imposable]]+Vendes[[#This Row],[Quota IVA]]+Vendes[[#This Row],[IRPF]]</f>
        <v>0</v>
      </c>
      <c r="J525" s="37"/>
      <c r="K525" s="17">
        <f>+MONTH(Vendes[[#This Row],[Data Factura]])</f>
        <v>1</v>
      </c>
      <c r="L525" s="17">
        <f>+YEAR(Vendes[[#This Row],[Data Factura]])</f>
        <v>1900</v>
      </c>
      <c r="M525" s="18">
        <f>+Vendes[[#This Row],[Data Factura]]</f>
        <v>0</v>
      </c>
      <c r="N525" s="15" t="s">
        <v>15</v>
      </c>
      <c r="O525" s="10">
        <f>+Vendes[[#This Row],[Base Imposable]]</f>
        <v>0</v>
      </c>
    </row>
    <row r="526" spans="1:15" ht="15.75" customHeight="1" x14ac:dyDescent="0.3">
      <c r="A526" s="19"/>
      <c r="B526" s="19"/>
      <c r="C526" s="19"/>
      <c r="D526" s="7"/>
      <c r="E526" s="7"/>
      <c r="F526" s="7"/>
      <c r="G526" s="10">
        <f>+Vendes[[#This Row],[Base Imposable]]*Vendes[[#This Row],[% IVA]]</f>
        <v>0</v>
      </c>
      <c r="H526" s="10">
        <f>-Vendes[[#This Row],[Base Imposable]]*Vendes[[#This Row],[% IRPF]]</f>
        <v>0</v>
      </c>
      <c r="I526" s="11">
        <f>+Vendes[[#This Row],[Base Imposable]]+Vendes[[#This Row],[Quota IVA]]+Vendes[[#This Row],[IRPF]]</f>
        <v>0</v>
      </c>
      <c r="J526" s="37"/>
      <c r="K526" s="17">
        <f>+MONTH(Vendes[[#This Row],[Data Factura]])</f>
        <v>1</v>
      </c>
      <c r="L526" s="17">
        <f>+YEAR(Vendes[[#This Row],[Data Factura]])</f>
        <v>1900</v>
      </c>
      <c r="M526" s="18">
        <f>+Vendes[[#This Row],[Data Factura]]</f>
        <v>0</v>
      </c>
      <c r="N526" s="15" t="s">
        <v>15</v>
      </c>
      <c r="O526" s="10">
        <f>+Vendes[[#This Row],[Base Imposable]]</f>
        <v>0</v>
      </c>
    </row>
    <row r="527" spans="1:15" ht="15.75" customHeight="1" x14ac:dyDescent="0.3">
      <c r="A527" s="19"/>
      <c r="B527" s="19"/>
      <c r="C527" s="19"/>
      <c r="D527" s="7"/>
      <c r="E527" s="7"/>
      <c r="F527" s="7"/>
      <c r="G527" s="10">
        <f>+Vendes[[#This Row],[Base Imposable]]*Vendes[[#This Row],[% IVA]]</f>
        <v>0</v>
      </c>
      <c r="H527" s="10">
        <f>-Vendes[[#This Row],[Base Imposable]]*Vendes[[#This Row],[% IRPF]]</f>
        <v>0</v>
      </c>
      <c r="I527" s="11">
        <f>+Vendes[[#This Row],[Base Imposable]]+Vendes[[#This Row],[Quota IVA]]+Vendes[[#This Row],[IRPF]]</f>
        <v>0</v>
      </c>
      <c r="J527" s="37"/>
      <c r="K527" s="17">
        <f>+MONTH(Vendes[[#This Row],[Data Factura]])</f>
        <v>1</v>
      </c>
      <c r="L527" s="17">
        <f>+YEAR(Vendes[[#This Row],[Data Factura]])</f>
        <v>1900</v>
      </c>
      <c r="M527" s="18">
        <f>+Vendes[[#This Row],[Data Factura]]</f>
        <v>0</v>
      </c>
      <c r="N527" s="15" t="s">
        <v>15</v>
      </c>
      <c r="O527" s="10">
        <f>+Vendes[[#This Row],[Base Imposable]]</f>
        <v>0</v>
      </c>
    </row>
    <row r="528" spans="1:15" ht="15.75" customHeight="1" x14ac:dyDescent="0.3">
      <c r="A528" s="19"/>
      <c r="B528" s="19"/>
      <c r="C528" s="19"/>
      <c r="D528" s="7"/>
      <c r="E528" s="7"/>
      <c r="F528" s="7"/>
      <c r="G528" s="10">
        <f>+Vendes[[#This Row],[Base Imposable]]*Vendes[[#This Row],[% IVA]]</f>
        <v>0</v>
      </c>
      <c r="H528" s="10">
        <f>-Vendes[[#This Row],[Base Imposable]]*Vendes[[#This Row],[% IRPF]]</f>
        <v>0</v>
      </c>
      <c r="I528" s="11">
        <f>+Vendes[[#This Row],[Base Imposable]]+Vendes[[#This Row],[Quota IVA]]+Vendes[[#This Row],[IRPF]]</f>
        <v>0</v>
      </c>
      <c r="J528" s="37"/>
      <c r="K528" s="17">
        <f>+MONTH(Vendes[[#This Row],[Data Factura]])</f>
        <v>1</v>
      </c>
      <c r="L528" s="17">
        <f>+YEAR(Vendes[[#This Row],[Data Factura]])</f>
        <v>1900</v>
      </c>
      <c r="M528" s="18">
        <f>+Vendes[[#This Row],[Data Factura]]</f>
        <v>0</v>
      </c>
      <c r="N528" s="15" t="s">
        <v>15</v>
      </c>
      <c r="O528" s="10">
        <f>+Vendes[[#This Row],[Base Imposable]]</f>
        <v>0</v>
      </c>
    </row>
    <row r="529" spans="1:15" ht="15.75" customHeight="1" x14ac:dyDescent="0.3">
      <c r="A529" s="19"/>
      <c r="B529" s="19"/>
      <c r="C529" s="19"/>
      <c r="D529" s="7"/>
      <c r="E529" s="7"/>
      <c r="F529" s="7"/>
      <c r="G529" s="10">
        <f>+Vendes[[#This Row],[Base Imposable]]*Vendes[[#This Row],[% IVA]]</f>
        <v>0</v>
      </c>
      <c r="H529" s="10">
        <f>-Vendes[[#This Row],[Base Imposable]]*Vendes[[#This Row],[% IRPF]]</f>
        <v>0</v>
      </c>
      <c r="I529" s="11">
        <f>+Vendes[[#This Row],[Base Imposable]]+Vendes[[#This Row],[Quota IVA]]+Vendes[[#This Row],[IRPF]]</f>
        <v>0</v>
      </c>
      <c r="J529" s="37"/>
      <c r="K529" s="17">
        <f>+MONTH(Vendes[[#This Row],[Data Factura]])</f>
        <v>1</v>
      </c>
      <c r="L529" s="17">
        <f>+YEAR(Vendes[[#This Row],[Data Factura]])</f>
        <v>1900</v>
      </c>
      <c r="M529" s="18">
        <f>+Vendes[[#This Row],[Data Factura]]</f>
        <v>0</v>
      </c>
      <c r="N529" s="15" t="s">
        <v>15</v>
      </c>
      <c r="O529" s="10">
        <f>+Vendes[[#This Row],[Base Imposable]]</f>
        <v>0</v>
      </c>
    </row>
    <row r="530" spans="1:15" ht="15.75" customHeight="1" x14ac:dyDescent="0.3">
      <c r="A530" s="19"/>
      <c r="B530" s="19"/>
      <c r="C530" s="19"/>
      <c r="D530" s="7"/>
      <c r="E530" s="7"/>
      <c r="F530" s="7"/>
      <c r="G530" s="10">
        <f>+Vendes[[#This Row],[Base Imposable]]*Vendes[[#This Row],[% IVA]]</f>
        <v>0</v>
      </c>
      <c r="H530" s="10">
        <f>-Vendes[[#This Row],[Base Imposable]]*Vendes[[#This Row],[% IRPF]]</f>
        <v>0</v>
      </c>
      <c r="I530" s="11">
        <f>+Vendes[[#This Row],[Base Imposable]]+Vendes[[#This Row],[Quota IVA]]+Vendes[[#This Row],[IRPF]]</f>
        <v>0</v>
      </c>
      <c r="J530" s="37"/>
      <c r="K530" s="17">
        <f>+MONTH(Vendes[[#This Row],[Data Factura]])</f>
        <v>1</v>
      </c>
      <c r="L530" s="17">
        <f>+YEAR(Vendes[[#This Row],[Data Factura]])</f>
        <v>1900</v>
      </c>
      <c r="M530" s="18">
        <f>+Vendes[[#This Row],[Data Factura]]</f>
        <v>0</v>
      </c>
      <c r="N530" s="15" t="s">
        <v>15</v>
      </c>
      <c r="O530" s="10">
        <f>+Vendes[[#This Row],[Base Imposable]]</f>
        <v>0</v>
      </c>
    </row>
    <row r="531" spans="1:15" ht="15.75" customHeight="1" x14ac:dyDescent="0.3">
      <c r="A531" s="19"/>
      <c r="B531" s="19"/>
      <c r="C531" s="19"/>
      <c r="D531" s="7"/>
      <c r="E531" s="7"/>
      <c r="F531" s="7"/>
      <c r="G531" s="10">
        <f>+Vendes[[#This Row],[Base Imposable]]*Vendes[[#This Row],[% IVA]]</f>
        <v>0</v>
      </c>
      <c r="H531" s="10">
        <f>-Vendes[[#This Row],[Base Imposable]]*Vendes[[#This Row],[% IRPF]]</f>
        <v>0</v>
      </c>
      <c r="I531" s="11">
        <f>+Vendes[[#This Row],[Base Imposable]]+Vendes[[#This Row],[Quota IVA]]+Vendes[[#This Row],[IRPF]]</f>
        <v>0</v>
      </c>
      <c r="J531" s="37"/>
      <c r="K531" s="17">
        <f>+MONTH(Vendes[[#This Row],[Data Factura]])</f>
        <v>1</v>
      </c>
      <c r="L531" s="17">
        <f>+YEAR(Vendes[[#This Row],[Data Factura]])</f>
        <v>1900</v>
      </c>
      <c r="M531" s="18">
        <f>+Vendes[[#This Row],[Data Factura]]</f>
        <v>0</v>
      </c>
      <c r="N531" s="15" t="s">
        <v>15</v>
      </c>
      <c r="O531" s="10">
        <f>+Vendes[[#This Row],[Base Imposable]]</f>
        <v>0</v>
      </c>
    </row>
    <row r="532" spans="1:15" ht="15.75" customHeight="1" x14ac:dyDescent="0.3">
      <c r="A532" s="19"/>
      <c r="B532" s="19"/>
      <c r="C532" s="19"/>
      <c r="D532" s="7"/>
      <c r="E532" s="7"/>
      <c r="F532" s="7"/>
      <c r="G532" s="10">
        <f>+Vendes[[#This Row],[Base Imposable]]*Vendes[[#This Row],[% IVA]]</f>
        <v>0</v>
      </c>
      <c r="H532" s="10">
        <f>-Vendes[[#This Row],[Base Imposable]]*Vendes[[#This Row],[% IRPF]]</f>
        <v>0</v>
      </c>
      <c r="I532" s="11">
        <f>+Vendes[[#This Row],[Base Imposable]]+Vendes[[#This Row],[Quota IVA]]+Vendes[[#This Row],[IRPF]]</f>
        <v>0</v>
      </c>
      <c r="J532" s="37"/>
      <c r="K532" s="17">
        <f>+MONTH(Vendes[[#This Row],[Data Factura]])</f>
        <v>1</v>
      </c>
      <c r="L532" s="17">
        <f>+YEAR(Vendes[[#This Row],[Data Factura]])</f>
        <v>1900</v>
      </c>
      <c r="M532" s="18">
        <f>+Vendes[[#This Row],[Data Factura]]</f>
        <v>0</v>
      </c>
      <c r="N532" s="15" t="s">
        <v>15</v>
      </c>
      <c r="O532" s="10">
        <f>+Vendes[[#This Row],[Base Imposable]]</f>
        <v>0</v>
      </c>
    </row>
    <row r="533" spans="1:15" ht="15.75" customHeight="1" x14ac:dyDescent="0.3">
      <c r="A533" s="19"/>
      <c r="B533" s="19"/>
      <c r="C533" s="19"/>
      <c r="D533" s="7"/>
      <c r="E533" s="7"/>
      <c r="F533" s="7"/>
      <c r="G533" s="10">
        <f>+Vendes[[#This Row],[Base Imposable]]*Vendes[[#This Row],[% IVA]]</f>
        <v>0</v>
      </c>
      <c r="H533" s="10">
        <f>-Vendes[[#This Row],[Base Imposable]]*Vendes[[#This Row],[% IRPF]]</f>
        <v>0</v>
      </c>
      <c r="I533" s="11">
        <f>+Vendes[[#This Row],[Base Imposable]]+Vendes[[#This Row],[Quota IVA]]+Vendes[[#This Row],[IRPF]]</f>
        <v>0</v>
      </c>
      <c r="J533" s="37"/>
      <c r="K533" s="17">
        <f>+MONTH(Vendes[[#This Row],[Data Factura]])</f>
        <v>1</v>
      </c>
      <c r="L533" s="17">
        <f>+YEAR(Vendes[[#This Row],[Data Factura]])</f>
        <v>1900</v>
      </c>
      <c r="M533" s="18">
        <f>+Vendes[[#This Row],[Data Factura]]</f>
        <v>0</v>
      </c>
      <c r="N533" s="15" t="s">
        <v>15</v>
      </c>
      <c r="O533" s="10">
        <f>+Vendes[[#This Row],[Base Imposable]]</f>
        <v>0</v>
      </c>
    </row>
    <row r="534" spans="1:15" ht="15.75" customHeight="1" x14ac:dyDescent="0.3">
      <c r="A534" s="19"/>
      <c r="B534" s="19"/>
      <c r="C534" s="19"/>
      <c r="D534" s="7"/>
      <c r="E534" s="7"/>
      <c r="F534" s="7"/>
      <c r="G534" s="10">
        <f>+Vendes[[#This Row],[Base Imposable]]*Vendes[[#This Row],[% IVA]]</f>
        <v>0</v>
      </c>
      <c r="H534" s="10">
        <f>-Vendes[[#This Row],[Base Imposable]]*Vendes[[#This Row],[% IRPF]]</f>
        <v>0</v>
      </c>
      <c r="I534" s="11">
        <f>+Vendes[[#This Row],[Base Imposable]]+Vendes[[#This Row],[Quota IVA]]+Vendes[[#This Row],[IRPF]]</f>
        <v>0</v>
      </c>
      <c r="J534" s="37"/>
      <c r="K534" s="17">
        <f>+MONTH(Vendes[[#This Row],[Data Factura]])</f>
        <v>1</v>
      </c>
      <c r="L534" s="17">
        <f>+YEAR(Vendes[[#This Row],[Data Factura]])</f>
        <v>1900</v>
      </c>
      <c r="M534" s="18">
        <f>+Vendes[[#This Row],[Data Factura]]</f>
        <v>0</v>
      </c>
      <c r="N534" s="15" t="s">
        <v>15</v>
      </c>
      <c r="O534" s="10">
        <f>+Vendes[[#This Row],[Base Imposable]]</f>
        <v>0</v>
      </c>
    </row>
    <row r="535" spans="1:15" ht="15.75" customHeight="1" x14ac:dyDescent="0.3">
      <c r="A535" s="19"/>
      <c r="B535" s="19"/>
      <c r="C535" s="19"/>
      <c r="D535" s="7"/>
      <c r="E535" s="7"/>
      <c r="F535" s="7"/>
      <c r="G535" s="10">
        <f>+Vendes[[#This Row],[Base Imposable]]*Vendes[[#This Row],[% IVA]]</f>
        <v>0</v>
      </c>
      <c r="H535" s="10">
        <f>-Vendes[[#This Row],[Base Imposable]]*Vendes[[#This Row],[% IRPF]]</f>
        <v>0</v>
      </c>
      <c r="I535" s="11">
        <f>+Vendes[[#This Row],[Base Imposable]]+Vendes[[#This Row],[Quota IVA]]+Vendes[[#This Row],[IRPF]]</f>
        <v>0</v>
      </c>
      <c r="J535" s="37"/>
      <c r="K535" s="17">
        <f>+MONTH(Vendes[[#This Row],[Data Factura]])</f>
        <v>1</v>
      </c>
      <c r="L535" s="17">
        <f>+YEAR(Vendes[[#This Row],[Data Factura]])</f>
        <v>1900</v>
      </c>
      <c r="M535" s="18">
        <f>+Vendes[[#This Row],[Data Factura]]</f>
        <v>0</v>
      </c>
      <c r="N535" s="15" t="s">
        <v>15</v>
      </c>
      <c r="O535" s="10">
        <f>+Vendes[[#This Row],[Base Imposable]]</f>
        <v>0</v>
      </c>
    </row>
    <row r="536" spans="1:15" ht="15.75" customHeight="1" x14ac:dyDescent="0.3">
      <c r="A536" s="19"/>
      <c r="B536" s="19"/>
      <c r="C536" s="19"/>
      <c r="D536" s="7"/>
      <c r="E536" s="7"/>
      <c r="F536" s="7"/>
      <c r="G536" s="10">
        <f>+Vendes[[#This Row],[Base Imposable]]*Vendes[[#This Row],[% IVA]]</f>
        <v>0</v>
      </c>
      <c r="H536" s="10">
        <f>-Vendes[[#This Row],[Base Imposable]]*Vendes[[#This Row],[% IRPF]]</f>
        <v>0</v>
      </c>
      <c r="I536" s="11">
        <f>+Vendes[[#This Row],[Base Imposable]]+Vendes[[#This Row],[Quota IVA]]+Vendes[[#This Row],[IRPF]]</f>
        <v>0</v>
      </c>
      <c r="J536" s="37"/>
      <c r="K536" s="17">
        <f>+MONTH(Vendes[[#This Row],[Data Factura]])</f>
        <v>1</v>
      </c>
      <c r="L536" s="17">
        <f>+YEAR(Vendes[[#This Row],[Data Factura]])</f>
        <v>1900</v>
      </c>
      <c r="M536" s="18">
        <f>+Vendes[[#This Row],[Data Factura]]</f>
        <v>0</v>
      </c>
      <c r="N536" s="15" t="s">
        <v>15</v>
      </c>
      <c r="O536" s="10">
        <f>+Vendes[[#This Row],[Base Imposable]]</f>
        <v>0</v>
      </c>
    </row>
    <row r="537" spans="1:15" ht="15.75" customHeight="1" x14ac:dyDescent="0.3">
      <c r="A537" s="19"/>
      <c r="B537" s="19"/>
      <c r="C537" s="19"/>
      <c r="D537" s="7"/>
      <c r="E537" s="7"/>
      <c r="F537" s="7"/>
      <c r="G537" s="10">
        <f>+Vendes[[#This Row],[Base Imposable]]*Vendes[[#This Row],[% IVA]]</f>
        <v>0</v>
      </c>
      <c r="H537" s="10">
        <f>-Vendes[[#This Row],[Base Imposable]]*Vendes[[#This Row],[% IRPF]]</f>
        <v>0</v>
      </c>
      <c r="I537" s="11">
        <f>+Vendes[[#This Row],[Base Imposable]]+Vendes[[#This Row],[Quota IVA]]+Vendes[[#This Row],[IRPF]]</f>
        <v>0</v>
      </c>
      <c r="J537" s="37"/>
      <c r="K537" s="17">
        <f>+MONTH(Vendes[[#This Row],[Data Factura]])</f>
        <v>1</v>
      </c>
      <c r="L537" s="17">
        <f>+YEAR(Vendes[[#This Row],[Data Factura]])</f>
        <v>1900</v>
      </c>
      <c r="M537" s="18">
        <f>+Vendes[[#This Row],[Data Factura]]</f>
        <v>0</v>
      </c>
      <c r="N537" s="15" t="s">
        <v>15</v>
      </c>
      <c r="O537" s="10">
        <f>+Vendes[[#This Row],[Base Imposable]]</f>
        <v>0</v>
      </c>
    </row>
    <row r="538" spans="1:15" ht="15.75" customHeight="1" x14ac:dyDescent="0.3">
      <c r="A538" s="19"/>
      <c r="B538" s="19"/>
      <c r="C538" s="19"/>
      <c r="D538" s="7"/>
      <c r="E538" s="7"/>
      <c r="F538" s="7"/>
      <c r="G538" s="10">
        <f>+Vendes[[#This Row],[Base Imposable]]*Vendes[[#This Row],[% IVA]]</f>
        <v>0</v>
      </c>
      <c r="H538" s="10">
        <f>-Vendes[[#This Row],[Base Imposable]]*Vendes[[#This Row],[% IRPF]]</f>
        <v>0</v>
      </c>
      <c r="I538" s="11">
        <f>+Vendes[[#This Row],[Base Imposable]]+Vendes[[#This Row],[Quota IVA]]+Vendes[[#This Row],[IRPF]]</f>
        <v>0</v>
      </c>
      <c r="J538" s="37"/>
      <c r="K538" s="17">
        <f>+MONTH(Vendes[[#This Row],[Data Factura]])</f>
        <v>1</v>
      </c>
      <c r="L538" s="17">
        <f>+YEAR(Vendes[[#This Row],[Data Factura]])</f>
        <v>1900</v>
      </c>
      <c r="M538" s="18">
        <f>+Vendes[[#This Row],[Data Factura]]</f>
        <v>0</v>
      </c>
      <c r="N538" s="15" t="s">
        <v>15</v>
      </c>
      <c r="O538" s="10">
        <f>+Vendes[[#This Row],[Base Imposable]]</f>
        <v>0</v>
      </c>
    </row>
    <row r="539" spans="1:15" ht="15.75" customHeight="1" x14ac:dyDescent="0.3">
      <c r="A539" s="19"/>
      <c r="B539" s="19"/>
      <c r="C539" s="19"/>
      <c r="D539" s="7"/>
      <c r="E539" s="7"/>
      <c r="F539" s="7"/>
      <c r="G539" s="10">
        <f>+Vendes[[#This Row],[Base Imposable]]*Vendes[[#This Row],[% IVA]]</f>
        <v>0</v>
      </c>
      <c r="H539" s="10">
        <f>-Vendes[[#This Row],[Base Imposable]]*Vendes[[#This Row],[% IRPF]]</f>
        <v>0</v>
      </c>
      <c r="I539" s="11">
        <f>+Vendes[[#This Row],[Base Imposable]]+Vendes[[#This Row],[Quota IVA]]+Vendes[[#This Row],[IRPF]]</f>
        <v>0</v>
      </c>
      <c r="J539" s="37"/>
      <c r="K539" s="17">
        <f>+MONTH(Vendes[[#This Row],[Data Factura]])</f>
        <v>1</v>
      </c>
      <c r="L539" s="17">
        <f>+YEAR(Vendes[[#This Row],[Data Factura]])</f>
        <v>1900</v>
      </c>
      <c r="M539" s="18">
        <f>+Vendes[[#This Row],[Data Factura]]</f>
        <v>0</v>
      </c>
      <c r="N539" s="15" t="s">
        <v>15</v>
      </c>
      <c r="O539" s="10">
        <f>+Vendes[[#This Row],[Base Imposable]]</f>
        <v>0</v>
      </c>
    </row>
    <row r="540" spans="1:15" ht="15.75" customHeight="1" x14ac:dyDescent="0.3">
      <c r="A540" s="19"/>
      <c r="B540" s="19"/>
      <c r="C540" s="19"/>
      <c r="D540" s="7"/>
      <c r="E540" s="7"/>
      <c r="F540" s="7"/>
      <c r="G540" s="10">
        <f>+Vendes[[#This Row],[Base Imposable]]*Vendes[[#This Row],[% IVA]]</f>
        <v>0</v>
      </c>
      <c r="H540" s="10">
        <f>-Vendes[[#This Row],[Base Imposable]]*Vendes[[#This Row],[% IRPF]]</f>
        <v>0</v>
      </c>
      <c r="I540" s="11">
        <f>+Vendes[[#This Row],[Base Imposable]]+Vendes[[#This Row],[Quota IVA]]+Vendes[[#This Row],[IRPF]]</f>
        <v>0</v>
      </c>
      <c r="J540" s="37"/>
      <c r="K540" s="17">
        <f>+MONTH(Vendes[[#This Row],[Data Factura]])</f>
        <v>1</v>
      </c>
      <c r="L540" s="17">
        <f>+YEAR(Vendes[[#This Row],[Data Factura]])</f>
        <v>1900</v>
      </c>
      <c r="M540" s="18">
        <f>+Vendes[[#This Row],[Data Factura]]</f>
        <v>0</v>
      </c>
      <c r="N540" s="15" t="s">
        <v>15</v>
      </c>
      <c r="O540" s="10">
        <f>+Vendes[[#This Row],[Base Imposable]]</f>
        <v>0</v>
      </c>
    </row>
    <row r="541" spans="1:15" ht="15.75" customHeight="1" x14ac:dyDescent="0.3">
      <c r="A541" s="19"/>
      <c r="B541" s="19"/>
      <c r="C541" s="19"/>
      <c r="D541" s="7"/>
      <c r="E541" s="7"/>
      <c r="F541" s="7"/>
      <c r="G541" s="10">
        <f>+Vendes[[#This Row],[Base Imposable]]*Vendes[[#This Row],[% IVA]]</f>
        <v>0</v>
      </c>
      <c r="H541" s="10">
        <f>-Vendes[[#This Row],[Base Imposable]]*Vendes[[#This Row],[% IRPF]]</f>
        <v>0</v>
      </c>
      <c r="I541" s="11">
        <f>+Vendes[[#This Row],[Base Imposable]]+Vendes[[#This Row],[Quota IVA]]+Vendes[[#This Row],[IRPF]]</f>
        <v>0</v>
      </c>
      <c r="J541" s="37"/>
      <c r="K541" s="17">
        <f>+MONTH(Vendes[[#This Row],[Data Factura]])</f>
        <v>1</v>
      </c>
      <c r="L541" s="17">
        <f>+YEAR(Vendes[[#This Row],[Data Factura]])</f>
        <v>1900</v>
      </c>
      <c r="M541" s="18">
        <f>+Vendes[[#This Row],[Data Factura]]</f>
        <v>0</v>
      </c>
      <c r="N541" s="15" t="s">
        <v>15</v>
      </c>
      <c r="O541" s="10">
        <f>+Vendes[[#This Row],[Base Imposable]]</f>
        <v>0</v>
      </c>
    </row>
    <row r="542" spans="1:15" ht="15.75" customHeight="1" x14ac:dyDescent="0.3">
      <c r="A542" s="19"/>
      <c r="B542" s="19"/>
      <c r="C542" s="19"/>
      <c r="D542" s="7"/>
      <c r="E542" s="7"/>
      <c r="F542" s="7"/>
      <c r="G542" s="10">
        <f>+Vendes[[#This Row],[Base Imposable]]*Vendes[[#This Row],[% IVA]]</f>
        <v>0</v>
      </c>
      <c r="H542" s="10">
        <f>-Vendes[[#This Row],[Base Imposable]]*Vendes[[#This Row],[% IRPF]]</f>
        <v>0</v>
      </c>
      <c r="I542" s="11">
        <f>+Vendes[[#This Row],[Base Imposable]]+Vendes[[#This Row],[Quota IVA]]+Vendes[[#This Row],[IRPF]]</f>
        <v>0</v>
      </c>
      <c r="J542" s="37"/>
      <c r="K542" s="17">
        <f>+MONTH(Vendes[[#This Row],[Data Factura]])</f>
        <v>1</v>
      </c>
      <c r="L542" s="17">
        <f>+YEAR(Vendes[[#This Row],[Data Factura]])</f>
        <v>1900</v>
      </c>
      <c r="M542" s="18">
        <f>+Vendes[[#This Row],[Data Factura]]</f>
        <v>0</v>
      </c>
      <c r="N542" s="15" t="s">
        <v>15</v>
      </c>
      <c r="O542" s="10">
        <f>+Vendes[[#This Row],[Base Imposable]]</f>
        <v>0</v>
      </c>
    </row>
    <row r="543" spans="1:15" ht="15.75" customHeight="1" x14ac:dyDescent="0.3">
      <c r="A543" s="19"/>
      <c r="B543" s="19"/>
      <c r="C543" s="19"/>
      <c r="D543" s="7"/>
      <c r="E543" s="7"/>
      <c r="F543" s="7"/>
      <c r="G543" s="10">
        <f>+Vendes[[#This Row],[Base Imposable]]*Vendes[[#This Row],[% IVA]]</f>
        <v>0</v>
      </c>
      <c r="H543" s="10">
        <f>-Vendes[[#This Row],[Base Imposable]]*Vendes[[#This Row],[% IRPF]]</f>
        <v>0</v>
      </c>
      <c r="I543" s="11">
        <f>+Vendes[[#This Row],[Base Imposable]]+Vendes[[#This Row],[Quota IVA]]+Vendes[[#This Row],[IRPF]]</f>
        <v>0</v>
      </c>
      <c r="J543" s="37"/>
      <c r="K543" s="17">
        <f>+MONTH(Vendes[[#This Row],[Data Factura]])</f>
        <v>1</v>
      </c>
      <c r="L543" s="17">
        <f>+YEAR(Vendes[[#This Row],[Data Factura]])</f>
        <v>1900</v>
      </c>
      <c r="M543" s="18">
        <f>+Vendes[[#This Row],[Data Factura]]</f>
        <v>0</v>
      </c>
      <c r="N543" s="15" t="s">
        <v>15</v>
      </c>
      <c r="O543" s="10">
        <f>+Vendes[[#This Row],[Base Imposable]]</f>
        <v>0</v>
      </c>
    </row>
    <row r="544" spans="1:15" ht="15.75" customHeight="1" x14ac:dyDescent="0.3">
      <c r="A544" s="19"/>
      <c r="B544" s="19"/>
      <c r="C544" s="19"/>
      <c r="D544" s="7"/>
      <c r="E544" s="7"/>
      <c r="F544" s="7"/>
      <c r="G544" s="10">
        <f>+Vendes[[#This Row],[Base Imposable]]*Vendes[[#This Row],[% IVA]]</f>
        <v>0</v>
      </c>
      <c r="H544" s="10">
        <f>-Vendes[[#This Row],[Base Imposable]]*Vendes[[#This Row],[% IRPF]]</f>
        <v>0</v>
      </c>
      <c r="I544" s="11">
        <f>+Vendes[[#This Row],[Base Imposable]]+Vendes[[#This Row],[Quota IVA]]+Vendes[[#This Row],[IRPF]]</f>
        <v>0</v>
      </c>
      <c r="J544" s="37"/>
      <c r="K544" s="17">
        <f>+MONTH(Vendes[[#This Row],[Data Factura]])</f>
        <v>1</v>
      </c>
      <c r="L544" s="17">
        <f>+YEAR(Vendes[[#This Row],[Data Factura]])</f>
        <v>1900</v>
      </c>
      <c r="M544" s="18">
        <f>+Vendes[[#This Row],[Data Factura]]</f>
        <v>0</v>
      </c>
      <c r="N544" s="15" t="s">
        <v>15</v>
      </c>
      <c r="O544" s="10">
        <f>+Vendes[[#This Row],[Base Imposable]]</f>
        <v>0</v>
      </c>
    </row>
    <row r="545" spans="1:15" ht="15.75" customHeight="1" x14ac:dyDescent="0.3">
      <c r="A545" s="19"/>
      <c r="B545" s="19"/>
      <c r="C545" s="19"/>
      <c r="D545" s="7"/>
      <c r="E545" s="7"/>
      <c r="F545" s="7"/>
      <c r="G545" s="10">
        <f>+Vendes[[#This Row],[Base Imposable]]*Vendes[[#This Row],[% IVA]]</f>
        <v>0</v>
      </c>
      <c r="H545" s="10">
        <f>-Vendes[[#This Row],[Base Imposable]]*Vendes[[#This Row],[% IRPF]]</f>
        <v>0</v>
      </c>
      <c r="I545" s="11">
        <f>+Vendes[[#This Row],[Base Imposable]]+Vendes[[#This Row],[Quota IVA]]+Vendes[[#This Row],[IRPF]]</f>
        <v>0</v>
      </c>
      <c r="J545" s="37"/>
      <c r="K545" s="17">
        <f>+MONTH(Vendes[[#This Row],[Data Factura]])</f>
        <v>1</v>
      </c>
      <c r="L545" s="17">
        <f>+YEAR(Vendes[[#This Row],[Data Factura]])</f>
        <v>1900</v>
      </c>
      <c r="M545" s="18">
        <f>+Vendes[[#This Row],[Data Factura]]</f>
        <v>0</v>
      </c>
      <c r="N545" s="15" t="s">
        <v>15</v>
      </c>
      <c r="O545" s="10">
        <f>+Vendes[[#This Row],[Base Imposable]]</f>
        <v>0</v>
      </c>
    </row>
    <row r="546" spans="1:15" ht="15.75" customHeight="1" x14ac:dyDescent="0.3">
      <c r="A546" s="19"/>
      <c r="B546" s="19"/>
      <c r="C546" s="19"/>
      <c r="D546" s="7"/>
      <c r="E546" s="7"/>
      <c r="F546" s="7"/>
      <c r="G546" s="10">
        <f>+Vendes[[#This Row],[Base Imposable]]*Vendes[[#This Row],[% IVA]]</f>
        <v>0</v>
      </c>
      <c r="H546" s="10">
        <f>-Vendes[[#This Row],[Base Imposable]]*Vendes[[#This Row],[% IRPF]]</f>
        <v>0</v>
      </c>
      <c r="I546" s="11">
        <f>+Vendes[[#This Row],[Base Imposable]]+Vendes[[#This Row],[Quota IVA]]+Vendes[[#This Row],[IRPF]]</f>
        <v>0</v>
      </c>
      <c r="J546" s="37"/>
      <c r="K546" s="17">
        <f>+MONTH(Vendes[[#This Row],[Data Factura]])</f>
        <v>1</v>
      </c>
      <c r="L546" s="17">
        <f>+YEAR(Vendes[[#This Row],[Data Factura]])</f>
        <v>1900</v>
      </c>
      <c r="M546" s="18">
        <f>+Vendes[[#This Row],[Data Factura]]</f>
        <v>0</v>
      </c>
      <c r="N546" s="15" t="s">
        <v>15</v>
      </c>
      <c r="O546" s="10">
        <f>+Vendes[[#This Row],[Base Imposable]]</f>
        <v>0</v>
      </c>
    </row>
    <row r="547" spans="1:15" ht="15.75" customHeight="1" x14ac:dyDescent="0.3">
      <c r="A547" s="19"/>
      <c r="B547" s="19"/>
      <c r="C547" s="19"/>
      <c r="D547" s="7"/>
      <c r="E547" s="7"/>
      <c r="F547" s="7"/>
      <c r="G547" s="10">
        <f>+Vendes[[#This Row],[Base Imposable]]*Vendes[[#This Row],[% IVA]]</f>
        <v>0</v>
      </c>
      <c r="H547" s="10">
        <f>-Vendes[[#This Row],[Base Imposable]]*Vendes[[#This Row],[% IRPF]]</f>
        <v>0</v>
      </c>
      <c r="I547" s="11">
        <f>+Vendes[[#This Row],[Base Imposable]]+Vendes[[#This Row],[Quota IVA]]+Vendes[[#This Row],[IRPF]]</f>
        <v>0</v>
      </c>
      <c r="J547" s="37"/>
      <c r="K547" s="17">
        <f>+MONTH(Vendes[[#This Row],[Data Factura]])</f>
        <v>1</v>
      </c>
      <c r="L547" s="17">
        <f>+YEAR(Vendes[[#This Row],[Data Factura]])</f>
        <v>1900</v>
      </c>
      <c r="M547" s="18">
        <f>+Vendes[[#This Row],[Data Factura]]</f>
        <v>0</v>
      </c>
      <c r="N547" s="15" t="s">
        <v>15</v>
      </c>
      <c r="O547" s="10">
        <f>+Vendes[[#This Row],[Base Imposable]]</f>
        <v>0</v>
      </c>
    </row>
    <row r="548" spans="1:15" ht="15.75" customHeight="1" x14ac:dyDescent="0.3">
      <c r="A548" s="19"/>
      <c r="B548" s="19"/>
      <c r="C548" s="19"/>
      <c r="D548" s="7"/>
      <c r="E548" s="7"/>
      <c r="F548" s="7"/>
      <c r="G548" s="10">
        <f>+Vendes[[#This Row],[Base Imposable]]*Vendes[[#This Row],[% IVA]]</f>
        <v>0</v>
      </c>
      <c r="H548" s="10">
        <f>-Vendes[[#This Row],[Base Imposable]]*Vendes[[#This Row],[% IRPF]]</f>
        <v>0</v>
      </c>
      <c r="I548" s="11">
        <f>+Vendes[[#This Row],[Base Imposable]]+Vendes[[#This Row],[Quota IVA]]+Vendes[[#This Row],[IRPF]]</f>
        <v>0</v>
      </c>
      <c r="J548" s="37"/>
      <c r="K548" s="17">
        <f>+MONTH(Vendes[[#This Row],[Data Factura]])</f>
        <v>1</v>
      </c>
      <c r="L548" s="17">
        <f>+YEAR(Vendes[[#This Row],[Data Factura]])</f>
        <v>1900</v>
      </c>
      <c r="M548" s="18">
        <f>+Vendes[[#This Row],[Data Factura]]</f>
        <v>0</v>
      </c>
      <c r="N548" s="15" t="s">
        <v>15</v>
      </c>
      <c r="O548" s="10">
        <f>+Vendes[[#This Row],[Base Imposable]]</f>
        <v>0</v>
      </c>
    </row>
    <row r="549" spans="1:15" ht="15.75" customHeight="1" x14ac:dyDescent="0.3">
      <c r="A549" s="19"/>
      <c r="B549" s="19"/>
      <c r="C549" s="19"/>
      <c r="D549" s="7"/>
      <c r="E549" s="7"/>
      <c r="F549" s="7"/>
      <c r="G549" s="10">
        <f>+Vendes[[#This Row],[Base Imposable]]*Vendes[[#This Row],[% IVA]]</f>
        <v>0</v>
      </c>
      <c r="H549" s="10">
        <f>-Vendes[[#This Row],[Base Imposable]]*Vendes[[#This Row],[% IRPF]]</f>
        <v>0</v>
      </c>
      <c r="I549" s="11">
        <f>+Vendes[[#This Row],[Base Imposable]]+Vendes[[#This Row],[Quota IVA]]+Vendes[[#This Row],[IRPF]]</f>
        <v>0</v>
      </c>
      <c r="J549" s="37"/>
      <c r="K549" s="17">
        <f>+MONTH(Vendes[[#This Row],[Data Factura]])</f>
        <v>1</v>
      </c>
      <c r="L549" s="17">
        <f>+YEAR(Vendes[[#This Row],[Data Factura]])</f>
        <v>1900</v>
      </c>
      <c r="M549" s="18">
        <f>+Vendes[[#This Row],[Data Factura]]</f>
        <v>0</v>
      </c>
      <c r="N549" s="15" t="s">
        <v>15</v>
      </c>
      <c r="O549" s="10">
        <f>+Vendes[[#This Row],[Base Imposable]]</f>
        <v>0</v>
      </c>
    </row>
    <row r="550" spans="1:15" ht="15.75" customHeight="1" x14ac:dyDescent="0.3">
      <c r="A550" s="19"/>
      <c r="B550" s="19"/>
      <c r="C550" s="19"/>
      <c r="D550" s="7"/>
      <c r="E550" s="7"/>
      <c r="F550" s="7"/>
      <c r="G550" s="10">
        <f>+Vendes[[#This Row],[Base Imposable]]*Vendes[[#This Row],[% IVA]]</f>
        <v>0</v>
      </c>
      <c r="H550" s="10">
        <f>-Vendes[[#This Row],[Base Imposable]]*Vendes[[#This Row],[% IRPF]]</f>
        <v>0</v>
      </c>
      <c r="I550" s="11">
        <f>+Vendes[[#This Row],[Base Imposable]]+Vendes[[#This Row],[Quota IVA]]+Vendes[[#This Row],[IRPF]]</f>
        <v>0</v>
      </c>
      <c r="J550" s="37"/>
      <c r="K550" s="17">
        <f>+MONTH(Vendes[[#This Row],[Data Factura]])</f>
        <v>1</v>
      </c>
      <c r="L550" s="17">
        <f>+YEAR(Vendes[[#This Row],[Data Factura]])</f>
        <v>1900</v>
      </c>
      <c r="M550" s="18">
        <f>+Vendes[[#This Row],[Data Factura]]</f>
        <v>0</v>
      </c>
      <c r="N550" s="15" t="s">
        <v>15</v>
      </c>
      <c r="O550" s="10">
        <f>+Vendes[[#This Row],[Base Imposable]]</f>
        <v>0</v>
      </c>
    </row>
    <row r="551" spans="1:15" ht="15.75" customHeight="1" x14ac:dyDescent="0.3">
      <c r="A551" s="19"/>
      <c r="B551" s="19"/>
      <c r="C551" s="19"/>
      <c r="D551" s="7"/>
      <c r="E551" s="7"/>
      <c r="F551" s="7"/>
      <c r="G551" s="10">
        <f>+Vendes[[#This Row],[Base Imposable]]*Vendes[[#This Row],[% IVA]]</f>
        <v>0</v>
      </c>
      <c r="H551" s="10">
        <f>-Vendes[[#This Row],[Base Imposable]]*Vendes[[#This Row],[% IRPF]]</f>
        <v>0</v>
      </c>
      <c r="I551" s="11">
        <f>+Vendes[[#This Row],[Base Imposable]]+Vendes[[#This Row],[Quota IVA]]+Vendes[[#This Row],[IRPF]]</f>
        <v>0</v>
      </c>
      <c r="J551" s="37"/>
      <c r="K551" s="17">
        <f>+MONTH(Vendes[[#This Row],[Data Factura]])</f>
        <v>1</v>
      </c>
      <c r="L551" s="17">
        <f>+YEAR(Vendes[[#This Row],[Data Factura]])</f>
        <v>1900</v>
      </c>
      <c r="M551" s="18">
        <f>+Vendes[[#This Row],[Data Factura]]</f>
        <v>0</v>
      </c>
      <c r="N551" s="15" t="s">
        <v>15</v>
      </c>
      <c r="O551" s="10">
        <f>+Vendes[[#This Row],[Base Imposable]]</f>
        <v>0</v>
      </c>
    </row>
    <row r="552" spans="1:15" ht="15.75" customHeight="1" x14ac:dyDescent="0.3">
      <c r="A552" s="19"/>
      <c r="B552" s="19"/>
      <c r="C552" s="19"/>
      <c r="D552" s="7"/>
      <c r="E552" s="7"/>
      <c r="F552" s="7"/>
      <c r="G552" s="10">
        <f>+Vendes[[#This Row],[Base Imposable]]*Vendes[[#This Row],[% IVA]]</f>
        <v>0</v>
      </c>
      <c r="H552" s="10">
        <f>-Vendes[[#This Row],[Base Imposable]]*Vendes[[#This Row],[% IRPF]]</f>
        <v>0</v>
      </c>
      <c r="I552" s="11">
        <f>+Vendes[[#This Row],[Base Imposable]]+Vendes[[#This Row],[Quota IVA]]+Vendes[[#This Row],[IRPF]]</f>
        <v>0</v>
      </c>
      <c r="J552" s="37"/>
      <c r="K552" s="17">
        <f>+MONTH(Vendes[[#This Row],[Data Factura]])</f>
        <v>1</v>
      </c>
      <c r="L552" s="17">
        <f>+YEAR(Vendes[[#This Row],[Data Factura]])</f>
        <v>1900</v>
      </c>
      <c r="M552" s="18">
        <f>+Vendes[[#This Row],[Data Factura]]</f>
        <v>0</v>
      </c>
      <c r="N552" s="15" t="s">
        <v>15</v>
      </c>
      <c r="O552" s="10">
        <f>+Vendes[[#This Row],[Base Imposable]]</f>
        <v>0</v>
      </c>
    </row>
    <row r="553" spans="1:15" ht="15.75" customHeight="1" x14ac:dyDescent="0.3">
      <c r="A553" s="19"/>
      <c r="B553" s="19"/>
      <c r="C553" s="19"/>
      <c r="D553" s="7"/>
      <c r="E553" s="7"/>
      <c r="F553" s="7"/>
      <c r="G553" s="10">
        <f>+Vendes[[#This Row],[Base Imposable]]*Vendes[[#This Row],[% IVA]]</f>
        <v>0</v>
      </c>
      <c r="H553" s="10">
        <f>-Vendes[[#This Row],[Base Imposable]]*Vendes[[#This Row],[% IRPF]]</f>
        <v>0</v>
      </c>
      <c r="I553" s="11">
        <f>+Vendes[[#This Row],[Base Imposable]]+Vendes[[#This Row],[Quota IVA]]+Vendes[[#This Row],[IRPF]]</f>
        <v>0</v>
      </c>
      <c r="J553" s="37"/>
      <c r="K553" s="17">
        <f>+MONTH(Vendes[[#This Row],[Data Factura]])</f>
        <v>1</v>
      </c>
      <c r="L553" s="17">
        <f>+YEAR(Vendes[[#This Row],[Data Factura]])</f>
        <v>1900</v>
      </c>
      <c r="M553" s="18">
        <f>+Vendes[[#This Row],[Data Factura]]</f>
        <v>0</v>
      </c>
      <c r="N553" s="15" t="s">
        <v>15</v>
      </c>
      <c r="O553" s="10">
        <f>+Vendes[[#This Row],[Base Imposable]]</f>
        <v>0</v>
      </c>
    </row>
    <row r="554" spans="1:15" ht="15.75" customHeight="1" x14ac:dyDescent="0.3">
      <c r="A554" s="19"/>
      <c r="B554" s="19"/>
      <c r="C554" s="19"/>
      <c r="D554" s="7"/>
      <c r="E554" s="7"/>
      <c r="F554" s="7"/>
      <c r="G554" s="10">
        <f>+Vendes[[#This Row],[Base Imposable]]*Vendes[[#This Row],[% IVA]]</f>
        <v>0</v>
      </c>
      <c r="H554" s="10">
        <f>-Vendes[[#This Row],[Base Imposable]]*Vendes[[#This Row],[% IRPF]]</f>
        <v>0</v>
      </c>
      <c r="I554" s="11">
        <f>+Vendes[[#This Row],[Base Imposable]]+Vendes[[#This Row],[Quota IVA]]+Vendes[[#This Row],[IRPF]]</f>
        <v>0</v>
      </c>
      <c r="J554" s="37"/>
      <c r="K554" s="17">
        <f>+MONTH(Vendes[[#This Row],[Data Factura]])</f>
        <v>1</v>
      </c>
      <c r="L554" s="17">
        <f>+YEAR(Vendes[[#This Row],[Data Factura]])</f>
        <v>1900</v>
      </c>
      <c r="M554" s="18">
        <f>+Vendes[[#This Row],[Data Factura]]</f>
        <v>0</v>
      </c>
      <c r="N554" s="15" t="s">
        <v>15</v>
      </c>
      <c r="O554" s="10">
        <f>+Vendes[[#This Row],[Base Imposable]]</f>
        <v>0</v>
      </c>
    </row>
    <row r="555" spans="1:15" ht="15.75" customHeight="1" x14ac:dyDescent="0.3">
      <c r="A555" s="19"/>
      <c r="B555" s="19"/>
      <c r="C555" s="19"/>
      <c r="D555" s="7"/>
      <c r="E555" s="7"/>
      <c r="F555" s="7"/>
      <c r="G555" s="10">
        <f>+Vendes[[#This Row],[Base Imposable]]*Vendes[[#This Row],[% IVA]]</f>
        <v>0</v>
      </c>
      <c r="H555" s="10">
        <f>-Vendes[[#This Row],[Base Imposable]]*Vendes[[#This Row],[% IRPF]]</f>
        <v>0</v>
      </c>
      <c r="I555" s="11">
        <f>+Vendes[[#This Row],[Base Imposable]]+Vendes[[#This Row],[Quota IVA]]+Vendes[[#This Row],[IRPF]]</f>
        <v>0</v>
      </c>
      <c r="J555" s="37"/>
      <c r="K555" s="17">
        <f>+MONTH(Vendes[[#This Row],[Data Factura]])</f>
        <v>1</v>
      </c>
      <c r="L555" s="17">
        <f>+YEAR(Vendes[[#This Row],[Data Factura]])</f>
        <v>1900</v>
      </c>
      <c r="M555" s="18">
        <f>+Vendes[[#This Row],[Data Factura]]</f>
        <v>0</v>
      </c>
      <c r="N555" s="15" t="s">
        <v>15</v>
      </c>
      <c r="O555" s="10">
        <f>+Vendes[[#This Row],[Base Imposable]]</f>
        <v>0</v>
      </c>
    </row>
    <row r="556" spans="1:15" ht="15.75" customHeight="1" x14ac:dyDescent="0.3">
      <c r="A556" s="19"/>
      <c r="B556" s="19"/>
      <c r="C556" s="19"/>
      <c r="D556" s="7"/>
      <c r="E556" s="7"/>
      <c r="F556" s="7"/>
      <c r="G556" s="10">
        <f>+Vendes[[#This Row],[Base Imposable]]*Vendes[[#This Row],[% IVA]]</f>
        <v>0</v>
      </c>
      <c r="H556" s="10">
        <f>-Vendes[[#This Row],[Base Imposable]]*Vendes[[#This Row],[% IRPF]]</f>
        <v>0</v>
      </c>
      <c r="I556" s="11">
        <f>+Vendes[[#This Row],[Base Imposable]]+Vendes[[#This Row],[Quota IVA]]+Vendes[[#This Row],[IRPF]]</f>
        <v>0</v>
      </c>
      <c r="J556" s="37"/>
      <c r="K556" s="17">
        <f>+MONTH(Vendes[[#This Row],[Data Factura]])</f>
        <v>1</v>
      </c>
      <c r="L556" s="17">
        <f>+YEAR(Vendes[[#This Row],[Data Factura]])</f>
        <v>1900</v>
      </c>
      <c r="M556" s="18">
        <f>+Vendes[[#This Row],[Data Factura]]</f>
        <v>0</v>
      </c>
      <c r="N556" s="15" t="s">
        <v>15</v>
      </c>
      <c r="O556" s="10">
        <f>+Vendes[[#This Row],[Base Imposable]]</f>
        <v>0</v>
      </c>
    </row>
    <row r="557" spans="1:15" ht="15.75" customHeight="1" x14ac:dyDescent="0.3">
      <c r="A557" s="19"/>
      <c r="B557" s="19"/>
      <c r="C557" s="19"/>
      <c r="D557" s="7"/>
      <c r="E557" s="7"/>
      <c r="F557" s="7"/>
      <c r="G557" s="10">
        <f>+Vendes[[#This Row],[Base Imposable]]*Vendes[[#This Row],[% IVA]]</f>
        <v>0</v>
      </c>
      <c r="H557" s="10">
        <f>-Vendes[[#This Row],[Base Imposable]]*Vendes[[#This Row],[% IRPF]]</f>
        <v>0</v>
      </c>
      <c r="I557" s="11">
        <f>+Vendes[[#This Row],[Base Imposable]]+Vendes[[#This Row],[Quota IVA]]+Vendes[[#This Row],[IRPF]]</f>
        <v>0</v>
      </c>
      <c r="J557" s="37"/>
      <c r="K557" s="17">
        <f>+MONTH(Vendes[[#This Row],[Data Factura]])</f>
        <v>1</v>
      </c>
      <c r="L557" s="17">
        <f>+YEAR(Vendes[[#This Row],[Data Factura]])</f>
        <v>1900</v>
      </c>
      <c r="M557" s="18">
        <f>+Vendes[[#This Row],[Data Factura]]</f>
        <v>0</v>
      </c>
      <c r="N557" s="15" t="s">
        <v>15</v>
      </c>
      <c r="O557" s="10">
        <f>+Vendes[[#This Row],[Base Imposable]]</f>
        <v>0</v>
      </c>
    </row>
    <row r="558" spans="1:15" ht="15.75" customHeight="1" x14ac:dyDescent="0.3">
      <c r="A558" s="19"/>
      <c r="B558" s="19"/>
      <c r="C558" s="19"/>
      <c r="D558" s="7"/>
      <c r="E558" s="7"/>
      <c r="F558" s="7"/>
      <c r="G558" s="10">
        <f>+Vendes[[#This Row],[Base Imposable]]*Vendes[[#This Row],[% IVA]]</f>
        <v>0</v>
      </c>
      <c r="H558" s="10">
        <f>-Vendes[[#This Row],[Base Imposable]]*Vendes[[#This Row],[% IRPF]]</f>
        <v>0</v>
      </c>
      <c r="I558" s="11">
        <f>+Vendes[[#This Row],[Base Imposable]]+Vendes[[#This Row],[Quota IVA]]+Vendes[[#This Row],[IRPF]]</f>
        <v>0</v>
      </c>
      <c r="J558" s="37"/>
      <c r="K558" s="17">
        <f>+MONTH(Vendes[[#This Row],[Data Factura]])</f>
        <v>1</v>
      </c>
      <c r="L558" s="17">
        <f>+YEAR(Vendes[[#This Row],[Data Factura]])</f>
        <v>1900</v>
      </c>
      <c r="M558" s="18">
        <f>+Vendes[[#This Row],[Data Factura]]</f>
        <v>0</v>
      </c>
      <c r="N558" s="15" t="s">
        <v>15</v>
      </c>
      <c r="O558" s="10">
        <f>+Vendes[[#This Row],[Base Imposable]]</f>
        <v>0</v>
      </c>
    </row>
    <row r="559" spans="1:15" ht="15.75" customHeight="1" x14ac:dyDescent="0.3">
      <c r="A559" s="19"/>
      <c r="B559" s="19"/>
      <c r="C559" s="19"/>
      <c r="D559" s="7"/>
      <c r="E559" s="7"/>
      <c r="F559" s="7"/>
      <c r="G559" s="10">
        <f>+Vendes[[#This Row],[Base Imposable]]*Vendes[[#This Row],[% IVA]]</f>
        <v>0</v>
      </c>
      <c r="H559" s="10">
        <f>-Vendes[[#This Row],[Base Imposable]]*Vendes[[#This Row],[% IRPF]]</f>
        <v>0</v>
      </c>
      <c r="I559" s="11">
        <f>+Vendes[[#This Row],[Base Imposable]]+Vendes[[#This Row],[Quota IVA]]+Vendes[[#This Row],[IRPF]]</f>
        <v>0</v>
      </c>
      <c r="J559" s="37"/>
      <c r="K559" s="17">
        <f>+MONTH(Vendes[[#This Row],[Data Factura]])</f>
        <v>1</v>
      </c>
      <c r="L559" s="17">
        <f>+YEAR(Vendes[[#This Row],[Data Factura]])</f>
        <v>1900</v>
      </c>
      <c r="M559" s="18">
        <f>+Vendes[[#This Row],[Data Factura]]</f>
        <v>0</v>
      </c>
      <c r="N559" s="15" t="s">
        <v>15</v>
      </c>
      <c r="O559" s="10">
        <f>+Vendes[[#This Row],[Base Imposable]]</f>
        <v>0</v>
      </c>
    </row>
    <row r="560" spans="1:15" ht="15.75" customHeight="1" x14ac:dyDescent="0.3">
      <c r="A560" s="19"/>
      <c r="B560" s="19"/>
      <c r="C560" s="19"/>
      <c r="D560" s="7"/>
      <c r="E560" s="7"/>
      <c r="F560" s="7"/>
      <c r="G560" s="10">
        <f>+Vendes[[#This Row],[Base Imposable]]*Vendes[[#This Row],[% IVA]]</f>
        <v>0</v>
      </c>
      <c r="H560" s="10">
        <f>-Vendes[[#This Row],[Base Imposable]]*Vendes[[#This Row],[% IRPF]]</f>
        <v>0</v>
      </c>
      <c r="I560" s="11">
        <f>+Vendes[[#This Row],[Base Imposable]]+Vendes[[#This Row],[Quota IVA]]+Vendes[[#This Row],[IRPF]]</f>
        <v>0</v>
      </c>
      <c r="J560" s="37"/>
      <c r="K560" s="17">
        <f>+MONTH(Vendes[[#This Row],[Data Factura]])</f>
        <v>1</v>
      </c>
      <c r="L560" s="17">
        <f>+YEAR(Vendes[[#This Row],[Data Factura]])</f>
        <v>1900</v>
      </c>
      <c r="M560" s="18">
        <f>+Vendes[[#This Row],[Data Factura]]</f>
        <v>0</v>
      </c>
      <c r="N560" s="15" t="s">
        <v>15</v>
      </c>
      <c r="O560" s="10">
        <f>+Vendes[[#This Row],[Base Imposable]]</f>
        <v>0</v>
      </c>
    </row>
    <row r="561" spans="1:15" ht="15.75" customHeight="1" x14ac:dyDescent="0.3">
      <c r="A561" s="19"/>
      <c r="B561" s="19"/>
      <c r="C561" s="19"/>
      <c r="D561" s="7"/>
      <c r="E561" s="7"/>
      <c r="F561" s="7"/>
      <c r="G561" s="10">
        <f>+Vendes[[#This Row],[Base Imposable]]*Vendes[[#This Row],[% IVA]]</f>
        <v>0</v>
      </c>
      <c r="H561" s="10">
        <f>-Vendes[[#This Row],[Base Imposable]]*Vendes[[#This Row],[% IRPF]]</f>
        <v>0</v>
      </c>
      <c r="I561" s="11">
        <f>+Vendes[[#This Row],[Base Imposable]]+Vendes[[#This Row],[Quota IVA]]+Vendes[[#This Row],[IRPF]]</f>
        <v>0</v>
      </c>
      <c r="J561" s="37"/>
      <c r="K561" s="17">
        <f>+MONTH(Vendes[[#This Row],[Data Factura]])</f>
        <v>1</v>
      </c>
      <c r="L561" s="17">
        <f>+YEAR(Vendes[[#This Row],[Data Factura]])</f>
        <v>1900</v>
      </c>
      <c r="M561" s="18">
        <f>+Vendes[[#This Row],[Data Factura]]</f>
        <v>0</v>
      </c>
      <c r="N561" s="15" t="s">
        <v>15</v>
      </c>
      <c r="O561" s="10">
        <f>+Vendes[[#This Row],[Base Imposable]]</f>
        <v>0</v>
      </c>
    </row>
    <row r="562" spans="1:15" ht="15.75" customHeight="1" x14ac:dyDescent="0.3">
      <c r="A562" s="19"/>
      <c r="B562" s="19"/>
      <c r="C562" s="19"/>
      <c r="D562" s="7"/>
      <c r="E562" s="7"/>
      <c r="F562" s="7"/>
      <c r="G562" s="10">
        <f>+Vendes[[#This Row],[Base Imposable]]*Vendes[[#This Row],[% IVA]]</f>
        <v>0</v>
      </c>
      <c r="H562" s="10">
        <f>-Vendes[[#This Row],[Base Imposable]]*Vendes[[#This Row],[% IRPF]]</f>
        <v>0</v>
      </c>
      <c r="I562" s="11">
        <f>+Vendes[[#This Row],[Base Imposable]]+Vendes[[#This Row],[Quota IVA]]+Vendes[[#This Row],[IRPF]]</f>
        <v>0</v>
      </c>
      <c r="J562" s="37"/>
      <c r="K562" s="17">
        <f>+MONTH(Vendes[[#This Row],[Data Factura]])</f>
        <v>1</v>
      </c>
      <c r="L562" s="17">
        <f>+YEAR(Vendes[[#This Row],[Data Factura]])</f>
        <v>1900</v>
      </c>
      <c r="M562" s="18">
        <f>+Vendes[[#This Row],[Data Factura]]</f>
        <v>0</v>
      </c>
      <c r="N562" s="15" t="s">
        <v>15</v>
      </c>
      <c r="O562" s="10">
        <f>+Vendes[[#This Row],[Base Imposable]]</f>
        <v>0</v>
      </c>
    </row>
    <row r="563" spans="1:15" ht="15.75" customHeight="1" x14ac:dyDescent="0.3">
      <c r="A563" s="19"/>
      <c r="B563" s="19"/>
      <c r="C563" s="19"/>
      <c r="D563" s="7"/>
      <c r="E563" s="7"/>
      <c r="F563" s="7"/>
      <c r="G563" s="10">
        <f>+Vendes[[#This Row],[Base Imposable]]*Vendes[[#This Row],[% IVA]]</f>
        <v>0</v>
      </c>
      <c r="H563" s="10">
        <f>-Vendes[[#This Row],[Base Imposable]]*Vendes[[#This Row],[% IRPF]]</f>
        <v>0</v>
      </c>
      <c r="I563" s="11">
        <f>+Vendes[[#This Row],[Base Imposable]]+Vendes[[#This Row],[Quota IVA]]+Vendes[[#This Row],[IRPF]]</f>
        <v>0</v>
      </c>
      <c r="J563" s="37"/>
      <c r="K563" s="17">
        <f>+MONTH(Vendes[[#This Row],[Data Factura]])</f>
        <v>1</v>
      </c>
      <c r="L563" s="17">
        <f>+YEAR(Vendes[[#This Row],[Data Factura]])</f>
        <v>1900</v>
      </c>
      <c r="M563" s="18">
        <f>+Vendes[[#This Row],[Data Factura]]</f>
        <v>0</v>
      </c>
      <c r="N563" s="15" t="s">
        <v>15</v>
      </c>
      <c r="O563" s="10">
        <f>+Vendes[[#This Row],[Base Imposable]]</f>
        <v>0</v>
      </c>
    </row>
    <row r="564" spans="1:15" ht="15.75" customHeight="1" x14ac:dyDescent="0.3">
      <c r="A564" s="19"/>
      <c r="B564" s="19"/>
      <c r="C564" s="19"/>
      <c r="D564" s="7"/>
      <c r="E564" s="7"/>
      <c r="F564" s="7"/>
      <c r="G564" s="10">
        <f>+Vendes[[#This Row],[Base Imposable]]*Vendes[[#This Row],[% IVA]]</f>
        <v>0</v>
      </c>
      <c r="H564" s="10">
        <f>-Vendes[[#This Row],[Base Imposable]]*Vendes[[#This Row],[% IRPF]]</f>
        <v>0</v>
      </c>
      <c r="I564" s="11">
        <f>+Vendes[[#This Row],[Base Imposable]]+Vendes[[#This Row],[Quota IVA]]+Vendes[[#This Row],[IRPF]]</f>
        <v>0</v>
      </c>
      <c r="J564" s="37"/>
      <c r="K564" s="17">
        <f>+MONTH(Vendes[[#This Row],[Data Factura]])</f>
        <v>1</v>
      </c>
      <c r="L564" s="17">
        <f>+YEAR(Vendes[[#This Row],[Data Factura]])</f>
        <v>1900</v>
      </c>
      <c r="M564" s="18">
        <f>+Vendes[[#This Row],[Data Factura]]</f>
        <v>0</v>
      </c>
      <c r="N564" s="15" t="s">
        <v>15</v>
      </c>
      <c r="O564" s="10">
        <f>+Vendes[[#This Row],[Base Imposable]]</f>
        <v>0</v>
      </c>
    </row>
    <row r="565" spans="1:15" ht="15.75" customHeight="1" x14ac:dyDescent="0.3">
      <c r="A565" s="19"/>
      <c r="B565" s="19"/>
      <c r="C565" s="19"/>
      <c r="D565" s="7"/>
      <c r="E565" s="7"/>
      <c r="F565" s="7"/>
      <c r="G565" s="10">
        <f>+Vendes[[#This Row],[Base Imposable]]*Vendes[[#This Row],[% IVA]]</f>
        <v>0</v>
      </c>
      <c r="H565" s="10">
        <f>-Vendes[[#This Row],[Base Imposable]]*Vendes[[#This Row],[% IRPF]]</f>
        <v>0</v>
      </c>
      <c r="I565" s="11">
        <f>+Vendes[[#This Row],[Base Imposable]]+Vendes[[#This Row],[Quota IVA]]+Vendes[[#This Row],[IRPF]]</f>
        <v>0</v>
      </c>
      <c r="J565" s="37"/>
      <c r="K565" s="17">
        <f>+MONTH(Vendes[[#This Row],[Data Factura]])</f>
        <v>1</v>
      </c>
      <c r="L565" s="17">
        <f>+YEAR(Vendes[[#This Row],[Data Factura]])</f>
        <v>1900</v>
      </c>
      <c r="M565" s="18">
        <f>+Vendes[[#This Row],[Data Factura]]</f>
        <v>0</v>
      </c>
      <c r="N565" s="15" t="s">
        <v>15</v>
      </c>
      <c r="O565" s="10">
        <f>+Vendes[[#This Row],[Base Imposable]]</f>
        <v>0</v>
      </c>
    </row>
    <row r="566" spans="1:15" ht="15.75" customHeight="1" x14ac:dyDescent="0.3">
      <c r="A566" s="19"/>
      <c r="B566" s="19"/>
      <c r="C566" s="19"/>
      <c r="D566" s="7"/>
      <c r="E566" s="7"/>
      <c r="F566" s="7"/>
      <c r="G566" s="10">
        <f>+Vendes[[#This Row],[Base Imposable]]*Vendes[[#This Row],[% IVA]]</f>
        <v>0</v>
      </c>
      <c r="H566" s="10">
        <f>-Vendes[[#This Row],[Base Imposable]]*Vendes[[#This Row],[% IRPF]]</f>
        <v>0</v>
      </c>
      <c r="I566" s="11">
        <f>+Vendes[[#This Row],[Base Imposable]]+Vendes[[#This Row],[Quota IVA]]+Vendes[[#This Row],[IRPF]]</f>
        <v>0</v>
      </c>
      <c r="J566" s="37"/>
      <c r="K566" s="17">
        <f>+MONTH(Vendes[[#This Row],[Data Factura]])</f>
        <v>1</v>
      </c>
      <c r="L566" s="17">
        <f>+YEAR(Vendes[[#This Row],[Data Factura]])</f>
        <v>1900</v>
      </c>
      <c r="M566" s="18">
        <f>+Vendes[[#This Row],[Data Factura]]</f>
        <v>0</v>
      </c>
      <c r="N566" s="15" t="s">
        <v>15</v>
      </c>
      <c r="O566" s="10">
        <f>+Vendes[[#This Row],[Base Imposable]]</f>
        <v>0</v>
      </c>
    </row>
    <row r="567" spans="1:15" ht="15.75" customHeight="1" x14ac:dyDescent="0.3">
      <c r="A567" s="19"/>
      <c r="B567" s="19"/>
      <c r="C567" s="19"/>
      <c r="D567" s="7"/>
      <c r="E567" s="7"/>
      <c r="F567" s="7"/>
      <c r="G567" s="10">
        <f>+Vendes[[#This Row],[Base Imposable]]*Vendes[[#This Row],[% IVA]]</f>
        <v>0</v>
      </c>
      <c r="H567" s="10">
        <f>-Vendes[[#This Row],[Base Imposable]]*Vendes[[#This Row],[% IRPF]]</f>
        <v>0</v>
      </c>
      <c r="I567" s="11">
        <f>+Vendes[[#This Row],[Base Imposable]]+Vendes[[#This Row],[Quota IVA]]+Vendes[[#This Row],[IRPF]]</f>
        <v>0</v>
      </c>
      <c r="J567" s="37"/>
      <c r="K567" s="17">
        <f>+MONTH(Vendes[[#This Row],[Data Factura]])</f>
        <v>1</v>
      </c>
      <c r="L567" s="17">
        <f>+YEAR(Vendes[[#This Row],[Data Factura]])</f>
        <v>1900</v>
      </c>
      <c r="M567" s="18">
        <f>+Vendes[[#This Row],[Data Factura]]</f>
        <v>0</v>
      </c>
      <c r="N567" s="15" t="s">
        <v>15</v>
      </c>
      <c r="O567" s="10">
        <f>+Vendes[[#This Row],[Base Imposable]]</f>
        <v>0</v>
      </c>
    </row>
    <row r="568" spans="1:15" ht="15.75" customHeight="1" x14ac:dyDescent="0.3">
      <c r="A568" s="19"/>
      <c r="B568" s="19"/>
      <c r="C568" s="19"/>
      <c r="D568" s="7"/>
      <c r="E568" s="7"/>
      <c r="F568" s="7"/>
      <c r="G568" s="10">
        <f>+Vendes[[#This Row],[Base Imposable]]*Vendes[[#This Row],[% IVA]]</f>
        <v>0</v>
      </c>
      <c r="H568" s="10">
        <f>-Vendes[[#This Row],[Base Imposable]]*Vendes[[#This Row],[% IRPF]]</f>
        <v>0</v>
      </c>
      <c r="I568" s="11">
        <f>+Vendes[[#This Row],[Base Imposable]]+Vendes[[#This Row],[Quota IVA]]+Vendes[[#This Row],[IRPF]]</f>
        <v>0</v>
      </c>
      <c r="J568" s="37"/>
      <c r="K568" s="17">
        <f>+MONTH(Vendes[[#This Row],[Data Factura]])</f>
        <v>1</v>
      </c>
      <c r="L568" s="17">
        <f>+YEAR(Vendes[[#This Row],[Data Factura]])</f>
        <v>1900</v>
      </c>
      <c r="M568" s="18">
        <f>+Vendes[[#This Row],[Data Factura]]</f>
        <v>0</v>
      </c>
      <c r="N568" s="15" t="s">
        <v>15</v>
      </c>
      <c r="O568" s="10">
        <f>+Vendes[[#This Row],[Base Imposable]]</f>
        <v>0</v>
      </c>
    </row>
    <row r="569" spans="1:15" ht="15.75" customHeight="1" x14ac:dyDescent="0.3">
      <c r="A569" s="19"/>
      <c r="B569" s="19"/>
      <c r="C569" s="19"/>
      <c r="D569" s="7"/>
      <c r="E569" s="7"/>
      <c r="F569" s="7"/>
      <c r="G569" s="10">
        <f>+Vendes[[#This Row],[Base Imposable]]*Vendes[[#This Row],[% IVA]]</f>
        <v>0</v>
      </c>
      <c r="H569" s="10">
        <f>-Vendes[[#This Row],[Base Imposable]]*Vendes[[#This Row],[% IRPF]]</f>
        <v>0</v>
      </c>
      <c r="I569" s="11">
        <f>+Vendes[[#This Row],[Base Imposable]]+Vendes[[#This Row],[Quota IVA]]+Vendes[[#This Row],[IRPF]]</f>
        <v>0</v>
      </c>
      <c r="J569" s="37"/>
      <c r="K569" s="17">
        <f>+MONTH(Vendes[[#This Row],[Data Factura]])</f>
        <v>1</v>
      </c>
      <c r="L569" s="17">
        <f>+YEAR(Vendes[[#This Row],[Data Factura]])</f>
        <v>1900</v>
      </c>
      <c r="M569" s="18">
        <f>+Vendes[[#This Row],[Data Factura]]</f>
        <v>0</v>
      </c>
      <c r="N569" s="15" t="s">
        <v>15</v>
      </c>
      <c r="O569" s="10">
        <f>+Vendes[[#This Row],[Base Imposable]]</f>
        <v>0</v>
      </c>
    </row>
    <row r="570" spans="1:15" ht="15.75" customHeight="1" x14ac:dyDescent="0.3">
      <c r="A570" s="19"/>
      <c r="B570" s="19"/>
      <c r="C570" s="19"/>
      <c r="D570" s="7"/>
      <c r="E570" s="7"/>
      <c r="F570" s="7"/>
      <c r="G570" s="10">
        <f>+Vendes[[#This Row],[Base Imposable]]*Vendes[[#This Row],[% IVA]]</f>
        <v>0</v>
      </c>
      <c r="H570" s="10">
        <f>-Vendes[[#This Row],[Base Imposable]]*Vendes[[#This Row],[% IRPF]]</f>
        <v>0</v>
      </c>
      <c r="I570" s="11">
        <f>+Vendes[[#This Row],[Base Imposable]]+Vendes[[#This Row],[Quota IVA]]+Vendes[[#This Row],[IRPF]]</f>
        <v>0</v>
      </c>
      <c r="J570" s="37"/>
      <c r="K570" s="17">
        <f>+MONTH(Vendes[[#This Row],[Data Factura]])</f>
        <v>1</v>
      </c>
      <c r="L570" s="17">
        <f>+YEAR(Vendes[[#This Row],[Data Factura]])</f>
        <v>1900</v>
      </c>
      <c r="M570" s="18">
        <f>+Vendes[[#This Row],[Data Factura]]</f>
        <v>0</v>
      </c>
      <c r="N570" s="15" t="s">
        <v>15</v>
      </c>
      <c r="O570" s="10">
        <f>+Vendes[[#This Row],[Base Imposable]]</f>
        <v>0</v>
      </c>
    </row>
    <row r="571" spans="1:15" ht="15.75" customHeight="1" x14ac:dyDescent="0.3">
      <c r="A571" s="19"/>
      <c r="B571" s="19"/>
      <c r="C571" s="19"/>
      <c r="D571" s="7"/>
      <c r="E571" s="7"/>
      <c r="F571" s="7"/>
      <c r="G571" s="10">
        <f>+Vendes[[#This Row],[Base Imposable]]*Vendes[[#This Row],[% IVA]]</f>
        <v>0</v>
      </c>
      <c r="H571" s="10">
        <f>-Vendes[[#This Row],[Base Imposable]]*Vendes[[#This Row],[% IRPF]]</f>
        <v>0</v>
      </c>
      <c r="I571" s="11">
        <f>+Vendes[[#This Row],[Base Imposable]]+Vendes[[#This Row],[Quota IVA]]+Vendes[[#This Row],[IRPF]]</f>
        <v>0</v>
      </c>
      <c r="J571" s="37"/>
      <c r="K571" s="17">
        <f>+MONTH(Vendes[[#This Row],[Data Factura]])</f>
        <v>1</v>
      </c>
      <c r="L571" s="17">
        <f>+YEAR(Vendes[[#This Row],[Data Factura]])</f>
        <v>1900</v>
      </c>
      <c r="M571" s="18">
        <f>+Vendes[[#This Row],[Data Factura]]</f>
        <v>0</v>
      </c>
      <c r="N571" s="15" t="s">
        <v>15</v>
      </c>
      <c r="O571" s="10">
        <f>+Vendes[[#This Row],[Base Imposable]]</f>
        <v>0</v>
      </c>
    </row>
    <row r="572" spans="1:15" ht="15.75" customHeight="1" x14ac:dyDescent="0.3">
      <c r="A572" s="19"/>
      <c r="B572" s="19"/>
      <c r="C572" s="19"/>
      <c r="D572" s="7"/>
      <c r="E572" s="7"/>
      <c r="F572" s="7"/>
      <c r="G572" s="10">
        <f>+Vendes[[#This Row],[Base Imposable]]*Vendes[[#This Row],[% IVA]]</f>
        <v>0</v>
      </c>
      <c r="H572" s="10">
        <f>-Vendes[[#This Row],[Base Imposable]]*Vendes[[#This Row],[% IRPF]]</f>
        <v>0</v>
      </c>
      <c r="I572" s="11">
        <f>+Vendes[[#This Row],[Base Imposable]]+Vendes[[#This Row],[Quota IVA]]+Vendes[[#This Row],[IRPF]]</f>
        <v>0</v>
      </c>
      <c r="J572" s="37"/>
      <c r="K572" s="17">
        <f>+MONTH(Vendes[[#This Row],[Data Factura]])</f>
        <v>1</v>
      </c>
      <c r="L572" s="17">
        <f>+YEAR(Vendes[[#This Row],[Data Factura]])</f>
        <v>1900</v>
      </c>
      <c r="M572" s="18">
        <f>+Vendes[[#This Row],[Data Factura]]</f>
        <v>0</v>
      </c>
      <c r="N572" s="15" t="s">
        <v>15</v>
      </c>
      <c r="O572" s="10">
        <f>+Vendes[[#This Row],[Base Imposable]]</f>
        <v>0</v>
      </c>
    </row>
    <row r="573" spans="1:15" ht="15.75" customHeight="1" x14ac:dyDescent="0.3">
      <c r="A573" s="19"/>
      <c r="B573" s="19"/>
      <c r="C573" s="19"/>
      <c r="D573" s="7"/>
      <c r="E573" s="7"/>
      <c r="F573" s="7"/>
      <c r="G573" s="10">
        <f>+Vendes[[#This Row],[Base Imposable]]*Vendes[[#This Row],[% IVA]]</f>
        <v>0</v>
      </c>
      <c r="H573" s="10">
        <f>-Vendes[[#This Row],[Base Imposable]]*Vendes[[#This Row],[% IRPF]]</f>
        <v>0</v>
      </c>
      <c r="I573" s="11">
        <f>+Vendes[[#This Row],[Base Imposable]]+Vendes[[#This Row],[Quota IVA]]+Vendes[[#This Row],[IRPF]]</f>
        <v>0</v>
      </c>
      <c r="J573" s="37"/>
      <c r="K573" s="17">
        <f>+MONTH(Vendes[[#This Row],[Data Factura]])</f>
        <v>1</v>
      </c>
      <c r="L573" s="17">
        <f>+YEAR(Vendes[[#This Row],[Data Factura]])</f>
        <v>1900</v>
      </c>
      <c r="M573" s="18">
        <f>+Vendes[[#This Row],[Data Factura]]</f>
        <v>0</v>
      </c>
      <c r="N573" s="15" t="s">
        <v>15</v>
      </c>
      <c r="O573" s="10">
        <f>+Vendes[[#This Row],[Base Imposable]]</f>
        <v>0</v>
      </c>
    </row>
    <row r="574" spans="1:15" ht="15.75" customHeight="1" x14ac:dyDescent="0.3">
      <c r="A574" s="19"/>
      <c r="B574" s="19"/>
      <c r="C574" s="19"/>
      <c r="D574" s="7"/>
      <c r="E574" s="7"/>
      <c r="F574" s="7"/>
      <c r="G574" s="10">
        <f>+Vendes[[#This Row],[Base Imposable]]*Vendes[[#This Row],[% IVA]]</f>
        <v>0</v>
      </c>
      <c r="H574" s="10">
        <f>-Vendes[[#This Row],[Base Imposable]]*Vendes[[#This Row],[% IRPF]]</f>
        <v>0</v>
      </c>
      <c r="I574" s="11">
        <f>+Vendes[[#This Row],[Base Imposable]]+Vendes[[#This Row],[Quota IVA]]+Vendes[[#This Row],[IRPF]]</f>
        <v>0</v>
      </c>
      <c r="J574" s="37"/>
      <c r="K574" s="17">
        <f>+MONTH(Vendes[[#This Row],[Data Factura]])</f>
        <v>1</v>
      </c>
      <c r="L574" s="17">
        <f>+YEAR(Vendes[[#This Row],[Data Factura]])</f>
        <v>1900</v>
      </c>
      <c r="M574" s="18">
        <f>+Vendes[[#This Row],[Data Factura]]</f>
        <v>0</v>
      </c>
      <c r="N574" s="15" t="s">
        <v>15</v>
      </c>
      <c r="O574" s="10">
        <f>+Vendes[[#This Row],[Base Imposable]]</f>
        <v>0</v>
      </c>
    </row>
    <row r="575" spans="1:15" ht="15.75" customHeight="1" x14ac:dyDescent="0.3">
      <c r="A575" s="19"/>
      <c r="B575" s="19"/>
      <c r="C575" s="19"/>
      <c r="D575" s="7"/>
      <c r="E575" s="7"/>
      <c r="F575" s="7"/>
      <c r="G575" s="10">
        <f>+Vendes[[#This Row],[Base Imposable]]*Vendes[[#This Row],[% IVA]]</f>
        <v>0</v>
      </c>
      <c r="H575" s="10">
        <f>-Vendes[[#This Row],[Base Imposable]]*Vendes[[#This Row],[% IRPF]]</f>
        <v>0</v>
      </c>
      <c r="I575" s="11">
        <f>+Vendes[[#This Row],[Base Imposable]]+Vendes[[#This Row],[Quota IVA]]+Vendes[[#This Row],[IRPF]]</f>
        <v>0</v>
      </c>
      <c r="J575" s="37"/>
      <c r="K575" s="17">
        <f>+MONTH(Vendes[[#This Row],[Data Factura]])</f>
        <v>1</v>
      </c>
      <c r="L575" s="17">
        <f>+YEAR(Vendes[[#This Row],[Data Factura]])</f>
        <v>1900</v>
      </c>
      <c r="M575" s="18">
        <f>+Vendes[[#This Row],[Data Factura]]</f>
        <v>0</v>
      </c>
      <c r="N575" s="15" t="s">
        <v>15</v>
      </c>
      <c r="O575" s="10">
        <f>+Vendes[[#This Row],[Base Imposable]]</f>
        <v>0</v>
      </c>
    </row>
    <row r="576" spans="1:15" ht="15.75" customHeight="1" x14ac:dyDescent="0.3">
      <c r="A576" s="19"/>
      <c r="B576" s="19"/>
      <c r="C576" s="19"/>
      <c r="D576" s="7"/>
      <c r="E576" s="7"/>
      <c r="F576" s="7"/>
      <c r="G576" s="10">
        <f>+Vendes[[#This Row],[Base Imposable]]*Vendes[[#This Row],[% IVA]]</f>
        <v>0</v>
      </c>
      <c r="H576" s="10">
        <f>-Vendes[[#This Row],[Base Imposable]]*Vendes[[#This Row],[% IRPF]]</f>
        <v>0</v>
      </c>
      <c r="I576" s="11">
        <f>+Vendes[[#This Row],[Base Imposable]]+Vendes[[#This Row],[Quota IVA]]+Vendes[[#This Row],[IRPF]]</f>
        <v>0</v>
      </c>
      <c r="J576" s="37"/>
      <c r="K576" s="17">
        <f>+MONTH(Vendes[[#This Row],[Data Factura]])</f>
        <v>1</v>
      </c>
      <c r="L576" s="17">
        <f>+YEAR(Vendes[[#This Row],[Data Factura]])</f>
        <v>1900</v>
      </c>
      <c r="M576" s="18">
        <f>+Vendes[[#This Row],[Data Factura]]</f>
        <v>0</v>
      </c>
      <c r="N576" s="15" t="s">
        <v>15</v>
      </c>
      <c r="O576" s="10">
        <f>+Vendes[[#This Row],[Base Imposable]]</f>
        <v>0</v>
      </c>
    </row>
    <row r="577" spans="1:15" ht="15.75" customHeight="1" x14ac:dyDescent="0.3">
      <c r="A577" s="19"/>
      <c r="B577" s="19"/>
      <c r="C577" s="19"/>
      <c r="D577" s="7"/>
      <c r="E577" s="7"/>
      <c r="F577" s="7"/>
      <c r="G577" s="10">
        <f>+Vendes[[#This Row],[Base Imposable]]*Vendes[[#This Row],[% IVA]]</f>
        <v>0</v>
      </c>
      <c r="H577" s="10">
        <f>-Vendes[[#This Row],[Base Imposable]]*Vendes[[#This Row],[% IRPF]]</f>
        <v>0</v>
      </c>
      <c r="I577" s="11">
        <f>+Vendes[[#This Row],[Base Imposable]]+Vendes[[#This Row],[Quota IVA]]+Vendes[[#This Row],[IRPF]]</f>
        <v>0</v>
      </c>
      <c r="J577" s="37"/>
      <c r="K577" s="17">
        <f>+MONTH(Vendes[[#This Row],[Data Factura]])</f>
        <v>1</v>
      </c>
      <c r="L577" s="17">
        <f>+YEAR(Vendes[[#This Row],[Data Factura]])</f>
        <v>1900</v>
      </c>
      <c r="M577" s="18">
        <f>+Vendes[[#This Row],[Data Factura]]</f>
        <v>0</v>
      </c>
      <c r="N577" s="15" t="s">
        <v>15</v>
      </c>
      <c r="O577" s="10">
        <f>+Vendes[[#This Row],[Base Imposable]]</f>
        <v>0</v>
      </c>
    </row>
    <row r="578" spans="1:15" ht="15.75" customHeight="1" x14ac:dyDescent="0.3">
      <c r="A578" s="19"/>
      <c r="B578" s="19"/>
      <c r="C578" s="19"/>
      <c r="D578" s="7"/>
      <c r="E578" s="7"/>
      <c r="F578" s="7"/>
      <c r="G578" s="10">
        <f>+Vendes[[#This Row],[Base Imposable]]*Vendes[[#This Row],[% IVA]]</f>
        <v>0</v>
      </c>
      <c r="H578" s="10">
        <f>-Vendes[[#This Row],[Base Imposable]]*Vendes[[#This Row],[% IRPF]]</f>
        <v>0</v>
      </c>
      <c r="I578" s="11">
        <f>+Vendes[[#This Row],[Base Imposable]]+Vendes[[#This Row],[Quota IVA]]+Vendes[[#This Row],[IRPF]]</f>
        <v>0</v>
      </c>
      <c r="J578" s="37"/>
      <c r="K578" s="17">
        <f>+MONTH(Vendes[[#This Row],[Data Factura]])</f>
        <v>1</v>
      </c>
      <c r="L578" s="17">
        <f>+YEAR(Vendes[[#This Row],[Data Factura]])</f>
        <v>1900</v>
      </c>
      <c r="M578" s="18">
        <f>+Vendes[[#This Row],[Data Factura]]</f>
        <v>0</v>
      </c>
      <c r="N578" s="15" t="s">
        <v>15</v>
      </c>
      <c r="O578" s="10">
        <f>+Vendes[[#This Row],[Base Imposable]]</f>
        <v>0</v>
      </c>
    </row>
    <row r="579" spans="1:15" ht="15.75" customHeight="1" x14ac:dyDescent="0.3">
      <c r="A579" s="19"/>
      <c r="B579" s="19"/>
      <c r="C579" s="19"/>
      <c r="D579" s="7"/>
      <c r="E579" s="7"/>
      <c r="F579" s="7"/>
      <c r="G579" s="10">
        <f>+Vendes[[#This Row],[Base Imposable]]*Vendes[[#This Row],[% IVA]]</f>
        <v>0</v>
      </c>
      <c r="H579" s="10">
        <f>-Vendes[[#This Row],[Base Imposable]]*Vendes[[#This Row],[% IRPF]]</f>
        <v>0</v>
      </c>
      <c r="I579" s="11">
        <f>+Vendes[[#This Row],[Base Imposable]]+Vendes[[#This Row],[Quota IVA]]+Vendes[[#This Row],[IRPF]]</f>
        <v>0</v>
      </c>
      <c r="J579" s="37"/>
      <c r="K579" s="17">
        <f>+MONTH(Vendes[[#This Row],[Data Factura]])</f>
        <v>1</v>
      </c>
      <c r="L579" s="17">
        <f>+YEAR(Vendes[[#This Row],[Data Factura]])</f>
        <v>1900</v>
      </c>
      <c r="M579" s="18">
        <f>+Vendes[[#This Row],[Data Factura]]</f>
        <v>0</v>
      </c>
      <c r="N579" s="15" t="s">
        <v>15</v>
      </c>
      <c r="O579" s="10">
        <f>+Vendes[[#This Row],[Base Imposable]]</f>
        <v>0</v>
      </c>
    </row>
    <row r="580" spans="1:15" ht="15.75" customHeight="1" x14ac:dyDescent="0.3">
      <c r="A580" s="19"/>
      <c r="B580" s="19"/>
      <c r="C580" s="19"/>
      <c r="D580" s="7"/>
      <c r="E580" s="7"/>
      <c r="F580" s="7"/>
      <c r="G580" s="10">
        <f>+Vendes[[#This Row],[Base Imposable]]*Vendes[[#This Row],[% IVA]]</f>
        <v>0</v>
      </c>
      <c r="H580" s="10">
        <f>-Vendes[[#This Row],[Base Imposable]]*Vendes[[#This Row],[% IRPF]]</f>
        <v>0</v>
      </c>
      <c r="I580" s="11">
        <f>+Vendes[[#This Row],[Base Imposable]]+Vendes[[#This Row],[Quota IVA]]+Vendes[[#This Row],[IRPF]]</f>
        <v>0</v>
      </c>
      <c r="J580" s="37"/>
      <c r="K580" s="17">
        <f>+MONTH(Vendes[[#This Row],[Data Factura]])</f>
        <v>1</v>
      </c>
      <c r="L580" s="17">
        <f>+YEAR(Vendes[[#This Row],[Data Factura]])</f>
        <v>1900</v>
      </c>
      <c r="M580" s="18">
        <f>+Vendes[[#This Row],[Data Factura]]</f>
        <v>0</v>
      </c>
      <c r="N580" s="15" t="s">
        <v>15</v>
      </c>
      <c r="O580" s="10">
        <f>+Vendes[[#This Row],[Base Imposable]]</f>
        <v>0</v>
      </c>
    </row>
    <row r="581" spans="1:15" ht="15.75" customHeight="1" x14ac:dyDescent="0.3">
      <c r="A581" s="19"/>
      <c r="B581" s="19"/>
      <c r="C581" s="19"/>
      <c r="D581" s="7"/>
      <c r="E581" s="7"/>
      <c r="F581" s="7"/>
      <c r="G581" s="10">
        <f>+Vendes[[#This Row],[Base Imposable]]*Vendes[[#This Row],[% IVA]]</f>
        <v>0</v>
      </c>
      <c r="H581" s="10">
        <f>-Vendes[[#This Row],[Base Imposable]]*Vendes[[#This Row],[% IRPF]]</f>
        <v>0</v>
      </c>
      <c r="I581" s="11">
        <f>+Vendes[[#This Row],[Base Imposable]]+Vendes[[#This Row],[Quota IVA]]+Vendes[[#This Row],[IRPF]]</f>
        <v>0</v>
      </c>
      <c r="J581" s="37"/>
      <c r="K581" s="17">
        <f>+MONTH(Vendes[[#This Row],[Data Factura]])</f>
        <v>1</v>
      </c>
      <c r="L581" s="17">
        <f>+YEAR(Vendes[[#This Row],[Data Factura]])</f>
        <v>1900</v>
      </c>
      <c r="M581" s="18">
        <f>+Vendes[[#This Row],[Data Factura]]</f>
        <v>0</v>
      </c>
      <c r="N581" s="15" t="s">
        <v>15</v>
      </c>
      <c r="O581" s="10">
        <f>+Vendes[[#This Row],[Base Imposable]]</f>
        <v>0</v>
      </c>
    </row>
    <row r="582" spans="1:15" ht="15.75" customHeight="1" x14ac:dyDescent="0.3">
      <c r="A582" s="19"/>
      <c r="B582" s="19"/>
      <c r="C582" s="19"/>
      <c r="D582" s="7"/>
      <c r="E582" s="7"/>
      <c r="F582" s="7"/>
      <c r="G582" s="10">
        <f>+Vendes[[#This Row],[Base Imposable]]*Vendes[[#This Row],[% IVA]]</f>
        <v>0</v>
      </c>
      <c r="H582" s="10">
        <f>-Vendes[[#This Row],[Base Imposable]]*Vendes[[#This Row],[% IRPF]]</f>
        <v>0</v>
      </c>
      <c r="I582" s="11">
        <f>+Vendes[[#This Row],[Base Imposable]]+Vendes[[#This Row],[Quota IVA]]+Vendes[[#This Row],[IRPF]]</f>
        <v>0</v>
      </c>
      <c r="J582" s="37"/>
      <c r="K582" s="17">
        <f>+MONTH(Vendes[[#This Row],[Data Factura]])</f>
        <v>1</v>
      </c>
      <c r="L582" s="17">
        <f>+YEAR(Vendes[[#This Row],[Data Factura]])</f>
        <v>1900</v>
      </c>
      <c r="M582" s="18">
        <f>+Vendes[[#This Row],[Data Factura]]</f>
        <v>0</v>
      </c>
      <c r="N582" s="15" t="s">
        <v>15</v>
      </c>
      <c r="O582" s="10">
        <f>+Vendes[[#This Row],[Base Imposable]]</f>
        <v>0</v>
      </c>
    </row>
    <row r="583" spans="1:15" ht="15.75" customHeight="1" x14ac:dyDescent="0.3">
      <c r="A583" s="19"/>
      <c r="B583" s="19"/>
      <c r="C583" s="19"/>
      <c r="D583" s="7"/>
      <c r="E583" s="7"/>
      <c r="F583" s="7"/>
      <c r="G583" s="10">
        <f>+Vendes[[#This Row],[Base Imposable]]*Vendes[[#This Row],[% IVA]]</f>
        <v>0</v>
      </c>
      <c r="H583" s="10">
        <f>-Vendes[[#This Row],[Base Imposable]]*Vendes[[#This Row],[% IRPF]]</f>
        <v>0</v>
      </c>
      <c r="I583" s="11">
        <f>+Vendes[[#This Row],[Base Imposable]]+Vendes[[#This Row],[Quota IVA]]+Vendes[[#This Row],[IRPF]]</f>
        <v>0</v>
      </c>
      <c r="J583" s="37"/>
      <c r="K583" s="17">
        <f>+MONTH(Vendes[[#This Row],[Data Factura]])</f>
        <v>1</v>
      </c>
      <c r="L583" s="17">
        <f>+YEAR(Vendes[[#This Row],[Data Factura]])</f>
        <v>1900</v>
      </c>
      <c r="M583" s="18">
        <f>+Vendes[[#This Row],[Data Factura]]</f>
        <v>0</v>
      </c>
      <c r="N583" s="15" t="s">
        <v>15</v>
      </c>
      <c r="O583" s="10">
        <f>+Vendes[[#This Row],[Base Imposable]]</f>
        <v>0</v>
      </c>
    </row>
    <row r="584" spans="1:15" ht="15.75" customHeight="1" x14ac:dyDescent="0.3">
      <c r="A584" s="19"/>
      <c r="B584" s="19"/>
      <c r="C584" s="19"/>
      <c r="D584" s="7"/>
      <c r="E584" s="7"/>
      <c r="F584" s="7"/>
      <c r="G584" s="10">
        <f>+Vendes[[#This Row],[Base Imposable]]*Vendes[[#This Row],[% IVA]]</f>
        <v>0</v>
      </c>
      <c r="H584" s="10">
        <f>-Vendes[[#This Row],[Base Imposable]]*Vendes[[#This Row],[% IRPF]]</f>
        <v>0</v>
      </c>
      <c r="I584" s="11">
        <f>+Vendes[[#This Row],[Base Imposable]]+Vendes[[#This Row],[Quota IVA]]+Vendes[[#This Row],[IRPF]]</f>
        <v>0</v>
      </c>
      <c r="J584" s="37"/>
      <c r="K584" s="17">
        <f>+MONTH(Vendes[[#This Row],[Data Factura]])</f>
        <v>1</v>
      </c>
      <c r="L584" s="17">
        <f>+YEAR(Vendes[[#This Row],[Data Factura]])</f>
        <v>1900</v>
      </c>
      <c r="M584" s="18">
        <f>+Vendes[[#This Row],[Data Factura]]</f>
        <v>0</v>
      </c>
      <c r="N584" s="15" t="s">
        <v>15</v>
      </c>
      <c r="O584" s="10">
        <f>+Vendes[[#This Row],[Base Imposable]]</f>
        <v>0</v>
      </c>
    </row>
    <row r="585" spans="1:15" ht="15.75" customHeight="1" x14ac:dyDescent="0.3">
      <c r="A585" s="19"/>
      <c r="B585" s="19"/>
      <c r="C585" s="19"/>
      <c r="D585" s="7"/>
      <c r="E585" s="7"/>
      <c r="F585" s="7"/>
      <c r="G585" s="10">
        <f>+Vendes[[#This Row],[Base Imposable]]*Vendes[[#This Row],[% IVA]]</f>
        <v>0</v>
      </c>
      <c r="H585" s="10">
        <f>-Vendes[[#This Row],[Base Imposable]]*Vendes[[#This Row],[% IRPF]]</f>
        <v>0</v>
      </c>
      <c r="I585" s="11">
        <f>+Vendes[[#This Row],[Base Imposable]]+Vendes[[#This Row],[Quota IVA]]+Vendes[[#This Row],[IRPF]]</f>
        <v>0</v>
      </c>
      <c r="J585" s="37"/>
      <c r="K585" s="17">
        <f>+MONTH(Vendes[[#This Row],[Data Factura]])</f>
        <v>1</v>
      </c>
      <c r="L585" s="17">
        <f>+YEAR(Vendes[[#This Row],[Data Factura]])</f>
        <v>1900</v>
      </c>
      <c r="M585" s="18">
        <f>+Vendes[[#This Row],[Data Factura]]</f>
        <v>0</v>
      </c>
      <c r="N585" s="15" t="s">
        <v>15</v>
      </c>
      <c r="O585" s="10">
        <f>+Vendes[[#This Row],[Base Imposable]]</f>
        <v>0</v>
      </c>
    </row>
    <row r="586" spans="1:15" ht="15.75" customHeight="1" x14ac:dyDescent="0.3">
      <c r="A586" s="19"/>
      <c r="B586" s="19"/>
      <c r="C586" s="19"/>
      <c r="D586" s="7"/>
      <c r="E586" s="7"/>
      <c r="F586" s="7"/>
      <c r="G586" s="10">
        <f>+Vendes[[#This Row],[Base Imposable]]*Vendes[[#This Row],[% IVA]]</f>
        <v>0</v>
      </c>
      <c r="H586" s="10">
        <f>-Vendes[[#This Row],[Base Imposable]]*Vendes[[#This Row],[% IRPF]]</f>
        <v>0</v>
      </c>
      <c r="I586" s="11">
        <f>+Vendes[[#This Row],[Base Imposable]]+Vendes[[#This Row],[Quota IVA]]+Vendes[[#This Row],[IRPF]]</f>
        <v>0</v>
      </c>
      <c r="J586" s="37"/>
      <c r="K586" s="17">
        <f>+MONTH(Vendes[[#This Row],[Data Factura]])</f>
        <v>1</v>
      </c>
      <c r="L586" s="17">
        <f>+YEAR(Vendes[[#This Row],[Data Factura]])</f>
        <v>1900</v>
      </c>
      <c r="M586" s="18">
        <f>+Vendes[[#This Row],[Data Factura]]</f>
        <v>0</v>
      </c>
      <c r="N586" s="15" t="s">
        <v>15</v>
      </c>
      <c r="O586" s="10">
        <f>+Vendes[[#This Row],[Base Imposable]]</f>
        <v>0</v>
      </c>
    </row>
    <row r="587" spans="1:15" ht="15.75" customHeight="1" x14ac:dyDescent="0.3">
      <c r="A587" s="19"/>
      <c r="B587" s="19"/>
      <c r="C587" s="19"/>
      <c r="D587" s="7"/>
      <c r="E587" s="7"/>
      <c r="F587" s="7"/>
      <c r="G587" s="10">
        <f>+Vendes[[#This Row],[Base Imposable]]*Vendes[[#This Row],[% IVA]]</f>
        <v>0</v>
      </c>
      <c r="H587" s="10">
        <f>-Vendes[[#This Row],[Base Imposable]]*Vendes[[#This Row],[% IRPF]]</f>
        <v>0</v>
      </c>
      <c r="I587" s="11">
        <f>+Vendes[[#This Row],[Base Imposable]]+Vendes[[#This Row],[Quota IVA]]+Vendes[[#This Row],[IRPF]]</f>
        <v>0</v>
      </c>
      <c r="J587" s="37"/>
      <c r="K587" s="17">
        <f>+MONTH(Vendes[[#This Row],[Data Factura]])</f>
        <v>1</v>
      </c>
      <c r="L587" s="17">
        <f>+YEAR(Vendes[[#This Row],[Data Factura]])</f>
        <v>1900</v>
      </c>
      <c r="M587" s="18">
        <f>+Vendes[[#This Row],[Data Factura]]</f>
        <v>0</v>
      </c>
      <c r="N587" s="15" t="s">
        <v>15</v>
      </c>
      <c r="O587" s="10">
        <f>+Vendes[[#This Row],[Base Imposable]]</f>
        <v>0</v>
      </c>
    </row>
    <row r="588" spans="1:15" ht="15.75" customHeight="1" x14ac:dyDescent="0.3">
      <c r="A588" s="19"/>
      <c r="B588" s="19"/>
      <c r="C588" s="19"/>
      <c r="D588" s="7"/>
      <c r="E588" s="7"/>
      <c r="F588" s="7"/>
      <c r="G588" s="10">
        <f>+Vendes[[#This Row],[Base Imposable]]*Vendes[[#This Row],[% IVA]]</f>
        <v>0</v>
      </c>
      <c r="H588" s="10">
        <f>-Vendes[[#This Row],[Base Imposable]]*Vendes[[#This Row],[% IRPF]]</f>
        <v>0</v>
      </c>
      <c r="I588" s="11">
        <f>+Vendes[[#This Row],[Base Imposable]]+Vendes[[#This Row],[Quota IVA]]+Vendes[[#This Row],[IRPF]]</f>
        <v>0</v>
      </c>
      <c r="J588" s="37"/>
      <c r="K588" s="17">
        <f>+MONTH(Vendes[[#This Row],[Data Factura]])</f>
        <v>1</v>
      </c>
      <c r="L588" s="17">
        <f>+YEAR(Vendes[[#This Row],[Data Factura]])</f>
        <v>1900</v>
      </c>
      <c r="M588" s="18">
        <f>+Vendes[[#This Row],[Data Factura]]</f>
        <v>0</v>
      </c>
      <c r="N588" s="15" t="s">
        <v>15</v>
      </c>
      <c r="O588" s="10">
        <f>+Vendes[[#This Row],[Base Imposable]]</f>
        <v>0</v>
      </c>
    </row>
    <row r="589" spans="1:15" ht="15.75" customHeight="1" x14ac:dyDescent="0.3">
      <c r="A589" s="19"/>
      <c r="B589" s="19"/>
      <c r="C589" s="19"/>
      <c r="D589" s="7"/>
      <c r="E589" s="7"/>
      <c r="F589" s="7"/>
      <c r="G589" s="10">
        <f>+Vendes[[#This Row],[Base Imposable]]*Vendes[[#This Row],[% IVA]]</f>
        <v>0</v>
      </c>
      <c r="H589" s="10">
        <f>-Vendes[[#This Row],[Base Imposable]]*Vendes[[#This Row],[% IRPF]]</f>
        <v>0</v>
      </c>
      <c r="I589" s="11">
        <f>+Vendes[[#This Row],[Base Imposable]]+Vendes[[#This Row],[Quota IVA]]+Vendes[[#This Row],[IRPF]]</f>
        <v>0</v>
      </c>
      <c r="J589" s="37"/>
      <c r="K589" s="17">
        <f>+MONTH(Vendes[[#This Row],[Data Factura]])</f>
        <v>1</v>
      </c>
      <c r="L589" s="17">
        <f>+YEAR(Vendes[[#This Row],[Data Factura]])</f>
        <v>1900</v>
      </c>
      <c r="M589" s="18">
        <f>+Vendes[[#This Row],[Data Factura]]</f>
        <v>0</v>
      </c>
      <c r="N589" s="15" t="s">
        <v>15</v>
      </c>
      <c r="O589" s="10">
        <f>+Vendes[[#This Row],[Base Imposable]]</f>
        <v>0</v>
      </c>
    </row>
    <row r="590" spans="1:15" ht="15.75" customHeight="1" x14ac:dyDescent="0.3">
      <c r="A590" s="19"/>
      <c r="B590" s="19"/>
      <c r="C590" s="19"/>
      <c r="D590" s="7"/>
      <c r="E590" s="7"/>
      <c r="F590" s="7"/>
      <c r="G590" s="10">
        <f>+Vendes[[#This Row],[Base Imposable]]*Vendes[[#This Row],[% IVA]]</f>
        <v>0</v>
      </c>
      <c r="H590" s="10">
        <f>-Vendes[[#This Row],[Base Imposable]]*Vendes[[#This Row],[% IRPF]]</f>
        <v>0</v>
      </c>
      <c r="I590" s="11">
        <f>+Vendes[[#This Row],[Base Imposable]]+Vendes[[#This Row],[Quota IVA]]+Vendes[[#This Row],[IRPF]]</f>
        <v>0</v>
      </c>
      <c r="J590" s="37"/>
      <c r="K590" s="17">
        <f>+MONTH(Vendes[[#This Row],[Data Factura]])</f>
        <v>1</v>
      </c>
      <c r="L590" s="17">
        <f>+YEAR(Vendes[[#This Row],[Data Factura]])</f>
        <v>1900</v>
      </c>
      <c r="M590" s="18">
        <f>+Vendes[[#This Row],[Data Factura]]</f>
        <v>0</v>
      </c>
      <c r="N590" s="15" t="s">
        <v>15</v>
      </c>
      <c r="O590" s="10">
        <f>+Vendes[[#This Row],[Base Imposable]]</f>
        <v>0</v>
      </c>
    </row>
    <row r="591" spans="1:15" ht="15.75" customHeight="1" x14ac:dyDescent="0.3">
      <c r="A591" s="19"/>
      <c r="B591" s="19"/>
      <c r="C591" s="19"/>
      <c r="D591" s="7"/>
      <c r="E591" s="7"/>
      <c r="F591" s="7"/>
      <c r="G591" s="10">
        <f>+Vendes[[#This Row],[Base Imposable]]*Vendes[[#This Row],[% IVA]]</f>
        <v>0</v>
      </c>
      <c r="H591" s="10">
        <f>-Vendes[[#This Row],[Base Imposable]]*Vendes[[#This Row],[% IRPF]]</f>
        <v>0</v>
      </c>
      <c r="I591" s="11">
        <f>+Vendes[[#This Row],[Base Imposable]]+Vendes[[#This Row],[Quota IVA]]+Vendes[[#This Row],[IRPF]]</f>
        <v>0</v>
      </c>
      <c r="J591" s="37"/>
      <c r="K591" s="17">
        <f>+MONTH(Vendes[[#This Row],[Data Factura]])</f>
        <v>1</v>
      </c>
      <c r="L591" s="17">
        <f>+YEAR(Vendes[[#This Row],[Data Factura]])</f>
        <v>1900</v>
      </c>
      <c r="M591" s="18">
        <f>+Vendes[[#This Row],[Data Factura]]</f>
        <v>0</v>
      </c>
      <c r="N591" s="15" t="s">
        <v>15</v>
      </c>
      <c r="O591" s="10">
        <f>+Vendes[[#This Row],[Base Imposable]]</f>
        <v>0</v>
      </c>
    </row>
    <row r="592" spans="1:15" ht="15.75" customHeight="1" x14ac:dyDescent="0.3">
      <c r="A592" s="19"/>
      <c r="B592" s="19"/>
      <c r="C592" s="19"/>
      <c r="D592" s="7"/>
      <c r="E592" s="7"/>
      <c r="F592" s="7"/>
      <c r="G592" s="10">
        <f>+Vendes[[#This Row],[Base Imposable]]*Vendes[[#This Row],[% IVA]]</f>
        <v>0</v>
      </c>
      <c r="H592" s="10">
        <f>-Vendes[[#This Row],[Base Imposable]]*Vendes[[#This Row],[% IRPF]]</f>
        <v>0</v>
      </c>
      <c r="I592" s="11">
        <f>+Vendes[[#This Row],[Base Imposable]]+Vendes[[#This Row],[Quota IVA]]+Vendes[[#This Row],[IRPF]]</f>
        <v>0</v>
      </c>
      <c r="J592" s="37"/>
      <c r="K592" s="17">
        <f>+MONTH(Vendes[[#This Row],[Data Factura]])</f>
        <v>1</v>
      </c>
      <c r="L592" s="17">
        <f>+YEAR(Vendes[[#This Row],[Data Factura]])</f>
        <v>1900</v>
      </c>
      <c r="M592" s="18">
        <f>+Vendes[[#This Row],[Data Factura]]</f>
        <v>0</v>
      </c>
      <c r="N592" s="15" t="s">
        <v>15</v>
      </c>
      <c r="O592" s="10">
        <f>+Vendes[[#This Row],[Base Imposable]]</f>
        <v>0</v>
      </c>
    </row>
    <row r="593" spans="1:15" ht="15.75" customHeight="1" x14ac:dyDescent="0.3">
      <c r="A593" s="19"/>
      <c r="B593" s="19"/>
      <c r="C593" s="19"/>
      <c r="D593" s="7"/>
      <c r="E593" s="7"/>
      <c r="F593" s="7"/>
      <c r="G593" s="10">
        <f>+Vendes[[#This Row],[Base Imposable]]*Vendes[[#This Row],[% IVA]]</f>
        <v>0</v>
      </c>
      <c r="H593" s="10">
        <f>-Vendes[[#This Row],[Base Imposable]]*Vendes[[#This Row],[% IRPF]]</f>
        <v>0</v>
      </c>
      <c r="I593" s="11">
        <f>+Vendes[[#This Row],[Base Imposable]]+Vendes[[#This Row],[Quota IVA]]+Vendes[[#This Row],[IRPF]]</f>
        <v>0</v>
      </c>
      <c r="J593" s="37"/>
      <c r="K593" s="17">
        <f>+MONTH(Vendes[[#This Row],[Data Factura]])</f>
        <v>1</v>
      </c>
      <c r="L593" s="17">
        <f>+YEAR(Vendes[[#This Row],[Data Factura]])</f>
        <v>1900</v>
      </c>
      <c r="M593" s="18">
        <f>+Vendes[[#This Row],[Data Factura]]</f>
        <v>0</v>
      </c>
      <c r="N593" s="15" t="s">
        <v>15</v>
      </c>
      <c r="O593" s="10">
        <f>+Vendes[[#This Row],[Base Imposable]]</f>
        <v>0</v>
      </c>
    </row>
    <row r="594" spans="1:15" ht="15.75" customHeight="1" x14ac:dyDescent="0.3">
      <c r="A594" s="19"/>
      <c r="B594" s="19"/>
      <c r="C594" s="19"/>
      <c r="D594" s="7"/>
      <c r="E594" s="7"/>
      <c r="F594" s="7"/>
      <c r="G594" s="10">
        <f>+Vendes[[#This Row],[Base Imposable]]*Vendes[[#This Row],[% IVA]]</f>
        <v>0</v>
      </c>
      <c r="H594" s="10">
        <f>-Vendes[[#This Row],[Base Imposable]]*Vendes[[#This Row],[% IRPF]]</f>
        <v>0</v>
      </c>
      <c r="I594" s="11">
        <f>+Vendes[[#This Row],[Base Imposable]]+Vendes[[#This Row],[Quota IVA]]+Vendes[[#This Row],[IRPF]]</f>
        <v>0</v>
      </c>
      <c r="J594" s="37"/>
      <c r="K594" s="17">
        <f>+MONTH(Vendes[[#This Row],[Data Factura]])</f>
        <v>1</v>
      </c>
      <c r="L594" s="17">
        <f>+YEAR(Vendes[[#This Row],[Data Factura]])</f>
        <v>1900</v>
      </c>
      <c r="M594" s="18">
        <f>+Vendes[[#This Row],[Data Factura]]</f>
        <v>0</v>
      </c>
      <c r="N594" s="15" t="s">
        <v>15</v>
      </c>
      <c r="O594" s="10">
        <f>+Vendes[[#This Row],[Base Imposable]]</f>
        <v>0</v>
      </c>
    </row>
    <row r="595" spans="1:15" ht="15.75" customHeight="1" x14ac:dyDescent="0.3">
      <c r="A595" s="19"/>
      <c r="B595" s="19"/>
      <c r="C595" s="19"/>
      <c r="D595" s="7"/>
      <c r="E595" s="7"/>
      <c r="F595" s="7"/>
      <c r="G595" s="10">
        <f>+Vendes[[#This Row],[Base Imposable]]*Vendes[[#This Row],[% IVA]]</f>
        <v>0</v>
      </c>
      <c r="H595" s="10">
        <f>-Vendes[[#This Row],[Base Imposable]]*Vendes[[#This Row],[% IRPF]]</f>
        <v>0</v>
      </c>
      <c r="I595" s="11">
        <f>+Vendes[[#This Row],[Base Imposable]]+Vendes[[#This Row],[Quota IVA]]+Vendes[[#This Row],[IRPF]]</f>
        <v>0</v>
      </c>
      <c r="J595" s="37"/>
      <c r="K595" s="17">
        <f>+MONTH(Vendes[[#This Row],[Data Factura]])</f>
        <v>1</v>
      </c>
      <c r="L595" s="17">
        <f>+YEAR(Vendes[[#This Row],[Data Factura]])</f>
        <v>1900</v>
      </c>
      <c r="M595" s="18">
        <f>+Vendes[[#This Row],[Data Factura]]</f>
        <v>0</v>
      </c>
      <c r="N595" s="15" t="s">
        <v>15</v>
      </c>
      <c r="O595" s="10">
        <f>+Vendes[[#This Row],[Base Imposable]]</f>
        <v>0</v>
      </c>
    </row>
    <row r="596" spans="1:15" ht="15.75" customHeight="1" x14ac:dyDescent="0.3">
      <c r="A596" s="19"/>
      <c r="B596" s="19"/>
      <c r="C596" s="19"/>
      <c r="D596" s="7"/>
      <c r="E596" s="7"/>
      <c r="F596" s="7"/>
      <c r="G596" s="10">
        <f>+Vendes[[#This Row],[Base Imposable]]*Vendes[[#This Row],[% IVA]]</f>
        <v>0</v>
      </c>
      <c r="H596" s="10">
        <f>-Vendes[[#This Row],[Base Imposable]]*Vendes[[#This Row],[% IRPF]]</f>
        <v>0</v>
      </c>
      <c r="I596" s="11">
        <f>+Vendes[[#This Row],[Base Imposable]]+Vendes[[#This Row],[Quota IVA]]+Vendes[[#This Row],[IRPF]]</f>
        <v>0</v>
      </c>
      <c r="J596" s="37"/>
      <c r="K596" s="17">
        <f>+MONTH(Vendes[[#This Row],[Data Factura]])</f>
        <v>1</v>
      </c>
      <c r="L596" s="17">
        <f>+YEAR(Vendes[[#This Row],[Data Factura]])</f>
        <v>1900</v>
      </c>
      <c r="M596" s="18">
        <f>+Vendes[[#This Row],[Data Factura]]</f>
        <v>0</v>
      </c>
      <c r="N596" s="15" t="s">
        <v>15</v>
      </c>
      <c r="O596" s="10">
        <f>+Vendes[[#This Row],[Base Imposable]]</f>
        <v>0</v>
      </c>
    </row>
    <row r="597" spans="1:15" ht="15.75" customHeight="1" x14ac:dyDescent="0.3">
      <c r="A597" s="19"/>
      <c r="B597" s="19"/>
      <c r="C597" s="19"/>
      <c r="D597" s="7"/>
      <c r="E597" s="7"/>
      <c r="F597" s="7"/>
      <c r="G597" s="10">
        <f>+Vendes[[#This Row],[Base Imposable]]*Vendes[[#This Row],[% IVA]]</f>
        <v>0</v>
      </c>
      <c r="H597" s="10">
        <f>-Vendes[[#This Row],[Base Imposable]]*Vendes[[#This Row],[% IRPF]]</f>
        <v>0</v>
      </c>
      <c r="I597" s="11">
        <f>+Vendes[[#This Row],[Base Imposable]]+Vendes[[#This Row],[Quota IVA]]+Vendes[[#This Row],[IRPF]]</f>
        <v>0</v>
      </c>
      <c r="J597" s="37"/>
      <c r="K597" s="17">
        <f>+MONTH(Vendes[[#This Row],[Data Factura]])</f>
        <v>1</v>
      </c>
      <c r="L597" s="17">
        <f>+YEAR(Vendes[[#This Row],[Data Factura]])</f>
        <v>1900</v>
      </c>
      <c r="M597" s="18">
        <f>+Vendes[[#This Row],[Data Factura]]</f>
        <v>0</v>
      </c>
      <c r="N597" s="15" t="s">
        <v>15</v>
      </c>
      <c r="O597" s="10">
        <f>+Vendes[[#This Row],[Base Imposable]]</f>
        <v>0</v>
      </c>
    </row>
    <row r="598" spans="1:15" ht="15.75" customHeight="1" x14ac:dyDescent="0.3">
      <c r="A598" s="19"/>
      <c r="B598" s="19"/>
      <c r="C598" s="19"/>
      <c r="D598" s="7"/>
      <c r="E598" s="7"/>
      <c r="F598" s="7"/>
      <c r="G598" s="10">
        <f>+Vendes[[#This Row],[Base Imposable]]*Vendes[[#This Row],[% IVA]]</f>
        <v>0</v>
      </c>
      <c r="H598" s="10">
        <f>-Vendes[[#This Row],[Base Imposable]]*Vendes[[#This Row],[% IRPF]]</f>
        <v>0</v>
      </c>
      <c r="I598" s="11">
        <f>+Vendes[[#This Row],[Base Imposable]]+Vendes[[#This Row],[Quota IVA]]+Vendes[[#This Row],[IRPF]]</f>
        <v>0</v>
      </c>
      <c r="J598" s="37"/>
      <c r="K598" s="17">
        <f>+MONTH(Vendes[[#This Row],[Data Factura]])</f>
        <v>1</v>
      </c>
      <c r="L598" s="17">
        <f>+YEAR(Vendes[[#This Row],[Data Factura]])</f>
        <v>1900</v>
      </c>
      <c r="M598" s="18">
        <f>+Vendes[[#This Row],[Data Factura]]</f>
        <v>0</v>
      </c>
      <c r="N598" s="15" t="s">
        <v>15</v>
      </c>
      <c r="O598" s="10">
        <f>+Vendes[[#This Row],[Base Imposable]]</f>
        <v>0</v>
      </c>
    </row>
    <row r="599" spans="1:15" ht="15.75" customHeight="1" x14ac:dyDescent="0.3">
      <c r="A599" s="19"/>
      <c r="B599" s="19"/>
      <c r="C599" s="19"/>
      <c r="D599" s="7"/>
      <c r="E599" s="7"/>
      <c r="F599" s="7"/>
      <c r="G599" s="10">
        <f>+Vendes[[#This Row],[Base Imposable]]*Vendes[[#This Row],[% IVA]]</f>
        <v>0</v>
      </c>
      <c r="H599" s="10">
        <f>-Vendes[[#This Row],[Base Imposable]]*Vendes[[#This Row],[% IRPF]]</f>
        <v>0</v>
      </c>
      <c r="I599" s="11">
        <f>+Vendes[[#This Row],[Base Imposable]]+Vendes[[#This Row],[Quota IVA]]+Vendes[[#This Row],[IRPF]]</f>
        <v>0</v>
      </c>
      <c r="J599" s="37"/>
      <c r="K599" s="17">
        <f>+MONTH(Vendes[[#This Row],[Data Factura]])</f>
        <v>1</v>
      </c>
      <c r="L599" s="17">
        <f>+YEAR(Vendes[[#This Row],[Data Factura]])</f>
        <v>1900</v>
      </c>
      <c r="M599" s="18">
        <f>+Vendes[[#This Row],[Data Factura]]</f>
        <v>0</v>
      </c>
      <c r="N599" s="15" t="s">
        <v>15</v>
      </c>
      <c r="O599" s="10">
        <f>+Vendes[[#This Row],[Base Imposable]]</f>
        <v>0</v>
      </c>
    </row>
    <row r="600" spans="1:15" ht="15.75" customHeight="1" x14ac:dyDescent="0.3">
      <c r="A600" s="19"/>
      <c r="B600" s="19"/>
      <c r="C600" s="19"/>
      <c r="D600" s="7"/>
      <c r="E600" s="7"/>
      <c r="F600" s="7"/>
      <c r="G600" s="10">
        <f>+Vendes[[#This Row],[Base Imposable]]*Vendes[[#This Row],[% IVA]]</f>
        <v>0</v>
      </c>
      <c r="H600" s="10">
        <f>-Vendes[[#This Row],[Base Imposable]]*Vendes[[#This Row],[% IRPF]]</f>
        <v>0</v>
      </c>
      <c r="I600" s="11">
        <f>+Vendes[[#This Row],[Base Imposable]]+Vendes[[#This Row],[Quota IVA]]+Vendes[[#This Row],[IRPF]]</f>
        <v>0</v>
      </c>
      <c r="J600" s="37"/>
      <c r="K600" s="17">
        <f>+MONTH(Vendes[[#This Row],[Data Factura]])</f>
        <v>1</v>
      </c>
      <c r="L600" s="17">
        <f>+YEAR(Vendes[[#This Row],[Data Factura]])</f>
        <v>1900</v>
      </c>
      <c r="M600" s="18">
        <f>+Vendes[[#This Row],[Data Factura]]</f>
        <v>0</v>
      </c>
      <c r="N600" s="15" t="s">
        <v>15</v>
      </c>
      <c r="O600" s="10">
        <f>+Vendes[[#This Row],[Base Imposable]]</f>
        <v>0</v>
      </c>
    </row>
    <row r="601" spans="1:15" ht="15.75" customHeight="1" x14ac:dyDescent="0.3">
      <c r="A601" s="19"/>
      <c r="B601" s="19"/>
      <c r="C601" s="19"/>
      <c r="D601" s="7"/>
      <c r="E601" s="7"/>
      <c r="F601" s="7"/>
      <c r="G601" s="10">
        <f>+Vendes[[#This Row],[Base Imposable]]*Vendes[[#This Row],[% IVA]]</f>
        <v>0</v>
      </c>
      <c r="H601" s="10">
        <f>-Vendes[[#This Row],[Base Imposable]]*Vendes[[#This Row],[% IRPF]]</f>
        <v>0</v>
      </c>
      <c r="I601" s="11">
        <f>+Vendes[[#This Row],[Base Imposable]]+Vendes[[#This Row],[Quota IVA]]+Vendes[[#This Row],[IRPF]]</f>
        <v>0</v>
      </c>
      <c r="J601" s="37"/>
      <c r="K601" s="17">
        <f>+MONTH(Vendes[[#This Row],[Data Factura]])</f>
        <v>1</v>
      </c>
      <c r="L601" s="17">
        <f>+YEAR(Vendes[[#This Row],[Data Factura]])</f>
        <v>1900</v>
      </c>
      <c r="M601" s="18">
        <f>+Vendes[[#This Row],[Data Factura]]</f>
        <v>0</v>
      </c>
      <c r="N601" s="15" t="s">
        <v>15</v>
      </c>
      <c r="O601" s="10">
        <f>+Vendes[[#This Row],[Base Imposable]]</f>
        <v>0</v>
      </c>
    </row>
    <row r="602" spans="1:15" ht="15.75" customHeight="1" x14ac:dyDescent="0.3">
      <c r="A602" s="19"/>
      <c r="B602" s="19"/>
      <c r="C602" s="19"/>
      <c r="D602" s="7"/>
      <c r="E602" s="7"/>
      <c r="F602" s="7"/>
      <c r="G602" s="10">
        <f>+Vendes[[#This Row],[Base Imposable]]*Vendes[[#This Row],[% IVA]]</f>
        <v>0</v>
      </c>
      <c r="H602" s="10">
        <f>-Vendes[[#This Row],[Base Imposable]]*Vendes[[#This Row],[% IRPF]]</f>
        <v>0</v>
      </c>
      <c r="I602" s="11">
        <f>+Vendes[[#This Row],[Base Imposable]]+Vendes[[#This Row],[Quota IVA]]+Vendes[[#This Row],[IRPF]]</f>
        <v>0</v>
      </c>
      <c r="J602" s="37"/>
      <c r="K602" s="17">
        <f>+MONTH(Vendes[[#This Row],[Data Factura]])</f>
        <v>1</v>
      </c>
      <c r="L602" s="17">
        <f>+YEAR(Vendes[[#This Row],[Data Factura]])</f>
        <v>1900</v>
      </c>
      <c r="M602" s="18">
        <f>+Vendes[[#This Row],[Data Factura]]</f>
        <v>0</v>
      </c>
      <c r="N602" s="15" t="s">
        <v>15</v>
      </c>
      <c r="O602" s="10">
        <f>+Vendes[[#This Row],[Base Imposable]]</f>
        <v>0</v>
      </c>
    </row>
    <row r="603" spans="1:15" ht="15.75" customHeight="1" x14ac:dyDescent="0.3">
      <c r="A603" s="19"/>
      <c r="B603" s="19"/>
      <c r="C603" s="19"/>
      <c r="D603" s="7"/>
      <c r="E603" s="7"/>
      <c r="F603" s="7"/>
      <c r="G603" s="10">
        <f>+Vendes[[#This Row],[Base Imposable]]*Vendes[[#This Row],[% IVA]]</f>
        <v>0</v>
      </c>
      <c r="H603" s="10">
        <f>-Vendes[[#This Row],[Base Imposable]]*Vendes[[#This Row],[% IRPF]]</f>
        <v>0</v>
      </c>
      <c r="I603" s="11">
        <f>+Vendes[[#This Row],[Base Imposable]]+Vendes[[#This Row],[Quota IVA]]+Vendes[[#This Row],[IRPF]]</f>
        <v>0</v>
      </c>
      <c r="J603" s="37"/>
      <c r="K603" s="17">
        <f>+MONTH(Vendes[[#This Row],[Data Factura]])</f>
        <v>1</v>
      </c>
      <c r="L603" s="17">
        <f>+YEAR(Vendes[[#This Row],[Data Factura]])</f>
        <v>1900</v>
      </c>
      <c r="M603" s="18">
        <f>+Vendes[[#This Row],[Data Factura]]</f>
        <v>0</v>
      </c>
      <c r="N603" s="15" t="s">
        <v>15</v>
      </c>
      <c r="O603" s="10">
        <f>+Vendes[[#This Row],[Base Imposable]]</f>
        <v>0</v>
      </c>
    </row>
    <row r="604" spans="1:15" ht="15.75" customHeight="1" x14ac:dyDescent="0.3">
      <c r="A604" s="19"/>
      <c r="B604" s="19"/>
      <c r="C604" s="19"/>
      <c r="D604" s="7"/>
      <c r="E604" s="7"/>
      <c r="F604" s="7"/>
      <c r="G604" s="10">
        <f>+Vendes[[#This Row],[Base Imposable]]*Vendes[[#This Row],[% IVA]]</f>
        <v>0</v>
      </c>
      <c r="H604" s="10">
        <f>-Vendes[[#This Row],[Base Imposable]]*Vendes[[#This Row],[% IRPF]]</f>
        <v>0</v>
      </c>
      <c r="I604" s="11">
        <f>+Vendes[[#This Row],[Base Imposable]]+Vendes[[#This Row],[Quota IVA]]+Vendes[[#This Row],[IRPF]]</f>
        <v>0</v>
      </c>
      <c r="J604" s="37"/>
      <c r="K604" s="17">
        <f>+MONTH(Vendes[[#This Row],[Data Factura]])</f>
        <v>1</v>
      </c>
      <c r="L604" s="17">
        <f>+YEAR(Vendes[[#This Row],[Data Factura]])</f>
        <v>1900</v>
      </c>
      <c r="M604" s="18">
        <f>+Vendes[[#This Row],[Data Factura]]</f>
        <v>0</v>
      </c>
      <c r="N604" s="15" t="s">
        <v>15</v>
      </c>
      <c r="O604" s="10">
        <f>+Vendes[[#This Row],[Base Imposable]]</f>
        <v>0</v>
      </c>
    </row>
    <row r="605" spans="1:15" ht="15.75" customHeight="1" x14ac:dyDescent="0.3">
      <c r="A605" s="19"/>
      <c r="B605" s="19"/>
      <c r="C605" s="19"/>
      <c r="D605" s="7"/>
      <c r="E605" s="7"/>
      <c r="F605" s="7"/>
      <c r="G605" s="10">
        <f>+Vendes[[#This Row],[Base Imposable]]*Vendes[[#This Row],[% IVA]]</f>
        <v>0</v>
      </c>
      <c r="H605" s="10">
        <f>-Vendes[[#This Row],[Base Imposable]]*Vendes[[#This Row],[% IRPF]]</f>
        <v>0</v>
      </c>
      <c r="I605" s="11">
        <f>+Vendes[[#This Row],[Base Imposable]]+Vendes[[#This Row],[Quota IVA]]+Vendes[[#This Row],[IRPF]]</f>
        <v>0</v>
      </c>
      <c r="J605" s="37"/>
      <c r="K605" s="17">
        <f>+MONTH(Vendes[[#This Row],[Data Factura]])</f>
        <v>1</v>
      </c>
      <c r="L605" s="17">
        <f>+YEAR(Vendes[[#This Row],[Data Factura]])</f>
        <v>1900</v>
      </c>
      <c r="M605" s="18">
        <f>+Vendes[[#This Row],[Data Factura]]</f>
        <v>0</v>
      </c>
      <c r="N605" s="15" t="s">
        <v>15</v>
      </c>
      <c r="O605" s="10">
        <f>+Vendes[[#This Row],[Base Imposable]]</f>
        <v>0</v>
      </c>
    </row>
    <row r="606" spans="1:15" ht="15.75" customHeight="1" x14ac:dyDescent="0.3">
      <c r="A606" s="19"/>
      <c r="B606" s="19"/>
      <c r="C606" s="19"/>
      <c r="D606" s="7"/>
      <c r="E606" s="7"/>
      <c r="F606" s="7"/>
      <c r="G606" s="10">
        <f>+Vendes[[#This Row],[Base Imposable]]*Vendes[[#This Row],[% IVA]]</f>
        <v>0</v>
      </c>
      <c r="H606" s="10">
        <f>-Vendes[[#This Row],[Base Imposable]]*Vendes[[#This Row],[% IRPF]]</f>
        <v>0</v>
      </c>
      <c r="I606" s="11">
        <f>+Vendes[[#This Row],[Base Imposable]]+Vendes[[#This Row],[Quota IVA]]+Vendes[[#This Row],[IRPF]]</f>
        <v>0</v>
      </c>
      <c r="J606" s="37"/>
      <c r="K606" s="17">
        <f>+MONTH(Vendes[[#This Row],[Data Factura]])</f>
        <v>1</v>
      </c>
      <c r="L606" s="17">
        <f>+YEAR(Vendes[[#This Row],[Data Factura]])</f>
        <v>1900</v>
      </c>
      <c r="M606" s="18">
        <f>+Vendes[[#This Row],[Data Factura]]</f>
        <v>0</v>
      </c>
      <c r="N606" s="15" t="s">
        <v>15</v>
      </c>
      <c r="O606" s="10">
        <f>+Vendes[[#This Row],[Base Imposable]]</f>
        <v>0</v>
      </c>
    </row>
    <row r="607" spans="1:15" ht="15.75" customHeight="1" x14ac:dyDescent="0.3">
      <c r="A607" s="19"/>
      <c r="B607" s="19"/>
      <c r="C607" s="19"/>
      <c r="D607" s="7"/>
      <c r="E607" s="7"/>
      <c r="F607" s="7"/>
      <c r="G607" s="10">
        <f>+Vendes[[#This Row],[Base Imposable]]*Vendes[[#This Row],[% IVA]]</f>
        <v>0</v>
      </c>
      <c r="H607" s="10">
        <f>-Vendes[[#This Row],[Base Imposable]]*Vendes[[#This Row],[% IRPF]]</f>
        <v>0</v>
      </c>
      <c r="I607" s="11">
        <f>+Vendes[[#This Row],[Base Imposable]]+Vendes[[#This Row],[Quota IVA]]+Vendes[[#This Row],[IRPF]]</f>
        <v>0</v>
      </c>
      <c r="J607" s="37"/>
      <c r="K607" s="17">
        <f>+MONTH(Vendes[[#This Row],[Data Factura]])</f>
        <v>1</v>
      </c>
      <c r="L607" s="17">
        <f>+YEAR(Vendes[[#This Row],[Data Factura]])</f>
        <v>1900</v>
      </c>
      <c r="M607" s="18">
        <f>+Vendes[[#This Row],[Data Factura]]</f>
        <v>0</v>
      </c>
      <c r="N607" s="15" t="s">
        <v>15</v>
      </c>
      <c r="O607" s="10">
        <f>+Vendes[[#This Row],[Base Imposable]]</f>
        <v>0</v>
      </c>
    </row>
    <row r="608" spans="1:15" ht="15.75" customHeight="1" x14ac:dyDescent="0.3">
      <c r="A608" s="19"/>
      <c r="B608" s="19"/>
      <c r="C608" s="19"/>
      <c r="D608" s="7"/>
      <c r="E608" s="7"/>
      <c r="F608" s="7"/>
      <c r="G608" s="10">
        <f>+Vendes[[#This Row],[Base Imposable]]*Vendes[[#This Row],[% IVA]]</f>
        <v>0</v>
      </c>
      <c r="H608" s="10">
        <f>-Vendes[[#This Row],[Base Imposable]]*Vendes[[#This Row],[% IRPF]]</f>
        <v>0</v>
      </c>
      <c r="I608" s="11">
        <f>+Vendes[[#This Row],[Base Imposable]]+Vendes[[#This Row],[Quota IVA]]+Vendes[[#This Row],[IRPF]]</f>
        <v>0</v>
      </c>
      <c r="J608" s="37"/>
      <c r="K608" s="17">
        <f>+MONTH(Vendes[[#This Row],[Data Factura]])</f>
        <v>1</v>
      </c>
      <c r="L608" s="17">
        <f>+YEAR(Vendes[[#This Row],[Data Factura]])</f>
        <v>1900</v>
      </c>
      <c r="M608" s="18">
        <f>+Vendes[[#This Row],[Data Factura]]</f>
        <v>0</v>
      </c>
      <c r="N608" s="15" t="s">
        <v>15</v>
      </c>
      <c r="O608" s="10">
        <f>+Vendes[[#This Row],[Base Imposable]]</f>
        <v>0</v>
      </c>
    </row>
    <row r="609" spans="1:15" ht="15.75" customHeight="1" x14ac:dyDescent="0.3">
      <c r="A609" s="19"/>
      <c r="B609" s="19"/>
      <c r="C609" s="19"/>
      <c r="D609" s="7"/>
      <c r="E609" s="7"/>
      <c r="F609" s="7"/>
      <c r="G609" s="10">
        <f>+Vendes[[#This Row],[Base Imposable]]*Vendes[[#This Row],[% IVA]]</f>
        <v>0</v>
      </c>
      <c r="H609" s="10">
        <f>-Vendes[[#This Row],[Base Imposable]]*Vendes[[#This Row],[% IRPF]]</f>
        <v>0</v>
      </c>
      <c r="I609" s="11">
        <f>+Vendes[[#This Row],[Base Imposable]]+Vendes[[#This Row],[Quota IVA]]+Vendes[[#This Row],[IRPF]]</f>
        <v>0</v>
      </c>
      <c r="J609" s="37"/>
      <c r="K609" s="17">
        <f>+MONTH(Vendes[[#This Row],[Data Factura]])</f>
        <v>1</v>
      </c>
      <c r="L609" s="17">
        <f>+YEAR(Vendes[[#This Row],[Data Factura]])</f>
        <v>1900</v>
      </c>
      <c r="M609" s="18">
        <f>+Vendes[[#This Row],[Data Factura]]</f>
        <v>0</v>
      </c>
      <c r="N609" s="15" t="s">
        <v>15</v>
      </c>
      <c r="O609" s="10">
        <f>+Vendes[[#This Row],[Base Imposable]]</f>
        <v>0</v>
      </c>
    </row>
    <row r="610" spans="1:15" ht="15.75" customHeight="1" x14ac:dyDescent="0.3">
      <c r="A610" s="19"/>
      <c r="B610" s="19"/>
      <c r="C610" s="19"/>
      <c r="D610" s="7"/>
      <c r="E610" s="7"/>
      <c r="F610" s="7"/>
      <c r="G610" s="10">
        <f>+Vendes[[#This Row],[Base Imposable]]*Vendes[[#This Row],[% IVA]]</f>
        <v>0</v>
      </c>
      <c r="H610" s="10">
        <f>-Vendes[[#This Row],[Base Imposable]]*Vendes[[#This Row],[% IRPF]]</f>
        <v>0</v>
      </c>
      <c r="I610" s="11">
        <f>+Vendes[[#This Row],[Base Imposable]]+Vendes[[#This Row],[Quota IVA]]+Vendes[[#This Row],[IRPF]]</f>
        <v>0</v>
      </c>
      <c r="J610" s="37"/>
      <c r="K610" s="17">
        <f>+MONTH(Vendes[[#This Row],[Data Factura]])</f>
        <v>1</v>
      </c>
      <c r="L610" s="17">
        <f>+YEAR(Vendes[[#This Row],[Data Factura]])</f>
        <v>1900</v>
      </c>
      <c r="M610" s="18">
        <f>+Vendes[[#This Row],[Data Factura]]</f>
        <v>0</v>
      </c>
      <c r="N610" s="15" t="s">
        <v>15</v>
      </c>
      <c r="O610" s="10">
        <f>+Vendes[[#This Row],[Base Imposable]]</f>
        <v>0</v>
      </c>
    </row>
    <row r="611" spans="1:15" ht="15.75" customHeight="1" x14ac:dyDescent="0.3">
      <c r="A611" s="19"/>
      <c r="B611" s="19"/>
      <c r="C611" s="19"/>
      <c r="D611" s="7"/>
      <c r="E611" s="7"/>
      <c r="F611" s="7"/>
      <c r="G611" s="10">
        <f>+Vendes[[#This Row],[Base Imposable]]*Vendes[[#This Row],[% IVA]]</f>
        <v>0</v>
      </c>
      <c r="H611" s="10">
        <f>-Vendes[[#This Row],[Base Imposable]]*Vendes[[#This Row],[% IRPF]]</f>
        <v>0</v>
      </c>
      <c r="I611" s="11">
        <f>+Vendes[[#This Row],[Base Imposable]]+Vendes[[#This Row],[Quota IVA]]+Vendes[[#This Row],[IRPF]]</f>
        <v>0</v>
      </c>
      <c r="J611" s="37"/>
      <c r="K611" s="17">
        <f>+MONTH(Vendes[[#This Row],[Data Factura]])</f>
        <v>1</v>
      </c>
      <c r="L611" s="17">
        <f>+YEAR(Vendes[[#This Row],[Data Factura]])</f>
        <v>1900</v>
      </c>
      <c r="M611" s="18">
        <f>+Vendes[[#This Row],[Data Factura]]</f>
        <v>0</v>
      </c>
      <c r="N611" s="15" t="s">
        <v>15</v>
      </c>
      <c r="O611" s="10">
        <f>+Vendes[[#This Row],[Base Imposable]]</f>
        <v>0</v>
      </c>
    </row>
    <row r="612" spans="1:15" ht="15.75" customHeight="1" x14ac:dyDescent="0.3">
      <c r="A612" s="19"/>
      <c r="B612" s="19"/>
      <c r="C612" s="19"/>
      <c r="D612" s="7"/>
      <c r="E612" s="7"/>
      <c r="F612" s="7"/>
      <c r="G612" s="10">
        <f>+Vendes[[#This Row],[Base Imposable]]*Vendes[[#This Row],[% IVA]]</f>
        <v>0</v>
      </c>
      <c r="H612" s="10">
        <f>-Vendes[[#This Row],[Base Imposable]]*Vendes[[#This Row],[% IRPF]]</f>
        <v>0</v>
      </c>
      <c r="I612" s="11">
        <f>+Vendes[[#This Row],[Base Imposable]]+Vendes[[#This Row],[Quota IVA]]+Vendes[[#This Row],[IRPF]]</f>
        <v>0</v>
      </c>
      <c r="J612" s="37"/>
      <c r="K612" s="17">
        <f>+MONTH(Vendes[[#This Row],[Data Factura]])</f>
        <v>1</v>
      </c>
      <c r="L612" s="17">
        <f>+YEAR(Vendes[[#This Row],[Data Factura]])</f>
        <v>1900</v>
      </c>
      <c r="M612" s="18">
        <f>+Vendes[[#This Row],[Data Factura]]</f>
        <v>0</v>
      </c>
      <c r="N612" s="15" t="s">
        <v>15</v>
      </c>
      <c r="O612" s="10">
        <f>+Vendes[[#This Row],[Base Imposable]]</f>
        <v>0</v>
      </c>
    </row>
    <row r="613" spans="1:15" ht="15.75" customHeight="1" x14ac:dyDescent="0.3">
      <c r="A613" s="19"/>
      <c r="B613" s="19"/>
      <c r="C613" s="19"/>
      <c r="D613" s="7"/>
      <c r="E613" s="7"/>
      <c r="F613" s="7"/>
      <c r="G613" s="10">
        <f>+Vendes[[#This Row],[Base Imposable]]*Vendes[[#This Row],[% IVA]]</f>
        <v>0</v>
      </c>
      <c r="H613" s="10">
        <f>-Vendes[[#This Row],[Base Imposable]]*Vendes[[#This Row],[% IRPF]]</f>
        <v>0</v>
      </c>
      <c r="I613" s="11">
        <f>+Vendes[[#This Row],[Base Imposable]]+Vendes[[#This Row],[Quota IVA]]+Vendes[[#This Row],[IRPF]]</f>
        <v>0</v>
      </c>
      <c r="J613" s="37"/>
      <c r="K613" s="17">
        <f>+MONTH(Vendes[[#This Row],[Data Factura]])</f>
        <v>1</v>
      </c>
      <c r="L613" s="17">
        <f>+YEAR(Vendes[[#This Row],[Data Factura]])</f>
        <v>1900</v>
      </c>
      <c r="M613" s="18">
        <f>+Vendes[[#This Row],[Data Factura]]</f>
        <v>0</v>
      </c>
      <c r="N613" s="15" t="s">
        <v>15</v>
      </c>
      <c r="O613" s="10">
        <f>+Vendes[[#This Row],[Base Imposable]]</f>
        <v>0</v>
      </c>
    </row>
    <row r="614" spans="1:15" ht="15.75" customHeight="1" x14ac:dyDescent="0.3">
      <c r="A614" s="19"/>
      <c r="B614" s="19"/>
      <c r="C614" s="19"/>
      <c r="D614" s="7"/>
      <c r="E614" s="7"/>
      <c r="F614" s="7"/>
      <c r="G614" s="10">
        <f>+Vendes[[#This Row],[Base Imposable]]*Vendes[[#This Row],[% IVA]]</f>
        <v>0</v>
      </c>
      <c r="H614" s="10">
        <f>-Vendes[[#This Row],[Base Imposable]]*Vendes[[#This Row],[% IRPF]]</f>
        <v>0</v>
      </c>
      <c r="I614" s="11">
        <f>+Vendes[[#This Row],[Base Imposable]]+Vendes[[#This Row],[Quota IVA]]+Vendes[[#This Row],[IRPF]]</f>
        <v>0</v>
      </c>
      <c r="J614" s="37"/>
      <c r="K614" s="17">
        <f>+MONTH(Vendes[[#This Row],[Data Factura]])</f>
        <v>1</v>
      </c>
      <c r="L614" s="17">
        <f>+YEAR(Vendes[[#This Row],[Data Factura]])</f>
        <v>1900</v>
      </c>
      <c r="M614" s="18">
        <f>+Vendes[[#This Row],[Data Factura]]</f>
        <v>0</v>
      </c>
      <c r="N614" s="15" t="s">
        <v>15</v>
      </c>
      <c r="O614" s="10">
        <f>+Vendes[[#This Row],[Base Imposable]]</f>
        <v>0</v>
      </c>
    </row>
    <row r="615" spans="1:15" ht="15.75" customHeight="1" x14ac:dyDescent="0.3">
      <c r="A615" s="19"/>
      <c r="B615" s="19"/>
      <c r="C615" s="19"/>
      <c r="D615" s="7"/>
      <c r="E615" s="7"/>
      <c r="F615" s="7"/>
      <c r="G615" s="10">
        <f>+Vendes[[#This Row],[Base Imposable]]*Vendes[[#This Row],[% IVA]]</f>
        <v>0</v>
      </c>
      <c r="H615" s="10">
        <f>-Vendes[[#This Row],[Base Imposable]]*Vendes[[#This Row],[% IRPF]]</f>
        <v>0</v>
      </c>
      <c r="I615" s="11">
        <f>+Vendes[[#This Row],[Base Imposable]]+Vendes[[#This Row],[Quota IVA]]+Vendes[[#This Row],[IRPF]]</f>
        <v>0</v>
      </c>
      <c r="J615" s="37"/>
      <c r="K615" s="17">
        <f>+MONTH(Vendes[[#This Row],[Data Factura]])</f>
        <v>1</v>
      </c>
      <c r="L615" s="17">
        <f>+YEAR(Vendes[[#This Row],[Data Factura]])</f>
        <v>1900</v>
      </c>
      <c r="M615" s="18">
        <f>+Vendes[[#This Row],[Data Factura]]</f>
        <v>0</v>
      </c>
      <c r="N615" s="15" t="s">
        <v>15</v>
      </c>
      <c r="O615" s="10">
        <f>+Vendes[[#This Row],[Base Imposable]]</f>
        <v>0</v>
      </c>
    </row>
    <row r="616" spans="1:15" ht="15.75" customHeight="1" x14ac:dyDescent="0.3">
      <c r="A616" s="19"/>
      <c r="B616" s="19"/>
      <c r="C616" s="19"/>
      <c r="D616" s="7"/>
      <c r="E616" s="7"/>
      <c r="F616" s="7"/>
      <c r="G616" s="10">
        <f>+Vendes[[#This Row],[Base Imposable]]*Vendes[[#This Row],[% IVA]]</f>
        <v>0</v>
      </c>
      <c r="H616" s="10">
        <f>-Vendes[[#This Row],[Base Imposable]]*Vendes[[#This Row],[% IRPF]]</f>
        <v>0</v>
      </c>
      <c r="I616" s="11">
        <f>+Vendes[[#This Row],[Base Imposable]]+Vendes[[#This Row],[Quota IVA]]+Vendes[[#This Row],[IRPF]]</f>
        <v>0</v>
      </c>
      <c r="J616" s="37"/>
      <c r="K616" s="17">
        <f>+MONTH(Vendes[[#This Row],[Data Factura]])</f>
        <v>1</v>
      </c>
      <c r="L616" s="17">
        <f>+YEAR(Vendes[[#This Row],[Data Factura]])</f>
        <v>1900</v>
      </c>
      <c r="M616" s="18">
        <f>+Vendes[[#This Row],[Data Factura]]</f>
        <v>0</v>
      </c>
      <c r="N616" s="15" t="s">
        <v>15</v>
      </c>
      <c r="O616" s="10">
        <f>+Vendes[[#This Row],[Base Imposable]]</f>
        <v>0</v>
      </c>
    </row>
    <row r="617" spans="1:15" ht="15.75" customHeight="1" x14ac:dyDescent="0.3">
      <c r="A617" s="19"/>
      <c r="B617" s="19"/>
      <c r="C617" s="19"/>
      <c r="D617" s="7"/>
      <c r="E617" s="7"/>
      <c r="F617" s="7"/>
      <c r="G617" s="10">
        <f>+Vendes[[#This Row],[Base Imposable]]*Vendes[[#This Row],[% IVA]]</f>
        <v>0</v>
      </c>
      <c r="H617" s="10">
        <f>-Vendes[[#This Row],[Base Imposable]]*Vendes[[#This Row],[% IRPF]]</f>
        <v>0</v>
      </c>
      <c r="I617" s="11">
        <f>+Vendes[[#This Row],[Base Imposable]]+Vendes[[#This Row],[Quota IVA]]+Vendes[[#This Row],[IRPF]]</f>
        <v>0</v>
      </c>
      <c r="J617" s="37"/>
      <c r="K617" s="17">
        <f>+MONTH(Vendes[[#This Row],[Data Factura]])</f>
        <v>1</v>
      </c>
      <c r="L617" s="17">
        <f>+YEAR(Vendes[[#This Row],[Data Factura]])</f>
        <v>1900</v>
      </c>
      <c r="M617" s="18">
        <f>+Vendes[[#This Row],[Data Factura]]</f>
        <v>0</v>
      </c>
      <c r="N617" s="15" t="s">
        <v>15</v>
      </c>
      <c r="O617" s="10">
        <f>+Vendes[[#This Row],[Base Imposable]]</f>
        <v>0</v>
      </c>
    </row>
    <row r="618" spans="1:15" ht="15.75" customHeight="1" x14ac:dyDescent="0.3">
      <c r="A618" s="19"/>
      <c r="B618" s="19"/>
      <c r="C618" s="19"/>
      <c r="D618" s="7"/>
      <c r="E618" s="7"/>
      <c r="F618" s="7"/>
      <c r="G618" s="10">
        <f>+Vendes[[#This Row],[Base Imposable]]*Vendes[[#This Row],[% IVA]]</f>
        <v>0</v>
      </c>
      <c r="H618" s="10">
        <f>-Vendes[[#This Row],[Base Imposable]]*Vendes[[#This Row],[% IRPF]]</f>
        <v>0</v>
      </c>
      <c r="I618" s="11">
        <f>+Vendes[[#This Row],[Base Imposable]]+Vendes[[#This Row],[Quota IVA]]+Vendes[[#This Row],[IRPF]]</f>
        <v>0</v>
      </c>
      <c r="J618" s="37"/>
      <c r="K618" s="17">
        <f>+MONTH(Vendes[[#This Row],[Data Factura]])</f>
        <v>1</v>
      </c>
      <c r="L618" s="17">
        <f>+YEAR(Vendes[[#This Row],[Data Factura]])</f>
        <v>1900</v>
      </c>
      <c r="M618" s="18">
        <f>+Vendes[[#This Row],[Data Factura]]</f>
        <v>0</v>
      </c>
      <c r="N618" s="15" t="s">
        <v>15</v>
      </c>
      <c r="O618" s="10">
        <f>+Vendes[[#This Row],[Base Imposable]]</f>
        <v>0</v>
      </c>
    </row>
    <row r="619" spans="1:15" ht="15.75" customHeight="1" x14ac:dyDescent="0.3">
      <c r="A619" s="19"/>
      <c r="B619" s="19"/>
      <c r="C619" s="19"/>
      <c r="D619" s="7"/>
      <c r="E619" s="7"/>
      <c r="F619" s="7"/>
      <c r="G619" s="10">
        <f>+Vendes[[#This Row],[Base Imposable]]*Vendes[[#This Row],[% IVA]]</f>
        <v>0</v>
      </c>
      <c r="H619" s="10">
        <f>-Vendes[[#This Row],[Base Imposable]]*Vendes[[#This Row],[% IRPF]]</f>
        <v>0</v>
      </c>
      <c r="I619" s="11">
        <f>+Vendes[[#This Row],[Base Imposable]]+Vendes[[#This Row],[Quota IVA]]+Vendes[[#This Row],[IRPF]]</f>
        <v>0</v>
      </c>
      <c r="J619" s="37"/>
      <c r="K619" s="17">
        <f>+MONTH(Vendes[[#This Row],[Data Factura]])</f>
        <v>1</v>
      </c>
      <c r="L619" s="17">
        <f>+YEAR(Vendes[[#This Row],[Data Factura]])</f>
        <v>1900</v>
      </c>
      <c r="M619" s="18">
        <f>+Vendes[[#This Row],[Data Factura]]</f>
        <v>0</v>
      </c>
      <c r="N619" s="15" t="s">
        <v>15</v>
      </c>
      <c r="O619" s="10">
        <f>+Vendes[[#This Row],[Base Imposable]]</f>
        <v>0</v>
      </c>
    </row>
    <row r="620" spans="1:15" ht="15.75" customHeight="1" x14ac:dyDescent="0.3">
      <c r="A620" s="19"/>
      <c r="B620" s="19"/>
      <c r="C620" s="19"/>
      <c r="D620" s="7"/>
      <c r="E620" s="7"/>
      <c r="F620" s="7"/>
      <c r="G620" s="10">
        <f>+Vendes[[#This Row],[Base Imposable]]*Vendes[[#This Row],[% IVA]]</f>
        <v>0</v>
      </c>
      <c r="H620" s="10">
        <f>-Vendes[[#This Row],[Base Imposable]]*Vendes[[#This Row],[% IRPF]]</f>
        <v>0</v>
      </c>
      <c r="I620" s="11">
        <f>+Vendes[[#This Row],[Base Imposable]]+Vendes[[#This Row],[Quota IVA]]+Vendes[[#This Row],[IRPF]]</f>
        <v>0</v>
      </c>
      <c r="J620" s="37"/>
      <c r="K620" s="17">
        <f>+MONTH(Vendes[[#This Row],[Data Factura]])</f>
        <v>1</v>
      </c>
      <c r="L620" s="17">
        <f>+YEAR(Vendes[[#This Row],[Data Factura]])</f>
        <v>1900</v>
      </c>
      <c r="M620" s="18">
        <f>+Vendes[[#This Row],[Data Factura]]</f>
        <v>0</v>
      </c>
      <c r="N620" s="15" t="s">
        <v>15</v>
      </c>
      <c r="O620" s="10">
        <f>+Vendes[[#This Row],[Base Imposable]]</f>
        <v>0</v>
      </c>
    </row>
    <row r="621" spans="1:15" ht="15.75" customHeight="1" x14ac:dyDescent="0.3">
      <c r="A621" s="19"/>
      <c r="B621" s="19"/>
      <c r="C621" s="19"/>
      <c r="D621" s="7"/>
      <c r="E621" s="7"/>
      <c r="F621" s="7"/>
      <c r="G621" s="10">
        <f>+Vendes[[#This Row],[Base Imposable]]*Vendes[[#This Row],[% IVA]]</f>
        <v>0</v>
      </c>
      <c r="H621" s="10">
        <f>-Vendes[[#This Row],[Base Imposable]]*Vendes[[#This Row],[% IRPF]]</f>
        <v>0</v>
      </c>
      <c r="I621" s="11">
        <f>+Vendes[[#This Row],[Base Imposable]]+Vendes[[#This Row],[Quota IVA]]+Vendes[[#This Row],[IRPF]]</f>
        <v>0</v>
      </c>
      <c r="J621" s="37"/>
      <c r="K621" s="17">
        <f>+MONTH(Vendes[[#This Row],[Data Factura]])</f>
        <v>1</v>
      </c>
      <c r="L621" s="17">
        <f>+YEAR(Vendes[[#This Row],[Data Factura]])</f>
        <v>1900</v>
      </c>
      <c r="M621" s="18">
        <f>+Vendes[[#This Row],[Data Factura]]</f>
        <v>0</v>
      </c>
      <c r="N621" s="15" t="s">
        <v>15</v>
      </c>
      <c r="O621" s="10">
        <f>+Vendes[[#This Row],[Base Imposable]]</f>
        <v>0</v>
      </c>
    </row>
    <row r="622" spans="1:15" ht="15.75" customHeight="1" x14ac:dyDescent="0.3">
      <c r="A622" s="19"/>
      <c r="B622" s="19"/>
      <c r="C622" s="19"/>
      <c r="D622" s="7"/>
      <c r="E622" s="7"/>
      <c r="F622" s="7"/>
      <c r="G622" s="10">
        <f>+Vendes[[#This Row],[Base Imposable]]*Vendes[[#This Row],[% IVA]]</f>
        <v>0</v>
      </c>
      <c r="H622" s="10">
        <f>-Vendes[[#This Row],[Base Imposable]]*Vendes[[#This Row],[% IRPF]]</f>
        <v>0</v>
      </c>
      <c r="I622" s="11">
        <f>+Vendes[[#This Row],[Base Imposable]]+Vendes[[#This Row],[Quota IVA]]+Vendes[[#This Row],[IRPF]]</f>
        <v>0</v>
      </c>
      <c r="J622" s="37"/>
      <c r="K622" s="17">
        <f>+MONTH(Vendes[[#This Row],[Data Factura]])</f>
        <v>1</v>
      </c>
      <c r="L622" s="17">
        <f>+YEAR(Vendes[[#This Row],[Data Factura]])</f>
        <v>1900</v>
      </c>
      <c r="M622" s="18">
        <f>+Vendes[[#This Row],[Data Factura]]</f>
        <v>0</v>
      </c>
      <c r="N622" s="15" t="s">
        <v>15</v>
      </c>
      <c r="O622" s="10">
        <f>+Vendes[[#This Row],[Base Imposable]]</f>
        <v>0</v>
      </c>
    </row>
    <row r="623" spans="1:15" ht="15.75" customHeight="1" x14ac:dyDescent="0.3">
      <c r="A623" s="19"/>
      <c r="B623" s="19"/>
      <c r="C623" s="19"/>
      <c r="D623" s="7"/>
      <c r="E623" s="7"/>
      <c r="F623" s="7"/>
      <c r="G623" s="10">
        <f>+Vendes[[#This Row],[Base Imposable]]*Vendes[[#This Row],[% IVA]]</f>
        <v>0</v>
      </c>
      <c r="H623" s="10">
        <f>-Vendes[[#This Row],[Base Imposable]]*Vendes[[#This Row],[% IRPF]]</f>
        <v>0</v>
      </c>
      <c r="I623" s="11">
        <f>+Vendes[[#This Row],[Base Imposable]]+Vendes[[#This Row],[Quota IVA]]+Vendes[[#This Row],[IRPF]]</f>
        <v>0</v>
      </c>
      <c r="J623" s="37"/>
      <c r="K623" s="17">
        <f>+MONTH(Vendes[[#This Row],[Data Factura]])</f>
        <v>1</v>
      </c>
      <c r="L623" s="17">
        <f>+YEAR(Vendes[[#This Row],[Data Factura]])</f>
        <v>1900</v>
      </c>
      <c r="M623" s="18">
        <f>+Vendes[[#This Row],[Data Factura]]</f>
        <v>0</v>
      </c>
      <c r="N623" s="15" t="s">
        <v>15</v>
      </c>
      <c r="O623" s="10">
        <f>+Vendes[[#This Row],[Base Imposable]]</f>
        <v>0</v>
      </c>
    </row>
    <row r="624" spans="1:15" ht="15.75" customHeight="1" x14ac:dyDescent="0.3">
      <c r="A624" s="19"/>
      <c r="B624" s="19"/>
      <c r="C624" s="19"/>
      <c r="D624" s="7"/>
      <c r="E624" s="7"/>
      <c r="F624" s="7"/>
      <c r="G624" s="10">
        <f>+Vendes[[#This Row],[Base Imposable]]*Vendes[[#This Row],[% IVA]]</f>
        <v>0</v>
      </c>
      <c r="H624" s="10">
        <f>-Vendes[[#This Row],[Base Imposable]]*Vendes[[#This Row],[% IRPF]]</f>
        <v>0</v>
      </c>
      <c r="I624" s="11">
        <f>+Vendes[[#This Row],[Base Imposable]]+Vendes[[#This Row],[Quota IVA]]+Vendes[[#This Row],[IRPF]]</f>
        <v>0</v>
      </c>
      <c r="J624" s="37"/>
      <c r="K624" s="17">
        <f>+MONTH(Vendes[[#This Row],[Data Factura]])</f>
        <v>1</v>
      </c>
      <c r="L624" s="17">
        <f>+YEAR(Vendes[[#This Row],[Data Factura]])</f>
        <v>1900</v>
      </c>
      <c r="M624" s="18">
        <f>+Vendes[[#This Row],[Data Factura]]</f>
        <v>0</v>
      </c>
      <c r="N624" s="15" t="s">
        <v>15</v>
      </c>
      <c r="O624" s="10">
        <f>+Vendes[[#This Row],[Base Imposable]]</f>
        <v>0</v>
      </c>
    </row>
    <row r="625" spans="1:15" ht="15.75" customHeight="1" x14ac:dyDescent="0.3">
      <c r="A625" s="19"/>
      <c r="B625" s="19"/>
      <c r="C625" s="19"/>
      <c r="D625" s="7"/>
      <c r="E625" s="7"/>
      <c r="F625" s="7"/>
      <c r="G625" s="10">
        <f>+Vendes[[#This Row],[Base Imposable]]*Vendes[[#This Row],[% IVA]]</f>
        <v>0</v>
      </c>
      <c r="H625" s="10">
        <f>-Vendes[[#This Row],[Base Imposable]]*Vendes[[#This Row],[% IRPF]]</f>
        <v>0</v>
      </c>
      <c r="I625" s="11">
        <f>+Vendes[[#This Row],[Base Imposable]]+Vendes[[#This Row],[Quota IVA]]+Vendes[[#This Row],[IRPF]]</f>
        <v>0</v>
      </c>
      <c r="J625" s="37"/>
      <c r="K625" s="17">
        <f>+MONTH(Vendes[[#This Row],[Data Factura]])</f>
        <v>1</v>
      </c>
      <c r="L625" s="17">
        <f>+YEAR(Vendes[[#This Row],[Data Factura]])</f>
        <v>1900</v>
      </c>
      <c r="M625" s="18">
        <f>+Vendes[[#This Row],[Data Factura]]</f>
        <v>0</v>
      </c>
      <c r="N625" s="15" t="s">
        <v>15</v>
      </c>
      <c r="O625" s="10">
        <f>+Vendes[[#This Row],[Base Imposable]]</f>
        <v>0</v>
      </c>
    </row>
    <row r="626" spans="1:15" ht="15.75" customHeight="1" x14ac:dyDescent="0.3">
      <c r="A626" s="19"/>
      <c r="B626" s="19"/>
      <c r="C626" s="19"/>
      <c r="D626" s="7"/>
      <c r="E626" s="7"/>
      <c r="F626" s="7"/>
      <c r="G626" s="10">
        <f>+Vendes[[#This Row],[Base Imposable]]*Vendes[[#This Row],[% IVA]]</f>
        <v>0</v>
      </c>
      <c r="H626" s="10">
        <f>-Vendes[[#This Row],[Base Imposable]]*Vendes[[#This Row],[% IRPF]]</f>
        <v>0</v>
      </c>
      <c r="I626" s="11">
        <f>+Vendes[[#This Row],[Base Imposable]]+Vendes[[#This Row],[Quota IVA]]+Vendes[[#This Row],[IRPF]]</f>
        <v>0</v>
      </c>
      <c r="J626" s="37"/>
      <c r="K626" s="17">
        <f>+MONTH(Vendes[[#This Row],[Data Factura]])</f>
        <v>1</v>
      </c>
      <c r="L626" s="17">
        <f>+YEAR(Vendes[[#This Row],[Data Factura]])</f>
        <v>1900</v>
      </c>
      <c r="M626" s="18">
        <f>+Vendes[[#This Row],[Data Factura]]</f>
        <v>0</v>
      </c>
      <c r="N626" s="15" t="s">
        <v>15</v>
      </c>
      <c r="O626" s="10">
        <f>+Vendes[[#This Row],[Base Imposable]]</f>
        <v>0</v>
      </c>
    </row>
    <row r="627" spans="1:15" ht="15.75" customHeight="1" x14ac:dyDescent="0.3">
      <c r="A627" s="19"/>
      <c r="B627" s="19"/>
      <c r="C627" s="19"/>
      <c r="D627" s="7"/>
      <c r="E627" s="7"/>
      <c r="F627" s="7"/>
      <c r="G627" s="10">
        <f>+Vendes[[#This Row],[Base Imposable]]*Vendes[[#This Row],[% IVA]]</f>
        <v>0</v>
      </c>
      <c r="H627" s="10">
        <f>-Vendes[[#This Row],[Base Imposable]]*Vendes[[#This Row],[% IRPF]]</f>
        <v>0</v>
      </c>
      <c r="I627" s="11">
        <f>+Vendes[[#This Row],[Base Imposable]]+Vendes[[#This Row],[Quota IVA]]+Vendes[[#This Row],[IRPF]]</f>
        <v>0</v>
      </c>
      <c r="J627" s="37"/>
      <c r="K627" s="17">
        <f>+MONTH(Vendes[[#This Row],[Data Factura]])</f>
        <v>1</v>
      </c>
      <c r="L627" s="17">
        <f>+YEAR(Vendes[[#This Row],[Data Factura]])</f>
        <v>1900</v>
      </c>
      <c r="M627" s="18">
        <f>+Vendes[[#This Row],[Data Factura]]</f>
        <v>0</v>
      </c>
      <c r="N627" s="15" t="s">
        <v>15</v>
      </c>
      <c r="O627" s="10">
        <f>+Vendes[[#This Row],[Base Imposable]]</f>
        <v>0</v>
      </c>
    </row>
    <row r="628" spans="1:15" ht="15.75" customHeight="1" x14ac:dyDescent="0.3">
      <c r="A628" s="19"/>
      <c r="B628" s="19"/>
      <c r="C628" s="19"/>
      <c r="D628" s="7"/>
      <c r="E628" s="7"/>
      <c r="F628" s="7"/>
      <c r="G628" s="10">
        <f>+Vendes[[#This Row],[Base Imposable]]*Vendes[[#This Row],[% IVA]]</f>
        <v>0</v>
      </c>
      <c r="H628" s="10">
        <f>-Vendes[[#This Row],[Base Imposable]]*Vendes[[#This Row],[% IRPF]]</f>
        <v>0</v>
      </c>
      <c r="I628" s="11">
        <f>+Vendes[[#This Row],[Base Imposable]]+Vendes[[#This Row],[Quota IVA]]+Vendes[[#This Row],[IRPF]]</f>
        <v>0</v>
      </c>
      <c r="J628" s="37"/>
      <c r="K628" s="17">
        <f>+MONTH(Vendes[[#This Row],[Data Factura]])</f>
        <v>1</v>
      </c>
      <c r="L628" s="17">
        <f>+YEAR(Vendes[[#This Row],[Data Factura]])</f>
        <v>1900</v>
      </c>
      <c r="M628" s="18">
        <f>+Vendes[[#This Row],[Data Factura]]</f>
        <v>0</v>
      </c>
      <c r="N628" s="15" t="s">
        <v>15</v>
      </c>
      <c r="O628" s="10">
        <f>+Vendes[[#This Row],[Base Imposable]]</f>
        <v>0</v>
      </c>
    </row>
    <row r="629" spans="1:15" ht="15.75" customHeight="1" x14ac:dyDescent="0.3">
      <c r="A629" s="19"/>
      <c r="B629" s="19"/>
      <c r="C629" s="19"/>
      <c r="D629" s="7"/>
      <c r="E629" s="7"/>
      <c r="F629" s="7"/>
      <c r="G629" s="10">
        <f>+Vendes[[#This Row],[Base Imposable]]*Vendes[[#This Row],[% IVA]]</f>
        <v>0</v>
      </c>
      <c r="H629" s="10">
        <f>-Vendes[[#This Row],[Base Imposable]]*Vendes[[#This Row],[% IRPF]]</f>
        <v>0</v>
      </c>
      <c r="I629" s="11">
        <f>+Vendes[[#This Row],[Base Imposable]]+Vendes[[#This Row],[Quota IVA]]+Vendes[[#This Row],[IRPF]]</f>
        <v>0</v>
      </c>
      <c r="J629" s="37"/>
      <c r="K629" s="17">
        <f>+MONTH(Vendes[[#This Row],[Data Factura]])</f>
        <v>1</v>
      </c>
      <c r="L629" s="17">
        <f>+YEAR(Vendes[[#This Row],[Data Factura]])</f>
        <v>1900</v>
      </c>
      <c r="M629" s="18">
        <f>+Vendes[[#This Row],[Data Factura]]</f>
        <v>0</v>
      </c>
      <c r="N629" s="15" t="s">
        <v>15</v>
      </c>
      <c r="O629" s="10">
        <f>+Vendes[[#This Row],[Base Imposable]]</f>
        <v>0</v>
      </c>
    </row>
    <row r="630" spans="1:15" ht="15.75" customHeight="1" x14ac:dyDescent="0.3">
      <c r="A630" s="19"/>
      <c r="B630" s="19"/>
      <c r="C630" s="19"/>
      <c r="D630" s="7"/>
      <c r="E630" s="7"/>
      <c r="F630" s="7"/>
      <c r="G630" s="10">
        <f>+Vendes[[#This Row],[Base Imposable]]*Vendes[[#This Row],[% IVA]]</f>
        <v>0</v>
      </c>
      <c r="H630" s="10">
        <f>-Vendes[[#This Row],[Base Imposable]]*Vendes[[#This Row],[% IRPF]]</f>
        <v>0</v>
      </c>
      <c r="I630" s="11">
        <f>+Vendes[[#This Row],[Base Imposable]]+Vendes[[#This Row],[Quota IVA]]+Vendes[[#This Row],[IRPF]]</f>
        <v>0</v>
      </c>
      <c r="J630" s="37"/>
      <c r="K630" s="17">
        <f>+MONTH(Vendes[[#This Row],[Data Factura]])</f>
        <v>1</v>
      </c>
      <c r="L630" s="17">
        <f>+YEAR(Vendes[[#This Row],[Data Factura]])</f>
        <v>1900</v>
      </c>
      <c r="M630" s="18">
        <f>+Vendes[[#This Row],[Data Factura]]</f>
        <v>0</v>
      </c>
      <c r="N630" s="15" t="s">
        <v>15</v>
      </c>
      <c r="O630" s="10">
        <f>+Vendes[[#This Row],[Base Imposable]]</f>
        <v>0</v>
      </c>
    </row>
    <row r="631" spans="1:15" ht="15.75" customHeight="1" x14ac:dyDescent="0.3">
      <c r="A631" s="19"/>
      <c r="B631" s="19"/>
      <c r="C631" s="19"/>
      <c r="D631" s="7"/>
      <c r="E631" s="7"/>
      <c r="F631" s="7"/>
      <c r="G631" s="10">
        <f>+Vendes[[#This Row],[Base Imposable]]*Vendes[[#This Row],[% IVA]]</f>
        <v>0</v>
      </c>
      <c r="H631" s="10">
        <f>-Vendes[[#This Row],[Base Imposable]]*Vendes[[#This Row],[% IRPF]]</f>
        <v>0</v>
      </c>
      <c r="I631" s="11">
        <f>+Vendes[[#This Row],[Base Imposable]]+Vendes[[#This Row],[Quota IVA]]+Vendes[[#This Row],[IRPF]]</f>
        <v>0</v>
      </c>
      <c r="J631" s="37"/>
      <c r="K631" s="17">
        <f>+MONTH(Vendes[[#This Row],[Data Factura]])</f>
        <v>1</v>
      </c>
      <c r="L631" s="17">
        <f>+YEAR(Vendes[[#This Row],[Data Factura]])</f>
        <v>1900</v>
      </c>
      <c r="M631" s="18">
        <f>+Vendes[[#This Row],[Data Factura]]</f>
        <v>0</v>
      </c>
      <c r="N631" s="15" t="s">
        <v>15</v>
      </c>
      <c r="O631" s="10">
        <f>+Vendes[[#This Row],[Base Imposable]]</f>
        <v>0</v>
      </c>
    </row>
    <row r="632" spans="1:15" ht="15.75" customHeight="1" x14ac:dyDescent="0.3">
      <c r="A632" s="19"/>
      <c r="B632" s="19"/>
      <c r="C632" s="19"/>
      <c r="D632" s="7"/>
      <c r="E632" s="7"/>
      <c r="F632" s="7"/>
      <c r="G632" s="10">
        <f>+Vendes[[#This Row],[Base Imposable]]*Vendes[[#This Row],[% IVA]]</f>
        <v>0</v>
      </c>
      <c r="H632" s="10">
        <f>-Vendes[[#This Row],[Base Imposable]]*Vendes[[#This Row],[% IRPF]]</f>
        <v>0</v>
      </c>
      <c r="I632" s="11">
        <f>+Vendes[[#This Row],[Base Imposable]]+Vendes[[#This Row],[Quota IVA]]+Vendes[[#This Row],[IRPF]]</f>
        <v>0</v>
      </c>
      <c r="J632" s="37"/>
      <c r="K632" s="17">
        <f>+MONTH(Vendes[[#This Row],[Data Factura]])</f>
        <v>1</v>
      </c>
      <c r="L632" s="17">
        <f>+YEAR(Vendes[[#This Row],[Data Factura]])</f>
        <v>1900</v>
      </c>
      <c r="M632" s="18">
        <f>+Vendes[[#This Row],[Data Factura]]</f>
        <v>0</v>
      </c>
      <c r="N632" s="15" t="s">
        <v>15</v>
      </c>
      <c r="O632" s="10">
        <f>+Vendes[[#This Row],[Base Imposable]]</f>
        <v>0</v>
      </c>
    </row>
    <row r="633" spans="1:15" ht="15.75" customHeight="1" x14ac:dyDescent="0.3">
      <c r="A633" s="19"/>
      <c r="B633" s="19"/>
      <c r="C633" s="19"/>
      <c r="D633" s="7"/>
      <c r="E633" s="7"/>
      <c r="F633" s="7"/>
      <c r="G633" s="10">
        <f>+Vendes[[#This Row],[Base Imposable]]*Vendes[[#This Row],[% IVA]]</f>
        <v>0</v>
      </c>
      <c r="H633" s="10">
        <f>-Vendes[[#This Row],[Base Imposable]]*Vendes[[#This Row],[% IRPF]]</f>
        <v>0</v>
      </c>
      <c r="I633" s="11">
        <f>+Vendes[[#This Row],[Base Imposable]]+Vendes[[#This Row],[Quota IVA]]+Vendes[[#This Row],[IRPF]]</f>
        <v>0</v>
      </c>
      <c r="J633" s="37"/>
      <c r="K633" s="17">
        <f>+MONTH(Vendes[[#This Row],[Data Factura]])</f>
        <v>1</v>
      </c>
      <c r="L633" s="17">
        <f>+YEAR(Vendes[[#This Row],[Data Factura]])</f>
        <v>1900</v>
      </c>
      <c r="M633" s="18">
        <f>+Vendes[[#This Row],[Data Factura]]</f>
        <v>0</v>
      </c>
      <c r="N633" s="15" t="s">
        <v>15</v>
      </c>
      <c r="O633" s="10">
        <f>+Vendes[[#This Row],[Base Imposable]]</f>
        <v>0</v>
      </c>
    </row>
    <row r="634" spans="1:15" ht="15.75" customHeight="1" x14ac:dyDescent="0.3">
      <c r="A634" s="19"/>
      <c r="B634" s="19"/>
      <c r="C634" s="19"/>
      <c r="D634" s="7"/>
      <c r="E634" s="7"/>
      <c r="F634" s="7"/>
      <c r="G634" s="10">
        <f>+Vendes[[#This Row],[Base Imposable]]*Vendes[[#This Row],[% IVA]]</f>
        <v>0</v>
      </c>
      <c r="H634" s="10">
        <f>-Vendes[[#This Row],[Base Imposable]]*Vendes[[#This Row],[% IRPF]]</f>
        <v>0</v>
      </c>
      <c r="I634" s="11">
        <f>+Vendes[[#This Row],[Base Imposable]]+Vendes[[#This Row],[Quota IVA]]+Vendes[[#This Row],[IRPF]]</f>
        <v>0</v>
      </c>
      <c r="J634" s="37"/>
      <c r="K634" s="17">
        <f>+MONTH(Vendes[[#This Row],[Data Factura]])</f>
        <v>1</v>
      </c>
      <c r="L634" s="17">
        <f>+YEAR(Vendes[[#This Row],[Data Factura]])</f>
        <v>1900</v>
      </c>
      <c r="M634" s="18">
        <f>+Vendes[[#This Row],[Data Factura]]</f>
        <v>0</v>
      </c>
      <c r="N634" s="15" t="s">
        <v>15</v>
      </c>
      <c r="O634" s="10">
        <f>+Vendes[[#This Row],[Base Imposable]]</f>
        <v>0</v>
      </c>
    </row>
    <row r="635" spans="1:15" ht="15.75" customHeight="1" x14ac:dyDescent="0.3">
      <c r="A635" s="19"/>
      <c r="B635" s="19"/>
      <c r="C635" s="19"/>
      <c r="D635" s="7"/>
      <c r="E635" s="7"/>
      <c r="F635" s="7"/>
      <c r="G635" s="10">
        <f>+Vendes[[#This Row],[Base Imposable]]*Vendes[[#This Row],[% IVA]]</f>
        <v>0</v>
      </c>
      <c r="H635" s="10">
        <f>-Vendes[[#This Row],[Base Imposable]]*Vendes[[#This Row],[% IRPF]]</f>
        <v>0</v>
      </c>
      <c r="I635" s="11">
        <f>+Vendes[[#This Row],[Base Imposable]]+Vendes[[#This Row],[Quota IVA]]+Vendes[[#This Row],[IRPF]]</f>
        <v>0</v>
      </c>
      <c r="J635" s="37"/>
      <c r="K635" s="17">
        <f>+MONTH(Vendes[[#This Row],[Data Factura]])</f>
        <v>1</v>
      </c>
      <c r="L635" s="17">
        <f>+YEAR(Vendes[[#This Row],[Data Factura]])</f>
        <v>1900</v>
      </c>
      <c r="M635" s="18">
        <f>+Vendes[[#This Row],[Data Factura]]</f>
        <v>0</v>
      </c>
      <c r="N635" s="15" t="s">
        <v>15</v>
      </c>
      <c r="O635" s="10">
        <f>+Vendes[[#This Row],[Base Imposable]]</f>
        <v>0</v>
      </c>
    </row>
    <row r="636" spans="1:15" ht="15.75" customHeight="1" x14ac:dyDescent="0.3">
      <c r="A636" s="19"/>
      <c r="B636" s="19"/>
      <c r="C636" s="19"/>
      <c r="D636" s="7"/>
      <c r="E636" s="7"/>
      <c r="F636" s="7"/>
      <c r="G636" s="10">
        <f>+Vendes[[#This Row],[Base Imposable]]*Vendes[[#This Row],[% IVA]]</f>
        <v>0</v>
      </c>
      <c r="H636" s="10">
        <f>-Vendes[[#This Row],[Base Imposable]]*Vendes[[#This Row],[% IRPF]]</f>
        <v>0</v>
      </c>
      <c r="I636" s="11">
        <f>+Vendes[[#This Row],[Base Imposable]]+Vendes[[#This Row],[Quota IVA]]+Vendes[[#This Row],[IRPF]]</f>
        <v>0</v>
      </c>
      <c r="J636" s="37"/>
      <c r="K636" s="17">
        <f>+MONTH(Vendes[[#This Row],[Data Factura]])</f>
        <v>1</v>
      </c>
      <c r="L636" s="17">
        <f>+YEAR(Vendes[[#This Row],[Data Factura]])</f>
        <v>1900</v>
      </c>
      <c r="M636" s="18">
        <f>+Vendes[[#This Row],[Data Factura]]</f>
        <v>0</v>
      </c>
      <c r="N636" s="15" t="s">
        <v>15</v>
      </c>
      <c r="O636" s="10">
        <f>+Vendes[[#This Row],[Base Imposable]]</f>
        <v>0</v>
      </c>
    </row>
    <row r="637" spans="1:15" ht="15.75" customHeight="1" x14ac:dyDescent="0.3">
      <c r="A637" s="19"/>
      <c r="B637" s="19"/>
      <c r="C637" s="19"/>
      <c r="D637" s="7"/>
      <c r="E637" s="7"/>
      <c r="F637" s="7"/>
      <c r="G637" s="10">
        <f>+Vendes[[#This Row],[Base Imposable]]*Vendes[[#This Row],[% IVA]]</f>
        <v>0</v>
      </c>
      <c r="H637" s="10">
        <f>-Vendes[[#This Row],[Base Imposable]]*Vendes[[#This Row],[% IRPF]]</f>
        <v>0</v>
      </c>
      <c r="I637" s="11">
        <f>+Vendes[[#This Row],[Base Imposable]]+Vendes[[#This Row],[Quota IVA]]+Vendes[[#This Row],[IRPF]]</f>
        <v>0</v>
      </c>
      <c r="J637" s="37"/>
      <c r="K637" s="17">
        <f>+MONTH(Vendes[[#This Row],[Data Factura]])</f>
        <v>1</v>
      </c>
      <c r="L637" s="17">
        <f>+YEAR(Vendes[[#This Row],[Data Factura]])</f>
        <v>1900</v>
      </c>
      <c r="M637" s="18">
        <f>+Vendes[[#This Row],[Data Factura]]</f>
        <v>0</v>
      </c>
      <c r="N637" s="15" t="s">
        <v>15</v>
      </c>
      <c r="O637" s="10">
        <f>+Vendes[[#This Row],[Base Imposable]]</f>
        <v>0</v>
      </c>
    </row>
    <row r="638" spans="1:15" ht="15.75" customHeight="1" x14ac:dyDescent="0.3">
      <c r="A638" s="19"/>
      <c r="B638" s="19"/>
      <c r="C638" s="19"/>
      <c r="D638" s="7"/>
      <c r="E638" s="7"/>
      <c r="F638" s="7"/>
      <c r="G638" s="10">
        <f>+Vendes[[#This Row],[Base Imposable]]*Vendes[[#This Row],[% IVA]]</f>
        <v>0</v>
      </c>
      <c r="H638" s="10">
        <f>-Vendes[[#This Row],[Base Imposable]]*Vendes[[#This Row],[% IRPF]]</f>
        <v>0</v>
      </c>
      <c r="I638" s="11">
        <f>+Vendes[[#This Row],[Base Imposable]]+Vendes[[#This Row],[Quota IVA]]+Vendes[[#This Row],[IRPF]]</f>
        <v>0</v>
      </c>
      <c r="J638" s="37"/>
      <c r="K638" s="17">
        <f>+MONTH(Vendes[[#This Row],[Data Factura]])</f>
        <v>1</v>
      </c>
      <c r="L638" s="17">
        <f>+YEAR(Vendes[[#This Row],[Data Factura]])</f>
        <v>1900</v>
      </c>
      <c r="M638" s="18">
        <f>+Vendes[[#This Row],[Data Factura]]</f>
        <v>0</v>
      </c>
      <c r="N638" s="15" t="s">
        <v>15</v>
      </c>
      <c r="O638" s="10">
        <f>+Vendes[[#This Row],[Base Imposable]]</f>
        <v>0</v>
      </c>
    </row>
    <row r="639" spans="1:15" ht="15.75" customHeight="1" x14ac:dyDescent="0.3">
      <c r="A639" s="19"/>
      <c r="B639" s="19"/>
      <c r="C639" s="19"/>
      <c r="D639" s="7"/>
      <c r="E639" s="7"/>
      <c r="F639" s="7"/>
      <c r="G639" s="10">
        <f>+Vendes[[#This Row],[Base Imposable]]*Vendes[[#This Row],[% IVA]]</f>
        <v>0</v>
      </c>
      <c r="H639" s="10">
        <f>-Vendes[[#This Row],[Base Imposable]]*Vendes[[#This Row],[% IRPF]]</f>
        <v>0</v>
      </c>
      <c r="I639" s="11">
        <f>+Vendes[[#This Row],[Base Imposable]]+Vendes[[#This Row],[Quota IVA]]+Vendes[[#This Row],[IRPF]]</f>
        <v>0</v>
      </c>
      <c r="J639" s="37"/>
      <c r="K639" s="17">
        <f>+MONTH(Vendes[[#This Row],[Data Factura]])</f>
        <v>1</v>
      </c>
      <c r="L639" s="17">
        <f>+YEAR(Vendes[[#This Row],[Data Factura]])</f>
        <v>1900</v>
      </c>
      <c r="M639" s="18">
        <f>+Vendes[[#This Row],[Data Factura]]</f>
        <v>0</v>
      </c>
      <c r="N639" s="15" t="s">
        <v>15</v>
      </c>
      <c r="O639" s="10">
        <f>+Vendes[[#This Row],[Base Imposable]]</f>
        <v>0</v>
      </c>
    </row>
    <row r="640" spans="1:15" ht="15.75" customHeight="1" x14ac:dyDescent="0.3">
      <c r="A640" s="19"/>
      <c r="B640" s="19"/>
      <c r="C640" s="19"/>
      <c r="D640" s="7"/>
      <c r="E640" s="7"/>
      <c r="F640" s="7"/>
      <c r="G640" s="10">
        <f>+Vendes[[#This Row],[Base Imposable]]*Vendes[[#This Row],[% IVA]]</f>
        <v>0</v>
      </c>
      <c r="H640" s="10">
        <f>-Vendes[[#This Row],[Base Imposable]]*Vendes[[#This Row],[% IRPF]]</f>
        <v>0</v>
      </c>
      <c r="I640" s="11">
        <f>+Vendes[[#This Row],[Base Imposable]]+Vendes[[#This Row],[Quota IVA]]+Vendes[[#This Row],[IRPF]]</f>
        <v>0</v>
      </c>
      <c r="J640" s="37"/>
      <c r="K640" s="17">
        <f>+MONTH(Vendes[[#This Row],[Data Factura]])</f>
        <v>1</v>
      </c>
      <c r="L640" s="17">
        <f>+YEAR(Vendes[[#This Row],[Data Factura]])</f>
        <v>1900</v>
      </c>
      <c r="M640" s="18">
        <f>+Vendes[[#This Row],[Data Factura]]</f>
        <v>0</v>
      </c>
      <c r="N640" s="15" t="s">
        <v>15</v>
      </c>
      <c r="O640" s="10">
        <f>+Vendes[[#This Row],[Base Imposable]]</f>
        <v>0</v>
      </c>
    </row>
    <row r="641" spans="1:15" ht="15.75" customHeight="1" x14ac:dyDescent="0.3">
      <c r="A641" s="19"/>
      <c r="B641" s="19"/>
      <c r="C641" s="19"/>
      <c r="D641" s="7"/>
      <c r="E641" s="7"/>
      <c r="F641" s="7"/>
      <c r="G641" s="10">
        <f>+Vendes[[#This Row],[Base Imposable]]*Vendes[[#This Row],[% IVA]]</f>
        <v>0</v>
      </c>
      <c r="H641" s="10">
        <f>-Vendes[[#This Row],[Base Imposable]]*Vendes[[#This Row],[% IRPF]]</f>
        <v>0</v>
      </c>
      <c r="I641" s="11">
        <f>+Vendes[[#This Row],[Base Imposable]]+Vendes[[#This Row],[Quota IVA]]+Vendes[[#This Row],[IRPF]]</f>
        <v>0</v>
      </c>
      <c r="J641" s="37"/>
      <c r="K641" s="17">
        <f>+MONTH(Vendes[[#This Row],[Data Factura]])</f>
        <v>1</v>
      </c>
      <c r="L641" s="17">
        <f>+YEAR(Vendes[[#This Row],[Data Factura]])</f>
        <v>1900</v>
      </c>
      <c r="M641" s="18">
        <f>+Vendes[[#This Row],[Data Factura]]</f>
        <v>0</v>
      </c>
      <c r="N641" s="15" t="s">
        <v>15</v>
      </c>
      <c r="O641" s="10">
        <f>+Vendes[[#This Row],[Base Imposable]]</f>
        <v>0</v>
      </c>
    </row>
    <row r="642" spans="1:15" ht="15.75" customHeight="1" x14ac:dyDescent="0.3">
      <c r="A642" s="19"/>
      <c r="B642" s="19"/>
      <c r="C642" s="19"/>
      <c r="D642" s="7"/>
      <c r="E642" s="7"/>
      <c r="F642" s="7"/>
      <c r="G642" s="10">
        <f>+Vendes[[#This Row],[Base Imposable]]*Vendes[[#This Row],[% IVA]]</f>
        <v>0</v>
      </c>
      <c r="H642" s="10">
        <f>-Vendes[[#This Row],[Base Imposable]]*Vendes[[#This Row],[% IRPF]]</f>
        <v>0</v>
      </c>
      <c r="I642" s="11">
        <f>+Vendes[[#This Row],[Base Imposable]]+Vendes[[#This Row],[Quota IVA]]+Vendes[[#This Row],[IRPF]]</f>
        <v>0</v>
      </c>
      <c r="J642" s="37"/>
      <c r="K642" s="17">
        <f>+MONTH(Vendes[[#This Row],[Data Factura]])</f>
        <v>1</v>
      </c>
      <c r="L642" s="17">
        <f>+YEAR(Vendes[[#This Row],[Data Factura]])</f>
        <v>1900</v>
      </c>
      <c r="M642" s="18">
        <f>+Vendes[[#This Row],[Data Factura]]</f>
        <v>0</v>
      </c>
      <c r="N642" s="15" t="s">
        <v>15</v>
      </c>
      <c r="O642" s="10">
        <f>+Vendes[[#This Row],[Base Imposable]]</f>
        <v>0</v>
      </c>
    </row>
    <row r="643" spans="1:15" ht="15.75" customHeight="1" x14ac:dyDescent="0.3">
      <c r="A643" s="19"/>
      <c r="B643" s="19"/>
      <c r="C643" s="19"/>
      <c r="D643" s="7"/>
      <c r="E643" s="7"/>
      <c r="F643" s="7"/>
      <c r="G643" s="10">
        <f>+Vendes[[#This Row],[Base Imposable]]*Vendes[[#This Row],[% IVA]]</f>
        <v>0</v>
      </c>
      <c r="H643" s="10">
        <f>-Vendes[[#This Row],[Base Imposable]]*Vendes[[#This Row],[% IRPF]]</f>
        <v>0</v>
      </c>
      <c r="I643" s="11">
        <f>+Vendes[[#This Row],[Base Imposable]]+Vendes[[#This Row],[Quota IVA]]+Vendes[[#This Row],[IRPF]]</f>
        <v>0</v>
      </c>
      <c r="J643" s="37"/>
      <c r="K643" s="17">
        <f>+MONTH(Vendes[[#This Row],[Data Factura]])</f>
        <v>1</v>
      </c>
      <c r="L643" s="17">
        <f>+YEAR(Vendes[[#This Row],[Data Factura]])</f>
        <v>1900</v>
      </c>
      <c r="M643" s="18">
        <f>+Vendes[[#This Row],[Data Factura]]</f>
        <v>0</v>
      </c>
      <c r="N643" s="15" t="s">
        <v>15</v>
      </c>
      <c r="O643" s="10">
        <f>+Vendes[[#This Row],[Base Imposable]]</f>
        <v>0</v>
      </c>
    </row>
    <row r="644" spans="1:15" ht="15.75" customHeight="1" x14ac:dyDescent="0.3">
      <c r="A644" s="19"/>
      <c r="B644" s="19"/>
      <c r="C644" s="19"/>
      <c r="D644" s="7"/>
      <c r="E644" s="7"/>
      <c r="F644" s="7"/>
      <c r="G644" s="10">
        <f>+Vendes[[#This Row],[Base Imposable]]*Vendes[[#This Row],[% IVA]]</f>
        <v>0</v>
      </c>
      <c r="H644" s="10">
        <f>-Vendes[[#This Row],[Base Imposable]]*Vendes[[#This Row],[% IRPF]]</f>
        <v>0</v>
      </c>
      <c r="I644" s="11">
        <f>+Vendes[[#This Row],[Base Imposable]]+Vendes[[#This Row],[Quota IVA]]+Vendes[[#This Row],[IRPF]]</f>
        <v>0</v>
      </c>
      <c r="J644" s="37"/>
      <c r="K644" s="17">
        <f>+MONTH(Vendes[[#This Row],[Data Factura]])</f>
        <v>1</v>
      </c>
      <c r="L644" s="17">
        <f>+YEAR(Vendes[[#This Row],[Data Factura]])</f>
        <v>1900</v>
      </c>
      <c r="M644" s="18">
        <f>+Vendes[[#This Row],[Data Factura]]</f>
        <v>0</v>
      </c>
      <c r="N644" s="15" t="s">
        <v>15</v>
      </c>
      <c r="O644" s="10">
        <f>+Vendes[[#This Row],[Base Imposable]]</f>
        <v>0</v>
      </c>
    </row>
    <row r="645" spans="1:15" ht="15.75" customHeight="1" x14ac:dyDescent="0.3">
      <c r="A645" s="19"/>
      <c r="B645" s="19"/>
      <c r="C645" s="19"/>
      <c r="D645" s="7"/>
      <c r="E645" s="7"/>
      <c r="F645" s="7"/>
      <c r="G645" s="10">
        <f>+Vendes[[#This Row],[Base Imposable]]*Vendes[[#This Row],[% IVA]]</f>
        <v>0</v>
      </c>
      <c r="H645" s="10">
        <f>-Vendes[[#This Row],[Base Imposable]]*Vendes[[#This Row],[% IRPF]]</f>
        <v>0</v>
      </c>
      <c r="I645" s="11">
        <f>+Vendes[[#This Row],[Base Imposable]]+Vendes[[#This Row],[Quota IVA]]+Vendes[[#This Row],[IRPF]]</f>
        <v>0</v>
      </c>
      <c r="J645" s="37"/>
      <c r="K645" s="17">
        <f>+MONTH(Vendes[[#This Row],[Data Factura]])</f>
        <v>1</v>
      </c>
      <c r="L645" s="17">
        <f>+YEAR(Vendes[[#This Row],[Data Factura]])</f>
        <v>1900</v>
      </c>
      <c r="M645" s="18">
        <f>+Vendes[[#This Row],[Data Factura]]</f>
        <v>0</v>
      </c>
      <c r="N645" s="15" t="s">
        <v>15</v>
      </c>
      <c r="O645" s="10">
        <f>+Vendes[[#This Row],[Base Imposable]]</f>
        <v>0</v>
      </c>
    </row>
    <row r="646" spans="1:15" ht="15.75" customHeight="1" x14ac:dyDescent="0.3">
      <c r="A646" s="19"/>
      <c r="B646" s="19"/>
      <c r="C646" s="19"/>
      <c r="D646" s="7"/>
      <c r="E646" s="7"/>
      <c r="F646" s="7"/>
      <c r="G646" s="10">
        <f>+Vendes[[#This Row],[Base Imposable]]*Vendes[[#This Row],[% IVA]]</f>
        <v>0</v>
      </c>
      <c r="H646" s="10">
        <f>-Vendes[[#This Row],[Base Imposable]]*Vendes[[#This Row],[% IRPF]]</f>
        <v>0</v>
      </c>
      <c r="I646" s="11">
        <f>+Vendes[[#This Row],[Base Imposable]]+Vendes[[#This Row],[Quota IVA]]+Vendes[[#This Row],[IRPF]]</f>
        <v>0</v>
      </c>
      <c r="J646" s="37"/>
      <c r="K646" s="17">
        <f>+MONTH(Vendes[[#This Row],[Data Factura]])</f>
        <v>1</v>
      </c>
      <c r="L646" s="17">
        <f>+YEAR(Vendes[[#This Row],[Data Factura]])</f>
        <v>1900</v>
      </c>
      <c r="M646" s="18">
        <f>+Vendes[[#This Row],[Data Factura]]</f>
        <v>0</v>
      </c>
      <c r="N646" s="15" t="s">
        <v>15</v>
      </c>
      <c r="O646" s="10">
        <f>+Vendes[[#This Row],[Base Imposable]]</f>
        <v>0</v>
      </c>
    </row>
    <row r="647" spans="1:15" ht="15.75" customHeight="1" x14ac:dyDescent="0.3">
      <c r="A647" s="19"/>
      <c r="B647" s="19"/>
      <c r="C647" s="19"/>
      <c r="D647" s="7"/>
      <c r="E647" s="7"/>
      <c r="F647" s="7"/>
      <c r="G647" s="10">
        <f>+Vendes[[#This Row],[Base Imposable]]*Vendes[[#This Row],[% IVA]]</f>
        <v>0</v>
      </c>
      <c r="H647" s="10">
        <f>-Vendes[[#This Row],[Base Imposable]]*Vendes[[#This Row],[% IRPF]]</f>
        <v>0</v>
      </c>
      <c r="I647" s="11">
        <f>+Vendes[[#This Row],[Base Imposable]]+Vendes[[#This Row],[Quota IVA]]+Vendes[[#This Row],[IRPF]]</f>
        <v>0</v>
      </c>
      <c r="J647" s="37"/>
      <c r="K647" s="17">
        <f>+MONTH(Vendes[[#This Row],[Data Factura]])</f>
        <v>1</v>
      </c>
      <c r="L647" s="17">
        <f>+YEAR(Vendes[[#This Row],[Data Factura]])</f>
        <v>1900</v>
      </c>
      <c r="M647" s="18">
        <f>+Vendes[[#This Row],[Data Factura]]</f>
        <v>0</v>
      </c>
      <c r="N647" s="15" t="s">
        <v>15</v>
      </c>
      <c r="O647" s="10">
        <f>+Vendes[[#This Row],[Base Imposable]]</f>
        <v>0</v>
      </c>
    </row>
    <row r="648" spans="1:15" ht="15.75" customHeight="1" x14ac:dyDescent="0.3">
      <c r="A648" s="19"/>
      <c r="B648" s="19"/>
      <c r="C648" s="19"/>
      <c r="D648" s="7"/>
      <c r="E648" s="7"/>
      <c r="F648" s="7"/>
      <c r="G648" s="10">
        <f>+Vendes[[#This Row],[Base Imposable]]*Vendes[[#This Row],[% IVA]]</f>
        <v>0</v>
      </c>
      <c r="H648" s="10">
        <f>-Vendes[[#This Row],[Base Imposable]]*Vendes[[#This Row],[% IRPF]]</f>
        <v>0</v>
      </c>
      <c r="I648" s="11">
        <f>+Vendes[[#This Row],[Base Imposable]]+Vendes[[#This Row],[Quota IVA]]+Vendes[[#This Row],[IRPF]]</f>
        <v>0</v>
      </c>
      <c r="J648" s="37"/>
      <c r="K648" s="17">
        <f>+MONTH(Vendes[[#This Row],[Data Factura]])</f>
        <v>1</v>
      </c>
      <c r="L648" s="17">
        <f>+YEAR(Vendes[[#This Row],[Data Factura]])</f>
        <v>1900</v>
      </c>
      <c r="M648" s="18">
        <f>+Vendes[[#This Row],[Data Factura]]</f>
        <v>0</v>
      </c>
      <c r="N648" s="15" t="s">
        <v>15</v>
      </c>
      <c r="O648" s="10">
        <f>+Vendes[[#This Row],[Base Imposable]]</f>
        <v>0</v>
      </c>
    </row>
    <row r="649" spans="1:15" ht="15.75" customHeight="1" x14ac:dyDescent="0.3">
      <c r="A649" s="19"/>
      <c r="B649" s="19"/>
      <c r="C649" s="19"/>
      <c r="D649" s="7"/>
      <c r="E649" s="7"/>
      <c r="F649" s="7"/>
      <c r="G649" s="10">
        <f>+Vendes[[#This Row],[Base Imposable]]*Vendes[[#This Row],[% IVA]]</f>
        <v>0</v>
      </c>
      <c r="H649" s="10">
        <f>-Vendes[[#This Row],[Base Imposable]]*Vendes[[#This Row],[% IRPF]]</f>
        <v>0</v>
      </c>
      <c r="I649" s="11">
        <f>+Vendes[[#This Row],[Base Imposable]]+Vendes[[#This Row],[Quota IVA]]+Vendes[[#This Row],[IRPF]]</f>
        <v>0</v>
      </c>
      <c r="J649" s="37"/>
      <c r="K649" s="17">
        <f>+MONTH(Vendes[[#This Row],[Data Factura]])</f>
        <v>1</v>
      </c>
      <c r="L649" s="17">
        <f>+YEAR(Vendes[[#This Row],[Data Factura]])</f>
        <v>1900</v>
      </c>
      <c r="M649" s="18">
        <f>+Vendes[[#This Row],[Data Factura]]</f>
        <v>0</v>
      </c>
      <c r="N649" s="15" t="s">
        <v>15</v>
      </c>
      <c r="O649" s="10">
        <f>+Vendes[[#This Row],[Base Imposable]]</f>
        <v>0</v>
      </c>
    </row>
    <row r="650" spans="1:15" ht="15.75" customHeight="1" x14ac:dyDescent="0.3">
      <c r="A650" s="19"/>
      <c r="B650" s="19"/>
      <c r="C650" s="19"/>
      <c r="D650" s="7"/>
      <c r="E650" s="7"/>
      <c r="F650" s="7"/>
      <c r="G650" s="10">
        <f>+Vendes[[#This Row],[Base Imposable]]*Vendes[[#This Row],[% IVA]]</f>
        <v>0</v>
      </c>
      <c r="H650" s="10">
        <f>-Vendes[[#This Row],[Base Imposable]]*Vendes[[#This Row],[% IRPF]]</f>
        <v>0</v>
      </c>
      <c r="I650" s="11">
        <f>+Vendes[[#This Row],[Base Imposable]]+Vendes[[#This Row],[Quota IVA]]+Vendes[[#This Row],[IRPF]]</f>
        <v>0</v>
      </c>
      <c r="J650" s="37"/>
      <c r="K650" s="17">
        <f>+MONTH(Vendes[[#This Row],[Data Factura]])</f>
        <v>1</v>
      </c>
      <c r="L650" s="17">
        <f>+YEAR(Vendes[[#This Row],[Data Factura]])</f>
        <v>1900</v>
      </c>
      <c r="M650" s="18">
        <f>+Vendes[[#This Row],[Data Factura]]</f>
        <v>0</v>
      </c>
      <c r="N650" s="15" t="s">
        <v>15</v>
      </c>
      <c r="O650" s="10">
        <f>+Vendes[[#This Row],[Base Imposable]]</f>
        <v>0</v>
      </c>
    </row>
    <row r="651" spans="1:15" ht="15.75" customHeight="1" x14ac:dyDescent="0.3">
      <c r="A651" s="19"/>
      <c r="B651" s="19"/>
      <c r="C651" s="19"/>
      <c r="D651" s="7"/>
      <c r="E651" s="7"/>
      <c r="F651" s="7"/>
      <c r="G651" s="10">
        <f>+Vendes[[#This Row],[Base Imposable]]*Vendes[[#This Row],[% IVA]]</f>
        <v>0</v>
      </c>
      <c r="H651" s="10">
        <f>-Vendes[[#This Row],[Base Imposable]]*Vendes[[#This Row],[% IRPF]]</f>
        <v>0</v>
      </c>
      <c r="I651" s="11">
        <f>+Vendes[[#This Row],[Base Imposable]]+Vendes[[#This Row],[Quota IVA]]+Vendes[[#This Row],[IRPF]]</f>
        <v>0</v>
      </c>
      <c r="J651" s="37"/>
      <c r="K651" s="17">
        <f>+MONTH(Vendes[[#This Row],[Data Factura]])</f>
        <v>1</v>
      </c>
      <c r="L651" s="17">
        <f>+YEAR(Vendes[[#This Row],[Data Factura]])</f>
        <v>1900</v>
      </c>
      <c r="M651" s="18">
        <f>+Vendes[[#This Row],[Data Factura]]</f>
        <v>0</v>
      </c>
      <c r="N651" s="15" t="s">
        <v>15</v>
      </c>
      <c r="O651" s="10">
        <f>+Vendes[[#This Row],[Base Imposable]]</f>
        <v>0</v>
      </c>
    </row>
    <row r="652" spans="1:15" ht="15.75" customHeight="1" x14ac:dyDescent="0.3">
      <c r="A652" s="19"/>
      <c r="B652" s="19"/>
      <c r="C652" s="19"/>
      <c r="D652" s="7"/>
      <c r="E652" s="7"/>
      <c r="F652" s="7"/>
      <c r="G652" s="10">
        <f>+Vendes[[#This Row],[Base Imposable]]*Vendes[[#This Row],[% IVA]]</f>
        <v>0</v>
      </c>
      <c r="H652" s="10">
        <f>-Vendes[[#This Row],[Base Imposable]]*Vendes[[#This Row],[% IRPF]]</f>
        <v>0</v>
      </c>
      <c r="I652" s="11">
        <f>+Vendes[[#This Row],[Base Imposable]]+Vendes[[#This Row],[Quota IVA]]+Vendes[[#This Row],[IRPF]]</f>
        <v>0</v>
      </c>
      <c r="J652" s="37"/>
      <c r="K652" s="17">
        <f>+MONTH(Vendes[[#This Row],[Data Factura]])</f>
        <v>1</v>
      </c>
      <c r="L652" s="17">
        <f>+YEAR(Vendes[[#This Row],[Data Factura]])</f>
        <v>1900</v>
      </c>
      <c r="M652" s="18">
        <f>+Vendes[[#This Row],[Data Factura]]</f>
        <v>0</v>
      </c>
      <c r="N652" s="15" t="s">
        <v>15</v>
      </c>
      <c r="O652" s="10">
        <f>+Vendes[[#This Row],[Base Imposable]]</f>
        <v>0</v>
      </c>
    </row>
    <row r="653" spans="1:15" ht="15.75" customHeight="1" x14ac:dyDescent="0.3">
      <c r="A653" s="19"/>
      <c r="B653" s="19"/>
      <c r="C653" s="19"/>
      <c r="D653" s="7"/>
      <c r="E653" s="7"/>
      <c r="F653" s="7"/>
      <c r="G653" s="10">
        <f>+Vendes[[#This Row],[Base Imposable]]*Vendes[[#This Row],[% IVA]]</f>
        <v>0</v>
      </c>
      <c r="H653" s="10">
        <f>-Vendes[[#This Row],[Base Imposable]]*Vendes[[#This Row],[% IRPF]]</f>
        <v>0</v>
      </c>
      <c r="I653" s="11">
        <f>+Vendes[[#This Row],[Base Imposable]]+Vendes[[#This Row],[Quota IVA]]+Vendes[[#This Row],[IRPF]]</f>
        <v>0</v>
      </c>
      <c r="J653" s="37"/>
      <c r="K653" s="17">
        <f>+MONTH(Vendes[[#This Row],[Data Factura]])</f>
        <v>1</v>
      </c>
      <c r="L653" s="17">
        <f>+YEAR(Vendes[[#This Row],[Data Factura]])</f>
        <v>1900</v>
      </c>
      <c r="M653" s="18">
        <f>+Vendes[[#This Row],[Data Factura]]</f>
        <v>0</v>
      </c>
      <c r="N653" s="15" t="s">
        <v>15</v>
      </c>
      <c r="O653" s="10">
        <f>+Vendes[[#This Row],[Base Imposable]]</f>
        <v>0</v>
      </c>
    </row>
    <row r="654" spans="1:15" ht="15.75" customHeight="1" x14ac:dyDescent="0.3">
      <c r="A654" s="19"/>
      <c r="B654" s="19"/>
      <c r="C654" s="19"/>
      <c r="D654" s="7"/>
      <c r="E654" s="7"/>
      <c r="F654" s="7"/>
      <c r="G654" s="10">
        <f>+Vendes[[#This Row],[Base Imposable]]*Vendes[[#This Row],[% IVA]]</f>
        <v>0</v>
      </c>
      <c r="H654" s="10">
        <f>-Vendes[[#This Row],[Base Imposable]]*Vendes[[#This Row],[% IRPF]]</f>
        <v>0</v>
      </c>
      <c r="I654" s="11">
        <f>+Vendes[[#This Row],[Base Imposable]]+Vendes[[#This Row],[Quota IVA]]+Vendes[[#This Row],[IRPF]]</f>
        <v>0</v>
      </c>
      <c r="J654" s="37"/>
      <c r="K654" s="17">
        <f>+MONTH(Vendes[[#This Row],[Data Factura]])</f>
        <v>1</v>
      </c>
      <c r="L654" s="17">
        <f>+YEAR(Vendes[[#This Row],[Data Factura]])</f>
        <v>1900</v>
      </c>
      <c r="M654" s="18">
        <f>+Vendes[[#This Row],[Data Factura]]</f>
        <v>0</v>
      </c>
      <c r="N654" s="15" t="s">
        <v>15</v>
      </c>
      <c r="O654" s="10">
        <f>+Vendes[[#This Row],[Base Imposable]]</f>
        <v>0</v>
      </c>
    </row>
    <row r="655" spans="1:15" ht="15.75" customHeight="1" x14ac:dyDescent="0.3">
      <c r="A655" s="19"/>
      <c r="B655" s="19"/>
      <c r="C655" s="19"/>
      <c r="D655" s="7"/>
      <c r="E655" s="7"/>
      <c r="F655" s="7"/>
      <c r="G655" s="10">
        <f>+Vendes[[#This Row],[Base Imposable]]*Vendes[[#This Row],[% IVA]]</f>
        <v>0</v>
      </c>
      <c r="H655" s="10">
        <f>-Vendes[[#This Row],[Base Imposable]]*Vendes[[#This Row],[% IRPF]]</f>
        <v>0</v>
      </c>
      <c r="I655" s="11">
        <f>+Vendes[[#This Row],[Base Imposable]]+Vendes[[#This Row],[Quota IVA]]+Vendes[[#This Row],[IRPF]]</f>
        <v>0</v>
      </c>
      <c r="J655" s="37"/>
      <c r="K655" s="17">
        <f>+MONTH(Vendes[[#This Row],[Data Factura]])</f>
        <v>1</v>
      </c>
      <c r="L655" s="17">
        <f>+YEAR(Vendes[[#This Row],[Data Factura]])</f>
        <v>1900</v>
      </c>
      <c r="M655" s="18">
        <f>+Vendes[[#This Row],[Data Factura]]</f>
        <v>0</v>
      </c>
      <c r="N655" s="15" t="s">
        <v>15</v>
      </c>
      <c r="O655" s="10">
        <f>+Vendes[[#This Row],[Base Imposable]]</f>
        <v>0</v>
      </c>
    </row>
    <row r="656" spans="1:15" ht="15.75" customHeight="1" x14ac:dyDescent="0.3">
      <c r="A656" s="19"/>
      <c r="B656" s="19"/>
      <c r="C656" s="19"/>
      <c r="D656" s="7"/>
      <c r="E656" s="7"/>
      <c r="F656" s="7"/>
      <c r="G656" s="10">
        <f>+Vendes[[#This Row],[Base Imposable]]*Vendes[[#This Row],[% IVA]]</f>
        <v>0</v>
      </c>
      <c r="H656" s="10">
        <f>-Vendes[[#This Row],[Base Imposable]]*Vendes[[#This Row],[% IRPF]]</f>
        <v>0</v>
      </c>
      <c r="I656" s="11">
        <f>+Vendes[[#This Row],[Base Imposable]]+Vendes[[#This Row],[Quota IVA]]+Vendes[[#This Row],[IRPF]]</f>
        <v>0</v>
      </c>
      <c r="J656" s="37"/>
      <c r="K656" s="17">
        <f>+MONTH(Vendes[[#This Row],[Data Factura]])</f>
        <v>1</v>
      </c>
      <c r="L656" s="17">
        <f>+YEAR(Vendes[[#This Row],[Data Factura]])</f>
        <v>1900</v>
      </c>
      <c r="M656" s="18">
        <f>+Vendes[[#This Row],[Data Factura]]</f>
        <v>0</v>
      </c>
      <c r="N656" s="15" t="s">
        <v>15</v>
      </c>
      <c r="O656" s="10">
        <f>+Vendes[[#This Row],[Base Imposable]]</f>
        <v>0</v>
      </c>
    </row>
    <row r="657" spans="1:15" ht="15.75" customHeight="1" x14ac:dyDescent="0.3">
      <c r="A657" s="19"/>
      <c r="B657" s="19"/>
      <c r="C657" s="19"/>
      <c r="D657" s="7"/>
      <c r="E657" s="7"/>
      <c r="F657" s="7"/>
      <c r="G657" s="10">
        <f>+Vendes[[#This Row],[Base Imposable]]*Vendes[[#This Row],[% IVA]]</f>
        <v>0</v>
      </c>
      <c r="H657" s="10">
        <f>-Vendes[[#This Row],[Base Imposable]]*Vendes[[#This Row],[% IRPF]]</f>
        <v>0</v>
      </c>
      <c r="I657" s="11">
        <f>+Vendes[[#This Row],[Base Imposable]]+Vendes[[#This Row],[Quota IVA]]+Vendes[[#This Row],[IRPF]]</f>
        <v>0</v>
      </c>
      <c r="J657" s="37"/>
      <c r="K657" s="17">
        <f>+MONTH(Vendes[[#This Row],[Data Factura]])</f>
        <v>1</v>
      </c>
      <c r="L657" s="17">
        <f>+YEAR(Vendes[[#This Row],[Data Factura]])</f>
        <v>1900</v>
      </c>
      <c r="M657" s="18">
        <f>+Vendes[[#This Row],[Data Factura]]</f>
        <v>0</v>
      </c>
      <c r="N657" s="15" t="s">
        <v>15</v>
      </c>
      <c r="O657" s="10">
        <f>+Vendes[[#This Row],[Base Imposable]]</f>
        <v>0</v>
      </c>
    </row>
    <row r="658" spans="1:15" ht="15.75" customHeight="1" x14ac:dyDescent="0.3">
      <c r="A658" s="19"/>
      <c r="B658" s="19"/>
      <c r="C658" s="19"/>
      <c r="D658" s="7"/>
      <c r="E658" s="7"/>
      <c r="F658" s="7"/>
      <c r="G658" s="10">
        <f>+Vendes[[#This Row],[Base Imposable]]*Vendes[[#This Row],[% IVA]]</f>
        <v>0</v>
      </c>
      <c r="H658" s="10">
        <f>-Vendes[[#This Row],[Base Imposable]]*Vendes[[#This Row],[% IRPF]]</f>
        <v>0</v>
      </c>
      <c r="I658" s="11">
        <f>+Vendes[[#This Row],[Base Imposable]]+Vendes[[#This Row],[Quota IVA]]+Vendes[[#This Row],[IRPF]]</f>
        <v>0</v>
      </c>
      <c r="J658" s="37"/>
      <c r="K658" s="17">
        <f>+MONTH(Vendes[[#This Row],[Data Factura]])</f>
        <v>1</v>
      </c>
      <c r="L658" s="17">
        <f>+YEAR(Vendes[[#This Row],[Data Factura]])</f>
        <v>1900</v>
      </c>
      <c r="M658" s="18">
        <f>+Vendes[[#This Row],[Data Factura]]</f>
        <v>0</v>
      </c>
      <c r="N658" s="15" t="s">
        <v>15</v>
      </c>
      <c r="O658" s="10">
        <f>+Vendes[[#This Row],[Base Imposable]]</f>
        <v>0</v>
      </c>
    </row>
    <row r="659" spans="1:15" ht="15" customHeight="1" x14ac:dyDescent="0.3">
      <c r="A659" s="19"/>
      <c r="B659" s="19"/>
      <c r="C659" s="19"/>
      <c r="D659" s="19"/>
      <c r="E659" s="19"/>
      <c r="F659" s="19"/>
      <c r="G659" s="10">
        <f>+Vendes[[#This Row],[Base Imposable]]*Vendes[[#This Row],[% IVA]]</f>
        <v>0</v>
      </c>
      <c r="H659" s="10">
        <f>-Vendes[[#This Row],[Base Imposable]]*Vendes[[#This Row],[% IRPF]]</f>
        <v>0</v>
      </c>
      <c r="I659" s="10">
        <f>+Vendes[[#This Row],[Base Imposable]]+Vendes[[#This Row],[Quota IVA]]+Vendes[[#This Row],[IRPF]]</f>
        <v>0</v>
      </c>
      <c r="J659" s="19"/>
      <c r="K659" s="17">
        <f>+MONTH(Vendes[[#This Row],[Data Factura]])</f>
        <v>1</v>
      </c>
      <c r="L659" s="17">
        <f>+YEAR(Vendes[[#This Row],[Data Factura]])</f>
        <v>1900</v>
      </c>
      <c r="M659" s="18">
        <f>+Vendes[[#This Row],[Data Factura]]</f>
        <v>0</v>
      </c>
      <c r="N659" s="15" t="s">
        <v>15</v>
      </c>
      <c r="O659" s="10">
        <f>+Vendes[[#This Row],[Base Imposable]]</f>
        <v>0</v>
      </c>
    </row>
    <row r="660" spans="1:15" ht="15" customHeight="1" x14ac:dyDescent="0.3">
      <c r="A660" s="19"/>
      <c r="B660" s="19"/>
      <c r="C660" s="19"/>
      <c r="D660" s="19"/>
      <c r="E660" s="19"/>
      <c r="F660" s="19"/>
      <c r="G660" s="10">
        <f>+Vendes[[#This Row],[Base Imposable]]*Vendes[[#This Row],[% IVA]]</f>
        <v>0</v>
      </c>
      <c r="H660" s="10">
        <f>-Vendes[[#This Row],[Base Imposable]]*Vendes[[#This Row],[% IRPF]]</f>
        <v>0</v>
      </c>
      <c r="I660" s="10">
        <f>+Vendes[[#This Row],[Base Imposable]]+Vendes[[#This Row],[Quota IVA]]+Vendes[[#This Row],[IRPF]]</f>
        <v>0</v>
      </c>
      <c r="J660" s="19"/>
      <c r="K660" s="17">
        <f>+MONTH(Vendes[[#This Row],[Data Factura]])</f>
        <v>1</v>
      </c>
      <c r="L660" s="17">
        <f>+YEAR(Vendes[[#This Row],[Data Factura]])</f>
        <v>1900</v>
      </c>
      <c r="M660" s="18">
        <f>+Vendes[[#This Row],[Data Factura]]</f>
        <v>0</v>
      </c>
      <c r="N660" s="15" t="s">
        <v>15</v>
      </c>
      <c r="O660" s="10">
        <f>+Vendes[[#This Row],[Base Imposable]]</f>
        <v>0</v>
      </c>
    </row>
    <row r="661" spans="1:15" ht="15" customHeight="1" x14ac:dyDescent="0.3">
      <c r="A661" s="19"/>
      <c r="B661" s="19"/>
      <c r="C661" s="19"/>
      <c r="D661" s="19"/>
      <c r="E661" s="19"/>
      <c r="F661" s="19"/>
      <c r="G661" s="10">
        <f>+Vendes[[#This Row],[Base Imposable]]*Vendes[[#This Row],[% IVA]]</f>
        <v>0</v>
      </c>
      <c r="H661" s="10">
        <f>-Vendes[[#This Row],[Base Imposable]]*Vendes[[#This Row],[% IRPF]]</f>
        <v>0</v>
      </c>
      <c r="I661" s="10">
        <f>+Vendes[[#This Row],[Base Imposable]]+Vendes[[#This Row],[Quota IVA]]+Vendes[[#This Row],[IRPF]]</f>
        <v>0</v>
      </c>
      <c r="J661" s="19"/>
      <c r="K661" s="17">
        <f>+MONTH(Vendes[[#This Row],[Data Factura]])</f>
        <v>1</v>
      </c>
      <c r="L661" s="17">
        <f>+YEAR(Vendes[[#This Row],[Data Factura]])</f>
        <v>1900</v>
      </c>
      <c r="M661" s="18">
        <f>+Vendes[[#This Row],[Data Factura]]</f>
        <v>0</v>
      </c>
      <c r="N661" s="15" t="s">
        <v>15</v>
      </c>
      <c r="O661" s="10">
        <f>+Vendes[[#This Row],[Base Imposable]]</f>
        <v>0</v>
      </c>
    </row>
    <row r="662" spans="1:15" ht="15" customHeight="1" x14ac:dyDescent="0.3">
      <c r="A662" s="19"/>
      <c r="B662" s="19"/>
      <c r="C662" s="19"/>
      <c r="D662" s="19"/>
      <c r="E662" s="19"/>
      <c r="F662" s="19"/>
      <c r="G662" s="10">
        <f>+Vendes[[#This Row],[Base Imposable]]*Vendes[[#This Row],[% IVA]]</f>
        <v>0</v>
      </c>
      <c r="H662" s="10">
        <f>-Vendes[[#This Row],[Base Imposable]]*Vendes[[#This Row],[% IRPF]]</f>
        <v>0</v>
      </c>
      <c r="I662" s="10">
        <f>+Vendes[[#This Row],[Base Imposable]]+Vendes[[#This Row],[Quota IVA]]+Vendes[[#This Row],[IRPF]]</f>
        <v>0</v>
      </c>
      <c r="J662" s="19"/>
      <c r="K662" s="17">
        <f>+MONTH(Vendes[[#This Row],[Data Factura]])</f>
        <v>1</v>
      </c>
      <c r="L662" s="17">
        <f>+YEAR(Vendes[[#This Row],[Data Factura]])</f>
        <v>1900</v>
      </c>
      <c r="M662" s="18">
        <f>+Vendes[[#This Row],[Data Factura]]</f>
        <v>0</v>
      </c>
      <c r="N662" s="15" t="s">
        <v>15</v>
      </c>
      <c r="O662" s="10">
        <f>+Vendes[[#This Row],[Base Imposable]]</f>
        <v>0</v>
      </c>
    </row>
    <row r="663" spans="1:15" ht="15" customHeight="1" x14ac:dyDescent="0.3">
      <c r="A663" s="19"/>
      <c r="B663" s="19"/>
      <c r="C663" s="19"/>
      <c r="D663" s="19"/>
      <c r="E663" s="19"/>
      <c r="F663" s="19"/>
      <c r="G663" s="10">
        <f>+Vendes[[#This Row],[Base Imposable]]*Vendes[[#This Row],[% IVA]]</f>
        <v>0</v>
      </c>
      <c r="H663" s="10">
        <f>-Vendes[[#This Row],[Base Imposable]]*Vendes[[#This Row],[% IRPF]]</f>
        <v>0</v>
      </c>
      <c r="I663" s="10">
        <f>+Vendes[[#This Row],[Base Imposable]]+Vendes[[#This Row],[Quota IVA]]+Vendes[[#This Row],[IRPF]]</f>
        <v>0</v>
      </c>
      <c r="J663" s="19"/>
      <c r="K663" s="17">
        <f>+MONTH(Vendes[[#This Row],[Data Factura]])</f>
        <v>1</v>
      </c>
      <c r="L663" s="17">
        <f>+YEAR(Vendes[[#This Row],[Data Factura]])</f>
        <v>1900</v>
      </c>
      <c r="M663" s="18">
        <f>+Vendes[[#This Row],[Data Factura]]</f>
        <v>0</v>
      </c>
      <c r="N663" s="15" t="s">
        <v>15</v>
      </c>
      <c r="O663" s="10">
        <f>+Vendes[[#This Row],[Base Imposable]]</f>
        <v>0</v>
      </c>
    </row>
    <row r="664" spans="1:15" ht="15" customHeight="1" x14ac:dyDescent="0.3">
      <c r="A664" s="19"/>
      <c r="B664" s="19"/>
      <c r="C664" s="19"/>
      <c r="D664" s="19"/>
      <c r="E664" s="19"/>
      <c r="F664" s="19"/>
      <c r="G664" s="10">
        <f>+Vendes[[#This Row],[Base Imposable]]*Vendes[[#This Row],[% IVA]]</f>
        <v>0</v>
      </c>
      <c r="H664" s="10">
        <f>-Vendes[[#This Row],[Base Imposable]]*Vendes[[#This Row],[% IRPF]]</f>
        <v>0</v>
      </c>
      <c r="I664" s="10">
        <f>+Vendes[[#This Row],[Base Imposable]]+Vendes[[#This Row],[Quota IVA]]+Vendes[[#This Row],[IRPF]]</f>
        <v>0</v>
      </c>
      <c r="J664" s="19"/>
      <c r="K664" s="17">
        <f>+MONTH(Vendes[[#This Row],[Data Factura]])</f>
        <v>1</v>
      </c>
      <c r="L664" s="17">
        <f>+YEAR(Vendes[[#This Row],[Data Factura]])</f>
        <v>1900</v>
      </c>
      <c r="M664" s="18">
        <f>+Vendes[[#This Row],[Data Factura]]</f>
        <v>0</v>
      </c>
      <c r="N664" s="15" t="s">
        <v>15</v>
      </c>
      <c r="O664" s="10">
        <f>+Vendes[[#This Row],[Base Imposable]]</f>
        <v>0</v>
      </c>
    </row>
    <row r="665" spans="1:15" ht="15" customHeight="1" x14ac:dyDescent="0.3">
      <c r="A665" s="19"/>
      <c r="B665" s="19"/>
      <c r="C665" s="19"/>
      <c r="D665" s="19"/>
      <c r="E665" s="19"/>
      <c r="F665" s="19"/>
      <c r="G665" s="10">
        <f>+Vendes[[#This Row],[Base Imposable]]*Vendes[[#This Row],[% IVA]]</f>
        <v>0</v>
      </c>
      <c r="H665" s="10">
        <f>-Vendes[[#This Row],[Base Imposable]]*Vendes[[#This Row],[% IRPF]]</f>
        <v>0</v>
      </c>
      <c r="I665" s="10">
        <f>+Vendes[[#This Row],[Base Imposable]]+Vendes[[#This Row],[Quota IVA]]+Vendes[[#This Row],[IRPF]]</f>
        <v>0</v>
      </c>
      <c r="J665" s="19"/>
      <c r="K665" s="17">
        <f>+MONTH(Vendes[[#This Row],[Data Factura]])</f>
        <v>1</v>
      </c>
      <c r="L665" s="17">
        <f>+YEAR(Vendes[[#This Row],[Data Factura]])</f>
        <v>1900</v>
      </c>
      <c r="M665" s="18">
        <f>+Vendes[[#This Row],[Data Factura]]</f>
        <v>0</v>
      </c>
      <c r="N665" s="15" t="s">
        <v>15</v>
      </c>
      <c r="O665" s="10">
        <f>+Vendes[[#This Row],[Base Imposable]]</f>
        <v>0</v>
      </c>
    </row>
    <row r="666" spans="1:15" ht="15" customHeight="1" x14ac:dyDescent="0.3">
      <c r="A666" s="19"/>
      <c r="B666" s="19"/>
      <c r="C666" s="19"/>
      <c r="D666" s="19"/>
      <c r="E666" s="19"/>
      <c r="F666" s="19"/>
      <c r="G666" s="10">
        <f>+Vendes[[#This Row],[Base Imposable]]*Vendes[[#This Row],[% IVA]]</f>
        <v>0</v>
      </c>
      <c r="H666" s="10">
        <f>-Vendes[[#This Row],[Base Imposable]]*Vendes[[#This Row],[% IRPF]]</f>
        <v>0</v>
      </c>
      <c r="I666" s="10">
        <f>+Vendes[[#This Row],[Base Imposable]]+Vendes[[#This Row],[Quota IVA]]+Vendes[[#This Row],[IRPF]]</f>
        <v>0</v>
      </c>
      <c r="J666" s="19"/>
      <c r="K666" s="17">
        <f>+MONTH(Vendes[[#This Row],[Data Factura]])</f>
        <v>1</v>
      </c>
      <c r="L666" s="17">
        <f>+YEAR(Vendes[[#This Row],[Data Factura]])</f>
        <v>1900</v>
      </c>
      <c r="M666" s="18">
        <f>+Vendes[[#This Row],[Data Factura]]</f>
        <v>0</v>
      </c>
      <c r="N666" s="15" t="s">
        <v>15</v>
      </c>
      <c r="O666" s="10">
        <f>+Vendes[[#This Row],[Base Imposable]]</f>
        <v>0</v>
      </c>
    </row>
    <row r="667" spans="1:15" ht="15" customHeight="1" x14ac:dyDescent="0.3">
      <c r="A667" s="19"/>
      <c r="B667" s="19"/>
      <c r="C667" s="19"/>
      <c r="D667" s="19"/>
      <c r="E667" s="19"/>
      <c r="F667" s="19"/>
      <c r="G667" s="10">
        <f>+Vendes[[#This Row],[Base Imposable]]*Vendes[[#This Row],[% IVA]]</f>
        <v>0</v>
      </c>
      <c r="H667" s="10">
        <f>-Vendes[[#This Row],[Base Imposable]]*Vendes[[#This Row],[% IRPF]]</f>
        <v>0</v>
      </c>
      <c r="I667" s="10">
        <f>+Vendes[[#This Row],[Base Imposable]]+Vendes[[#This Row],[Quota IVA]]+Vendes[[#This Row],[IRPF]]</f>
        <v>0</v>
      </c>
      <c r="J667" s="19"/>
      <c r="K667" s="17">
        <f>+MONTH(Vendes[[#This Row],[Data Factura]])</f>
        <v>1</v>
      </c>
      <c r="L667" s="17">
        <f>+YEAR(Vendes[[#This Row],[Data Factura]])</f>
        <v>1900</v>
      </c>
      <c r="M667" s="18">
        <f>+Vendes[[#This Row],[Data Factura]]</f>
        <v>0</v>
      </c>
      <c r="N667" s="15" t="s">
        <v>15</v>
      </c>
      <c r="O667" s="10">
        <f>+Vendes[[#This Row],[Base Imposable]]</f>
        <v>0</v>
      </c>
    </row>
    <row r="668" spans="1:15" ht="15" customHeight="1" x14ac:dyDescent="0.3">
      <c r="A668" s="19"/>
      <c r="B668" s="19"/>
      <c r="C668" s="19"/>
      <c r="D668" s="19"/>
      <c r="E668" s="19"/>
      <c r="F668" s="19"/>
      <c r="G668" s="10">
        <f>+Vendes[[#This Row],[Base Imposable]]*Vendes[[#This Row],[% IVA]]</f>
        <v>0</v>
      </c>
      <c r="H668" s="10">
        <f>-Vendes[[#This Row],[Base Imposable]]*Vendes[[#This Row],[% IRPF]]</f>
        <v>0</v>
      </c>
      <c r="I668" s="10">
        <f>+Vendes[[#This Row],[Base Imposable]]+Vendes[[#This Row],[Quota IVA]]+Vendes[[#This Row],[IRPF]]</f>
        <v>0</v>
      </c>
      <c r="J668" s="19"/>
      <c r="K668" s="17">
        <f>+MONTH(Vendes[[#This Row],[Data Factura]])</f>
        <v>1</v>
      </c>
      <c r="L668" s="17">
        <f>+YEAR(Vendes[[#This Row],[Data Factura]])</f>
        <v>1900</v>
      </c>
      <c r="M668" s="18">
        <f>+Vendes[[#This Row],[Data Factura]]</f>
        <v>0</v>
      </c>
      <c r="N668" s="15" t="s">
        <v>15</v>
      </c>
      <c r="O668" s="10">
        <f>+Vendes[[#This Row],[Base Imposable]]</f>
        <v>0</v>
      </c>
    </row>
    <row r="669" spans="1:15" ht="15" customHeight="1" x14ac:dyDescent="0.3">
      <c r="A669" s="19"/>
      <c r="B669" s="19"/>
      <c r="C669" s="19"/>
      <c r="D669" s="19"/>
      <c r="E669" s="19"/>
      <c r="F669" s="19"/>
      <c r="G669" s="10">
        <f>+Vendes[[#This Row],[Base Imposable]]*Vendes[[#This Row],[% IVA]]</f>
        <v>0</v>
      </c>
      <c r="H669" s="10">
        <f>-Vendes[[#This Row],[Base Imposable]]*Vendes[[#This Row],[% IRPF]]</f>
        <v>0</v>
      </c>
      <c r="I669" s="10">
        <f>+Vendes[[#This Row],[Base Imposable]]+Vendes[[#This Row],[Quota IVA]]+Vendes[[#This Row],[IRPF]]</f>
        <v>0</v>
      </c>
      <c r="J669" s="19"/>
      <c r="K669" s="17">
        <f>+MONTH(Vendes[[#This Row],[Data Factura]])</f>
        <v>1</v>
      </c>
      <c r="L669" s="17">
        <f>+YEAR(Vendes[[#This Row],[Data Factura]])</f>
        <v>1900</v>
      </c>
      <c r="M669" s="18">
        <f>+Vendes[[#This Row],[Data Factura]]</f>
        <v>0</v>
      </c>
      <c r="N669" s="15" t="s">
        <v>15</v>
      </c>
      <c r="O669" s="10">
        <f>+Vendes[[#This Row],[Base Imposable]]</f>
        <v>0</v>
      </c>
    </row>
    <row r="670" spans="1:15" ht="15" customHeight="1" x14ac:dyDescent="0.3">
      <c r="A670" s="19"/>
      <c r="B670" s="19"/>
      <c r="C670" s="19"/>
      <c r="D670" s="19"/>
      <c r="E670" s="19"/>
      <c r="F670" s="19"/>
      <c r="G670" s="10">
        <f>+Vendes[[#This Row],[Base Imposable]]*Vendes[[#This Row],[% IVA]]</f>
        <v>0</v>
      </c>
      <c r="H670" s="10">
        <f>-Vendes[[#This Row],[Base Imposable]]*Vendes[[#This Row],[% IRPF]]</f>
        <v>0</v>
      </c>
      <c r="I670" s="10">
        <f>+Vendes[[#This Row],[Base Imposable]]+Vendes[[#This Row],[Quota IVA]]+Vendes[[#This Row],[IRPF]]</f>
        <v>0</v>
      </c>
      <c r="J670" s="19"/>
      <c r="K670" s="17">
        <f>+MONTH(Vendes[[#This Row],[Data Factura]])</f>
        <v>1</v>
      </c>
      <c r="L670" s="17">
        <f>+YEAR(Vendes[[#This Row],[Data Factura]])</f>
        <v>1900</v>
      </c>
      <c r="M670" s="18">
        <f>+Vendes[[#This Row],[Data Factura]]</f>
        <v>0</v>
      </c>
      <c r="N670" s="15" t="s">
        <v>15</v>
      </c>
      <c r="O670" s="10">
        <f>+Vendes[[#This Row],[Base Imposable]]</f>
        <v>0</v>
      </c>
    </row>
    <row r="671" spans="1:15" ht="15" customHeight="1" x14ac:dyDescent="0.3">
      <c r="A671" s="19"/>
      <c r="B671" s="19"/>
      <c r="C671" s="19"/>
      <c r="D671" s="19"/>
      <c r="E671" s="19"/>
      <c r="F671" s="19"/>
      <c r="G671" s="10">
        <f>+Vendes[[#This Row],[Base Imposable]]*Vendes[[#This Row],[% IVA]]</f>
        <v>0</v>
      </c>
      <c r="H671" s="10">
        <f>-Vendes[[#This Row],[Base Imposable]]*Vendes[[#This Row],[% IRPF]]</f>
        <v>0</v>
      </c>
      <c r="I671" s="10">
        <f>+Vendes[[#This Row],[Base Imposable]]+Vendes[[#This Row],[Quota IVA]]+Vendes[[#This Row],[IRPF]]</f>
        <v>0</v>
      </c>
      <c r="J671" s="19"/>
      <c r="K671" s="17">
        <f>+MONTH(Vendes[[#This Row],[Data Factura]])</f>
        <v>1</v>
      </c>
      <c r="L671" s="17">
        <f>+YEAR(Vendes[[#This Row],[Data Factura]])</f>
        <v>1900</v>
      </c>
      <c r="M671" s="18">
        <f>+Vendes[[#This Row],[Data Factura]]</f>
        <v>0</v>
      </c>
      <c r="N671" s="15" t="s">
        <v>15</v>
      </c>
      <c r="O671" s="10">
        <f>+Vendes[[#This Row],[Base Imposable]]</f>
        <v>0</v>
      </c>
    </row>
    <row r="672" spans="1:15" ht="15" customHeight="1" x14ac:dyDescent="0.3">
      <c r="A672" s="19"/>
      <c r="B672" s="19"/>
      <c r="C672" s="19"/>
      <c r="D672" s="19"/>
      <c r="E672" s="19"/>
      <c r="F672" s="19"/>
      <c r="G672" s="10">
        <f>+Vendes[[#This Row],[Base Imposable]]*Vendes[[#This Row],[% IVA]]</f>
        <v>0</v>
      </c>
      <c r="H672" s="10">
        <f>-Vendes[[#This Row],[Base Imposable]]*Vendes[[#This Row],[% IRPF]]</f>
        <v>0</v>
      </c>
      <c r="I672" s="10">
        <f>+Vendes[[#This Row],[Base Imposable]]+Vendes[[#This Row],[Quota IVA]]+Vendes[[#This Row],[IRPF]]</f>
        <v>0</v>
      </c>
      <c r="J672" s="19"/>
      <c r="K672" s="17">
        <f>+MONTH(Vendes[[#This Row],[Data Factura]])</f>
        <v>1</v>
      </c>
      <c r="L672" s="17">
        <f>+YEAR(Vendes[[#This Row],[Data Factura]])</f>
        <v>1900</v>
      </c>
      <c r="M672" s="18">
        <f>+Vendes[[#This Row],[Data Factura]]</f>
        <v>0</v>
      </c>
      <c r="N672" s="15" t="s">
        <v>15</v>
      </c>
      <c r="O672" s="10">
        <f>+Vendes[[#This Row],[Base Imposable]]</f>
        <v>0</v>
      </c>
    </row>
    <row r="673" spans="1:15" ht="15" customHeight="1" x14ac:dyDescent="0.3">
      <c r="A673" s="19"/>
      <c r="B673" s="19"/>
      <c r="C673" s="19"/>
      <c r="D673" s="19"/>
      <c r="E673" s="19"/>
      <c r="F673" s="19"/>
      <c r="G673" s="10">
        <f>+Vendes[[#This Row],[Base Imposable]]*Vendes[[#This Row],[% IVA]]</f>
        <v>0</v>
      </c>
      <c r="H673" s="10">
        <f>-Vendes[[#This Row],[Base Imposable]]*Vendes[[#This Row],[% IRPF]]</f>
        <v>0</v>
      </c>
      <c r="I673" s="10">
        <f>+Vendes[[#This Row],[Base Imposable]]+Vendes[[#This Row],[Quota IVA]]+Vendes[[#This Row],[IRPF]]</f>
        <v>0</v>
      </c>
      <c r="J673" s="19"/>
      <c r="K673" s="17">
        <f>+MONTH(Vendes[[#This Row],[Data Factura]])</f>
        <v>1</v>
      </c>
      <c r="L673" s="17">
        <f>+YEAR(Vendes[[#This Row],[Data Factura]])</f>
        <v>1900</v>
      </c>
      <c r="M673" s="18">
        <f>+Vendes[[#This Row],[Data Factura]]</f>
        <v>0</v>
      </c>
      <c r="N673" s="15" t="s">
        <v>15</v>
      </c>
      <c r="O673" s="10">
        <f>+Vendes[[#This Row],[Base Imposable]]</f>
        <v>0</v>
      </c>
    </row>
    <row r="674" spans="1:15" ht="15" customHeight="1" x14ac:dyDescent="0.3">
      <c r="A674" s="19"/>
      <c r="B674" s="19"/>
      <c r="C674" s="19"/>
      <c r="D674" s="19"/>
      <c r="E674" s="19"/>
      <c r="F674" s="19"/>
      <c r="G674" s="10">
        <f>+Vendes[[#This Row],[Base Imposable]]*Vendes[[#This Row],[% IVA]]</f>
        <v>0</v>
      </c>
      <c r="H674" s="10">
        <f>-Vendes[[#This Row],[Base Imposable]]*Vendes[[#This Row],[% IRPF]]</f>
        <v>0</v>
      </c>
      <c r="I674" s="10">
        <f>+Vendes[[#This Row],[Base Imposable]]+Vendes[[#This Row],[Quota IVA]]+Vendes[[#This Row],[IRPF]]</f>
        <v>0</v>
      </c>
      <c r="J674" s="19"/>
      <c r="K674" s="17">
        <f>+MONTH(Vendes[[#This Row],[Data Factura]])</f>
        <v>1</v>
      </c>
      <c r="L674" s="17">
        <f>+YEAR(Vendes[[#This Row],[Data Factura]])</f>
        <v>1900</v>
      </c>
      <c r="M674" s="18">
        <f>+Vendes[[#This Row],[Data Factura]]</f>
        <v>0</v>
      </c>
      <c r="N674" s="15" t="s">
        <v>15</v>
      </c>
      <c r="O674" s="10">
        <f>+Vendes[[#This Row],[Base Imposable]]</f>
        <v>0</v>
      </c>
    </row>
    <row r="675" spans="1:15" ht="15" customHeight="1" x14ac:dyDescent="0.3">
      <c r="A675" s="19"/>
      <c r="B675" s="19"/>
      <c r="C675" s="19"/>
      <c r="D675" s="19"/>
      <c r="E675" s="19"/>
      <c r="F675" s="19"/>
      <c r="G675" s="10">
        <f>+Vendes[[#This Row],[Base Imposable]]*Vendes[[#This Row],[% IVA]]</f>
        <v>0</v>
      </c>
      <c r="H675" s="10">
        <f>-Vendes[[#This Row],[Base Imposable]]*Vendes[[#This Row],[% IRPF]]</f>
        <v>0</v>
      </c>
      <c r="I675" s="10">
        <f>+Vendes[[#This Row],[Base Imposable]]+Vendes[[#This Row],[Quota IVA]]+Vendes[[#This Row],[IRPF]]</f>
        <v>0</v>
      </c>
      <c r="J675" s="19"/>
      <c r="K675" s="17">
        <f>+MONTH(Vendes[[#This Row],[Data Factura]])</f>
        <v>1</v>
      </c>
      <c r="L675" s="17">
        <f>+YEAR(Vendes[[#This Row],[Data Factura]])</f>
        <v>1900</v>
      </c>
      <c r="M675" s="18">
        <f>+Vendes[[#This Row],[Data Factura]]</f>
        <v>0</v>
      </c>
      <c r="N675" s="15" t="s">
        <v>15</v>
      </c>
      <c r="O675" s="10">
        <f>+Vendes[[#This Row],[Base Imposable]]</f>
        <v>0</v>
      </c>
    </row>
    <row r="676" spans="1:15" ht="15" customHeight="1" x14ac:dyDescent="0.3">
      <c r="A676" s="19"/>
      <c r="B676" s="19"/>
      <c r="C676" s="19"/>
      <c r="D676" s="19"/>
      <c r="E676" s="19"/>
      <c r="F676" s="19"/>
      <c r="G676" s="10">
        <f>+Vendes[[#This Row],[Base Imposable]]*Vendes[[#This Row],[% IVA]]</f>
        <v>0</v>
      </c>
      <c r="H676" s="10">
        <f>-Vendes[[#This Row],[Base Imposable]]*Vendes[[#This Row],[% IRPF]]</f>
        <v>0</v>
      </c>
      <c r="I676" s="10">
        <f>+Vendes[[#This Row],[Base Imposable]]+Vendes[[#This Row],[Quota IVA]]+Vendes[[#This Row],[IRPF]]</f>
        <v>0</v>
      </c>
      <c r="J676" s="19"/>
      <c r="K676" s="17">
        <f>+MONTH(Vendes[[#This Row],[Data Factura]])</f>
        <v>1</v>
      </c>
      <c r="L676" s="17">
        <f>+YEAR(Vendes[[#This Row],[Data Factura]])</f>
        <v>1900</v>
      </c>
      <c r="M676" s="18">
        <f>+Vendes[[#This Row],[Data Factura]]</f>
        <v>0</v>
      </c>
      <c r="N676" s="15" t="s">
        <v>15</v>
      </c>
      <c r="O676" s="10">
        <f>+Vendes[[#This Row],[Base Imposable]]</f>
        <v>0</v>
      </c>
    </row>
    <row r="677" spans="1:15" ht="15" customHeight="1" x14ac:dyDescent="0.3">
      <c r="A677" s="19"/>
      <c r="B677" s="19"/>
      <c r="C677" s="19"/>
      <c r="D677" s="19"/>
      <c r="E677" s="19"/>
      <c r="F677" s="19"/>
      <c r="G677" s="10">
        <f>+Vendes[[#This Row],[Base Imposable]]*Vendes[[#This Row],[% IVA]]</f>
        <v>0</v>
      </c>
      <c r="H677" s="10">
        <f>-Vendes[[#This Row],[Base Imposable]]*Vendes[[#This Row],[% IRPF]]</f>
        <v>0</v>
      </c>
      <c r="I677" s="10">
        <f>+Vendes[[#This Row],[Base Imposable]]+Vendes[[#This Row],[Quota IVA]]+Vendes[[#This Row],[IRPF]]</f>
        <v>0</v>
      </c>
      <c r="J677" s="19"/>
      <c r="K677" s="17">
        <f>+MONTH(Vendes[[#This Row],[Data Factura]])</f>
        <v>1</v>
      </c>
      <c r="L677" s="17">
        <f>+YEAR(Vendes[[#This Row],[Data Factura]])</f>
        <v>1900</v>
      </c>
      <c r="M677" s="18">
        <f>+Vendes[[#This Row],[Data Factura]]</f>
        <v>0</v>
      </c>
      <c r="N677" s="15" t="s">
        <v>15</v>
      </c>
      <c r="O677" s="10">
        <f>+Vendes[[#This Row],[Base Imposable]]</f>
        <v>0</v>
      </c>
    </row>
    <row r="678" spans="1:15" ht="15" customHeight="1" x14ac:dyDescent="0.3">
      <c r="A678" s="19"/>
      <c r="B678" s="19"/>
      <c r="C678" s="19"/>
      <c r="D678" s="19"/>
      <c r="E678" s="19"/>
      <c r="F678" s="19"/>
      <c r="G678" s="10">
        <f>+Vendes[[#This Row],[Base Imposable]]*Vendes[[#This Row],[% IVA]]</f>
        <v>0</v>
      </c>
      <c r="H678" s="10">
        <f>-Vendes[[#This Row],[Base Imposable]]*Vendes[[#This Row],[% IRPF]]</f>
        <v>0</v>
      </c>
      <c r="I678" s="10">
        <f>+Vendes[[#This Row],[Base Imposable]]+Vendes[[#This Row],[Quota IVA]]+Vendes[[#This Row],[IRPF]]</f>
        <v>0</v>
      </c>
      <c r="J678" s="19"/>
      <c r="K678" s="17">
        <f>+MONTH(Vendes[[#This Row],[Data Factura]])</f>
        <v>1</v>
      </c>
      <c r="L678" s="17">
        <f>+YEAR(Vendes[[#This Row],[Data Factura]])</f>
        <v>1900</v>
      </c>
      <c r="M678" s="18">
        <f>+Vendes[[#This Row],[Data Factura]]</f>
        <v>0</v>
      </c>
      <c r="N678" s="15" t="s">
        <v>15</v>
      </c>
      <c r="O678" s="10">
        <f>+Vendes[[#This Row],[Base Imposable]]</f>
        <v>0</v>
      </c>
    </row>
    <row r="679" spans="1:15" ht="15" customHeight="1" x14ac:dyDescent="0.3">
      <c r="A679" s="19"/>
      <c r="B679" s="19"/>
      <c r="C679" s="19"/>
      <c r="D679" s="19"/>
      <c r="E679" s="19"/>
      <c r="F679" s="19"/>
      <c r="G679" s="10">
        <f>+Vendes[[#This Row],[Base Imposable]]*Vendes[[#This Row],[% IVA]]</f>
        <v>0</v>
      </c>
      <c r="H679" s="10">
        <f>-Vendes[[#This Row],[Base Imposable]]*Vendes[[#This Row],[% IRPF]]</f>
        <v>0</v>
      </c>
      <c r="I679" s="10">
        <f>+Vendes[[#This Row],[Base Imposable]]+Vendes[[#This Row],[Quota IVA]]+Vendes[[#This Row],[IRPF]]</f>
        <v>0</v>
      </c>
      <c r="J679" s="19"/>
      <c r="K679" s="17">
        <f>+MONTH(Vendes[[#This Row],[Data Factura]])</f>
        <v>1</v>
      </c>
      <c r="L679" s="17">
        <f>+YEAR(Vendes[[#This Row],[Data Factura]])</f>
        <v>1900</v>
      </c>
      <c r="M679" s="18">
        <f>+Vendes[[#This Row],[Data Factura]]</f>
        <v>0</v>
      </c>
      <c r="N679" s="15" t="s">
        <v>15</v>
      </c>
      <c r="O679" s="10">
        <f>+Vendes[[#This Row],[Base Imposable]]</f>
        <v>0</v>
      </c>
    </row>
    <row r="680" spans="1:15" ht="15" customHeight="1" x14ac:dyDescent="0.3">
      <c r="A680" s="19"/>
      <c r="B680" s="19"/>
      <c r="C680" s="19"/>
      <c r="D680" s="19"/>
      <c r="E680" s="19"/>
      <c r="F680" s="19"/>
      <c r="G680" s="10">
        <f>+Vendes[[#This Row],[Base Imposable]]*Vendes[[#This Row],[% IVA]]</f>
        <v>0</v>
      </c>
      <c r="H680" s="10">
        <f>-Vendes[[#This Row],[Base Imposable]]*Vendes[[#This Row],[% IRPF]]</f>
        <v>0</v>
      </c>
      <c r="I680" s="10">
        <f>+Vendes[[#This Row],[Base Imposable]]+Vendes[[#This Row],[Quota IVA]]+Vendes[[#This Row],[IRPF]]</f>
        <v>0</v>
      </c>
      <c r="J680" s="19"/>
      <c r="K680" s="17">
        <f>+MONTH(Vendes[[#This Row],[Data Factura]])</f>
        <v>1</v>
      </c>
      <c r="L680" s="17">
        <f>+YEAR(Vendes[[#This Row],[Data Factura]])</f>
        <v>1900</v>
      </c>
      <c r="M680" s="18">
        <f>+Vendes[[#This Row],[Data Factura]]</f>
        <v>0</v>
      </c>
      <c r="N680" s="15" t="s">
        <v>15</v>
      </c>
      <c r="O680" s="10">
        <f>+Vendes[[#This Row],[Base Imposable]]</f>
        <v>0</v>
      </c>
    </row>
    <row r="681" spans="1:15" ht="15" customHeight="1" x14ac:dyDescent="0.3">
      <c r="A681" s="19"/>
      <c r="B681" s="19"/>
      <c r="C681" s="19"/>
      <c r="D681" s="19"/>
      <c r="E681" s="19"/>
      <c r="F681" s="19"/>
      <c r="G681" s="10">
        <f>+Vendes[[#This Row],[Base Imposable]]*Vendes[[#This Row],[% IVA]]</f>
        <v>0</v>
      </c>
      <c r="H681" s="10">
        <f>-Vendes[[#This Row],[Base Imposable]]*Vendes[[#This Row],[% IRPF]]</f>
        <v>0</v>
      </c>
      <c r="I681" s="10">
        <f>+Vendes[[#This Row],[Base Imposable]]+Vendes[[#This Row],[Quota IVA]]+Vendes[[#This Row],[IRPF]]</f>
        <v>0</v>
      </c>
      <c r="J681" s="19"/>
      <c r="K681" s="17">
        <f>+MONTH(Vendes[[#This Row],[Data Factura]])</f>
        <v>1</v>
      </c>
      <c r="L681" s="17">
        <f>+YEAR(Vendes[[#This Row],[Data Factura]])</f>
        <v>1900</v>
      </c>
      <c r="M681" s="18">
        <f>+Vendes[[#This Row],[Data Factura]]</f>
        <v>0</v>
      </c>
      <c r="N681" s="15" t="s">
        <v>15</v>
      </c>
      <c r="O681" s="10">
        <f>+Vendes[[#This Row],[Base Imposable]]</f>
        <v>0</v>
      </c>
    </row>
    <row r="682" spans="1:15" ht="15" customHeight="1" x14ac:dyDescent="0.3">
      <c r="A682" s="19"/>
      <c r="B682" s="19"/>
      <c r="C682" s="19"/>
      <c r="D682" s="19"/>
      <c r="E682" s="19"/>
      <c r="F682" s="19"/>
      <c r="G682" s="10">
        <f>+Vendes[[#This Row],[Base Imposable]]*Vendes[[#This Row],[% IVA]]</f>
        <v>0</v>
      </c>
      <c r="H682" s="10">
        <f>-Vendes[[#This Row],[Base Imposable]]*Vendes[[#This Row],[% IRPF]]</f>
        <v>0</v>
      </c>
      <c r="I682" s="10">
        <f>+Vendes[[#This Row],[Base Imposable]]+Vendes[[#This Row],[Quota IVA]]+Vendes[[#This Row],[IRPF]]</f>
        <v>0</v>
      </c>
      <c r="J682" s="19"/>
      <c r="K682" s="17">
        <f>+MONTH(Vendes[[#This Row],[Data Factura]])</f>
        <v>1</v>
      </c>
      <c r="L682" s="17">
        <f>+YEAR(Vendes[[#This Row],[Data Factura]])</f>
        <v>1900</v>
      </c>
      <c r="M682" s="18">
        <f>+Vendes[[#This Row],[Data Factura]]</f>
        <v>0</v>
      </c>
      <c r="N682" s="15" t="s">
        <v>15</v>
      </c>
      <c r="O682" s="10">
        <f>+Vendes[[#This Row],[Base Imposable]]</f>
        <v>0</v>
      </c>
    </row>
    <row r="683" spans="1:15" ht="15" customHeight="1" x14ac:dyDescent="0.3">
      <c r="A683" s="19"/>
      <c r="B683" s="19"/>
      <c r="C683" s="19"/>
      <c r="D683" s="19"/>
      <c r="E683" s="19"/>
      <c r="F683" s="19"/>
      <c r="G683" s="10">
        <f>+Vendes[[#This Row],[Base Imposable]]*Vendes[[#This Row],[% IVA]]</f>
        <v>0</v>
      </c>
      <c r="H683" s="10">
        <f>-Vendes[[#This Row],[Base Imposable]]*Vendes[[#This Row],[% IRPF]]</f>
        <v>0</v>
      </c>
      <c r="I683" s="10">
        <f>+Vendes[[#This Row],[Base Imposable]]+Vendes[[#This Row],[Quota IVA]]+Vendes[[#This Row],[IRPF]]</f>
        <v>0</v>
      </c>
      <c r="J683" s="19"/>
      <c r="K683" s="17">
        <f>+MONTH(Vendes[[#This Row],[Data Factura]])</f>
        <v>1</v>
      </c>
      <c r="L683" s="17">
        <f>+YEAR(Vendes[[#This Row],[Data Factura]])</f>
        <v>1900</v>
      </c>
      <c r="M683" s="18">
        <f>+Vendes[[#This Row],[Data Factura]]</f>
        <v>0</v>
      </c>
      <c r="N683" s="15" t="s">
        <v>15</v>
      </c>
      <c r="O683" s="10">
        <f>+Vendes[[#This Row],[Base Imposable]]</f>
        <v>0</v>
      </c>
    </row>
    <row r="684" spans="1:15" ht="15" customHeight="1" x14ac:dyDescent="0.3">
      <c r="A684" s="19"/>
      <c r="B684" s="19"/>
      <c r="C684" s="19"/>
      <c r="D684" s="19"/>
      <c r="E684" s="19"/>
      <c r="F684" s="19"/>
      <c r="G684" s="10">
        <f>+Vendes[[#This Row],[Base Imposable]]*Vendes[[#This Row],[% IVA]]</f>
        <v>0</v>
      </c>
      <c r="H684" s="10">
        <f>-Vendes[[#This Row],[Base Imposable]]*Vendes[[#This Row],[% IRPF]]</f>
        <v>0</v>
      </c>
      <c r="I684" s="10">
        <f>+Vendes[[#This Row],[Base Imposable]]+Vendes[[#This Row],[Quota IVA]]+Vendes[[#This Row],[IRPF]]</f>
        <v>0</v>
      </c>
      <c r="J684" s="19"/>
      <c r="K684" s="17">
        <f>+MONTH(Vendes[[#This Row],[Data Factura]])</f>
        <v>1</v>
      </c>
      <c r="L684" s="17">
        <f>+YEAR(Vendes[[#This Row],[Data Factura]])</f>
        <v>1900</v>
      </c>
      <c r="M684" s="18">
        <f>+Vendes[[#This Row],[Data Factura]]</f>
        <v>0</v>
      </c>
      <c r="N684" s="15" t="s">
        <v>15</v>
      </c>
      <c r="O684" s="10">
        <f>+Vendes[[#This Row],[Base Imposable]]</f>
        <v>0</v>
      </c>
    </row>
    <row r="685" spans="1:15" ht="15" customHeight="1" x14ac:dyDescent="0.3">
      <c r="A685" s="19"/>
      <c r="B685" s="19"/>
      <c r="C685" s="19"/>
      <c r="D685" s="19"/>
      <c r="E685" s="19"/>
      <c r="F685" s="19"/>
      <c r="G685" s="10">
        <f>+Vendes[[#This Row],[Base Imposable]]*Vendes[[#This Row],[% IVA]]</f>
        <v>0</v>
      </c>
      <c r="H685" s="10">
        <f>-Vendes[[#This Row],[Base Imposable]]*Vendes[[#This Row],[% IRPF]]</f>
        <v>0</v>
      </c>
      <c r="I685" s="10">
        <f>+Vendes[[#This Row],[Base Imposable]]+Vendes[[#This Row],[Quota IVA]]+Vendes[[#This Row],[IRPF]]</f>
        <v>0</v>
      </c>
      <c r="J685" s="19"/>
      <c r="K685" s="17">
        <f>+MONTH(Vendes[[#This Row],[Data Factura]])</f>
        <v>1</v>
      </c>
      <c r="L685" s="17">
        <f>+YEAR(Vendes[[#This Row],[Data Factura]])</f>
        <v>1900</v>
      </c>
      <c r="M685" s="18">
        <f>+Vendes[[#This Row],[Data Factura]]</f>
        <v>0</v>
      </c>
      <c r="N685" s="15" t="s">
        <v>15</v>
      </c>
      <c r="O685" s="10">
        <f>+Vendes[[#This Row],[Base Imposable]]</f>
        <v>0</v>
      </c>
    </row>
    <row r="686" spans="1:15" ht="15" customHeight="1" x14ac:dyDescent="0.3">
      <c r="A686" s="19"/>
      <c r="B686" s="19"/>
      <c r="C686" s="19"/>
      <c r="D686" s="19"/>
      <c r="E686" s="19"/>
      <c r="F686" s="19"/>
      <c r="G686" s="10">
        <f>+Vendes[[#This Row],[Base Imposable]]*Vendes[[#This Row],[% IVA]]</f>
        <v>0</v>
      </c>
      <c r="H686" s="10">
        <f>-Vendes[[#This Row],[Base Imposable]]*Vendes[[#This Row],[% IRPF]]</f>
        <v>0</v>
      </c>
      <c r="I686" s="10">
        <f>+Vendes[[#This Row],[Base Imposable]]+Vendes[[#This Row],[Quota IVA]]+Vendes[[#This Row],[IRPF]]</f>
        <v>0</v>
      </c>
      <c r="J686" s="19"/>
      <c r="K686" s="17">
        <f>+MONTH(Vendes[[#This Row],[Data Factura]])</f>
        <v>1</v>
      </c>
      <c r="L686" s="17">
        <f>+YEAR(Vendes[[#This Row],[Data Factura]])</f>
        <v>1900</v>
      </c>
      <c r="M686" s="18">
        <f>+Vendes[[#This Row],[Data Factura]]</f>
        <v>0</v>
      </c>
      <c r="N686" s="15" t="s">
        <v>15</v>
      </c>
      <c r="O686" s="10">
        <f>+Vendes[[#This Row],[Base Imposable]]</f>
        <v>0</v>
      </c>
    </row>
    <row r="687" spans="1:15" ht="15" customHeight="1" x14ac:dyDescent="0.3">
      <c r="A687" s="19"/>
      <c r="B687" s="19"/>
      <c r="C687" s="19"/>
      <c r="D687" s="19"/>
      <c r="E687" s="19"/>
      <c r="F687" s="19"/>
      <c r="G687" s="10">
        <f>+Vendes[[#This Row],[Base Imposable]]*Vendes[[#This Row],[% IVA]]</f>
        <v>0</v>
      </c>
      <c r="H687" s="10">
        <f>-Vendes[[#This Row],[Base Imposable]]*Vendes[[#This Row],[% IRPF]]</f>
        <v>0</v>
      </c>
      <c r="I687" s="10">
        <f>+Vendes[[#This Row],[Base Imposable]]+Vendes[[#This Row],[Quota IVA]]+Vendes[[#This Row],[IRPF]]</f>
        <v>0</v>
      </c>
      <c r="J687" s="19"/>
      <c r="K687" s="17">
        <f>+MONTH(Vendes[[#This Row],[Data Factura]])</f>
        <v>1</v>
      </c>
      <c r="L687" s="17">
        <f>+YEAR(Vendes[[#This Row],[Data Factura]])</f>
        <v>1900</v>
      </c>
      <c r="M687" s="18">
        <f>+Vendes[[#This Row],[Data Factura]]</f>
        <v>0</v>
      </c>
      <c r="N687" s="15" t="s">
        <v>15</v>
      </c>
      <c r="O687" s="10">
        <f>+Vendes[[#This Row],[Base Imposable]]</f>
        <v>0</v>
      </c>
    </row>
    <row r="688" spans="1:15" ht="15" customHeight="1" x14ac:dyDescent="0.3">
      <c r="A688" s="19"/>
      <c r="B688" s="19"/>
      <c r="C688" s="19"/>
      <c r="D688" s="19"/>
      <c r="E688" s="19"/>
      <c r="F688" s="19"/>
      <c r="G688" s="10">
        <f>+Vendes[[#This Row],[Base Imposable]]*Vendes[[#This Row],[% IVA]]</f>
        <v>0</v>
      </c>
      <c r="H688" s="10">
        <f>-Vendes[[#This Row],[Base Imposable]]*Vendes[[#This Row],[% IRPF]]</f>
        <v>0</v>
      </c>
      <c r="I688" s="10">
        <f>+Vendes[[#This Row],[Base Imposable]]+Vendes[[#This Row],[Quota IVA]]+Vendes[[#This Row],[IRPF]]</f>
        <v>0</v>
      </c>
      <c r="J688" s="19"/>
      <c r="K688" s="17">
        <f>+MONTH(Vendes[[#This Row],[Data Factura]])</f>
        <v>1</v>
      </c>
      <c r="L688" s="17">
        <f>+YEAR(Vendes[[#This Row],[Data Factura]])</f>
        <v>1900</v>
      </c>
      <c r="M688" s="18">
        <f>+Vendes[[#This Row],[Data Factura]]</f>
        <v>0</v>
      </c>
      <c r="N688" s="15" t="s">
        <v>15</v>
      </c>
      <c r="O688" s="10">
        <f>+Vendes[[#This Row],[Base Imposable]]</f>
        <v>0</v>
      </c>
    </row>
    <row r="689" spans="1:15" ht="15" customHeight="1" x14ac:dyDescent="0.3">
      <c r="A689" s="19"/>
      <c r="B689" s="19"/>
      <c r="C689" s="19"/>
      <c r="D689" s="19"/>
      <c r="E689" s="19"/>
      <c r="F689" s="19"/>
      <c r="G689" s="10">
        <f>+Vendes[[#This Row],[Base Imposable]]*Vendes[[#This Row],[% IVA]]</f>
        <v>0</v>
      </c>
      <c r="H689" s="10">
        <f>-Vendes[[#This Row],[Base Imposable]]*Vendes[[#This Row],[% IRPF]]</f>
        <v>0</v>
      </c>
      <c r="I689" s="10">
        <f>+Vendes[[#This Row],[Base Imposable]]+Vendes[[#This Row],[Quota IVA]]+Vendes[[#This Row],[IRPF]]</f>
        <v>0</v>
      </c>
      <c r="J689" s="19"/>
      <c r="K689" s="17">
        <f>+MONTH(Vendes[[#This Row],[Data Factura]])</f>
        <v>1</v>
      </c>
      <c r="L689" s="17">
        <f>+YEAR(Vendes[[#This Row],[Data Factura]])</f>
        <v>1900</v>
      </c>
      <c r="M689" s="18">
        <f>+Vendes[[#This Row],[Data Factura]]</f>
        <v>0</v>
      </c>
      <c r="N689" s="15" t="s">
        <v>15</v>
      </c>
      <c r="O689" s="10">
        <f>+Vendes[[#This Row],[Base Imposable]]</f>
        <v>0</v>
      </c>
    </row>
    <row r="690" spans="1:15" ht="15" customHeight="1" x14ac:dyDescent="0.3">
      <c r="A690" s="19"/>
      <c r="B690" s="19"/>
      <c r="C690" s="19"/>
      <c r="D690" s="19"/>
      <c r="E690" s="19"/>
      <c r="F690" s="19"/>
      <c r="G690" s="10">
        <f>+Vendes[[#This Row],[Base Imposable]]*Vendes[[#This Row],[% IVA]]</f>
        <v>0</v>
      </c>
      <c r="H690" s="10">
        <f>-Vendes[[#This Row],[Base Imposable]]*Vendes[[#This Row],[% IRPF]]</f>
        <v>0</v>
      </c>
      <c r="I690" s="10">
        <f>+Vendes[[#This Row],[Base Imposable]]+Vendes[[#This Row],[Quota IVA]]+Vendes[[#This Row],[IRPF]]</f>
        <v>0</v>
      </c>
      <c r="J690" s="19"/>
      <c r="K690" s="17">
        <f>+MONTH(Vendes[[#This Row],[Data Factura]])</f>
        <v>1</v>
      </c>
      <c r="L690" s="17">
        <f>+YEAR(Vendes[[#This Row],[Data Factura]])</f>
        <v>1900</v>
      </c>
      <c r="M690" s="18">
        <f>+Vendes[[#This Row],[Data Factura]]</f>
        <v>0</v>
      </c>
      <c r="N690" s="15" t="s">
        <v>15</v>
      </c>
      <c r="O690" s="10">
        <f>+Vendes[[#This Row],[Base Imposable]]</f>
        <v>0</v>
      </c>
    </row>
    <row r="691" spans="1:15" ht="15" customHeight="1" x14ac:dyDescent="0.3">
      <c r="A691" s="19"/>
      <c r="B691" s="19"/>
      <c r="C691" s="19"/>
      <c r="D691" s="19"/>
      <c r="E691" s="19"/>
      <c r="F691" s="19"/>
      <c r="G691" s="10">
        <f>+Vendes[[#This Row],[Base Imposable]]*Vendes[[#This Row],[% IVA]]</f>
        <v>0</v>
      </c>
      <c r="H691" s="10">
        <f>-Vendes[[#This Row],[Base Imposable]]*Vendes[[#This Row],[% IRPF]]</f>
        <v>0</v>
      </c>
      <c r="I691" s="10">
        <f>+Vendes[[#This Row],[Base Imposable]]+Vendes[[#This Row],[Quota IVA]]+Vendes[[#This Row],[IRPF]]</f>
        <v>0</v>
      </c>
      <c r="J691" s="19"/>
      <c r="K691" s="17">
        <f>+MONTH(Vendes[[#This Row],[Data Factura]])</f>
        <v>1</v>
      </c>
      <c r="L691" s="17">
        <f>+YEAR(Vendes[[#This Row],[Data Factura]])</f>
        <v>1900</v>
      </c>
      <c r="M691" s="18">
        <f>+Vendes[[#This Row],[Data Factura]]</f>
        <v>0</v>
      </c>
      <c r="N691" s="15" t="s">
        <v>15</v>
      </c>
      <c r="O691" s="10">
        <f>+Vendes[[#This Row],[Base Imposable]]</f>
        <v>0</v>
      </c>
    </row>
    <row r="692" spans="1:15" ht="15" customHeight="1" x14ac:dyDescent="0.3">
      <c r="A692" s="19"/>
      <c r="B692" s="19"/>
      <c r="C692" s="19"/>
      <c r="D692" s="19"/>
      <c r="E692" s="19"/>
      <c r="F692" s="19"/>
      <c r="G692" s="10">
        <f>+Vendes[[#This Row],[Base Imposable]]*Vendes[[#This Row],[% IVA]]</f>
        <v>0</v>
      </c>
      <c r="H692" s="10">
        <f>-Vendes[[#This Row],[Base Imposable]]*Vendes[[#This Row],[% IRPF]]</f>
        <v>0</v>
      </c>
      <c r="I692" s="10">
        <f>+Vendes[[#This Row],[Base Imposable]]+Vendes[[#This Row],[Quota IVA]]+Vendes[[#This Row],[IRPF]]</f>
        <v>0</v>
      </c>
      <c r="J692" s="19"/>
      <c r="K692" s="17">
        <f>+MONTH(Vendes[[#This Row],[Data Factura]])</f>
        <v>1</v>
      </c>
      <c r="L692" s="17">
        <f>+YEAR(Vendes[[#This Row],[Data Factura]])</f>
        <v>1900</v>
      </c>
      <c r="M692" s="18">
        <f>+Vendes[[#This Row],[Data Factura]]</f>
        <v>0</v>
      </c>
      <c r="N692" s="15" t="s">
        <v>15</v>
      </c>
      <c r="O692" s="10">
        <f>+Vendes[[#This Row],[Base Imposable]]</f>
        <v>0</v>
      </c>
    </row>
    <row r="693" spans="1:15" ht="15" customHeight="1" x14ac:dyDescent="0.3">
      <c r="A693" s="19"/>
      <c r="B693" s="19"/>
      <c r="C693" s="19"/>
      <c r="D693" s="19"/>
      <c r="E693" s="19"/>
      <c r="F693" s="19"/>
      <c r="G693" s="10">
        <f>+Vendes[[#This Row],[Base Imposable]]*Vendes[[#This Row],[% IVA]]</f>
        <v>0</v>
      </c>
      <c r="H693" s="10">
        <f>-Vendes[[#This Row],[Base Imposable]]*Vendes[[#This Row],[% IRPF]]</f>
        <v>0</v>
      </c>
      <c r="I693" s="10">
        <f>+Vendes[[#This Row],[Base Imposable]]+Vendes[[#This Row],[Quota IVA]]+Vendes[[#This Row],[IRPF]]</f>
        <v>0</v>
      </c>
      <c r="J693" s="19"/>
      <c r="K693" s="17">
        <f>+MONTH(Vendes[[#This Row],[Data Factura]])</f>
        <v>1</v>
      </c>
      <c r="L693" s="17">
        <f>+YEAR(Vendes[[#This Row],[Data Factura]])</f>
        <v>1900</v>
      </c>
      <c r="M693" s="18">
        <f>+Vendes[[#This Row],[Data Factura]]</f>
        <v>0</v>
      </c>
      <c r="N693" s="15" t="s">
        <v>15</v>
      </c>
      <c r="O693" s="10">
        <f>+Vendes[[#This Row],[Base Imposable]]</f>
        <v>0</v>
      </c>
    </row>
    <row r="694" spans="1:15" ht="15" customHeight="1" x14ac:dyDescent="0.3">
      <c r="A694" s="19"/>
      <c r="B694" s="19"/>
      <c r="C694" s="19"/>
      <c r="D694" s="19"/>
      <c r="E694" s="19"/>
      <c r="F694" s="19"/>
      <c r="G694" s="10">
        <f>+Vendes[[#This Row],[Base Imposable]]*Vendes[[#This Row],[% IVA]]</f>
        <v>0</v>
      </c>
      <c r="H694" s="10">
        <f>-Vendes[[#This Row],[Base Imposable]]*Vendes[[#This Row],[% IRPF]]</f>
        <v>0</v>
      </c>
      <c r="I694" s="10">
        <f>+Vendes[[#This Row],[Base Imposable]]+Vendes[[#This Row],[Quota IVA]]+Vendes[[#This Row],[IRPF]]</f>
        <v>0</v>
      </c>
      <c r="J694" s="19"/>
      <c r="K694" s="17">
        <f>+MONTH(Vendes[[#This Row],[Data Factura]])</f>
        <v>1</v>
      </c>
      <c r="L694" s="17">
        <f>+YEAR(Vendes[[#This Row],[Data Factura]])</f>
        <v>1900</v>
      </c>
      <c r="M694" s="18">
        <f>+Vendes[[#This Row],[Data Factura]]</f>
        <v>0</v>
      </c>
      <c r="N694" s="15" t="s">
        <v>15</v>
      </c>
      <c r="O694" s="10">
        <f>+Vendes[[#This Row],[Base Imposable]]</f>
        <v>0</v>
      </c>
    </row>
    <row r="695" spans="1:15" ht="15" customHeight="1" x14ac:dyDescent="0.3">
      <c r="A695" s="19"/>
      <c r="B695" s="19"/>
      <c r="C695" s="19"/>
      <c r="D695" s="19"/>
      <c r="E695" s="19"/>
      <c r="F695" s="19"/>
      <c r="G695" s="10">
        <f>+Vendes[[#This Row],[Base Imposable]]*Vendes[[#This Row],[% IVA]]</f>
        <v>0</v>
      </c>
      <c r="H695" s="10">
        <f>-Vendes[[#This Row],[Base Imposable]]*Vendes[[#This Row],[% IRPF]]</f>
        <v>0</v>
      </c>
      <c r="I695" s="10">
        <f>+Vendes[[#This Row],[Base Imposable]]+Vendes[[#This Row],[Quota IVA]]+Vendes[[#This Row],[IRPF]]</f>
        <v>0</v>
      </c>
      <c r="J695" s="19"/>
      <c r="K695" s="17">
        <f>+MONTH(Vendes[[#This Row],[Data Factura]])</f>
        <v>1</v>
      </c>
      <c r="L695" s="17">
        <f>+YEAR(Vendes[[#This Row],[Data Factura]])</f>
        <v>1900</v>
      </c>
      <c r="M695" s="18">
        <f>+Vendes[[#This Row],[Data Factura]]</f>
        <v>0</v>
      </c>
      <c r="N695" s="15" t="s">
        <v>15</v>
      </c>
      <c r="O695" s="10">
        <f>+Vendes[[#This Row],[Base Imposable]]</f>
        <v>0</v>
      </c>
    </row>
    <row r="696" spans="1:15" ht="15" customHeight="1" x14ac:dyDescent="0.3">
      <c r="A696" s="19"/>
      <c r="B696" s="19"/>
      <c r="C696" s="19"/>
      <c r="D696" s="19"/>
      <c r="E696" s="19"/>
      <c r="F696" s="19"/>
      <c r="G696" s="10">
        <f>+Vendes[[#This Row],[Base Imposable]]*Vendes[[#This Row],[% IVA]]</f>
        <v>0</v>
      </c>
      <c r="H696" s="10">
        <f>-Vendes[[#This Row],[Base Imposable]]*Vendes[[#This Row],[% IRPF]]</f>
        <v>0</v>
      </c>
      <c r="I696" s="10">
        <f>+Vendes[[#This Row],[Base Imposable]]+Vendes[[#This Row],[Quota IVA]]+Vendes[[#This Row],[IRPF]]</f>
        <v>0</v>
      </c>
      <c r="J696" s="19"/>
      <c r="K696" s="17">
        <f>+MONTH(Vendes[[#This Row],[Data Factura]])</f>
        <v>1</v>
      </c>
      <c r="L696" s="17">
        <f>+YEAR(Vendes[[#This Row],[Data Factura]])</f>
        <v>1900</v>
      </c>
      <c r="M696" s="18">
        <f>+Vendes[[#This Row],[Data Factura]]</f>
        <v>0</v>
      </c>
      <c r="N696" s="15" t="s">
        <v>15</v>
      </c>
      <c r="O696" s="10">
        <f>+Vendes[[#This Row],[Base Imposable]]</f>
        <v>0</v>
      </c>
    </row>
    <row r="697" spans="1:15" ht="15" customHeight="1" x14ac:dyDescent="0.3">
      <c r="A697" s="19"/>
      <c r="B697" s="19"/>
      <c r="C697" s="19"/>
      <c r="D697" s="19"/>
      <c r="E697" s="19"/>
      <c r="F697" s="19"/>
      <c r="G697" s="10">
        <f>+Vendes[[#This Row],[Base Imposable]]*Vendes[[#This Row],[% IVA]]</f>
        <v>0</v>
      </c>
      <c r="H697" s="10">
        <f>-Vendes[[#This Row],[Base Imposable]]*Vendes[[#This Row],[% IRPF]]</f>
        <v>0</v>
      </c>
      <c r="I697" s="10">
        <f>+Vendes[[#This Row],[Base Imposable]]+Vendes[[#This Row],[Quota IVA]]+Vendes[[#This Row],[IRPF]]</f>
        <v>0</v>
      </c>
      <c r="J697" s="19"/>
      <c r="K697" s="17">
        <f>+MONTH(Vendes[[#This Row],[Data Factura]])</f>
        <v>1</v>
      </c>
      <c r="L697" s="17">
        <f>+YEAR(Vendes[[#This Row],[Data Factura]])</f>
        <v>1900</v>
      </c>
      <c r="M697" s="18">
        <f>+Vendes[[#This Row],[Data Factura]]</f>
        <v>0</v>
      </c>
      <c r="N697" s="15" t="s">
        <v>15</v>
      </c>
      <c r="O697" s="10">
        <f>+Vendes[[#This Row],[Base Imposable]]</f>
        <v>0</v>
      </c>
    </row>
    <row r="698" spans="1:15" ht="15" customHeight="1" x14ac:dyDescent="0.3">
      <c r="A698" s="19"/>
      <c r="B698" s="19"/>
      <c r="C698" s="19"/>
      <c r="D698" s="19"/>
      <c r="E698" s="19"/>
      <c r="F698" s="19"/>
      <c r="G698" s="10">
        <f>+Vendes[[#This Row],[Base Imposable]]*Vendes[[#This Row],[% IVA]]</f>
        <v>0</v>
      </c>
      <c r="H698" s="10">
        <f>-Vendes[[#This Row],[Base Imposable]]*Vendes[[#This Row],[% IRPF]]</f>
        <v>0</v>
      </c>
      <c r="I698" s="10">
        <f>+Vendes[[#This Row],[Base Imposable]]+Vendes[[#This Row],[Quota IVA]]+Vendes[[#This Row],[IRPF]]</f>
        <v>0</v>
      </c>
      <c r="J698" s="19"/>
      <c r="K698" s="17">
        <f>+MONTH(Vendes[[#This Row],[Data Factura]])</f>
        <v>1</v>
      </c>
      <c r="L698" s="17">
        <f>+YEAR(Vendes[[#This Row],[Data Factura]])</f>
        <v>1900</v>
      </c>
      <c r="M698" s="18">
        <f>+Vendes[[#This Row],[Data Factura]]</f>
        <v>0</v>
      </c>
      <c r="N698" s="15" t="s">
        <v>15</v>
      </c>
      <c r="O698" s="10">
        <f>+Vendes[[#This Row],[Base Imposable]]</f>
        <v>0</v>
      </c>
    </row>
    <row r="699" spans="1:15" ht="15" customHeight="1" x14ac:dyDescent="0.3">
      <c r="A699" s="19"/>
      <c r="B699" s="19"/>
      <c r="C699" s="19"/>
      <c r="D699" s="19"/>
      <c r="E699" s="19"/>
      <c r="F699" s="19"/>
      <c r="G699" s="10">
        <f>+Vendes[[#This Row],[Base Imposable]]*Vendes[[#This Row],[% IVA]]</f>
        <v>0</v>
      </c>
      <c r="H699" s="10">
        <f>-Vendes[[#This Row],[Base Imposable]]*Vendes[[#This Row],[% IRPF]]</f>
        <v>0</v>
      </c>
      <c r="I699" s="10">
        <f>+Vendes[[#This Row],[Base Imposable]]+Vendes[[#This Row],[Quota IVA]]+Vendes[[#This Row],[IRPF]]</f>
        <v>0</v>
      </c>
      <c r="J699" s="19"/>
      <c r="K699" s="17">
        <f>+MONTH(Vendes[[#This Row],[Data Factura]])</f>
        <v>1</v>
      </c>
      <c r="L699" s="17">
        <f>+YEAR(Vendes[[#This Row],[Data Factura]])</f>
        <v>1900</v>
      </c>
      <c r="M699" s="18">
        <f>+Vendes[[#This Row],[Data Factura]]</f>
        <v>0</v>
      </c>
      <c r="N699" s="15" t="s">
        <v>15</v>
      </c>
      <c r="O699" s="10">
        <f>+Vendes[[#This Row],[Base Imposable]]</f>
        <v>0</v>
      </c>
    </row>
    <row r="700" spans="1:15" ht="15" customHeight="1" x14ac:dyDescent="0.3">
      <c r="A700" s="19"/>
      <c r="B700" s="19"/>
      <c r="C700" s="19"/>
      <c r="D700" s="19"/>
      <c r="E700" s="19"/>
      <c r="F700" s="19"/>
      <c r="G700" s="10">
        <f>+Vendes[[#This Row],[Base Imposable]]*Vendes[[#This Row],[% IVA]]</f>
        <v>0</v>
      </c>
      <c r="H700" s="10">
        <f>-Vendes[[#This Row],[Base Imposable]]*Vendes[[#This Row],[% IRPF]]</f>
        <v>0</v>
      </c>
      <c r="I700" s="10">
        <f>+Vendes[[#This Row],[Base Imposable]]+Vendes[[#This Row],[Quota IVA]]+Vendes[[#This Row],[IRPF]]</f>
        <v>0</v>
      </c>
      <c r="J700" s="19"/>
      <c r="K700" s="17">
        <f>+MONTH(Vendes[[#This Row],[Data Factura]])</f>
        <v>1</v>
      </c>
      <c r="L700" s="17">
        <f>+YEAR(Vendes[[#This Row],[Data Factura]])</f>
        <v>1900</v>
      </c>
      <c r="M700" s="18">
        <f>+Vendes[[#This Row],[Data Factura]]</f>
        <v>0</v>
      </c>
      <c r="N700" s="15" t="s">
        <v>15</v>
      </c>
      <c r="O700" s="10">
        <f>+Vendes[[#This Row],[Base Imposable]]</f>
        <v>0</v>
      </c>
    </row>
    <row r="701" spans="1:15" ht="15" customHeight="1" x14ac:dyDescent="0.3">
      <c r="A701" s="19"/>
      <c r="B701" s="19"/>
      <c r="C701" s="19"/>
      <c r="D701" s="19"/>
      <c r="E701" s="19"/>
      <c r="F701" s="19"/>
      <c r="G701" s="10">
        <f>+Vendes[[#This Row],[Base Imposable]]*Vendes[[#This Row],[% IVA]]</f>
        <v>0</v>
      </c>
      <c r="H701" s="10">
        <f>-Vendes[[#This Row],[Base Imposable]]*Vendes[[#This Row],[% IRPF]]</f>
        <v>0</v>
      </c>
      <c r="I701" s="10">
        <f>+Vendes[[#This Row],[Base Imposable]]+Vendes[[#This Row],[Quota IVA]]+Vendes[[#This Row],[IRPF]]</f>
        <v>0</v>
      </c>
      <c r="J701" s="19"/>
      <c r="K701" s="17">
        <f>+MONTH(Vendes[[#This Row],[Data Factura]])</f>
        <v>1</v>
      </c>
      <c r="L701" s="17">
        <f>+YEAR(Vendes[[#This Row],[Data Factura]])</f>
        <v>1900</v>
      </c>
      <c r="M701" s="18">
        <f>+Vendes[[#This Row],[Data Factura]]</f>
        <v>0</v>
      </c>
      <c r="N701" s="15" t="s">
        <v>15</v>
      </c>
      <c r="O701" s="10">
        <f>+Vendes[[#This Row],[Base Imposable]]</f>
        <v>0</v>
      </c>
    </row>
    <row r="702" spans="1:15" ht="15" customHeight="1" x14ac:dyDescent="0.3">
      <c r="A702" s="19"/>
      <c r="B702" s="19"/>
      <c r="C702" s="19"/>
      <c r="D702" s="19"/>
      <c r="E702" s="19"/>
      <c r="F702" s="19"/>
      <c r="G702" s="10">
        <f>+Vendes[[#This Row],[Base Imposable]]*Vendes[[#This Row],[% IVA]]</f>
        <v>0</v>
      </c>
      <c r="H702" s="10">
        <f>-Vendes[[#This Row],[Base Imposable]]*Vendes[[#This Row],[% IRPF]]</f>
        <v>0</v>
      </c>
      <c r="I702" s="10">
        <f>+Vendes[[#This Row],[Base Imposable]]+Vendes[[#This Row],[Quota IVA]]+Vendes[[#This Row],[IRPF]]</f>
        <v>0</v>
      </c>
      <c r="J702" s="19"/>
      <c r="K702" s="17">
        <f>+MONTH(Vendes[[#This Row],[Data Factura]])</f>
        <v>1</v>
      </c>
      <c r="L702" s="17">
        <f>+YEAR(Vendes[[#This Row],[Data Factura]])</f>
        <v>1900</v>
      </c>
      <c r="M702" s="18">
        <f>+Vendes[[#This Row],[Data Factura]]</f>
        <v>0</v>
      </c>
      <c r="N702" s="15" t="s">
        <v>15</v>
      </c>
      <c r="O702" s="10">
        <f>+Vendes[[#This Row],[Base Imposable]]</f>
        <v>0</v>
      </c>
    </row>
    <row r="703" spans="1:15" ht="15" customHeight="1" x14ac:dyDescent="0.3">
      <c r="A703" s="19"/>
      <c r="B703" s="19"/>
      <c r="C703" s="19"/>
      <c r="D703" s="19"/>
      <c r="E703" s="19"/>
      <c r="F703" s="19"/>
      <c r="G703" s="10">
        <f>+Vendes[[#This Row],[Base Imposable]]*Vendes[[#This Row],[% IVA]]</f>
        <v>0</v>
      </c>
      <c r="H703" s="10">
        <f>-Vendes[[#This Row],[Base Imposable]]*Vendes[[#This Row],[% IRPF]]</f>
        <v>0</v>
      </c>
      <c r="I703" s="10">
        <f>+Vendes[[#This Row],[Base Imposable]]+Vendes[[#This Row],[Quota IVA]]+Vendes[[#This Row],[IRPF]]</f>
        <v>0</v>
      </c>
      <c r="J703" s="19"/>
      <c r="K703" s="17">
        <f>+MONTH(Vendes[[#This Row],[Data Factura]])</f>
        <v>1</v>
      </c>
      <c r="L703" s="17">
        <f>+YEAR(Vendes[[#This Row],[Data Factura]])</f>
        <v>1900</v>
      </c>
      <c r="M703" s="18">
        <f>+Vendes[[#This Row],[Data Factura]]</f>
        <v>0</v>
      </c>
      <c r="N703" s="15" t="s">
        <v>15</v>
      </c>
      <c r="O703" s="10">
        <f>+Vendes[[#This Row],[Base Imposable]]</f>
        <v>0</v>
      </c>
    </row>
    <row r="704" spans="1:15" ht="15" customHeight="1" x14ac:dyDescent="0.3">
      <c r="A704" s="19"/>
      <c r="B704" s="19"/>
      <c r="C704" s="19"/>
      <c r="D704" s="19"/>
      <c r="E704" s="19"/>
      <c r="F704" s="19"/>
      <c r="G704" s="10">
        <f>+Vendes[[#This Row],[Base Imposable]]*Vendes[[#This Row],[% IVA]]</f>
        <v>0</v>
      </c>
      <c r="H704" s="10">
        <f>-Vendes[[#This Row],[Base Imposable]]*Vendes[[#This Row],[% IRPF]]</f>
        <v>0</v>
      </c>
      <c r="I704" s="10">
        <f>+Vendes[[#This Row],[Base Imposable]]+Vendes[[#This Row],[Quota IVA]]+Vendes[[#This Row],[IRPF]]</f>
        <v>0</v>
      </c>
      <c r="J704" s="19"/>
      <c r="K704" s="17">
        <f>+MONTH(Vendes[[#This Row],[Data Factura]])</f>
        <v>1</v>
      </c>
      <c r="L704" s="17">
        <f>+YEAR(Vendes[[#This Row],[Data Factura]])</f>
        <v>1900</v>
      </c>
      <c r="M704" s="18">
        <f>+Vendes[[#This Row],[Data Factura]]</f>
        <v>0</v>
      </c>
      <c r="N704" s="15" t="s">
        <v>15</v>
      </c>
      <c r="O704" s="10">
        <f>+Vendes[[#This Row],[Base Imposable]]</f>
        <v>0</v>
      </c>
    </row>
    <row r="705" spans="1:15" ht="15" customHeight="1" x14ac:dyDescent="0.3">
      <c r="A705" s="19"/>
      <c r="B705" s="19"/>
      <c r="C705" s="19"/>
      <c r="D705" s="19"/>
      <c r="E705" s="19"/>
      <c r="F705" s="19"/>
      <c r="G705" s="10">
        <f>+Vendes[[#This Row],[Base Imposable]]*Vendes[[#This Row],[% IVA]]</f>
        <v>0</v>
      </c>
      <c r="H705" s="10">
        <f>-Vendes[[#This Row],[Base Imposable]]*Vendes[[#This Row],[% IRPF]]</f>
        <v>0</v>
      </c>
      <c r="I705" s="10">
        <f>+Vendes[[#This Row],[Base Imposable]]+Vendes[[#This Row],[Quota IVA]]+Vendes[[#This Row],[IRPF]]</f>
        <v>0</v>
      </c>
      <c r="J705" s="19"/>
      <c r="K705" s="17">
        <f>+MONTH(Vendes[[#This Row],[Data Factura]])</f>
        <v>1</v>
      </c>
      <c r="L705" s="17">
        <f>+YEAR(Vendes[[#This Row],[Data Factura]])</f>
        <v>1900</v>
      </c>
      <c r="M705" s="18">
        <f>+Vendes[[#This Row],[Data Factura]]</f>
        <v>0</v>
      </c>
      <c r="N705" s="15" t="s">
        <v>15</v>
      </c>
      <c r="O705" s="10">
        <f>+Vendes[[#This Row],[Base Imposable]]</f>
        <v>0</v>
      </c>
    </row>
    <row r="706" spans="1:15" ht="15" customHeight="1" x14ac:dyDescent="0.3">
      <c r="A706" s="19"/>
      <c r="B706" s="19"/>
      <c r="C706" s="19"/>
      <c r="D706" s="19"/>
      <c r="E706" s="19"/>
      <c r="F706" s="19"/>
      <c r="G706" s="10">
        <f>+Vendes[[#This Row],[Base Imposable]]*Vendes[[#This Row],[% IVA]]</f>
        <v>0</v>
      </c>
      <c r="H706" s="10">
        <f>-Vendes[[#This Row],[Base Imposable]]*Vendes[[#This Row],[% IRPF]]</f>
        <v>0</v>
      </c>
      <c r="I706" s="10">
        <f>+Vendes[[#This Row],[Base Imposable]]+Vendes[[#This Row],[Quota IVA]]+Vendes[[#This Row],[IRPF]]</f>
        <v>0</v>
      </c>
      <c r="J706" s="19"/>
      <c r="K706" s="17">
        <f>+MONTH(Vendes[[#This Row],[Data Factura]])</f>
        <v>1</v>
      </c>
      <c r="L706" s="17">
        <f>+YEAR(Vendes[[#This Row],[Data Factura]])</f>
        <v>1900</v>
      </c>
      <c r="M706" s="18">
        <f>+Vendes[[#This Row],[Data Factura]]</f>
        <v>0</v>
      </c>
      <c r="N706" s="15" t="s">
        <v>15</v>
      </c>
      <c r="O706" s="10">
        <f>+Vendes[[#This Row],[Base Imposable]]</f>
        <v>0</v>
      </c>
    </row>
    <row r="707" spans="1:15" ht="15" customHeight="1" x14ac:dyDescent="0.3">
      <c r="A707" s="19"/>
      <c r="B707" s="19"/>
      <c r="C707" s="19"/>
      <c r="D707" s="19"/>
      <c r="E707" s="19"/>
      <c r="F707" s="19"/>
      <c r="G707" s="10">
        <f>+Vendes[[#This Row],[Base Imposable]]*Vendes[[#This Row],[% IVA]]</f>
        <v>0</v>
      </c>
      <c r="H707" s="10">
        <f>-Vendes[[#This Row],[Base Imposable]]*Vendes[[#This Row],[% IRPF]]</f>
        <v>0</v>
      </c>
      <c r="I707" s="10">
        <f>+Vendes[[#This Row],[Base Imposable]]+Vendes[[#This Row],[Quota IVA]]+Vendes[[#This Row],[IRPF]]</f>
        <v>0</v>
      </c>
      <c r="J707" s="19"/>
      <c r="K707" s="17">
        <f>+MONTH(Vendes[[#This Row],[Data Factura]])</f>
        <v>1</v>
      </c>
      <c r="L707" s="17">
        <f>+YEAR(Vendes[[#This Row],[Data Factura]])</f>
        <v>1900</v>
      </c>
      <c r="M707" s="18">
        <f>+Vendes[[#This Row],[Data Factura]]</f>
        <v>0</v>
      </c>
      <c r="N707" s="15" t="s">
        <v>15</v>
      </c>
      <c r="O707" s="10">
        <f>+Vendes[[#This Row],[Base Imposable]]</f>
        <v>0</v>
      </c>
    </row>
    <row r="708" spans="1:15" ht="15" customHeight="1" x14ac:dyDescent="0.3">
      <c r="A708" s="19"/>
      <c r="B708" s="19"/>
      <c r="C708" s="19"/>
      <c r="D708" s="19"/>
      <c r="E708" s="19"/>
      <c r="F708" s="19"/>
      <c r="G708" s="10">
        <f>+Vendes[[#This Row],[Base Imposable]]*Vendes[[#This Row],[% IVA]]</f>
        <v>0</v>
      </c>
      <c r="H708" s="10">
        <f>-Vendes[[#This Row],[Base Imposable]]*Vendes[[#This Row],[% IRPF]]</f>
        <v>0</v>
      </c>
      <c r="I708" s="10">
        <f>+Vendes[[#This Row],[Base Imposable]]+Vendes[[#This Row],[Quota IVA]]+Vendes[[#This Row],[IRPF]]</f>
        <v>0</v>
      </c>
      <c r="J708" s="19"/>
      <c r="K708" s="17">
        <f>+MONTH(Vendes[[#This Row],[Data Factura]])</f>
        <v>1</v>
      </c>
      <c r="L708" s="17">
        <f>+YEAR(Vendes[[#This Row],[Data Factura]])</f>
        <v>1900</v>
      </c>
      <c r="M708" s="18">
        <f>+Vendes[[#This Row],[Data Factura]]</f>
        <v>0</v>
      </c>
      <c r="N708" s="15" t="s">
        <v>15</v>
      </c>
      <c r="O708" s="10">
        <f>+Vendes[[#This Row],[Base Imposable]]</f>
        <v>0</v>
      </c>
    </row>
    <row r="709" spans="1:15" ht="15" customHeight="1" x14ac:dyDescent="0.3">
      <c r="A709" s="19"/>
      <c r="B709" s="19"/>
      <c r="C709" s="19"/>
      <c r="D709" s="19"/>
      <c r="E709" s="19"/>
      <c r="F709" s="19"/>
      <c r="G709" s="10">
        <f>+Vendes[[#This Row],[Base Imposable]]*Vendes[[#This Row],[% IVA]]</f>
        <v>0</v>
      </c>
      <c r="H709" s="10">
        <f>-Vendes[[#This Row],[Base Imposable]]*Vendes[[#This Row],[% IRPF]]</f>
        <v>0</v>
      </c>
      <c r="I709" s="10">
        <f>+Vendes[[#This Row],[Base Imposable]]+Vendes[[#This Row],[Quota IVA]]+Vendes[[#This Row],[IRPF]]</f>
        <v>0</v>
      </c>
      <c r="J709" s="19"/>
      <c r="K709" s="17">
        <f>+MONTH(Vendes[[#This Row],[Data Factura]])</f>
        <v>1</v>
      </c>
      <c r="L709" s="17">
        <f>+YEAR(Vendes[[#This Row],[Data Factura]])</f>
        <v>1900</v>
      </c>
      <c r="M709" s="18">
        <f>+Vendes[[#This Row],[Data Factura]]</f>
        <v>0</v>
      </c>
      <c r="N709" s="15" t="s">
        <v>15</v>
      </c>
      <c r="O709" s="10">
        <f>+Vendes[[#This Row],[Base Imposable]]</f>
        <v>0</v>
      </c>
    </row>
    <row r="710" spans="1:15" ht="15" customHeight="1" x14ac:dyDescent="0.3">
      <c r="A710" s="19"/>
      <c r="B710" s="19"/>
      <c r="C710" s="19"/>
      <c r="D710" s="19"/>
      <c r="E710" s="19"/>
      <c r="F710" s="19"/>
      <c r="G710" s="10">
        <f>+Vendes[[#This Row],[Base Imposable]]*Vendes[[#This Row],[% IVA]]</f>
        <v>0</v>
      </c>
      <c r="H710" s="10">
        <f>-Vendes[[#This Row],[Base Imposable]]*Vendes[[#This Row],[% IRPF]]</f>
        <v>0</v>
      </c>
      <c r="I710" s="10">
        <f>+Vendes[[#This Row],[Base Imposable]]+Vendes[[#This Row],[Quota IVA]]+Vendes[[#This Row],[IRPF]]</f>
        <v>0</v>
      </c>
      <c r="J710" s="19"/>
      <c r="K710" s="17">
        <f>+MONTH(Vendes[[#This Row],[Data Factura]])</f>
        <v>1</v>
      </c>
      <c r="L710" s="17">
        <f>+YEAR(Vendes[[#This Row],[Data Factura]])</f>
        <v>1900</v>
      </c>
      <c r="M710" s="18">
        <f>+Vendes[[#This Row],[Data Factura]]</f>
        <v>0</v>
      </c>
      <c r="N710" s="15" t="s">
        <v>15</v>
      </c>
      <c r="O710" s="10">
        <f>+Vendes[[#This Row],[Base Imposable]]</f>
        <v>0</v>
      </c>
    </row>
    <row r="711" spans="1:15" ht="15" customHeight="1" x14ac:dyDescent="0.3">
      <c r="A711" s="19"/>
      <c r="B711" s="19"/>
      <c r="C711" s="19"/>
      <c r="D711" s="19"/>
      <c r="E711" s="19"/>
      <c r="F711" s="19"/>
      <c r="G711" s="10">
        <f>+Vendes[[#This Row],[Base Imposable]]*Vendes[[#This Row],[% IVA]]</f>
        <v>0</v>
      </c>
      <c r="H711" s="10">
        <f>-Vendes[[#This Row],[Base Imposable]]*Vendes[[#This Row],[% IRPF]]</f>
        <v>0</v>
      </c>
      <c r="I711" s="10">
        <f>+Vendes[[#This Row],[Base Imposable]]+Vendes[[#This Row],[Quota IVA]]+Vendes[[#This Row],[IRPF]]</f>
        <v>0</v>
      </c>
      <c r="J711" s="19"/>
      <c r="K711" s="17">
        <f>+MONTH(Vendes[[#This Row],[Data Factura]])</f>
        <v>1</v>
      </c>
      <c r="L711" s="17">
        <f>+YEAR(Vendes[[#This Row],[Data Factura]])</f>
        <v>1900</v>
      </c>
      <c r="M711" s="18">
        <f>+Vendes[[#This Row],[Data Factura]]</f>
        <v>0</v>
      </c>
      <c r="N711" s="15" t="s">
        <v>15</v>
      </c>
      <c r="O711" s="10">
        <f>+Vendes[[#This Row],[Base Imposable]]</f>
        <v>0</v>
      </c>
    </row>
    <row r="712" spans="1:15" ht="15" customHeight="1" x14ac:dyDescent="0.3">
      <c r="A712" s="19"/>
      <c r="B712" s="19"/>
      <c r="C712" s="19"/>
      <c r="D712" s="19"/>
      <c r="E712" s="19"/>
      <c r="F712" s="19"/>
      <c r="G712" s="10">
        <f>+Vendes[[#This Row],[Base Imposable]]*Vendes[[#This Row],[% IVA]]</f>
        <v>0</v>
      </c>
      <c r="H712" s="10">
        <f>-Vendes[[#This Row],[Base Imposable]]*Vendes[[#This Row],[% IRPF]]</f>
        <v>0</v>
      </c>
      <c r="I712" s="10">
        <f>+Vendes[[#This Row],[Base Imposable]]+Vendes[[#This Row],[Quota IVA]]+Vendes[[#This Row],[IRPF]]</f>
        <v>0</v>
      </c>
      <c r="J712" s="19"/>
      <c r="K712" s="17">
        <f>+MONTH(Vendes[[#This Row],[Data Factura]])</f>
        <v>1</v>
      </c>
      <c r="L712" s="17">
        <f>+YEAR(Vendes[[#This Row],[Data Factura]])</f>
        <v>1900</v>
      </c>
      <c r="M712" s="18">
        <f>+Vendes[[#This Row],[Data Factura]]</f>
        <v>0</v>
      </c>
      <c r="N712" s="15" t="s">
        <v>15</v>
      </c>
      <c r="O712" s="10">
        <f>+Vendes[[#This Row],[Base Imposable]]</f>
        <v>0</v>
      </c>
    </row>
    <row r="713" spans="1:15" ht="15" customHeight="1" x14ac:dyDescent="0.3">
      <c r="A713" s="19"/>
      <c r="B713" s="19"/>
      <c r="C713" s="19"/>
      <c r="D713" s="19"/>
      <c r="E713" s="19"/>
      <c r="F713" s="19"/>
      <c r="G713" s="10">
        <f>+Vendes[[#This Row],[Base Imposable]]*Vendes[[#This Row],[% IVA]]</f>
        <v>0</v>
      </c>
      <c r="H713" s="10">
        <f>-Vendes[[#This Row],[Base Imposable]]*Vendes[[#This Row],[% IRPF]]</f>
        <v>0</v>
      </c>
      <c r="I713" s="10">
        <f>+Vendes[[#This Row],[Base Imposable]]+Vendes[[#This Row],[Quota IVA]]+Vendes[[#This Row],[IRPF]]</f>
        <v>0</v>
      </c>
      <c r="J713" s="19"/>
      <c r="K713" s="17">
        <f>+MONTH(Vendes[[#This Row],[Data Factura]])</f>
        <v>1</v>
      </c>
      <c r="L713" s="17">
        <f>+YEAR(Vendes[[#This Row],[Data Factura]])</f>
        <v>1900</v>
      </c>
      <c r="M713" s="18">
        <f>+Vendes[[#This Row],[Data Factura]]</f>
        <v>0</v>
      </c>
      <c r="N713" s="15" t="s">
        <v>15</v>
      </c>
      <c r="O713" s="10">
        <f>+Vendes[[#This Row],[Base Imposable]]</f>
        <v>0</v>
      </c>
    </row>
    <row r="714" spans="1:15" ht="15" customHeight="1" x14ac:dyDescent="0.3">
      <c r="A714" s="19"/>
      <c r="B714" s="19"/>
      <c r="C714" s="19"/>
      <c r="D714" s="19"/>
      <c r="E714" s="19"/>
      <c r="F714" s="19"/>
      <c r="G714" s="10">
        <f>+Vendes[[#This Row],[Base Imposable]]*Vendes[[#This Row],[% IVA]]</f>
        <v>0</v>
      </c>
      <c r="H714" s="10">
        <f>-Vendes[[#This Row],[Base Imposable]]*Vendes[[#This Row],[% IRPF]]</f>
        <v>0</v>
      </c>
      <c r="I714" s="10">
        <f>+Vendes[[#This Row],[Base Imposable]]+Vendes[[#This Row],[Quota IVA]]+Vendes[[#This Row],[IRPF]]</f>
        <v>0</v>
      </c>
      <c r="J714" s="19"/>
      <c r="K714" s="17">
        <f>+MONTH(Vendes[[#This Row],[Data Factura]])</f>
        <v>1</v>
      </c>
      <c r="L714" s="17">
        <f>+YEAR(Vendes[[#This Row],[Data Factura]])</f>
        <v>1900</v>
      </c>
      <c r="M714" s="18">
        <f>+Vendes[[#This Row],[Data Factura]]</f>
        <v>0</v>
      </c>
      <c r="N714" s="15" t="s">
        <v>15</v>
      </c>
      <c r="O714" s="10">
        <f>+Vendes[[#This Row],[Base Imposable]]</f>
        <v>0</v>
      </c>
    </row>
    <row r="715" spans="1:15" ht="15" customHeight="1" x14ac:dyDescent="0.3">
      <c r="A715" s="19"/>
      <c r="B715" s="19"/>
      <c r="C715" s="19"/>
      <c r="D715" s="19"/>
      <c r="E715" s="19"/>
      <c r="F715" s="19"/>
      <c r="G715" s="10">
        <f>+Vendes[[#This Row],[Base Imposable]]*Vendes[[#This Row],[% IVA]]</f>
        <v>0</v>
      </c>
      <c r="H715" s="10">
        <f>-Vendes[[#This Row],[Base Imposable]]*Vendes[[#This Row],[% IRPF]]</f>
        <v>0</v>
      </c>
      <c r="I715" s="10">
        <f>+Vendes[[#This Row],[Base Imposable]]+Vendes[[#This Row],[Quota IVA]]+Vendes[[#This Row],[IRPF]]</f>
        <v>0</v>
      </c>
      <c r="J715" s="19"/>
      <c r="K715" s="17">
        <f>+MONTH(Vendes[[#This Row],[Data Factura]])</f>
        <v>1</v>
      </c>
      <c r="L715" s="17">
        <f>+YEAR(Vendes[[#This Row],[Data Factura]])</f>
        <v>1900</v>
      </c>
      <c r="M715" s="18">
        <f>+Vendes[[#This Row],[Data Factura]]</f>
        <v>0</v>
      </c>
      <c r="N715" s="15" t="s">
        <v>15</v>
      </c>
      <c r="O715" s="10">
        <f>+Vendes[[#This Row],[Base Imposable]]</f>
        <v>0</v>
      </c>
    </row>
    <row r="716" spans="1:15" ht="15" customHeight="1" x14ac:dyDescent="0.3">
      <c r="A716" s="19"/>
      <c r="B716" s="19"/>
      <c r="C716" s="19"/>
      <c r="D716" s="19"/>
      <c r="E716" s="19"/>
      <c r="F716" s="19"/>
      <c r="G716" s="10">
        <f>+Vendes[[#This Row],[Base Imposable]]*Vendes[[#This Row],[% IVA]]</f>
        <v>0</v>
      </c>
      <c r="H716" s="10">
        <f>-Vendes[[#This Row],[Base Imposable]]*Vendes[[#This Row],[% IRPF]]</f>
        <v>0</v>
      </c>
      <c r="I716" s="10">
        <f>+Vendes[[#This Row],[Base Imposable]]+Vendes[[#This Row],[Quota IVA]]+Vendes[[#This Row],[IRPF]]</f>
        <v>0</v>
      </c>
      <c r="J716" s="19"/>
      <c r="K716" s="17">
        <f>+MONTH(Vendes[[#This Row],[Data Factura]])</f>
        <v>1</v>
      </c>
      <c r="L716" s="17">
        <f>+YEAR(Vendes[[#This Row],[Data Factura]])</f>
        <v>1900</v>
      </c>
      <c r="M716" s="18">
        <f>+Vendes[[#This Row],[Data Factura]]</f>
        <v>0</v>
      </c>
      <c r="N716" s="15" t="s">
        <v>15</v>
      </c>
      <c r="O716" s="10">
        <f>+Vendes[[#This Row],[Base Imposable]]</f>
        <v>0</v>
      </c>
    </row>
    <row r="717" spans="1:15" ht="15" customHeight="1" x14ac:dyDescent="0.3">
      <c r="A717" s="19"/>
      <c r="B717" s="19"/>
      <c r="C717" s="19"/>
      <c r="D717" s="19"/>
      <c r="E717" s="19"/>
      <c r="F717" s="19"/>
      <c r="G717" s="10">
        <f>+Vendes[[#This Row],[Base Imposable]]*Vendes[[#This Row],[% IVA]]</f>
        <v>0</v>
      </c>
      <c r="H717" s="10">
        <f>-Vendes[[#This Row],[Base Imposable]]*Vendes[[#This Row],[% IRPF]]</f>
        <v>0</v>
      </c>
      <c r="I717" s="10">
        <f>+Vendes[[#This Row],[Base Imposable]]+Vendes[[#This Row],[Quota IVA]]+Vendes[[#This Row],[IRPF]]</f>
        <v>0</v>
      </c>
      <c r="J717" s="19"/>
      <c r="K717" s="17">
        <f>+MONTH(Vendes[[#This Row],[Data Factura]])</f>
        <v>1</v>
      </c>
      <c r="L717" s="17">
        <f>+YEAR(Vendes[[#This Row],[Data Factura]])</f>
        <v>1900</v>
      </c>
      <c r="M717" s="18">
        <f>+Vendes[[#This Row],[Data Factura]]</f>
        <v>0</v>
      </c>
      <c r="N717" s="15" t="s">
        <v>15</v>
      </c>
      <c r="O717" s="10">
        <f>+Vendes[[#This Row],[Base Imposable]]</f>
        <v>0</v>
      </c>
    </row>
    <row r="718" spans="1:15" ht="15" customHeight="1" x14ac:dyDescent="0.3">
      <c r="A718" s="19"/>
      <c r="B718" s="19"/>
      <c r="C718" s="19"/>
      <c r="D718" s="19"/>
      <c r="E718" s="19"/>
      <c r="F718" s="19"/>
      <c r="G718" s="10">
        <f>+Vendes[[#This Row],[Base Imposable]]*Vendes[[#This Row],[% IVA]]</f>
        <v>0</v>
      </c>
      <c r="H718" s="10">
        <f>-Vendes[[#This Row],[Base Imposable]]*Vendes[[#This Row],[% IRPF]]</f>
        <v>0</v>
      </c>
      <c r="I718" s="10">
        <f>+Vendes[[#This Row],[Base Imposable]]+Vendes[[#This Row],[Quota IVA]]+Vendes[[#This Row],[IRPF]]</f>
        <v>0</v>
      </c>
      <c r="J718" s="19"/>
      <c r="K718" s="17">
        <f>+MONTH(Vendes[[#This Row],[Data Factura]])</f>
        <v>1</v>
      </c>
      <c r="L718" s="17">
        <f>+YEAR(Vendes[[#This Row],[Data Factura]])</f>
        <v>1900</v>
      </c>
      <c r="M718" s="18">
        <f>+Vendes[[#This Row],[Data Factura]]</f>
        <v>0</v>
      </c>
      <c r="N718" s="15" t="s">
        <v>15</v>
      </c>
      <c r="O718" s="10">
        <f>+Vendes[[#This Row],[Base Imposable]]</f>
        <v>0</v>
      </c>
    </row>
    <row r="719" spans="1:15" ht="15" customHeight="1" x14ac:dyDescent="0.3">
      <c r="A719" s="19"/>
      <c r="B719" s="19"/>
      <c r="C719" s="19"/>
      <c r="D719" s="19"/>
      <c r="E719" s="19"/>
      <c r="F719" s="19"/>
      <c r="G719" s="10">
        <f>+Vendes[[#This Row],[Base Imposable]]*Vendes[[#This Row],[% IVA]]</f>
        <v>0</v>
      </c>
      <c r="H719" s="10">
        <f>-Vendes[[#This Row],[Base Imposable]]*Vendes[[#This Row],[% IRPF]]</f>
        <v>0</v>
      </c>
      <c r="I719" s="10">
        <f>+Vendes[[#This Row],[Base Imposable]]+Vendes[[#This Row],[Quota IVA]]+Vendes[[#This Row],[IRPF]]</f>
        <v>0</v>
      </c>
      <c r="J719" s="19"/>
      <c r="K719" s="17">
        <f>+MONTH(Vendes[[#This Row],[Data Factura]])</f>
        <v>1</v>
      </c>
      <c r="L719" s="17">
        <f>+YEAR(Vendes[[#This Row],[Data Factura]])</f>
        <v>1900</v>
      </c>
      <c r="M719" s="18">
        <f>+Vendes[[#This Row],[Data Factura]]</f>
        <v>0</v>
      </c>
      <c r="N719" s="15" t="s">
        <v>15</v>
      </c>
      <c r="O719" s="10">
        <f>+Vendes[[#This Row],[Base Imposable]]</f>
        <v>0</v>
      </c>
    </row>
    <row r="720" spans="1:15" ht="15" customHeight="1" x14ac:dyDescent="0.3">
      <c r="A720" s="19"/>
      <c r="B720" s="19"/>
      <c r="C720" s="19"/>
      <c r="D720" s="19"/>
      <c r="E720" s="19"/>
      <c r="F720" s="19"/>
      <c r="G720" s="10">
        <f>+Vendes[[#This Row],[Base Imposable]]*Vendes[[#This Row],[% IVA]]</f>
        <v>0</v>
      </c>
      <c r="H720" s="10">
        <f>-Vendes[[#This Row],[Base Imposable]]*Vendes[[#This Row],[% IRPF]]</f>
        <v>0</v>
      </c>
      <c r="I720" s="10">
        <f>+Vendes[[#This Row],[Base Imposable]]+Vendes[[#This Row],[Quota IVA]]+Vendes[[#This Row],[IRPF]]</f>
        <v>0</v>
      </c>
      <c r="J720" s="19"/>
      <c r="K720" s="17">
        <f>+MONTH(Vendes[[#This Row],[Data Factura]])</f>
        <v>1</v>
      </c>
      <c r="L720" s="17">
        <f>+YEAR(Vendes[[#This Row],[Data Factura]])</f>
        <v>1900</v>
      </c>
      <c r="M720" s="18">
        <f>+Vendes[[#This Row],[Data Factura]]</f>
        <v>0</v>
      </c>
      <c r="N720" s="15" t="s">
        <v>15</v>
      </c>
      <c r="O720" s="10">
        <f>+Vendes[[#This Row],[Base Imposable]]</f>
        <v>0</v>
      </c>
    </row>
    <row r="721" spans="1:15" ht="15" customHeight="1" x14ac:dyDescent="0.3">
      <c r="A721" s="19"/>
      <c r="B721" s="19"/>
      <c r="C721" s="19"/>
      <c r="D721" s="19"/>
      <c r="E721" s="19"/>
      <c r="F721" s="19"/>
      <c r="G721" s="10">
        <f>+Vendes[[#This Row],[Base Imposable]]*Vendes[[#This Row],[% IVA]]</f>
        <v>0</v>
      </c>
      <c r="H721" s="10">
        <f>-Vendes[[#This Row],[Base Imposable]]*Vendes[[#This Row],[% IRPF]]</f>
        <v>0</v>
      </c>
      <c r="I721" s="10">
        <f>+Vendes[[#This Row],[Base Imposable]]+Vendes[[#This Row],[Quota IVA]]+Vendes[[#This Row],[IRPF]]</f>
        <v>0</v>
      </c>
      <c r="J721" s="19"/>
      <c r="K721" s="17">
        <f>+MONTH(Vendes[[#This Row],[Data Factura]])</f>
        <v>1</v>
      </c>
      <c r="L721" s="17">
        <f>+YEAR(Vendes[[#This Row],[Data Factura]])</f>
        <v>1900</v>
      </c>
      <c r="M721" s="18">
        <f>+Vendes[[#This Row],[Data Factura]]</f>
        <v>0</v>
      </c>
      <c r="N721" s="15" t="s">
        <v>15</v>
      </c>
      <c r="O721" s="10">
        <f>+Vendes[[#This Row],[Base Imposable]]</f>
        <v>0</v>
      </c>
    </row>
    <row r="722" spans="1:15" ht="15" customHeight="1" x14ac:dyDescent="0.3">
      <c r="A722" s="19"/>
      <c r="B722" s="19"/>
      <c r="C722" s="19"/>
      <c r="D722" s="19"/>
      <c r="E722" s="19"/>
      <c r="F722" s="19"/>
      <c r="G722" s="10">
        <f>+Vendes[[#This Row],[Base Imposable]]*Vendes[[#This Row],[% IVA]]</f>
        <v>0</v>
      </c>
      <c r="H722" s="10">
        <f>-Vendes[[#This Row],[Base Imposable]]*Vendes[[#This Row],[% IRPF]]</f>
        <v>0</v>
      </c>
      <c r="I722" s="10">
        <f>+Vendes[[#This Row],[Base Imposable]]+Vendes[[#This Row],[Quota IVA]]+Vendes[[#This Row],[IRPF]]</f>
        <v>0</v>
      </c>
      <c r="J722" s="19"/>
      <c r="K722" s="17">
        <f>+MONTH(Vendes[[#This Row],[Data Factura]])</f>
        <v>1</v>
      </c>
      <c r="L722" s="17">
        <f>+YEAR(Vendes[[#This Row],[Data Factura]])</f>
        <v>1900</v>
      </c>
      <c r="M722" s="18">
        <f>+Vendes[[#This Row],[Data Factura]]</f>
        <v>0</v>
      </c>
      <c r="N722" s="15" t="s">
        <v>15</v>
      </c>
      <c r="O722" s="10">
        <f>+Vendes[[#This Row],[Base Imposable]]</f>
        <v>0</v>
      </c>
    </row>
    <row r="723" spans="1:15" ht="15" customHeight="1" x14ac:dyDescent="0.3">
      <c r="A723" s="19"/>
      <c r="B723" s="19"/>
      <c r="C723" s="19"/>
      <c r="D723" s="19"/>
      <c r="E723" s="19"/>
      <c r="F723" s="19"/>
      <c r="G723" s="10">
        <f>+Vendes[[#This Row],[Base Imposable]]*Vendes[[#This Row],[% IVA]]</f>
        <v>0</v>
      </c>
      <c r="H723" s="10">
        <f>-Vendes[[#This Row],[Base Imposable]]*Vendes[[#This Row],[% IRPF]]</f>
        <v>0</v>
      </c>
      <c r="I723" s="10">
        <f>+Vendes[[#This Row],[Base Imposable]]+Vendes[[#This Row],[Quota IVA]]+Vendes[[#This Row],[IRPF]]</f>
        <v>0</v>
      </c>
      <c r="J723" s="19"/>
      <c r="K723" s="17">
        <f>+MONTH(Vendes[[#This Row],[Data Factura]])</f>
        <v>1</v>
      </c>
      <c r="L723" s="17">
        <f>+YEAR(Vendes[[#This Row],[Data Factura]])</f>
        <v>1900</v>
      </c>
      <c r="M723" s="18">
        <f>+Vendes[[#This Row],[Data Factura]]</f>
        <v>0</v>
      </c>
      <c r="N723" s="15" t="s">
        <v>15</v>
      </c>
      <c r="O723" s="10">
        <f>+Vendes[[#This Row],[Base Imposable]]</f>
        <v>0</v>
      </c>
    </row>
    <row r="724" spans="1:15" ht="15" customHeight="1" x14ac:dyDescent="0.3">
      <c r="A724" s="19"/>
      <c r="B724" s="19"/>
      <c r="C724" s="19"/>
      <c r="D724" s="19"/>
      <c r="E724" s="19"/>
      <c r="F724" s="19"/>
      <c r="G724" s="10">
        <f>+Vendes[[#This Row],[Base Imposable]]*Vendes[[#This Row],[% IVA]]</f>
        <v>0</v>
      </c>
      <c r="H724" s="10">
        <f>-Vendes[[#This Row],[Base Imposable]]*Vendes[[#This Row],[% IRPF]]</f>
        <v>0</v>
      </c>
      <c r="I724" s="10">
        <f>+Vendes[[#This Row],[Base Imposable]]+Vendes[[#This Row],[Quota IVA]]+Vendes[[#This Row],[IRPF]]</f>
        <v>0</v>
      </c>
      <c r="J724" s="19"/>
      <c r="K724" s="17">
        <f>+MONTH(Vendes[[#This Row],[Data Factura]])</f>
        <v>1</v>
      </c>
      <c r="L724" s="17">
        <f>+YEAR(Vendes[[#This Row],[Data Factura]])</f>
        <v>1900</v>
      </c>
      <c r="M724" s="18">
        <f>+Vendes[[#This Row],[Data Factura]]</f>
        <v>0</v>
      </c>
      <c r="N724" s="15" t="s">
        <v>15</v>
      </c>
      <c r="O724" s="10">
        <f>+Vendes[[#This Row],[Base Imposable]]</f>
        <v>0</v>
      </c>
    </row>
    <row r="725" spans="1:15" ht="15" customHeight="1" x14ac:dyDescent="0.3">
      <c r="A725" s="19"/>
      <c r="B725" s="19"/>
      <c r="C725" s="19"/>
      <c r="D725" s="19"/>
      <c r="E725" s="19"/>
      <c r="F725" s="19"/>
      <c r="G725" s="10">
        <f>+Vendes[[#This Row],[Base Imposable]]*Vendes[[#This Row],[% IVA]]</f>
        <v>0</v>
      </c>
      <c r="H725" s="10">
        <f>-Vendes[[#This Row],[Base Imposable]]*Vendes[[#This Row],[% IRPF]]</f>
        <v>0</v>
      </c>
      <c r="I725" s="10">
        <f>+Vendes[[#This Row],[Base Imposable]]+Vendes[[#This Row],[Quota IVA]]+Vendes[[#This Row],[IRPF]]</f>
        <v>0</v>
      </c>
      <c r="J725" s="19"/>
      <c r="K725" s="17">
        <f>+MONTH(Vendes[[#This Row],[Data Factura]])</f>
        <v>1</v>
      </c>
      <c r="L725" s="17">
        <f>+YEAR(Vendes[[#This Row],[Data Factura]])</f>
        <v>1900</v>
      </c>
      <c r="M725" s="18">
        <f>+Vendes[[#This Row],[Data Factura]]</f>
        <v>0</v>
      </c>
      <c r="N725" s="15" t="s">
        <v>15</v>
      </c>
      <c r="O725" s="10">
        <f>+Vendes[[#This Row],[Base Imposable]]</f>
        <v>0</v>
      </c>
    </row>
    <row r="726" spans="1:15" ht="15" customHeight="1" x14ac:dyDescent="0.3">
      <c r="A726" s="19"/>
      <c r="B726" s="19"/>
      <c r="C726" s="19"/>
      <c r="D726" s="19"/>
      <c r="E726" s="19"/>
      <c r="F726" s="19"/>
      <c r="G726" s="10">
        <f>+Vendes[[#This Row],[Base Imposable]]*Vendes[[#This Row],[% IVA]]</f>
        <v>0</v>
      </c>
      <c r="H726" s="10">
        <f>-Vendes[[#This Row],[Base Imposable]]*Vendes[[#This Row],[% IRPF]]</f>
        <v>0</v>
      </c>
      <c r="I726" s="10">
        <f>+Vendes[[#This Row],[Base Imposable]]+Vendes[[#This Row],[Quota IVA]]+Vendes[[#This Row],[IRPF]]</f>
        <v>0</v>
      </c>
      <c r="J726" s="19"/>
      <c r="K726" s="17">
        <f>+MONTH(Vendes[[#This Row],[Data Factura]])</f>
        <v>1</v>
      </c>
      <c r="L726" s="17">
        <f>+YEAR(Vendes[[#This Row],[Data Factura]])</f>
        <v>1900</v>
      </c>
      <c r="M726" s="18">
        <f>+Vendes[[#This Row],[Data Factura]]</f>
        <v>0</v>
      </c>
      <c r="N726" s="15" t="s">
        <v>15</v>
      </c>
      <c r="O726" s="10">
        <f>+Vendes[[#This Row],[Base Imposable]]</f>
        <v>0</v>
      </c>
    </row>
    <row r="727" spans="1:15" ht="15" customHeight="1" x14ac:dyDescent="0.3">
      <c r="A727" s="19"/>
      <c r="B727" s="19"/>
      <c r="C727" s="19"/>
      <c r="D727" s="19"/>
      <c r="E727" s="19"/>
      <c r="F727" s="19"/>
      <c r="G727" s="10">
        <f>+Vendes[[#This Row],[Base Imposable]]*Vendes[[#This Row],[% IVA]]</f>
        <v>0</v>
      </c>
      <c r="H727" s="10">
        <f>-Vendes[[#This Row],[Base Imposable]]*Vendes[[#This Row],[% IRPF]]</f>
        <v>0</v>
      </c>
      <c r="I727" s="10">
        <f>+Vendes[[#This Row],[Base Imposable]]+Vendes[[#This Row],[Quota IVA]]+Vendes[[#This Row],[IRPF]]</f>
        <v>0</v>
      </c>
      <c r="J727" s="19"/>
      <c r="K727" s="17">
        <f>+MONTH(Vendes[[#This Row],[Data Factura]])</f>
        <v>1</v>
      </c>
      <c r="L727" s="17">
        <f>+YEAR(Vendes[[#This Row],[Data Factura]])</f>
        <v>1900</v>
      </c>
      <c r="M727" s="18">
        <f>+Vendes[[#This Row],[Data Factura]]</f>
        <v>0</v>
      </c>
      <c r="N727" s="15" t="s">
        <v>15</v>
      </c>
      <c r="O727" s="10">
        <f>+Vendes[[#This Row],[Base Imposable]]</f>
        <v>0</v>
      </c>
    </row>
    <row r="728" spans="1:15" ht="15" customHeight="1" x14ac:dyDescent="0.3">
      <c r="A728" s="19"/>
      <c r="B728" s="19"/>
      <c r="C728" s="19"/>
      <c r="D728" s="19"/>
      <c r="E728" s="19"/>
      <c r="F728" s="19"/>
      <c r="G728" s="10">
        <f>+Vendes[[#This Row],[Base Imposable]]*Vendes[[#This Row],[% IVA]]</f>
        <v>0</v>
      </c>
      <c r="H728" s="10">
        <f>-Vendes[[#This Row],[Base Imposable]]*Vendes[[#This Row],[% IRPF]]</f>
        <v>0</v>
      </c>
      <c r="I728" s="10">
        <f>+Vendes[[#This Row],[Base Imposable]]+Vendes[[#This Row],[Quota IVA]]+Vendes[[#This Row],[IRPF]]</f>
        <v>0</v>
      </c>
      <c r="J728" s="19"/>
      <c r="K728" s="17">
        <f>+MONTH(Vendes[[#This Row],[Data Factura]])</f>
        <v>1</v>
      </c>
      <c r="L728" s="17">
        <f>+YEAR(Vendes[[#This Row],[Data Factura]])</f>
        <v>1900</v>
      </c>
      <c r="M728" s="18">
        <f>+Vendes[[#This Row],[Data Factura]]</f>
        <v>0</v>
      </c>
      <c r="N728" s="15" t="s">
        <v>15</v>
      </c>
      <c r="O728" s="10">
        <f>+Vendes[[#This Row],[Base Imposable]]</f>
        <v>0</v>
      </c>
    </row>
    <row r="729" spans="1:15" ht="15" customHeight="1" x14ac:dyDescent="0.3">
      <c r="A729" s="19"/>
      <c r="B729" s="19"/>
      <c r="C729" s="19"/>
      <c r="D729" s="19"/>
      <c r="E729" s="19"/>
      <c r="F729" s="19"/>
      <c r="G729" s="10">
        <f>+Vendes[[#This Row],[Base Imposable]]*Vendes[[#This Row],[% IVA]]</f>
        <v>0</v>
      </c>
      <c r="H729" s="10">
        <f>-Vendes[[#This Row],[Base Imposable]]*Vendes[[#This Row],[% IRPF]]</f>
        <v>0</v>
      </c>
      <c r="I729" s="10">
        <f>+Vendes[[#This Row],[Base Imposable]]+Vendes[[#This Row],[Quota IVA]]+Vendes[[#This Row],[IRPF]]</f>
        <v>0</v>
      </c>
      <c r="J729" s="19"/>
      <c r="K729" s="17">
        <f>+MONTH(Vendes[[#This Row],[Data Factura]])</f>
        <v>1</v>
      </c>
      <c r="L729" s="17">
        <f>+YEAR(Vendes[[#This Row],[Data Factura]])</f>
        <v>1900</v>
      </c>
      <c r="M729" s="18">
        <f>+Vendes[[#This Row],[Data Factura]]</f>
        <v>0</v>
      </c>
      <c r="N729" s="15" t="s">
        <v>15</v>
      </c>
      <c r="O729" s="10">
        <f>+Vendes[[#This Row],[Base Imposable]]</f>
        <v>0</v>
      </c>
    </row>
    <row r="730" spans="1:15" ht="15" customHeight="1" x14ac:dyDescent="0.3">
      <c r="A730" s="19"/>
      <c r="B730" s="19"/>
      <c r="C730" s="19"/>
      <c r="D730" s="19"/>
      <c r="E730" s="19"/>
      <c r="F730" s="19"/>
      <c r="G730" s="10">
        <f>+Vendes[[#This Row],[Base Imposable]]*Vendes[[#This Row],[% IVA]]</f>
        <v>0</v>
      </c>
      <c r="H730" s="10">
        <f>-Vendes[[#This Row],[Base Imposable]]*Vendes[[#This Row],[% IRPF]]</f>
        <v>0</v>
      </c>
      <c r="I730" s="10">
        <f>+Vendes[[#This Row],[Base Imposable]]+Vendes[[#This Row],[Quota IVA]]+Vendes[[#This Row],[IRPF]]</f>
        <v>0</v>
      </c>
      <c r="J730" s="19"/>
      <c r="K730" s="17">
        <f>+MONTH(Vendes[[#This Row],[Data Factura]])</f>
        <v>1</v>
      </c>
      <c r="L730" s="17">
        <f>+YEAR(Vendes[[#This Row],[Data Factura]])</f>
        <v>1900</v>
      </c>
      <c r="M730" s="18">
        <f>+Vendes[[#This Row],[Data Factura]]</f>
        <v>0</v>
      </c>
      <c r="N730" s="15" t="s">
        <v>15</v>
      </c>
      <c r="O730" s="10">
        <f>+Vendes[[#This Row],[Base Imposable]]</f>
        <v>0</v>
      </c>
    </row>
    <row r="731" spans="1:15" ht="15" customHeight="1" x14ac:dyDescent="0.3">
      <c r="A731" s="19"/>
      <c r="B731" s="19"/>
      <c r="C731" s="19"/>
      <c r="D731" s="19"/>
      <c r="E731" s="19"/>
      <c r="F731" s="19"/>
      <c r="G731" s="10">
        <f>+Vendes[[#This Row],[Base Imposable]]*Vendes[[#This Row],[% IVA]]</f>
        <v>0</v>
      </c>
      <c r="H731" s="10">
        <f>-Vendes[[#This Row],[Base Imposable]]*Vendes[[#This Row],[% IRPF]]</f>
        <v>0</v>
      </c>
      <c r="I731" s="10">
        <f>+Vendes[[#This Row],[Base Imposable]]+Vendes[[#This Row],[Quota IVA]]+Vendes[[#This Row],[IRPF]]</f>
        <v>0</v>
      </c>
      <c r="J731" s="19"/>
      <c r="K731" s="17">
        <f>+MONTH(Vendes[[#This Row],[Data Factura]])</f>
        <v>1</v>
      </c>
      <c r="L731" s="17">
        <f>+YEAR(Vendes[[#This Row],[Data Factura]])</f>
        <v>1900</v>
      </c>
      <c r="M731" s="18">
        <f>+Vendes[[#This Row],[Data Factura]]</f>
        <v>0</v>
      </c>
      <c r="N731" s="15" t="s">
        <v>15</v>
      </c>
      <c r="O731" s="10">
        <f>+Vendes[[#This Row],[Base Imposable]]</f>
        <v>0</v>
      </c>
    </row>
    <row r="732" spans="1:15" ht="15" customHeight="1" x14ac:dyDescent="0.3">
      <c r="A732" s="19"/>
      <c r="B732" s="19"/>
      <c r="C732" s="19"/>
      <c r="D732" s="19"/>
      <c r="E732" s="19"/>
      <c r="F732" s="19"/>
      <c r="G732" s="10">
        <f>+Vendes[[#This Row],[Base Imposable]]*Vendes[[#This Row],[% IVA]]</f>
        <v>0</v>
      </c>
      <c r="H732" s="10">
        <f>-Vendes[[#This Row],[Base Imposable]]*Vendes[[#This Row],[% IRPF]]</f>
        <v>0</v>
      </c>
      <c r="I732" s="10">
        <f>+Vendes[[#This Row],[Base Imposable]]+Vendes[[#This Row],[Quota IVA]]+Vendes[[#This Row],[IRPF]]</f>
        <v>0</v>
      </c>
      <c r="J732" s="19"/>
      <c r="K732" s="17">
        <f>+MONTH(Vendes[[#This Row],[Data Factura]])</f>
        <v>1</v>
      </c>
      <c r="L732" s="17">
        <f>+YEAR(Vendes[[#This Row],[Data Factura]])</f>
        <v>1900</v>
      </c>
      <c r="M732" s="18">
        <f>+Vendes[[#This Row],[Data Factura]]</f>
        <v>0</v>
      </c>
      <c r="N732" s="15" t="s">
        <v>15</v>
      </c>
      <c r="O732" s="10">
        <f>+Vendes[[#This Row],[Base Imposable]]</f>
        <v>0</v>
      </c>
    </row>
    <row r="733" spans="1:15" ht="15" customHeight="1" x14ac:dyDescent="0.3">
      <c r="A733" s="19"/>
      <c r="B733" s="19"/>
      <c r="C733" s="19"/>
      <c r="D733" s="19"/>
      <c r="E733" s="19"/>
      <c r="F733" s="19"/>
      <c r="G733" s="10">
        <f>+Vendes[[#This Row],[Base Imposable]]*Vendes[[#This Row],[% IVA]]</f>
        <v>0</v>
      </c>
      <c r="H733" s="10">
        <f>-Vendes[[#This Row],[Base Imposable]]*Vendes[[#This Row],[% IRPF]]</f>
        <v>0</v>
      </c>
      <c r="I733" s="10">
        <f>+Vendes[[#This Row],[Base Imposable]]+Vendes[[#This Row],[Quota IVA]]+Vendes[[#This Row],[IRPF]]</f>
        <v>0</v>
      </c>
      <c r="J733" s="19"/>
      <c r="K733" s="17">
        <f>+MONTH(Vendes[[#This Row],[Data Factura]])</f>
        <v>1</v>
      </c>
      <c r="L733" s="17">
        <f>+YEAR(Vendes[[#This Row],[Data Factura]])</f>
        <v>1900</v>
      </c>
      <c r="M733" s="18">
        <f>+Vendes[[#This Row],[Data Factura]]</f>
        <v>0</v>
      </c>
      <c r="N733" s="15" t="s">
        <v>15</v>
      </c>
      <c r="O733" s="10">
        <f>+Vendes[[#This Row],[Base Imposable]]</f>
        <v>0</v>
      </c>
    </row>
    <row r="734" spans="1:15" ht="15" customHeight="1" x14ac:dyDescent="0.3">
      <c r="A734" s="19"/>
      <c r="B734" s="19"/>
      <c r="C734" s="19"/>
      <c r="D734" s="19"/>
      <c r="E734" s="19"/>
      <c r="F734" s="19"/>
      <c r="G734" s="10">
        <f>+Vendes[[#This Row],[Base Imposable]]*Vendes[[#This Row],[% IVA]]</f>
        <v>0</v>
      </c>
      <c r="H734" s="10">
        <f>-Vendes[[#This Row],[Base Imposable]]*Vendes[[#This Row],[% IRPF]]</f>
        <v>0</v>
      </c>
      <c r="I734" s="10">
        <f>+Vendes[[#This Row],[Base Imposable]]+Vendes[[#This Row],[Quota IVA]]+Vendes[[#This Row],[IRPF]]</f>
        <v>0</v>
      </c>
      <c r="J734" s="19"/>
      <c r="K734" s="17">
        <f>+MONTH(Vendes[[#This Row],[Data Factura]])</f>
        <v>1</v>
      </c>
      <c r="L734" s="17">
        <f>+YEAR(Vendes[[#This Row],[Data Factura]])</f>
        <v>1900</v>
      </c>
      <c r="M734" s="18">
        <f>+Vendes[[#This Row],[Data Factura]]</f>
        <v>0</v>
      </c>
      <c r="N734" s="15" t="s">
        <v>15</v>
      </c>
      <c r="O734" s="10">
        <f>+Vendes[[#This Row],[Base Imposable]]</f>
        <v>0</v>
      </c>
    </row>
    <row r="735" spans="1:15" ht="15" customHeight="1" x14ac:dyDescent="0.3">
      <c r="A735" s="19"/>
      <c r="B735" s="19"/>
      <c r="C735" s="19"/>
      <c r="D735" s="19"/>
      <c r="E735" s="19"/>
      <c r="F735" s="19"/>
      <c r="G735" s="10">
        <f>+Vendes[[#This Row],[Base Imposable]]*Vendes[[#This Row],[% IVA]]</f>
        <v>0</v>
      </c>
      <c r="H735" s="10">
        <f>-Vendes[[#This Row],[Base Imposable]]*Vendes[[#This Row],[% IRPF]]</f>
        <v>0</v>
      </c>
      <c r="I735" s="10">
        <f>+Vendes[[#This Row],[Base Imposable]]+Vendes[[#This Row],[Quota IVA]]+Vendes[[#This Row],[IRPF]]</f>
        <v>0</v>
      </c>
      <c r="J735" s="19"/>
      <c r="K735" s="17">
        <f>+MONTH(Vendes[[#This Row],[Data Factura]])</f>
        <v>1</v>
      </c>
      <c r="L735" s="17">
        <f>+YEAR(Vendes[[#This Row],[Data Factura]])</f>
        <v>1900</v>
      </c>
      <c r="M735" s="18">
        <f>+Vendes[[#This Row],[Data Factura]]</f>
        <v>0</v>
      </c>
      <c r="N735" s="15" t="s">
        <v>15</v>
      </c>
      <c r="O735" s="10">
        <f>+Vendes[[#This Row],[Base Imposable]]</f>
        <v>0</v>
      </c>
    </row>
    <row r="736" spans="1:15" ht="15" customHeight="1" x14ac:dyDescent="0.3">
      <c r="A736" s="19"/>
      <c r="B736" s="19"/>
      <c r="C736" s="19"/>
      <c r="D736" s="19"/>
      <c r="E736" s="19"/>
      <c r="F736" s="19"/>
      <c r="G736" s="10">
        <f>+Vendes[[#This Row],[Base Imposable]]*Vendes[[#This Row],[% IVA]]</f>
        <v>0</v>
      </c>
      <c r="H736" s="10">
        <f>-Vendes[[#This Row],[Base Imposable]]*Vendes[[#This Row],[% IRPF]]</f>
        <v>0</v>
      </c>
      <c r="I736" s="10">
        <f>+Vendes[[#This Row],[Base Imposable]]+Vendes[[#This Row],[Quota IVA]]+Vendes[[#This Row],[IRPF]]</f>
        <v>0</v>
      </c>
      <c r="J736" s="19"/>
      <c r="K736" s="17">
        <f>+MONTH(Vendes[[#This Row],[Data Factura]])</f>
        <v>1</v>
      </c>
      <c r="L736" s="17">
        <f>+YEAR(Vendes[[#This Row],[Data Factura]])</f>
        <v>1900</v>
      </c>
      <c r="M736" s="18">
        <f>+Vendes[[#This Row],[Data Factura]]</f>
        <v>0</v>
      </c>
      <c r="N736" s="15" t="s">
        <v>15</v>
      </c>
      <c r="O736" s="10">
        <f>+Vendes[[#This Row],[Base Imposable]]</f>
        <v>0</v>
      </c>
    </row>
    <row r="737" spans="1:15" ht="15" customHeight="1" x14ac:dyDescent="0.3">
      <c r="A737" s="19"/>
      <c r="B737" s="19"/>
      <c r="C737" s="19"/>
      <c r="D737" s="19"/>
      <c r="E737" s="19"/>
      <c r="F737" s="19"/>
      <c r="G737" s="10">
        <f>+Vendes[[#This Row],[Base Imposable]]*Vendes[[#This Row],[% IVA]]</f>
        <v>0</v>
      </c>
      <c r="H737" s="10">
        <f>-Vendes[[#This Row],[Base Imposable]]*Vendes[[#This Row],[% IRPF]]</f>
        <v>0</v>
      </c>
      <c r="I737" s="10">
        <f>+Vendes[[#This Row],[Base Imposable]]+Vendes[[#This Row],[Quota IVA]]+Vendes[[#This Row],[IRPF]]</f>
        <v>0</v>
      </c>
      <c r="J737" s="19"/>
      <c r="K737" s="17">
        <f>+MONTH(Vendes[[#This Row],[Data Factura]])</f>
        <v>1</v>
      </c>
      <c r="L737" s="17">
        <f>+YEAR(Vendes[[#This Row],[Data Factura]])</f>
        <v>1900</v>
      </c>
      <c r="M737" s="18">
        <f>+Vendes[[#This Row],[Data Factura]]</f>
        <v>0</v>
      </c>
      <c r="N737" s="15" t="s">
        <v>15</v>
      </c>
      <c r="O737" s="10">
        <f>+Vendes[[#This Row],[Base Imposable]]</f>
        <v>0</v>
      </c>
    </row>
    <row r="738" spans="1:15" ht="15" customHeight="1" x14ac:dyDescent="0.3">
      <c r="A738" s="19"/>
      <c r="B738" s="19"/>
      <c r="C738" s="19"/>
      <c r="D738" s="19"/>
      <c r="E738" s="19"/>
      <c r="F738" s="19"/>
      <c r="G738" s="10">
        <f>+Vendes[[#This Row],[Base Imposable]]*Vendes[[#This Row],[% IVA]]</f>
        <v>0</v>
      </c>
      <c r="H738" s="10">
        <f>-Vendes[[#This Row],[Base Imposable]]*Vendes[[#This Row],[% IRPF]]</f>
        <v>0</v>
      </c>
      <c r="I738" s="10">
        <f>+Vendes[[#This Row],[Base Imposable]]+Vendes[[#This Row],[Quota IVA]]+Vendes[[#This Row],[IRPF]]</f>
        <v>0</v>
      </c>
      <c r="J738" s="19"/>
      <c r="K738" s="17">
        <f>+MONTH(Vendes[[#This Row],[Data Factura]])</f>
        <v>1</v>
      </c>
      <c r="L738" s="17">
        <f>+YEAR(Vendes[[#This Row],[Data Factura]])</f>
        <v>1900</v>
      </c>
      <c r="M738" s="18">
        <f>+Vendes[[#This Row],[Data Factura]]</f>
        <v>0</v>
      </c>
      <c r="N738" s="15" t="s">
        <v>15</v>
      </c>
      <c r="O738" s="10">
        <f>+Vendes[[#This Row],[Base Imposable]]</f>
        <v>0</v>
      </c>
    </row>
    <row r="739" spans="1:15" ht="15" customHeight="1" x14ac:dyDescent="0.3">
      <c r="A739" s="19"/>
      <c r="B739" s="19"/>
      <c r="C739" s="19"/>
      <c r="D739" s="19"/>
      <c r="E739" s="19"/>
      <c r="F739" s="19"/>
      <c r="G739" s="10">
        <f>+Vendes[[#This Row],[Base Imposable]]*Vendes[[#This Row],[% IVA]]</f>
        <v>0</v>
      </c>
      <c r="H739" s="10">
        <f>-Vendes[[#This Row],[Base Imposable]]*Vendes[[#This Row],[% IRPF]]</f>
        <v>0</v>
      </c>
      <c r="I739" s="10">
        <f>+Vendes[[#This Row],[Base Imposable]]+Vendes[[#This Row],[Quota IVA]]+Vendes[[#This Row],[IRPF]]</f>
        <v>0</v>
      </c>
      <c r="J739" s="19"/>
      <c r="K739" s="17">
        <f>+MONTH(Vendes[[#This Row],[Data Factura]])</f>
        <v>1</v>
      </c>
      <c r="L739" s="17">
        <f>+YEAR(Vendes[[#This Row],[Data Factura]])</f>
        <v>1900</v>
      </c>
      <c r="M739" s="18">
        <f>+Vendes[[#This Row],[Data Factura]]</f>
        <v>0</v>
      </c>
      <c r="N739" s="15" t="s">
        <v>15</v>
      </c>
      <c r="O739" s="10">
        <f>+Vendes[[#This Row],[Base Imposable]]</f>
        <v>0</v>
      </c>
    </row>
    <row r="740" spans="1:15" ht="15" customHeight="1" x14ac:dyDescent="0.3">
      <c r="A740" s="19"/>
      <c r="B740" s="19"/>
      <c r="C740" s="19"/>
      <c r="D740" s="19"/>
      <c r="E740" s="19"/>
      <c r="F740" s="19"/>
      <c r="G740" s="10">
        <f>+Vendes[[#This Row],[Base Imposable]]*Vendes[[#This Row],[% IVA]]</f>
        <v>0</v>
      </c>
      <c r="H740" s="10">
        <f>-Vendes[[#This Row],[Base Imposable]]*Vendes[[#This Row],[% IRPF]]</f>
        <v>0</v>
      </c>
      <c r="I740" s="10">
        <f>+Vendes[[#This Row],[Base Imposable]]+Vendes[[#This Row],[Quota IVA]]+Vendes[[#This Row],[IRPF]]</f>
        <v>0</v>
      </c>
      <c r="J740" s="19"/>
      <c r="K740" s="17">
        <f>+MONTH(Vendes[[#This Row],[Data Factura]])</f>
        <v>1</v>
      </c>
      <c r="L740" s="17">
        <f>+YEAR(Vendes[[#This Row],[Data Factura]])</f>
        <v>1900</v>
      </c>
      <c r="M740" s="18">
        <f>+Vendes[[#This Row],[Data Factura]]</f>
        <v>0</v>
      </c>
      <c r="N740" s="15" t="s">
        <v>15</v>
      </c>
      <c r="O740" s="10">
        <f>+Vendes[[#This Row],[Base Imposable]]</f>
        <v>0</v>
      </c>
    </row>
    <row r="741" spans="1:15" ht="15" customHeight="1" x14ac:dyDescent="0.3">
      <c r="A741" s="19"/>
      <c r="B741" s="19"/>
      <c r="C741" s="19"/>
      <c r="D741" s="19"/>
      <c r="E741" s="19"/>
      <c r="F741" s="19"/>
      <c r="G741" s="10">
        <f>+Vendes[[#This Row],[Base Imposable]]*Vendes[[#This Row],[% IVA]]</f>
        <v>0</v>
      </c>
      <c r="H741" s="10">
        <f>-Vendes[[#This Row],[Base Imposable]]*Vendes[[#This Row],[% IRPF]]</f>
        <v>0</v>
      </c>
      <c r="I741" s="10">
        <f>+Vendes[[#This Row],[Base Imposable]]+Vendes[[#This Row],[Quota IVA]]+Vendes[[#This Row],[IRPF]]</f>
        <v>0</v>
      </c>
      <c r="J741" s="19"/>
      <c r="K741" s="17">
        <f>+MONTH(Vendes[[#This Row],[Data Factura]])</f>
        <v>1</v>
      </c>
      <c r="L741" s="17">
        <f>+YEAR(Vendes[[#This Row],[Data Factura]])</f>
        <v>1900</v>
      </c>
      <c r="M741" s="18">
        <f>+Vendes[[#This Row],[Data Factura]]</f>
        <v>0</v>
      </c>
      <c r="N741" s="15" t="s">
        <v>15</v>
      </c>
      <c r="O741" s="10">
        <f>+Vendes[[#This Row],[Base Imposable]]</f>
        <v>0</v>
      </c>
    </row>
    <row r="742" spans="1:15" ht="15" customHeight="1" x14ac:dyDescent="0.3">
      <c r="A742" s="19"/>
      <c r="B742" s="19"/>
      <c r="C742" s="19"/>
      <c r="D742" s="19"/>
      <c r="E742" s="19"/>
      <c r="F742" s="19"/>
      <c r="G742" s="10">
        <f>+Vendes[[#This Row],[Base Imposable]]*Vendes[[#This Row],[% IVA]]</f>
        <v>0</v>
      </c>
      <c r="H742" s="10">
        <f>-Vendes[[#This Row],[Base Imposable]]*Vendes[[#This Row],[% IRPF]]</f>
        <v>0</v>
      </c>
      <c r="I742" s="10">
        <f>+Vendes[[#This Row],[Base Imposable]]+Vendes[[#This Row],[Quota IVA]]+Vendes[[#This Row],[IRPF]]</f>
        <v>0</v>
      </c>
      <c r="J742" s="19"/>
      <c r="K742" s="17">
        <f>+MONTH(Vendes[[#This Row],[Data Factura]])</f>
        <v>1</v>
      </c>
      <c r="L742" s="17">
        <f>+YEAR(Vendes[[#This Row],[Data Factura]])</f>
        <v>1900</v>
      </c>
      <c r="M742" s="18">
        <f>+Vendes[[#This Row],[Data Factura]]</f>
        <v>0</v>
      </c>
      <c r="N742" s="15" t="s">
        <v>15</v>
      </c>
      <c r="O742" s="10">
        <f>+Vendes[[#This Row],[Base Imposable]]</f>
        <v>0</v>
      </c>
    </row>
    <row r="743" spans="1:15" ht="15" customHeight="1" x14ac:dyDescent="0.3">
      <c r="A743" s="19"/>
      <c r="B743" s="19"/>
      <c r="C743" s="19"/>
      <c r="D743" s="19"/>
      <c r="E743" s="19"/>
      <c r="F743" s="19"/>
      <c r="G743" s="10">
        <f>+Vendes[[#This Row],[Base Imposable]]*Vendes[[#This Row],[% IVA]]</f>
        <v>0</v>
      </c>
      <c r="H743" s="10">
        <f>-Vendes[[#This Row],[Base Imposable]]*Vendes[[#This Row],[% IRPF]]</f>
        <v>0</v>
      </c>
      <c r="I743" s="10">
        <f>+Vendes[[#This Row],[Base Imposable]]+Vendes[[#This Row],[Quota IVA]]+Vendes[[#This Row],[IRPF]]</f>
        <v>0</v>
      </c>
      <c r="J743" s="19"/>
      <c r="K743" s="17">
        <f>+MONTH(Vendes[[#This Row],[Data Factura]])</f>
        <v>1</v>
      </c>
      <c r="L743" s="17">
        <f>+YEAR(Vendes[[#This Row],[Data Factura]])</f>
        <v>1900</v>
      </c>
      <c r="M743" s="18">
        <f>+Vendes[[#This Row],[Data Factura]]</f>
        <v>0</v>
      </c>
      <c r="N743" s="15" t="s">
        <v>15</v>
      </c>
      <c r="O743" s="10">
        <f>+Vendes[[#This Row],[Base Imposable]]</f>
        <v>0</v>
      </c>
    </row>
    <row r="744" spans="1:15" ht="15" customHeight="1" x14ac:dyDescent="0.3">
      <c r="A744" s="19"/>
      <c r="B744" s="19"/>
      <c r="C744" s="19"/>
      <c r="D744" s="19"/>
      <c r="E744" s="19"/>
      <c r="F744" s="19"/>
      <c r="G744" s="10">
        <f>+Vendes[[#This Row],[Base Imposable]]*Vendes[[#This Row],[% IVA]]</f>
        <v>0</v>
      </c>
      <c r="H744" s="10">
        <f>-Vendes[[#This Row],[Base Imposable]]*Vendes[[#This Row],[% IRPF]]</f>
        <v>0</v>
      </c>
      <c r="I744" s="10">
        <f>+Vendes[[#This Row],[Base Imposable]]+Vendes[[#This Row],[Quota IVA]]+Vendes[[#This Row],[IRPF]]</f>
        <v>0</v>
      </c>
      <c r="J744" s="19"/>
      <c r="K744" s="17">
        <f>+MONTH(Vendes[[#This Row],[Data Factura]])</f>
        <v>1</v>
      </c>
      <c r="L744" s="17">
        <f>+YEAR(Vendes[[#This Row],[Data Factura]])</f>
        <v>1900</v>
      </c>
      <c r="M744" s="18">
        <f>+Vendes[[#This Row],[Data Factura]]</f>
        <v>0</v>
      </c>
      <c r="N744" s="15" t="s">
        <v>15</v>
      </c>
      <c r="O744" s="10">
        <f>+Vendes[[#This Row],[Base Imposable]]</f>
        <v>0</v>
      </c>
    </row>
    <row r="745" spans="1:15" ht="15" customHeight="1" x14ac:dyDescent="0.3">
      <c r="A745" s="19"/>
      <c r="B745" s="19"/>
      <c r="C745" s="19"/>
      <c r="D745" s="19"/>
      <c r="E745" s="19"/>
      <c r="F745" s="19"/>
      <c r="G745" s="10">
        <f>+Vendes[[#This Row],[Base Imposable]]*Vendes[[#This Row],[% IVA]]</f>
        <v>0</v>
      </c>
      <c r="H745" s="10">
        <f>-Vendes[[#This Row],[Base Imposable]]*Vendes[[#This Row],[% IRPF]]</f>
        <v>0</v>
      </c>
      <c r="I745" s="10">
        <f>+Vendes[[#This Row],[Base Imposable]]+Vendes[[#This Row],[Quota IVA]]+Vendes[[#This Row],[IRPF]]</f>
        <v>0</v>
      </c>
      <c r="J745" s="19"/>
      <c r="K745" s="17">
        <f>+MONTH(Vendes[[#This Row],[Data Factura]])</f>
        <v>1</v>
      </c>
      <c r="L745" s="17">
        <f>+YEAR(Vendes[[#This Row],[Data Factura]])</f>
        <v>1900</v>
      </c>
      <c r="M745" s="18">
        <f>+Vendes[[#This Row],[Data Factura]]</f>
        <v>0</v>
      </c>
      <c r="N745" s="15" t="s">
        <v>15</v>
      </c>
      <c r="O745" s="10">
        <f>+Vendes[[#This Row],[Base Imposable]]</f>
        <v>0</v>
      </c>
    </row>
    <row r="746" spans="1:15" ht="15" customHeight="1" x14ac:dyDescent="0.3">
      <c r="A746" s="19"/>
      <c r="B746" s="19"/>
      <c r="C746" s="19"/>
      <c r="D746" s="19"/>
      <c r="E746" s="19"/>
      <c r="F746" s="19"/>
      <c r="G746" s="10">
        <f>+Vendes[[#This Row],[Base Imposable]]*Vendes[[#This Row],[% IVA]]</f>
        <v>0</v>
      </c>
      <c r="H746" s="10">
        <f>-Vendes[[#This Row],[Base Imposable]]*Vendes[[#This Row],[% IRPF]]</f>
        <v>0</v>
      </c>
      <c r="I746" s="10">
        <f>+Vendes[[#This Row],[Base Imposable]]+Vendes[[#This Row],[Quota IVA]]+Vendes[[#This Row],[IRPF]]</f>
        <v>0</v>
      </c>
      <c r="J746" s="19"/>
      <c r="K746" s="17">
        <f>+MONTH(Vendes[[#This Row],[Data Factura]])</f>
        <v>1</v>
      </c>
      <c r="L746" s="17">
        <f>+YEAR(Vendes[[#This Row],[Data Factura]])</f>
        <v>1900</v>
      </c>
      <c r="M746" s="18">
        <f>+Vendes[[#This Row],[Data Factura]]</f>
        <v>0</v>
      </c>
      <c r="N746" s="15" t="s">
        <v>15</v>
      </c>
      <c r="O746" s="10">
        <f>+Vendes[[#This Row],[Base Imposable]]</f>
        <v>0</v>
      </c>
    </row>
    <row r="747" spans="1:15" ht="15" customHeight="1" x14ac:dyDescent="0.3">
      <c r="A747" s="19"/>
      <c r="B747" s="19"/>
      <c r="C747" s="19"/>
      <c r="D747" s="19"/>
      <c r="E747" s="19"/>
      <c r="F747" s="19"/>
      <c r="G747" s="10">
        <f>+Vendes[[#This Row],[Base Imposable]]*Vendes[[#This Row],[% IVA]]</f>
        <v>0</v>
      </c>
      <c r="H747" s="10">
        <f>-Vendes[[#This Row],[Base Imposable]]*Vendes[[#This Row],[% IRPF]]</f>
        <v>0</v>
      </c>
      <c r="I747" s="10">
        <f>+Vendes[[#This Row],[Base Imposable]]+Vendes[[#This Row],[Quota IVA]]+Vendes[[#This Row],[IRPF]]</f>
        <v>0</v>
      </c>
      <c r="J747" s="19"/>
      <c r="K747" s="17">
        <f>+MONTH(Vendes[[#This Row],[Data Factura]])</f>
        <v>1</v>
      </c>
      <c r="L747" s="17">
        <f>+YEAR(Vendes[[#This Row],[Data Factura]])</f>
        <v>1900</v>
      </c>
      <c r="M747" s="18">
        <f>+Vendes[[#This Row],[Data Factura]]</f>
        <v>0</v>
      </c>
      <c r="N747" s="15" t="s">
        <v>15</v>
      </c>
      <c r="O747" s="10">
        <f>+Vendes[[#This Row],[Base Imposable]]</f>
        <v>0</v>
      </c>
    </row>
    <row r="748" spans="1:15" ht="15" customHeight="1" x14ac:dyDescent="0.3">
      <c r="A748" s="19"/>
      <c r="B748" s="19"/>
      <c r="C748" s="19"/>
      <c r="D748" s="19"/>
      <c r="E748" s="19"/>
      <c r="F748" s="19"/>
      <c r="G748" s="10">
        <f>+Vendes[[#This Row],[Base Imposable]]*Vendes[[#This Row],[% IVA]]</f>
        <v>0</v>
      </c>
      <c r="H748" s="10">
        <f>-Vendes[[#This Row],[Base Imposable]]*Vendes[[#This Row],[% IRPF]]</f>
        <v>0</v>
      </c>
      <c r="I748" s="10">
        <f>+Vendes[[#This Row],[Base Imposable]]+Vendes[[#This Row],[Quota IVA]]+Vendes[[#This Row],[IRPF]]</f>
        <v>0</v>
      </c>
      <c r="J748" s="19"/>
      <c r="K748" s="17">
        <f>+MONTH(Vendes[[#This Row],[Data Factura]])</f>
        <v>1</v>
      </c>
      <c r="L748" s="17">
        <f>+YEAR(Vendes[[#This Row],[Data Factura]])</f>
        <v>1900</v>
      </c>
      <c r="M748" s="18">
        <f>+Vendes[[#This Row],[Data Factura]]</f>
        <v>0</v>
      </c>
      <c r="N748" s="15" t="s">
        <v>15</v>
      </c>
      <c r="O748" s="10">
        <f>+Vendes[[#This Row],[Base Imposable]]</f>
        <v>0</v>
      </c>
    </row>
    <row r="749" spans="1:15" ht="15" customHeight="1" x14ac:dyDescent="0.3">
      <c r="A749" s="19"/>
      <c r="B749" s="19"/>
      <c r="C749" s="19"/>
      <c r="D749" s="19"/>
      <c r="E749" s="19"/>
      <c r="F749" s="19"/>
      <c r="G749" s="10">
        <f>+Vendes[[#This Row],[Base Imposable]]*Vendes[[#This Row],[% IVA]]</f>
        <v>0</v>
      </c>
      <c r="H749" s="10">
        <f>-Vendes[[#This Row],[Base Imposable]]*Vendes[[#This Row],[% IRPF]]</f>
        <v>0</v>
      </c>
      <c r="I749" s="10">
        <f>+Vendes[[#This Row],[Base Imposable]]+Vendes[[#This Row],[Quota IVA]]+Vendes[[#This Row],[IRPF]]</f>
        <v>0</v>
      </c>
      <c r="J749" s="19"/>
      <c r="K749" s="17">
        <f>+MONTH(Vendes[[#This Row],[Data Factura]])</f>
        <v>1</v>
      </c>
      <c r="L749" s="17">
        <f>+YEAR(Vendes[[#This Row],[Data Factura]])</f>
        <v>1900</v>
      </c>
      <c r="M749" s="18">
        <f>+Vendes[[#This Row],[Data Factura]]</f>
        <v>0</v>
      </c>
      <c r="N749" s="15" t="s">
        <v>15</v>
      </c>
      <c r="O749" s="10">
        <f>+Vendes[[#This Row],[Base Imposable]]</f>
        <v>0</v>
      </c>
    </row>
    <row r="750" spans="1:15" ht="15" customHeight="1" x14ac:dyDescent="0.3">
      <c r="A750" s="19"/>
      <c r="B750" s="19"/>
      <c r="C750" s="19"/>
      <c r="D750" s="19"/>
      <c r="E750" s="19"/>
      <c r="F750" s="19"/>
      <c r="G750" s="10">
        <f>+Vendes[[#This Row],[Base Imposable]]*Vendes[[#This Row],[% IVA]]</f>
        <v>0</v>
      </c>
      <c r="H750" s="10">
        <f>-Vendes[[#This Row],[Base Imposable]]*Vendes[[#This Row],[% IRPF]]</f>
        <v>0</v>
      </c>
      <c r="I750" s="10">
        <f>+Vendes[[#This Row],[Base Imposable]]+Vendes[[#This Row],[Quota IVA]]+Vendes[[#This Row],[IRPF]]</f>
        <v>0</v>
      </c>
      <c r="J750" s="19"/>
      <c r="K750" s="17">
        <f>+MONTH(Vendes[[#This Row],[Data Factura]])</f>
        <v>1</v>
      </c>
      <c r="L750" s="17">
        <f>+YEAR(Vendes[[#This Row],[Data Factura]])</f>
        <v>1900</v>
      </c>
      <c r="M750" s="18">
        <f>+Vendes[[#This Row],[Data Factura]]</f>
        <v>0</v>
      </c>
      <c r="N750" s="15" t="s">
        <v>15</v>
      </c>
      <c r="O750" s="10">
        <f>+Vendes[[#This Row],[Base Imposable]]</f>
        <v>0</v>
      </c>
    </row>
    <row r="751" spans="1:15" ht="15" customHeight="1" x14ac:dyDescent="0.3">
      <c r="A751" s="19"/>
      <c r="B751" s="19"/>
      <c r="C751" s="19"/>
      <c r="D751" s="19"/>
      <c r="E751" s="19"/>
      <c r="F751" s="19"/>
      <c r="G751" s="10">
        <f>+Vendes[[#This Row],[Base Imposable]]*Vendes[[#This Row],[% IVA]]</f>
        <v>0</v>
      </c>
      <c r="H751" s="10">
        <f>-Vendes[[#This Row],[Base Imposable]]*Vendes[[#This Row],[% IRPF]]</f>
        <v>0</v>
      </c>
      <c r="I751" s="10">
        <f>+Vendes[[#This Row],[Base Imposable]]+Vendes[[#This Row],[Quota IVA]]+Vendes[[#This Row],[IRPF]]</f>
        <v>0</v>
      </c>
      <c r="J751" s="19"/>
      <c r="K751" s="17">
        <f>+MONTH(Vendes[[#This Row],[Data Factura]])</f>
        <v>1</v>
      </c>
      <c r="L751" s="17">
        <f>+YEAR(Vendes[[#This Row],[Data Factura]])</f>
        <v>1900</v>
      </c>
      <c r="M751" s="18">
        <f>+Vendes[[#This Row],[Data Factura]]</f>
        <v>0</v>
      </c>
      <c r="N751" s="15" t="s">
        <v>15</v>
      </c>
      <c r="O751" s="10">
        <f>+Vendes[[#This Row],[Base Imposable]]</f>
        <v>0</v>
      </c>
    </row>
    <row r="752" spans="1:15" ht="15" customHeight="1" x14ac:dyDescent="0.3">
      <c r="A752" s="19"/>
      <c r="B752" s="19"/>
      <c r="C752" s="19"/>
      <c r="D752" s="19"/>
      <c r="E752" s="19"/>
      <c r="F752" s="19"/>
      <c r="G752" s="10">
        <f>+Vendes[[#This Row],[Base Imposable]]*Vendes[[#This Row],[% IVA]]</f>
        <v>0</v>
      </c>
      <c r="H752" s="10">
        <f>-Vendes[[#This Row],[Base Imposable]]*Vendes[[#This Row],[% IRPF]]</f>
        <v>0</v>
      </c>
      <c r="I752" s="10">
        <f>+Vendes[[#This Row],[Base Imposable]]+Vendes[[#This Row],[Quota IVA]]+Vendes[[#This Row],[IRPF]]</f>
        <v>0</v>
      </c>
      <c r="J752" s="19"/>
      <c r="K752" s="17">
        <f>+MONTH(Vendes[[#This Row],[Data Factura]])</f>
        <v>1</v>
      </c>
      <c r="L752" s="17">
        <f>+YEAR(Vendes[[#This Row],[Data Factura]])</f>
        <v>1900</v>
      </c>
      <c r="M752" s="18">
        <f>+Vendes[[#This Row],[Data Factura]]</f>
        <v>0</v>
      </c>
      <c r="N752" s="15" t="s">
        <v>15</v>
      </c>
      <c r="O752" s="10">
        <f>+Vendes[[#This Row],[Base Imposable]]</f>
        <v>0</v>
      </c>
    </row>
    <row r="753" spans="1:15" ht="15" customHeight="1" x14ac:dyDescent="0.3">
      <c r="A753" s="19"/>
      <c r="B753" s="19"/>
      <c r="C753" s="19"/>
      <c r="D753" s="19"/>
      <c r="E753" s="19"/>
      <c r="F753" s="19"/>
      <c r="G753" s="10">
        <f>+Vendes[[#This Row],[Base Imposable]]*Vendes[[#This Row],[% IVA]]</f>
        <v>0</v>
      </c>
      <c r="H753" s="10">
        <f>-Vendes[[#This Row],[Base Imposable]]*Vendes[[#This Row],[% IRPF]]</f>
        <v>0</v>
      </c>
      <c r="I753" s="10">
        <f>+Vendes[[#This Row],[Base Imposable]]+Vendes[[#This Row],[Quota IVA]]+Vendes[[#This Row],[IRPF]]</f>
        <v>0</v>
      </c>
      <c r="J753" s="19"/>
      <c r="K753" s="17">
        <f>+MONTH(Vendes[[#This Row],[Data Factura]])</f>
        <v>1</v>
      </c>
      <c r="L753" s="17">
        <f>+YEAR(Vendes[[#This Row],[Data Factura]])</f>
        <v>1900</v>
      </c>
      <c r="M753" s="18">
        <f>+Vendes[[#This Row],[Data Factura]]</f>
        <v>0</v>
      </c>
      <c r="N753" s="15" t="s">
        <v>15</v>
      </c>
      <c r="O753" s="10">
        <f>+Vendes[[#This Row],[Base Imposable]]</f>
        <v>0</v>
      </c>
    </row>
    <row r="754" spans="1:15" ht="15" customHeight="1" x14ac:dyDescent="0.3">
      <c r="A754" s="19"/>
      <c r="B754" s="19"/>
      <c r="C754" s="19"/>
      <c r="D754" s="19"/>
      <c r="E754" s="19"/>
      <c r="F754" s="19"/>
      <c r="G754" s="10">
        <f>+Vendes[[#This Row],[Base Imposable]]*Vendes[[#This Row],[% IVA]]</f>
        <v>0</v>
      </c>
      <c r="H754" s="10">
        <f>-Vendes[[#This Row],[Base Imposable]]*Vendes[[#This Row],[% IRPF]]</f>
        <v>0</v>
      </c>
      <c r="I754" s="10">
        <f>+Vendes[[#This Row],[Base Imposable]]+Vendes[[#This Row],[Quota IVA]]+Vendes[[#This Row],[IRPF]]</f>
        <v>0</v>
      </c>
      <c r="J754" s="19"/>
      <c r="K754" s="17">
        <f>+MONTH(Vendes[[#This Row],[Data Factura]])</f>
        <v>1</v>
      </c>
      <c r="L754" s="17">
        <f>+YEAR(Vendes[[#This Row],[Data Factura]])</f>
        <v>1900</v>
      </c>
      <c r="M754" s="18">
        <f>+Vendes[[#This Row],[Data Factura]]</f>
        <v>0</v>
      </c>
      <c r="N754" s="15" t="s">
        <v>15</v>
      </c>
      <c r="O754" s="10">
        <f>+Vendes[[#This Row],[Base Imposable]]</f>
        <v>0</v>
      </c>
    </row>
    <row r="755" spans="1:15" ht="15" customHeight="1" x14ac:dyDescent="0.3">
      <c r="A755" s="19"/>
      <c r="B755" s="19"/>
      <c r="C755" s="19"/>
      <c r="D755" s="19"/>
      <c r="E755" s="19"/>
      <c r="F755" s="19"/>
      <c r="G755" s="10">
        <f>+Vendes[[#This Row],[Base Imposable]]*Vendes[[#This Row],[% IVA]]</f>
        <v>0</v>
      </c>
      <c r="H755" s="10">
        <f>-Vendes[[#This Row],[Base Imposable]]*Vendes[[#This Row],[% IRPF]]</f>
        <v>0</v>
      </c>
      <c r="I755" s="10">
        <f>+Vendes[[#This Row],[Base Imposable]]+Vendes[[#This Row],[Quota IVA]]+Vendes[[#This Row],[IRPF]]</f>
        <v>0</v>
      </c>
      <c r="J755" s="19"/>
      <c r="K755" s="17">
        <f>+MONTH(Vendes[[#This Row],[Data Factura]])</f>
        <v>1</v>
      </c>
      <c r="L755" s="17">
        <f>+YEAR(Vendes[[#This Row],[Data Factura]])</f>
        <v>1900</v>
      </c>
      <c r="M755" s="18">
        <f>+Vendes[[#This Row],[Data Factura]]</f>
        <v>0</v>
      </c>
      <c r="N755" s="15" t="s">
        <v>15</v>
      </c>
      <c r="O755" s="10">
        <f>+Vendes[[#This Row],[Base Imposable]]</f>
        <v>0</v>
      </c>
    </row>
    <row r="756" spans="1:15" ht="15" customHeight="1" x14ac:dyDescent="0.3">
      <c r="A756" s="19"/>
      <c r="B756" s="19"/>
      <c r="C756" s="19"/>
      <c r="D756" s="19"/>
      <c r="E756" s="19"/>
      <c r="F756" s="19"/>
      <c r="G756" s="10">
        <f>+Vendes[[#This Row],[Base Imposable]]*Vendes[[#This Row],[% IVA]]</f>
        <v>0</v>
      </c>
      <c r="H756" s="10">
        <f>-Vendes[[#This Row],[Base Imposable]]*Vendes[[#This Row],[% IRPF]]</f>
        <v>0</v>
      </c>
      <c r="I756" s="10">
        <f>+Vendes[[#This Row],[Base Imposable]]+Vendes[[#This Row],[Quota IVA]]+Vendes[[#This Row],[IRPF]]</f>
        <v>0</v>
      </c>
      <c r="J756" s="19"/>
      <c r="K756" s="17">
        <f>+MONTH(Vendes[[#This Row],[Data Factura]])</f>
        <v>1</v>
      </c>
      <c r="L756" s="17">
        <f>+YEAR(Vendes[[#This Row],[Data Factura]])</f>
        <v>1900</v>
      </c>
      <c r="M756" s="18">
        <f>+Vendes[[#This Row],[Data Factura]]</f>
        <v>0</v>
      </c>
      <c r="N756" s="15" t="s">
        <v>15</v>
      </c>
      <c r="O756" s="10">
        <f>+Vendes[[#This Row],[Base Imposable]]</f>
        <v>0</v>
      </c>
    </row>
    <row r="757" spans="1:15" ht="15" customHeight="1" x14ac:dyDescent="0.3">
      <c r="A757" s="19"/>
      <c r="B757" s="19"/>
      <c r="C757" s="19"/>
      <c r="D757" s="19"/>
      <c r="E757" s="19"/>
      <c r="F757" s="19"/>
      <c r="G757" s="10">
        <f>+Vendes[[#This Row],[Base Imposable]]*Vendes[[#This Row],[% IVA]]</f>
        <v>0</v>
      </c>
      <c r="H757" s="10">
        <f>-Vendes[[#This Row],[Base Imposable]]*Vendes[[#This Row],[% IRPF]]</f>
        <v>0</v>
      </c>
      <c r="I757" s="10">
        <f>+Vendes[[#This Row],[Base Imposable]]+Vendes[[#This Row],[Quota IVA]]+Vendes[[#This Row],[IRPF]]</f>
        <v>0</v>
      </c>
      <c r="J757" s="19"/>
      <c r="K757" s="17">
        <f>+MONTH(Vendes[[#This Row],[Data Factura]])</f>
        <v>1</v>
      </c>
      <c r="L757" s="17">
        <f>+YEAR(Vendes[[#This Row],[Data Factura]])</f>
        <v>1900</v>
      </c>
      <c r="M757" s="18">
        <f>+Vendes[[#This Row],[Data Factura]]</f>
        <v>0</v>
      </c>
      <c r="N757" s="15" t="s">
        <v>15</v>
      </c>
      <c r="O757" s="10">
        <f>+Vendes[[#This Row],[Base Imposable]]</f>
        <v>0</v>
      </c>
    </row>
    <row r="758" spans="1:15" ht="15" customHeight="1" x14ac:dyDescent="0.3">
      <c r="A758" s="19"/>
      <c r="B758" s="19"/>
      <c r="C758" s="19"/>
      <c r="D758" s="19"/>
      <c r="E758" s="19"/>
      <c r="F758" s="19"/>
      <c r="G758" s="10">
        <f>+Vendes[[#This Row],[Base Imposable]]*Vendes[[#This Row],[% IVA]]</f>
        <v>0</v>
      </c>
      <c r="H758" s="10">
        <f>-Vendes[[#This Row],[Base Imposable]]*Vendes[[#This Row],[% IRPF]]</f>
        <v>0</v>
      </c>
      <c r="I758" s="10">
        <f>+Vendes[[#This Row],[Base Imposable]]+Vendes[[#This Row],[Quota IVA]]+Vendes[[#This Row],[IRPF]]</f>
        <v>0</v>
      </c>
      <c r="J758" s="19"/>
      <c r="K758" s="17">
        <f>+MONTH(Vendes[[#This Row],[Data Factura]])</f>
        <v>1</v>
      </c>
      <c r="L758" s="17">
        <f>+YEAR(Vendes[[#This Row],[Data Factura]])</f>
        <v>1900</v>
      </c>
      <c r="M758" s="18">
        <f>+Vendes[[#This Row],[Data Factura]]</f>
        <v>0</v>
      </c>
      <c r="N758" s="15" t="s">
        <v>15</v>
      </c>
      <c r="O758" s="10">
        <f>+Vendes[[#This Row],[Base Imposable]]</f>
        <v>0</v>
      </c>
    </row>
    <row r="759" spans="1:15" ht="15" customHeight="1" x14ac:dyDescent="0.3">
      <c r="A759" s="19"/>
      <c r="B759" s="19"/>
      <c r="C759" s="19"/>
      <c r="D759" s="19"/>
      <c r="E759" s="19"/>
      <c r="F759" s="19"/>
      <c r="G759" s="10">
        <f>+Vendes[[#This Row],[Base Imposable]]*Vendes[[#This Row],[% IVA]]</f>
        <v>0</v>
      </c>
      <c r="H759" s="10">
        <f>-Vendes[[#This Row],[Base Imposable]]*Vendes[[#This Row],[% IRPF]]</f>
        <v>0</v>
      </c>
      <c r="I759" s="10">
        <f>+Vendes[[#This Row],[Base Imposable]]+Vendes[[#This Row],[Quota IVA]]+Vendes[[#This Row],[IRPF]]</f>
        <v>0</v>
      </c>
      <c r="J759" s="19"/>
      <c r="K759" s="17">
        <f>+MONTH(Vendes[[#This Row],[Data Factura]])</f>
        <v>1</v>
      </c>
      <c r="L759" s="17">
        <f>+YEAR(Vendes[[#This Row],[Data Factura]])</f>
        <v>1900</v>
      </c>
      <c r="M759" s="18">
        <f>+Vendes[[#This Row],[Data Factura]]</f>
        <v>0</v>
      </c>
      <c r="N759" s="15" t="s">
        <v>15</v>
      </c>
      <c r="O759" s="10">
        <f>+Vendes[[#This Row],[Base Imposable]]</f>
        <v>0</v>
      </c>
    </row>
    <row r="760" spans="1:15" ht="15" customHeight="1" x14ac:dyDescent="0.3">
      <c r="A760" s="19"/>
      <c r="B760" s="19"/>
      <c r="C760" s="19"/>
      <c r="D760" s="19"/>
      <c r="E760" s="19"/>
      <c r="F760" s="19"/>
      <c r="G760" s="10">
        <f>+Vendes[[#This Row],[Base Imposable]]*Vendes[[#This Row],[% IVA]]</f>
        <v>0</v>
      </c>
      <c r="H760" s="10">
        <f>-Vendes[[#This Row],[Base Imposable]]*Vendes[[#This Row],[% IRPF]]</f>
        <v>0</v>
      </c>
      <c r="I760" s="10">
        <f>+Vendes[[#This Row],[Base Imposable]]+Vendes[[#This Row],[Quota IVA]]+Vendes[[#This Row],[IRPF]]</f>
        <v>0</v>
      </c>
      <c r="J760" s="19"/>
      <c r="K760" s="17">
        <f>+MONTH(Vendes[[#This Row],[Data Factura]])</f>
        <v>1</v>
      </c>
      <c r="L760" s="17">
        <f>+YEAR(Vendes[[#This Row],[Data Factura]])</f>
        <v>1900</v>
      </c>
      <c r="M760" s="18">
        <f>+Vendes[[#This Row],[Data Factura]]</f>
        <v>0</v>
      </c>
      <c r="N760" s="15" t="s">
        <v>15</v>
      </c>
      <c r="O760" s="10">
        <f>+Vendes[[#This Row],[Base Imposable]]</f>
        <v>0</v>
      </c>
    </row>
    <row r="761" spans="1:15" ht="15" customHeight="1" x14ac:dyDescent="0.3">
      <c r="A761" s="19"/>
      <c r="B761" s="19"/>
      <c r="C761" s="19"/>
      <c r="D761" s="19"/>
      <c r="E761" s="19"/>
      <c r="F761" s="19"/>
      <c r="G761" s="10">
        <f>+Vendes[[#This Row],[Base Imposable]]*Vendes[[#This Row],[% IVA]]</f>
        <v>0</v>
      </c>
      <c r="H761" s="10">
        <f>-Vendes[[#This Row],[Base Imposable]]*Vendes[[#This Row],[% IRPF]]</f>
        <v>0</v>
      </c>
      <c r="I761" s="10">
        <f>+Vendes[[#This Row],[Base Imposable]]+Vendes[[#This Row],[Quota IVA]]+Vendes[[#This Row],[IRPF]]</f>
        <v>0</v>
      </c>
      <c r="J761" s="19"/>
      <c r="K761" s="17">
        <f>+MONTH(Vendes[[#This Row],[Data Factura]])</f>
        <v>1</v>
      </c>
      <c r="L761" s="17">
        <f>+YEAR(Vendes[[#This Row],[Data Factura]])</f>
        <v>1900</v>
      </c>
      <c r="M761" s="18">
        <f>+Vendes[[#This Row],[Data Factura]]</f>
        <v>0</v>
      </c>
      <c r="N761" s="15" t="s">
        <v>15</v>
      </c>
      <c r="O761" s="10">
        <f>+Vendes[[#This Row],[Base Imposable]]</f>
        <v>0</v>
      </c>
    </row>
    <row r="762" spans="1:15" ht="15" customHeight="1" x14ac:dyDescent="0.3">
      <c r="A762" s="19"/>
      <c r="B762" s="19"/>
      <c r="C762" s="19"/>
      <c r="D762" s="19"/>
      <c r="E762" s="19"/>
      <c r="F762" s="19"/>
      <c r="G762" s="10">
        <f>+Vendes[[#This Row],[Base Imposable]]*Vendes[[#This Row],[% IVA]]</f>
        <v>0</v>
      </c>
      <c r="H762" s="10">
        <f>-Vendes[[#This Row],[Base Imposable]]*Vendes[[#This Row],[% IRPF]]</f>
        <v>0</v>
      </c>
      <c r="I762" s="10">
        <f>+Vendes[[#This Row],[Base Imposable]]+Vendes[[#This Row],[Quota IVA]]+Vendes[[#This Row],[IRPF]]</f>
        <v>0</v>
      </c>
      <c r="J762" s="19"/>
      <c r="K762" s="17">
        <f>+MONTH(Vendes[[#This Row],[Data Factura]])</f>
        <v>1</v>
      </c>
      <c r="L762" s="17">
        <f>+YEAR(Vendes[[#This Row],[Data Factura]])</f>
        <v>1900</v>
      </c>
      <c r="M762" s="18">
        <f>+Vendes[[#This Row],[Data Factura]]</f>
        <v>0</v>
      </c>
      <c r="N762" s="15" t="s">
        <v>15</v>
      </c>
      <c r="O762" s="10">
        <f>+Vendes[[#This Row],[Base Imposable]]</f>
        <v>0</v>
      </c>
    </row>
    <row r="763" spans="1:15" ht="15" customHeight="1" x14ac:dyDescent="0.3">
      <c r="A763" s="19"/>
      <c r="B763" s="19"/>
      <c r="C763" s="19"/>
      <c r="D763" s="19"/>
      <c r="E763" s="19"/>
      <c r="F763" s="19"/>
      <c r="G763" s="10">
        <f>+Vendes[[#This Row],[Base Imposable]]*Vendes[[#This Row],[% IVA]]</f>
        <v>0</v>
      </c>
      <c r="H763" s="10">
        <f>-Vendes[[#This Row],[Base Imposable]]*Vendes[[#This Row],[% IRPF]]</f>
        <v>0</v>
      </c>
      <c r="I763" s="10">
        <f>+Vendes[[#This Row],[Base Imposable]]+Vendes[[#This Row],[Quota IVA]]+Vendes[[#This Row],[IRPF]]</f>
        <v>0</v>
      </c>
      <c r="J763" s="19"/>
      <c r="K763" s="17">
        <f>+MONTH(Vendes[[#This Row],[Data Factura]])</f>
        <v>1</v>
      </c>
      <c r="L763" s="17">
        <f>+YEAR(Vendes[[#This Row],[Data Factura]])</f>
        <v>1900</v>
      </c>
      <c r="M763" s="18">
        <f>+Vendes[[#This Row],[Data Factura]]</f>
        <v>0</v>
      </c>
      <c r="N763" s="15" t="s">
        <v>15</v>
      </c>
      <c r="O763" s="10">
        <f>+Vendes[[#This Row],[Base Imposable]]</f>
        <v>0</v>
      </c>
    </row>
    <row r="764" spans="1:15" ht="15" customHeight="1" x14ac:dyDescent="0.3">
      <c r="A764" s="19"/>
      <c r="B764" s="19"/>
      <c r="C764" s="19"/>
      <c r="D764" s="19"/>
      <c r="E764" s="19"/>
      <c r="F764" s="19"/>
      <c r="G764" s="10">
        <f>+Vendes[[#This Row],[Base Imposable]]*Vendes[[#This Row],[% IVA]]</f>
        <v>0</v>
      </c>
      <c r="H764" s="10">
        <f>-Vendes[[#This Row],[Base Imposable]]*Vendes[[#This Row],[% IRPF]]</f>
        <v>0</v>
      </c>
      <c r="I764" s="10">
        <f>+Vendes[[#This Row],[Base Imposable]]+Vendes[[#This Row],[Quota IVA]]+Vendes[[#This Row],[IRPF]]</f>
        <v>0</v>
      </c>
      <c r="J764" s="19"/>
      <c r="K764" s="17">
        <f>+MONTH(Vendes[[#This Row],[Data Factura]])</f>
        <v>1</v>
      </c>
      <c r="L764" s="17">
        <f>+YEAR(Vendes[[#This Row],[Data Factura]])</f>
        <v>1900</v>
      </c>
      <c r="M764" s="18">
        <f>+Vendes[[#This Row],[Data Factura]]</f>
        <v>0</v>
      </c>
      <c r="N764" s="15" t="s">
        <v>15</v>
      </c>
      <c r="O764" s="10">
        <f>+Vendes[[#This Row],[Base Imposable]]</f>
        <v>0</v>
      </c>
    </row>
    <row r="765" spans="1:15" ht="15" customHeight="1" x14ac:dyDescent="0.3">
      <c r="A765" s="19"/>
      <c r="B765" s="19"/>
      <c r="C765" s="19"/>
      <c r="D765" s="19"/>
      <c r="E765" s="19"/>
      <c r="F765" s="19"/>
      <c r="G765" s="10">
        <f>+Vendes[[#This Row],[Base Imposable]]*Vendes[[#This Row],[% IVA]]</f>
        <v>0</v>
      </c>
      <c r="H765" s="10">
        <f>-Vendes[[#This Row],[Base Imposable]]*Vendes[[#This Row],[% IRPF]]</f>
        <v>0</v>
      </c>
      <c r="I765" s="10">
        <f>+Vendes[[#This Row],[Base Imposable]]+Vendes[[#This Row],[Quota IVA]]+Vendes[[#This Row],[IRPF]]</f>
        <v>0</v>
      </c>
      <c r="J765" s="19"/>
      <c r="K765" s="17">
        <f>+MONTH(Vendes[[#This Row],[Data Factura]])</f>
        <v>1</v>
      </c>
      <c r="L765" s="17">
        <f>+YEAR(Vendes[[#This Row],[Data Factura]])</f>
        <v>1900</v>
      </c>
      <c r="M765" s="18">
        <f>+Vendes[[#This Row],[Data Factura]]</f>
        <v>0</v>
      </c>
      <c r="N765" s="15" t="s">
        <v>15</v>
      </c>
      <c r="O765" s="10">
        <f>+Vendes[[#This Row],[Base Imposable]]</f>
        <v>0</v>
      </c>
    </row>
    <row r="766" spans="1:15" ht="15" customHeight="1" x14ac:dyDescent="0.3">
      <c r="A766" s="19"/>
      <c r="B766" s="19"/>
      <c r="C766" s="19"/>
      <c r="D766" s="19"/>
      <c r="E766" s="19"/>
      <c r="F766" s="19"/>
      <c r="G766" s="10">
        <f>+Vendes[[#This Row],[Base Imposable]]*Vendes[[#This Row],[% IVA]]</f>
        <v>0</v>
      </c>
      <c r="H766" s="10">
        <f>-Vendes[[#This Row],[Base Imposable]]*Vendes[[#This Row],[% IRPF]]</f>
        <v>0</v>
      </c>
      <c r="I766" s="10">
        <f>+Vendes[[#This Row],[Base Imposable]]+Vendes[[#This Row],[Quota IVA]]+Vendes[[#This Row],[IRPF]]</f>
        <v>0</v>
      </c>
      <c r="J766" s="19"/>
      <c r="K766" s="17">
        <f>+MONTH(Vendes[[#This Row],[Data Factura]])</f>
        <v>1</v>
      </c>
      <c r="L766" s="17">
        <f>+YEAR(Vendes[[#This Row],[Data Factura]])</f>
        <v>1900</v>
      </c>
      <c r="M766" s="18">
        <f>+Vendes[[#This Row],[Data Factura]]</f>
        <v>0</v>
      </c>
      <c r="N766" s="15" t="s">
        <v>15</v>
      </c>
      <c r="O766" s="10">
        <f>+Vendes[[#This Row],[Base Imposable]]</f>
        <v>0</v>
      </c>
    </row>
    <row r="767" spans="1:15" ht="15" customHeight="1" x14ac:dyDescent="0.3">
      <c r="A767" s="19"/>
      <c r="B767" s="19"/>
      <c r="C767" s="19"/>
      <c r="D767" s="19"/>
      <c r="E767" s="19"/>
      <c r="F767" s="19"/>
      <c r="G767" s="10">
        <f>+Vendes[[#This Row],[Base Imposable]]*Vendes[[#This Row],[% IVA]]</f>
        <v>0</v>
      </c>
      <c r="H767" s="10">
        <f>-Vendes[[#This Row],[Base Imposable]]*Vendes[[#This Row],[% IRPF]]</f>
        <v>0</v>
      </c>
      <c r="I767" s="10">
        <f>+Vendes[[#This Row],[Base Imposable]]+Vendes[[#This Row],[Quota IVA]]+Vendes[[#This Row],[IRPF]]</f>
        <v>0</v>
      </c>
      <c r="J767" s="19"/>
      <c r="K767" s="17">
        <f>+MONTH(Vendes[[#This Row],[Data Factura]])</f>
        <v>1</v>
      </c>
      <c r="L767" s="17">
        <f>+YEAR(Vendes[[#This Row],[Data Factura]])</f>
        <v>1900</v>
      </c>
      <c r="M767" s="18">
        <f>+Vendes[[#This Row],[Data Factura]]</f>
        <v>0</v>
      </c>
      <c r="N767" s="15" t="s">
        <v>15</v>
      </c>
      <c r="O767" s="10">
        <f>+Vendes[[#This Row],[Base Imposable]]</f>
        <v>0</v>
      </c>
    </row>
    <row r="768" spans="1:15" ht="15" customHeight="1" x14ac:dyDescent="0.3">
      <c r="A768" s="19"/>
      <c r="B768" s="19"/>
      <c r="C768" s="19"/>
      <c r="D768" s="19"/>
      <c r="E768" s="19"/>
      <c r="F768" s="19"/>
      <c r="G768" s="10">
        <f>+Vendes[[#This Row],[Base Imposable]]*Vendes[[#This Row],[% IVA]]</f>
        <v>0</v>
      </c>
      <c r="H768" s="10">
        <f>-Vendes[[#This Row],[Base Imposable]]*Vendes[[#This Row],[% IRPF]]</f>
        <v>0</v>
      </c>
      <c r="I768" s="10">
        <f>+Vendes[[#This Row],[Base Imposable]]+Vendes[[#This Row],[Quota IVA]]+Vendes[[#This Row],[IRPF]]</f>
        <v>0</v>
      </c>
      <c r="J768" s="19"/>
      <c r="K768" s="17">
        <f>+MONTH(Vendes[[#This Row],[Data Factura]])</f>
        <v>1</v>
      </c>
      <c r="L768" s="17">
        <f>+YEAR(Vendes[[#This Row],[Data Factura]])</f>
        <v>1900</v>
      </c>
      <c r="M768" s="18">
        <f>+Vendes[[#This Row],[Data Factura]]</f>
        <v>0</v>
      </c>
      <c r="N768" s="15" t="s">
        <v>15</v>
      </c>
      <c r="O768" s="10">
        <f>+Vendes[[#This Row],[Base Imposable]]</f>
        <v>0</v>
      </c>
    </row>
    <row r="769" spans="1:15" ht="15" customHeight="1" x14ac:dyDescent="0.3">
      <c r="A769" s="19"/>
      <c r="B769" s="19"/>
      <c r="C769" s="19"/>
      <c r="D769" s="19"/>
      <c r="E769" s="19"/>
      <c r="F769" s="19"/>
      <c r="G769" s="10">
        <f>+Vendes[[#This Row],[Base Imposable]]*Vendes[[#This Row],[% IVA]]</f>
        <v>0</v>
      </c>
      <c r="H769" s="10">
        <f>-Vendes[[#This Row],[Base Imposable]]*Vendes[[#This Row],[% IRPF]]</f>
        <v>0</v>
      </c>
      <c r="I769" s="10">
        <f>+Vendes[[#This Row],[Base Imposable]]+Vendes[[#This Row],[Quota IVA]]+Vendes[[#This Row],[IRPF]]</f>
        <v>0</v>
      </c>
      <c r="J769" s="19"/>
      <c r="K769" s="17">
        <f>+MONTH(Vendes[[#This Row],[Data Factura]])</f>
        <v>1</v>
      </c>
      <c r="L769" s="17">
        <f>+YEAR(Vendes[[#This Row],[Data Factura]])</f>
        <v>1900</v>
      </c>
      <c r="M769" s="18">
        <f>+Vendes[[#This Row],[Data Factura]]</f>
        <v>0</v>
      </c>
      <c r="N769" s="15" t="s">
        <v>15</v>
      </c>
      <c r="O769" s="10">
        <f>+Vendes[[#This Row],[Base Imposable]]</f>
        <v>0</v>
      </c>
    </row>
    <row r="770" spans="1:15" ht="15" customHeight="1" x14ac:dyDescent="0.3">
      <c r="A770" s="19"/>
      <c r="B770" s="19"/>
      <c r="C770" s="19"/>
      <c r="D770" s="19"/>
      <c r="E770" s="19"/>
      <c r="F770" s="19"/>
      <c r="G770" s="10">
        <f>+Vendes[[#This Row],[Base Imposable]]*Vendes[[#This Row],[% IVA]]</f>
        <v>0</v>
      </c>
      <c r="H770" s="10">
        <f>-Vendes[[#This Row],[Base Imposable]]*Vendes[[#This Row],[% IRPF]]</f>
        <v>0</v>
      </c>
      <c r="I770" s="10">
        <f>+Vendes[[#This Row],[Base Imposable]]+Vendes[[#This Row],[Quota IVA]]+Vendes[[#This Row],[IRPF]]</f>
        <v>0</v>
      </c>
      <c r="J770" s="19"/>
      <c r="K770" s="17">
        <f>+MONTH(Vendes[[#This Row],[Data Factura]])</f>
        <v>1</v>
      </c>
      <c r="L770" s="17">
        <f>+YEAR(Vendes[[#This Row],[Data Factura]])</f>
        <v>1900</v>
      </c>
      <c r="M770" s="18">
        <f>+Vendes[[#This Row],[Data Factura]]</f>
        <v>0</v>
      </c>
      <c r="N770" s="15" t="s">
        <v>15</v>
      </c>
      <c r="O770" s="10">
        <f>+Vendes[[#This Row],[Base Imposable]]</f>
        <v>0</v>
      </c>
    </row>
    <row r="771" spans="1:15" ht="15" customHeight="1" x14ac:dyDescent="0.3">
      <c r="A771" s="19"/>
      <c r="B771" s="19"/>
      <c r="C771" s="19"/>
      <c r="D771" s="19"/>
      <c r="E771" s="19"/>
      <c r="F771" s="19"/>
      <c r="G771" s="10">
        <f>+Vendes[[#This Row],[Base Imposable]]*Vendes[[#This Row],[% IVA]]</f>
        <v>0</v>
      </c>
      <c r="H771" s="10">
        <f>-Vendes[[#This Row],[Base Imposable]]*Vendes[[#This Row],[% IRPF]]</f>
        <v>0</v>
      </c>
      <c r="I771" s="10">
        <f>+Vendes[[#This Row],[Base Imposable]]+Vendes[[#This Row],[Quota IVA]]+Vendes[[#This Row],[IRPF]]</f>
        <v>0</v>
      </c>
      <c r="J771" s="19"/>
      <c r="K771" s="17">
        <f>+MONTH(Vendes[[#This Row],[Data Factura]])</f>
        <v>1</v>
      </c>
      <c r="L771" s="17">
        <f>+YEAR(Vendes[[#This Row],[Data Factura]])</f>
        <v>1900</v>
      </c>
      <c r="M771" s="18">
        <f>+Vendes[[#This Row],[Data Factura]]</f>
        <v>0</v>
      </c>
      <c r="N771" s="15" t="s">
        <v>15</v>
      </c>
      <c r="O771" s="10">
        <f>+Vendes[[#This Row],[Base Imposable]]</f>
        <v>0</v>
      </c>
    </row>
    <row r="772" spans="1:15" ht="15" customHeight="1" x14ac:dyDescent="0.3">
      <c r="A772" s="19"/>
      <c r="B772" s="19"/>
      <c r="C772" s="19"/>
      <c r="D772" s="19"/>
      <c r="E772" s="19"/>
      <c r="F772" s="19"/>
      <c r="G772" s="10">
        <f>+Vendes[[#This Row],[Base Imposable]]*Vendes[[#This Row],[% IVA]]</f>
        <v>0</v>
      </c>
      <c r="H772" s="10">
        <f>-Vendes[[#This Row],[Base Imposable]]*Vendes[[#This Row],[% IRPF]]</f>
        <v>0</v>
      </c>
      <c r="I772" s="10">
        <f>+Vendes[[#This Row],[Base Imposable]]+Vendes[[#This Row],[Quota IVA]]+Vendes[[#This Row],[IRPF]]</f>
        <v>0</v>
      </c>
      <c r="J772" s="19"/>
      <c r="K772" s="17">
        <f>+MONTH(Vendes[[#This Row],[Data Factura]])</f>
        <v>1</v>
      </c>
      <c r="L772" s="17">
        <f>+YEAR(Vendes[[#This Row],[Data Factura]])</f>
        <v>1900</v>
      </c>
      <c r="M772" s="18">
        <f>+Vendes[[#This Row],[Data Factura]]</f>
        <v>0</v>
      </c>
      <c r="N772" s="15" t="s">
        <v>15</v>
      </c>
      <c r="O772" s="10">
        <f>+Vendes[[#This Row],[Base Imposable]]</f>
        <v>0</v>
      </c>
    </row>
    <row r="773" spans="1:15" ht="15" customHeight="1" x14ac:dyDescent="0.3">
      <c r="A773" s="19"/>
      <c r="B773" s="19"/>
      <c r="C773" s="19"/>
      <c r="D773" s="19"/>
      <c r="E773" s="19"/>
      <c r="F773" s="19"/>
      <c r="G773" s="10">
        <f>+Vendes[[#This Row],[Base Imposable]]*Vendes[[#This Row],[% IVA]]</f>
        <v>0</v>
      </c>
      <c r="H773" s="10">
        <f>-Vendes[[#This Row],[Base Imposable]]*Vendes[[#This Row],[% IRPF]]</f>
        <v>0</v>
      </c>
      <c r="I773" s="10">
        <f>+Vendes[[#This Row],[Base Imposable]]+Vendes[[#This Row],[Quota IVA]]+Vendes[[#This Row],[IRPF]]</f>
        <v>0</v>
      </c>
      <c r="J773" s="19"/>
      <c r="K773" s="17">
        <f>+MONTH(Vendes[[#This Row],[Data Factura]])</f>
        <v>1</v>
      </c>
      <c r="L773" s="17">
        <f>+YEAR(Vendes[[#This Row],[Data Factura]])</f>
        <v>1900</v>
      </c>
      <c r="M773" s="18">
        <f>+Vendes[[#This Row],[Data Factura]]</f>
        <v>0</v>
      </c>
      <c r="N773" s="15" t="s">
        <v>15</v>
      </c>
      <c r="O773" s="10">
        <f>+Vendes[[#This Row],[Base Imposable]]</f>
        <v>0</v>
      </c>
    </row>
    <row r="774" spans="1:15" ht="15" customHeight="1" x14ac:dyDescent="0.3">
      <c r="A774" s="19"/>
      <c r="B774" s="19"/>
      <c r="C774" s="19"/>
      <c r="D774" s="19"/>
      <c r="E774" s="19"/>
      <c r="F774" s="19"/>
      <c r="G774" s="10">
        <f>+Vendes[[#This Row],[Base Imposable]]*Vendes[[#This Row],[% IVA]]</f>
        <v>0</v>
      </c>
      <c r="H774" s="10">
        <f>-Vendes[[#This Row],[Base Imposable]]*Vendes[[#This Row],[% IRPF]]</f>
        <v>0</v>
      </c>
      <c r="I774" s="10">
        <f>+Vendes[[#This Row],[Base Imposable]]+Vendes[[#This Row],[Quota IVA]]+Vendes[[#This Row],[IRPF]]</f>
        <v>0</v>
      </c>
      <c r="J774" s="19"/>
      <c r="K774" s="17">
        <f>+MONTH(Vendes[[#This Row],[Data Factura]])</f>
        <v>1</v>
      </c>
      <c r="L774" s="17">
        <f>+YEAR(Vendes[[#This Row],[Data Factura]])</f>
        <v>1900</v>
      </c>
      <c r="M774" s="18">
        <f>+Vendes[[#This Row],[Data Factura]]</f>
        <v>0</v>
      </c>
      <c r="N774" s="15" t="s">
        <v>15</v>
      </c>
      <c r="O774" s="10">
        <f>+Vendes[[#This Row],[Base Imposable]]</f>
        <v>0</v>
      </c>
    </row>
    <row r="775" spans="1:15" ht="15" customHeight="1" x14ac:dyDescent="0.3">
      <c r="A775" s="19"/>
      <c r="B775" s="19"/>
      <c r="C775" s="19"/>
      <c r="D775" s="19"/>
      <c r="E775" s="19"/>
      <c r="F775" s="19"/>
      <c r="G775" s="10">
        <f>+Vendes[[#This Row],[Base Imposable]]*Vendes[[#This Row],[% IVA]]</f>
        <v>0</v>
      </c>
      <c r="H775" s="10">
        <f>-Vendes[[#This Row],[Base Imposable]]*Vendes[[#This Row],[% IRPF]]</f>
        <v>0</v>
      </c>
      <c r="I775" s="10">
        <f>+Vendes[[#This Row],[Base Imposable]]+Vendes[[#This Row],[Quota IVA]]+Vendes[[#This Row],[IRPF]]</f>
        <v>0</v>
      </c>
      <c r="J775" s="19"/>
      <c r="K775" s="17">
        <f>+MONTH(Vendes[[#This Row],[Data Factura]])</f>
        <v>1</v>
      </c>
      <c r="L775" s="17">
        <f>+YEAR(Vendes[[#This Row],[Data Factura]])</f>
        <v>1900</v>
      </c>
      <c r="M775" s="18">
        <f>+Vendes[[#This Row],[Data Factura]]</f>
        <v>0</v>
      </c>
      <c r="N775" s="15" t="s">
        <v>15</v>
      </c>
      <c r="O775" s="10">
        <f>+Vendes[[#This Row],[Base Imposable]]</f>
        <v>0</v>
      </c>
    </row>
    <row r="776" spans="1:15" ht="15" customHeight="1" x14ac:dyDescent="0.3">
      <c r="A776" s="19"/>
      <c r="B776" s="19"/>
      <c r="C776" s="19"/>
      <c r="D776" s="19"/>
      <c r="E776" s="19"/>
      <c r="F776" s="19"/>
      <c r="G776" s="10">
        <f>+Vendes[[#This Row],[Base Imposable]]*Vendes[[#This Row],[% IVA]]</f>
        <v>0</v>
      </c>
      <c r="H776" s="10">
        <f>-Vendes[[#This Row],[Base Imposable]]*Vendes[[#This Row],[% IRPF]]</f>
        <v>0</v>
      </c>
      <c r="I776" s="10">
        <f>+Vendes[[#This Row],[Base Imposable]]+Vendes[[#This Row],[Quota IVA]]+Vendes[[#This Row],[IRPF]]</f>
        <v>0</v>
      </c>
      <c r="J776" s="19"/>
      <c r="K776" s="17">
        <f>+MONTH(Vendes[[#This Row],[Data Factura]])</f>
        <v>1</v>
      </c>
      <c r="L776" s="17">
        <f>+YEAR(Vendes[[#This Row],[Data Factura]])</f>
        <v>1900</v>
      </c>
      <c r="M776" s="18">
        <f>+Vendes[[#This Row],[Data Factura]]</f>
        <v>0</v>
      </c>
      <c r="N776" s="15" t="s">
        <v>15</v>
      </c>
      <c r="O776" s="10">
        <f>+Vendes[[#This Row],[Base Imposable]]</f>
        <v>0</v>
      </c>
    </row>
    <row r="777" spans="1:15" ht="15" customHeight="1" x14ac:dyDescent="0.3">
      <c r="A777" s="19"/>
      <c r="B777" s="19"/>
      <c r="C777" s="19"/>
      <c r="D777" s="19"/>
      <c r="E777" s="19"/>
      <c r="F777" s="19"/>
      <c r="G777" s="10">
        <f>+Vendes[[#This Row],[Base Imposable]]*Vendes[[#This Row],[% IVA]]</f>
        <v>0</v>
      </c>
      <c r="H777" s="10">
        <f>-Vendes[[#This Row],[Base Imposable]]*Vendes[[#This Row],[% IRPF]]</f>
        <v>0</v>
      </c>
      <c r="I777" s="10">
        <f>+Vendes[[#This Row],[Base Imposable]]+Vendes[[#This Row],[Quota IVA]]+Vendes[[#This Row],[IRPF]]</f>
        <v>0</v>
      </c>
      <c r="J777" s="19"/>
      <c r="K777" s="17">
        <f>+MONTH(Vendes[[#This Row],[Data Factura]])</f>
        <v>1</v>
      </c>
      <c r="L777" s="17">
        <f>+YEAR(Vendes[[#This Row],[Data Factura]])</f>
        <v>1900</v>
      </c>
      <c r="M777" s="18">
        <f>+Vendes[[#This Row],[Data Factura]]</f>
        <v>0</v>
      </c>
      <c r="N777" s="15" t="s">
        <v>15</v>
      </c>
      <c r="O777" s="10">
        <f>+Vendes[[#This Row],[Base Imposable]]</f>
        <v>0</v>
      </c>
    </row>
    <row r="778" spans="1:15" ht="15" customHeight="1" x14ac:dyDescent="0.3">
      <c r="A778" s="19"/>
      <c r="B778" s="19"/>
      <c r="C778" s="19"/>
      <c r="D778" s="19"/>
      <c r="E778" s="19"/>
      <c r="F778" s="19"/>
      <c r="G778" s="10">
        <f>+Vendes[[#This Row],[Base Imposable]]*Vendes[[#This Row],[% IVA]]</f>
        <v>0</v>
      </c>
      <c r="H778" s="10">
        <f>-Vendes[[#This Row],[Base Imposable]]*Vendes[[#This Row],[% IRPF]]</f>
        <v>0</v>
      </c>
      <c r="I778" s="10">
        <f>+Vendes[[#This Row],[Base Imposable]]+Vendes[[#This Row],[Quota IVA]]+Vendes[[#This Row],[IRPF]]</f>
        <v>0</v>
      </c>
      <c r="J778" s="19"/>
      <c r="K778" s="17">
        <f>+MONTH(Vendes[[#This Row],[Data Factura]])</f>
        <v>1</v>
      </c>
      <c r="L778" s="17">
        <f>+YEAR(Vendes[[#This Row],[Data Factura]])</f>
        <v>1900</v>
      </c>
      <c r="M778" s="18">
        <f>+Vendes[[#This Row],[Data Factura]]</f>
        <v>0</v>
      </c>
      <c r="N778" s="15" t="s">
        <v>15</v>
      </c>
      <c r="O778" s="10">
        <f>+Vendes[[#This Row],[Base Imposable]]</f>
        <v>0</v>
      </c>
    </row>
    <row r="779" spans="1:15" ht="15" customHeight="1" x14ac:dyDescent="0.3">
      <c r="A779" s="19"/>
      <c r="B779" s="19"/>
      <c r="C779" s="19"/>
      <c r="D779" s="19"/>
      <c r="E779" s="19"/>
      <c r="F779" s="19"/>
      <c r="G779" s="10">
        <f>+Vendes[[#This Row],[Base Imposable]]*Vendes[[#This Row],[% IVA]]</f>
        <v>0</v>
      </c>
      <c r="H779" s="10">
        <f>-Vendes[[#This Row],[Base Imposable]]*Vendes[[#This Row],[% IRPF]]</f>
        <v>0</v>
      </c>
      <c r="I779" s="10">
        <f>+Vendes[[#This Row],[Base Imposable]]+Vendes[[#This Row],[Quota IVA]]+Vendes[[#This Row],[IRPF]]</f>
        <v>0</v>
      </c>
      <c r="J779" s="19"/>
      <c r="K779" s="17">
        <f>+MONTH(Vendes[[#This Row],[Data Factura]])</f>
        <v>1</v>
      </c>
      <c r="L779" s="17">
        <f>+YEAR(Vendes[[#This Row],[Data Factura]])</f>
        <v>1900</v>
      </c>
      <c r="M779" s="18">
        <f>+Vendes[[#This Row],[Data Factura]]</f>
        <v>0</v>
      </c>
      <c r="N779" s="15" t="s">
        <v>15</v>
      </c>
      <c r="O779" s="10">
        <f>+Vendes[[#This Row],[Base Imposable]]</f>
        <v>0</v>
      </c>
    </row>
    <row r="780" spans="1:15" ht="15" customHeight="1" x14ac:dyDescent="0.3">
      <c r="A780" s="19"/>
      <c r="B780" s="19"/>
      <c r="C780" s="19"/>
      <c r="D780" s="19"/>
      <c r="E780" s="19"/>
      <c r="F780" s="19"/>
      <c r="G780" s="10">
        <f>+Vendes[[#This Row],[Base Imposable]]*Vendes[[#This Row],[% IVA]]</f>
        <v>0</v>
      </c>
      <c r="H780" s="10">
        <f>-Vendes[[#This Row],[Base Imposable]]*Vendes[[#This Row],[% IRPF]]</f>
        <v>0</v>
      </c>
      <c r="I780" s="10">
        <f>+Vendes[[#This Row],[Base Imposable]]+Vendes[[#This Row],[Quota IVA]]+Vendes[[#This Row],[IRPF]]</f>
        <v>0</v>
      </c>
      <c r="J780" s="19"/>
      <c r="K780" s="17">
        <f>+MONTH(Vendes[[#This Row],[Data Factura]])</f>
        <v>1</v>
      </c>
      <c r="L780" s="17">
        <f>+YEAR(Vendes[[#This Row],[Data Factura]])</f>
        <v>1900</v>
      </c>
      <c r="M780" s="18">
        <f>+Vendes[[#This Row],[Data Factura]]</f>
        <v>0</v>
      </c>
      <c r="N780" s="15" t="s">
        <v>15</v>
      </c>
      <c r="O780" s="10">
        <f>+Vendes[[#This Row],[Base Imposable]]</f>
        <v>0</v>
      </c>
    </row>
    <row r="781" spans="1:15" ht="15" customHeight="1" x14ac:dyDescent="0.3">
      <c r="A781" s="19"/>
      <c r="B781" s="19"/>
      <c r="C781" s="19"/>
      <c r="D781" s="19"/>
      <c r="E781" s="19"/>
      <c r="F781" s="19"/>
      <c r="G781" s="10">
        <f>+Vendes[[#This Row],[Base Imposable]]*Vendes[[#This Row],[% IVA]]</f>
        <v>0</v>
      </c>
      <c r="H781" s="10">
        <f>-Vendes[[#This Row],[Base Imposable]]*Vendes[[#This Row],[% IRPF]]</f>
        <v>0</v>
      </c>
      <c r="I781" s="10">
        <f>+Vendes[[#This Row],[Base Imposable]]+Vendes[[#This Row],[Quota IVA]]+Vendes[[#This Row],[IRPF]]</f>
        <v>0</v>
      </c>
      <c r="J781" s="19"/>
      <c r="K781" s="17">
        <f>+MONTH(Vendes[[#This Row],[Data Factura]])</f>
        <v>1</v>
      </c>
      <c r="L781" s="17">
        <f>+YEAR(Vendes[[#This Row],[Data Factura]])</f>
        <v>1900</v>
      </c>
      <c r="M781" s="18">
        <f>+Vendes[[#This Row],[Data Factura]]</f>
        <v>0</v>
      </c>
      <c r="N781" s="15" t="s">
        <v>15</v>
      </c>
      <c r="O781" s="10">
        <f>+Vendes[[#This Row],[Base Imposable]]</f>
        <v>0</v>
      </c>
    </row>
    <row r="782" spans="1:15" ht="15" customHeight="1" x14ac:dyDescent="0.3">
      <c r="A782" s="19"/>
      <c r="B782" s="19"/>
      <c r="C782" s="19"/>
      <c r="D782" s="19"/>
      <c r="E782" s="19"/>
      <c r="F782" s="19"/>
      <c r="G782" s="10">
        <f>+Vendes[[#This Row],[Base Imposable]]*Vendes[[#This Row],[% IVA]]</f>
        <v>0</v>
      </c>
      <c r="H782" s="10">
        <f>-Vendes[[#This Row],[Base Imposable]]*Vendes[[#This Row],[% IRPF]]</f>
        <v>0</v>
      </c>
      <c r="I782" s="10">
        <f>+Vendes[[#This Row],[Base Imposable]]+Vendes[[#This Row],[Quota IVA]]+Vendes[[#This Row],[IRPF]]</f>
        <v>0</v>
      </c>
      <c r="J782" s="19"/>
      <c r="K782" s="17">
        <f>+MONTH(Vendes[[#This Row],[Data Factura]])</f>
        <v>1</v>
      </c>
      <c r="L782" s="17">
        <f>+YEAR(Vendes[[#This Row],[Data Factura]])</f>
        <v>1900</v>
      </c>
      <c r="M782" s="18">
        <f>+Vendes[[#This Row],[Data Factura]]</f>
        <v>0</v>
      </c>
      <c r="N782" s="15" t="s">
        <v>15</v>
      </c>
      <c r="O782" s="10">
        <f>+Vendes[[#This Row],[Base Imposable]]</f>
        <v>0</v>
      </c>
    </row>
    <row r="783" spans="1:15" ht="15" customHeight="1" x14ac:dyDescent="0.3">
      <c r="A783" s="19"/>
      <c r="B783" s="19"/>
      <c r="C783" s="19"/>
      <c r="D783" s="19"/>
      <c r="E783" s="19"/>
      <c r="F783" s="19"/>
      <c r="G783" s="10">
        <f>+Vendes[[#This Row],[Base Imposable]]*Vendes[[#This Row],[% IVA]]</f>
        <v>0</v>
      </c>
      <c r="H783" s="10">
        <f>-Vendes[[#This Row],[Base Imposable]]*Vendes[[#This Row],[% IRPF]]</f>
        <v>0</v>
      </c>
      <c r="I783" s="10">
        <f>+Vendes[[#This Row],[Base Imposable]]+Vendes[[#This Row],[Quota IVA]]+Vendes[[#This Row],[IRPF]]</f>
        <v>0</v>
      </c>
      <c r="J783" s="19"/>
      <c r="K783" s="17">
        <f>+MONTH(Vendes[[#This Row],[Data Factura]])</f>
        <v>1</v>
      </c>
      <c r="L783" s="17">
        <f>+YEAR(Vendes[[#This Row],[Data Factura]])</f>
        <v>1900</v>
      </c>
      <c r="M783" s="18">
        <f>+Vendes[[#This Row],[Data Factura]]</f>
        <v>0</v>
      </c>
      <c r="N783" s="15" t="s">
        <v>15</v>
      </c>
      <c r="O783" s="10">
        <f>+Vendes[[#This Row],[Base Imposable]]</f>
        <v>0</v>
      </c>
    </row>
    <row r="784" spans="1:15" ht="15" customHeight="1" x14ac:dyDescent="0.3">
      <c r="A784" s="19"/>
      <c r="B784" s="19"/>
      <c r="C784" s="19"/>
      <c r="D784" s="19"/>
      <c r="E784" s="19"/>
      <c r="F784" s="19"/>
      <c r="G784" s="10">
        <f>+Vendes[[#This Row],[Base Imposable]]*Vendes[[#This Row],[% IVA]]</f>
        <v>0</v>
      </c>
      <c r="H784" s="10">
        <f>-Vendes[[#This Row],[Base Imposable]]*Vendes[[#This Row],[% IRPF]]</f>
        <v>0</v>
      </c>
      <c r="I784" s="10">
        <f>+Vendes[[#This Row],[Base Imposable]]+Vendes[[#This Row],[Quota IVA]]+Vendes[[#This Row],[IRPF]]</f>
        <v>0</v>
      </c>
      <c r="J784" s="19"/>
      <c r="K784" s="17">
        <f>+MONTH(Vendes[[#This Row],[Data Factura]])</f>
        <v>1</v>
      </c>
      <c r="L784" s="17">
        <f>+YEAR(Vendes[[#This Row],[Data Factura]])</f>
        <v>1900</v>
      </c>
      <c r="M784" s="18">
        <f>+Vendes[[#This Row],[Data Factura]]</f>
        <v>0</v>
      </c>
      <c r="N784" s="15" t="s">
        <v>15</v>
      </c>
      <c r="O784" s="10">
        <f>+Vendes[[#This Row],[Base Imposable]]</f>
        <v>0</v>
      </c>
    </row>
    <row r="785" spans="1:15" ht="15" customHeight="1" x14ac:dyDescent="0.3">
      <c r="A785" s="19"/>
      <c r="B785" s="19"/>
      <c r="C785" s="19"/>
      <c r="D785" s="19"/>
      <c r="E785" s="19"/>
      <c r="F785" s="19"/>
      <c r="G785" s="10">
        <f>+Vendes[[#This Row],[Base Imposable]]*Vendes[[#This Row],[% IVA]]</f>
        <v>0</v>
      </c>
      <c r="H785" s="10">
        <f>-Vendes[[#This Row],[Base Imposable]]*Vendes[[#This Row],[% IRPF]]</f>
        <v>0</v>
      </c>
      <c r="I785" s="10">
        <f>+Vendes[[#This Row],[Base Imposable]]+Vendes[[#This Row],[Quota IVA]]+Vendes[[#This Row],[IRPF]]</f>
        <v>0</v>
      </c>
      <c r="J785" s="19"/>
      <c r="K785" s="17">
        <f>+MONTH(Vendes[[#This Row],[Data Factura]])</f>
        <v>1</v>
      </c>
      <c r="L785" s="17">
        <f>+YEAR(Vendes[[#This Row],[Data Factura]])</f>
        <v>1900</v>
      </c>
      <c r="M785" s="18">
        <f>+Vendes[[#This Row],[Data Factura]]</f>
        <v>0</v>
      </c>
      <c r="N785" s="15" t="s">
        <v>15</v>
      </c>
      <c r="O785" s="10">
        <f>+Vendes[[#This Row],[Base Imposable]]</f>
        <v>0</v>
      </c>
    </row>
    <row r="786" spans="1:15" ht="15" customHeight="1" x14ac:dyDescent="0.3">
      <c r="A786" s="19"/>
      <c r="B786" s="19"/>
      <c r="C786" s="19"/>
      <c r="D786" s="19"/>
      <c r="E786" s="19"/>
      <c r="F786" s="19"/>
      <c r="G786" s="10">
        <f>+Vendes[[#This Row],[Base Imposable]]*Vendes[[#This Row],[% IVA]]</f>
        <v>0</v>
      </c>
      <c r="H786" s="10">
        <f>-Vendes[[#This Row],[Base Imposable]]*Vendes[[#This Row],[% IRPF]]</f>
        <v>0</v>
      </c>
      <c r="I786" s="10">
        <f>+Vendes[[#This Row],[Base Imposable]]+Vendes[[#This Row],[Quota IVA]]+Vendes[[#This Row],[IRPF]]</f>
        <v>0</v>
      </c>
      <c r="J786" s="19"/>
      <c r="K786" s="17">
        <f>+MONTH(Vendes[[#This Row],[Data Factura]])</f>
        <v>1</v>
      </c>
      <c r="L786" s="17">
        <f>+YEAR(Vendes[[#This Row],[Data Factura]])</f>
        <v>1900</v>
      </c>
      <c r="M786" s="18">
        <f>+Vendes[[#This Row],[Data Factura]]</f>
        <v>0</v>
      </c>
      <c r="N786" s="15" t="s">
        <v>15</v>
      </c>
      <c r="O786" s="10">
        <f>+Vendes[[#This Row],[Base Imposable]]</f>
        <v>0</v>
      </c>
    </row>
    <row r="787" spans="1:15" ht="15" customHeight="1" x14ac:dyDescent="0.3">
      <c r="A787" s="19"/>
      <c r="B787" s="19"/>
      <c r="C787" s="19"/>
      <c r="D787" s="19"/>
      <c r="E787" s="19"/>
      <c r="F787" s="19"/>
      <c r="G787" s="10">
        <f>+Vendes[[#This Row],[Base Imposable]]*Vendes[[#This Row],[% IVA]]</f>
        <v>0</v>
      </c>
      <c r="H787" s="10">
        <f>-Vendes[[#This Row],[Base Imposable]]*Vendes[[#This Row],[% IRPF]]</f>
        <v>0</v>
      </c>
      <c r="I787" s="10">
        <f>+Vendes[[#This Row],[Base Imposable]]+Vendes[[#This Row],[Quota IVA]]+Vendes[[#This Row],[IRPF]]</f>
        <v>0</v>
      </c>
      <c r="J787" s="19"/>
      <c r="K787" s="17">
        <f>+MONTH(Vendes[[#This Row],[Data Factura]])</f>
        <v>1</v>
      </c>
      <c r="L787" s="17">
        <f>+YEAR(Vendes[[#This Row],[Data Factura]])</f>
        <v>1900</v>
      </c>
      <c r="M787" s="18">
        <f>+Vendes[[#This Row],[Data Factura]]</f>
        <v>0</v>
      </c>
      <c r="N787" s="15" t="s">
        <v>15</v>
      </c>
      <c r="O787" s="10">
        <f>+Vendes[[#This Row],[Base Imposable]]</f>
        <v>0</v>
      </c>
    </row>
    <row r="788" spans="1:15" ht="15" customHeight="1" x14ac:dyDescent="0.3">
      <c r="A788" s="19"/>
      <c r="B788" s="19"/>
      <c r="C788" s="19"/>
      <c r="D788" s="19"/>
      <c r="E788" s="19"/>
      <c r="F788" s="19"/>
      <c r="G788" s="10">
        <f>+Vendes[[#This Row],[Base Imposable]]*Vendes[[#This Row],[% IVA]]</f>
        <v>0</v>
      </c>
      <c r="H788" s="10">
        <f>-Vendes[[#This Row],[Base Imposable]]*Vendes[[#This Row],[% IRPF]]</f>
        <v>0</v>
      </c>
      <c r="I788" s="10">
        <f>+Vendes[[#This Row],[Base Imposable]]+Vendes[[#This Row],[Quota IVA]]+Vendes[[#This Row],[IRPF]]</f>
        <v>0</v>
      </c>
      <c r="J788" s="19"/>
      <c r="K788" s="17">
        <f>+MONTH(Vendes[[#This Row],[Data Factura]])</f>
        <v>1</v>
      </c>
      <c r="L788" s="17">
        <f>+YEAR(Vendes[[#This Row],[Data Factura]])</f>
        <v>1900</v>
      </c>
      <c r="M788" s="18">
        <f>+Vendes[[#This Row],[Data Factura]]</f>
        <v>0</v>
      </c>
      <c r="N788" s="15" t="s">
        <v>15</v>
      </c>
      <c r="O788" s="10">
        <f>+Vendes[[#This Row],[Base Imposable]]</f>
        <v>0</v>
      </c>
    </row>
    <row r="789" spans="1:15" ht="15" customHeight="1" x14ac:dyDescent="0.3">
      <c r="A789" s="19"/>
      <c r="B789" s="19"/>
      <c r="C789" s="19"/>
      <c r="D789" s="19"/>
      <c r="E789" s="19"/>
      <c r="F789" s="19"/>
      <c r="G789" s="10">
        <f>+Vendes[[#This Row],[Base Imposable]]*Vendes[[#This Row],[% IVA]]</f>
        <v>0</v>
      </c>
      <c r="H789" s="10">
        <f>-Vendes[[#This Row],[Base Imposable]]*Vendes[[#This Row],[% IRPF]]</f>
        <v>0</v>
      </c>
      <c r="I789" s="10">
        <f>+Vendes[[#This Row],[Base Imposable]]+Vendes[[#This Row],[Quota IVA]]+Vendes[[#This Row],[IRPF]]</f>
        <v>0</v>
      </c>
      <c r="J789" s="19"/>
      <c r="K789" s="17">
        <f>+MONTH(Vendes[[#This Row],[Data Factura]])</f>
        <v>1</v>
      </c>
      <c r="L789" s="17">
        <f>+YEAR(Vendes[[#This Row],[Data Factura]])</f>
        <v>1900</v>
      </c>
      <c r="M789" s="18">
        <f>+Vendes[[#This Row],[Data Factura]]</f>
        <v>0</v>
      </c>
      <c r="N789" s="15" t="s">
        <v>15</v>
      </c>
      <c r="O789" s="10">
        <f>+Vendes[[#This Row],[Base Imposable]]</f>
        <v>0</v>
      </c>
    </row>
    <row r="790" spans="1:15" ht="15" customHeight="1" x14ac:dyDescent="0.3">
      <c r="A790" s="19"/>
      <c r="B790" s="19"/>
      <c r="C790" s="19"/>
      <c r="D790" s="19"/>
      <c r="E790" s="19"/>
      <c r="F790" s="19"/>
      <c r="G790" s="10">
        <f>+Vendes[[#This Row],[Base Imposable]]*Vendes[[#This Row],[% IVA]]</f>
        <v>0</v>
      </c>
      <c r="H790" s="10">
        <f>-Vendes[[#This Row],[Base Imposable]]*Vendes[[#This Row],[% IRPF]]</f>
        <v>0</v>
      </c>
      <c r="I790" s="10">
        <f>+Vendes[[#This Row],[Base Imposable]]+Vendes[[#This Row],[Quota IVA]]+Vendes[[#This Row],[IRPF]]</f>
        <v>0</v>
      </c>
      <c r="J790" s="19"/>
      <c r="K790" s="17">
        <f>+MONTH(Vendes[[#This Row],[Data Factura]])</f>
        <v>1</v>
      </c>
      <c r="L790" s="17">
        <f>+YEAR(Vendes[[#This Row],[Data Factura]])</f>
        <v>1900</v>
      </c>
      <c r="M790" s="18">
        <f>+Vendes[[#This Row],[Data Factura]]</f>
        <v>0</v>
      </c>
      <c r="N790" s="15" t="s">
        <v>15</v>
      </c>
      <c r="O790" s="10">
        <f>+Vendes[[#This Row],[Base Imposable]]</f>
        <v>0</v>
      </c>
    </row>
    <row r="791" spans="1:15" ht="15" customHeight="1" x14ac:dyDescent="0.3">
      <c r="A791" s="19"/>
      <c r="B791" s="19"/>
      <c r="C791" s="19"/>
      <c r="D791" s="19"/>
      <c r="E791" s="19"/>
      <c r="F791" s="19"/>
      <c r="G791" s="10">
        <f>+Vendes[[#This Row],[Base Imposable]]*Vendes[[#This Row],[% IVA]]</f>
        <v>0</v>
      </c>
      <c r="H791" s="10">
        <f>-Vendes[[#This Row],[Base Imposable]]*Vendes[[#This Row],[% IRPF]]</f>
        <v>0</v>
      </c>
      <c r="I791" s="10">
        <f>+Vendes[[#This Row],[Base Imposable]]+Vendes[[#This Row],[Quota IVA]]+Vendes[[#This Row],[IRPF]]</f>
        <v>0</v>
      </c>
      <c r="J791" s="19"/>
      <c r="K791" s="17">
        <f>+MONTH(Vendes[[#This Row],[Data Factura]])</f>
        <v>1</v>
      </c>
      <c r="L791" s="17">
        <f>+YEAR(Vendes[[#This Row],[Data Factura]])</f>
        <v>1900</v>
      </c>
      <c r="M791" s="18">
        <f>+Vendes[[#This Row],[Data Factura]]</f>
        <v>0</v>
      </c>
      <c r="N791" s="15" t="s">
        <v>15</v>
      </c>
      <c r="O791" s="10">
        <f>+Vendes[[#This Row],[Base Imposable]]</f>
        <v>0</v>
      </c>
    </row>
    <row r="792" spans="1:15" ht="15" customHeight="1" x14ac:dyDescent="0.3">
      <c r="A792" s="19"/>
      <c r="B792" s="19"/>
      <c r="C792" s="19"/>
      <c r="D792" s="19"/>
      <c r="E792" s="19"/>
      <c r="F792" s="19"/>
      <c r="G792" s="10">
        <f>+Vendes[[#This Row],[Base Imposable]]*Vendes[[#This Row],[% IVA]]</f>
        <v>0</v>
      </c>
      <c r="H792" s="10">
        <f>-Vendes[[#This Row],[Base Imposable]]*Vendes[[#This Row],[% IRPF]]</f>
        <v>0</v>
      </c>
      <c r="I792" s="10">
        <f>+Vendes[[#This Row],[Base Imposable]]+Vendes[[#This Row],[Quota IVA]]+Vendes[[#This Row],[IRPF]]</f>
        <v>0</v>
      </c>
      <c r="J792" s="19"/>
      <c r="K792" s="17">
        <f>+MONTH(Vendes[[#This Row],[Data Factura]])</f>
        <v>1</v>
      </c>
      <c r="L792" s="17">
        <f>+YEAR(Vendes[[#This Row],[Data Factura]])</f>
        <v>1900</v>
      </c>
      <c r="M792" s="18">
        <f>+Vendes[[#This Row],[Data Factura]]</f>
        <v>0</v>
      </c>
      <c r="N792" s="15" t="s">
        <v>15</v>
      </c>
      <c r="O792" s="10">
        <f>+Vendes[[#This Row],[Base Imposable]]</f>
        <v>0</v>
      </c>
    </row>
    <row r="793" spans="1:15" ht="15" customHeight="1" x14ac:dyDescent="0.3">
      <c r="A793" s="19"/>
      <c r="B793" s="19"/>
      <c r="C793" s="19"/>
      <c r="D793" s="19"/>
      <c r="E793" s="19"/>
      <c r="F793" s="19"/>
      <c r="G793" s="10">
        <f>+Vendes[[#This Row],[Base Imposable]]*Vendes[[#This Row],[% IVA]]</f>
        <v>0</v>
      </c>
      <c r="H793" s="10">
        <f>-Vendes[[#This Row],[Base Imposable]]*Vendes[[#This Row],[% IRPF]]</f>
        <v>0</v>
      </c>
      <c r="I793" s="10">
        <f>+Vendes[[#This Row],[Base Imposable]]+Vendes[[#This Row],[Quota IVA]]+Vendes[[#This Row],[IRPF]]</f>
        <v>0</v>
      </c>
      <c r="J793" s="19"/>
      <c r="K793" s="17">
        <f>+MONTH(Vendes[[#This Row],[Data Factura]])</f>
        <v>1</v>
      </c>
      <c r="L793" s="17">
        <f>+YEAR(Vendes[[#This Row],[Data Factura]])</f>
        <v>1900</v>
      </c>
      <c r="M793" s="18">
        <f>+Vendes[[#This Row],[Data Factura]]</f>
        <v>0</v>
      </c>
      <c r="N793" s="15" t="s">
        <v>15</v>
      </c>
      <c r="O793" s="10">
        <f>+Vendes[[#This Row],[Base Imposable]]</f>
        <v>0</v>
      </c>
    </row>
    <row r="794" spans="1:15" ht="15" customHeight="1" x14ac:dyDescent="0.3">
      <c r="A794" s="19"/>
      <c r="B794" s="19"/>
      <c r="C794" s="19"/>
      <c r="D794" s="19"/>
      <c r="E794" s="19"/>
      <c r="F794" s="19"/>
      <c r="G794" s="10">
        <f>+Vendes[[#This Row],[Base Imposable]]*Vendes[[#This Row],[% IVA]]</f>
        <v>0</v>
      </c>
      <c r="H794" s="10">
        <f>-Vendes[[#This Row],[Base Imposable]]*Vendes[[#This Row],[% IRPF]]</f>
        <v>0</v>
      </c>
      <c r="I794" s="10">
        <f>+Vendes[[#This Row],[Base Imposable]]+Vendes[[#This Row],[Quota IVA]]+Vendes[[#This Row],[IRPF]]</f>
        <v>0</v>
      </c>
      <c r="J794" s="19"/>
      <c r="K794" s="17">
        <f>+MONTH(Vendes[[#This Row],[Data Factura]])</f>
        <v>1</v>
      </c>
      <c r="L794" s="17">
        <f>+YEAR(Vendes[[#This Row],[Data Factura]])</f>
        <v>1900</v>
      </c>
      <c r="M794" s="18">
        <f>+Vendes[[#This Row],[Data Factura]]</f>
        <v>0</v>
      </c>
      <c r="N794" s="15" t="s">
        <v>15</v>
      </c>
      <c r="O794" s="10">
        <f>+Vendes[[#This Row],[Base Imposable]]</f>
        <v>0</v>
      </c>
    </row>
    <row r="795" spans="1:15" ht="15" customHeight="1" x14ac:dyDescent="0.3">
      <c r="A795" s="19"/>
      <c r="B795" s="19"/>
      <c r="C795" s="19"/>
      <c r="D795" s="19"/>
      <c r="E795" s="19"/>
      <c r="F795" s="19"/>
      <c r="G795" s="10">
        <f>+Vendes[[#This Row],[Base Imposable]]*Vendes[[#This Row],[% IVA]]</f>
        <v>0</v>
      </c>
      <c r="H795" s="10">
        <f>-Vendes[[#This Row],[Base Imposable]]*Vendes[[#This Row],[% IRPF]]</f>
        <v>0</v>
      </c>
      <c r="I795" s="10">
        <f>+Vendes[[#This Row],[Base Imposable]]+Vendes[[#This Row],[Quota IVA]]+Vendes[[#This Row],[IRPF]]</f>
        <v>0</v>
      </c>
      <c r="J795" s="19"/>
      <c r="K795" s="17">
        <f>+MONTH(Vendes[[#This Row],[Data Factura]])</f>
        <v>1</v>
      </c>
      <c r="L795" s="17">
        <f>+YEAR(Vendes[[#This Row],[Data Factura]])</f>
        <v>1900</v>
      </c>
      <c r="M795" s="18">
        <f>+Vendes[[#This Row],[Data Factura]]</f>
        <v>0</v>
      </c>
      <c r="N795" s="15" t="s">
        <v>15</v>
      </c>
      <c r="O795" s="10">
        <f>+Vendes[[#This Row],[Base Imposable]]</f>
        <v>0</v>
      </c>
    </row>
    <row r="796" spans="1:15" ht="15" customHeight="1" x14ac:dyDescent="0.3">
      <c r="A796" s="19"/>
      <c r="B796" s="19"/>
      <c r="C796" s="19"/>
      <c r="D796" s="19"/>
      <c r="E796" s="19"/>
      <c r="F796" s="19"/>
      <c r="G796" s="10">
        <f>+Vendes[[#This Row],[Base Imposable]]*Vendes[[#This Row],[% IVA]]</f>
        <v>0</v>
      </c>
      <c r="H796" s="10">
        <f>-Vendes[[#This Row],[Base Imposable]]*Vendes[[#This Row],[% IRPF]]</f>
        <v>0</v>
      </c>
      <c r="I796" s="10">
        <f>+Vendes[[#This Row],[Base Imposable]]+Vendes[[#This Row],[Quota IVA]]+Vendes[[#This Row],[IRPF]]</f>
        <v>0</v>
      </c>
      <c r="J796" s="19"/>
      <c r="K796" s="17">
        <f>+MONTH(Vendes[[#This Row],[Data Factura]])</f>
        <v>1</v>
      </c>
      <c r="L796" s="17">
        <f>+YEAR(Vendes[[#This Row],[Data Factura]])</f>
        <v>1900</v>
      </c>
      <c r="M796" s="18">
        <f>+Vendes[[#This Row],[Data Factura]]</f>
        <v>0</v>
      </c>
      <c r="N796" s="15" t="s">
        <v>15</v>
      </c>
      <c r="O796" s="10">
        <f>+Vendes[[#This Row],[Base Imposable]]</f>
        <v>0</v>
      </c>
    </row>
    <row r="797" spans="1:15" ht="15" customHeight="1" x14ac:dyDescent="0.3">
      <c r="A797" s="19"/>
      <c r="B797" s="19"/>
      <c r="C797" s="19"/>
      <c r="D797" s="19"/>
      <c r="E797" s="19"/>
      <c r="F797" s="19"/>
      <c r="G797" s="10">
        <f>+Vendes[[#This Row],[Base Imposable]]*Vendes[[#This Row],[% IVA]]</f>
        <v>0</v>
      </c>
      <c r="H797" s="10">
        <f>-Vendes[[#This Row],[Base Imposable]]*Vendes[[#This Row],[% IRPF]]</f>
        <v>0</v>
      </c>
      <c r="I797" s="10">
        <f>+Vendes[[#This Row],[Base Imposable]]+Vendes[[#This Row],[Quota IVA]]+Vendes[[#This Row],[IRPF]]</f>
        <v>0</v>
      </c>
      <c r="J797" s="19"/>
      <c r="K797" s="17">
        <f>+MONTH(Vendes[[#This Row],[Data Factura]])</f>
        <v>1</v>
      </c>
      <c r="L797" s="17">
        <f>+YEAR(Vendes[[#This Row],[Data Factura]])</f>
        <v>1900</v>
      </c>
      <c r="M797" s="18">
        <f>+Vendes[[#This Row],[Data Factura]]</f>
        <v>0</v>
      </c>
      <c r="N797" s="15" t="s">
        <v>15</v>
      </c>
      <c r="O797" s="10">
        <f>+Vendes[[#This Row],[Base Imposable]]</f>
        <v>0</v>
      </c>
    </row>
    <row r="798" spans="1:15" ht="15" customHeight="1" x14ac:dyDescent="0.3">
      <c r="A798" s="19"/>
      <c r="B798" s="19"/>
      <c r="C798" s="19"/>
      <c r="D798" s="19"/>
      <c r="E798" s="19"/>
      <c r="F798" s="19"/>
      <c r="G798" s="10">
        <f>+Vendes[[#This Row],[Base Imposable]]*Vendes[[#This Row],[% IVA]]</f>
        <v>0</v>
      </c>
      <c r="H798" s="10">
        <f>-Vendes[[#This Row],[Base Imposable]]*Vendes[[#This Row],[% IRPF]]</f>
        <v>0</v>
      </c>
      <c r="I798" s="10">
        <f>+Vendes[[#This Row],[Base Imposable]]+Vendes[[#This Row],[Quota IVA]]+Vendes[[#This Row],[IRPF]]</f>
        <v>0</v>
      </c>
      <c r="J798" s="19"/>
      <c r="K798" s="17">
        <f>+MONTH(Vendes[[#This Row],[Data Factura]])</f>
        <v>1</v>
      </c>
      <c r="L798" s="17">
        <f>+YEAR(Vendes[[#This Row],[Data Factura]])</f>
        <v>1900</v>
      </c>
      <c r="M798" s="18">
        <f>+Vendes[[#This Row],[Data Factura]]</f>
        <v>0</v>
      </c>
      <c r="N798" s="15" t="s">
        <v>15</v>
      </c>
      <c r="O798" s="10">
        <f>+Vendes[[#This Row],[Base Imposable]]</f>
        <v>0</v>
      </c>
    </row>
    <row r="799" spans="1:15" ht="15" customHeight="1" x14ac:dyDescent="0.3">
      <c r="A799" s="19"/>
      <c r="B799" s="19"/>
      <c r="C799" s="19"/>
      <c r="D799" s="19"/>
      <c r="E799" s="19"/>
      <c r="F799" s="19"/>
      <c r="G799" s="10">
        <f>+Vendes[[#This Row],[Base Imposable]]*Vendes[[#This Row],[% IVA]]</f>
        <v>0</v>
      </c>
      <c r="H799" s="10">
        <f>-Vendes[[#This Row],[Base Imposable]]*Vendes[[#This Row],[% IRPF]]</f>
        <v>0</v>
      </c>
      <c r="I799" s="10">
        <f>+Vendes[[#This Row],[Base Imposable]]+Vendes[[#This Row],[Quota IVA]]+Vendes[[#This Row],[IRPF]]</f>
        <v>0</v>
      </c>
      <c r="J799" s="19"/>
      <c r="K799" s="17">
        <f>+MONTH(Vendes[[#This Row],[Data Factura]])</f>
        <v>1</v>
      </c>
      <c r="L799" s="17">
        <f>+YEAR(Vendes[[#This Row],[Data Factura]])</f>
        <v>1900</v>
      </c>
      <c r="M799" s="18">
        <f>+Vendes[[#This Row],[Data Factura]]</f>
        <v>0</v>
      </c>
      <c r="N799" s="15" t="s">
        <v>15</v>
      </c>
      <c r="O799" s="10">
        <f>+Vendes[[#This Row],[Base Imposable]]</f>
        <v>0</v>
      </c>
    </row>
    <row r="800" spans="1:15" ht="15" customHeight="1" x14ac:dyDescent="0.3">
      <c r="A800" s="19"/>
      <c r="B800" s="19"/>
      <c r="C800" s="19"/>
      <c r="D800" s="19"/>
      <c r="E800" s="19"/>
      <c r="F800" s="19"/>
      <c r="G800" s="10">
        <f>+Vendes[[#This Row],[Base Imposable]]*Vendes[[#This Row],[% IVA]]</f>
        <v>0</v>
      </c>
      <c r="H800" s="10">
        <f>-Vendes[[#This Row],[Base Imposable]]*Vendes[[#This Row],[% IRPF]]</f>
        <v>0</v>
      </c>
      <c r="I800" s="10">
        <f>+Vendes[[#This Row],[Base Imposable]]+Vendes[[#This Row],[Quota IVA]]+Vendes[[#This Row],[IRPF]]</f>
        <v>0</v>
      </c>
      <c r="J800" s="19"/>
      <c r="K800" s="17">
        <f>+MONTH(Vendes[[#This Row],[Data Factura]])</f>
        <v>1</v>
      </c>
      <c r="L800" s="17">
        <f>+YEAR(Vendes[[#This Row],[Data Factura]])</f>
        <v>1900</v>
      </c>
      <c r="M800" s="18">
        <f>+Vendes[[#This Row],[Data Factura]]</f>
        <v>0</v>
      </c>
      <c r="N800" s="15" t="s">
        <v>15</v>
      </c>
      <c r="O800" s="10">
        <f>+Vendes[[#This Row],[Base Imposable]]</f>
        <v>0</v>
      </c>
    </row>
    <row r="801" spans="1:15" ht="15" customHeight="1" x14ac:dyDescent="0.3">
      <c r="A801" s="19"/>
      <c r="B801" s="19"/>
      <c r="C801" s="19"/>
      <c r="D801" s="19"/>
      <c r="E801" s="19"/>
      <c r="F801" s="19"/>
      <c r="G801" s="10">
        <f>+Vendes[[#This Row],[Base Imposable]]*Vendes[[#This Row],[% IVA]]</f>
        <v>0</v>
      </c>
      <c r="H801" s="10">
        <f>-Vendes[[#This Row],[Base Imposable]]*Vendes[[#This Row],[% IRPF]]</f>
        <v>0</v>
      </c>
      <c r="I801" s="10">
        <f>+Vendes[[#This Row],[Base Imposable]]+Vendes[[#This Row],[Quota IVA]]+Vendes[[#This Row],[IRPF]]</f>
        <v>0</v>
      </c>
      <c r="J801" s="19"/>
      <c r="K801" s="17">
        <f>+MONTH(Vendes[[#This Row],[Data Factura]])</f>
        <v>1</v>
      </c>
      <c r="L801" s="17">
        <f>+YEAR(Vendes[[#This Row],[Data Factura]])</f>
        <v>1900</v>
      </c>
      <c r="M801" s="18">
        <f>+Vendes[[#This Row],[Data Factura]]</f>
        <v>0</v>
      </c>
      <c r="N801" s="15" t="s">
        <v>15</v>
      </c>
      <c r="O801" s="10">
        <f>+Vendes[[#This Row],[Base Imposable]]</f>
        <v>0</v>
      </c>
    </row>
    <row r="802" spans="1:15" ht="15" customHeight="1" x14ac:dyDescent="0.3">
      <c r="A802" s="19"/>
      <c r="B802" s="19"/>
      <c r="C802" s="19"/>
      <c r="D802" s="19"/>
      <c r="E802" s="19"/>
      <c r="F802" s="19"/>
      <c r="G802" s="10">
        <f>+Vendes[[#This Row],[Base Imposable]]*Vendes[[#This Row],[% IVA]]</f>
        <v>0</v>
      </c>
      <c r="H802" s="10">
        <f>-Vendes[[#This Row],[Base Imposable]]*Vendes[[#This Row],[% IRPF]]</f>
        <v>0</v>
      </c>
      <c r="I802" s="10">
        <f>+Vendes[[#This Row],[Base Imposable]]+Vendes[[#This Row],[Quota IVA]]+Vendes[[#This Row],[IRPF]]</f>
        <v>0</v>
      </c>
      <c r="J802" s="19"/>
      <c r="K802" s="17">
        <f>+MONTH(Vendes[[#This Row],[Data Factura]])</f>
        <v>1</v>
      </c>
      <c r="L802" s="17">
        <f>+YEAR(Vendes[[#This Row],[Data Factura]])</f>
        <v>1900</v>
      </c>
      <c r="M802" s="18">
        <f>+Vendes[[#This Row],[Data Factura]]</f>
        <v>0</v>
      </c>
      <c r="N802" s="15" t="s">
        <v>15</v>
      </c>
      <c r="O802" s="10">
        <f>+Vendes[[#This Row],[Base Imposable]]</f>
        <v>0</v>
      </c>
    </row>
    <row r="803" spans="1:15" ht="15" customHeight="1" x14ac:dyDescent="0.3">
      <c r="A803" s="19"/>
      <c r="B803" s="19"/>
      <c r="C803" s="19"/>
      <c r="D803" s="19"/>
      <c r="E803" s="19"/>
      <c r="F803" s="19"/>
      <c r="G803" s="10">
        <f>+Vendes[[#This Row],[Base Imposable]]*Vendes[[#This Row],[% IVA]]</f>
        <v>0</v>
      </c>
      <c r="H803" s="10">
        <f>-Vendes[[#This Row],[Base Imposable]]*Vendes[[#This Row],[% IRPF]]</f>
        <v>0</v>
      </c>
      <c r="I803" s="10">
        <f>+Vendes[[#This Row],[Base Imposable]]+Vendes[[#This Row],[Quota IVA]]+Vendes[[#This Row],[IRPF]]</f>
        <v>0</v>
      </c>
      <c r="J803" s="19"/>
      <c r="K803" s="17">
        <f>+MONTH(Vendes[[#This Row],[Data Factura]])</f>
        <v>1</v>
      </c>
      <c r="L803" s="17">
        <f>+YEAR(Vendes[[#This Row],[Data Factura]])</f>
        <v>1900</v>
      </c>
      <c r="M803" s="18">
        <f>+Vendes[[#This Row],[Data Factura]]</f>
        <v>0</v>
      </c>
      <c r="N803" s="15" t="s">
        <v>15</v>
      </c>
      <c r="O803" s="10">
        <f>+Vendes[[#This Row],[Base Imposable]]</f>
        <v>0</v>
      </c>
    </row>
    <row r="804" spans="1:15" ht="15" customHeight="1" x14ac:dyDescent="0.3">
      <c r="A804" s="19"/>
      <c r="B804" s="19"/>
      <c r="C804" s="19"/>
      <c r="D804" s="19"/>
      <c r="E804" s="19"/>
      <c r="F804" s="19"/>
      <c r="G804" s="10">
        <f>+Vendes[[#This Row],[Base Imposable]]*Vendes[[#This Row],[% IVA]]</f>
        <v>0</v>
      </c>
      <c r="H804" s="10">
        <f>-Vendes[[#This Row],[Base Imposable]]*Vendes[[#This Row],[% IRPF]]</f>
        <v>0</v>
      </c>
      <c r="I804" s="10">
        <f>+Vendes[[#This Row],[Base Imposable]]+Vendes[[#This Row],[Quota IVA]]+Vendes[[#This Row],[IRPF]]</f>
        <v>0</v>
      </c>
      <c r="J804" s="19"/>
      <c r="K804" s="17">
        <f>+MONTH(Vendes[[#This Row],[Data Factura]])</f>
        <v>1</v>
      </c>
      <c r="L804" s="17">
        <f>+YEAR(Vendes[[#This Row],[Data Factura]])</f>
        <v>1900</v>
      </c>
      <c r="M804" s="18">
        <f>+Vendes[[#This Row],[Data Factura]]</f>
        <v>0</v>
      </c>
      <c r="N804" s="15" t="s">
        <v>15</v>
      </c>
      <c r="O804" s="10">
        <f>+Vendes[[#This Row],[Base Imposable]]</f>
        <v>0</v>
      </c>
    </row>
    <row r="805" spans="1:15" ht="15" customHeight="1" x14ac:dyDescent="0.3">
      <c r="A805" s="19"/>
      <c r="B805" s="19"/>
      <c r="C805" s="19"/>
      <c r="D805" s="19"/>
      <c r="E805" s="19"/>
      <c r="F805" s="19"/>
      <c r="G805" s="10">
        <f>+Vendes[[#This Row],[Base Imposable]]*Vendes[[#This Row],[% IVA]]</f>
        <v>0</v>
      </c>
      <c r="H805" s="10">
        <f>-Vendes[[#This Row],[Base Imposable]]*Vendes[[#This Row],[% IRPF]]</f>
        <v>0</v>
      </c>
      <c r="I805" s="10">
        <f>+Vendes[[#This Row],[Base Imposable]]+Vendes[[#This Row],[Quota IVA]]+Vendes[[#This Row],[IRPF]]</f>
        <v>0</v>
      </c>
      <c r="J805" s="19"/>
      <c r="K805" s="17">
        <f>+MONTH(Vendes[[#This Row],[Data Factura]])</f>
        <v>1</v>
      </c>
      <c r="L805" s="17">
        <f>+YEAR(Vendes[[#This Row],[Data Factura]])</f>
        <v>1900</v>
      </c>
      <c r="M805" s="18">
        <f>+Vendes[[#This Row],[Data Factura]]</f>
        <v>0</v>
      </c>
      <c r="N805" s="15" t="s">
        <v>15</v>
      </c>
      <c r="O805" s="10">
        <f>+Vendes[[#This Row],[Base Imposable]]</f>
        <v>0</v>
      </c>
    </row>
    <row r="806" spans="1:15" ht="15" customHeight="1" x14ac:dyDescent="0.3">
      <c r="A806" s="19"/>
      <c r="B806" s="19"/>
      <c r="C806" s="19"/>
      <c r="D806" s="19"/>
      <c r="E806" s="19"/>
      <c r="F806" s="19"/>
      <c r="G806" s="10">
        <f>+Vendes[[#This Row],[Base Imposable]]*Vendes[[#This Row],[% IVA]]</f>
        <v>0</v>
      </c>
      <c r="H806" s="10">
        <f>-Vendes[[#This Row],[Base Imposable]]*Vendes[[#This Row],[% IRPF]]</f>
        <v>0</v>
      </c>
      <c r="I806" s="10">
        <f>+Vendes[[#This Row],[Base Imposable]]+Vendes[[#This Row],[Quota IVA]]+Vendes[[#This Row],[IRPF]]</f>
        <v>0</v>
      </c>
      <c r="J806" s="19"/>
      <c r="K806" s="17">
        <f>+MONTH(Vendes[[#This Row],[Data Factura]])</f>
        <v>1</v>
      </c>
      <c r="L806" s="17">
        <f>+YEAR(Vendes[[#This Row],[Data Factura]])</f>
        <v>1900</v>
      </c>
      <c r="M806" s="18">
        <f>+Vendes[[#This Row],[Data Factura]]</f>
        <v>0</v>
      </c>
      <c r="N806" s="15" t="s">
        <v>15</v>
      </c>
      <c r="O806" s="10">
        <f>+Vendes[[#This Row],[Base Imposable]]</f>
        <v>0</v>
      </c>
    </row>
    <row r="807" spans="1:15" ht="15" customHeight="1" x14ac:dyDescent="0.3">
      <c r="A807" s="19"/>
      <c r="B807" s="19"/>
      <c r="C807" s="19"/>
      <c r="D807" s="19"/>
      <c r="E807" s="19"/>
      <c r="F807" s="19"/>
      <c r="G807" s="10">
        <f>+Vendes[[#This Row],[Base Imposable]]*Vendes[[#This Row],[% IVA]]</f>
        <v>0</v>
      </c>
      <c r="H807" s="10">
        <f>-Vendes[[#This Row],[Base Imposable]]*Vendes[[#This Row],[% IRPF]]</f>
        <v>0</v>
      </c>
      <c r="I807" s="10">
        <f>+Vendes[[#This Row],[Base Imposable]]+Vendes[[#This Row],[Quota IVA]]+Vendes[[#This Row],[IRPF]]</f>
        <v>0</v>
      </c>
      <c r="J807" s="19"/>
      <c r="K807" s="17">
        <f>+MONTH(Vendes[[#This Row],[Data Factura]])</f>
        <v>1</v>
      </c>
      <c r="L807" s="17">
        <f>+YEAR(Vendes[[#This Row],[Data Factura]])</f>
        <v>1900</v>
      </c>
      <c r="M807" s="18">
        <f>+Vendes[[#This Row],[Data Factura]]</f>
        <v>0</v>
      </c>
      <c r="N807" s="15" t="s">
        <v>15</v>
      </c>
      <c r="O807" s="10">
        <f>+Vendes[[#This Row],[Base Imposable]]</f>
        <v>0</v>
      </c>
    </row>
    <row r="808" spans="1:15" ht="15" customHeight="1" x14ac:dyDescent="0.3">
      <c r="A808" s="19"/>
      <c r="B808" s="19"/>
      <c r="C808" s="19"/>
      <c r="D808" s="19"/>
      <c r="E808" s="19"/>
      <c r="F808" s="19"/>
      <c r="G808" s="10">
        <f>+Vendes[[#This Row],[Base Imposable]]*Vendes[[#This Row],[% IVA]]</f>
        <v>0</v>
      </c>
      <c r="H808" s="10">
        <f>-Vendes[[#This Row],[Base Imposable]]*Vendes[[#This Row],[% IRPF]]</f>
        <v>0</v>
      </c>
      <c r="I808" s="10">
        <f>+Vendes[[#This Row],[Base Imposable]]+Vendes[[#This Row],[Quota IVA]]+Vendes[[#This Row],[IRPF]]</f>
        <v>0</v>
      </c>
      <c r="J808" s="19"/>
      <c r="K808" s="17">
        <f>+MONTH(Vendes[[#This Row],[Data Factura]])</f>
        <v>1</v>
      </c>
      <c r="L808" s="17">
        <f>+YEAR(Vendes[[#This Row],[Data Factura]])</f>
        <v>1900</v>
      </c>
      <c r="M808" s="18">
        <f>+Vendes[[#This Row],[Data Factura]]</f>
        <v>0</v>
      </c>
      <c r="N808" s="15" t="s">
        <v>15</v>
      </c>
      <c r="O808" s="10">
        <f>+Vendes[[#This Row],[Base Imposable]]</f>
        <v>0</v>
      </c>
    </row>
    <row r="809" spans="1:15" ht="15" customHeight="1" x14ac:dyDescent="0.3">
      <c r="A809" s="19"/>
      <c r="B809" s="19"/>
      <c r="C809" s="19"/>
      <c r="D809" s="19"/>
      <c r="E809" s="19"/>
      <c r="F809" s="19"/>
      <c r="G809" s="10">
        <f>+Vendes[[#This Row],[Base Imposable]]*Vendes[[#This Row],[% IVA]]</f>
        <v>0</v>
      </c>
      <c r="H809" s="10">
        <f>-Vendes[[#This Row],[Base Imposable]]*Vendes[[#This Row],[% IRPF]]</f>
        <v>0</v>
      </c>
      <c r="I809" s="10">
        <f>+Vendes[[#This Row],[Base Imposable]]+Vendes[[#This Row],[Quota IVA]]+Vendes[[#This Row],[IRPF]]</f>
        <v>0</v>
      </c>
      <c r="J809" s="19"/>
      <c r="K809" s="17">
        <f>+MONTH(Vendes[[#This Row],[Data Factura]])</f>
        <v>1</v>
      </c>
      <c r="L809" s="17">
        <f>+YEAR(Vendes[[#This Row],[Data Factura]])</f>
        <v>1900</v>
      </c>
      <c r="M809" s="18">
        <f>+Vendes[[#This Row],[Data Factura]]</f>
        <v>0</v>
      </c>
      <c r="N809" s="15" t="s">
        <v>15</v>
      </c>
      <c r="O809" s="10">
        <f>+Vendes[[#This Row],[Base Imposable]]</f>
        <v>0</v>
      </c>
    </row>
    <row r="810" spans="1:15" ht="15" customHeight="1" x14ac:dyDescent="0.3">
      <c r="A810" s="19"/>
      <c r="B810" s="19"/>
      <c r="C810" s="19"/>
      <c r="D810" s="19"/>
      <c r="E810" s="19"/>
      <c r="F810" s="19"/>
      <c r="G810" s="10">
        <f>+Vendes[[#This Row],[Base Imposable]]*Vendes[[#This Row],[% IVA]]</f>
        <v>0</v>
      </c>
      <c r="H810" s="10">
        <f>-Vendes[[#This Row],[Base Imposable]]*Vendes[[#This Row],[% IRPF]]</f>
        <v>0</v>
      </c>
      <c r="I810" s="10">
        <f>+Vendes[[#This Row],[Base Imposable]]+Vendes[[#This Row],[Quota IVA]]+Vendes[[#This Row],[IRPF]]</f>
        <v>0</v>
      </c>
      <c r="J810" s="19"/>
      <c r="K810" s="17">
        <f>+MONTH(Vendes[[#This Row],[Data Factura]])</f>
        <v>1</v>
      </c>
      <c r="L810" s="17">
        <f>+YEAR(Vendes[[#This Row],[Data Factura]])</f>
        <v>1900</v>
      </c>
      <c r="M810" s="18">
        <f>+Vendes[[#This Row],[Data Factura]]</f>
        <v>0</v>
      </c>
      <c r="N810" s="15" t="s">
        <v>15</v>
      </c>
      <c r="O810" s="10">
        <f>+Vendes[[#This Row],[Base Imposable]]</f>
        <v>0</v>
      </c>
    </row>
    <row r="811" spans="1:15" ht="15" customHeight="1" x14ac:dyDescent="0.3">
      <c r="A811" s="19"/>
      <c r="B811" s="19"/>
      <c r="C811" s="19"/>
      <c r="D811" s="19"/>
      <c r="E811" s="19"/>
      <c r="F811" s="19"/>
      <c r="G811" s="10">
        <f>+Vendes[[#This Row],[Base Imposable]]*Vendes[[#This Row],[% IVA]]</f>
        <v>0</v>
      </c>
      <c r="H811" s="10">
        <f>-Vendes[[#This Row],[Base Imposable]]*Vendes[[#This Row],[% IRPF]]</f>
        <v>0</v>
      </c>
      <c r="I811" s="10">
        <f>+Vendes[[#This Row],[Base Imposable]]+Vendes[[#This Row],[Quota IVA]]+Vendes[[#This Row],[IRPF]]</f>
        <v>0</v>
      </c>
      <c r="J811" s="19"/>
      <c r="K811" s="17">
        <f>+MONTH(Vendes[[#This Row],[Data Factura]])</f>
        <v>1</v>
      </c>
      <c r="L811" s="17">
        <f>+YEAR(Vendes[[#This Row],[Data Factura]])</f>
        <v>1900</v>
      </c>
      <c r="M811" s="18">
        <f>+Vendes[[#This Row],[Data Factura]]</f>
        <v>0</v>
      </c>
      <c r="N811" s="15" t="s">
        <v>15</v>
      </c>
      <c r="O811" s="10">
        <f>+Vendes[[#This Row],[Base Imposable]]</f>
        <v>0</v>
      </c>
    </row>
    <row r="812" spans="1:15" ht="15" customHeight="1" x14ac:dyDescent="0.3">
      <c r="A812" s="19"/>
      <c r="B812" s="19"/>
      <c r="C812" s="19"/>
      <c r="D812" s="19"/>
      <c r="E812" s="19"/>
      <c r="F812" s="19"/>
      <c r="G812" s="10">
        <f>+Vendes[[#This Row],[Base Imposable]]*Vendes[[#This Row],[% IVA]]</f>
        <v>0</v>
      </c>
      <c r="H812" s="10">
        <f>-Vendes[[#This Row],[Base Imposable]]*Vendes[[#This Row],[% IRPF]]</f>
        <v>0</v>
      </c>
      <c r="I812" s="10">
        <f>+Vendes[[#This Row],[Base Imposable]]+Vendes[[#This Row],[Quota IVA]]+Vendes[[#This Row],[IRPF]]</f>
        <v>0</v>
      </c>
      <c r="J812" s="19"/>
      <c r="K812" s="17">
        <f>+MONTH(Vendes[[#This Row],[Data Factura]])</f>
        <v>1</v>
      </c>
      <c r="L812" s="17">
        <f>+YEAR(Vendes[[#This Row],[Data Factura]])</f>
        <v>1900</v>
      </c>
      <c r="M812" s="18">
        <f>+Vendes[[#This Row],[Data Factura]]</f>
        <v>0</v>
      </c>
      <c r="N812" s="15" t="s">
        <v>15</v>
      </c>
      <c r="O812" s="10">
        <f>+Vendes[[#This Row],[Base Imposable]]</f>
        <v>0</v>
      </c>
    </row>
    <row r="813" spans="1:15" ht="15" customHeight="1" x14ac:dyDescent="0.3">
      <c r="A813" s="19"/>
      <c r="B813" s="19"/>
      <c r="C813" s="19"/>
      <c r="D813" s="19"/>
      <c r="E813" s="19"/>
      <c r="F813" s="19"/>
      <c r="G813" s="10">
        <f>+Vendes[[#This Row],[Base Imposable]]*Vendes[[#This Row],[% IVA]]</f>
        <v>0</v>
      </c>
      <c r="H813" s="10">
        <f>-Vendes[[#This Row],[Base Imposable]]*Vendes[[#This Row],[% IRPF]]</f>
        <v>0</v>
      </c>
      <c r="I813" s="10">
        <f>+Vendes[[#This Row],[Base Imposable]]+Vendes[[#This Row],[Quota IVA]]+Vendes[[#This Row],[IRPF]]</f>
        <v>0</v>
      </c>
      <c r="J813" s="19"/>
      <c r="K813" s="17">
        <f>+MONTH(Vendes[[#This Row],[Data Factura]])</f>
        <v>1</v>
      </c>
      <c r="L813" s="17">
        <f>+YEAR(Vendes[[#This Row],[Data Factura]])</f>
        <v>1900</v>
      </c>
      <c r="M813" s="18">
        <f>+Vendes[[#This Row],[Data Factura]]</f>
        <v>0</v>
      </c>
      <c r="N813" s="15" t="s">
        <v>15</v>
      </c>
      <c r="O813" s="10">
        <f>+Vendes[[#This Row],[Base Imposable]]</f>
        <v>0</v>
      </c>
    </row>
    <row r="814" spans="1:15" ht="15" customHeight="1" x14ac:dyDescent="0.3">
      <c r="A814" s="19"/>
      <c r="B814" s="19"/>
      <c r="C814" s="19"/>
      <c r="D814" s="19"/>
      <c r="E814" s="19"/>
      <c r="F814" s="19"/>
      <c r="G814" s="10">
        <f>+Vendes[[#This Row],[Base Imposable]]*Vendes[[#This Row],[% IVA]]</f>
        <v>0</v>
      </c>
      <c r="H814" s="10">
        <f>-Vendes[[#This Row],[Base Imposable]]*Vendes[[#This Row],[% IRPF]]</f>
        <v>0</v>
      </c>
      <c r="I814" s="10">
        <f>+Vendes[[#This Row],[Base Imposable]]+Vendes[[#This Row],[Quota IVA]]+Vendes[[#This Row],[IRPF]]</f>
        <v>0</v>
      </c>
      <c r="J814" s="19"/>
      <c r="K814" s="17">
        <f>+MONTH(Vendes[[#This Row],[Data Factura]])</f>
        <v>1</v>
      </c>
      <c r="L814" s="17">
        <f>+YEAR(Vendes[[#This Row],[Data Factura]])</f>
        <v>1900</v>
      </c>
      <c r="M814" s="18">
        <f>+Vendes[[#This Row],[Data Factura]]</f>
        <v>0</v>
      </c>
      <c r="N814" s="15" t="s">
        <v>15</v>
      </c>
      <c r="O814" s="10">
        <f>+Vendes[[#This Row],[Base Imposable]]</f>
        <v>0</v>
      </c>
    </row>
    <row r="815" spans="1:15" ht="15" customHeight="1" x14ac:dyDescent="0.3">
      <c r="A815" s="19"/>
      <c r="B815" s="19"/>
      <c r="C815" s="19"/>
      <c r="D815" s="19"/>
      <c r="E815" s="19"/>
      <c r="F815" s="19"/>
      <c r="G815" s="10">
        <f>+Vendes[[#This Row],[Base Imposable]]*Vendes[[#This Row],[% IVA]]</f>
        <v>0</v>
      </c>
      <c r="H815" s="10">
        <f>-Vendes[[#This Row],[Base Imposable]]*Vendes[[#This Row],[% IRPF]]</f>
        <v>0</v>
      </c>
      <c r="I815" s="10">
        <f>+Vendes[[#This Row],[Base Imposable]]+Vendes[[#This Row],[Quota IVA]]+Vendes[[#This Row],[IRPF]]</f>
        <v>0</v>
      </c>
      <c r="J815" s="19"/>
      <c r="K815" s="17">
        <f>+MONTH(Vendes[[#This Row],[Data Factura]])</f>
        <v>1</v>
      </c>
      <c r="L815" s="17">
        <f>+YEAR(Vendes[[#This Row],[Data Factura]])</f>
        <v>1900</v>
      </c>
      <c r="M815" s="18">
        <f>+Vendes[[#This Row],[Data Factura]]</f>
        <v>0</v>
      </c>
      <c r="N815" s="15" t="s">
        <v>15</v>
      </c>
      <c r="O815" s="10">
        <f>+Vendes[[#This Row],[Base Imposable]]</f>
        <v>0</v>
      </c>
    </row>
    <row r="816" spans="1:15" ht="15" customHeight="1" x14ac:dyDescent="0.3">
      <c r="A816" s="19"/>
      <c r="B816" s="19"/>
      <c r="C816" s="19"/>
      <c r="D816" s="19"/>
      <c r="E816" s="19"/>
      <c r="F816" s="19"/>
      <c r="G816" s="10">
        <f>+Vendes[[#This Row],[Base Imposable]]*Vendes[[#This Row],[% IVA]]</f>
        <v>0</v>
      </c>
      <c r="H816" s="10">
        <f>-Vendes[[#This Row],[Base Imposable]]*Vendes[[#This Row],[% IRPF]]</f>
        <v>0</v>
      </c>
      <c r="I816" s="10">
        <f>+Vendes[[#This Row],[Base Imposable]]+Vendes[[#This Row],[Quota IVA]]+Vendes[[#This Row],[IRPF]]</f>
        <v>0</v>
      </c>
      <c r="J816" s="19"/>
      <c r="K816" s="17">
        <f>+MONTH(Vendes[[#This Row],[Data Factura]])</f>
        <v>1</v>
      </c>
      <c r="L816" s="17">
        <f>+YEAR(Vendes[[#This Row],[Data Factura]])</f>
        <v>1900</v>
      </c>
      <c r="M816" s="18">
        <f>+Vendes[[#This Row],[Data Factura]]</f>
        <v>0</v>
      </c>
      <c r="N816" s="15" t="s">
        <v>15</v>
      </c>
      <c r="O816" s="10">
        <f>+Vendes[[#This Row],[Base Imposable]]</f>
        <v>0</v>
      </c>
    </row>
    <row r="817" spans="1:15" ht="15" customHeight="1" x14ac:dyDescent="0.3">
      <c r="A817" s="19"/>
      <c r="B817" s="19"/>
      <c r="C817" s="19"/>
      <c r="D817" s="19"/>
      <c r="E817" s="19"/>
      <c r="F817" s="19"/>
      <c r="G817" s="10">
        <f>+Vendes[[#This Row],[Base Imposable]]*Vendes[[#This Row],[% IVA]]</f>
        <v>0</v>
      </c>
      <c r="H817" s="10">
        <f>-Vendes[[#This Row],[Base Imposable]]*Vendes[[#This Row],[% IRPF]]</f>
        <v>0</v>
      </c>
      <c r="I817" s="10">
        <f>+Vendes[[#This Row],[Base Imposable]]+Vendes[[#This Row],[Quota IVA]]+Vendes[[#This Row],[IRPF]]</f>
        <v>0</v>
      </c>
      <c r="J817" s="19"/>
      <c r="K817" s="17">
        <f>+MONTH(Vendes[[#This Row],[Data Factura]])</f>
        <v>1</v>
      </c>
      <c r="L817" s="17">
        <f>+YEAR(Vendes[[#This Row],[Data Factura]])</f>
        <v>1900</v>
      </c>
      <c r="M817" s="18">
        <f>+Vendes[[#This Row],[Data Factura]]</f>
        <v>0</v>
      </c>
      <c r="N817" s="15" t="s">
        <v>15</v>
      </c>
      <c r="O817" s="10">
        <f>+Vendes[[#This Row],[Base Imposable]]</f>
        <v>0</v>
      </c>
    </row>
    <row r="818" spans="1:15" ht="15" customHeight="1" x14ac:dyDescent="0.3">
      <c r="A818" s="19"/>
      <c r="B818" s="19"/>
      <c r="C818" s="19"/>
      <c r="D818" s="19"/>
      <c r="E818" s="19"/>
      <c r="F818" s="19"/>
      <c r="G818" s="10">
        <f>+Vendes[[#This Row],[Base Imposable]]*Vendes[[#This Row],[% IVA]]</f>
        <v>0</v>
      </c>
      <c r="H818" s="10">
        <f>-Vendes[[#This Row],[Base Imposable]]*Vendes[[#This Row],[% IRPF]]</f>
        <v>0</v>
      </c>
      <c r="I818" s="10">
        <f>+Vendes[[#This Row],[Base Imposable]]+Vendes[[#This Row],[Quota IVA]]+Vendes[[#This Row],[IRPF]]</f>
        <v>0</v>
      </c>
      <c r="J818" s="19"/>
      <c r="K818" s="17">
        <f>+MONTH(Vendes[[#This Row],[Data Factura]])</f>
        <v>1</v>
      </c>
      <c r="L818" s="17">
        <f>+YEAR(Vendes[[#This Row],[Data Factura]])</f>
        <v>1900</v>
      </c>
      <c r="M818" s="18">
        <f>+Vendes[[#This Row],[Data Factura]]</f>
        <v>0</v>
      </c>
      <c r="N818" s="15" t="s">
        <v>15</v>
      </c>
      <c r="O818" s="10">
        <f>+Vendes[[#This Row],[Base Imposable]]</f>
        <v>0</v>
      </c>
    </row>
    <row r="819" spans="1:15" ht="15" customHeight="1" x14ac:dyDescent="0.3">
      <c r="A819" s="19"/>
      <c r="B819" s="19"/>
      <c r="C819" s="19"/>
      <c r="D819" s="19"/>
      <c r="E819" s="19"/>
      <c r="F819" s="19"/>
      <c r="G819" s="10">
        <f>+Vendes[[#This Row],[Base Imposable]]*Vendes[[#This Row],[% IVA]]</f>
        <v>0</v>
      </c>
      <c r="H819" s="10">
        <f>-Vendes[[#This Row],[Base Imposable]]*Vendes[[#This Row],[% IRPF]]</f>
        <v>0</v>
      </c>
      <c r="I819" s="10">
        <f>+Vendes[[#This Row],[Base Imposable]]+Vendes[[#This Row],[Quota IVA]]+Vendes[[#This Row],[IRPF]]</f>
        <v>0</v>
      </c>
      <c r="J819" s="19"/>
      <c r="K819" s="17">
        <f>+MONTH(Vendes[[#This Row],[Data Factura]])</f>
        <v>1</v>
      </c>
      <c r="L819" s="17">
        <f>+YEAR(Vendes[[#This Row],[Data Factura]])</f>
        <v>1900</v>
      </c>
      <c r="M819" s="18">
        <f>+Vendes[[#This Row],[Data Factura]]</f>
        <v>0</v>
      </c>
      <c r="N819" s="15" t="s">
        <v>15</v>
      </c>
      <c r="O819" s="10">
        <f>+Vendes[[#This Row],[Base Imposable]]</f>
        <v>0</v>
      </c>
    </row>
    <row r="820" spans="1:15" ht="15" customHeight="1" x14ac:dyDescent="0.3">
      <c r="A820" s="19"/>
      <c r="B820" s="19"/>
      <c r="C820" s="19"/>
      <c r="D820" s="19"/>
      <c r="E820" s="19"/>
      <c r="F820" s="19"/>
      <c r="G820" s="10">
        <f>+Vendes[[#This Row],[Base Imposable]]*Vendes[[#This Row],[% IVA]]</f>
        <v>0</v>
      </c>
      <c r="H820" s="10">
        <f>-Vendes[[#This Row],[Base Imposable]]*Vendes[[#This Row],[% IRPF]]</f>
        <v>0</v>
      </c>
      <c r="I820" s="10">
        <f>+Vendes[[#This Row],[Base Imposable]]+Vendes[[#This Row],[Quota IVA]]+Vendes[[#This Row],[IRPF]]</f>
        <v>0</v>
      </c>
      <c r="J820" s="19"/>
      <c r="K820" s="17">
        <f>+MONTH(Vendes[[#This Row],[Data Factura]])</f>
        <v>1</v>
      </c>
      <c r="L820" s="17">
        <f>+YEAR(Vendes[[#This Row],[Data Factura]])</f>
        <v>1900</v>
      </c>
      <c r="M820" s="18">
        <f>+Vendes[[#This Row],[Data Factura]]</f>
        <v>0</v>
      </c>
      <c r="N820" s="15" t="s">
        <v>15</v>
      </c>
      <c r="O820" s="10">
        <f>+Vendes[[#This Row],[Base Imposable]]</f>
        <v>0</v>
      </c>
    </row>
    <row r="821" spans="1:15" ht="15" customHeight="1" x14ac:dyDescent="0.3">
      <c r="A821" s="19"/>
      <c r="B821" s="19"/>
      <c r="C821" s="19"/>
      <c r="D821" s="19"/>
      <c r="E821" s="19"/>
      <c r="F821" s="19"/>
      <c r="G821" s="10">
        <f>+Vendes[[#This Row],[Base Imposable]]*Vendes[[#This Row],[% IVA]]</f>
        <v>0</v>
      </c>
      <c r="H821" s="10">
        <f>-Vendes[[#This Row],[Base Imposable]]*Vendes[[#This Row],[% IRPF]]</f>
        <v>0</v>
      </c>
      <c r="I821" s="10">
        <f>+Vendes[[#This Row],[Base Imposable]]+Vendes[[#This Row],[Quota IVA]]+Vendes[[#This Row],[IRPF]]</f>
        <v>0</v>
      </c>
      <c r="J821" s="19"/>
      <c r="K821" s="17">
        <f>+MONTH(Vendes[[#This Row],[Data Factura]])</f>
        <v>1</v>
      </c>
      <c r="L821" s="17">
        <f>+YEAR(Vendes[[#This Row],[Data Factura]])</f>
        <v>1900</v>
      </c>
      <c r="M821" s="18">
        <f>+Vendes[[#This Row],[Data Factura]]</f>
        <v>0</v>
      </c>
      <c r="N821" s="15" t="s">
        <v>15</v>
      </c>
      <c r="O821" s="10">
        <f>+Vendes[[#This Row],[Base Imposable]]</f>
        <v>0</v>
      </c>
    </row>
    <row r="822" spans="1:15" ht="15" customHeight="1" x14ac:dyDescent="0.3">
      <c r="A822" s="19"/>
      <c r="B822" s="19"/>
      <c r="C822" s="19"/>
      <c r="D822" s="19"/>
      <c r="E822" s="19"/>
      <c r="F822" s="19"/>
      <c r="G822" s="10">
        <f>+Vendes[[#This Row],[Base Imposable]]*Vendes[[#This Row],[% IVA]]</f>
        <v>0</v>
      </c>
      <c r="H822" s="10">
        <f>-Vendes[[#This Row],[Base Imposable]]*Vendes[[#This Row],[% IRPF]]</f>
        <v>0</v>
      </c>
      <c r="I822" s="10">
        <f>+Vendes[[#This Row],[Base Imposable]]+Vendes[[#This Row],[Quota IVA]]+Vendes[[#This Row],[IRPF]]</f>
        <v>0</v>
      </c>
      <c r="J822" s="19"/>
      <c r="K822" s="17">
        <f>+MONTH(Vendes[[#This Row],[Data Factura]])</f>
        <v>1</v>
      </c>
      <c r="L822" s="17">
        <f>+YEAR(Vendes[[#This Row],[Data Factura]])</f>
        <v>1900</v>
      </c>
      <c r="M822" s="18">
        <f>+Vendes[[#This Row],[Data Factura]]</f>
        <v>0</v>
      </c>
      <c r="N822" s="15" t="s">
        <v>15</v>
      </c>
      <c r="O822" s="10">
        <f>+Vendes[[#This Row],[Base Imposable]]</f>
        <v>0</v>
      </c>
    </row>
    <row r="823" spans="1:15" ht="15" customHeight="1" x14ac:dyDescent="0.3">
      <c r="A823" s="19"/>
      <c r="B823" s="19"/>
      <c r="C823" s="19"/>
      <c r="D823" s="19"/>
      <c r="E823" s="19"/>
      <c r="F823" s="19"/>
      <c r="G823" s="10">
        <f>+Vendes[[#This Row],[Base Imposable]]*Vendes[[#This Row],[% IVA]]</f>
        <v>0</v>
      </c>
      <c r="H823" s="10">
        <f>-Vendes[[#This Row],[Base Imposable]]*Vendes[[#This Row],[% IRPF]]</f>
        <v>0</v>
      </c>
      <c r="I823" s="10">
        <f>+Vendes[[#This Row],[Base Imposable]]+Vendes[[#This Row],[Quota IVA]]+Vendes[[#This Row],[IRPF]]</f>
        <v>0</v>
      </c>
      <c r="J823" s="19"/>
      <c r="K823" s="17">
        <f>+MONTH(Vendes[[#This Row],[Data Factura]])</f>
        <v>1</v>
      </c>
      <c r="L823" s="17">
        <f>+YEAR(Vendes[[#This Row],[Data Factura]])</f>
        <v>1900</v>
      </c>
      <c r="M823" s="18">
        <f>+Vendes[[#This Row],[Data Factura]]</f>
        <v>0</v>
      </c>
      <c r="N823" s="15" t="s">
        <v>15</v>
      </c>
      <c r="O823" s="10">
        <f>+Vendes[[#This Row],[Base Imposable]]</f>
        <v>0</v>
      </c>
    </row>
    <row r="824" spans="1:15" ht="15" customHeight="1" x14ac:dyDescent="0.3">
      <c r="A824" s="19"/>
      <c r="B824" s="19"/>
      <c r="C824" s="19"/>
      <c r="D824" s="19"/>
      <c r="E824" s="19"/>
      <c r="F824" s="19"/>
      <c r="G824" s="10">
        <f>+Vendes[[#This Row],[Base Imposable]]*Vendes[[#This Row],[% IVA]]</f>
        <v>0</v>
      </c>
      <c r="H824" s="10">
        <f>-Vendes[[#This Row],[Base Imposable]]*Vendes[[#This Row],[% IRPF]]</f>
        <v>0</v>
      </c>
      <c r="I824" s="10">
        <f>+Vendes[[#This Row],[Base Imposable]]+Vendes[[#This Row],[Quota IVA]]+Vendes[[#This Row],[IRPF]]</f>
        <v>0</v>
      </c>
      <c r="J824" s="19"/>
      <c r="K824" s="17">
        <f>+MONTH(Vendes[[#This Row],[Data Factura]])</f>
        <v>1</v>
      </c>
      <c r="L824" s="17">
        <f>+YEAR(Vendes[[#This Row],[Data Factura]])</f>
        <v>1900</v>
      </c>
      <c r="M824" s="18">
        <f>+Vendes[[#This Row],[Data Factura]]</f>
        <v>0</v>
      </c>
      <c r="N824" s="15" t="s">
        <v>15</v>
      </c>
      <c r="O824" s="10">
        <f>+Vendes[[#This Row],[Base Imposable]]</f>
        <v>0</v>
      </c>
    </row>
    <row r="825" spans="1:15" ht="15" customHeight="1" x14ac:dyDescent="0.3">
      <c r="A825" s="19"/>
      <c r="B825" s="19"/>
      <c r="C825" s="19"/>
      <c r="D825" s="19"/>
      <c r="E825" s="19"/>
      <c r="F825" s="19"/>
      <c r="G825" s="10">
        <f>+Vendes[[#This Row],[Base Imposable]]*Vendes[[#This Row],[% IVA]]</f>
        <v>0</v>
      </c>
      <c r="H825" s="10">
        <f>-Vendes[[#This Row],[Base Imposable]]*Vendes[[#This Row],[% IRPF]]</f>
        <v>0</v>
      </c>
      <c r="I825" s="10">
        <f>+Vendes[[#This Row],[Base Imposable]]+Vendes[[#This Row],[Quota IVA]]+Vendes[[#This Row],[IRPF]]</f>
        <v>0</v>
      </c>
      <c r="J825" s="19"/>
      <c r="K825" s="17">
        <f>+MONTH(Vendes[[#This Row],[Data Factura]])</f>
        <v>1</v>
      </c>
      <c r="L825" s="17">
        <f>+YEAR(Vendes[[#This Row],[Data Factura]])</f>
        <v>1900</v>
      </c>
      <c r="M825" s="18">
        <f>+Vendes[[#This Row],[Data Factura]]</f>
        <v>0</v>
      </c>
      <c r="N825" s="15" t="s">
        <v>15</v>
      </c>
      <c r="O825" s="10">
        <f>+Vendes[[#This Row],[Base Imposable]]</f>
        <v>0</v>
      </c>
    </row>
    <row r="826" spans="1:15" ht="15" customHeight="1" x14ac:dyDescent="0.3">
      <c r="A826" s="19"/>
      <c r="B826" s="19"/>
      <c r="C826" s="19"/>
      <c r="D826" s="19"/>
      <c r="E826" s="19"/>
      <c r="F826" s="19"/>
      <c r="G826" s="10">
        <f>+Vendes[[#This Row],[Base Imposable]]*Vendes[[#This Row],[% IVA]]</f>
        <v>0</v>
      </c>
      <c r="H826" s="10">
        <f>-Vendes[[#This Row],[Base Imposable]]*Vendes[[#This Row],[% IRPF]]</f>
        <v>0</v>
      </c>
      <c r="I826" s="10">
        <f>+Vendes[[#This Row],[Base Imposable]]+Vendes[[#This Row],[Quota IVA]]+Vendes[[#This Row],[IRPF]]</f>
        <v>0</v>
      </c>
      <c r="J826" s="19"/>
      <c r="K826" s="17">
        <f>+MONTH(Vendes[[#This Row],[Data Factura]])</f>
        <v>1</v>
      </c>
      <c r="L826" s="17">
        <f>+YEAR(Vendes[[#This Row],[Data Factura]])</f>
        <v>1900</v>
      </c>
      <c r="M826" s="18">
        <f>+Vendes[[#This Row],[Data Factura]]</f>
        <v>0</v>
      </c>
      <c r="N826" s="15" t="s">
        <v>15</v>
      </c>
      <c r="O826" s="10">
        <f>+Vendes[[#This Row],[Base Imposable]]</f>
        <v>0</v>
      </c>
    </row>
    <row r="827" spans="1:15" ht="15" customHeight="1" x14ac:dyDescent="0.3">
      <c r="A827" s="19"/>
      <c r="B827" s="19"/>
      <c r="C827" s="19"/>
      <c r="D827" s="19"/>
      <c r="E827" s="19"/>
      <c r="F827" s="19"/>
      <c r="G827" s="10">
        <f>+Vendes[[#This Row],[Base Imposable]]*Vendes[[#This Row],[% IVA]]</f>
        <v>0</v>
      </c>
      <c r="H827" s="10">
        <f>-Vendes[[#This Row],[Base Imposable]]*Vendes[[#This Row],[% IRPF]]</f>
        <v>0</v>
      </c>
      <c r="I827" s="10">
        <f>+Vendes[[#This Row],[Base Imposable]]+Vendes[[#This Row],[Quota IVA]]+Vendes[[#This Row],[IRPF]]</f>
        <v>0</v>
      </c>
      <c r="J827" s="19"/>
      <c r="K827" s="17">
        <f>+MONTH(Vendes[[#This Row],[Data Factura]])</f>
        <v>1</v>
      </c>
      <c r="L827" s="17">
        <f>+YEAR(Vendes[[#This Row],[Data Factura]])</f>
        <v>1900</v>
      </c>
      <c r="M827" s="18">
        <f>+Vendes[[#This Row],[Data Factura]]</f>
        <v>0</v>
      </c>
      <c r="N827" s="15" t="s">
        <v>15</v>
      </c>
      <c r="O827" s="10">
        <f>+Vendes[[#This Row],[Base Imposable]]</f>
        <v>0</v>
      </c>
    </row>
    <row r="828" spans="1:15" ht="15" customHeight="1" x14ac:dyDescent="0.3">
      <c r="A828" s="19"/>
      <c r="B828" s="19"/>
      <c r="C828" s="19"/>
      <c r="D828" s="19"/>
      <c r="E828" s="19"/>
      <c r="F828" s="19"/>
      <c r="G828" s="10">
        <f>+Vendes[[#This Row],[Base Imposable]]*Vendes[[#This Row],[% IVA]]</f>
        <v>0</v>
      </c>
      <c r="H828" s="10">
        <f>-Vendes[[#This Row],[Base Imposable]]*Vendes[[#This Row],[% IRPF]]</f>
        <v>0</v>
      </c>
      <c r="I828" s="10">
        <f>+Vendes[[#This Row],[Base Imposable]]+Vendes[[#This Row],[Quota IVA]]+Vendes[[#This Row],[IRPF]]</f>
        <v>0</v>
      </c>
      <c r="J828" s="19"/>
      <c r="K828" s="17">
        <f>+MONTH(Vendes[[#This Row],[Data Factura]])</f>
        <v>1</v>
      </c>
      <c r="L828" s="17">
        <f>+YEAR(Vendes[[#This Row],[Data Factura]])</f>
        <v>1900</v>
      </c>
      <c r="M828" s="18">
        <f>+Vendes[[#This Row],[Data Factura]]</f>
        <v>0</v>
      </c>
      <c r="N828" s="15" t="s">
        <v>15</v>
      </c>
      <c r="O828" s="10">
        <f>+Vendes[[#This Row],[Base Imposable]]</f>
        <v>0</v>
      </c>
    </row>
    <row r="829" spans="1:15" ht="15" customHeight="1" x14ac:dyDescent="0.3">
      <c r="A829" s="19"/>
      <c r="B829" s="19"/>
      <c r="C829" s="19"/>
      <c r="D829" s="19"/>
      <c r="E829" s="19"/>
      <c r="F829" s="19"/>
      <c r="G829" s="10">
        <f>+Vendes[[#This Row],[Base Imposable]]*Vendes[[#This Row],[% IVA]]</f>
        <v>0</v>
      </c>
      <c r="H829" s="10">
        <f>-Vendes[[#This Row],[Base Imposable]]*Vendes[[#This Row],[% IRPF]]</f>
        <v>0</v>
      </c>
      <c r="I829" s="10">
        <f>+Vendes[[#This Row],[Base Imposable]]+Vendes[[#This Row],[Quota IVA]]+Vendes[[#This Row],[IRPF]]</f>
        <v>0</v>
      </c>
      <c r="J829" s="19"/>
      <c r="K829" s="17">
        <f>+MONTH(Vendes[[#This Row],[Data Factura]])</f>
        <v>1</v>
      </c>
      <c r="L829" s="17">
        <f>+YEAR(Vendes[[#This Row],[Data Factura]])</f>
        <v>1900</v>
      </c>
      <c r="M829" s="18">
        <f>+Vendes[[#This Row],[Data Factura]]</f>
        <v>0</v>
      </c>
      <c r="N829" s="15" t="s">
        <v>15</v>
      </c>
      <c r="O829" s="10">
        <f>+Vendes[[#This Row],[Base Imposable]]</f>
        <v>0</v>
      </c>
    </row>
    <row r="830" spans="1:15" ht="15" customHeight="1" x14ac:dyDescent="0.3">
      <c r="A830" s="19"/>
      <c r="B830" s="19"/>
      <c r="C830" s="19"/>
      <c r="D830" s="19"/>
      <c r="E830" s="19"/>
      <c r="F830" s="19"/>
      <c r="G830" s="10">
        <f>+Vendes[[#This Row],[Base Imposable]]*Vendes[[#This Row],[% IVA]]</f>
        <v>0</v>
      </c>
      <c r="H830" s="10">
        <f>-Vendes[[#This Row],[Base Imposable]]*Vendes[[#This Row],[% IRPF]]</f>
        <v>0</v>
      </c>
      <c r="I830" s="10">
        <f>+Vendes[[#This Row],[Base Imposable]]+Vendes[[#This Row],[Quota IVA]]+Vendes[[#This Row],[IRPF]]</f>
        <v>0</v>
      </c>
      <c r="J830" s="19"/>
      <c r="K830" s="17">
        <f>+MONTH(Vendes[[#This Row],[Data Factura]])</f>
        <v>1</v>
      </c>
      <c r="L830" s="17">
        <f>+YEAR(Vendes[[#This Row],[Data Factura]])</f>
        <v>1900</v>
      </c>
      <c r="M830" s="18">
        <f>+Vendes[[#This Row],[Data Factura]]</f>
        <v>0</v>
      </c>
      <c r="N830" s="15" t="s">
        <v>15</v>
      </c>
      <c r="O830" s="10">
        <f>+Vendes[[#This Row],[Base Imposable]]</f>
        <v>0</v>
      </c>
    </row>
    <row r="831" spans="1:15" ht="15" customHeight="1" x14ac:dyDescent="0.3">
      <c r="A831" s="19"/>
      <c r="B831" s="19"/>
      <c r="C831" s="19"/>
      <c r="D831" s="19"/>
      <c r="E831" s="19"/>
      <c r="F831" s="19"/>
      <c r="G831" s="10">
        <f>+Vendes[[#This Row],[Base Imposable]]*Vendes[[#This Row],[% IVA]]</f>
        <v>0</v>
      </c>
      <c r="H831" s="10">
        <f>-Vendes[[#This Row],[Base Imposable]]*Vendes[[#This Row],[% IRPF]]</f>
        <v>0</v>
      </c>
      <c r="I831" s="10">
        <f>+Vendes[[#This Row],[Base Imposable]]+Vendes[[#This Row],[Quota IVA]]+Vendes[[#This Row],[IRPF]]</f>
        <v>0</v>
      </c>
      <c r="J831" s="19"/>
      <c r="K831" s="17">
        <f>+MONTH(Vendes[[#This Row],[Data Factura]])</f>
        <v>1</v>
      </c>
      <c r="L831" s="17">
        <f>+YEAR(Vendes[[#This Row],[Data Factura]])</f>
        <v>1900</v>
      </c>
      <c r="M831" s="18">
        <f>+Vendes[[#This Row],[Data Factura]]</f>
        <v>0</v>
      </c>
      <c r="N831" s="15" t="s">
        <v>15</v>
      </c>
      <c r="O831" s="10">
        <f>+Vendes[[#This Row],[Base Imposable]]</f>
        <v>0</v>
      </c>
    </row>
    <row r="832" spans="1:15" ht="15" customHeight="1" x14ac:dyDescent="0.3">
      <c r="A832" s="19"/>
      <c r="B832" s="19"/>
      <c r="C832" s="19"/>
      <c r="D832" s="19"/>
      <c r="E832" s="19"/>
      <c r="F832" s="19"/>
      <c r="G832" s="10">
        <f>+Vendes[[#This Row],[Base Imposable]]*Vendes[[#This Row],[% IVA]]</f>
        <v>0</v>
      </c>
      <c r="H832" s="10">
        <f>-Vendes[[#This Row],[Base Imposable]]*Vendes[[#This Row],[% IRPF]]</f>
        <v>0</v>
      </c>
      <c r="I832" s="10">
        <f>+Vendes[[#This Row],[Base Imposable]]+Vendes[[#This Row],[Quota IVA]]+Vendes[[#This Row],[IRPF]]</f>
        <v>0</v>
      </c>
      <c r="J832" s="19"/>
      <c r="K832" s="17">
        <f>+MONTH(Vendes[[#This Row],[Data Factura]])</f>
        <v>1</v>
      </c>
      <c r="L832" s="17">
        <f>+YEAR(Vendes[[#This Row],[Data Factura]])</f>
        <v>1900</v>
      </c>
      <c r="M832" s="18">
        <f>+Vendes[[#This Row],[Data Factura]]</f>
        <v>0</v>
      </c>
      <c r="N832" s="15" t="s">
        <v>15</v>
      </c>
      <c r="O832" s="10">
        <f>+Vendes[[#This Row],[Base Imposable]]</f>
        <v>0</v>
      </c>
    </row>
    <row r="833" spans="1:15" ht="15" customHeight="1" x14ac:dyDescent="0.3">
      <c r="A833" s="19"/>
      <c r="B833" s="19"/>
      <c r="C833" s="19"/>
      <c r="D833" s="19"/>
      <c r="E833" s="19"/>
      <c r="F833" s="19"/>
      <c r="G833" s="10">
        <f>+Vendes[[#This Row],[Base Imposable]]*Vendes[[#This Row],[% IVA]]</f>
        <v>0</v>
      </c>
      <c r="H833" s="10">
        <f>-Vendes[[#This Row],[Base Imposable]]*Vendes[[#This Row],[% IRPF]]</f>
        <v>0</v>
      </c>
      <c r="I833" s="10">
        <f>+Vendes[[#This Row],[Base Imposable]]+Vendes[[#This Row],[Quota IVA]]+Vendes[[#This Row],[IRPF]]</f>
        <v>0</v>
      </c>
      <c r="J833" s="19"/>
      <c r="K833" s="17">
        <f>+MONTH(Vendes[[#This Row],[Data Factura]])</f>
        <v>1</v>
      </c>
      <c r="L833" s="17">
        <f>+YEAR(Vendes[[#This Row],[Data Factura]])</f>
        <v>1900</v>
      </c>
      <c r="M833" s="18">
        <f>+Vendes[[#This Row],[Data Factura]]</f>
        <v>0</v>
      </c>
      <c r="N833" s="15" t="s">
        <v>15</v>
      </c>
      <c r="O833" s="10">
        <f>+Vendes[[#This Row],[Base Imposable]]</f>
        <v>0</v>
      </c>
    </row>
    <row r="834" spans="1:15" ht="15" customHeight="1" x14ac:dyDescent="0.3">
      <c r="A834" s="19"/>
      <c r="B834" s="19"/>
      <c r="C834" s="19"/>
      <c r="D834" s="19"/>
      <c r="E834" s="19"/>
      <c r="F834" s="19"/>
      <c r="G834" s="10">
        <f>+Vendes[[#This Row],[Base Imposable]]*Vendes[[#This Row],[% IVA]]</f>
        <v>0</v>
      </c>
      <c r="H834" s="10">
        <f>-Vendes[[#This Row],[Base Imposable]]*Vendes[[#This Row],[% IRPF]]</f>
        <v>0</v>
      </c>
      <c r="I834" s="10">
        <f>+Vendes[[#This Row],[Base Imposable]]+Vendes[[#This Row],[Quota IVA]]+Vendes[[#This Row],[IRPF]]</f>
        <v>0</v>
      </c>
      <c r="J834" s="19"/>
      <c r="K834" s="17">
        <f>+MONTH(Vendes[[#This Row],[Data Factura]])</f>
        <v>1</v>
      </c>
      <c r="L834" s="17">
        <f>+YEAR(Vendes[[#This Row],[Data Factura]])</f>
        <v>1900</v>
      </c>
      <c r="M834" s="18">
        <f>+Vendes[[#This Row],[Data Factura]]</f>
        <v>0</v>
      </c>
      <c r="N834" s="15" t="s">
        <v>15</v>
      </c>
      <c r="O834" s="10">
        <f>+Vendes[[#This Row],[Base Imposable]]</f>
        <v>0</v>
      </c>
    </row>
    <row r="835" spans="1:15" ht="15" customHeight="1" x14ac:dyDescent="0.3">
      <c r="A835" s="19"/>
      <c r="B835" s="19"/>
      <c r="C835" s="19"/>
      <c r="D835" s="19"/>
      <c r="E835" s="19"/>
      <c r="F835" s="19"/>
      <c r="G835" s="10">
        <f>+Vendes[[#This Row],[Base Imposable]]*Vendes[[#This Row],[% IVA]]</f>
        <v>0</v>
      </c>
      <c r="H835" s="10">
        <f>-Vendes[[#This Row],[Base Imposable]]*Vendes[[#This Row],[% IRPF]]</f>
        <v>0</v>
      </c>
      <c r="I835" s="10">
        <f>+Vendes[[#This Row],[Base Imposable]]+Vendes[[#This Row],[Quota IVA]]+Vendes[[#This Row],[IRPF]]</f>
        <v>0</v>
      </c>
      <c r="J835" s="19"/>
      <c r="K835" s="17">
        <f>+MONTH(Vendes[[#This Row],[Data Factura]])</f>
        <v>1</v>
      </c>
      <c r="L835" s="17">
        <f>+YEAR(Vendes[[#This Row],[Data Factura]])</f>
        <v>1900</v>
      </c>
      <c r="M835" s="18">
        <f>+Vendes[[#This Row],[Data Factura]]</f>
        <v>0</v>
      </c>
      <c r="N835" s="15" t="s">
        <v>15</v>
      </c>
      <c r="O835" s="10">
        <f>+Vendes[[#This Row],[Base Imposable]]</f>
        <v>0</v>
      </c>
    </row>
    <row r="836" spans="1:15" ht="15" customHeight="1" x14ac:dyDescent="0.3">
      <c r="A836" s="19"/>
      <c r="B836" s="19"/>
      <c r="C836" s="19"/>
      <c r="D836" s="19"/>
      <c r="E836" s="19"/>
      <c r="F836" s="19"/>
      <c r="G836" s="10">
        <f>+Vendes[[#This Row],[Base Imposable]]*Vendes[[#This Row],[% IVA]]</f>
        <v>0</v>
      </c>
      <c r="H836" s="10">
        <f>-Vendes[[#This Row],[Base Imposable]]*Vendes[[#This Row],[% IRPF]]</f>
        <v>0</v>
      </c>
      <c r="I836" s="10">
        <f>+Vendes[[#This Row],[Base Imposable]]+Vendes[[#This Row],[Quota IVA]]+Vendes[[#This Row],[IRPF]]</f>
        <v>0</v>
      </c>
      <c r="J836" s="19"/>
      <c r="K836" s="17">
        <f>+MONTH(Vendes[[#This Row],[Data Factura]])</f>
        <v>1</v>
      </c>
      <c r="L836" s="17">
        <f>+YEAR(Vendes[[#This Row],[Data Factura]])</f>
        <v>1900</v>
      </c>
      <c r="M836" s="18">
        <f>+Vendes[[#This Row],[Data Factura]]</f>
        <v>0</v>
      </c>
      <c r="N836" s="15" t="s">
        <v>15</v>
      </c>
      <c r="O836" s="10">
        <f>+Vendes[[#This Row],[Base Imposable]]</f>
        <v>0</v>
      </c>
    </row>
    <row r="837" spans="1:15" ht="15" customHeight="1" x14ac:dyDescent="0.3">
      <c r="A837" s="19"/>
      <c r="B837" s="19"/>
      <c r="C837" s="19"/>
      <c r="D837" s="19"/>
      <c r="E837" s="19"/>
      <c r="F837" s="19"/>
      <c r="G837" s="10">
        <f>+Vendes[[#This Row],[Base Imposable]]*Vendes[[#This Row],[% IVA]]</f>
        <v>0</v>
      </c>
      <c r="H837" s="10">
        <f>-Vendes[[#This Row],[Base Imposable]]*Vendes[[#This Row],[% IRPF]]</f>
        <v>0</v>
      </c>
      <c r="I837" s="10">
        <f>+Vendes[[#This Row],[Base Imposable]]+Vendes[[#This Row],[Quota IVA]]+Vendes[[#This Row],[IRPF]]</f>
        <v>0</v>
      </c>
      <c r="J837" s="19"/>
      <c r="K837" s="17">
        <f>+MONTH(Vendes[[#This Row],[Data Factura]])</f>
        <v>1</v>
      </c>
      <c r="L837" s="17">
        <f>+YEAR(Vendes[[#This Row],[Data Factura]])</f>
        <v>1900</v>
      </c>
      <c r="M837" s="18">
        <f>+Vendes[[#This Row],[Data Factura]]</f>
        <v>0</v>
      </c>
      <c r="N837" s="15" t="s">
        <v>15</v>
      </c>
      <c r="O837" s="10">
        <f>+Vendes[[#This Row],[Base Imposable]]</f>
        <v>0</v>
      </c>
    </row>
    <row r="838" spans="1:15" ht="15" customHeight="1" x14ac:dyDescent="0.3">
      <c r="A838" s="19"/>
      <c r="B838" s="19"/>
      <c r="C838" s="19"/>
      <c r="D838" s="19"/>
      <c r="E838" s="19"/>
      <c r="F838" s="19"/>
      <c r="G838" s="10">
        <f>+Vendes[[#This Row],[Base Imposable]]*Vendes[[#This Row],[% IVA]]</f>
        <v>0</v>
      </c>
      <c r="H838" s="10">
        <f>-Vendes[[#This Row],[Base Imposable]]*Vendes[[#This Row],[% IRPF]]</f>
        <v>0</v>
      </c>
      <c r="I838" s="10">
        <f>+Vendes[[#This Row],[Base Imposable]]+Vendes[[#This Row],[Quota IVA]]+Vendes[[#This Row],[IRPF]]</f>
        <v>0</v>
      </c>
      <c r="J838" s="19"/>
      <c r="K838" s="17">
        <f>+MONTH(Vendes[[#This Row],[Data Factura]])</f>
        <v>1</v>
      </c>
      <c r="L838" s="17">
        <f>+YEAR(Vendes[[#This Row],[Data Factura]])</f>
        <v>1900</v>
      </c>
      <c r="M838" s="18">
        <f>+Vendes[[#This Row],[Data Factura]]</f>
        <v>0</v>
      </c>
      <c r="N838" s="15" t="s">
        <v>15</v>
      </c>
      <c r="O838" s="10">
        <f>+Vendes[[#This Row],[Base Imposable]]</f>
        <v>0</v>
      </c>
    </row>
    <row r="839" spans="1:15" ht="15" customHeight="1" x14ac:dyDescent="0.3">
      <c r="A839" s="19"/>
      <c r="B839" s="19"/>
      <c r="C839" s="19"/>
      <c r="D839" s="19"/>
      <c r="E839" s="19"/>
      <c r="F839" s="19"/>
      <c r="G839" s="10">
        <f>+Vendes[[#This Row],[Base Imposable]]*Vendes[[#This Row],[% IVA]]</f>
        <v>0</v>
      </c>
      <c r="H839" s="10">
        <f>-Vendes[[#This Row],[Base Imposable]]*Vendes[[#This Row],[% IRPF]]</f>
        <v>0</v>
      </c>
      <c r="I839" s="10">
        <f>+Vendes[[#This Row],[Base Imposable]]+Vendes[[#This Row],[Quota IVA]]+Vendes[[#This Row],[IRPF]]</f>
        <v>0</v>
      </c>
      <c r="J839" s="19"/>
      <c r="K839" s="17">
        <f>+MONTH(Vendes[[#This Row],[Data Factura]])</f>
        <v>1</v>
      </c>
      <c r="L839" s="17">
        <f>+YEAR(Vendes[[#This Row],[Data Factura]])</f>
        <v>1900</v>
      </c>
      <c r="M839" s="18">
        <f>+Vendes[[#This Row],[Data Factura]]</f>
        <v>0</v>
      </c>
      <c r="N839" s="15" t="s">
        <v>15</v>
      </c>
      <c r="O839" s="10">
        <f>+Vendes[[#This Row],[Base Imposable]]</f>
        <v>0</v>
      </c>
    </row>
    <row r="840" spans="1:15" ht="15" customHeight="1" x14ac:dyDescent="0.3">
      <c r="A840" s="19"/>
      <c r="B840" s="19"/>
      <c r="C840" s="19"/>
      <c r="D840" s="19"/>
      <c r="E840" s="19"/>
      <c r="F840" s="19"/>
      <c r="G840" s="10">
        <f>+Vendes[[#This Row],[Base Imposable]]*Vendes[[#This Row],[% IVA]]</f>
        <v>0</v>
      </c>
      <c r="H840" s="10">
        <f>-Vendes[[#This Row],[Base Imposable]]*Vendes[[#This Row],[% IRPF]]</f>
        <v>0</v>
      </c>
      <c r="I840" s="10">
        <f>+Vendes[[#This Row],[Base Imposable]]+Vendes[[#This Row],[Quota IVA]]+Vendes[[#This Row],[IRPF]]</f>
        <v>0</v>
      </c>
      <c r="J840" s="19"/>
      <c r="K840" s="17">
        <f>+MONTH(Vendes[[#This Row],[Data Factura]])</f>
        <v>1</v>
      </c>
      <c r="L840" s="17">
        <f>+YEAR(Vendes[[#This Row],[Data Factura]])</f>
        <v>1900</v>
      </c>
      <c r="M840" s="18">
        <f>+Vendes[[#This Row],[Data Factura]]</f>
        <v>0</v>
      </c>
      <c r="N840" s="15" t="s">
        <v>15</v>
      </c>
      <c r="O840" s="10">
        <f>+Vendes[[#This Row],[Base Imposable]]</f>
        <v>0</v>
      </c>
    </row>
    <row r="841" spans="1:15" ht="15" customHeight="1" x14ac:dyDescent="0.3">
      <c r="A841" s="19"/>
      <c r="B841" s="19"/>
      <c r="C841" s="19"/>
      <c r="D841" s="19"/>
      <c r="E841" s="19"/>
      <c r="F841" s="19"/>
      <c r="G841" s="10">
        <f>+Vendes[[#This Row],[Base Imposable]]*Vendes[[#This Row],[% IVA]]</f>
        <v>0</v>
      </c>
      <c r="H841" s="10">
        <f>-Vendes[[#This Row],[Base Imposable]]*Vendes[[#This Row],[% IRPF]]</f>
        <v>0</v>
      </c>
      <c r="I841" s="10">
        <f>+Vendes[[#This Row],[Base Imposable]]+Vendes[[#This Row],[Quota IVA]]+Vendes[[#This Row],[IRPF]]</f>
        <v>0</v>
      </c>
      <c r="J841" s="19"/>
      <c r="K841" s="17">
        <f>+MONTH(Vendes[[#This Row],[Data Factura]])</f>
        <v>1</v>
      </c>
      <c r="L841" s="17">
        <f>+YEAR(Vendes[[#This Row],[Data Factura]])</f>
        <v>1900</v>
      </c>
      <c r="M841" s="18">
        <f>+Vendes[[#This Row],[Data Factura]]</f>
        <v>0</v>
      </c>
      <c r="N841" s="15" t="s">
        <v>15</v>
      </c>
      <c r="O841" s="10">
        <f>+Vendes[[#This Row],[Base Imposable]]</f>
        <v>0</v>
      </c>
    </row>
    <row r="842" spans="1:15" ht="15" customHeight="1" x14ac:dyDescent="0.3">
      <c r="A842" s="19"/>
      <c r="B842" s="19"/>
      <c r="C842" s="19"/>
      <c r="D842" s="19"/>
      <c r="E842" s="19"/>
      <c r="F842" s="19"/>
      <c r="G842" s="10">
        <f>+Vendes[[#This Row],[Base Imposable]]*Vendes[[#This Row],[% IVA]]</f>
        <v>0</v>
      </c>
      <c r="H842" s="10">
        <f>-Vendes[[#This Row],[Base Imposable]]*Vendes[[#This Row],[% IRPF]]</f>
        <v>0</v>
      </c>
      <c r="I842" s="10">
        <f>+Vendes[[#This Row],[Base Imposable]]+Vendes[[#This Row],[Quota IVA]]+Vendes[[#This Row],[IRPF]]</f>
        <v>0</v>
      </c>
      <c r="J842" s="19"/>
      <c r="K842" s="17">
        <f>+MONTH(Vendes[[#This Row],[Data Factura]])</f>
        <v>1</v>
      </c>
      <c r="L842" s="17">
        <f>+YEAR(Vendes[[#This Row],[Data Factura]])</f>
        <v>1900</v>
      </c>
      <c r="M842" s="18">
        <f>+Vendes[[#This Row],[Data Factura]]</f>
        <v>0</v>
      </c>
      <c r="N842" s="15" t="s">
        <v>15</v>
      </c>
      <c r="O842" s="10">
        <f>+Vendes[[#This Row],[Base Imposable]]</f>
        <v>0</v>
      </c>
    </row>
    <row r="843" spans="1:15" ht="15" customHeight="1" x14ac:dyDescent="0.3">
      <c r="A843" s="19"/>
      <c r="B843" s="19"/>
      <c r="C843" s="19"/>
      <c r="D843" s="19"/>
      <c r="E843" s="19"/>
      <c r="F843" s="19"/>
      <c r="G843" s="10">
        <f>+Vendes[[#This Row],[Base Imposable]]*Vendes[[#This Row],[% IVA]]</f>
        <v>0</v>
      </c>
      <c r="H843" s="10">
        <f>-Vendes[[#This Row],[Base Imposable]]*Vendes[[#This Row],[% IRPF]]</f>
        <v>0</v>
      </c>
      <c r="I843" s="10">
        <f>+Vendes[[#This Row],[Base Imposable]]+Vendes[[#This Row],[Quota IVA]]+Vendes[[#This Row],[IRPF]]</f>
        <v>0</v>
      </c>
      <c r="J843" s="19"/>
      <c r="K843" s="17">
        <f>+MONTH(Vendes[[#This Row],[Data Factura]])</f>
        <v>1</v>
      </c>
      <c r="L843" s="17">
        <f>+YEAR(Vendes[[#This Row],[Data Factura]])</f>
        <v>1900</v>
      </c>
      <c r="M843" s="18">
        <f>+Vendes[[#This Row],[Data Factura]]</f>
        <v>0</v>
      </c>
      <c r="N843" s="15" t="s">
        <v>15</v>
      </c>
      <c r="O843" s="10">
        <f>+Vendes[[#This Row],[Base Imposable]]</f>
        <v>0</v>
      </c>
    </row>
    <row r="844" spans="1:15" ht="15" customHeight="1" x14ac:dyDescent="0.3">
      <c r="A844" s="19"/>
      <c r="B844" s="19"/>
      <c r="C844" s="19"/>
      <c r="D844" s="19"/>
      <c r="E844" s="19"/>
      <c r="F844" s="19"/>
      <c r="G844" s="10">
        <f>+Vendes[[#This Row],[Base Imposable]]*Vendes[[#This Row],[% IVA]]</f>
        <v>0</v>
      </c>
      <c r="H844" s="10">
        <f>-Vendes[[#This Row],[Base Imposable]]*Vendes[[#This Row],[% IRPF]]</f>
        <v>0</v>
      </c>
      <c r="I844" s="10">
        <f>+Vendes[[#This Row],[Base Imposable]]+Vendes[[#This Row],[Quota IVA]]+Vendes[[#This Row],[IRPF]]</f>
        <v>0</v>
      </c>
      <c r="J844" s="19"/>
      <c r="K844" s="17">
        <f>+MONTH(Vendes[[#This Row],[Data Factura]])</f>
        <v>1</v>
      </c>
      <c r="L844" s="17">
        <f>+YEAR(Vendes[[#This Row],[Data Factura]])</f>
        <v>1900</v>
      </c>
      <c r="M844" s="18">
        <f>+Vendes[[#This Row],[Data Factura]]</f>
        <v>0</v>
      </c>
      <c r="N844" s="15" t="s">
        <v>15</v>
      </c>
      <c r="O844" s="10">
        <f>+Vendes[[#This Row],[Base Imposable]]</f>
        <v>0</v>
      </c>
    </row>
    <row r="845" spans="1:15" ht="15" customHeight="1" x14ac:dyDescent="0.3">
      <c r="A845" s="19"/>
      <c r="B845" s="19"/>
      <c r="C845" s="19"/>
      <c r="D845" s="19"/>
      <c r="E845" s="19"/>
      <c r="F845" s="19"/>
      <c r="G845" s="10">
        <f>+Vendes[[#This Row],[Base Imposable]]*Vendes[[#This Row],[% IVA]]</f>
        <v>0</v>
      </c>
      <c r="H845" s="10">
        <f>-Vendes[[#This Row],[Base Imposable]]*Vendes[[#This Row],[% IRPF]]</f>
        <v>0</v>
      </c>
      <c r="I845" s="10">
        <f>+Vendes[[#This Row],[Base Imposable]]+Vendes[[#This Row],[Quota IVA]]+Vendes[[#This Row],[IRPF]]</f>
        <v>0</v>
      </c>
      <c r="J845" s="19"/>
      <c r="K845" s="17">
        <f>+MONTH(Vendes[[#This Row],[Data Factura]])</f>
        <v>1</v>
      </c>
      <c r="L845" s="17">
        <f>+YEAR(Vendes[[#This Row],[Data Factura]])</f>
        <v>1900</v>
      </c>
      <c r="M845" s="18">
        <f>+Vendes[[#This Row],[Data Factura]]</f>
        <v>0</v>
      </c>
      <c r="N845" s="15" t="s">
        <v>15</v>
      </c>
      <c r="O845" s="10">
        <f>+Vendes[[#This Row],[Base Imposable]]</f>
        <v>0</v>
      </c>
    </row>
    <row r="846" spans="1:15" ht="15" customHeight="1" x14ac:dyDescent="0.3">
      <c r="A846" s="19"/>
      <c r="B846" s="19"/>
      <c r="C846" s="19"/>
      <c r="D846" s="19"/>
      <c r="E846" s="19"/>
      <c r="F846" s="19"/>
      <c r="G846" s="10">
        <f>+Vendes[[#This Row],[Base Imposable]]*Vendes[[#This Row],[% IVA]]</f>
        <v>0</v>
      </c>
      <c r="H846" s="10">
        <f>-Vendes[[#This Row],[Base Imposable]]*Vendes[[#This Row],[% IRPF]]</f>
        <v>0</v>
      </c>
      <c r="I846" s="10">
        <f>+Vendes[[#This Row],[Base Imposable]]+Vendes[[#This Row],[Quota IVA]]+Vendes[[#This Row],[IRPF]]</f>
        <v>0</v>
      </c>
      <c r="J846" s="19"/>
      <c r="K846" s="17">
        <f>+MONTH(Vendes[[#This Row],[Data Factura]])</f>
        <v>1</v>
      </c>
      <c r="L846" s="17">
        <f>+YEAR(Vendes[[#This Row],[Data Factura]])</f>
        <v>1900</v>
      </c>
      <c r="M846" s="18">
        <f>+Vendes[[#This Row],[Data Factura]]</f>
        <v>0</v>
      </c>
      <c r="N846" s="15" t="s">
        <v>15</v>
      </c>
      <c r="O846" s="10">
        <f>+Vendes[[#This Row],[Base Imposable]]</f>
        <v>0</v>
      </c>
    </row>
    <row r="847" spans="1:15" ht="15" customHeight="1" x14ac:dyDescent="0.3">
      <c r="A847" s="19"/>
      <c r="B847" s="19"/>
      <c r="C847" s="19"/>
      <c r="D847" s="19"/>
      <c r="E847" s="19"/>
      <c r="F847" s="19"/>
      <c r="G847" s="10">
        <f>+Vendes[[#This Row],[Base Imposable]]*Vendes[[#This Row],[% IVA]]</f>
        <v>0</v>
      </c>
      <c r="H847" s="10">
        <f>-Vendes[[#This Row],[Base Imposable]]*Vendes[[#This Row],[% IRPF]]</f>
        <v>0</v>
      </c>
      <c r="I847" s="10">
        <f>+Vendes[[#This Row],[Base Imposable]]+Vendes[[#This Row],[Quota IVA]]+Vendes[[#This Row],[IRPF]]</f>
        <v>0</v>
      </c>
      <c r="J847" s="19"/>
      <c r="K847" s="17">
        <f>+MONTH(Vendes[[#This Row],[Data Factura]])</f>
        <v>1</v>
      </c>
      <c r="L847" s="17">
        <f>+YEAR(Vendes[[#This Row],[Data Factura]])</f>
        <v>1900</v>
      </c>
      <c r="M847" s="18">
        <f>+Vendes[[#This Row],[Data Factura]]</f>
        <v>0</v>
      </c>
      <c r="N847" s="15" t="s">
        <v>15</v>
      </c>
      <c r="O847" s="10">
        <f>+Vendes[[#This Row],[Base Imposable]]</f>
        <v>0</v>
      </c>
    </row>
    <row r="848" spans="1:15" ht="15" customHeight="1" x14ac:dyDescent="0.3">
      <c r="A848" s="19"/>
      <c r="B848" s="19"/>
      <c r="C848" s="19"/>
      <c r="D848" s="19"/>
      <c r="E848" s="19"/>
      <c r="F848" s="19"/>
      <c r="G848" s="10">
        <f>+Vendes[[#This Row],[Base Imposable]]*Vendes[[#This Row],[% IVA]]</f>
        <v>0</v>
      </c>
      <c r="H848" s="10">
        <f>-Vendes[[#This Row],[Base Imposable]]*Vendes[[#This Row],[% IRPF]]</f>
        <v>0</v>
      </c>
      <c r="I848" s="10">
        <f>+Vendes[[#This Row],[Base Imposable]]+Vendes[[#This Row],[Quota IVA]]+Vendes[[#This Row],[IRPF]]</f>
        <v>0</v>
      </c>
      <c r="J848" s="19"/>
      <c r="K848" s="17">
        <f>+MONTH(Vendes[[#This Row],[Data Factura]])</f>
        <v>1</v>
      </c>
      <c r="L848" s="17">
        <f>+YEAR(Vendes[[#This Row],[Data Factura]])</f>
        <v>1900</v>
      </c>
      <c r="M848" s="18">
        <f>+Vendes[[#This Row],[Data Factura]]</f>
        <v>0</v>
      </c>
      <c r="N848" s="15" t="s">
        <v>15</v>
      </c>
      <c r="O848" s="10">
        <f>+Vendes[[#This Row],[Base Imposable]]</f>
        <v>0</v>
      </c>
    </row>
    <row r="849" spans="1:15" ht="15" customHeight="1" x14ac:dyDescent="0.3">
      <c r="A849" s="19"/>
      <c r="B849" s="19"/>
      <c r="C849" s="19"/>
      <c r="D849" s="19"/>
      <c r="E849" s="19"/>
      <c r="F849" s="19"/>
      <c r="G849" s="10">
        <f>+Vendes[[#This Row],[Base Imposable]]*Vendes[[#This Row],[% IVA]]</f>
        <v>0</v>
      </c>
      <c r="H849" s="10">
        <f>-Vendes[[#This Row],[Base Imposable]]*Vendes[[#This Row],[% IRPF]]</f>
        <v>0</v>
      </c>
      <c r="I849" s="10">
        <f>+Vendes[[#This Row],[Base Imposable]]+Vendes[[#This Row],[Quota IVA]]+Vendes[[#This Row],[IRPF]]</f>
        <v>0</v>
      </c>
      <c r="J849" s="19"/>
      <c r="K849" s="17">
        <f>+MONTH(Vendes[[#This Row],[Data Factura]])</f>
        <v>1</v>
      </c>
      <c r="L849" s="17">
        <f>+YEAR(Vendes[[#This Row],[Data Factura]])</f>
        <v>1900</v>
      </c>
      <c r="M849" s="18">
        <f>+Vendes[[#This Row],[Data Factura]]</f>
        <v>0</v>
      </c>
      <c r="N849" s="15" t="s">
        <v>15</v>
      </c>
      <c r="O849" s="10">
        <f>+Vendes[[#This Row],[Base Imposable]]</f>
        <v>0</v>
      </c>
    </row>
    <row r="850" spans="1:15" ht="15" customHeight="1" x14ac:dyDescent="0.3">
      <c r="A850" s="19"/>
      <c r="B850" s="19"/>
      <c r="C850" s="19"/>
      <c r="D850" s="19"/>
      <c r="E850" s="19"/>
      <c r="F850" s="19"/>
      <c r="G850" s="10">
        <f>+Vendes[[#This Row],[Base Imposable]]*Vendes[[#This Row],[% IVA]]</f>
        <v>0</v>
      </c>
      <c r="H850" s="10">
        <f>-Vendes[[#This Row],[Base Imposable]]*Vendes[[#This Row],[% IRPF]]</f>
        <v>0</v>
      </c>
      <c r="I850" s="10">
        <f>+Vendes[[#This Row],[Base Imposable]]+Vendes[[#This Row],[Quota IVA]]+Vendes[[#This Row],[IRPF]]</f>
        <v>0</v>
      </c>
      <c r="J850" s="19"/>
      <c r="K850" s="17">
        <f>+MONTH(Vendes[[#This Row],[Data Factura]])</f>
        <v>1</v>
      </c>
      <c r="L850" s="17">
        <f>+YEAR(Vendes[[#This Row],[Data Factura]])</f>
        <v>1900</v>
      </c>
      <c r="M850" s="18">
        <f>+Vendes[[#This Row],[Data Factura]]</f>
        <v>0</v>
      </c>
      <c r="N850" s="15" t="s">
        <v>15</v>
      </c>
      <c r="O850" s="10">
        <f>+Vendes[[#This Row],[Base Imposable]]</f>
        <v>0</v>
      </c>
    </row>
    <row r="851" spans="1:15" ht="15" customHeight="1" x14ac:dyDescent="0.3">
      <c r="A851" s="19"/>
      <c r="B851" s="19"/>
      <c r="C851" s="19"/>
      <c r="D851" s="19"/>
      <c r="E851" s="19"/>
      <c r="F851" s="19"/>
      <c r="G851" s="10">
        <f>+Vendes[[#This Row],[Base Imposable]]*Vendes[[#This Row],[% IVA]]</f>
        <v>0</v>
      </c>
      <c r="H851" s="10">
        <f>-Vendes[[#This Row],[Base Imposable]]*Vendes[[#This Row],[% IRPF]]</f>
        <v>0</v>
      </c>
      <c r="I851" s="10">
        <f>+Vendes[[#This Row],[Base Imposable]]+Vendes[[#This Row],[Quota IVA]]+Vendes[[#This Row],[IRPF]]</f>
        <v>0</v>
      </c>
      <c r="J851" s="19"/>
      <c r="K851" s="17">
        <f>+MONTH(Vendes[[#This Row],[Data Factura]])</f>
        <v>1</v>
      </c>
      <c r="L851" s="17">
        <f>+YEAR(Vendes[[#This Row],[Data Factura]])</f>
        <v>1900</v>
      </c>
      <c r="M851" s="18">
        <f>+Vendes[[#This Row],[Data Factura]]</f>
        <v>0</v>
      </c>
      <c r="N851" s="15" t="s">
        <v>15</v>
      </c>
      <c r="O851" s="10">
        <f>+Vendes[[#This Row],[Base Imposable]]</f>
        <v>0</v>
      </c>
    </row>
    <row r="852" spans="1:15" ht="15" customHeight="1" x14ac:dyDescent="0.3">
      <c r="A852" s="19"/>
      <c r="B852" s="19"/>
      <c r="C852" s="19"/>
      <c r="D852" s="19"/>
      <c r="E852" s="19"/>
      <c r="F852" s="19"/>
      <c r="G852" s="10">
        <f>+Vendes[[#This Row],[Base Imposable]]*Vendes[[#This Row],[% IVA]]</f>
        <v>0</v>
      </c>
      <c r="H852" s="10">
        <f>-Vendes[[#This Row],[Base Imposable]]*Vendes[[#This Row],[% IRPF]]</f>
        <v>0</v>
      </c>
      <c r="I852" s="10">
        <f>+Vendes[[#This Row],[Base Imposable]]+Vendes[[#This Row],[Quota IVA]]+Vendes[[#This Row],[IRPF]]</f>
        <v>0</v>
      </c>
      <c r="J852" s="19"/>
      <c r="K852" s="17">
        <f>+MONTH(Vendes[[#This Row],[Data Factura]])</f>
        <v>1</v>
      </c>
      <c r="L852" s="17">
        <f>+YEAR(Vendes[[#This Row],[Data Factura]])</f>
        <v>1900</v>
      </c>
      <c r="M852" s="18">
        <f>+Vendes[[#This Row],[Data Factura]]</f>
        <v>0</v>
      </c>
      <c r="N852" s="15" t="s">
        <v>15</v>
      </c>
      <c r="O852" s="10">
        <f>+Vendes[[#This Row],[Base Imposable]]</f>
        <v>0</v>
      </c>
    </row>
    <row r="853" spans="1:15" ht="15" customHeight="1" x14ac:dyDescent="0.3">
      <c r="A853" s="19"/>
      <c r="B853" s="19"/>
      <c r="C853" s="19"/>
      <c r="D853" s="19"/>
      <c r="E853" s="19"/>
      <c r="F853" s="19"/>
      <c r="G853" s="10">
        <f>+Vendes[[#This Row],[Base Imposable]]*Vendes[[#This Row],[% IVA]]</f>
        <v>0</v>
      </c>
      <c r="H853" s="10">
        <f>-Vendes[[#This Row],[Base Imposable]]*Vendes[[#This Row],[% IRPF]]</f>
        <v>0</v>
      </c>
      <c r="I853" s="10">
        <f>+Vendes[[#This Row],[Base Imposable]]+Vendes[[#This Row],[Quota IVA]]+Vendes[[#This Row],[IRPF]]</f>
        <v>0</v>
      </c>
      <c r="J853" s="19"/>
      <c r="K853" s="17">
        <f>+MONTH(Vendes[[#This Row],[Data Factura]])</f>
        <v>1</v>
      </c>
      <c r="L853" s="17">
        <f>+YEAR(Vendes[[#This Row],[Data Factura]])</f>
        <v>1900</v>
      </c>
      <c r="M853" s="18">
        <f>+Vendes[[#This Row],[Data Factura]]</f>
        <v>0</v>
      </c>
      <c r="N853" s="15" t="s">
        <v>15</v>
      </c>
      <c r="O853" s="10">
        <f>+Vendes[[#This Row],[Base Imposable]]</f>
        <v>0</v>
      </c>
    </row>
    <row r="854" spans="1:15" ht="15" customHeight="1" x14ac:dyDescent="0.3">
      <c r="A854" s="19"/>
      <c r="B854" s="19"/>
      <c r="C854" s="19"/>
      <c r="D854" s="19"/>
      <c r="E854" s="19"/>
      <c r="F854" s="19"/>
      <c r="G854" s="10">
        <f>+Vendes[[#This Row],[Base Imposable]]*Vendes[[#This Row],[% IVA]]</f>
        <v>0</v>
      </c>
      <c r="H854" s="10">
        <f>-Vendes[[#This Row],[Base Imposable]]*Vendes[[#This Row],[% IRPF]]</f>
        <v>0</v>
      </c>
      <c r="I854" s="10">
        <f>+Vendes[[#This Row],[Base Imposable]]+Vendes[[#This Row],[Quota IVA]]+Vendes[[#This Row],[IRPF]]</f>
        <v>0</v>
      </c>
      <c r="J854" s="19"/>
      <c r="K854" s="17">
        <f>+MONTH(Vendes[[#This Row],[Data Factura]])</f>
        <v>1</v>
      </c>
      <c r="L854" s="17">
        <f>+YEAR(Vendes[[#This Row],[Data Factura]])</f>
        <v>1900</v>
      </c>
      <c r="M854" s="18">
        <f>+Vendes[[#This Row],[Data Factura]]</f>
        <v>0</v>
      </c>
      <c r="N854" s="15" t="s">
        <v>15</v>
      </c>
      <c r="O854" s="10">
        <f>+Vendes[[#This Row],[Base Imposable]]</f>
        <v>0</v>
      </c>
    </row>
    <row r="855" spans="1:15" ht="15" customHeight="1" x14ac:dyDescent="0.3">
      <c r="A855" s="19"/>
      <c r="B855" s="19"/>
      <c r="C855" s="19"/>
      <c r="D855" s="19"/>
      <c r="E855" s="19"/>
      <c r="F855" s="19"/>
      <c r="G855" s="10">
        <f>+Vendes[[#This Row],[Base Imposable]]*Vendes[[#This Row],[% IVA]]</f>
        <v>0</v>
      </c>
      <c r="H855" s="10">
        <f>-Vendes[[#This Row],[Base Imposable]]*Vendes[[#This Row],[% IRPF]]</f>
        <v>0</v>
      </c>
      <c r="I855" s="10">
        <f>+Vendes[[#This Row],[Base Imposable]]+Vendes[[#This Row],[Quota IVA]]+Vendes[[#This Row],[IRPF]]</f>
        <v>0</v>
      </c>
      <c r="J855" s="19"/>
      <c r="K855" s="17">
        <f>+MONTH(Vendes[[#This Row],[Data Factura]])</f>
        <v>1</v>
      </c>
      <c r="L855" s="17">
        <f>+YEAR(Vendes[[#This Row],[Data Factura]])</f>
        <v>1900</v>
      </c>
      <c r="M855" s="18">
        <f>+Vendes[[#This Row],[Data Factura]]</f>
        <v>0</v>
      </c>
      <c r="N855" s="15" t="s">
        <v>15</v>
      </c>
      <c r="O855" s="10">
        <f>+Vendes[[#This Row],[Base Imposable]]</f>
        <v>0</v>
      </c>
    </row>
    <row r="856" spans="1:15" ht="15" customHeight="1" x14ac:dyDescent="0.3">
      <c r="A856" s="19"/>
      <c r="B856" s="19"/>
      <c r="C856" s="19"/>
      <c r="D856" s="19"/>
      <c r="E856" s="19"/>
      <c r="F856" s="19"/>
      <c r="G856" s="10">
        <f>+Vendes[[#This Row],[Base Imposable]]*Vendes[[#This Row],[% IVA]]</f>
        <v>0</v>
      </c>
      <c r="H856" s="10">
        <f>-Vendes[[#This Row],[Base Imposable]]*Vendes[[#This Row],[% IRPF]]</f>
        <v>0</v>
      </c>
      <c r="I856" s="10">
        <f>+Vendes[[#This Row],[Base Imposable]]+Vendes[[#This Row],[Quota IVA]]+Vendes[[#This Row],[IRPF]]</f>
        <v>0</v>
      </c>
      <c r="J856" s="19"/>
      <c r="K856" s="17">
        <f>+MONTH(Vendes[[#This Row],[Data Factura]])</f>
        <v>1</v>
      </c>
      <c r="L856" s="17">
        <f>+YEAR(Vendes[[#This Row],[Data Factura]])</f>
        <v>1900</v>
      </c>
      <c r="M856" s="18">
        <f>+Vendes[[#This Row],[Data Factura]]</f>
        <v>0</v>
      </c>
      <c r="N856" s="15" t="s">
        <v>15</v>
      </c>
      <c r="O856" s="10">
        <f>+Vendes[[#This Row],[Base Imposable]]</f>
        <v>0</v>
      </c>
    </row>
    <row r="857" spans="1:15" ht="15" customHeight="1" x14ac:dyDescent="0.3">
      <c r="A857" s="19"/>
      <c r="B857" s="19"/>
      <c r="C857" s="19"/>
      <c r="D857" s="19"/>
      <c r="E857" s="19"/>
      <c r="F857" s="19"/>
      <c r="G857" s="10">
        <f>+Vendes[[#This Row],[Base Imposable]]*Vendes[[#This Row],[% IVA]]</f>
        <v>0</v>
      </c>
      <c r="H857" s="10">
        <f>-Vendes[[#This Row],[Base Imposable]]*Vendes[[#This Row],[% IRPF]]</f>
        <v>0</v>
      </c>
      <c r="I857" s="10">
        <f>+Vendes[[#This Row],[Base Imposable]]+Vendes[[#This Row],[Quota IVA]]+Vendes[[#This Row],[IRPF]]</f>
        <v>0</v>
      </c>
      <c r="J857" s="19"/>
      <c r="K857" s="17">
        <f>+MONTH(Vendes[[#This Row],[Data Factura]])</f>
        <v>1</v>
      </c>
      <c r="L857" s="17">
        <f>+YEAR(Vendes[[#This Row],[Data Factura]])</f>
        <v>1900</v>
      </c>
      <c r="M857" s="18">
        <f>+Vendes[[#This Row],[Data Factura]]</f>
        <v>0</v>
      </c>
      <c r="N857" s="15" t="s">
        <v>15</v>
      </c>
      <c r="O857" s="10">
        <f>+Vendes[[#This Row],[Base Imposable]]</f>
        <v>0</v>
      </c>
    </row>
    <row r="858" spans="1:15" ht="15" customHeight="1" x14ac:dyDescent="0.3">
      <c r="A858" s="19"/>
      <c r="B858" s="19"/>
      <c r="C858" s="19"/>
      <c r="D858" s="19"/>
      <c r="E858" s="19"/>
      <c r="F858" s="19"/>
      <c r="G858" s="10">
        <f>+Vendes[[#This Row],[Base Imposable]]*Vendes[[#This Row],[% IVA]]</f>
        <v>0</v>
      </c>
      <c r="H858" s="10">
        <f>-Vendes[[#This Row],[Base Imposable]]*Vendes[[#This Row],[% IRPF]]</f>
        <v>0</v>
      </c>
      <c r="I858" s="10">
        <f>+Vendes[[#This Row],[Base Imposable]]+Vendes[[#This Row],[Quota IVA]]+Vendes[[#This Row],[IRPF]]</f>
        <v>0</v>
      </c>
      <c r="J858" s="19"/>
      <c r="K858" s="17">
        <f>+MONTH(Vendes[[#This Row],[Data Factura]])</f>
        <v>1</v>
      </c>
      <c r="L858" s="17">
        <f>+YEAR(Vendes[[#This Row],[Data Factura]])</f>
        <v>1900</v>
      </c>
      <c r="M858" s="18">
        <f>+Vendes[[#This Row],[Data Factura]]</f>
        <v>0</v>
      </c>
      <c r="N858" s="15" t="s">
        <v>15</v>
      </c>
      <c r="O858" s="10">
        <f>+Vendes[[#This Row],[Base Imposable]]</f>
        <v>0</v>
      </c>
    </row>
    <row r="859" spans="1:15" ht="15" customHeight="1" x14ac:dyDescent="0.3">
      <c r="A859" s="19"/>
      <c r="B859" s="19"/>
      <c r="C859" s="19"/>
      <c r="D859" s="19"/>
      <c r="E859" s="19"/>
      <c r="F859" s="19"/>
      <c r="G859" s="10">
        <f>+Vendes[[#This Row],[Base Imposable]]*Vendes[[#This Row],[% IVA]]</f>
        <v>0</v>
      </c>
      <c r="H859" s="10">
        <f>-Vendes[[#This Row],[Base Imposable]]*Vendes[[#This Row],[% IRPF]]</f>
        <v>0</v>
      </c>
      <c r="I859" s="10">
        <f>+Vendes[[#This Row],[Base Imposable]]+Vendes[[#This Row],[Quota IVA]]+Vendes[[#This Row],[IRPF]]</f>
        <v>0</v>
      </c>
      <c r="J859" s="19"/>
      <c r="K859" s="17">
        <f>+MONTH(Vendes[[#This Row],[Data Factura]])</f>
        <v>1</v>
      </c>
      <c r="L859" s="17">
        <f>+YEAR(Vendes[[#This Row],[Data Factura]])</f>
        <v>1900</v>
      </c>
      <c r="M859" s="18">
        <f>+Vendes[[#This Row],[Data Factura]]</f>
        <v>0</v>
      </c>
      <c r="N859" s="15" t="s">
        <v>15</v>
      </c>
      <c r="O859" s="10">
        <f>+Vendes[[#This Row],[Base Imposable]]</f>
        <v>0</v>
      </c>
    </row>
    <row r="860" spans="1:15" ht="15" customHeight="1" x14ac:dyDescent="0.3">
      <c r="A860" s="19"/>
      <c r="B860" s="19"/>
      <c r="C860" s="19"/>
      <c r="D860" s="19"/>
      <c r="E860" s="19"/>
      <c r="F860" s="19"/>
      <c r="G860" s="10">
        <f>+Vendes[[#This Row],[Base Imposable]]*Vendes[[#This Row],[% IVA]]</f>
        <v>0</v>
      </c>
      <c r="H860" s="10">
        <f>-Vendes[[#This Row],[Base Imposable]]*Vendes[[#This Row],[% IRPF]]</f>
        <v>0</v>
      </c>
      <c r="I860" s="10">
        <f>+Vendes[[#This Row],[Base Imposable]]+Vendes[[#This Row],[Quota IVA]]+Vendes[[#This Row],[IRPF]]</f>
        <v>0</v>
      </c>
      <c r="J860" s="19"/>
      <c r="K860" s="17">
        <f>+MONTH(Vendes[[#This Row],[Data Factura]])</f>
        <v>1</v>
      </c>
      <c r="L860" s="17">
        <f>+YEAR(Vendes[[#This Row],[Data Factura]])</f>
        <v>1900</v>
      </c>
      <c r="M860" s="18">
        <f>+Vendes[[#This Row],[Data Factura]]</f>
        <v>0</v>
      </c>
      <c r="N860" s="15" t="s">
        <v>15</v>
      </c>
      <c r="O860" s="10">
        <f>+Vendes[[#This Row],[Base Imposable]]</f>
        <v>0</v>
      </c>
    </row>
    <row r="861" spans="1:15" ht="15" customHeight="1" x14ac:dyDescent="0.3">
      <c r="A861" s="19"/>
      <c r="B861" s="19"/>
      <c r="C861" s="19"/>
      <c r="D861" s="19"/>
      <c r="E861" s="19"/>
      <c r="F861" s="19"/>
      <c r="G861" s="10">
        <f>+Vendes[[#This Row],[Base Imposable]]*Vendes[[#This Row],[% IVA]]</f>
        <v>0</v>
      </c>
      <c r="H861" s="10">
        <f>-Vendes[[#This Row],[Base Imposable]]*Vendes[[#This Row],[% IRPF]]</f>
        <v>0</v>
      </c>
      <c r="I861" s="10">
        <f>+Vendes[[#This Row],[Base Imposable]]+Vendes[[#This Row],[Quota IVA]]+Vendes[[#This Row],[IRPF]]</f>
        <v>0</v>
      </c>
      <c r="J861" s="19"/>
      <c r="K861" s="17">
        <f>+MONTH(Vendes[[#This Row],[Data Factura]])</f>
        <v>1</v>
      </c>
      <c r="L861" s="17">
        <f>+YEAR(Vendes[[#This Row],[Data Factura]])</f>
        <v>1900</v>
      </c>
      <c r="M861" s="18">
        <f>+Vendes[[#This Row],[Data Factura]]</f>
        <v>0</v>
      </c>
      <c r="N861" s="15" t="s">
        <v>15</v>
      </c>
      <c r="O861" s="10">
        <f>+Vendes[[#This Row],[Base Imposable]]</f>
        <v>0</v>
      </c>
    </row>
    <row r="862" spans="1:15" ht="15" customHeight="1" x14ac:dyDescent="0.3">
      <c r="A862" s="19"/>
      <c r="B862" s="19"/>
      <c r="C862" s="19"/>
      <c r="D862" s="19"/>
      <c r="E862" s="19"/>
      <c r="F862" s="19"/>
      <c r="G862" s="10">
        <f>+Vendes[[#This Row],[Base Imposable]]*Vendes[[#This Row],[% IVA]]</f>
        <v>0</v>
      </c>
      <c r="H862" s="10">
        <f>-Vendes[[#This Row],[Base Imposable]]*Vendes[[#This Row],[% IRPF]]</f>
        <v>0</v>
      </c>
      <c r="I862" s="10">
        <f>+Vendes[[#This Row],[Base Imposable]]+Vendes[[#This Row],[Quota IVA]]+Vendes[[#This Row],[IRPF]]</f>
        <v>0</v>
      </c>
      <c r="J862" s="19"/>
      <c r="K862" s="17">
        <f>+MONTH(Vendes[[#This Row],[Data Factura]])</f>
        <v>1</v>
      </c>
      <c r="L862" s="17">
        <f>+YEAR(Vendes[[#This Row],[Data Factura]])</f>
        <v>1900</v>
      </c>
      <c r="M862" s="18">
        <f>+Vendes[[#This Row],[Data Factura]]</f>
        <v>0</v>
      </c>
      <c r="N862" s="15" t="s">
        <v>15</v>
      </c>
      <c r="O862" s="10">
        <f>+Vendes[[#This Row],[Base Imposable]]</f>
        <v>0</v>
      </c>
    </row>
    <row r="863" spans="1:15" ht="15" customHeight="1" x14ac:dyDescent="0.3">
      <c r="A863" s="19"/>
      <c r="B863" s="19"/>
      <c r="C863" s="19"/>
      <c r="D863" s="19"/>
      <c r="E863" s="19"/>
      <c r="F863" s="19"/>
      <c r="G863" s="10">
        <f>+Vendes[[#This Row],[Base Imposable]]*Vendes[[#This Row],[% IVA]]</f>
        <v>0</v>
      </c>
      <c r="H863" s="10">
        <f>-Vendes[[#This Row],[Base Imposable]]*Vendes[[#This Row],[% IRPF]]</f>
        <v>0</v>
      </c>
      <c r="I863" s="10">
        <f>+Vendes[[#This Row],[Base Imposable]]+Vendes[[#This Row],[Quota IVA]]+Vendes[[#This Row],[IRPF]]</f>
        <v>0</v>
      </c>
      <c r="J863" s="19"/>
      <c r="K863" s="17">
        <f>+MONTH(Vendes[[#This Row],[Data Factura]])</f>
        <v>1</v>
      </c>
      <c r="L863" s="17">
        <f>+YEAR(Vendes[[#This Row],[Data Factura]])</f>
        <v>1900</v>
      </c>
      <c r="M863" s="18">
        <f>+Vendes[[#This Row],[Data Factura]]</f>
        <v>0</v>
      </c>
      <c r="N863" s="15" t="s">
        <v>15</v>
      </c>
      <c r="O863" s="10">
        <f>+Vendes[[#This Row],[Base Imposable]]</f>
        <v>0</v>
      </c>
    </row>
    <row r="864" spans="1:15" ht="15" customHeight="1" x14ac:dyDescent="0.3">
      <c r="A864" s="19"/>
      <c r="B864" s="19"/>
      <c r="C864" s="19"/>
      <c r="D864" s="19"/>
      <c r="E864" s="19"/>
      <c r="F864" s="19"/>
      <c r="G864" s="10">
        <f>+Vendes[[#This Row],[Base Imposable]]*Vendes[[#This Row],[% IVA]]</f>
        <v>0</v>
      </c>
      <c r="H864" s="10">
        <f>-Vendes[[#This Row],[Base Imposable]]*Vendes[[#This Row],[% IRPF]]</f>
        <v>0</v>
      </c>
      <c r="I864" s="10">
        <f>+Vendes[[#This Row],[Base Imposable]]+Vendes[[#This Row],[Quota IVA]]+Vendes[[#This Row],[IRPF]]</f>
        <v>0</v>
      </c>
      <c r="J864" s="19"/>
      <c r="K864" s="17">
        <f>+MONTH(Vendes[[#This Row],[Data Factura]])</f>
        <v>1</v>
      </c>
      <c r="L864" s="17">
        <f>+YEAR(Vendes[[#This Row],[Data Factura]])</f>
        <v>1900</v>
      </c>
      <c r="M864" s="18">
        <f>+Vendes[[#This Row],[Data Factura]]</f>
        <v>0</v>
      </c>
      <c r="N864" s="15" t="s">
        <v>15</v>
      </c>
      <c r="O864" s="10">
        <f>+Vendes[[#This Row],[Base Imposable]]</f>
        <v>0</v>
      </c>
    </row>
    <row r="865" spans="1:15" ht="15" customHeight="1" x14ac:dyDescent="0.3">
      <c r="A865" s="19"/>
      <c r="B865" s="19"/>
      <c r="C865" s="19"/>
      <c r="D865" s="19"/>
      <c r="E865" s="19"/>
      <c r="F865" s="19"/>
      <c r="G865" s="10">
        <f>+Vendes[[#This Row],[Base Imposable]]*Vendes[[#This Row],[% IVA]]</f>
        <v>0</v>
      </c>
      <c r="H865" s="10">
        <f>-Vendes[[#This Row],[Base Imposable]]*Vendes[[#This Row],[% IRPF]]</f>
        <v>0</v>
      </c>
      <c r="I865" s="10">
        <f>+Vendes[[#This Row],[Base Imposable]]+Vendes[[#This Row],[Quota IVA]]+Vendes[[#This Row],[IRPF]]</f>
        <v>0</v>
      </c>
      <c r="J865" s="19"/>
      <c r="K865" s="17">
        <f>+MONTH(Vendes[[#This Row],[Data Factura]])</f>
        <v>1</v>
      </c>
      <c r="L865" s="17">
        <f>+YEAR(Vendes[[#This Row],[Data Factura]])</f>
        <v>1900</v>
      </c>
      <c r="M865" s="18">
        <f>+Vendes[[#This Row],[Data Factura]]</f>
        <v>0</v>
      </c>
      <c r="N865" s="15" t="s">
        <v>15</v>
      </c>
      <c r="O865" s="10">
        <f>+Vendes[[#This Row],[Base Imposable]]</f>
        <v>0</v>
      </c>
    </row>
    <row r="866" spans="1:15" ht="15" customHeight="1" x14ac:dyDescent="0.3">
      <c r="A866" s="19"/>
      <c r="B866" s="19"/>
      <c r="C866" s="19"/>
      <c r="D866" s="19"/>
      <c r="E866" s="19"/>
      <c r="F866" s="19"/>
      <c r="G866" s="10">
        <f>+Vendes[[#This Row],[Base Imposable]]*Vendes[[#This Row],[% IVA]]</f>
        <v>0</v>
      </c>
      <c r="H866" s="10">
        <f>-Vendes[[#This Row],[Base Imposable]]*Vendes[[#This Row],[% IRPF]]</f>
        <v>0</v>
      </c>
      <c r="I866" s="10">
        <f>+Vendes[[#This Row],[Base Imposable]]+Vendes[[#This Row],[Quota IVA]]+Vendes[[#This Row],[IRPF]]</f>
        <v>0</v>
      </c>
      <c r="J866" s="19"/>
      <c r="K866" s="17">
        <f>+MONTH(Vendes[[#This Row],[Data Factura]])</f>
        <v>1</v>
      </c>
      <c r="L866" s="17">
        <f>+YEAR(Vendes[[#This Row],[Data Factura]])</f>
        <v>1900</v>
      </c>
      <c r="M866" s="18">
        <f>+Vendes[[#This Row],[Data Factura]]</f>
        <v>0</v>
      </c>
      <c r="N866" s="15" t="s">
        <v>15</v>
      </c>
      <c r="O866" s="10">
        <f>+Vendes[[#This Row],[Base Imposable]]</f>
        <v>0</v>
      </c>
    </row>
    <row r="867" spans="1:15" ht="15" customHeight="1" x14ac:dyDescent="0.3">
      <c r="A867" s="19"/>
      <c r="B867" s="19"/>
      <c r="C867" s="19"/>
      <c r="D867" s="19"/>
      <c r="E867" s="19"/>
      <c r="F867" s="19"/>
      <c r="G867" s="10">
        <f>+Vendes[[#This Row],[Base Imposable]]*Vendes[[#This Row],[% IVA]]</f>
        <v>0</v>
      </c>
      <c r="H867" s="10">
        <f>-Vendes[[#This Row],[Base Imposable]]*Vendes[[#This Row],[% IRPF]]</f>
        <v>0</v>
      </c>
      <c r="I867" s="10">
        <f>+Vendes[[#This Row],[Base Imposable]]+Vendes[[#This Row],[Quota IVA]]+Vendes[[#This Row],[IRPF]]</f>
        <v>0</v>
      </c>
      <c r="J867" s="19"/>
      <c r="K867" s="17">
        <f>+MONTH(Vendes[[#This Row],[Data Factura]])</f>
        <v>1</v>
      </c>
      <c r="L867" s="17">
        <f>+YEAR(Vendes[[#This Row],[Data Factura]])</f>
        <v>1900</v>
      </c>
      <c r="M867" s="18">
        <f>+Vendes[[#This Row],[Data Factura]]</f>
        <v>0</v>
      </c>
      <c r="N867" s="15" t="s">
        <v>15</v>
      </c>
      <c r="O867" s="10">
        <f>+Vendes[[#This Row],[Base Imposable]]</f>
        <v>0</v>
      </c>
    </row>
    <row r="868" spans="1:15" ht="15" customHeight="1" x14ac:dyDescent="0.3">
      <c r="A868" s="19"/>
      <c r="B868" s="19"/>
      <c r="C868" s="19"/>
      <c r="D868" s="19"/>
      <c r="E868" s="19"/>
      <c r="F868" s="19"/>
      <c r="G868" s="10">
        <f>+Vendes[[#This Row],[Base Imposable]]*Vendes[[#This Row],[% IVA]]</f>
        <v>0</v>
      </c>
      <c r="H868" s="10">
        <f>-Vendes[[#This Row],[Base Imposable]]*Vendes[[#This Row],[% IRPF]]</f>
        <v>0</v>
      </c>
      <c r="I868" s="10">
        <f>+Vendes[[#This Row],[Base Imposable]]+Vendes[[#This Row],[Quota IVA]]+Vendes[[#This Row],[IRPF]]</f>
        <v>0</v>
      </c>
      <c r="J868" s="19"/>
      <c r="K868" s="17">
        <f>+MONTH(Vendes[[#This Row],[Data Factura]])</f>
        <v>1</v>
      </c>
      <c r="L868" s="17">
        <f>+YEAR(Vendes[[#This Row],[Data Factura]])</f>
        <v>1900</v>
      </c>
      <c r="M868" s="18">
        <f>+Vendes[[#This Row],[Data Factura]]</f>
        <v>0</v>
      </c>
      <c r="N868" s="15" t="s">
        <v>15</v>
      </c>
      <c r="O868" s="10">
        <f>+Vendes[[#This Row],[Base Imposable]]</f>
        <v>0</v>
      </c>
    </row>
    <row r="869" spans="1:15" ht="15" customHeight="1" x14ac:dyDescent="0.3">
      <c r="A869" s="19"/>
      <c r="B869" s="19"/>
      <c r="C869" s="19"/>
      <c r="D869" s="19"/>
      <c r="E869" s="19"/>
      <c r="F869" s="19"/>
      <c r="G869" s="10">
        <f>+Vendes[[#This Row],[Base Imposable]]*Vendes[[#This Row],[% IVA]]</f>
        <v>0</v>
      </c>
      <c r="H869" s="10">
        <f>-Vendes[[#This Row],[Base Imposable]]*Vendes[[#This Row],[% IRPF]]</f>
        <v>0</v>
      </c>
      <c r="I869" s="10">
        <f>+Vendes[[#This Row],[Base Imposable]]+Vendes[[#This Row],[Quota IVA]]+Vendes[[#This Row],[IRPF]]</f>
        <v>0</v>
      </c>
      <c r="J869" s="19"/>
      <c r="K869" s="17">
        <f>+MONTH(Vendes[[#This Row],[Data Factura]])</f>
        <v>1</v>
      </c>
      <c r="L869" s="17">
        <f>+YEAR(Vendes[[#This Row],[Data Factura]])</f>
        <v>1900</v>
      </c>
      <c r="M869" s="18">
        <f>+Vendes[[#This Row],[Data Factura]]</f>
        <v>0</v>
      </c>
      <c r="N869" s="15" t="s">
        <v>15</v>
      </c>
      <c r="O869" s="10">
        <f>+Vendes[[#This Row],[Base Imposable]]</f>
        <v>0</v>
      </c>
    </row>
    <row r="870" spans="1:15" ht="15" customHeight="1" x14ac:dyDescent="0.3">
      <c r="A870" s="19"/>
      <c r="B870" s="19"/>
      <c r="C870" s="19"/>
      <c r="D870" s="19"/>
      <c r="E870" s="19"/>
      <c r="F870" s="19"/>
      <c r="G870" s="10">
        <f>+Vendes[[#This Row],[Base Imposable]]*Vendes[[#This Row],[% IVA]]</f>
        <v>0</v>
      </c>
      <c r="H870" s="10">
        <f>-Vendes[[#This Row],[Base Imposable]]*Vendes[[#This Row],[% IRPF]]</f>
        <v>0</v>
      </c>
      <c r="I870" s="10">
        <f>+Vendes[[#This Row],[Base Imposable]]+Vendes[[#This Row],[Quota IVA]]+Vendes[[#This Row],[IRPF]]</f>
        <v>0</v>
      </c>
      <c r="J870" s="19"/>
      <c r="K870" s="17">
        <f>+MONTH(Vendes[[#This Row],[Data Factura]])</f>
        <v>1</v>
      </c>
      <c r="L870" s="17">
        <f>+YEAR(Vendes[[#This Row],[Data Factura]])</f>
        <v>1900</v>
      </c>
      <c r="M870" s="18">
        <f>+Vendes[[#This Row],[Data Factura]]</f>
        <v>0</v>
      </c>
      <c r="N870" s="15" t="s">
        <v>15</v>
      </c>
      <c r="O870" s="10">
        <f>+Vendes[[#This Row],[Base Imposable]]</f>
        <v>0</v>
      </c>
    </row>
    <row r="871" spans="1:15" ht="15" customHeight="1" x14ac:dyDescent="0.3">
      <c r="A871" s="19"/>
      <c r="B871" s="19"/>
      <c r="C871" s="19"/>
      <c r="D871" s="19"/>
      <c r="E871" s="19"/>
      <c r="F871" s="19"/>
      <c r="G871" s="10">
        <f>+Vendes[[#This Row],[Base Imposable]]*Vendes[[#This Row],[% IVA]]</f>
        <v>0</v>
      </c>
      <c r="H871" s="10">
        <f>-Vendes[[#This Row],[Base Imposable]]*Vendes[[#This Row],[% IRPF]]</f>
        <v>0</v>
      </c>
      <c r="I871" s="10">
        <f>+Vendes[[#This Row],[Base Imposable]]+Vendes[[#This Row],[Quota IVA]]+Vendes[[#This Row],[IRPF]]</f>
        <v>0</v>
      </c>
      <c r="J871" s="19"/>
      <c r="K871" s="17">
        <f>+MONTH(Vendes[[#This Row],[Data Factura]])</f>
        <v>1</v>
      </c>
      <c r="L871" s="17">
        <f>+YEAR(Vendes[[#This Row],[Data Factura]])</f>
        <v>1900</v>
      </c>
      <c r="M871" s="18">
        <f>+Vendes[[#This Row],[Data Factura]]</f>
        <v>0</v>
      </c>
      <c r="N871" s="15" t="s">
        <v>15</v>
      </c>
      <c r="O871" s="10">
        <f>+Vendes[[#This Row],[Base Imposable]]</f>
        <v>0</v>
      </c>
    </row>
    <row r="872" spans="1:15" ht="15" customHeight="1" x14ac:dyDescent="0.3">
      <c r="A872" s="19"/>
      <c r="B872" s="19"/>
      <c r="C872" s="19"/>
      <c r="D872" s="19"/>
      <c r="E872" s="19"/>
      <c r="F872" s="19"/>
      <c r="G872" s="10">
        <f>+Vendes[[#This Row],[Base Imposable]]*Vendes[[#This Row],[% IVA]]</f>
        <v>0</v>
      </c>
      <c r="H872" s="10">
        <f>-Vendes[[#This Row],[Base Imposable]]*Vendes[[#This Row],[% IRPF]]</f>
        <v>0</v>
      </c>
      <c r="I872" s="10">
        <f>+Vendes[[#This Row],[Base Imposable]]+Vendes[[#This Row],[Quota IVA]]+Vendes[[#This Row],[IRPF]]</f>
        <v>0</v>
      </c>
      <c r="J872" s="19"/>
      <c r="K872" s="17">
        <f>+MONTH(Vendes[[#This Row],[Data Factura]])</f>
        <v>1</v>
      </c>
      <c r="L872" s="17">
        <f>+YEAR(Vendes[[#This Row],[Data Factura]])</f>
        <v>1900</v>
      </c>
      <c r="M872" s="18">
        <f>+Vendes[[#This Row],[Data Factura]]</f>
        <v>0</v>
      </c>
      <c r="N872" s="15" t="s">
        <v>15</v>
      </c>
      <c r="O872" s="10">
        <f>+Vendes[[#This Row],[Base Imposable]]</f>
        <v>0</v>
      </c>
    </row>
    <row r="873" spans="1:15" ht="15" customHeight="1" x14ac:dyDescent="0.3">
      <c r="A873" s="19"/>
      <c r="B873" s="19"/>
      <c r="C873" s="19"/>
      <c r="D873" s="19"/>
      <c r="E873" s="19"/>
      <c r="F873" s="19"/>
      <c r="G873" s="10">
        <f>+Vendes[[#This Row],[Base Imposable]]*Vendes[[#This Row],[% IVA]]</f>
        <v>0</v>
      </c>
      <c r="H873" s="10">
        <f>-Vendes[[#This Row],[Base Imposable]]*Vendes[[#This Row],[% IRPF]]</f>
        <v>0</v>
      </c>
      <c r="I873" s="10">
        <f>+Vendes[[#This Row],[Base Imposable]]+Vendes[[#This Row],[Quota IVA]]+Vendes[[#This Row],[IRPF]]</f>
        <v>0</v>
      </c>
      <c r="J873" s="19"/>
      <c r="K873" s="17">
        <f>+MONTH(Vendes[[#This Row],[Data Factura]])</f>
        <v>1</v>
      </c>
      <c r="L873" s="17">
        <f>+YEAR(Vendes[[#This Row],[Data Factura]])</f>
        <v>1900</v>
      </c>
      <c r="M873" s="18">
        <f>+Vendes[[#This Row],[Data Factura]]</f>
        <v>0</v>
      </c>
      <c r="N873" s="15" t="s">
        <v>15</v>
      </c>
      <c r="O873" s="10">
        <f>+Vendes[[#This Row],[Base Imposable]]</f>
        <v>0</v>
      </c>
    </row>
    <row r="874" spans="1:15" ht="15" customHeight="1" x14ac:dyDescent="0.3">
      <c r="A874" s="19"/>
      <c r="B874" s="19"/>
      <c r="C874" s="19"/>
      <c r="D874" s="19"/>
      <c r="E874" s="19"/>
      <c r="F874" s="19"/>
      <c r="G874" s="10">
        <f>+Vendes[[#This Row],[Base Imposable]]*Vendes[[#This Row],[% IVA]]</f>
        <v>0</v>
      </c>
      <c r="H874" s="10">
        <f>-Vendes[[#This Row],[Base Imposable]]*Vendes[[#This Row],[% IRPF]]</f>
        <v>0</v>
      </c>
      <c r="I874" s="10">
        <f>+Vendes[[#This Row],[Base Imposable]]+Vendes[[#This Row],[Quota IVA]]+Vendes[[#This Row],[IRPF]]</f>
        <v>0</v>
      </c>
      <c r="J874" s="19"/>
      <c r="K874" s="17">
        <f>+MONTH(Vendes[[#This Row],[Data Factura]])</f>
        <v>1</v>
      </c>
      <c r="L874" s="17">
        <f>+YEAR(Vendes[[#This Row],[Data Factura]])</f>
        <v>1900</v>
      </c>
      <c r="M874" s="18">
        <f>+Vendes[[#This Row],[Data Factura]]</f>
        <v>0</v>
      </c>
      <c r="N874" s="15" t="s">
        <v>15</v>
      </c>
      <c r="O874" s="10">
        <f>+Vendes[[#This Row],[Base Imposable]]</f>
        <v>0</v>
      </c>
    </row>
    <row r="875" spans="1:15" ht="15" customHeight="1" x14ac:dyDescent="0.3">
      <c r="A875" s="19"/>
      <c r="B875" s="19"/>
      <c r="C875" s="19"/>
      <c r="D875" s="19"/>
      <c r="E875" s="19"/>
      <c r="F875" s="19"/>
      <c r="G875" s="10">
        <f>+Vendes[[#This Row],[Base Imposable]]*Vendes[[#This Row],[% IVA]]</f>
        <v>0</v>
      </c>
      <c r="H875" s="10">
        <f>-Vendes[[#This Row],[Base Imposable]]*Vendes[[#This Row],[% IRPF]]</f>
        <v>0</v>
      </c>
      <c r="I875" s="10">
        <f>+Vendes[[#This Row],[Base Imposable]]+Vendes[[#This Row],[Quota IVA]]+Vendes[[#This Row],[IRPF]]</f>
        <v>0</v>
      </c>
      <c r="J875" s="19"/>
      <c r="K875" s="17">
        <f>+MONTH(Vendes[[#This Row],[Data Factura]])</f>
        <v>1</v>
      </c>
      <c r="L875" s="17">
        <f>+YEAR(Vendes[[#This Row],[Data Factura]])</f>
        <v>1900</v>
      </c>
      <c r="M875" s="18">
        <f>+Vendes[[#This Row],[Data Factura]]</f>
        <v>0</v>
      </c>
      <c r="N875" s="15" t="s">
        <v>15</v>
      </c>
      <c r="O875" s="10">
        <f>+Vendes[[#This Row],[Base Imposable]]</f>
        <v>0</v>
      </c>
    </row>
    <row r="876" spans="1:15" ht="15" customHeight="1" x14ac:dyDescent="0.3">
      <c r="A876" s="19"/>
      <c r="B876" s="19"/>
      <c r="C876" s="19"/>
      <c r="D876" s="19"/>
      <c r="E876" s="19"/>
      <c r="F876" s="19"/>
      <c r="G876" s="10">
        <f>+Vendes[[#This Row],[Base Imposable]]*Vendes[[#This Row],[% IVA]]</f>
        <v>0</v>
      </c>
      <c r="H876" s="10">
        <f>-Vendes[[#This Row],[Base Imposable]]*Vendes[[#This Row],[% IRPF]]</f>
        <v>0</v>
      </c>
      <c r="I876" s="10">
        <f>+Vendes[[#This Row],[Base Imposable]]+Vendes[[#This Row],[Quota IVA]]+Vendes[[#This Row],[IRPF]]</f>
        <v>0</v>
      </c>
      <c r="J876" s="19"/>
      <c r="K876" s="17">
        <f>+MONTH(Vendes[[#This Row],[Data Factura]])</f>
        <v>1</v>
      </c>
      <c r="L876" s="17">
        <f>+YEAR(Vendes[[#This Row],[Data Factura]])</f>
        <v>1900</v>
      </c>
      <c r="M876" s="18">
        <f>+Vendes[[#This Row],[Data Factura]]</f>
        <v>0</v>
      </c>
      <c r="N876" s="15" t="s">
        <v>15</v>
      </c>
      <c r="O876" s="10">
        <f>+Vendes[[#This Row],[Base Imposable]]</f>
        <v>0</v>
      </c>
    </row>
    <row r="877" spans="1:15" ht="15" customHeight="1" x14ac:dyDescent="0.3">
      <c r="A877" s="19"/>
      <c r="B877" s="19"/>
      <c r="C877" s="19"/>
      <c r="D877" s="19"/>
      <c r="E877" s="19"/>
      <c r="F877" s="19"/>
      <c r="G877" s="10">
        <f>+Vendes[[#This Row],[Base Imposable]]*Vendes[[#This Row],[% IVA]]</f>
        <v>0</v>
      </c>
      <c r="H877" s="10">
        <f>-Vendes[[#This Row],[Base Imposable]]*Vendes[[#This Row],[% IRPF]]</f>
        <v>0</v>
      </c>
      <c r="I877" s="10">
        <f>+Vendes[[#This Row],[Base Imposable]]+Vendes[[#This Row],[Quota IVA]]+Vendes[[#This Row],[IRPF]]</f>
        <v>0</v>
      </c>
      <c r="J877" s="19"/>
      <c r="K877" s="17">
        <f>+MONTH(Vendes[[#This Row],[Data Factura]])</f>
        <v>1</v>
      </c>
      <c r="L877" s="17">
        <f>+YEAR(Vendes[[#This Row],[Data Factura]])</f>
        <v>1900</v>
      </c>
      <c r="M877" s="18">
        <f>+Vendes[[#This Row],[Data Factura]]</f>
        <v>0</v>
      </c>
      <c r="N877" s="15" t="s">
        <v>15</v>
      </c>
      <c r="O877" s="10">
        <f>+Vendes[[#This Row],[Base Imposable]]</f>
        <v>0</v>
      </c>
    </row>
    <row r="878" spans="1:15" ht="15" customHeight="1" x14ac:dyDescent="0.3">
      <c r="A878" s="19"/>
      <c r="B878" s="19"/>
      <c r="C878" s="19"/>
      <c r="D878" s="19"/>
      <c r="E878" s="19"/>
      <c r="F878" s="19"/>
      <c r="G878" s="10">
        <f>+Vendes[[#This Row],[Base Imposable]]*Vendes[[#This Row],[% IVA]]</f>
        <v>0</v>
      </c>
      <c r="H878" s="10">
        <f>-Vendes[[#This Row],[Base Imposable]]*Vendes[[#This Row],[% IRPF]]</f>
        <v>0</v>
      </c>
      <c r="I878" s="10">
        <f>+Vendes[[#This Row],[Base Imposable]]+Vendes[[#This Row],[Quota IVA]]+Vendes[[#This Row],[IRPF]]</f>
        <v>0</v>
      </c>
      <c r="J878" s="19"/>
      <c r="K878" s="17">
        <f>+MONTH(Vendes[[#This Row],[Data Factura]])</f>
        <v>1</v>
      </c>
      <c r="L878" s="17">
        <f>+YEAR(Vendes[[#This Row],[Data Factura]])</f>
        <v>1900</v>
      </c>
      <c r="M878" s="18">
        <f>+Vendes[[#This Row],[Data Factura]]</f>
        <v>0</v>
      </c>
      <c r="N878" s="15" t="s">
        <v>15</v>
      </c>
      <c r="O878" s="10">
        <f>+Vendes[[#This Row],[Base Imposable]]</f>
        <v>0</v>
      </c>
    </row>
    <row r="879" spans="1:15" ht="15" customHeight="1" x14ac:dyDescent="0.3">
      <c r="A879" s="19"/>
      <c r="B879" s="19"/>
      <c r="C879" s="19"/>
      <c r="D879" s="19"/>
      <c r="E879" s="19"/>
      <c r="F879" s="19"/>
      <c r="G879" s="10">
        <f>+Vendes[[#This Row],[Base Imposable]]*Vendes[[#This Row],[% IVA]]</f>
        <v>0</v>
      </c>
      <c r="H879" s="10">
        <f>-Vendes[[#This Row],[Base Imposable]]*Vendes[[#This Row],[% IRPF]]</f>
        <v>0</v>
      </c>
      <c r="I879" s="10">
        <f>+Vendes[[#This Row],[Base Imposable]]+Vendes[[#This Row],[Quota IVA]]+Vendes[[#This Row],[IRPF]]</f>
        <v>0</v>
      </c>
      <c r="J879" s="19"/>
      <c r="K879" s="17">
        <f>+MONTH(Vendes[[#This Row],[Data Factura]])</f>
        <v>1</v>
      </c>
      <c r="L879" s="17">
        <f>+YEAR(Vendes[[#This Row],[Data Factura]])</f>
        <v>1900</v>
      </c>
      <c r="M879" s="18">
        <f>+Vendes[[#This Row],[Data Factura]]</f>
        <v>0</v>
      </c>
      <c r="N879" s="15" t="s">
        <v>15</v>
      </c>
      <c r="O879" s="10">
        <f>+Vendes[[#This Row],[Base Imposable]]</f>
        <v>0</v>
      </c>
    </row>
    <row r="880" spans="1:15" ht="15" customHeight="1" x14ac:dyDescent="0.3">
      <c r="A880" s="19"/>
      <c r="B880" s="19"/>
      <c r="C880" s="19"/>
      <c r="D880" s="19"/>
      <c r="E880" s="19"/>
      <c r="F880" s="19"/>
      <c r="G880" s="10">
        <f>+Vendes[[#This Row],[Base Imposable]]*Vendes[[#This Row],[% IVA]]</f>
        <v>0</v>
      </c>
      <c r="H880" s="10">
        <f>-Vendes[[#This Row],[Base Imposable]]*Vendes[[#This Row],[% IRPF]]</f>
        <v>0</v>
      </c>
      <c r="I880" s="10">
        <f>+Vendes[[#This Row],[Base Imposable]]+Vendes[[#This Row],[Quota IVA]]+Vendes[[#This Row],[IRPF]]</f>
        <v>0</v>
      </c>
      <c r="J880" s="19"/>
      <c r="K880" s="17">
        <f>+MONTH(Vendes[[#This Row],[Data Factura]])</f>
        <v>1</v>
      </c>
      <c r="L880" s="17">
        <f>+YEAR(Vendes[[#This Row],[Data Factura]])</f>
        <v>1900</v>
      </c>
      <c r="M880" s="18">
        <f>+Vendes[[#This Row],[Data Factura]]</f>
        <v>0</v>
      </c>
      <c r="N880" s="15" t="s">
        <v>15</v>
      </c>
      <c r="O880" s="10">
        <f>+Vendes[[#This Row],[Base Imposable]]</f>
        <v>0</v>
      </c>
    </row>
    <row r="881" spans="1:15" ht="15" customHeight="1" x14ac:dyDescent="0.3">
      <c r="A881" s="19"/>
      <c r="B881" s="19"/>
      <c r="C881" s="19"/>
      <c r="D881" s="19"/>
      <c r="E881" s="19"/>
      <c r="F881" s="19"/>
      <c r="G881" s="10">
        <f>+Vendes[[#This Row],[Base Imposable]]*Vendes[[#This Row],[% IVA]]</f>
        <v>0</v>
      </c>
      <c r="H881" s="10">
        <f>-Vendes[[#This Row],[Base Imposable]]*Vendes[[#This Row],[% IRPF]]</f>
        <v>0</v>
      </c>
      <c r="I881" s="10">
        <f>+Vendes[[#This Row],[Base Imposable]]+Vendes[[#This Row],[Quota IVA]]+Vendes[[#This Row],[IRPF]]</f>
        <v>0</v>
      </c>
      <c r="J881" s="19"/>
      <c r="K881" s="17">
        <f>+MONTH(Vendes[[#This Row],[Data Factura]])</f>
        <v>1</v>
      </c>
      <c r="L881" s="17">
        <f>+YEAR(Vendes[[#This Row],[Data Factura]])</f>
        <v>1900</v>
      </c>
      <c r="M881" s="18">
        <f>+Vendes[[#This Row],[Data Factura]]</f>
        <v>0</v>
      </c>
      <c r="N881" s="15" t="s">
        <v>15</v>
      </c>
      <c r="O881" s="10">
        <f>+Vendes[[#This Row],[Base Imposable]]</f>
        <v>0</v>
      </c>
    </row>
    <row r="882" spans="1:15" ht="15" customHeight="1" x14ac:dyDescent="0.3">
      <c r="A882" s="19"/>
      <c r="B882" s="19"/>
      <c r="C882" s="19"/>
      <c r="D882" s="19"/>
      <c r="E882" s="19"/>
      <c r="F882" s="19"/>
      <c r="G882" s="10">
        <f>+Vendes[[#This Row],[Base Imposable]]*Vendes[[#This Row],[% IVA]]</f>
        <v>0</v>
      </c>
      <c r="H882" s="10">
        <f>-Vendes[[#This Row],[Base Imposable]]*Vendes[[#This Row],[% IRPF]]</f>
        <v>0</v>
      </c>
      <c r="I882" s="10">
        <f>+Vendes[[#This Row],[Base Imposable]]+Vendes[[#This Row],[Quota IVA]]+Vendes[[#This Row],[IRPF]]</f>
        <v>0</v>
      </c>
      <c r="J882" s="19"/>
      <c r="K882" s="17">
        <f>+MONTH(Vendes[[#This Row],[Data Factura]])</f>
        <v>1</v>
      </c>
      <c r="L882" s="17">
        <f>+YEAR(Vendes[[#This Row],[Data Factura]])</f>
        <v>1900</v>
      </c>
      <c r="M882" s="18">
        <f>+Vendes[[#This Row],[Data Factura]]</f>
        <v>0</v>
      </c>
      <c r="N882" s="15" t="s">
        <v>15</v>
      </c>
      <c r="O882" s="10">
        <f>+Vendes[[#This Row],[Base Imposable]]</f>
        <v>0</v>
      </c>
    </row>
    <row r="883" spans="1:15" ht="15" customHeight="1" x14ac:dyDescent="0.3">
      <c r="A883" s="19"/>
      <c r="B883" s="19"/>
      <c r="C883" s="19"/>
      <c r="D883" s="19"/>
      <c r="E883" s="19"/>
      <c r="F883" s="19"/>
      <c r="G883" s="10">
        <f>+Vendes[[#This Row],[Base Imposable]]*Vendes[[#This Row],[% IVA]]</f>
        <v>0</v>
      </c>
      <c r="H883" s="10">
        <f>-Vendes[[#This Row],[Base Imposable]]*Vendes[[#This Row],[% IRPF]]</f>
        <v>0</v>
      </c>
      <c r="I883" s="10">
        <f>+Vendes[[#This Row],[Base Imposable]]+Vendes[[#This Row],[Quota IVA]]+Vendes[[#This Row],[IRPF]]</f>
        <v>0</v>
      </c>
      <c r="J883" s="19"/>
      <c r="K883" s="17">
        <f>+MONTH(Vendes[[#This Row],[Data Factura]])</f>
        <v>1</v>
      </c>
      <c r="L883" s="17">
        <f>+YEAR(Vendes[[#This Row],[Data Factura]])</f>
        <v>1900</v>
      </c>
      <c r="M883" s="18">
        <f>+Vendes[[#This Row],[Data Factura]]</f>
        <v>0</v>
      </c>
      <c r="N883" s="15" t="s">
        <v>15</v>
      </c>
      <c r="O883" s="10">
        <f>+Vendes[[#This Row],[Base Imposable]]</f>
        <v>0</v>
      </c>
    </row>
    <row r="884" spans="1:15" ht="15" customHeight="1" x14ac:dyDescent="0.3">
      <c r="A884" s="19"/>
      <c r="B884" s="19"/>
      <c r="C884" s="19"/>
      <c r="D884" s="19"/>
      <c r="E884" s="19"/>
      <c r="F884" s="19"/>
      <c r="G884" s="10">
        <f>+Vendes[[#This Row],[Base Imposable]]*Vendes[[#This Row],[% IVA]]</f>
        <v>0</v>
      </c>
      <c r="H884" s="10">
        <f>-Vendes[[#This Row],[Base Imposable]]*Vendes[[#This Row],[% IRPF]]</f>
        <v>0</v>
      </c>
      <c r="I884" s="10">
        <f>+Vendes[[#This Row],[Base Imposable]]+Vendes[[#This Row],[Quota IVA]]+Vendes[[#This Row],[IRPF]]</f>
        <v>0</v>
      </c>
      <c r="J884" s="19"/>
      <c r="K884" s="17">
        <f>+MONTH(Vendes[[#This Row],[Data Factura]])</f>
        <v>1</v>
      </c>
      <c r="L884" s="17">
        <f>+YEAR(Vendes[[#This Row],[Data Factura]])</f>
        <v>1900</v>
      </c>
      <c r="M884" s="18">
        <f>+Vendes[[#This Row],[Data Factura]]</f>
        <v>0</v>
      </c>
      <c r="N884" s="15" t="s">
        <v>15</v>
      </c>
      <c r="O884" s="10">
        <f>+Vendes[[#This Row],[Base Imposable]]</f>
        <v>0</v>
      </c>
    </row>
    <row r="885" spans="1:15" ht="15" customHeight="1" x14ac:dyDescent="0.3">
      <c r="A885" s="19"/>
      <c r="B885" s="19"/>
      <c r="C885" s="19"/>
      <c r="D885" s="19"/>
      <c r="E885" s="19"/>
      <c r="F885" s="19"/>
      <c r="G885" s="10">
        <f>+Vendes[[#This Row],[Base Imposable]]*Vendes[[#This Row],[% IVA]]</f>
        <v>0</v>
      </c>
      <c r="H885" s="10">
        <f>-Vendes[[#This Row],[Base Imposable]]*Vendes[[#This Row],[% IRPF]]</f>
        <v>0</v>
      </c>
      <c r="I885" s="10">
        <f>+Vendes[[#This Row],[Base Imposable]]+Vendes[[#This Row],[Quota IVA]]+Vendes[[#This Row],[IRPF]]</f>
        <v>0</v>
      </c>
      <c r="J885" s="19"/>
      <c r="K885" s="17">
        <f>+MONTH(Vendes[[#This Row],[Data Factura]])</f>
        <v>1</v>
      </c>
      <c r="L885" s="17">
        <f>+YEAR(Vendes[[#This Row],[Data Factura]])</f>
        <v>1900</v>
      </c>
      <c r="M885" s="18">
        <f>+Vendes[[#This Row],[Data Factura]]</f>
        <v>0</v>
      </c>
      <c r="N885" s="15" t="s">
        <v>15</v>
      </c>
      <c r="O885" s="10">
        <f>+Vendes[[#This Row],[Base Imposable]]</f>
        <v>0</v>
      </c>
    </row>
    <row r="886" spans="1:15" ht="15" customHeight="1" x14ac:dyDescent="0.3">
      <c r="A886" s="19"/>
      <c r="B886" s="19"/>
      <c r="C886" s="19"/>
      <c r="D886" s="19"/>
      <c r="E886" s="19"/>
      <c r="F886" s="19"/>
      <c r="G886" s="10">
        <f>+Vendes[[#This Row],[Base Imposable]]*Vendes[[#This Row],[% IVA]]</f>
        <v>0</v>
      </c>
      <c r="H886" s="10">
        <f>-Vendes[[#This Row],[Base Imposable]]*Vendes[[#This Row],[% IRPF]]</f>
        <v>0</v>
      </c>
      <c r="I886" s="10">
        <f>+Vendes[[#This Row],[Base Imposable]]+Vendes[[#This Row],[Quota IVA]]+Vendes[[#This Row],[IRPF]]</f>
        <v>0</v>
      </c>
      <c r="J886" s="19"/>
      <c r="K886" s="17">
        <f>+MONTH(Vendes[[#This Row],[Data Factura]])</f>
        <v>1</v>
      </c>
      <c r="L886" s="17">
        <f>+YEAR(Vendes[[#This Row],[Data Factura]])</f>
        <v>1900</v>
      </c>
      <c r="M886" s="18">
        <f>+Vendes[[#This Row],[Data Factura]]</f>
        <v>0</v>
      </c>
      <c r="N886" s="15" t="s">
        <v>15</v>
      </c>
      <c r="O886" s="10">
        <f>+Vendes[[#This Row],[Base Imposable]]</f>
        <v>0</v>
      </c>
    </row>
    <row r="887" spans="1:15" ht="15" customHeight="1" x14ac:dyDescent="0.3">
      <c r="A887" s="19"/>
      <c r="B887" s="19"/>
      <c r="C887" s="19"/>
      <c r="D887" s="19"/>
      <c r="E887" s="19"/>
      <c r="F887" s="19"/>
      <c r="G887" s="10">
        <f>+Vendes[[#This Row],[Base Imposable]]*Vendes[[#This Row],[% IVA]]</f>
        <v>0</v>
      </c>
      <c r="H887" s="10">
        <f>-Vendes[[#This Row],[Base Imposable]]*Vendes[[#This Row],[% IRPF]]</f>
        <v>0</v>
      </c>
      <c r="I887" s="10">
        <f>+Vendes[[#This Row],[Base Imposable]]+Vendes[[#This Row],[Quota IVA]]+Vendes[[#This Row],[IRPF]]</f>
        <v>0</v>
      </c>
      <c r="J887" s="19"/>
      <c r="K887" s="17">
        <f>+MONTH(Vendes[[#This Row],[Data Factura]])</f>
        <v>1</v>
      </c>
      <c r="L887" s="17">
        <f>+YEAR(Vendes[[#This Row],[Data Factura]])</f>
        <v>1900</v>
      </c>
      <c r="M887" s="18">
        <f>+Vendes[[#This Row],[Data Factura]]</f>
        <v>0</v>
      </c>
      <c r="N887" s="15" t="s">
        <v>15</v>
      </c>
      <c r="O887" s="10">
        <f>+Vendes[[#This Row],[Base Imposable]]</f>
        <v>0</v>
      </c>
    </row>
    <row r="888" spans="1:15" ht="15" customHeight="1" x14ac:dyDescent="0.3">
      <c r="A888" s="19"/>
      <c r="B888" s="19"/>
      <c r="C888" s="19"/>
      <c r="D888" s="19"/>
      <c r="E888" s="19"/>
      <c r="F888" s="19"/>
      <c r="G888" s="10">
        <f>+Vendes[[#This Row],[Base Imposable]]*Vendes[[#This Row],[% IVA]]</f>
        <v>0</v>
      </c>
      <c r="H888" s="10">
        <f>-Vendes[[#This Row],[Base Imposable]]*Vendes[[#This Row],[% IRPF]]</f>
        <v>0</v>
      </c>
      <c r="I888" s="10">
        <f>+Vendes[[#This Row],[Base Imposable]]+Vendes[[#This Row],[Quota IVA]]+Vendes[[#This Row],[IRPF]]</f>
        <v>0</v>
      </c>
      <c r="J888" s="19"/>
      <c r="K888" s="17">
        <f>+MONTH(Vendes[[#This Row],[Data Factura]])</f>
        <v>1</v>
      </c>
      <c r="L888" s="17">
        <f>+YEAR(Vendes[[#This Row],[Data Factura]])</f>
        <v>1900</v>
      </c>
      <c r="M888" s="18">
        <f>+Vendes[[#This Row],[Data Factura]]</f>
        <v>0</v>
      </c>
      <c r="N888" s="15" t="s">
        <v>15</v>
      </c>
      <c r="O888" s="10">
        <f>+Vendes[[#This Row],[Base Imposable]]</f>
        <v>0</v>
      </c>
    </row>
    <row r="889" spans="1:15" ht="15" customHeight="1" x14ac:dyDescent="0.3">
      <c r="A889" s="19"/>
      <c r="B889" s="19"/>
      <c r="C889" s="19"/>
      <c r="D889" s="19"/>
      <c r="E889" s="19"/>
      <c r="F889" s="19"/>
      <c r="G889" s="10">
        <f>+Vendes[[#This Row],[Base Imposable]]*Vendes[[#This Row],[% IVA]]</f>
        <v>0</v>
      </c>
      <c r="H889" s="10">
        <f>-Vendes[[#This Row],[Base Imposable]]*Vendes[[#This Row],[% IRPF]]</f>
        <v>0</v>
      </c>
      <c r="I889" s="10">
        <f>+Vendes[[#This Row],[Base Imposable]]+Vendes[[#This Row],[Quota IVA]]+Vendes[[#This Row],[IRPF]]</f>
        <v>0</v>
      </c>
      <c r="J889" s="19"/>
      <c r="K889" s="17">
        <f>+MONTH(Vendes[[#This Row],[Data Factura]])</f>
        <v>1</v>
      </c>
      <c r="L889" s="17">
        <f>+YEAR(Vendes[[#This Row],[Data Factura]])</f>
        <v>1900</v>
      </c>
      <c r="M889" s="18">
        <f>+Vendes[[#This Row],[Data Factura]]</f>
        <v>0</v>
      </c>
      <c r="N889" s="15" t="s">
        <v>15</v>
      </c>
      <c r="O889" s="10">
        <f>+Vendes[[#This Row],[Base Imposable]]</f>
        <v>0</v>
      </c>
    </row>
    <row r="890" spans="1:15" ht="15" customHeight="1" x14ac:dyDescent="0.3">
      <c r="A890" s="19"/>
      <c r="B890" s="19"/>
      <c r="C890" s="19"/>
      <c r="D890" s="19"/>
      <c r="E890" s="19"/>
      <c r="F890" s="19"/>
      <c r="G890" s="10">
        <f>+Vendes[[#This Row],[Base Imposable]]*Vendes[[#This Row],[% IVA]]</f>
        <v>0</v>
      </c>
      <c r="H890" s="10">
        <f>-Vendes[[#This Row],[Base Imposable]]*Vendes[[#This Row],[% IRPF]]</f>
        <v>0</v>
      </c>
      <c r="I890" s="10">
        <f>+Vendes[[#This Row],[Base Imposable]]+Vendes[[#This Row],[Quota IVA]]+Vendes[[#This Row],[IRPF]]</f>
        <v>0</v>
      </c>
      <c r="J890" s="19"/>
      <c r="K890" s="17">
        <f>+MONTH(Vendes[[#This Row],[Data Factura]])</f>
        <v>1</v>
      </c>
      <c r="L890" s="17">
        <f>+YEAR(Vendes[[#This Row],[Data Factura]])</f>
        <v>1900</v>
      </c>
      <c r="M890" s="18">
        <f>+Vendes[[#This Row],[Data Factura]]</f>
        <v>0</v>
      </c>
      <c r="N890" s="15" t="s">
        <v>15</v>
      </c>
      <c r="O890" s="10">
        <f>+Vendes[[#This Row],[Base Imposable]]</f>
        <v>0</v>
      </c>
    </row>
    <row r="891" spans="1:15" ht="15" customHeight="1" x14ac:dyDescent="0.3">
      <c r="A891" s="19"/>
      <c r="B891" s="19"/>
      <c r="C891" s="19"/>
      <c r="D891" s="19"/>
      <c r="E891" s="19"/>
      <c r="F891" s="19"/>
      <c r="G891" s="10">
        <f>+Vendes[[#This Row],[Base Imposable]]*Vendes[[#This Row],[% IVA]]</f>
        <v>0</v>
      </c>
      <c r="H891" s="10">
        <f>-Vendes[[#This Row],[Base Imposable]]*Vendes[[#This Row],[% IRPF]]</f>
        <v>0</v>
      </c>
      <c r="I891" s="10">
        <f>+Vendes[[#This Row],[Base Imposable]]+Vendes[[#This Row],[Quota IVA]]+Vendes[[#This Row],[IRPF]]</f>
        <v>0</v>
      </c>
      <c r="J891" s="19"/>
      <c r="K891" s="17">
        <f>+MONTH(Vendes[[#This Row],[Data Factura]])</f>
        <v>1</v>
      </c>
      <c r="L891" s="17">
        <f>+YEAR(Vendes[[#This Row],[Data Factura]])</f>
        <v>1900</v>
      </c>
      <c r="M891" s="18">
        <f>+Vendes[[#This Row],[Data Factura]]</f>
        <v>0</v>
      </c>
      <c r="N891" s="15" t="s">
        <v>15</v>
      </c>
      <c r="O891" s="10">
        <f>+Vendes[[#This Row],[Base Imposable]]</f>
        <v>0</v>
      </c>
    </row>
    <row r="892" spans="1:15" ht="15" customHeight="1" x14ac:dyDescent="0.3">
      <c r="A892" s="19"/>
      <c r="B892" s="19"/>
      <c r="C892" s="19"/>
      <c r="D892" s="19"/>
      <c r="E892" s="19"/>
      <c r="F892" s="19"/>
      <c r="G892" s="10">
        <f>+Vendes[[#This Row],[Base Imposable]]*Vendes[[#This Row],[% IVA]]</f>
        <v>0</v>
      </c>
      <c r="H892" s="10">
        <f>-Vendes[[#This Row],[Base Imposable]]*Vendes[[#This Row],[% IRPF]]</f>
        <v>0</v>
      </c>
      <c r="I892" s="10">
        <f>+Vendes[[#This Row],[Base Imposable]]+Vendes[[#This Row],[Quota IVA]]+Vendes[[#This Row],[IRPF]]</f>
        <v>0</v>
      </c>
      <c r="J892" s="19"/>
      <c r="K892" s="17">
        <f>+MONTH(Vendes[[#This Row],[Data Factura]])</f>
        <v>1</v>
      </c>
      <c r="L892" s="17">
        <f>+YEAR(Vendes[[#This Row],[Data Factura]])</f>
        <v>1900</v>
      </c>
      <c r="M892" s="18">
        <f>+Vendes[[#This Row],[Data Factura]]</f>
        <v>0</v>
      </c>
      <c r="N892" s="15" t="s">
        <v>15</v>
      </c>
      <c r="O892" s="10">
        <f>+Vendes[[#This Row],[Base Imposable]]</f>
        <v>0</v>
      </c>
    </row>
    <row r="893" spans="1:15" ht="15" customHeight="1" x14ac:dyDescent="0.3">
      <c r="A893" s="19"/>
      <c r="B893" s="19"/>
      <c r="C893" s="19"/>
      <c r="D893" s="19"/>
      <c r="E893" s="19"/>
      <c r="F893" s="19"/>
      <c r="G893" s="10">
        <f>+Vendes[[#This Row],[Base Imposable]]*Vendes[[#This Row],[% IVA]]</f>
        <v>0</v>
      </c>
      <c r="H893" s="10">
        <f>-Vendes[[#This Row],[Base Imposable]]*Vendes[[#This Row],[% IRPF]]</f>
        <v>0</v>
      </c>
      <c r="I893" s="10">
        <f>+Vendes[[#This Row],[Base Imposable]]+Vendes[[#This Row],[Quota IVA]]+Vendes[[#This Row],[IRPF]]</f>
        <v>0</v>
      </c>
      <c r="J893" s="19"/>
      <c r="K893" s="17">
        <f>+MONTH(Vendes[[#This Row],[Data Factura]])</f>
        <v>1</v>
      </c>
      <c r="L893" s="17">
        <f>+YEAR(Vendes[[#This Row],[Data Factura]])</f>
        <v>1900</v>
      </c>
      <c r="M893" s="18">
        <f>+Vendes[[#This Row],[Data Factura]]</f>
        <v>0</v>
      </c>
      <c r="N893" s="15" t="s">
        <v>15</v>
      </c>
      <c r="O893" s="10">
        <f>+Vendes[[#This Row],[Base Imposable]]</f>
        <v>0</v>
      </c>
    </row>
    <row r="894" spans="1:15" ht="15" customHeight="1" x14ac:dyDescent="0.3">
      <c r="A894" s="19"/>
      <c r="B894" s="19"/>
      <c r="C894" s="19"/>
      <c r="D894" s="19"/>
      <c r="E894" s="19"/>
      <c r="F894" s="19"/>
      <c r="G894" s="10">
        <f>+Vendes[[#This Row],[Base Imposable]]*Vendes[[#This Row],[% IVA]]</f>
        <v>0</v>
      </c>
      <c r="H894" s="10">
        <f>-Vendes[[#This Row],[Base Imposable]]*Vendes[[#This Row],[% IRPF]]</f>
        <v>0</v>
      </c>
      <c r="I894" s="10">
        <f>+Vendes[[#This Row],[Base Imposable]]+Vendes[[#This Row],[Quota IVA]]+Vendes[[#This Row],[IRPF]]</f>
        <v>0</v>
      </c>
      <c r="J894" s="19"/>
      <c r="K894" s="17">
        <f>+MONTH(Vendes[[#This Row],[Data Factura]])</f>
        <v>1</v>
      </c>
      <c r="L894" s="17">
        <f>+YEAR(Vendes[[#This Row],[Data Factura]])</f>
        <v>1900</v>
      </c>
      <c r="M894" s="18">
        <f>+Vendes[[#This Row],[Data Factura]]</f>
        <v>0</v>
      </c>
      <c r="N894" s="15" t="s">
        <v>15</v>
      </c>
      <c r="O894" s="10">
        <f>+Vendes[[#This Row],[Base Imposable]]</f>
        <v>0</v>
      </c>
    </row>
    <row r="895" spans="1:15" ht="15" customHeight="1" x14ac:dyDescent="0.3">
      <c r="A895" s="19"/>
      <c r="B895" s="19"/>
      <c r="C895" s="19"/>
      <c r="D895" s="19"/>
      <c r="E895" s="19"/>
      <c r="F895" s="19"/>
      <c r="G895" s="10">
        <f>+Vendes[[#This Row],[Base Imposable]]*Vendes[[#This Row],[% IVA]]</f>
        <v>0</v>
      </c>
      <c r="H895" s="10">
        <f>-Vendes[[#This Row],[Base Imposable]]*Vendes[[#This Row],[% IRPF]]</f>
        <v>0</v>
      </c>
      <c r="I895" s="10">
        <f>+Vendes[[#This Row],[Base Imposable]]+Vendes[[#This Row],[Quota IVA]]+Vendes[[#This Row],[IRPF]]</f>
        <v>0</v>
      </c>
      <c r="J895" s="19"/>
      <c r="K895" s="17">
        <f>+MONTH(Vendes[[#This Row],[Data Factura]])</f>
        <v>1</v>
      </c>
      <c r="L895" s="17">
        <f>+YEAR(Vendes[[#This Row],[Data Factura]])</f>
        <v>1900</v>
      </c>
      <c r="M895" s="18">
        <f>+Vendes[[#This Row],[Data Factura]]</f>
        <v>0</v>
      </c>
      <c r="N895" s="15" t="s">
        <v>15</v>
      </c>
      <c r="O895" s="10">
        <f>+Vendes[[#This Row],[Base Imposable]]</f>
        <v>0</v>
      </c>
    </row>
    <row r="896" spans="1:15" ht="15" customHeight="1" x14ac:dyDescent="0.3">
      <c r="A896" s="19"/>
      <c r="B896" s="19"/>
      <c r="C896" s="19"/>
      <c r="D896" s="19"/>
      <c r="E896" s="19"/>
      <c r="F896" s="19"/>
      <c r="G896" s="10">
        <f>+Vendes[[#This Row],[Base Imposable]]*Vendes[[#This Row],[% IVA]]</f>
        <v>0</v>
      </c>
      <c r="H896" s="10">
        <f>-Vendes[[#This Row],[Base Imposable]]*Vendes[[#This Row],[% IRPF]]</f>
        <v>0</v>
      </c>
      <c r="I896" s="10">
        <f>+Vendes[[#This Row],[Base Imposable]]+Vendes[[#This Row],[Quota IVA]]+Vendes[[#This Row],[IRPF]]</f>
        <v>0</v>
      </c>
      <c r="J896" s="19"/>
      <c r="K896" s="17">
        <f>+MONTH(Vendes[[#This Row],[Data Factura]])</f>
        <v>1</v>
      </c>
      <c r="L896" s="17">
        <f>+YEAR(Vendes[[#This Row],[Data Factura]])</f>
        <v>1900</v>
      </c>
      <c r="M896" s="18">
        <f>+Vendes[[#This Row],[Data Factura]]</f>
        <v>0</v>
      </c>
      <c r="N896" s="15" t="s">
        <v>15</v>
      </c>
      <c r="O896" s="10">
        <f>+Vendes[[#This Row],[Base Imposable]]</f>
        <v>0</v>
      </c>
    </row>
    <row r="897" spans="1:15" ht="15" customHeight="1" x14ac:dyDescent="0.3">
      <c r="A897" s="19"/>
      <c r="B897" s="19"/>
      <c r="C897" s="19"/>
      <c r="D897" s="19"/>
      <c r="E897" s="19"/>
      <c r="F897" s="19"/>
      <c r="G897" s="10">
        <f>+Vendes[[#This Row],[Base Imposable]]*Vendes[[#This Row],[% IVA]]</f>
        <v>0</v>
      </c>
      <c r="H897" s="10">
        <f>-Vendes[[#This Row],[Base Imposable]]*Vendes[[#This Row],[% IRPF]]</f>
        <v>0</v>
      </c>
      <c r="I897" s="10">
        <f>+Vendes[[#This Row],[Base Imposable]]+Vendes[[#This Row],[Quota IVA]]+Vendes[[#This Row],[IRPF]]</f>
        <v>0</v>
      </c>
      <c r="J897" s="19"/>
      <c r="K897" s="17">
        <f>+MONTH(Vendes[[#This Row],[Data Factura]])</f>
        <v>1</v>
      </c>
      <c r="L897" s="17">
        <f>+YEAR(Vendes[[#This Row],[Data Factura]])</f>
        <v>1900</v>
      </c>
      <c r="M897" s="18">
        <f>+Vendes[[#This Row],[Data Factura]]</f>
        <v>0</v>
      </c>
      <c r="N897" s="15" t="s">
        <v>15</v>
      </c>
      <c r="O897" s="10">
        <f>+Vendes[[#This Row],[Base Imposable]]</f>
        <v>0</v>
      </c>
    </row>
    <row r="898" spans="1:15" ht="15" customHeight="1" x14ac:dyDescent="0.3">
      <c r="A898" s="19"/>
      <c r="B898" s="19"/>
      <c r="C898" s="19"/>
      <c r="D898" s="19"/>
      <c r="E898" s="19"/>
      <c r="F898" s="19"/>
      <c r="G898" s="10">
        <f>+Vendes[[#This Row],[Base Imposable]]*Vendes[[#This Row],[% IVA]]</f>
        <v>0</v>
      </c>
      <c r="H898" s="10">
        <f>-Vendes[[#This Row],[Base Imposable]]*Vendes[[#This Row],[% IRPF]]</f>
        <v>0</v>
      </c>
      <c r="I898" s="10">
        <f>+Vendes[[#This Row],[Base Imposable]]+Vendes[[#This Row],[Quota IVA]]+Vendes[[#This Row],[IRPF]]</f>
        <v>0</v>
      </c>
      <c r="J898" s="19"/>
      <c r="K898" s="17">
        <f>+MONTH(Vendes[[#This Row],[Data Factura]])</f>
        <v>1</v>
      </c>
      <c r="L898" s="17">
        <f>+YEAR(Vendes[[#This Row],[Data Factura]])</f>
        <v>1900</v>
      </c>
      <c r="M898" s="18">
        <f>+Vendes[[#This Row],[Data Factura]]</f>
        <v>0</v>
      </c>
      <c r="N898" s="15" t="s">
        <v>15</v>
      </c>
      <c r="O898" s="10">
        <f>+Vendes[[#This Row],[Base Imposable]]</f>
        <v>0</v>
      </c>
    </row>
    <row r="899" spans="1:15" ht="15" customHeight="1" x14ac:dyDescent="0.3">
      <c r="A899" s="19"/>
      <c r="B899" s="19"/>
      <c r="C899" s="19"/>
      <c r="D899" s="19"/>
      <c r="E899" s="19"/>
      <c r="F899" s="19"/>
      <c r="G899" s="10">
        <f>+Vendes[[#This Row],[Base Imposable]]*Vendes[[#This Row],[% IVA]]</f>
        <v>0</v>
      </c>
      <c r="H899" s="10">
        <f>-Vendes[[#This Row],[Base Imposable]]*Vendes[[#This Row],[% IRPF]]</f>
        <v>0</v>
      </c>
      <c r="I899" s="10">
        <f>+Vendes[[#This Row],[Base Imposable]]+Vendes[[#This Row],[Quota IVA]]+Vendes[[#This Row],[IRPF]]</f>
        <v>0</v>
      </c>
      <c r="J899" s="19"/>
      <c r="K899" s="17">
        <f>+MONTH(Vendes[[#This Row],[Data Factura]])</f>
        <v>1</v>
      </c>
      <c r="L899" s="17">
        <f>+YEAR(Vendes[[#This Row],[Data Factura]])</f>
        <v>1900</v>
      </c>
      <c r="M899" s="18">
        <f>+Vendes[[#This Row],[Data Factura]]</f>
        <v>0</v>
      </c>
      <c r="N899" s="15" t="s">
        <v>15</v>
      </c>
      <c r="O899" s="10">
        <f>+Vendes[[#This Row],[Base Imposable]]</f>
        <v>0</v>
      </c>
    </row>
    <row r="900" spans="1:15" ht="15" customHeight="1" x14ac:dyDescent="0.3">
      <c r="A900" s="19"/>
      <c r="B900" s="19"/>
      <c r="C900" s="19"/>
      <c r="D900" s="19"/>
      <c r="E900" s="19"/>
      <c r="F900" s="19"/>
      <c r="G900" s="10">
        <f>+Vendes[[#This Row],[Base Imposable]]*Vendes[[#This Row],[% IVA]]</f>
        <v>0</v>
      </c>
      <c r="H900" s="10">
        <f>-Vendes[[#This Row],[Base Imposable]]*Vendes[[#This Row],[% IRPF]]</f>
        <v>0</v>
      </c>
      <c r="I900" s="10">
        <f>+Vendes[[#This Row],[Base Imposable]]+Vendes[[#This Row],[Quota IVA]]+Vendes[[#This Row],[IRPF]]</f>
        <v>0</v>
      </c>
      <c r="J900" s="19"/>
      <c r="K900" s="17">
        <f>+MONTH(Vendes[[#This Row],[Data Factura]])</f>
        <v>1</v>
      </c>
      <c r="L900" s="17">
        <f>+YEAR(Vendes[[#This Row],[Data Factura]])</f>
        <v>1900</v>
      </c>
      <c r="M900" s="18">
        <f>+Vendes[[#This Row],[Data Factura]]</f>
        <v>0</v>
      </c>
      <c r="N900" s="15" t="s">
        <v>15</v>
      </c>
      <c r="O900" s="10">
        <f>+Vendes[[#This Row],[Base Imposable]]</f>
        <v>0</v>
      </c>
    </row>
    <row r="901" spans="1:15" ht="15" customHeight="1" x14ac:dyDescent="0.3">
      <c r="A901" s="19"/>
      <c r="B901" s="19"/>
      <c r="C901" s="19"/>
      <c r="D901" s="19"/>
      <c r="E901" s="19"/>
      <c r="F901" s="19"/>
      <c r="G901" s="10">
        <f>+Vendes[[#This Row],[Base Imposable]]*Vendes[[#This Row],[% IVA]]</f>
        <v>0</v>
      </c>
      <c r="H901" s="10">
        <f>-Vendes[[#This Row],[Base Imposable]]*Vendes[[#This Row],[% IRPF]]</f>
        <v>0</v>
      </c>
      <c r="I901" s="10">
        <f>+Vendes[[#This Row],[Base Imposable]]+Vendes[[#This Row],[Quota IVA]]+Vendes[[#This Row],[IRPF]]</f>
        <v>0</v>
      </c>
      <c r="J901" s="19"/>
      <c r="K901" s="17">
        <f>+MONTH(Vendes[[#This Row],[Data Factura]])</f>
        <v>1</v>
      </c>
      <c r="L901" s="17">
        <f>+YEAR(Vendes[[#This Row],[Data Factura]])</f>
        <v>1900</v>
      </c>
      <c r="M901" s="18">
        <f>+Vendes[[#This Row],[Data Factura]]</f>
        <v>0</v>
      </c>
      <c r="N901" s="15" t="s">
        <v>15</v>
      </c>
      <c r="O901" s="10">
        <f>+Vendes[[#This Row],[Base Imposable]]</f>
        <v>0</v>
      </c>
    </row>
    <row r="902" spans="1:15" ht="15" customHeight="1" x14ac:dyDescent="0.3">
      <c r="A902" s="19"/>
      <c r="B902" s="19"/>
      <c r="C902" s="19"/>
      <c r="D902" s="19"/>
      <c r="E902" s="19"/>
      <c r="F902" s="19"/>
      <c r="G902" s="10">
        <f>+Vendes[[#This Row],[Base Imposable]]*Vendes[[#This Row],[% IVA]]</f>
        <v>0</v>
      </c>
      <c r="H902" s="10">
        <f>-Vendes[[#This Row],[Base Imposable]]*Vendes[[#This Row],[% IRPF]]</f>
        <v>0</v>
      </c>
      <c r="I902" s="10">
        <f>+Vendes[[#This Row],[Base Imposable]]+Vendes[[#This Row],[Quota IVA]]+Vendes[[#This Row],[IRPF]]</f>
        <v>0</v>
      </c>
      <c r="J902" s="19"/>
      <c r="K902" s="17">
        <f>+MONTH(Vendes[[#This Row],[Data Factura]])</f>
        <v>1</v>
      </c>
      <c r="L902" s="17">
        <f>+YEAR(Vendes[[#This Row],[Data Factura]])</f>
        <v>1900</v>
      </c>
      <c r="M902" s="18">
        <f>+Vendes[[#This Row],[Data Factura]]</f>
        <v>0</v>
      </c>
      <c r="N902" s="15" t="s">
        <v>15</v>
      </c>
      <c r="O902" s="10">
        <f>+Vendes[[#This Row],[Base Imposable]]</f>
        <v>0</v>
      </c>
    </row>
    <row r="903" spans="1:15" ht="15" customHeight="1" x14ac:dyDescent="0.3">
      <c r="A903" s="19"/>
      <c r="B903" s="19"/>
      <c r="C903" s="19"/>
      <c r="D903" s="19"/>
      <c r="E903" s="19"/>
      <c r="F903" s="19"/>
      <c r="G903" s="10">
        <f>+Vendes[[#This Row],[Base Imposable]]*Vendes[[#This Row],[% IVA]]</f>
        <v>0</v>
      </c>
      <c r="H903" s="10">
        <f>-Vendes[[#This Row],[Base Imposable]]*Vendes[[#This Row],[% IRPF]]</f>
        <v>0</v>
      </c>
      <c r="I903" s="10">
        <f>+Vendes[[#This Row],[Base Imposable]]+Vendes[[#This Row],[Quota IVA]]+Vendes[[#This Row],[IRPF]]</f>
        <v>0</v>
      </c>
      <c r="J903" s="19"/>
      <c r="K903" s="17">
        <f>+MONTH(Vendes[[#This Row],[Data Factura]])</f>
        <v>1</v>
      </c>
      <c r="L903" s="17">
        <f>+YEAR(Vendes[[#This Row],[Data Factura]])</f>
        <v>1900</v>
      </c>
      <c r="M903" s="18">
        <f>+Vendes[[#This Row],[Data Factura]]</f>
        <v>0</v>
      </c>
      <c r="N903" s="15" t="s">
        <v>15</v>
      </c>
      <c r="O903" s="10">
        <f>+Vendes[[#This Row],[Base Imposable]]</f>
        <v>0</v>
      </c>
    </row>
    <row r="904" spans="1:15" ht="15" customHeight="1" x14ac:dyDescent="0.3">
      <c r="A904" s="19"/>
      <c r="B904" s="19"/>
      <c r="C904" s="19"/>
      <c r="D904" s="19"/>
      <c r="E904" s="19"/>
      <c r="F904" s="19"/>
      <c r="G904" s="10">
        <f>+Vendes[[#This Row],[Base Imposable]]*Vendes[[#This Row],[% IVA]]</f>
        <v>0</v>
      </c>
      <c r="H904" s="10">
        <f>-Vendes[[#This Row],[Base Imposable]]*Vendes[[#This Row],[% IRPF]]</f>
        <v>0</v>
      </c>
      <c r="I904" s="10">
        <f>+Vendes[[#This Row],[Base Imposable]]+Vendes[[#This Row],[Quota IVA]]+Vendes[[#This Row],[IRPF]]</f>
        <v>0</v>
      </c>
      <c r="J904" s="19"/>
      <c r="K904" s="17">
        <f>+MONTH(Vendes[[#This Row],[Data Factura]])</f>
        <v>1</v>
      </c>
      <c r="L904" s="17">
        <f>+YEAR(Vendes[[#This Row],[Data Factura]])</f>
        <v>1900</v>
      </c>
      <c r="M904" s="18">
        <f>+Vendes[[#This Row],[Data Factura]]</f>
        <v>0</v>
      </c>
      <c r="N904" s="15" t="s">
        <v>15</v>
      </c>
      <c r="O904" s="10">
        <f>+Vendes[[#This Row],[Base Imposable]]</f>
        <v>0</v>
      </c>
    </row>
    <row r="905" spans="1:15" ht="15" customHeight="1" x14ac:dyDescent="0.3">
      <c r="A905" s="19"/>
      <c r="B905" s="19"/>
      <c r="C905" s="19"/>
      <c r="D905" s="19"/>
      <c r="E905" s="19"/>
      <c r="F905" s="19"/>
      <c r="G905" s="10">
        <f>+Vendes[[#This Row],[Base Imposable]]*Vendes[[#This Row],[% IVA]]</f>
        <v>0</v>
      </c>
      <c r="H905" s="10">
        <f>-Vendes[[#This Row],[Base Imposable]]*Vendes[[#This Row],[% IRPF]]</f>
        <v>0</v>
      </c>
      <c r="I905" s="10">
        <f>+Vendes[[#This Row],[Base Imposable]]+Vendes[[#This Row],[Quota IVA]]+Vendes[[#This Row],[IRPF]]</f>
        <v>0</v>
      </c>
      <c r="J905" s="19"/>
      <c r="K905" s="17">
        <f>+MONTH(Vendes[[#This Row],[Data Factura]])</f>
        <v>1</v>
      </c>
      <c r="L905" s="17">
        <f>+YEAR(Vendes[[#This Row],[Data Factura]])</f>
        <v>1900</v>
      </c>
      <c r="M905" s="18">
        <f>+Vendes[[#This Row],[Data Factura]]</f>
        <v>0</v>
      </c>
      <c r="N905" s="15" t="s">
        <v>15</v>
      </c>
      <c r="O905" s="10">
        <f>+Vendes[[#This Row],[Base Imposable]]</f>
        <v>0</v>
      </c>
    </row>
    <row r="906" spans="1:15" ht="15" customHeight="1" x14ac:dyDescent="0.3">
      <c r="A906" s="19"/>
      <c r="B906" s="19"/>
      <c r="C906" s="19"/>
      <c r="D906" s="19"/>
      <c r="E906" s="19"/>
      <c r="F906" s="19"/>
      <c r="G906" s="10">
        <f>+Vendes[[#This Row],[Base Imposable]]*Vendes[[#This Row],[% IVA]]</f>
        <v>0</v>
      </c>
      <c r="H906" s="10">
        <f>-Vendes[[#This Row],[Base Imposable]]*Vendes[[#This Row],[% IRPF]]</f>
        <v>0</v>
      </c>
      <c r="I906" s="10">
        <f>+Vendes[[#This Row],[Base Imposable]]+Vendes[[#This Row],[Quota IVA]]+Vendes[[#This Row],[IRPF]]</f>
        <v>0</v>
      </c>
      <c r="J906" s="19"/>
      <c r="K906" s="17">
        <f>+MONTH(Vendes[[#This Row],[Data Factura]])</f>
        <v>1</v>
      </c>
      <c r="L906" s="17">
        <f>+YEAR(Vendes[[#This Row],[Data Factura]])</f>
        <v>1900</v>
      </c>
      <c r="M906" s="18">
        <f>+Vendes[[#This Row],[Data Factura]]</f>
        <v>0</v>
      </c>
      <c r="N906" s="15" t="s">
        <v>15</v>
      </c>
      <c r="O906" s="10">
        <f>+Vendes[[#This Row],[Base Imposable]]</f>
        <v>0</v>
      </c>
    </row>
    <row r="907" spans="1:15" ht="15" customHeight="1" x14ac:dyDescent="0.3">
      <c r="A907" s="19"/>
      <c r="B907" s="19"/>
      <c r="C907" s="19"/>
      <c r="D907" s="19"/>
      <c r="E907" s="19"/>
      <c r="F907" s="19"/>
      <c r="G907" s="10">
        <f>+Vendes[[#This Row],[Base Imposable]]*Vendes[[#This Row],[% IVA]]</f>
        <v>0</v>
      </c>
      <c r="H907" s="10">
        <f>-Vendes[[#This Row],[Base Imposable]]*Vendes[[#This Row],[% IRPF]]</f>
        <v>0</v>
      </c>
      <c r="I907" s="10">
        <f>+Vendes[[#This Row],[Base Imposable]]+Vendes[[#This Row],[Quota IVA]]+Vendes[[#This Row],[IRPF]]</f>
        <v>0</v>
      </c>
      <c r="J907" s="19"/>
      <c r="K907" s="17">
        <f>+MONTH(Vendes[[#This Row],[Data Factura]])</f>
        <v>1</v>
      </c>
      <c r="L907" s="17">
        <f>+YEAR(Vendes[[#This Row],[Data Factura]])</f>
        <v>1900</v>
      </c>
      <c r="M907" s="18">
        <f>+Vendes[[#This Row],[Data Factura]]</f>
        <v>0</v>
      </c>
      <c r="N907" s="15" t="s">
        <v>15</v>
      </c>
      <c r="O907" s="10">
        <f>+Vendes[[#This Row],[Base Imposable]]</f>
        <v>0</v>
      </c>
    </row>
    <row r="908" spans="1:15" ht="15" customHeight="1" x14ac:dyDescent="0.3">
      <c r="A908" s="19"/>
      <c r="B908" s="19"/>
      <c r="C908" s="19"/>
      <c r="D908" s="19"/>
      <c r="E908" s="19"/>
      <c r="F908" s="19"/>
      <c r="G908" s="10">
        <f>+Vendes[[#This Row],[Base Imposable]]*Vendes[[#This Row],[% IVA]]</f>
        <v>0</v>
      </c>
      <c r="H908" s="10">
        <f>-Vendes[[#This Row],[Base Imposable]]*Vendes[[#This Row],[% IRPF]]</f>
        <v>0</v>
      </c>
      <c r="I908" s="10">
        <f>+Vendes[[#This Row],[Base Imposable]]+Vendes[[#This Row],[Quota IVA]]+Vendes[[#This Row],[IRPF]]</f>
        <v>0</v>
      </c>
      <c r="J908" s="19"/>
      <c r="K908" s="17">
        <f>+MONTH(Vendes[[#This Row],[Data Factura]])</f>
        <v>1</v>
      </c>
      <c r="L908" s="17">
        <f>+YEAR(Vendes[[#This Row],[Data Factura]])</f>
        <v>1900</v>
      </c>
      <c r="M908" s="18">
        <f>+Vendes[[#This Row],[Data Factura]]</f>
        <v>0</v>
      </c>
      <c r="N908" s="15" t="s">
        <v>15</v>
      </c>
      <c r="O908" s="10">
        <f>+Vendes[[#This Row],[Base Imposable]]</f>
        <v>0</v>
      </c>
    </row>
    <row r="909" spans="1:15" ht="15" customHeight="1" x14ac:dyDescent="0.3">
      <c r="A909" s="19"/>
      <c r="B909" s="19"/>
      <c r="C909" s="19"/>
      <c r="D909" s="19"/>
      <c r="E909" s="19"/>
      <c r="F909" s="19"/>
      <c r="G909" s="10">
        <f>+Vendes[[#This Row],[Base Imposable]]*Vendes[[#This Row],[% IVA]]</f>
        <v>0</v>
      </c>
      <c r="H909" s="10">
        <f>-Vendes[[#This Row],[Base Imposable]]*Vendes[[#This Row],[% IRPF]]</f>
        <v>0</v>
      </c>
      <c r="I909" s="10">
        <f>+Vendes[[#This Row],[Base Imposable]]+Vendes[[#This Row],[Quota IVA]]+Vendes[[#This Row],[IRPF]]</f>
        <v>0</v>
      </c>
      <c r="J909" s="19"/>
      <c r="K909" s="17">
        <f>+MONTH(Vendes[[#This Row],[Data Factura]])</f>
        <v>1</v>
      </c>
      <c r="L909" s="17">
        <f>+YEAR(Vendes[[#This Row],[Data Factura]])</f>
        <v>1900</v>
      </c>
      <c r="M909" s="18">
        <f>+Vendes[[#This Row],[Data Factura]]</f>
        <v>0</v>
      </c>
      <c r="N909" s="15" t="s">
        <v>15</v>
      </c>
      <c r="O909" s="10">
        <f>+Vendes[[#This Row],[Base Imposable]]</f>
        <v>0</v>
      </c>
    </row>
    <row r="910" spans="1:15" ht="15" customHeight="1" x14ac:dyDescent="0.3">
      <c r="A910" s="19"/>
      <c r="B910" s="19"/>
      <c r="C910" s="19"/>
      <c r="D910" s="19"/>
      <c r="E910" s="19"/>
      <c r="F910" s="19"/>
      <c r="G910" s="10">
        <f>+Vendes[[#This Row],[Base Imposable]]*Vendes[[#This Row],[% IVA]]</f>
        <v>0</v>
      </c>
      <c r="H910" s="10">
        <f>-Vendes[[#This Row],[Base Imposable]]*Vendes[[#This Row],[% IRPF]]</f>
        <v>0</v>
      </c>
      <c r="I910" s="10">
        <f>+Vendes[[#This Row],[Base Imposable]]+Vendes[[#This Row],[Quota IVA]]+Vendes[[#This Row],[IRPF]]</f>
        <v>0</v>
      </c>
      <c r="J910" s="19"/>
      <c r="K910" s="17">
        <f>+MONTH(Vendes[[#This Row],[Data Factura]])</f>
        <v>1</v>
      </c>
      <c r="L910" s="17">
        <f>+YEAR(Vendes[[#This Row],[Data Factura]])</f>
        <v>1900</v>
      </c>
      <c r="M910" s="18">
        <f>+Vendes[[#This Row],[Data Factura]]</f>
        <v>0</v>
      </c>
      <c r="N910" s="15" t="s">
        <v>15</v>
      </c>
      <c r="O910" s="10">
        <f>+Vendes[[#This Row],[Base Imposable]]</f>
        <v>0</v>
      </c>
    </row>
    <row r="911" spans="1:15" ht="15" customHeight="1" x14ac:dyDescent="0.3">
      <c r="A911" s="19"/>
      <c r="B911" s="19"/>
      <c r="C911" s="19"/>
      <c r="D911" s="19"/>
      <c r="E911" s="19"/>
      <c r="F911" s="19"/>
      <c r="G911" s="10">
        <f>+Vendes[[#This Row],[Base Imposable]]*Vendes[[#This Row],[% IVA]]</f>
        <v>0</v>
      </c>
      <c r="H911" s="10">
        <f>-Vendes[[#This Row],[Base Imposable]]*Vendes[[#This Row],[% IRPF]]</f>
        <v>0</v>
      </c>
      <c r="I911" s="10">
        <f>+Vendes[[#This Row],[Base Imposable]]+Vendes[[#This Row],[Quota IVA]]+Vendes[[#This Row],[IRPF]]</f>
        <v>0</v>
      </c>
      <c r="J911" s="19"/>
      <c r="K911" s="17">
        <f>+MONTH(Vendes[[#This Row],[Data Factura]])</f>
        <v>1</v>
      </c>
      <c r="L911" s="17">
        <f>+YEAR(Vendes[[#This Row],[Data Factura]])</f>
        <v>1900</v>
      </c>
      <c r="M911" s="18">
        <f>+Vendes[[#This Row],[Data Factura]]</f>
        <v>0</v>
      </c>
      <c r="N911" s="15" t="s">
        <v>15</v>
      </c>
      <c r="O911" s="10">
        <f>+Vendes[[#This Row],[Base Imposable]]</f>
        <v>0</v>
      </c>
    </row>
    <row r="912" spans="1:15" ht="15" customHeight="1" x14ac:dyDescent="0.3">
      <c r="A912" s="19"/>
      <c r="B912" s="19"/>
      <c r="C912" s="19"/>
      <c r="D912" s="19"/>
      <c r="E912" s="19"/>
      <c r="F912" s="19"/>
      <c r="G912" s="10">
        <f>+Vendes[[#This Row],[Base Imposable]]*Vendes[[#This Row],[% IVA]]</f>
        <v>0</v>
      </c>
      <c r="H912" s="10">
        <f>-Vendes[[#This Row],[Base Imposable]]*Vendes[[#This Row],[% IRPF]]</f>
        <v>0</v>
      </c>
      <c r="I912" s="10">
        <f>+Vendes[[#This Row],[Base Imposable]]+Vendes[[#This Row],[Quota IVA]]+Vendes[[#This Row],[IRPF]]</f>
        <v>0</v>
      </c>
      <c r="J912" s="19"/>
      <c r="K912" s="17">
        <f>+MONTH(Vendes[[#This Row],[Data Factura]])</f>
        <v>1</v>
      </c>
      <c r="L912" s="17">
        <f>+YEAR(Vendes[[#This Row],[Data Factura]])</f>
        <v>1900</v>
      </c>
      <c r="M912" s="18">
        <f>+Vendes[[#This Row],[Data Factura]]</f>
        <v>0</v>
      </c>
      <c r="N912" s="15" t="s">
        <v>15</v>
      </c>
      <c r="O912" s="10">
        <f>+Vendes[[#This Row],[Base Imposable]]</f>
        <v>0</v>
      </c>
    </row>
    <row r="913" spans="1:15" ht="15" customHeight="1" x14ac:dyDescent="0.3">
      <c r="A913" s="19"/>
      <c r="B913" s="19"/>
      <c r="C913" s="19"/>
      <c r="D913" s="19"/>
      <c r="E913" s="19"/>
      <c r="F913" s="19"/>
      <c r="G913" s="10">
        <f>+Vendes[[#This Row],[Base Imposable]]*Vendes[[#This Row],[% IVA]]</f>
        <v>0</v>
      </c>
      <c r="H913" s="10">
        <f>-Vendes[[#This Row],[Base Imposable]]*Vendes[[#This Row],[% IRPF]]</f>
        <v>0</v>
      </c>
      <c r="I913" s="10">
        <f>+Vendes[[#This Row],[Base Imposable]]+Vendes[[#This Row],[Quota IVA]]+Vendes[[#This Row],[IRPF]]</f>
        <v>0</v>
      </c>
      <c r="J913" s="19"/>
      <c r="K913" s="17">
        <f>+MONTH(Vendes[[#This Row],[Data Factura]])</f>
        <v>1</v>
      </c>
      <c r="L913" s="17">
        <f>+YEAR(Vendes[[#This Row],[Data Factura]])</f>
        <v>1900</v>
      </c>
      <c r="M913" s="18">
        <f>+Vendes[[#This Row],[Data Factura]]</f>
        <v>0</v>
      </c>
      <c r="N913" s="15" t="s">
        <v>15</v>
      </c>
      <c r="O913" s="10">
        <f>+Vendes[[#This Row],[Base Imposable]]</f>
        <v>0</v>
      </c>
    </row>
    <row r="914" spans="1:15" ht="15" customHeight="1" x14ac:dyDescent="0.3">
      <c r="A914" s="19"/>
      <c r="B914" s="19"/>
      <c r="C914" s="19"/>
      <c r="D914" s="19"/>
      <c r="E914" s="19"/>
      <c r="F914" s="19"/>
      <c r="G914" s="10">
        <f>+Vendes[[#This Row],[Base Imposable]]*Vendes[[#This Row],[% IVA]]</f>
        <v>0</v>
      </c>
      <c r="H914" s="10">
        <f>-Vendes[[#This Row],[Base Imposable]]*Vendes[[#This Row],[% IRPF]]</f>
        <v>0</v>
      </c>
      <c r="I914" s="10">
        <f>+Vendes[[#This Row],[Base Imposable]]+Vendes[[#This Row],[Quota IVA]]+Vendes[[#This Row],[IRPF]]</f>
        <v>0</v>
      </c>
      <c r="J914" s="19"/>
      <c r="K914" s="17">
        <f>+MONTH(Vendes[[#This Row],[Data Factura]])</f>
        <v>1</v>
      </c>
      <c r="L914" s="17">
        <f>+YEAR(Vendes[[#This Row],[Data Factura]])</f>
        <v>1900</v>
      </c>
      <c r="M914" s="18">
        <f>+Vendes[[#This Row],[Data Factura]]</f>
        <v>0</v>
      </c>
      <c r="N914" s="15" t="s">
        <v>15</v>
      </c>
      <c r="O914" s="10">
        <f>+Vendes[[#This Row],[Base Imposable]]</f>
        <v>0</v>
      </c>
    </row>
    <row r="915" spans="1:15" ht="15" customHeight="1" x14ac:dyDescent="0.3">
      <c r="A915" s="19"/>
      <c r="B915" s="19"/>
      <c r="C915" s="19"/>
      <c r="D915" s="19"/>
      <c r="E915" s="19"/>
      <c r="F915" s="19"/>
      <c r="G915" s="10">
        <f>+Vendes[[#This Row],[Base Imposable]]*Vendes[[#This Row],[% IVA]]</f>
        <v>0</v>
      </c>
      <c r="H915" s="10">
        <f>-Vendes[[#This Row],[Base Imposable]]*Vendes[[#This Row],[% IRPF]]</f>
        <v>0</v>
      </c>
      <c r="I915" s="10">
        <f>+Vendes[[#This Row],[Base Imposable]]+Vendes[[#This Row],[Quota IVA]]+Vendes[[#This Row],[IRPF]]</f>
        <v>0</v>
      </c>
      <c r="J915" s="19"/>
      <c r="K915" s="17">
        <f>+MONTH(Vendes[[#This Row],[Data Factura]])</f>
        <v>1</v>
      </c>
      <c r="L915" s="17">
        <f>+YEAR(Vendes[[#This Row],[Data Factura]])</f>
        <v>1900</v>
      </c>
      <c r="M915" s="18">
        <f>+Vendes[[#This Row],[Data Factura]]</f>
        <v>0</v>
      </c>
      <c r="N915" s="15" t="s">
        <v>15</v>
      </c>
      <c r="O915" s="10">
        <f>+Vendes[[#This Row],[Base Imposable]]</f>
        <v>0</v>
      </c>
    </row>
    <row r="916" spans="1:15" ht="15" customHeight="1" x14ac:dyDescent="0.3">
      <c r="A916" s="19"/>
      <c r="B916" s="19"/>
      <c r="C916" s="19"/>
      <c r="D916" s="19"/>
      <c r="E916" s="19"/>
      <c r="F916" s="19"/>
      <c r="G916" s="10">
        <f>+Vendes[[#This Row],[Base Imposable]]*Vendes[[#This Row],[% IVA]]</f>
        <v>0</v>
      </c>
      <c r="H916" s="10">
        <f>-Vendes[[#This Row],[Base Imposable]]*Vendes[[#This Row],[% IRPF]]</f>
        <v>0</v>
      </c>
      <c r="I916" s="10">
        <f>+Vendes[[#This Row],[Base Imposable]]+Vendes[[#This Row],[Quota IVA]]+Vendes[[#This Row],[IRPF]]</f>
        <v>0</v>
      </c>
      <c r="J916" s="19"/>
      <c r="K916" s="17">
        <f>+MONTH(Vendes[[#This Row],[Data Factura]])</f>
        <v>1</v>
      </c>
      <c r="L916" s="17">
        <f>+YEAR(Vendes[[#This Row],[Data Factura]])</f>
        <v>1900</v>
      </c>
      <c r="M916" s="18">
        <f>+Vendes[[#This Row],[Data Factura]]</f>
        <v>0</v>
      </c>
      <c r="N916" s="15" t="s">
        <v>15</v>
      </c>
      <c r="O916" s="10">
        <f>+Vendes[[#This Row],[Base Imposable]]</f>
        <v>0</v>
      </c>
    </row>
    <row r="917" spans="1:15" ht="15" customHeight="1" x14ac:dyDescent="0.3">
      <c r="A917" s="19"/>
      <c r="B917" s="19"/>
      <c r="C917" s="19"/>
      <c r="D917" s="19"/>
      <c r="E917" s="19"/>
      <c r="F917" s="19"/>
      <c r="G917" s="10">
        <f>+Vendes[[#This Row],[Base Imposable]]*Vendes[[#This Row],[% IVA]]</f>
        <v>0</v>
      </c>
      <c r="H917" s="10">
        <f>-Vendes[[#This Row],[Base Imposable]]*Vendes[[#This Row],[% IRPF]]</f>
        <v>0</v>
      </c>
      <c r="I917" s="10">
        <f>+Vendes[[#This Row],[Base Imposable]]+Vendes[[#This Row],[Quota IVA]]+Vendes[[#This Row],[IRPF]]</f>
        <v>0</v>
      </c>
      <c r="J917" s="19"/>
      <c r="K917" s="17">
        <f>+MONTH(Vendes[[#This Row],[Data Factura]])</f>
        <v>1</v>
      </c>
      <c r="L917" s="17">
        <f>+YEAR(Vendes[[#This Row],[Data Factura]])</f>
        <v>1900</v>
      </c>
      <c r="M917" s="18">
        <f>+Vendes[[#This Row],[Data Factura]]</f>
        <v>0</v>
      </c>
      <c r="N917" s="15" t="s">
        <v>15</v>
      </c>
      <c r="O917" s="10">
        <f>+Vendes[[#This Row],[Base Imposable]]</f>
        <v>0</v>
      </c>
    </row>
    <row r="918" spans="1:15" ht="15" customHeight="1" x14ac:dyDescent="0.3">
      <c r="A918" s="19"/>
      <c r="B918" s="19"/>
      <c r="C918" s="19"/>
      <c r="D918" s="19"/>
      <c r="E918" s="19"/>
      <c r="F918" s="19"/>
      <c r="G918" s="10">
        <f>+Vendes[[#This Row],[Base Imposable]]*Vendes[[#This Row],[% IVA]]</f>
        <v>0</v>
      </c>
      <c r="H918" s="10">
        <f>-Vendes[[#This Row],[Base Imposable]]*Vendes[[#This Row],[% IRPF]]</f>
        <v>0</v>
      </c>
      <c r="I918" s="10">
        <f>+Vendes[[#This Row],[Base Imposable]]+Vendes[[#This Row],[Quota IVA]]+Vendes[[#This Row],[IRPF]]</f>
        <v>0</v>
      </c>
      <c r="J918" s="19"/>
      <c r="K918" s="17">
        <f>+MONTH(Vendes[[#This Row],[Data Factura]])</f>
        <v>1</v>
      </c>
      <c r="L918" s="17">
        <f>+YEAR(Vendes[[#This Row],[Data Factura]])</f>
        <v>1900</v>
      </c>
      <c r="M918" s="18">
        <f>+Vendes[[#This Row],[Data Factura]]</f>
        <v>0</v>
      </c>
      <c r="N918" s="15" t="s">
        <v>15</v>
      </c>
      <c r="O918" s="10">
        <f>+Vendes[[#This Row],[Base Imposable]]</f>
        <v>0</v>
      </c>
    </row>
    <row r="919" spans="1:15" ht="15" customHeight="1" x14ac:dyDescent="0.3">
      <c r="A919" s="19"/>
      <c r="B919" s="19"/>
      <c r="C919" s="19"/>
      <c r="D919" s="19"/>
      <c r="E919" s="19"/>
      <c r="F919" s="19"/>
      <c r="G919" s="10">
        <f>+Vendes[[#This Row],[Base Imposable]]*Vendes[[#This Row],[% IVA]]</f>
        <v>0</v>
      </c>
      <c r="H919" s="10">
        <f>-Vendes[[#This Row],[Base Imposable]]*Vendes[[#This Row],[% IRPF]]</f>
        <v>0</v>
      </c>
      <c r="I919" s="10">
        <f>+Vendes[[#This Row],[Base Imposable]]+Vendes[[#This Row],[Quota IVA]]+Vendes[[#This Row],[IRPF]]</f>
        <v>0</v>
      </c>
      <c r="J919" s="19"/>
      <c r="K919" s="17">
        <f>+MONTH(Vendes[[#This Row],[Data Factura]])</f>
        <v>1</v>
      </c>
      <c r="L919" s="17">
        <f>+YEAR(Vendes[[#This Row],[Data Factura]])</f>
        <v>1900</v>
      </c>
      <c r="M919" s="18">
        <f>+Vendes[[#This Row],[Data Factura]]</f>
        <v>0</v>
      </c>
      <c r="N919" s="15" t="s">
        <v>15</v>
      </c>
      <c r="O919" s="10">
        <f>+Vendes[[#This Row],[Base Imposable]]</f>
        <v>0</v>
      </c>
    </row>
    <row r="920" spans="1:15" ht="15" customHeight="1" x14ac:dyDescent="0.3">
      <c r="A920" s="19"/>
      <c r="B920" s="19"/>
      <c r="C920" s="19"/>
      <c r="D920" s="19"/>
      <c r="E920" s="19"/>
      <c r="F920" s="19"/>
      <c r="G920" s="10">
        <f>+Vendes[[#This Row],[Base Imposable]]*Vendes[[#This Row],[% IVA]]</f>
        <v>0</v>
      </c>
      <c r="H920" s="10">
        <f>-Vendes[[#This Row],[Base Imposable]]*Vendes[[#This Row],[% IRPF]]</f>
        <v>0</v>
      </c>
      <c r="I920" s="10">
        <f>+Vendes[[#This Row],[Base Imposable]]+Vendes[[#This Row],[Quota IVA]]+Vendes[[#This Row],[IRPF]]</f>
        <v>0</v>
      </c>
      <c r="J920" s="19"/>
      <c r="K920" s="17">
        <f>+MONTH(Vendes[[#This Row],[Data Factura]])</f>
        <v>1</v>
      </c>
      <c r="L920" s="17">
        <f>+YEAR(Vendes[[#This Row],[Data Factura]])</f>
        <v>1900</v>
      </c>
      <c r="M920" s="18">
        <f>+Vendes[[#This Row],[Data Factura]]</f>
        <v>0</v>
      </c>
      <c r="N920" s="15" t="s">
        <v>15</v>
      </c>
      <c r="O920" s="10">
        <f>+Vendes[[#This Row],[Base Imposable]]</f>
        <v>0</v>
      </c>
    </row>
    <row r="921" spans="1:15" ht="15" customHeight="1" x14ac:dyDescent="0.3">
      <c r="A921" s="19"/>
      <c r="B921" s="19"/>
      <c r="C921" s="19"/>
      <c r="D921" s="19"/>
      <c r="E921" s="19"/>
      <c r="F921" s="19"/>
      <c r="G921" s="10">
        <f>+Vendes[[#This Row],[Base Imposable]]*Vendes[[#This Row],[% IVA]]</f>
        <v>0</v>
      </c>
      <c r="H921" s="10">
        <f>-Vendes[[#This Row],[Base Imposable]]*Vendes[[#This Row],[% IRPF]]</f>
        <v>0</v>
      </c>
      <c r="I921" s="10">
        <f>+Vendes[[#This Row],[Base Imposable]]+Vendes[[#This Row],[Quota IVA]]+Vendes[[#This Row],[IRPF]]</f>
        <v>0</v>
      </c>
      <c r="J921" s="19"/>
      <c r="K921" s="17">
        <f>+MONTH(Vendes[[#This Row],[Data Factura]])</f>
        <v>1</v>
      </c>
      <c r="L921" s="17">
        <f>+YEAR(Vendes[[#This Row],[Data Factura]])</f>
        <v>1900</v>
      </c>
      <c r="M921" s="18">
        <f>+Vendes[[#This Row],[Data Factura]]</f>
        <v>0</v>
      </c>
      <c r="N921" s="15" t="s">
        <v>15</v>
      </c>
      <c r="O921" s="10">
        <f>+Vendes[[#This Row],[Base Imposable]]</f>
        <v>0</v>
      </c>
    </row>
    <row r="922" spans="1:15" ht="15" customHeight="1" x14ac:dyDescent="0.3">
      <c r="A922" s="19"/>
      <c r="B922" s="19"/>
      <c r="C922" s="19"/>
      <c r="D922" s="19"/>
      <c r="E922" s="19"/>
      <c r="F922" s="19"/>
      <c r="G922" s="10">
        <f>+Vendes[[#This Row],[Base Imposable]]*Vendes[[#This Row],[% IVA]]</f>
        <v>0</v>
      </c>
      <c r="H922" s="10">
        <f>-Vendes[[#This Row],[Base Imposable]]*Vendes[[#This Row],[% IRPF]]</f>
        <v>0</v>
      </c>
      <c r="I922" s="10">
        <f>+Vendes[[#This Row],[Base Imposable]]+Vendes[[#This Row],[Quota IVA]]+Vendes[[#This Row],[IRPF]]</f>
        <v>0</v>
      </c>
      <c r="J922" s="19"/>
      <c r="K922" s="17">
        <f>+MONTH(Vendes[[#This Row],[Data Factura]])</f>
        <v>1</v>
      </c>
      <c r="L922" s="17">
        <f>+YEAR(Vendes[[#This Row],[Data Factura]])</f>
        <v>1900</v>
      </c>
      <c r="M922" s="18">
        <f>+Vendes[[#This Row],[Data Factura]]</f>
        <v>0</v>
      </c>
      <c r="N922" s="15" t="s">
        <v>15</v>
      </c>
      <c r="O922" s="10">
        <f>+Vendes[[#This Row],[Base Imposable]]</f>
        <v>0</v>
      </c>
    </row>
    <row r="923" spans="1:15" ht="15" customHeight="1" x14ac:dyDescent="0.3">
      <c r="A923" s="19"/>
      <c r="B923" s="19"/>
      <c r="C923" s="19"/>
      <c r="D923" s="19"/>
      <c r="E923" s="19"/>
      <c r="F923" s="19"/>
      <c r="G923" s="10">
        <f>+Vendes[[#This Row],[Base Imposable]]*Vendes[[#This Row],[% IVA]]</f>
        <v>0</v>
      </c>
      <c r="H923" s="10">
        <f>-Vendes[[#This Row],[Base Imposable]]*Vendes[[#This Row],[% IRPF]]</f>
        <v>0</v>
      </c>
      <c r="I923" s="10">
        <f>+Vendes[[#This Row],[Base Imposable]]+Vendes[[#This Row],[Quota IVA]]+Vendes[[#This Row],[IRPF]]</f>
        <v>0</v>
      </c>
      <c r="J923" s="19"/>
      <c r="K923" s="17">
        <f>+MONTH(Vendes[[#This Row],[Data Factura]])</f>
        <v>1</v>
      </c>
      <c r="L923" s="17">
        <f>+YEAR(Vendes[[#This Row],[Data Factura]])</f>
        <v>1900</v>
      </c>
      <c r="M923" s="18">
        <f>+Vendes[[#This Row],[Data Factura]]</f>
        <v>0</v>
      </c>
      <c r="N923" s="15" t="s">
        <v>15</v>
      </c>
      <c r="O923" s="10">
        <f>+Vendes[[#This Row],[Base Imposable]]</f>
        <v>0</v>
      </c>
    </row>
    <row r="924" spans="1:15" ht="15" customHeight="1" x14ac:dyDescent="0.3">
      <c r="A924" s="19"/>
      <c r="B924" s="19"/>
      <c r="C924" s="19"/>
      <c r="D924" s="19"/>
      <c r="E924" s="19"/>
      <c r="F924" s="19"/>
      <c r="G924" s="10">
        <f>+Vendes[[#This Row],[Base Imposable]]*Vendes[[#This Row],[% IVA]]</f>
        <v>0</v>
      </c>
      <c r="H924" s="10">
        <f>-Vendes[[#This Row],[Base Imposable]]*Vendes[[#This Row],[% IRPF]]</f>
        <v>0</v>
      </c>
      <c r="I924" s="10">
        <f>+Vendes[[#This Row],[Base Imposable]]+Vendes[[#This Row],[Quota IVA]]+Vendes[[#This Row],[IRPF]]</f>
        <v>0</v>
      </c>
      <c r="J924" s="19"/>
      <c r="K924" s="17">
        <f>+MONTH(Vendes[[#This Row],[Data Factura]])</f>
        <v>1</v>
      </c>
      <c r="L924" s="17">
        <f>+YEAR(Vendes[[#This Row],[Data Factura]])</f>
        <v>1900</v>
      </c>
      <c r="M924" s="18">
        <f>+Vendes[[#This Row],[Data Factura]]</f>
        <v>0</v>
      </c>
      <c r="N924" s="15" t="s">
        <v>15</v>
      </c>
      <c r="O924" s="10">
        <f>+Vendes[[#This Row],[Base Imposable]]</f>
        <v>0</v>
      </c>
    </row>
    <row r="925" spans="1:15" ht="15" customHeight="1" x14ac:dyDescent="0.3">
      <c r="A925" s="19"/>
      <c r="B925" s="19"/>
      <c r="C925" s="19"/>
      <c r="D925" s="19"/>
      <c r="E925" s="19"/>
      <c r="F925" s="19"/>
      <c r="G925" s="10">
        <f>+Vendes[[#This Row],[Base Imposable]]*Vendes[[#This Row],[% IVA]]</f>
        <v>0</v>
      </c>
      <c r="H925" s="10">
        <f>-Vendes[[#This Row],[Base Imposable]]*Vendes[[#This Row],[% IRPF]]</f>
        <v>0</v>
      </c>
      <c r="I925" s="10">
        <f>+Vendes[[#This Row],[Base Imposable]]+Vendes[[#This Row],[Quota IVA]]+Vendes[[#This Row],[IRPF]]</f>
        <v>0</v>
      </c>
      <c r="J925" s="19"/>
      <c r="K925" s="17">
        <f>+MONTH(Vendes[[#This Row],[Data Factura]])</f>
        <v>1</v>
      </c>
      <c r="L925" s="17">
        <f>+YEAR(Vendes[[#This Row],[Data Factura]])</f>
        <v>1900</v>
      </c>
      <c r="M925" s="18">
        <f>+Vendes[[#This Row],[Data Factura]]</f>
        <v>0</v>
      </c>
      <c r="N925" s="15" t="s">
        <v>15</v>
      </c>
      <c r="O925" s="10">
        <f>+Vendes[[#This Row],[Base Imposable]]</f>
        <v>0</v>
      </c>
    </row>
    <row r="926" spans="1:15" ht="15" customHeight="1" x14ac:dyDescent="0.3">
      <c r="A926" s="19"/>
      <c r="B926" s="19"/>
      <c r="C926" s="19"/>
      <c r="D926" s="19"/>
      <c r="E926" s="19"/>
      <c r="F926" s="19"/>
      <c r="G926" s="10">
        <f>+Vendes[[#This Row],[Base Imposable]]*Vendes[[#This Row],[% IVA]]</f>
        <v>0</v>
      </c>
      <c r="H926" s="10">
        <f>-Vendes[[#This Row],[Base Imposable]]*Vendes[[#This Row],[% IRPF]]</f>
        <v>0</v>
      </c>
      <c r="I926" s="10">
        <f>+Vendes[[#This Row],[Base Imposable]]+Vendes[[#This Row],[Quota IVA]]+Vendes[[#This Row],[IRPF]]</f>
        <v>0</v>
      </c>
      <c r="J926" s="19"/>
      <c r="K926" s="17">
        <f>+MONTH(Vendes[[#This Row],[Data Factura]])</f>
        <v>1</v>
      </c>
      <c r="L926" s="17">
        <f>+YEAR(Vendes[[#This Row],[Data Factura]])</f>
        <v>1900</v>
      </c>
      <c r="M926" s="18">
        <f>+Vendes[[#This Row],[Data Factura]]</f>
        <v>0</v>
      </c>
      <c r="N926" s="15" t="s">
        <v>15</v>
      </c>
      <c r="O926" s="10">
        <f>+Vendes[[#This Row],[Base Imposable]]</f>
        <v>0</v>
      </c>
    </row>
    <row r="927" spans="1:15" ht="15" customHeight="1" x14ac:dyDescent="0.3">
      <c r="A927" s="19"/>
      <c r="B927" s="19"/>
      <c r="C927" s="19"/>
      <c r="D927" s="19"/>
      <c r="E927" s="19"/>
      <c r="F927" s="19"/>
      <c r="G927" s="10">
        <f>+Vendes[[#This Row],[Base Imposable]]*Vendes[[#This Row],[% IVA]]</f>
        <v>0</v>
      </c>
      <c r="H927" s="10">
        <f>-Vendes[[#This Row],[Base Imposable]]*Vendes[[#This Row],[% IRPF]]</f>
        <v>0</v>
      </c>
      <c r="I927" s="10">
        <f>+Vendes[[#This Row],[Base Imposable]]+Vendes[[#This Row],[Quota IVA]]+Vendes[[#This Row],[IRPF]]</f>
        <v>0</v>
      </c>
      <c r="J927" s="19"/>
      <c r="K927" s="17">
        <f>+MONTH(Vendes[[#This Row],[Data Factura]])</f>
        <v>1</v>
      </c>
      <c r="L927" s="17">
        <f>+YEAR(Vendes[[#This Row],[Data Factura]])</f>
        <v>1900</v>
      </c>
      <c r="M927" s="18">
        <f>+Vendes[[#This Row],[Data Factura]]</f>
        <v>0</v>
      </c>
      <c r="N927" s="15" t="s">
        <v>15</v>
      </c>
      <c r="O927" s="10">
        <f>+Vendes[[#This Row],[Base Imposable]]</f>
        <v>0</v>
      </c>
    </row>
    <row r="928" spans="1:15" ht="15" customHeight="1" x14ac:dyDescent="0.3">
      <c r="A928" s="19"/>
      <c r="B928" s="19"/>
      <c r="C928" s="19"/>
      <c r="D928" s="19"/>
      <c r="E928" s="19"/>
      <c r="F928" s="19"/>
      <c r="G928" s="10">
        <f>+Vendes[[#This Row],[Base Imposable]]*Vendes[[#This Row],[% IVA]]</f>
        <v>0</v>
      </c>
      <c r="H928" s="10">
        <f>-Vendes[[#This Row],[Base Imposable]]*Vendes[[#This Row],[% IRPF]]</f>
        <v>0</v>
      </c>
      <c r="I928" s="10">
        <f>+Vendes[[#This Row],[Base Imposable]]+Vendes[[#This Row],[Quota IVA]]+Vendes[[#This Row],[IRPF]]</f>
        <v>0</v>
      </c>
      <c r="J928" s="19"/>
      <c r="K928" s="17">
        <f>+MONTH(Vendes[[#This Row],[Data Factura]])</f>
        <v>1</v>
      </c>
      <c r="L928" s="17">
        <f>+YEAR(Vendes[[#This Row],[Data Factura]])</f>
        <v>1900</v>
      </c>
      <c r="M928" s="18">
        <f>+Vendes[[#This Row],[Data Factura]]</f>
        <v>0</v>
      </c>
      <c r="N928" s="15" t="s">
        <v>15</v>
      </c>
      <c r="O928" s="10">
        <f>+Vendes[[#This Row],[Base Imposable]]</f>
        <v>0</v>
      </c>
    </row>
    <row r="929" spans="1:15" ht="15" customHeight="1" x14ac:dyDescent="0.3">
      <c r="A929" s="19"/>
      <c r="B929" s="19"/>
      <c r="C929" s="19"/>
      <c r="D929" s="19"/>
      <c r="E929" s="19"/>
      <c r="F929" s="19"/>
      <c r="G929" s="10">
        <f>+Vendes[[#This Row],[Base Imposable]]*Vendes[[#This Row],[% IVA]]</f>
        <v>0</v>
      </c>
      <c r="H929" s="10">
        <f>-Vendes[[#This Row],[Base Imposable]]*Vendes[[#This Row],[% IRPF]]</f>
        <v>0</v>
      </c>
      <c r="I929" s="10">
        <f>+Vendes[[#This Row],[Base Imposable]]+Vendes[[#This Row],[Quota IVA]]+Vendes[[#This Row],[IRPF]]</f>
        <v>0</v>
      </c>
      <c r="J929" s="19"/>
      <c r="K929" s="17">
        <f>+MONTH(Vendes[[#This Row],[Data Factura]])</f>
        <v>1</v>
      </c>
      <c r="L929" s="17">
        <f>+YEAR(Vendes[[#This Row],[Data Factura]])</f>
        <v>1900</v>
      </c>
      <c r="M929" s="18">
        <f>+Vendes[[#This Row],[Data Factura]]</f>
        <v>0</v>
      </c>
      <c r="N929" s="15" t="s">
        <v>15</v>
      </c>
      <c r="O929" s="10">
        <f>+Vendes[[#This Row],[Base Imposable]]</f>
        <v>0</v>
      </c>
    </row>
    <row r="930" spans="1:15" ht="15" customHeight="1" x14ac:dyDescent="0.3">
      <c r="A930" s="19"/>
      <c r="B930" s="19"/>
      <c r="C930" s="19"/>
      <c r="D930" s="19"/>
      <c r="E930" s="19"/>
      <c r="F930" s="19"/>
      <c r="G930" s="10">
        <f>+Vendes[[#This Row],[Base Imposable]]*Vendes[[#This Row],[% IVA]]</f>
        <v>0</v>
      </c>
      <c r="H930" s="10">
        <f>-Vendes[[#This Row],[Base Imposable]]*Vendes[[#This Row],[% IRPF]]</f>
        <v>0</v>
      </c>
      <c r="I930" s="10">
        <f>+Vendes[[#This Row],[Base Imposable]]+Vendes[[#This Row],[Quota IVA]]+Vendes[[#This Row],[IRPF]]</f>
        <v>0</v>
      </c>
      <c r="J930" s="19"/>
      <c r="K930" s="17">
        <f>+MONTH(Vendes[[#This Row],[Data Factura]])</f>
        <v>1</v>
      </c>
      <c r="L930" s="17">
        <f>+YEAR(Vendes[[#This Row],[Data Factura]])</f>
        <v>1900</v>
      </c>
      <c r="M930" s="18">
        <f>+Vendes[[#This Row],[Data Factura]]</f>
        <v>0</v>
      </c>
      <c r="N930" s="15" t="s">
        <v>15</v>
      </c>
      <c r="O930" s="10">
        <f>+Vendes[[#This Row],[Base Imposable]]</f>
        <v>0</v>
      </c>
    </row>
    <row r="931" spans="1:15" ht="15" customHeight="1" x14ac:dyDescent="0.3">
      <c r="A931" s="19"/>
      <c r="B931" s="19"/>
      <c r="C931" s="19"/>
      <c r="D931" s="19"/>
      <c r="E931" s="19"/>
      <c r="F931" s="19"/>
      <c r="G931" s="10">
        <f>+Vendes[[#This Row],[Base Imposable]]*Vendes[[#This Row],[% IVA]]</f>
        <v>0</v>
      </c>
      <c r="H931" s="10">
        <f>-Vendes[[#This Row],[Base Imposable]]*Vendes[[#This Row],[% IRPF]]</f>
        <v>0</v>
      </c>
      <c r="I931" s="10">
        <f>+Vendes[[#This Row],[Base Imposable]]+Vendes[[#This Row],[Quota IVA]]+Vendes[[#This Row],[IRPF]]</f>
        <v>0</v>
      </c>
      <c r="J931" s="19"/>
      <c r="K931" s="17">
        <f>+MONTH(Vendes[[#This Row],[Data Factura]])</f>
        <v>1</v>
      </c>
      <c r="L931" s="17">
        <f>+YEAR(Vendes[[#This Row],[Data Factura]])</f>
        <v>1900</v>
      </c>
      <c r="M931" s="18">
        <f>+Vendes[[#This Row],[Data Factura]]</f>
        <v>0</v>
      </c>
      <c r="N931" s="15" t="s">
        <v>15</v>
      </c>
      <c r="O931" s="10">
        <f>+Vendes[[#This Row],[Base Imposable]]</f>
        <v>0</v>
      </c>
    </row>
    <row r="932" spans="1:15" ht="15" customHeight="1" x14ac:dyDescent="0.3">
      <c r="A932" s="19"/>
      <c r="B932" s="19"/>
      <c r="C932" s="19"/>
      <c r="D932" s="19"/>
      <c r="E932" s="19"/>
      <c r="F932" s="19"/>
      <c r="G932" s="10">
        <f>+Vendes[[#This Row],[Base Imposable]]*Vendes[[#This Row],[% IVA]]</f>
        <v>0</v>
      </c>
      <c r="H932" s="10">
        <f>-Vendes[[#This Row],[Base Imposable]]*Vendes[[#This Row],[% IRPF]]</f>
        <v>0</v>
      </c>
      <c r="I932" s="10">
        <f>+Vendes[[#This Row],[Base Imposable]]+Vendes[[#This Row],[Quota IVA]]+Vendes[[#This Row],[IRPF]]</f>
        <v>0</v>
      </c>
      <c r="J932" s="19"/>
      <c r="K932" s="17">
        <f>+MONTH(Vendes[[#This Row],[Data Factura]])</f>
        <v>1</v>
      </c>
      <c r="L932" s="17">
        <f>+YEAR(Vendes[[#This Row],[Data Factura]])</f>
        <v>1900</v>
      </c>
      <c r="M932" s="18">
        <f>+Vendes[[#This Row],[Data Factura]]</f>
        <v>0</v>
      </c>
      <c r="N932" s="15" t="s">
        <v>15</v>
      </c>
      <c r="O932" s="10">
        <f>+Vendes[[#This Row],[Base Imposable]]</f>
        <v>0</v>
      </c>
    </row>
    <row r="933" spans="1:15" ht="15" customHeight="1" x14ac:dyDescent="0.3">
      <c r="A933" s="19"/>
      <c r="B933" s="19"/>
      <c r="C933" s="19"/>
      <c r="D933" s="19"/>
      <c r="E933" s="19"/>
      <c r="F933" s="19"/>
      <c r="G933" s="10">
        <f>+Vendes[[#This Row],[Base Imposable]]*Vendes[[#This Row],[% IVA]]</f>
        <v>0</v>
      </c>
      <c r="H933" s="10">
        <f>-Vendes[[#This Row],[Base Imposable]]*Vendes[[#This Row],[% IRPF]]</f>
        <v>0</v>
      </c>
      <c r="I933" s="10">
        <f>+Vendes[[#This Row],[Base Imposable]]+Vendes[[#This Row],[Quota IVA]]+Vendes[[#This Row],[IRPF]]</f>
        <v>0</v>
      </c>
      <c r="J933" s="19"/>
      <c r="K933" s="17">
        <f>+MONTH(Vendes[[#This Row],[Data Factura]])</f>
        <v>1</v>
      </c>
      <c r="L933" s="17">
        <f>+YEAR(Vendes[[#This Row],[Data Factura]])</f>
        <v>1900</v>
      </c>
      <c r="M933" s="18">
        <f>+Vendes[[#This Row],[Data Factura]]</f>
        <v>0</v>
      </c>
      <c r="N933" s="15" t="s">
        <v>15</v>
      </c>
      <c r="O933" s="10">
        <f>+Vendes[[#This Row],[Base Imposable]]</f>
        <v>0</v>
      </c>
    </row>
    <row r="934" spans="1:15" ht="15" customHeight="1" x14ac:dyDescent="0.3">
      <c r="A934" s="19"/>
      <c r="B934" s="19"/>
      <c r="C934" s="19"/>
      <c r="D934" s="19"/>
      <c r="E934" s="19"/>
      <c r="F934" s="19"/>
      <c r="G934" s="10">
        <f>+Vendes[[#This Row],[Base Imposable]]*Vendes[[#This Row],[% IVA]]</f>
        <v>0</v>
      </c>
      <c r="H934" s="10">
        <f>-Vendes[[#This Row],[Base Imposable]]*Vendes[[#This Row],[% IRPF]]</f>
        <v>0</v>
      </c>
      <c r="I934" s="10">
        <f>+Vendes[[#This Row],[Base Imposable]]+Vendes[[#This Row],[Quota IVA]]+Vendes[[#This Row],[IRPF]]</f>
        <v>0</v>
      </c>
      <c r="J934" s="19"/>
      <c r="K934" s="17">
        <f>+MONTH(Vendes[[#This Row],[Data Factura]])</f>
        <v>1</v>
      </c>
      <c r="L934" s="17">
        <f>+YEAR(Vendes[[#This Row],[Data Factura]])</f>
        <v>1900</v>
      </c>
      <c r="M934" s="18">
        <f>+Vendes[[#This Row],[Data Factura]]</f>
        <v>0</v>
      </c>
      <c r="N934" s="15" t="s">
        <v>15</v>
      </c>
      <c r="O934" s="10">
        <f>+Vendes[[#This Row],[Base Imposable]]</f>
        <v>0</v>
      </c>
    </row>
    <row r="935" spans="1:15" ht="15" customHeight="1" x14ac:dyDescent="0.3">
      <c r="A935" s="19"/>
      <c r="B935" s="19"/>
      <c r="C935" s="19"/>
      <c r="D935" s="19"/>
      <c r="E935" s="19"/>
      <c r="F935" s="19"/>
      <c r="G935" s="10">
        <f>+Vendes[[#This Row],[Base Imposable]]*Vendes[[#This Row],[% IVA]]</f>
        <v>0</v>
      </c>
      <c r="H935" s="10">
        <f>-Vendes[[#This Row],[Base Imposable]]*Vendes[[#This Row],[% IRPF]]</f>
        <v>0</v>
      </c>
      <c r="I935" s="10">
        <f>+Vendes[[#This Row],[Base Imposable]]+Vendes[[#This Row],[Quota IVA]]+Vendes[[#This Row],[IRPF]]</f>
        <v>0</v>
      </c>
      <c r="J935" s="19"/>
      <c r="K935" s="17">
        <f>+MONTH(Vendes[[#This Row],[Data Factura]])</f>
        <v>1</v>
      </c>
      <c r="L935" s="17">
        <f>+YEAR(Vendes[[#This Row],[Data Factura]])</f>
        <v>1900</v>
      </c>
      <c r="M935" s="18">
        <f>+Vendes[[#This Row],[Data Factura]]</f>
        <v>0</v>
      </c>
      <c r="N935" s="15" t="s">
        <v>15</v>
      </c>
      <c r="O935" s="10">
        <f>+Vendes[[#This Row],[Base Imposable]]</f>
        <v>0</v>
      </c>
    </row>
    <row r="936" spans="1:15" ht="15" customHeight="1" x14ac:dyDescent="0.3">
      <c r="A936" s="19"/>
      <c r="B936" s="19"/>
      <c r="C936" s="19"/>
      <c r="D936" s="19"/>
      <c r="E936" s="19"/>
      <c r="F936" s="19"/>
      <c r="G936" s="10">
        <f>+Vendes[[#This Row],[Base Imposable]]*Vendes[[#This Row],[% IVA]]</f>
        <v>0</v>
      </c>
      <c r="H936" s="10">
        <f>-Vendes[[#This Row],[Base Imposable]]*Vendes[[#This Row],[% IRPF]]</f>
        <v>0</v>
      </c>
      <c r="I936" s="10">
        <f>+Vendes[[#This Row],[Base Imposable]]+Vendes[[#This Row],[Quota IVA]]+Vendes[[#This Row],[IRPF]]</f>
        <v>0</v>
      </c>
      <c r="J936" s="19"/>
      <c r="K936" s="17">
        <f>+MONTH(Vendes[[#This Row],[Data Factura]])</f>
        <v>1</v>
      </c>
      <c r="L936" s="17">
        <f>+YEAR(Vendes[[#This Row],[Data Factura]])</f>
        <v>1900</v>
      </c>
      <c r="M936" s="18">
        <f>+Vendes[[#This Row],[Data Factura]]</f>
        <v>0</v>
      </c>
      <c r="N936" s="15" t="s">
        <v>15</v>
      </c>
      <c r="O936" s="10">
        <f>+Vendes[[#This Row],[Base Imposable]]</f>
        <v>0</v>
      </c>
    </row>
    <row r="937" spans="1:15" ht="15" customHeight="1" x14ac:dyDescent="0.3">
      <c r="A937" s="19"/>
      <c r="B937" s="19"/>
      <c r="C937" s="19"/>
      <c r="D937" s="19"/>
      <c r="E937" s="19"/>
      <c r="F937" s="19"/>
      <c r="G937" s="10">
        <f>+Vendes[[#This Row],[Base Imposable]]*Vendes[[#This Row],[% IVA]]</f>
        <v>0</v>
      </c>
      <c r="H937" s="10">
        <f>-Vendes[[#This Row],[Base Imposable]]*Vendes[[#This Row],[% IRPF]]</f>
        <v>0</v>
      </c>
      <c r="I937" s="10">
        <f>+Vendes[[#This Row],[Base Imposable]]+Vendes[[#This Row],[Quota IVA]]+Vendes[[#This Row],[IRPF]]</f>
        <v>0</v>
      </c>
      <c r="J937" s="19"/>
      <c r="K937" s="17">
        <f>+MONTH(Vendes[[#This Row],[Data Factura]])</f>
        <v>1</v>
      </c>
      <c r="L937" s="17">
        <f>+YEAR(Vendes[[#This Row],[Data Factura]])</f>
        <v>1900</v>
      </c>
      <c r="M937" s="18">
        <f>+Vendes[[#This Row],[Data Factura]]</f>
        <v>0</v>
      </c>
      <c r="N937" s="15" t="s">
        <v>15</v>
      </c>
      <c r="O937" s="10">
        <f>+Vendes[[#This Row],[Base Imposable]]</f>
        <v>0</v>
      </c>
    </row>
    <row r="938" spans="1:15" ht="15" customHeight="1" x14ac:dyDescent="0.3">
      <c r="A938" s="19"/>
      <c r="B938" s="19"/>
      <c r="C938" s="19"/>
      <c r="D938" s="19"/>
      <c r="E938" s="19"/>
      <c r="F938" s="19"/>
      <c r="G938" s="10">
        <f>+Vendes[[#This Row],[Base Imposable]]*Vendes[[#This Row],[% IVA]]</f>
        <v>0</v>
      </c>
      <c r="H938" s="10">
        <f>-Vendes[[#This Row],[Base Imposable]]*Vendes[[#This Row],[% IRPF]]</f>
        <v>0</v>
      </c>
      <c r="I938" s="10">
        <f>+Vendes[[#This Row],[Base Imposable]]+Vendes[[#This Row],[Quota IVA]]+Vendes[[#This Row],[IRPF]]</f>
        <v>0</v>
      </c>
      <c r="J938" s="19"/>
      <c r="K938" s="17">
        <f>+MONTH(Vendes[[#This Row],[Data Factura]])</f>
        <v>1</v>
      </c>
      <c r="L938" s="17">
        <f>+YEAR(Vendes[[#This Row],[Data Factura]])</f>
        <v>1900</v>
      </c>
      <c r="M938" s="18">
        <f>+Vendes[[#This Row],[Data Factura]]</f>
        <v>0</v>
      </c>
      <c r="N938" s="15" t="s">
        <v>15</v>
      </c>
      <c r="O938" s="10">
        <f>+Vendes[[#This Row],[Base Imposable]]</f>
        <v>0</v>
      </c>
    </row>
    <row r="939" spans="1:15" ht="15" customHeight="1" x14ac:dyDescent="0.3">
      <c r="A939" s="19"/>
      <c r="B939" s="19"/>
      <c r="C939" s="19"/>
      <c r="D939" s="19"/>
      <c r="E939" s="19"/>
      <c r="F939" s="19"/>
      <c r="G939" s="10">
        <f>+Vendes[[#This Row],[Base Imposable]]*Vendes[[#This Row],[% IVA]]</f>
        <v>0</v>
      </c>
      <c r="H939" s="10">
        <f>-Vendes[[#This Row],[Base Imposable]]*Vendes[[#This Row],[% IRPF]]</f>
        <v>0</v>
      </c>
      <c r="I939" s="10">
        <f>+Vendes[[#This Row],[Base Imposable]]+Vendes[[#This Row],[Quota IVA]]+Vendes[[#This Row],[IRPF]]</f>
        <v>0</v>
      </c>
      <c r="J939" s="19"/>
      <c r="K939" s="17">
        <f>+MONTH(Vendes[[#This Row],[Data Factura]])</f>
        <v>1</v>
      </c>
      <c r="L939" s="17">
        <f>+YEAR(Vendes[[#This Row],[Data Factura]])</f>
        <v>1900</v>
      </c>
      <c r="M939" s="18">
        <f>+Vendes[[#This Row],[Data Factura]]</f>
        <v>0</v>
      </c>
      <c r="N939" s="15" t="s">
        <v>15</v>
      </c>
      <c r="O939" s="10">
        <f>+Vendes[[#This Row],[Base Imposable]]</f>
        <v>0</v>
      </c>
    </row>
    <row r="940" spans="1:15" ht="15" customHeight="1" x14ac:dyDescent="0.3">
      <c r="A940" s="19"/>
      <c r="B940" s="19"/>
      <c r="C940" s="19"/>
      <c r="D940" s="19"/>
      <c r="E940" s="19"/>
      <c r="F940" s="19"/>
      <c r="G940" s="10">
        <f>+Vendes[[#This Row],[Base Imposable]]*Vendes[[#This Row],[% IVA]]</f>
        <v>0</v>
      </c>
      <c r="H940" s="10">
        <f>-Vendes[[#This Row],[Base Imposable]]*Vendes[[#This Row],[% IRPF]]</f>
        <v>0</v>
      </c>
      <c r="I940" s="10">
        <f>+Vendes[[#This Row],[Base Imposable]]+Vendes[[#This Row],[Quota IVA]]+Vendes[[#This Row],[IRPF]]</f>
        <v>0</v>
      </c>
      <c r="J940" s="19"/>
      <c r="K940" s="17">
        <f>+MONTH(Vendes[[#This Row],[Data Factura]])</f>
        <v>1</v>
      </c>
      <c r="L940" s="17">
        <f>+YEAR(Vendes[[#This Row],[Data Factura]])</f>
        <v>1900</v>
      </c>
      <c r="M940" s="18">
        <f>+Vendes[[#This Row],[Data Factura]]</f>
        <v>0</v>
      </c>
      <c r="N940" s="15" t="s">
        <v>15</v>
      </c>
      <c r="O940" s="10">
        <f>+Vendes[[#This Row],[Base Imposable]]</f>
        <v>0</v>
      </c>
    </row>
    <row r="941" spans="1:15" ht="15" customHeight="1" x14ac:dyDescent="0.3">
      <c r="A941" s="19"/>
      <c r="B941" s="19"/>
      <c r="C941" s="19"/>
      <c r="D941" s="19"/>
      <c r="E941" s="19"/>
      <c r="F941" s="19"/>
      <c r="G941" s="10">
        <f>+Vendes[[#This Row],[Base Imposable]]*Vendes[[#This Row],[% IVA]]</f>
        <v>0</v>
      </c>
      <c r="H941" s="10">
        <f>-Vendes[[#This Row],[Base Imposable]]*Vendes[[#This Row],[% IRPF]]</f>
        <v>0</v>
      </c>
      <c r="I941" s="10">
        <f>+Vendes[[#This Row],[Base Imposable]]+Vendes[[#This Row],[Quota IVA]]+Vendes[[#This Row],[IRPF]]</f>
        <v>0</v>
      </c>
      <c r="J941" s="19"/>
      <c r="K941" s="17">
        <f>+MONTH(Vendes[[#This Row],[Data Factura]])</f>
        <v>1</v>
      </c>
      <c r="L941" s="17">
        <f>+YEAR(Vendes[[#This Row],[Data Factura]])</f>
        <v>1900</v>
      </c>
      <c r="M941" s="18">
        <f>+Vendes[[#This Row],[Data Factura]]</f>
        <v>0</v>
      </c>
      <c r="N941" s="15" t="s">
        <v>15</v>
      </c>
      <c r="O941" s="10">
        <f>+Vendes[[#This Row],[Base Imposable]]</f>
        <v>0</v>
      </c>
    </row>
    <row r="942" spans="1:15" ht="15" customHeight="1" x14ac:dyDescent="0.3">
      <c r="A942" s="19"/>
      <c r="B942" s="19"/>
      <c r="C942" s="19"/>
      <c r="D942" s="19"/>
      <c r="E942" s="19"/>
      <c r="F942" s="19"/>
      <c r="G942" s="10">
        <f>+Vendes[[#This Row],[Base Imposable]]*Vendes[[#This Row],[% IVA]]</f>
        <v>0</v>
      </c>
      <c r="H942" s="10">
        <f>-Vendes[[#This Row],[Base Imposable]]*Vendes[[#This Row],[% IRPF]]</f>
        <v>0</v>
      </c>
      <c r="I942" s="10">
        <f>+Vendes[[#This Row],[Base Imposable]]+Vendes[[#This Row],[Quota IVA]]+Vendes[[#This Row],[IRPF]]</f>
        <v>0</v>
      </c>
      <c r="J942" s="19"/>
      <c r="K942" s="17">
        <f>+MONTH(Vendes[[#This Row],[Data Factura]])</f>
        <v>1</v>
      </c>
      <c r="L942" s="17">
        <f>+YEAR(Vendes[[#This Row],[Data Factura]])</f>
        <v>1900</v>
      </c>
      <c r="M942" s="18">
        <f>+Vendes[[#This Row],[Data Factura]]</f>
        <v>0</v>
      </c>
      <c r="N942" s="15" t="s">
        <v>15</v>
      </c>
      <c r="O942" s="10">
        <f>+Vendes[[#This Row],[Base Imposable]]</f>
        <v>0</v>
      </c>
    </row>
    <row r="943" spans="1:15" ht="15" customHeight="1" x14ac:dyDescent="0.3">
      <c r="A943" s="19"/>
      <c r="B943" s="19"/>
      <c r="C943" s="19"/>
      <c r="D943" s="19"/>
      <c r="E943" s="19"/>
      <c r="F943" s="19"/>
      <c r="G943" s="10">
        <f>+Vendes[[#This Row],[Base Imposable]]*Vendes[[#This Row],[% IVA]]</f>
        <v>0</v>
      </c>
      <c r="H943" s="10">
        <f>-Vendes[[#This Row],[Base Imposable]]*Vendes[[#This Row],[% IRPF]]</f>
        <v>0</v>
      </c>
      <c r="I943" s="10">
        <f>+Vendes[[#This Row],[Base Imposable]]+Vendes[[#This Row],[Quota IVA]]+Vendes[[#This Row],[IRPF]]</f>
        <v>0</v>
      </c>
      <c r="J943" s="19"/>
      <c r="K943" s="17">
        <f>+MONTH(Vendes[[#This Row],[Data Factura]])</f>
        <v>1</v>
      </c>
      <c r="L943" s="17">
        <f>+YEAR(Vendes[[#This Row],[Data Factura]])</f>
        <v>1900</v>
      </c>
      <c r="M943" s="18">
        <f>+Vendes[[#This Row],[Data Factura]]</f>
        <v>0</v>
      </c>
      <c r="N943" s="15" t="s">
        <v>15</v>
      </c>
      <c r="O943" s="10">
        <f>+Vendes[[#This Row],[Base Imposable]]</f>
        <v>0</v>
      </c>
    </row>
    <row r="944" spans="1:15" ht="15" customHeight="1" x14ac:dyDescent="0.3">
      <c r="A944" s="19"/>
      <c r="B944" s="19"/>
      <c r="C944" s="19"/>
      <c r="D944" s="19"/>
      <c r="E944" s="19"/>
      <c r="F944" s="19"/>
      <c r="G944" s="10">
        <f>+Vendes[[#This Row],[Base Imposable]]*Vendes[[#This Row],[% IVA]]</f>
        <v>0</v>
      </c>
      <c r="H944" s="10">
        <f>-Vendes[[#This Row],[Base Imposable]]*Vendes[[#This Row],[% IRPF]]</f>
        <v>0</v>
      </c>
      <c r="I944" s="10">
        <f>+Vendes[[#This Row],[Base Imposable]]+Vendes[[#This Row],[Quota IVA]]+Vendes[[#This Row],[IRPF]]</f>
        <v>0</v>
      </c>
      <c r="J944" s="19"/>
      <c r="K944" s="17">
        <f>+MONTH(Vendes[[#This Row],[Data Factura]])</f>
        <v>1</v>
      </c>
      <c r="L944" s="17">
        <f>+YEAR(Vendes[[#This Row],[Data Factura]])</f>
        <v>1900</v>
      </c>
      <c r="M944" s="18">
        <f>+Vendes[[#This Row],[Data Factura]]</f>
        <v>0</v>
      </c>
      <c r="N944" s="15" t="s">
        <v>15</v>
      </c>
      <c r="O944" s="10">
        <f>+Vendes[[#This Row],[Base Imposable]]</f>
        <v>0</v>
      </c>
    </row>
    <row r="945" spans="1:15" ht="15" customHeight="1" x14ac:dyDescent="0.3">
      <c r="A945" s="19"/>
      <c r="B945" s="19"/>
      <c r="C945" s="19"/>
      <c r="D945" s="19"/>
      <c r="E945" s="19"/>
      <c r="F945" s="19"/>
      <c r="G945" s="10">
        <f>+Vendes[[#This Row],[Base Imposable]]*Vendes[[#This Row],[% IVA]]</f>
        <v>0</v>
      </c>
      <c r="H945" s="10">
        <f>-Vendes[[#This Row],[Base Imposable]]*Vendes[[#This Row],[% IRPF]]</f>
        <v>0</v>
      </c>
      <c r="I945" s="10">
        <f>+Vendes[[#This Row],[Base Imposable]]+Vendes[[#This Row],[Quota IVA]]+Vendes[[#This Row],[IRPF]]</f>
        <v>0</v>
      </c>
      <c r="J945" s="19"/>
      <c r="K945" s="17">
        <f>+MONTH(Vendes[[#This Row],[Data Factura]])</f>
        <v>1</v>
      </c>
      <c r="L945" s="17">
        <f>+YEAR(Vendes[[#This Row],[Data Factura]])</f>
        <v>1900</v>
      </c>
      <c r="M945" s="18">
        <f>+Vendes[[#This Row],[Data Factura]]</f>
        <v>0</v>
      </c>
      <c r="N945" s="15" t="s">
        <v>15</v>
      </c>
      <c r="O945" s="10">
        <f>+Vendes[[#This Row],[Base Imposable]]</f>
        <v>0</v>
      </c>
    </row>
    <row r="946" spans="1:15" ht="15" customHeight="1" x14ac:dyDescent="0.3">
      <c r="A946" s="19"/>
      <c r="B946" s="19"/>
      <c r="C946" s="19"/>
      <c r="D946" s="19"/>
      <c r="E946" s="19"/>
      <c r="F946" s="19"/>
      <c r="G946" s="10">
        <f>+Vendes[[#This Row],[Base Imposable]]*Vendes[[#This Row],[% IVA]]</f>
        <v>0</v>
      </c>
      <c r="H946" s="10">
        <f>-Vendes[[#This Row],[Base Imposable]]*Vendes[[#This Row],[% IRPF]]</f>
        <v>0</v>
      </c>
      <c r="I946" s="10">
        <f>+Vendes[[#This Row],[Base Imposable]]+Vendes[[#This Row],[Quota IVA]]+Vendes[[#This Row],[IRPF]]</f>
        <v>0</v>
      </c>
      <c r="J946" s="19"/>
      <c r="K946" s="17">
        <f>+MONTH(Vendes[[#This Row],[Data Factura]])</f>
        <v>1</v>
      </c>
      <c r="L946" s="17">
        <f>+YEAR(Vendes[[#This Row],[Data Factura]])</f>
        <v>1900</v>
      </c>
      <c r="M946" s="18">
        <f>+Vendes[[#This Row],[Data Factura]]</f>
        <v>0</v>
      </c>
      <c r="N946" s="15" t="s">
        <v>15</v>
      </c>
      <c r="O946" s="10">
        <f>+Vendes[[#This Row],[Base Imposable]]</f>
        <v>0</v>
      </c>
    </row>
    <row r="947" spans="1:15" ht="15" customHeight="1" x14ac:dyDescent="0.3">
      <c r="A947" s="19"/>
      <c r="B947" s="19"/>
      <c r="C947" s="19"/>
      <c r="D947" s="19"/>
      <c r="E947" s="19"/>
      <c r="F947" s="19"/>
      <c r="G947" s="10">
        <f>+Vendes[[#This Row],[Base Imposable]]*Vendes[[#This Row],[% IVA]]</f>
        <v>0</v>
      </c>
      <c r="H947" s="10">
        <f>-Vendes[[#This Row],[Base Imposable]]*Vendes[[#This Row],[% IRPF]]</f>
        <v>0</v>
      </c>
      <c r="I947" s="10">
        <f>+Vendes[[#This Row],[Base Imposable]]+Vendes[[#This Row],[Quota IVA]]+Vendes[[#This Row],[IRPF]]</f>
        <v>0</v>
      </c>
      <c r="J947" s="19"/>
      <c r="K947" s="17">
        <f>+MONTH(Vendes[[#This Row],[Data Factura]])</f>
        <v>1</v>
      </c>
      <c r="L947" s="17">
        <f>+YEAR(Vendes[[#This Row],[Data Factura]])</f>
        <v>1900</v>
      </c>
      <c r="M947" s="18">
        <f>+Vendes[[#This Row],[Data Factura]]</f>
        <v>0</v>
      </c>
      <c r="N947" s="15" t="s">
        <v>15</v>
      </c>
      <c r="O947" s="10">
        <f>+Vendes[[#This Row],[Base Imposable]]</f>
        <v>0</v>
      </c>
    </row>
    <row r="948" spans="1:15" ht="15" customHeight="1" x14ac:dyDescent="0.3">
      <c r="A948" s="19"/>
      <c r="B948" s="19"/>
      <c r="C948" s="19"/>
      <c r="D948" s="19"/>
      <c r="E948" s="19"/>
      <c r="F948" s="19"/>
      <c r="G948" s="10">
        <f>+Vendes[[#This Row],[Base Imposable]]*Vendes[[#This Row],[% IVA]]</f>
        <v>0</v>
      </c>
      <c r="H948" s="10">
        <f>-Vendes[[#This Row],[Base Imposable]]*Vendes[[#This Row],[% IRPF]]</f>
        <v>0</v>
      </c>
      <c r="I948" s="10">
        <f>+Vendes[[#This Row],[Base Imposable]]+Vendes[[#This Row],[Quota IVA]]+Vendes[[#This Row],[IRPF]]</f>
        <v>0</v>
      </c>
      <c r="J948" s="19"/>
      <c r="K948" s="17">
        <f>+MONTH(Vendes[[#This Row],[Data Factura]])</f>
        <v>1</v>
      </c>
      <c r="L948" s="17">
        <f>+YEAR(Vendes[[#This Row],[Data Factura]])</f>
        <v>1900</v>
      </c>
      <c r="M948" s="18">
        <f>+Vendes[[#This Row],[Data Factura]]</f>
        <v>0</v>
      </c>
      <c r="N948" s="15" t="s">
        <v>15</v>
      </c>
      <c r="O948" s="10">
        <f>+Vendes[[#This Row],[Base Imposable]]</f>
        <v>0</v>
      </c>
    </row>
    <row r="949" spans="1:15" ht="15" customHeight="1" x14ac:dyDescent="0.3">
      <c r="A949" s="19"/>
      <c r="B949" s="19"/>
      <c r="C949" s="19"/>
      <c r="D949" s="19"/>
      <c r="E949" s="19"/>
      <c r="F949" s="19"/>
      <c r="G949" s="10">
        <f>+Vendes[[#This Row],[Base Imposable]]*Vendes[[#This Row],[% IVA]]</f>
        <v>0</v>
      </c>
      <c r="H949" s="10">
        <f>-Vendes[[#This Row],[Base Imposable]]*Vendes[[#This Row],[% IRPF]]</f>
        <v>0</v>
      </c>
      <c r="I949" s="10">
        <f>+Vendes[[#This Row],[Base Imposable]]+Vendes[[#This Row],[Quota IVA]]+Vendes[[#This Row],[IRPF]]</f>
        <v>0</v>
      </c>
      <c r="J949" s="19"/>
      <c r="K949" s="17">
        <f>+MONTH(Vendes[[#This Row],[Data Factura]])</f>
        <v>1</v>
      </c>
      <c r="L949" s="17">
        <f>+YEAR(Vendes[[#This Row],[Data Factura]])</f>
        <v>1900</v>
      </c>
      <c r="M949" s="18">
        <f>+Vendes[[#This Row],[Data Factura]]</f>
        <v>0</v>
      </c>
      <c r="N949" s="15" t="s">
        <v>15</v>
      </c>
      <c r="O949" s="10">
        <f>+Vendes[[#This Row],[Base Imposable]]</f>
        <v>0</v>
      </c>
    </row>
    <row r="950" spans="1:15" ht="15" customHeight="1" x14ac:dyDescent="0.3">
      <c r="A950" s="19"/>
      <c r="B950" s="19"/>
      <c r="C950" s="19"/>
      <c r="D950" s="19"/>
      <c r="E950" s="19"/>
      <c r="F950" s="19"/>
      <c r="G950" s="10">
        <f>+Vendes[[#This Row],[Base Imposable]]*Vendes[[#This Row],[% IVA]]</f>
        <v>0</v>
      </c>
      <c r="H950" s="10">
        <f>-Vendes[[#This Row],[Base Imposable]]*Vendes[[#This Row],[% IRPF]]</f>
        <v>0</v>
      </c>
      <c r="I950" s="10">
        <f>+Vendes[[#This Row],[Base Imposable]]+Vendes[[#This Row],[Quota IVA]]+Vendes[[#This Row],[IRPF]]</f>
        <v>0</v>
      </c>
      <c r="J950" s="19"/>
      <c r="K950" s="17">
        <f>+MONTH(Vendes[[#This Row],[Data Factura]])</f>
        <v>1</v>
      </c>
      <c r="L950" s="17">
        <f>+YEAR(Vendes[[#This Row],[Data Factura]])</f>
        <v>1900</v>
      </c>
      <c r="M950" s="18">
        <f>+Vendes[[#This Row],[Data Factura]]</f>
        <v>0</v>
      </c>
      <c r="N950" s="15" t="s">
        <v>15</v>
      </c>
      <c r="O950" s="10">
        <f>+Vendes[[#This Row],[Base Imposable]]</f>
        <v>0</v>
      </c>
    </row>
    <row r="951" spans="1:15" ht="15" customHeight="1" x14ac:dyDescent="0.3">
      <c r="A951" s="19"/>
      <c r="B951" s="19"/>
      <c r="C951" s="19"/>
      <c r="D951" s="19"/>
      <c r="E951" s="19"/>
      <c r="F951" s="19"/>
      <c r="G951" s="10">
        <f>+Vendes[[#This Row],[Base Imposable]]*Vendes[[#This Row],[% IVA]]</f>
        <v>0</v>
      </c>
      <c r="H951" s="10">
        <f>-Vendes[[#This Row],[Base Imposable]]*Vendes[[#This Row],[% IRPF]]</f>
        <v>0</v>
      </c>
      <c r="I951" s="10">
        <f>+Vendes[[#This Row],[Base Imposable]]+Vendes[[#This Row],[Quota IVA]]+Vendes[[#This Row],[IRPF]]</f>
        <v>0</v>
      </c>
      <c r="J951" s="19"/>
      <c r="K951" s="17">
        <f>+MONTH(Vendes[[#This Row],[Data Factura]])</f>
        <v>1</v>
      </c>
      <c r="L951" s="17">
        <f>+YEAR(Vendes[[#This Row],[Data Factura]])</f>
        <v>1900</v>
      </c>
      <c r="M951" s="18">
        <f>+Vendes[[#This Row],[Data Factura]]</f>
        <v>0</v>
      </c>
      <c r="N951" s="15" t="s">
        <v>15</v>
      </c>
      <c r="O951" s="10">
        <f>+Vendes[[#This Row],[Base Imposable]]</f>
        <v>0</v>
      </c>
    </row>
    <row r="952" spans="1:15" ht="15" customHeight="1" x14ac:dyDescent="0.3">
      <c r="A952" s="19"/>
      <c r="B952" s="19"/>
      <c r="C952" s="19"/>
      <c r="D952" s="19"/>
      <c r="E952" s="19"/>
      <c r="F952" s="19"/>
      <c r="G952" s="10">
        <f>+Vendes[[#This Row],[Base Imposable]]*Vendes[[#This Row],[% IVA]]</f>
        <v>0</v>
      </c>
      <c r="H952" s="10">
        <f>-Vendes[[#This Row],[Base Imposable]]*Vendes[[#This Row],[% IRPF]]</f>
        <v>0</v>
      </c>
      <c r="I952" s="10">
        <f>+Vendes[[#This Row],[Base Imposable]]+Vendes[[#This Row],[Quota IVA]]+Vendes[[#This Row],[IRPF]]</f>
        <v>0</v>
      </c>
      <c r="J952" s="19"/>
      <c r="K952" s="17">
        <f>+MONTH(Vendes[[#This Row],[Data Factura]])</f>
        <v>1</v>
      </c>
      <c r="L952" s="17">
        <f>+YEAR(Vendes[[#This Row],[Data Factura]])</f>
        <v>1900</v>
      </c>
      <c r="M952" s="18">
        <f>+Vendes[[#This Row],[Data Factura]]</f>
        <v>0</v>
      </c>
      <c r="N952" s="15" t="s">
        <v>15</v>
      </c>
      <c r="O952" s="10">
        <f>+Vendes[[#This Row],[Base Imposable]]</f>
        <v>0</v>
      </c>
    </row>
    <row r="953" spans="1:15" ht="15" customHeight="1" x14ac:dyDescent="0.3">
      <c r="A953" s="19"/>
      <c r="B953" s="19"/>
      <c r="C953" s="19"/>
      <c r="D953" s="19"/>
      <c r="E953" s="19"/>
      <c r="F953" s="19"/>
      <c r="G953" s="10">
        <f>+Vendes[[#This Row],[Base Imposable]]*Vendes[[#This Row],[% IVA]]</f>
        <v>0</v>
      </c>
      <c r="H953" s="10">
        <f>-Vendes[[#This Row],[Base Imposable]]*Vendes[[#This Row],[% IRPF]]</f>
        <v>0</v>
      </c>
      <c r="I953" s="10">
        <f>+Vendes[[#This Row],[Base Imposable]]+Vendes[[#This Row],[Quota IVA]]+Vendes[[#This Row],[IRPF]]</f>
        <v>0</v>
      </c>
      <c r="J953" s="19"/>
      <c r="K953" s="17">
        <f>+MONTH(Vendes[[#This Row],[Data Factura]])</f>
        <v>1</v>
      </c>
      <c r="L953" s="17">
        <f>+YEAR(Vendes[[#This Row],[Data Factura]])</f>
        <v>1900</v>
      </c>
      <c r="M953" s="18">
        <f>+Vendes[[#This Row],[Data Factura]]</f>
        <v>0</v>
      </c>
      <c r="N953" s="15" t="s">
        <v>15</v>
      </c>
      <c r="O953" s="10">
        <f>+Vendes[[#This Row],[Base Imposable]]</f>
        <v>0</v>
      </c>
    </row>
    <row r="954" spans="1:15" ht="15" customHeight="1" x14ac:dyDescent="0.3">
      <c r="A954" s="19"/>
      <c r="B954" s="19"/>
      <c r="C954" s="19"/>
      <c r="D954" s="19"/>
      <c r="E954" s="19"/>
      <c r="F954" s="19"/>
      <c r="G954" s="10">
        <f>+Vendes[[#This Row],[Base Imposable]]*Vendes[[#This Row],[% IVA]]</f>
        <v>0</v>
      </c>
      <c r="H954" s="10">
        <f>-Vendes[[#This Row],[Base Imposable]]*Vendes[[#This Row],[% IRPF]]</f>
        <v>0</v>
      </c>
      <c r="I954" s="10">
        <f>+Vendes[[#This Row],[Base Imposable]]+Vendes[[#This Row],[Quota IVA]]+Vendes[[#This Row],[IRPF]]</f>
        <v>0</v>
      </c>
      <c r="J954" s="19"/>
      <c r="K954" s="17">
        <f>+MONTH(Vendes[[#This Row],[Data Factura]])</f>
        <v>1</v>
      </c>
      <c r="L954" s="17">
        <f>+YEAR(Vendes[[#This Row],[Data Factura]])</f>
        <v>1900</v>
      </c>
      <c r="M954" s="18">
        <f>+Vendes[[#This Row],[Data Factura]]</f>
        <v>0</v>
      </c>
      <c r="N954" s="15" t="s">
        <v>15</v>
      </c>
      <c r="O954" s="10">
        <f>+Vendes[[#This Row],[Base Imposable]]</f>
        <v>0</v>
      </c>
    </row>
    <row r="955" spans="1:15" ht="15" customHeight="1" x14ac:dyDescent="0.3">
      <c r="A955" s="19"/>
      <c r="B955" s="19"/>
      <c r="C955" s="19"/>
      <c r="D955" s="19"/>
      <c r="E955" s="19"/>
      <c r="F955" s="19"/>
      <c r="G955" s="10">
        <f>+Vendes[[#This Row],[Base Imposable]]*Vendes[[#This Row],[% IVA]]</f>
        <v>0</v>
      </c>
      <c r="H955" s="10">
        <f>-Vendes[[#This Row],[Base Imposable]]*Vendes[[#This Row],[% IRPF]]</f>
        <v>0</v>
      </c>
      <c r="I955" s="10">
        <f>+Vendes[[#This Row],[Base Imposable]]+Vendes[[#This Row],[Quota IVA]]+Vendes[[#This Row],[IRPF]]</f>
        <v>0</v>
      </c>
      <c r="J955" s="19"/>
      <c r="K955" s="17">
        <f>+MONTH(Vendes[[#This Row],[Data Factura]])</f>
        <v>1</v>
      </c>
      <c r="L955" s="17">
        <f>+YEAR(Vendes[[#This Row],[Data Factura]])</f>
        <v>1900</v>
      </c>
      <c r="M955" s="18">
        <f>+Vendes[[#This Row],[Data Factura]]</f>
        <v>0</v>
      </c>
      <c r="N955" s="15" t="s">
        <v>15</v>
      </c>
      <c r="O955" s="10">
        <f>+Vendes[[#This Row],[Base Imposable]]</f>
        <v>0</v>
      </c>
    </row>
    <row r="956" spans="1:15" ht="15" customHeight="1" x14ac:dyDescent="0.3">
      <c r="A956" s="19"/>
      <c r="B956" s="19"/>
      <c r="C956" s="19"/>
      <c r="D956" s="19"/>
      <c r="E956" s="19"/>
      <c r="F956" s="19"/>
      <c r="G956" s="10">
        <f>+Vendes[[#This Row],[Base Imposable]]*Vendes[[#This Row],[% IVA]]</f>
        <v>0</v>
      </c>
      <c r="H956" s="10">
        <f>-Vendes[[#This Row],[Base Imposable]]*Vendes[[#This Row],[% IRPF]]</f>
        <v>0</v>
      </c>
      <c r="I956" s="10">
        <f>+Vendes[[#This Row],[Base Imposable]]+Vendes[[#This Row],[Quota IVA]]+Vendes[[#This Row],[IRPF]]</f>
        <v>0</v>
      </c>
      <c r="J956" s="19"/>
      <c r="K956" s="17">
        <f>+MONTH(Vendes[[#This Row],[Data Factura]])</f>
        <v>1</v>
      </c>
      <c r="L956" s="17">
        <f>+YEAR(Vendes[[#This Row],[Data Factura]])</f>
        <v>1900</v>
      </c>
      <c r="M956" s="18">
        <f>+Vendes[[#This Row],[Data Factura]]</f>
        <v>0</v>
      </c>
      <c r="N956" s="15" t="s">
        <v>15</v>
      </c>
      <c r="O956" s="10">
        <f>+Vendes[[#This Row],[Base Imposable]]</f>
        <v>0</v>
      </c>
    </row>
    <row r="957" spans="1:15" ht="15" customHeight="1" x14ac:dyDescent="0.3">
      <c r="A957" s="19"/>
      <c r="B957" s="19"/>
      <c r="C957" s="19"/>
      <c r="D957" s="19"/>
      <c r="E957" s="19"/>
      <c r="F957" s="19"/>
      <c r="G957" s="10">
        <f>+Vendes[[#This Row],[Base Imposable]]*Vendes[[#This Row],[% IVA]]</f>
        <v>0</v>
      </c>
      <c r="H957" s="10">
        <f>-Vendes[[#This Row],[Base Imposable]]*Vendes[[#This Row],[% IRPF]]</f>
        <v>0</v>
      </c>
      <c r="I957" s="10">
        <f>+Vendes[[#This Row],[Base Imposable]]+Vendes[[#This Row],[Quota IVA]]+Vendes[[#This Row],[IRPF]]</f>
        <v>0</v>
      </c>
      <c r="J957" s="19"/>
      <c r="K957" s="17">
        <f>+MONTH(Vendes[[#This Row],[Data Factura]])</f>
        <v>1</v>
      </c>
      <c r="L957" s="17">
        <f>+YEAR(Vendes[[#This Row],[Data Factura]])</f>
        <v>1900</v>
      </c>
      <c r="M957" s="18">
        <f>+Vendes[[#This Row],[Data Factura]]</f>
        <v>0</v>
      </c>
      <c r="N957" s="15" t="s">
        <v>15</v>
      </c>
      <c r="O957" s="10">
        <f>+Vendes[[#This Row],[Base Imposable]]</f>
        <v>0</v>
      </c>
    </row>
    <row r="958" spans="1:15" ht="15" customHeight="1" x14ac:dyDescent="0.3">
      <c r="A958" s="19"/>
      <c r="B958" s="19"/>
      <c r="C958" s="19"/>
      <c r="D958" s="19"/>
      <c r="E958" s="19"/>
      <c r="F958" s="19"/>
      <c r="G958" s="10">
        <f>+Vendes[[#This Row],[Base Imposable]]*Vendes[[#This Row],[% IVA]]</f>
        <v>0</v>
      </c>
      <c r="H958" s="10">
        <f>-Vendes[[#This Row],[Base Imposable]]*Vendes[[#This Row],[% IRPF]]</f>
        <v>0</v>
      </c>
      <c r="I958" s="10">
        <f>+Vendes[[#This Row],[Base Imposable]]+Vendes[[#This Row],[Quota IVA]]+Vendes[[#This Row],[IRPF]]</f>
        <v>0</v>
      </c>
      <c r="J958" s="19"/>
      <c r="K958" s="17">
        <f>+MONTH(Vendes[[#This Row],[Data Factura]])</f>
        <v>1</v>
      </c>
      <c r="L958" s="17">
        <f>+YEAR(Vendes[[#This Row],[Data Factura]])</f>
        <v>1900</v>
      </c>
      <c r="M958" s="18">
        <f>+Vendes[[#This Row],[Data Factura]]</f>
        <v>0</v>
      </c>
      <c r="N958" s="15" t="s">
        <v>15</v>
      </c>
      <c r="O958" s="10">
        <f>+Vendes[[#This Row],[Base Imposable]]</f>
        <v>0</v>
      </c>
    </row>
    <row r="959" spans="1:15" ht="15" customHeight="1" x14ac:dyDescent="0.3">
      <c r="A959" s="19"/>
      <c r="B959" s="19"/>
      <c r="C959" s="19"/>
      <c r="D959" s="19"/>
      <c r="E959" s="19"/>
      <c r="F959" s="19"/>
      <c r="G959" s="10">
        <f>+Vendes[[#This Row],[Base Imposable]]*Vendes[[#This Row],[% IVA]]</f>
        <v>0</v>
      </c>
      <c r="H959" s="10">
        <f>-Vendes[[#This Row],[Base Imposable]]*Vendes[[#This Row],[% IRPF]]</f>
        <v>0</v>
      </c>
      <c r="I959" s="10">
        <f>+Vendes[[#This Row],[Base Imposable]]+Vendes[[#This Row],[Quota IVA]]+Vendes[[#This Row],[IRPF]]</f>
        <v>0</v>
      </c>
      <c r="J959" s="19"/>
      <c r="K959" s="17">
        <f>+MONTH(Vendes[[#This Row],[Data Factura]])</f>
        <v>1</v>
      </c>
      <c r="L959" s="17">
        <f>+YEAR(Vendes[[#This Row],[Data Factura]])</f>
        <v>1900</v>
      </c>
      <c r="M959" s="18">
        <f>+Vendes[[#This Row],[Data Factura]]</f>
        <v>0</v>
      </c>
      <c r="N959" s="15" t="s">
        <v>15</v>
      </c>
      <c r="O959" s="10">
        <f>+Vendes[[#This Row],[Base Imposable]]</f>
        <v>0</v>
      </c>
    </row>
    <row r="960" spans="1:15" ht="15" customHeight="1" x14ac:dyDescent="0.3">
      <c r="A960" s="19"/>
      <c r="B960" s="19"/>
      <c r="C960" s="19"/>
      <c r="D960" s="19"/>
      <c r="E960" s="19"/>
      <c r="F960" s="19"/>
      <c r="G960" s="10">
        <f>+Vendes[[#This Row],[Base Imposable]]*Vendes[[#This Row],[% IVA]]</f>
        <v>0</v>
      </c>
      <c r="H960" s="10">
        <f>-Vendes[[#This Row],[Base Imposable]]*Vendes[[#This Row],[% IRPF]]</f>
        <v>0</v>
      </c>
      <c r="I960" s="10">
        <f>+Vendes[[#This Row],[Base Imposable]]+Vendes[[#This Row],[Quota IVA]]+Vendes[[#This Row],[IRPF]]</f>
        <v>0</v>
      </c>
      <c r="J960" s="19"/>
      <c r="K960" s="17">
        <f>+MONTH(Vendes[[#This Row],[Data Factura]])</f>
        <v>1</v>
      </c>
      <c r="L960" s="17">
        <f>+YEAR(Vendes[[#This Row],[Data Factura]])</f>
        <v>1900</v>
      </c>
      <c r="M960" s="18">
        <f>+Vendes[[#This Row],[Data Factura]]</f>
        <v>0</v>
      </c>
      <c r="N960" s="15" t="s">
        <v>15</v>
      </c>
      <c r="O960" s="10">
        <f>+Vendes[[#This Row],[Base Imposable]]</f>
        <v>0</v>
      </c>
    </row>
    <row r="961" spans="1:15" ht="15" customHeight="1" x14ac:dyDescent="0.3">
      <c r="A961" s="19"/>
      <c r="B961" s="19"/>
      <c r="C961" s="19"/>
      <c r="D961" s="19"/>
      <c r="E961" s="19"/>
      <c r="F961" s="19"/>
      <c r="G961" s="10">
        <f>+Vendes[[#This Row],[Base Imposable]]*Vendes[[#This Row],[% IVA]]</f>
        <v>0</v>
      </c>
      <c r="H961" s="10">
        <f>-Vendes[[#This Row],[Base Imposable]]*Vendes[[#This Row],[% IRPF]]</f>
        <v>0</v>
      </c>
      <c r="I961" s="10">
        <f>+Vendes[[#This Row],[Base Imposable]]+Vendes[[#This Row],[Quota IVA]]+Vendes[[#This Row],[IRPF]]</f>
        <v>0</v>
      </c>
      <c r="J961" s="19"/>
      <c r="K961" s="17">
        <f>+MONTH(Vendes[[#This Row],[Data Factura]])</f>
        <v>1</v>
      </c>
      <c r="L961" s="17">
        <f>+YEAR(Vendes[[#This Row],[Data Factura]])</f>
        <v>1900</v>
      </c>
      <c r="M961" s="18">
        <f>+Vendes[[#This Row],[Data Factura]]</f>
        <v>0</v>
      </c>
      <c r="N961" s="15" t="s">
        <v>15</v>
      </c>
      <c r="O961" s="10">
        <f>+Vendes[[#This Row],[Base Imposable]]</f>
        <v>0</v>
      </c>
    </row>
    <row r="962" spans="1:15" ht="15" customHeight="1" x14ac:dyDescent="0.3">
      <c r="A962" s="19"/>
      <c r="B962" s="19"/>
      <c r="C962" s="19"/>
      <c r="D962" s="19"/>
      <c r="E962" s="19"/>
      <c r="F962" s="19"/>
      <c r="G962" s="10">
        <f>+Vendes[[#This Row],[Base Imposable]]*Vendes[[#This Row],[% IVA]]</f>
        <v>0</v>
      </c>
      <c r="H962" s="10">
        <f>-Vendes[[#This Row],[Base Imposable]]*Vendes[[#This Row],[% IRPF]]</f>
        <v>0</v>
      </c>
      <c r="I962" s="10">
        <f>+Vendes[[#This Row],[Base Imposable]]+Vendes[[#This Row],[Quota IVA]]+Vendes[[#This Row],[IRPF]]</f>
        <v>0</v>
      </c>
      <c r="J962" s="19"/>
      <c r="K962" s="17">
        <f>+MONTH(Vendes[[#This Row],[Data Factura]])</f>
        <v>1</v>
      </c>
      <c r="L962" s="17">
        <f>+YEAR(Vendes[[#This Row],[Data Factura]])</f>
        <v>1900</v>
      </c>
      <c r="M962" s="18">
        <f>+Vendes[[#This Row],[Data Factura]]</f>
        <v>0</v>
      </c>
      <c r="N962" s="15" t="s">
        <v>15</v>
      </c>
      <c r="O962" s="10">
        <f>+Vendes[[#This Row],[Base Imposable]]</f>
        <v>0</v>
      </c>
    </row>
    <row r="963" spans="1:15" ht="15" customHeight="1" x14ac:dyDescent="0.3">
      <c r="A963" s="19"/>
      <c r="B963" s="19"/>
      <c r="C963" s="19"/>
      <c r="D963" s="19"/>
      <c r="E963" s="19"/>
      <c r="F963" s="19"/>
      <c r="G963" s="10">
        <f>+Vendes[[#This Row],[Base Imposable]]*Vendes[[#This Row],[% IVA]]</f>
        <v>0</v>
      </c>
      <c r="H963" s="10">
        <f>-Vendes[[#This Row],[Base Imposable]]*Vendes[[#This Row],[% IRPF]]</f>
        <v>0</v>
      </c>
      <c r="I963" s="10">
        <f>+Vendes[[#This Row],[Base Imposable]]+Vendes[[#This Row],[Quota IVA]]+Vendes[[#This Row],[IRPF]]</f>
        <v>0</v>
      </c>
      <c r="J963" s="19"/>
      <c r="K963" s="17">
        <f>+MONTH(Vendes[[#This Row],[Data Factura]])</f>
        <v>1</v>
      </c>
      <c r="L963" s="17">
        <f>+YEAR(Vendes[[#This Row],[Data Factura]])</f>
        <v>1900</v>
      </c>
      <c r="M963" s="18">
        <f>+Vendes[[#This Row],[Data Factura]]</f>
        <v>0</v>
      </c>
      <c r="N963" s="15" t="s">
        <v>15</v>
      </c>
      <c r="O963" s="10">
        <f>+Vendes[[#This Row],[Base Imposable]]</f>
        <v>0</v>
      </c>
    </row>
    <row r="964" spans="1:15" ht="15" customHeight="1" x14ac:dyDescent="0.3">
      <c r="A964" s="19"/>
      <c r="B964" s="19"/>
      <c r="C964" s="19"/>
      <c r="D964" s="19"/>
      <c r="E964" s="19"/>
      <c r="F964" s="19"/>
      <c r="G964" s="10">
        <f>+Vendes[[#This Row],[Base Imposable]]*Vendes[[#This Row],[% IVA]]</f>
        <v>0</v>
      </c>
      <c r="H964" s="10">
        <f>-Vendes[[#This Row],[Base Imposable]]*Vendes[[#This Row],[% IRPF]]</f>
        <v>0</v>
      </c>
      <c r="I964" s="10">
        <f>+Vendes[[#This Row],[Base Imposable]]+Vendes[[#This Row],[Quota IVA]]+Vendes[[#This Row],[IRPF]]</f>
        <v>0</v>
      </c>
      <c r="J964" s="19"/>
      <c r="K964" s="17">
        <f>+MONTH(Vendes[[#This Row],[Data Factura]])</f>
        <v>1</v>
      </c>
      <c r="L964" s="17">
        <f>+YEAR(Vendes[[#This Row],[Data Factura]])</f>
        <v>1900</v>
      </c>
      <c r="M964" s="18">
        <f>+Vendes[[#This Row],[Data Factura]]</f>
        <v>0</v>
      </c>
      <c r="N964" s="15" t="s">
        <v>15</v>
      </c>
      <c r="O964" s="10">
        <f>+Vendes[[#This Row],[Base Imposable]]</f>
        <v>0</v>
      </c>
    </row>
    <row r="965" spans="1:15" ht="15" customHeight="1" x14ac:dyDescent="0.3">
      <c r="A965" s="19"/>
      <c r="B965" s="19"/>
      <c r="C965" s="19"/>
      <c r="D965" s="19"/>
      <c r="E965" s="19"/>
      <c r="F965" s="19"/>
      <c r="G965" s="10">
        <f>+Vendes[[#This Row],[Base Imposable]]*Vendes[[#This Row],[% IVA]]</f>
        <v>0</v>
      </c>
      <c r="H965" s="10">
        <f>-Vendes[[#This Row],[Base Imposable]]*Vendes[[#This Row],[% IRPF]]</f>
        <v>0</v>
      </c>
      <c r="I965" s="10">
        <f>+Vendes[[#This Row],[Base Imposable]]+Vendes[[#This Row],[Quota IVA]]+Vendes[[#This Row],[IRPF]]</f>
        <v>0</v>
      </c>
      <c r="J965" s="19"/>
      <c r="K965" s="17">
        <f>+MONTH(Vendes[[#This Row],[Data Factura]])</f>
        <v>1</v>
      </c>
      <c r="L965" s="17">
        <f>+YEAR(Vendes[[#This Row],[Data Factura]])</f>
        <v>1900</v>
      </c>
      <c r="M965" s="18">
        <f>+Vendes[[#This Row],[Data Factura]]</f>
        <v>0</v>
      </c>
      <c r="N965" s="15" t="s">
        <v>15</v>
      </c>
      <c r="O965" s="10">
        <f>+Vendes[[#This Row],[Base Imposable]]</f>
        <v>0</v>
      </c>
    </row>
    <row r="966" spans="1:15" ht="15" customHeight="1" x14ac:dyDescent="0.3">
      <c r="A966" s="19"/>
      <c r="B966" s="19"/>
      <c r="C966" s="19"/>
      <c r="D966" s="19"/>
      <c r="E966" s="19"/>
      <c r="F966" s="19"/>
      <c r="G966" s="10">
        <f>+Vendes[[#This Row],[Base Imposable]]*Vendes[[#This Row],[% IVA]]</f>
        <v>0</v>
      </c>
      <c r="H966" s="10">
        <f>-Vendes[[#This Row],[Base Imposable]]*Vendes[[#This Row],[% IRPF]]</f>
        <v>0</v>
      </c>
      <c r="I966" s="10">
        <f>+Vendes[[#This Row],[Base Imposable]]+Vendes[[#This Row],[Quota IVA]]+Vendes[[#This Row],[IRPF]]</f>
        <v>0</v>
      </c>
      <c r="J966" s="19"/>
      <c r="K966" s="17">
        <f>+MONTH(Vendes[[#This Row],[Data Factura]])</f>
        <v>1</v>
      </c>
      <c r="L966" s="17">
        <f>+YEAR(Vendes[[#This Row],[Data Factura]])</f>
        <v>1900</v>
      </c>
      <c r="M966" s="18">
        <f>+Vendes[[#This Row],[Data Factura]]</f>
        <v>0</v>
      </c>
      <c r="N966" s="15" t="s">
        <v>15</v>
      </c>
      <c r="O966" s="10">
        <f>+Vendes[[#This Row],[Base Imposable]]</f>
        <v>0</v>
      </c>
    </row>
    <row r="967" spans="1:15" ht="15" customHeight="1" x14ac:dyDescent="0.3">
      <c r="A967" s="19"/>
      <c r="B967" s="19"/>
      <c r="C967" s="19"/>
      <c r="D967" s="19"/>
      <c r="E967" s="19"/>
      <c r="F967" s="19"/>
      <c r="G967" s="10">
        <f>+Vendes[[#This Row],[Base Imposable]]*Vendes[[#This Row],[% IVA]]</f>
        <v>0</v>
      </c>
      <c r="H967" s="10">
        <f>-Vendes[[#This Row],[Base Imposable]]*Vendes[[#This Row],[% IRPF]]</f>
        <v>0</v>
      </c>
      <c r="I967" s="10">
        <f>+Vendes[[#This Row],[Base Imposable]]+Vendes[[#This Row],[Quota IVA]]+Vendes[[#This Row],[IRPF]]</f>
        <v>0</v>
      </c>
      <c r="J967" s="19"/>
      <c r="K967" s="17">
        <f>+MONTH(Vendes[[#This Row],[Data Factura]])</f>
        <v>1</v>
      </c>
      <c r="L967" s="17">
        <f>+YEAR(Vendes[[#This Row],[Data Factura]])</f>
        <v>1900</v>
      </c>
      <c r="M967" s="18">
        <f>+Vendes[[#This Row],[Data Factura]]</f>
        <v>0</v>
      </c>
      <c r="N967" s="15" t="s">
        <v>15</v>
      </c>
      <c r="O967" s="10">
        <f>+Vendes[[#This Row],[Base Imposable]]</f>
        <v>0</v>
      </c>
    </row>
    <row r="968" spans="1:15" ht="15" customHeight="1" x14ac:dyDescent="0.3">
      <c r="A968" s="19"/>
      <c r="B968" s="19"/>
      <c r="C968" s="19"/>
      <c r="D968" s="19"/>
      <c r="E968" s="19"/>
      <c r="F968" s="19"/>
      <c r="G968" s="10">
        <f>+Vendes[[#This Row],[Base Imposable]]*Vendes[[#This Row],[% IVA]]</f>
        <v>0</v>
      </c>
      <c r="H968" s="10">
        <f>-Vendes[[#This Row],[Base Imposable]]*Vendes[[#This Row],[% IRPF]]</f>
        <v>0</v>
      </c>
      <c r="I968" s="10">
        <f>+Vendes[[#This Row],[Base Imposable]]+Vendes[[#This Row],[Quota IVA]]+Vendes[[#This Row],[IRPF]]</f>
        <v>0</v>
      </c>
      <c r="J968" s="19"/>
      <c r="K968" s="17">
        <f>+MONTH(Vendes[[#This Row],[Data Factura]])</f>
        <v>1</v>
      </c>
      <c r="L968" s="17">
        <f>+YEAR(Vendes[[#This Row],[Data Factura]])</f>
        <v>1900</v>
      </c>
      <c r="M968" s="18">
        <f>+Vendes[[#This Row],[Data Factura]]</f>
        <v>0</v>
      </c>
      <c r="N968" s="15" t="s">
        <v>15</v>
      </c>
      <c r="O968" s="10">
        <f>+Vendes[[#This Row],[Base Imposable]]</f>
        <v>0</v>
      </c>
    </row>
    <row r="969" spans="1:15" ht="15" customHeight="1" x14ac:dyDescent="0.3">
      <c r="A969" s="19"/>
      <c r="B969" s="19"/>
      <c r="C969" s="19"/>
      <c r="D969" s="19"/>
      <c r="E969" s="19"/>
      <c r="F969" s="19"/>
      <c r="G969" s="10">
        <f>+Vendes[[#This Row],[Base Imposable]]*Vendes[[#This Row],[% IVA]]</f>
        <v>0</v>
      </c>
      <c r="H969" s="10">
        <f>-Vendes[[#This Row],[Base Imposable]]*Vendes[[#This Row],[% IRPF]]</f>
        <v>0</v>
      </c>
      <c r="I969" s="10">
        <f>+Vendes[[#This Row],[Base Imposable]]+Vendes[[#This Row],[Quota IVA]]+Vendes[[#This Row],[IRPF]]</f>
        <v>0</v>
      </c>
      <c r="J969" s="19"/>
      <c r="K969" s="17">
        <f>+MONTH(Vendes[[#This Row],[Data Factura]])</f>
        <v>1</v>
      </c>
      <c r="L969" s="17">
        <f>+YEAR(Vendes[[#This Row],[Data Factura]])</f>
        <v>1900</v>
      </c>
      <c r="M969" s="18">
        <f>+Vendes[[#This Row],[Data Factura]]</f>
        <v>0</v>
      </c>
      <c r="N969" s="15" t="s">
        <v>15</v>
      </c>
      <c r="O969" s="10">
        <f>+Vendes[[#This Row],[Base Imposable]]</f>
        <v>0</v>
      </c>
    </row>
    <row r="970" spans="1:15" ht="15" customHeight="1" x14ac:dyDescent="0.3">
      <c r="A970" s="19"/>
      <c r="B970" s="19"/>
      <c r="C970" s="19"/>
      <c r="D970" s="19"/>
      <c r="E970" s="19"/>
      <c r="F970" s="19"/>
      <c r="G970" s="10">
        <f>+Vendes[[#This Row],[Base Imposable]]*Vendes[[#This Row],[% IVA]]</f>
        <v>0</v>
      </c>
      <c r="H970" s="10">
        <f>-Vendes[[#This Row],[Base Imposable]]*Vendes[[#This Row],[% IRPF]]</f>
        <v>0</v>
      </c>
      <c r="I970" s="10">
        <f>+Vendes[[#This Row],[Base Imposable]]+Vendes[[#This Row],[Quota IVA]]+Vendes[[#This Row],[IRPF]]</f>
        <v>0</v>
      </c>
      <c r="J970" s="19"/>
      <c r="K970" s="17">
        <f>+MONTH(Vendes[[#This Row],[Data Factura]])</f>
        <v>1</v>
      </c>
      <c r="L970" s="17">
        <f>+YEAR(Vendes[[#This Row],[Data Factura]])</f>
        <v>1900</v>
      </c>
      <c r="M970" s="18">
        <f>+Vendes[[#This Row],[Data Factura]]</f>
        <v>0</v>
      </c>
      <c r="N970" s="15" t="s">
        <v>15</v>
      </c>
      <c r="O970" s="10">
        <f>+Vendes[[#This Row],[Base Imposable]]</f>
        <v>0</v>
      </c>
    </row>
    <row r="971" spans="1:15" ht="15" customHeight="1" x14ac:dyDescent="0.3">
      <c r="A971" s="19"/>
      <c r="B971" s="19"/>
      <c r="C971" s="19"/>
      <c r="D971" s="19"/>
      <c r="E971" s="19"/>
      <c r="F971" s="19"/>
      <c r="G971" s="10">
        <f>+Vendes[[#This Row],[Base Imposable]]*Vendes[[#This Row],[% IVA]]</f>
        <v>0</v>
      </c>
      <c r="H971" s="10">
        <f>-Vendes[[#This Row],[Base Imposable]]*Vendes[[#This Row],[% IRPF]]</f>
        <v>0</v>
      </c>
      <c r="I971" s="10">
        <f>+Vendes[[#This Row],[Base Imposable]]+Vendes[[#This Row],[Quota IVA]]+Vendes[[#This Row],[IRPF]]</f>
        <v>0</v>
      </c>
      <c r="J971" s="19"/>
      <c r="K971" s="17">
        <f>+MONTH(Vendes[[#This Row],[Data Factura]])</f>
        <v>1</v>
      </c>
      <c r="L971" s="17">
        <f>+YEAR(Vendes[[#This Row],[Data Factura]])</f>
        <v>1900</v>
      </c>
      <c r="M971" s="18">
        <f>+Vendes[[#This Row],[Data Factura]]</f>
        <v>0</v>
      </c>
      <c r="N971" s="15" t="s">
        <v>15</v>
      </c>
      <c r="O971" s="10">
        <f>+Vendes[[#This Row],[Base Imposable]]</f>
        <v>0</v>
      </c>
    </row>
    <row r="972" spans="1:15" ht="15" customHeight="1" x14ac:dyDescent="0.3">
      <c r="A972" s="19"/>
      <c r="B972" s="19"/>
      <c r="C972" s="19"/>
      <c r="D972" s="19"/>
      <c r="E972" s="19"/>
      <c r="F972" s="19"/>
      <c r="G972" s="10">
        <f>+Vendes[[#This Row],[Base Imposable]]*Vendes[[#This Row],[% IVA]]</f>
        <v>0</v>
      </c>
      <c r="H972" s="10">
        <f>-Vendes[[#This Row],[Base Imposable]]*Vendes[[#This Row],[% IRPF]]</f>
        <v>0</v>
      </c>
      <c r="I972" s="10">
        <f>+Vendes[[#This Row],[Base Imposable]]+Vendes[[#This Row],[Quota IVA]]+Vendes[[#This Row],[IRPF]]</f>
        <v>0</v>
      </c>
      <c r="J972" s="19"/>
      <c r="K972" s="17">
        <f>+MONTH(Vendes[[#This Row],[Data Factura]])</f>
        <v>1</v>
      </c>
      <c r="L972" s="17">
        <f>+YEAR(Vendes[[#This Row],[Data Factura]])</f>
        <v>1900</v>
      </c>
      <c r="M972" s="18">
        <f>+Vendes[[#This Row],[Data Factura]]</f>
        <v>0</v>
      </c>
      <c r="N972" s="15" t="s">
        <v>15</v>
      </c>
      <c r="O972" s="10">
        <f>+Vendes[[#This Row],[Base Imposable]]</f>
        <v>0</v>
      </c>
    </row>
    <row r="973" spans="1:15" ht="15" customHeight="1" x14ac:dyDescent="0.3">
      <c r="A973" s="19"/>
      <c r="B973" s="19"/>
      <c r="C973" s="19"/>
      <c r="D973" s="19"/>
      <c r="E973" s="19"/>
      <c r="F973" s="19"/>
      <c r="G973" s="10">
        <f>+Vendes[[#This Row],[Base Imposable]]*Vendes[[#This Row],[% IVA]]</f>
        <v>0</v>
      </c>
      <c r="H973" s="10">
        <f>-Vendes[[#This Row],[Base Imposable]]*Vendes[[#This Row],[% IRPF]]</f>
        <v>0</v>
      </c>
      <c r="I973" s="10">
        <f>+Vendes[[#This Row],[Base Imposable]]+Vendes[[#This Row],[Quota IVA]]+Vendes[[#This Row],[IRPF]]</f>
        <v>0</v>
      </c>
      <c r="J973" s="19"/>
      <c r="K973" s="17">
        <f>+MONTH(Vendes[[#This Row],[Data Factura]])</f>
        <v>1</v>
      </c>
      <c r="L973" s="17">
        <f>+YEAR(Vendes[[#This Row],[Data Factura]])</f>
        <v>1900</v>
      </c>
      <c r="M973" s="18">
        <f>+Vendes[[#This Row],[Data Factura]]</f>
        <v>0</v>
      </c>
      <c r="N973" s="15" t="s">
        <v>15</v>
      </c>
      <c r="O973" s="10">
        <f>+Vendes[[#This Row],[Base Imposable]]</f>
        <v>0</v>
      </c>
    </row>
    <row r="974" spans="1:15" ht="15" customHeight="1" x14ac:dyDescent="0.3">
      <c r="A974" s="19"/>
      <c r="B974" s="19"/>
      <c r="C974" s="19"/>
      <c r="D974" s="19"/>
      <c r="E974" s="19"/>
      <c r="F974" s="19"/>
      <c r="G974" s="10">
        <f>+Vendes[[#This Row],[Base Imposable]]*Vendes[[#This Row],[% IVA]]</f>
        <v>0</v>
      </c>
      <c r="H974" s="10">
        <f>-Vendes[[#This Row],[Base Imposable]]*Vendes[[#This Row],[% IRPF]]</f>
        <v>0</v>
      </c>
      <c r="I974" s="10">
        <f>+Vendes[[#This Row],[Base Imposable]]+Vendes[[#This Row],[Quota IVA]]+Vendes[[#This Row],[IRPF]]</f>
        <v>0</v>
      </c>
      <c r="J974" s="19"/>
      <c r="K974" s="17">
        <f>+MONTH(Vendes[[#This Row],[Data Factura]])</f>
        <v>1</v>
      </c>
      <c r="L974" s="17">
        <f>+YEAR(Vendes[[#This Row],[Data Factura]])</f>
        <v>1900</v>
      </c>
      <c r="M974" s="18">
        <f>+Vendes[[#This Row],[Data Factura]]</f>
        <v>0</v>
      </c>
      <c r="N974" s="15" t="s">
        <v>15</v>
      </c>
      <c r="O974" s="10">
        <f>+Vendes[[#This Row],[Base Imposable]]</f>
        <v>0</v>
      </c>
    </row>
    <row r="975" spans="1:15" ht="15" customHeight="1" x14ac:dyDescent="0.3">
      <c r="A975" s="19"/>
      <c r="B975" s="19"/>
      <c r="C975" s="19"/>
      <c r="D975" s="19"/>
      <c r="E975" s="19"/>
      <c r="F975" s="19"/>
      <c r="G975" s="10">
        <f>+Vendes[[#This Row],[Base Imposable]]*Vendes[[#This Row],[% IVA]]</f>
        <v>0</v>
      </c>
      <c r="H975" s="10">
        <f>-Vendes[[#This Row],[Base Imposable]]*Vendes[[#This Row],[% IRPF]]</f>
        <v>0</v>
      </c>
      <c r="I975" s="10">
        <f>+Vendes[[#This Row],[Base Imposable]]+Vendes[[#This Row],[Quota IVA]]+Vendes[[#This Row],[IRPF]]</f>
        <v>0</v>
      </c>
      <c r="J975" s="19"/>
      <c r="K975" s="17">
        <f>+MONTH(Vendes[[#This Row],[Data Factura]])</f>
        <v>1</v>
      </c>
      <c r="L975" s="17">
        <f>+YEAR(Vendes[[#This Row],[Data Factura]])</f>
        <v>1900</v>
      </c>
      <c r="M975" s="18">
        <f>+Vendes[[#This Row],[Data Factura]]</f>
        <v>0</v>
      </c>
      <c r="N975" s="15" t="s">
        <v>15</v>
      </c>
      <c r="O975" s="10">
        <f>+Vendes[[#This Row],[Base Imposable]]</f>
        <v>0</v>
      </c>
    </row>
    <row r="976" spans="1:15" ht="15" customHeight="1" x14ac:dyDescent="0.3">
      <c r="A976" s="19"/>
      <c r="B976" s="19"/>
      <c r="C976" s="19"/>
      <c r="D976" s="19"/>
      <c r="E976" s="19"/>
      <c r="F976" s="19"/>
      <c r="G976" s="10">
        <f>+Vendes[[#This Row],[Base Imposable]]*Vendes[[#This Row],[% IVA]]</f>
        <v>0</v>
      </c>
      <c r="H976" s="10">
        <f>-Vendes[[#This Row],[Base Imposable]]*Vendes[[#This Row],[% IRPF]]</f>
        <v>0</v>
      </c>
      <c r="I976" s="10">
        <f>+Vendes[[#This Row],[Base Imposable]]+Vendes[[#This Row],[Quota IVA]]+Vendes[[#This Row],[IRPF]]</f>
        <v>0</v>
      </c>
      <c r="J976" s="19"/>
      <c r="K976" s="17">
        <f>+MONTH(Vendes[[#This Row],[Data Factura]])</f>
        <v>1</v>
      </c>
      <c r="L976" s="17">
        <f>+YEAR(Vendes[[#This Row],[Data Factura]])</f>
        <v>1900</v>
      </c>
      <c r="M976" s="18">
        <f>+Vendes[[#This Row],[Data Factura]]</f>
        <v>0</v>
      </c>
      <c r="N976" s="15" t="s">
        <v>15</v>
      </c>
      <c r="O976" s="10">
        <f>+Vendes[[#This Row],[Base Imposable]]</f>
        <v>0</v>
      </c>
    </row>
    <row r="977" spans="1:15" ht="15" customHeight="1" x14ac:dyDescent="0.3">
      <c r="A977" s="19"/>
      <c r="B977" s="19"/>
      <c r="C977" s="19"/>
      <c r="D977" s="19"/>
      <c r="E977" s="19"/>
      <c r="F977" s="19"/>
      <c r="G977" s="10">
        <f>+Vendes[[#This Row],[Base Imposable]]*Vendes[[#This Row],[% IVA]]</f>
        <v>0</v>
      </c>
      <c r="H977" s="10">
        <f>-Vendes[[#This Row],[Base Imposable]]*Vendes[[#This Row],[% IRPF]]</f>
        <v>0</v>
      </c>
      <c r="I977" s="10">
        <f>+Vendes[[#This Row],[Base Imposable]]+Vendes[[#This Row],[Quota IVA]]+Vendes[[#This Row],[IRPF]]</f>
        <v>0</v>
      </c>
      <c r="J977" s="19"/>
      <c r="K977" s="17">
        <f>+MONTH(Vendes[[#This Row],[Data Factura]])</f>
        <v>1</v>
      </c>
      <c r="L977" s="17">
        <f>+YEAR(Vendes[[#This Row],[Data Factura]])</f>
        <v>1900</v>
      </c>
      <c r="M977" s="18">
        <f>+Vendes[[#This Row],[Data Factura]]</f>
        <v>0</v>
      </c>
      <c r="N977" s="15" t="s">
        <v>15</v>
      </c>
      <c r="O977" s="10">
        <f>+Vendes[[#This Row],[Base Imposable]]</f>
        <v>0</v>
      </c>
    </row>
    <row r="978" spans="1:15" ht="15" customHeight="1" x14ac:dyDescent="0.3">
      <c r="A978" s="19"/>
      <c r="B978" s="19"/>
      <c r="C978" s="19"/>
      <c r="D978" s="19"/>
      <c r="E978" s="19"/>
      <c r="F978" s="19"/>
      <c r="G978" s="10">
        <f>+Vendes[[#This Row],[Base Imposable]]*Vendes[[#This Row],[% IVA]]</f>
        <v>0</v>
      </c>
      <c r="H978" s="10">
        <f>-Vendes[[#This Row],[Base Imposable]]*Vendes[[#This Row],[% IRPF]]</f>
        <v>0</v>
      </c>
      <c r="I978" s="10">
        <f>+Vendes[[#This Row],[Base Imposable]]+Vendes[[#This Row],[Quota IVA]]+Vendes[[#This Row],[IRPF]]</f>
        <v>0</v>
      </c>
      <c r="J978" s="19"/>
      <c r="K978" s="17">
        <f>+MONTH(Vendes[[#This Row],[Data Factura]])</f>
        <v>1</v>
      </c>
      <c r="L978" s="17">
        <f>+YEAR(Vendes[[#This Row],[Data Factura]])</f>
        <v>1900</v>
      </c>
      <c r="M978" s="18">
        <f>+Vendes[[#This Row],[Data Factura]]</f>
        <v>0</v>
      </c>
      <c r="N978" s="15" t="s">
        <v>15</v>
      </c>
      <c r="O978" s="10">
        <f>+Vendes[[#This Row],[Base Imposable]]</f>
        <v>0</v>
      </c>
    </row>
    <row r="979" spans="1:15" ht="15" customHeight="1" x14ac:dyDescent="0.3">
      <c r="A979" s="19"/>
      <c r="B979" s="19"/>
      <c r="C979" s="19"/>
      <c r="D979" s="19"/>
      <c r="E979" s="19"/>
      <c r="F979" s="19"/>
      <c r="G979" s="10">
        <f>+Vendes[[#This Row],[Base Imposable]]*Vendes[[#This Row],[% IVA]]</f>
        <v>0</v>
      </c>
      <c r="H979" s="10">
        <f>-Vendes[[#This Row],[Base Imposable]]*Vendes[[#This Row],[% IRPF]]</f>
        <v>0</v>
      </c>
      <c r="I979" s="10">
        <f>+Vendes[[#This Row],[Base Imposable]]+Vendes[[#This Row],[Quota IVA]]+Vendes[[#This Row],[IRPF]]</f>
        <v>0</v>
      </c>
      <c r="J979" s="19"/>
      <c r="K979" s="17">
        <f>+MONTH(Vendes[[#This Row],[Data Factura]])</f>
        <v>1</v>
      </c>
      <c r="L979" s="17">
        <f>+YEAR(Vendes[[#This Row],[Data Factura]])</f>
        <v>1900</v>
      </c>
      <c r="M979" s="18">
        <f>+Vendes[[#This Row],[Data Factura]]</f>
        <v>0</v>
      </c>
      <c r="N979" s="15" t="s">
        <v>15</v>
      </c>
      <c r="O979" s="10">
        <f>+Vendes[[#This Row],[Base Imposable]]</f>
        <v>0</v>
      </c>
    </row>
    <row r="980" spans="1:15" ht="15" customHeight="1" x14ac:dyDescent="0.3">
      <c r="A980" s="19"/>
      <c r="B980" s="19"/>
      <c r="C980" s="19"/>
      <c r="D980" s="19"/>
      <c r="E980" s="19"/>
      <c r="F980" s="19"/>
      <c r="G980" s="10">
        <f>+Vendes[[#This Row],[Base Imposable]]*Vendes[[#This Row],[% IVA]]</f>
        <v>0</v>
      </c>
      <c r="H980" s="10">
        <f>-Vendes[[#This Row],[Base Imposable]]*Vendes[[#This Row],[% IRPF]]</f>
        <v>0</v>
      </c>
      <c r="I980" s="10">
        <f>+Vendes[[#This Row],[Base Imposable]]+Vendes[[#This Row],[Quota IVA]]+Vendes[[#This Row],[IRPF]]</f>
        <v>0</v>
      </c>
      <c r="J980" s="19"/>
      <c r="K980" s="17">
        <f>+MONTH(Vendes[[#This Row],[Data Factura]])</f>
        <v>1</v>
      </c>
      <c r="L980" s="17">
        <f>+YEAR(Vendes[[#This Row],[Data Factura]])</f>
        <v>1900</v>
      </c>
      <c r="M980" s="18">
        <f>+Vendes[[#This Row],[Data Factura]]</f>
        <v>0</v>
      </c>
      <c r="N980" s="15" t="s">
        <v>15</v>
      </c>
      <c r="O980" s="10">
        <f>+Vendes[[#This Row],[Base Imposable]]</f>
        <v>0</v>
      </c>
    </row>
    <row r="981" spans="1:15" ht="15" customHeight="1" x14ac:dyDescent="0.3">
      <c r="A981" s="19"/>
      <c r="B981" s="19"/>
      <c r="C981" s="19"/>
      <c r="D981" s="19"/>
      <c r="E981" s="19"/>
      <c r="F981" s="19"/>
      <c r="G981" s="10">
        <f>+Vendes[[#This Row],[Base Imposable]]*Vendes[[#This Row],[% IVA]]</f>
        <v>0</v>
      </c>
      <c r="H981" s="10">
        <f>-Vendes[[#This Row],[Base Imposable]]*Vendes[[#This Row],[% IRPF]]</f>
        <v>0</v>
      </c>
      <c r="I981" s="10">
        <f>+Vendes[[#This Row],[Base Imposable]]+Vendes[[#This Row],[Quota IVA]]+Vendes[[#This Row],[IRPF]]</f>
        <v>0</v>
      </c>
      <c r="J981" s="19"/>
      <c r="K981" s="17">
        <f>+MONTH(Vendes[[#This Row],[Data Factura]])</f>
        <v>1</v>
      </c>
      <c r="L981" s="17">
        <f>+YEAR(Vendes[[#This Row],[Data Factura]])</f>
        <v>1900</v>
      </c>
      <c r="M981" s="18">
        <f>+Vendes[[#This Row],[Data Factura]]</f>
        <v>0</v>
      </c>
      <c r="N981" s="15" t="s">
        <v>15</v>
      </c>
      <c r="O981" s="10">
        <f>+Vendes[[#This Row],[Base Imposable]]</f>
        <v>0</v>
      </c>
    </row>
    <row r="982" spans="1:15" ht="15" customHeight="1" x14ac:dyDescent="0.3">
      <c r="A982" s="19"/>
      <c r="B982" s="19"/>
      <c r="C982" s="19"/>
      <c r="D982" s="19"/>
      <c r="E982" s="19"/>
      <c r="F982" s="19"/>
      <c r="G982" s="10">
        <f>+Vendes[[#This Row],[Base Imposable]]*Vendes[[#This Row],[% IVA]]</f>
        <v>0</v>
      </c>
      <c r="H982" s="10">
        <f>-Vendes[[#This Row],[Base Imposable]]*Vendes[[#This Row],[% IRPF]]</f>
        <v>0</v>
      </c>
      <c r="I982" s="10">
        <f>+Vendes[[#This Row],[Base Imposable]]+Vendes[[#This Row],[Quota IVA]]+Vendes[[#This Row],[IRPF]]</f>
        <v>0</v>
      </c>
      <c r="J982" s="19"/>
      <c r="K982" s="17">
        <f>+MONTH(Vendes[[#This Row],[Data Factura]])</f>
        <v>1</v>
      </c>
      <c r="L982" s="17">
        <f>+YEAR(Vendes[[#This Row],[Data Factura]])</f>
        <v>1900</v>
      </c>
      <c r="M982" s="18">
        <f>+Vendes[[#This Row],[Data Factura]]</f>
        <v>0</v>
      </c>
      <c r="N982" s="15" t="s">
        <v>15</v>
      </c>
      <c r="O982" s="10">
        <f>+Vendes[[#This Row],[Base Imposable]]</f>
        <v>0</v>
      </c>
    </row>
    <row r="983" spans="1:15" ht="15" customHeight="1" x14ac:dyDescent="0.3">
      <c r="A983" s="19"/>
      <c r="B983" s="19"/>
      <c r="C983" s="19"/>
      <c r="D983" s="19"/>
      <c r="E983" s="19"/>
      <c r="F983" s="19"/>
      <c r="G983" s="10">
        <f>+Vendes[[#This Row],[Base Imposable]]*Vendes[[#This Row],[% IVA]]</f>
        <v>0</v>
      </c>
      <c r="H983" s="10">
        <f>-Vendes[[#This Row],[Base Imposable]]*Vendes[[#This Row],[% IRPF]]</f>
        <v>0</v>
      </c>
      <c r="I983" s="10">
        <f>+Vendes[[#This Row],[Base Imposable]]+Vendes[[#This Row],[Quota IVA]]+Vendes[[#This Row],[IRPF]]</f>
        <v>0</v>
      </c>
      <c r="J983" s="19"/>
      <c r="K983" s="17">
        <f>+MONTH(Vendes[[#This Row],[Data Factura]])</f>
        <v>1</v>
      </c>
      <c r="L983" s="17">
        <f>+YEAR(Vendes[[#This Row],[Data Factura]])</f>
        <v>1900</v>
      </c>
      <c r="M983" s="18">
        <f>+Vendes[[#This Row],[Data Factura]]</f>
        <v>0</v>
      </c>
      <c r="N983" s="15" t="s">
        <v>15</v>
      </c>
      <c r="O983" s="10">
        <f>+Vendes[[#This Row],[Base Imposable]]</f>
        <v>0</v>
      </c>
    </row>
    <row r="984" spans="1:15" ht="15" customHeight="1" x14ac:dyDescent="0.3">
      <c r="A984" s="19"/>
      <c r="B984" s="19"/>
      <c r="C984" s="19"/>
      <c r="D984" s="19"/>
      <c r="E984" s="19"/>
      <c r="F984" s="19"/>
      <c r="G984" s="10">
        <f>+Vendes[[#This Row],[Base Imposable]]*Vendes[[#This Row],[% IVA]]</f>
        <v>0</v>
      </c>
      <c r="H984" s="10">
        <f>-Vendes[[#This Row],[Base Imposable]]*Vendes[[#This Row],[% IRPF]]</f>
        <v>0</v>
      </c>
      <c r="I984" s="10">
        <f>+Vendes[[#This Row],[Base Imposable]]+Vendes[[#This Row],[Quota IVA]]+Vendes[[#This Row],[IRPF]]</f>
        <v>0</v>
      </c>
      <c r="J984" s="19"/>
      <c r="K984" s="17">
        <f>+MONTH(Vendes[[#This Row],[Data Factura]])</f>
        <v>1</v>
      </c>
      <c r="L984" s="17">
        <f>+YEAR(Vendes[[#This Row],[Data Factura]])</f>
        <v>1900</v>
      </c>
      <c r="M984" s="18">
        <f>+Vendes[[#This Row],[Data Factura]]</f>
        <v>0</v>
      </c>
      <c r="N984" s="15" t="s">
        <v>15</v>
      </c>
      <c r="O984" s="10">
        <f>+Vendes[[#This Row],[Base Imposable]]</f>
        <v>0</v>
      </c>
    </row>
    <row r="985" spans="1:15" ht="15" customHeight="1" x14ac:dyDescent="0.3">
      <c r="A985" s="19"/>
      <c r="B985" s="19"/>
      <c r="C985" s="19"/>
      <c r="D985" s="19"/>
      <c r="E985" s="19"/>
      <c r="F985" s="19"/>
      <c r="G985" s="10">
        <f>+Vendes[[#This Row],[Base Imposable]]*Vendes[[#This Row],[% IVA]]</f>
        <v>0</v>
      </c>
      <c r="H985" s="10">
        <f>-Vendes[[#This Row],[Base Imposable]]*Vendes[[#This Row],[% IRPF]]</f>
        <v>0</v>
      </c>
      <c r="I985" s="10">
        <f>+Vendes[[#This Row],[Base Imposable]]+Vendes[[#This Row],[Quota IVA]]+Vendes[[#This Row],[IRPF]]</f>
        <v>0</v>
      </c>
      <c r="J985" s="19"/>
      <c r="K985" s="17">
        <f>+MONTH(Vendes[[#This Row],[Data Factura]])</f>
        <v>1</v>
      </c>
      <c r="L985" s="17">
        <f>+YEAR(Vendes[[#This Row],[Data Factura]])</f>
        <v>1900</v>
      </c>
      <c r="M985" s="18">
        <f>+Vendes[[#This Row],[Data Factura]]</f>
        <v>0</v>
      </c>
      <c r="N985" s="15" t="s">
        <v>15</v>
      </c>
      <c r="O985" s="10">
        <f>+Vendes[[#This Row],[Base Imposable]]</f>
        <v>0</v>
      </c>
    </row>
    <row r="986" spans="1:15" ht="15" customHeight="1" x14ac:dyDescent="0.3">
      <c r="A986" s="19"/>
      <c r="B986" s="19"/>
      <c r="C986" s="19"/>
      <c r="D986" s="19"/>
      <c r="E986" s="19"/>
      <c r="F986" s="19"/>
      <c r="G986" s="10">
        <f>+Vendes[[#This Row],[Base Imposable]]*Vendes[[#This Row],[% IVA]]</f>
        <v>0</v>
      </c>
      <c r="H986" s="10">
        <f>-Vendes[[#This Row],[Base Imposable]]*Vendes[[#This Row],[% IRPF]]</f>
        <v>0</v>
      </c>
      <c r="I986" s="10">
        <f>+Vendes[[#This Row],[Base Imposable]]+Vendes[[#This Row],[Quota IVA]]+Vendes[[#This Row],[IRPF]]</f>
        <v>0</v>
      </c>
      <c r="J986" s="19"/>
      <c r="K986" s="17">
        <f>+MONTH(Vendes[[#This Row],[Data Factura]])</f>
        <v>1</v>
      </c>
      <c r="L986" s="17">
        <f>+YEAR(Vendes[[#This Row],[Data Factura]])</f>
        <v>1900</v>
      </c>
      <c r="M986" s="18">
        <f>+Vendes[[#This Row],[Data Factura]]</f>
        <v>0</v>
      </c>
      <c r="N986" s="15" t="s">
        <v>15</v>
      </c>
      <c r="O986" s="10">
        <f>+Vendes[[#This Row],[Base Imposable]]</f>
        <v>0</v>
      </c>
    </row>
    <row r="987" spans="1:15" ht="15" customHeight="1" x14ac:dyDescent="0.3">
      <c r="A987" s="19"/>
      <c r="B987" s="19"/>
      <c r="C987" s="19"/>
      <c r="D987" s="19"/>
      <c r="E987" s="19"/>
      <c r="F987" s="19"/>
      <c r="G987" s="10">
        <f>+Vendes[[#This Row],[Base Imposable]]*Vendes[[#This Row],[% IVA]]</f>
        <v>0</v>
      </c>
      <c r="H987" s="10">
        <f>-Vendes[[#This Row],[Base Imposable]]*Vendes[[#This Row],[% IRPF]]</f>
        <v>0</v>
      </c>
      <c r="I987" s="10">
        <f>+Vendes[[#This Row],[Base Imposable]]+Vendes[[#This Row],[Quota IVA]]+Vendes[[#This Row],[IRPF]]</f>
        <v>0</v>
      </c>
      <c r="J987" s="19"/>
      <c r="K987" s="17">
        <f>+MONTH(Vendes[[#This Row],[Data Factura]])</f>
        <v>1</v>
      </c>
      <c r="L987" s="17">
        <f>+YEAR(Vendes[[#This Row],[Data Factura]])</f>
        <v>1900</v>
      </c>
      <c r="M987" s="18">
        <f>+Vendes[[#This Row],[Data Factura]]</f>
        <v>0</v>
      </c>
      <c r="N987" s="15" t="s">
        <v>15</v>
      </c>
      <c r="O987" s="10">
        <f>+Vendes[[#This Row],[Base Imposable]]</f>
        <v>0</v>
      </c>
    </row>
    <row r="988" spans="1:15" ht="15" customHeight="1" x14ac:dyDescent="0.3">
      <c r="A988" s="19"/>
      <c r="B988" s="19"/>
      <c r="C988" s="19"/>
      <c r="D988" s="19"/>
      <c r="E988" s="19"/>
      <c r="F988" s="19"/>
      <c r="G988" s="10">
        <f>+Vendes[[#This Row],[Base Imposable]]*Vendes[[#This Row],[% IVA]]</f>
        <v>0</v>
      </c>
      <c r="H988" s="10">
        <f>-Vendes[[#This Row],[Base Imposable]]*Vendes[[#This Row],[% IRPF]]</f>
        <v>0</v>
      </c>
      <c r="I988" s="10">
        <f>+Vendes[[#This Row],[Base Imposable]]+Vendes[[#This Row],[Quota IVA]]+Vendes[[#This Row],[IRPF]]</f>
        <v>0</v>
      </c>
      <c r="J988" s="19"/>
      <c r="K988" s="17">
        <f>+MONTH(Vendes[[#This Row],[Data Factura]])</f>
        <v>1</v>
      </c>
      <c r="L988" s="17">
        <f>+YEAR(Vendes[[#This Row],[Data Factura]])</f>
        <v>1900</v>
      </c>
      <c r="M988" s="18">
        <f>+Vendes[[#This Row],[Data Factura]]</f>
        <v>0</v>
      </c>
      <c r="N988" s="15" t="s">
        <v>15</v>
      </c>
      <c r="O988" s="10">
        <f>+Vendes[[#This Row],[Base Imposable]]</f>
        <v>0</v>
      </c>
    </row>
    <row r="989" spans="1:15" ht="15" customHeight="1" x14ac:dyDescent="0.3">
      <c r="A989" s="19"/>
      <c r="B989" s="19"/>
      <c r="C989" s="19"/>
      <c r="D989" s="19"/>
      <c r="E989" s="19"/>
      <c r="F989" s="19"/>
      <c r="G989" s="10">
        <f>+Vendes[[#This Row],[Base Imposable]]*Vendes[[#This Row],[% IVA]]</f>
        <v>0</v>
      </c>
      <c r="H989" s="10">
        <f>-Vendes[[#This Row],[Base Imposable]]*Vendes[[#This Row],[% IRPF]]</f>
        <v>0</v>
      </c>
      <c r="I989" s="10">
        <f>+Vendes[[#This Row],[Base Imposable]]+Vendes[[#This Row],[Quota IVA]]+Vendes[[#This Row],[IRPF]]</f>
        <v>0</v>
      </c>
      <c r="J989" s="19"/>
      <c r="K989" s="17">
        <f>+MONTH(Vendes[[#This Row],[Data Factura]])</f>
        <v>1</v>
      </c>
      <c r="L989" s="17">
        <f>+YEAR(Vendes[[#This Row],[Data Factura]])</f>
        <v>1900</v>
      </c>
      <c r="M989" s="18">
        <f>+Vendes[[#This Row],[Data Factura]]</f>
        <v>0</v>
      </c>
      <c r="N989" s="15" t="s">
        <v>15</v>
      </c>
      <c r="O989" s="10">
        <f>+Vendes[[#This Row],[Base Imposable]]</f>
        <v>0</v>
      </c>
    </row>
    <row r="990" spans="1:15" ht="15" customHeight="1" x14ac:dyDescent="0.3">
      <c r="A990" s="19"/>
      <c r="B990" s="19"/>
      <c r="C990" s="19"/>
      <c r="D990" s="19"/>
      <c r="E990" s="19"/>
      <c r="F990" s="19"/>
      <c r="G990" s="10">
        <f>+Vendes[[#This Row],[Base Imposable]]*Vendes[[#This Row],[% IVA]]</f>
        <v>0</v>
      </c>
      <c r="H990" s="10">
        <f>-Vendes[[#This Row],[Base Imposable]]*Vendes[[#This Row],[% IRPF]]</f>
        <v>0</v>
      </c>
      <c r="I990" s="10">
        <f>+Vendes[[#This Row],[Base Imposable]]+Vendes[[#This Row],[Quota IVA]]+Vendes[[#This Row],[IRPF]]</f>
        <v>0</v>
      </c>
      <c r="J990" s="19"/>
      <c r="K990" s="17">
        <f>+MONTH(Vendes[[#This Row],[Data Factura]])</f>
        <v>1</v>
      </c>
      <c r="L990" s="17">
        <f>+YEAR(Vendes[[#This Row],[Data Factura]])</f>
        <v>1900</v>
      </c>
      <c r="M990" s="18">
        <f>+Vendes[[#This Row],[Data Factura]]</f>
        <v>0</v>
      </c>
      <c r="N990" s="15" t="s">
        <v>15</v>
      </c>
      <c r="O990" s="10">
        <f>+Vendes[[#This Row],[Base Imposable]]</f>
        <v>0</v>
      </c>
    </row>
    <row r="991" spans="1:15" ht="15" customHeight="1" x14ac:dyDescent="0.3">
      <c r="A991" s="19"/>
      <c r="B991" s="19"/>
      <c r="C991" s="19"/>
      <c r="D991" s="19"/>
      <c r="E991" s="19"/>
      <c r="F991" s="19"/>
      <c r="G991" s="10">
        <f>+Vendes[[#This Row],[Base Imposable]]*Vendes[[#This Row],[% IVA]]</f>
        <v>0</v>
      </c>
      <c r="H991" s="10">
        <f>-Vendes[[#This Row],[Base Imposable]]*Vendes[[#This Row],[% IRPF]]</f>
        <v>0</v>
      </c>
      <c r="I991" s="10">
        <f>+Vendes[[#This Row],[Base Imposable]]+Vendes[[#This Row],[Quota IVA]]+Vendes[[#This Row],[IRPF]]</f>
        <v>0</v>
      </c>
      <c r="J991" s="19"/>
      <c r="K991" s="17">
        <f>+MONTH(Vendes[[#This Row],[Data Factura]])</f>
        <v>1</v>
      </c>
      <c r="L991" s="17">
        <f>+YEAR(Vendes[[#This Row],[Data Factura]])</f>
        <v>1900</v>
      </c>
      <c r="M991" s="18">
        <f>+Vendes[[#This Row],[Data Factura]]</f>
        <v>0</v>
      </c>
      <c r="N991" s="15" t="s">
        <v>15</v>
      </c>
      <c r="O991" s="10">
        <f>+Vendes[[#This Row],[Base Imposable]]</f>
        <v>0</v>
      </c>
    </row>
    <row r="992" spans="1:15" ht="15" customHeight="1" x14ac:dyDescent="0.3">
      <c r="A992" s="19"/>
      <c r="B992" s="19"/>
      <c r="C992" s="19"/>
      <c r="D992" s="19"/>
      <c r="E992" s="19"/>
      <c r="F992" s="19"/>
      <c r="G992" s="10">
        <f>+Vendes[[#This Row],[Base Imposable]]*Vendes[[#This Row],[% IVA]]</f>
        <v>0</v>
      </c>
      <c r="H992" s="10">
        <f>-Vendes[[#This Row],[Base Imposable]]*Vendes[[#This Row],[% IRPF]]</f>
        <v>0</v>
      </c>
      <c r="I992" s="10">
        <f>+Vendes[[#This Row],[Base Imposable]]+Vendes[[#This Row],[Quota IVA]]+Vendes[[#This Row],[IRPF]]</f>
        <v>0</v>
      </c>
      <c r="J992" s="19"/>
      <c r="K992" s="17">
        <f>+MONTH(Vendes[[#This Row],[Data Factura]])</f>
        <v>1</v>
      </c>
      <c r="L992" s="17">
        <f>+YEAR(Vendes[[#This Row],[Data Factura]])</f>
        <v>1900</v>
      </c>
      <c r="M992" s="18">
        <f>+Vendes[[#This Row],[Data Factura]]</f>
        <v>0</v>
      </c>
      <c r="N992" s="15" t="s">
        <v>15</v>
      </c>
      <c r="O992" s="10">
        <f>+Vendes[[#This Row],[Base Imposable]]</f>
        <v>0</v>
      </c>
    </row>
    <row r="993" spans="1:15" ht="15" customHeight="1" x14ac:dyDescent="0.3">
      <c r="A993" s="19"/>
      <c r="B993" s="19"/>
      <c r="C993" s="19"/>
      <c r="D993" s="19"/>
      <c r="E993" s="19"/>
      <c r="F993" s="19"/>
      <c r="G993" s="10">
        <f>+Vendes[[#This Row],[Base Imposable]]*Vendes[[#This Row],[% IVA]]</f>
        <v>0</v>
      </c>
      <c r="H993" s="10">
        <f>-Vendes[[#This Row],[Base Imposable]]*Vendes[[#This Row],[% IRPF]]</f>
        <v>0</v>
      </c>
      <c r="I993" s="10">
        <f>+Vendes[[#This Row],[Base Imposable]]+Vendes[[#This Row],[Quota IVA]]+Vendes[[#This Row],[IRPF]]</f>
        <v>0</v>
      </c>
      <c r="J993" s="19"/>
      <c r="K993" s="17">
        <f>+MONTH(Vendes[[#This Row],[Data Factura]])</f>
        <v>1</v>
      </c>
      <c r="L993" s="17">
        <f>+YEAR(Vendes[[#This Row],[Data Factura]])</f>
        <v>1900</v>
      </c>
      <c r="M993" s="18">
        <f>+Vendes[[#This Row],[Data Factura]]</f>
        <v>0</v>
      </c>
      <c r="N993" s="15" t="s">
        <v>15</v>
      </c>
      <c r="O993" s="10">
        <f>+Vendes[[#This Row],[Base Imposable]]</f>
        <v>0</v>
      </c>
    </row>
    <row r="994" spans="1:15" ht="15" customHeight="1" x14ac:dyDescent="0.3">
      <c r="A994" s="19"/>
      <c r="B994" s="19"/>
      <c r="C994" s="19"/>
      <c r="D994" s="19"/>
      <c r="E994" s="19"/>
      <c r="F994" s="19"/>
      <c r="G994" s="10">
        <f>+Vendes[[#This Row],[Base Imposable]]*Vendes[[#This Row],[% IVA]]</f>
        <v>0</v>
      </c>
      <c r="H994" s="10">
        <f>-Vendes[[#This Row],[Base Imposable]]*Vendes[[#This Row],[% IRPF]]</f>
        <v>0</v>
      </c>
      <c r="I994" s="10">
        <f>+Vendes[[#This Row],[Base Imposable]]+Vendes[[#This Row],[Quota IVA]]+Vendes[[#This Row],[IRPF]]</f>
        <v>0</v>
      </c>
      <c r="J994" s="19"/>
      <c r="K994" s="17">
        <f>+MONTH(Vendes[[#This Row],[Data Factura]])</f>
        <v>1</v>
      </c>
      <c r="L994" s="17">
        <f>+YEAR(Vendes[[#This Row],[Data Factura]])</f>
        <v>1900</v>
      </c>
      <c r="M994" s="18">
        <f>+Vendes[[#This Row],[Data Factura]]</f>
        <v>0</v>
      </c>
      <c r="N994" s="15" t="s">
        <v>15</v>
      </c>
      <c r="O994" s="10">
        <f>+Vendes[[#This Row],[Base Imposable]]</f>
        <v>0</v>
      </c>
    </row>
    <row r="995" spans="1:15" ht="15" customHeight="1" x14ac:dyDescent="0.3">
      <c r="A995" s="19"/>
      <c r="B995" s="19"/>
      <c r="C995" s="19"/>
      <c r="D995" s="19"/>
      <c r="E995" s="19"/>
      <c r="F995" s="19"/>
      <c r="G995" s="10">
        <f>+Vendes[[#This Row],[Base Imposable]]*Vendes[[#This Row],[% IVA]]</f>
        <v>0</v>
      </c>
      <c r="H995" s="10">
        <f>-Vendes[[#This Row],[Base Imposable]]*Vendes[[#This Row],[% IRPF]]</f>
        <v>0</v>
      </c>
      <c r="I995" s="10">
        <f>+Vendes[[#This Row],[Base Imposable]]+Vendes[[#This Row],[Quota IVA]]+Vendes[[#This Row],[IRPF]]</f>
        <v>0</v>
      </c>
      <c r="J995" s="19"/>
      <c r="K995" s="17">
        <f>+MONTH(Vendes[[#This Row],[Data Factura]])</f>
        <v>1</v>
      </c>
      <c r="L995" s="17">
        <f>+YEAR(Vendes[[#This Row],[Data Factura]])</f>
        <v>1900</v>
      </c>
      <c r="M995" s="18">
        <f>+Vendes[[#This Row],[Data Factura]]</f>
        <v>0</v>
      </c>
      <c r="N995" s="15" t="s">
        <v>15</v>
      </c>
      <c r="O995" s="10">
        <f>+Vendes[[#This Row],[Base Imposable]]</f>
        <v>0</v>
      </c>
    </row>
    <row r="996" spans="1:15" ht="15" customHeight="1" x14ac:dyDescent="0.3">
      <c r="A996" s="19"/>
      <c r="B996" s="19"/>
      <c r="C996" s="19"/>
      <c r="D996" s="19"/>
      <c r="E996" s="19"/>
      <c r="F996" s="19"/>
      <c r="G996" s="10">
        <f>+Vendes[[#This Row],[Base Imposable]]*Vendes[[#This Row],[% IVA]]</f>
        <v>0</v>
      </c>
      <c r="H996" s="10">
        <f>-Vendes[[#This Row],[Base Imposable]]*Vendes[[#This Row],[% IRPF]]</f>
        <v>0</v>
      </c>
      <c r="I996" s="10">
        <f>+Vendes[[#This Row],[Base Imposable]]+Vendes[[#This Row],[Quota IVA]]+Vendes[[#This Row],[IRPF]]</f>
        <v>0</v>
      </c>
      <c r="J996" s="19"/>
      <c r="K996" s="17">
        <f>+MONTH(Vendes[[#This Row],[Data Factura]])</f>
        <v>1</v>
      </c>
      <c r="L996" s="17">
        <f>+YEAR(Vendes[[#This Row],[Data Factura]])</f>
        <v>1900</v>
      </c>
      <c r="M996" s="18">
        <f>+Vendes[[#This Row],[Data Factura]]</f>
        <v>0</v>
      </c>
      <c r="N996" s="15" t="s">
        <v>15</v>
      </c>
      <c r="O996" s="10">
        <f>+Vendes[[#This Row],[Base Imposable]]</f>
        <v>0</v>
      </c>
    </row>
    <row r="997" spans="1:15" ht="15" customHeight="1" x14ac:dyDescent="0.3">
      <c r="A997" s="19"/>
      <c r="B997" s="19"/>
      <c r="C997" s="19"/>
      <c r="D997" s="19"/>
      <c r="E997" s="19"/>
      <c r="F997" s="19"/>
      <c r="G997" s="10">
        <f>+Vendes[[#This Row],[Base Imposable]]*Vendes[[#This Row],[% IVA]]</f>
        <v>0</v>
      </c>
      <c r="H997" s="10">
        <f>-Vendes[[#This Row],[Base Imposable]]*Vendes[[#This Row],[% IRPF]]</f>
        <v>0</v>
      </c>
      <c r="I997" s="10">
        <f>+Vendes[[#This Row],[Base Imposable]]+Vendes[[#This Row],[Quota IVA]]+Vendes[[#This Row],[IRPF]]</f>
        <v>0</v>
      </c>
      <c r="J997" s="19"/>
      <c r="K997" s="17">
        <f>+MONTH(Vendes[[#This Row],[Data Factura]])</f>
        <v>1</v>
      </c>
      <c r="L997" s="17">
        <f>+YEAR(Vendes[[#This Row],[Data Factura]])</f>
        <v>1900</v>
      </c>
      <c r="M997" s="18">
        <f>+Vendes[[#This Row],[Data Factura]]</f>
        <v>0</v>
      </c>
      <c r="N997" s="15" t="s">
        <v>15</v>
      </c>
      <c r="O997" s="10">
        <f>+Vendes[[#This Row],[Base Imposable]]</f>
        <v>0</v>
      </c>
    </row>
    <row r="998" spans="1:15" ht="15" customHeight="1" x14ac:dyDescent="0.3">
      <c r="A998" s="19"/>
      <c r="B998" s="19"/>
      <c r="C998" s="19"/>
      <c r="D998" s="19"/>
      <c r="E998" s="19"/>
      <c r="F998" s="19"/>
      <c r="G998" s="10">
        <f>+Vendes[[#This Row],[Base Imposable]]*Vendes[[#This Row],[% IVA]]</f>
        <v>0</v>
      </c>
      <c r="H998" s="10">
        <f>-Vendes[[#This Row],[Base Imposable]]*Vendes[[#This Row],[% IRPF]]</f>
        <v>0</v>
      </c>
      <c r="I998" s="10">
        <f>+Vendes[[#This Row],[Base Imposable]]+Vendes[[#This Row],[Quota IVA]]+Vendes[[#This Row],[IRPF]]</f>
        <v>0</v>
      </c>
      <c r="J998" s="19"/>
      <c r="K998" s="17">
        <f>+MONTH(Vendes[[#This Row],[Data Factura]])</f>
        <v>1</v>
      </c>
      <c r="L998" s="17">
        <f>+YEAR(Vendes[[#This Row],[Data Factura]])</f>
        <v>1900</v>
      </c>
      <c r="M998" s="18">
        <f>+Vendes[[#This Row],[Data Factura]]</f>
        <v>0</v>
      </c>
      <c r="N998" s="15" t="s">
        <v>15</v>
      </c>
      <c r="O998" s="10">
        <f>+Vendes[[#This Row],[Base Imposable]]</f>
        <v>0</v>
      </c>
    </row>
    <row r="999" spans="1:15" ht="15" customHeight="1" x14ac:dyDescent="0.3">
      <c r="A999" s="19"/>
      <c r="B999" s="19"/>
      <c r="C999" s="19"/>
      <c r="D999" s="19"/>
      <c r="E999" s="19"/>
      <c r="F999" s="19"/>
      <c r="G999" s="10">
        <f>+Vendes[[#This Row],[Base Imposable]]*Vendes[[#This Row],[% IVA]]</f>
        <v>0</v>
      </c>
      <c r="H999" s="10">
        <f>-Vendes[[#This Row],[Base Imposable]]*Vendes[[#This Row],[% IRPF]]</f>
        <v>0</v>
      </c>
      <c r="I999" s="10">
        <f>+Vendes[[#This Row],[Base Imposable]]+Vendes[[#This Row],[Quota IVA]]+Vendes[[#This Row],[IRPF]]</f>
        <v>0</v>
      </c>
      <c r="J999" s="19"/>
      <c r="K999" s="17">
        <f>+MONTH(Vendes[[#This Row],[Data Factura]])</f>
        <v>1</v>
      </c>
      <c r="L999" s="17">
        <f>+YEAR(Vendes[[#This Row],[Data Factura]])</f>
        <v>1900</v>
      </c>
      <c r="M999" s="18">
        <f>+Vendes[[#This Row],[Data Factura]]</f>
        <v>0</v>
      </c>
      <c r="N999" s="15" t="s">
        <v>15</v>
      </c>
      <c r="O999" s="10">
        <f>+Vendes[[#This Row],[Base Imposable]]</f>
        <v>0</v>
      </c>
    </row>
    <row r="1000" spans="1:15" ht="15" customHeight="1" x14ac:dyDescent="0.3">
      <c r="A1000" s="19"/>
      <c r="B1000" s="19"/>
      <c r="C1000" s="19"/>
      <c r="D1000" s="19"/>
      <c r="E1000" s="19"/>
      <c r="F1000" s="19"/>
      <c r="G1000" s="10">
        <f>+Vendes[[#This Row],[Base Imposable]]*Vendes[[#This Row],[% IVA]]</f>
        <v>0</v>
      </c>
      <c r="H1000" s="10">
        <f>-Vendes[[#This Row],[Base Imposable]]*Vendes[[#This Row],[% IRPF]]</f>
        <v>0</v>
      </c>
      <c r="I1000" s="10">
        <f>+Vendes[[#This Row],[Base Imposable]]+Vendes[[#This Row],[Quota IVA]]+Vendes[[#This Row],[IRPF]]</f>
        <v>0</v>
      </c>
      <c r="J1000" s="19"/>
      <c r="K1000" s="17">
        <f>+MONTH(Vendes[[#This Row],[Data Factura]])</f>
        <v>1</v>
      </c>
      <c r="L1000" s="17">
        <f>+YEAR(Vendes[[#This Row],[Data Factura]])</f>
        <v>1900</v>
      </c>
      <c r="M1000" s="18">
        <f>+Vendes[[#This Row],[Data Factura]]</f>
        <v>0</v>
      </c>
      <c r="N1000" s="15" t="s">
        <v>15</v>
      </c>
      <c r="O1000" s="10">
        <f>+Vendes[[#This Row],[Base Imposable]]</f>
        <v>0</v>
      </c>
    </row>
    <row r="1001" spans="1:15" ht="15" customHeight="1" x14ac:dyDescent="0.3">
      <c r="A1001" s="19"/>
      <c r="B1001" s="19"/>
      <c r="C1001" s="19"/>
      <c r="D1001" s="19"/>
      <c r="E1001" s="19"/>
      <c r="F1001" s="19"/>
      <c r="G1001" s="10">
        <f>+Vendes[[#This Row],[Base Imposable]]*Vendes[[#This Row],[% IVA]]</f>
        <v>0</v>
      </c>
      <c r="H1001" s="10">
        <f>-Vendes[[#This Row],[Base Imposable]]*Vendes[[#This Row],[% IRPF]]</f>
        <v>0</v>
      </c>
      <c r="I1001" s="10">
        <f>+Vendes[[#This Row],[Base Imposable]]+Vendes[[#This Row],[Quota IVA]]+Vendes[[#This Row],[IRPF]]</f>
        <v>0</v>
      </c>
      <c r="J1001" s="19"/>
      <c r="K1001" s="17">
        <f>+MONTH(Vendes[[#This Row],[Data Factura]])</f>
        <v>1</v>
      </c>
      <c r="L1001" s="17">
        <f>+YEAR(Vendes[[#This Row],[Data Factura]])</f>
        <v>1900</v>
      </c>
      <c r="M1001" s="18">
        <f>+Vendes[[#This Row],[Data Factura]]</f>
        <v>0</v>
      </c>
      <c r="N1001" s="15" t="s">
        <v>15</v>
      </c>
      <c r="O1001" s="10">
        <f>+Vendes[[#This Row],[Base Imposable]]</f>
        <v>0</v>
      </c>
    </row>
    <row r="1002" spans="1:15" ht="15" customHeight="1" x14ac:dyDescent="0.3">
      <c r="A1002" s="19"/>
      <c r="B1002" s="19"/>
      <c r="C1002" s="19"/>
      <c r="D1002" s="19"/>
      <c r="E1002" s="19"/>
      <c r="F1002" s="19"/>
      <c r="G1002" s="10">
        <f>+Vendes[[#This Row],[Base Imposable]]*Vendes[[#This Row],[% IVA]]</f>
        <v>0</v>
      </c>
      <c r="H1002" s="10">
        <f>-Vendes[[#This Row],[Base Imposable]]*Vendes[[#This Row],[% IRPF]]</f>
        <v>0</v>
      </c>
      <c r="I1002" s="10">
        <f>+Vendes[[#This Row],[Base Imposable]]+Vendes[[#This Row],[Quota IVA]]+Vendes[[#This Row],[IRPF]]</f>
        <v>0</v>
      </c>
      <c r="J1002" s="19"/>
      <c r="K1002" s="17">
        <f>+MONTH(Vendes[[#This Row],[Data Factura]])</f>
        <v>1</v>
      </c>
      <c r="L1002" s="17">
        <f>+YEAR(Vendes[[#This Row],[Data Factura]])</f>
        <v>1900</v>
      </c>
      <c r="M1002" s="18">
        <f>+Vendes[[#This Row],[Data Factura]]</f>
        <v>0</v>
      </c>
      <c r="N1002" s="15" t="s">
        <v>15</v>
      </c>
      <c r="O1002" s="10">
        <f>+Vendes[[#This Row],[Base Imposable]]</f>
        <v>0</v>
      </c>
    </row>
    <row r="1003" spans="1:15" ht="15" customHeight="1" x14ac:dyDescent="0.3">
      <c r="A1003" s="19"/>
      <c r="B1003" s="19"/>
      <c r="C1003" s="19"/>
      <c r="D1003" s="19"/>
      <c r="E1003" s="19"/>
      <c r="F1003" s="19"/>
      <c r="G1003" s="10">
        <f>+Vendes[[#This Row],[Base Imposable]]*Vendes[[#This Row],[% IVA]]</f>
        <v>0</v>
      </c>
      <c r="H1003" s="10">
        <f>-Vendes[[#This Row],[Base Imposable]]*Vendes[[#This Row],[% IRPF]]</f>
        <v>0</v>
      </c>
      <c r="I1003" s="10">
        <f>+Vendes[[#This Row],[Base Imposable]]+Vendes[[#This Row],[Quota IVA]]+Vendes[[#This Row],[IRPF]]</f>
        <v>0</v>
      </c>
      <c r="J1003" s="19"/>
      <c r="K1003" s="17">
        <f>+MONTH(Vendes[[#This Row],[Data Factura]])</f>
        <v>1</v>
      </c>
      <c r="L1003" s="17">
        <f>+YEAR(Vendes[[#This Row],[Data Factura]])</f>
        <v>1900</v>
      </c>
      <c r="M1003" s="18">
        <f>+Vendes[[#This Row],[Data Factura]]</f>
        <v>0</v>
      </c>
      <c r="N1003" s="15" t="s">
        <v>15</v>
      </c>
      <c r="O1003" s="10">
        <f>+Vendes[[#This Row],[Base Imposable]]</f>
        <v>0</v>
      </c>
    </row>
    <row r="1004" spans="1:15" ht="15" customHeight="1" x14ac:dyDescent="0.3">
      <c r="A1004" s="19"/>
      <c r="B1004" s="19"/>
      <c r="C1004" s="19"/>
      <c r="D1004" s="19"/>
      <c r="E1004" s="19"/>
      <c r="F1004" s="19"/>
      <c r="G1004" s="10">
        <f>+Vendes[[#This Row],[Base Imposable]]*Vendes[[#This Row],[% IVA]]</f>
        <v>0</v>
      </c>
      <c r="H1004" s="10">
        <f>-Vendes[[#This Row],[Base Imposable]]*Vendes[[#This Row],[% IRPF]]</f>
        <v>0</v>
      </c>
      <c r="I1004" s="10">
        <f>+Vendes[[#This Row],[Base Imposable]]+Vendes[[#This Row],[Quota IVA]]+Vendes[[#This Row],[IRPF]]</f>
        <v>0</v>
      </c>
      <c r="J1004" s="19"/>
      <c r="K1004" s="17">
        <f>+MONTH(Vendes[[#This Row],[Data Factura]])</f>
        <v>1</v>
      </c>
      <c r="L1004" s="17">
        <f>+YEAR(Vendes[[#This Row],[Data Factura]])</f>
        <v>1900</v>
      </c>
      <c r="M1004" s="18">
        <f>+Vendes[[#This Row],[Data Factura]]</f>
        <v>0</v>
      </c>
      <c r="N1004" s="15" t="s">
        <v>15</v>
      </c>
      <c r="O1004" s="10">
        <f>+Vendes[[#This Row],[Base Imposable]]</f>
        <v>0</v>
      </c>
    </row>
    <row r="1005" spans="1:15" ht="15" customHeight="1" x14ac:dyDescent="0.3">
      <c r="A1005" s="19"/>
      <c r="B1005" s="19"/>
      <c r="C1005" s="19"/>
      <c r="D1005" s="19"/>
      <c r="E1005" s="19"/>
      <c r="F1005" s="19"/>
      <c r="G1005" s="10">
        <f>+Vendes[[#This Row],[Base Imposable]]*Vendes[[#This Row],[% IVA]]</f>
        <v>0</v>
      </c>
      <c r="H1005" s="10">
        <f>-Vendes[[#This Row],[Base Imposable]]*Vendes[[#This Row],[% IRPF]]</f>
        <v>0</v>
      </c>
      <c r="I1005" s="10">
        <f>+Vendes[[#This Row],[Base Imposable]]+Vendes[[#This Row],[Quota IVA]]+Vendes[[#This Row],[IRPF]]</f>
        <v>0</v>
      </c>
      <c r="J1005" s="19"/>
      <c r="K1005" s="17">
        <f>+MONTH(Vendes[[#This Row],[Data Factura]])</f>
        <v>1</v>
      </c>
      <c r="L1005" s="17">
        <f>+YEAR(Vendes[[#This Row],[Data Factura]])</f>
        <v>1900</v>
      </c>
      <c r="M1005" s="18">
        <f>+Vendes[[#This Row],[Data Factura]]</f>
        <v>0</v>
      </c>
      <c r="N1005" s="15" t="s">
        <v>15</v>
      </c>
      <c r="O1005" s="10">
        <f>+Vendes[[#This Row],[Base Imposable]]</f>
        <v>0</v>
      </c>
    </row>
    <row r="1006" spans="1:15" ht="15" customHeight="1" x14ac:dyDescent="0.3">
      <c r="A1006" s="19"/>
      <c r="B1006" s="19"/>
      <c r="C1006" s="19"/>
      <c r="D1006" s="19"/>
      <c r="E1006" s="19"/>
      <c r="F1006" s="19"/>
      <c r="G1006" s="10">
        <f>+Vendes[[#This Row],[Base Imposable]]*Vendes[[#This Row],[% IVA]]</f>
        <v>0</v>
      </c>
      <c r="H1006" s="10">
        <f>-Vendes[[#This Row],[Base Imposable]]*Vendes[[#This Row],[% IRPF]]</f>
        <v>0</v>
      </c>
      <c r="I1006" s="10">
        <f>+Vendes[[#This Row],[Base Imposable]]+Vendes[[#This Row],[Quota IVA]]+Vendes[[#This Row],[IRPF]]</f>
        <v>0</v>
      </c>
      <c r="J1006" s="19"/>
      <c r="K1006" s="17">
        <f>+MONTH(Vendes[[#This Row],[Data Factura]])</f>
        <v>1</v>
      </c>
      <c r="L1006" s="17">
        <f>+YEAR(Vendes[[#This Row],[Data Factura]])</f>
        <v>1900</v>
      </c>
      <c r="M1006" s="18">
        <f>+Vendes[[#This Row],[Data Factura]]</f>
        <v>0</v>
      </c>
      <c r="N1006" s="15" t="s">
        <v>15</v>
      </c>
      <c r="O1006" s="10">
        <f>+Vendes[[#This Row],[Base Imposable]]</f>
        <v>0</v>
      </c>
    </row>
    <row r="1007" spans="1:15" ht="15" customHeight="1" x14ac:dyDescent="0.3">
      <c r="A1007" s="19"/>
      <c r="B1007" s="19"/>
      <c r="C1007" s="19"/>
      <c r="D1007" s="19"/>
      <c r="E1007" s="19"/>
      <c r="F1007" s="19"/>
      <c r="G1007" s="10">
        <f>+Vendes[[#This Row],[Base Imposable]]*Vendes[[#This Row],[% IVA]]</f>
        <v>0</v>
      </c>
      <c r="H1007" s="10">
        <f>-Vendes[[#This Row],[Base Imposable]]*Vendes[[#This Row],[% IRPF]]</f>
        <v>0</v>
      </c>
      <c r="I1007" s="10">
        <f>+Vendes[[#This Row],[Base Imposable]]+Vendes[[#This Row],[Quota IVA]]+Vendes[[#This Row],[IRPF]]</f>
        <v>0</v>
      </c>
      <c r="J1007" s="19"/>
      <c r="K1007" s="17">
        <f>+MONTH(Vendes[[#This Row],[Data Factura]])</f>
        <v>1</v>
      </c>
      <c r="L1007" s="17">
        <f>+YEAR(Vendes[[#This Row],[Data Factura]])</f>
        <v>1900</v>
      </c>
      <c r="M1007" s="18">
        <f>+Vendes[[#This Row],[Data Factura]]</f>
        <v>0</v>
      </c>
      <c r="N1007" s="15" t="s">
        <v>15</v>
      </c>
      <c r="O1007" s="10">
        <f>+Vendes[[#This Row],[Base Imposable]]</f>
        <v>0</v>
      </c>
    </row>
    <row r="1008" spans="1:15" ht="15" customHeight="1" x14ac:dyDescent="0.3">
      <c r="A1008" s="19"/>
      <c r="B1008" s="19"/>
      <c r="C1008" s="19"/>
      <c r="D1008" s="19"/>
      <c r="E1008" s="19"/>
      <c r="F1008" s="19"/>
      <c r="G1008" s="10">
        <f>+Vendes[[#This Row],[Base Imposable]]*Vendes[[#This Row],[% IVA]]</f>
        <v>0</v>
      </c>
      <c r="H1008" s="10">
        <f>-Vendes[[#This Row],[Base Imposable]]*Vendes[[#This Row],[% IRPF]]</f>
        <v>0</v>
      </c>
      <c r="I1008" s="10">
        <f>+Vendes[[#This Row],[Base Imposable]]+Vendes[[#This Row],[Quota IVA]]+Vendes[[#This Row],[IRPF]]</f>
        <v>0</v>
      </c>
      <c r="J1008" s="19"/>
      <c r="K1008" s="17">
        <f>+MONTH(Vendes[[#This Row],[Data Factura]])</f>
        <v>1</v>
      </c>
      <c r="L1008" s="17">
        <f>+YEAR(Vendes[[#This Row],[Data Factura]])</f>
        <v>1900</v>
      </c>
      <c r="M1008" s="18">
        <f>+Vendes[[#This Row],[Data Factura]]</f>
        <v>0</v>
      </c>
      <c r="N1008" s="15" t="s">
        <v>15</v>
      </c>
      <c r="O1008" s="10">
        <f>+Vendes[[#This Row],[Base Imposable]]</f>
        <v>0</v>
      </c>
    </row>
    <row r="1009" spans="1:15" ht="15" customHeight="1" x14ac:dyDescent="0.3">
      <c r="A1009" s="19"/>
      <c r="B1009" s="19"/>
      <c r="C1009" s="19"/>
      <c r="D1009" s="19"/>
      <c r="E1009" s="19"/>
      <c r="F1009" s="19"/>
      <c r="G1009" s="10">
        <f>+Vendes[[#This Row],[Base Imposable]]*Vendes[[#This Row],[% IVA]]</f>
        <v>0</v>
      </c>
      <c r="H1009" s="10">
        <f>-Vendes[[#This Row],[Base Imposable]]*Vendes[[#This Row],[% IRPF]]</f>
        <v>0</v>
      </c>
      <c r="I1009" s="10">
        <f>+Vendes[[#This Row],[Base Imposable]]+Vendes[[#This Row],[Quota IVA]]+Vendes[[#This Row],[IRPF]]</f>
        <v>0</v>
      </c>
      <c r="J1009" s="19"/>
      <c r="K1009" s="17">
        <f>+MONTH(Vendes[[#This Row],[Data Factura]])</f>
        <v>1</v>
      </c>
      <c r="L1009" s="17">
        <f>+YEAR(Vendes[[#This Row],[Data Factura]])</f>
        <v>1900</v>
      </c>
      <c r="M1009" s="18">
        <f>+Vendes[[#This Row],[Data Factura]]</f>
        <v>0</v>
      </c>
      <c r="N1009" s="15" t="s">
        <v>15</v>
      </c>
      <c r="O1009" s="10">
        <f>+Vendes[[#This Row],[Base Imposable]]</f>
        <v>0</v>
      </c>
    </row>
    <row r="1010" spans="1:15" ht="15" customHeight="1" x14ac:dyDescent="0.3">
      <c r="A1010" s="19"/>
      <c r="B1010" s="19"/>
      <c r="C1010" s="19"/>
      <c r="D1010" s="19"/>
      <c r="E1010" s="19"/>
      <c r="F1010" s="19"/>
      <c r="G1010" s="10">
        <f>+Vendes[[#This Row],[Base Imposable]]*Vendes[[#This Row],[% IVA]]</f>
        <v>0</v>
      </c>
      <c r="H1010" s="10">
        <f>-Vendes[[#This Row],[Base Imposable]]*Vendes[[#This Row],[% IRPF]]</f>
        <v>0</v>
      </c>
      <c r="I1010" s="10">
        <f>+Vendes[[#This Row],[Base Imposable]]+Vendes[[#This Row],[Quota IVA]]+Vendes[[#This Row],[IRPF]]</f>
        <v>0</v>
      </c>
      <c r="J1010" s="19"/>
      <c r="K1010" s="17">
        <f>+MONTH(Vendes[[#This Row],[Data Factura]])</f>
        <v>1</v>
      </c>
      <c r="L1010" s="17">
        <f>+YEAR(Vendes[[#This Row],[Data Factura]])</f>
        <v>1900</v>
      </c>
      <c r="M1010" s="18">
        <f>+Vendes[[#This Row],[Data Factura]]</f>
        <v>0</v>
      </c>
      <c r="N1010" s="15" t="s">
        <v>15</v>
      </c>
      <c r="O1010" s="10">
        <f>+Vendes[[#This Row],[Base Imposable]]</f>
        <v>0</v>
      </c>
    </row>
    <row r="1011" spans="1:15" ht="15" customHeight="1" x14ac:dyDescent="0.3">
      <c r="A1011" s="19"/>
      <c r="B1011" s="19"/>
      <c r="C1011" s="19"/>
      <c r="D1011" s="19"/>
      <c r="E1011" s="19"/>
      <c r="F1011" s="19"/>
      <c r="G1011" s="10">
        <f>+Vendes[[#This Row],[Base Imposable]]*Vendes[[#This Row],[% IVA]]</f>
        <v>0</v>
      </c>
      <c r="H1011" s="10">
        <f>-Vendes[[#This Row],[Base Imposable]]*Vendes[[#This Row],[% IRPF]]</f>
        <v>0</v>
      </c>
      <c r="I1011" s="10">
        <f>+Vendes[[#This Row],[Base Imposable]]+Vendes[[#This Row],[Quota IVA]]+Vendes[[#This Row],[IRPF]]</f>
        <v>0</v>
      </c>
      <c r="J1011" s="19"/>
      <c r="K1011" s="17">
        <f>+MONTH(Vendes[[#This Row],[Data Factura]])</f>
        <v>1</v>
      </c>
      <c r="L1011" s="17">
        <f>+YEAR(Vendes[[#This Row],[Data Factura]])</f>
        <v>1900</v>
      </c>
      <c r="M1011" s="18">
        <f>+Vendes[[#This Row],[Data Factura]]</f>
        <v>0</v>
      </c>
      <c r="N1011" s="15" t="s">
        <v>15</v>
      </c>
      <c r="O1011" s="10">
        <f>+Vendes[[#This Row],[Base Imposable]]</f>
        <v>0</v>
      </c>
    </row>
    <row r="1012" spans="1:15" ht="15" customHeight="1" x14ac:dyDescent="0.3">
      <c r="A1012" s="19"/>
      <c r="B1012" s="19"/>
      <c r="C1012" s="19"/>
      <c r="D1012" s="19"/>
      <c r="E1012" s="19"/>
      <c r="F1012" s="19"/>
      <c r="G1012" s="10">
        <f>+Vendes[[#This Row],[Base Imposable]]*Vendes[[#This Row],[% IVA]]</f>
        <v>0</v>
      </c>
      <c r="H1012" s="10">
        <f>-Vendes[[#This Row],[Base Imposable]]*Vendes[[#This Row],[% IRPF]]</f>
        <v>0</v>
      </c>
      <c r="I1012" s="10">
        <f>+Vendes[[#This Row],[Base Imposable]]+Vendes[[#This Row],[Quota IVA]]+Vendes[[#This Row],[IRPF]]</f>
        <v>0</v>
      </c>
      <c r="J1012" s="19"/>
      <c r="K1012" s="17">
        <f>+MONTH(Vendes[[#This Row],[Data Factura]])</f>
        <v>1</v>
      </c>
      <c r="L1012" s="17">
        <f>+YEAR(Vendes[[#This Row],[Data Factura]])</f>
        <v>1900</v>
      </c>
      <c r="M1012" s="18">
        <f>+Vendes[[#This Row],[Data Factura]]</f>
        <v>0</v>
      </c>
      <c r="N1012" s="15" t="s">
        <v>15</v>
      </c>
      <c r="O1012" s="10">
        <f>+Vendes[[#This Row],[Base Imposable]]</f>
        <v>0</v>
      </c>
    </row>
    <row r="1013" spans="1:15" ht="15" customHeight="1" x14ac:dyDescent="0.3">
      <c r="A1013" s="19"/>
      <c r="B1013" s="19"/>
      <c r="C1013" s="19"/>
      <c r="D1013" s="19"/>
      <c r="E1013" s="19"/>
      <c r="F1013" s="19"/>
      <c r="G1013" s="10">
        <f>+Vendes[[#This Row],[Base Imposable]]*Vendes[[#This Row],[% IVA]]</f>
        <v>0</v>
      </c>
      <c r="H1013" s="10">
        <f>-Vendes[[#This Row],[Base Imposable]]*Vendes[[#This Row],[% IRPF]]</f>
        <v>0</v>
      </c>
      <c r="I1013" s="10">
        <f>+Vendes[[#This Row],[Base Imposable]]+Vendes[[#This Row],[Quota IVA]]+Vendes[[#This Row],[IRPF]]</f>
        <v>0</v>
      </c>
      <c r="J1013" s="19"/>
      <c r="K1013" s="17">
        <f>+MONTH(Vendes[[#This Row],[Data Factura]])</f>
        <v>1</v>
      </c>
      <c r="L1013" s="17">
        <f>+YEAR(Vendes[[#This Row],[Data Factura]])</f>
        <v>1900</v>
      </c>
      <c r="M1013" s="18">
        <f>+Vendes[[#This Row],[Data Factura]]</f>
        <v>0</v>
      </c>
      <c r="N1013" s="15" t="s">
        <v>15</v>
      </c>
      <c r="O1013" s="10">
        <f>+Vendes[[#This Row],[Base Imposable]]</f>
        <v>0</v>
      </c>
    </row>
    <row r="1014" spans="1:15" ht="15" customHeight="1" x14ac:dyDescent="0.3">
      <c r="A1014" s="19"/>
      <c r="B1014" s="19"/>
      <c r="C1014" s="19"/>
      <c r="D1014" s="19"/>
      <c r="E1014" s="19"/>
      <c r="F1014" s="19"/>
      <c r="G1014" s="10">
        <f>+Vendes[[#This Row],[Base Imposable]]*Vendes[[#This Row],[% IVA]]</f>
        <v>0</v>
      </c>
      <c r="H1014" s="10">
        <f>-Vendes[[#This Row],[Base Imposable]]*Vendes[[#This Row],[% IRPF]]</f>
        <v>0</v>
      </c>
      <c r="I1014" s="10">
        <f>+Vendes[[#This Row],[Base Imposable]]+Vendes[[#This Row],[Quota IVA]]+Vendes[[#This Row],[IRPF]]</f>
        <v>0</v>
      </c>
      <c r="J1014" s="19"/>
      <c r="K1014" s="17">
        <f>+MONTH(Vendes[[#This Row],[Data Factura]])</f>
        <v>1</v>
      </c>
      <c r="L1014" s="17">
        <f>+YEAR(Vendes[[#This Row],[Data Factura]])</f>
        <v>1900</v>
      </c>
      <c r="M1014" s="18">
        <f>+Vendes[[#This Row],[Data Factura]]</f>
        <v>0</v>
      </c>
      <c r="N1014" s="15" t="s">
        <v>15</v>
      </c>
      <c r="O1014" s="10">
        <f>+Vendes[[#This Row],[Base Imposable]]</f>
        <v>0</v>
      </c>
    </row>
    <row r="1015" spans="1:15" ht="15" customHeight="1" x14ac:dyDescent="0.3">
      <c r="A1015" s="19"/>
      <c r="B1015" s="19"/>
      <c r="C1015" s="19"/>
      <c r="D1015" s="19"/>
      <c r="E1015" s="19"/>
      <c r="F1015" s="19"/>
      <c r="G1015" s="10">
        <f>+Vendes[[#This Row],[Base Imposable]]*Vendes[[#This Row],[% IVA]]</f>
        <v>0</v>
      </c>
      <c r="H1015" s="10">
        <f>-Vendes[[#This Row],[Base Imposable]]*Vendes[[#This Row],[% IRPF]]</f>
        <v>0</v>
      </c>
      <c r="I1015" s="10">
        <f>+Vendes[[#This Row],[Base Imposable]]+Vendes[[#This Row],[Quota IVA]]+Vendes[[#This Row],[IRPF]]</f>
        <v>0</v>
      </c>
      <c r="J1015" s="19"/>
      <c r="K1015" s="17">
        <f>+MONTH(Vendes[[#This Row],[Data Factura]])</f>
        <v>1</v>
      </c>
      <c r="L1015" s="17">
        <f>+YEAR(Vendes[[#This Row],[Data Factura]])</f>
        <v>1900</v>
      </c>
      <c r="M1015" s="18">
        <f>+Vendes[[#This Row],[Data Factura]]</f>
        <v>0</v>
      </c>
      <c r="N1015" s="15" t="s">
        <v>15</v>
      </c>
      <c r="O1015" s="10">
        <f>+Vendes[[#This Row],[Base Imposable]]</f>
        <v>0</v>
      </c>
    </row>
    <row r="1016" spans="1:15" ht="15" customHeight="1" x14ac:dyDescent="0.3">
      <c r="A1016" s="19"/>
      <c r="B1016" s="19"/>
      <c r="C1016" s="19"/>
      <c r="D1016" s="19"/>
      <c r="E1016" s="19"/>
      <c r="F1016" s="19"/>
      <c r="G1016" s="10">
        <f>+Vendes[[#This Row],[Base Imposable]]*Vendes[[#This Row],[% IVA]]</f>
        <v>0</v>
      </c>
      <c r="H1016" s="10">
        <f>-Vendes[[#This Row],[Base Imposable]]*Vendes[[#This Row],[% IRPF]]</f>
        <v>0</v>
      </c>
      <c r="I1016" s="10">
        <f>+Vendes[[#This Row],[Base Imposable]]+Vendes[[#This Row],[Quota IVA]]+Vendes[[#This Row],[IRPF]]</f>
        <v>0</v>
      </c>
      <c r="J1016" s="19"/>
      <c r="K1016" s="17">
        <f>+MONTH(Vendes[[#This Row],[Data Factura]])</f>
        <v>1</v>
      </c>
      <c r="L1016" s="17">
        <f>+YEAR(Vendes[[#This Row],[Data Factura]])</f>
        <v>1900</v>
      </c>
      <c r="M1016" s="18">
        <f>+Vendes[[#This Row],[Data Factura]]</f>
        <v>0</v>
      </c>
      <c r="N1016" s="15" t="s">
        <v>15</v>
      </c>
      <c r="O1016" s="10">
        <f>+Vendes[[#This Row],[Base Imposable]]</f>
        <v>0</v>
      </c>
    </row>
    <row r="1017" spans="1:15" ht="15" customHeight="1" x14ac:dyDescent="0.3">
      <c r="A1017" s="19"/>
      <c r="B1017" s="19"/>
      <c r="C1017" s="19"/>
      <c r="D1017" s="19"/>
      <c r="E1017" s="19"/>
      <c r="F1017" s="19"/>
      <c r="G1017" s="10">
        <f>+Vendes[[#This Row],[Base Imposable]]*Vendes[[#This Row],[% IVA]]</f>
        <v>0</v>
      </c>
      <c r="H1017" s="10">
        <f>-Vendes[[#This Row],[Base Imposable]]*Vendes[[#This Row],[% IRPF]]</f>
        <v>0</v>
      </c>
      <c r="I1017" s="10">
        <f>+Vendes[[#This Row],[Base Imposable]]+Vendes[[#This Row],[Quota IVA]]+Vendes[[#This Row],[IRPF]]</f>
        <v>0</v>
      </c>
      <c r="J1017" s="19"/>
      <c r="K1017" s="17">
        <f>+MONTH(Vendes[[#This Row],[Data Factura]])</f>
        <v>1</v>
      </c>
      <c r="L1017" s="17">
        <f>+YEAR(Vendes[[#This Row],[Data Factura]])</f>
        <v>1900</v>
      </c>
      <c r="M1017" s="18">
        <f>+Vendes[[#This Row],[Data Factura]]</f>
        <v>0</v>
      </c>
      <c r="N1017" s="15" t="s">
        <v>15</v>
      </c>
      <c r="O1017" s="10">
        <f>+Vendes[[#This Row],[Base Imposable]]</f>
        <v>0</v>
      </c>
    </row>
    <row r="1018" spans="1:15" ht="15" customHeight="1" x14ac:dyDescent="0.3">
      <c r="A1018" s="19"/>
      <c r="B1018" s="19"/>
      <c r="C1018" s="19"/>
      <c r="D1018" s="19"/>
      <c r="E1018" s="19"/>
      <c r="F1018" s="19"/>
      <c r="G1018" s="10">
        <f>+Vendes[[#This Row],[Base Imposable]]*Vendes[[#This Row],[% IVA]]</f>
        <v>0</v>
      </c>
      <c r="H1018" s="10">
        <f>-Vendes[[#This Row],[Base Imposable]]*Vendes[[#This Row],[% IRPF]]</f>
        <v>0</v>
      </c>
      <c r="I1018" s="10">
        <f>+Vendes[[#This Row],[Base Imposable]]+Vendes[[#This Row],[Quota IVA]]+Vendes[[#This Row],[IRPF]]</f>
        <v>0</v>
      </c>
      <c r="J1018" s="19"/>
      <c r="K1018" s="17">
        <f>+MONTH(Vendes[[#This Row],[Data Factura]])</f>
        <v>1</v>
      </c>
      <c r="L1018" s="17">
        <f>+YEAR(Vendes[[#This Row],[Data Factura]])</f>
        <v>1900</v>
      </c>
      <c r="M1018" s="18">
        <f>+Vendes[[#This Row],[Data Factura]]</f>
        <v>0</v>
      </c>
      <c r="N1018" s="15" t="s">
        <v>15</v>
      </c>
      <c r="O1018" s="10">
        <f>+Vendes[[#This Row],[Base Imposable]]</f>
        <v>0</v>
      </c>
    </row>
    <row r="1019" spans="1:15" ht="15" customHeight="1" x14ac:dyDescent="0.3">
      <c r="A1019" s="19"/>
      <c r="B1019" s="19"/>
      <c r="C1019" s="19"/>
      <c r="D1019" s="19"/>
      <c r="E1019" s="19"/>
      <c r="F1019" s="19"/>
      <c r="G1019" s="10">
        <f>+Vendes[[#This Row],[Base Imposable]]*Vendes[[#This Row],[% IVA]]</f>
        <v>0</v>
      </c>
      <c r="H1019" s="10">
        <f>-Vendes[[#This Row],[Base Imposable]]*Vendes[[#This Row],[% IRPF]]</f>
        <v>0</v>
      </c>
      <c r="I1019" s="10">
        <f>+Vendes[[#This Row],[Base Imposable]]+Vendes[[#This Row],[Quota IVA]]+Vendes[[#This Row],[IRPF]]</f>
        <v>0</v>
      </c>
      <c r="J1019" s="19"/>
      <c r="K1019" s="17">
        <f>+MONTH(Vendes[[#This Row],[Data Factura]])</f>
        <v>1</v>
      </c>
      <c r="L1019" s="17">
        <f>+YEAR(Vendes[[#This Row],[Data Factura]])</f>
        <v>1900</v>
      </c>
      <c r="M1019" s="18">
        <f>+Vendes[[#This Row],[Data Factura]]</f>
        <v>0</v>
      </c>
      <c r="N1019" s="15" t="s">
        <v>15</v>
      </c>
      <c r="O1019" s="10">
        <f>+Vendes[[#This Row],[Base Imposable]]</f>
        <v>0</v>
      </c>
    </row>
    <row r="1020" spans="1:15" ht="15" customHeight="1" x14ac:dyDescent="0.3">
      <c r="A1020" s="19"/>
      <c r="B1020" s="19"/>
      <c r="C1020" s="19"/>
      <c r="D1020" s="19"/>
      <c r="E1020" s="19"/>
      <c r="F1020" s="19"/>
      <c r="G1020" s="10">
        <f>+Vendes[[#This Row],[Base Imposable]]*Vendes[[#This Row],[% IVA]]</f>
        <v>0</v>
      </c>
      <c r="H1020" s="10">
        <f>-Vendes[[#This Row],[Base Imposable]]*Vendes[[#This Row],[% IRPF]]</f>
        <v>0</v>
      </c>
      <c r="I1020" s="10">
        <f>+Vendes[[#This Row],[Base Imposable]]+Vendes[[#This Row],[Quota IVA]]+Vendes[[#This Row],[IRPF]]</f>
        <v>0</v>
      </c>
      <c r="J1020" s="19"/>
      <c r="K1020" s="17">
        <f>+MONTH(Vendes[[#This Row],[Data Factura]])</f>
        <v>1</v>
      </c>
      <c r="L1020" s="17">
        <f>+YEAR(Vendes[[#This Row],[Data Factura]])</f>
        <v>1900</v>
      </c>
      <c r="M1020" s="18">
        <f>+Vendes[[#This Row],[Data Factura]]</f>
        <v>0</v>
      </c>
      <c r="N1020" s="15" t="s">
        <v>15</v>
      </c>
      <c r="O1020" s="10">
        <f>+Vendes[[#This Row],[Base Imposable]]</f>
        <v>0</v>
      </c>
    </row>
    <row r="1021" spans="1:15" ht="15" customHeight="1" x14ac:dyDescent="0.3">
      <c r="A1021" s="19"/>
      <c r="B1021" s="19"/>
      <c r="C1021" s="19"/>
      <c r="D1021" s="19"/>
      <c r="E1021" s="19"/>
      <c r="F1021" s="19"/>
      <c r="G1021" s="10">
        <f>+Vendes[[#This Row],[Base Imposable]]*Vendes[[#This Row],[% IVA]]</f>
        <v>0</v>
      </c>
      <c r="H1021" s="10">
        <f>-Vendes[[#This Row],[Base Imposable]]*Vendes[[#This Row],[% IRPF]]</f>
        <v>0</v>
      </c>
      <c r="I1021" s="10">
        <f>+Vendes[[#This Row],[Base Imposable]]+Vendes[[#This Row],[Quota IVA]]+Vendes[[#This Row],[IRPF]]</f>
        <v>0</v>
      </c>
      <c r="J1021" s="19"/>
      <c r="K1021" s="17">
        <f>+MONTH(Vendes[[#This Row],[Data Factura]])</f>
        <v>1</v>
      </c>
      <c r="L1021" s="17">
        <f>+YEAR(Vendes[[#This Row],[Data Factura]])</f>
        <v>1900</v>
      </c>
      <c r="M1021" s="18">
        <f>+Vendes[[#This Row],[Data Factura]]</f>
        <v>0</v>
      </c>
      <c r="N1021" s="15" t="s">
        <v>15</v>
      </c>
      <c r="O1021" s="10">
        <f>+Vendes[[#This Row],[Base Imposable]]</f>
        <v>0</v>
      </c>
    </row>
    <row r="1022" spans="1:15" ht="15" customHeight="1" x14ac:dyDescent="0.3">
      <c r="A1022" s="19"/>
      <c r="B1022" s="19"/>
      <c r="C1022" s="19"/>
      <c r="D1022" s="19"/>
      <c r="E1022" s="19"/>
      <c r="F1022" s="19"/>
      <c r="G1022" s="10">
        <f>+Vendes[[#This Row],[Base Imposable]]*Vendes[[#This Row],[% IVA]]</f>
        <v>0</v>
      </c>
      <c r="H1022" s="10">
        <f>-Vendes[[#This Row],[Base Imposable]]*Vendes[[#This Row],[% IRPF]]</f>
        <v>0</v>
      </c>
      <c r="I1022" s="10">
        <f>+Vendes[[#This Row],[Base Imposable]]+Vendes[[#This Row],[Quota IVA]]+Vendes[[#This Row],[IRPF]]</f>
        <v>0</v>
      </c>
      <c r="J1022" s="19"/>
      <c r="K1022" s="17">
        <f>+MONTH(Vendes[[#This Row],[Data Factura]])</f>
        <v>1</v>
      </c>
      <c r="L1022" s="17">
        <f>+YEAR(Vendes[[#This Row],[Data Factura]])</f>
        <v>1900</v>
      </c>
      <c r="M1022" s="18">
        <f>+Vendes[[#This Row],[Data Factura]]</f>
        <v>0</v>
      </c>
      <c r="N1022" s="15" t="s">
        <v>15</v>
      </c>
      <c r="O1022" s="10">
        <f>+Vendes[[#This Row],[Base Imposable]]</f>
        <v>0</v>
      </c>
    </row>
    <row r="1023" spans="1:15" ht="15" customHeight="1" x14ac:dyDescent="0.3">
      <c r="A1023" s="19"/>
      <c r="B1023" s="19"/>
      <c r="C1023" s="19"/>
      <c r="D1023" s="19"/>
      <c r="E1023" s="19"/>
      <c r="F1023" s="19"/>
      <c r="G1023" s="10">
        <f>+Vendes[[#This Row],[Base Imposable]]*Vendes[[#This Row],[% IVA]]</f>
        <v>0</v>
      </c>
      <c r="H1023" s="10">
        <f>-Vendes[[#This Row],[Base Imposable]]*Vendes[[#This Row],[% IRPF]]</f>
        <v>0</v>
      </c>
      <c r="I1023" s="10">
        <f>+Vendes[[#This Row],[Base Imposable]]+Vendes[[#This Row],[Quota IVA]]+Vendes[[#This Row],[IRPF]]</f>
        <v>0</v>
      </c>
      <c r="J1023" s="19"/>
      <c r="K1023" s="17">
        <f>+MONTH(Vendes[[#This Row],[Data Factura]])</f>
        <v>1</v>
      </c>
      <c r="L1023" s="17">
        <f>+YEAR(Vendes[[#This Row],[Data Factura]])</f>
        <v>1900</v>
      </c>
      <c r="M1023" s="18">
        <f>+Vendes[[#This Row],[Data Factura]]</f>
        <v>0</v>
      </c>
      <c r="N1023" s="15" t="s">
        <v>15</v>
      </c>
      <c r="O1023" s="10">
        <f>+Vendes[[#This Row],[Base Imposable]]</f>
        <v>0</v>
      </c>
    </row>
    <row r="1024" spans="1:15" ht="15" customHeight="1" x14ac:dyDescent="0.3">
      <c r="A1024" s="19"/>
      <c r="B1024" s="19"/>
      <c r="C1024" s="19"/>
      <c r="D1024" s="19"/>
      <c r="E1024" s="19"/>
      <c r="F1024" s="19"/>
      <c r="G1024" s="10">
        <f>+Vendes[[#This Row],[Base Imposable]]*Vendes[[#This Row],[% IVA]]</f>
        <v>0</v>
      </c>
      <c r="H1024" s="10">
        <f>-Vendes[[#This Row],[Base Imposable]]*Vendes[[#This Row],[% IRPF]]</f>
        <v>0</v>
      </c>
      <c r="I1024" s="10">
        <f>+Vendes[[#This Row],[Base Imposable]]+Vendes[[#This Row],[Quota IVA]]+Vendes[[#This Row],[IRPF]]</f>
        <v>0</v>
      </c>
      <c r="J1024" s="19"/>
      <c r="K1024" s="17">
        <f>+MONTH(Vendes[[#This Row],[Data Factura]])</f>
        <v>1</v>
      </c>
      <c r="L1024" s="17">
        <f>+YEAR(Vendes[[#This Row],[Data Factura]])</f>
        <v>1900</v>
      </c>
      <c r="M1024" s="18">
        <f>+Vendes[[#This Row],[Data Factura]]</f>
        <v>0</v>
      </c>
      <c r="N1024" s="15" t="s">
        <v>15</v>
      </c>
      <c r="O1024" s="10">
        <f>+Vendes[[#This Row],[Base Imposable]]</f>
        <v>0</v>
      </c>
    </row>
    <row r="1025" spans="1:15" ht="15" customHeight="1" x14ac:dyDescent="0.3">
      <c r="A1025" s="19"/>
      <c r="B1025" s="19"/>
      <c r="C1025" s="19"/>
      <c r="D1025" s="19"/>
      <c r="E1025" s="19"/>
      <c r="F1025" s="19"/>
      <c r="G1025" s="10">
        <f>+Vendes[[#This Row],[Base Imposable]]*Vendes[[#This Row],[% IVA]]</f>
        <v>0</v>
      </c>
      <c r="H1025" s="10">
        <f>-Vendes[[#This Row],[Base Imposable]]*Vendes[[#This Row],[% IRPF]]</f>
        <v>0</v>
      </c>
      <c r="I1025" s="10">
        <f>+Vendes[[#This Row],[Base Imposable]]+Vendes[[#This Row],[Quota IVA]]+Vendes[[#This Row],[IRPF]]</f>
        <v>0</v>
      </c>
      <c r="J1025" s="19"/>
      <c r="K1025" s="17">
        <f>+MONTH(Vendes[[#This Row],[Data Factura]])</f>
        <v>1</v>
      </c>
      <c r="L1025" s="17">
        <f>+YEAR(Vendes[[#This Row],[Data Factura]])</f>
        <v>1900</v>
      </c>
      <c r="M1025" s="18">
        <f>+Vendes[[#This Row],[Data Factura]]</f>
        <v>0</v>
      </c>
      <c r="N1025" s="15" t="s">
        <v>15</v>
      </c>
      <c r="O1025" s="10">
        <f>+Vendes[[#This Row],[Base Imposable]]</f>
        <v>0</v>
      </c>
    </row>
    <row r="1026" spans="1:15" ht="15" customHeight="1" x14ac:dyDescent="0.3">
      <c r="A1026" s="19"/>
      <c r="B1026" s="19"/>
      <c r="C1026" s="19"/>
      <c r="D1026" s="19"/>
      <c r="E1026" s="19"/>
      <c r="F1026" s="19"/>
      <c r="G1026" s="10">
        <f>+Vendes[[#This Row],[Base Imposable]]*Vendes[[#This Row],[% IVA]]</f>
        <v>0</v>
      </c>
      <c r="H1026" s="10">
        <f>-Vendes[[#This Row],[Base Imposable]]*Vendes[[#This Row],[% IRPF]]</f>
        <v>0</v>
      </c>
      <c r="I1026" s="10">
        <f>+Vendes[[#This Row],[Base Imposable]]+Vendes[[#This Row],[Quota IVA]]+Vendes[[#This Row],[IRPF]]</f>
        <v>0</v>
      </c>
      <c r="J1026" s="19"/>
      <c r="K1026" s="17">
        <f>+MONTH(Vendes[[#This Row],[Data Factura]])</f>
        <v>1</v>
      </c>
      <c r="L1026" s="17">
        <f>+YEAR(Vendes[[#This Row],[Data Factura]])</f>
        <v>1900</v>
      </c>
      <c r="M1026" s="18">
        <f>+Vendes[[#This Row],[Data Factura]]</f>
        <v>0</v>
      </c>
      <c r="N1026" s="15" t="s">
        <v>15</v>
      </c>
      <c r="O1026" s="10">
        <f>+Vendes[[#This Row],[Base Imposable]]</f>
        <v>0</v>
      </c>
    </row>
    <row r="1027" spans="1:15" ht="15" customHeight="1" x14ac:dyDescent="0.3">
      <c r="A1027" s="19"/>
      <c r="B1027" s="19"/>
      <c r="C1027" s="19"/>
      <c r="D1027" s="19"/>
      <c r="E1027" s="19"/>
      <c r="F1027" s="19"/>
      <c r="G1027" s="10">
        <f>+Vendes[[#This Row],[Base Imposable]]*Vendes[[#This Row],[% IVA]]</f>
        <v>0</v>
      </c>
      <c r="H1027" s="10">
        <f>-Vendes[[#This Row],[Base Imposable]]*Vendes[[#This Row],[% IRPF]]</f>
        <v>0</v>
      </c>
      <c r="I1027" s="10">
        <f>+Vendes[[#This Row],[Base Imposable]]+Vendes[[#This Row],[Quota IVA]]+Vendes[[#This Row],[IRPF]]</f>
        <v>0</v>
      </c>
      <c r="J1027" s="19"/>
      <c r="K1027" s="17">
        <f>+MONTH(Vendes[[#This Row],[Data Factura]])</f>
        <v>1</v>
      </c>
      <c r="L1027" s="17">
        <f>+YEAR(Vendes[[#This Row],[Data Factura]])</f>
        <v>1900</v>
      </c>
      <c r="M1027" s="18">
        <f>+Vendes[[#This Row],[Data Factura]]</f>
        <v>0</v>
      </c>
      <c r="N1027" s="15" t="s">
        <v>15</v>
      </c>
      <c r="O1027" s="10">
        <f>+Vendes[[#This Row],[Base Imposable]]</f>
        <v>0</v>
      </c>
    </row>
    <row r="1028" spans="1:15" ht="15" customHeight="1" x14ac:dyDescent="0.3">
      <c r="A1028" s="19"/>
      <c r="B1028" s="19"/>
      <c r="C1028" s="19"/>
      <c r="D1028" s="19"/>
      <c r="E1028" s="19"/>
      <c r="F1028" s="19"/>
      <c r="G1028" s="10">
        <f>+Vendes[[#This Row],[Base Imposable]]*Vendes[[#This Row],[% IVA]]</f>
        <v>0</v>
      </c>
      <c r="H1028" s="10">
        <f>-Vendes[[#This Row],[Base Imposable]]*Vendes[[#This Row],[% IRPF]]</f>
        <v>0</v>
      </c>
      <c r="I1028" s="10">
        <f>+Vendes[[#This Row],[Base Imposable]]+Vendes[[#This Row],[Quota IVA]]+Vendes[[#This Row],[IRPF]]</f>
        <v>0</v>
      </c>
      <c r="J1028" s="19"/>
      <c r="K1028" s="17">
        <f>+MONTH(Vendes[[#This Row],[Data Factura]])</f>
        <v>1</v>
      </c>
      <c r="L1028" s="17">
        <f>+YEAR(Vendes[[#This Row],[Data Factura]])</f>
        <v>1900</v>
      </c>
      <c r="M1028" s="18">
        <f>+Vendes[[#This Row],[Data Factura]]</f>
        <v>0</v>
      </c>
      <c r="N1028" s="15" t="s">
        <v>15</v>
      </c>
      <c r="O1028" s="10">
        <f>+Vendes[[#This Row],[Base Imposable]]</f>
        <v>0</v>
      </c>
    </row>
    <row r="1029" spans="1:15" ht="15" customHeight="1" x14ac:dyDescent="0.3">
      <c r="A1029" s="19"/>
      <c r="B1029" s="19"/>
      <c r="C1029" s="19"/>
      <c r="D1029" s="19"/>
      <c r="E1029" s="19"/>
      <c r="F1029" s="19"/>
      <c r="G1029" s="10">
        <f>+Vendes[[#This Row],[Base Imposable]]*Vendes[[#This Row],[% IVA]]</f>
        <v>0</v>
      </c>
      <c r="H1029" s="10">
        <f>-Vendes[[#This Row],[Base Imposable]]*Vendes[[#This Row],[% IRPF]]</f>
        <v>0</v>
      </c>
      <c r="I1029" s="10">
        <f>+Vendes[[#This Row],[Base Imposable]]+Vendes[[#This Row],[Quota IVA]]+Vendes[[#This Row],[IRPF]]</f>
        <v>0</v>
      </c>
      <c r="J1029" s="19"/>
      <c r="K1029" s="17">
        <f>+MONTH(Vendes[[#This Row],[Data Factura]])</f>
        <v>1</v>
      </c>
      <c r="L1029" s="17">
        <f>+YEAR(Vendes[[#This Row],[Data Factura]])</f>
        <v>1900</v>
      </c>
      <c r="M1029" s="18">
        <f>+Vendes[[#This Row],[Data Factura]]</f>
        <v>0</v>
      </c>
      <c r="N1029" s="15" t="s">
        <v>15</v>
      </c>
      <c r="O1029" s="10">
        <f>+Vendes[[#This Row],[Base Imposable]]</f>
        <v>0</v>
      </c>
    </row>
    <row r="1030" spans="1:15" ht="15" customHeight="1" x14ac:dyDescent="0.3">
      <c r="A1030" s="19"/>
      <c r="B1030" s="19"/>
      <c r="C1030" s="19"/>
      <c r="D1030" s="19"/>
      <c r="E1030" s="19"/>
      <c r="F1030" s="19"/>
      <c r="G1030" s="10">
        <f>+Vendes[[#This Row],[Base Imposable]]*Vendes[[#This Row],[% IVA]]</f>
        <v>0</v>
      </c>
      <c r="H1030" s="10">
        <f>-Vendes[[#This Row],[Base Imposable]]*Vendes[[#This Row],[% IRPF]]</f>
        <v>0</v>
      </c>
      <c r="I1030" s="10">
        <f>+Vendes[[#This Row],[Base Imposable]]+Vendes[[#This Row],[Quota IVA]]+Vendes[[#This Row],[IRPF]]</f>
        <v>0</v>
      </c>
      <c r="J1030" s="19"/>
      <c r="K1030" s="17">
        <f>+MONTH(Vendes[[#This Row],[Data Factura]])</f>
        <v>1</v>
      </c>
      <c r="L1030" s="17">
        <f>+YEAR(Vendes[[#This Row],[Data Factura]])</f>
        <v>1900</v>
      </c>
      <c r="M1030" s="18">
        <f>+Vendes[[#This Row],[Data Factura]]</f>
        <v>0</v>
      </c>
      <c r="N1030" s="15" t="s">
        <v>15</v>
      </c>
      <c r="O1030" s="10">
        <f>+Vendes[[#This Row],[Base Imposable]]</f>
        <v>0</v>
      </c>
    </row>
    <row r="1031" spans="1:15" ht="15" customHeight="1" x14ac:dyDescent="0.3">
      <c r="A1031" s="19"/>
      <c r="B1031" s="19"/>
      <c r="C1031" s="19"/>
      <c r="D1031" s="19"/>
      <c r="E1031" s="19"/>
      <c r="F1031" s="19"/>
      <c r="G1031" s="10">
        <f>+Vendes[[#This Row],[Base Imposable]]*Vendes[[#This Row],[% IVA]]</f>
        <v>0</v>
      </c>
      <c r="H1031" s="10">
        <f>-Vendes[[#This Row],[Base Imposable]]*Vendes[[#This Row],[% IRPF]]</f>
        <v>0</v>
      </c>
      <c r="I1031" s="10">
        <f>+Vendes[[#This Row],[Base Imposable]]+Vendes[[#This Row],[Quota IVA]]+Vendes[[#This Row],[IRPF]]</f>
        <v>0</v>
      </c>
      <c r="J1031" s="19"/>
      <c r="K1031" s="17">
        <f>+MONTH(Vendes[[#This Row],[Data Factura]])</f>
        <v>1</v>
      </c>
      <c r="L1031" s="17">
        <f>+YEAR(Vendes[[#This Row],[Data Factura]])</f>
        <v>1900</v>
      </c>
      <c r="M1031" s="18">
        <f>+Vendes[[#This Row],[Data Factura]]</f>
        <v>0</v>
      </c>
      <c r="N1031" s="15" t="s">
        <v>15</v>
      </c>
      <c r="O1031" s="10">
        <f>+Vendes[[#This Row],[Base Imposable]]</f>
        <v>0</v>
      </c>
    </row>
    <row r="1032" spans="1:15" ht="15" customHeight="1" x14ac:dyDescent="0.3">
      <c r="A1032" s="19"/>
      <c r="B1032" s="19"/>
      <c r="C1032" s="19"/>
      <c r="D1032" s="19"/>
      <c r="E1032" s="19"/>
      <c r="F1032" s="19"/>
      <c r="G1032" s="10">
        <f>+Vendes[[#This Row],[Base Imposable]]*Vendes[[#This Row],[% IVA]]</f>
        <v>0</v>
      </c>
      <c r="H1032" s="10">
        <f>-Vendes[[#This Row],[Base Imposable]]*Vendes[[#This Row],[% IRPF]]</f>
        <v>0</v>
      </c>
      <c r="I1032" s="10">
        <f>+Vendes[[#This Row],[Base Imposable]]+Vendes[[#This Row],[Quota IVA]]+Vendes[[#This Row],[IRPF]]</f>
        <v>0</v>
      </c>
      <c r="J1032" s="19"/>
      <c r="K1032" s="17">
        <f>+MONTH(Vendes[[#This Row],[Data Factura]])</f>
        <v>1</v>
      </c>
      <c r="L1032" s="17">
        <f>+YEAR(Vendes[[#This Row],[Data Factura]])</f>
        <v>1900</v>
      </c>
      <c r="M1032" s="18">
        <f>+Vendes[[#This Row],[Data Factura]]</f>
        <v>0</v>
      </c>
      <c r="N1032" s="15" t="s">
        <v>15</v>
      </c>
      <c r="O1032" s="10">
        <f>+Vendes[[#This Row],[Base Imposable]]</f>
        <v>0</v>
      </c>
    </row>
    <row r="1033" spans="1:15" ht="15" customHeight="1" x14ac:dyDescent="0.3">
      <c r="A1033" s="19"/>
      <c r="B1033" s="19"/>
      <c r="C1033" s="19"/>
      <c r="D1033" s="19"/>
      <c r="E1033" s="19"/>
      <c r="F1033" s="19"/>
      <c r="G1033" s="10">
        <f>+Vendes[[#This Row],[Base Imposable]]*Vendes[[#This Row],[% IVA]]</f>
        <v>0</v>
      </c>
      <c r="H1033" s="10">
        <f>-Vendes[[#This Row],[Base Imposable]]*Vendes[[#This Row],[% IRPF]]</f>
        <v>0</v>
      </c>
      <c r="I1033" s="10">
        <f>+Vendes[[#This Row],[Base Imposable]]+Vendes[[#This Row],[Quota IVA]]+Vendes[[#This Row],[IRPF]]</f>
        <v>0</v>
      </c>
      <c r="J1033" s="19"/>
      <c r="K1033" s="17">
        <f>+MONTH(Vendes[[#This Row],[Data Factura]])</f>
        <v>1</v>
      </c>
      <c r="L1033" s="17">
        <f>+YEAR(Vendes[[#This Row],[Data Factura]])</f>
        <v>1900</v>
      </c>
      <c r="M1033" s="18">
        <f>+Vendes[[#This Row],[Data Factura]]</f>
        <v>0</v>
      </c>
      <c r="N1033" s="15" t="s">
        <v>15</v>
      </c>
      <c r="O1033" s="10">
        <f>+Vendes[[#This Row],[Base Imposable]]</f>
        <v>0</v>
      </c>
    </row>
    <row r="1034" spans="1:15" ht="15" customHeight="1" x14ac:dyDescent="0.3">
      <c r="A1034" s="19"/>
      <c r="B1034" s="19"/>
      <c r="C1034" s="19"/>
      <c r="D1034" s="19"/>
      <c r="E1034" s="19"/>
      <c r="F1034" s="19"/>
      <c r="G1034" s="10">
        <f>+Vendes[[#This Row],[Base Imposable]]*Vendes[[#This Row],[% IVA]]</f>
        <v>0</v>
      </c>
      <c r="H1034" s="10">
        <f>-Vendes[[#This Row],[Base Imposable]]*Vendes[[#This Row],[% IRPF]]</f>
        <v>0</v>
      </c>
      <c r="I1034" s="10">
        <f>+Vendes[[#This Row],[Base Imposable]]+Vendes[[#This Row],[Quota IVA]]+Vendes[[#This Row],[IRPF]]</f>
        <v>0</v>
      </c>
      <c r="J1034" s="19"/>
      <c r="K1034" s="17">
        <f>+MONTH(Vendes[[#This Row],[Data Factura]])</f>
        <v>1</v>
      </c>
      <c r="L1034" s="17">
        <f>+YEAR(Vendes[[#This Row],[Data Factura]])</f>
        <v>1900</v>
      </c>
      <c r="M1034" s="18">
        <f>+Vendes[[#This Row],[Data Factura]]</f>
        <v>0</v>
      </c>
      <c r="N1034" s="15" t="s">
        <v>15</v>
      </c>
      <c r="O1034" s="10">
        <f>+Vendes[[#This Row],[Base Imposable]]</f>
        <v>0</v>
      </c>
    </row>
    <row r="1035" spans="1:15" ht="15" customHeight="1" x14ac:dyDescent="0.3">
      <c r="A1035" s="19"/>
      <c r="B1035" s="19"/>
      <c r="C1035" s="19"/>
      <c r="D1035" s="19"/>
      <c r="E1035" s="19"/>
      <c r="F1035" s="19"/>
      <c r="G1035" s="10">
        <f>+Vendes[[#This Row],[Base Imposable]]*Vendes[[#This Row],[% IVA]]</f>
        <v>0</v>
      </c>
      <c r="H1035" s="10">
        <f>-Vendes[[#This Row],[Base Imposable]]*Vendes[[#This Row],[% IRPF]]</f>
        <v>0</v>
      </c>
      <c r="I1035" s="10">
        <f>+Vendes[[#This Row],[Base Imposable]]+Vendes[[#This Row],[Quota IVA]]+Vendes[[#This Row],[IRPF]]</f>
        <v>0</v>
      </c>
      <c r="J1035" s="19"/>
      <c r="K1035" s="17">
        <f>+MONTH(Vendes[[#This Row],[Data Factura]])</f>
        <v>1</v>
      </c>
      <c r="L1035" s="17">
        <f>+YEAR(Vendes[[#This Row],[Data Factura]])</f>
        <v>1900</v>
      </c>
      <c r="M1035" s="18">
        <f>+Vendes[[#This Row],[Data Factura]]</f>
        <v>0</v>
      </c>
      <c r="N1035" s="15" t="s">
        <v>15</v>
      </c>
      <c r="O1035" s="10">
        <f>+Vendes[[#This Row],[Base Imposable]]</f>
        <v>0</v>
      </c>
    </row>
    <row r="1036" spans="1:15" ht="15" customHeight="1" x14ac:dyDescent="0.3">
      <c r="A1036" s="19"/>
      <c r="B1036" s="19"/>
      <c r="C1036" s="19"/>
      <c r="D1036" s="19"/>
      <c r="E1036" s="19"/>
      <c r="F1036" s="19"/>
      <c r="G1036" s="10">
        <f>+Vendes[[#This Row],[Base Imposable]]*Vendes[[#This Row],[% IVA]]</f>
        <v>0</v>
      </c>
      <c r="H1036" s="10">
        <f>-Vendes[[#This Row],[Base Imposable]]*Vendes[[#This Row],[% IRPF]]</f>
        <v>0</v>
      </c>
      <c r="I1036" s="10">
        <f>+Vendes[[#This Row],[Base Imposable]]+Vendes[[#This Row],[Quota IVA]]+Vendes[[#This Row],[IRPF]]</f>
        <v>0</v>
      </c>
      <c r="J1036" s="19"/>
      <c r="K1036" s="17">
        <f>+MONTH(Vendes[[#This Row],[Data Factura]])</f>
        <v>1</v>
      </c>
      <c r="L1036" s="17">
        <f>+YEAR(Vendes[[#This Row],[Data Factura]])</f>
        <v>1900</v>
      </c>
      <c r="M1036" s="18">
        <f>+Vendes[[#This Row],[Data Factura]]</f>
        <v>0</v>
      </c>
      <c r="N1036" s="15" t="s">
        <v>15</v>
      </c>
      <c r="O1036" s="10">
        <f>+Vendes[[#This Row],[Base Imposable]]</f>
        <v>0</v>
      </c>
    </row>
    <row r="1037" spans="1:15" ht="15" customHeight="1" x14ac:dyDescent="0.3">
      <c r="A1037" s="19"/>
      <c r="B1037" s="19"/>
      <c r="C1037" s="19"/>
      <c r="D1037" s="19"/>
      <c r="E1037" s="19"/>
      <c r="F1037" s="19"/>
      <c r="G1037" s="10">
        <f>+Vendes[[#This Row],[Base Imposable]]*Vendes[[#This Row],[% IVA]]</f>
        <v>0</v>
      </c>
      <c r="H1037" s="10">
        <f>-Vendes[[#This Row],[Base Imposable]]*Vendes[[#This Row],[% IRPF]]</f>
        <v>0</v>
      </c>
      <c r="I1037" s="10">
        <f>+Vendes[[#This Row],[Base Imposable]]+Vendes[[#This Row],[Quota IVA]]+Vendes[[#This Row],[IRPF]]</f>
        <v>0</v>
      </c>
      <c r="J1037" s="19"/>
      <c r="K1037" s="17">
        <f>+MONTH(Vendes[[#This Row],[Data Factura]])</f>
        <v>1</v>
      </c>
      <c r="L1037" s="17">
        <f>+YEAR(Vendes[[#This Row],[Data Factura]])</f>
        <v>1900</v>
      </c>
      <c r="M1037" s="18">
        <f>+Vendes[[#This Row],[Data Factura]]</f>
        <v>0</v>
      </c>
      <c r="N1037" s="15" t="s">
        <v>15</v>
      </c>
      <c r="O1037" s="10">
        <f>+Vendes[[#This Row],[Base Imposable]]</f>
        <v>0</v>
      </c>
    </row>
    <row r="1038" spans="1:15" ht="15" customHeight="1" x14ac:dyDescent="0.3">
      <c r="A1038" s="19"/>
      <c r="B1038" s="19"/>
      <c r="C1038" s="19"/>
      <c r="D1038" s="19"/>
      <c r="E1038" s="19"/>
      <c r="F1038" s="19"/>
      <c r="G1038" s="10">
        <f>+Vendes[[#This Row],[Base Imposable]]*Vendes[[#This Row],[% IVA]]</f>
        <v>0</v>
      </c>
      <c r="H1038" s="10">
        <f>-Vendes[[#This Row],[Base Imposable]]*Vendes[[#This Row],[% IRPF]]</f>
        <v>0</v>
      </c>
      <c r="I1038" s="10">
        <f>+Vendes[[#This Row],[Base Imposable]]+Vendes[[#This Row],[Quota IVA]]+Vendes[[#This Row],[IRPF]]</f>
        <v>0</v>
      </c>
      <c r="J1038" s="19"/>
      <c r="K1038" s="17">
        <f>+MONTH(Vendes[[#This Row],[Data Factura]])</f>
        <v>1</v>
      </c>
      <c r="L1038" s="17">
        <f>+YEAR(Vendes[[#This Row],[Data Factura]])</f>
        <v>1900</v>
      </c>
      <c r="M1038" s="18">
        <f>+Vendes[[#This Row],[Data Factura]]</f>
        <v>0</v>
      </c>
      <c r="N1038" s="15" t="s">
        <v>15</v>
      </c>
      <c r="O1038" s="10">
        <f>+Vendes[[#This Row],[Base Imposable]]</f>
        <v>0</v>
      </c>
    </row>
    <row r="1039" spans="1:15" ht="15" customHeight="1" x14ac:dyDescent="0.3">
      <c r="A1039" s="19"/>
      <c r="B1039" s="19"/>
      <c r="C1039" s="19"/>
      <c r="D1039" s="19"/>
      <c r="E1039" s="19"/>
      <c r="F1039" s="19"/>
      <c r="G1039" s="10">
        <f>+Vendes[[#This Row],[Base Imposable]]*Vendes[[#This Row],[% IVA]]</f>
        <v>0</v>
      </c>
      <c r="H1039" s="10">
        <f>-Vendes[[#This Row],[Base Imposable]]*Vendes[[#This Row],[% IRPF]]</f>
        <v>0</v>
      </c>
      <c r="I1039" s="10">
        <f>+Vendes[[#This Row],[Base Imposable]]+Vendes[[#This Row],[Quota IVA]]+Vendes[[#This Row],[IRPF]]</f>
        <v>0</v>
      </c>
      <c r="J1039" s="19"/>
      <c r="K1039" s="17">
        <f>+MONTH(Vendes[[#This Row],[Data Factura]])</f>
        <v>1</v>
      </c>
      <c r="L1039" s="17">
        <f>+YEAR(Vendes[[#This Row],[Data Factura]])</f>
        <v>1900</v>
      </c>
      <c r="M1039" s="18">
        <f>+Vendes[[#This Row],[Data Factura]]</f>
        <v>0</v>
      </c>
      <c r="N1039" s="15" t="s">
        <v>15</v>
      </c>
      <c r="O1039" s="10">
        <f>+Vendes[[#This Row],[Base Imposable]]</f>
        <v>0</v>
      </c>
    </row>
    <row r="1040" spans="1:15" ht="15" customHeight="1" x14ac:dyDescent="0.3">
      <c r="A1040" s="19"/>
      <c r="B1040" s="19"/>
      <c r="C1040" s="19"/>
      <c r="D1040" s="19"/>
      <c r="E1040" s="19"/>
      <c r="F1040" s="19"/>
      <c r="G1040" s="10">
        <f>+Vendes[[#This Row],[Base Imposable]]*Vendes[[#This Row],[% IVA]]</f>
        <v>0</v>
      </c>
      <c r="H1040" s="10">
        <f>-Vendes[[#This Row],[Base Imposable]]*Vendes[[#This Row],[% IRPF]]</f>
        <v>0</v>
      </c>
      <c r="I1040" s="10">
        <f>+Vendes[[#This Row],[Base Imposable]]+Vendes[[#This Row],[Quota IVA]]+Vendes[[#This Row],[IRPF]]</f>
        <v>0</v>
      </c>
      <c r="J1040" s="19"/>
      <c r="K1040" s="17">
        <f>+MONTH(Vendes[[#This Row],[Data Factura]])</f>
        <v>1</v>
      </c>
      <c r="L1040" s="17">
        <f>+YEAR(Vendes[[#This Row],[Data Factura]])</f>
        <v>1900</v>
      </c>
      <c r="M1040" s="18">
        <f>+Vendes[[#This Row],[Data Factura]]</f>
        <v>0</v>
      </c>
      <c r="N1040" s="15" t="s">
        <v>15</v>
      </c>
      <c r="O1040" s="10">
        <f>+Vendes[[#This Row],[Base Imposable]]</f>
        <v>0</v>
      </c>
    </row>
    <row r="1041" spans="1:15" ht="15" customHeight="1" x14ac:dyDescent="0.3">
      <c r="A1041" s="19"/>
      <c r="B1041" s="19"/>
      <c r="C1041" s="19"/>
      <c r="D1041" s="19"/>
      <c r="E1041" s="19"/>
      <c r="F1041" s="19"/>
      <c r="G1041" s="10">
        <f>+Vendes[[#This Row],[Base Imposable]]*Vendes[[#This Row],[% IVA]]</f>
        <v>0</v>
      </c>
      <c r="H1041" s="10">
        <f>-Vendes[[#This Row],[Base Imposable]]*Vendes[[#This Row],[% IRPF]]</f>
        <v>0</v>
      </c>
      <c r="I1041" s="10">
        <f>+Vendes[[#This Row],[Base Imposable]]+Vendes[[#This Row],[Quota IVA]]+Vendes[[#This Row],[IRPF]]</f>
        <v>0</v>
      </c>
      <c r="J1041" s="19"/>
      <c r="K1041" s="17">
        <f>+MONTH(Vendes[[#This Row],[Data Factura]])</f>
        <v>1</v>
      </c>
      <c r="L1041" s="17">
        <f>+YEAR(Vendes[[#This Row],[Data Factura]])</f>
        <v>1900</v>
      </c>
      <c r="M1041" s="18">
        <f>+Vendes[[#This Row],[Data Factura]]</f>
        <v>0</v>
      </c>
      <c r="N1041" s="15" t="s">
        <v>15</v>
      </c>
      <c r="O1041" s="10">
        <f>+Vendes[[#This Row],[Base Imposable]]</f>
        <v>0</v>
      </c>
    </row>
    <row r="1042" spans="1:15" ht="15" customHeight="1" x14ac:dyDescent="0.3">
      <c r="A1042" s="19"/>
      <c r="B1042" s="19"/>
      <c r="C1042" s="19"/>
      <c r="D1042" s="19"/>
      <c r="E1042" s="19"/>
      <c r="F1042" s="19"/>
      <c r="G1042" s="10">
        <f>+Vendes[[#This Row],[Base Imposable]]*Vendes[[#This Row],[% IVA]]</f>
        <v>0</v>
      </c>
      <c r="H1042" s="10">
        <f>-Vendes[[#This Row],[Base Imposable]]*Vendes[[#This Row],[% IRPF]]</f>
        <v>0</v>
      </c>
      <c r="I1042" s="10">
        <f>+Vendes[[#This Row],[Base Imposable]]+Vendes[[#This Row],[Quota IVA]]+Vendes[[#This Row],[IRPF]]</f>
        <v>0</v>
      </c>
      <c r="J1042" s="19"/>
      <c r="K1042" s="17">
        <f>+MONTH(Vendes[[#This Row],[Data Factura]])</f>
        <v>1</v>
      </c>
      <c r="L1042" s="17">
        <f>+YEAR(Vendes[[#This Row],[Data Factura]])</f>
        <v>1900</v>
      </c>
      <c r="M1042" s="18">
        <f>+Vendes[[#This Row],[Data Factura]]</f>
        <v>0</v>
      </c>
      <c r="N1042" s="15" t="s">
        <v>15</v>
      </c>
      <c r="O1042" s="10">
        <f>+Vendes[[#This Row],[Base Imposable]]</f>
        <v>0</v>
      </c>
    </row>
    <row r="1043" spans="1:15" ht="15" customHeight="1" x14ac:dyDescent="0.3">
      <c r="A1043" s="19"/>
      <c r="B1043" s="19"/>
      <c r="C1043" s="19"/>
      <c r="D1043" s="19"/>
      <c r="E1043" s="19"/>
      <c r="F1043" s="19"/>
      <c r="G1043" s="10">
        <f>+Vendes[[#This Row],[Base Imposable]]*Vendes[[#This Row],[% IVA]]</f>
        <v>0</v>
      </c>
      <c r="H1043" s="10">
        <f>-Vendes[[#This Row],[Base Imposable]]*Vendes[[#This Row],[% IRPF]]</f>
        <v>0</v>
      </c>
      <c r="I1043" s="10">
        <f>+Vendes[[#This Row],[Base Imposable]]+Vendes[[#This Row],[Quota IVA]]+Vendes[[#This Row],[IRPF]]</f>
        <v>0</v>
      </c>
      <c r="J1043" s="19"/>
      <c r="K1043" s="17">
        <f>+MONTH(Vendes[[#This Row],[Data Factura]])</f>
        <v>1</v>
      </c>
      <c r="L1043" s="17">
        <f>+YEAR(Vendes[[#This Row],[Data Factura]])</f>
        <v>1900</v>
      </c>
      <c r="M1043" s="18">
        <f>+Vendes[[#This Row],[Data Factura]]</f>
        <v>0</v>
      </c>
      <c r="N1043" s="15" t="s">
        <v>15</v>
      </c>
      <c r="O1043" s="10">
        <f>+Vendes[[#This Row],[Base Imposable]]</f>
        <v>0</v>
      </c>
    </row>
    <row r="1044" spans="1:15" ht="15" customHeight="1" x14ac:dyDescent="0.3">
      <c r="A1044" s="19"/>
      <c r="B1044" s="19"/>
      <c r="C1044" s="19"/>
      <c r="D1044" s="19"/>
      <c r="E1044" s="19"/>
      <c r="F1044" s="19"/>
      <c r="G1044" s="10">
        <f>+Vendes[[#This Row],[Base Imposable]]*Vendes[[#This Row],[% IVA]]</f>
        <v>0</v>
      </c>
      <c r="H1044" s="10">
        <f>-Vendes[[#This Row],[Base Imposable]]*Vendes[[#This Row],[% IRPF]]</f>
        <v>0</v>
      </c>
      <c r="I1044" s="10">
        <f>+Vendes[[#This Row],[Base Imposable]]+Vendes[[#This Row],[Quota IVA]]+Vendes[[#This Row],[IRPF]]</f>
        <v>0</v>
      </c>
      <c r="J1044" s="19"/>
      <c r="K1044" s="17">
        <f>+MONTH(Vendes[[#This Row],[Data Factura]])</f>
        <v>1</v>
      </c>
      <c r="L1044" s="17">
        <f>+YEAR(Vendes[[#This Row],[Data Factura]])</f>
        <v>1900</v>
      </c>
      <c r="M1044" s="18">
        <f>+Vendes[[#This Row],[Data Factura]]</f>
        <v>0</v>
      </c>
      <c r="N1044" s="15" t="s">
        <v>15</v>
      </c>
      <c r="O1044" s="10">
        <f>+Vendes[[#This Row],[Base Imposable]]</f>
        <v>0</v>
      </c>
    </row>
    <row r="1045" spans="1:15" ht="15" customHeight="1" x14ac:dyDescent="0.3">
      <c r="A1045" s="19"/>
      <c r="B1045" s="19"/>
      <c r="C1045" s="19"/>
      <c r="D1045" s="19"/>
      <c r="E1045" s="19"/>
      <c r="F1045" s="19"/>
      <c r="G1045" s="10">
        <f>+Vendes[[#This Row],[Base Imposable]]*Vendes[[#This Row],[% IVA]]</f>
        <v>0</v>
      </c>
      <c r="H1045" s="10">
        <f>-Vendes[[#This Row],[Base Imposable]]*Vendes[[#This Row],[% IRPF]]</f>
        <v>0</v>
      </c>
      <c r="I1045" s="10">
        <f>+Vendes[[#This Row],[Base Imposable]]+Vendes[[#This Row],[Quota IVA]]+Vendes[[#This Row],[IRPF]]</f>
        <v>0</v>
      </c>
      <c r="J1045" s="19"/>
      <c r="K1045" s="17">
        <f>+MONTH(Vendes[[#This Row],[Data Factura]])</f>
        <v>1</v>
      </c>
      <c r="L1045" s="17">
        <f>+YEAR(Vendes[[#This Row],[Data Factura]])</f>
        <v>1900</v>
      </c>
      <c r="M1045" s="18">
        <f>+Vendes[[#This Row],[Data Factura]]</f>
        <v>0</v>
      </c>
      <c r="N1045" s="15" t="s">
        <v>15</v>
      </c>
      <c r="O1045" s="10">
        <f>+Vendes[[#This Row],[Base Imposable]]</f>
        <v>0</v>
      </c>
    </row>
    <row r="1046" spans="1:15" ht="15" customHeight="1" x14ac:dyDescent="0.3">
      <c r="A1046" s="19"/>
      <c r="B1046" s="19"/>
      <c r="C1046" s="19"/>
      <c r="D1046" s="19"/>
      <c r="E1046" s="19"/>
      <c r="F1046" s="19"/>
      <c r="G1046" s="10">
        <f>+Vendes[[#This Row],[Base Imposable]]*Vendes[[#This Row],[% IVA]]</f>
        <v>0</v>
      </c>
      <c r="H1046" s="10">
        <f>-Vendes[[#This Row],[Base Imposable]]*Vendes[[#This Row],[% IRPF]]</f>
        <v>0</v>
      </c>
      <c r="I1046" s="10">
        <f>+Vendes[[#This Row],[Base Imposable]]+Vendes[[#This Row],[Quota IVA]]+Vendes[[#This Row],[IRPF]]</f>
        <v>0</v>
      </c>
      <c r="J1046" s="19"/>
      <c r="K1046" s="17">
        <f>+MONTH(Vendes[[#This Row],[Data Factura]])</f>
        <v>1</v>
      </c>
      <c r="L1046" s="17">
        <f>+YEAR(Vendes[[#This Row],[Data Factura]])</f>
        <v>1900</v>
      </c>
      <c r="M1046" s="18">
        <f>+Vendes[[#This Row],[Data Factura]]</f>
        <v>0</v>
      </c>
      <c r="N1046" s="15" t="s">
        <v>15</v>
      </c>
      <c r="O1046" s="10">
        <f>+Vendes[[#This Row],[Base Imposable]]</f>
        <v>0</v>
      </c>
    </row>
    <row r="1047" spans="1:15" ht="15" customHeight="1" x14ac:dyDescent="0.3">
      <c r="A1047" s="19"/>
      <c r="B1047" s="19"/>
      <c r="C1047" s="19"/>
      <c r="D1047" s="19"/>
      <c r="E1047" s="19"/>
      <c r="F1047" s="19"/>
      <c r="G1047" s="10">
        <f>+Vendes[[#This Row],[Base Imposable]]*Vendes[[#This Row],[% IVA]]</f>
        <v>0</v>
      </c>
      <c r="H1047" s="10">
        <f>-Vendes[[#This Row],[Base Imposable]]*Vendes[[#This Row],[% IRPF]]</f>
        <v>0</v>
      </c>
      <c r="I1047" s="10">
        <f>+Vendes[[#This Row],[Base Imposable]]+Vendes[[#This Row],[Quota IVA]]+Vendes[[#This Row],[IRPF]]</f>
        <v>0</v>
      </c>
      <c r="J1047" s="19"/>
      <c r="K1047" s="17">
        <f>+MONTH(Vendes[[#This Row],[Data Factura]])</f>
        <v>1</v>
      </c>
      <c r="L1047" s="17">
        <f>+YEAR(Vendes[[#This Row],[Data Factura]])</f>
        <v>1900</v>
      </c>
      <c r="M1047" s="18">
        <f>+Vendes[[#This Row],[Data Factura]]</f>
        <v>0</v>
      </c>
      <c r="N1047" s="15" t="s">
        <v>15</v>
      </c>
      <c r="O1047" s="10">
        <f>+Vendes[[#This Row],[Base Imposable]]</f>
        <v>0</v>
      </c>
    </row>
    <row r="1048" spans="1:15" ht="15" customHeight="1" x14ac:dyDescent="0.3">
      <c r="A1048" s="19"/>
      <c r="B1048" s="19"/>
      <c r="C1048" s="19"/>
      <c r="D1048" s="19"/>
      <c r="E1048" s="19"/>
      <c r="F1048" s="19"/>
      <c r="G1048" s="10">
        <f>+Vendes[[#This Row],[Base Imposable]]*Vendes[[#This Row],[% IVA]]</f>
        <v>0</v>
      </c>
      <c r="H1048" s="10">
        <f>-Vendes[[#This Row],[Base Imposable]]*Vendes[[#This Row],[% IRPF]]</f>
        <v>0</v>
      </c>
      <c r="I1048" s="10">
        <f>+Vendes[[#This Row],[Base Imposable]]+Vendes[[#This Row],[Quota IVA]]+Vendes[[#This Row],[IRPF]]</f>
        <v>0</v>
      </c>
      <c r="J1048" s="19"/>
      <c r="K1048" s="17">
        <f>+MONTH(Vendes[[#This Row],[Data Factura]])</f>
        <v>1</v>
      </c>
      <c r="L1048" s="17">
        <f>+YEAR(Vendes[[#This Row],[Data Factura]])</f>
        <v>1900</v>
      </c>
      <c r="M1048" s="18">
        <f>+Vendes[[#This Row],[Data Factura]]</f>
        <v>0</v>
      </c>
      <c r="N1048" s="15" t="s">
        <v>15</v>
      </c>
      <c r="O1048" s="10">
        <f>+Vendes[[#This Row],[Base Imposable]]</f>
        <v>0</v>
      </c>
    </row>
    <row r="1049" spans="1:15" ht="15" customHeight="1" x14ac:dyDescent="0.3">
      <c r="A1049" s="19"/>
      <c r="B1049" s="19"/>
      <c r="C1049" s="19"/>
      <c r="D1049" s="19"/>
      <c r="E1049" s="19"/>
      <c r="F1049" s="19"/>
      <c r="G1049" s="10">
        <f>+Vendes[[#This Row],[Base Imposable]]*Vendes[[#This Row],[% IVA]]</f>
        <v>0</v>
      </c>
      <c r="H1049" s="10">
        <f>-Vendes[[#This Row],[Base Imposable]]*Vendes[[#This Row],[% IRPF]]</f>
        <v>0</v>
      </c>
      <c r="I1049" s="10">
        <f>+Vendes[[#This Row],[Base Imposable]]+Vendes[[#This Row],[Quota IVA]]+Vendes[[#This Row],[IRPF]]</f>
        <v>0</v>
      </c>
      <c r="J1049" s="19"/>
      <c r="K1049" s="17">
        <f>+MONTH(Vendes[[#This Row],[Data Factura]])</f>
        <v>1</v>
      </c>
      <c r="L1049" s="17">
        <f>+YEAR(Vendes[[#This Row],[Data Factura]])</f>
        <v>1900</v>
      </c>
      <c r="M1049" s="18">
        <f>+Vendes[[#This Row],[Data Factura]]</f>
        <v>0</v>
      </c>
      <c r="N1049" s="15" t="s">
        <v>15</v>
      </c>
      <c r="O1049" s="10">
        <f>+Vendes[[#This Row],[Base Imposable]]</f>
        <v>0</v>
      </c>
    </row>
    <row r="1050" spans="1:15" ht="15" customHeight="1" x14ac:dyDescent="0.3">
      <c r="A1050" s="19"/>
      <c r="B1050" s="19"/>
      <c r="C1050" s="19"/>
      <c r="D1050" s="19"/>
      <c r="E1050" s="19"/>
      <c r="F1050" s="19"/>
      <c r="G1050" s="10">
        <f>+Vendes[[#This Row],[Base Imposable]]*Vendes[[#This Row],[% IVA]]</f>
        <v>0</v>
      </c>
      <c r="H1050" s="10">
        <f>-Vendes[[#This Row],[Base Imposable]]*Vendes[[#This Row],[% IRPF]]</f>
        <v>0</v>
      </c>
      <c r="I1050" s="10">
        <f>+Vendes[[#This Row],[Base Imposable]]+Vendes[[#This Row],[Quota IVA]]+Vendes[[#This Row],[IRPF]]</f>
        <v>0</v>
      </c>
      <c r="J1050" s="19"/>
      <c r="K1050" s="17">
        <f>+MONTH(Vendes[[#This Row],[Data Factura]])</f>
        <v>1</v>
      </c>
      <c r="L1050" s="17">
        <f>+YEAR(Vendes[[#This Row],[Data Factura]])</f>
        <v>1900</v>
      </c>
      <c r="M1050" s="18">
        <f>+Vendes[[#This Row],[Data Factura]]</f>
        <v>0</v>
      </c>
      <c r="N1050" s="15" t="s">
        <v>15</v>
      </c>
      <c r="O1050" s="10">
        <f>+Vendes[[#This Row],[Base Imposable]]</f>
        <v>0</v>
      </c>
    </row>
    <row r="1051" spans="1:15" ht="15" customHeight="1" x14ac:dyDescent="0.3">
      <c r="A1051" s="19"/>
      <c r="B1051" s="19"/>
      <c r="C1051" s="19"/>
      <c r="D1051" s="19"/>
      <c r="E1051" s="19"/>
      <c r="F1051" s="19"/>
      <c r="G1051" s="10">
        <f>+Vendes[[#This Row],[Base Imposable]]*Vendes[[#This Row],[% IVA]]</f>
        <v>0</v>
      </c>
      <c r="H1051" s="10">
        <f>-Vendes[[#This Row],[Base Imposable]]*Vendes[[#This Row],[% IRPF]]</f>
        <v>0</v>
      </c>
      <c r="I1051" s="10">
        <f>+Vendes[[#This Row],[Base Imposable]]+Vendes[[#This Row],[Quota IVA]]+Vendes[[#This Row],[IRPF]]</f>
        <v>0</v>
      </c>
      <c r="J1051" s="19"/>
      <c r="K1051" s="17">
        <f>+MONTH(Vendes[[#This Row],[Data Factura]])</f>
        <v>1</v>
      </c>
      <c r="L1051" s="17">
        <f>+YEAR(Vendes[[#This Row],[Data Factura]])</f>
        <v>1900</v>
      </c>
      <c r="M1051" s="18">
        <f>+Vendes[[#This Row],[Data Factura]]</f>
        <v>0</v>
      </c>
      <c r="N1051" s="15" t="s">
        <v>15</v>
      </c>
      <c r="O1051" s="10">
        <f>+Vendes[[#This Row],[Base Imposable]]</f>
        <v>0</v>
      </c>
    </row>
    <row r="1052" spans="1:15" ht="15" customHeight="1" x14ac:dyDescent="0.3">
      <c r="A1052" s="19"/>
      <c r="B1052" s="19"/>
      <c r="C1052" s="19"/>
      <c r="D1052" s="19"/>
      <c r="E1052" s="19"/>
      <c r="F1052" s="19"/>
      <c r="G1052" s="10">
        <f>+Vendes[[#This Row],[Base Imposable]]*Vendes[[#This Row],[% IVA]]</f>
        <v>0</v>
      </c>
      <c r="H1052" s="10">
        <f>-Vendes[[#This Row],[Base Imposable]]*Vendes[[#This Row],[% IRPF]]</f>
        <v>0</v>
      </c>
      <c r="I1052" s="10">
        <f>+Vendes[[#This Row],[Base Imposable]]+Vendes[[#This Row],[Quota IVA]]+Vendes[[#This Row],[IRPF]]</f>
        <v>0</v>
      </c>
      <c r="J1052" s="19"/>
      <c r="K1052" s="17">
        <f>+MONTH(Vendes[[#This Row],[Data Factura]])</f>
        <v>1</v>
      </c>
      <c r="L1052" s="17">
        <f>+YEAR(Vendes[[#This Row],[Data Factura]])</f>
        <v>1900</v>
      </c>
      <c r="M1052" s="18">
        <f>+Vendes[[#This Row],[Data Factura]]</f>
        <v>0</v>
      </c>
      <c r="N1052" s="15" t="s">
        <v>15</v>
      </c>
      <c r="O1052" s="10">
        <f>+Vendes[[#This Row],[Base Imposable]]</f>
        <v>0</v>
      </c>
    </row>
    <row r="1053" spans="1:15" ht="15" customHeight="1" x14ac:dyDescent="0.3">
      <c r="A1053" s="19"/>
      <c r="B1053" s="19"/>
      <c r="C1053" s="19"/>
      <c r="D1053" s="19"/>
      <c r="E1053" s="19"/>
      <c r="F1053" s="19"/>
      <c r="G1053" s="10">
        <f>+Vendes[[#This Row],[Base Imposable]]*Vendes[[#This Row],[% IVA]]</f>
        <v>0</v>
      </c>
      <c r="H1053" s="10">
        <f>-Vendes[[#This Row],[Base Imposable]]*Vendes[[#This Row],[% IRPF]]</f>
        <v>0</v>
      </c>
      <c r="I1053" s="10">
        <f>+Vendes[[#This Row],[Base Imposable]]+Vendes[[#This Row],[Quota IVA]]+Vendes[[#This Row],[IRPF]]</f>
        <v>0</v>
      </c>
      <c r="J1053" s="19"/>
      <c r="K1053" s="17">
        <f>+MONTH(Vendes[[#This Row],[Data Factura]])</f>
        <v>1</v>
      </c>
      <c r="L1053" s="17">
        <f>+YEAR(Vendes[[#This Row],[Data Factura]])</f>
        <v>1900</v>
      </c>
      <c r="M1053" s="18">
        <f>+Vendes[[#This Row],[Data Factura]]</f>
        <v>0</v>
      </c>
      <c r="N1053" s="15" t="s">
        <v>15</v>
      </c>
      <c r="O1053" s="10">
        <f>+Vendes[[#This Row],[Base Imposable]]</f>
        <v>0</v>
      </c>
    </row>
    <row r="1054" spans="1:15" ht="15" customHeight="1" x14ac:dyDescent="0.3">
      <c r="A1054" s="19"/>
      <c r="B1054" s="19"/>
      <c r="C1054" s="19"/>
      <c r="D1054" s="19"/>
      <c r="E1054" s="19"/>
      <c r="F1054" s="19"/>
      <c r="G1054" s="10">
        <f>+Vendes[[#This Row],[Base Imposable]]*Vendes[[#This Row],[% IVA]]</f>
        <v>0</v>
      </c>
      <c r="H1054" s="10">
        <f>-Vendes[[#This Row],[Base Imposable]]*Vendes[[#This Row],[% IRPF]]</f>
        <v>0</v>
      </c>
      <c r="I1054" s="10">
        <f>+Vendes[[#This Row],[Base Imposable]]+Vendes[[#This Row],[Quota IVA]]+Vendes[[#This Row],[IRPF]]</f>
        <v>0</v>
      </c>
      <c r="J1054" s="19"/>
      <c r="K1054" s="17">
        <f>+MONTH(Vendes[[#This Row],[Data Factura]])</f>
        <v>1</v>
      </c>
      <c r="L1054" s="17">
        <f>+YEAR(Vendes[[#This Row],[Data Factura]])</f>
        <v>1900</v>
      </c>
      <c r="M1054" s="18">
        <f>+Vendes[[#This Row],[Data Factura]]</f>
        <v>0</v>
      </c>
      <c r="N1054" s="15" t="s">
        <v>15</v>
      </c>
      <c r="O1054" s="10">
        <f>+Vendes[[#This Row],[Base Imposable]]</f>
        <v>0</v>
      </c>
    </row>
    <row r="1055" spans="1:15" ht="15" customHeight="1" x14ac:dyDescent="0.3">
      <c r="A1055" s="19"/>
      <c r="B1055" s="19"/>
      <c r="C1055" s="19"/>
      <c r="D1055" s="19"/>
      <c r="E1055" s="19"/>
      <c r="F1055" s="19"/>
      <c r="G1055" s="10">
        <f>+Vendes[[#This Row],[Base Imposable]]*Vendes[[#This Row],[% IVA]]</f>
        <v>0</v>
      </c>
      <c r="H1055" s="10">
        <f>-Vendes[[#This Row],[Base Imposable]]*Vendes[[#This Row],[% IRPF]]</f>
        <v>0</v>
      </c>
      <c r="I1055" s="10">
        <f>+Vendes[[#This Row],[Base Imposable]]+Vendes[[#This Row],[Quota IVA]]+Vendes[[#This Row],[IRPF]]</f>
        <v>0</v>
      </c>
      <c r="J1055" s="19"/>
      <c r="K1055" s="17">
        <f>+MONTH(Vendes[[#This Row],[Data Factura]])</f>
        <v>1</v>
      </c>
      <c r="L1055" s="17">
        <f>+YEAR(Vendes[[#This Row],[Data Factura]])</f>
        <v>1900</v>
      </c>
      <c r="M1055" s="18">
        <f>+Vendes[[#This Row],[Data Factura]]</f>
        <v>0</v>
      </c>
      <c r="N1055" s="15" t="s">
        <v>15</v>
      </c>
      <c r="O1055" s="10">
        <f>+Vendes[[#This Row],[Base Imposable]]</f>
        <v>0</v>
      </c>
    </row>
    <row r="1056" spans="1:15" ht="15" customHeight="1" x14ac:dyDescent="0.3">
      <c r="A1056" s="19"/>
      <c r="B1056" s="19"/>
      <c r="C1056" s="19"/>
      <c r="D1056" s="19"/>
      <c r="E1056" s="19"/>
      <c r="F1056" s="19"/>
      <c r="G1056" s="10">
        <f>+Vendes[[#This Row],[Base Imposable]]*Vendes[[#This Row],[% IVA]]</f>
        <v>0</v>
      </c>
      <c r="H1056" s="10">
        <f>-Vendes[[#This Row],[Base Imposable]]*Vendes[[#This Row],[% IRPF]]</f>
        <v>0</v>
      </c>
      <c r="I1056" s="10">
        <f>+Vendes[[#This Row],[Base Imposable]]+Vendes[[#This Row],[Quota IVA]]+Vendes[[#This Row],[IRPF]]</f>
        <v>0</v>
      </c>
      <c r="J1056" s="19"/>
      <c r="K1056" s="17">
        <f>+MONTH(Vendes[[#This Row],[Data Factura]])</f>
        <v>1</v>
      </c>
      <c r="L1056" s="17">
        <f>+YEAR(Vendes[[#This Row],[Data Factura]])</f>
        <v>1900</v>
      </c>
      <c r="M1056" s="18">
        <f>+Vendes[[#This Row],[Data Factura]]</f>
        <v>0</v>
      </c>
      <c r="N1056" s="15" t="s">
        <v>15</v>
      </c>
      <c r="O1056" s="10">
        <f>+Vendes[[#This Row],[Base Imposable]]</f>
        <v>0</v>
      </c>
    </row>
    <row r="1057" spans="1:15" ht="15" customHeight="1" x14ac:dyDescent="0.3">
      <c r="A1057" s="19"/>
      <c r="B1057" s="19"/>
      <c r="C1057" s="19"/>
      <c r="D1057" s="19"/>
      <c r="E1057" s="19"/>
      <c r="F1057" s="19"/>
      <c r="G1057" s="10">
        <f>+Vendes[[#This Row],[Base Imposable]]*Vendes[[#This Row],[% IVA]]</f>
        <v>0</v>
      </c>
      <c r="H1057" s="10">
        <f>-Vendes[[#This Row],[Base Imposable]]*Vendes[[#This Row],[% IRPF]]</f>
        <v>0</v>
      </c>
      <c r="I1057" s="10">
        <f>+Vendes[[#This Row],[Base Imposable]]+Vendes[[#This Row],[Quota IVA]]+Vendes[[#This Row],[IRPF]]</f>
        <v>0</v>
      </c>
      <c r="J1057" s="19"/>
      <c r="K1057" s="17">
        <f>+MONTH(Vendes[[#This Row],[Data Factura]])</f>
        <v>1</v>
      </c>
      <c r="L1057" s="17">
        <f>+YEAR(Vendes[[#This Row],[Data Factura]])</f>
        <v>1900</v>
      </c>
      <c r="M1057" s="18">
        <f>+Vendes[[#This Row],[Data Factura]]</f>
        <v>0</v>
      </c>
      <c r="N1057" s="15" t="s">
        <v>15</v>
      </c>
      <c r="O1057" s="10">
        <f>+Vendes[[#This Row],[Base Imposable]]</f>
        <v>0</v>
      </c>
    </row>
    <row r="1058" spans="1:15" ht="15" customHeight="1" x14ac:dyDescent="0.3">
      <c r="A1058" s="19"/>
      <c r="B1058" s="19"/>
      <c r="C1058" s="19"/>
      <c r="D1058" s="19"/>
      <c r="E1058" s="19"/>
      <c r="F1058" s="19"/>
      <c r="G1058" s="10">
        <f>+Vendes[[#This Row],[Base Imposable]]*Vendes[[#This Row],[% IVA]]</f>
        <v>0</v>
      </c>
      <c r="H1058" s="10">
        <f>-Vendes[[#This Row],[Base Imposable]]*Vendes[[#This Row],[% IRPF]]</f>
        <v>0</v>
      </c>
      <c r="I1058" s="10">
        <f>+Vendes[[#This Row],[Base Imposable]]+Vendes[[#This Row],[Quota IVA]]+Vendes[[#This Row],[IRPF]]</f>
        <v>0</v>
      </c>
      <c r="J1058" s="19"/>
      <c r="K1058" s="17">
        <f>+MONTH(Vendes[[#This Row],[Data Factura]])</f>
        <v>1</v>
      </c>
      <c r="L1058" s="17">
        <f>+YEAR(Vendes[[#This Row],[Data Factura]])</f>
        <v>1900</v>
      </c>
      <c r="M1058" s="18">
        <f>+Vendes[[#This Row],[Data Factura]]</f>
        <v>0</v>
      </c>
      <c r="N1058" s="15" t="s">
        <v>15</v>
      </c>
      <c r="O1058" s="10">
        <f>+Vendes[[#This Row],[Base Imposable]]</f>
        <v>0</v>
      </c>
    </row>
    <row r="1059" spans="1:15" ht="15" customHeight="1" x14ac:dyDescent="0.3">
      <c r="A1059" s="19"/>
      <c r="B1059" s="19"/>
      <c r="C1059" s="19"/>
      <c r="D1059" s="19"/>
      <c r="E1059" s="19"/>
      <c r="F1059" s="19"/>
      <c r="G1059" s="10">
        <f>+Vendes[[#This Row],[Base Imposable]]*Vendes[[#This Row],[% IVA]]</f>
        <v>0</v>
      </c>
      <c r="H1059" s="10">
        <f>-Vendes[[#This Row],[Base Imposable]]*Vendes[[#This Row],[% IRPF]]</f>
        <v>0</v>
      </c>
      <c r="I1059" s="10">
        <f>+Vendes[[#This Row],[Base Imposable]]+Vendes[[#This Row],[Quota IVA]]+Vendes[[#This Row],[IRPF]]</f>
        <v>0</v>
      </c>
      <c r="J1059" s="19"/>
      <c r="K1059" s="17">
        <f>+MONTH(Vendes[[#This Row],[Data Factura]])</f>
        <v>1</v>
      </c>
      <c r="L1059" s="17">
        <f>+YEAR(Vendes[[#This Row],[Data Factura]])</f>
        <v>1900</v>
      </c>
      <c r="M1059" s="18">
        <f>+Vendes[[#This Row],[Data Factura]]</f>
        <v>0</v>
      </c>
      <c r="N1059" s="15" t="s">
        <v>15</v>
      </c>
      <c r="O1059" s="10">
        <f>+Vendes[[#This Row],[Base Imposable]]</f>
        <v>0</v>
      </c>
    </row>
    <row r="1060" spans="1:15" ht="15" customHeight="1" x14ac:dyDescent="0.3">
      <c r="A1060" s="19"/>
      <c r="B1060" s="19"/>
      <c r="C1060" s="19"/>
      <c r="D1060" s="19"/>
      <c r="E1060" s="19"/>
      <c r="F1060" s="19"/>
      <c r="G1060" s="10">
        <f>+Vendes[[#This Row],[Base Imposable]]*Vendes[[#This Row],[% IVA]]</f>
        <v>0</v>
      </c>
      <c r="H1060" s="10">
        <f>-Vendes[[#This Row],[Base Imposable]]*Vendes[[#This Row],[% IRPF]]</f>
        <v>0</v>
      </c>
      <c r="I1060" s="10">
        <f>+Vendes[[#This Row],[Base Imposable]]+Vendes[[#This Row],[Quota IVA]]+Vendes[[#This Row],[IRPF]]</f>
        <v>0</v>
      </c>
      <c r="J1060" s="19"/>
      <c r="K1060" s="17">
        <f>+MONTH(Vendes[[#This Row],[Data Factura]])</f>
        <v>1</v>
      </c>
      <c r="L1060" s="17">
        <f>+YEAR(Vendes[[#This Row],[Data Factura]])</f>
        <v>1900</v>
      </c>
      <c r="M1060" s="18">
        <f>+Vendes[[#This Row],[Data Factura]]</f>
        <v>0</v>
      </c>
      <c r="N1060" s="15" t="s">
        <v>15</v>
      </c>
      <c r="O1060" s="10">
        <f>+Vendes[[#This Row],[Base Imposable]]</f>
        <v>0</v>
      </c>
    </row>
    <row r="1061" spans="1:15" ht="15" customHeight="1" x14ac:dyDescent="0.3">
      <c r="A1061" s="19"/>
      <c r="B1061" s="19"/>
      <c r="C1061" s="19"/>
      <c r="D1061" s="19"/>
      <c r="E1061" s="19"/>
      <c r="F1061" s="19"/>
      <c r="G1061" s="10">
        <f>+Vendes[[#This Row],[Base Imposable]]*Vendes[[#This Row],[% IVA]]</f>
        <v>0</v>
      </c>
      <c r="H1061" s="10">
        <f>-Vendes[[#This Row],[Base Imposable]]*Vendes[[#This Row],[% IRPF]]</f>
        <v>0</v>
      </c>
      <c r="I1061" s="10">
        <f>+Vendes[[#This Row],[Base Imposable]]+Vendes[[#This Row],[Quota IVA]]+Vendes[[#This Row],[IRPF]]</f>
        <v>0</v>
      </c>
      <c r="J1061" s="19"/>
      <c r="K1061" s="17">
        <f>+MONTH(Vendes[[#This Row],[Data Factura]])</f>
        <v>1</v>
      </c>
      <c r="L1061" s="17">
        <f>+YEAR(Vendes[[#This Row],[Data Factura]])</f>
        <v>1900</v>
      </c>
      <c r="M1061" s="18">
        <f>+Vendes[[#This Row],[Data Factura]]</f>
        <v>0</v>
      </c>
      <c r="N1061" s="15" t="s">
        <v>15</v>
      </c>
      <c r="O1061" s="10">
        <f>+Vendes[[#This Row],[Base Imposable]]</f>
        <v>0</v>
      </c>
    </row>
    <row r="1062" spans="1:15" ht="15" customHeight="1" x14ac:dyDescent="0.3">
      <c r="A1062" s="19"/>
      <c r="B1062" s="19"/>
      <c r="C1062" s="19"/>
      <c r="D1062" s="19"/>
      <c r="E1062" s="19"/>
      <c r="F1062" s="19"/>
      <c r="G1062" s="10">
        <f>+Vendes[[#This Row],[Base Imposable]]*Vendes[[#This Row],[% IVA]]</f>
        <v>0</v>
      </c>
      <c r="H1062" s="10">
        <f>-Vendes[[#This Row],[Base Imposable]]*Vendes[[#This Row],[% IRPF]]</f>
        <v>0</v>
      </c>
      <c r="I1062" s="10">
        <f>+Vendes[[#This Row],[Base Imposable]]+Vendes[[#This Row],[Quota IVA]]+Vendes[[#This Row],[IRPF]]</f>
        <v>0</v>
      </c>
      <c r="J1062" s="19"/>
      <c r="K1062" s="17">
        <f>+MONTH(Vendes[[#This Row],[Data Factura]])</f>
        <v>1</v>
      </c>
      <c r="L1062" s="17">
        <f>+YEAR(Vendes[[#This Row],[Data Factura]])</f>
        <v>1900</v>
      </c>
      <c r="M1062" s="18">
        <f>+Vendes[[#This Row],[Data Factura]]</f>
        <v>0</v>
      </c>
      <c r="N1062" s="15" t="s">
        <v>15</v>
      </c>
      <c r="O1062" s="10">
        <f>+Vendes[[#This Row],[Base Imposable]]</f>
        <v>0</v>
      </c>
    </row>
    <row r="1063" spans="1:15" ht="15" customHeight="1" x14ac:dyDescent="0.3">
      <c r="A1063" s="19"/>
      <c r="B1063" s="19"/>
      <c r="C1063" s="19"/>
      <c r="D1063" s="19"/>
      <c r="E1063" s="19"/>
      <c r="F1063" s="19"/>
      <c r="G1063" s="10">
        <f>+Vendes[[#This Row],[Base Imposable]]*Vendes[[#This Row],[% IVA]]</f>
        <v>0</v>
      </c>
      <c r="H1063" s="10">
        <f>-Vendes[[#This Row],[Base Imposable]]*Vendes[[#This Row],[% IRPF]]</f>
        <v>0</v>
      </c>
      <c r="I1063" s="10">
        <f>+Vendes[[#This Row],[Base Imposable]]+Vendes[[#This Row],[Quota IVA]]+Vendes[[#This Row],[IRPF]]</f>
        <v>0</v>
      </c>
      <c r="J1063" s="19"/>
      <c r="K1063" s="17">
        <f>+MONTH(Vendes[[#This Row],[Data Factura]])</f>
        <v>1</v>
      </c>
      <c r="L1063" s="17">
        <f>+YEAR(Vendes[[#This Row],[Data Factura]])</f>
        <v>1900</v>
      </c>
      <c r="M1063" s="18">
        <f>+Vendes[[#This Row],[Data Factura]]</f>
        <v>0</v>
      </c>
      <c r="N1063" s="15" t="s">
        <v>15</v>
      </c>
      <c r="O1063" s="10">
        <f>+Vendes[[#This Row],[Base Imposable]]</f>
        <v>0</v>
      </c>
    </row>
    <row r="1064" spans="1:15" ht="15" customHeight="1" x14ac:dyDescent="0.3">
      <c r="A1064" s="19"/>
      <c r="B1064" s="19"/>
      <c r="C1064" s="19"/>
      <c r="D1064" s="19"/>
      <c r="E1064" s="19"/>
      <c r="F1064" s="19"/>
      <c r="G1064" s="10">
        <f>+Vendes[[#This Row],[Base Imposable]]*Vendes[[#This Row],[% IVA]]</f>
        <v>0</v>
      </c>
      <c r="H1064" s="10">
        <f>-Vendes[[#This Row],[Base Imposable]]*Vendes[[#This Row],[% IRPF]]</f>
        <v>0</v>
      </c>
      <c r="I1064" s="10">
        <f>+Vendes[[#This Row],[Base Imposable]]+Vendes[[#This Row],[Quota IVA]]+Vendes[[#This Row],[IRPF]]</f>
        <v>0</v>
      </c>
      <c r="J1064" s="19"/>
      <c r="K1064" s="17">
        <f>+MONTH(Vendes[[#This Row],[Data Factura]])</f>
        <v>1</v>
      </c>
      <c r="L1064" s="17">
        <f>+YEAR(Vendes[[#This Row],[Data Factura]])</f>
        <v>1900</v>
      </c>
      <c r="M1064" s="18">
        <f>+Vendes[[#This Row],[Data Factura]]</f>
        <v>0</v>
      </c>
      <c r="N1064" s="15" t="s">
        <v>15</v>
      </c>
      <c r="O1064" s="10">
        <f>+Vendes[[#This Row],[Base Imposable]]</f>
        <v>0</v>
      </c>
    </row>
    <row r="1065" spans="1:15" ht="15" customHeight="1" x14ac:dyDescent="0.3">
      <c r="A1065" s="19"/>
      <c r="B1065" s="19"/>
      <c r="C1065" s="19"/>
      <c r="D1065" s="19"/>
      <c r="E1065" s="19"/>
      <c r="F1065" s="19"/>
      <c r="G1065" s="10">
        <f>+Vendes[[#This Row],[Base Imposable]]*Vendes[[#This Row],[% IVA]]</f>
        <v>0</v>
      </c>
      <c r="H1065" s="10">
        <f>-Vendes[[#This Row],[Base Imposable]]*Vendes[[#This Row],[% IRPF]]</f>
        <v>0</v>
      </c>
      <c r="I1065" s="10">
        <f>+Vendes[[#This Row],[Base Imposable]]+Vendes[[#This Row],[Quota IVA]]+Vendes[[#This Row],[IRPF]]</f>
        <v>0</v>
      </c>
      <c r="J1065" s="19"/>
      <c r="K1065" s="17">
        <f>+MONTH(Vendes[[#This Row],[Data Factura]])</f>
        <v>1</v>
      </c>
      <c r="L1065" s="17">
        <f>+YEAR(Vendes[[#This Row],[Data Factura]])</f>
        <v>1900</v>
      </c>
      <c r="M1065" s="18">
        <f>+Vendes[[#This Row],[Data Factura]]</f>
        <v>0</v>
      </c>
      <c r="N1065" s="15" t="s">
        <v>15</v>
      </c>
      <c r="O1065" s="10">
        <f>+Vendes[[#This Row],[Base Imposable]]</f>
        <v>0</v>
      </c>
    </row>
    <row r="1066" spans="1:15" ht="15" customHeight="1" x14ac:dyDescent="0.3">
      <c r="A1066" s="19"/>
      <c r="B1066" s="19"/>
      <c r="C1066" s="19"/>
      <c r="D1066" s="19"/>
      <c r="E1066" s="19"/>
      <c r="F1066" s="19"/>
      <c r="G1066" s="10">
        <f>+Vendes[[#This Row],[Base Imposable]]*Vendes[[#This Row],[% IVA]]</f>
        <v>0</v>
      </c>
      <c r="H1066" s="10">
        <f>-Vendes[[#This Row],[Base Imposable]]*Vendes[[#This Row],[% IRPF]]</f>
        <v>0</v>
      </c>
      <c r="I1066" s="10">
        <f>+Vendes[[#This Row],[Base Imposable]]+Vendes[[#This Row],[Quota IVA]]+Vendes[[#This Row],[IRPF]]</f>
        <v>0</v>
      </c>
      <c r="J1066" s="19"/>
      <c r="K1066" s="17">
        <f>+MONTH(Vendes[[#This Row],[Data Factura]])</f>
        <v>1</v>
      </c>
      <c r="L1066" s="17">
        <f>+YEAR(Vendes[[#This Row],[Data Factura]])</f>
        <v>1900</v>
      </c>
      <c r="M1066" s="18">
        <f>+Vendes[[#This Row],[Data Factura]]</f>
        <v>0</v>
      </c>
      <c r="N1066" s="15" t="s">
        <v>15</v>
      </c>
      <c r="O1066" s="10">
        <f>+Vendes[[#This Row],[Base Imposable]]</f>
        <v>0</v>
      </c>
    </row>
    <row r="1067" spans="1:15" ht="15" customHeight="1" x14ac:dyDescent="0.3">
      <c r="A1067" s="19"/>
      <c r="B1067" s="19"/>
      <c r="C1067" s="19"/>
      <c r="D1067" s="19"/>
      <c r="E1067" s="19"/>
      <c r="F1067" s="19"/>
      <c r="G1067" s="10">
        <f>+Vendes[[#This Row],[Base Imposable]]*Vendes[[#This Row],[% IVA]]</f>
        <v>0</v>
      </c>
      <c r="H1067" s="10">
        <f>-Vendes[[#This Row],[Base Imposable]]*Vendes[[#This Row],[% IRPF]]</f>
        <v>0</v>
      </c>
      <c r="I1067" s="10">
        <f>+Vendes[[#This Row],[Base Imposable]]+Vendes[[#This Row],[Quota IVA]]+Vendes[[#This Row],[IRPF]]</f>
        <v>0</v>
      </c>
      <c r="J1067" s="19"/>
      <c r="K1067" s="17">
        <f>+MONTH(Vendes[[#This Row],[Data Factura]])</f>
        <v>1</v>
      </c>
      <c r="L1067" s="17">
        <f>+YEAR(Vendes[[#This Row],[Data Factura]])</f>
        <v>1900</v>
      </c>
      <c r="M1067" s="18">
        <f>+Vendes[[#This Row],[Data Factura]]</f>
        <v>0</v>
      </c>
      <c r="N1067" s="15" t="s">
        <v>15</v>
      </c>
      <c r="O1067" s="10">
        <f>+Vendes[[#This Row],[Base Imposable]]</f>
        <v>0</v>
      </c>
    </row>
    <row r="1068" spans="1:15" ht="15" customHeight="1" x14ac:dyDescent="0.3">
      <c r="A1068" s="19"/>
      <c r="B1068" s="19"/>
      <c r="C1068" s="19"/>
      <c r="D1068" s="19"/>
      <c r="E1068" s="19"/>
      <c r="F1068" s="19"/>
      <c r="G1068" s="10">
        <f>+Vendes[[#This Row],[Base Imposable]]*Vendes[[#This Row],[% IVA]]</f>
        <v>0</v>
      </c>
      <c r="H1068" s="10">
        <f>-Vendes[[#This Row],[Base Imposable]]*Vendes[[#This Row],[% IRPF]]</f>
        <v>0</v>
      </c>
      <c r="I1068" s="10">
        <f>+Vendes[[#This Row],[Base Imposable]]+Vendes[[#This Row],[Quota IVA]]+Vendes[[#This Row],[IRPF]]</f>
        <v>0</v>
      </c>
      <c r="J1068" s="19"/>
      <c r="K1068" s="17">
        <f>+MONTH(Vendes[[#This Row],[Data Factura]])</f>
        <v>1</v>
      </c>
      <c r="L1068" s="17">
        <f>+YEAR(Vendes[[#This Row],[Data Factura]])</f>
        <v>1900</v>
      </c>
      <c r="M1068" s="18">
        <f>+Vendes[[#This Row],[Data Factura]]</f>
        <v>0</v>
      </c>
      <c r="N1068" s="15" t="s">
        <v>15</v>
      </c>
      <c r="O1068" s="10">
        <f>+Vendes[[#This Row],[Base Imposable]]</f>
        <v>0</v>
      </c>
    </row>
    <row r="1069" spans="1:15" ht="15" customHeight="1" x14ac:dyDescent="0.3">
      <c r="A1069" s="19"/>
      <c r="B1069" s="19"/>
      <c r="C1069" s="19"/>
      <c r="D1069" s="19"/>
      <c r="E1069" s="19"/>
      <c r="F1069" s="19"/>
      <c r="G1069" s="10">
        <f>+Vendes[[#This Row],[Base Imposable]]*Vendes[[#This Row],[% IVA]]</f>
        <v>0</v>
      </c>
      <c r="H1069" s="10">
        <f>-Vendes[[#This Row],[Base Imposable]]*Vendes[[#This Row],[% IRPF]]</f>
        <v>0</v>
      </c>
      <c r="I1069" s="10">
        <f>+Vendes[[#This Row],[Base Imposable]]+Vendes[[#This Row],[Quota IVA]]+Vendes[[#This Row],[IRPF]]</f>
        <v>0</v>
      </c>
      <c r="J1069" s="19"/>
      <c r="K1069" s="17">
        <f>+MONTH(Vendes[[#This Row],[Data Factura]])</f>
        <v>1</v>
      </c>
      <c r="L1069" s="17">
        <f>+YEAR(Vendes[[#This Row],[Data Factura]])</f>
        <v>1900</v>
      </c>
      <c r="M1069" s="18">
        <f>+Vendes[[#This Row],[Data Factura]]</f>
        <v>0</v>
      </c>
      <c r="N1069" s="15" t="s">
        <v>15</v>
      </c>
      <c r="O1069" s="10">
        <f>+Vendes[[#This Row],[Base Imposable]]</f>
        <v>0</v>
      </c>
    </row>
    <row r="1070" spans="1:15" ht="15" customHeight="1" x14ac:dyDescent="0.3">
      <c r="A1070" s="19"/>
      <c r="B1070" s="19"/>
      <c r="C1070" s="19"/>
      <c r="D1070" s="19"/>
      <c r="E1070" s="19"/>
      <c r="F1070" s="19"/>
      <c r="G1070" s="10">
        <f>+Vendes[[#This Row],[Base Imposable]]*Vendes[[#This Row],[% IVA]]</f>
        <v>0</v>
      </c>
      <c r="H1070" s="10">
        <f>-Vendes[[#This Row],[Base Imposable]]*Vendes[[#This Row],[% IRPF]]</f>
        <v>0</v>
      </c>
      <c r="I1070" s="10">
        <f>+Vendes[[#This Row],[Base Imposable]]+Vendes[[#This Row],[Quota IVA]]+Vendes[[#This Row],[IRPF]]</f>
        <v>0</v>
      </c>
      <c r="J1070" s="19"/>
      <c r="K1070" s="17">
        <f>+MONTH(Vendes[[#This Row],[Data Factura]])</f>
        <v>1</v>
      </c>
      <c r="L1070" s="17">
        <f>+YEAR(Vendes[[#This Row],[Data Factura]])</f>
        <v>1900</v>
      </c>
      <c r="M1070" s="18">
        <f>+Vendes[[#This Row],[Data Factura]]</f>
        <v>0</v>
      </c>
      <c r="N1070" s="15" t="s">
        <v>15</v>
      </c>
      <c r="O1070" s="10">
        <f>+Vendes[[#This Row],[Base Imposable]]</f>
        <v>0</v>
      </c>
    </row>
    <row r="1071" spans="1:15" ht="15" customHeight="1" x14ac:dyDescent="0.3">
      <c r="A1071" s="19"/>
      <c r="B1071" s="19"/>
      <c r="C1071" s="19"/>
      <c r="D1071" s="19"/>
      <c r="E1071" s="19"/>
      <c r="F1071" s="19"/>
      <c r="G1071" s="10">
        <f>+Vendes[[#This Row],[Base Imposable]]*Vendes[[#This Row],[% IVA]]</f>
        <v>0</v>
      </c>
      <c r="H1071" s="10">
        <f>-Vendes[[#This Row],[Base Imposable]]*Vendes[[#This Row],[% IRPF]]</f>
        <v>0</v>
      </c>
      <c r="I1071" s="10">
        <f>+Vendes[[#This Row],[Base Imposable]]+Vendes[[#This Row],[Quota IVA]]+Vendes[[#This Row],[IRPF]]</f>
        <v>0</v>
      </c>
      <c r="J1071" s="19"/>
      <c r="K1071" s="17">
        <f>+MONTH(Vendes[[#This Row],[Data Factura]])</f>
        <v>1</v>
      </c>
      <c r="L1071" s="17">
        <f>+YEAR(Vendes[[#This Row],[Data Factura]])</f>
        <v>1900</v>
      </c>
      <c r="M1071" s="18">
        <f>+Vendes[[#This Row],[Data Factura]]</f>
        <v>0</v>
      </c>
      <c r="N1071" s="15" t="s">
        <v>15</v>
      </c>
      <c r="O1071" s="10">
        <f>+Vendes[[#This Row],[Base Imposable]]</f>
        <v>0</v>
      </c>
    </row>
    <row r="1072" spans="1:15" ht="15" customHeight="1" x14ac:dyDescent="0.3">
      <c r="A1072" s="19"/>
      <c r="B1072" s="19"/>
      <c r="C1072" s="19"/>
      <c r="D1072" s="19"/>
      <c r="E1072" s="19"/>
      <c r="F1072" s="19"/>
      <c r="G1072" s="10">
        <f>+Vendes[[#This Row],[Base Imposable]]*Vendes[[#This Row],[% IVA]]</f>
        <v>0</v>
      </c>
      <c r="H1072" s="10">
        <f>-Vendes[[#This Row],[Base Imposable]]*Vendes[[#This Row],[% IRPF]]</f>
        <v>0</v>
      </c>
      <c r="I1072" s="10">
        <f>+Vendes[[#This Row],[Base Imposable]]+Vendes[[#This Row],[Quota IVA]]+Vendes[[#This Row],[IRPF]]</f>
        <v>0</v>
      </c>
      <c r="J1072" s="19"/>
      <c r="K1072" s="17">
        <f>+MONTH(Vendes[[#This Row],[Data Factura]])</f>
        <v>1</v>
      </c>
      <c r="L1072" s="17">
        <f>+YEAR(Vendes[[#This Row],[Data Factura]])</f>
        <v>1900</v>
      </c>
      <c r="M1072" s="18">
        <f>+Vendes[[#This Row],[Data Factura]]</f>
        <v>0</v>
      </c>
      <c r="N1072" s="15" t="s">
        <v>15</v>
      </c>
      <c r="O1072" s="10">
        <f>+Vendes[[#This Row],[Base Imposable]]</f>
        <v>0</v>
      </c>
    </row>
    <row r="1073" spans="1:15" ht="15" customHeight="1" x14ac:dyDescent="0.3">
      <c r="A1073" s="19"/>
      <c r="B1073" s="19"/>
      <c r="C1073" s="19"/>
      <c r="D1073" s="19"/>
      <c r="E1073" s="19"/>
      <c r="F1073" s="19"/>
      <c r="G1073" s="10">
        <f>+Vendes[[#This Row],[Base Imposable]]*Vendes[[#This Row],[% IVA]]</f>
        <v>0</v>
      </c>
      <c r="H1073" s="10">
        <f>-Vendes[[#This Row],[Base Imposable]]*Vendes[[#This Row],[% IRPF]]</f>
        <v>0</v>
      </c>
      <c r="I1073" s="10">
        <f>+Vendes[[#This Row],[Base Imposable]]+Vendes[[#This Row],[Quota IVA]]+Vendes[[#This Row],[IRPF]]</f>
        <v>0</v>
      </c>
      <c r="J1073" s="19"/>
      <c r="K1073" s="17">
        <f>+MONTH(Vendes[[#This Row],[Data Factura]])</f>
        <v>1</v>
      </c>
      <c r="L1073" s="17">
        <f>+YEAR(Vendes[[#This Row],[Data Factura]])</f>
        <v>1900</v>
      </c>
      <c r="M1073" s="18">
        <f>+Vendes[[#This Row],[Data Factura]]</f>
        <v>0</v>
      </c>
      <c r="N1073" s="15" t="s">
        <v>15</v>
      </c>
      <c r="O1073" s="10">
        <f>+Vendes[[#This Row],[Base Imposable]]</f>
        <v>0</v>
      </c>
    </row>
    <row r="1074" spans="1:15" ht="15" customHeight="1" x14ac:dyDescent="0.3">
      <c r="A1074" s="19"/>
      <c r="B1074" s="19"/>
      <c r="C1074" s="19"/>
      <c r="D1074" s="19"/>
      <c r="E1074" s="19"/>
      <c r="F1074" s="19"/>
      <c r="G1074" s="10">
        <f>+Vendes[[#This Row],[Base Imposable]]*Vendes[[#This Row],[% IVA]]</f>
        <v>0</v>
      </c>
      <c r="H1074" s="10">
        <f>-Vendes[[#This Row],[Base Imposable]]*Vendes[[#This Row],[% IRPF]]</f>
        <v>0</v>
      </c>
      <c r="I1074" s="10">
        <f>+Vendes[[#This Row],[Base Imposable]]+Vendes[[#This Row],[Quota IVA]]+Vendes[[#This Row],[IRPF]]</f>
        <v>0</v>
      </c>
      <c r="J1074" s="19"/>
      <c r="K1074" s="17">
        <f>+MONTH(Vendes[[#This Row],[Data Factura]])</f>
        <v>1</v>
      </c>
      <c r="L1074" s="17">
        <f>+YEAR(Vendes[[#This Row],[Data Factura]])</f>
        <v>1900</v>
      </c>
      <c r="M1074" s="18">
        <f>+Vendes[[#This Row],[Data Factura]]</f>
        <v>0</v>
      </c>
      <c r="N1074" s="15" t="s">
        <v>15</v>
      </c>
      <c r="O1074" s="10">
        <f>+Vendes[[#This Row],[Base Imposable]]</f>
        <v>0</v>
      </c>
    </row>
    <row r="1075" spans="1:15" ht="15" customHeight="1" x14ac:dyDescent="0.3">
      <c r="A1075" s="19"/>
      <c r="B1075" s="19"/>
      <c r="C1075" s="19"/>
      <c r="D1075" s="19"/>
      <c r="E1075" s="19"/>
      <c r="F1075" s="19"/>
      <c r="G1075" s="10">
        <f>+Vendes[[#This Row],[Base Imposable]]*Vendes[[#This Row],[% IVA]]</f>
        <v>0</v>
      </c>
      <c r="H1075" s="10">
        <f>-Vendes[[#This Row],[Base Imposable]]*Vendes[[#This Row],[% IRPF]]</f>
        <v>0</v>
      </c>
      <c r="I1075" s="10">
        <f>+Vendes[[#This Row],[Base Imposable]]+Vendes[[#This Row],[Quota IVA]]+Vendes[[#This Row],[IRPF]]</f>
        <v>0</v>
      </c>
      <c r="J1075" s="19"/>
      <c r="K1075" s="17">
        <f>+MONTH(Vendes[[#This Row],[Data Factura]])</f>
        <v>1</v>
      </c>
      <c r="L1075" s="17">
        <f>+YEAR(Vendes[[#This Row],[Data Factura]])</f>
        <v>1900</v>
      </c>
      <c r="M1075" s="18">
        <f>+Vendes[[#This Row],[Data Factura]]</f>
        <v>0</v>
      </c>
      <c r="N1075" s="15" t="s">
        <v>15</v>
      </c>
      <c r="O1075" s="10">
        <f>+Vendes[[#This Row],[Base Imposable]]</f>
        <v>0</v>
      </c>
    </row>
    <row r="1076" spans="1:15" ht="15" customHeight="1" x14ac:dyDescent="0.3">
      <c r="A1076" s="19"/>
      <c r="B1076" s="19"/>
      <c r="C1076" s="19"/>
      <c r="D1076" s="19"/>
      <c r="E1076" s="19"/>
      <c r="F1076" s="19"/>
      <c r="G1076" s="10">
        <f>+Vendes[[#This Row],[Base Imposable]]*Vendes[[#This Row],[% IVA]]</f>
        <v>0</v>
      </c>
      <c r="H1076" s="10">
        <f>-Vendes[[#This Row],[Base Imposable]]*Vendes[[#This Row],[% IRPF]]</f>
        <v>0</v>
      </c>
      <c r="I1076" s="10">
        <f>+Vendes[[#This Row],[Base Imposable]]+Vendes[[#This Row],[Quota IVA]]+Vendes[[#This Row],[IRPF]]</f>
        <v>0</v>
      </c>
      <c r="J1076" s="19"/>
      <c r="K1076" s="17">
        <f>+MONTH(Vendes[[#This Row],[Data Factura]])</f>
        <v>1</v>
      </c>
      <c r="L1076" s="17">
        <f>+YEAR(Vendes[[#This Row],[Data Factura]])</f>
        <v>1900</v>
      </c>
      <c r="M1076" s="18">
        <f>+Vendes[[#This Row],[Data Factura]]</f>
        <v>0</v>
      </c>
      <c r="N1076" s="15" t="s">
        <v>15</v>
      </c>
      <c r="O1076" s="10">
        <f>+Vendes[[#This Row],[Base Imposable]]</f>
        <v>0</v>
      </c>
    </row>
    <row r="1077" spans="1:15" ht="15" customHeight="1" x14ac:dyDescent="0.3">
      <c r="A1077" s="19"/>
      <c r="B1077" s="19"/>
      <c r="C1077" s="19"/>
      <c r="D1077" s="19"/>
      <c r="E1077" s="19"/>
      <c r="F1077" s="19"/>
      <c r="G1077" s="10">
        <f>+Vendes[[#This Row],[Base Imposable]]*Vendes[[#This Row],[% IVA]]</f>
        <v>0</v>
      </c>
      <c r="H1077" s="10">
        <f>-Vendes[[#This Row],[Base Imposable]]*Vendes[[#This Row],[% IRPF]]</f>
        <v>0</v>
      </c>
      <c r="I1077" s="10">
        <f>+Vendes[[#This Row],[Base Imposable]]+Vendes[[#This Row],[Quota IVA]]+Vendes[[#This Row],[IRPF]]</f>
        <v>0</v>
      </c>
      <c r="J1077" s="19"/>
      <c r="K1077" s="17">
        <f>+MONTH(Vendes[[#This Row],[Data Factura]])</f>
        <v>1</v>
      </c>
      <c r="L1077" s="17">
        <f>+YEAR(Vendes[[#This Row],[Data Factura]])</f>
        <v>1900</v>
      </c>
      <c r="M1077" s="18">
        <f>+Vendes[[#This Row],[Data Factura]]</f>
        <v>0</v>
      </c>
      <c r="N1077" s="15" t="s">
        <v>15</v>
      </c>
      <c r="O1077" s="10">
        <f>+Vendes[[#This Row],[Base Imposable]]</f>
        <v>0</v>
      </c>
    </row>
    <row r="1078" spans="1:15" ht="15" customHeight="1" x14ac:dyDescent="0.3">
      <c r="A1078" s="19"/>
      <c r="B1078" s="19"/>
      <c r="C1078" s="19"/>
      <c r="D1078" s="19"/>
      <c r="E1078" s="19"/>
      <c r="F1078" s="19"/>
      <c r="G1078" s="10">
        <f>+Vendes[[#This Row],[Base Imposable]]*Vendes[[#This Row],[% IVA]]</f>
        <v>0</v>
      </c>
      <c r="H1078" s="10">
        <f>-Vendes[[#This Row],[Base Imposable]]*Vendes[[#This Row],[% IRPF]]</f>
        <v>0</v>
      </c>
      <c r="I1078" s="10">
        <f>+Vendes[[#This Row],[Base Imposable]]+Vendes[[#This Row],[Quota IVA]]+Vendes[[#This Row],[IRPF]]</f>
        <v>0</v>
      </c>
      <c r="J1078" s="19"/>
      <c r="K1078" s="17">
        <f>+MONTH(Vendes[[#This Row],[Data Factura]])</f>
        <v>1</v>
      </c>
      <c r="L1078" s="17">
        <f>+YEAR(Vendes[[#This Row],[Data Factura]])</f>
        <v>1900</v>
      </c>
      <c r="M1078" s="18">
        <f>+Vendes[[#This Row],[Data Factura]]</f>
        <v>0</v>
      </c>
      <c r="N1078" s="15" t="s">
        <v>15</v>
      </c>
      <c r="O1078" s="10">
        <f>+Vendes[[#This Row],[Base Imposable]]</f>
        <v>0</v>
      </c>
    </row>
    <row r="1079" spans="1:15" ht="15" customHeight="1" x14ac:dyDescent="0.3">
      <c r="A1079" s="19"/>
      <c r="B1079" s="19"/>
      <c r="C1079" s="19"/>
      <c r="D1079" s="19"/>
      <c r="E1079" s="19"/>
      <c r="F1079" s="19"/>
      <c r="G1079" s="10">
        <f>+Vendes[[#This Row],[Base Imposable]]*Vendes[[#This Row],[% IVA]]</f>
        <v>0</v>
      </c>
      <c r="H1079" s="10">
        <f>-Vendes[[#This Row],[Base Imposable]]*Vendes[[#This Row],[% IRPF]]</f>
        <v>0</v>
      </c>
      <c r="I1079" s="10">
        <f>+Vendes[[#This Row],[Base Imposable]]+Vendes[[#This Row],[Quota IVA]]+Vendes[[#This Row],[IRPF]]</f>
        <v>0</v>
      </c>
      <c r="J1079" s="19"/>
      <c r="K1079" s="17">
        <f>+MONTH(Vendes[[#This Row],[Data Factura]])</f>
        <v>1</v>
      </c>
      <c r="L1079" s="17">
        <f>+YEAR(Vendes[[#This Row],[Data Factura]])</f>
        <v>1900</v>
      </c>
      <c r="M1079" s="18">
        <f>+Vendes[[#This Row],[Data Factura]]</f>
        <v>0</v>
      </c>
      <c r="N1079" s="15" t="s">
        <v>15</v>
      </c>
      <c r="O1079" s="10">
        <f>+Vendes[[#This Row],[Base Imposable]]</f>
        <v>0</v>
      </c>
    </row>
    <row r="1080" spans="1:15" ht="15" customHeight="1" x14ac:dyDescent="0.3">
      <c r="A1080" s="19"/>
      <c r="B1080" s="19"/>
      <c r="C1080" s="19"/>
      <c r="D1080" s="19"/>
      <c r="E1080" s="19"/>
      <c r="F1080" s="19"/>
      <c r="G1080" s="10">
        <f>+Vendes[[#This Row],[Base Imposable]]*Vendes[[#This Row],[% IVA]]</f>
        <v>0</v>
      </c>
      <c r="H1080" s="10">
        <f>-Vendes[[#This Row],[Base Imposable]]*Vendes[[#This Row],[% IRPF]]</f>
        <v>0</v>
      </c>
      <c r="I1080" s="10">
        <f>+Vendes[[#This Row],[Base Imposable]]+Vendes[[#This Row],[Quota IVA]]+Vendes[[#This Row],[IRPF]]</f>
        <v>0</v>
      </c>
      <c r="J1080" s="19"/>
      <c r="K1080" s="17">
        <f>+MONTH(Vendes[[#This Row],[Data Factura]])</f>
        <v>1</v>
      </c>
      <c r="L1080" s="17">
        <f>+YEAR(Vendes[[#This Row],[Data Factura]])</f>
        <v>1900</v>
      </c>
      <c r="M1080" s="18">
        <f>+Vendes[[#This Row],[Data Factura]]</f>
        <v>0</v>
      </c>
      <c r="N1080" s="15" t="s">
        <v>15</v>
      </c>
      <c r="O1080" s="10">
        <f>+Vendes[[#This Row],[Base Imposable]]</f>
        <v>0</v>
      </c>
    </row>
    <row r="1081" spans="1:15" ht="15" customHeight="1" x14ac:dyDescent="0.3">
      <c r="A1081" s="19"/>
      <c r="B1081" s="19"/>
      <c r="C1081" s="19"/>
      <c r="D1081" s="19"/>
      <c r="E1081" s="19"/>
      <c r="F1081" s="19"/>
      <c r="G1081" s="10">
        <f>+Vendes[[#This Row],[Base Imposable]]*Vendes[[#This Row],[% IVA]]</f>
        <v>0</v>
      </c>
      <c r="H1081" s="10">
        <f>-Vendes[[#This Row],[Base Imposable]]*Vendes[[#This Row],[% IRPF]]</f>
        <v>0</v>
      </c>
      <c r="I1081" s="10">
        <f>+Vendes[[#This Row],[Base Imposable]]+Vendes[[#This Row],[Quota IVA]]+Vendes[[#This Row],[IRPF]]</f>
        <v>0</v>
      </c>
      <c r="J1081" s="19"/>
      <c r="K1081" s="17">
        <f>+MONTH(Vendes[[#This Row],[Data Factura]])</f>
        <v>1</v>
      </c>
      <c r="L1081" s="17">
        <f>+YEAR(Vendes[[#This Row],[Data Factura]])</f>
        <v>1900</v>
      </c>
      <c r="M1081" s="18">
        <f>+Vendes[[#This Row],[Data Factura]]</f>
        <v>0</v>
      </c>
      <c r="N1081" s="15" t="s">
        <v>15</v>
      </c>
      <c r="O1081" s="10">
        <f>+Vendes[[#This Row],[Base Imposable]]</f>
        <v>0</v>
      </c>
    </row>
    <row r="1082" spans="1:15" ht="15" customHeight="1" x14ac:dyDescent="0.3">
      <c r="A1082" s="19"/>
      <c r="B1082" s="19"/>
      <c r="C1082" s="19"/>
      <c r="D1082" s="19"/>
      <c r="E1082" s="19"/>
      <c r="F1082" s="19"/>
      <c r="G1082" s="10">
        <f>+Vendes[[#This Row],[Base Imposable]]*Vendes[[#This Row],[% IVA]]</f>
        <v>0</v>
      </c>
      <c r="H1082" s="10">
        <f>-Vendes[[#This Row],[Base Imposable]]*Vendes[[#This Row],[% IRPF]]</f>
        <v>0</v>
      </c>
      <c r="I1082" s="10">
        <f>+Vendes[[#This Row],[Base Imposable]]+Vendes[[#This Row],[Quota IVA]]+Vendes[[#This Row],[IRPF]]</f>
        <v>0</v>
      </c>
      <c r="J1082" s="19"/>
      <c r="K1082" s="17">
        <f>+MONTH(Vendes[[#This Row],[Data Factura]])</f>
        <v>1</v>
      </c>
      <c r="L1082" s="17">
        <f>+YEAR(Vendes[[#This Row],[Data Factura]])</f>
        <v>1900</v>
      </c>
      <c r="M1082" s="18">
        <f>+Vendes[[#This Row],[Data Factura]]</f>
        <v>0</v>
      </c>
      <c r="N1082" s="15" t="s">
        <v>15</v>
      </c>
      <c r="O1082" s="10">
        <f>+Vendes[[#This Row],[Base Imposable]]</f>
        <v>0</v>
      </c>
    </row>
    <row r="1083" spans="1:15" ht="15" customHeight="1" x14ac:dyDescent="0.3">
      <c r="A1083" s="19"/>
      <c r="B1083" s="19"/>
      <c r="C1083" s="19"/>
      <c r="D1083" s="19"/>
      <c r="E1083" s="19"/>
      <c r="F1083" s="19"/>
      <c r="G1083" s="10">
        <f>+Vendes[[#This Row],[Base Imposable]]*Vendes[[#This Row],[% IVA]]</f>
        <v>0</v>
      </c>
      <c r="H1083" s="10">
        <f>-Vendes[[#This Row],[Base Imposable]]*Vendes[[#This Row],[% IRPF]]</f>
        <v>0</v>
      </c>
      <c r="I1083" s="10">
        <f>+Vendes[[#This Row],[Base Imposable]]+Vendes[[#This Row],[Quota IVA]]+Vendes[[#This Row],[IRPF]]</f>
        <v>0</v>
      </c>
      <c r="J1083" s="19"/>
      <c r="K1083" s="17">
        <f>+MONTH(Vendes[[#This Row],[Data Factura]])</f>
        <v>1</v>
      </c>
      <c r="L1083" s="17">
        <f>+YEAR(Vendes[[#This Row],[Data Factura]])</f>
        <v>1900</v>
      </c>
      <c r="M1083" s="18">
        <f>+Vendes[[#This Row],[Data Factura]]</f>
        <v>0</v>
      </c>
      <c r="N1083" s="15" t="s">
        <v>15</v>
      </c>
      <c r="O1083" s="10">
        <f>+Vendes[[#This Row],[Base Imposable]]</f>
        <v>0</v>
      </c>
    </row>
    <row r="1084" spans="1:15" ht="15" customHeight="1" x14ac:dyDescent="0.3">
      <c r="A1084" s="19"/>
      <c r="B1084" s="19"/>
      <c r="C1084" s="19"/>
      <c r="D1084" s="19"/>
      <c r="E1084" s="19"/>
      <c r="F1084" s="19"/>
      <c r="G1084" s="10">
        <f>+Vendes[[#This Row],[Base Imposable]]*Vendes[[#This Row],[% IVA]]</f>
        <v>0</v>
      </c>
      <c r="H1084" s="10">
        <f>-Vendes[[#This Row],[Base Imposable]]*Vendes[[#This Row],[% IRPF]]</f>
        <v>0</v>
      </c>
      <c r="I1084" s="10">
        <f>+Vendes[[#This Row],[Base Imposable]]+Vendes[[#This Row],[Quota IVA]]+Vendes[[#This Row],[IRPF]]</f>
        <v>0</v>
      </c>
      <c r="J1084" s="19"/>
      <c r="K1084" s="17">
        <f>+MONTH(Vendes[[#This Row],[Data Factura]])</f>
        <v>1</v>
      </c>
      <c r="L1084" s="17">
        <f>+YEAR(Vendes[[#This Row],[Data Factura]])</f>
        <v>1900</v>
      </c>
      <c r="M1084" s="18">
        <f>+Vendes[[#This Row],[Data Factura]]</f>
        <v>0</v>
      </c>
      <c r="N1084" s="15" t="s">
        <v>15</v>
      </c>
      <c r="O1084" s="10">
        <f>+Vendes[[#This Row],[Base Imposable]]</f>
        <v>0</v>
      </c>
    </row>
    <row r="1085" spans="1:15" ht="15" customHeight="1" x14ac:dyDescent="0.3">
      <c r="A1085" s="19"/>
      <c r="B1085" s="19"/>
      <c r="C1085" s="19"/>
      <c r="D1085" s="19"/>
      <c r="E1085" s="19"/>
      <c r="F1085" s="19"/>
      <c r="G1085" s="10">
        <f>+Vendes[[#This Row],[Base Imposable]]*Vendes[[#This Row],[% IVA]]</f>
        <v>0</v>
      </c>
      <c r="H1085" s="10">
        <f>-Vendes[[#This Row],[Base Imposable]]*Vendes[[#This Row],[% IRPF]]</f>
        <v>0</v>
      </c>
      <c r="I1085" s="10">
        <f>+Vendes[[#This Row],[Base Imposable]]+Vendes[[#This Row],[Quota IVA]]+Vendes[[#This Row],[IRPF]]</f>
        <v>0</v>
      </c>
      <c r="J1085" s="19"/>
      <c r="K1085" s="17">
        <f>+MONTH(Vendes[[#This Row],[Data Factura]])</f>
        <v>1</v>
      </c>
      <c r="L1085" s="17">
        <f>+YEAR(Vendes[[#This Row],[Data Factura]])</f>
        <v>1900</v>
      </c>
      <c r="M1085" s="18">
        <f>+Vendes[[#This Row],[Data Factura]]</f>
        <v>0</v>
      </c>
      <c r="N1085" s="15" t="s">
        <v>15</v>
      </c>
      <c r="O1085" s="10">
        <f>+Vendes[[#This Row],[Base Imposable]]</f>
        <v>0</v>
      </c>
    </row>
    <row r="1086" spans="1:15" ht="15" customHeight="1" x14ac:dyDescent="0.3">
      <c r="A1086" s="19"/>
      <c r="B1086" s="19"/>
      <c r="C1086" s="19"/>
      <c r="D1086" s="19"/>
      <c r="E1086" s="19"/>
      <c r="F1086" s="19"/>
      <c r="G1086" s="10">
        <f>+Vendes[[#This Row],[Base Imposable]]*Vendes[[#This Row],[% IVA]]</f>
        <v>0</v>
      </c>
      <c r="H1086" s="10">
        <f>-Vendes[[#This Row],[Base Imposable]]*Vendes[[#This Row],[% IRPF]]</f>
        <v>0</v>
      </c>
      <c r="I1086" s="10">
        <f>+Vendes[[#This Row],[Base Imposable]]+Vendes[[#This Row],[Quota IVA]]+Vendes[[#This Row],[IRPF]]</f>
        <v>0</v>
      </c>
      <c r="J1086" s="19"/>
      <c r="K1086" s="17">
        <f>+MONTH(Vendes[[#This Row],[Data Factura]])</f>
        <v>1</v>
      </c>
      <c r="L1086" s="17">
        <f>+YEAR(Vendes[[#This Row],[Data Factura]])</f>
        <v>1900</v>
      </c>
      <c r="M1086" s="18">
        <f>+Vendes[[#This Row],[Data Factura]]</f>
        <v>0</v>
      </c>
      <c r="N1086" s="15" t="s">
        <v>15</v>
      </c>
      <c r="O1086" s="10">
        <f>+Vendes[[#This Row],[Base Imposable]]</f>
        <v>0</v>
      </c>
    </row>
    <row r="1087" spans="1:15" ht="15" customHeight="1" x14ac:dyDescent="0.3">
      <c r="A1087" s="19"/>
      <c r="B1087" s="19"/>
      <c r="C1087" s="19"/>
      <c r="D1087" s="19"/>
      <c r="E1087" s="19"/>
      <c r="F1087" s="19"/>
      <c r="G1087" s="10">
        <f>+Vendes[[#This Row],[Base Imposable]]*Vendes[[#This Row],[% IVA]]</f>
        <v>0</v>
      </c>
      <c r="H1087" s="10">
        <f>-Vendes[[#This Row],[Base Imposable]]*Vendes[[#This Row],[% IRPF]]</f>
        <v>0</v>
      </c>
      <c r="I1087" s="10">
        <f>+Vendes[[#This Row],[Base Imposable]]+Vendes[[#This Row],[Quota IVA]]+Vendes[[#This Row],[IRPF]]</f>
        <v>0</v>
      </c>
      <c r="J1087" s="19"/>
      <c r="K1087" s="17">
        <f>+MONTH(Vendes[[#This Row],[Data Factura]])</f>
        <v>1</v>
      </c>
      <c r="L1087" s="17">
        <f>+YEAR(Vendes[[#This Row],[Data Factura]])</f>
        <v>1900</v>
      </c>
      <c r="M1087" s="18">
        <f>+Vendes[[#This Row],[Data Factura]]</f>
        <v>0</v>
      </c>
      <c r="N1087" s="15" t="s">
        <v>15</v>
      </c>
      <c r="O1087" s="10">
        <f>+Vendes[[#This Row],[Base Imposable]]</f>
        <v>0</v>
      </c>
    </row>
    <row r="1088" spans="1:15" ht="15" customHeight="1" x14ac:dyDescent="0.3">
      <c r="A1088" s="19"/>
      <c r="B1088" s="19"/>
      <c r="C1088" s="19"/>
      <c r="D1088" s="19"/>
      <c r="E1088" s="19"/>
      <c r="F1088" s="19"/>
      <c r="G1088" s="10">
        <f>+Vendes[[#This Row],[Base Imposable]]*Vendes[[#This Row],[% IVA]]</f>
        <v>0</v>
      </c>
      <c r="H1088" s="10">
        <f>-Vendes[[#This Row],[Base Imposable]]*Vendes[[#This Row],[% IRPF]]</f>
        <v>0</v>
      </c>
      <c r="I1088" s="10">
        <f>+Vendes[[#This Row],[Base Imposable]]+Vendes[[#This Row],[Quota IVA]]+Vendes[[#This Row],[IRPF]]</f>
        <v>0</v>
      </c>
      <c r="J1088" s="19"/>
      <c r="K1088" s="17">
        <f>+MONTH(Vendes[[#This Row],[Data Factura]])</f>
        <v>1</v>
      </c>
      <c r="L1088" s="17">
        <f>+YEAR(Vendes[[#This Row],[Data Factura]])</f>
        <v>1900</v>
      </c>
      <c r="M1088" s="18">
        <f>+Vendes[[#This Row],[Data Factura]]</f>
        <v>0</v>
      </c>
      <c r="N1088" s="15" t="s">
        <v>15</v>
      </c>
      <c r="O1088" s="10">
        <f>+Vendes[[#This Row],[Base Imposable]]</f>
        <v>0</v>
      </c>
    </row>
    <row r="1089" spans="1:15" ht="15" customHeight="1" x14ac:dyDescent="0.3">
      <c r="A1089" s="19"/>
      <c r="B1089" s="19"/>
      <c r="C1089" s="19"/>
      <c r="D1089" s="19"/>
      <c r="E1089" s="19"/>
      <c r="F1089" s="19"/>
      <c r="G1089" s="10">
        <f>+Vendes[[#This Row],[Base Imposable]]*Vendes[[#This Row],[% IVA]]</f>
        <v>0</v>
      </c>
      <c r="H1089" s="10">
        <f>-Vendes[[#This Row],[Base Imposable]]*Vendes[[#This Row],[% IRPF]]</f>
        <v>0</v>
      </c>
      <c r="I1089" s="10">
        <f>+Vendes[[#This Row],[Base Imposable]]+Vendes[[#This Row],[Quota IVA]]+Vendes[[#This Row],[IRPF]]</f>
        <v>0</v>
      </c>
      <c r="J1089" s="19"/>
      <c r="K1089" s="17">
        <f>+MONTH(Vendes[[#This Row],[Data Factura]])</f>
        <v>1</v>
      </c>
      <c r="L1089" s="17">
        <f>+YEAR(Vendes[[#This Row],[Data Factura]])</f>
        <v>1900</v>
      </c>
      <c r="M1089" s="18">
        <f>+Vendes[[#This Row],[Data Factura]]</f>
        <v>0</v>
      </c>
      <c r="N1089" s="15" t="s">
        <v>15</v>
      </c>
      <c r="O1089" s="10">
        <f>+Vendes[[#This Row],[Base Imposable]]</f>
        <v>0</v>
      </c>
    </row>
    <row r="1090" spans="1:15" ht="15" customHeight="1" x14ac:dyDescent="0.3">
      <c r="A1090" s="19"/>
      <c r="B1090" s="19"/>
      <c r="C1090" s="19"/>
      <c r="D1090" s="19"/>
      <c r="E1090" s="19"/>
      <c r="F1090" s="19"/>
      <c r="G1090" s="10">
        <f>+Vendes[[#This Row],[Base Imposable]]*Vendes[[#This Row],[% IVA]]</f>
        <v>0</v>
      </c>
      <c r="H1090" s="10">
        <f>-Vendes[[#This Row],[Base Imposable]]*Vendes[[#This Row],[% IRPF]]</f>
        <v>0</v>
      </c>
      <c r="I1090" s="10">
        <f>+Vendes[[#This Row],[Base Imposable]]+Vendes[[#This Row],[Quota IVA]]+Vendes[[#This Row],[IRPF]]</f>
        <v>0</v>
      </c>
      <c r="J1090" s="19"/>
      <c r="K1090" s="17">
        <f>+MONTH(Vendes[[#This Row],[Data Factura]])</f>
        <v>1</v>
      </c>
      <c r="L1090" s="17">
        <f>+YEAR(Vendes[[#This Row],[Data Factura]])</f>
        <v>1900</v>
      </c>
      <c r="M1090" s="18">
        <f>+Vendes[[#This Row],[Data Factura]]</f>
        <v>0</v>
      </c>
      <c r="N1090" s="15" t="s">
        <v>15</v>
      </c>
      <c r="O1090" s="10">
        <f>+Vendes[[#This Row],[Base Imposable]]</f>
        <v>0</v>
      </c>
    </row>
    <row r="1091" spans="1:15" ht="15" customHeight="1" x14ac:dyDescent="0.3">
      <c r="A1091" s="19"/>
      <c r="B1091" s="19"/>
      <c r="C1091" s="19"/>
      <c r="D1091" s="19"/>
      <c r="E1091" s="19"/>
      <c r="F1091" s="19"/>
      <c r="G1091" s="10">
        <f>+Vendes[[#This Row],[Base Imposable]]*Vendes[[#This Row],[% IVA]]</f>
        <v>0</v>
      </c>
      <c r="H1091" s="10">
        <f>-Vendes[[#This Row],[Base Imposable]]*Vendes[[#This Row],[% IRPF]]</f>
        <v>0</v>
      </c>
      <c r="I1091" s="10">
        <f>+Vendes[[#This Row],[Base Imposable]]+Vendes[[#This Row],[Quota IVA]]+Vendes[[#This Row],[IRPF]]</f>
        <v>0</v>
      </c>
      <c r="J1091" s="19"/>
      <c r="K1091" s="17">
        <f>+MONTH(Vendes[[#This Row],[Data Factura]])</f>
        <v>1</v>
      </c>
      <c r="L1091" s="17">
        <f>+YEAR(Vendes[[#This Row],[Data Factura]])</f>
        <v>1900</v>
      </c>
      <c r="M1091" s="18">
        <f>+Vendes[[#This Row],[Data Factura]]</f>
        <v>0</v>
      </c>
      <c r="N1091" s="15" t="s">
        <v>15</v>
      </c>
      <c r="O1091" s="10">
        <f>+Vendes[[#This Row],[Base Imposable]]</f>
        <v>0</v>
      </c>
    </row>
    <row r="1092" spans="1:15" ht="15" customHeight="1" x14ac:dyDescent="0.3">
      <c r="A1092" s="19"/>
      <c r="B1092" s="19"/>
      <c r="C1092" s="19"/>
      <c r="D1092" s="19"/>
      <c r="E1092" s="19"/>
      <c r="F1092" s="19"/>
      <c r="G1092" s="10">
        <f>+Vendes[[#This Row],[Base Imposable]]*Vendes[[#This Row],[% IVA]]</f>
        <v>0</v>
      </c>
      <c r="H1092" s="10">
        <f>-Vendes[[#This Row],[Base Imposable]]*Vendes[[#This Row],[% IRPF]]</f>
        <v>0</v>
      </c>
      <c r="I1092" s="10">
        <f>+Vendes[[#This Row],[Base Imposable]]+Vendes[[#This Row],[Quota IVA]]+Vendes[[#This Row],[IRPF]]</f>
        <v>0</v>
      </c>
      <c r="J1092" s="19"/>
      <c r="K1092" s="17">
        <f>+MONTH(Vendes[[#This Row],[Data Factura]])</f>
        <v>1</v>
      </c>
      <c r="L1092" s="17">
        <f>+YEAR(Vendes[[#This Row],[Data Factura]])</f>
        <v>1900</v>
      </c>
      <c r="M1092" s="18">
        <f>+Vendes[[#This Row],[Data Factura]]</f>
        <v>0</v>
      </c>
      <c r="N1092" s="15" t="s">
        <v>15</v>
      </c>
      <c r="O1092" s="10">
        <f>+Vendes[[#This Row],[Base Imposable]]</f>
        <v>0</v>
      </c>
    </row>
    <row r="1093" spans="1:15" ht="15" customHeight="1" x14ac:dyDescent="0.3">
      <c r="A1093" s="19"/>
      <c r="B1093" s="19"/>
      <c r="C1093" s="19"/>
      <c r="D1093" s="19"/>
      <c r="E1093" s="19"/>
      <c r="F1093" s="19"/>
      <c r="G1093" s="10">
        <f>+Vendes[[#This Row],[Base Imposable]]*Vendes[[#This Row],[% IVA]]</f>
        <v>0</v>
      </c>
      <c r="H1093" s="10">
        <f>-Vendes[[#This Row],[Base Imposable]]*Vendes[[#This Row],[% IRPF]]</f>
        <v>0</v>
      </c>
      <c r="I1093" s="10">
        <f>+Vendes[[#This Row],[Base Imposable]]+Vendes[[#This Row],[Quota IVA]]+Vendes[[#This Row],[IRPF]]</f>
        <v>0</v>
      </c>
      <c r="J1093" s="19"/>
      <c r="K1093" s="17">
        <f>+MONTH(Vendes[[#This Row],[Data Factura]])</f>
        <v>1</v>
      </c>
      <c r="L1093" s="17">
        <f>+YEAR(Vendes[[#This Row],[Data Factura]])</f>
        <v>1900</v>
      </c>
      <c r="M1093" s="18">
        <f>+Vendes[[#This Row],[Data Factura]]</f>
        <v>0</v>
      </c>
      <c r="N1093" s="15" t="s">
        <v>15</v>
      </c>
      <c r="O1093" s="10">
        <f>+Vendes[[#This Row],[Base Imposable]]</f>
        <v>0</v>
      </c>
    </row>
    <row r="1094" spans="1:15" ht="15" customHeight="1" x14ac:dyDescent="0.3">
      <c r="A1094" s="19"/>
      <c r="B1094" s="19"/>
      <c r="C1094" s="19"/>
      <c r="D1094" s="19"/>
      <c r="E1094" s="19"/>
      <c r="F1094" s="19"/>
      <c r="G1094" s="10">
        <f>+Vendes[[#This Row],[Base Imposable]]*Vendes[[#This Row],[% IVA]]</f>
        <v>0</v>
      </c>
      <c r="H1094" s="10">
        <f>-Vendes[[#This Row],[Base Imposable]]*Vendes[[#This Row],[% IRPF]]</f>
        <v>0</v>
      </c>
      <c r="I1094" s="10">
        <f>+Vendes[[#This Row],[Base Imposable]]+Vendes[[#This Row],[Quota IVA]]+Vendes[[#This Row],[IRPF]]</f>
        <v>0</v>
      </c>
      <c r="J1094" s="19"/>
      <c r="K1094" s="17">
        <f>+MONTH(Vendes[[#This Row],[Data Factura]])</f>
        <v>1</v>
      </c>
      <c r="L1094" s="17">
        <f>+YEAR(Vendes[[#This Row],[Data Factura]])</f>
        <v>1900</v>
      </c>
      <c r="M1094" s="18">
        <f>+Vendes[[#This Row],[Data Factura]]</f>
        <v>0</v>
      </c>
      <c r="N1094" s="15" t="s">
        <v>15</v>
      </c>
      <c r="O1094" s="10">
        <f>+Vendes[[#This Row],[Base Imposable]]</f>
        <v>0</v>
      </c>
    </row>
    <row r="1095" spans="1:15" ht="15" customHeight="1" x14ac:dyDescent="0.3">
      <c r="A1095" s="19"/>
      <c r="B1095" s="19"/>
      <c r="C1095" s="19"/>
      <c r="D1095" s="19"/>
      <c r="E1095" s="19"/>
      <c r="F1095" s="19"/>
      <c r="G1095" s="10">
        <f>+Vendes[[#This Row],[Base Imposable]]*Vendes[[#This Row],[% IVA]]</f>
        <v>0</v>
      </c>
      <c r="H1095" s="10">
        <f>-Vendes[[#This Row],[Base Imposable]]*Vendes[[#This Row],[% IRPF]]</f>
        <v>0</v>
      </c>
      <c r="I1095" s="10">
        <f>+Vendes[[#This Row],[Base Imposable]]+Vendes[[#This Row],[Quota IVA]]+Vendes[[#This Row],[IRPF]]</f>
        <v>0</v>
      </c>
      <c r="J1095" s="19"/>
      <c r="K1095" s="17">
        <f>+MONTH(Vendes[[#This Row],[Data Factura]])</f>
        <v>1</v>
      </c>
      <c r="L1095" s="17">
        <f>+YEAR(Vendes[[#This Row],[Data Factura]])</f>
        <v>1900</v>
      </c>
      <c r="M1095" s="18">
        <f>+Vendes[[#This Row],[Data Factura]]</f>
        <v>0</v>
      </c>
      <c r="N1095" s="15" t="s">
        <v>15</v>
      </c>
      <c r="O1095" s="10">
        <f>+Vendes[[#This Row],[Base Imposable]]</f>
        <v>0</v>
      </c>
    </row>
    <row r="1096" spans="1:15" ht="15" customHeight="1" x14ac:dyDescent="0.3">
      <c r="A1096" s="19"/>
      <c r="B1096" s="19"/>
      <c r="C1096" s="19"/>
      <c r="D1096" s="19"/>
      <c r="E1096" s="19"/>
      <c r="F1096" s="19"/>
      <c r="G1096" s="10">
        <f>+Vendes[[#This Row],[Base Imposable]]*Vendes[[#This Row],[% IVA]]</f>
        <v>0</v>
      </c>
      <c r="H1096" s="10">
        <f>-Vendes[[#This Row],[Base Imposable]]*Vendes[[#This Row],[% IRPF]]</f>
        <v>0</v>
      </c>
      <c r="I1096" s="10">
        <f>+Vendes[[#This Row],[Base Imposable]]+Vendes[[#This Row],[Quota IVA]]+Vendes[[#This Row],[IRPF]]</f>
        <v>0</v>
      </c>
      <c r="J1096" s="19"/>
      <c r="K1096" s="17">
        <f>+MONTH(Vendes[[#This Row],[Data Factura]])</f>
        <v>1</v>
      </c>
      <c r="L1096" s="17">
        <f>+YEAR(Vendes[[#This Row],[Data Factura]])</f>
        <v>1900</v>
      </c>
      <c r="M1096" s="18">
        <f>+Vendes[[#This Row],[Data Factura]]</f>
        <v>0</v>
      </c>
      <c r="N1096" s="15" t="s">
        <v>15</v>
      </c>
      <c r="O1096" s="10">
        <f>+Vendes[[#This Row],[Base Imposable]]</f>
        <v>0</v>
      </c>
    </row>
    <row r="1097" spans="1:15" ht="15" customHeight="1" x14ac:dyDescent="0.3">
      <c r="A1097" s="19"/>
      <c r="B1097" s="19"/>
      <c r="C1097" s="19"/>
      <c r="D1097" s="19"/>
      <c r="E1097" s="19"/>
      <c r="F1097" s="19"/>
      <c r="G1097" s="10">
        <f>+Vendes[[#This Row],[Base Imposable]]*Vendes[[#This Row],[% IVA]]</f>
        <v>0</v>
      </c>
      <c r="H1097" s="10">
        <f>-Vendes[[#This Row],[Base Imposable]]*Vendes[[#This Row],[% IRPF]]</f>
        <v>0</v>
      </c>
      <c r="I1097" s="10">
        <f>+Vendes[[#This Row],[Base Imposable]]+Vendes[[#This Row],[Quota IVA]]+Vendes[[#This Row],[IRPF]]</f>
        <v>0</v>
      </c>
      <c r="J1097" s="19"/>
      <c r="K1097" s="17">
        <f>+MONTH(Vendes[[#This Row],[Data Factura]])</f>
        <v>1</v>
      </c>
      <c r="L1097" s="17">
        <f>+YEAR(Vendes[[#This Row],[Data Factura]])</f>
        <v>1900</v>
      </c>
      <c r="M1097" s="18">
        <f>+Vendes[[#This Row],[Data Factura]]</f>
        <v>0</v>
      </c>
      <c r="N1097" s="15" t="s">
        <v>15</v>
      </c>
      <c r="O1097" s="10">
        <f>+Vendes[[#This Row],[Base Imposable]]</f>
        <v>0</v>
      </c>
    </row>
    <row r="1098" spans="1:15" ht="15" customHeight="1" x14ac:dyDescent="0.3">
      <c r="A1098" s="19"/>
      <c r="B1098" s="19"/>
      <c r="C1098" s="19"/>
      <c r="D1098" s="19"/>
      <c r="E1098" s="19"/>
      <c r="F1098" s="19"/>
      <c r="G1098" s="10">
        <f>+Vendes[[#This Row],[Base Imposable]]*Vendes[[#This Row],[% IVA]]</f>
        <v>0</v>
      </c>
      <c r="H1098" s="10">
        <f>-Vendes[[#This Row],[Base Imposable]]*Vendes[[#This Row],[% IRPF]]</f>
        <v>0</v>
      </c>
      <c r="I1098" s="10">
        <f>+Vendes[[#This Row],[Base Imposable]]+Vendes[[#This Row],[Quota IVA]]+Vendes[[#This Row],[IRPF]]</f>
        <v>0</v>
      </c>
      <c r="J1098" s="19"/>
      <c r="K1098" s="17">
        <f>+MONTH(Vendes[[#This Row],[Data Factura]])</f>
        <v>1</v>
      </c>
      <c r="L1098" s="17">
        <f>+YEAR(Vendes[[#This Row],[Data Factura]])</f>
        <v>1900</v>
      </c>
      <c r="M1098" s="18">
        <f>+Vendes[[#This Row],[Data Factura]]</f>
        <v>0</v>
      </c>
      <c r="N1098" s="15" t="s">
        <v>15</v>
      </c>
      <c r="O1098" s="10">
        <f>+Vendes[[#This Row],[Base Imposable]]</f>
        <v>0</v>
      </c>
    </row>
    <row r="1099" spans="1:15" ht="15" customHeight="1" x14ac:dyDescent="0.3">
      <c r="A1099" s="19"/>
      <c r="B1099" s="19"/>
      <c r="C1099" s="19"/>
      <c r="D1099" s="19"/>
      <c r="E1099" s="19"/>
      <c r="F1099" s="19"/>
      <c r="G1099" s="10">
        <f>+Vendes[[#This Row],[Base Imposable]]*Vendes[[#This Row],[% IVA]]</f>
        <v>0</v>
      </c>
      <c r="H1099" s="10">
        <f>-Vendes[[#This Row],[Base Imposable]]*Vendes[[#This Row],[% IRPF]]</f>
        <v>0</v>
      </c>
      <c r="I1099" s="10">
        <f>+Vendes[[#This Row],[Base Imposable]]+Vendes[[#This Row],[Quota IVA]]+Vendes[[#This Row],[IRPF]]</f>
        <v>0</v>
      </c>
      <c r="J1099" s="19"/>
      <c r="K1099" s="17">
        <f>+MONTH(Vendes[[#This Row],[Data Factura]])</f>
        <v>1</v>
      </c>
      <c r="L1099" s="17">
        <f>+YEAR(Vendes[[#This Row],[Data Factura]])</f>
        <v>1900</v>
      </c>
      <c r="M1099" s="18">
        <f>+Vendes[[#This Row],[Data Factura]]</f>
        <v>0</v>
      </c>
      <c r="N1099" s="15" t="s">
        <v>15</v>
      </c>
      <c r="O1099" s="10">
        <f>+Vendes[[#This Row],[Base Imposable]]</f>
        <v>0</v>
      </c>
    </row>
    <row r="1100" spans="1:15" ht="15" customHeight="1" x14ac:dyDescent="0.3">
      <c r="A1100" s="19"/>
      <c r="B1100" s="19"/>
      <c r="C1100" s="19"/>
      <c r="D1100" s="19"/>
      <c r="E1100" s="19"/>
      <c r="F1100" s="19"/>
      <c r="G1100" s="10">
        <f>+Vendes[[#This Row],[Base Imposable]]*Vendes[[#This Row],[% IVA]]</f>
        <v>0</v>
      </c>
      <c r="H1100" s="10">
        <f>-Vendes[[#This Row],[Base Imposable]]*Vendes[[#This Row],[% IRPF]]</f>
        <v>0</v>
      </c>
      <c r="I1100" s="10">
        <f>+Vendes[[#This Row],[Base Imposable]]+Vendes[[#This Row],[Quota IVA]]+Vendes[[#This Row],[IRPF]]</f>
        <v>0</v>
      </c>
      <c r="J1100" s="19"/>
      <c r="K1100" s="17">
        <f>+MONTH(Vendes[[#This Row],[Data Factura]])</f>
        <v>1</v>
      </c>
      <c r="L1100" s="17">
        <f>+YEAR(Vendes[[#This Row],[Data Factura]])</f>
        <v>1900</v>
      </c>
      <c r="M1100" s="18">
        <f>+Vendes[[#This Row],[Data Factura]]</f>
        <v>0</v>
      </c>
      <c r="N1100" s="15" t="s">
        <v>15</v>
      </c>
      <c r="O1100" s="10">
        <f>+Vendes[[#This Row],[Base Imposable]]</f>
        <v>0</v>
      </c>
    </row>
    <row r="1101" spans="1:15" ht="15" customHeight="1" x14ac:dyDescent="0.3">
      <c r="A1101" s="19"/>
      <c r="B1101" s="19"/>
      <c r="C1101" s="19"/>
      <c r="D1101" s="19"/>
      <c r="E1101" s="19"/>
      <c r="F1101" s="19"/>
      <c r="G1101" s="10">
        <f>+Vendes[[#This Row],[Base Imposable]]*Vendes[[#This Row],[% IVA]]</f>
        <v>0</v>
      </c>
      <c r="H1101" s="10">
        <f>-Vendes[[#This Row],[Base Imposable]]*Vendes[[#This Row],[% IRPF]]</f>
        <v>0</v>
      </c>
      <c r="I1101" s="10">
        <f>+Vendes[[#This Row],[Base Imposable]]+Vendes[[#This Row],[Quota IVA]]+Vendes[[#This Row],[IRPF]]</f>
        <v>0</v>
      </c>
      <c r="J1101" s="19"/>
      <c r="K1101" s="17">
        <f>+MONTH(Vendes[[#This Row],[Data Factura]])</f>
        <v>1</v>
      </c>
      <c r="L1101" s="17">
        <f>+YEAR(Vendes[[#This Row],[Data Factura]])</f>
        <v>1900</v>
      </c>
      <c r="M1101" s="18">
        <f>+Vendes[[#This Row],[Data Factura]]</f>
        <v>0</v>
      </c>
      <c r="N1101" s="15" t="s">
        <v>15</v>
      </c>
      <c r="O1101" s="10">
        <f>+Vendes[[#This Row],[Base Imposable]]</f>
        <v>0</v>
      </c>
    </row>
    <row r="1102" spans="1:15" ht="15" customHeight="1" x14ac:dyDescent="0.3">
      <c r="A1102" s="19"/>
      <c r="B1102" s="19"/>
      <c r="C1102" s="19"/>
      <c r="D1102" s="19"/>
      <c r="E1102" s="19"/>
      <c r="F1102" s="19"/>
      <c r="G1102" s="10">
        <f>+Vendes[[#This Row],[Base Imposable]]*Vendes[[#This Row],[% IVA]]</f>
        <v>0</v>
      </c>
      <c r="H1102" s="10">
        <f>-Vendes[[#This Row],[Base Imposable]]*Vendes[[#This Row],[% IRPF]]</f>
        <v>0</v>
      </c>
      <c r="I1102" s="10">
        <f>+Vendes[[#This Row],[Base Imposable]]+Vendes[[#This Row],[Quota IVA]]+Vendes[[#This Row],[IRPF]]</f>
        <v>0</v>
      </c>
      <c r="J1102" s="19"/>
      <c r="K1102" s="17">
        <f>+MONTH(Vendes[[#This Row],[Data Factura]])</f>
        <v>1</v>
      </c>
      <c r="L1102" s="17">
        <f>+YEAR(Vendes[[#This Row],[Data Factura]])</f>
        <v>1900</v>
      </c>
      <c r="M1102" s="18">
        <f>+Vendes[[#This Row],[Data Factura]]</f>
        <v>0</v>
      </c>
      <c r="N1102" s="15" t="s">
        <v>15</v>
      </c>
      <c r="O1102" s="10">
        <f>+Vendes[[#This Row],[Base Imposable]]</f>
        <v>0</v>
      </c>
    </row>
    <row r="1103" spans="1:15" ht="15" customHeight="1" x14ac:dyDescent="0.3">
      <c r="A1103" s="19"/>
      <c r="B1103" s="19"/>
      <c r="C1103" s="19"/>
      <c r="D1103" s="19"/>
      <c r="E1103" s="19"/>
      <c r="F1103" s="19"/>
      <c r="G1103" s="10">
        <f>+Vendes[[#This Row],[Base Imposable]]*Vendes[[#This Row],[% IVA]]</f>
        <v>0</v>
      </c>
      <c r="H1103" s="10">
        <f>-Vendes[[#This Row],[Base Imposable]]*Vendes[[#This Row],[% IRPF]]</f>
        <v>0</v>
      </c>
      <c r="I1103" s="10">
        <f>+Vendes[[#This Row],[Base Imposable]]+Vendes[[#This Row],[Quota IVA]]+Vendes[[#This Row],[IRPF]]</f>
        <v>0</v>
      </c>
      <c r="J1103" s="19"/>
      <c r="K1103" s="17">
        <f>+MONTH(Vendes[[#This Row],[Data Factura]])</f>
        <v>1</v>
      </c>
      <c r="L1103" s="17">
        <f>+YEAR(Vendes[[#This Row],[Data Factura]])</f>
        <v>1900</v>
      </c>
      <c r="M1103" s="18">
        <f>+Vendes[[#This Row],[Data Factura]]</f>
        <v>0</v>
      </c>
      <c r="N1103" s="15" t="s">
        <v>15</v>
      </c>
      <c r="O1103" s="10">
        <f>+Vendes[[#This Row],[Base Imposable]]</f>
        <v>0</v>
      </c>
    </row>
    <row r="1104" spans="1:15" ht="15" customHeight="1" x14ac:dyDescent="0.3">
      <c r="A1104" s="19"/>
      <c r="B1104" s="19"/>
      <c r="C1104" s="19"/>
      <c r="D1104" s="19"/>
      <c r="E1104" s="19"/>
      <c r="F1104" s="19"/>
      <c r="G1104" s="10">
        <f>+Vendes[[#This Row],[Base Imposable]]*Vendes[[#This Row],[% IVA]]</f>
        <v>0</v>
      </c>
      <c r="H1104" s="10">
        <f>-Vendes[[#This Row],[Base Imposable]]*Vendes[[#This Row],[% IRPF]]</f>
        <v>0</v>
      </c>
      <c r="I1104" s="10">
        <f>+Vendes[[#This Row],[Base Imposable]]+Vendes[[#This Row],[Quota IVA]]+Vendes[[#This Row],[IRPF]]</f>
        <v>0</v>
      </c>
      <c r="J1104" s="19"/>
      <c r="K1104" s="17">
        <f>+MONTH(Vendes[[#This Row],[Data Factura]])</f>
        <v>1</v>
      </c>
      <c r="L1104" s="17">
        <f>+YEAR(Vendes[[#This Row],[Data Factura]])</f>
        <v>1900</v>
      </c>
      <c r="M1104" s="18">
        <f>+Vendes[[#This Row],[Data Factura]]</f>
        <v>0</v>
      </c>
      <c r="N1104" s="15" t="s">
        <v>15</v>
      </c>
      <c r="O1104" s="10">
        <f>+Vendes[[#This Row],[Base Imposable]]</f>
        <v>0</v>
      </c>
    </row>
    <row r="1105" spans="1:15" ht="15" customHeight="1" x14ac:dyDescent="0.3">
      <c r="A1105" s="19"/>
      <c r="B1105" s="19"/>
      <c r="C1105" s="19"/>
      <c r="D1105" s="19"/>
      <c r="E1105" s="19"/>
      <c r="F1105" s="19"/>
      <c r="G1105" s="10">
        <f>+Vendes[[#This Row],[Base Imposable]]*Vendes[[#This Row],[% IVA]]</f>
        <v>0</v>
      </c>
      <c r="H1105" s="10">
        <f>-Vendes[[#This Row],[Base Imposable]]*Vendes[[#This Row],[% IRPF]]</f>
        <v>0</v>
      </c>
      <c r="I1105" s="10">
        <f>+Vendes[[#This Row],[Base Imposable]]+Vendes[[#This Row],[Quota IVA]]+Vendes[[#This Row],[IRPF]]</f>
        <v>0</v>
      </c>
      <c r="J1105" s="19"/>
      <c r="K1105" s="17">
        <f>+MONTH(Vendes[[#This Row],[Data Factura]])</f>
        <v>1</v>
      </c>
      <c r="L1105" s="17">
        <f>+YEAR(Vendes[[#This Row],[Data Factura]])</f>
        <v>1900</v>
      </c>
      <c r="M1105" s="18">
        <f>+Vendes[[#This Row],[Data Factura]]</f>
        <v>0</v>
      </c>
      <c r="N1105" s="15" t="s">
        <v>15</v>
      </c>
      <c r="O1105" s="10">
        <f>+Vendes[[#This Row],[Base Imposable]]</f>
        <v>0</v>
      </c>
    </row>
    <row r="1106" spans="1:15" ht="15" customHeight="1" x14ac:dyDescent="0.3">
      <c r="A1106" s="19"/>
      <c r="B1106" s="19"/>
      <c r="C1106" s="19"/>
      <c r="D1106" s="19"/>
      <c r="E1106" s="19"/>
      <c r="F1106" s="19"/>
      <c r="G1106" s="10">
        <f>+Vendes[[#This Row],[Base Imposable]]*Vendes[[#This Row],[% IVA]]</f>
        <v>0</v>
      </c>
      <c r="H1106" s="10">
        <f>-Vendes[[#This Row],[Base Imposable]]*Vendes[[#This Row],[% IRPF]]</f>
        <v>0</v>
      </c>
      <c r="I1106" s="10">
        <f>+Vendes[[#This Row],[Base Imposable]]+Vendes[[#This Row],[Quota IVA]]+Vendes[[#This Row],[IRPF]]</f>
        <v>0</v>
      </c>
      <c r="J1106" s="19"/>
      <c r="K1106" s="17">
        <f>+MONTH(Vendes[[#This Row],[Data Factura]])</f>
        <v>1</v>
      </c>
      <c r="L1106" s="17">
        <f>+YEAR(Vendes[[#This Row],[Data Factura]])</f>
        <v>1900</v>
      </c>
      <c r="M1106" s="18">
        <f>+Vendes[[#This Row],[Data Factura]]</f>
        <v>0</v>
      </c>
      <c r="N1106" s="15" t="s">
        <v>15</v>
      </c>
      <c r="O1106" s="10">
        <f>+Vendes[[#This Row],[Base Imposable]]</f>
        <v>0</v>
      </c>
    </row>
    <row r="1107" spans="1:15" ht="15" customHeight="1" x14ac:dyDescent="0.3">
      <c r="A1107" s="19"/>
      <c r="B1107" s="19"/>
      <c r="C1107" s="19"/>
      <c r="D1107" s="19"/>
      <c r="E1107" s="19"/>
      <c r="F1107" s="19"/>
      <c r="G1107" s="10">
        <f>+Vendes[[#This Row],[Base Imposable]]*Vendes[[#This Row],[% IVA]]</f>
        <v>0</v>
      </c>
      <c r="H1107" s="10">
        <f>-Vendes[[#This Row],[Base Imposable]]*Vendes[[#This Row],[% IRPF]]</f>
        <v>0</v>
      </c>
      <c r="I1107" s="10">
        <f>+Vendes[[#This Row],[Base Imposable]]+Vendes[[#This Row],[Quota IVA]]+Vendes[[#This Row],[IRPF]]</f>
        <v>0</v>
      </c>
      <c r="J1107" s="19"/>
      <c r="K1107" s="17">
        <f>+MONTH(Vendes[[#This Row],[Data Factura]])</f>
        <v>1</v>
      </c>
      <c r="L1107" s="17">
        <f>+YEAR(Vendes[[#This Row],[Data Factura]])</f>
        <v>1900</v>
      </c>
      <c r="M1107" s="18">
        <f>+Vendes[[#This Row],[Data Factura]]</f>
        <v>0</v>
      </c>
      <c r="N1107" s="15" t="s">
        <v>15</v>
      </c>
      <c r="O1107" s="10">
        <f>+Vendes[[#This Row],[Base Imposable]]</f>
        <v>0</v>
      </c>
    </row>
    <row r="1108" spans="1:15" ht="15" customHeight="1" x14ac:dyDescent="0.3">
      <c r="A1108" s="19"/>
      <c r="B1108" s="19"/>
      <c r="C1108" s="19"/>
      <c r="D1108" s="19"/>
      <c r="E1108" s="19"/>
      <c r="F1108" s="19"/>
      <c r="G1108" s="10">
        <f>+Vendes[[#This Row],[Base Imposable]]*Vendes[[#This Row],[% IVA]]</f>
        <v>0</v>
      </c>
      <c r="H1108" s="10">
        <f>-Vendes[[#This Row],[Base Imposable]]*Vendes[[#This Row],[% IRPF]]</f>
        <v>0</v>
      </c>
      <c r="I1108" s="10">
        <f>+Vendes[[#This Row],[Base Imposable]]+Vendes[[#This Row],[Quota IVA]]+Vendes[[#This Row],[IRPF]]</f>
        <v>0</v>
      </c>
      <c r="J1108" s="19"/>
      <c r="K1108" s="17">
        <f>+MONTH(Vendes[[#This Row],[Data Factura]])</f>
        <v>1</v>
      </c>
      <c r="L1108" s="17">
        <f>+YEAR(Vendes[[#This Row],[Data Factura]])</f>
        <v>1900</v>
      </c>
      <c r="M1108" s="18">
        <f>+Vendes[[#This Row],[Data Factura]]</f>
        <v>0</v>
      </c>
      <c r="N1108" s="15" t="s">
        <v>15</v>
      </c>
      <c r="O1108" s="10">
        <f>+Vendes[[#This Row],[Base Imposable]]</f>
        <v>0</v>
      </c>
    </row>
    <row r="1109" spans="1:15" ht="15" customHeight="1" x14ac:dyDescent="0.3">
      <c r="A1109" s="19"/>
      <c r="B1109" s="19"/>
      <c r="C1109" s="19"/>
      <c r="D1109" s="19"/>
      <c r="E1109" s="19"/>
      <c r="F1109" s="19"/>
      <c r="G1109" s="10">
        <f>+Vendes[[#This Row],[Base Imposable]]*Vendes[[#This Row],[% IVA]]</f>
        <v>0</v>
      </c>
      <c r="H1109" s="10">
        <f>-Vendes[[#This Row],[Base Imposable]]*Vendes[[#This Row],[% IRPF]]</f>
        <v>0</v>
      </c>
      <c r="I1109" s="10">
        <f>+Vendes[[#This Row],[Base Imposable]]+Vendes[[#This Row],[Quota IVA]]+Vendes[[#This Row],[IRPF]]</f>
        <v>0</v>
      </c>
      <c r="J1109" s="19"/>
      <c r="K1109" s="17">
        <f>+MONTH(Vendes[[#This Row],[Data Factura]])</f>
        <v>1</v>
      </c>
      <c r="L1109" s="17">
        <f>+YEAR(Vendes[[#This Row],[Data Factura]])</f>
        <v>1900</v>
      </c>
      <c r="M1109" s="18">
        <f>+Vendes[[#This Row],[Data Factura]]</f>
        <v>0</v>
      </c>
      <c r="N1109" s="15" t="s">
        <v>15</v>
      </c>
      <c r="O1109" s="10">
        <f>+Vendes[[#This Row],[Base Imposable]]</f>
        <v>0</v>
      </c>
    </row>
    <row r="1110" spans="1:15" ht="15" customHeight="1" x14ac:dyDescent="0.3">
      <c r="A1110" s="19"/>
      <c r="B1110" s="19"/>
      <c r="C1110" s="19"/>
      <c r="D1110" s="19"/>
      <c r="E1110" s="19"/>
      <c r="F1110" s="19"/>
      <c r="G1110" s="10">
        <f>+Vendes[[#This Row],[Base Imposable]]*Vendes[[#This Row],[% IVA]]</f>
        <v>0</v>
      </c>
      <c r="H1110" s="10">
        <f>-Vendes[[#This Row],[Base Imposable]]*Vendes[[#This Row],[% IRPF]]</f>
        <v>0</v>
      </c>
      <c r="I1110" s="10">
        <f>+Vendes[[#This Row],[Base Imposable]]+Vendes[[#This Row],[Quota IVA]]+Vendes[[#This Row],[IRPF]]</f>
        <v>0</v>
      </c>
      <c r="J1110" s="19"/>
      <c r="K1110" s="17">
        <f>+MONTH(Vendes[[#This Row],[Data Factura]])</f>
        <v>1</v>
      </c>
      <c r="L1110" s="17">
        <f>+YEAR(Vendes[[#This Row],[Data Factura]])</f>
        <v>1900</v>
      </c>
      <c r="M1110" s="18">
        <f>+Vendes[[#This Row],[Data Factura]]</f>
        <v>0</v>
      </c>
      <c r="N1110" s="15" t="s">
        <v>15</v>
      </c>
      <c r="O1110" s="10">
        <f>+Vendes[[#This Row],[Base Imposable]]</f>
        <v>0</v>
      </c>
    </row>
    <row r="1111" spans="1:15" ht="15" customHeight="1" x14ac:dyDescent="0.3">
      <c r="A1111" s="19"/>
      <c r="B1111" s="19"/>
      <c r="C1111" s="19"/>
      <c r="D1111" s="19"/>
      <c r="E1111" s="19"/>
      <c r="F1111" s="19"/>
      <c r="G1111" s="10">
        <f>+Vendes[[#This Row],[Base Imposable]]*Vendes[[#This Row],[% IVA]]</f>
        <v>0</v>
      </c>
      <c r="H1111" s="10">
        <f>-Vendes[[#This Row],[Base Imposable]]*Vendes[[#This Row],[% IRPF]]</f>
        <v>0</v>
      </c>
      <c r="I1111" s="10">
        <f>+Vendes[[#This Row],[Base Imposable]]+Vendes[[#This Row],[Quota IVA]]+Vendes[[#This Row],[IRPF]]</f>
        <v>0</v>
      </c>
      <c r="J1111" s="19"/>
      <c r="K1111" s="17">
        <f>+MONTH(Vendes[[#This Row],[Data Factura]])</f>
        <v>1</v>
      </c>
      <c r="L1111" s="17">
        <f>+YEAR(Vendes[[#This Row],[Data Factura]])</f>
        <v>1900</v>
      </c>
      <c r="M1111" s="18">
        <f>+Vendes[[#This Row],[Data Factura]]</f>
        <v>0</v>
      </c>
      <c r="N1111" s="15" t="s">
        <v>15</v>
      </c>
      <c r="O1111" s="10">
        <f>+Vendes[[#This Row],[Base Imposable]]</f>
        <v>0</v>
      </c>
    </row>
    <row r="1112" spans="1:15" ht="15" customHeight="1" x14ac:dyDescent="0.3">
      <c r="A1112" s="19"/>
      <c r="B1112" s="19"/>
      <c r="C1112" s="19"/>
      <c r="D1112" s="19"/>
      <c r="E1112" s="19"/>
      <c r="F1112" s="19"/>
      <c r="G1112" s="10">
        <f>+Vendes[[#This Row],[Base Imposable]]*Vendes[[#This Row],[% IVA]]</f>
        <v>0</v>
      </c>
      <c r="H1112" s="10">
        <f>-Vendes[[#This Row],[Base Imposable]]*Vendes[[#This Row],[% IRPF]]</f>
        <v>0</v>
      </c>
      <c r="I1112" s="10">
        <f>+Vendes[[#This Row],[Base Imposable]]+Vendes[[#This Row],[Quota IVA]]+Vendes[[#This Row],[IRPF]]</f>
        <v>0</v>
      </c>
      <c r="J1112" s="19"/>
      <c r="K1112" s="17">
        <f>+MONTH(Vendes[[#This Row],[Data Factura]])</f>
        <v>1</v>
      </c>
      <c r="L1112" s="17">
        <f>+YEAR(Vendes[[#This Row],[Data Factura]])</f>
        <v>1900</v>
      </c>
      <c r="M1112" s="18">
        <f>+Vendes[[#This Row],[Data Factura]]</f>
        <v>0</v>
      </c>
      <c r="N1112" s="15" t="s">
        <v>15</v>
      </c>
      <c r="O1112" s="10">
        <f>+Vendes[[#This Row],[Base Imposable]]</f>
        <v>0</v>
      </c>
    </row>
    <row r="1113" spans="1:15" ht="15" customHeight="1" x14ac:dyDescent="0.3">
      <c r="A1113" s="19"/>
      <c r="B1113" s="19"/>
      <c r="C1113" s="19"/>
      <c r="D1113" s="19"/>
      <c r="E1113" s="19"/>
      <c r="F1113" s="19"/>
      <c r="G1113" s="10">
        <f>+Vendes[[#This Row],[Base Imposable]]*Vendes[[#This Row],[% IVA]]</f>
        <v>0</v>
      </c>
      <c r="H1113" s="10">
        <f>-Vendes[[#This Row],[Base Imposable]]*Vendes[[#This Row],[% IRPF]]</f>
        <v>0</v>
      </c>
      <c r="I1113" s="10">
        <f>+Vendes[[#This Row],[Base Imposable]]+Vendes[[#This Row],[Quota IVA]]+Vendes[[#This Row],[IRPF]]</f>
        <v>0</v>
      </c>
      <c r="J1113" s="19"/>
      <c r="K1113" s="17">
        <f>+MONTH(Vendes[[#This Row],[Data Factura]])</f>
        <v>1</v>
      </c>
      <c r="L1113" s="17">
        <f>+YEAR(Vendes[[#This Row],[Data Factura]])</f>
        <v>1900</v>
      </c>
      <c r="M1113" s="18">
        <f>+Vendes[[#This Row],[Data Factura]]</f>
        <v>0</v>
      </c>
      <c r="N1113" s="15" t="s">
        <v>15</v>
      </c>
      <c r="O1113" s="10">
        <f>+Vendes[[#This Row],[Base Imposable]]</f>
        <v>0</v>
      </c>
    </row>
    <row r="1114" spans="1:15" ht="15" customHeight="1" x14ac:dyDescent="0.3">
      <c r="A1114" s="19"/>
      <c r="B1114" s="19"/>
      <c r="C1114" s="19"/>
      <c r="D1114" s="19"/>
      <c r="E1114" s="19"/>
      <c r="F1114" s="19"/>
      <c r="G1114" s="10">
        <f>+Vendes[[#This Row],[Base Imposable]]*Vendes[[#This Row],[% IVA]]</f>
        <v>0</v>
      </c>
      <c r="H1114" s="10">
        <f>-Vendes[[#This Row],[Base Imposable]]*Vendes[[#This Row],[% IRPF]]</f>
        <v>0</v>
      </c>
      <c r="I1114" s="10">
        <f>+Vendes[[#This Row],[Base Imposable]]+Vendes[[#This Row],[Quota IVA]]+Vendes[[#This Row],[IRPF]]</f>
        <v>0</v>
      </c>
      <c r="J1114" s="19"/>
      <c r="K1114" s="17">
        <f>+MONTH(Vendes[[#This Row],[Data Factura]])</f>
        <v>1</v>
      </c>
      <c r="L1114" s="17">
        <f>+YEAR(Vendes[[#This Row],[Data Factura]])</f>
        <v>1900</v>
      </c>
      <c r="M1114" s="18">
        <f>+Vendes[[#This Row],[Data Factura]]</f>
        <v>0</v>
      </c>
      <c r="N1114" s="15" t="s">
        <v>15</v>
      </c>
      <c r="O1114" s="10">
        <f>+Vendes[[#This Row],[Base Imposable]]</f>
        <v>0</v>
      </c>
    </row>
    <row r="1115" spans="1:15" ht="15" customHeight="1" x14ac:dyDescent="0.3">
      <c r="A1115" s="19"/>
      <c r="B1115" s="19"/>
      <c r="C1115" s="19"/>
      <c r="D1115" s="19"/>
      <c r="E1115" s="19"/>
      <c r="F1115" s="19"/>
      <c r="G1115" s="10">
        <f>+Vendes[[#This Row],[Base Imposable]]*Vendes[[#This Row],[% IVA]]</f>
        <v>0</v>
      </c>
      <c r="H1115" s="10">
        <f>-Vendes[[#This Row],[Base Imposable]]*Vendes[[#This Row],[% IRPF]]</f>
        <v>0</v>
      </c>
      <c r="I1115" s="10">
        <f>+Vendes[[#This Row],[Base Imposable]]+Vendes[[#This Row],[Quota IVA]]+Vendes[[#This Row],[IRPF]]</f>
        <v>0</v>
      </c>
      <c r="J1115" s="19"/>
      <c r="K1115" s="17">
        <f>+MONTH(Vendes[[#This Row],[Data Factura]])</f>
        <v>1</v>
      </c>
      <c r="L1115" s="17">
        <f>+YEAR(Vendes[[#This Row],[Data Factura]])</f>
        <v>1900</v>
      </c>
      <c r="M1115" s="18">
        <f>+Vendes[[#This Row],[Data Factura]]</f>
        <v>0</v>
      </c>
      <c r="N1115" s="15" t="s">
        <v>15</v>
      </c>
      <c r="O1115" s="10">
        <f>+Vendes[[#This Row],[Base Imposable]]</f>
        <v>0</v>
      </c>
    </row>
    <row r="1116" spans="1:15" ht="15" customHeight="1" x14ac:dyDescent="0.3">
      <c r="A1116" s="19"/>
      <c r="B1116" s="19"/>
      <c r="C1116" s="19"/>
      <c r="D1116" s="19"/>
      <c r="E1116" s="19"/>
      <c r="F1116" s="19"/>
      <c r="G1116" s="10">
        <f>+Vendes[[#This Row],[Base Imposable]]*Vendes[[#This Row],[% IVA]]</f>
        <v>0</v>
      </c>
      <c r="H1116" s="10">
        <f>-Vendes[[#This Row],[Base Imposable]]*Vendes[[#This Row],[% IRPF]]</f>
        <v>0</v>
      </c>
      <c r="I1116" s="10">
        <f>+Vendes[[#This Row],[Base Imposable]]+Vendes[[#This Row],[Quota IVA]]+Vendes[[#This Row],[IRPF]]</f>
        <v>0</v>
      </c>
      <c r="J1116" s="19"/>
      <c r="K1116" s="17">
        <f>+MONTH(Vendes[[#This Row],[Data Factura]])</f>
        <v>1</v>
      </c>
      <c r="L1116" s="17">
        <f>+YEAR(Vendes[[#This Row],[Data Factura]])</f>
        <v>1900</v>
      </c>
      <c r="M1116" s="18">
        <f>+Vendes[[#This Row],[Data Factura]]</f>
        <v>0</v>
      </c>
      <c r="N1116" s="15" t="s">
        <v>15</v>
      </c>
      <c r="O1116" s="10">
        <f>+Vendes[[#This Row],[Base Imposable]]</f>
        <v>0</v>
      </c>
    </row>
    <row r="1117" spans="1:15" ht="15" customHeight="1" x14ac:dyDescent="0.3">
      <c r="A1117" s="19"/>
      <c r="B1117" s="19"/>
      <c r="C1117" s="19"/>
      <c r="D1117" s="19"/>
      <c r="E1117" s="19"/>
      <c r="F1117" s="19"/>
      <c r="G1117" s="10">
        <f>+Vendes[[#This Row],[Base Imposable]]*Vendes[[#This Row],[% IVA]]</f>
        <v>0</v>
      </c>
      <c r="H1117" s="10">
        <f>-Vendes[[#This Row],[Base Imposable]]*Vendes[[#This Row],[% IRPF]]</f>
        <v>0</v>
      </c>
      <c r="I1117" s="10">
        <f>+Vendes[[#This Row],[Base Imposable]]+Vendes[[#This Row],[Quota IVA]]+Vendes[[#This Row],[IRPF]]</f>
        <v>0</v>
      </c>
      <c r="J1117" s="19"/>
      <c r="K1117" s="17">
        <f>+MONTH(Vendes[[#This Row],[Data Factura]])</f>
        <v>1</v>
      </c>
      <c r="L1117" s="17">
        <f>+YEAR(Vendes[[#This Row],[Data Factura]])</f>
        <v>1900</v>
      </c>
      <c r="M1117" s="18">
        <f>+Vendes[[#This Row],[Data Factura]]</f>
        <v>0</v>
      </c>
      <c r="N1117" s="15" t="s">
        <v>15</v>
      </c>
      <c r="O1117" s="10">
        <f>+Vendes[[#This Row],[Base Imposable]]</f>
        <v>0</v>
      </c>
    </row>
    <row r="1118" spans="1:15" ht="15" customHeight="1" x14ac:dyDescent="0.3">
      <c r="A1118" s="19"/>
      <c r="B1118" s="19"/>
      <c r="C1118" s="19"/>
      <c r="D1118" s="19"/>
      <c r="E1118" s="19"/>
      <c r="F1118" s="19"/>
      <c r="G1118" s="10">
        <f>+Vendes[[#This Row],[Base Imposable]]*Vendes[[#This Row],[% IVA]]</f>
        <v>0</v>
      </c>
      <c r="H1118" s="10">
        <f>-Vendes[[#This Row],[Base Imposable]]*Vendes[[#This Row],[% IRPF]]</f>
        <v>0</v>
      </c>
      <c r="I1118" s="10">
        <f>+Vendes[[#This Row],[Base Imposable]]+Vendes[[#This Row],[Quota IVA]]+Vendes[[#This Row],[IRPF]]</f>
        <v>0</v>
      </c>
      <c r="J1118" s="19"/>
      <c r="K1118" s="17">
        <f>+MONTH(Vendes[[#This Row],[Data Factura]])</f>
        <v>1</v>
      </c>
      <c r="L1118" s="17">
        <f>+YEAR(Vendes[[#This Row],[Data Factura]])</f>
        <v>1900</v>
      </c>
      <c r="M1118" s="18">
        <f>+Vendes[[#This Row],[Data Factura]]</f>
        <v>0</v>
      </c>
      <c r="N1118" s="15" t="s">
        <v>15</v>
      </c>
      <c r="O1118" s="10">
        <f>+Vendes[[#This Row],[Base Imposable]]</f>
        <v>0</v>
      </c>
    </row>
    <row r="1119" spans="1:15" ht="15" customHeight="1" x14ac:dyDescent="0.3">
      <c r="A1119" s="19"/>
      <c r="B1119" s="19"/>
      <c r="C1119" s="19"/>
      <c r="D1119" s="19"/>
      <c r="E1119" s="19"/>
      <c r="F1119" s="19"/>
      <c r="G1119" s="10">
        <f>+Vendes[[#This Row],[Base Imposable]]*Vendes[[#This Row],[% IVA]]</f>
        <v>0</v>
      </c>
      <c r="H1119" s="10">
        <f>-Vendes[[#This Row],[Base Imposable]]*Vendes[[#This Row],[% IRPF]]</f>
        <v>0</v>
      </c>
      <c r="I1119" s="10">
        <f>+Vendes[[#This Row],[Base Imposable]]+Vendes[[#This Row],[Quota IVA]]+Vendes[[#This Row],[IRPF]]</f>
        <v>0</v>
      </c>
      <c r="J1119" s="19"/>
      <c r="K1119" s="17">
        <f>+MONTH(Vendes[[#This Row],[Data Factura]])</f>
        <v>1</v>
      </c>
      <c r="L1119" s="17">
        <f>+YEAR(Vendes[[#This Row],[Data Factura]])</f>
        <v>1900</v>
      </c>
      <c r="M1119" s="18">
        <f>+Vendes[[#This Row],[Data Factura]]</f>
        <v>0</v>
      </c>
      <c r="N1119" s="15" t="s">
        <v>15</v>
      </c>
      <c r="O1119" s="10">
        <f>+Vendes[[#This Row],[Base Imposable]]</f>
        <v>0</v>
      </c>
    </row>
    <row r="1120" spans="1:15" ht="15" customHeight="1" x14ac:dyDescent="0.3">
      <c r="A1120" s="19"/>
      <c r="B1120" s="19"/>
      <c r="C1120" s="19"/>
      <c r="D1120" s="19"/>
      <c r="E1120" s="19"/>
      <c r="F1120" s="19"/>
      <c r="G1120" s="10">
        <f>+Vendes[[#This Row],[Base Imposable]]*Vendes[[#This Row],[% IVA]]</f>
        <v>0</v>
      </c>
      <c r="H1120" s="10">
        <f>-Vendes[[#This Row],[Base Imposable]]*Vendes[[#This Row],[% IRPF]]</f>
        <v>0</v>
      </c>
      <c r="I1120" s="10">
        <f>+Vendes[[#This Row],[Base Imposable]]+Vendes[[#This Row],[Quota IVA]]+Vendes[[#This Row],[IRPF]]</f>
        <v>0</v>
      </c>
      <c r="J1120" s="19"/>
      <c r="K1120" s="17">
        <f>+MONTH(Vendes[[#This Row],[Data Factura]])</f>
        <v>1</v>
      </c>
      <c r="L1120" s="17">
        <f>+YEAR(Vendes[[#This Row],[Data Factura]])</f>
        <v>1900</v>
      </c>
      <c r="M1120" s="18">
        <f>+Vendes[[#This Row],[Data Factura]]</f>
        <v>0</v>
      </c>
      <c r="N1120" s="15" t="s">
        <v>15</v>
      </c>
      <c r="O1120" s="10">
        <f>+Vendes[[#This Row],[Base Imposable]]</f>
        <v>0</v>
      </c>
    </row>
    <row r="1121" spans="1:15" ht="15" customHeight="1" x14ac:dyDescent="0.3">
      <c r="A1121" s="19"/>
      <c r="B1121" s="19"/>
      <c r="C1121" s="19"/>
      <c r="D1121" s="19"/>
      <c r="E1121" s="19"/>
      <c r="F1121" s="19"/>
      <c r="G1121" s="10">
        <f>+Vendes[[#This Row],[Base Imposable]]*Vendes[[#This Row],[% IVA]]</f>
        <v>0</v>
      </c>
      <c r="H1121" s="10">
        <f>-Vendes[[#This Row],[Base Imposable]]*Vendes[[#This Row],[% IRPF]]</f>
        <v>0</v>
      </c>
      <c r="I1121" s="10">
        <f>+Vendes[[#This Row],[Base Imposable]]+Vendes[[#This Row],[Quota IVA]]+Vendes[[#This Row],[IRPF]]</f>
        <v>0</v>
      </c>
      <c r="J1121" s="19"/>
      <c r="K1121" s="17">
        <f>+MONTH(Vendes[[#This Row],[Data Factura]])</f>
        <v>1</v>
      </c>
      <c r="L1121" s="17">
        <f>+YEAR(Vendes[[#This Row],[Data Factura]])</f>
        <v>1900</v>
      </c>
      <c r="M1121" s="18">
        <f>+Vendes[[#This Row],[Data Factura]]</f>
        <v>0</v>
      </c>
      <c r="N1121" s="15" t="s">
        <v>15</v>
      </c>
      <c r="O1121" s="10">
        <f>+Vendes[[#This Row],[Base Imposable]]</f>
        <v>0</v>
      </c>
    </row>
    <row r="1122" spans="1:15" ht="15" customHeight="1" x14ac:dyDescent="0.3">
      <c r="A1122" s="19"/>
      <c r="B1122" s="19"/>
      <c r="C1122" s="19"/>
      <c r="D1122" s="19"/>
      <c r="E1122" s="19"/>
      <c r="F1122" s="19"/>
      <c r="G1122" s="10">
        <f>+Vendes[[#This Row],[Base Imposable]]*Vendes[[#This Row],[% IVA]]</f>
        <v>0</v>
      </c>
      <c r="H1122" s="10">
        <f>-Vendes[[#This Row],[Base Imposable]]*Vendes[[#This Row],[% IRPF]]</f>
        <v>0</v>
      </c>
      <c r="I1122" s="10">
        <f>+Vendes[[#This Row],[Base Imposable]]+Vendes[[#This Row],[Quota IVA]]+Vendes[[#This Row],[IRPF]]</f>
        <v>0</v>
      </c>
      <c r="J1122" s="19"/>
      <c r="K1122" s="17">
        <f>+MONTH(Vendes[[#This Row],[Data Factura]])</f>
        <v>1</v>
      </c>
      <c r="L1122" s="17">
        <f>+YEAR(Vendes[[#This Row],[Data Factura]])</f>
        <v>1900</v>
      </c>
      <c r="M1122" s="18">
        <f>+Vendes[[#This Row],[Data Factura]]</f>
        <v>0</v>
      </c>
      <c r="N1122" s="15" t="s">
        <v>15</v>
      </c>
      <c r="O1122" s="10">
        <f>+Vendes[[#This Row],[Base Imposable]]</f>
        <v>0</v>
      </c>
    </row>
    <row r="1123" spans="1:15" ht="15" customHeight="1" x14ac:dyDescent="0.3">
      <c r="A1123" s="19"/>
      <c r="B1123" s="19"/>
      <c r="C1123" s="19"/>
      <c r="D1123" s="19"/>
      <c r="E1123" s="19"/>
      <c r="F1123" s="19"/>
      <c r="G1123" s="10">
        <f>+Vendes[[#This Row],[Base Imposable]]*Vendes[[#This Row],[% IVA]]</f>
        <v>0</v>
      </c>
      <c r="H1123" s="10">
        <f>-Vendes[[#This Row],[Base Imposable]]*Vendes[[#This Row],[% IRPF]]</f>
        <v>0</v>
      </c>
      <c r="I1123" s="10">
        <f>+Vendes[[#This Row],[Base Imposable]]+Vendes[[#This Row],[Quota IVA]]+Vendes[[#This Row],[IRPF]]</f>
        <v>0</v>
      </c>
      <c r="J1123" s="19"/>
      <c r="K1123" s="17">
        <f>+MONTH(Vendes[[#This Row],[Data Factura]])</f>
        <v>1</v>
      </c>
      <c r="L1123" s="17">
        <f>+YEAR(Vendes[[#This Row],[Data Factura]])</f>
        <v>1900</v>
      </c>
      <c r="M1123" s="18">
        <f>+Vendes[[#This Row],[Data Factura]]</f>
        <v>0</v>
      </c>
      <c r="N1123" s="15" t="s">
        <v>15</v>
      </c>
      <c r="O1123" s="10">
        <f>+Vendes[[#This Row],[Base Imposable]]</f>
        <v>0</v>
      </c>
    </row>
    <row r="1124" spans="1:15" ht="15" customHeight="1" x14ac:dyDescent="0.3">
      <c r="A1124" s="19"/>
      <c r="B1124" s="19"/>
      <c r="C1124" s="19"/>
      <c r="D1124" s="19"/>
      <c r="E1124" s="19"/>
      <c r="F1124" s="19"/>
      <c r="G1124" s="10">
        <f>+Vendes[[#This Row],[Base Imposable]]*Vendes[[#This Row],[% IVA]]</f>
        <v>0</v>
      </c>
      <c r="H1124" s="10">
        <f>-Vendes[[#This Row],[Base Imposable]]*Vendes[[#This Row],[% IRPF]]</f>
        <v>0</v>
      </c>
      <c r="I1124" s="10">
        <f>+Vendes[[#This Row],[Base Imposable]]+Vendes[[#This Row],[Quota IVA]]+Vendes[[#This Row],[IRPF]]</f>
        <v>0</v>
      </c>
      <c r="J1124" s="19"/>
      <c r="K1124" s="17">
        <f>+MONTH(Vendes[[#This Row],[Data Factura]])</f>
        <v>1</v>
      </c>
      <c r="L1124" s="17">
        <f>+YEAR(Vendes[[#This Row],[Data Factura]])</f>
        <v>1900</v>
      </c>
      <c r="M1124" s="18">
        <f>+Vendes[[#This Row],[Data Factura]]</f>
        <v>0</v>
      </c>
      <c r="N1124" s="15" t="s">
        <v>15</v>
      </c>
      <c r="O1124" s="10">
        <f>+Vendes[[#This Row],[Base Imposable]]</f>
        <v>0</v>
      </c>
    </row>
    <row r="1125" spans="1:15" ht="15" customHeight="1" x14ac:dyDescent="0.3">
      <c r="A1125" s="19"/>
      <c r="B1125" s="19"/>
      <c r="C1125" s="19"/>
      <c r="D1125" s="19"/>
      <c r="E1125" s="19"/>
      <c r="F1125" s="19"/>
      <c r="G1125" s="10">
        <f>+Vendes[[#This Row],[Base Imposable]]*Vendes[[#This Row],[% IVA]]</f>
        <v>0</v>
      </c>
      <c r="H1125" s="10">
        <f>-Vendes[[#This Row],[Base Imposable]]*Vendes[[#This Row],[% IRPF]]</f>
        <v>0</v>
      </c>
      <c r="I1125" s="10">
        <f>+Vendes[[#This Row],[Base Imposable]]+Vendes[[#This Row],[Quota IVA]]+Vendes[[#This Row],[IRPF]]</f>
        <v>0</v>
      </c>
      <c r="J1125" s="19"/>
      <c r="K1125" s="17">
        <f>+MONTH(Vendes[[#This Row],[Data Factura]])</f>
        <v>1</v>
      </c>
      <c r="L1125" s="17">
        <f>+YEAR(Vendes[[#This Row],[Data Factura]])</f>
        <v>1900</v>
      </c>
      <c r="M1125" s="18">
        <f>+Vendes[[#This Row],[Data Factura]]</f>
        <v>0</v>
      </c>
      <c r="N1125" s="15" t="s">
        <v>15</v>
      </c>
      <c r="O1125" s="10">
        <f>+Vendes[[#This Row],[Base Imposable]]</f>
        <v>0</v>
      </c>
    </row>
    <row r="1126" spans="1:15" ht="15" customHeight="1" x14ac:dyDescent="0.3">
      <c r="A1126" s="19"/>
      <c r="B1126" s="19"/>
      <c r="C1126" s="19"/>
      <c r="D1126" s="19"/>
      <c r="E1126" s="19"/>
      <c r="F1126" s="19"/>
      <c r="G1126" s="10">
        <f>+Vendes[[#This Row],[Base Imposable]]*Vendes[[#This Row],[% IVA]]</f>
        <v>0</v>
      </c>
      <c r="H1126" s="10">
        <f>-Vendes[[#This Row],[Base Imposable]]*Vendes[[#This Row],[% IRPF]]</f>
        <v>0</v>
      </c>
      <c r="I1126" s="10">
        <f>+Vendes[[#This Row],[Base Imposable]]+Vendes[[#This Row],[Quota IVA]]+Vendes[[#This Row],[IRPF]]</f>
        <v>0</v>
      </c>
      <c r="J1126" s="19"/>
      <c r="K1126" s="17">
        <f>+MONTH(Vendes[[#This Row],[Data Factura]])</f>
        <v>1</v>
      </c>
      <c r="L1126" s="17">
        <f>+YEAR(Vendes[[#This Row],[Data Factura]])</f>
        <v>1900</v>
      </c>
      <c r="M1126" s="18">
        <f>+Vendes[[#This Row],[Data Factura]]</f>
        <v>0</v>
      </c>
      <c r="N1126" s="15" t="s">
        <v>15</v>
      </c>
      <c r="O1126" s="10">
        <f>+Vendes[[#This Row],[Base Imposable]]</f>
        <v>0</v>
      </c>
    </row>
    <row r="1127" spans="1:15" ht="15" customHeight="1" x14ac:dyDescent="0.3">
      <c r="A1127" s="19"/>
      <c r="B1127" s="19"/>
      <c r="C1127" s="19"/>
      <c r="D1127" s="19"/>
      <c r="E1127" s="19"/>
      <c r="F1127" s="19"/>
      <c r="G1127" s="10">
        <f>+Vendes[[#This Row],[Base Imposable]]*Vendes[[#This Row],[% IVA]]</f>
        <v>0</v>
      </c>
      <c r="H1127" s="10">
        <f>-Vendes[[#This Row],[Base Imposable]]*Vendes[[#This Row],[% IRPF]]</f>
        <v>0</v>
      </c>
      <c r="I1127" s="10">
        <f>+Vendes[[#This Row],[Base Imposable]]+Vendes[[#This Row],[Quota IVA]]+Vendes[[#This Row],[IRPF]]</f>
        <v>0</v>
      </c>
      <c r="J1127" s="19"/>
      <c r="K1127" s="17">
        <f>+MONTH(Vendes[[#This Row],[Data Factura]])</f>
        <v>1</v>
      </c>
      <c r="L1127" s="17">
        <f>+YEAR(Vendes[[#This Row],[Data Factura]])</f>
        <v>1900</v>
      </c>
      <c r="M1127" s="18">
        <f>+Vendes[[#This Row],[Data Factura]]</f>
        <v>0</v>
      </c>
      <c r="N1127" s="15" t="s">
        <v>15</v>
      </c>
      <c r="O1127" s="10">
        <f>+Vendes[[#This Row],[Base Imposable]]</f>
        <v>0</v>
      </c>
    </row>
    <row r="1128" spans="1:15" ht="15" customHeight="1" x14ac:dyDescent="0.3">
      <c r="A1128" s="19"/>
      <c r="B1128" s="19"/>
      <c r="C1128" s="19"/>
      <c r="D1128" s="19"/>
      <c r="E1128" s="19"/>
      <c r="F1128" s="19"/>
      <c r="G1128" s="10">
        <f>+Vendes[[#This Row],[Base Imposable]]*Vendes[[#This Row],[% IVA]]</f>
        <v>0</v>
      </c>
      <c r="H1128" s="10">
        <f>-Vendes[[#This Row],[Base Imposable]]*Vendes[[#This Row],[% IRPF]]</f>
        <v>0</v>
      </c>
      <c r="I1128" s="10">
        <f>+Vendes[[#This Row],[Base Imposable]]+Vendes[[#This Row],[Quota IVA]]+Vendes[[#This Row],[IRPF]]</f>
        <v>0</v>
      </c>
      <c r="J1128" s="19"/>
      <c r="K1128" s="17">
        <f>+MONTH(Vendes[[#This Row],[Data Factura]])</f>
        <v>1</v>
      </c>
      <c r="L1128" s="17">
        <f>+YEAR(Vendes[[#This Row],[Data Factura]])</f>
        <v>1900</v>
      </c>
      <c r="M1128" s="18">
        <f>+Vendes[[#This Row],[Data Factura]]</f>
        <v>0</v>
      </c>
      <c r="N1128" s="15" t="s">
        <v>15</v>
      </c>
      <c r="O1128" s="10">
        <f>+Vendes[[#This Row],[Base Imposable]]</f>
        <v>0</v>
      </c>
    </row>
    <row r="1129" spans="1:15" ht="15" customHeight="1" x14ac:dyDescent="0.3">
      <c r="A1129" s="19"/>
      <c r="B1129" s="19"/>
      <c r="C1129" s="19"/>
      <c r="D1129" s="19"/>
      <c r="E1129" s="19"/>
      <c r="F1129" s="19"/>
      <c r="G1129" s="10">
        <f>+Vendes[[#This Row],[Base Imposable]]*Vendes[[#This Row],[% IVA]]</f>
        <v>0</v>
      </c>
      <c r="H1129" s="10">
        <f>-Vendes[[#This Row],[Base Imposable]]*Vendes[[#This Row],[% IRPF]]</f>
        <v>0</v>
      </c>
      <c r="I1129" s="10">
        <f>+Vendes[[#This Row],[Base Imposable]]+Vendes[[#This Row],[Quota IVA]]+Vendes[[#This Row],[IRPF]]</f>
        <v>0</v>
      </c>
      <c r="J1129" s="19"/>
      <c r="K1129" s="17">
        <f>+MONTH(Vendes[[#This Row],[Data Factura]])</f>
        <v>1</v>
      </c>
      <c r="L1129" s="17">
        <f>+YEAR(Vendes[[#This Row],[Data Factura]])</f>
        <v>1900</v>
      </c>
      <c r="M1129" s="18">
        <f>+Vendes[[#This Row],[Data Factura]]</f>
        <v>0</v>
      </c>
      <c r="N1129" s="15" t="s">
        <v>15</v>
      </c>
      <c r="O1129" s="10">
        <f>+Vendes[[#This Row],[Base Imposable]]</f>
        <v>0</v>
      </c>
    </row>
    <row r="1130" spans="1:15" ht="15" customHeight="1" x14ac:dyDescent="0.3">
      <c r="A1130" s="19"/>
      <c r="B1130" s="19"/>
      <c r="C1130" s="19"/>
      <c r="D1130" s="19"/>
      <c r="E1130" s="19"/>
      <c r="F1130" s="19"/>
      <c r="G1130" s="10">
        <f>+Vendes[[#This Row],[Base Imposable]]*Vendes[[#This Row],[% IVA]]</f>
        <v>0</v>
      </c>
      <c r="H1130" s="10">
        <f>-Vendes[[#This Row],[Base Imposable]]*Vendes[[#This Row],[% IRPF]]</f>
        <v>0</v>
      </c>
      <c r="I1130" s="10">
        <f>+Vendes[[#This Row],[Base Imposable]]+Vendes[[#This Row],[Quota IVA]]+Vendes[[#This Row],[IRPF]]</f>
        <v>0</v>
      </c>
      <c r="J1130" s="19"/>
      <c r="K1130" s="17">
        <f>+MONTH(Vendes[[#This Row],[Data Factura]])</f>
        <v>1</v>
      </c>
      <c r="L1130" s="17">
        <f>+YEAR(Vendes[[#This Row],[Data Factura]])</f>
        <v>1900</v>
      </c>
      <c r="M1130" s="18">
        <f>+Vendes[[#This Row],[Data Factura]]</f>
        <v>0</v>
      </c>
      <c r="N1130" s="15" t="s">
        <v>15</v>
      </c>
      <c r="O1130" s="10">
        <f>+Vendes[[#This Row],[Base Imposable]]</f>
        <v>0</v>
      </c>
    </row>
    <row r="1131" spans="1:15" ht="15" customHeight="1" x14ac:dyDescent="0.3">
      <c r="A1131" s="19"/>
      <c r="B1131" s="19"/>
      <c r="C1131" s="19"/>
      <c r="D1131" s="19"/>
      <c r="E1131" s="19"/>
      <c r="F1131" s="19"/>
      <c r="G1131" s="10">
        <f>+Vendes[[#This Row],[Base Imposable]]*Vendes[[#This Row],[% IVA]]</f>
        <v>0</v>
      </c>
      <c r="H1131" s="10">
        <f>-Vendes[[#This Row],[Base Imposable]]*Vendes[[#This Row],[% IRPF]]</f>
        <v>0</v>
      </c>
      <c r="I1131" s="10">
        <f>+Vendes[[#This Row],[Base Imposable]]+Vendes[[#This Row],[Quota IVA]]+Vendes[[#This Row],[IRPF]]</f>
        <v>0</v>
      </c>
      <c r="J1131" s="19"/>
      <c r="K1131" s="17">
        <f>+MONTH(Vendes[[#This Row],[Data Factura]])</f>
        <v>1</v>
      </c>
      <c r="L1131" s="17">
        <f>+YEAR(Vendes[[#This Row],[Data Factura]])</f>
        <v>1900</v>
      </c>
      <c r="M1131" s="18">
        <f>+Vendes[[#This Row],[Data Factura]]</f>
        <v>0</v>
      </c>
      <c r="N1131" s="15" t="s">
        <v>15</v>
      </c>
      <c r="O1131" s="10">
        <f>+Vendes[[#This Row],[Base Imposable]]</f>
        <v>0</v>
      </c>
    </row>
    <row r="1132" spans="1:15" ht="15" customHeight="1" x14ac:dyDescent="0.3">
      <c r="A1132" s="19"/>
      <c r="B1132" s="19"/>
      <c r="C1132" s="19"/>
      <c r="D1132" s="19"/>
      <c r="E1132" s="19"/>
      <c r="F1132" s="19"/>
      <c r="G1132" s="10">
        <f>+Vendes[[#This Row],[Base Imposable]]*Vendes[[#This Row],[% IVA]]</f>
        <v>0</v>
      </c>
      <c r="H1132" s="10">
        <f>-Vendes[[#This Row],[Base Imposable]]*Vendes[[#This Row],[% IRPF]]</f>
        <v>0</v>
      </c>
      <c r="I1132" s="10">
        <f>+Vendes[[#This Row],[Base Imposable]]+Vendes[[#This Row],[Quota IVA]]+Vendes[[#This Row],[IRPF]]</f>
        <v>0</v>
      </c>
      <c r="J1132" s="19"/>
      <c r="K1132" s="17">
        <f>+MONTH(Vendes[[#This Row],[Data Factura]])</f>
        <v>1</v>
      </c>
      <c r="L1132" s="17">
        <f>+YEAR(Vendes[[#This Row],[Data Factura]])</f>
        <v>1900</v>
      </c>
      <c r="M1132" s="18">
        <f>+Vendes[[#This Row],[Data Factura]]</f>
        <v>0</v>
      </c>
      <c r="N1132" s="15" t="s">
        <v>15</v>
      </c>
      <c r="O1132" s="10">
        <f>+Vendes[[#This Row],[Base Imposable]]</f>
        <v>0</v>
      </c>
    </row>
    <row r="1133" spans="1:15" ht="15" customHeight="1" x14ac:dyDescent="0.3">
      <c r="A1133" s="19"/>
      <c r="B1133" s="19"/>
      <c r="C1133" s="19"/>
      <c r="D1133" s="19"/>
      <c r="E1133" s="19"/>
      <c r="F1133" s="19"/>
      <c r="G1133" s="10">
        <f>+Vendes[[#This Row],[Base Imposable]]*Vendes[[#This Row],[% IVA]]</f>
        <v>0</v>
      </c>
      <c r="H1133" s="10">
        <f>-Vendes[[#This Row],[Base Imposable]]*Vendes[[#This Row],[% IRPF]]</f>
        <v>0</v>
      </c>
      <c r="I1133" s="10">
        <f>+Vendes[[#This Row],[Base Imposable]]+Vendes[[#This Row],[Quota IVA]]+Vendes[[#This Row],[IRPF]]</f>
        <v>0</v>
      </c>
      <c r="J1133" s="19"/>
      <c r="K1133" s="17">
        <f>+MONTH(Vendes[[#This Row],[Data Factura]])</f>
        <v>1</v>
      </c>
      <c r="L1133" s="17">
        <f>+YEAR(Vendes[[#This Row],[Data Factura]])</f>
        <v>1900</v>
      </c>
      <c r="M1133" s="18">
        <f>+Vendes[[#This Row],[Data Factura]]</f>
        <v>0</v>
      </c>
      <c r="N1133" s="15" t="s">
        <v>15</v>
      </c>
      <c r="O1133" s="10">
        <f>+Vendes[[#This Row],[Base Imposable]]</f>
        <v>0</v>
      </c>
    </row>
    <row r="1134" spans="1:15" ht="15" customHeight="1" x14ac:dyDescent="0.3">
      <c r="A1134" s="19"/>
      <c r="B1134" s="19"/>
      <c r="C1134" s="19"/>
      <c r="D1134" s="19"/>
      <c r="E1134" s="19"/>
      <c r="F1134" s="19"/>
      <c r="G1134" s="10">
        <f>+Vendes[[#This Row],[Base Imposable]]*Vendes[[#This Row],[% IVA]]</f>
        <v>0</v>
      </c>
      <c r="H1134" s="10">
        <f>-Vendes[[#This Row],[Base Imposable]]*Vendes[[#This Row],[% IRPF]]</f>
        <v>0</v>
      </c>
      <c r="I1134" s="10">
        <f>+Vendes[[#This Row],[Base Imposable]]+Vendes[[#This Row],[Quota IVA]]+Vendes[[#This Row],[IRPF]]</f>
        <v>0</v>
      </c>
      <c r="J1134" s="19"/>
      <c r="K1134" s="17">
        <f>+MONTH(Vendes[[#This Row],[Data Factura]])</f>
        <v>1</v>
      </c>
      <c r="L1134" s="17">
        <f>+YEAR(Vendes[[#This Row],[Data Factura]])</f>
        <v>1900</v>
      </c>
      <c r="M1134" s="18">
        <f>+Vendes[[#This Row],[Data Factura]]</f>
        <v>0</v>
      </c>
      <c r="N1134" s="15" t="s">
        <v>15</v>
      </c>
      <c r="O1134" s="10">
        <f>+Vendes[[#This Row],[Base Imposable]]</f>
        <v>0</v>
      </c>
    </row>
    <row r="1135" spans="1:15" ht="15" customHeight="1" x14ac:dyDescent="0.3">
      <c r="A1135" s="19"/>
      <c r="B1135" s="19"/>
      <c r="C1135" s="19"/>
      <c r="D1135" s="19"/>
      <c r="E1135" s="19"/>
      <c r="F1135" s="19"/>
      <c r="G1135" s="10">
        <f>+Vendes[[#This Row],[Base Imposable]]*Vendes[[#This Row],[% IVA]]</f>
        <v>0</v>
      </c>
      <c r="H1135" s="10">
        <f>-Vendes[[#This Row],[Base Imposable]]*Vendes[[#This Row],[% IRPF]]</f>
        <v>0</v>
      </c>
      <c r="I1135" s="10">
        <f>+Vendes[[#This Row],[Base Imposable]]+Vendes[[#This Row],[Quota IVA]]+Vendes[[#This Row],[IRPF]]</f>
        <v>0</v>
      </c>
      <c r="J1135" s="19"/>
      <c r="K1135" s="17">
        <f>+MONTH(Vendes[[#This Row],[Data Factura]])</f>
        <v>1</v>
      </c>
      <c r="L1135" s="17">
        <f>+YEAR(Vendes[[#This Row],[Data Factura]])</f>
        <v>1900</v>
      </c>
      <c r="M1135" s="18">
        <f>+Vendes[[#This Row],[Data Factura]]</f>
        <v>0</v>
      </c>
      <c r="N1135" s="15" t="s">
        <v>15</v>
      </c>
      <c r="O1135" s="10">
        <f>+Vendes[[#This Row],[Base Imposable]]</f>
        <v>0</v>
      </c>
    </row>
    <row r="1136" spans="1:15" ht="15" customHeight="1" x14ac:dyDescent="0.3">
      <c r="A1136" s="19"/>
      <c r="B1136" s="19"/>
      <c r="C1136" s="19"/>
      <c r="D1136" s="19"/>
      <c r="E1136" s="19"/>
      <c r="F1136" s="19"/>
      <c r="G1136" s="10">
        <f>+Vendes[[#This Row],[Base Imposable]]*Vendes[[#This Row],[% IVA]]</f>
        <v>0</v>
      </c>
      <c r="H1136" s="10">
        <f>-Vendes[[#This Row],[Base Imposable]]*Vendes[[#This Row],[% IRPF]]</f>
        <v>0</v>
      </c>
      <c r="I1136" s="10">
        <f>+Vendes[[#This Row],[Base Imposable]]+Vendes[[#This Row],[Quota IVA]]+Vendes[[#This Row],[IRPF]]</f>
        <v>0</v>
      </c>
      <c r="J1136" s="19"/>
      <c r="K1136" s="17">
        <f>+MONTH(Vendes[[#This Row],[Data Factura]])</f>
        <v>1</v>
      </c>
      <c r="L1136" s="17">
        <f>+YEAR(Vendes[[#This Row],[Data Factura]])</f>
        <v>1900</v>
      </c>
      <c r="M1136" s="18">
        <f>+Vendes[[#This Row],[Data Factura]]</f>
        <v>0</v>
      </c>
      <c r="N1136" s="15" t="s">
        <v>15</v>
      </c>
      <c r="O1136" s="10">
        <f>+Vendes[[#This Row],[Base Imposable]]</f>
        <v>0</v>
      </c>
    </row>
    <row r="1137" spans="1:15" ht="15" customHeight="1" x14ac:dyDescent="0.3">
      <c r="A1137" s="19"/>
      <c r="B1137" s="19"/>
      <c r="C1137" s="19"/>
      <c r="D1137" s="19"/>
      <c r="E1137" s="19"/>
      <c r="F1137" s="19"/>
      <c r="G1137" s="10">
        <f>+Vendes[[#This Row],[Base Imposable]]*Vendes[[#This Row],[% IVA]]</f>
        <v>0</v>
      </c>
      <c r="H1137" s="10">
        <f>-Vendes[[#This Row],[Base Imposable]]*Vendes[[#This Row],[% IRPF]]</f>
        <v>0</v>
      </c>
      <c r="I1137" s="10">
        <f>+Vendes[[#This Row],[Base Imposable]]+Vendes[[#This Row],[Quota IVA]]+Vendes[[#This Row],[IRPF]]</f>
        <v>0</v>
      </c>
      <c r="J1137" s="19"/>
      <c r="K1137" s="17">
        <f>+MONTH(Vendes[[#This Row],[Data Factura]])</f>
        <v>1</v>
      </c>
      <c r="L1137" s="17">
        <f>+YEAR(Vendes[[#This Row],[Data Factura]])</f>
        <v>1900</v>
      </c>
      <c r="M1137" s="18">
        <f>+Vendes[[#This Row],[Data Factura]]</f>
        <v>0</v>
      </c>
      <c r="N1137" s="15" t="s">
        <v>15</v>
      </c>
      <c r="O1137" s="10">
        <f>+Vendes[[#This Row],[Base Imposable]]</f>
        <v>0</v>
      </c>
    </row>
    <row r="1138" spans="1:15" ht="15" customHeight="1" x14ac:dyDescent="0.3">
      <c r="A1138" s="19"/>
      <c r="B1138" s="19"/>
      <c r="C1138" s="19"/>
      <c r="D1138" s="19"/>
      <c r="E1138" s="19"/>
      <c r="F1138" s="19"/>
      <c r="G1138" s="10">
        <f>+Vendes[[#This Row],[Base Imposable]]*Vendes[[#This Row],[% IVA]]</f>
        <v>0</v>
      </c>
      <c r="H1138" s="10">
        <f>-Vendes[[#This Row],[Base Imposable]]*Vendes[[#This Row],[% IRPF]]</f>
        <v>0</v>
      </c>
      <c r="I1138" s="10">
        <f>+Vendes[[#This Row],[Base Imposable]]+Vendes[[#This Row],[Quota IVA]]+Vendes[[#This Row],[IRPF]]</f>
        <v>0</v>
      </c>
      <c r="J1138" s="19"/>
      <c r="K1138" s="17">
        <f>+MONTH(Vendes[[#This Row],[Data Factura]])</f>
        <v>1</v>
      </c>
      <c r="L1138" s="17">
        <f>+YEAR(Vendes[[#This Row],[Data Factura]])</f>
        <v>1900</v>
      </c>
      <c r="M1138" s="18">
        <f>+Vendes[[#This Row],[Data Factura]]</f>
        <v>0</v>
      </c>
      <c r="N1138" s="15" t="s">
        <v>15</v>
      </c>
      <c r="O1138" s="10">
        <f>+Vendes[[#This Row],[Base Imposable]]</f>
        <v>0</v>
      </c>
    </row>
    <row r="1139" spans="1:15" ht="15" customHeight="1" x14ac:dyDescent="0.3">
      <c r="A1139" s="19"/>
      <c r="B1139" s="19"/>
      <c r="C1139" s="19"/>
      <c r="D1139" s="19"/>
      <c r="E1139" s="19"/>
      <c r="F1139" s="19"/>
      <c r="G1139" s="10">
        <f>+Vendes[[#This Row],[Base Imposable]]*Vendes[[#This Row],[% IVA]]</f>
        <v>0</v>
      </c>
      <c r="H1139" s="10">
        <f>-Vendes[[#This Row],[Base Imposable]]*Vendes[[#This Row],[% IRPF]]</f>
        <v>0</v>
      </c>
      <c r="I1139" s="10">
        <f>+Vendes[[#This Row],[Base Imposable]]+Vendes[[#This Row],[Quota IVA]]+Vendes[[#This Row],[IRPF]]</f>
        <v>0</v>
      </c>
      <c r="J1139" s="19"/>
      <c r="K1139" s="17">
        <f>+MONTH(Vendes[[#This Row],[Data Factura]])</f>
        <v>1</v>
      </c>
      <c r="L1139" s="17">
        <f>+YEAR(Vendes[[#This Row],[Data Factura]])</f>
        <v>1900</v>
      </c>
      <c r="M1139" s="18">
        <f>+Vendes[[#This Row],[Data Factura]]</f>
        <v>0</v>
      </c>
      <c r="N1139" s="15" t="s">
        <v>15</v>
      </c>
      <c r="O1139" s="10">
        <f>+Vendes[[#This Row],[Base Imposable]]</f>
        <v>0</v>
      </c>
    </row>
    <row r="1140" spans="1:15" ht="15" customHeight="1" x14ac:dyDescent="0.3">
      <c r="A1140" s="19"/>
      <c r="B1140" s="19"/>
      <c r="C1140" s="19"/>
      <c r="D1140" s="19"/>
      <c r="E1140" s="19"/>
      <c r="F1140" s="19"/>
      <c r="G1140" s="10">
        <f>+Vendes[[#This Row],[Base Imposable]]*Vendes[[#This Row],[% IVA]]</f>
        <v>0</v>
      </c>
      <c r="H1140" s="10">
        <f>-Vendes[[#This Row],[Base Imposable]]*Vendes[[#This Row],[% IRPF]]</f>
        <v>0</v>
      </c>
      <c r="I1140" s="10">
        <f>+Vendes[[#This Row],[Base Imposable]]+Vendes[[#This Row],[Quota IVA]]+Vendes[[#This Row],[IRPF]]</f>
        <v>0</v>
      </c>
      <c r="J1140" s="19"/>
      <c r="K1140" s="17">
        <f>+MONTH(Vendes[[#This Row],[Data Factura]])</f>
        <v>1</v>
      </c>
      <c r="L1140" s="17">
        <f>+YEAR(Vendes[[#This Row],[Data Factura]])</f>
        <v>1900</v>
      </c>
      <c r="M1140" s="18">
        <f>+Vendes[[#This Row],[Data Factura]]</f>
        <v>0</v>
      </c>
      <c r="N1140" s="15" t="s">
        <v>15</v>
      </c>
      <c r="O1140" s="10">
        <f>+Vendes[[#This Row],[Base Imposable]]</f>
        <v>0</v>
      </c>
    </row>
    <row r="1141" spans="1:15" ht="15" customHeight="1" x14ac:dyDescent="0.3">
      <c r="A1141" s="19"/>
      <c r="B1141" s="19"/>
      <c r="C1141" s="19"/>
      <c r="D1141" s="19"/>
      <c r="E1141" s="19"/>
      <c r="F1141" s="19"/>
      <c r="G1141" s="10">
        <f>+Vendes[[#This Row],[Base Imposable]]*Vendes[[#This Row],[% IVA]]</f>
        <v>0</v>
      </c>
      <c r="H1141" s="10">
        <f>-Vendes[[#This Row],[Base Imposable]]*Vendes[[#This Row],[% IRPF]]</f>
        <v>0</v>
      </c>
      <c r="I1141" s="10">
        <f>+Vendes[[#This Row],[Base Imposable]]+Vendes[[#This Row],[Quota IVA]]+Vendes[[#This Row],[IRPF]]</f>
        <v>0</v>
      </c>
      <c r="J1141" s="19"/>
      <c r="K1141" s="17">
        <f>+MONTH(Vendes[[#This Row],[Data Factura]])</f>
        <v>1</v>
      </c>
      <c r="L1141" s="17">
        <f>+YEAR(Vendes[[#This Row],[Data Factura]])</f>
        <v>1900</v>
      </c>
      <c r="M1141" s="18">
        <f>+Vendes[[#This Row],[Data Factura]]</f>
        <v>0</v>
      </c>
      <c r="N1141" s="15" t="s">
        <v>15</v>
      </c>
      <c r="O1141" s="10">
        <f>+Vendes[[#This Row],[Base Imposable]]</f>
        <v>0</v>
      </c>
    </row>
    <row r="1142" spans="1:15" ht="15" customHeight="1" x14ac:dyDescent="0.3">
      <c r="A1142" s="19"/>
      <c r="B1142" s="19"/>
      <c r="C1142" s="19"/>
      <c r="D1142" s="19"/>
      <c r="E1142" s="19"/>
      <c r="F1142" s="19"/>
      <c r="G1142" s="10">
        <f>+Vendes[[#This Row],[Base Imposable]]*Vendes[[#This Row],[% IVA]]</f>
        <v>0</v>
      </c>
      <c r="H1142" s="10">
        <f>-Vendes[[#This Row],[Base Imposable]]*Vendes[[#This Row],[% IRPF]]</f>
        <v>0</v>
      </c>
      <c r="I1142" s="10">
        <f>+Vendes[[#This Row],[Base Imposable]]+Vendes[[#This Row],[Quota IVA]]+Vendes[[#This Row],[IRPF]]</f>
        <v>0</v>
      </c>
      <c r="J1142" s="19"/>
      <c r="K1142" s="17">
        <f>+MONTH(Vendes[[#This Row],[Data Factura]])</f>
        <v>1</v>
      </c>
      <c r="L1142" s="17">
        <f>+YEAR(Vendes[[#This Row],[Data Factura]])</f>
        <v>1900</v>
      </c>
      <c r="M1142" s="18">
        <f>+Vendes[[#This Row],[Data Factura]]</f>
        <v>0</v>
      </c>
      <c r="N1142" s="15" t="s">
        <v>15</v>
      </c>
      <c r="O1142" s="10">
        <f>+Vendes[[#This Row],[Base Imposable]]</f>
        <v>0</v>
      </c>
    </row>
    <row r="1143" spans="1:15" ht="15" customHeight="1" x14ac:dyDescent="0.3">
      <c r="A1143" s="19"/>
      <c r="B1143" s="19"/>
      <c r="C1143" s="19"/>
      <c r="D1143" s="19"/>
      <c r="E1143" s="19"/>
      <c r="F1143" s="19"/>
      <c r="G1143" s="10">
        <f>+Vendes[[#This Row],[Base Imposable]]*Vendes[[#This Row],[% IVA]]</f>
        <v>0</v>
      </c>
      <c r="H1143" s="10">
        <f>-Vendes[[#This Row],[Base Imposable]]*Vendes[[#This Row],[% IRPF]]</f>
        <v>0</v>
      </c>
      <c r="I1143" s="10">
        <f>+Vendes[[#This Row],[Base Imposable]]+Vendes[[#This Row],[Quota IVA]]+Vendes[[#This Row],[IRPF]]</f>
        <v>0</v>
      </c>
      <c r="J1143" s="19"/>
      <c r="K1143" s="17">
        <f>+MONTH(Vendes[[#This Row],[Data Factura]])</f>
        <v>1</v>
      </c>
      <c r="L1143" s="17">
        <f>+YEAR(Vendes[[#This Row],[Data Factura]])</f>
        <v>1900</v>
      </c>
      <c r="M1143" s="18">
        <f>+Vendes[[#This Row],[Data Factura]]</f>
        <v>0</v>
      </c>
      <c r="N1143" s="15" t="s">
        <v>15</v>
      </c>
      <c r="O1143" s="10">
        <f>+Vendes[[#This Row],[Base Imposable]]</f>
        <v>0</v>
      </c>
    </row>
    <row r="1144" spans="1:15" ht="15" customHeight="1" x14ac:dyDescent="0.3">
      <c r="A1144" s="19"/>
      <c r="B1144" s="19"/>
      <c r="C1144" s="19"/>
      <c r="D1144" s="19"/>
      <c r="E1144" s="19"/>
      <c r="F1144" s="19"/>
      <c r="G1144" s="10">
        <f>+Vendes[[#This Row],[Base Imposable]]*Vendes[[#This Row],[% IVA]]</f>
        <v>0</v>
      </c>
      <c r="H1144" s="10">
        <f>-Vendes[[#This Row],[Base Imposable]]*Vendes[[#This Row],[% IRPF]]</f>
        <v>0</v>
      </c>
      <c r="I1144" s="10">
        <f>+Vendes[[#This Row],[Base Imposable]]+Vendes[[#This Row],[Quota IVA]]+Vendes[[#This Row],[IRPF]]</f>
        <v>0</v>
      </c>
      <c r="J1144" s="19"/>
      <c r="K1144" s="17">
        <f>+MONTH(Vendes[[#This Row],[Data Factura]])</f>
        <v>1</v>
      </c>
      <c r="L1144" s="17">
        <f>+YEAR(Vendes[[#This Row],[Data Factura]])</f>
        <v>1900</v>
      </c>
      <c r="M1144" s="18">
        <f>+Vendes[[#This Row],[Data Factura]]</f>
        <v>0</v>
      </c>
      <c r="N1144" s="15" t="s">
        <v>15</v>
      </c>
      <c r="O1144" s="10">
        <f>+Vendes[[#This Row],[Base Imposable]]</f>
        <v>0</v>
      </c>
    </row>
    <row r="1145" spans="1:15" ht="15" customHeight="1" x14ac:dyDescent="0.3">
      <c r="A1145" s="19"/>
      <c r="B1145" s="19"/>
      <c r="C1145" s="19"/>
      <c r="D1145" s="19"/>
      <c r="E1145" s="19"/>
      <c r="F1145" s="19"/>
      <c r="G1145" s="10">
        <f>+Vendes[[#This Row],[Base Imposable]]*Vendes[[#This Row],[% IVA]]</f>
        <v>0</v>
      </c>
      <c r="H1145" s="10">
        <f>-Vendes[[#This Row],[Base Imposable]]*Vendes[[#This Row],[% IRPF]]</f>
        <v>0</v>
      </c>
      <c r="I1145" s="10">
        <f>+Vendes[[#This Row],[Base Imposable]]+Vendes[[#This Row],[Quota IVA]]+Vendes[[#This Row],[IRPF]]</f>
        <v>0</v>
      </c>
      <c r="J1145" s="19"/>
      <c r="K1145" s="17">
        <f>+MONTH(Vendes[[#This Row],[Data Factura]])</f>
        <v>1</v>
      </c>
      <c r="L1145" s="17">
        <f>+YEAR(Vendes[[#This Row],[Data Factura]])</f>
        <v>1900</v>
      </c>
      <c r="M1145" s="18">
        <f>+Vendes[[#This Row],[Data Factura]]</f>
        <v>0</v>
      </c>
      <c r="N1145" s="15" t="s">
        <v>15</v>
      </c>
      <c r="O1145" s="10">
        <f>+Vendes[[#This Row],[Base Imposable]]</f>
        <v>0</v>
      </c>
    </row>
    <row r="1146" spans="1:15" ht="15" customHeight="1" x14ac:dyDescent="0.3">
      <c r="A1146" s="19"/>
      <c r="B1146" s="19"/>
      <c r="C1146" s="19"/>
      <c r="D1146" s="19"/>
      <c r="E1146" s="19"/>
      <c r="F1146" s="19"/>
      <c r="G1146" s="10">
        <f>+Vendes[[#This Row],[Base Imposable]]*Vendes[[#This Row],[% IVA]]</f>
        <v>0</v>
      </c>
      <c r="H1146" s="10">
        <f>-Vendes[[#This Row],[Base Imposable]]*Vendes[[#This Row],[% IRPF]]</f>
        <v>0</v>
      </c>
      <c r="I1146" s="10">
        <f>+Vendes[[#This Row],[Base Imposable]]+Vendes[[#This Row],[Quota IVA]]+Vendes[[#This Row],[IRPF]]</f>
        <v>0</v>
      </c>
      <c r="J1146" s="19"/>
      <c r="K1146" s="17">
        <f>+MONTH(Vendes[[#This Row],[Data Factura]])</f>
        <v>1</v>
      </c>
      <c r="L1146" s="17">
        <f>+YEAR(Vendes[[#This Row],[Data Factura]])</f>
        <v>1900</v>
      </c>
      <c r="M1146" s="18">
        <f>+Vendes[[#This Row],[Data Factura]]</f>
        <v>0</v>
      </c>
      <c r="N1146" s="15" t="s">
        <v>15</v>
      </c>
      <c r="O1146" s="10">
        <f>+Vendes[[#This Row],[Base Imposable]]</f>
        <v>0</v>
      </c>
    </row>
    <row r="1147" spans="1:15" ht="15" customHeight="1" x14ac:dyDescent="0.3">
      <c r="A1147" s="19"/>
      <c r="B1147" s="19"/>
      <c r="C1147" s="19"/>
      <c r="D1147" s="19"/>
      <c r="E1147" s="19"/>
      <c r="F1147" s="19"/>
      <c r="G1147" s="10">
        <f>+Vendes[[#This Row],[Base Imposable]]*Vendes[[#This Row],[% IVA]]</f>
        <v>0</v>
      </c>
      <c r="H1147" s="10">
        <f>-Vendes[[#This Row],[Base Imposable]]*Vendes[[#This Row],[% IRPF]]</f>
        <v>0</v>
      </c>
      <c r="I1147" s="10">
        <f>+Vendes[[#This Row],[Base Imposable]]+Vendes[[#This Row],[Quota IVA]]+Vendes[[#This Row],[IRPF]]</f>
        <v>0</v>
      </c>
      <c r="J1147" s="19"/>
      <c r="K1147" s="17">
        <f>+MONTH(Vendes[[#This Row],[Data Factura]])</f>
        <v>1</v>
      </c>
      <c r="L1147" s="17">
        <f>+YEAR(Vendes[[#This Row],[Data Factura]])</f>
        <v>1900</v>
      </c>
      <c r="M1147" s="18">
        <f>+Vendes[[#This Row],[Data Factura]]</f>
        <v>0</v>
      </c>
      <c r="N1147" s="15" t="s">
        <v>15</v>
      </c>
      <c r="O1147" s="10">
        <f>+Vendes[[#This Row],[Base Imposable]]</f>
        <v>0</v>
      </c>
    </row>
    <row r="1148" spans="1:15" ht="15" customHeight="1" x14ac:dyDescent="0.3">
      <c r="A1148" s="19"/>
      <c r="B1148" s="19"/>
      <c r="C1148" s="19"/>
      <c r="D1148" s="19"/>
      <c r="E1148" s="19"/>
      <c r="F1148" s="19"/>
      <c r="G1148" s="10">
        <f>+Vendes[[#This Row],[Base Imposable]]*Vendes[[#This Row],[% IVA]]</f>
        <v>0</v>
      </c>
      <c r="H1148" s="10">
        <f>-Vendes[[#This Row],[Base Imposable]]*Vendes[[#This Row],[% IRPF]]</f>
        <v>0</v>
      </c>
      <c r="I1148" s="10">
        <f>+Vendes[[#This Row],[Base Imposable]]+Vendes[[#This Row],[Quota IVA]]+Vendes[[#This Row],[IRPF]]</f>
        <v>0</v>
      </c>
      <c r="J1148" s="19"/>
      <c r="K1148" s="17">
        <f>+MONTH(Vendes[[#This Row],[Data Factura]])</f>
        <v>1</v>
      </c>
      <c r="L1148" s="17">
        <f>+YEAR(Vendes[[#This Row],[Data Factura]])</f>
        <v>1900</v>
      </c>
      <c r="M1148" s="18">
        <f>+Vendes[[#This Row],[Data Factura]]</f>
        <v>0</v>
      </c>
      <c r="N1148" s="15" t="s">
        <v>15</v>
      </c>
      <c r="O1148" s="10">
        <f>+Vendes[[#This Row],[Base Imposable]]</f>
        <v>0</v>
      </c>
    </row>
    <row r="1149" spans="1:15" ht="15" customHeight="1" x14ac:dyDescent="0.3">
      <c r="A1149" s="19"/>
      <c r="B1149" s="19"/>
      <c r="C1149" s="19"/>
      <c r="D1149" s="19"/>
      <c r="E1149" s="19"/>
      <c r="F1149" s="19"/>
      <c r="G1149" s="10">
        <f>+Vendes[[#This Row],[Base Imposable]]*Vendes[[#This Row],[% IVA]]</f>
        <v>0</v>
      </c>
      <c r="H1149" s="10">
        <f>-Vendes[[#This Row],[Base Imposable]]*Vendes[[#This Row],[% IRPF]]</f>
        <v>0</v>
      </c>
      <c r="I1149" s="10">
        <f>+Vendes[[#This Row],[Base Imposable]]+Vendes[[#This Row],[Quota IVA]]+Vendes[[#This Row],[IRPF]]</f>
        <v>0</v>
      </c>
      <c r="J1149" s="19"/>
      <c r="K1149" s="17">
        <f>+MONTH(Vendes[[#This Row],[Data Factura]])</f>
        <v>1</v>
      </c>
      <c r="L1149" s="17">
        <f>+YEAR(Vendes[[#This Row],[Data Factura]])</f>
        <v>1900</v>
      </c>
      <c r="M1149" s="18">
        <f>+Vendes[[#This Row],[Data Factura]]</f>
        <v>0</v>
      </c>
      <c r="N1149" s="15" t="s">
        <v>15</v>
      </c>
      <c r="O1149" s="10">
        <f>+Vendes[[#This Row],[Base Imposable]]</f>
        <v>0</v>
      </c>
    </row>
    <row r="1150" spans="1:15" ht="15" customHeight="1" x14ac:dyDescent="0.3">
      <c r="A1150" s="19"/>
      <c r="B1150" s="19"/>
      <c r="C1150" s="19"/>
      <c r="D1150" s="19"/>
      <c r="E1150" s="19"/>
      <c r="F1150" s="19"/>
      <c r="G1150" s="10">
        <f>+Vendes[[#This Row],[Base Imposable]]*Vendes[[#This Row],[% IVA]]</f>
        <v>0</v>
      </c>
      <c r="H1150" s="10">
        <f>-Vendes[[#This Row],[Base Imposable]]*Vendes[[#This Row],[% IRPF]]</f>
        <v>0</v>
      </c>
      <c r="I1150" s="10">
        <f>+Vendes[[#This Row],[Base Imposable]]+Vendes[[#This Row],[Quota IVA]]+Vendes[[#This Row],[IRPF]]</f>
        <v>0</v>
      </c>
      <c r="J1150" s="19"/>
      <c r="K1150" s="17">
        <f>+MONTH(Vendes[[#This Row],[Data Factura]])</f>
        <v>1</v>
      </c>
      <c r="L1150" s="17">
        <f>+YEAR(Vendes[[#This Row],[Data Factura]])</f>
        <v>1900</v>
      </c>
      <c r="M1150" s="18">
        <f>+Vendes[[#This Row],[Data Factura]]</f>
        <v>0</v>
      </c>
      <c r="N1150" s="15" t="s">
        <v>15</v>
      </c>
      <c r="O1150" s="10">
        <f>+Vendes[[#This Row],[Base Imposable]]</f>
        <v>0</v>
      </c>
    </row>
    <row r="1151" spans="1:15" ht="15" customHeight="1" x14ac:dyDescent="0.3">
      <c r="A1151" s="19"/>
      <c r="B1151" s="19"/>
      <c r="C1151" s="19"/>
      <c r="D1151" s="19"/>
      <c r="E1151" s="19"/>
      <c r="F1151" s="19"/>
      <c r="G1151" s="10">
        <f>+Vendes[[#This Row],[Base Imposable]]*Vendes[[#This Row],[% IVA]]</f>
        <v>0</v>
      </c>
      <c r="H1151" s="10">
        <f>-Vendes[[#This Row],[Base Imposable]]*Vendes[[#This Row],[% IRPF]]</f>
        <v>0</v>
      </c>
      <c r="I1151" s="10">
        <f>+Vendes[[#This Row],[Base Imposable]]+Vendes[[#This Row],[Quota IVA]]+Vendes[[#This Row],[IRPF]]</f>
        <v>0</v>
      </c>
      <c r="J1151" s="19"/>
      <c r="K1151" s="17">
        <f>+MONTH(Vendes[[#This Row],[Data Factura]])</f>
        <v>1</v>
      </c>
      <c r="L1151" s="17">
        <f>+YEAR(Vendes[[#This Row],[Data Factura]])</f>
        <v>1900</v>
      </c>
      <c r="M1151" s="18">
        <f>+Vendes[[#This Row],[Data Factura]]</f>
        <v>0</v>
      </c>
      <c r="N1151" s="15" t="s">
        <v>15</v>
      </c>
      <c r="O1151" s="10">
        <f>+Vendes[[#This Row],[Base Imposable]]</f>
        <v>0</v>
      </c>
    </row>
    <row r="1152" spans="1:15" ht="15" customHeight="1" x14ac:dyDescent="0.3">
      <c r="A1152" s="19"/>
      <c r="B1152" s="19"/>
      <c r="C1152" s="19"/>
      <c r="D1152" s="19"/>
      <c r="E1152" s="19"/>
      <c r="F1152" s="19"/>
      <c r="G1152" s="10">
        <f>+Vendes[[#This Row],[Base Imposable]]*Vendes[[#This Row],[% IVA]]</f>
        <v>0</v>
      </c>
      <c r="H1152" s="10">
        <f>-Vendes[[#This Row],[Base Imposable]]*Vendes[[#This Row],[% IRPF]]</f>
        <v>0</v>
      </c>
      <c r="I1152" s="10">
        <f>+Vendes[[#This Row],[Base Imposable]]+Vendes[[#This Row],[Quota IVA]]+Vendes[[#This Row],[IRPF]]</f>
        <v>0</v>
      </c>
      <c r="J1152" s="19"/>
      <c r="K1152" s="17">
        <f>+MONTH(Vendes[[#This Row],[Data Factura]])</f>
        <v>1</v>
      </c>
      <c r="L1152" s="17">
        <f>+YEAR(Vendes[[#This Row],[Data Factura]])</f>
        <v>1900</v>
      </c>
      <c r="M1152" s="18">
        <f>+Vendes[[#This Row],[Data Factura]]</f>
        <v>0</v>
      </c>
      <c r="N1152" s="15" t="s">
        <v>15</v>
      </c>
      <c r="O1152" s="10">
        <f>+Vendes[[#This Row],[Base Imposable]]</f>
        <v>0</v>
      </c>
    </row>
    <row r="1153" spans="1:15" ht="15" customHeight="1" x14ac:dyDescent="0.3">
      <c r="A1153" s="19"/>
      <c r="B1153" s="19"/>
      <c r="C1153" s="19"/>
      <c r="D1153" s="19"/>
      <c r="E1153" s="19"/>
      <c r="F1153" s="19"/>
      <c r="G1153" s="10">
        <f>+Vendes[[#This Row],[Base Imposable]]*Vendes[[#This Row],[% IVA]]</f>
        <v>0</v>
      </c>
      <c r="H1153" s="10">
        <f>-Vendes[[#This Row],[Base Imposable]]*Vendes[[#This Row],[% IRPF]]</f>
        <v>0</v>
      </c>
      <c r="I1153" s="10">
        <f>+Vendes[[#This Row],[Base Imposable]]+Vendes[[#This Row],[Quota IVA]]+Vendes[[#This Row],[IRPF]]</f>
        <v>0</v>
      </c>
      <c r="J1153" s="19"/>
      <c r="K1153" s="17">
        <f>+MONTH(Vendes[[#This Row],[Data Factura]])</f>
        <v>1</v>
      </c>
      <c r="L1153" s="17">
        <f>+YEAR(Vendes[[#This Row],[Data Factura]])</f>
        <v>1900</v>
      </c>
      <c r="M1153" s="18">
        <f>+Vendes[[#This Row],[Data Factura]]</f>
        <v>0</v>
      </c>
      <c r="N1153" s="15" t="s">
        <v>15</v>
      </c>
      <c r="O1153" s="10">
        <f>+Vendes[[#This Row],[Base Imposable]]</f>
        <v>0</v>
      </c>
    </row>
    <row r="1154" spans="1:15" ht="15" customHeight="1" x14ac:dyDescent="0.3">
      <c r="A1154" s="19"/>
      <c r="B1154" s="19"/>
      <c r="C1154" s="19"/>
      <c r="D1154" s="19"/>
      <c r="E1154" s="19"/>
      <c r="F1154" s="19"/>
      <c r="G1154" s="10">
        <f>+Vendes[[#This Row],[Base Imposable]]*Vendes[[#This Row],[% IVA]]</f>
        <v>0</v>
      </c>
      <c r="H1154" s="10">
        <f>-Vendes[[#This Row],[Base Imposable]]*Vendes[[#This Row],[% IRPF]]</f>
        <v>0</v>
      </c>
      <c r="I1154" s="10">
        <f>+Vendes[[#This Row],[Base Imposable]]+Vendes[[#This Row],[Quota IVA]]+Vendes[[#This Row],[IRPF]]</f>
        <v>0</v>
      </c>
      <c r="J1154" s="19"/>
      <c r="K1154" s="17">
        <f>+MONTH(Vendes[[#This Row],[Data Factura]])</f>
        <v>1</v>
      </c>
      <c r="L1154" s="17">
        <f>+YEAR(Vendes[[#This Row],[Data Factura]])</f>
        <v>1900</v>
      </c>
      <c r="M1154" s="18">
        <f>+Vendes[[#This Row],[Data Factura]]</f>
        <v>0</v>
      </c>
      <c r="N1154" s="15" t="s">
        <v>15</v>
      </c>
      <c r="O1154" s="10">
        <f>+Vendes[[#This Row],[Base Imposable]]</f>
        <v>0</v>
      </c>
    </row>
    <row r="1155" spans="1:15" ht="15" customHeight="1" x14ac:dyDescent="0.3">
      <c r="A1155" s="19"/>
      <c r="B1155" s="19"/>
      <c r="C1155" s="19"/>
      <c r="D1155" s="19"/>
      <c r="E1155" s="19"/>
      <c r="F1155" s="19"/>
      <c r="G1155" s="10">
        <f>+Vendes[[#This Row],[Base Imposable]]*Vendes[[#This Row],[% IVA]]</f>
        <v>0</v>
      </c>
      <c r="H1155" s="10">
        <f>-Vendes[[#This Row],[Base Imposable]]*Vendes[[#This Row],[% IRPF]]</f>
        <v>0</v>
      </c>
      <c r="I1155" s="10">
        <f>+Vendes[[#This Row],[Base Imposable]]+Vendes[[#This Row],[Quota IVA]]+Vendes[[#This Row],[IRPF]]</f>
        <v>0</v>
      </c>
      <c r="J1155" s="19"/>
      <c r="K1155" s="17">
        <f>+MONTH(Vendes[[#This Row],[Data Factura]])</f>
        <v>1</v>
      </c>
      <c r="L1155" s="17">
        <f>+YEAR(Vendes[[#This Row],[Data Factura]])</f>
        <v>1900</v>
      </c>
      <c r="M1155" s="18">
        <f>+Vendes[[#This Row],[Data Factura]]</f>
        <v>0</v>
      </c>
      <c r="N1155" s="15" t="s">
        <v>15</v>
      </c>
      <c r="O1155" s="10">
        <f>+Vendes[[#This Row],[Base Imposable]]</f>
        <v>0</v>
      </c>
    </row>
    <row r="1156" spans="1:15" ht="15" customHeight="1" x14ac:dyDescent="0.3">
      <c r="A1156" s="19"/>
      <c r="B1156" s="19"/>
      <c r="C1156" s="19"/>
      <c r="D1156" s="19"/>
      <c r="E1156" s="19"/>
      <c r="F1156" s="19"/>
      <c r="G1156" s="10">
        <f>+Vendes[[#This Row],[Base Imposable]]*Vendes[[#This Row],[% IVA]]</f>
        <v>0</v>
      </c>
      <c r="H1156" s="10">
        <f>-Vendes[[#This Row],[Base Imposable]]*Vendes[[#This Row],[% IRPF]]</f>
        <v>0</v>
      </c>
      <c r="I1156" s="10">
        <f>+Vendes[[#This Row],[Base Imposable]]+Vendes[[#This Row],[Quota IVA]]+Vendes[[#This Row],[IRPF]]</f>
        <v>0</v>
      </c>
      <c r="J1156" s="19"/>
      <c r="K1156" s="17">
        <f>+MONTH(Vendes[[#This Row],[Data Factura]])</f>
        <v>1</v>
      </c>
      <c r="L1156" s="17">
        <f>+YEAR(Vendes[[#This Row],[Data Factura]])</f>
        <v>1900</v>
      </c>
      <c r="M1156" s="18">
        <f>+Vendes[[#This Row],[Data Factura]]</f>
        <v>0</v>
      </c>
      <c r="N1156" s="15" t="s">
        <v>15</v>
      </c>
      <c r="O1156" s="10">
        <f>+Vendes[[#This Row],[Base Imposable]]</f>
        <v>0</v>
      </c>
    </row>
    <row r="1157" spans="1:15" ht="15" customHeight="1" x14ac:dyDescent="0.3">
      <c r="A1157" s="19"/>
      <c r="B1157" s="19"/>
      <c r="C1157" s="19"/>
      <c r="D1157" s="19"/>
      <c r="E1157" s="19"/>
      <c r="F1157" s="19"/>
      <c r="G1157" s="10">
        <f>+Vendes[[#This Row],[Base Imposable]]*Vendes[[#This Row],[% IVA]]</f>
        <v>0</v>
      </c>
      <c r="H1157" s="10">
        <f>-Vendes[[#This Row],[Base Imposable]]*Vendes[[#This Row],[% IRPF]]</f>
        <v>0</v>
      </c>
      <c r="I1157" s="10">
        <f>+Vendes[[#This Row],[Base Imposable]]+Vendes[[#This Row],[Quota IVA]]+Vendes[[#This Row],[IRPF]]</f>
        <v>0</v>
      </c>
      <c r="J1157" s="19"/>
      <c r="K1157" s="17">
        <f>+MONTH(Vendes[[#This Row],[Data Factura]])</f>
        <v>1</v>
      </c>
      <c r="L1157" s="17">
        <f>+YEAR(Vendes[[#This Row],[Data Factura]])</f>
        <v>1900</v>
      </c>
      <c r="M1157" s="18">
        <f>+Vendes[[#This Row],[Data Factura]]</f>
        <v>0</v>
      </c>
      <c r="N1157" s="15" t="s">
        <v>15</v>
      </c>
      <c r="O1157" s="10">
        <f>+Vendes[[#This Row],[Base Imposable]]</f>
        <v>0</v>
      </c>
    </row>
    <row r="1158" spans="1:15" ht="15" customHeight="1" x14ac:dyDescent="0.3">
      <c r="A1158" s="19"/>
      <c r="B1158" s="19"/>
      <c r="C1158" s="19"/>
      <c r="D1158" s="19"/>
      <c r="E1158" s="19"/>
      <c r="F1158" s="19"/>
      <c r="G1158" s="10">
        <f>+Vendes[[#This Row],[Base Imposable]]*Vendes[[#This Row],[% IVA]]</f>
        <v>0</v>
      </c>
      <c r="H1158" s="10">
        <f>-Vendes[[#This Row],[Base Imposable]]*Vendes[[#This Row],[% IRPF]]</f>
        <v>0</v>
      </c>
      <c r="I1158" s="10">
        <f>+Vendes[[#This Row],[Base Imposable]]+Vendes[[#This Row],[Quota IVA]]+Vendes[[#This Row],[IRPF]]</f>
        <v>0</v>
      </c>
      <c r="J1158" s="19"/>
      <c r="K1158" s="17">
        <f>+MONTH(Vendes[[#This Row],[Data Factura]])</f>
        <v>1</v>
      </c>
      <c r="L1158" s="17">
        <f>+YEAR(Vendes[[#This Row],[Data Factura]])</f>
        <v>1900</v>
      </c>
      <c r="M1158" s="18">
        <f>+Vendes[[#This Row],[Data Factura]]</f>
        <v>0</v>
      </c>
      <c r="N1158" s="15" t="s">
        <v>15</v>
      </c>
      <c r="O1158" s="10">
        <f>+Vendes[[#This Row],[Base Imposable]]</f>
        <v>0</v>
      </c>
    </row>
    <row r="1159" spans="1:15" ht="15" customHeight="1" x14ac:dyDescent="0.3">
      <c r="A1159" s="19"/>
      <c r="B1159" s="19"/>
      <c r="C1159" s="19"/>
      <c r="D1159" s="19"/>
      <c r="E1159" s="19"/>
      <c r="F1159" s="19"/>
      <c r="G1159" s="10">
        <f>+Vendes[[#This Row],[Base Imposable]]*Vendes[[#This Row],[% IVA]]</f>
        <v>0</v>
      </c>
      <c r="H1159" s="10">
        <f>-Vendes[[#This Row],[Base Imposable]]*Vendes[[#This Row],[% IRPF]]</f>
        <v>0</v>
      </c>
      <c r="I1159" s="10">
        <f>+Vendes[[#This Row],[Base Imposable]]+Vendes[[#This Row],[Quota IVA]]+Vendes[[#This Row],[IRPF]]</f>
        <v>0</v>
      </c>
      <c r="J1159" s="19"/>
      <c r="K1159" s="17">
        <f>+MONTH(Vendes[[#This Row],[Data Factura]])</f>
        <v>1</v>
      </c>
      <c r="L1159" s="17">
        <f>+YEAR(Vendes[[#This Row],[Data Factura]])</f>
        <v>1900</v>
      </c>
      <c r="M1159" s="18">
        <f>+Vendes[[#This Row],[Data Factura]]</f>
        <v>0</v>
      </c>
      <c r="N1159" s="15" t="s">
        <v>15</v>
      </c>
      <c r="O1159" s="10">
        <f>+Vendes[[#This Row],[Base Imposable]]</f>
        <v>0</v>
      </c>
    </row>
    <row r="1160" spans="1:15" ht="15" customHeight="1" x14ac:dyDescent="0.3">
      <c r="A1160" s="19"/>
      <c r="B1160" s="19"/>
      <c r="C1160" s="19"/>
      <c r="D1160" s="19"/>
      <c r="E1160" s="19"/>
      <c r="F1160" s="19"/>
      <c r="G1160" s="10">
        <f>+Vendes[[#This Row],[Base Imposable]]*Vendes[[#This Row],[% IVA]]</f>
        <v>0</v>
      </c>
      <c r="H1160" s="10">
        <f>-Vendes[[#This Row],[Base Imposable]]*Vendes[[#This Row],[% IRPF]]</f>
        <v>0</v>
      </c>
      <c r="I1160" s="10">
        <f>+Vendes[[#This Row],[Base Imposable]]+Vendes[[#This Row],[Quota IVA]]+Vendes[[#This Row],[IRPF]]</f>
        <v>0</v>
      </c>
      <c r="J1160" s="19"/>
      <c r="K1160" s="17">
        <f>+MONTH(Vendes[[#This Row],[Data Factura]])</f>
        <v>1</v>
      </c>
      <c r="L1160" s="17">
        <f>+YEAR(Vendes[[#This Row],[Data Factura]])</f>
        <v>1900</v>
      </c>
      <c r="M1160" s="18">
        <f>+Vendes[[#This Row],[Data Factura]]</f>
        <v>0</v>
      </c>
      <c r="N1160" s="15" t="s">
        <v>15</v>
      </c>
      <c r="O1160" s="10">
        <f>+Vendes[[#This Row],[Base Imposable]]</f>
        <v>0</v>
      </c>
    </row>
    <row r="1161" spans="1:15" ht="15" customHeight="1" x14ac:dyDescent="0.3">
      <c r="A1161" s="19"/>
      <c r="B1161" s="19"/>
      <c r="C1161" s="19"/>
      <c r="D1161" s="19"/>
      <c r="E1161" s="19"/>
      <c r="F1161" s="19"/>
      <c r="G1161" s="10">
        <f>+Vendes[[#This Row],[Base Imposable]]*Vendes[[#This Row],[% IVA]]</f>
        <v>0</v>
      </c>
      <c r="H1161" s="10">
        <f>-Vendes[[#This Row],[Base Imposable]]*Vendes[[#This Row],[% IRPF]]</f>
        <v>0</v>
      </c>
      <c r="I1161" s="10">
        <f>+Vendes[[#This Row],[Base Imposable]]+Vendes[[#This Row],[Quota IVA]]+Vendes[[#This Row],[IRPF]]</f>
        <v>0</v>
      </c>
      <c r="J1161" s="19"/>
      <c r="K1161" s="17">
        <f>+MONTH(Vendes[[#This Row],[Data Factura]])</f>
        <v>1</v>
      </c>
      <c r="L1161" s="17">
        <f>+YEAR(Vendes[[#This Row],[Data Factura]])</f>
        <v>1900</v>
      </c>
      <c r="M1161" s="18">
        <f>+Vendes[[#This Row],[Data Factura]]</f>
        <v>0</v>
      </c>
      <c r="N1161" s="15" t="s">
        <v>15</v>
      </c>
      <c r="O1161" s="10">
        <f>+Vendes[[#This Row],[Base Imposable]]</f>
        <v>0</v>
      </c>
    </row>
    <row r="1162" spans="1:15" ht="15" customHeight="1" x14ac:dyDescent="0.3">
      <c r="A1162" s="19"/>
      <c r="B1162" s="19"/>
      <c r="C1162" s="19"/>
      <c r="D1162" s="19"/>
      <c r="E1162" s="19"/>
      <c r="F1162" s="19"/>
      <c r="G1162" s="10">
        <f>+Vendes[[#This Row],[Base Imposable]]*Vendes[[#This Row],[% IVA]]</f>
        <v>0</v>
      </c>
      <c r="H1162" s="10">
        <f>-Vendes[[#This Row],[Base Imposable]]*Vendes[[#This Row],[% IRPF]]</f>
        <v>0</v>
      </c>
      <c r="I1162" s="10">
        <f>+Vendes[[#This Row],[Base Imposable]]+Vendes[[#This Row],[Quota IVA]]+Vendes[[#This Row],[IRPF]]</f>
        <v>0</v>
      </c>
      <c r="J1162" s="19"/>
      <c r="K1162" s="17">
        <f>+MONTH(Vendes[[#This Row],[Data Factura]])</f>
        <v>1</v>
      </c>
      <c r="L1162" s="17">
        <f>+YEAR(Vendes[[#This Row],[Data Factura]])</f>
        <v>1900</v>
      </c>
      <c r="M1162" s="18">
        <f>+Vendes[[#This Row],[Data Factura]]</f>
        <v>0</v>
      </c>
      <c r="N1162" s="15" t="s">
        <v>15</v>
      </c>
      <c r="O1162" s="10">
        <f>+Vendes[[#This Row],[Base Imposable]]</f>
        <v>0</v>
      </c>
    </row>
    <row r="1163" spans="1:15" ht="15" customHeight="1" x14ac:dyDescent="0.3">
      <c r="A1163" s="19"/>
      <c r="B1163" s="19"/>
      <c r="C1163" s="19"/>
      <c r="D1163" s="19"/>
      <c r="E1163" s="19"/>
      <c r="F1163" s="19"/>
      <c r="G1163" s="10">
        <f>+Vendes[[#This Row],[Base Imposable]]*Vendes[[#This Row],[% IVA]]</f>
        <v>0</v>
      </c>
      <c r="H1163" s="10">
        <f>-Vendes[[#This Row],[Base Imposable]]*Vendes[[#This Row],[% IRPF]]</f>
        <v>0</v>
      </c>
      <c r="I1163" s="10">
        <f>+Vendes[[#This Row],[Base Imposable]]+Vendes[[#This Row],[Quota IVA]]+Vendes[[#This Row],[IRPF]]</f>
        <v>0</v>
      </c>
      <c r="J1163" s="19"/>
      <c r="K1163" s="17">
        <f>+MONTH(Vendes[[#This Row],[Data Factura]])</f>
        <v>1</v>
      </c>
      <c r="L1163" s="17">
        <f>+YEAR(Vendes[[#This Row],[Data Factura]])</f>
        <v>1900</v>
      </c>
      <c r="M1163" s="18">
        <f>+Vendes[[#This Row],[Data Factura]]</f>
        <v>0</v>
      </c>
      <c r="N1163" s="15" t="s">
        <v>15</v>
      </c>
      <c r="O1163" s="10">
        <f>+Vendes[[#This Row],[Base Imposable]]</f>
        <v>0</v>
      </c>
    </row>
    <row r="1164" spans="1:15" ht="15" customHeight="1" x14ac:dyDescent="0.3">
      <c r="A1164" s="19"/>
      <c r="B1164" s="19"/>
      <c r="C1164" s="19"/>
      <c r="D1164" s="19"/>
      <c r="E1164" s="19"/>
      <c r="F1164" s="19"/>
      <c r="G1164" s="10">
        <f>+Vendes[[#This Row],[Base Imposable]]*Vendes[[#This Row],[% IVA]]</f>
        <v>0</v>
      </c>
      <c r="H1164" s="10">
        <f>-Vendes[[#This Row],[Base Imposable]]*Vendes[[#This Row],[% IRPF]]</f>
        <v>0</v>
      </c>
      <c r="I1164" s="10">
        <f>+Vendes[[#This Row],[Base Imposable]]+Vendes[[#This Row],[Quota IVA]]+Vendes[[#This Row],[IRPF]]</f>
        <v>0</v>
      </c>
      <c r="J1164" s="19"/>
      <c r="K1164" s="17">
        <f>+MONTH(Vendes[[#This Row],[Data Factura]])</f>
        <v>1</v>
      </c>
      <c r="L1164" s="17">
        <f>+YEAR(Vendes[[#This Row],[Data Factura]])</f>
        <v>1900</v>
      </c>
      <c r="M1164" s="18">
        <f>+Vendes[[#This Row],[Data Factura]]</f>
        <v>0</v>
      </c>
      <c r="N1164" s="15" t="s">
        <v>15</v>
      </c>
      <c r="O1164" s="10">
        <f>+Vendes[[#This Row],[Base Imposable]]</f>
        <v>0</v>
      </c>
    </row>
    <row r="1165" spans="1:15" ht="15" customHeight="1" x14ac:dyDescent="0.3">
      <c r="A1165" s="19"/>
      <c r="B1165" s="19"/>
      <c r="C1165" s="19"/>
      <c r="D1165" s="19"/>
      <c r="E1165" s="19"/>
      <c r="F1165" s="19"/>
      <c r="G1165" s="10">
        <f>+Vendes[[#This Row],[Base Imposable]]*Vendes[[#This Row],[% IVA]]</f>
        <v>0</v>
      </c>
      <c r="H1165" s="10">
        <f>-Vendes[[#This Row],[Base Imposable]]*Vendes[[#This Row],[% IRPF]]</f>
        <v>0</v>
      </c>
      <c r="I1165" s="10">
        <f>+Vendes[[#This Row],[Base Imposable]]+Vendes[[#This Row],[Quota IVA]]+Vendes[[#This Row],[IRPF]]</f>
        <v>0</v>
      </c>
      <c r="J1165" s="19"/>
      <c r="K1165" s="17">
        <f>+MONTH(Vendes[[#This Row],[Data Factura]])</f>
        <v>1</v>
      </c>
      <c r="L1165" s="17">
        <f>+YEAR(Vendes[[#This Row],[Data Factura]])</f>
        <v>1900</v>
      </c>
      <c r="M1165" s="18">
        <f>+Vendes[[#This Row],[Data Factura]]</f>
        <v>0</v>
      </c>
      <c r="N1165" s="15" t="s">
        <v>15</v>
      </c>
      <c r="O1165" s="10">
        <f>+Vendes[[#This Row],[Base Imposable]]</f>
        <v>0</v>
      </c>
    </row>
    <row r="1166" spans="1:15" ht="15" customHeight="1" x14ac:dyDescent="0.3">
      <c r="A1166" s="19"/>
      <c r="B1166" s="19"/>
      <c r="C1166" s="19"/>
      <c r="D1166" s="19"/>
      <c r="E1166" s="19"/>
      <c r="F1166" s="19"/>
      <c r="G1166" s="10">
        <f>+Vendes[[#This Row],[Base Imposable]]*Vendes[[#This Row],[% IVA]]</f>
        <v>0</v>
      </c>
      <c r="H1166" s="10">
        <f>-Vendes[[#This Row],[Base Imposable]]*Vendes[[#This Row],[% IRPF]]</f>
        <v>0</v>
      </c>
      <c r="I1166" s="10">
        <f>+Vendes[[#This Row],[Base Imposable]]+Vendes[[#This Row],[Quota IVA]]+Vendes[[#This Row],[IRPF]]</f>
        <v>0</v>
      </c>
      <c r="J1166" s="19"/>
      <c r="K1166" s="17">
        <f>+MONTH(Vendes[[#This Row],[Data Factura]])</f>
        <v>1</v>
      </c>
      <c r="L1166" s="17">
        <f>+YEAR(Vendes[[#This Row],[Data Factura]])</f>
        <v>1900</v>
      </c>
      <c r="M1166" s="18">
        <f>+Vendes[[#This Row],[Data Factura]]</f>
        <v>0</v>
      </c>
      <c r="N1166" s="15" t="s">
        <v>15</v>
      </c>
      <c r="O1166" s="10">
        <f>+Vendes[[#This Row],[Base Imposable]]</f>
        <v>0</v>
      </c>
    </row>
    <row r="1167" spans="1:15" ht="15" customHeight="1" x14ac:dyDescent="0.3">
      <c r="A1167" s="19"/>
      <c r="B1167" s="19"/>
      <c r="C1167" s="19"/>
      <c r="D1167" s="19"/>
      <c r="E1167" s="19"/>
      <c r="F1167" s="19"/>
      <c r="G1167" s="10">
        <f>+Vendes[[#This Row],[Base Imposable]]*Vendes[[#This Row],[% IVA]]</f>
        <v>0</v>
      </c>
      <c r="H1167" s="10">
        <f>-Vendes[[#This Row],[Base Imposable]]*Vendes[[#This Row],[% IRPF]]</f>
        <v>0</v>
      </c>
      <c r="I1167" s="10">
        <f>+Vendes[[#This Row],[Base Imposable]]+Vendes[[#This Row],[Quota IVA]]+Vendes[[#This Row],[IRPF]]</f>
        <v>0</v>
      </c>
      <c r="J1167" s="19"/>
      <c r="K1167" s="17">
        <f>+MONTH(Vendes[[#This Row],[Data Factura]])</f>
        <v>1</v>
      </c>
      <c r="L1167" s="17">
        <f>+YEAR(Vendes[[#This Row],[Data Factura]])</f>
        <v>1900</v>
      </c>
      <c r="M1167" s="18">
        <f>+Vendes[[#This Row],[Data Factura]]</f>
        <v>0</v>
      </c>
      <c r="N1167" s="15" t="s">
        <v>15</v>
      </c>
      <c r="O1167" s="10">
        <f>+Vendes[[#This Row],[Base Imposable]]</f>
        <v>0</v>
      </c>
    </row>
    <row r="1168" spans="1:15" ht="15" customHeight="1" x14ac:dyDescent="0.3">
      <c r="A1168" s="19"/>
      <c r="B1168" s="19"/>
      <c r="C1168" s="19"/>
      <c r="D1168" s="19"/>
      <c r="E1168" s="19"/>
      <c r="F1168" s="19"/>
      <c r="G1168" s="10">
        <f>+Vendes[[#This Row],[Base Imposable]]*Vendes[[#This Row],[% IVA]]</f>
        <v>0</v>
      </c>
      <c r="H1168" s="10">
        <f>-Vendes[[#This Row],[Base Imposable]]*Vendes[[#This Row],[% IRPF]]</f>
        <v>0</v>
      </c>
      <c r="I1168" s="10">
        <f>+Vendes[[#This Row],[Base Imposable]]+Vendes[[#This Row],[Quota IVA]]+Vendes[[#This Row],[IRPF]]</f>
        <v>0</v>
      </c>
      <c r="J1168" s="19"/>
      <c r="K1168" s="17">
        <f>+MONTH(Vendes[[#This Row],[Data Factura]])</f>
        <v>1</v>
      </c>
      <c r="L1168" s="17">
        <f>+YEAR(Vendes[[#This Row],[Data Factura]])</f>
        <v>1900</v>
      </c>
      <c r="M1168" s="18">
        <f>+Vendes[[#This Row],[Data Factura]]</f>
        <v>0</v>
      </c>
      <c r="N1168" s="15" t="s">
        <v>15</v>
      </c>
      <c r="O1168" s="10">
        <f>+Vendes[[#This Row],[Base Imposable]]</f>
        <v>0</v>
      </c>
    </row>
    <row r="1169" spans="1:15" ht="15" customHeight="1" x14ac:dyDescent="0.3">
      <c r="A1169" s="19"/>
      <c r="B1169" s="19"/>
      <c r="C1169" s="19"/>
      <c r="D1169" s="19"/>
      <c r="E1169" s="19"/>
      <c r="F1169" s="19"/>
      <c r="G1169" s="10">
        <f>+Vendes[[#This Row],[Base Imposable]]*Vendes[[#This Row],[% IVA]]</f>
        <v>0</v>
      </c>
      <c r="H1169" s="10">
        <f>-Vendes[[#This Row],[Base Imposable]]*Vendes[[#This Row],[% IRPF]]</f>
        <v>0</v>
      </c>
      <c r="I1169" s="10">
        <f>+Vendes[[#This Row],[Base Imposable]]+Vendes[[#This Row],[Quota IVA]]+Vendes[[#This Row],[IRPF]]</f>
        <v>0</v>
      </c>
      <c r="J1169" s="19"/>
      <c r="K1169" s="17">
        <f>+MONTH(Vendes[[#This Row],[Data Factura]])</f>
        <v>1</v>
      </c>
      <c r="L1169" s="17">
        <f>+YEAR(Vendes[[#This Row],[Data Factura]])</f>
        <v>1900</v>
      </c>
      <c r="M1169" s="18">
        <f>+Vendes[[#This Row],[Data Factura]]</f>
        <v>0</v>
      </c>
      <c r="N1169" s="15" t="s">
        <v>15</v>
      </c>
      <c r="O1169" s="10">
        <f>+Vendes[[#This Row],[Base Imposable]]</f>
        <v>0</v>
      </c>
    </row>
    <row r="1170" spans="1:15" ht="15" customHeight="1" x14ac:dyDescent="0.3">
      <c r="A1170" s="19"/>
      <c r="B1170" s="19"/>
      <c r="C1170" s="19"/>
      <c r="D1170" s="19"/>
      <c r="E1170" s="19"/>
      <c r="F1170" s="19"/>
      <c r="G1170" s="10">
        <f>+Vendes[[#This Row],[Base Imposable]]*Vendes[[#This Row],[% IVA]]</f>
        <v>0</v>
      </c>
      <c r="H1170" s="10">
        <f>-Vendes[[#This Row],[Base Imposable]]*Vendes[[#This Row],[% IRPF]]</f>
        <v>0</v>
      </c>
      <c r="I1170" s="10">
        <f>+Vendes[[#This Row],[Base Imposable]]+Vendes[[#This Row],[Quota IVA]]+Vendes[[#This Row],[IRPF]]</f>
        <v>0</v>
      </c>
      <c r="J1170" s="19"/>
      <c r="K1170" s="17">
        <f>+MONTH(Vendes[[#This Row],[Data Factura]])</f>
        <v>1</v>
      </c>
      <c r="L1170" s="17">
        <f>+YEAR(Vendes[[#This Row],[Data Factura]])</f>
        <v>1900</v>
      </c>
      <c r="M1170" s="18">
        <f>+Vendes[[#This Row],[Data Factura]]</f>
        <v>0</v>
      </c>
      <c r="N1170" s="15" t="s">
        <v>15</v>
      </c>
      <c r="O1170" s="10">
        <f>+Vendes[[#This Row],[Base Imposable]]</f>
        <v>0</v>
      </c>
    </row>
    <row r="1171" spans="1:15" ht="15" customHeight="1" x14ac:dyDescent="0.3">
      <c r="A1171" s="19"/>
      <c r="B1171" s="19"/>
      <c r="C1171" s="19"/>
      <c r="D1171" s="19"/>
      <c r="E1171" s="19"/>
      <c r="F1171" s="19"/>
      <c r="G1171" s="10">
        <f>+Vendes[[#This Row],[Base Imposable]]*Vendes[[#This Row],[% IVA]]</f>
        <v>0</v>
      </c>
      <c r="H1171" s="10">
        <f>-Vendes[[#This Row],[Base Imposable]]*Vendes[[#This Row],[% IRPF]]</f>
        <v>0</v>
      </c>
      <c r="I1171" s="10">
        <f>+Vendes[[#This Row],[Base Imposable]]+Vendes[[#This Row],[Quota IVA]]+Vendes[[#This Row],[IRPF]]</f>
        <v>0</v>
      </c>
      <c r="J1171" s="19"/>
      <c r="K1171" s="17">
        <f>+MONTH(Vendes[[#This Row],[Data Factura]])</f>
        <v>1</v>
      </c>
      <c r="L1171" s="17">
        <f>+YEAR(Vendes[[#This Row],[Data Factura]])</f>
        <v>1900</v>
      </c>
      <c r="M1171" s="18">
        <f>+Vendes[[#This Row],[Data Factura]]</f>
        <v>0</v>
      </c>
      <c r="N1171" s="15" t="s">
        <v>15</v>
      </c>
      <c r="O1171" s="10">
        <f>+Vendes[[#This Row],[Base Imposable]]</f>
        <v>0</v>
      </c>
    </row>
    <row r="1172" spans="1:15" ht="15" customHeight="1" x14ac:dyDescent="0.3">
      <c r="A1172" s="19"/>
      <c r="B1172" s="19"/>
      <c r="C1172" s="19"/>
      <c r="D1172" s="19"/>
      <c r="E1172" s="19"/>
      <c r="F1172" s="19"/>
      <c r="G1172" s="10">
        <f>+Vendes[[#This Row],[Base Imposable]]*Vendes[[#This Row],[% IVA]]</f>
        <v>0</v>
      </c>
      <c r="H1172" s="10">
        <f>-Vendes[[#This Row],[Base Imposable]]*Vendes[[#This Row],[% IRPF]]</f>
        <v>0</v>
      </c>
      <c r="I1172" s="10">
        <f>+Vendes[[#This Row],[Base Imposable]]+Vendes[[#This Row],[Quota IVA]]+Vendes[[#This Row],[IRPF]]</f>
        <v>0</v>
      </c>
      <c r="J1172" s="19"/>
      <c r="K1172" s="17">
        <f>+MONTH(Vendes[[#This Row],[Data Factura]])</f>
        <v>1</v>
      </c>
      <c r="L1172" s="17">
        <f>+YEAR(Vendes[[#This Row],[Data Factura]])</f>
        <v>1900</v>
      </c>
      <c r="M1172" s="18">
        <f>+Vendes[[#This Row],[Data Factura]]</f>
        <v>0</v>
      </c>
      <c r="N1172" s="15" t="s">
        <v>15</v>
      </c>
      <c r="O1172" s="10">
        <f>+Vendes[[#This Row],[Base Imposable]]</f>
        <v>0</v>
      </c>
    </row>
    <row r="1173" spans="1:15" ht="15" customHeight="1" x14ac:dyDescent="0.3">
      <c r="A1173" s="19"/>
      <c r="B1173" s="19"/>
      <c r="C1173" s="19"/>
      <c r="D1173" s="19"/>
      <c r="E1173" s="19"/>
      <c r="F1173" s="19"/>
      <c r="G1173" s="10">
        <f>+Vendes[[#This Row],[Base Imposable]]*Vendes[[#This Row],[% IVA]]</f>
        <v>0</v>
      </c>
      <c r="H1173" s="10">
        <f>-Vendes[[#This Row],[Base Imposable]]*Vendes[[#This Row],[% IRPF]]</f>
        <v>0</v>
      </c>
      <c r="I1173" s="10">
        <f>+Vendes[[#This Row],[Base Imposable]]+Vendes[[#This Row],[Quota IVA]]+Vendes[[#This Row],[IRPF]]</f>
        <v>0</v>
      </c>
      <c r="J1173" s="19"/>
      <c r="K1173" s="17">
        <f>+MONTH(Vendes[[#This Row],[Data Factura]])</f>
        <v>1</v>
      </c>
      <c r="L1173" s="17">
        <f>+YEAR(Vendes[[#This Row],[Data Factura]])</f>
        <v>1900</v>
      </c>
      <c r="M1173" s="18">
        <f>+Vendes[[#This Row],[Data Factura]]</f>
        <v>0</v>
      </c>
      <c r="N1173" s="15" t="s">
        <v>15</v>
      </c>
      <c r="O1173" s="10">
        <f>+Vendes[[#This Row],[Base Imposable]]</f>
        <v>0</v>
      </c>
    </row>
    <row r="1174" spans="1:15" ht="15" customHeight="1" x14ac:dyDescent="0.3">
      <c r="A1174" s="19"/>
      <c r="B1174" s="19"/>
      <c r="C1174" s="19"/>
      <c r="D1174" s="19"/>
      <c r="E1174" s="19"/>
      <c r="F1174" s="19"/>
      <c r="G1174" s="10">
        <f>+Vendes[[#This Row],[Base Imposable]]*Vendes[[#This Row],[% IVA]]</f>
        <v>0</v>
      </c>
      <c r="H1174" s="10">
        <f>-Vendes[[#This Row],[Base Imposable]]*Vendes[[#This Row],[% IRPF]]</f>
        <v>0</v>
      </c>
      <c r="I1174" s="10">
        <f>+Vendes[[#This Row],[Base Imposable]]+Vendes[[#This Row],[Quota IVA]]+Vendes[[#This Row],[IRPF]]</f>
        <v>0</v>
      </c>
      <c r="J1174" s="19"/>
      <c r="K1174" s="17">
        <f>+MONTH(Vendes[[#This Row],[Data Factura]])</f>
        <v>1</v>
      </c>
      <c r="L1174" s="17">
        <f>+YEAR(Vendes[[#This Row],[Data Factura]])</f>
        <v>1900</v>
      </c>
      <c r="M1174" s="18">
        <f>+Vendes[[#This Row],[Data Factura]]</f>
        <v>0</v>
      </c>
      <c r="N1174" s="15" t="s">
        <v>15</v>
      </c>
      <c r="O1174" s="10">
        <f>+Vendes[[#This Row],[Base Imposable]]</f>
        <v>0</v>
      </c>
    </row>
    <row r="1175" spans="1:15" ht="15" customHeight="1" x14ac:dyDescent="0.3">
      <c r="A1175" s="19"/>
      <c r="B1175" s="19"/>
      <c r="C1175" s="19"/>
      <c r="D1175" s="19"/>
      <c r="E1175" s="19"/>
      <c r="F1175" s="19"/>
      <c r="G1175" s="10">
        <f>+Vendes[[#This Row],[Base Imposable]]*Vendes[[#This Row],[% IVA]]</f>
        <v>0</v>
      </c>
      <c r="H1175" s="10">
        <f>-Vendes[[#This Row],[Base Imposable]]*Vendes[[#This Row],[% IRPF]]</f>
        <v>0</v>
      </c>
      <c r="I1175" s="10">
        <f>+Vendes[[#This Row],[Base Imposable]]+Vendes[[#This Row],[Quota IVA]]+Vendes[[#This Row],[IRPF]]</f>
        <v>0</v>
      </c>
      <c r="J1175" s="19"/>
      <c r="K1175" s="17">
        <f>+MONTH(Vendes[[#This Row],[Data Factura]])</f>
        <v>1</v>
      </c>
      <c r="L1175" s="17">
        <f>+YEAR(Vendes[[#This Row],[Data Factura]])</f>
        <v>1900</v>
      </c>
      <c r="M1175" s="18">
        <f>+Vendes[[#This Row],[Data Factura]]</f>
        <v>0</v>
      </c>
      <c r="N1175" s="15" t="s">
        <v>15</v>
      </c>
      <c r="O1175" s="10">
        <f>+Vendes[[#This Row],[Base Imposable]]</f>
        <v>0</v>
      </c>
    </row>
    <row r="1176" spans="1:15" ht="15" customHeight="1" x14ac:dyDescent="0.3">
      <c r="A1176" s="19"/>
      <c r="B1176" s="19"/>
      <c r="C1176" s="19"/>
      <c r="D1176" s="19"/>
      <c r="E1176" s="19"/>
      <c r="F1176" s="19"/>
      <c r="G1176" s="10">
        <f>+Vendes[[#This Row],[Base Imposable]]*Vendes[[#This Row],[% IVA]]</f>
        <v>0</v>
      </c>
      <c r="H1176" s="10">
        <f>-Vendes[[#This Row],[Base Imposable]]*Vendes[[#This Row],[% IRPF]]</f>
        <v>0</v>
      </c>
      <c r="I1176" s="10">
        <f>+Vendes[[#This Row],[Base Imposable]]+Vendes[[#This Row],[Quota IVA]]+Vendes[[#This Row],[IRPF]]</f>
        <v>0</v>
      </c>
      <c r="J1176" s="19"/>
      <c r="K1176" s="17">
        <f>+MONTH(Vendes[[#This Row],[Data Factura]])</f>
        <v>1</v>
      </c>
      <c r="L1176" s="17">
        <f>+YEAR(Vendes[[#This Row],[Data Factura]])</f>
        <v>1900</v>
      </c>
      <c r="M1176" s="18">
        <f>+Vendes[[#This Row],[Data Factura]]</f>
        <v>0</v>
      </c>
      <c r="N1176" s="15" t="s">
        <v>15</v>
      </c>
      <c r="O1176" s="10">
        <f>+Vendes[[#This Row],[Base Imposable]]</f>
        <v>0</v>
      </c>
    </row>
    <row r="1177" spans="1:15" ht="15" customHeight="1" x14ac:dyDescent="0.3">
      <c r="A1177" s="19"/>
      <c r="B1177" s="19"/>
      <c r="C1177" s="19"/>
      <c r="D1177" s="19"/>
      <c r="E1177" s="19"/>
      <c r="F1177" s="19"/>
      <c r="G1177" s="10">
        <f>+Vendes[[#This Row],[Base Imposable]]*Vendes[[#This Row],[% IVA]]</f>
        <v>0</v>
      </c>
      <c r="H1177" s="10">
        <f>-Vendes[[#This Row],[Base Imposable]]*Vendes[[#This Row],[% IRPF]]</f>
        <v>0</v>
      </c>
      <c r="I1177" s="10">
        <f>+Vendes[[#This Row],[Base Imposable]]+Vendes[[#This Row],[Quota IVA]]+Vendes[[#This Row],[IRPF]]</f>
        <v>0</v>
      </c>
      <c r="J1177" s="19"/>
      <c r="K1177" s="17">
        <f>+MONTH(Vendes[[#This Row],[Data Factura]])</f>
        <v>1</v>
      </c>
      <c r="L1177" s="17">
        <f>+YEAR(Vendes[[#This Row],[Data Factura]])</f>
        <v>1900</v>
      </c>
      <c r="M1177" s="18">
        <f>+Vendes[[#This Row],[Data Factura]]</f>
        <v>0</v>
      </c>
      <c r="N1177" s="15" t="s">
        <v>15</v>
      </c>
      <c r="O1177" s="10">
        <f>+Vendes[[#This Row],[Base Imposable]]</f>
        <v>0</v>
      </c>
    </row>
    <row r="1178" spans="1:15" ht="15" customHeight="1" x14ac:dyDescent="0.3">
      <c r="A1178" s="19"/>
      <c r="B1178" s="19"/>
      <c r="C1178" s="19"/>
      <c r="D1178" s="19"/>
      <c r="E1178" s="19"/>
      <c r="F1178" s="19"/>
      <c r="G1178" s="10">
        <f>+Vendes[[#This Row],[Base Imposable]]*Vendes[[#This Row],[% IVA]]</f>
        <v>0</v>
      </c>
      <c r="H1178" s="10">
        <f>-Vendes[[#This Row],[Base Imposable]]*Vendes[[#This Row],[% IRPF]]</f>
        <v>0</v>
      </c>
      <c r="I1178" s="10">
        <f>+Vendes[[#This Row],[Base Imposable]]+Vendes[[#This Row],[Quota IVA]]+Vendes[[#This Row],[IRPF]]</f>
        <v>0</v>
      </c>
      <c r="J1178" s="19"/>
      <c r="K1178" s="17">
        <f>+MONTH(Vendes[[#This Row],[Data Factura]])</f>
        <v>1</v>
      </c>
      <c r="L1178" s="17">
        <f>+YEAR(Vendes[[#This Row],[Data Factura]])</f>
        <v>1900</v>
      </c>
      <c r="M1178" s="18">
        <f>+Vendes[[#This Row],[Data Factura]]</f>
        <v>0</v>
      </c>
      <c r="N1178" s="15" t="s">
        <v>15</v>
      </c>
      <c r="O1178" s="10">
        <f>+Vendes[[#This Row],[Base Imposable]]</f>
        <v>0</v>
      </c>
    </row>
    <row r="1179" spans="1:15" ht="15" customHeight="1" x14ac:dyDescent="0.3">
      <c r="A1179" s="19"/>
      <c r="B1179" s="19"/>
      <c r="C1179" s="19"/>
      <c r="D1179" s="19"/>
      <c r="E1179" s="19"/>
      <c r="F1179" s="19"/>
      <c r="G1179" s="10">
        <f>+Vendes[[#This Row],[Base Imposable]]*Vendes[[#This Row],[% IVA]]</f>
        <v>0</v>
      </c>
      <c r="H1179" s="10">
        <f>-Vendes[[#This Row],[Base Imposable]]*Vendes[[#This Row],[% IRPF]]</f>
        <v>0</v>
      </c>
      <c r="I1179" s="10">
        <f>+Vendes[[#This Row],[Base Imposable]]+Vendes[[#This Row],[Quota IVA]]+Vendes[[#This Row],[IRPF]]</f>
        <v>0</v>
      </c>
      <c r="J1179" s="19"/>
      <c r="K1179" s="17">
        <f>+MONTH(Vendes[[#This Row],[Data Factura]])</f>
        <v>1</v>
      </c>
      <c r="L1179" s="17">
        <f>+YEAR(Vendes[[#This Row],[Data Factura]])</f>
        <v>1900</v>
      </c>
      <c r="M1179" s="18">
        <f>+Vendes[[#This Row],[Data Factura]]</f>
        <v>0</v>
      </c>
      <c r="N1179" s="15" t="s">
        <v>15</v>
      </c>
      <c r="O1179" s="10">
        <f>+Vendes[[#This Row],[Base Imposable]]</f>
        <v>0</v>
      </c>
    </row>
    <row r="1180" spans="1:15" ht="15" customHeight="1" x14ac:dyDescent="0.3">
      <c r="A1180" s="19"/>
      <c r="B1180" s="19"/>
      <c r="C1180" s="19"/>
      <c r="D1180" s="19"/>
      <c r="E1180" s="19"/>
      <c r="F1180" s="19"/>
      <c r="G1180" s="10">
        <f>+Vendes[[#This Row],[Base Imposable]]*Vendes[[#This Row],[% IVA]]</f>
        <v>0</v>
      </c>
      <c r="H1180" s="10">
        <f>-Vendes[[#This Row],[Base Imposable]]*Vendes[[#This Row],[% IRPF]]</f>
        <v>0</v>
      </c>
      <c r="I1180" s="10">
        <f>+Vendes[[#This Row],[Base Imposable]]+Vendes[[#This Row],[Quota IVA]]+Vendes[[#This Row],[IRPF]]</f>
        <v>0</v>
      </c>
      <c r="J1180" s="19"/>
      <c r="K1180" s="17">
        <f>+MONTH(Vendes[[#This Row],[Data Factura]])</f>
        <v>1</v>
      </c>
      <c r="L1180" s="17">
        <f>+YEAR(Vendes[[#This Row],[Data Factura]])</f>
        <v>1900</v>
      </c>
      <c r="M1180" s="18">
        <f>+Vendes[[#This Row],[Data Factura]]</f>
        <v>0</v>
      </c>
      <c r="N1180" s="15" t="s">
        <v>15</v>
      </c>
      <c r="O1180" s="10">
        <f>+Vendes[[#This Row],[Base Imposable]]</f>
        <v>0</v>
      </c>
    </row>
    <row r="1181" spans="1:15" ht="15" customHeight="1" x14ac:dyDescent="0.3">
      <c r="A1181" s="19"/>
      <c r="B1181" s="19"/>
      <c r="C1181" s="19"/>
      <c r="D1181" s="19"/>
      <c r="E1181" s="19"/>
      <c r="F1181" s="19"/>
      <c r="G1181" s="10">
        <f>+Vendes[[#This Row],[Base Imposable]]*Vendes[[#This Row],[% IVA]]</f>
        <v>0</v>
      </c>
      <c r="H1181" s="10">
        <f>-Vendes[[#This Row],[Base Imposable]]*Vendes[[#This Row],[% IRPF]]</f>
        <v>0</v>
      </c>
      <c r="I1181" s="10">
        <f>+Vendes[[#This Row],[Base Imposable]]+Vendes[[#This Row],[Quota IVA]]+Vendes[[#This Row],[IRPF]]</f>
        <v>0</v>
      </c>
      <c r="J1181" s="19"/>
      <c r="K1181" s="17">
        <f>+MONTH(Vendes[[#This Row],[Data Factura]])</f>
        <v>1</v>
      </c>
      <c r="L1181" s="17">
        <f>+YEAR(Vendes[[#This Row],[Data Factura]])</f>
        <v>1900</v>
      </c>
      <c r="M1181" s="18">
        <f>+Vendes[[#This Row],[Data Factura]]</f>
        <v>0</v>
      </c>
      <c r="N1181" s="15" t="s">
        <v>15</v>
      </c>
      <c r="O1181" s="10">
        <f>+Vendes[[#This Row],[Base Imposable]]</f>
        <v>0</v>
      </c>
    </row>
    <row r="1182" spans="1:15" ht="15" customHeight="1" x14ac:dyDescent="0.3">
      <c r="A1182" s="19"/>
      <c r="B1182" s="19"/>
      <c r="C1182" s="19"/>
      <c r="D1182" s="19"/>
      <c r="E1182" s="19"/>
      <c r="F1182" s="19"/>
      <c r="G1182" s="10">
        <f>+Vendes[[#This Row],[Base Imposable]]*Vendes[[#This Row],[% IVA]]</f>
        <v>0</v>
      </c>
      <c r="H1182" s="10">
        <f>-Vendes[[#This Row],[Base Imposable]]*Vendes[[#This Row],[% IRPF]]</f>
        <v>0</v>
      </c>
      <c r="I1182" s="10">
        <f>+Vendes[[#This Row],[Base Imposable]]+Vendes[[#This Row],[Quota IVA]]+Vendes[[#This Row],[IRPF]]</f>
        <v>0</v>
      </c>
      <c r="J1182" s="19"/>
      <c r="K1182" s="17">
        <f>+MONTH(Vendes[[#This Row],[Data Factura]])</f>
        <v>1</v>
      </c>
      <c r="L1182" s="17">
        <f>+YEAR(Vendes[[#This Row],[Data Factura]])</f>
        <v>1900</v>
      </c>
      <c r="M1182" s="18">
        <f>+Vendes[[#This Row],[Data Factura]]</f>
        <v>0</v>
      </c>
      <c r="N1182" s="15" t="s">
        <v>15</v>
      </c>
      <c r="O1182" s="10">
        <f>+Vendes[[#This Row],[Base Imposable]]</f>
        <v>0</v>
      </c>
    </row>
    <row r="1183" spans="1:15" ht="15" customHeight="1" x14ac:dyDescent="0.3">
      <c r="A1183" s="19"/>
      <c r="B1183" s="19"/>
      <c r="C1183" s="19"/>
      <c r="D1183" s="19"/>
      <c r="E1183" s="19"/>
      <c r="F1183" s="19"/>
      <c r="G1183" s="10">
        <f>+Vendes[[#This Row],[Base Imposable]]*Vendes[[#This Row],[% IVA]]</f>
        <v>0</v>
      </c>
      <c r="H1183" s="10">
        <f>-Vendes[[#This Row],[Base Imposable]]*Vendes[[#This Row],[% IRPF]]</f>
        <v>0</v>
      </c>
      <c r="I1183" s="10">
        <f>+Vendes[[#This Row],[Base Imposable]]+Vendes[[#This Row],[Quota IVA]]+Vendes[[#This Row],[IRPF]]</f>
        <v>0</v>
      </c>
      <c r="J1183" s="19"/>
      <c r="K1183" s="17">
        <f>+MONTH(Vendes[[#This Row],[Data Factura]])</f>
        <v>1</v>
      </c>
      <c r="L1183" s="17">
        <f>+YEAR(Vendes[[#This Row],[Data Factura]])</f>
        <v>1900</v>
      </c>
      <c r="M1183" s="18">
        <f>+Vendes[[#This Row],[Data Factura]]</f>
        <v>0</v>
      </c>
      <c r="N1183" s="15" t="s">
        <v>15</v>
      </c>
      <c r="O1183" s="10">
        <f>+Vendes[[#This Row],[Base Imposable]]</f>
        <v>0</v>
      </c>
    </row>
    <row r="1184" spans="1:15" ht="15" customHeight="1" x14ac:dyDescent="0.3">
      <c r="A1184" s="19"/>
      <c r="B1184" s="19"/>
      <c r="C1184" s="19"/>
      <c r="D1184" s="19"/>
      <c r="E1184" s="19"/>
      <c r="F1184" s="19"/>
      <c r="G1184" s="10">
        <f>+Vendes[[#This Row],[Base Imposable]]*Vendes[[#This Row],[% IVA]]</f>
        <v>0</v>
      </c>
      <c r="H1184" s="10">
        <f>-Vendes[[#This Row],[Base Imposable]]*Vendes[[#This Row],[% IRPF]]</f>
        <v>0</v>
      </c>
      <c r="I1184" s="10">
        <f>+Vendes[[#This Row],[Base Imposable]]+Vendes[[#This Row],[Quota IVA]]+Vendes[[#This Row],[IRPF]]</f>
        <v>0</v>
      </c>
      <c r="J1184" s="19"/>
      <c r="K1184" s="17">
        <f>+MONTH(Vendes[[#This Row],[Data Factura]])</f>
        <v>1</v>
      </c>
      <c r="L1184" s="17">
        <f>+YEAR(Vendes[[#This Row],[Data Factura]])</f>
        <v>1900</v>
      </c>
      <c r="M1184" s="18">
        <f>+Vendes[[#This Row],[Data Factura]]</f>
        <v>0</v>
      </c>
      <c r="N1184" s="15" t="s">
        <v>15</v>
      </c>
      <c r="O1184" s="10">
        <f>+Vendes[[#This Row],[Base Imposable]]</f>
        <v>0</v>
      </c>
    </row>
    <row r="1185" spans="1:15" ht="15" customHeight="1" x14ac:dyDescent="0.3">
      <c r="A1185" s="19"/>
      <c r="B1185" s="19"/>
      <c r="C1185" s="19"/>
      <c r="D1185" s="19"/>
      <c r="E1185" s="19"/>
      <c r="F1185" s="19"/>
      <c r="G1185" s="10">
        <f>+Vendes[[#This Row],[Base Imposable]]*Vendes[[#This Row],[% IVA]]</f>
        <v>0</v>
      </c>
      <c r="H1185" s="10">
        <f>-Vendes[[#This Row],[Base Imposable]]*Vendes[[#This Row],[% IRPF]]</f>
        <v>0</v>
      </c>
      <c r="I1185" s="10">
        <f>+Vendes[[#This Row],[Base Imposable]]+Vendes[[#This Row],[Quota IVA]]+Vendes[[#This Row],[IRPF]]</f>
        <v>0</v>
      </c>
      <c r="J1185" s="19"/>
      <c r="K1185" s="17">
        <f>+MONTH(Vendes[[#This Row],[Data Factura]])</f>
        <v>1</v>
      </c>
      <c r="L1185" s="17">
        <f>+YEAR(Vendes[[#This Row],[Data Factura]])</f>
        <v>1900</v>
      </c>
      <c r="M1185" s="18">
        <f>+Vendes[[#This Row],[Data Factura]]</f>
        <v>0</v>
      </c>
      <c r="N1185" s="15" t="s">
        <v>15</v>
      </c>
      <c r="O1185" s="10">
        <f>+Vendes[[#This Row],[Base Imposable]]</f>
        <v>0</v>
      </c>
    </row>
    <row r="1186" spans="1:15" ht="15" customHeight="1" x14ac:dyDescent="0.3">
      <c r="A1186" s="19"/>
      <c r="B1186" s="19"/>
      <c r="C1186" s="19"/>
      <c r="D1186" s="19"/>
      <c r="E1186" s="19"/>
      <c r="F1186" s="19"/>
      <c r="G1186" s="10">
        <f>+Vendes[[#This Row],[Base Imposable]]*Vendes[[#This Row],[% IVA]]</f>
        <v>0</v>
      </c>
      <c r="H1186" s="10">
        <f>-Vendes[[#This Row],[Base Imposable]]*Vendes[[#This Row],[% IRPF]]</f>
        <v>0</v>
      </c>
      <c r="I1186" s="10">
        <f>+Vendes[[#This Row],[Base Imposable]]+Vendes[[#This Row],[Quota IVA]]+Vendes[[#This Row],[IRPF]]</f>
        <v>0</v>
      </c>
      <c r="J1186" s="19"/>
      <c r="K1186" s="17">
        <f>+MONTH(Vendes[[#This Row],[Data Factura]])</f>
        <v>1</v>
      </c>
      <c r="L1186" s="17">
        <f>+YEAR(Vendes[[#This Row],[Data Factura]])</f>
        <v>1900</v>
      </c>
      <c r="M1186" s="18">
        <f>+Vendes[[#This Row],[Data Factura]]</f>
        <v>0</v>
      </c>
      <c r="N1186" s="15" t="s">
        <v>15</v>
      </c>
      <c r="O1186" s="10">
        <f>+Vendes[[#This Row],[Base Imposable]]</f>
        <v>0</v>
      </c>
    </row>
    <row r="1187" spans="1:15" ht="15" customHeight="1" x14ac:dyDescent="0.3">
      <c r="A1187" s="19"/>
      <c r="B1187" s="19"/>
      <c r="C1187" s="19"/>
      <c r="D1187" s="19"/>
      <c r="E1187" s="19"/>
      <c r="F1187" s="19"/>
      <c r="G1187" s="10">
        <f>+Vendes[[#This Row],[Base Imposable]]*Vendes[[#This Row],[% IVA]]</f>
        <v>0</v>
      </c>
      <c r="H1187" s="10">
        <f>-Vendes[[#This Row],[Base Imposable]]*Vendes[[#This Row],[% IRPF]]</f>
        <v>0</v>
      </c>
      <c r="I1187" s="10">
        <f>+Vendes[[#This Row],[Base Imposable]]+Vendes[[#This Row],[Quota IVA]]+Vendes[[#This Row],[IRPF]]</f>
        <v>0</v>
      </c>
      <c r="J1187" s="19"/>
      <c r="K1187" s="17">
        <f>+MONTH(Vendes[[#This Row],[Data Factura]])</f>
        <v>1</v>
      </c>
      <c r="L1187" s="17">
        <f>+YEAR(Vendes[[#This Row],[Data Factura]])</f>
        <v>1900</v>
      </c>
      <c r="M1187" s="18">
        <f>+Vendes[[#This Row],[Data Factura]]</f>
        <v>0</v>
      </c>
      <c r="N1187" s="15" t="s">
        <v>15</v>
      </c>
      <c r="O1187" s="10">
        <f>+Vendes[[#This Row],[Base Imposable]]</f>
        <v>0</v>
      </c>
    </row>
    <row r="1188" spans="1:15" ht="15" customHeight="1" x14ac:dyDescent="0.3">
      <c r="A1188" s="19"/>
      <c r="B1188" s="19"/>
      <c r="C1188" s="19"/>
      <c r="D1188" s="19"/>
      <c r="E1188" s="19"/>
      <c r="F1188" s="19"/>
      <c r="G1188" s="10">
        <f>+Vendes[[#This Row],[Base Imposable]]*Vendes[[#This Row],[% IVA]]</f>
        <v>0</v>
      </c>
      <c r="H1188" s="10">
        <f>-Vendes[[#This Row],[Base Imposable]]*Vendes[[#This Row],[% IRPF]]</f>
        <v>0</v>
      </c>
      <c r="I1188" s="10">
        <f>+Vendes[[#This Row],[Base Imposable]]+Vendes[[#This Row],[Quota IVA]]+Vendes[[#This Row],[IRPF]]</f>
        <v>0</v>
      </c>
      <c r="J1188" s="19"/>
      <c r="K1188" s="17">
        <f>+MONTH(Vendes[[#This Row],[Data Factura]])</f>
        <v>1</v>
      </c>
      <c r="L1188" s="17">
        <f>+YEAR(Vendes[[#This Row],[Data Factura]])</f>
        <v>1900</v>
      </c>
      <c r="M1188" s="18">
        <f>+Vendes[[#This Row],[Data Factura]]</f>
        <v>0</v>
      </c>
      <c r="N1188" s="15" t="s">
        <v>15</v>
      </c>
      <c r="O1188" s="10">
        <f>+Vendes[[#This Row],[Base Imposable]]</f>
        <v>0</v>
      </c>
    </row>
    <row r="1189" spans="1:15" ht="15" customHeight="1" x14ac:dyDescent="0.3">
      <c r="A1189" s="19"/>
      <c r="B1189" s="19"/>
      <c r="C1189" s="19"/>
      <c r="D1189" s="19"/>
      <c r="E1189" s="19"/>
      <c r="F1189" s="19"/>
      <c r="G1189" s="10">
        <f>+Vendes[[#This Row],[Base Imposable]]*Vendes[[#This Row],[% IVA]]</f>
        <v>0</v>
      </c>
      <c r="H1189" s="10">
        <f>-Vendes[[#This Row],[Base Imposable]]*Vendes[[#This Row],[% IRPF]]</f>
        <v>0</v>
      </c>
      <c r="I1189" s="10">
        <f>+Vendes[[#This Row],[Base Imposable]]+Vendes[[#This Row],[Quota IVA]]+Vendes[[#This Row],[IRPF]]</f>
        <v>0</v>
      </c>
      <c r="J1189" s="19"/>
      <c r="K1189" s="17">
        <f>+MONTH(Vendes[[#This Row],[Data Factura]])</f>
        <v>1</v>
      </c>
      <c r="L1189" s="17">
        <f>+YEAR(Vendes[[#This Row],[Data Factura]])</f>
        <v>1900</v>
      </c>
      <c r="M1189" s="18">
        <f>+Vendes[[#This Row],[Data Factura]]</f>
        <v>0</v>
      </c>
      <c r="N1189" s="15" t="s">
        <v>15</v>
      </c>
      <c r="O1189" s="10">
        <f>+Vendes[[#This Row],[Base Imposable]]</f>
        <v>0</v>
      </c>
    </row>
    <row r="1190" spans="1:15" ht="15" customHeight="1" x14ac:dyDescent="0.3">
      <c r="A1190" s="19"/>
      <c r="B1190" s="19"/>
      <c r="C1190" s="19"/>
      <c r="D1190" s="19"/>
      <c r="E1190" s="19"/>
      <c r="F1190" s="19"/>
      <c r="G1190" s="10">
        <f>+Vendes[[#This Row],[Base Imposable]]*Vendes[[#This Row],[% IVA]]</f>
        <v>0</v>
      </c>
      <c r="H1190" s="10">
        <f>-Vendes[[#This Row],[Base Imposable]]*Vendes[[#This Row],[% IRPF]]</f>
        <v>0</v>
      </c>
      <c r="I1190" s="10">
        <f>+Vendes[[#This Row],[Base Imposable]]+Vendes[[#This Row],[Quota IVA]]+Vendes[[#This Row],[IRPF]]</f>
        <v>0</v>
      </c>
      <c r="J1190" s="19"/>
      <c r="K1190" s="17">
        <f>+MONTH(Vendes[[#This Row],[Data Factura]])</f>
        <v>1</v>
      </c>
      <c r="L1190" s="17">
        <f>+YEAR(Vendes[[#This Row],[Data Factura]])</f>
        <v>1900</v>
      </c>
      <c r="M1190" s="18">
        <f>+Vendes[[#This Row],[Data Factura]]</f>
        <v>0</v>
      </c>
      <c r="N1190" s="15" t="s">
        <v>15</v>
      </c>
      <c r="O1190" s="10">
        <f>+Vendes[[#This Row],[Base Imposable]]</f>
        <v>0</v>
      </c>
    </row>
    <row r="1191" spans="1:15" ht="15" customHeight="1" x14ac:dyDescent="0.3">
      <c r="A1191" s="19"/>
      <c r="B1191" s="19"/>
      <c r="C1191" s="19"/>
      <c r="D1191" s="19"/>
      <c r="E1191" s="19"/>
      <c r="F1191" s="19"/>
      <c r="G1191" s="10">
        <f>+Vendes[[#This Row],[Base Imposable]]*Vendes[[#This Row],[% IVA]]</f>
        <v>0</v>
      </c>
      <c r="H1191" s="10">
        <f>-Vendes[[#This Row],[Base Imposable]]*Vendes[[#This Row],[% IRPF]]</f>
        <v>0</v>
      </c>
      <c r="I1191" s="10">
        <f>+Vendes[[#This Row],[Base Imposable]]+Vendes[[#This Row],[Quota IVA]]+Vendes[[#This Row],[IRPF]]</f>
        <v>0</v>
      </c>
      <c r="J1191" s="19"/>
      <c r="K1191" s="17">
        <f>+MONTH(Vendes[[#This Row],[Data Factura]])</f>
        <v>1</v>
      </c>
      <c r="L1191" s="17">
        <f>+YEAR(Vendes[[#This Row],[Data Factura]])</f>
        <v>1900</v>
      </c>
      <c r="M1191" s="18">
        <f>+Vendes[[#This Row],[Data Factura]]</f>
        <v>0</v>
      </c>
      <c r="N1191" s="15" t="s">
        <v>15</v>
      </c>
      <c r="O1191" s="10">
        <f>+Vendes[[#This Row],[Base Imposable]]</f>
        <v>0</v>
      </c>
    </row>
    <row r="1192" spans="1:15" ht="15" customHeight="1" x14ac:dyDescent="0.3">
      <c r="A1192" s="19"/>
      <c r="B1192" s="19"/>
      <c r="C1192" s="19"/>
      <c r="D1192" s="19"/>
      <c r="E1192" s="19"/>
      <c r="F1192" s="19"/>
      <c r="G1192" s="10">
        <f>+Vendes[[#This Row],[Base Imposable]]*Vendes[[#This Row],[% IVA]]</f>
        <v>0</v>
      </c>
      <c r="H1192" s="10">
        <f>-Vendes[[#This Row],[Base Imposable]]*Vendes[[#This Row],[% IRPF]]</f>
        <v>0</v>
      </c>
      <c r="I1192" s="10">
        <f>+Vendes[[#This Row],[Base Imposable]]+Vendes[[#This Row],[Quota IVA]]+Vendes[[#This Row],[IRPF]]</f>
        <v>0</v>
      </c>
      <c r="J1192" s="19"/>
      <c r="K1192" s="17">
        <f>+MONTH(Vendes[[#This Row],[Data Factura]])</f>
        <v>1</v>
      </c>
      <c r="L1192" s="17">
        <f>+YEAR(Vendes[[#This Row],[Data Factura]])</f>
        <v>1900</v>
      </c>
      <c r="M1192" s="18">
        <f>+Vendes[[#This Row],[Data Factura]]</f>
        <v>0</v>
      </c>
      <c r="N1192" s="15" t="s">
        <v>15</v>
      </c>
      <c r="O1192" s="10">
        <f>+Vendes[[#This Row],[Base Imposable]]</f>
        <v>0</v>
      </c>
    </row>
    <row r="1193" spans="1:15" ht="15" customHeight="1" x14ac:dyDescent="0.3">
      <c r="A1193" s="19"/>
      <c r="B1193" s="19"/>
      <c r="C1193" s="19"/>
      <c r="D1193" s="19"/>
      <c r="E1193" s="19"/>
      <c r="F1193" s="19"/>
      <c r="G1193" s="10">
        <f>+Vendes[[#This Row],[Base Imposable]]*Vendes[[#This Row],[% IVA]]</f>
        <v>0</v>
      </c>
      <c r="H1193" s="10">
        <f>-Vendes[[#This Row],[Base Imposable]]*Vendes[[#This Row],[% IRPF]]</f>
        <v>0</v>
      </c>
      <c r="I1193" s="10">
        <f>+Vendes[[#This Row],[Base Imposable]]+Vendes[[#This Row],[Quota IVA]]+Vendes[[#This Row],[IRPF]]</f>
        <v>0</v>
      </c>
      <c r="J1193" s="19"/>
      <c r="K1193" s="17">
        <f>+MONTH(Vendes[[#This Row],[Data Factura]])</f>
        <v>1</v>
      </c>
      <c r="L1193" s="17">
        <f>+YEAR(Vendes[[#This Row],[Data Factura]])</f>
        <v>1900</v>
      </c>
      <c r="M1193" s="18">
        <f>+Vendes[[#This Row],[Data Factura]]</f>
        <v>0</v>
      </c>
      <c r="N1193" s="15" t="s">
        <v>15</v>
      </c>
      <c r="O1193" s="10">
        <f>+Vendes[[#This Row],[Base Imposable]]</f>
        <v>0</v>
      </c>
    </row>
    <row r="1194" spans="1:15" ht="15" customHeight="1" x14ac:dyDescent="0.3">
      <c r="A1194" s="19"/>
      <c r="B1194" s="19"/>
      <c r="C1194" s="19"/>
      <c r="D1194" s="19"/>
      <c r="E1194" s="19"/>
      <c r="F1194" s="19"/>
      <c r="G1194" s="10">
        <f>+Vendes[[#This Row],[Base Imposable]]*Vendes[[#This Row],[% IVA]]</f>
        <v>0</v>
      </c>
      <c r="H1194" s="10">
        <f>-Vendes[[#This Row],[Base Imposable]]*Vendes[[#This Row],[% IRPF]]</f>
        <v>0</v>
      </c>
      <c r="I1194" s="10">
        <f>+Vendes[[#This Row],[Base Imposable]]+Vendes[[#This Row],[Quota IVA]]+Vendes[[#This Row],[IRPF]]</f>
        <v>0</v>
      </c>
      <c r="J1194" s="19"/>
      <c r="K1194" s="17">
        <f>+MONTH(Vendes[[#This Row],[Data Factura]])</f>
        <v>1</v>
      </c>
      <c r="L1194" s="17">
        <f>+YEAR(Vendes[[#This Row],[Data Factura]])</f>
        <v>1900</v>
      </c>
      <c r="M1194" s="18">
        <f>+Vendes[[#This Row],[Data Factura]]</f>
        <v>0</v>
      </c>
      <c r="N1194" s="15" t="s">
        <v>15</v>
      </c>
      <c r="O1194" s="10">
        <f>+Vendes[[#This Row],[Base Imposable]]</f>
        <v>0</v>
      </c>
    </row>
    <row r="1195" spans="1:15" ht="15" customHeight="1" x14ac:dyDescent="0.3">
      <c r="A1195" s="19"/>
      <c r="B1195" s="19"/>
      <c r="C1195" s="19"/>
      <c r="D1195" s="19"/>
      <c r="E1195" s="19"/>
      <c r="F1195" s="19"/>
      <c r="G1195" s="10">
        <f>+Vendes[[#This Row],[Base Imposable]]*Vendes[[#This Row],[% IVA]]</f>
        <v>0</v>
      </c>
      <c r="H1195" s="10">
        <f>-Vendes[[#This Row],[Base Imposable]]*Vendes[[#This Row],[% IRPF]]</f>
        <v>0</v>
      </c>
      <c r="I1195" s="10">
        <f>+Vendes[[#This Row],[Base Imposable]]+Vendes[[#This Row],[Quota IVA]]+Vendes[[#This Row],[IRPF]]</f>
        <v>0</v>
      </c>
      <c r="J1195" s="19"/>
      <c r="K1195" s="17">
        <f>+MONTH(Vendes[[#This Row],[Data Factura]])</f>
        <v>1</v>
      </c>
      <c r="L1195" s="17">
        <f>+YEAR(Vendes[[#This Row],[Data Factura]])</f>
        <v>1900</v>
      </c>
      <c r="M1195" s="18">
        <f>+Vendes[[#This Row],[Data Factura]]</f>
        <v>0</v>
      </c>
      <c r="N1195" s="15" t="s">
        <v>15</v>
      </c>
      <c r="O1195" s="10">
        <f>+Vendes[[#This Row],[Base Imposable]]</f>
        <v>0</v>
      </c>
    </row>
    <row r="1196" spans="1:15" ht="15" customHeight="1" x14ac:dyDescent="0.3">
      <c r="A1196" s="19"/>
      <c r="B1196" s="19"/>
      <c r="C1196" s="19"/>
      <c r="D1196" s="19"/>
      <c r="E1196" s="19"/>
      <c r="F1196" s="19"/>
      <c r="G1196" s="10">
        <f>+Vendes[[#This Row],[Base Imposable]]*Vendes[[#This Row],[% IVA]]</f>
        <v>0</v>
      </c>
      <c r="H1196" s="10">
        <f>-Vendes[[#This Row],[Base Imposable]]*Vendes[[#This Row],[% IRPF]]</f>
        <v>0</v>
      </c>
      <c r="I1196" s="10">
        <f>+Vendes[[#This Row],[Base Imposable]]+Vendes[[#This Row],[Quota IVA]]+Vendes[[#This Row],[IRPF]]</f>
        <v>0</v>
      </c>
      <c r="J1196" s="19"/>
      <c r="K1196" s="17">
        <f>+MONTH(Vendes[[#This Row],[Data Factura]])</f>
        <v>1</v>
      </c>
      <c r="L1196" s="17">
        <f>+YEAR(Vendes[[#This Row],[Data Factura]])</f>
        <v>1900</v>
      </c>
      <c r="M1196" s="18">
        <f>+Vendes[[#This Row],[Data Factura]]</f>
        <v>0</v>
      </c>
      <c r="N1196" s="15" t="s">
        <v>15</v>
      </c>
      <c r="O1196" s="10">
        <f>+Vendes[[#This Row],[Base Imposable]]</f>
        <v>0</v>
      </c>
    </row>
    <row r="1197" spans="1:15" ht="15" customHeight="1" x14ac:dyDescent="0.3">
      <c r="A1197" s="19"/>
      <c r="B1197" s="19"/>
      <c r="C1197" s="19"/>
      <c r="D1197" s="19"/>
      <c r="E1197" s="19"/>
      <c r="F1197" s="19"/>
      <c r="G1197" s="10">
        <f>+Vendes[[#This Row],[Base Imposable]]*Vendes[[#This Row],[% IVA]]</f>
        <v>0</v>
      </c>
      <c r="H1197" s="10">
        <f>-Vendes[[#This Row],[Base Imposable]]*Vendes[[#This Row],[% IRPF]]</f>
        <v>0</v>
      </c>
      <c r="I1197" s="10">
        <f>+Vendes[[#This Row],[Base Imposable]]+Vendes[[#This Row],[Quota IVA]]+Vendes[[#This Row],[IRPF]]</f>
        <v>0</v>
      </c>
      <c r="J1197" s="19"/>
      <c r="K1197" s="17">
        <f>+MONTH(Vendes[[#This Row],[Data Factura]])</f>
        <v>1</v>
      </c>
      <c r="L1197" s="17">
        <f>+YEAR(Vendes[[#This Row],[Data Factura]])</f>
        <v>1900</v>
      </c>
      <c r="M1197" s="18">
        <f>+Vendes[[#This Row],[Data Factura]]</f>
        <v>0</v>
      </c>
      <c r="N1197" s="15" t="s">
        <v>15</v>
      </c>
      <c r="O1197" s="10">
        <f>+Vendes[[#This Row],[Base Imposable]]</f>
        <v>0</v>
      </c>
    </row>
    <row r="1198" spans="1:15" ht="15" customHeight="1" x14ac:dyDescent="0.3">
      <c r="A1198" s="19"/>
      <c r="B1198" s="19"/>
      <c r="C1198" s="19"/>
      <c r="D1198" s="19"/>
      <c r="E1198" s="19"/>
      <c r="F1198" s="19"/>
      <c r="G1198" s="10">
        <f>+Vendes[[#This Row],[Base Imposable]]*Vendes[[#This Row],[% IVA]]</f>
        <v>0</v>
      </c>
      <c r="H1198" s="10">
        <f>-Vendes[[#This Row],[Base Imposable]]*Vendes[[#This Row],[% IRPF]]</f>
        <v>0</v>
      </c>
      <c r="I1198" s="10">
        <f>+Vendes[[#This Row],[Base Imposable]]+Vendes[[#This Row],[Quota IVA]]+Vendes[[#This Row],[IRPF]]</f>
        <v>0</v>
      </c>
      <c r="J1198" s="19"/>
      <c r="K1198" s="17">
        <f>+MONTH(Vendes[[#This Row],[Data Factura]])</f>
        <v>1</v>
      </c>
      <c r="L1198" s="17">
        <f>+YEAR(Vendes[[#This Row],[Data Factura]])</f>
        <v>1900</v>
      </c>
      <c r="M1198" s="18">
        <f>+Vendes[[#This Row],[Data Factura]]</f>
        <v>0</v>
      </c>
      <c r="N1198" s="15" t="s">
        <v>15</v>
      </c>
      <c r="O1198" s="10">
        <f>+Vendes[[#This Row],[Base Imposable]]</f>
        <v>0</v>
      </c>
    </row>
    <row r="1199" spans="1:15" ht="15" customHeight="1" x14ac:dyDescent="0.3">
      <c r="A1199" s="19"/>
      <c r="B1199" s="19"/>
      <c r="C1199" s="19"/>
      <c r="D1199" s="19"/>
      <c r="E1199" s="19"/>
      <c r="F1199" s="19"/>
      <c r="G1199" s="10">
        <f>+Vendes[[#This Row],[Base Imposable]]*Vendes[[#This Row],[% IVA]]</f>
        <v>0</v>
      </c>
      <c r="H1199" s="10">
        <f>-Vendes[[#This Row],[Base Imposable]]*Vendes[[#This Row],[% IRPF]]</f>
        <v>0</v>
      </c>
      <c r="I1199" s="10">
        <f>+Vendes[[#This Row],[Base Imposable]]+Vendes[[#This Row],[Quota IVA]]+Vendes[[#This Row],[IRPF]]</f>
        <v>0</v>
      </c>
      <c r="J1199" s="19"/>
      <c r="K1199" s="17">
        <f>+MONTH(Vendes[[#This Row],[Data Factura]])</f>
        <v>1</v>
      </c>
      <c r="L1199" s="17">
        <f>+YEAR(Vendes[[#This Row],[Data Factura]])</f>
        <v>1900</v>
      </c>
      <c r="M1199" s="18">
        <f>+Vendes[[#This Row],[Data Factura]]</f>
        <v>0</v>
      </c>
      <c r="N1199" s="15" t="s">
        <v>15</v>
      </c>
      <c r="O1199" s="10">
        <f>+Vendes[[#This Row],[Base Imposable]]</f>
        <v>0</v>
      </c>
    </row>
    <row r="1200" spans="1:15" ht="15" customHeight="1" x14ac:dyDescent="0.3">
      <c r="A1200" s="19"/>
      <c r="B1200" s="19"/>
      <c r="C1200" s="19"/>
      <c r="D1200" s="19"/>
      <c r="E1200" s="19"/>
      <c r="F1200" s="19"/>
      <c r="G1200" s="10">
        <f>+Vendes[[#This Row],[Base Imposable]]*Vendes[[#This Row],[% IVA]]</f>
        <v>0</v>
      </c>
      <c r="H1200" s="10">
        <f>-Vendes[[#This Row],[Base Imposable]]*Vendes[[#This Row],[% IRPF]]</f>
        <v>0</v>
      </c>
      <c r="I1200" s="10">
        <f>+Vendes[[#This Row],[Base Imposable]]+Vendes[[#This Row],[Quota IVA]]+Vendes[[#This Row],[IRPF]]</f>
        <v>0</v>
      </c>
      <c r="J1200" s="19"/>
      <c r="K1200" s="17">
        <f>+MONTH(Vendes[[#This Row],[Data Factura]])</f>
        <v>1</v>
      </c>
      <c r="L1200" s="17">
        <f>+YEAR(Vendes[[#This Row],[Data Factura]])</f>
        <v>1900</v>
      </c>
      <c r="M1200" s="18">
        <f>+Vendes[[#This Row],[Data Factura]]</f>
        <v>0</v>
      </c>
      <c r="N1200" s="15" t="s">
        <v>15</v>
      </c>
      <c r="O1200" s="10">
        <f>+Vendes[[#This Row],[Base Imposable]]</f>
        <v>0</v>
      </c>
    </row>
    <row r="1201" spans="1:15" ht="15" customHeight="1" x14ac:dyDescent="0.3">
      <c r="A1201" s="19"/>
      <c r="B1201" s="19"/>
      <c r="C1201" s="19"/>
      <c r="D1201" s="19"/>
      <c r="E1201" s="19"/>
      <c r="F1201" s="19"/>
      <c r="G1201" s="10">
        <f>+Vendes[[#This Row],[Base Imposable]]*Vendes[[#This Row],[% IVA]]</f>
        <v>0</v>
      </c>
      <c r="H1201" s="10">
        <f>-Vendes[[#This Row],[Base Imposable]]*Vendes[[#This Row],[% IRPF]]</f>
        <v>0</v>
      </c>
      <c r="I1201" s="10">
        <f>+Vendes[[#This Row],[Base Imposable]]+Vendes[[#This Row],[Quota IVA]]+Vendes[[#This Row],[IRPF]]</f>
        <v>0</v>
      </c>
      <c r="J1201" s="19"/>
      <c r="K1201" s="17">
        <f>+MONTH(Vendes[[#This Row],[Data Factura]])</f>
        <v>1</v>
      </c>
      <c r="L1201" s="17">
        <f>+YEAR(Vendes[[#This Row],[Data Factura]])</f>
        <v>1900</v>
      </c>
      <c r="M1201" s="18">
        <f>+Vendes[[#This Row],[Data Factura]]</f>
        <v>0</v>
      </c>
      <c r="N1201" s="15" t="s">
        <v>15</v>
      </c>
      <c r="O1201" s="10">
        <f>+Vendes[[#This Row],[Base Imposable]]</f>
        <v>0</v>
      </c>
    </row>
    <row r="1202" spans="1:15" ht="15" customHeight="1" x14ac:dyDescent="0.3">
      <c r="A1202" s="19"/>
      <c r="B1202" s="19"/>
      <c r="C1202" s="19"/>
      <c r="D1202" s="19"/>
      <c r="E1202" s="19"/>
      <c r="F1202" s="19"/>
      <c r="G1202" s="10">
        <f>+Vendes[[#This Row],[Base Imposable]]*Vendes[[#This Row],[% IVA]]</f>
        <v>0</v>
      </c>
      <c r="H1202" s="10">
        <f>-Vendes[[#This Row],[Base Imposable]]*Vendes[[#This Row],[% IRPF]]</f>
        <v>0</v>
      </c>
      <c r="I1202" s="10">
        <f>+Vendes[[#This Row],[Base Imposable]]+Vendes[[#This Row],[Quota IVA]]+Vendes[[#This Row],[IRPF]]</f>
        <v>0</v>
      </c>
      <c r="J1202" s="19"/>
      <c r="K1202" s="17">
        <f>+MONTH(Vendes[[#This Row],[Data Factura]])</f>
        <v>1</v>
      </c>
      <c r="L1202" s="17">
        <f>+YEAR(Vendes[[#This Row],[Data Factura]])</f>
        <v>1900</v>
      </c>
      <c r="M1202" s="18">
        <f>+Vendes[[#This Row],[Data Factura]]</f>
        <v>0</v>
      </c>
      <c r="N1202" s="15" t="s">
        <v>15</v>
      </c>
      <c r="O1202" s="10">
        <f>+Vendes[[#This Row],[Base Imposable]]</f>
        <v>0</v>
      </c>
    </row>
    <row r="1203" spans="1:15" ht="15" customHeight="1" x14ac:dyDescent="0.3">
      <c r="A1203" s="19"/>
      <c r="B1203" s="19"/>
      <c r="C1203" s="19"/>
      <c r="D1203" s="19"/>
      <c r="E1203" s="19"/>
      <c r="F1203" s="19"/>
      <c r="G1203" s="10">
        <f>+Vendes[[#This Row],[Base Imposable]]*Vendes[[#This Row],[% IVA]]</f>
        <v>0</v>
      </c>
      <c r="H1203" s="10">
        <f>-Vendes[[#This Row],[Base Imposable]]*Vendes[[#This Row],[% IRPF]]</f>
        <v>0</v>
      </c>
      <c r="I1203" s="10">
        <f>+Vendes[[#This Row],[Base Imposable]]+Vendes[[#This Row],[Quota IVA]]+Vendes[[#This Row],[IRPF]]</f>
        <v>0</v>
      </c>
      <c r="J1203" s="19"/>
      <c r="K1203" s="17">
        <f>+MONTH(Vendes[[#This Row],[Data Factura]])</f>
        <v>1</v>
      </c>
      <c r="L1203" s="17">
        <f>+YEAR(Vendes[[#This Row],[Data Factura]])</f>
        <v>1900</v>
      </c>
      <c r="M1203" s="18">
        <f>+Vendes[[#This Row],[Data Factura]]</f>
        <v>0</v>
      </c>
      <c r="N1203" s="15" t="s">
        <v>15</v>
      </c>
      <c r="O1203" s="10">
        <f>+Vendes[[#This Row],[Base Imposable]]</f>
        <v>0</v>
      </c>
    </row>
    <row r="1204" spans="1:15" ht="15" customHeight="1" x14ac:dyDescent="0.3">
      <c r="A1204" s="19"/>
      <c r="B1204" s="19"/>
      <c r="C1204" s="19"/>
      <c r="D1204" s="19"/>
      <c r="E1204" s="19"/>
      <c r="F1204" s="19"/>
      <c r="G1204" s="10">
        <f>+Vendes[[#This Row],[Base Imposable]]*Vendes[[#This Row],[% IVA]]</f>
        <v>0</v>
      </c>
      <c r="H1204" s="10">
        <f>-Vendes[[#This Row],[Base Imposable]]*Vendes[[#This Row],[% IRPF]]</f>
        <v>0</v>
      </c>
      <c r="I1204" s="10">
        <f>+Vendes[[#This Row],[Base Imposable]]+Vendes[[#This Row],[Quota IVA]]+Vendes[[#This Row],[IRPF]]</f>
        <v>0</v>
      </c>
      <c r="J1204" s="19"/>
      <c r="K1204" s="17">
        <f>+MONTH(Vendes[[#This Row],[Data Factura]])</f>
        <v>1</v>
      </c>
      <c r="L1204" s="17">
        <f>+YEAR(Vendes[[#This Row],[Data Factura]])</f>
        <v>1900</v>
      </c>
      <c r="M1204" s="18">
        <f>+Vendes[[#This Row],[Data Factura]]</f>
        <v>0</v>
      </c>
      <c r="N1204" s="15" t="s">
        <v>15</v>
      </c>
      <c r="O1204" s="10">
        <f>+Vendes[[#This Row],[Base Imposable]]</f>
        <v>0</v>
      </c>
    </row>
    <row r="1205" spans="1:15" ht="15" customHeight="1" x14ac:dyDescent="0.3">
      <c r="A1205" s="19"/>
      <c r="B1205" s="19"/>
      <c r="C1205" s="19"/>
      <c r="D1205" s="19"/>
      <c r="E1205" s="19"/>
      <c r="F1205" s="19"/>
      <c r="G1205" s="10">
        <f>+Vendes[[#This Row],[Base Imposable]]*Vendes[[#This Row],[% IVA]]</f>
        <v>0</v>
      </c>
      <c r="H1205" s="10">
        <f>-Vendes[[#This Row],[Base Imposable]]*Vendes[[#This Row],[% IRPF]]</f>
        <v>0</v>
      </c>
      <c r="I1205" s="10">
        <f>+Vendes[[#This Row],[Base Imposable]]+Vendes[[#This Row],[Quota IVA]]+Vendes[[#This Row],[IRPF]]</f>
        <v>0</v>
      </c>
      <c r="J1205" s="19"/>
      <c r="K1205" s="17">
        <f>+MONTH(Vendes[[#This Row],[Data Factura]])</f>
        <v>1</v>
      </c>
      <c r="L1205" s="17">
        <f>+YEAR(Vendes[[#This Row],[Data Factura]])</f>
        <v>1900</v>
      </c>
      <c r="M1205" s="18">
        <f>+Vendes[[#This Row],[Data Factura]]</f>
        <v>0</v>
      </c>
      <c r="N1205" s="15" t="s">
        <v>15</v>
      </c>
      <c r="O1205" s="10">
        <f>+Vendes[[#This Row],[Base Imposable]]</f>
        <v>0</v>
      </c>
    </row>
    <row r="1206" spans="1:15" ht="15" customHeight="1" x14ac:dyDescent="0.3">
      <c r="A1206" s="19"/>
      <c r="B1206" s="19"/>
      <c r="C1206" s="19"/>
      <c r="D1206" s="19"/>
      <c r="E1206" s="19"/>
      <c r="F1206" s="19"/>
      <c r="G1206" s="10">
        <f>+Vendes[[#This Row],[Base Imposable]]*Vendes[[#This Row],[% IVA]]</f>
        <v>0</v>
      </c>
      <c r="H1206" s="10">
        <f>-Vendes[[#This Row],[Base Imposable]]*Vendes[[#This Row],[% IRPF]]</f>
        <v>0</v>
      </c>
      <c r="I1206" s="10">
        <f>+Vendes[[#This Row],[Base Imposable]]+Vendes[[#This Row],[Quota IVA]]+Vendes[[#This Row],[IRPF]]</f>
        <v>0</v>
      </c>
      <c r="J1206" s="19"/>
      <c r="K1206" s="17">
        <f>+MONTH(Vendes[[#This Row],[Data Factura]])</f>
        <v>1</v>
      </c>
      <c r="L1206" s="17">
        <f>+YEAR(Vendes[[#This Row],[Data Factura]])</f>
        <v>1900</v>
      </c>
      <c r="M1206" s="18">
        <f>+Vendes[[#This Row],[Data Factura]]</f>
        <v>0</v>
      </c>
      <c r="N1206" s="15" t="s">
        <v>15</v>
      </c>
      <c r="O1206" s="10">
        <f>+Vendes[[#This Row],[Base Imposable]]</f>
        <v>0</v>
      </c>
    </row>
    <row r="1207" spans="1:15" ht="15" customHeight="1" x14ac:dyDescent="0.3">
      <c r="A1207" s="19"/>
      <c r="B1207" s="19"/>
      <c r="C1207" s="19"/>
      <c r="D1207" s="19"/>
      <c r="E1207" s="19"/>
      <c r="F1207" s="19"/>
      <c r="G1207" s="10">
        <f>+Vendes[[#This Row],[Base Imposable]]*Vendes[[#This Row],[% IVA]]</f>
        <v>0</v>
      </c>
      <c r="H1207" s="10">
        <f>-Vendes[[#This Row],[Base Imposable]]*Vendes[[#This Row],[% IRPF]]</f>
        <v>0</v>
      </c>
      <c r="I1207" s="10">
        <f>+Vendes[[#This Row],[Base Imposable]]+Vendes[[#This Row],[Quota IVA]]+Vendes[[#This Row],[IRPF]]</f>
        <v>0</v>
      </c>
      <c r="J1207" s="19"/>
      <c r="K1207" s="17">
        <f>+MONTH(Vendes[[#This Row],[Data Factura]])</f>
        <v>1</v>
      </c>
      <c r="L1207" s="17">
        <f>+YEAR(Vendes[[#This Row],[Data Factura]])</f>
        <v>1900</v>
      </c>
      <c r="M1207" s="18">
        <f>+Vendes[[#This Row],[Data Factura]]</f>
        <v>0</v>
      </c>
      <c r="N1207" s="15" t="s">
        <v>15</v>
      </c>
      <c r="O1207" s="10">
        <f>+Vendes[[#This Row],[Base Imposable]]</f>
        <v>0</v>
      </c>
    </row>
    <row r="1208" spans="1:15" ht="15" customHeight="1" x14ac:dyDescent="0.3">
      <c r="A1208" s="19"/>
      <c r="B1208" s="19"/>
      <c r="C1208" s="19"/>
      <c r="D1208" s="19"/>
      <c r="E1208" s="19"/>
      <c r="F1208" s="19"/>
      <c r="G1208" s="10">
        <f>+Vendes[[#This Row],[Base Imposable]]*Vendes[[#This Row],[% IVA]]</f>
        <v>0</v>
      </c>
      <c r="H1208" s="10">
        <f>-Vendes[[#This Row],[Base Imposable]]*Vendes[[#This Row],[% IRPF]]</f>
        <v>0</v>
      </c>
      <c r="I1208" s="10">
        <f>+Vendes[[#This Row],[Base Imposable]]+Vendes[[#This Row],[Quota IVA]]+Vendes[[#This Row],[IRPF]]</f>
        <v>0</v>
      </c>
      <c r="J1208" s="19"/>
      <c r="K1208" s="17">
        <f>+MONTH(Vendes[[#This Row],[Data Factura]])</f>
        <v>1</v>
      </c>
      <c r="L1208" s="17">
        <f>+YEAR(Vendes[[#This Row],[Data Factura]])</f>
        <v>1900</v>
      </c>
      <c r="M1208" s="18">
        <f>+Vendes[[#This Row],[Data Factura]]</f>
        <v>0</v>
      </c>
      <c r="N1208" s="15" t="s">
        <v>15</v>
      </c>
      <c r="O1208" s="10">
        <f>+Vendes[[#This Row],[Base Imposable]]</f>
        <v>0</v>
      </c>
    </row>
    <row r="1209" spans="1:15" ht="15" customHeight="1" x14ac:dyDescent="0.3">
      <c r="A1209" s="19"/>
      <c r="B1209" s="19"/>
      <c r="C1209" s="19"/>
      <c r="D1209" s="19"/>
      <c r="E1209" s="19"/>
      <c r="F1209" s="19"/>
      <c r="G1209" s="10">
        <f>+Vendes[[#This Row],[Base Imposable]]*Vendes[[#This Row],[% IVA]]</f>
        <v>0</v>
      </c>
      <c r="H1209" s="10">
        <f>-Vendes[[#This Row],[Base Imposable]]*Vendes[[#This Row],[% IRPF]]</f>
        <v>0</v>
      </c>
      <c r="I1209" s="10">
        <f>+Vendes[[#This Row],[Base Imposable]]+Vendes[[#This Row],[Quota IVA]]+Vendes[[#This Row],[IRPF]]</f>
        <v>0</v>
      </c>
      <c r="J1209" s="19"/>
      <c r="K1209" s="17">
        <f>+MONTH(Vendes[[#This Row],[Data Factura]])</f>
        <v>1</v>
      </c>
      <c r="L1209" s="17">
        <f>+YEAR(Vendes[[#This Row],[Data Factura]])</f>
        <v>1900</v>
      </c>
      <c r="M1209" s="18">
        <f>+Vendes[[#This Row],[Data Factura]]</f>
        <v>0</v>
      </c>
      <c r="N1209" s="15" t="s">
        <v>15</v>
      </c>
      <c r="O1209" s="10">
        <f>+Vendes[[#This Row],[Base Imposable]]</f>
        <v>0</v>
      </c>
    </row>
    <row r="1210" spans="1:15" ht="15" customHeight="1" x14ac:dyDescent="0.3">
      <c r="A1210" s="19"/>
      <c r="B1210" s="19"/>
      <c r="C1210" s="19"/>
      <c r="D1210" s="19"/>
      <c r="E1210" s="19"/>
      <c r="F1210" s="19"/>
      <c r="G1210" s="10">
        <f>+Vendes[[#This Row],[Base Imposable]]*Vendes[[#This Row],[% IVA]]</f>
        <v>0</v>
      </c>
      <c r="H1210" s="10">
        <f>-Vendes[[#This Row],[Base Imposable]]*Vendes[[#This Row],[% IRPF]]</f>
        <v>0</v>
      </c>
      <c r="I1210" s="10">
        <f>+Vendes[[#This Row],[Base Imposable]]+Vendes[[#This Row],[Quota IVA]]+Vendes[[#This Row],[IRPF]]</f>
        <v>0</v>
      </c>
      <c r="J1210" s="19"/>
      <c r="K1210" s="17">
        <f>+MONTH(Vendes[[#This Row],[Data Factura]])</f>
        <v>1</v>
      </c>
      <c r="L1210" s="17">
        <f>+YEAR(Vendes[[#This Row],[Data Factura]])</f>
        <v>1900</v>
      </c>
      <c r="M1210" s="18">
        <f>+Vendes[[#This Row],[Data Factura]]</f>
        <v>0</v>
      </c>
      <c r="N1210" s="15" t="s">
        <v>15</v>
      </c>
      <c r="O1210" s="10">
        <f>+Vendes[[#This Row],[Base Imposable]]</f>
        <v>0</v>
      </c>
    </row>
    <row r="1211" spans="1:15" ht="15" customHeight="1" x14ac:dyDescent="0.3">
      <c r="A1211" s="19"/>
      <c r="B1211" s="19"/>
      <c r="C1211" s="19"/>
      <c r="D1211" s="19"/>
      <c r="E1211" s="19"/>
      <c r="F1211" s="19"/>
      <c r="G1211" s="10">
        <f>+Vendes[[#This Row],[Base Imposable]]*Vendes[[#This Row],[% IVA]]</f>
        <v>0</v>
      </c>
      <c r="H1211" s="10">
        <f>-Vendes[[#This Row],[Base Imposable]]*Vendes[[#This Row],[% IRPF]]</f>
        <v>0</v>
      </c>
      <c r="I1211" s="10">
        <f>+Vendes[[#This Row],[Base Imposable]]+Vendes[[#This Row],[Quota IVA]]+Vendes[[#This Row],[IRPF]]</f>
        <v>0</v>
      </c>
      <c r="J1211" s="19"/>
      <c r="K1211" s="17">
        <f>+MONTH(Vendes[[#This Row],[Data Factura]])</f>
        <v>1</v>
      </c>
      <c r="L1211" s="17">
        <f>+YEAR(Vendes[[#This Row],[Data Factura]])</f>
        <v>1900</v>
      </c>
      <c r="M1211" s="18">
        <f>+Vendes[[#This Row],[Data Factura]]</f>
        <v>0</v>
      </c>
      <c r="N1211" s="15" t="s">
        <v>15</v>
      </c>
      <c r="O1211" s="10">
        <f>+Vendes[[#This Row],[Base Imposable]]</f>
        <v>0</v>
      </c>
    </row>
    <row r="1212" spans="1:15" ht="15" customHeight="1" x14ac:dyDescent="0.3">
      <c r="A1212" s="19"/>
      <c r="B1212" s="19"/>
      <c r="C1212" s="19"/>
      <c r="D1212" s="19"/>
      <c r="E1212" s="19"/>
      <c r="F1212" s="19"/>
      <c r="G1212" s="10">
        <f>+Vendes[[#This Row],[Base Imposable]]*Vendes[[#This Row],[% IVA]]</f>
        <v>0</v>
      </c>
      <c r="H1212" s="10">
        <f>-Vendes[[#This Row],[Base Imposable]]*Vendes[[#This Row],[% IRPF]]</f>
        <v>0</v>
      </c>
      <c r="I1212" s="10">
        <f>+Vendes[[#This Row],[Base Imposable]]+Vendes[[#This Row],[Quota IVA]]+Vendes[[#This Row],[IRPF]]</f>
        <v>0</v>
      </c>
      <c r="J1212" s="19"/>
      <c r="K1212" s="17">
        <f>+MONTH(Vendes[[#This Row],[Data Factura]])</f>
        <v>1</v>
      </c>
      <c r="L1212" s="17">
        <f>+YEAR(Vendes[[#This Row],[Data Factura]])</f>
        <v>1900</v>
      </c>
      <c r="M1212" s="18">
        <f>+Vendes[[#This Row],[Data Factura]]</f>
        <v>0</v>
      </c>
      <c r="N1212" s="15" t="s">
        <v>15</v>
      </c>
      <c r="O1212" s="10">
        <f>+Vendes[[#This Row],[Base Imposable]]</f>
        <v>0</v>
      </c>
    </row>
    <row r="1213" spans="1:15" ht="15" customHeight="1" x14ac:dyDescent="0.3">
      <c r="A1213" s="19"/>
      <c r="B1213" s="19"/>
      <c r="C1213" s="19"/>
      <c r="D1213" s="19"/>
      <c r="E1213" s="19"/>
      <c r="F1213" s="19"/>
      <c r="G1213" s="10">
        <f>+Vendes[[#This Row],[Base Imposable]]*Vendes[[#This Row],[% IVA]]</f>
        <v>0</v>
      </c>
      <c r="H1213" s="10">
        <f>-Vendes[[#This Row],[Base Imposable]]*Vendes[[#This Row],[% IRPF]]</f>
        <v>0</v>
      </c>
      <c r="I1213" s="10">
        <f>+Vendes[[#This Row],[Base Imposable]]+Vendes[[#This Row],[Quota IVA]]+Vendes[[#This Row],[IRPF]]</f>
        <v>0</v>
      </c>
      <c r="J1213" s="19"/>
      <c r="K1213" s="17">
        <f>+MONTH(Vendes[[#This Row],[Data Factura]])</f>
        <v>1</v>
      </c>
      <c r="L1213" s="17">
        <f>+YEAR(Vendes[[#This Row],[Data Factura]])</f>
        <v>1900</v>
      </c>
      <c r="M1213" s="18">
        <f>+Vendes[[#This Row],[Data Factura]]</f>
        <v>0</v>
      </c>
      <c r="N1213" s="15" t="s">
        <v>15</v>
      </c>
      <c r="O1213" s="10">
        <f>+Vendes[[#This Row],[Base Imposable]]</f>
        <v>0</v>
      </c>
    </row>
    <row r="1214" spans="1:15" ht="15" customHeight="1" x14ac:dyDescent="0.3">
      <c r="A1214" s="19"/>
      <c r="B1214" s="19"/>
      <c r="C1214" s="19"/>
      <c r="D1214" s="19"/>
      <c r="E1214" s="19"/>
      <c r="F1214" s="19"/>
      <c r="G1214" s="10">
        <f>+Vendes[[#This Row],[Base Imposable]]*Vendes[[#This Row],[% IVA]]</f>
        <v>0</v>
      </c>
      <c r="H1214" s="10">
        <f>-Vendes[[#This Row],[Base Imposable]]*Vendes[[#This Row],[% IRPF]]</f>
        <v>0</v>
      </c>
      <c r="I1214" s="10">
        <f>+Vendes[[#This Row],[Base Imposable]]+Vendes[[#This Row],[Quota IVA]]+Vendes[[#This Row],[IRPF]]</f>
        <v>0</v>
      </c>
      <c r="J1214" s="19"/>
      <c r="K1214" s="17">
        <f>+MONTH(Vendes[[#This Row],[Data Factura]])</f>
        <v>1</v>
      </c>
      <c r="L1214" s="17">
        <f>+YEAR(Vendes[[#This Row],[Data Factura]])</f>
        <v>1900</v>
      </c>
      <c r="M1214" s="18">
        <f>+Vendes[[#This Row],[Data Factura]]</f>
        <v>0</v>
      </c>
      <c r="N1214" s="15" t="s">
        <v>15</v>
      </c>
      <c r="O1214" s="10">
        <f>+Vendes[[#This Row],[Base Imposable]]</f>
        <v>0</v>
      </c>
    </row>
    <row r="1215" spans="1:15" ht="15" customHeight="1" x14ac:dyDescent="0.3">
      <c r="A1215" s="19"/>
      <c r="B1215" s="19"/>
      <c r="C1215" s="19"/>
      <c r="D1215" s="19"/>
      <c r="E1215" s="19"/>
      <c r="F1215" s="19"/>
      <c r="G1215" s="10">
        <f>+Vendes[[#This Row],[Base Imposable]]*Vendes[[#This Row],[% IVA]]</f>
        <v>0</v>
      </c>
      <c r="H1215" s="10">
        <f>-Vendes[[#This Row],[Base Imposable]]*Vendes[[#This Row],[% IRPF]]</f>
        <v>0</v>
      </c>
      <c r="I1215" s="10">
        <f>+Vendes[[#This Row],[Base Imposable]]+Vendes[[#This Row],[Quota IVA]]+Vendes[[#This Row],[IRPF]]</f>
        <v>0</v>
      </c>
      <c r="J1215" s="19"/>
      <c r="K1215" s="17">
        <f>+MONTH(Vendes[[#This Row],[Data Factura]])</f>
        <v>1</v>
      </c>
      <c r="L1215" s="17">
        <f>+YEAR(Vendes[[#This Row],[Data Factura]])</f>
        <v>1900</v>
      </c>
      <c r="M1215" s="18">
        <f>+Vendes[[#This Row],[Data Factura]]</f>
        <v>0</v>
      </c>
      <c r="N1215" s="15" t="s">
        <v>15</v>
      </c>
      <c r="O1215" s="10">
        <f>+Vendes[[#This Row],[Base Imposable]]</f>
        <v>0</v>
      </c>
    </row>
    <row r="1216" spans="1:15" ht="15" customHeight="1" x14ac:dyDescent="0.3">
      <c r="A1216" s="19"/>
      <c r="B1216" s="19"/>
      <c r="C1216" s="19"/>
      <c r="D1216" s="19"/>
      <c r="E1216" s="19"/>
      <c r="F1216" s="19"/>
      <c r="G1216" s="10">
        <f>+Vendes[[#This Row],[Base Imposable]]*Vendes[[#This Row],[% IVA]]</f>
        <v>0</v>
      </c>
      <c r="H1216" s="10">
        <f>-Vendes[[#This Row],[Base Imposable]]*Vendes[[#This Row],[% IRPF]]</f>
        <v>0</v>
      </c>
      <c r="I1216" s="10">
        <f>+Vendes[[#This Row],[Base Imposable]]+Vendes[[#This Row],[Quota IVA]]+Vendes[[#This Row],[IRPF]]</f>
        <v>0</v>
      </c>
      <c r="J1216" s="19"/>
      <c r="K1216" s="17">
        <f>+MONTH(Vendes[[#This Row],[Data Factura]])</f>
        <v>1</v>
      </c>
      <c r="L1216" s="17">
        <f>+YEAR(Vendes[[#This Row],[Data Factura]])</f>
        <v>1900</v>
      </c>
      <c r="M1216" s="18">
        <f>+Vendes[[#This Row],[Data Factura]]</f>
        <v>0</v>
      </c>
      <c r="N1216" s="15" t="s">
        <v>15</v>
      </c>
      <c r="O1216" s="10">
        <f>+Vendes[[#This Row],[Base Imposable]]</f>
        <v>0</v>
      </c>
    </row>
    <row r="1217" spans="1:15" ht="15" customHeight="1" x14ac:dyDescent="0.3">
      <c r="A1217" s="19"/>
      <c r="B1217" s="19"/>
      <c r="C1217" s="19"/>
      <c r="D1217" s="19"/>
      <c r="E1217" s="19"/>
      <c r="F1217" s="19"/>
      <c r="G1217" s="10">
        <f>+Vendes[[#This Row],[Base Imposable]]*Vendes[[#This Row],[% IVA]]</f>
        <v>0</v>
      </c>
      <c r="H1217" s="10">
        <f>-Vendes[[#This Row],[Base Imposable]]*Vendes[[#This Row],[% IRPF]]</f>
        <v>0</v>
      </c>
      <c r="I1217" s="10">
        <f>+Vendes[[#This Row],[Base Imposable]]+Vendes[[#This Row],[Quota IVA]]+Vendes[[#This Row],[IRPF]]</f>
        <v>0</v>
      </c>
      <c r="J1217" s="19"/>
      <c r="K1217" s="17">
        <f>+MONTH(Vendes[[#This Row],[Data Factura]])</f>
        <v>1</v>
      </c>
      <c r="L1217" s="17">
        <f>+YEAR(Vendes[[#This Row],[Data Factura]])</f>
        <v>1900</v>
      </c>
      <c r="M1217" s="18">
        <f>+Vendes[[#This Row],[Data Factura]]</f>
        <v>0</v>
      </c>
      <c r="N1217" s="15" t="s">
        <v>15</v>
      </c>
      <c r="O1217" s="10">
        <f>+Vendes[[#This Row],[Base Imposable]]</f>
        <v>0</v>
      </c>
    </row>
    <row r="1218" spans="1:15" ht="15" customHeight="1" x14ac:dyDescent="0.3">
      <c r="A1218" s="19"/>
      <c r="B1218" s="19"/>
      <c r="C1218" s="19"/>
      <c r="D1218" s="19"/>
      <c r="E1218" s="19"/>
      <c r="F1218" s="19"/>
      <c r="G1218" s="10">
        <f>+Vendes[[#This Row],[Base Imposable]]*Vendes[[#This Row],[% IVA]]</f>
        <v>0</v>
      </c>
      <c r="H1218" s="10">
        <f>-Vendes[[#This Row],[Base Imposable]]*Vendes[[#This Row],[% IRPF]]</f>
        <v>0</v>
      </c>
      <c r="I1218" s="10">
        <f>+Vendes[[#This Row],[Base Imposable]]+Vendes[[#This Row],[Quota IVA]]+Vendes[[#This Row],[IRPF]]</f>
        <v>0</v>
      </c>
      <c r="J1218" s="19"/>
      <c r="K1218" s="17">
        <f>+MONTH(Vendes[[#This Row],[Data Factura]])</f>
        <v>1</v>
      </c>
      <c r="L1218" s="17">
        <f>+YEAR(Vendes[[#This Row],[Data Factura]])</f>
        <v>1900</v>
      </c>
      <c r="M1218" s="18">
        <f>+Vendes[[#This Row],[Data Factura]]</f>
        <v>0</v>
      </c>
      <c r="N1218" s="15" t="s">
        <v>15</v>
      </c>
      <c r="O1218" s="10">
        <f>+Vendes[[#This Row],[Base Imposable]]</f>
        <v>0</v>
      </c>
    </row>
    <row r="1219" spans="1:15" ht="15" customHeight="1" x14ac:dyDescent="0.3">
      <c r="A1219" s="19"/>
      <c r="B1219" s="19"/>
      <c r="C1219" s="19"/>
      <c r="D1219" s="19"/>
      <c r="E1219" s="19"/>
      <c r="F1219" s="19"/>
      <c r="G1219" s="10">
        <f>+Vendes[[#This Row],[Base Imposable]]*Vendes[[#This Row],[% IVA]]</f>
        <v>0</v>
      </c>
      <c r="H1219" s="10">
        <f>-Vendes[[#This Row],[Base Imposable]]*Vendes[[#This Row],[% IRPF]]</f>
        <v>0</v>
      </c>
      <c r="I1219" s="10">
        <f>+Vendes[[#This Row],[Base Imposable]]+Vendes[[#This Row],[Quota IVA]]+Vendes[[#This Row],[IRPF]]</f>
        <v>0</v>
      </c>
      <c r="J1219" s="19"/>
      <c r="K1219" s="17">
        <f>+MONTH(Vendes[[#This Row],[Data Factura]])</f>
        <v>1</v>
      </c>
      <c r="L1219" s="17">
        <f>+YEAR(Vendes[[#This Row],[Data Factura]])</f>
        <v>1900</v>
      </c>
      <c r="M1219" s="18">
        <f>+Vendes[[#This Row],[Data Factura]]</f>
        <v>0</v>
      </c>
      <c r="N1219" s="15" t="s">
        <v>15</v>
      </c>
      <c r="O1219" s="10">
        <f>+Vendes[[#This Row],[Base Imposable]]</f>
        <v>0</v>
      </c>
    </row>
    <row r="1220" spans="1:15" ht="15" customHeight="1" x14ac:dyDescent="0.3">
      <c r="A1220" s="19"/>
      <c r="B1220" s="19"/>
      <c r="C1220" s="19"/>
      <c r="D1220" s="19"/>
      <c r="E1220" s="19"/>
      <c r="F1220" s="19"/>
      <c r="G1220" s="10">
        <f>+Vendes[[#This Row],[Base Imposable]]*Vendes[[#This Row],[% IVA]]</f>
        <v>0</v>
      </c>
      <c r="H1220" s="10">
        <f>-Vendes[[#This Row],[Base Imposable]]*Vendes[[#This Row],[% IRPF]]</f>
        <v>0</v>
      </c>
      <c r="I1220" s="10">
        <f>+Vendes[[#This Row],[Base Imposable]]+Vendes[[#This Row],[Quota IVA]]+Vendes[[#This Row],[IRPF]]</f>
        <v>0</v>
      </c>
      <c r="J1220" s="19"/>
      <c r="K1220" s="17">
        <f>+MONTH(Vendes[[#This Row],[Data Factura]])</f>
        <v>1</v>
      </c>
      <c r="L1220" s="17">
        <f>+YEAR(Vendes[[#This Row],[Data Factura]])</f>
        <v>1900</v>
      </c>
      <c r="M1220" s="18">
        <f>+Vendes[[#This Row],[Data Factura]]</f>
        <v>0</v>
      </c>
      <c r="N1220" s="15" t="s">
        <v>15</v>
      </c>
      <c r="O1220" s="10">
        <f>+Vendes[[#This Row],[Base Imposable]]</f>
        <v>0</v>
      </c>
    </row>
    <row r="1221" spans="1:15" ht="15" customHeight="1" x14ac:dyDescent="0.3">
      <c r="A1221" s="19"/>
      <c r="B1221" s="19"/>
      <c r="C1221" s="19"/>
      <c r="D1221" s="19"/>
      <c r="E1221" s="19"/>
      <c r="F1221" s="19"/>
      <c r="G1221" s="10">
        <f>+Vendes[[#This Row],[Base Imposable]]*Vendes[[#This Row],[% IVA]]</f>
        <v>0</v>
      </c>
      <c r="H1221" s="10">
        <f>-Vendes[[#This Row],[Base Imposable]]*Vendes[[#This Row],[% IRPF]]</f>
        <v>0</v>
      </c>
      <c r="I1221" s="10">
        <f>+Vendes[[#This Row],[Base Imposable]]+Vendes[[#This Row],[Quota IVA]]+Vendes[[#This Row],[IRPF]]</f>
        <v>0</v>
      </c>
      <c r="J1221" s="19"/>
      <c r="K1221" s="17">
        <f>+MONTH(Vendes[[#This Row],[Data Factura]])</f>
        <v>1</v>
      </c>
      <c r="L1221" s="17">
        <f>+YEAR(Vendes[[#This Row],[Data Factura]])</f>
        <v>1900</v>
      </c>
      <c r="M1221" s="18">
        <f>+Vendes[[#This Row],[Data Factura]]</f>
        <v>0</v>
      </c>
      <c r="N1221" s="15" t="s">
        <v>15</v>
      </c>
      <c r="O1221" s="10">
        <f>+Vendes[[#This Row],[Base Imposable]]</f>
        <v>0</v>
      </c>
    </row>
    <row r="1222" spans="1:15" ht="15" customHeight="1" x14ac:dyDescent="0.3">
      <c r="A1222" s="19"/>
      <c r="B1222" s="19"/>
      <c r="C1222" s="19"/>
      <c r="D1222" s="19"/>
      <c r="E1222" s="19"/>
      <c r="F1222" s="19"/>
      <c r="G1222" s="10">
        <f>+Vendes[[#This Row],[Base Imposable]]*Vendes[[#This Row],[% IVA]]</f>
        <v>0</v>
      </c>
      <c r="H1222" s="10">
        <f>-Vendes[[#This Row],[Base Imposable]]*Vendes[[#This Row],[% IRPF]]</f>
        <v>0</v>
      </c>
      <c r="I1222" s="10">
        <f>+Vendes[[#This Row],[Base Imposable]]+Vendes[[#This Row],[Quota IVA]]+Vendes[[#This Row],[IRPF]]</f>
        <v>0</v>
      </c>
      <c r="J1222" s="19"/>
      <c r="K1222" s="17">
        <f>+MONTH(Vendes[[#This Row],[Data Factura]])</f>
        <v>1</v>
      </c>
      <c r="L1222" s="17">
        <f>+YEAR(Vendes[[#This Row],[Data Factura]])</f>
        <v>1900</v>
      </c>
      <c r="M1222" s="18">
        <f>+Vendes[[#This Row],[Data Factura]]</f>
        <v>0</v>
      </c>
      <c r="N1222" s="15" t="s">
        <v>15</v>
      </c>
      <c r="O1222" s="10">
        <f>+Vendes[[#This Row],[Base Imposable]]</f>
        <v>0</v>
      </c>
    </row>
    <row r="1223" spans="1:15" ht="15" customHeight="1" x14ac:dyDescent="0.3">
      <c r="A1223" s="19"/>
      <c r="B1223" s="19"/>
      <c r="C1223" s="19"/>
      <c r="D1223" s="19"/>
      <c r="E1223" s="19"/>
      <c r="F1223" s="19"/>
      <c r="G1223" s="10">
        <f>+Vendes[[#This Row],[Base Imposable]]*Vendes[[#This Row],[% IVA]]</f>
        <v>0</v>
      </c>
      <c r="H1223" s="10">
        <f>-Vendes[[#This Row],[Base Imposable]]*Vendes[[#This Row],[% IRPF]]</f>
        <v>0</v>
      </c>
      <c r="I1223" s="10">
        <f>+Vendes[[#This Row],[Base Imposable]]+Vendes[[#This Row],[Quota IVA]]+Vendes[[#This Row],[IRPF]]</f>
        <v>0</v>
      </c>
      <c r="J1223" s="19"/>
      <c r="K1223" s="17">
        <f>+MONTH(Vendes[[#This Row],[Data Factura]])</f>
        <v>1</v>
      </c>
      <c r="L1223" s="17">
        <f>+YEAR(Vendes[[#This Row],[Data Factura]])</f>
        <v>1900</v>
      </c>
      <c r="M1223" s="18">
        <f>+Vendes[[#This Row],[Data Factura]]</f>
        <v>0</v>
      </c>
      <c r="N1223" s="15" t="s">
        <v>15</v>
      </c>
      <c r="O1223" s="10">
        <f>+Vendes[[#This Row],[Base Imposable]]</f>
        <v>0</v>
      </c>
    </row>
    <row r="1224" spans="1:15" ht="15" customHeight="1" x14ac:dyDescent="0.3">
      <c r="A1224" s="19"/>
      <c r="B1224" s="19"/>
      <c r="C1224" s="19"/>
      <c r="D1224" s="19"/>
      <c r="E1224" s="19"/>
      <c r="F1224" s="19"/>
      <c r="G1224" s="10">
        <f>+Vendes[[#This Row],[Base Imposable]]*Vendes[[#This Row],[% IVA]]</f>
        <v>0</v>
      </c>
      <c r="H1224" s="10">
        <f>-Vendes[[#This Row],[Base Imposable]]*Vendes[[#This Row],[% IRPF]]</f>
        <v>0</v>
      </c>
      <c r="I1224" s="10">
        <f>+Vendes[[#This Row],[Base Imposable]]+Vendes[[#This Row],[Quota IVA]]+Vendes[[#This Row],[IRPF]]</f>
        <v>0</v>
      </c>
      <c r="J1224" s="19"/>
      <c r="K1224" s="17">
        <f>+MONTH(Vendes[[#This Row],[Data Factura]])</f>
        <v>1</v>
      </c>
      <c r="L1224" s="17">
        <f>+YEAR(Vendes[[#This Row],[Data Factura]])</f>
        <v>1900</v>
      </c>
      <c r="M1224" s="18">
        <f>+Vendes[[#This Row],[Data Factura]]</f>
        <v>0</v>
      </c>
      <c r="N1224" s="15" t="s">
        <v>15</v>
      </c>
      <c r="O1224" s="10">
        <f>+Vendes[[#This Row],[Base Imposable]]</f>
        <v>0</v>
      </c>
    </row>
    <row r="1225" spans="1:15" ht="15" customHeight="1" x14ac:dyDescent="0.3">
      <c r="A1225" s="19"/>
      <c r="B1225" s="19"/>
      <c r="C1225" s="19"/>
      <c r="D1225" s="19"/>
      <c r="E1225" s="19"/>
      <c r="F1225" s="19"/>
      <c r="G1225" s="10">
        <f>+Vendes[[#This Row],[Base Imposable]]*Vendes[[#This Row],[% IVA]]</f>
        <v>0</v>
      </c>
      <c r="H1225" s="10">
        <f>-Vendes[[#This Row],[Base Imposable]]*Vendes[[#This Row],[% IRPF]]</f>
        <v>0</v>
      </c>
      <c r="I1225" s="10">
        <f>+Vendes[[#This Row],[Base Imposable]]+Vendes[[#This Row],[Quota IVA]]+Vendes[[#This Row],[IRPF]]</f>
        <v>0</v>
      </c>
      <c r="J1225" s="19"/>
      <c r="K1225" s="17">
        <f>+MONTH(Vendes[[#This Row],[Data Factura]])</f>
        <v>1</v>
      </c>
      <c r="L1225" s="17">
        <f>+YEAR(Vendes[[#This Row],[Data Factura]])</f>
        <v>1900</v>
      </c>
      <c r="M1225" s="18">
        <f>+Vendes[[#This Row],[Data Factura]]</f>
        <v>0</v>
      </c>
      <c r="N1225" s="15" t="s">
        <v>15</v>
      </c>
      <c r="O1225" s="10">
        <f>+Vendes[[#This Row],[Base Imposable]]</f>
        <v>0</v>
      </c>
    </row>
    <row r="1226" spans="1:15" ht="15" customHeight="1" x14ac:dyDescent="0.3">
      <c r="A1226" s="19"/>
      <c r="B1226" s="19"/>
      <c r="C1226" s="19"/>
      <c r="D1226" s="19"/>
      <c r="E1226" s="19"/>
      <c r="F1226" s="19"/>
      <c r="G1226" s="10">
        <f>+Vendes[[#This Row],[Base Imposable]]*Vendes[[#This Row],[% IVA]]</f>
        <v>0</v>
      </c>
      <c r="H1226" s="10">
        <f>-Vendes[[#This Row],[Base Imposable]]*Vendes[[#This Row],[% IRPF]]</f>
        <v>0</v>
      </c>
      <c r="I1226" s="10">
        <f>+Vendes[[#This Row],[Base Imposable]]+Vendes[[#This Row],[Quota IVA]]+Vendes[[#This Row],[IRPF]]</f>
        <v>0</v>
      </c>
      <c r="J1226" s="19"/>
      <c r="K1226" s="17">
        <f>+MONTH(Vendes[[#This Row],[Data Factura]])</f>
        <v>1</v>
      </c>
      <c r="L1226" s="17">
        <f>+YEAR(Vendes[[#This Row],[Data Factura]])</f>
        <v>1900</v>
      </c>
      <c r="M1226" s="18">
        <f>+Vendes[[#This Row],[Data Factura]]</f>
        <v>0</v>
      </c>
      <c r="N1226" s="15" t="s">
        <v>15</v>
      </c>
      <c r="O1226" s="10">
        <f>+Vendes[[#This Row],[Base Imposable]]</f>
        <v>0</v>
      </c>
    </row>
    <row r="1227" spans="1:15" ht="15" customHeight="1" x14ac:dyDescent="0.3">
      <c r="A1227" s="19"/>
      <c r="B1227" s="19"/>
      <c r="C1227" s="19"/>
      <c r="D1227" s="19"/>
      <c r="E1227" s="19"/>
      <c r="F1227" s="19"/>
      <c r="G1227" s="10">
        <f>+Vendes[[#This Row],[Base Imposable]]*Vendes[[#This Row],[% IVA]]</f>
        <v>0</v>
      </c>
      <c r="H1227" s="10">
        <f>-Vendes[[#This Row],[Base Imposable]]*Vendes[[#This Row],[% IRPF]]</f>
        <v>0</v>
      </c>
      <c r="I1227" s="10">
        <f>+Vendes[[#This Row],[Base Imposable]]+Vendes[[#This Row],[Quota IVA]]+Vendes[[#This Row],[IRPF]]</f>
        <v>0</v>
      </c>
      <c r="J1227" s="19"/>
      <c r="K1227" s="17">
        <f>+MONTH(Vendes[[#This Row],[Data Factura]])</f>
        <v>1</v>
      </c>
      <c r="L1227" s="17">
        <f>+YEAR(Vendes[[#This Row],[Data Factura]])</f>
        <v>1900</v>
      </c>
      <c r="M1227" s="18">
        <f>+Vendes[[#This Row],[Data Factura]]</f>
        <v>0</v>
      </c>
      <c r="N1227" s="15" t="s">
        <v>15</v>
      </c>
      <c r="O1227" s="10">
        <f>+Vendes[[#This Row],[Base Imposable]]</f>
        <v>0</v>
      </c>
    </row>
    <row r="1228" spans="1:15" ht="15" customHeight="1" x14ac:dyDescent="0.3">
      <c r="A1228" s="19"/>
      <c r="B1228" s="19"/>
      <c r="C1228" s="19"/>
      <c r="D1228" s="19"/>
      <c r="E1228" s="19"/>
      <c r="F1228" s="19"/>
      <c r="G1228" s="10">
        <f>+Vendes[[#This Row],[Base Imposable]]*Vendes[[#This Row],[% IVA]]</f>
        <v>0</v>
      </c>
      <c r="H1228" s="10">
        <f>-Vendes[[#This Row],[Base Imposable]]*Vendes[[#This Row],[% IRPF]]</f>
        <v>0</v>
      </c>
      <c r="I1228" s="10">
        <f>+Vendes[[#This Row],[Base Imposable]]+Vendes[[#This Row],[Quota IVA]]+Vendes[[#This Row],[IRPF]]</f>
        <v>0</v>
      </c>
      <c r="J1228" s="19"/>
      <c r="K1228" s="17">
        <f>+MONTH(Vendes[[#This Row],[Data Factura]])</f>
        <v>1</v>
      </c>
      <c r="L1228" s="17">
        <f>+YEAR(Vendes[[#This Row],[Data Factura]])</f>
        <v>1900</v>
      </c>
      <c r="M1228" s="18">
        <f>+Vendes[[#This Row],[Data Factura]]</f>
        <v>0</v>
      </c>
      <c r="N1228" s="15" t="s">
        <v>15</v>
      </c>
      <c r="O1228" s="10">
        <f>+Vendes[[#This Row],[Base Imposable]]</f>
        <v>0</v>
      </c>
    </row>
    <row r="1229" spans="1:15" ht="15" customHeight="1" x14ac:dyDescent="0.3">
      <c r="A1229" s="19"/>
      <c r="B1229" s="19"/>
      <c r="C1229" s="19"/>
      <c r="D1229" s="19"/>
      <c r="E1229" s="19"/>
      <c r="F1229" s="19"/>
      <c r="G1229" s="10">
        <f>+Vendes[[#This Row],[Base Imposable]]*Vendes[[#This Row],[% IVA]]</f>
        <v>0</v>
      </c>
      <c r="H1229" s="10">
        <f>-Vendes[[#This Row],[Base Imposable]]*Vendes[[#This Row],[% IRPF]]</f>
        <v>0</v>
      </c>
      <c r="I1229" s="10">
        <f>+Vendes[[#This Row],[Base Imposable]]+Vendes[[#This Row],[Quota IVA]]+Vendes[[#This Row],[IRPF]]</f>
        <v>0</v>
      </c>
      <c r="J1229" s="19"/>
      <c r="K1229" s="17">
        <f>+MONTH(Vendes[[#This Row],[Data Factura]])</f>
        <v>1</v>
      </c>
      <c r="L1229" s="17">
        <f>+YEAR(Vendes[[#This Row],[Data Factura]])</f>
        <v>1900</v>
      </c>
      <c r="M1229" s="18">
        <f>+Vendes[[#This Row],[Data Factura]]</f>
        <v>0</v>
      </c>
      <c r="N1229" s="15" t="s">
        <v>15</v>
      </c>
      <c r="O1229" s="10">
        <f>+Vendes[[#This Row],[Base Imposable]]</f>
        <v>0</v>
      </c>
    </row>
    <row r="1230" spans="1:15" ht="15" customHeight="1" x14ac:dyDescent="0.3">
      <c r="A1230" s="19"/>
      <c r="B1230" s="19"/>
      <c r="C1230" s="19"/>
      <c r="D1230" s="19"/>
      <c r="E1230" s="19"/>
      <c r="F1230" s="19"/>
      <c r="G1230" s="10">
        <f>+Vendes[[#This Row],[Base Imposable]]*Vendes[[#This Row],[% IVA]]</f>
        <v>0</v>
      </c>
      <c r="H1230" s="10">
        <f>-Vendes[[#This Row],[Base Imposable]]*Vendes[[#This Row],[% IRPF]]</f>
        <v>0</v>
      </c>
      <c r="I1230" s="10">
        <f>+Vendes[[#This Row],[Base Imposable]]+Vendes[[#This Row],[Quota IVA]]+Vendes[[#This Row],[IRPF]]</f>
        <v>0</v>
      </c>
      <c r="J1230" s="19"/>
      <c r="K1230" s="17">
        <f>+MONTH(Vendes[[#This Row],[Data Factura]])</f>
        <v>1</v>
      </c>
      <c r="L1230" s="17">
        <f>+YEAR(Vendes[[#This Row],[Data Factura]])</f>
        <v>1900</v>
      </c>
      <c r="M1230" s="18">
        <f>+Vendes[[#This Row],[Data Factura]]</f>
        <v>0</v>
      </c>
      <c r="N1230" s="15" t="s">
        <v>15</v>
      </c>
      <c r="O1230" s="10">
        <f>+Vendes[[#This Row],[Base Imposable]]</f>
        <v>0</v>
      </c>
    </row>
    <row r="1231" spans="1:15" ht="15" customHeight="1" x14ac:dyDescent="0.3">
      <c r="A1231" s="19"/>
      <c r="B1231" s="19"/>
      <c r="C1231" s="19"/>
      <c r="D1231" s="19"/>
      <c r="E1231" s="19"/>
      <c r="F1231" s="19"/>
      <c r="G1231" s="10">
        <f>+Vendes[[#This Row],[Base Imposable]]*Vendes[[#This Row],[% IVA]]</f>
        <v>0</v>
      </c>
      <c r="H1231" s="10">
        <f>-Vendes[[#This Row],[Base Imposable]]*Vendes[[#This Row],[% IRPF]]</f>
        <v>0</v>
      </c>
      <c r="I1231" s="10">
        <f>+Vendes[[#This Row],[Base Imposable]]+Vendes[[#This Row],[Quota IVA]]+Vendes[[#This Row],[IRPF]]</f>
        <v>0</v>
      </c>
      <c r="J1231" s="19"/>
      <c r="K1231" s="17">
        <f>+MONTH(Vendes[[#This Row],[Data Factura]])</f>
        <v>1</v>
      </c>
      <c r="L1231" s="17">
        <f>+YEAR(Vendes[[#This Row],[Data Factura]])</f>
        <v>1900</v>
      </c>
      <c r="M1231" s="18">
        <f>+Vendes[[#This Row],[Data Factura]]</f>
        <v>0</v>
      </c>
      <c r="N1231" s="15" t="s">
        <v>15</v>
      </c>
      <c r="O1231" s="10">
        <f>+Vendes[[#This Row],[Base Imposable]]</f>
        <v>0</v>
      </c>
    </row>
    <row r="1232" spans="1:15" ht="15" customHeight="1" x14ac:dyDescent="0.3">
      <c r="A1232" s="19"/>
      <c r="B1232" s="19"/>
      <c r="C1232" s="19"/>
      <c r="D1232" s="19"/>
      <c r="E1232" s="19"/>
      <c r="F1232" s="19"/>
      <c r="G1232" s="10">
        <f>+Vendes[[#This Row],[Base Imposable]]*Vendes[[#This Row],[% IVA]]</f>
        <v>0</v>
      </c>
      <c r="H1232" s="10">
        <f>-Vendes[[#This Row],[Base Imposable]]*Vendes[[#This Row],[% IRPF]]</f>
        <v>0</v>
      </c>
      <c r="I1232" s="10">
        <f>+Vendes[[#This Row],[Base Imposable]]+Vendes[[#This Row],[Quota IVA]]+Vendes[[#This Row],[IRPF]]</f>
        <v>0</v>
      </c>
      <c r="J1232" s="19"/>
      <c r="K1232" s="17">
        <f>+MONTH(Vendes[[#This Row],[Data Factura]])</f>
        <v>1</v>
      </c>
      <c r="L1232" s="17">
        <f>+YEAR(Vendes[[#This Row],[Data Factura]])</f>
        <v>1900</v>
      </c>
      <c r="M1232" s="18">
        <f>+Vendes[[#This Row],[Data Factura]]</f>
        <v>0</v>
      </c>
      <c r="N1232" s="15" t="s">
        <v>15</v>
      </c>
      <c r="O1232" s="10">
        <f>+Vendes[[#This Row],[Base Imposable]]</f>
        <v>0</v>
      </c>
    </row>
    <row r="1233" spans="1:15" ht="15" customHeight="1" x14ac:dyDescent="0.3">
      <c r="A1233" s="19"/>
      <c r="B1233" s="19"/>
      <c r="C1233" s="19"/>
      <c r="D1233" s="19"/>
      <c r="E1233" s="19"/>
      <c r="F1233" s="19"/>
      <c r="G1233" s="10">
        <f>+Vendes[[#This Row],[Base Imposable]]*Vendes[[#This Row],[% IVA]]</f>
        <v>0</v>
      </c>
      <c r="H1233" s="10">
        <f>-Vendes[[#This Row],[Base Imposable]]*Vendes[[#This Row],[% IRPF]]</f>
        <v>0</v>
      </c>
      <c r="I1233" s="10">
        <f>+Vendes[[#This Row],[Base Imposable]]+Vendes[[#This Row],[Quota IVA]]+Vendes[[#This Row],[IRPF]]</f>
        <v>0</v>
      </c>
      <c r="J1233" s="19"/>
      <c r="K1233" s="17">
        <f>+MONTH(Vendes[[#This Row],[Data Factura]])</f>
        <v>1</v>
      </c>
      <c r="L1233" s="17">
        <f>+YEAR(Vendes[[#This Row],[Data Factura]])</f>
        <v>1900</v>
      </c>
      <c r="M1233" s="18">
        <f>+Vendes[[#This Row],[Data Factura]]</f>
        <v>0</v>
      </c>
      <c r="N1233" s="15" t="s">
        <v>15</v>
      </c>
      <c r="O1233" s="10">
        <f>+Vendes[[#This Row],[Base Imposable]]</f>
        <v>0</v>
      </c>
    </row>
    <row r="1234" spans="1:15" ht="15" customHeight="1" x14ac:dyDescent="0.3">
      <c r="A1234" s="19"/>
      <c r="B1234" s="19"/>
      <c r="C1234" s="19"/>
      <c r="D1234" s="19"/>
      <c r="E1234" s="19"/>
      <c r="F1234" s="19"/>
      <c r="G1234" s="10">
        <f>+Vendes[[#This Row],[Base Imposable]]*Vendes[[#This Row],[% IVA]]</f>
        <v>0</v>
      </c>
      <c r="H1234" s="10">
        <f>-Vendes[[#This Row],[Base Imposable]]*Vendes[[#This Row],[% IRPF]]</f>
        <v>0</v>
      </c>
      <c r="I1234" s="10">
        <f>+Vendes[[#This Row],[Base Imposable]]+Vendes[[#This Row],[Quota IVA]]+Vendes[[#This Row],[IRPF]]</f>
        <v>0</v>
      </c>
      <c r="J1234" s="19"/>
      <c r="K1234" s="17">
        <f>+MONTH(Vendes[[#This Row],[Data Factura]])</f>
        <v>1</v>
      </c>
      <c r="L1234" s="17">
        <f>+YEAR(Vendes[[#This Row],[Data Factura]])</f>
        <v>1900</v>
      </c>
      <c r="M1234" s="18">
        <f>+Vendes[[#This Row],[Data Factura]]</f>
        <v>0</v>
      </c>
      <c r="N1234" s="15" t="s">
        <v>15</v>
      </c>
      <c r="O1234" s="10">
        <f>+Vendes[[#This Row],[Base Imposable]]</f>
        <v>0</v>
      </c>
    </row>
    <row r="1235" spans="1:15" ht="15" customHeight="1" x14ac:dyDescent="0.3">
      <c r="A1235" s="19"/>
      <c r="B1235" s="19"/>
      <c r="C1235" s="19"/>
      <c r="D1235" s="19"/>
      <c r="E1235" s="19"/>
      <c r="F1235" s="19"/>
      <c r="G1235" s="10">
        <f>+Vendes[[#This Row],[Base Imposable]]*Vendes[[#This Row],[% IVA]]</f>
        <v>0</v>
      </c>
      <c r="H1235" s="10">
        <f>-Vendes[[#This Row],[Base Imposable]]*Vendes[[#This Row],[% IRPF]]</f>
        <v>0</v>
      </c>
      <c r="I1235" s="10">
        <f>+Vendes[[#This Row],[Base Imposable]]+Vendes[[#This Row],[Quota IVA]]+Vendes[[#This Row],[IRPF]]</f>
        <v>0</v>
      </c>
      <c r="J1235" s="19"/>
      <c r="K1235" s="17">
        <f>+MONTH(Vendes[[#This Row],[Data Factura]])</f>
        <v>1</v>
      </c>
      <c r="L1235" s="17">
        <f>+YEAR(Vendes[[#This Row],[Data Factura]])</f>
        <v>1900</v>
      </c>
      <c r="M1235" s="18">
        <f>+Vendes[[#This Row],[Data Factura]]</f>
        <v>0</v>
      </c>
      <c r="N1235" s="15" t="s">
        <v>15</v>
      </c>
      <c r="O1235" s="10">
        <f>+Vendes[[#This Row],[Base Imposable]]</f>
        <v>0</v>
      </c>
    </row>
    <row r="1236" spans="1:15" ht="15" customHeight="1" x14ac:dyDescent="0.3">
      <c r="A1236" s="19"/>
      <c r="B1236" s="19"/>
      <c r="C1236" s="19"/>
      <c r="D1236" s="19"/>
      <c r="E1236" s="19"/>
      <c r="F1236" s="19"/>
      <c r="G1236" s="10">
        <f>+Vendes[[#This Row],[Base Imposable]]*Vendes[[#This Row],[% IVA]]</f>
        <v>0</v>
      </c>
      <c r="H1236" s="10">
        <f>-Vendes[[#This Row],[Base Imposable]]*Vendes[[#This Row],[% IRPF]]</f>
        <v>0</v>
      </c>
      <c r="I1236" s="10">
        <f>+Vendes[[#This Row],[Base Imposable]]+Vendes[[#This Row],[Quota IVA]]+Vendes[[#This Row],[IRPF]]</f>
        <v>0</v>
      </c>
      <c r="J1236" s="19"/>
      <c r="K1236" s="17">
        <f>+MONTH(Vendes[[#This Row],[Data Factura]])</f>
        <v>1</v>
      </c>
      <c r="L1236" s="17">
        <f>+YEAR(Vendes[[#This Row],[Data Factura]])</f>
        <v>1900</v>
      </c>
      <c r="M1236" s="18">
        <f>+Vendes[[#This Row],[Data Factura]]</f>
        <v>0</v>
      </c>
      <c r="N1236" s="15" t="s">
        <v>15</v>
      </c>
      <c r="O1236" s="10">
        <f>+Vendes[[#This Row],[Base Imposable]]</f>
        <v>0</v>
      </c>
    </row>
    <row r="1237" spans="1:15" ht="15" customHeight="1" x14ac:dyDescent="0.3">
      <c r="A1237" s="19"/>
      <c r="B1237" s="19"/>
      <c r="C1237" s="19"/>
      <c r="D1237" s="19"/>
      <c r="E1237" s="19"/>
      <c r="F1237" s="19"/>
      <c r="G1237" s="10">
        <f>+Vendes[[#This Row],[Base Imposable]]*Vendes[[#This Row],[% IVA]]</f>
        <v>0</v>
      </c>
      <c r="H1237" s="10">
        <f>-Vendes[[#This Row],[Base Imposable]]*Vendes[[#This Row],[% IRPF]]</f>
        <v>0</v>
      </c>
      <c r="I1237" s="10">
        <f>+Vendes[[#This Row],[Base Imposable]]+Vendes[[#This Row],[Quota IVA]]+Vendes[[#This Row],[IRPF]]</f>
        <v>0</v>
      </c>
      <c r="J1237" s="19"/>
      <c r="K1237" s="17">
        <f>+MONTH(Vendes[[#This Row],[Data Factura]])</f>
        <v>1</v>
      </c>
      <c r="L1237" s="17">
        <f>+YEAR(Vendes[[#This Row],[Data Factura]])</f>
        <v>1900</v>
      </c>
      <c r="M1237" s="18">
        <f>+Vendes[[#This Row],[Data Factura]]</f>
        <v>0</v>
      </c>
      <c r="N1237" s="15" t="s">
        <v>15</v>
      </c>
      <c r="O1237" s="10">
        <f>+Vendes[[#This Row],[Base Imposable]]</f>
        <v>0</v>
      </c>
    </row>
    <row r="1238" spans="1:15" ht="15" customHeight="1" x14ac:dyDescent="0.3">
      <c r="A1238" s="19"/>
      <c r="B1238" s="19"/>
      <c r="C1238" s="19"/>
      <c r="D1238" s="19"/>
      <c r="E1238" s="19"/>
      <c r="F1238" s="19"/>
      <c r="G1238" s="10">
        <f>+Vendes[[#This Row],[Base Imposable]]*Vendes[[#This Row],[% IVA]]</f>
        <v>0</v>
      </c>
      <c r="H1238" s="10">
        <f>-Vendes[[#This Row],[Base Imposable]]*Vendes[[#This Row],[% IRPF]]</f>
        <v>0</v>
      </c>
      <c r="I1238" s="10">
        <f>+Vendes[[#This Row],[Base Imposable]]+Vendes[[#This Row],[Quota IVA]]+Vendes[[#This Row],[IRPF]]</f>
        <v>0</v>
      </c>
      <c r="J1238" s="19"/>
      <c r="K1238" s="17">
        <f>+MONTH(Vendes[[#This Row],[Data Factura]])</f>
        <v>1</v>
      </c>
      <c r="L1238" s="17">
        <f>+YEAR(Vendes[[#This Row],[Data Factura]])</f>
        <v>1900</v>
      </c>
      <c r="M1238" s="18">
        <f>+Vendes[[#This Row],[Data Factura]]</f>
        <v>0</v>
      </c>
      <c r="N1238" s="15" t="s">
        <v>15</v>
      </c>
      <c r="O1238" s="10">
        <f>+Vendes[[#This Row],[Base Imposable]]</f>
        <v>0</v>
      </c>
    </row>
    <row r="1239" spans="1:15" ht="15" customHeight="1" x14ac:dyDescent="0.3">
      <c r="A1239" s="19"/>
      <c r="B1239" s="19"/>
      <c r="C1239" s="19"/>
      <c r="D1239" s="19"/>
      <c r="E1239" s="19"/>
      <c r="F1239" s="19"/>
      <c r="G1239" s="10">
        <f>+Vendes[[#This Row],[Base Imposable]]*Vendes[[#This Row],[% IVA]]</f>
        <v>0</v>
      </c>
      <c r="H1239" s="10">
        <f>-Vendes[[#This Row],[Base Imposable]]*Vendes[[#This Row],[% IRPF]]</f>
        <v>0</v>
      </c>
      <c r="I1239" s="10">
        <f>+Vendes[[#This Row],[Base Imposable]]+Vendes[[#This Row],[Quota IVA]]+Vendes[[#This Row],[IRPF]]</f>
        <v>0</v>
      </c>
      <c r="J1239" s="19"/>
      <c r="K1239" s="17">
        <f>+MONTH(Vendes[[#This Row],[Data Factura]])</f>
        <v>1</v>
      </c>
      <c r="L1239" s="17">
        <f>+YEAR(Vendes[[#This Row],[Data Factura]])</f>
        <v>1900</v>
      </c>
      <c r="M1239" s="18">
        <f>+Vendes[[#This Row],[Data Factura]]</f>
        <v>0</v>
      </c>
      <c r="N1239" s="15" t="s">
        <v>15</v>
      </c>
      <c r="O1239" s="10">
        <f>+Vendes[[#This Row],[Base Imposable]]</f>
        <v>0</v>
      </c>
    </row>
    <row r="1240" spans="1:15" ht="15" customHeight="1" x14ac:dyDescent="0.3">
      <c r="A1240" s="19"/>
      <c r="B1240" s="19"/>
      <c r="C1240" s="19"/>
      <c r="D1240" s="19"/>
      <c r="E1240" s="19"/>
      <c r="F1240" s="19"/>
      <c r="G1240" s="10">
        <f>+Vendes[[#This Row],[Base Imposable]]*Vendes[[#This Row],[% IVA]]</f>
        <v>0</v>
      </c>
      <c r="H1240" s="10">
        <f>-Vendes[[#This Row],[Base Imposable]]*Vendes[[#This Row],[% IRPF]]</f>
        <v>0</v>
      </c>
      <c r="I1240" s="10">
        <f>+Vendes[[#This Row],[Base Imposable]]+Vendes[[#This Row],[Quota IVA]]+Vendes[[#This Row],[IRPF]]</f>
        <v>0</v>
      </c>
      <c r="J1240" s="19"/>
      <c r="K1240" s="17">
        <f>+MONTH(Vendes[[#This Row],[Data Factura]])</f>
        <v>1</v>
      </c>
      <c r="L1240" s="17">
        <f>+YEAR(Vendes[[#This Row],[Data Factura]])</f>
        <v>1900</v>
      </c>
      <c r="M1240" s="18">
        <f>+Vendes[[#This Row],[Data Factura]]</f>
        <v>0</v>
      </c>
      <c r="N1240" s="15" t="s">
        <v>15</v>
      </c>
      <c r="O1240" s="10">
        <f>+Vendes[[#This Row],[Base Imposable]]</f>
        <v>0</v>
      </c>
    </row>
    <row r="1241" spans="1:15" ht="15" customHeight="1" x14ac:dyDescent="0.3">
      <c r="A1241" s="19"/>
      <c r="B1241" s="19"/>
      <c r="C1241" s="19"/>
      <c r="D1241" s="19"/>
      <c r="E1241" s="19"/>
      <c r="F1241" s="19"/>
      <c r="G1241" s="10">
        <f>+Vendes[[#This Row],[Base Imposable]]*Vendes[[#This Row],[% IVA]]</f>
        <v>0</v>
      </c>
      <c r="H1241" s="10">
        <f>-Vendes[[#This Row],[Base Imposable]]*Vendes[[#This Row],[% IRPF]]</f>
        <v>0</v>
      </c>
      <c r="I1241" s="10">
        <f>+Vendes[[#This Row],[Base Imposable]]+Vendes[[#This Row],[Quota IVA]]+Vendes[[#This Row],[IRPF]]</f>
        <v>0</v>
      </c>
      <c r="J1241" s="19"/>
      <c r="K1241" s="17">
        <f>+MONTH(Vendes[[#This Row],[Data Factura]])</f>
        <v>1</v>
      </c>
      <c r="L1241" s="17">
        <f>+YEAR(Vendes[[#This Row],[Data Factura]])</f>
        <v>1900</v>
      </c>
      <c r="M1241" s="18">
        <f>+Vendes[[#This Row],[Data Factura]]</f>
        <v>0</v>
      </c>
      <c r="N1241" s="15" t="s">
        <v>15</v>
      </c>
      <c r="O1241" s="10">
        <f>+Vendes[[#This Row],[Base Imposable]]</f>
        <v>0</v>
      </c>
    </row>
    <row r="1242" spans="1:15" ht="15" customHeight="1" x14ac:dyDescent="0.3">
      <c r="A1242" s="19"/>
      <c r="B1242" s="19"/>
      <c r="C1242" s="19"/>
      <c r="D1242" s="19"/>
      <c r="E1242" s="19"/>
      <c r="F1242" s="19"/>
      <c r="G1242" s="10">
        <f>+Vendes[[#This Row],[Base Imposable]]*Vendes[[#This Row],[% IVA]]</f>
        <v>0</v>
      </c>
      <c r="H1242" s="10">
        <f>-Vendes[[#This Row],[Base Imposable]]*Vendes[[#This Row],[% IRPF]]</f>
        <v>0</v>
      </c>
      <c r="I1242" s="10">
        <f>+Vendes[[#This Row],[Base Imposable]]+Vendes[[#This Row],[Quota IVA]]+Vendes[[#This Row],[IRPF]]</f>
        <v>0</v>
      </c>
      <c r="J1242" s="19"/>
      <c r="K1242" s="17">
        <f>+MONTH(Vendes[[#This Row],[Data Factura]])</f>
        <v>1</v>
      </c>
      <c r="L1242" s="17">
        <f>+YEAR(Vendes[[#This Row],[Data Factura]])</f>
        <v>1900</v>
      </c>
      <c r="M1242" s="18">
        <f>+Vendes[[#This Row],[Data Factura]]</f>
        <v>0</v>
      </c>
      <c r="N1242" s="15" t="s">
        <v>15</v>
      </c>
      <c r="O1242" s="10">
        <f>+Vendes[[#This Row],[Base Imposable]]</f>
        <v>0</v>
      </c>
    </row>
    <row r="1243" spans="1:15" ht="15" customHeight="1" x14ac:dyDescent="0.3">
      <c r="A1243" s="19"/>
      <c r="B1243" s="19"/>
      <c r="C1243" s="19"/>
      <c r="D1243" s="19"/>
      <c r="E1243" s="19"/>
      <c r="F1243" s="19"/>
      <c r="G1243" s="10">
        <f>+Vendes[[#This Row],[Base Imposable]]*Vendes[[#This Row],[% IVA]]</f>
        <v>0</v>
      </c>
      <c r="H1243" s="10">
        <f>-Vendes[[#This Row],[Base Imposable]]*Vendes[[#This Row],[% IRPF]]</f>
        <v>0</v>
      </c>
      <c r="I1243" s="10">
        <f>+Vendes[[#This Row],[Base Imposable]]+Vendes[[#This Row],[Quota IVA]]+Vendes[[#This Row],[IRPF]]</f>
        <v>0</v>
      </c>
      <c r="J1243" s="19"/>
      <c r="K1243" s="17">
        <f>+MONTH(Vendes[[#This Row],[Data Factura]])</f>
        <v>1</v>
      </c>
      <c r="L1243" s="17">
        <f>+YEAR(Vendes[[#This Row],[Data Factura]])</f>
        <v>1900</v>
      </c>
      <c r="M1243" s="18">
        <f>+Vendes[[#This Row],[Data Factura]]</f>
        <v>0</v>
      </c>
      <c r="N1243" s="15" t="s">
        <v>15</v>
      </c>
      <c r="O1243" s="10">
        <f>+Vendes[[#This Row],[Base Imposable]]</f>
        <v>0</v>
      </c>
    </row>
    <row r="1244" spans="1:15" ht="15" customHeight="1" x14ac:dyDescent="0.3">
      <c r="A1244" s="19"/>
      <c r="B1244" s="19"/>
      <c r="C1244" s="19"/>
      <c r="D1244" s="19"/>
      <c r="E1244" s="19"/>
      <c r="F1244" s="19"/>
      <c r="G1244" s="10">
        <f>+Vendes[[#This Row],[Base Imposable]]*Vendes[[#This Row],[% IVA]]</f>
        <v>0</v>
      </c>
      <c r="H1244" s="10">
        <f>-Vendes[[#This Row],[Base Imposable]]*Vendes[[#This Row],[% IRPF]]</f>
        <v>0</v>
      </c>
      <c r="I1244" s="10">
        <f>+Vendes[[#This Row],[Base Imposable]]+Vendes[[#This Row],[Quota IVA]]+Vendes[[#This Row],[IRPF]]</f>
        <v>0</v>
      </c>
      <c r="J1244" s="19"/>
      <c r="K1244" s="17">
        <f>+MONTH(Vendes[[#This Row],[Data Factura]])</f>
        <v>1</v>
      </c>
      <c r="L1244" s="17">
        <f>+YEAR(Vendes[[#This Row],[Data Factura]])</f>
        <v>1900</v>
      </c>
      <c r="M1244" s="18">
        <f>+Vendes[[#This Row],[Data Factura]]</f>
        <v>0</v>
      </c>
      <c r="N1244" s="15" t="s">
        <v>15</v>
      </c>
      <c r="O1244" s="10">
        <f>+Vendes[[#This Row],[Base Imposable]]</f>
        <v>0</v>
      </c>
    </row>
    <row r="1245" spans="1:15" ht="15" customHeight="1" x14ac:dyDescent="0.3">
      <c r="A1245" s="19"/>
      <c r="B1245" s="19"/>
      <c r="C1245" s="19"/>
      <c r="D1245" s="19"/>
      <c r="E1245" s="19"/>
      <c r="F1245" s="19"/>
      <c r="G1245" s="10">
        <f>+Vendes[[#This Row],[Base Imposable]]*Vendes[[#This Row],[% IVA]]</f>
        <v>0</v>
      </c>
      <c r="H1245" s="10">
        <f>-Vendes[[#This Row],[Base Imposable]]*Vendes[[#This Row],[% IRPF]]</f>
        <v>0</v>
      </c>
      <c r="I1245" s="10">
        <f>+Vendes[[#This Row],[Base Imposable]]+Vendes[[#This Row],[Quota IVA]]+Vendes[[#This Row],[IRPF]]</f>
        <v>0</v>
      </c>
      <c r="J1245" s="19"/>
      <c r="K1245" s="17">
        <f>+MONTH(Vendes[[#This Row],[Data Factura]])</f>
        <v>1</v>
      </c>
      <c r="L1245" s="17">
        <f>+YEAR(Vendes[[#This Row],[Data Factura]])</f>
        <v>1900</v>
      </c>
      <c r="M1245" s="18">
        <f>+Vendes[[#This Row],[Data Factura]]</f>
        <v>0</v>
      </c>
      <c r="N1245" s="15" t="s">
        <v>15</v>
      </c>
      <c r="O1245" s="10">
        <f>+Vendes[[#This Row],[Base Imposable]]</f>
        <v>0</v>
      </c>
    </row>
    <row r="1246" spans="1:15" ht="15" customHeight="1" x14ac:dyDescent="0.3">
      <c r="A1246" s="19"/>
      <c r="B1246" s="19"/>
      <c r="C1246" s="19"/>
      <c r="D1246" s="19"/>
      <c r="E1246" s="19"/>
      <c r="F1246" s="19"/>
      <c r="G1246" s="10">
        <f>+Vendes[[#This Row],[Base Imposable]]*Vendes[[#This Row],[% IVA]]</f>
        <v>0</v>
      </c>
      <c r="H1246" s="10">
        <f>-Vendes[[#This Row],[Base Imposable]]*Vendes[[#This Row],[% IRPF]]</f>
        <v>0</v>
      </c>
      <c r="I1246" s="10">
        <f>+Vendes[[#This Row],[Base Imposable]]+Vendes[[#This Row],[Quota IVA]]+Vendes[[#This Row],[IRPF]]</f>
        <v>0</v>
      </c>
      <c r="J1246" s="19"/>
      <c r="K1246" s="17">
        <f>+MONTH(Vendes[[#This Row],[Data Factura]])</f>
        <v>1</v>
      </c>
      <c r="L1246" s="17">
        <f>+YEAR(Vendes[[#This Row],[Data Factura]])</f>
        <v>1900</v>
      </c>
      <c r="M1246" s="18">
        <f>+Vendes[[#This Row],[Data Factura]]</f>
        <v>0</v>
      </c>
      <c r="N1246" s="15" t="s">
        <v>15</v>
      </c>
      <c r="O1246" s="10">
        <f>+Vendes[[#This Row],[Base Imposable]]</f>
        <v>0</v>
      </c>
    </row>
    <row r="1247" spans="1:15" ht="15" customHeight="1" x14ac:dyDescent="0.3">
      <c r="A1247" s="19"/>
      <c r="B1247" s="19"/>
      <c r="C1247" s="19"/>
      <c r="D1247" s="19"/>
      <c r="E1247" s="19"/>
      <c r="F1247" s="19"/>
      <c r="G1247" s="10">
        <f>+Vendes[[#This Row],[Base Imposable]]*Vendes[[#This Row],[% IVA]]</f>
        <v>0</v>
      </c>
      <c r="H1247" s="10">
        <f>-Vendes[[#This Row],[Base Imposable]]*Vendes[[#This Row],[% IRPF]]</f>
        <v>0</v>
      </c>
      <c r="I1247" s="10">
        <f>+Vendes[[#This Row],[Base Imposable]]+Vendes[[#This Row],[Quota IVA]]+Vendes[[#This Row],[IRPF]]</f>
        <v>0</v>
      </c>
      <c r="J1247" s="19"/>
      <c r="K1247" s="17">
        <f>+MONTH(Vendes[[#This Row],[Data Factura]])</f>
        <v>1</v>
      </c>
      <c r="L1247" s="17">
        <f>+YEAR(Vendes[[#This Row],[Data Factura]])</f>
        <v>1900</v>
      </c>
      <c r="M1247" s="18">
        <f>+Vendes[[#This Row],[Data Factura]]</f>
        <v>0</v>
      </c>
      <c r="N1247" s="15" t="s">
        <v>15</v>
      </c>
      <c r="O1247" s="10">
        <f>+Vendes[[#This Row],[Base Imposable]]</f>
        <v>0</v>
      </c>
    </row>
    <row r="1248" spans="1:15" ht="15" customHeight="1" x14ac:dyDescent="0.3">
      <c r="A1248" s="19"/>
      <c r="B1248" s="19"/>
      <c r="C1248" s="19"/>
      <c r="D1248" s="19"/>
      <c r="E1248" s="19"/>
      <c r="F1248" s="19"/>
      <c r="G1248" s="10">
        <f>+Vendes[[#This Row],[Base Imposable]]*Vendes[[#This Row],[% IVA]]</f>
        <v>0</v>
      </c>
      <c r="H1248" s="10">
        <f>-Vendes[[#This Row],[Base Imposable]]*Vendes[[#This Row],[% IRPF]]</f>
        <v>0</v>
      </c>
      <c r="I1248" s="10">
        <f>+Vendes[[#This Row],[Base Imposable]]+Vendes[[#This Row],[Quota IVA]]+Vendes[[#This Row],[IRPF]]</f>
        <v>0</v>
      </c>
      <c r="J1248" s="19"/>
      <c r="K1248" s="17">
        <f>+MONTH(Vendes[[#This Row],[Data Factura]])</f>
        <v>1</v>
      </c>
      <c r="L1248" s="17">
        <f>+YEAR(Vendes[[#This Row],[Data Factura]])</f>
        <v>1900</v>
      </c>
      <c r="M1248" s="18">
        <f>+Vendes[[#This Row],[Data Factura]]</f>
        <v>0</v>
      </c>
      <c r="N1248" s="15" t="s">
        <v>15</v>
      </c>
      <c r="O1248" s="10">
        <f>+Vendes[[#This Row],[Base Imposable]]</f>
        <v>0</v>
      </c>
    </row>
    <row r="1249" spans="1:15" ht="15" customHeight="1" x14ac:dyDescent="0.3">
      <c r="A1249" s="19"/>
      <c r="B1249" s="19"/>
      <c r="C1249" s="19"/>
      <c r="D1249" s="19"/>
      <c r="E1249" s="19"/>
      <c r="F1249" s="19"/>
      <c r="G1249" s="10">
        <f>+Vendes[[#This Row],[Base Imposable]]*Vendes[[#This Row],[% IVA]]</f>
        <v>0</v>
      </c>
      <c r="H1249" s="10">
        <f>-Vendes[[#This Row],[Base Imposable]]*Vendes[[#This Row],[% IRPF]]</f>
        <v>0</v>
      </c>
      <c r="I1249" s="10">
        <f>+Vendes[[#This Row],[Base Imposable]]+Vendes[[#This Row],[Quota IVA]]+Vendes[[#This Row],[IRPF]]</f>
        <v>0</v>
      </c>
      <c r="J1249" s="19"/>
      <c r="K1249" s="17">
        <f>+MONTH(Vendes[[#This Row],[Data Factura]])</f>
        <v>1</v>
      </c>
      <c r="L1249" s="17">
        <f>+YEAR(Vendes[[#This Row],[Data Factura]])</f>
        <v>1900</v>
      </c>
      <c r="M1249" s="18">
        <f>+Vendes[[#This Row],[Data Factura]]</f>
        <v>0</v>
      </c>
      <c r="N1249" s="15" t="s">
        <v>15</v>
      </c>
      <c r="O1249" s="10">
        <f>+Vendes[[#This Row],[Base Imposable]]</f>
        <v>0</v>
      </c>
    </row>
    <row r="1250" spans="1:15" ht="15" customHeight="1" x14ac:dyDescent="0.3">
      <c r="A1250" s="19"/>
      <c r="B1250" s="19"/>
      <c r="C1250" s="19"/>
      <c r="D1250" s="19"/>
      <c r="E1250" s="19"/>
      <c r="F1250" s="19"/>
      <c r="G1250" s="10">
        <f>+Vendes[[#This Row],[Base Imposable]]*Vendes[[#This Row],[% IVA]]</f>
        <v>0</v>
      </c>
      <c r="H1250" s="10">
        <f>-Vendes[[#This Row],[Base Imposable]]*Vendes[[#This Row],[% IRPF]]</f>
        <v>0</v>
      </c>
      <c r="I1250" s="10">
        <f>+Vendes[[#This Row],[Base Imposable]]+Vendes[[#This Row],[Quota IVA]]+Vendes[[#This Row],[IRPF]]</f>
        <v>0</v>
      </c>
      <c r="J1250" s="19"/>
      <c r="K1250" s="17">
        <f>+MONTH(Vendes[[#This Row],[Data Factura]])</f>
        <v>1</v>
      </c>
      <c r="L1250" s="17">
        <f>+YEAR(Vendes[[#This Row],[Data Factura]])</f>
        <v>1900</v>
      </c>
      <c r="M1250" s="18">
        <f>+Vendes[[#This Row],[Data Factura]]</f>
        <v>0</v>
      </c>
      <c r="N1250" s="15" t="s">
        <v>15</v>
      </c>
      <c r="O1250" s="10">
        <f>+Vendes[[#This Row],[Base Imposable]]</f>
        <v>0</v>
      </c>
    </row>
    <row r="1251" spans="1:15" ht="15" customHeight="1" x14ac:dyDescent="0.3">
      <c r="A1251" s="19"/>
      <c r="B1251" s="19"/>
      <c r="C1251" s="19"/>
      <c r="D1251" s="19"/>
      <c r="E1251" s="19"/>
      <c r="F1251" s="19"/>
      <c r="G1251" s="10">
        <f>+Vendes[[#This Row],[Base Imposable]]*Vendes[[#This Row],[% IVA]]</f>
        <v>0</v>
      </c>
      <c r="H1251" s="10">
        <f>-Vendes[[#This Row],[Base Imposable]]*Vendes[[#This Row],[% IRPF]]</f>
        <v>0</v>
      </c>
      <c r="I1251" s="10">
        <f>+Vendes[[#This Row],[Base Imposable]]+Vendes[[#This Row],[Quota IVA]]+Vendes[[#This Row],[IRPF]]</f>
        <v>0</v>
      </c>
      <c r="J1251" s="19"/>
      <c r="K1251" s="17">
        <f>+MONTH(Vendes[[#This Row],[Data Factura]])</f>
        <v>1</v>
      </c>
      <c r="L1251" s="17">
        <f>+YEAR(Vendes[[#This Row],[Data Factura]])</f>
        <v>1900</v>
      </c>
      <c r="M1251" s="18">
        <f>+Vendes[[#This Row],[Data Factura]]</f>
        <v>0</v>
      </c>
      <c r="N1251" s="15" t="s">
        <v>15</v>
      </c>
      <c r="O1251" s="10">
        <f>+Vendes[[#This Row],[Base Imposable]]</f>
        <v>0</v>
      </c>
    </row>
    <row r="1252" spans="1:15" ht="15" customHeight="1" x14ac:dyDescent="0.3">
      <c r="A1252" s="19"/>
      <c r="B1252" s="19"/>
      <c r="C1252" s="19"/>
      <c r="D1252" s="19"/>
      <c r="E1252" s="19"/>
      <c r="F1252" s="19"/>
      <c r="G1252" s="10">
        <f>+Vendes[[#This Row],[Base Imposable]]*Vendes[[#This Row],[% IVA]]</f>
        <v>0</v>
      </c>
      <c r="H1252" s="10">
        <f>-Vendes[[#This Row],[Base Imposable]]*Vendes[[#This Row],[% IRPF]]</f>
        <v>0</v>
      </c>
      <c r="I1252" s="10">
        <f>+Vendes[[#This Row],[Base Imposable]]+Vendes[[#This Row],[Quota IVA]]+Vendes[[#This Row],[IRPF]]</f>
        <v>0</v>
      </c>
      <c r="J1252" s="19"/>
      <c r="K1252" s="17">
        <f>+MONTH(Vendes[[#This Row],[Data Factura]])</f>
        <v>1</v>
      </c>
      <c r="L1252" s="17">
        <f>+YEAR(Vendes[[#This Row],[Data Factura]])</f>
        <v>1900</v>
      </c>
      <c r="M1252" s="18">
        <f>+Vendes[[#This Row],[Data Factura]]</f>
        <v>0</v>
      </c>
      <c r="N1252" s="15" t="s">
        <v>15</v>
      </c>
      <c r="O1252" s="10">
        <f>+Vendes[[#This Row],[Base Imposable]]</f>
        <v>0</v>
      </c>
    </row>
    <row r="1253" spans="1:15" ht="15" customHeight="1" x14ac:dyDescent="0.3">
      <c r="A1253" s="19"/>
      <c r="B1253" s="19"/>
      <c r="C1253" s="19"/>
      <c r="D1253" s="19"/>
      <c r="E1253" s="19"/>
      <c r="F1253" s="19"/>
      <c r="G1253" s="10">
        <f>+Vendes[[#This Row],[Base Imposable]]*Vendes[[#This Row],[% IVA]]</f>
        <v>0</v>
      </c>
      <c r="H1253" s="10">
        <f>-Vendes[[#This Row],[Base Imposable]]*Vendes[[#This Row],[% IRPF]]</f>
        <v>0</v>
      </c>
      <c r="I1253" s="10">
        <f>+Vendes[[#This Row],[Base Imposable]]+Vendes[[#This Row],[Quota IVA]]+Vendes[[#This Row],[IRPF]]</f>
        <v>0</v>
      </c>
      <c r="J1253" s="19"/>
      <c r="K1253" s="17">
        <f>+MONTH(Vendes[[#This Row],[Data Factura]])</f>
        <v>1</v>
      </c>
      <c r="L1253" s="17">
        <f>+YEAR(Vendes[[#This Row],[Data Factura]])</f>
        <v>1900</v>
      </c>
      <c r="M1253" s="18">
        <f>+Vendes[[#This Row],[Data Factura]]</f>
        <v>0</v>
      </c>
      <c r="N1253" s="15" t="s">
        <v>15</v>
      </c>
      <c r="O1253" s="10">
        <f>+Vendes[[#This Row],[Base Imposable]]</f>
        <v>0</v>
      </c>
    </row>
    <row r="1254" spans="1:15" ht="15" customHeight="1" x14ac:dyDescent="0.3">
      <c r="A1254" s="19"/>
      <c r="B1254" s="19"/>
      <c r="C1254" s="19"/>
      <c r="D1254" s="19"/>
      <c r="E1254" s="19"/>
      <c r="F1254" s="19"/>
      <c r="G1254" s="10">
        <f>+Vendes[[#This Row],[Base Imposable]]*Vendes[[#This Row],[% IVA]]</f>
        <v>0</v>
      </c>
      <c r="H1254" s="10">
        <f>-Vendes[[#This Row],[Base Imposable]]*Vendes[[#This Row],[% IRPF]]</f>
        <v>0</v>
      </c>
      <c r="I1254" s="10">
        <f>+Vendes[[#This Row],[Base Imposable]]+Vendes[[#This Row],[Quota IVA]]+Vendes[[#This Row],[IRPF]]</f>
        <v>0</v>
      </c>
      <c r="J1254" s="19"/>
      <c r="K1254" s="17">
        <f>+MONTH(Vendes[[#This Row],[Data Factura]])</f>
        <v>1</v>
      </c>
      <c r="L1254" s="17">
        <f>+YEAR(Vendes[[#This Row],[Data Factura]])</f>
        <v>1900</v>
      </c>
      <c r="M1254" s="18">
        <f>+Vendes[[#This Row],[Data Factura]]</f>
        <v>0</v>
      </c>
      <c r="N1254" s="15" t="s">
        <v>15</v>
      </c>
      <c r="O1254" s="10">
        <f>+Vendes[[#This Row],[Base Imposable]]</f>
        <v>0</v>
      </c>
    </row>
    <row r="1255" spans="1:15" ht="15" customHeight="1" x14ac:dyDescent="0.3">
      <c r="A1255" s="19"/>
      <c r="B1255" s="19"/>
      <c r="C1255" s="19"/>
      <c r="D1255" s="19"/>
      <c r="E1255" s="19"/>
      <c r="F1255" s="19"/>
      <c r="G1255" s="10">
        <f>+Vendes[[#This Row],[Base Imposable]]*Vendes[[#This Row],[% IVA]]</f>
        <v>0</v>
      </c>
      <c r="H1255" s="10">
        <f>-Vendes[[#This Row],[Base Imposable]]*Vendes[[#This Row],[% IRPF]]</f>
        <v>0</v>
      </c>
      <c r="I1255" s="10">
        <f>+Vendes[[#This Row],[Base Imposable]]+Vendes[[#This Row],[Quota IVA]]+Vendes[[#This Row],[IRPF]]</f>
        <v>0</v>
      </c>
      <c r="J1255" s="19"/>
      <c r="K1255" s="17">
        <f>+MONTH(Vendes[[#This Row],[Data Factura]])</f>
        <v>1</v>
      </c>
      <c r="L1255" s="17">
        <f>+YEAR(Vendes[[#This Row],[Data Factura]])</f>
        <v>1900</v>
      </c>
      <c r="M1255" s="18">
        <f>+Vendes[[#This Row],[Data Factura]]</f>
        <v>0</v>
      </c>
      <c r="N1255" s="15" t="s">
        <v>15</v>
      </c>
      <c r="O1255" s="10">
        <f>+Vendes[[#This Row],[Base Imposable]]</f>
        <v>0</v>
      </c>
    </row>
    <row r="1256" spans="1:15" ht="15" customHeight="1" x14ac:dyDescent="0.3">
      <c r="A1256" s="19"/>
      <c r="B1256" s="19"/>
      <c r="C1256" s="19"/>
      <c r="D1256" s="19"/>
      <c r="E1256" s="19"/>
      <c r="F1256" s="19"/>
      <c r="G1256" s="10">
        <f>+Vendes[[#This Row],[Base Imposable]]*Vendes[[#This Row],[% IVA]]</f>
        <v>0</v>
      </c>
      <c r="H1256" s="10">
        <f>-Vendes[[#This Row],[Base Imposable]]*Vendes[[#This Row],[% IRPF]]</f>
        <v>0</v>
      </c>
      <c r="I1256" s="10">
        <f>+Vendes[[#This Row],[Base Imposable]]+Vendes[[#This Row],[Quota IVA]]+Vendes[[#This Row],[IRPF]]</f>
        <v>0</v>
      </c>
      <c r="J1256" s="19"/>
      <c r="K1256" s="17">
        <f>+MONTH(Vendes[[#This Row],[Data Factura]])</f>
        <v>1</v>
      </c>
      <c r="L1256" s="17">
        <f>+YEAR(Vendes[[#This Row],[Data Factura]])</f>
        <v>1900</v>
      </c>
      <c r="M1256" s="18">
        <f>+Vendes[[#This Row],[Data Factura]]</f>
        <v>0</v>
      </c>
      <c r="N1256" s="15" t="s">
        <v>15</v>
      </c>
      <c r="O1256" s="10">
        <f>+Vendes[[#This Row],[Base Imposable]]</f>
        <v>0</v>
      </c>
    </row>
    <row r="1257" spans="1:15" ht="15" customHeight="1" x14ac:dyDescent="0.3">
      <c r="A1257" s="19"/>
      <c r="B1257" s="19"/>
      <c r="C1257" s="19"/>
      <c r="D1257" s="19"/>
      <c r="E1257" s="19"/>
      <c r="F1257" s="19"/>
      <c r="G1257" s="10">
        <f>+Vendes[[#This Row],[Base Imposable]]*Vendes[[#This Row],[% IVA]]</f>
        <v>0</v>
      </c>
      <c r="H1257" s="10">
        <f>-Vendes[[#This Row],[Base Imposable]]*Vendes[[#This Row],[% IRPF]]</f>
        <v>0</v>
      </c>
      <c r="I1257" s="10">
        <f>+Vendes[[#This Row],[Base Imposable]]+Vendes[[#This Row],[Quota IVA]]+Vendes[[#This Row],[IRPF]]</f>
        <v>0</v>
      </c>
      <c r="J1257" s="19"/>
      <c r="K1257" s="17">
        <f>+MONTH(Vendes[[#This Row],[Data Factura]])</f>
        <v>1</v>
      </c>
      <c r="L1257" s="17">
        <f>+YEAR(Vendes[[#This Row],[Data Factura]])</f>
        <v>1900</v>
      </c>
      <c r="M1257" s="18">
        <f>+Vendes[[#This Row],[Data Factura]]</f>
        <v>0</v>
      </c>
      <c r="N1257" s="15" t="s">
        <v>15</v>
      </c>
      <c r="O1257" s="10">
        <f>+Vendes[[#This Row],[Base Imposable]]</f>
        <v>0</v>
      </c>
    </row>
    <row r="1258" spans="1:15" ht="15" customHeight="1" x14ac:dyDescent="0.3">
      <c r="A1258" s="19"/>
      <c r="B1258" s="19"/>
      <c r="C1258" s="19"/>
      <c r="D1258" s="19"/>
      <c r="E1258" s="19"/>
      <c r="F1258" s="19"/>
      <c r="G1258" s="10">
        <f>+Vendes[[#This Row],[Base Imposable]]*Vendes[[#This Row],[% IVA]]</f>
        <v>0</v>
      </c>
      <c r="H1258" s="10">
        <f>-Vendes[[#This Row],[Base Imposable]]*Vendes[[#This Row],[% IRPF]]</f>
        <v>0</v>
      </c>
      <c r="I1258" s="10">
        <f>+Vendes[[#This Row],[Base Imposable]]+Vendes[[#This Row],[Quota IVA]]+Vendes[[#This Row],[IRPF]]</f>
        <v>0</v>
      </c>
      <c r="J1258" s="19"/>
      <c r="K1258" s="17">
        <f>+MONTH(Vendes[[#This Row],[Data Factura]])</f>
        <v>1</v>
      </c>
      <c r="L1258" s="17">
        <f>+YEAR(Vendes[[#This Row],[Data Factura]])</f>
        <v>1900</v>
      </c>
      <c r="M1258" s="18">
        <f>+Vendes[[#This Row],[Data Factura]]</f>
        <v>0</v>
      </c>
      <c r="N1258" s="15" t="s">
        <v>15</v>
      </c>
      <c r="O1258" s="10">
        <f>+Vendes[[#This Row],[Base Imposable]]</f>
        <v>0</v>
      </c>
    </row>
    <row r="1259" spans="1:15" ht="15" customHeight="1" x14ac:dyDescent="0.3">
      <c r="A1259" s="19"/>
      <c r="B1259" s="19"/>
      <c r="C1259" s="19"/>
      <c r="D1259" s="19"/>
      <c r="E1259" s="19"/>
      <c r="F1259" s="19"/>
      <c r="G1259" s="10">
        <f>+Vendes[[#This Row],[Base Imposable]]*Vendes[[#This Row],[% IVA]]</f>
        <v>0</v>
      </c>
      <c r="H1259" s="10">
        <f>-Vendes[[#This Row],[Base Imposable]]*Vendes[[#This Row],[% IRPF]]</f>
        <v>0</v>
      </c>
      <c r="I1259" s="10">
        <f>+Vendes[[#This Row],[Base Imposable]]+Vendes[[#This Row],[Quota IVA]]+Vendes[[#This Row],[IRPF]]</f>
        <v>0</v>
      </c>
      <c r="J1259" s="19"/>
      <c r="K1259" s="17">
        <f>+MONTH(Vendes[[#This Row],[Data Factura]])</f>
        <v>1</v>
      </c>
      <c r="L1259" s="17">
        <f>+YEAR(Vendes[[#This Row],[Data Factura]])</f>
        <v>1900</v>
      </c>
      <c r="M1259" s="18">
        <f>+Vendes[[#This Row],[Data Factura]]</f>
        <v>0</v>
      </c>
      <c r="N1259" s="15" t="s">
        <v>15</v>
      </c>
      <c r="O1259" s="10">
        <f>+Vendes[[#This Row],[Base Imposable]]</f>
        <v>0</v>
      </c>
    </row>
    <row r="1260" spans="1:15" ht="15" customHeight="1" x14ac:dyDescent="0.3">
      <c r="A1260" s="19"/>
      <c r="B1260" s="19"/>
      <c r="C1260" s="19"/>
      <c r="D1260" s="19"/>
      <c r="E1260" s="19"/>
      <c r="F1260" s="19"/>
      <c r="G1260" s="10">
        <f>+Vendes[[#This Row],[Base Imposable]]*Vendes[[#This Row],[% IVA]]</f>
        <v>0</v>
      </c>
      <c r="H1260" s="10">
        <f>-Vendes[[#This Row],[Base Imposable]]*Vendes[[#This Row],[% IRPF]]</f>
        <v>0</v>
      </c>
      <c r="I1260" s="10">
        <f>+Vendes[[#This Row],[Base Imposable]]+Vendes[[#This Row],[Quota IVA]]+Vendes[[#This Row],[IRPF]]</f>
        <v>0</v>
      </c>
      <c r="J1260" s="19"/>
      <c r="K1260" s="17">
        <f>+MONTH(Vendes[[#This Row],[Data Factura]])</f>
        <v>1</v>
      </c>
      <c r="L1260" s="17">
        <f>+YEAR(Vendes[[#This Row],[Data Factura]])</f>
        <v>1900</v>
      </c>
      <c r="M1260" s="18">
        <f>+Vendes[[#This Row],[Data Factura]]</f>
        <v>0</v>
      </c>
      <c r="N1260" s="15" t="s">
        <v>15</v>
      </c>
      <c r="O1260" s="10">
        <f>+Vendes[[#This Row],[Base Imposable]]</f>
        <v>0</v>
      </c>
    </row>
    <row r="1261" spans="1:15" ht="15" customHeight="1" x14ac:dyDescent="0.3">
      <c r="A1261" s="19"/>
      <c r="B1261" s="19"/>
      <c r="C1261" s="19"/>
      <c r="D1261" s="19"/>
      <c r="E1261" s="19"/>
      <c r="F1261" s="19"/>
      <c r="G1261" s="10">
        <f>+Vendes[[#This Row],[Base Imposable]]*Vendes[[#This Row],[% IVA]]</f>
        <v>0</v>
      </c>
      <c r="H1261" s="10">
        <f>-Vendes[[#This Row],[Base Imposable]]*Vendes[[#This Row],[% IRPF]]</f>
        <v>0</v>
      </c>
      <c r="I1261" s="10">
        <f>+Vendes[[#This Row],[Base Imposable]]+Vendes[[#This Row],[Quota IVA]]+Vendes[[#This Row],[IRPF]]</f>
        <v>0</v>
      </c>
      <c r="J1261" s="19"/>
      <c r="K1261" s="17">
        <f>+MONTH(Vendes[[#This Row],[Data Factura]])</f>
        <v>1</v>
      </c>
      <c r="L1261" s="17">
        <f>+YEAR(Vendes[[#This Row],[Data Factura]])</f>
        <v>1900</v>
      </c>
      <c r="M1261" s="18">
        <f>+Vendes[[#This Row],[Data Factura]]</f>
        <v>0</v>
      </c>
      <c r="N1261" s="15" t="s">
        <v>15</v>
      </c>
      <c r="O1261" s="10">
        <f>+Vendes[[#This Row],[Base Imposable]]</f>
        <v>0</v>
      </c>
    </row>
    <row r="1262" spans="1:15" ht="15" customHeight="1" x14ac:dyDescent="0.3">
      <c r="A1262" s="19"/>
      <c r="B1262" s="19"/>
      <c r="C1262" s="19"/>
      <c r="D1262" s="19"/>
      <c r="E1262" s="19"/>
      <c r="F1262" s="19"/>
      <c r="G1262" s="10">
        <f>+Vendes[[#This Row],[Base Imposable]]*Vendes[[#This Row],[% IVA]]</f>
        <v>0</v>
      </c>
      <c r="H1262" s="10">
        <f>-Vendes[[#This Row],[Base Imposable]]*Vendes[[#This Row],[% IRPF]]</f>
        <v>0</v>
      </c>
      <c r="I1262" s="10">
        <f>+Vendes[[#This Row],[Base Imposable]]+Vendes[[#This Row],[Quota IVA]]+Vendes[[#This Row],[IRPF]]</f>
        <v>0</v>
      </c>
      <c r="J1262" s="19"/>
      <c r="K1262" s="17">
        <f>+MONTH(Vendes[[#This Row],[Data Factura]])</f>
        <v>1</v>
      </c>
      <c r="L1262" s="17">
        <f>+YEAR(Vendes[[#This Row],[Data Factura]])</f>
        <v>1900</v>
      </c>
      <c r="M1262" s="18">
        <f>+Vendes[[#This Row],[Data Factura]]</f>
        <v>0</v>
      </c>
      <c r="N1262" s="15" t="s">
        <v>15</v>
      </c>
      <c r="O1262" s="10">
        <f>+Vendes[[#This Row],[Base Imposable]]</f>
        <v>0</v>
      </c>
    </row>
    <row r="1263" spans="1:15" ht="15" customHeight="1" x14ac:dyDescent="0.3">
      <c r="A1263" s="19"/>
      <c r="B1263" s="19"/>
      <c r="C1263" s="19"/>
      <c r="D1263" s="19"/>
      <c r="E1263" s="19"/>
      <c r="F1263" s="19"/>
      <c r="G1263" s="10">
        <f>+Vendes[[#This Row],[Base Imposable]]*Vendes[[#This Row],[% IVA]]</f>
        <v>0</v>
      </c>
      <c r="H1263" s="10">
        <f>-Vendes[[#This Row],[Base Imposable]]*Vendes[[#This Row],[% IRPF]]</f>
        <v>0</v>
      </c>
      <c r="I1263" s="10">
        <f>+Vendes[[#This Row],[Base Imposable]]+Vendes[[#This Row],[Quota IVA]]+Vendes[[#This Row],[IRPF]]</f>
        <v>0</v>
      </c>
      <c r="J1263" s="19"/>
      <c r="K1263" s="17">
        <f>+MONTH(Vendes[[#This Row],[Data Factura]])</f>
        <v>1</v>
      </c>
      <c r="L1263" s="17">
        <f>+YEAR(Vendes[[#This Row],[Data Factura]])</f>
        <v>1900</v>
      </c>
      <c r="M1263" s="18">
        <f>+Vendes[[#This Row],[Data Factura]]</f>
        <v>0</v>
      </c>
      <c r="N1263" s="15" t="s">
        <v>15</v>
      </c>
      <c r="O1263" s="10">
        <f>+Vendes[[#This Row],[Base Imposable]]</f>
        <v>0</v>
      </c>
    </row>
    <row r="1264" spans="1:15" ht="15" customHeight="1" x14ac:dyDescent="0.3">
      <c r="A1264" s="19"/>
      <c r="B1264" s="19"/>
      <c r="C1264" s="19"/>
      <c r="D1264" s="19"/>
      <c r="E1264" s="19"/>
      <c r="F1264" s="19"/>
      <c r="G1264" s="10">
        <f>+Vendes[[#This Row],[Base Imposable]]*Vendes[[#This Row],[% IVA]]</f>
        <v>0</v>
      </c>
      <c r="H1264" s="10">
        <f>-Vendes[[#This Row],[Base Imposable]]*Vendes[[#This Row],[% IRPF]]</f>
        <v>0</v>
      </c>
      <c r="I1264" s="10">
        <f>+Vendes[[#This Row],[Base Imposable]]+Vendes[[#This Row],[Quota IVA]]+Vendes[[#This Row],[IRPF]]</f>
        <v>0</v>
      </c>
      <c r="J1264" s="19"/>
      <c r="K1264" s="17">
        <f>+MONTH(Vendes[[#This Row],[Data Factura]])</f>
        <v>1</v>
      </c>
      <c r="L1264" s="17">
        <f>+YEAR(Vendes[[#This Row],[Data Factura]])</f>
        <v>1900</v>
      </c>
      <c r="M1264" s="18">
        <f>+Vendes[[#This Row],[Data Factura]]</f>
        <v>0</v>
      </c>
      <c r="N1264" s="15" t="s">
        <v>15</v>
      </c>
      <c r="O1264" s="10">
        <f>+Vendes[[#This Row],[Base Imposable]]</f>
        <v>0</v>
      </c>
    </row>
    <row r="1265" spans="1:15" ht="15" customHeight="1" x14ac:dyDescent="0.3">
      <c r="A1265" s="19"/>
      <c r="B1265" s="19"/>
      <c r="C1265" s="19"/>
      <c r="D1265" s="19"/>
      <c r="E1265" s="19"/>
      <c r="F1265" s="19"/>
      <c r="G1265" s="10">
        <f>+Vendes[[#This Row],[Base Imposable]]*Vendes[[#This Row],[% IVA]]</f>
        <v>0</v>
      </c>
      <c r="H1265" s="10">
        <f>-Vendes[[#This Row],[Base Imposable]]*Vendes[[#This Row],[% IRPF]]</f>
        <v>0</v>
      </c>
      <c r="I1265" s="10">
        <f>+Vendes[[#This Row],[Base Imposable]]+Vendes[[#This Row],[Quota IVA]]+Vendes[[#This Row],[IRPF]]</f>
        <v>0</v>
      </c>
      <c r="J1265" s="19"/>
      <c r="K1265" s="17">
        <f>+MONTH(Vendes[[#This Row],[Data Factura]])</f>
        <v>1</v>
      </c>
      <c r="L1265" s="17">
        <f>+YEAR(Vendes[[#This Row],[Data Factura]])</f>
        <v>1900</v>
      </c>
      <c r="M1265" s="18">
        <f>+Vendes[[#This Row],[Data Factura]]</f>
        <v>0</v>
      </c>
      <c r="N1265" s="15" t="s">
        <v>15</v>
      </c>
      <c r="O1265" s="10">
        <f>+Vendes[[#This Row],[Base Imposable]]</f>
        <v>0</v>
      </c>
    </row>
    <row r="1266" spans="1:15" ht="15" customHeight="1" x14ac:dyDescent="0.3">
      <c r="A1266" s="19"/>
      <c r="B1266" s="19"/>
      <c r="C1266" s="19"/>
      <c r="D1266" s="19"/>
      <c r="E1266" s="19"/>
      <c r="F1266" s="19"/>
      <c r="G1266" s="10">
        <f>+Vendes[[#This Row],[Base Imposable]]*Vendes[[#This Row],[% IVA]]</f>
        <v>0</v>
      </c>
      <c r="H1266" s="10">
        <f>-Vendes[[#This Row],[Base Imposable]]*Vendes[[#This Row],[% IRPF]]</f>
        <v>0</v>
      </c>
      <c r="I1266" s="10">
        <f>+Vendes[[#This Row],[Base Imposable]]+Vendes[[#This Row],[Quota IVA]]+Vendes[[#This Row],[IRPF]]</f>
        <v>0</v>
      </c>
      <c r="J1266" s="19"/>
      <c r="K1266" s="17">
        <f>+MONTH(Vendes[[#This Row],[Data Factura]])</f>
        <v>1</v>
      </c>
      <c r="L1266" s="17">
        <f>+YEAR(Vendes[[#This Row],[Data Factura]])</f>
        <v>1900</v>
      </c>
      <c r="M1266" s="18">
        <f>+Vendes[[#This Row],[Data Factura]]</f>
        <v>0</v>
      </c>
      <c r="N1266" s="15" t="s">
        <v>15</v>
      </c>
      <c r="O1266" s="10">
        <f>+Vendes[[#This Row],[Base Imposable]]</f>
        <v>0</v>
      </c>
    </row>
    <row r="1267" spans="1:15" ht="15" customHeight="1" x14ac:dyDescent="0.3">
      <c r="A1267" s="19"/>
      <c r="B1267" s="19"/>
      <c r="C1267" s="19"/>
      <c r="D1267" s="19"/>
      <c r="E1267" s="19"/>
      <c r="F1267" s="19"/>
      <c r="G1267" s="10">
        <f>+Vendes[[#This Row],[Base Imposable]]*Vendes[[#This Row],[% IVA]]</f>
        <v>0</v>
      </c>
      <c r="H1267" s="10">
        <f>-Vendes[[#This Row],[Base Imposable]]*Vendes[[#This Row],[% IRPF]]</f>
        <v>0</v>
      </c>
      <c r="I1267" s="10">
        <f>+Vendes[[#This Row],[Base Imposable]]+Vendes[[#This Row],[Quota IVA]]+Vendes[[#This Row],[IRPF]]</f>
        <v>0</v>
      </c>
      <c r="J1267" s="19"/>
      <c r="K1267" s="17">
        <f>+MONTH(Vendes[[#This Row],[Data Factura]])</f>
        <v>1</v>
      </c>
      <c r="L1267" s="17">
        <f>+YEAR(Vendes[[#This Row],[Data Factura]])</f>
        <v>1900</v>
      </c>
      <c r="M1267" s="18">
        <f>+Vendes[[#This Row],[Data Factura]]</f>
        <v>0</v>
      </c>
      <c r="N1267" s="15" t="s">
        <v>15</v>
      </c>
      <c r="O1267" s="10">
        <f>+Vendes[[#This Row],[Base Imposable]]</f>
        <v>0</v>
      </c>
    </row>
    <row r="1268" spans="1:15" ht="15" customHeight="1" x14ac:dyDescent="0.3">
      <c r="A1268" s="19"/>
      <c r="B1268" s="19"/>
      <c r="C1268" s="19"/>
      <c r="D1268" s="19"/>
      <c r="E1268" s="19"/>
      <c r="F1268" s="19"/>
      <c r="G1268" s="10">
        <f>+Vendes[[#This Row],[Base Imposable]]*Vendes[[#This Row],[% IVA]]</f>
        <v>0</v>
      </c>
      <c r="H1268" s="10">
        <f>-Vendes[[#This Row],[Base Imposable]]*Vendes[[#This Row],[% IRPF]]</f>
        <v>0</v>
      </c>
      <c r="I1268" s="10">
        <f>+Vendes[[#This Row],[Base Imposable]]+Vendes[[#This Row],[Quota IVA]]+Vendes[[#This Row],[IRPF]]</f>
        <v>0</v>
      </c>
      <c r="J1268" s="19"/>
      <c r="K1268" s="17">
        <f>+MONTH(Vendes[[#This Row],[Data Factura]])</f>
        <v>1</v>
      </c>
      <c r="L1268" s="17">
        <f>+YEAR(Vendes[[#This Row],[Data Factura]])</f>
        <v>1900</v>
      </c>
      <c r="M1268" s="18">
        <f>+Vendes[[#This Row],[Data Factura]]</f>
        <v>0</v>
      </c>
      <c r="N1268" s="15" t="s">
        <v>15</v>
      </c>
      <c r="O1268" s="10">
        <f>+Vendes[[#This Row],[Base Imposable]]</f>
        <v>0</v>
      </c>
    </row>
    <row r="1269" spans="1:15" ht="15" customHeight="1" x14ac:dyDescent="0.3">
      <c r="A1269" s="19"/>
      <c r="B1269" s="19"/>
      <c r="C1269" s="19"/>
      <c r="D1269" s="19"/>
      <c r="E1269" s="19"/>
      <c r="F1269" s="19"/>
      <c r="G1269" s="10">
        <f>+Vendes[[#This Row],[Base Imposable]]*Vendes[[#This Row],[% IVA]]</f>
        <v>0</v>
      </c>
      <c r="H1269" s="10">
        <f>-Vendes[[#This Row],[Base Imposable]]*Vendes[[#This Row],[% IRPF]]</f>
        <v>0</v>
      </c>
      <c r="I1269" s="10">
        <f>+Vendes[[#This Row],[Base Imposable]]+Vendes[[#This Row],[Quota IVA]]+Vendes[[#This Row],[IRPF]]</f>
        <v>0</v>
      </c>
      <c r="J1269" s="19"/>
      <c r="K1269" s="17">
        <f>+MONTH(Vendes[[#This Row],[Data Factura]])</f>
        <v>1</v>
      </c>
      <c r="L1269" s="17">
        <f>+YEAR(Vendes[[#This Row],[Data Factura]])</f>
        <v>1900</v>
      </c>
      <c r="M1269" s="18">
        <f>+Vendes[[#This Row],[Data Factura]]</f>
        <v>0</v>
      </c>
      <c r="N1269" s="15" t="s">
        <v>15</v>
      </c>
      <c r="O1269" s="10">
        <f>+Vendes[[#This Row],[Base Imposable]]</f>
        <v>0</v>
      </c>
    </row>
    <row r="1270" spans="1:15" ht="15" customHeight="1" x14ac:dyDescent="0.3">
      <c r="A1270" s="19"/>
      <c r="B1270" s="19"/>
      <c r="C1270" s="19"/>
      <c r="D1270" s="19"/>
      <c r="E1270" s="19"/>
      <c r="F1270" s="19"/>
      <c r="G1270" s="10">
        <f>+Vendes[[#This Row],[Base Imposable]]*Vendes[[#This Row],[% IVA]]</f>
        <v>0</v>
      </c>
      <c r="H1270" s="10">
        <f>-Vendes[[#This Row],[Base Imposable]]*Vendes[[#This Row],[% IRPF]]</f>
        <v>0</v>
      </c>
      <c r="I1270" s="10">
        <f>+Vendes[[#This Row],[Base Imposable]]+Vendes[[#This Row],[Quota IVA]]+Vendes[[#This Row],[IRPF]]</f>
        <v>0</v>
      </c>
      <c r="J1270" s="19"/>
      <c r="K1270" s="17">
        <f>+MONTH(Vendes[[#This Row],[Data Factura]])</f>
        <v>1</v>
      </c>
      <c r="L1270" s="17">
        <f>+YEAR(Vendes[[#This Row],[Data Factura]])</f>
        <v>1900</v>
      </c>
      <c r="M1270" s="18">
        <f>+Vendes[[#This Row],[Data Factura]]</f>
        <v>0</v>
      </c>
      <c r="N1270" s="15" t="s">
        <v>15</v>
      </c>
      <c r="O1270" s="10">
        <f>+Vendes[[#This Row],[Base Imposable]]</f>
        <v>0</v>
      </c>
    </row>
    <row r="1271" spans="1:15" ht="15" customHeight="1" x14ac:dyDescent="0.3">
      <c r="A1271" s="19"/>
      <c r="B1271" s="19"/>
      <c r="C1271" s="19"/>
      <c r="D1271" s="19"/>
      <c r="E1271" s="19"/>
      <c r="F1271" s="19"/>
      <c r="G1271" s="10">
        <f>+Vendes[[#This Row],[Base Imposable]]*Vendes[[#This Row],[% IVA]]</f>
        <v>0</v>
      </c>
      <c r="H1271" s="10">
        <f>-Vendes[[#This Row],[Base Imposable]]*Vendes[[#This Row],[% IRPF]]</f>
        <v>0</v>
      </c>
      <c r="I1271" s="10">
        <f>+Vendes[[#This Row],[Base Imposable]]+Vendes[[#This Row],[Quota IVA]]+Vendes[[#This Row],[IRPF]]</f>
        <v>0</v>
      </c>
      <c r="J1271" s="19"/>
      <c r="K1271" s="17">
        <f>+MONTH(Vendes[[#This Row],[Data Factura]])</f>
        <v>1</v>
      </c>
      <c r="L1271" s="17">
        <f>+YEAR(Vendes[[#This Row],[Data Factura]])</f>
        <v>1900</v>
      </c>
      <c r="M1271" s="18">
        <f>+Vendes[[#This Row],[Data Factura]]</f>
        <v>0</v>
      </c>
      <c r="N1271" s="15" t="s">
        <v>15</v>
      </c>
      <c r="O1271" s="10">
        <f>+Vendes[[#This Row],[Base Imposable]]</f>
        <v>0</v>
      </c>
    </row>
    <row r="1272" spans="1:15" ht="15" customHeight="1" x14ac:dyDescent="0.3">
      <c r="A1272" s="19"/>
      <c r="B1272" s="19"/>
      <c r="C1272" s="19"/>
      <c r="D1272" s="19"/>
      <c r="E1272" s="19"/>
      <c r="F1272" s="19"/>
      <c r="G1272" s="10">
        <f>+Vendes[[#This Row],[Base Imposable]]*Vendes[[#This Row],[% IVA]]</f>
        <v>0</v>
      </c>
      <c r="H1272" s="10">
        <f>-Vendes[[#This Row],[Base Imposable]]*Vendes[[#This Row],[% IRPF]]</f>
        <v>0</v>
      </c>
      <c r="I1272" s="10">
        <f>+Vendes[[#This Row],[Base Imposable]]+Vendes[[#This Row],[Quota IVA]]+Vendes[[#This Row],[IRPF]]</f>
        <v>0</v>
      </c>
      <c r="J1272" s="19"/>
      <c r="K1272" s="17">
        <f>+MONTH(Vendes[[#This Row],[Data Factura]])</f>
        <v>1</v>
      </c>
      <c r="L1272" s="17">
        <f>+YEAR(Vendes[[#This Row],[Data Factura]])</f>
        <v>1900</v>
      </c>
      <c r="M1272" s="18">
        <f>+Vendes[[#This Row],[Data Factura]]</f>
        <v>0</v>
      </c>
      <c r="N1272" s="15" t="s">
        <v>15</v>
      </c>
      <c r="O1272" s="10">
        <f>+Vendes[[#This Row],[Base Imposable]]</f>
        <v>0</v>
      </c>
    </row>
    <row r="1273" spans="1:15" ht="15" customHeight="1" x14ac:dyDescent="0.3">
      <c r="A1273" s="19"/>
      <c r="B1273" s="19"/>
      <c r="C1273" s="19"/>
      <c r="D1273" s="19"/>
      <c r="E1273" s="19"/>
      <c r="F1273" s="19"/>
      <c r="G1273" s="10">
        <f>+Vendes[[#This Row],[Base Imposable]]*Vendes[[#This Row],[% IVA]]</f>
        <v>0</v>
      </c>
      <c r="H1273" s="10">
        <f>-Vendes[[#This Row],[Base Imposable]]*Vendes[[#This Row],[% IRPF]]</f>
        <v>0</v>
      </c>
      <c r="I1273" s="10">
        <f>+Vendes[[#This Row],[Base Imposable]]+Vendes[[#This Row],[Quota IVA]]+Vendes[[#This Row],[IRPF]]</f>
        <v>0</v>
      </c>
      <c r="J1273" s="19"/>
      <c r="K1273" s="17">
        <f>+MONTH(Vendes[[#This Row],[Data Factura]])</f>
        <v>1</v>
      </c>
      <c r="L1273" s="17">
        <f>+YEAR(Vendes[[#This Row],[Data Factura]])</f>
        <v>1900</v>
      </c>
      <c r="M1273" s="18">
        <f>+Vendes[[#This Row],[Data Factura]]</f>
        <v>0</v>
      </c>
      <c r="N1273" s="15" t="s">
        <v>15</v>
      </c>
      <c r="O1273" s="10">
        <f>+Vendes[[#This Row],[Base Imposable]]</f>
        <v>0</v>
      </c>
    </row>
    <row r="1274" spans="1:15" ht="15" customHeight="1" x14ac:dyDescent="0.3">
      <c r="A1274" s="19"/>
      <c r="B1274" s="19"/>
      <c r="C1274" s="19"/>
      <c r="D1274" s="19"/>
      <c r="E1274" s="19"/>
      <c r="F1274" s="19"/>
      <c r="G1274" s="10">
        <f>+Vendes[[#This Row],[Base Imposable]]*Vendes[[#This Row],[% IVA]]</f>
        <v>0</v>
      </c>
      <c r="H1274" s="10">
        <f>-Vendes[[#This Row],[Base Imposable]]*Vendes[[#This Row],[% IRPF]]</f>
        <v>0</v>
      </c>
      <c r="I1274" s="10">
        <f>+Vendes[[#This Row],[Base Imposable]]+Vendes[[#This Row],[Quota IVA]]+Vendes[[#This Row],[IRPF]]</f>
        <v>0</v>
      </c>
      <c r="J1274" s="19"/>
      <c r="K1274" s="17">
        <f>+MONTH(Vendes[[#This Row],[Data Factura]])</f>
        <v>1</v>
      </c>
      <c r="L1274" s="17">
        <f>+YEAR(Vendes[[#This Row],[Data Factura]])</f>
        <v>1900</v>
      </c>
      <c r="M1274" s="18">
        <f>+Vendes[[#This Row],[Data Factura]]</f>
        <v>0</v>
      </c>
      <c r="N1274" s="15" t="s">
        <v>15</v>
      </c>
      <c r="O1274" s="10">
        <f>+Vendes[[#This Row],[Base Imposable]]</f>
        <v>0</v>
      </c>
    </row>
    <row r="1275" spans="1:15" ht="15" customHeight="1" x14ac:dyDescent="0.3">
      <c r="A1275" s="19"/>
      <c r="B1275" s="19"/>
      <c r="C1275" s="19"/>
      <c r="D1275" s="19"/>
      <c r="E1275" s="19"/>
      <c r="F1275" s="19"/>
      <c r="G1275" s="10">
        <f>+Vendes[[#This Row],[Base Imposable]]*Vendes[[#This Row],[% IVA]]</f>
        <v>0</v>
      </c>
      <c r="H1275" s="10">
        <f>-Vendes[[#This Row],[Base Imposable]]*Vendes[[#This Row],[% IRPF]]</f>
        <v>0</v>
      </c>
      <c r="I1275" s="10">
        <f>+Vendes[[#This Row],[Base Imposable]]+Vendes[[#This Row],[Quota IVA]]+Vendes[[#This Row],[IRPF]]</f>
        <v>0</v>
      </c>
      <c r="J1275" s="19"/>
      <c r="K1275" s="17">
        <f>+MONTH(Vendes[[#This Row],[Data Factura]])</f>
        <v>1</v>
      </c>
      <c r="L1275" s="17">
        <f>+YEAR(Vendes[[#This Row],[Data Factura]])</f>
        <v>1900</v>
      </c>
      <c r="M1275" s="18">
        <f>+Vendes[[#This Row],[Data Factura]]</f>
        <v>0</v>
      </c>
      <c r="N1275" s="15" t="s">
        <v>15</v>
      </c>
      <c r="O1275" s="10">
        <f>+Vendes[[#This Row],[Base Imposable]]</f>
        <v>0</v>
      </c>
    </row>
    <row r="1276" spans="1:15" ht="15" customHeight="1" x14ac:dyDescent="0.3">
      <c r="A1276" s="19"/>
      <c r="B1276" s="19"/>
      <c r="C1276" s="19"/>
      <c r="D1276" s="19"/>
      <c r="E1276" s="19"/>
      <c r="F1276" s="19"/>
      <c r="G1276" s="10">
        <f>+Vendes[[#This Row],[Base Imposable]]*Vendes[[#This Row],[% IVA]]</f>
        <v>0</v>
      </c>
      <c r="H1276" s="10">
        <f>-Vendes[[#This Row],[Base Imposable]]*Vendes[[#This Row],[% IRPF]]</f>
        <v>0</v>
      </c>
      <c r="I1276" s="10">
        <f>+Vendes[[#This Row],[Base Imposable]]+Vendes[[#This Row],[Quota IVA]]+Vendes[[#This Row],[IRPF]]</f>
        <v>0</v>
      </c>
      <c r="J1276" s="19"/>
      <c r="K1276" s="17">
        <f>+MONTH(Vendes[[#This Row],[Data Factura]])</f>
        <v>1</v>
      </c>
      <c r="L1276" s="17">
        <f>+YEAR(Vendes[[#This Row],[Data Factura]])</f>
        <v>1900</v>
      </c>
      <c r="M1276" s="18">
        <f>+Vendes[[#This Row],[Data Factura]]</f>
        <v>0</v>
      </c>
      <c r="N1276" s="15" t="s">
        <v>15</v>
      </c>
      <c r="O1276" s="10">
        <f>+Vendes[[#This Row],[Base Imposable]]</f>
        <v>0</v>
      </c>
    </row>
    <row r="1277" spans="1:15" ht="15" customHeight="1" x14ac:dyDescent="0.3">
      <c r="A1277" s="19"/>
      <c r="B1277" s="19"/>
      <c r="C1277" s="19"/>
      <c r="D1277" s="19"/>
      <c r="E1277" s="19"/>
      <c r="F1277" s="19"/>
      <c r="G1277" s="10">
        <f>+Vendes[[#This Row],[Base Imposable]]*Vendes[[#This Row],[% IVA]]</f>
        <v>0</v>
      </c>
      <c r="H1277" s="10">
        <f>-Vendes[[#This Row],[Base Imposable]]*Vendes[[#This Row],[% IRPF]]</f>
        <v>0</v>
      </c>
      <c r="I1277" s="10">
        <f>+Vendes[[#This Row],[Base Imposable]]+Vendes[[#This Row],[Quota IVA]]+Vendes[[#This Row],[IRPF]]</f>
        <v>0</v>
      </c>
      <c r="J1277" s="19"/>
      <c r="K1277" s="17">
        <f>+MONTH(Vendes[[#This Row],[Data Factura]])</f>
        <v>1</v>
      </c>
      <c r="L1277" s="17">
        <f>+YEAR(Vendes[[#This Row],[Data Factura]])</f>
        <v>1900</v>
      </c>
      <c r="M1277" s="18">
        <f>+Vendes[[#This Row],[Data Factura]]</f>
        <v>0</v>
      </c>
      <c r="N1277" s="15" t="s">
        <v>15</v>
      </c>
      <c r="O1277" s="10">
        <f>+Vendes[[#This Row],[Base Imposable]]</f>
        <v>0</v>
      </c>
    </row>
    <row r="1278" spans="1:15" ht="15" customHeight="1" x14ac:dyDescent="0.3">
      <c r="A1278" s="19"/>
      <c r="B1278" s="19"/>
      <c r="C1278" s="19"/>
      <c r="D1278" s="19"/>
      <c r="E1278" s="19"/>
      <c r="F1278" s="19"/>
      <c r="G1278" s="10">
        <f>+Vendes[[#This Row],[Base Imposable]]*Vendes[[#This Row],[% IVA]]</f>
        <v>0</v>
      </c>
      <c r="H1278" s="10">
        <f>-Vendes[[#This Row],[Base Imposable]]*Vendes[[#This Row],[% IRPF]]</f>
        <v>0</v>
      </c>
      <c r="I1278" s="10">
        <f>+Vendes[[#This Row],[Base Imposable]]+Vendes[[#This Row],[Quota IVA]]+Vendes[[#This Row],[IRPF]]</f>
        <v>0</v>
      </c>
      <c r="J1278" s="19"/>
      <c r="K1278" s="17">
        <f>+MONTH(Vendes[[#This Row],[Data Factura]])</f>
        <v>1</v>
      </c>
      <c r="L1278" s="17">
        <f>+YEAR(Vendes[[#This Row],[Data Factura]])</f>
        <v>1900</v>
      </c>
      <c r="M1278" s="18">
        <f>+Vendes[[#This Row],[Data Factura]]</f>
        <v>0</v>
      </c>
      <c r="N1278" s="15" t="s">
        <v>15</v>
      </c>
      <c r="O1278" s="10">
        <f>+Vendes[[#This Row],[Base Imposable]]</f>
        <v>0</v>
      </c>
    </row>
    <row r="1279" spans="1:15" ht="15" customHeight="1" x14ac:dyDescent="0.3">
      <c r="A1279" s="19"/>
      <c r="B1279" s="19"/>
      <c r="C1279" s="19"/>
      <c r="D1279" s="19"/>
      <c r="E1279" s="19"/>
      <c r="F1279" s="19"/>
      <c r="G1279" s="10">
        <f>+Vendes[[#This Row],[Base Imposable]]*Vendes[[#This Row],[% IVA]]</f>
        <v>0</v>
      </c>
      <c r="H1279" s="10">
        <f>-Vendes[[#This Row],[Base Imposable]]*Vendes[[#This Row],[% IRPF]]</f>
        <v>0</v>
      </c>
      <c r="I1279" s="10">
        <f>+Vendes[[#This Row],[Base Imposable]]+Vendes[[#This Row],[Quota IVA]]+Vendes[[#This Row],[IRPF]]</f>
        <v>0</v>
      </c>
      <c r="J1279" s="19"/>
      <c r="K1279" s="17">
        <f>+MONTH(Vendes[[#This Row],[Data Factura]])</f>
        <v>1</v>
      </c>
      <c r="L1279" s="17">
        <f>+YEAR(Vendes[[#This Row],[Data Factura]])</f>
        <v>1900</v>
      </c>
      <c r="M1279" s="18">
        <f>+Vendes[[#This Row],[Data Factura]]</f>
        <v>0</v>
      </c>
      <c r="N1279" s="15" t="s">
        <v>15</v>
      </c>
      <c r="O1279" s="10">
        <f>+Vendes[[#This Row],[Base Imposable]]</f>
        <v>0</v>
      </c>
    </row>
    <row r="1280" spans="1:15" ht="15" customHeight="1" x14ac:dyDescent="0.3">
      <c r="A1280" s="19"/>
      <c r="B1280" s="19"/>
      <c r="C1280" s="19"/>
      <c r="D1280" s="19"/>
      <c r="E1280" s="19"/>
      <c r="F1280" s="19"/>
      <c r="G1280" s="10">
        <f>+Vendes[[#This Row],[Base Imposable]]*Vendes[[#This Row],[% IVA]]</f>
        <v>0</v>
      </c>
      <c r="H1280" s="10">
        <f>-Vendes[[#This Row],[Base Imposable]]*Vendes[[#This Row],[% IRPF]]</f>
        <v>0</v>
      </c>
      <c r="I1280" s="10">
        <f>+Vendes[[#This Row],[Base Imposable]]+Vendes[[#This Row],[Quota IVA]]+Vendes[[#This Row],[IRPF]]</f>
        <v>0</v>
      </c>
      <c r="J1280" s="19"/>
      <c r="K1280" s="17">
        <f>+MONTH(Vendes[[#This Row],[Data Factura]])</f>
        <v>1</v>
      </c>
      <c r="L1280" s="17">
        <f>+YEAR(Vendes[[#This Row],[Data Factura]])</f>
        <v>1900</v>
      </c>
      <c r="M1280" s="18">
        <f>+Vendes[[#This Row],[Data Factura]]</f>
        <v>0</v>
      </c>
      <c r="N1280" s="15" t="s">
        <v>15</v>
      </c>
      <c r="O1280" s="10">
        <f>+Vendes[[#This Row],[Base Imposable]]</f>
        <v>0</v>
      </c>
    </row>
    <row r="1281" spans="1:15" ht="15" customHeight="1" x14ac:dyDescent="0.3">
      <c r="A1281" s="19"/>
      <c r="B1281" s="19"/>
      <c r="C1281" s="19"/>
      <c r="D1281" s="19"/>
      <c r="E1281" s="19"/>
      <c r="F1281" s="19"/>
      <c r="G1281" s="10">
        <f>+Vendes[[#This Row],[Base Imposable]]*Vendes[[#This Row],[% IVA]]</f>
        <v>0</v>
      </c>
      <c r="H1281" s="10">
        <f>-Vendes[[#This Row],[Base Imposable]]*Vendes[[#This Row],[% IRPF]]</f>
        <v>0</v>
      </c>
      <c r="I1281" s="10">
        <f>+Vendes[[#This Row],[Base Imposable]]+Vendes[[#This Row],[Quota IVA]]+Vendes[[#This Row],[IRPF]]</f>
        <v>0</v>
      </c>
      <c r="J1281" s="19"/>
      <c r="K1281" s="17">
        <f>+MONTH(Vendes[[#This Row],[Data Factura]])</f>
        <v>1</v>
      </c>
      <c r="L1281" s="17">
        <f>+YEAR(Vendes[[#This Row],[Data Factura]])</f>
        <v>1900</v>
      </c>
      <c r="M1281" s="18">
        <f>+Vendes[[#This Row],[Data Factura]]</f>
        <v>0</v>
      </c>
      <c r="N1281" s="15" t="s">
        <v>15</v>
      </c>
      <c r="O1281" s="10">
        <f>+Vendes[[#This Row],[Base Imposable]]</f>
        <v>0</v>
      </c>
    </row>
    <row r="1282" spans="1:15" ht="15" customHeight="1" x14ac:dyDescent="0.3">
      <c r="A1282" s="19"/>
      <c r="B1282" s="19"/>
      <c r="C1282" s="19"/>
      <c r="D1282" s="19"/>
      <c r="E1282" s="19"/>
      <c r="F1282" s="19"/>
      <c r="G1282" s="10">
        <f>+Vendes[[#This Row],[Base Imposable]]*Vendes[[#This Row],[% IVA]]</f>
        <v>0</v>
      </c>
      <c r="H1282" s="10">
        <f>-Vendes[[#This Row],[Base Imposable]]*Vendes[[#This Row],[% IRPF]]</f>
        <v>0</v>
      </c>
      <c r="I1282" s="10">
        <f>+Vendes[[#This Row],[Base Imposable]]+Vendes[[#This Row],[Quota IVA]]+Vendes[[#This Row],[IRPF]]</f>
        <v>0</v>
      </c>
      <c r="J1282" s="19"/>
      <c r="K1282" s="17">
        <f>+MONTH(Vendes[[#This Row],[Data Factura]])</f>
        <v>1</v>
      </c>
      <c r="L1282" s="17">
        <f>+YEAR(Vendes[[#This Row],[Data Factura]])</f>
        <v>1900</v>
      </c>
      <c r="M1282" s="18">
        <f>+Vendes[[#This Row],[Data Factura]]</f>
        <v>0</v>
      </c>
      <c r="N1282" s="15" t="s">
        <v>15</v>
      </c>
      <c r="O1282" s="10">
        <f>+Vendes[[#This Row],[Base Imposable]]</f>
        <v>0</v>
      </c>
    </row>
    <row r="1283" spans="1:15" ht="15" customHeight="1" x14ac:dyDescent="0.3">
      <c r="A1283" s="19"/>
      <c r="B1283" s="19"/>
      <c r="C1283" s="19"/>
      <c r="D1283" s="19"/>
      <c r="E1283" s="19"/>
      <c r="F1283" s="19"/>
      <c r="G1283" s="10">
        <f>+Vendes[[#This Row],[Base Imposable]]*Vendes[[#This Row],[% IVA]]</f>
        <v>0</v>
      </c>
      <c r="H1283" s="10">
        <f>-Vendes[[#This Row],[Base Imposable]]*Vendes[[#This Row],[% IRPF]]</f>
        <v>0</v>
      </c>
      <c r="I1283" s="10">
        <f>+Vendes[[#This Row],[Base Imposable]]+Vendes[[#This Row],[Quota IVA]]+Vendes[[#This Row],[IRPF]]</f>
        <v>0</v>
      </c>
      <c r="J1283" s="19"/>
      <c r="K1283" s="17">
        <f>+MONTH(Vendes[[#This Row],[Data Factura]])</f>
        <v>1</v>
      </c>
      <c r="L1283" s="17">
        <f>+YEAR(Vendes[[#This Row],[Data Factura]])</f>
        <v>1900</v>
      </c>
      <c r="M1283" s="18">
        <f>+Vendes[[#This Row],[Data Factura]]</f>
        <v>0</v>
      </c>
      <c r="N1283" s="15" t="s">
        <v>15</v>
      </c>
      <c r="O1283" s="10">
        <f>+Vendes[[#This Row],[Base Imposable]]</f>
        <v>0</v>
      </c>
    </row>
    <row r="1284" spans="1:15" ht="15" customHeight="1" x14ac:dyDescent="0.3">
      <c r="A1284" s="19"/>
      <c r="B1284" s="19"/>
      <c r="C1284" s="19"/>
      <c r="D1284" s="19"/>
      <c r="E1284" s="19"/>
      <c r="F1284" s="19"/>
      <c r="G1284" s="10">
        <f>+Vendes[[#This Row],[Base Imposable]]*Vendes[[#This Row],[% IVA]]</f>
        <v>0</v>
      </c>
      <c r="H1284" s="10">
        <f>-Vendes[[#This Row],[Base Imposable]]*Vendes[[#This Row],[% IRPF]]</f>
        <v>0</v>
      </c>
      <c r="I1284" s="10">
        <f>+Vendes[[#This Row],[Base Imposable]]+Vendes[[#This Row],[Quota IVA]]+Vendes[[#This Row],[IRPF]]</f>
        <v>0</v>
      </c>
      <c r="J1284" s="19"/>
      <c r="K1284" s="17">
        <f>+MONTH(Vendes[[#This Row],[Data Factura]])</f>
        <v>1</v>
      </c>
      <c r="L1284" s="17">
        <f>+YEAR(Vendes[[#This Row],[Data Factura]])</f>
        <v>1900</v>
      </c>
      <c r="M1284" s="18">
        <f>+Vendes[[#This Row],[Data Factura]]</f>
        <v>0</v>
      </c>
      <c r="N1284" s="15" t="s">
        <v>15</v>
      </c>
      <c r="O1284" s="10">
        <f>+Vendes[[#This Row],[Base Imposable]]</f>
        <v>0</v>
      </c>
    </row>
    <row r="1285" spans="1:15" ht="15" customHeight="1" x14ac:dyDescent="0.3">
      <c r="A1285" s="19"/>
      <c r="B1285" s="19"/>
      <c r="C1285" s="19"/>
      <c r="D1285" s="19"/>
      <c r="E1285" s="19"/>
      <c r="F1285" s="19"/>
      <c r="G1285" s="10">
        <f>+Vendes[[#This Row],[Base Imposable]]*Vendes[[#This Row],[% IVA]]</f>
        <v>0</v>
      </c>
      <c r="H1285" s="10">
        <f>-Vendes[[#This Row],[Base Imposable]]*Vendes[[#This Row],[% IRPF]]</f>
        <v>0</v>
      </c>
      <c r="I1285" s="10">
        <f>+Vendes[[#This Row],[Base Imposable]]+Vendes[[#This Row],[Quota IVA]]+Vendes[[#This Row],[IRPF]]</f>
        <v>0</v>
      </c>
      <c r="J1285" s="19"/>
      <c r="K1285" s="17">
        <f>+MONTH(Vendes[[#This Row],[Data Factura]])</f>
        <v>1</v>
      </c>
      <c r="L1285" s="17">
        <f>+YEAR(Vendes[[#This Row],[Data Factura]])</f>
        <v>1900</v>
      </c>
      <c r="M1285" s="18">
        <f>+Vendes[[#This Row],[Data Factura]]</f>
        <v>0</v>
      </c>
      <c r="N1285" s="15" t="s">
        <v>15</v>
      </c>
      <c r="O1285" s="10">
        <f>+Vendes[[#This Row],[Base Imposable]]</f>
        <v>0</v>
      </c>
    </row>
    <row r="1286" spans="1:15" ht="15" customHeight="1" x14ac:dyDescent="0.3">
      <c r="A1286" s="19"/>
      <c r="B1286" s="19"/>
      <c r="C1286" s="19"/>
      <c r="D1286" s="19"/>
      <c r="E1286" s="19"/>
      <c r="F1286" s="19"/>
      <c r="G1286" s="10">
        <f>+Vendes[[#This Row],[Base Imposable]]*Vendes[[#This Row],[% IVA]]</f>
        <v>0</v>
      </c>
      <c r="H1286" s="10">
        <f>-Vendes[[#This Row],[Base Imposable]]*Vendes[[#This Row],[% IRPF]]</f>
        <v>0</v>
      </c>
      <c r="I1286" s="10">
        <f>+Vendes[[#This Row],[Base Imposable]]+Vendes[[#This Row],[Quota IVA]]+Vendes[[#This Row],[IRPF]]</f>
        <v>0</v>
      </c>
      <c r="J1286" s="19"/>
      <c r="K1286" s="17">
        <f>+MONTH(Vendes[[#This Row],[Data Factura]])</f>
        <v>1</v>
      </c>
      <c r="L1286" s="17">
        <f>+YEAR(Vendes[[#This Row],[Data Factura]])</f>
        <v>1900</v>
      </c>
      <c r="M1286" s="18">
        <f>+Vendes[[#This Row],[Data Factura]]</f>
        <v>0</v>
      </c>
      <c r="N1286" s="15" t="s">
        <v>15</v>
      </c>
      <c r="O1286" s="10">
        <f>+Vendes[[#This Row],[Base Imposable]]</f>
        <v>0</v>
      </c>
    </row>
    <row r="1287" spans="1:15" ht="15" customHeight="1" x14ac:dyDescent="0.3">
      <c r="A1287" s="19"/>
      <c r="B1287" s="19"/>
      <c r="C1287" s="19"/>
      <c r="D1287" s="19"/>
      <c r="E1287" s="19"/>
      <c r="F1287" s="19"/>
      <c r="G1287" s="10">
        <f>+Vendes[[#This Row],[Base Imposable]]*Vendes[[#This Row],[% IVA]]</f>
        <v>0</v>
      </c>
      <c r="H1287" s="10">
        <f>-Vendes[[#This Row],[Base Imposable]]*Vendes[[#This Row],[% IRPF]]</f>
        <v>0</v>
      </c>
      <c r="I1287" s="10">
        <f>+Vendes[[#This Row],[Base Imposable]]+Vendes[[#This Row],[Quota IVA]]+Vendes[[#This Row],[IRPF]]</f>
        <v>0</v>
      </c>
      <c r="J1287" s="19"/>
      <c r="K1287" s="17">
        <f>+MONTH(Vendes[[#This Row],[Data Factura]])</f>
        <v>1</v>
      </c>
      <c r="L1287" s="17">
        <f>+YEAR(Vendes[[#This Row],[Data Factura]])</f>
        <v>1900</v>
      </c>
      <c r="M1287" s="18">
        <f>+Vendes[[#This Row],[Data Factura]]</f>
        <v>0</v>
      </c>
      <c r="N1287" s="15" t="s">
        <v>15</v>
      </c>
      <c r="O1287" s="10">
        <f>+Vendes[[#This Row],[Base Imposable]]</f>
        <v>0</v>
      </c>
    </row>
    <row r="1288" spans="1:15" ht="15" customHeight="1" x14ac:dyDescent="0.3">
      <c r="A1288" s="19"/>
      <c r="B1288" s="19"/>
      <c r="C1288" s="19"/>
      <c r="D1288" s="19"/>
      <c r="E1288" s="19"/>
      <c r="F1288" s="19"/>
      <c r="G1288" s="10">
        <f>+Vendes[[#This Row],[Base Imposable]]*Vendes[[#This Row],[% IVA]]</f>
        <v>0</v>
      </c>
      <c r="H1288" s="10">
        <f>-Vendes[[#This Row],[Base Imposable]]*Vendes[[#This Row],[% IRPF]]</f>
        <v>0</v>
      </c>
      <c r="I1288" s="10">
        <f>+Vendes[[#This Row],[Base Imposable]]+Vendes[[#This Row],[Quota IVA]]+Vendes[[#This Row],[IRPF]]</f>
        <v>0</v>
      </c>
      <c r="J1288" s="19"/>
      <c r="K1288" s="17">
        <f>+MONTH(Vendes[[#This Row],[Data Factura]])</f>
        <v>1</v>
      </c>
      <c r="L1288" s="17">
        <f>+YEAR(Vendes[[#This Row],[Data Factura]])</f>
        <v>1900</v>
      </c>
      <c r="M1288" s="18">
        <f>+Vendes[[#This Row],[Data Factura]]</f>
        <v>0</v>
      </c>
      <c r="N1288" s="15" t="s">
        <v>15</v>
      </c>
      <c r="O1288" s="10">
        <f>+Vendes[[#This Row],[Base Imposable]]</f>
        <v>0</v>
      </c>
    </row>
    <row r="1289" spans="1:15" ht="15" customHeight="1" x14ac:dyDescent="0.3">
      <c r="A1289" s="19"/>
      <c r="B1289" s="19"/>
      <c r="C1289" s="19"/>
      <c r="D1289" s="19"/>
      <c r="E1289" s="19"/>
      <c r="F1289" s="19"/>
      <c r="G1289" s="10">
        <f>+Vendes[[#This Row],[Base Imposable]]*Vendes[[#This Row],[% IVA]]</f>
        <v>0</v>
      </c>
      <c r="H1289" s="10">
        <f>-Vendes[[#This Row],[Base Imposable]]*Vendes[[#This Row],[% IRPF]]</f>
        <v>0</v>
      </c>
      <c r="I1289" s="10">
        <f>+Vendes[[#This Row],[Base Imposable]]+Vendes[[#This Row],[Quota IVA]]+Vendes[[#This Row],[IRPF]]</f>
        <v>0</v>
      </c>
      <c r="J1289" s="19"/>
      <c r="K1289" s="17">
        <f>+MONTH(Vendes[[#This Row],[Data Factura]])</f>
        <v>1</v>
      </c>
      <c r="L1289" s="17">
        <f>+YEAR(Vendes[[#This Row],[Data Factura]])</f>
        <v>1900</v>
      </c>
      <c r="M1289" s="18">
        <f>+Vendes[[#This Row],[Data Factura]]</f>
        <v>0</v>
      </c>
      <c r="N1289" s="15" t="s">
        <v>15</v>
      </c>
      <c r="O1289" s="10">
        <f>+Vendes[[#This Row],[Base Imposable]]</f>
        <v>0</v>
      </c>
    </row>
    <row r="1290" spans="1:15" ht="15" customHeight="1" x14ac:dyDescent="0.3">
      <c r="A1290" s="19"/>
      <c r="B1290" s="19"/>
      <c r="C1290" s="19"/>
      <c r="D1290" s="19"/>
      <c r="E1290" s="19"/>
      <c r="F1290" s="19"/>
      <c r="G1290" s="10">
        <f>+Vendes[[#This Row],[Base Imposable]]*Vendes[[#This Row],[% IVA]]</f>
        <v>0</v>
      </c>
      <c r="H1290" s="10">
        <f>-Vendes[[#This Row],[Base Imposable]]*Vendes[[#This Row],[% IRPF]]</f>
        <v>0</v>
      </c>
      <c r="I1290" s="10">
        <f>+Vendes[[#This Row],[Base Imposable]]+Vendes[[#This Row],[Quota IVA]]+Vendes[[#This Row],[IRPF]]</f>
        <v>0</v>
      </c>
      <c r="J1290" s="19"/>
      <c r="K1290" s="17">
        <f>+MONTH(Vendes[[#This Row],[Data Factura]])</f>
        <v>1</v>
      </c>
      <c r="L1290" s="17">
        <f>+YEAR(Vendes[[#This Row],[Data Factura]])</f>
        <v>1900</v>
      </c>
      <c r="M1290" s="18">
        <f>+Vendes[[#This Row],[Data Factura]]</f>
        <v>0</v>
      </c>
      <c r="N1290" s="15" t="s">
        <v>15</v>
      </c>
      <c r="O1290" s="10">
        <f>+Vendes[[#This Row],[Base Imposable]]</f>
        <v>0</v>
      </c>
    </row>
    <row r="1291" spans="1:15" ht="15" customHeight="1" x14ac:dyDescent="0.3">
      <c r="A1291" s="19"/>
      <c r="B1291" s="19"/>
      <c r="C1291" s="19"/>
      <c r="D1291" s="19"/>
      <c r="E1291" s="19"/>
      <c r="F1291" s="19"/>
      <c r="G1291" s="10">
        <f>+Vendes[[#This Row],[Base Imposable]]*Vendes[[#This Row],[% IVA]]</f>
        <v>0</v>
      </c>
      <c r="H1291" s="10">
        <f>-Vendes[[#This Row],[Base Imposable]]*Vendes[[#This Row],[% IRPF]]</f>
        <v>0</v>
      </c>
      <c r="I1291" s="10">
        <f>+Vendes[[#This Row],[Base Imposable]]+Vendes[[#This Row],[Quota IVA]]+Vendes[[#This Row],[IRPF]]</f>
        <v>0</v>
      </c>
      <c r="J1291" s="19"/>
      <c r="K1291" s="17">
        <f>+MONTH(Vendes[[#This Row],[Data Factura]])</f>
        <v>1</v>
      </c>
      <c r="L1291" s="17">
        <f>+YEAR(Vendes[[#This Row],[Data Factura]])</f>
        <v>1900</v>
      </c>
      <c r="M1291" s="18">
        <f>+Vendes[[#This Row],[Data Factura]]</f>
        <v>0</v>
      </c>
      <c r="N1291" s="15" t="s">
        <v>15</v>
      </c>
      <c r="O1291" s="10">
        <f>+Vendes[[#This Row],[Base Imposable]]</f>
        <v>0</v>
      </c>
    </row>
    <row r="1292" spans="1:15" ht="15" customHeight="1" x14ac:dyDescent="0.3">
      <c r="A1292" s="19"/>
      <c r="B1292" s="19"/>
      <c r="C1292" s="19"/>
      <c r="D1292" s="19"/>
      <c r="E1292" s="19"/>
      <c r="F1292" s="19"/>
      <c r="G1292" s="10">
        <f>+Vendes[[#This Row],[Base Imposable]]*Vendes[[#This Row],[% IVA]]</f>
        <v>0</v>
      </c>
      <c r="H1292" s="10">
        <f>-Vendes[[#This Row],[Base Imposable]]*Vendes[[#This Row],[% IRPF]]</f>
        <v>0</v>
      </c>
      <c r="I1292" s="10">
        <f>+Vendes[[#This Row],[Base Imposable]]+Vendes[[#This Row],[Quota IVA]]+Vendes[[#This Row],[IRPF]]</f>
        <v>0</v>
      </c>
      <c r="J1292" s="19"/>
      <c r="K1292" s="17">
        <f>+MONTH(Vendes[[#This Row],[Data Factura]])</f>
        <v>1</v>
      </c>
      <c r="L1292" s="17">
        <f>+YEAR(Vendes[[#This Row],[Data Factura]])</f>
        <v>1900</v>
      </c>
      <c r="M1292" s="18">
        <f>+Vendes[[#This Row],[Data Factura]]</f>
        <v>0</v>
      </c>
      <c r="N1292" s="15" t="s">
        <v>15</v>
      </c>
      <c r="O1292" s="10">
        <f>+Vendes[[#This Row],[Base Imposable]]</f>
        <v>0</v>
      </c>
    </row>
    <row r="1293" spans="1:15" ht="15" customHeight="1" x14ac:dyDescent="0.3">
      <c r="A1293" s="19"/>
      <c r="B1293" s="19"/>
      <c r="C1293" s="19"/>
      <c r="D1293" s="19"/>
      <c r="E1293" s="19"/>
      <c r="F1293" s="19"/>
      <c r="G1293" s="10">
        <f>+Vendes[[#This Row],[Base Imposable]]*Vendes[[#This Row],[% IVA]]</f>
        <v>0</v>
      </c>
      <c r="H1293" s="10">
        <f>-Vendes[[#This Row],[Base Imposable]]*Vendes[[#This Row],[% IRPF]]</f>
        <v>0</v>
      </c>
      <c r="I1293" s="10">
        <f>+Vendes[[#This Row],[Base Imposable]]+Vendes[[#This Row],[Quota IVA]]+Vendes[[#This Row],[IRPF]]</f>
        <v>0</v>
      </c>
      <c r="J1293" s="19"/>
      <c r="K1293" s="17">
        <f>+MONTH(Vendes[[#This Row],[Data Factura]])</f>
        <v>1</v>
      </c>
      <c r="L1293" s="17">
        <f>+YEAR(Vendes[[#This Row],[Data Factura]])</f>
        <v>1900</v>
      </c>
      <c r="M1293" s="18">
        <f>+Vendes[[#This Row],[Data Factura]]</f>
        <v>0</v>
      </c>
      <c r="N1293" s="15" t="s">
        <v>15</v>
      </c>
      <c r="O1293" s="10">
        <f>+Vendes[[#This Row],[Base Imposable]]</f>
        <v>0</v>
      </c>
    </row>
    <row r="1294" spans="1:15" ht="15" customHeight="1" x14ac:dyDescent="0.3">
      <c r="A1294" s="19"/>
      <c r="B1294" s="19"/>
      <c r="C1294" s="19"/>
      <c r="D1294" s="19"/>
      <c r="E1294" s="19"/>
      <c r="F1294" s="19"/>
      <c r="G1294" s="10">
        <f>+Vendes[[#This Row],[Base Imposable]]*Vendes[[#This Row],[% IVA]]</f>
        <v>0</v>
      </c>
      <c r="H1294" s="10">
        <f>-Vendes[[#This Row],[Base Imposable]]*Vendes[[#This Row],[% IRPF]]</f>
        <v>0</v>
      </c>
      <c r="I1294" s="10">
        <f>+Vendes[[#This Row],[Base Imposable]]+Vendes[[#This Row],[Quota IVA]]+Vendes[[#This Row],[IRPF]]</f>
        <v>0</v>
      </c>
      <c r="J1294" s="19"/>
      <c r="K1294" s="17">
        <f>+MONTH(Vendes[[#This Row],[Data Factura]])</f>
        <v>1</v>
      </c>
      <c r="L1294" s="17">
        <f>+YEAR(Vendes[[#This Row],[Data Factura]])</f>
        <v>1900</v>
      </c>
      <c r="M1294" s="18">
        <f>+Vendes[[#This Row],[Data Factura]]</f>
        <v>0</v>
      </c>
      <c r="N1294" s="15" t="s">
        <v>15</v>
      </c>
      <c r="O1294" s="10">
        <f>+Vendes[[#This Row],[Base Imposable]]</f>
        <v>0</v>
      </c>
    </row>
    <row r="1295" spans="1:15" ht="15" customHeight="1" x14ac:dyDescent="0.3">
      <c r="A1295" s="19"/>
      <c r="B1295" s="19"/>
      <c r="C1295" s="19"/>
      <c r="D1295" s="19"/>
      <c r="E1295" s="19"/>
      <c r="F1295" s="19"/>
      <c r="G1295" s="10">
        <f>+Vendes[[#This Row],[Base Imposable]]*Vendes[[#This Row],[% IVA]]</f>
        <v>0</v>
      </c>
      <c r="H1295" s="10">
        <f>-Vendes[[#This Row],[Base Imposable]]*Vendes[[#This Row],[% IRPF]]</f>
        <v>0</v>
      </c>
      <c r="I1295" s="10">
        <f>+Vendes[[#This Row],[Base Imposable]]+Vendes[[#This Row],[Quota IVA]]+Vendes[[#This Row],[IRPF]]</f>
        <v>0</v>
      </c>
      <c r="J1295" s="19"/>
      <c r="K1295" s="17">
        <f>+MONTH(Vendes[[#This Row],[Data Factura]])</f>
        <v>1</v>
      </c>
      <c r="L1295" s="17">
        <f>+YEAR(Vendes[[#This Row],[Data Factura]])</f>
        <v>1900</v>
      </c>
      <c r="M1295" s="18">
        <f>+Vendes[[#This Row],[Data Factura]]</f>
        <v>0</v>
      </c>
      <c r="N1295" s="15" t="s">
        <v>15</v>
      </c>
      <c r="O1295" s="10">
        <f>+Vendes[[#This Row],[Base Imposable]]</f>
        <v>0</v>
      </c>
    </row>
    <row r="1296" spans="1:15" ht="15" customHeight="1" x14ac:dyDescent="0.3">
      <c r="A1296" s="19"/>
      <c r="B1296" s="19"/>
      <c r="C1296" s="19"/>
      <c r="D1296" s="19"/>
      <c r="E1296" s="19"/>
      <c r="F1296" s="19"/>
      <c r="G1296" s="10">
        <f>+Vendes[[#This Row],[Base Imposable]]*Vendes[[#This Row],[% IVA]]</f>
        <v>0</v>
      </c>
      <c r="H1296" s="10">
        <f>-Vendes[[#This Row],[Base Imposable]]*Vendes[[#This Row],[% IRPF]]</f>
        <v>0</v>
      </c>
      <c r="I1296" s="10">
        <f>+Vendes[[#This Row],[Base Imposable]]+Vendes[[#This Row],[Quota IVA]]+Vendes[[#This Row],[IRPF]]</f>
        <v>0</v>
      </c>
      <c r="J1296" s="19"/>
      <c r="K1296" s="17">
        <f>+MONTH(Vendes[[#This Row],[Data Factura]])</f>
        <v>1</v>
      </c>
      <c r="L1296" s="17">
        <f>+YEAR(Vendes[[#This Row],[Data Factura]])</f>
        <v>1900</v>
      </c>
      <c r="M1296" s="18">
        <f>+Vendes[[#This Row],[Data Factura]]</f>
        <v>0</v>
      </c>
      <c r="N1296" s="15" t="s">
        <v>15</v>
      </c>
      <c r="O1296" s="10">
        <f>+Vendes[[#This Row],[Base Imposable]]</f>
        <v>0</v>
      </c>
    </row>
    <row r="1297" spans="1:15" ht="15" customHeight="1" x14ac:dyDescent="0.3">
      <c r="A1297" s="19"/>
      <c r="B1297" s="19"/>
      <c r="C1297" s="19"/>
      <c r="D1297" s="19"/>
      <c r="E1297" s="19"/>
      <c r="F1297" s="19"/>
      <c r="G1297" s="10">
        <f>+Vendes[[#This Row],[Base Imposable]]*Vendes[[#This Row],[% IVA]]</f>
        <v>0</v>
      </c>
      <c r="H1297" s="10">
        <f>-Vendes[[#This Row],[Base Imposable]]*Vendes[[#This Row],[% IRPF]]</f>
        <v>0</v>
      </c>
      <c r="I1297" s="10">
        <f>+Vendes[[#This Row],[Base Imposable]]+Vendes[[#This Row],[Quota IVA]]+Vendes[[#This Row],[IRPF]]</f>
        <v>0</v>
      </c>
      <c r="J1297" s="19"/>
      <c r="K1297" s="17">
        <f>+MONTH(Vendes[[#This Row],[Data Factura]])</f>
        <v>1</v>
      </c>
      <c r="L1297" s="17">
        <f>+YEAR(Vendes[[#This Row],[Data Factura]])</f>
        <v>1900</v>
      </c>
      <c r="M1297" s="18">
        <f>+Vendes[[#This Row],[Data Factura]]</f>
        <v>0</v>
      </c>
      <c r="N1297" s="15" t="s">
        <v>15</v>
      </c>
      <c r="O1297" s="10">
        <f>+Vendes[[#This Row],[Base Imposable]]</f>
        <v>0</v>
      </c>
    </row>
    <row r="1298" spans="1:15" ht="15" customHeight="1" x14ac:dyDescent="0.3">
      <c r="A1298" s="19"/>
      <c r="B1298" s="19"/>
      <c r="C1298" s="19"/>
      <c r="D1298" s="19"/>
      <c r="E1298" s="19"/>
      <c r="F1298" s="19"/>
      <c r="G1298" s="10">
        <f>+Vendes[[#This Row],[Base Imposable]]*Vendes[[#This Row],[% IVA]]</f>
        <v>0</v>
      </c>
      <c r="H1298" s="10">
        <f>-Vendes[[#This Row],[Base Imposable]]*Vendes[[#This Row],[% IRPF]]</f>
        <v>0</v>
      </c>
      <c r="I1298" s="10">
        <f>+Vendes[[#This Row],[Base Imposable]]+Vendes[[#This Row],[Quota IVA]]+Vendes[[#This Row],[IRPF]]</f>
        <v>0</v>
      </c>
      <c r="J1298" s="19"/>
      <c r="K1298" s="17">
        <f>+MONTH(Vendes[[#This Row],[Data Factura]])</f>
        <v>1</v>
      </c>
      <c r="L1298" s="17">
        <f>+YEAR(Vendes[[#This Row],[Data Factura]])</f>
        <v>1900</v>
      </c>
      <c r="M1298" s="18">
        <f>+Vendes[[#This Row],[Data Factura]]</f>
        <v>0</v>
      </c>
      <c r="N1298" s="15" t="s">
        <v>15</v>
      </c>
      <c r="O1298" s="10">
        <f>+Vendes[[#This Row],[Base Imposable]]</f>
        <v>0</v>
      </c>
    </row>
    <row r="1299" spans="1:15" ht="15" customHeight="1" x14ac:dyDescent="0.3">
      <c r="A1299" s="19"/>
      <c r="B1299" s="19"/>
      <c r="C1299" s="19"/>
      <c r="D1299" s="19"/>
      <c r="E1299" s="19"/>
      <c r="F1299" s="19"/>
      <c r="G1299" s="10">
        <f>+Vendes[[#This Row],[Base Imposable]]*Vendes[[#This Row],[% IVA]]</f>
        <v>0</v>
      </c>
      <c r="H1299" s="10">
        <f>-Vendes[[#This Row],[Base Imposable]]*Vendes[[#This Row],[% IRPF]]</f>
        <v>0</v>
      </c>
      <c r="I1299" s="10">
        <f>+Vendes[[#This Row],[Base Imposable]]+Vendes[[#This Row],[Quota IVA]]+Vendes[[#This Row],[IRPF]]</f>
        <v>0</v>
      </c>
      <c r="J1299" s="19"/>
      <c r="K1299" s="17">
        <f>+MONTH(Vendes[[#This Row],[Data Factura]])</f>
        <v>1</v>
      </c>
      <c r="L1299" s="17">
        <f>+YEAR(Vendes[[#This Row],[Data Factura]])</f>
        <v>1900</v>
      </c>
      <c r="M1299" s="18">
        <f>+Vendes[[#This Row],[Data Factura]]</f>
        <v>0</v>
      </c>
      <c r="N1299" s="15" t="s">
        <v>15</v>
      </c>
      <c r="O1299" s="10">
        <f>+Vendes[[#This Row],[Base Imposable]]</f>
        <v>0</v>
      </c>
    </row>
    <row r="1300" spans="1:15" ht="15" customHeight="1" x14ac:dyDescent="0.3">
      <c r="A1300" s="19"/>
      <c r="B1300" s="19"/>
      <c r="C1300" s="19"/>
      <c r="D1300" s="19"/>
      <c r="E1300" s="19"/>
      <c r="F1300" s="19"/>
      <c r="G1300" s="10">
        <f>+Vendes[[#This Row],[Base Imposable]]*Vendes[[#This Row],[% IVA]]</f>
        <v>0</v>
      </c>
      <c r="H1300" s="10">
        <f>-Vendes[[#This Row],[Base Imposable]]*Vendes[[#This Row],[% IRPF]]</f>
        <v>0</v>
      </c>
      <c r="I1300" s="10">
        <f>+Vendes[[#This Row],[Base Imposable]]+Vendes[[#This Row],[Quota IVA]]+Vendes[[#This Row],[IRPF]]</f>
        <v>0</v>
      </c>
      <c r="J1300" s="19"/>
      <c r="K1300" s="17">
        <f>+MONTH(Vendes[[#This Row],[Data Factura]])</f>
        <v>1</v>
      </c>
      <c r="L1300" s="17">
        <f>+YEAR(Vendes[[#This Row],[Data Factura]])</f>
        <v>1900</v>
      </c>
      <c r="M1300" s="18">
        <f>+Vendes[[#This Row],[Data Factura]]</f>
        <v>0</v>
      </c>
      <c r="N1300" s="15" t="s">
        <v>15</v>
      </c>
      <c r="O1300" s="10">
        <f>+Vendes[[#This Row],[Base Imposable]]</f>
        <v>0</v>
      </c>
    </row>
    <row r="1301" spans="1:15" ht="15" customHeight="1" x14ac:dyDescent="0.3">
      <c r="A1301" s="19"/>
      <c r="B1301" s="19"/>
      <c r="C1301" s="19"/>
      <c r="D1301" s="19"/>
      <c r="E1301" s="19"/>
      <c r="F1301" s="19"/>
      <c r="G1301" s="10">
        <f>+Vendes[[#This Row],[Base Imposable]]*Vendes[[#This Row],[% IVA]]</f>
        <v>0</v>
      </c>
      <c r="H1301" s="10">
        <f>-Vendes[[#This Row],[Base Imposable]]*Vendes[[#This Row],[% IRPF]]</f>
        <v>0</v>
      </c>
      <c r="I1301" s="10">
        <f>+Vendes[[#This Row],[Base Imposable]]+Vendes[[#This Row],[Quota IVA]]+Vendes[[#This Row],[IRPF]]</f>
        <v>0</v>
      </c>
      <c r="J1301" s="19"/>
      <c r="K1301" s="17">
        <f>+MONTH(Vendes[[#This Row],[Data Factura]])</f>
        <v>1</v>
      </c>
      <c r="L1301" s="17">
        <f>+YEAR(Vendes[[#This Row],[Data Factura]])</f>
        <v>1900</v>
      </c>
      <c r="M1301" s="18">
        <f>+Vendes[[#This Row],[Data Factura]]</f>
        <v>0</v>
      </c>
      <c r="N1301" s="15" t="s">
        <v>15</v>
      </c>
      <c r="O1301" s="10">
        <f>+Vendes[[#This Row],[Base Imposable]]</f>
        <v>0</v>
      </c>
    </row>
    <row r="1302" spans="1:15" ht="15" customHeight="1" x14ac:dyDescent="0.3">
      <c r="A1302" s="19"/>
      <c r="B1302" s="19"/>
      <c r="C1302" s="19"/>
      <c r="D1302" s="19"/>
      <c r="E1302" s="19"/>
      <c r="F1302" s="19"/>
      <c r="G1302" s="10">
        <f>+Vendes[[#This Row],[Base Imposable]]*Vendes[[#This Row],[% IVA]]</f>
        <v>0</v>
      </c>
      <c r="H1302" s="10">
        <f>-Vendes[[#This Row],[Base Imposable]]*Vendes[[#This Row],[% IRPF]]</f>
        <v>0</v>
      </c>
      <c r="I1302" s="10">
        <f>+Vendes[[#This Row],[Base Imposable]]+Vendes[[#This Row],[Quota IVA]]+Vendes[[#This Row],[IRPF]]</f>
        <v>0</v>
      </c>
      <c r="J1302" s="19"/>
      <c r="K1302" s="17">
        <f>+MONTH(Vendes[[#This Row],[Data Factura]])</f>
        <v>1</v>
      </c>
      <c r="L1302" s="17">
        <f>+YEAR(Vendes[[#This Row],[Data Factura]])</f>
        <v>1900</v>
      </c>
      <c r="M1302" s="18">
        <f>+Vendes[[#This Row],[Data Factura]]</f>
        <v>0</v>
      </c>
      <c r="N1302" s="15" t="s">
        <v>15</v>
      </c>
      <c r="O1302" s="10">
        <f>+Vendes[[#This Row],[Base Imposable]]</f>
        <v>0</v>
      </c>
    </row>
    <row r="1303" spans="1:15" ht="15" customHeight="1" x14ac:dyDescent="0.3">
      <c r="A1303" s="19"/>
      <c r="B1303" s="19"/>
      <c r="C1303" s="19"/>
      <c r="D1303" s="19"/>
      <c r="E1303" s="19"/>
      <c r="F1303" s="19"/>
      <c r="G1303" s="10">
        <f>+Vendes[[#This Row],[Base Imposable]]*Vendes[[#This Row],[% IVA]]</f>
        <v>0</v>
      </c>
      <c r="H1303" s="10">
        <f>-Vendes[[#This Row],[Base Imposable]]*Vendes[[#This Row],[% IRPF]]</f>
        <v>0</v>
      </c>
      <c r="I1303" s="10">
        <f>+Vendes[[#This Row],[Base Imposable]]+Vendes[[#This Row],[Quota IVA]]+Vendes[[#This Row],[IRPF]]</f>
        <v>0</v>
      </c>
      <c r="J1303" s="19"/>
      <c r="K1303" s="17">
        <f>+MONTH(Vendes[[#This Row],[Data Factura]])</f>
        <v>1</v>
      </c>
      <c r="L1303" s="17">
        <f>+YEAR(Vendes[[#This Row],[Data Factura]])</f>
        <v>1900</v>
      </c>
      <c r="M1303" s="18">
        <f>+Vendes[[#This Row],[Data Factura]]</f>
        <v>0</v>
      </c>
      <c r="N1303" s="15" t="s">
        <v>15</v>
      </c>
      <c r="O1303" s="10">
        <f>+Vendes[[#This Row],[Base Imposable]]</f>
        <v>0</v>
      </c>
    </row>
    <row r="1304" spans="1:15" ht="15" customHeight="1" x14ac:dyDescent="0.3">
      <c r="A1304" s="19"/>
      <c r="B1304" s="19"/>
      <c r="C1304" s="19"/>
      <c r="D1304" s="19"/>
      <c r="E1304" s="19"/>
      <c r="F1304" s="19"/>
      <c r="G1304" s="10">
        <f>+Vendes[[#This Row],[Base Imposable]]*Vendes[[#This Row],[% IVA]]</f>
        <v>0</v>
      </c>
      <c r="H1304" s="10">
        <f>-Vendes[[#This Row],[Base Imposable]]*Vendes[[#This Row],[% IRPF]]</f>
        <v>0</v>
      </c>
      <c r="I1304" s="10">
        <f>+Vendes[[#This Row],[Base Imposable]]+Vendes[[#This Row],[Quota IVA]]+Vendes[[#This Row],[IRPF]]</f>
        <v>0</v>
      </c>
      <c r="J1304" s="19"/>
      <c r="K1304" s="17">
        <f>+MONTH(Vendes[[#This Row],[Data Factura]])</f>
        <v>1</v>
      </c>
      <c r="L1304" s="17">
        <f>+YEAR(Vendes[[#This Row],[Data Factura]])</f>
        <v>1900</v>
      </c>
      <c r="M1304" s="18">
        <f>+Vendes[[#This Row],[Data Factura]]</f>
        <v>0</v>
      </c>
      <c r="N1304" s="15" t="s">
        <v>15</v>
      </c>
      <c r="O1304" s="10">
        <f>+Vendes[[#This Row],[Base Imposable]]</f>
        <v>0</v>
      </c>
    </row>
    <row r="1305" spans="1:15" ht="15" customHeight="1" x14ac:dyDescent="0.3">
      <c r="A1305" s="19"/>
      <c r="B1305" s="19"/>
      <c r="C1305" s="19"/>
      <c r="D1305" s="19"/>
      <c r="E1305" s="19"/>
      <c r="F1305" s="19"/>
      <c r="G1305" s="10">
        <f>+Vendes[[#This Row],[Base Imposable]]*Vendes[[#This Row],[% IVA]]</f>
        <v>0</v>
      </c>
      <c r="H1305" s="10">
        <f>-Vendes[[#This Row],[Base Imposable]]*Vendes[[#This Row],[% IRPF]]</f>
        <v>0</v>
      </c>
      <c r="I1305" s="10">
        <f>+Vendes[[#This Row],[Base Imposable]]+Vendes[[#This Row],[Quota IVA]]+Vendes[[#This Row],[IRPF]]</f>
        <v>0</v>
      </c>
      <c r="J1305" s="19"/>
      <c r="K1305" s="17">
        <f>+MONTH(Vendes[[#This Row],[Data Factura]])</f>
        <v>1</v>
      </c>
      <c r="L1305" s="17">
        <f>+YEAR(Vendes[[#This Row],[Data Factura]])</f>
        <v>1900</v>
      </c>
      <c r="M1305" s="18">
        <f>+Vendes[[#This Row],[Data Factura]]</f>
        <v>0</v>
      </c>
      <c r="N1305" s="15" t="s">
        <v>15</v>
      </c>
      <c r="O1305" s="10">
        <f>+Vendes[[#This Row],[Base Imposable]]</f>
        <v>0</v>
      </c>
    </row>
    <row r="1306" spans="1:15" ht="15" customHeight="1" x14ac:dyDescent="0.3">
      <c r="A1306" s="19"/>
      <c r="B1306" s="19"/>
      <c r="C1306" s="19"/>
      <c r="D1306" s="19"/>
      <c r="E1306" s="19"/>
      <c r="F1306" s="19"/>
      <c r="G1306" s="10">
        <f>+Vendes[[#This Row],[Base Imposable]]*Vendes[[#This Row],[% IVA]]</f>
        <v>0</v>
      </c>
      <c r="H1306" s="10">
        <f>-Vendes[[#This Row],[Base Imposable]]*Vendes[[#This Row],[% IRPF]]</f>
        <v>0</v>
      </c>
      <c r="I1306" s="10">
        <f>+Vendes[[#This Row],[Base Imposable]]+Vendes[[#This Row],[Quota IVA]]+Vendes[[#This Row],[IRPF]]</f>
        <v>0</v>
      </c>
      <c r="J1306" s="19"/>
      <c r="K1306" s="17">
        <f>+MONTH(Vendes[[#This Row],[Data Factura]])</f>
        <v>1</v>
      </c>
      <c r="L1306" s="17">
        <f>+YEAR(Vendes[[#This Row],[Data Factura]])</f>
        <v>1900</v>
      </c>
      <c r="M1306" s="18">
        <f>+Vendes[[#This Row],[Data Factura]]</f>
        <v>0</v>
      </c>
      <c r="N1306" s="15" t="s">
        <v>15</v>
      </c>
      <c r="O1306" s="10">
        <f>+Vendes[[#This Row],[Base Imposable]]</f>
        <v>0</v>
      </c>
    </row>
    <row r="1307" spans="1:15" ht="15" customHeight="1" x14ac:dyDescent="0.3">
      <c r="A1307" s="19"/>
      <c r="B1307" s="19"/>
      <c r="C1307" s="19"/>
      <c r="D1307" s="19"/>
      <c r="E1307" s="19"/>
      <c r="F1307" s="19"/>
      <c r="G1307" s="10">
        <f>+Vendes[[#This Row],[Base Imposable]]*Vendes[[#This Row],[% IVA]]</f>
        <v>0</v>
      </c>
      <c r="H1307" s="10">
        <f>-Vendes[[#This Row],[Base Imposable]]*Vendes[[#This Row],[% IRPF]]</f>
        <v>0</v>
      </c>
      <c r="I1307" s="10">
        <f>+Vendes[[#This Row],[Base Imposable]]+Vendes[[#This Row],[Quota IVA]]+Vendes[[#This Row],[IRPF]]</f>
        <v>0</v>
      </c>
      <c r="J1307" s="19"/>
      <c r="K1307" s="17">
        <f>+MONTH(Vendes[[#This Row],[Data Factura]])</f>
        <v>1</v>
      </c>
      <c r="L1307" s="17">
        <f>+YEAR(Vendes[[#This Row],[Data Factura]])</f>
        <v>1900</v>
      </c>
      <c r="M1307" s="18">
        <f>+Vendes[[#This Row],[Data Factura]]</f>
        <v>0</v>
      </c>
      <c r="N1307" s="15" t="s">
        <v>15</v>
      </c>
      <c r="O1307" s="10">
        <f>+Vendes[[#This Row],[Base Imposable]]</f>
        <v>0</v>
      </c>
    </row>
    <row r="1308" spans="1:15" ht="15" customHeight="1" x14ac:dyDescent="0.3">
      <c r="A1308" s="19"/>
      <c r="B1308" s="19"/>
      <c r="C1308" s="19"/>
      <c r="D1308" s="19"/>
      <c r="E1308" s="19"/>
      <c r="F1308" s="19"/>
      <c r="G1308" s="10">
        <f>+Vendes[[#This Row],[Base Imposable]]*Vendes[[#This Row],[% IVA]]</f>
        <v>0</v>
      </c>
      <c r="H1308" s="10">
        <f>-Vendes[[#This Row],[Base Imposable]]*Vendes[[#This Row],[% IRPF]]</f>
        <v>0</v>
      </c>
      <c r="I1308" s="10">
        <f>+Vendes[[#This Row],[Base Imposable]]+Vendes[[#This Row],[Quota IVA]]+Vendes[[#This Row],[IRPF]]</f>
        <v>0</v>
      </c>
      <c r="J1308" s="19"/>
      <c r="K1308" s="17">
        <f>+MONTH(Vendes[[#This Row],[Data Factura]])</f>
        <v>1</v>
      </c>
      <c r="L1308" s="17">
        <f>+YEAR(Vendes[[#This Row],[Data Factura]])</f>
        <v>1900</v>
      </c>
      <c r="M1308" s="18">
        <f>+Vendes[[#This Row],[Data Factura]]</f>
        <v>0</v>
      </c>
      <c r="N1308" s="15" t="s">
        <v>15</v>
      </c>
      <c r="O1308" s="10">
        <f>+Vendes[[#This Row],[Base Imposable]]</f>
        <v>0</v>
      </c>
    </row>
    <row r="1309" spans="1:15" ht="15" customHeight="1" x14ac:dyDescent="0.3">
      <c r="A1309" s="19"/>
      <c r="B1309" s="19"/>
      <c r="C1309" s="19"/>
      <c r="D1309" s="19"/>
      <c r="E1309" s="19"/>
      <c r="F1309" s="19"/>
      <c r="G1309" s="10">
        <f>+Vendes[[#This Row],[Base Imposable]]*Vendes[[#This Row],[% IVA]]</f>
        <v>0</v>
      </c>
      <c r="H1309" s="10">
        <f>-Vendes[[#This Row],[Base Imposable]]*Vendes[[#This Row],[% IRPF]]</f>
        <v>0</v>
      </c>
      <c r="I1309" s="10">
        <f>+Vendes[[#This Row],[Base Imposable]]+Vendes[[#This Row],[Quota IVA]]+Vendes[[#This Row],[IRPF]]</f>
        <v>0</v>
      </c>
      <c r="J1309" s="19"/>
      <c r="K1309" s="17">
        <f>+MONTH(Vendes[[#This Row],[Data Factura]])</f>
        <v>1</v>
      </c>
      <c r="L1309" s="17">
        <f>+YEAR(Vendes[[#This Row],[Data Factura]])</f>
        <v>1900</v>
      </c>
      <c r="M1309" s="18">
        <f>+Vendes[[#This Row],[Data Factura]]</f>
        <v>0</v>
      </c>
      <c r="N1309" s="15" t="s">
        <v>15</v>
      </c>
      <c r="O1309" s="10">
        <f>+Vendes[[#This Row],[Base Imposable]]</f>
        <v>0</v>
      </c>
    </row>
    <row r="1310" spans="1:15" ht="15" customHeight="1" x14ac:dyDescent="0.3">
      <c r="A1310" s="19"/>
      <c r="B1310" s="19"/>
      <c r="C1310" s="19"/>
      <c r="D1310" s="19"/>
      <c r="E1310" s="19"/>
      <c r="F1310" s="19"/>
      <c r="G1310" s="10">
        <f>+Vendes[[#This Row],[Base Imposable]]*Vendes[[#This Row],[% IVA]]</f>
        <v>0</v>
      </c>
      <c r="H1310" s="10">
        <f>-Vendes[[#This Row],[Base Imposable]]*Vendes[[#This Row],[% IRPF]]</f>
        <v>0</v>
      </c>
      <c r="I1310" s="10">
        <f>+Vendes[[#This Row],[Base Imposable]]+Vendes[[#This Row],[Quota IVA]]+Vendes[[#This Row],[IRPF]]</f>
        <v>0</v>
      </c>
      <c r="J1310" s="19"/>
      <c r="K1310" s="17">
        <f>+MONTH(Vendes[[#This Row],[Data Factura]])</f>
        <v>1</v>
      </c>
      <c r="L1310" s="17">
        <f>+YEAR(Vendes[[#This Row],[Data Factura]])</f>
        <v>1900</v>
      </c>
      <c r="M1310" s="18">
        <f>+Vendes[[#This Row],[Data Factura]]</f>
        <v>0</v>
      </c>
      <c r="N1310" s="15" t="s">
        <v>15</v>
      </c>
      <c r="O1310" s="10">
        <f>+Vendes[[#This Row],[Base Imposable]]</f>
        <v>0</v>
      </c>
    </row>
    <row r="1311" spans="1:15" ht="15" customHeight="1" x14ac:dyDescent="0.3">
      <c r="A1311" s="19"/>
      <c r="B1311" s="19"/>
      <c r="C1311" s="19"/>
      <c r="D1311" s="19"/>
      <c r="E1311" s="19"/>
      <c r="F1311" s="19"/>
      <c r="G1311" s="10">
        <f>+Vendes[[#This Row],[Base Imposable]]*Vendes[[#This Row],[% IVA]]</f>
        <v>0</v>
      </c>
      <c r="H1311" s="10">
        <f>-Vendes[[#This Row],[Base Imposable]]*Vendes[[#This Row],[% IRPF]]</f>
        <v>0</v>
      </c>
      <c r="I1311" s="10">
        <f>+Vendes[[#This Row],[Base Imposable]]+Vendes[[#This Row],[Quota IVA]]+Vendes[[#This Row],[IRPF]]</f>
        <v>0</v>
      </c>
      <c r="J1311" s="19"/>
      <c r="K1311" s="17">
        <f>+MONTH(Vendes[[#This Row],[Data Factura]])</f>
        <v>1</v>
      </c>
      <c r="L1311" s="17">
        <f>+YEAR(Vendes[[#This Row],[Data Factura]])</f>
        <v>1900</v>
      </c>
      <c r="M1311" s="18">
        <f>+Vendes[[#This Row],[Data Factura]]</f>
        <v>0</v>
      </c>
      <c r="N1311" s="15" t="s">
        <v>15</v>
      </c>
      <c r="O1311" s="10">
        <f>+Vendes[[#This Row],[Base Imposable]]</f>
        <v>0</v>
      </c>
    </row>
    <row r="1312" spans="1:15" ht="15" customHeight="1" x14ac:dyDescent="0.3">
      <c r="A1312" s="19"/>
      <c r="B1312" s="19"/>
      <c r="C1312" s="19"/>
      <c r="D1312" s="19"/>
      <c r="E1312" s="19"/>
      <c r="F1312" s="19"/>
      <c r="G1312" s="10">
        <f>+Vendes[[#This Row],[Base Imposable]]*Vendes[[#This Row],[% IVA]]</f>
        <v>0</v>
      </c>
      <c r="H1312" s="10">
        <f>-Vendes[[#This Row],[Base Imposable]]*Vendes[[#This Row],[% IRPF]]</f>
        <v>0</v>
      </c>
      <c r="I1312" s="10">
        <f>+Vendes[[#This Row],[Base Imposable]]+Vendes[[#This Row],[Quota IVA]]+Vendes[[#This Row],[IRPF]]</f>
        <v>0</v>
      </c>
      <c r="J1312" s="19"/>
      <c r="K1312" s="17">
        <f>+MONTH(Vendes[[#This Row],[Data Factura]])</f>
        <v>1</v>
      </c>
      <c r="L1312" s="17">
        <f>+YEAR(Vendes[[#This Row],[Data Factura]])</f>
        <v>1900</v>
      </c>
      <c r="M1312" s="18">
        <f>+Vendes[[#This Row],[Data Factura]]</f>
        <v>0</v>
      </c>
      <c r="N1312" s="15" t="s">
        <v>15</v>
      </c>
      <c r="O1312" s="10">
        <f>+Vendes[[#This Row],[Base Imposable]]</f>
        <v>0</v>
      </c>
    </row>
    <row r="1313" spans="1:15" ht="15" customHeight="1" x14ac:dyDescent="0.3">
      <c r="A1313" s="19"/>
      <c r="B1313" s="19"/>
      <c r="C1313" s="19"/>
      <c r="D1313" s="19"/>
      <c r="E1313" s="19"/>
      <c r="F1313" s="19"/>
      <c r="G1313" s="10">
        <f>+Vendes[[#This Row],[Base Imposable]]*Vendes[[#This Row],[% IVA]]</f>
        <v>0</v>
      </c>
      <c r="H1313" s="10">
        <f>-Vendes[[#This Row],[Base Imposable]]*Vendes[[#This Row],[% IRPF]]</f>
        <v>0</v>
      </c>
      <c r="I1313" s="10">
        <f>+Vendes[[#This Row],[Base Imposable]]+Vendes[[#This Row],[Quota IVA]]+Vendes[[#This Row],[IRPF]]</f>
        <v>0</v>
      </c>
      <c r="J1313" s="19"/>
      <c r="K1313" s="17">
        <f>+MONTH(Vendes[[#This Row],[Data Factura]])</f>
        <v>1</v>
      </c>
      <c r="L1313" s="17">
        <f>+YEAR(Vendes[[#This Row],[Data Factura]])</f>
        <v>1900</v>
      </c>
      <c r="M1313" s="18">
        <f>+Vendes[[#This Row],[Data Factura]]</f>
        <v>0</v>
      </c>
      <c r="N1313" s="15" t="s">
        <v>15</v>
      </c>
      <c r="O1313" s="10">
        <f>+Vendes[[#This Row],[Base Imposable]]</f>
        <v>0</v>
      </c>
    </row>
    <row r="1314" spans="1:15" ht="15" customHeight="1" x14ac:dyDescent="0.3">
      <c r="A1314" s="19"/>
      <c r="B1314" s="19"/>
      <c r="C1314" s="19"/>
      <c r="D1314" s="19"/>
      <c r="E1314" s="19"/>
      <c r="F1314" s="19"/>
      <c r="G1314" s="10">
        <f>+Vendes[[#This Row],[Base Imposable]]*Vendes[[#This Row],[% IVA]]</f>
        <v>0</v>
      </c>
      <c r="H1314" s="10">
        <f>-Vendes[[#This Row],[Base Imposable]]*Vendes[[#This Row],[% IRPF]]</f>
        <v>0</v>
      </c>
      <c r="I1314" s="10">
        <f>+Vendes[[#This Row],[Base Imposable]]+Vendes[[#This Row],[Quota IVA]]+Vendes[[#This Row],[IRPF]]</f>
        <v>0</v>
      </c>
      <c r="J1314" s="19"/>
      <c r="K1314" s="17">
        <f>+MONTH(Vendes[[#This Row],[Data Factura]])</f>
        <v>1</v>
      </c>
      <c r="L1314" s="17">
        <f>+YEAR(Vendes[[#This Row],[Data Factura]])</f>
        <v>1900</v>
      </c>
      <c r="M1314" s="18">
        <f>+Vendes[[#This Row],[Data Factura]]</f>
        <v>0</v>
      </c>
      <c r="N1314" s="15" t="s">
        <v>15</v>
      </c>
      <c r="O1314" s="10">
        <f>+Vendes[[#This Row],[Base Imposable]]</f>
        <v>0</v>
      </c>
    </row>
    <row r="1315" spans="1:15" ht="15" customHeight="1" x14ac:dyDescent="0.3">
      <c r="A1315" s="19"/>
      <c r="B1315" s="19"/>
      <c r="C1315" s="19"/>
      <c r="D1315" s="19"/>
      <c r="E1315" s="19"/>
      <c r="F1315" s="19"/>
      <c r="G1315" s="10">
        <f>+Vendes[[#This Row],[Base Imposable]]*Vendes[[#This Row],[% IVA]]</f>
        <v>0</v>
      </c>
      <c r="H1315" s="10">
        <f>-Vendes[[#This Row],[Base Imposable]]*Vendes[[#This Row],[% IRPF]]</f>
        <v>0</v>
      </c>
      <c r="I1315" s="10">
        <f>+Vendes[[#This Row],[Base Imposable]]+Vendes[[#This Row],[Quota IVA]]+Vendes[[#This Row],[IRPF]]</f>
        <v>0</v>
      </c>
      <c r="J1315" s="19"/>
      <c r="K1315" s="17">
        <f>+MONTH(Vendes[[#This Row],[Data Factura]])</f>
        <v>1</v>
      </c>
      <c r="L1315" s="17">
        <f>+YEAR(Vendes[[#This Row],[Data Factura]])</f>
        <v>1900</v>
      </c>
      <c r="M1315" s="18">
        <f>+Vendes[[#This Row],[Data Factura]]</f>
        <v>0</v>
      </c>
      <c r="N1315" s="15" t="s">
        <v>15</v>
      </c>
      <c r="O1315" s="10">
        <f>+Vendes[[#This Row],[Base Imposable]]</f>
        <v>0</v>
      </c>
    </row>
    <row r="1316" spans="1:15" ht="15" customHeight="1" x14ac:dyDescent="0.3">
      <c r="A1316" s="19"/>
      <c r="B1316" s="19"/>
      <c r="C1316" s="19"/>
      <c r="D1316" s="19"/>
      <c r="E1316" s="19"/>
      <c r="F1316" s="19"/>
      <c r="G1316" s="10">
        <f>+Vendes[[#This Row],[Base Imposable]]*Vendes[[#This Row],[% IVA]]</f>
        <v>0</v>
      </c>
      <c r="H1316" s="10">
        <f>-Vendes[[#This Row],[Base Imposable]]*Vendes[[#This Row],[% IRPF]]</f>
        <v>0</v>
      </c>
      <c r="I1316" s="10">
        <f>+Vendes[[#This Row],[Base Imposable]]+Vendes[[#This Row],[Quota IVA]]+Vendes[[#This Row],[IRPF]]</f>
        <v>0</v>
      </c>
      <c r="J1316" s="19"/>
      <c r="K1316" s="17">
        <f>+MONTH(Vendes[[#This Row],[Data Factura]])</f>
        <v>1</v>
      </c>
      <c r="L1316" s="17">
        <f>+YEAR(Vendes[[#This Row],[Data Factura]])</f>
        <v>1900</v>
      </c>
      <c r="M1316" s="18">
        <f>+Vendes[[#This Row],[Data Factura]]</f>
        <v>0</v>
      </c>
      <c r="N1316" s="15" t="s">
        <v>15</v>
      </c>
      <c r="O1316" s="10">
        <f>+Vendes[[#This Row],[Base Imposable]]</f>
        <v>0</v>
      </c>
    </row>
    <row r="1317" spans="1:15" ht="15" customHeight="1" x14ac:dyDescent="0.3">
      <c r="A1317" s="19"/>
      <c r="B1317" s="19"/>
      <c r="C1317" s="19"/>
      <c r="D1317" s="19"/>
      <c r="E1317" s="19"/>
      <c r="F1317" s="19"/>
      <c r="G1317" s="10">
        <f>+Vendes[[#This Row],[Base Imposable]]*Vendes[[#This Row],[% IVA]]</f>
        <v>0</v>
      </c>
      <c r="H1317" s="10">
        <f>-Vendes[[#This Row],[Base Imposable]]*Vendes[[#This Row],[% IRPF]]</f>
        <v>0</v>
      </c>
      <c r="I1317" s="10">
        <f>+Vendes[[#This Row],[Base Imposable]]+Vendes[[#This Row],[Quota IVA]]+Vendes[[#This Row],[IRPF]]</f>
        <v>0</v>
      </c>
      <c r="J1317" s="19"/>
      <c r="K1317" s="17">
        <f>+MONTH(Vendes[[#This Row],[Data Factura]])</f>
        <v>1</v>
      </c>
      <c r="L1317" s="17">
        <f>+YEAR(Vendes[[#This Row],[Data Factura]])</f>
        <v>1900</v>
      </c>
      <c r="M1317" s="18">
        <f>+Vendes[[#This Row],[Data Factura]]</f>
        <v>0</v>
      </c>
      <c r="N1317" s="15" t="s">
        <v>15</v>
      </c>
      <c r="O1317" s="10">
        <f>+Vendes[[#This Row],[Base Imposable]]</f>
        <v>0</v>
      </c>
    </row>
    <row r="1318" spans="1:15" ht="15" customHeight="1" x14ac:dyDescent="0.3">
      <c r="A1318" s="19"/>
      <c r="B1318" s="19"/>
      <c r="C1318" s="19"/>
      <c r="D1318" s="19"/>
      <c r="E1318" s="19"/>
      <c r="F1318" s="19"/>
      <c r="G1318" s="10">
        <f>+Vendes[[#This Row],[Base Imposable]]*Vendes[[#This Row],[% IVA]]</f>
        <v>0</v>
      </c>
      <c r="H1318" s="10">
        <f>-Vendes[[#This Row],[Base Imposable]]*Vendes[[#This Row],[% IRPF]]</f>
        <v>0</v>
      </c>
      <c r="I1318" s="10">
        <f>+Vendes[[#This Row],[Base Imposable]]+Vendes[[#This Row],[Quota IVA]]+Vendes[[#This Row],[IRPF]]</f>
        <v>0</v>
      </c>
      <c r="J1318" s="19"/>
      <c r="K1318" s="17">
        <f>+MONTH(Vendes[[#This Row],[Data Factura]])</f>
        <v>1</v>
      </c>
      <c r="L1318" s="17">
        <f>+YEAR(Vendes[[#This Row],[Data Factura]])</f>
        <v>1900</v>
      </c>
      <c r="M1318" s="18">
        <f>+Vendes[[#This Row],[Data Factura]]</f>
        <v>0</v>
      </c>
      <c r="N1318" s="15" t="s">
        <v>15</v>
      </c>
      <c r="O1318" s="10">
        <f>+Vendes[[#This Row],[Base Imposable]]</f>
        <v>0</v>
      </c>
    </row>
    <row r="1319" spans="1:15" ht="15" customHeight="1" x14ac:dyDescent="0.3">
      <c r="A1319" s="19"/>
      <c r="B1319" s="19"/>
      <c r="C1319" s="19"/>
      <c r="D1319" s="19"/>
      <c r="E1319" s="19"/>
      <c r="F1319" s="19"/>
      <c r="G1319" s="10">
        <f>+Vendes[[#This Row],[Base Imposable]]*Vendes[[#This Row],[% IVA]]</f>
        <v>0</v>
      </c>
      <c r="H1319" s="10">
        <f>-Vendes[[#This Row],[Base Imposable]]*Vendes[[#This Row],[% IRPF]]</f>
        <v>0</v>
      </c>
      <c r="I1319" s="10">
        <f>+Vendes[[#This Row],[Base Imposable]]+Vendes[[#This Row],[Quota IVA]]+Vendes[[#This Row],[IRPF]]</f>
        <v>0</v>
      </c>
      <c r="J1319" s="19"/>
      <c r="K1319" s="17">
        <f>+MONTH(Vendes[[#This Row],[Data Factura]])</f>
        <v>1</v>
      </c>
      <c r="L1319" s="17">
        <f>+YEAR(Vendes[[#This Row],[Data Factura]])</f>
        <v>1900</v>
      </c>
      <c r="M1319" s="18">
        <f>+Vendes[[#This Row],[Data Factura]]</f>
        <v>0</v>
      </c>
      <c r="N1319" s="15" t="s">
        <v>15</v>
      </c>
      <c r="O1319" s="10">
        <f>+Vendes[[#This Row],[Base Imposable]]</f>
        <v>0</v>
      </c>
    </row>
    <row r="1320" spans="1:15" ht="15" customHeight="1" x14ac:dyDescent="0.3">
      <c r="A1320" s="19"/>
      <c r="B1320" s="19"/>
      <c r="C1320" s="19"/>
      <c r="D1320" s="19"/>
      <c r="E1320" s="19"/>
      <c r="F1320" s="19"/>
      <c r="G1320" s="10">
        <f>+Vendes[[#This Row],[Base Imposable]]*Vendes[[#This Row],[% IVA]]</f>
        <v>0</v>
      </c>
      <c r="H1320" s="10">
        <f>-Vendes[[#This Row],[Base Imposable]]*Vendes[[#This Row],[% IRPF]]</f>
        <v>0</v>
      </c>
      <c r="I1320" s="10">
        <f>+Vendes[[#This Row],[Base Imposable]]+Vendes[[#This Row],[Quota IVA]]+Vendes[[#This Row],[IRPF]]</f>
        <v>0</v>
      </c>
      <c r="J1320" s="19"/>
      <c r="K1320" s="17">
        <f>+MONTH(Vendes[[#This Row],[Data Factura]])</f>
        <v>1</v>
      </c>
      <c r="L1320" s="17">
        <f>+YEAR(Vendes[[#This Row],[Data Factura]])</f>
        <v>1900</v>
      </c>
      <c r="M1320" s="18">
        <f>+Vendes[[#This Row],[Data Factura]]</f>
        <v>0</v>
      </c>
      <c r="N1320" s="15" t="s">
        <v>15</v>
      </c>
      <c r="O1320" s="10">
        <f>+Vendes[[#This Row],[Base Imposable]]</f>
        <v>0</v>
      </c>
    </row>
    <row r="1321" spans="1:15" ht="15" customHeight="1" x14ac:dyDescent="0.3">
      <c r="A1321" s="19"/>
      <c r="B1321" s="19"/>
      <c r="C1321" s="19"/>
      <c r="D1321" s="19"/>
      <c r="E1321" s="19"/>
      <c r="F1321" s="19"/>
      <c r="G1321" s="10">
        <f>+Vendes[[#This Row],[Base Imposable]]*Vendes[[#This Row],[% IVA]]</f>
        <v>0</v>
      </c>
      <c r="H1321" s="10">
        <f>-Vendes[[#This Row],[Base Imposable]]*Vendes[[#This Row],[% IRPF]]</f>
        <v>0</v>
      </c>
      <c r="I1321" s="10">
        <f>+Vendes[[#This Row],[Base Imposable]]+Vendes[[#This Row],[Quota IVA]]+Vendes[[#This Row],[IRPF]]</f>
        <v>0</v>
      </c>
      <c r="J1321" s="19"/>
      <c r="K1321" s="17">
        <f>+MONTH(Vendes[[#This Row],[Data Factura]])</f>
        <v>1</v>
      </c>
      <c r="L1321" s="17">
        <f>+YEAR(Vendes[[#This Row],[Data Factura]])</f>
        <v>1900</v>
      </c>
      <c r="M1321" s="18">
        <f>+Vendes[[#This Row],[Data Factura]]</f>
        <v>0</v>
      </c>
      <c r="N1321" s="15" t="s">
        <v>15</v>
      </c>
      <c r="O1321" s="10">
        <f>+Vendes[[#This Row],[Base Imposable]]</f>
        <v>0</v>
      </c>
    </row>
    <row r="1322" spans="1:15" ht="15" customHeight="1" x14ac:dyDescent="0.3">
      <c r="A1322" s="19"/>
      <c r="B1322" s="19"/>
      <c r="C1322" s="19"/>
      <c r="D1322" s="19"/>
      <c r="E1322" s="19"/>
      <c r="F1322" s="19"/>
      <c r="G1322" s="10">
        <f>+Vendes[[#This Row],[Base Imposable]]*Vendes[[#This Row],[% IVA]]</f>
        <v>0</v>
      </c>
      <c r="H1322" s="10">
        <f>-Vendes[[#This Row],[Base Imposable]]*Vendes[[#This Row],[% IRPF]]</f>
        <v>0</v>
      </c>
      <c r="I1322" s="10">
        <f>+Vendes[[#This Row],[Base Imposable]]+Vendes[[#This Row],[Quota IVA]]+Vendes[[#This Row],[IRPF]]</f>
        <v>0</v>
      </c>
      <c r="J1322" s="19"/>
      <c r="K1322" s="17">
        <f>+MONTH(Vendes[[#This Row],[Data Factura]])</f>
        <v>1</v>
      </c>
      <c r="L1322" s="17">
        <f>+YEAR(Vendes[[#This Row],[Data Factura]])</f>
        <v>1900</v>
      </c>
      <c r="M1322" s="18">
        <f>+Vendes[[#This Row],[Data Factura]]</f>
        <v>0</v>
      </c>
      <c r="N1322" s="15" t="s">
        <v>15</v>
      </c>
      <c r="O1322" s="10">
        <f>+Vendes[[#This Row],[Base Imposable]]</f>
        <v>0</v>
      </c>
    </row>
    <row r="1323" spans="1:15" ht="15" customHeight="1" x14ac:dyDescent="0.3">
      <c r="A1323" s="19"/>
      <c r="B1323" s="19"/>
      <c r="C1323" s="19"/>
      <c r="D1323" s="19"/>
      <c r="E1323" s="19"/>
      <c r="F1323" s="19"/>
      <c r="G1323" s="10">
        <f>+Vendes[[#This Row],[Base Imposable]]*Vendes[[#This Row],[% IVA]]</f>
        <v>0</v>
      </c>
      <c r="H1323" s="10">
        <f>-Vendes[[#This Row],[Base Imposable]]*Vendes[[#This Row],[% IRPF]]</f>
        <v>0</v>
      </c>
      <c r="I1323" s="10">
        <f>+Vendes[[#This Row],[Base Imposable]]+Vendes[[#This Row],[Quota IVA]]+Vendes[[#This Row],[IRPF]]</f>
        <v>0</v>
      </c>
      <c r="J1323" s="19"/>
      <c r="K1323" s="17">
        <f>+MONTH(Vendes[[#This Row],[Data Factura]])</f>
        <v>1</v>
      </c>
      <c r="L1323" s="17">
        <f>+YEAR(Vendes[[#This Row],[Data Factura]])</f>
        <v>1900</v>
      </c>
      <c r="M1323" s="18">
        <f>+Vendes[[#This Row],[Data Factura]]</f>
        <v>0</v>
      </c>
      <c r="N1323" s="15" t="s">
        <v>15</v>
      </c>
      <c r="O1323" s="10">
        <f>+Vendes[[#This Row],[Base Imposable]]</f>
        <v>0</v>
      </c>
    </row>
    <row r="1324" spans="1:15" ht="15" customHeight="1" x14ac:dyDescent="0.3">
      <c r="A1324" s="19"/>
      <c r="B1324" s="19"/>
      <c r="C1324" s="19"/>
      <c r="D1324" s="19"/>
      <c r="E1324" s="19"/>
      <c r="F1324" s="19"/>
      <c r="G1324" s="10">
        <f>+Vendes[[#This Row],[Base Imposable]]*Vendes[[#This Row],[% IVA]]</f>
        <v>0</v>
      </c>
      <c r="H1324" s="10">
        <f>-Vendes[[#This Row],[Base Imposable]]*Vendes[[#This Row],[% IRPF]]</f>
        <v>0</v>
      </c>
      <c r="I1324" s="10">
        <f>+Vendes[[#This Row],[Base Imposable]]+Vendes[[#This Row],[Quota IVA]]+Vendes[[#This Row],[IRPF]]</f>
        <v>0</v>
      </c>
      <c r="J1324" s="19"/>
      <c r="K1324" s="17">
        <f>+MONTH(Vendes[[#This Row],[Data Factura]])</f>
        <v>1</v>
      </c>
      <c r="L1324" s="17">
        <f>+YEAR(Vendes[[#This Row],[Data Factura]])</f>
        <v>1900</v>
      </c>
      <c r="M1324" s="18">
        <f>+Vendes[[#This Row],[Data Factura]]</f>
        <v>0</v>
      </c>
      <c r="N1324" s="15" t="s">
        <v>15</v>
      </c>
      <c r="O1324" s="10">
        <f>+Vendes[[#This Row],[Base Imposable]]</f>
        <v>0</v>
      </c>
    </row>
    <row r="1325" spans="1:15" ht="15" customHeight="1" x14ac:dyDescent="0.3">
      <c r="A1325" s="19"/>
      <c r="B1325" s="19"/>
      <c r="C1325" s="19"/>
      <c r="D1325" s="19"/>
      <c r="E1325" s="19"/>
      <c r="F1325" s="19"/>
      <c r="G1325" s="10">
        <f>+Vendes[[#This Row],[Base Imposable]]*Vendes[[#This Row],[% IVA]]</f>
        <v>0</v>
      </c>
      <c r="H1325" s="10">
        <f>-Vendes[[#This Row],[Base Imposable]]*Vendes[[#This Row],[% IRPF]]</f>
        <v>0</v>
      </c>
      <c r="I1325" s="10">
        <f>+Vendes[[#This Row],[Base Imposable]]+Vendes[[#This Row],[Quota IVA]]+Vendes[[#This Row],[IRPF]]</f>
        <v>0</v>
      </c>
      <c r="J1325" s="19"/>
      <c r="K1325" s="17">
        <f>+MONTH(Vendes[[#This Row],[Data Factura]])</f>
        <v>1</v>
      </c>
      <c r="L1325" s="17">
        <f>+YEAR(Vendes[[#This Row],[Data Factura]])</f>
        <v>1900</v>
      </c>
      <c r="M1325" s="18">
        <f>+Vendes[[#This Row],[Data Factura]]</f>
        <v>0</v>
      </c>
      <c r="N1325" s="15" t="s">
        <v>15</v>
      </c>
      <c r="O1325" s="10">
        <f>+Vendes[[#This Row],[Base Imposable]]</f>
        <v>0</v>
      </c>
    </row>
    <row r="1326" spans="1:15" ht="15" customHeight="1" x14ac:dyDescent="0.3">
      <c r="A1326" s="19"/>
      <c r="B1326" s="19"/>
      <c r="C1326" s="19"/>
      <c r="D1326" s="19"/>
      <c r="E1326" s="19"/>
      <c r="F1326" s="19"/>
      <c r="G1326" s="10">
        <f>+Vendes[[#This Row],[Base Imposable]]*Vendes[[#This Row],[% IVA]]</f>
        <v>0</v>
      </c>
      <c r="H1326" s="10">
        <f>-Vendes[[#This Row],[Base Imposable]]*Vendes[[#This Row],[% IRPF]]</f>
        <v>0</v>
      </c>
      <c r="I1326" s="10">
        <f>+Vendes[[#This Row],[Base Imposable]]+Vendes[[#This Row],[Quota IVA]]+Vendes[[#This Row],[IRPF]]</f>
        <v>0</v>
      </c>
      <c r="J1326" s="19"/>
      <c r="K1326" s="17">
        <f>+MONTH(Vendes[[#This Row],[Data Factura]])</f>
        <v>1</v>
      </c>
      <c r="L1326" s="17">
        <f>+YEAR(Vendes[[#This Row],[Data Factura]])</f>
        <v>1900</v>
      </c>
      <c r="M1326" s="18">
        <f>+Vendes[[#This Row],[Data Factura]]</f>
        <v>0</v>
      </c>
      <c r="N1326" s="15" t="s">
        <v>15</v>
      </c>
      <c r="O1326" s="10">
        <f>+Vendes[[#This Row],[Base Imposable]]</f>
        <v>0</v>
      </c>
    </row>
    <row r="1327" spans="1:15" ht="15" customHeight="1" x14ac:dyDescent="0.3">
      <c r="A1327" s="19"/>
      <c r="B1327" s="19"/>
      <c r="C1327" s="19"/>
      <c r="D1327" s="19"/>
      <c r="E1327" s="19"/>
      <c r="F1327" s="19"/>
      <c r="G1327" s="10">
        <f>+Vendes[[#This Row],[Base Imposable]]*Vendes[[#This Row],[% IVA]]</f>
        <v>0</v>
      </c>
      <c r="H1327" s="10">
        <f>-Vendes[[#This Row],[Base Imposable]]*Vendes[[#This Row],[% IRPF]]</f>
        <v>0</v>
      </c>
      <c r="I1327" s="10">
        <f>+Vendes[[#This Row],[Base Imposable]]+Vendes[[#This Row],[Quota IVA]]+Vendes[[#This Row],[IRPF]]</f>
        <v>0</v>
      </c>
      <c r="J1327" s="19"/>
      <c r="K1327" s="17">
        <f>+MONTH(Vendes[[#This Row],[Data Factura]])</f>
        <v>1</v>
      </c>
      <c r="L1327" s="17">
        <f>+YEAR(Vendes[[#This Row],[Data Factura]])</f>
        <v>1900</v>
      </c>
      <c r="M1327" s="18">
        <f>+Vendes[[#This Row],[Data Factura]]</f>
        <v>0</v>
      </c>
      <c r="N1327" s="15" t="s">
        <v>15</v>
      </c>
      <c r="O1327" s="10">
        <f>+Vendes[[#This Row],[Base Imposable]]</f>
        <v>0</v>
      </c>
    </row>
    <row r="1328" spans="1:15" ht="15" customHeight="1" x14ac:dyDescent="0.3">
      <c r="A1328" s="19"/>
      <c r="B1328" s="19"/>
      <c r="C1328" s="19"/>
      <c r="D1328" s="19"/>
      <c r="E1328" s="19"/>
      <c r="F1328" s="19"/>
      <c r="G1328" s="10">
        <f>+Vendes[[#This Row],[Base Imposable]]*Vendes[[#This Row],[% IVA]]</f>
        <v>0</v>
      </c>
      <c r="H1328" s="10">
        <f>-Vendes[[#This Row],[Base Imposable]]*Vendes[[#This Row],[% IRPF]]</f>
        <v>0</v>
      </c>
      <c r="I1328" s="10">
        <f>+Vendes[[#This Row],[Base Imposable]]+Vendes[[#This Row],[Quota IVA]]+Vendes[[#This Row],[IRPF]]</f>
        <v>0</v>
      </c>
      <c r="J1328" s="19"/>
      <c r="K1328" s="17">
        <f>+MONTH(Vendes[[#This Row],[Data Factura]])</f>
        <v>1</v>
      </c>
      <c r="L1328" s="17">
        <f>+YEAR(Vendes[[#This Row],[Data Factura]])</f>
        <v>1900</v>
      </c>
      <c r="M1328" s="18">
        <f>+Vendes[[#This Row],[Data Factura]]</f>
        <v>0</v>
      </c>
      <c r="N1328" s="15" t="s">
        <v>15</v>
      </c>
      <c r="O1328" s="10">
        <f>+Vendes[[#This Row],[Base Imposable]]</f>
        <v>0</v>
      </c>
    </row>
    <row r="1329" spans="1:15" ht="15" customHeight="1" x14ac:dyDescent="0.3">
      <c r="A1329" s="19"/>
      <c r="B1329" s="19"/>
      <c r="C1329" s="19"/>
      <c r="D1329" s="19"/>
      <c r="E1329" s="19"/>
      <c r="F1329" s="19"/>
      <c r="G1329" s="10">
        <f>+Vendes[[#This Row],[Base Imposable]]*Vendes[[#This Row],[% IVA]]</f>
        <v>0</v>
      </c>
      <c r="H1329" s="10">
        <f>-Vendes[[#This Row],[Base Imposable]]*Vendes[[#This Row],[% IRPF]]</f>
        <v>0</v>
      </c>
      <c r="I1329" s="10">
        <f>+Vendes[[#This Row],[Base Imposable]]+Vendes[[#This Row],[Quota IVA]]+Vendes[[#This Row],[IRPF]]</f>
        <v>0</v>
      </c>
      <c r="J1329" s="19"/>
      <c r="K1329" s="17">
        <f>+MONTH(Vendes[[#This Row],[Data Factura]])</f>
        <v>1</v>
      </c>
      <c r="L1329" s="17">
        <f>+YEAR(Vendes[[#This Row],[Data Factura]])</f>
        <v>1900</v>
      </c>
      <c r="M1329" s="18">
        <f>+Vendes[[#This Row],[Data Factura]]</f>
        <v>0</v>
      </c>
      <c r="N1329" s="15" t="s">
        <v>15</v>
      </c>
      <c r="O1329" s="10">
        <f>+Vendes[[#This Row],[Base Imposable]]</f>
        <v>0</v>
      </c>
    </row>
    <row r="1330" spans="1:15" ht="15" customHeight="1" x14ac:dyDescent="0.3">
      <c r="A1330" s="19"/>
      <c r="B1330" s="19"/>
      <c r="C1330" s="19"/>
      <c r="D1330" s="19"/>
      <c r="E1330" s="19"/>
      <c r="F1330" s="19"/>
      <c r="G1330" s="10">
        <f>+Vendes[[#This Row],[Base Imposable]]*Vendes[[#This Row],[% IVA]]</f>
        <v>0</v>
      </c>
      <c r="H1330" s="10">
        <f>-Vendes[[#This Row],[Base Imposable]]*Vendes[[#This Row],[% IRPF]]</f>
        <v>0</v>
      </c>
      <c r="I1330" s="10">
        <f>+Vendes[[#This Row],[Base Imposable]]+Vendes[[#This Row],[Quota IVA]]+Vendes[[#This Row],[IRPF]]</f>
        <v>0</v>
      </c>
      <c r="J1330" s="19"/>
      <c r="K1330" s="17">
        <f>+MONTH(Vendes[[#This Row],[Data Factura]])</f>
        <v>1</v>
      </c>
      <c r="L1330" s="17">
        <f>+YEAR(Vendes[[#This Row],[Data Factura]])</f>
        <v>1900</v>
      </c>
      <c r="M1330" s="18">
        <f>+Vendes[[#This Row],[Data Factura]]</f>
        <v>0</v>
      </c>
      <c r="N1330" s="15" t="s">
        <v>15</v>
      </c>
      <c r="O1330" s="10">
        <f>+Vendes[[#This Row],[Base Imposable]]</f>
        <v>0</v>
      </c>
    </row>
    <row r="1331" spans="1:15" ht="15" customHeight="1" x14ac:dyDescent="0.3">
      <c r="A1331" s="19"/>
      <c r="B1331" s="19"/>
      <c r="C1331" s="19"/>
      <c r="D1331" s="19"/>
      <c r="E1331" s="19"/>
      <c r="F1331" s="19"/>
      <c r="G1331" s="10">
        <f>+Vendes[[#This Row],[Base Imposable]]*Vendes[[#This Row],[% IVA]]</f>
        <v>0</v>
      </c>
      <c r="H1331" s="10">
        <f>-Vendes[[#This Row],[Base Imposable]]*Vendes[[#This Row],[% IRPF]]</f>
        <v>0</v>
      </c>
      <c r="I1331" s="10">
        <f>+Vendes[[#This Row],[Base Imposable]]+Vendes[[#This Row],[Quota IVA]]+Vendes[[#This Row],[IRPF]]</f>
        <v>0</v>
      </c>
      <c r="J1331" s="19"/>
      <c r="K1331" s="17">
        <f>+MONTH(Vendes[[#This Row],[Data Factura]])</f>
        <v>1</v>
      </c>
      <c r="L1331" s="17">
        <f>+YEAR(Vendes[[#This Row],[Data Factura]])</f>
        <v>1900</v>
      </c>
      <c r="M1331" s="18">
        <f>+Vendes[[#This Row],[Data Factura]]</f>
        <v>0</v>
      </c>
      <c r="N1331" s="15" t="s">
        <v>15</v>
      </c>
      <c r="O1331" s="10">
        <f>+Vendes[[#This Row],[Base Imposable]]</f>
        <v>0</v>
      </c>
    </row>
    <row r="1332" spans="1:15" ht="15" customHeight="1" x14ac:dyDescent="0.3">
      <c r="A1332" s="19"/>
      <c r="B1332" s="19"/>
      <c r="C1332" s="19"/>
      <c r="D1332" s="19"/>
      <c r="E1332" s="19"/>
      <c r="F1332" s="19"/>
      <c r="G1332" s="10">
        <f>+Vendes[[#This Row],[Base Imposable]]*Vendes[[#This Row],[% IVA]]</f>
        <v>0</v>
      </c>
      <c r="H1332" s="10">
        <f>-Vendes[[#This Row],[Base Imposable]]*Vendes[[#This Row],[% IRPF]]</f>
        <v>0</v>
      </c>
      <c r="I1332" s="10">
        <f>+Vendes[[#This Row],[Base Imposable]]+Vendes[[#This Row],[Quota IVA]]+Vendes[[#This Row],[IRPF]]</f>
        <v>0</v>
      </c>
      <c r="J1332" s="19"/>
      <c r="K1332" s="17">
        <f>+MONTH(Vendes[[#This Row],[Data Factura]])</f>
        <v>1</v>
      </c>
      <c r="L1332" s="17">
        <f>+YEAR(Vendes[[#This Row],[Data Factura]])</f>
        <v>1900</v>
      </c>
      <c r="M1332" s="18">
        <f>+Vendes[[#This Row],[Data Factura]]</f>
        <v>0</v>
      </c>
      <c r="N1332" s="15" t="s">
        <v>15</v>
      </c>
      <c r="O1332" s="10">
        <f>+Vendes[[#This Row],[Base Imposable]]</f>
        <v>0</v>
      </c>
    </row>
    <row r="1333" spans="1:15" ht="15" customHeight="1" x14ac:dyDescent="0.3">
      <c r="A1333" s="19"/>
      <c r="B1333" s="19"/>
      <c r="C1333" s="19"/>
      <c r="D1333" s="19"/>
      <c r="E1333" s="19"/>
      <c r="F1333" s="19"/>
      <c r="G1333" s="10">
        <f>+Vendes[[#This Row],[Base Imposable]]*Vendes[[#This Row],[% IVA]]</f>
        <v>0</v>
      </c>
      <c r="H1333" s="10">
        <f>-Vendes[[#This Row],[Base Imposable]]*Vendes[[#This Row],[% IRPF]]</f>
        <v>0</v>
      </c>
      <c r="I1333" s="10">
        <f>+Vendes[[#This Row],[Base Imposable]]+Vendes[[#This Row],[Quota IVA]]+Vendes[[#This Row],[IRPF]]</f>
        <v>0</v>
      </c>
      <c r="J1333" s="19"/>
      <c r="K1333" s="17">
        <f>+MONTH(Vendes[[#This Row],[Data Factura]])</f>
        <v>1</v>
      </c>
      <c r="L1333" s="17">
        <f>+YEAR(Vendes[[#This Row],[Data Factura]])</f>
        <v>1900</v>
      </c>
      <c r="M1333" s="18">
        <f>+Vendes[[#This Row],[Data Factura]]</f>
        <v>0</v>
      </c>
      <c r="N1333" s="15" t="s">
        <v>15</v>
      </c>
      <c r="O1333" s="10">
        <f>+Vendes[[#This Row],[Base Imposable]]</f>
        <v>0</v>
      </c>
    </row>
    <row r="1334" spans="1:15" ht="15" customHeight="1" x14ac:dyDescent="0.3">
      <c r="A1334" s="19"/>
      <c r="B1334" s="19"/>
      <c r="C1334" s="19"/>
      <c r="D1334" s="19"/>
      <c r="E1334" s="19"/>
      <c r="F1334" s="19"/>
      <c r="G1334" s="10">
        <f>+Vendes[[#This Row],[Base Imposable]]*Vendes[[#This Row],[% IVA]]</f>
        <v>0</v>
      </c>
      <c r="H1334" s="10">
        <f>-Vendes[[#This Row],[Base Imposable]]*Vendes[[#This Row],[% IRPF]]</f>
        <v>0</v>
      </c>
      <c r="I1334" s="10">
        <f>+Vendes[[#This Row],[Base Imposable]]+Vendes[[#This Row],[Quota IVA]]+Vendes[[#This Row],[IRPF]]</f>
        <v>0</v>
      </c>
      <c r="J1334" s="19"/>
      <c r="K1334" s="17">
        <f>+MONTH(Vendes[[#This Row],[Data Factura]])</f>
        <v>1</v>
      </c>
      <c r="L1334" s="17">
        <f>+YEAR(Vendes[[#This Row],[Data Factura]])</f>
        <v>1900</v>
      </c>
      <c r="M1334" s="18">
        <f>+Vendes[[#This Row],[Data Factura]]</f>
        <v>0</v>
      </c>
      <c r="N1334" s="15" t="s">
        <v>15</v>
      </c>
      <c r="O1334" s="10">
        <f>+Vendes[[#This Row],[Base Imposable]]</f>
        <v>0</v>
      </c>
    </row>
    <row r="1335" spans="1:15" ht="15" customHeight="1" x14ac:dyDescent="0.3">
      <c r="A1335" s="19"/>
      <c r="B1335" s="19"/>
      <c r="C1335" s="19"/>
      <c r="D1335" s="19"/>
      <c r="E1335" s="19"/>
      <c r="F1335" s="19"/>
      <c r="G1335" s="10">
        <f>+Vendes[[#This Row],[Base Imposable]]*Vendes[[#This Row],[% IVA]]</f>
        <v>0</v>
      </c>
      <c r="H1335" s="10">
        <f>-Vendes[[#This Row],[Base Imposable]]*Vendes[[#This Row],[% IRPF]]</f>
        <v>0</v>
      </c>
      <c r="I1335" s="10">
        <f>+Vendes[[#This Row],[Base Imposable]]+Vendes[[#This Row],[Quota IVA]]+Vendes[[#This Row],[IRPF]]</f>
        <v>0</v>
      </c>
      <c r="J1335" s="19"/>
      <c r="K1335" s="17">
        <f>+MONTH(Vendes[[#This Row],[Data Factura]])</f>
        <v>1</v>
      </c>
      <c r="L1335" s="17">
        <f>+YEAR(Vendes[[#This Row],[Data Factura]])</f>
        <v>1900</v>
      </c>
      <c r="M1335" s="18">
        <f>+Vendes[[#This Row],[Data Factura]]</f>
        <v>0</v>
      </c>
      <c r="N1335" s="15" t="s">
        <v>15</v>
      </c>
      <c r="O1335" s="10">
        <f>+Vendes[[#This Row],[Base Imposable]]</f>
        <v>0</v>
      </c>
    </row>
    <row r="1336" spans="1:15" ht="15" customHeight="1" x14ac:dyDescent="0.3">
      <c r="A1336" s="19"/>
      <c r="B1336" s="19"/>
      <c r="C1336" s="19"/>
      <c r="D1336" s="19"/>
      <c r="E1336" s="19"/>
      <c r="F1336" s="19"/>
      <c r="G1336" s="10">
        <f>+Vendes[[#This Row],[Base Imposable]]*Vendes[[#This Row],[% IVA]]</f>
        <v>0</v>
      </c>
      <c r="H1336" s="10">
        <f>-Vendes[[#This Row],[Base Imposable]]*Vendes[[#This Row],[% IRPF]]</f>
        <v>0</v>
      </c>
      <c r="I1336" s="10">
        <f>+Vendes[[#This Row],[Base Imposable]]+Vendes[[#This Row],[Quota IVA]]+Vendes[[#This Row],[IRPF]]</f>
        <v>0</v>
      </c>
      <c r="J1336" s="19"/>
      <c r="K1336" s="17">
        <f>+MONTH(Vendes[[#This Row],[Data Factura]])</f>
        <v>1</v>
      </c>
      <c r="L1336" s="17">
        <f>+YEAR(Vendes[[#This Row],[Data Factura]])</f>
        <v>1900</v>
      </c>
      <c r="M1336" s="18">
        <f>+Vendes[[#This Row],[Data Factura]]</f>
        <v>0</v>
      </c>
      <c r="N1336" s="15" t="s">
        <v>15</v>
      </c>
      <c r="O1336" s="10">
        <f>+Vendes[[#This Row],[Base Imposable]]</f>
        <v>0</v>
      </c>
    </row>
    <row r="1337" spans="1:15" ht="15" customHeight="1" x14ac:dyDescent="0.3">
      <c r="A1337" s="19"/>
      <c r="B1337" s="19"/>
      <c r="C1337" s="19"/>
      <c r="D1337" s="19"/>
      <c r="E1337" s="19"/>
      <c r="F1337" s="19"/>
      <c r="G1337" s="10">
        <f>+Vendes[[#This Row],[Base Imposable]]*Vendes[[#This Row],[% IVA]]</f>
        <v>0</v>
      </c>
      <c r="H1337" s="10">
        <f>-Vendes[[#This Row],[Base Imposable]]*Vendes[[#This Row],[% IRPF]]</f>
        <v>0</v>
      </c>
      <c r="I1337" s="10">
        <f>+Vendes[[#This Row],[Base Imposable]]+Vendes[[#This Row],[Quota IVA]]+Vendes[[#This Row],[IRPF]]</f>
        <v>0</v>
      </c>
      <c r="J1337" s="19"/>
      <c r="K1337" s="17">
        <f>+MONTH(Vendes[[#This Row],[Data Factura]])</f>
        <v>1</v>
      </c>
      <c r="L1337" s="17">
        <f>+YEAR(Vendes[[#This Row],[Data Factura]])</f>
        <v>1900</v>
      </c>
      <c r="M1337" s="18">
        <f>+Vendes[[#This Row],[Data Factura]]</f>
        <v>0</v>
      </c>
      <c r="N1337" s="15" t="s">
        <v>15</v>
      </c>
      <c r="O1337" s="10">
        <f>+Vendes[[#This Row],[Base Imposable]]</f>
        <v>0</v>
      </c>
    </row>
    <row r="1338" spans="1:15" ht="15" customHeight="1" x14ac:dyDescent="0.3">
      <c r="A1338" s="19"/>
      <c r="B1338" s="19"/>
      <c r="C1338" s="19"/>
      <c r="D1338" s="19"/>
      <c r="E1338" s="19"/>
      <c r="F1338" s="19"/>
      <c r="G1338" s="10">
        <f>+Vendes[[#This Row],[Base Imposable]]*Vendes[[#This Row],[% IVA]]</f>
        <v>0</v>
      </c>
      <c r="H1338" s="10">
        <f>-Vendes[[#This Row],[Base Imposable]]*Vendes[[#This Row],[% IRPF]]</f>
        <v>0</v>
      </c>
      <c r="I1338" s="10">
        <f>+Vendes[[#This Row],[Base Imposable]]+Vendes[[#This Row],[Quota IVA]]+Vendes[[#This Row],[IRPF]]</f>
        <v>0</v>
      </c>
      <c r="J1338" s="19"/>
      <c r="K1338" s="17">
        <f>+MONTH(Vendes[[#This Row],[Data Factura]])</f>
        <v>1</v>
      </c>
      <c r="L1338" s="17">
        <f>+YEAR(Vendes[[#This Row],[Data Factura]])</f>
        <v>1900</v>
      </c>
      <c r="M1338" s="18">
        <f>+Vendes[[#This Row],[Data Factura]]</f>
        <v>0</v>
      </c>
      <c r="N1338" s="15" t="s">
        <v>15</v>
      </c>
      <c r="O1338" s="10">
        <f>+Vendes[[#This Row],[Base Imposable]]</f>
        <v>0</v>
      </c>
    </row>
    <row r="1339" spans="1:15" ht="15" customHeight="1" x14ac:dyDescent="0.3">
      <c r="A1339" s="19"/>
      <c r="B1339" s="19"/>
      <c r="C1339" s="19"/>
      <c r="D1339" s="19"/>
      <c r="E1339" s="19"/>
      <c r="F1339" s="19"/>
      <c r="G1339" s="10">
        <f>+Vendes[[#This Row],[Base Imposable]]*Vendes[[#This Row],[% IVA]]</f>
        <v>0</v>
      </c>
      <c r="H1339" s="10">
        <f>-Vendes[[#This Row],[Base Imposable]]*Vendes[[#This Row],[% IRPF]]</f>
        <v>0</v>
      </c>
      <c r="I1339" s="10">
        <f>+Vendes[[#This Row],[Base Imposable]]+Vendes[[#This Row],[Quota IVA]]+Vendes[[#This Row],[IRPF]]</f>
        <v>0</v>
      </c>
      <c r="J1339" s="19"/>
      <c r="K1339" s="17">
        <f>+MONTH(Vendes[[#This Row],[Data Factura]])</f>
        <v>1</v>
      </c>
      <c r="L1339" s="17">
        <f>+YEAR(Vendes[[#This Row],[Data Factura]])</f>
        <v>1900</v>
      </c>
      <c r="M1339" s="18">
        <f>+Vendes[[#This Row],[Data Factura]]</f>
        <v>0</v>
      </c>
      <c r="N1339" s="15" t="s">
        <v>15</v>
      </c>
      <c r="O1339" s="10">
        <f>+Vendes[[#This Row],[Base Imposable]]</f>
        <v>0</v>
      </c>
    </row>
    <row r="1340" spans="1:15" ht="15" customHeight="1" x14ac:dyDescent="0.3">
      <c r="A1340" s="19"/>
      <c r="B1340" s="19"/>
      <c r="C1340" s="19"/>
      <c r="D1340" s="19"/>
      <c r="E1340" s="19"/>
      <c r="F1340" s="19"/>
      <c r="G1340" s="10">
        <f>+Vendes[[#This Row],[Base Imposable]]*Vendes[[#This Row],[% IVA]]</f>
        <v>0</v>
      </c>
      <c r="H1340" s="10">
        <f>-Vendes[[#This Row],[Base Imposable]]*Vendes[[#This Row],[% IRPF]]</f>
        <v>0</v>
      </c>
      <c r="I1340" s="10">
        <f>+Vendes[[#This Row],[Base Imposable]]+Vendes[[#This Row],[Quota IVA]]+Vendes[[#This Row],[IRPF]]</f>
        <v>0</v>
      </c>
      <c r="J1340" s="19"/>
      <c r="K1340" s="17">
        <f>+MONTH(Vendes[[#This Row],[Data Factura]])</f>
        <v>1</v>
      </c>
      <c r="L1340" s="17">
        <f>+YEAR(Vendes[[#This Row],[Data Factura]])</f>
        <v>1900</v>
      </c>
      <c r="M1340" s="18">
        <f>+Vendes[[#This Row],[Data Factura]]</f>
        <v>0</v>
      </c>
      <c r="N1340" s="15" t="s">
        <v>15</v>
      </c>
      <c r="O1340" s="10">
        <f>+Vendes[[#This Row],[Base Imposable]]</f>
        <v>0</v>
      </c>
    </row>
    <row r="1341" spans="1:15" ht="15" customHeight="1" x14ac:dyDescent="0.3">
      <c r="A1341" s="19"/>
      <c r="B1341" s="19"/>
      <c r="C1341" s="19"/>
      <c r="D1341" s="19"/>
      <c r="E1341" s="19"/>
      <c r="F1341" s="19"/>
      <c r="G1341" s="10">
        <f>+Vendes[[#This Row],[Base Imposable]]*Vendes[[#This Row],[% IVA]]</f>
        <v>0</v>
      </c>
      <c r="H1341" s="10">
        <f>-Vendes[[#This Row],[Base Imposable]]*Vendes[[#This Row],[% IRPF]]</f>
        <v>0</v>
      </c>
      <c r="I1341" s="10">
        <f>+Vendes[[#This Row],[Base Imposable]]+Vendes[[#This Row],[Quota IVA]]+Vendes[[#This Row],[IRPF]]</f>
        <v>0</v>
      </c>
      <c r="J1341" s="19"/>
      <c r="K1341" s="17">
        <f>+MONTH(Vendes[[#This Row],[Data Factura]])</f>
        <v>1</v>
      </c>
      <c r="L1341" s="17">
        <f>+YEAR(Vendes[[#This Row],[Data Factura]])</f>
        <v>1900</v>
      </c>
      <c r="M1341" s="18">
        <f>+Vendes[[#This Row],[Data Factura]]</f>
        <v>0</v>
      </c>
      <c r="N1341" s="15" t="s">
        <v>15</v>
      </c>
      <c r="O1341" s="10">
        <f>+Vendes[[#This Row],[Base Imposable]]</f>
        <v>0</v>
      </c>
    </row>
    <row r="1342" spans="1:15" ht="15" customHeight="1" x14ac:dyDescent="0.3">
      <c r="A1342" s="19"/>
      <c r="B1342" s="19"/>
      <c r="C1342" s="19"/>
      <c r="D1342" s="19"/>
      <c r="E1342" s="19"/>
      <c r="F1342" s="19"/>
      <c r="G1342" s="10">
        <f>+Vendes[[#This Row],[Base Imposable]]*Vendes[[#This Row],[% IVA]]</f>
        <v>0</v>
      </c>
      <c r="H1342" s="10">
        <f>-Vendes[[#This Row],[Base Imposable]]*Vendes[[#This Row],[% IRPF]]</f>
        <v>0</v>
      </c>
      <c r="I1342" s="10">
        <f>+Vendes[[#This Row],[Base Imposable]]+Vendes[[#This Row],[Quota IVA]]+Vendes[[#This Row],[IRPF]]</f>
        <v>0</v>
      </c>
      <c r="J1342" s="19"/>
      <c r="K1342" s="17">
        <f>+MONTH(Vendes[[#This Row],[Data Factura]])</f>
        <v>1</v>
      </c>
      <c r="L1342" s="17">
        <f>+YEAR(Vendes[[#This Row],[Data Factura]])</f>
        <v>1900</v>
      </c>
      <c r="M1342" s="18">
        <f>+Vendes[[#This Row],[Data Factura]]</f>
        <v>0</v>
      </c>
      <c r="N1342" s="15" t="s">
        <v>15</v>
      </c>
      <c r="O1342" s="10">
        <f>+Vendes[[#This Row],[Base Imposable]]</f>
        <v>0</v>
      </c>
    </row>
    <row r="1343" spans="1:15" ht="15" customHeight="1" x14ac:dyDescent="0.3">
      <c r="A1343" s="19"/>
      <c r="B1343" s="19"/>
      <c r="C1343" s="19"/>
      <c r="D1343" s="19"/>
      <c r="E1343" s="19"/>
      <c r="F1343" s="19"/>
      <c r="G1343" s="10">
        <f>+Vendes[[#This Row],[Base Imposable]]*Vendes[[#This Row],[% IVA]]</f>
        <v>0</v>
      </c>
      <c r="H1343" s="10">
        <f>-Vendes[[#This Row],[Base Imposable]]*Vendes[[#This Row],[% IRPF]]</f>
        <v>0</v>
      </c>
      <c r="I1343" s="10">
        <f>+Vendes[[#This Row],[Base Imposable]]+Vendes[[#This Row],[Quota IVA]]+Vendes[[#This Row],[IRPF]]</f>
        <v>0</v>
      </c>
      <c r="J1343" s="19"/>
      <c r="K1343" s="17">
        <f>+MONTH(Vendes[[#This Row],[Data Factura]])</f>
        <v>1</v>
      </c>
      <c r="L1343" s="17">
        <f>+YEAR(Vendes[[#This Row],[Data Factura]])</f>
        <v>1900</v>
      </c>
      <c r="M1343" s="18">
        <f>+Vendes[[#This Row],[Data Factura]]</f>
        <v>0</v>
      </c>
      <c r="N1343" s="15" t="s">
        <v>15</v>
      </c>
      <c r="O1343" s="10">
        <f>+Vendes[[#This Row],[Base Imposable]]</f>
        <v>0</v>
      </c>
    </row>
    <row r="1344" spans="1:15" ht="15" customHeight="1" x14ac:dyDescent="0.3">
      <c r="A1344" s="19"/>
      <c r="B1344" s="19"/>
      <c r="C1344" s="19"/>
      <c r="D1344" s="19"/>
      <c r="E1344" s="19"/>
      <c r="F1344" s="19"/>
      <c r="G1344" s="10">
        <f>+Vendes[[#This Row],[Base Imposable]]*Vendes[[#This Row],[% IVA]]</f>
        <v>0</v>
      </c>
      <c r="H1344" s="10">
        <f>-Vendes[[#This Row],[Base Imposable]]*Vendes[[#This Row],[% IRPF]]</f>
        <v>0</v>
      </c>
      <c r="I1344" s="10">
        <f>+Vendes[[#This Row],[Base Imposable]]+Vendes[[#This Row],[Quota IVA]]+Vendes[[#This Row],[IRPF]]</f>
        <v>0</v>
      </c>
      <c r="J1344" s="19"/>
      <c r="K1344" s="17">
        <f>+MONTH(Vendes[[#This Row],[Data Factura]])</f>
        <v>1</v>
      </c>
      <c r="L1344" s="17">
        <f>+YEAR(Vendes[[#This Row],[Data Factura]])</f>
        <v>1900</v>
      </c>
      <c r="M1344" s="18">
        <f>+Vendes[[#This Row],[Data Factura]]</f>
        <v>0</v>
      </c>
      <c r="N1344" s="15" t="s">
        <v>15</v>
      </c>
      <c r="O1344" s="10">
        <f>+Vendes[[#This Row],[Base Imposable]]</f>
        <v>0</v>
      </c>
    </row>
    <row r="1345" spans="1:15" ht="15" customHeight="1" x14ac:dyDescent="0.3">
      <c r="A1345" s="19"/>
      <c r="B1345" s="19"/>
      <c r="C1345" s="19"/>
      <c r="D1345" s="19"/>
      <c r="E1345" s="19"/>
      <c r="F1345" s="19"/>
      <c r="G1345" s="10">
        <f>+Vendes[[#This Row],[Base Imposable]]*Vendes[[#This Row],[% IVA]]</f>
        <v>0</v>
      </c>
      <c r="H1345" s="10">
        <f>-Vendes[[#This Row],[Base Imposable]]*Vendes[[#This Row],[% IRPF]]</f>
        <v>0</v>
      </c>
      <c r="I1345" s="10">
        <f>+Vendes[[#This Row],[Base Imposable]]+Vendes[[#This Row],[Quota IVA]]+Vendes[[#This Row],[IRPF]]</f>
        <v>0</v>
      </c>
      <c r="J1345" s="19"/>
      <c r="K1345" s="17">
        <f>+MONTH(Vendes[[#This Row],[Data Factura]])</f>
        <v>1</v>
      </c>
      <c r="L1345" s="17">
        <f>+YEAR(Vendes[[#This Row],[Data Factura]])</f>
        <v>1900</v>
      </c>
      <c r="M1345" s="18">
        <f>+Vendes[[#This Row],[Data Factura]]</f>
        <v>0</v>
      </c>
      <c r="N1345" s="15" t="s">
        <v>15</v>
      </c>
      <c r="O1345" s="10">
        <f>+Vendes[[#This Row],[Base Imposable]]</f>
        <v>0</v>
      </c>
    </row>
    <row r="1346" spans="1:15" ht="15" customHeight="1" x14ac:dyDescent="0.3">
      <c r="A1346" s="19"/>
      <c r="B1346" s="19"/>
      <c r="C1346" s="19"/>
      <c r="D1346" s="19"/>
      <c r="E1346" s="19"/>
      <c r="F1346" s="19"/>
      <c r="G1346" s="10">
        <f>+Vendes[[#This Row],[Base Imposable]]*Vendes[[#This Row],[% IVA]]</f>
        <v>0</v>
      </c>
      <c r="H1346" s="10">
        <f>-Vendes[[#This Row],[Base Imposable]]*Vendes[[#This Row],[% IRPF]]</f>
        <v>0</v>
      </c>
      <c r="I1346" s="10">
        <f>+Vendes[[#This Row],[Base Imposable]]+Vendes[[#This Row],[Quota IVA]]+Vendes[[#This Row],[IRPF]]</f>
        <v>0</v>
      </c>
      <c r="J1346" s="19"/>
      <c r="K1346" s="17">
        <f>+MONTH(Vendes[[#This Row],[Data Factura]])</f>
        <v>1</v>
      </c>
      <c r="L1346" s="17">
        <f>+YEAR(Vendes[[#This Row],[Data Factura]])</f>
        <v>1900</v>
      </c>
      <c r="M1346" s="18">
        <f>+Vendes[[#This Row],[Data Factura]]</f>
        <v>0</v>
      </c>
      <c r="N1346" s="15" t="s">
        <v>15</v>
      </c>
      <c r="O1346" s="10">
        <f>+Vendes[[#This Row],[Base Imposable]]</f>
        <v>0</v>
      </c>
    </row>
    <row r="1347" spans="1:15" ht="15" customHeight="1" x14ac:dyDescent="0.3">
      <c r="A1347" s="19"/>
      <c r="B1347" s="19"/>
      <c r="C1347" s="19"/>
      <c r="D1347" s="19"/>
      <c r="E1347" s="19"/>
      <c r="F1347" s="19"/>
      <c r="G1347" s="10">
        <f>+Vendes[[#This Row],[Base Imposable]]*Vendes[[#This Row],[% IVA]]</f>
        <v>0</v>
      </c>
      <c r="H1347" s="10">
        <f>-Vendes[[#This Row],[Base Imposable]]*Vendes[[#This Row],[% IRPF]]</f>
        <v>0</v>
      </c>
      <c r="I1347" s="10">
        <f>+Vendes[[#This Row],[Base Imposable]]+Vendes[[#This Row],[Quota IVA]]+Vendes[[#This Row],[IRPF]]</f>
        <v>0</v>
      </c>
      <c r="J1347" s="19"/>
      <c r="K1347" s="17">
        <f>+MONTH(Vendes[[#This Row],[Data Factura]])</f>
        <v>1</v>
      </c>
      <c r="L1347" s="17">
        <f>+YEAR(Vendes[[#This Row],[Data Factura]])</f>
        <v>1900</v>
      </c>
      <c r="M1347" s="18">
        <f>+Vendes[[#This Row],[Data Factura]]</f>
        <v>0</v>
      </c>
      <c r="N1347" s="15" t="s">
        <v>15</v>
      </c>
      <c r="O1347" s="10">
        <f>+Vendes[[#This Row],[Base Imposable]]</f>
        <v>0</v>
      </c>
    </row>
    <row r="1348" spans="1:15" ht="15" customHeight="1" x14ac:dyDescent="0.3">
      <c r="A1348" s="19"/>
      <c r="B1348" s="19"/>
      <c r="C1348" s="19"/>
      <c r="D1348" s="19"/>
      <c r="E1348" s="19"/>
      <c r="F1348" s="19"/>
      <c r="G1348" s="10">
        <f>+Vendes[[#This Row],[Base Imposable]]*Vendes[[#This Row],[% IVA]]</f>
        <v>0</v>
      </c>
      <c r="H1348" s="10">
        <f>-Vendes[[#This Row],[Base Imposable]]*Vendes[[#This Row],[% IRPF]]</f>
        <v>0</v>
      </c>
      <c r="I1348" s="10">
        <f>+Vendes[[#This Row],[Base Imposable]]+Vendes[[#This Row],[Quota IVA]]+Vendes[[#This Row],[IRPF]]</f>
        <v>0</v>
      </c>
      <c r="J1348" s="19"/>
      <c r="K1348" s="17">
        <f>+MONTH(Vendes[[#This Row],[Data Factura]])</f>
        <v>1</v>
      </c>
      <c r="L1348" s="17">
        <f>+YEAR(Vendes[[#This Row],[Data Factura]])</f>
        <v>1900</v>
      </c>
      <c r="M1348" s="18">
        <f>+Vendes[[#This Row],[Data Factura]]</f>
        <v>0</v>
      </c>
      <c r="N1348" s="15" t="s">
        <v>15</v>
      </c>
      <c r="O1348" s="10">
        <f>+Vendes[[#This Row],[Base Imposable]]</f>
        <v>0</v>
      </c>
    </row>
    <row r="1349" spans="1:15" ht="15" customHeight="1" x14ac:dyDescent="0.3">
      <c r="A1349" s="19"/>
      <c r="B1349" s="19"/>
      <c r="C1349" s="19"/>
      <c r="D1349" s="19"/>
      <c r="E1349" s="19"/>
      <c r="F1349" s="19"/>
      <c r="G1349" s="10">
        <f>+Vendes[[#This Row],[Base Imposable]]*Vendes[[#This Row],[% IVA]]</f>
        <v>0</v>
      </c>
      <c r="H1349" s="10">
        <f>-Vendes[[#This Row],[Base Imposable]]*Vendes[[#This Row],[% IRPF]]</f>
        <v>0</v>
      </c>
      <c r="I1349" s="10">
        <f>+Vendes[[#This Row],[Base Imposable]]+Vendes[[#This Row],[Quota IVA]]+Vendes[[#This Row],[IRPF]]</f>
        <v>0</v>
      </c>
      <c r="J1349" s="19"/>
      <c r="K1349" s="17">
        <f>+MONTH(Vendes[[#This Row],[Data Factura]])</f>
        <v>1</v>
      </c>
      <c r="L1349" s="17">
        <f>+YEAR(Vendes[[#This Row],[Data Factura]])</f>
        <v>1900</v>
      </c>
      <c r="M1349" s="18">
        <f>+Vendes[[#This Row],[Data Factura]]</f>
        <v>0</v>
      </c>
      <c r="N1349" s="15" t="s">
        <v>15</v>
      </c>
      <c r="O1349" s="10">
        <f>+Vendes[[#This Row],[Base Imposable]]</f>
        <v>0</v>
      </c>
    </row>
    <row r="1350" spans="1:15" ht="15" customHeight="1" x14ac:dyDescent="0.3">
      <c r="A1350" s="19"/>
      <c r="B1350" s="19"/>
      <c r="C1350" s="19"/>
      <c r="D1350" s="19"/>
      <c r="E1350" s="19"/>
      <c r="F1350" s="19"/>
      <c r="G1350" s="10">
        <f>+Vendes[[#This Row],[Base Imposable]]*Vendes[[#This Row],[% IVA]]</f>
        <v>0</v>
      </c>
      <c r="H1350" s="10">
        <f>-Vendes[[#This Row],[Base Imposable]]*Vendes[[#This Row],[% IRPF]]</f>
        <v>0</v>
      </c>
      <c r="I1350" s="10">
        <f>+Vendes[[#This Row],[Base Imposable]]+Vendes[[#This Row],[Quota IVA]]+Vendes[[#This Row],[IRPF]]</f>
        <v>0</v>
      </c>
      <c r="J1350" s="19"/>
      <c r="K1350" s="17">
        <f>+MONTH(Vendes[[#This Row],[Data Factura]])</f>
        <v>1</v>
      </c>
      <c r="L1350" s="17">
        <f>+YEAR(Vendes[[#This Row],[Data Factura]])</f>
        <v>1900</v>
      </c>
      <c r="M1350" s="18">
        <f>+Vendes[[#This Row],[Data Factura]]</f>
        <v>0</v>
      </c>
      <c r="N1350" s="15" t="s">
        <v>15</v>
      </c>
      <c r="O1350" s="10">
        <f>+Vendes[[#This Row],[Base Imposable]]</f>
        <v>0</v>
      </c>
    </row>
    <row r="1351" spans="1:15" ht="15" customHeight="1" x14ac:dyDescent="0.3">
      <c r="A1351" s="19"/>
      <c r="B1351" s="19"/>
      <c r="C1351" s="19"/>
      <c r="D1351" s="19"/>
      <c r="E1351" s="19"/>
      <c r="F1351" s="19"/>
      <c r="G1351" s="10">
        <f>+Vendes[[#This Row],[Base Imposable]]*Vendes[[#This Row],[% IVA]]</f>
        <v>0</v>
      </c>
      <c r="H1351" s="10">
        <f>-Vendes[[#This Row],[Base Imposable]]*Vendes[[#This Row],[% IRPF]]</f>
        <v>0</v>
      </c>
      <c r="I1351" s="10">
        <f>+Vendes[[#This Row],[Base Imposable]]+Vendes[[#This Row],[Quota IVA]]+Vendes[[#This Row],[IRPF]]</f>
        <v>0</v>
      </c>
      <c r="J1351" s="19"/>
      <c r="K1351" s="17">
        <f>+MONTH(Vendes[[#This Row],[Data Factura]])</f>
        <v>1</v>
      </c>
      <c r="L1351" s="17">
        <f>+YEAR(Vendes[[#This Row],[Data Factura]])</f>
        <v>1900</v>
      </c>
      <c r="M1351" s="18">
        <f>+Vendes[[#This Row],[Data Factura]]</f>
        <v>0</v>
      </c>
      <c r="N1351" s="15" t="s">
        <v>15</v>
      </c>
      <c r="O1351" s="10">
        <f>+Vendes[[#This Row],[Base Imposable]]</f>
        <v>0</v>
      </c>
    </row>
    <row r="1352" spans="1:15" ht="15" customHeight="1" x14ac:dyDescent="0.3">
      <c r="A1352" s="19"/>
      <c r="B1352" s="19"/>
      <c r="C1352" s="19"/>
      <c r="D1352" s="19"/>
      <c r="E1352" s="19"/>
      <c r="F1352" s="19"/>
      <c r="G1352" s="10">
        <f>+Vendes[[#This Row],[Base Imposable]]*Vendes[[#This Row],[% IVA]]</f>
        <v>0</v>
      </c>
      <c r="H1352" s="10">
        <f>-Vendes[[#This Row],[Base Imposable]]*Vendes[[#This Row],[% IRPF]]</f>
        <v>0</v>
      </c>
      <c r="I1352" s="10">
        <f>+Vendes[[#This Row],[Base Imposable]]+Vendes[[#This Row],[Quota IVA]]+Vendes[[#This Row],[IRPF]]</f>
        <v>0</v>
      </c>
      <c r="J1352" s="19"/>
      <c r="K1352" s="17">
        <f>+MONTH(Vendes[[#This Row],[Data Factura]])</f>
        <v>1</v>
      </c>
      <c r="L1352" s="17">
        <f>+YEAR(Vendes[[#This Row],[Data Factura]])</f>
        <v>1900</v>
      </c>
      <c r="M1352" s="18">
        <f>+Vendes[[#This Row],[Data Factura]]</f>
        <v>0</v>
      </c>
      <c r="N1352" s="15" t="s">
        <v>15</v>
      </c>
      <c r="O1352" s="10">
        <f>+Vendes[[#This Row],[Base Imposable]]</f>
        <v>0</v>
      </c>
    </row>
    <row r="1353" spans="1:15" ht="15" customHeight="1" x14ac:dyDescent="0.3">
      <c r="A1353" s="19"/>
      <c r="B1353" s="19"/>
      <c r="C1353" s="19"/>
      <c r="D1353" s="19"/>
      <c r="E1353" s="19"/>
      <c r="F1353" s="19"/>
      <c r="G1353" s="10">
        <f>+Vendes[[#This Row],[Base Imposable]]*Vendes[[#This Row],[% IVA]]</f>
        <v>0</v>
      </c>
      <c r="H1353" s="10">
        <f>-Vendes[[#This Row],[Base Imposable]]*Vendes[[#This Row],[% IRPF]]</f>
        <v>0</v>
      </c>
      <c r="I1353" s="10">
        <f>+Vendes[[#This Row],[Base Imposable]]+Vendes[[#This Row],[Quota IVA]]+Vendes[[#This Row],[IRPF]]</f>
        <v>0</v>
      </c>
      <c r="J1353" s="19"/>
      <c r="K1353" s="17">
        <f>+MONTH(Vendes[[#This Row],[Data Factura]])</f>
        <v>1</v>
      </c>
      <c r="L1353" s="17">
        <f>+YEAR(Vendes[[#This Row],[Data Factura]])</f>
        <v>1900</v>
      </c>
      <c r="M1353" s="18">
        <f>+Vendes[[#This Row],[Data Factura]]</f>
        <v>0</v>
      </c>
      <c r="N1353" s="15" t="s">
        <v>15</v>
      </c>
      <c r="O1353" s="10">
        <f>+Vendes[[#This Row],[Base Imposable]]</f>
        <v>0</v>
      </c>
    </row>
    <row r="1354" spans="1:15" ht="15" customHeight="1" x14ac:dyDescent="0.3">
      <c r="A1354" s="19"/>
      <c r="B1354" s="19"/>
      <c r="C1354" s="19"/>
      <c r="D1354" s="19"/>
      <c r="E1354" s="19"/>
      <c r="F1354" s="19"/>
      <c r="G1354" s="10">
        <f>+Vendes[[#This Row],[Base Imposable]]*Vendes[[#This Row],[% IVA]]</f>
        <v>0</v>
      </c>
      <c r="H1354" s="10">
        <f>-Vendes[[#This Row],[Base Imposable]]*Vendes[[#This Row],[% IRPF]]</f>
        <v>0</v>
      </c>
      <c r="I1354" s="10">
        <f>+Vendes[[#This Row],[Base Imposable]]+Vendes[[#This Row],[Quota IVA]]+Vendes[[#This Row],[IRPF]]</f>
        <v>0</v>
      </c>
      <c r="J1354" s="19"/>
      <c r="K1354" s="17">
        <f>+MONTH(Vendes[[#This Row],[Data Factura]])</f>
        <v>1</v>
      </c>
      <c r="L1354" s="17">
        <f>+YEAR(Vendes[[#This Row],[Data Factura]])</f>
        <v>1900</v>
      </c>
      <c r="M1354" s="18">
        <f>+Vendes[[#This Row],[Data Factura]]</f>
        <v>0</v>
      </c>
      <c r="N1354" s="15" t="s">
        <v>15</v>
      </c>
      <c r="O1354" s="10">
        <f>+Vendes[[#This Row],[Base Imposable]]</f>
        <v>0</v>
      </c>
    </row>
    <row r="1355" spans="1:15" ht="15" customHeight="1" x14ac:dyDescent="0.3">
      <c r="A1355" s="19"/>
      <c r="B1355" s="19"/>
      <c r="C1355" s="19"/>
      <c r="D1355" s="19"/>
      <c r="E1355" s="19"/>
      <c r="F1355" s="19"/>
      <c r="G1355" s="10">
        <f>+Vendes[[#This Row],[Base Imposable]]*Vendes[[#This Row],[% IVA]]</f>
        <v>0</v>
      </c>
      <c r="H1355" s="10">
        <f>-Vendes[[#This Row],[Base Imposable]]*Vendes[[#This Row],[% IRPF]]</f>
        <v>0</v>
      </c>
      <c r="I1355" s="10">
        <f>+Vendes[[#This Row],[Base Imposable]]+Vendes[[#This Row],[Quota IVA]]+Vendes[[#This Row],[IRPF]]</f>
        <v>0</v>
      </c>
      <c r="J1355" s="19"/>
      <c r="K1355" s="17">
        <f>+MONTH(Vendes[[#This Row],[Data Factura]])</f>
        <v>1</v>
      </c>
      <c r="L1355" s="17">
        <f>+YEAR(Vendes[[#This Row],[Data Factura]])</f>
        <v>1900</v>
      </c>
      <c r="M1355" s="18">
        <f>+Vendes[[#This Row],[Data Factura]]</f>
        <v>0</v>
      </c>
      <c r="N1355" s="15" t="s">
        <v>15</v>
      </c>
      <c r="O1355" s="10">
        <f>+Vendes[[#This Row],[Base Imposable]]</f>
        <v>0</v>
      </c>
    </row>
    <row r="1356" spans="1:15" ht="15" customHeight="1" x14ac:dyDescent="0.3">
      <c r="A1356" s="19"/>
      <c r="B1356" s="19"/>
      <c r="C1356" s="19"/>
      <c r="D1356" s="19"/>
      <c r="E1356" s="19"/>
      <c r="F1356" s="19"/>
      <c r="G1356" s="10">
        <f>+Vendes[[#This Row],[Base Imposable]]*Vendes[[#This Row],[% IVA]]</f>
        <v>0</v>
      </c>
      <c r="H1356" s="10">
        <f>-Vendes[[#This Row],[Base Imposable]]*Vendes[[#This Row],[% IRPF]]</f>
        <v>0</v>
      </c>
      <c r="I1356" s="10">
        <f>+Vendes[[#This Row],[Base Imposable]]+Vendes[[#This Row],[Quota IVA]]+Vendes[[#This Row],[IRPF]]</f>
        <v>0</v>
      </c>
      <c r="J1356" s="19"/>
      <c r="K1356" s="17">
        <f>+MONTH(Vendes[[#This Row],[Data Factura]])</f>
        <v>1</v>
      </c>
      <c r="L1356" s="17">
        <f>+YEAR(Vendes[[#This Row],[Data Factura]])</f>
        <v>1900</v>
      </c>
      <c r="M1356" s="18">
        <f>+Vendes[[#This Row],[Data Factura]]</f>
        <v>0</v>
      </c>
      <c r="N1356" s="15" t="s">
        <v>15</v>
      </c>
      <c r="O1356" s="10">
        <f>+Vendes[[#This Row],[Base Imposable]]</f>
        <v>0</v>
      </c>
    </row>
    <row r="1357" spans="1:15" ht="15" customHeight="1" x14ac:dyDescent="0.3">
      <c r="A1357" s="19"/>
      <c r="B1357" s="19"/>
      <c r="C1357" s="19"/>
      <c r="D1357" s="19"/>
      <c r="E1357" s="19"/>
      <c r="F1357" s="19"/>
      <c r="G1357" s="10">
        <f>+Vendes[[#This Row],[Base Imposable]]*Vendes[[#This Row],[% IVA]]</f>
        <v>0</v>
      </c>
      <c r="H1357" s="10">
        <f>-Vendes[[#This Row],[Base Imposable]]*Vendes[[#This Row],[% IRPF]]</f>
        <v>0</v>
      </c>
      <c r="I1357" s="10">
        <f>+Vendes[[#This Row],[Base Imposable]]+Vendes[[#This Row],[Quota IVA]]+Vendes[[#This Row],[IRPF]]</f>
        <v>0</v>
      </c>
      <c r="J1357" s="19"/>
      <c r="K1357" s="17">
        <f>+MONTH(Vendes[[#This Row],[Data Factura]])</f>
        <v>1</v>
      </c>
      <c r="L1357" s="17">
        <f>+YEAR(Vendes[[#This Row],[Data Factura]])</f>
        <v>1900</v>
      </c>
      <c r="M1357" s="18">
        <f>+Vendes[[#This Row],[Data Factura]]</f>
        <v>0</v>
      </c>
      <c r="N1357" s="15" t="s">
        <v>15</v>
      </c>
      <c r="O1357" s="10">
        <f>+Vendes[[#This Row],[Base Imposable]]</f>
        <v>0</v>
      </c>
    </row>
    <row r="1358" spans="1:15" ht="15" customHeight="1" x14ac:dyDescent="0.3">
      <c r="A1358" s="19"/>
      <c r="B1358" s="19"/>
      <c r="C1358" s="19"/>
      <c r="D1358" s="19"/>
      <c r="E1358" s="19"/>
      <c r="F1358" s="19"/>
      <c r="G1358" s="10">
        <f>+Vendes[[#This Row],[Base Imposable]]*Vendes[[#This Row],[% IVA]]</f>
        <v>0</v>
      </c>
      <c r="H1358" s="10">
        <f>-Vendes[[#This Row],[Base Imposable]]*Vendes[[#This Row],[% IRPF]]</f>
        <v>0</v>
      </c>
      <c r="I1358" s="10">
        <f>+Vendes[[#This Row],[Base Imposable]]+Vendes[[#This Row],[Quota IVA]]+Vendes[[#This Row],[IRPF]]</f>
        <v>0</v>
      </c>
      <c r="J1358" s="19"/>
      <c r="K1358" s="17">
        <f>+MONTH(Vendes[[#This Row],[Data Factura]])</f>
        <v>1</v>
      </c>
      <c r="L1358" s="17">
        <f>+YEAR(Vendes[[#This Row],[Data Factura]])</f>
        <v>1900</v>
      </c>
      <c r="M1358" s="18">
        <f>+Vendes[[#This Row],[Data Factura]]</f>
        <v>0</v>
      </c>
      <c r="N1358" s="15" t="s">
        <v>15</v>
      </c>
      <c r="O1358" s="10">
        <f>+Vendes[[#This Row],[Base Imposable]]</f>
        <v>0</v>
      </c>
    </row>
    <row r="1359" spans="1:15" ht="15" customHeight="1" x14ac:dyDescent="0.3">
      <c r="A1359" s="19"/>
      <c r="B1359" s="19"/>
      <c r="C1359" s="19"/>
      <c r="D1359" s="19"/>
      <c r="E1359" s="19"/>
      <c r="F1359" s="19"/>
      <c r="G1359" s="10">
        <f>+Vendes[[#This Row],[Base Imposable]]*Vendes[[#This Row],[% IVA]]</f>
        <v>0</v>
      </c>
      <c r="H1359" s="10">
        <f>-Vendes[[#This Row],[Base Imposable]]*Vendes[[#This Row],[% IRPF]]</f>
        <v>0</v>
      </c>
      <c r="I1359" s="10">
        <f>+Vendes[[#This Row],[Base Imposable]]+Vendes[[#This Row],[Quota IVA]]+Vendes[[#This Row],[IRPF]]</f>
        <v>0</v>
      </c>
      <c r="J1359" s="19"/>
      <c r="K1359" s="17">
        <f>+MONTH(Vendes[[#This Row],[Data Factura]])</f>
        <v>1</v>
      </c>
      <c r="L1359" s="17">
        <f>+YEAR(Vendes[[#This Row],[Data Factura]])</f>
        <v>1900</v>
      </c>
      <c r="M1359" s="18">
        <f>+Vendes[[#This Row],[Data Factura]]</f>
        <v>0</v>
      </c>
      <c r="N1359" s="15" t="s">
        <v>15</v>
      </c>
      <c r="O1359" s="10">
        <f>+Vendes[[#This Row],[Base Imposable]]</f>
        <v>0</v>
      </c>
    </row>
    <row r="1360" spans="1:15" ht="15" customHeight="1" x14ac:dyDescent="0.3">
      <c r="A1360" s="19"/>
      <c r="B1360" s="19"/>
      <c r="C1360" s="19"/>
      <c r="D1360" s="19"/>
      <c r="E1360" s="19"/>
      <c r="F1360" s="19"/>
      <c r="G1360" s="10">
        <f>+Vendes[[#This Row],[Base Imposable]]*Vendes[[#This Row],[% IVA]]</f>
        <v>0</v>
      </c>
      <c r="H1360" s="10">
        <f>-Vendes[[#This Row],[Base Imposable]]*Vendes[[#This Row],[% IRPF]]</f>
        <v>0</v>
      </c>
      <c r="I1360" s="10">
        <f>+Vendes[[#This Row],[Base Imposable]]+Vendes[[#This Row],[Quota IVA]]+Vendes[[#This Row],[IRPF]]</f>
        <v>0</v>
      </c>
      <c r="J1360" s="19"/>
      <c r="K1360" s="17">
        <f>+MONTH(Vendes[[#This Row],[Data Factura]])</f>
        <v>1</v>
      </c>
      <c r="L1360" s="17">
        <f>+YEAR(Vendes[[#This Row],[Data Factura]])</f>
        <v>1900</v>
      </c>
      <c r="M1360" s="18">
        <f>+Vendes[[#This Row],[Data Factura]]</f>
        <v>0</v>
      </c>
      <c r="N1360" s="15" t="s">
        <v>15</v>
      </c>
      <c r="O1360" s="10">
        <f>+Vendes[[#This Row],[Base Imposable]]</f>
        <v>0</v>
      </c>
    </row>
    <row r="1361" spans="1:15" ht="15" customHeight="1" x14ac:dyDescent="0.3">
      <c r="A1361" s="19"/>
      <c r="B1361" s="19"/>
      <c r="C1361" s="19"/>
      <c r="D1361" s="19"/>
      <c r="E1361" s="19"/>
      <c r="F1361" s="19"/>
      <c r="G1361" s="10">
        <f>+Vendes[[#This Row],[Base Imposable]]*Vendes[[#This Row],[% IVA]]</f>
        <v>0</v>
      </c>
      <c r="H1361" s="10">
        <f>-Vendes[[#This Row],[Base Imposable]]*Vendes[[#This Row],[% IRPF]]</f>
        <v>0</v>
      </c>
      <c r="I1361" s="10">
        <f>+Vendes[[#This Row],[Base Imposable]]+Vendes[[#This Row],[Quota IVA]]+Vendes[[#This Row],[IRPF]]</f>
        <v>0</v>
      </c>
      <c r="J1361" s="19"/>
      <c r="K1361" s="17">
        <f>+MONTH(Vendes[[#This Row],[Data Factura]])</f>
        <v>1</v>
      </c>
      <c r="L1361" s="17">
        <f>+YEAR(Vendes[[#This Row],[Data Factura]])</f>
        <v>1900</v>
      </c>
      <c r="M1361" s="18">
        <f>+Vendes[[#This Row],[Data Factura]]</f>
        <v>0</v>
      </c>
      <c r="N1361" s="15" t="s">
        <v>15</v>
      </c>
      <c r="O1361" s="10">
        <f>+Vendes[[#This Row],[Base Imposable]]</f>
        <v>0</v>
      </c>
    </row>
    <row r="1362" spans="1:15" ht="15" customHeight="1" x14ac:dyDescent="0.3">
      <c r="A1362" s="19"/>
      <c r="B1362" s="19"/>
      <c r="C1362" s="19"/>
      <c r="D1362" s="19"/>
      <c r="E1362" s="19"/>
      <c r="F1362" s="19"/>
      <c r="G1362" s="10">
        <f>+Vendes[[#This Row],[Base Imposable]]*Vendes[[#This Row],[% IVA]]</f>
        <v>0</v>
      </c>
      <c r="H1362" s="10">
        <f>-Vendes[[#This Row],[Base Imposable]]*Vendes[[#This Row],[% IRPF]]</f>
        <v>0</v>
      </c>
      <c r="I1362" s="10">
        <f>+Vendes[[#This Row],[Base Imposable]]+Vendes[[#This Row],[Quota IVA]]+Vendes[[#This Row],[IRPF]]</f>
        <v>0</v>
      </c>
      <c r="J1362" s="19"/>
      <c r="K1362" s="17">
        <f>+MONTH(Vendes[[#This Row],[Data Factura]])</f>
        <v>1</v>
      </c>
      <c r="L1362" s="17">
        <f>+YEAR(Vendes[[#This Row],[Data Factura]])</f>
        <v>1900</v>
      </c>
      <c r="M1362" s="18">
        <f>+Vendes[[#This Row],[Data Factura]]</f>
        <v>0</v>
      </c>
      <c r="N1362" s="15" t="s">
        <v>15</v>
      </c>
      <c r="O1362" s="10">
        <f>+Vendes[[#This Row],[Base Imposable]]</f>
        <v>0</v>
      </c>
    </row>
    <row r="1363" spans="1:15" ht="15" customHeight="1" x14ac:dyDescent="0.3">
      <c r="A1363" s="19"/>
      <c r="B1363" s="19"/>
      <c r="C1363" s="19"/>
      <c r="D1363" s="19"/>
      <c r="E1363" s="19"/>
      <c r="F1363" s="19"/>
      <c r="G1363" s="10">
        <f>+Vendes[[#This Row],[Base Imposable]]*Vendes[[#This Row],[% IVA]]</f>
        <v>0</v>
      </c>
      <c r="H1363" s="10">
        <f>-Vendes[[#This Row],[Base Imposable]]*Vendes[[#This Row],[% IRPF]]</f>
        <v>0</v>
      </c>
      <c r="I1363" s="10">
        <f>+Vendes[[#This Row],[Base Imposable]]+Vendes[[#This Row],[Quota IVA]]+Vendes[[#This Row],[IRPF]]</f>
        <v>0</v>
      </c>
      <c r="J1363" s="19"/>
      <c r="K1363" s="17">
        <f>+MONTH(Vendes[[#This Row],[Data Factura]])</f>
        <v>1</v>
      </c>
      <c r="L1363" s="17">
        <f>+YEAR(Vendes[[#This Row],[Data Factura]])</f>
        <v>1900</v>
      </c>
      <c r="M1363" s="18">
        <f>+Vendes[[#This Row],[Data Factura]]</f>
        <v>0</v>
      </c>
      <c r="N1363" s="15" t="s">
        <v>15</v>
      </c>
      <c r="O1363" s="10">
        <f>+Vendes[[#This Row],[Base Imposable]]</f>
        <v>0</v>
      </c>
    </row>
    <row r="1364" spans="1:15" ht="15" customHeight="1" x14ac:dyDescent="0.3">
      <c r="A1364" s="19"/>
      <c r="B1364" s="19"/>
      <c r="C1364" s="19"/>
      <c r="D1364" s="19"/>
      <c r="E1364" s="19"/>
      <c r="F1364" s="19"/>
      <c r="G1364" s="10">
        <f>+Vendes[[#This Row],[Base Imposable]]*Vendes[[#This Row],[% IVA]]</f>
        <v>0</v>
      </c>
      <c r="H1364" s="10">
        <f>-Vendes[[#This Row],[Base Imposable]]*Vendes[[#This Row],[% IRPF]]</f>
        <v>0</v>
      </c>
      <c r="I1364" s="10">
        <f>+Vendes[[#This Row],[Base Imposable]]+Vendes[[#This Row],[Quota IVA]]+Vendes[[#This Row],[IRPF]]</f>
        <v>0</v>
      </c>
      <c r="J1364" s="19"/>
      <c r="K1364" s="17">
        <f>+MONTH(Vendes[[#This Row],[Data Factura]])</f>
        <v>1</v>
      </c>
      <c r="L1364" s="17">
        <f>+YEAR(Vendes[[#This Row],[Data Factura]])</f>
        <v>1900</v>
      </c>
      <c r="M1364" s="18">
        <f>+Vendes[[#This Row],[Data Factura]]</f>
        <v>0</v>
      </c>
      <c r="N1364" s="15" t="s">
        <v>15</v>
      </c>
      <c r="O1364" s="10">
        <f>+Vendes[[#This Row],[Base Imposable]]</f>
        <v>0</v>
      </c>
    </row>
    <row r="1365" spans="1:15" ht="15" customHeight="1" x14ac:dyDescent="0.3">
      <c r="A1365" s="19"/>
      <c r="B1365" s="19"/>
      <c r="C1365" s="19"/>
      <c r="D1365" s="19"/>
      <c r="E1365" s="19"/>
      <c r="F1365" s="19"/>
      <c r="G1365" s="10">
        <f>+Vendes[[#This Row],[Base Imposable]]*Vendes[[#This Row],[% IVA]]</f>
        <v>0</v>
      </c>
      <c r="H1365" s="10">
        <f>-Vendes[[#This Row],[Base Imposable]]*Vendes[[#This Row],[% IRPF]]</f>
        <v>0</v>
      </c>
      <c r="I1365" s="10">
        <f>+Vendes[[#This Row],[Base Imposable]]+Vendes[[#This Row],[Quota IVA]]+Vendes[[#This Row],[IRPF]]</f>
        <v>0</v>
      </c>
      <c r="J1365" s="19"/>
      <c r="K1365" s="17">
        <f>+MONTH(Vendes[[#This Row],[Data Factura]])</f>
        <v>1</v>
      </c>
      <c r="L1365" s="17">
        <f>+YEAR(Vendes[[#This Row],[Data Factura]])</f>
        <v>1900</v>
      </c>
      <c r="M1365" s="18">
        <f>+Vendes[[#This Row],[Data Factura]]</f>
        <v>0</v>
      </c>
      <c r="N1365" s="15" t="s">
        <v>15</v>
      </c>
      <c r="O1365" s="10">
        <f>+Vendes[[#This Row],[Base Imposable]]</f>
        <v>0</v>
      </c>
    </row>
    <row r="1366" spans="1:15" ht="15" customHeight="1" x14ac:dyDescent="0.3">
      <c r="A1366" s="19"/>
      <c r="B1366" s="19"/>
      <c r="C1366" s="19"/>
      <c r="D1366" s="19"/>
      <c r="E1366" s="19"/>
      <c r="F1366" s="19"/>
      <c r="G1366" s="10">
        <f>+Vendes[[#This Row],[Base Imposable]]*Vendes[[#This Row],[% IVA]]</f>
        <v>0</v>
      </c>
      <c r="H1366" s="10">
        <f>-Vendes[[#This Row],[Base Imposable]]*Vendes[[#This Row],[% IRPF]]</f>
        <v>0</v>
      </c>
      <c r="I1366" s="10">
        <f>+Vendes[[#This Row],[Base Imposable]]+Vendes[[#This Row],[Quota IVA]]+Vendes[[#This Row],[IRPF]]</f>
        <v>0</v>
      </c>
      <c r="J1366" s="19"/>
      <c r="K1366" s="17">
        <f>+MONTH(Vendes[[#This Row],[Data Factura]])</f>
        <v>1</v>
      </c>
      <c r="L1366" s="17">
        <f>+YEAR(Vendes[[#This Row],[Data Factura]])</f>
        <v>1900</v>
      </c>
      <c r="M1366" s="18">
        <f>+Vendes[[#This Row],[Data Factura]]</f>
        <v>0</v>
      </c>
      <c r="N1366" s="15" t="s">
        <v>15</v>
      </c>
      <c r="O1366" s="10">
        <f>+Vendes[[#This Row],[Base Imposable]]</f>
        <v>0</v>
      </c>
    </row>
    <row r="1367" spans="1:15" ht="15" customHeight="1" x14ac:dyDescent="0.3">
      <c r="A1367" s="19"/>
      <c r="B1367" s="19"/>
      <c r="C1367" s="19"/>
      <c r="D1367" s="19"/>
      <c r="E1367" s="19"/>
      <c r="F1367" s="19"/>
      <c r="G1367" s="10">
        <f>+Vendes[[#This Row],[Base Imposable]]*Vendes[[#This Row],[% IVA]]</f>
        <v>0</v>
      </c>
      <c r="H1367" s="10">
        <f>-Vendes[[#This Row],[Base Imposable]]*Vendes[[#This Row],[% IRPF]]</f>
        <v>0</v>
      </c>
      <c r="I1367" s="10">
        <f>+Vendes[[#This Row],[Base Imposable]]+Vendes[[#This Row],[Quota IVA]]+Vendes[[#This Row],[IRPF]]</f>
        <v>0</v>
      </c>
      <c r="J1367" s="19"/>
      <c r="K1367" s="17">
        <f>+MONTH(Vendes[[#This Row],[Data Factura]])</f>
        <v>1</v>
      </c>
      <c r="L1367" s="17">
        <f>+YEAR(Vendes[[#This Row],[Data Factura]])</f>
        <v>1900</v>
      </c>
      <c r="M1367" s="18">
        <f>+Vendes[[#This Row],[Data Factura]]</f>
        <v>0</v>
      </c>
      <c r="N1367" s="15" t="s">
        <v>15</v>
      </c>
      <c r="O1367" s="10">
        <f>+Vendes[[#This Row],[Base Imposable]]</f>
        <v>0</v>
      </c>
    </row>
    <row r="1368" spans="1:15" ht="15" customHeight="1" x14ac:dyDescent="0.3">
      <c r="A1368" s="19"/>
      <c r="B1368" s="19"/>
      <c r="C1368" s="19"/>
      <c r="D1368" s="19"/>
      <c r="E1368" s="19"/>
      <c r="F1368" s="19"/>
      <c r="G1368" s="10">
        <f>+Vendes[[#This Row],[Base Imposable]]*Vendes[[#This Row],[% IVA]]</f>
        <v>0</v>
      </c>
      <c r="H1368" s="10">
        <f>-Vendes[[#This Row],[Base Imposable]]*Vendes[[#This Row],[% IRPF]]</f>
        <v>0</v>
      </c>
      <c r="I1368" s="10">
        <f>+Vendes[[#This Row],[Base Imposable]]+Vendes[[#This Row],[Quota IVA]]+Vendes[[#This Row],[IRPF]]</f>
        <v>0</v>
      </c>
      <c r="J1368" s="19"/>
      <c r="K1368" s="17">
        <f>+MONTH(Vendes[[#This Row],[Data Factura]])</f>
        <v>1</v>
      </c>
      <c r="L1368" s="17">
        <f>+YEAR(Vendes[[#This Row],[Data Factura]])</f>
        <v>1900</v>
      </c>
      <c r="M1368" s="18">
        <f>+Vendes[[#This Row],[Data Factura]]</f>
        <v>0</v>
      </c>
      <c r="N1368" s="15" t="s">
        <v>15</v>
      </c>
      <c r="O1368" s="10">
        <f>+Vendes[[#This Row],[Base Imposable]]</f>
        <v>0</v>
      </c>
    </row>
    <row r="1369" spans="1:15" ht="15" customHeight="1" x14ac:dyDescent="0.3">
      <c r="A1369" s="19"/>
      <c r="B1369" s="19"/>
      <c r="C1369" s="19"/>
      <c r="D1369" s="19"/>
      <c r="E1369" s="19"/>
      <c r="F1369" s="19"/>
      <c r="G1369" s="10">
        <f>+Vendes[[#This Row],[Base Imposable]]*Vendes[[#This Row],[% IVA]]</f>
        <v>0</v>
      </c>
      <c r="H1369" s="10">
        <f>-Vendes[[#This Row],[Base Imposable]]*Vendes[[#This Row],[% IRPF]]</f>
        <v>0</v>
      </c>
      <c r="I1369" s="10">
        <f>+Vendes[[#This Row],[Base Imposable]]+Vendes[[#This Row],[Quota IVA]]+Vendes[[#This Row],[IRPF]]</f>
        <v>0</v>
      </c>
      <c r="J1369" s="19"/>
      <c r="K1369" s="17">
        <f>+MONTH(Vendes[[#This Row],[Data Factura]])</f>
        <v>1</v>
      </c>
      <c r="L1369" s="17">
        <f>+YEAR(Vendes[[#This Row],[Data Factura]])</f>
        <v>1900</v>
      </c>
      <c r="M1369" s="18">
        <f>+Vendes[[#This Row],[Data Factura]]</f>
        <v>0</v>
      </c>
      <c r="N1369" s="15" t="s">
        <v>15</v>
      </c>
      <c r="O1369" s="10">
        <f>+Vendes[[#This Row],[Base Imposable]]</f>
        <v>0</v>
      </c>
    </row>
    <row r="1370" spans="1:15" ht="15" customHeight="1" x14ac:dyDescent="0.3">
      <c r="A1370" s="19"/>
      <c r="B1370" s="19"/>
      <c r="C1370" s="19"/>
      <c r="D1370" s="19"/>
      <c r="E1370" s="19"/>
      <c r="F1370" s="19"/>
      <c r="G1370" s="10">
        <f>+Vendes[[#This Row],[Base Imposable]]*Vendes[[#This Row],[% IVA]]</f>
        <v>0</v>
      </c>
      <c r="H1370" s="10">
        <f>-Vendes[[#This Row],[Base Imposable]]*Vendes[[#This Row],[% IRPF]]</f>
        <v>0</v>
      </c>
      <c r="I1370" s="10">
        <f>+Vendes[[#This Row],[Base Imposable]]+Vendes[[#This Row],[Quota IVA]]+Vendes[[#This Row],[IRPF]]</f>
        <v>0</v>
      </c>
      <c r="J1370" s="19"/>
      <c r="K1370" s="17">
        <f>+MONTH(Vendes[[#This Row],[Data Factura]])</f>
        <v>1</v>
      </c>
      <c r="L1370" s="17">
        <f>+YEAR(Vendes[[#This Row],[Data Factura]])</f>
        <v>1900</v>
      </c>
      <c r="M1370" s="18">
        <f>+Vendes[[#This Row],[Data Factura]]</f>
        <v>0</v>
      </c>
      <c r="N1370" s="15" t="s">
        <v>15</v>
      </c>
      <c r="O1370" s="10">
        <f>+Vendes[[#This Row],[Base Imposable]]</f>
        <v>0</v>
      </c>
    </row>
    <row r="1371" spans="1:15" ht="15" customHeight="1" x14ac:dyDescent="0.3">
      <c r="A1371" s="19"/>
      <c r="B1371" s="19"/>
      <c r="C1371" s="19"/>
      <c r="D1371" s="19"/>
      <c r="E1371" s="19"/>
      <c r="F1371" s="19"/>
      <c r="G1371" s="10">
        <f>+Vendes[[#This Row],[Base Imposable]]*Vendes[[#This Row],[% IVA]]</f>
        <v>0</v>
      </c>
      <c r="H1371" s="10">
        <f>-Vendes[[#This Row],[Base Imposable]]*Vendes[[#This Row],[% IRPF]]</f>
        <v>0</v>
      </c>
      <c r="I1371" s="10">
        <f>+Vendes[[#This Row],[Base Imposable]]+Vendes[[#This Row],[Quota IVA]]+Vendes[[#This Row],[IRPF]]</f>
        <v>0</v>
      </c>
      <c r="J1371" s="19"/>
      <c r="K1371" s="17">
        <f>+MONTH(Vendes[[#This Row],[Data Factura]])</f>
        <v>1</v>
      </c>
      <c r="L1371" s="17">
        <f>+YEAR(Vendes[[#This Row],[Data Factura]])</f>
        <v>1900</v>
      </c>
      <c r="M1371" s="18">
        <f>+Vendes[[#This Row],[Data Factura]]</f>
        <v>0</v>
      </c>
      <c r="N1371" s="15" t="s">
        <v>15</v>
      </c>
      <c r="O1371" s="10">
        <f>+Vendes[[#This Row],[Base Imposable]]</f>
        <v>0</v>
      </c>
    </row>
    <row r="1372" spans="1:15" ht="15" customHeight="1" x14ac:dyDescent="0.3">
      <c r="A1372" s="19"/>
      <c r="B1372" s="19"/>
      <c r="C1372" s="19"/>
      <c r="D1372" s="19"/>
      <c r="E1372" s="19"/>
      <c r="F1372" s="19"/>
      <c r="G1372" s="10">
        <f>+Vendes[[#This Row],[Base Imposable]]*Vendes[[#This Row],[% IVA]]</f>
        <v>0</v>
      </c>
      <c r="H1372" s="10">
        <f>-Vendes[[#This Row],[Base Imposable]]*Vendes[[#This Row],[% IRPF]]</f>
        <v>0</v>
      </c>
      <c r="I1372" s="10">
        <f>+Vendes[[#This Row],[Base Imposable]]+Vendes[[#This Row],[Quota IVA]]+Vendes[[#This Row],[IRPF]]</f>
        <v>0</v>
      </c>
      <c r="J1372" s="19"/>
      <c r="K1372" s="17">
        <f>+MONTH(Vendes[[#This Row],[Data Factura]])</f>
        <v>1</v>
      </c>
      <c r="L1372" s="17">
        <f>+YEAR(Vendes[[#This Row],[Data Factura]])</f>
        <v>1900</v>
      </c>
      <c r="M1372" s="18">
        <f>+Vendes[[#This Row],[Data Factura]]</f>
        <v>0</v>
      </c>
      <c r="N1372" s="15" t="s">
        <v>15</v>
      </c>
      <c r="O1372" s="10">
        <f>+Vendes[[#This Row],[Base Imposable]]</f>
        <v>0</v>
      </c>
    </row>
    <row r="1373" spans="1:15" ht="15" customHeight="1" x14ac:dyDescent="0.3">
      <c r="A1373" s="19"/>
      <c r="B1373" s="19"/>
      <c r="C1373" s="19"/>
      <c r="D1373" s="19"/>
      <c r="E1373" s="19"/>
      <c r="F1373" s="19"/>
      <c r="G1373" s="10">
        <f>+Vendes[[#This Row],[Base Imposable]]*Vendes[[#This Row],[% IVA]]</f>
        <v>0</v>
      </c>
      <c r="H1373" s="10">
        <f>-Vendes[[#This Row],[Base Imposable]]*Vendes[[#This Row],[% IRPF]]</f>
        <v>0</v>
      </c>
      <c r="I1373" s="10">
        <f>+Vendes[[#This Row],[Base Imposable]]+Vendes[[#This Row],[Quota IVA]]+Vendes[[#This Row],[IRPF]]</f>
        <v>0</v>
      </c>
      <c r="J1373" s="19"/>
      <c r="K1373" s="17">
        <f>+MONTH(Vendes[[#This Row],[Data Factura]])</f>
        <v>1</v>
      </c>
      <c r="L1373" s="17">
        <f>+YEAR(Vendes[[#This Row],[Data Factura]])</f>
        <v>1900</v>
      </c>
      <c r="M1373" s="18">
        <f>+Vendes[[#This Row],[Data Factura]]</f>
        <v>0</v>
      </c>
      <c r="N1373" s="15" t="s">
        <v>15</v>
      </c>
      <c r="O1373" s="10">
        <f>+Vendes[[#This Row],[Base Imposable]]</f>
        <v>0</v>
      </c>
    </row>
    <row r="1374" spans="1:15" ht="15" customHeight="1" x14ac:dyDescent="0.3">
      <c r="A1374" s="19"/>
      <c r="B1374" s="19"/>
      <c r="C1374" s="19"/>
      <c r="D1374" s="19"/>
      <c r="E1374" s="19"/>
      <c r="F1374" s="19"/>
      <c r="G1374" s="10">
        <f>+Vendes[[#This Row],[Base Imposable]]*Vendes[[#This Row],[% IVA]]</f>
        <v>0</v>
      </c>
      <c r="H1374" s="10">
        <f>-Vendes[[#This Row],[Base Imposable]]*Vendes[[#This Row],[% IRPF]]</f>
        <v>0</v>
      </c>
      <c r="I1374" s="10">
        <f>+Vendes[[#This Row],[Base Imposable]]+Vendes[[#This Row],[Quota IVA]]+Vendes[[#This Row],[IRPF]]</f>
        <v>0</v>
      </c>
      <c r="J1374" s="19"/>
      <c r="K1374" s="17">
        <f>+MONTH(Vendes[[#This Row],[Data Factura]])</f>
        <v>1</v>
      </c>
      <c r="L1374" s="17">
        <f>+YEAR(Vendes[[#This Row],[Data Factura]])</f>
        <v>1900</v>
      </c>
      <c r="M1374" s="18">
        <f>+Vendes[[#This Row],[Data Factura]]</f>
        <v>0</v>
      </c>
      <c r="N1374" s="15" t="s">
        <v>15</v>
      </c>
      <c r="O1374" s="10">
        <f>+Vendes[[#This Row],[Base Imposable]]</f>
        <v>0</v>
      </c>
    </row>
    <row r="1375" spans="1:15" ht="15" customHeight="1" x14ac:dyDescent="0.3">
      <c r="A1375" s="19"/>
      <c r="B1375" s="19"/>
      <c r="C1375" s="19"/>
      <c r="D1375" s="19"/>
      <c r="E1375" s="19"/>
      <c r="F1375" s="19"/>
      <c r="G1375" s="10">
        <f>+Vendes[[#This Row],[Base Imposable]]*Vendes[[#This Row],[% IVA]]</f>
        <v>0</v>
      </c>
      <c r="H1375" s="10">
        <f>-Vendes[[#This Row],[Base Imposable]]*Vendes[[#This Row],[% IRPF]]</f>
        <v>0</v>
      </c>
      <c r="I1375" s="10">
        <f>+Vendes[[#This Row],[Base Imposable]]+Vendes[[#This Row],[Quota IVA]]+Vendes[[#This Row],[IRPF]]</f>
        <v>0</v>
      </c>
      <c r="J1375" s="19"/>
      <c r="K1375" s="17">
        <f>+MONTH(Vendes[[#This Row],[Data Factura]])</f>
        <v>1</v>
      </c>
      <c r="L1375" s="17">
        <f>+YEAR(Vendes[[#This Row],[Data Factura]])</f>
        <v>1900</v>
      </c>
      <c r="M1375" s="18">
        <f>+Vendes[[#This Row],[Data Factura]]</f>
        <v>0</v>
      </c>
      <c r="N1375" s="15" t="s">
        <v>15</v>
      </c>
      <c r="O1375" s="10">
        <f>+Vendes[[#This Row],[Base Imposable]]</f>
        <v>0</v>
      </c>
    </row>
    <row r="1376" spans="1:15" ht="15" customHeight="1" x14ac:dyDescent="0.3">
      <c r="A1376" s="19"/>
      <c r="B1376" s="19"/>
      <c r="C1376" s="19"/>
      <c r="D1376" s="19"/>
      <c r="E1376" s="19"/>
      <c r="F1376" s="19"/>
      <c r="G1376" s="10">
        <f>+Vendes[[#This Row],[Base Imposable]]*Vendes[[#This Row],[% IVA]]</f>
        <v>0</v>
      </c>
      <c r="H1376" s="10">
        <f>-Vendes[[#This Row],[Base Imposable]]*Vendes[[#This Row],[% IRPF]]</f>
        <v>0</v>
      </c>
      <c r="I1376" s="10">
        <f>+Vendes[[#This Row],[Base Imposable]]+Vendes[[#This Row],[Quota IVA]]+Vendes[[#This Row],[IRPF]]</f>
        <v>0</v>
      </c>
      <c r="J1376" s="19"/>
      <c r="K1376" s="17">
        <f>+MONTH(Vendes[[#This Row],[Data Factura]])</f>
        <v>1</v>
      </c>
      <c r="L1376" s="17">
        <f>+YEAR(Vendes[[#This Row],[Data Factura]])</f>
        <v>1900</v>
      </c>
      <c r="M1376" s="18">
        <f>+Vendes[[#This Row],[Data Factura]]</f>
        <v>0</v>
      </c>
      <c r="N1376" s="15" t="s">
        <v>15</v>
      </c>
      <c r="O1376" s="10">
        <f>+Vendes[[#This Row],[Base Imposable]]</f>
        <v>0</v>
      </c>
    </row>
    <row r="1377" spans="1:15" ht="15" customHeight="1" x14ac:dyDescent="0.3">
      <c r="A1377" s="19"/>
      <c r="B1377" s="19"/>
      <c r="C1377" s="19"/>
      <c r="D1377" s="19"/>
      <c r="E1377" s="19"/>
      <c r="F1377" s="19"/>
      <c r="G1377" s="10">
        <f>+Vendes[[#This Row],[Base Imposable]]*Vendes[[#This Row],[% IVA]]</f>
        <v>0</v>
      </c>
      <c r="H1377" s="10">
        <f>-Vendes[[#This Row],[Base Imposable]]*Vendes[[#This Row],[% IRPF]]</f>
        <v>0</v>
      </c>
      <c r="I1377" s="10">
        <f>+Vendes[[#This Row],[Base Imposable]]+Vendes[[#This Row],[Quota IVA]]+Vendes[[#This Row],[IRPF]]</f>
        <v>0</v>
      </c>
      <c r="J1377" s="19"/>
      <c r="K1377" s="17">
        <f>+MONTH(Vendes[[#This Row],[Data Factura]])</f>
        <v>1</v>
      </c>
      <c r="L1377" s="17">
        <f>+YEAR(Vendes[[#This Row],[Data Factura]])</f>
        <v>1900</v>
      </c>
      <c r="M1377" s="18">
        <f>+Vendes[[#This Row],[Data Factura]]</f>
        <v>0</v>
      </c>
      <c r="N1377" s="15" t="s">
        <v>15</v>
      </c>
      <c r="O1377" s="10">
        <f>+Vendes[[#This Row],[Base Imposable]]</f>
        <v>0</v>
      </c>
    </row>
    <row r="1378" spans="1:15" ht="15" customHeight="1" x14ac:dyDescent="0.3">
      <c r="A1378" s="19"/>
      <c r="B1378" s="19"/>
      <c r="C1378" s="19"/>
      <c r="D1378" s="19"/>
      <c r="E1378" s="19"/>
      <c r="F1378" s="19"/>
      <c r="G1378" s="10">
        <f>+Vendes[[#This Row],[Base Imposable]]*Vendes[[#This Row],[% IVA]]</f>
        <v>0</v>
      </c>
      <c r="H1378" s="10">
        <f>-Vendes[[#This Row],[Base Imposable]]*Vendes[[#This Row],[% IRPF]]</f>
        <v>0</v>
      </c>
      <c r="I1378" s="10">
        <f>+Vendes[[#This Row],[Base Imposable]]+Vendes[[#This Row],[Quota IVA]]+Vendes[[#This Row],[IRPF]]</f>
        <v>0</v>
      </c>
      <c r="J1378" s="19"/>
      <c r="K1378" s="17">
        <f>+MONTH(Vendes[[#This Row],[Data Factura]])</f>
        <v>1</v>
      </c>
      <c r="L1378" s="17">
        <f>+YEAR(Vendes[[#This Row],[Data Factura]])</f>
        <v>1900</v>
      </c>
      <c r="M1378" s="18">
        <f>+Vendes[[#This Row],[Data Factura]]</f>
        <v>0</v>
      </c>
      <c r="N1378" s="15" t="s">
        <v>15</v>
      </c>
      <c r="O1378" s="10">
        <f>+Vendes[[#This Row],[Base Imposable]]</f>
        <v>0</v>
      </c>
    </row>
    <row r="1379" spans="1:15" ht="15" customHeight="1" x14ac:dyDescent="0.3">
      <c r="A1379" s="19"/>
      <c r="B1379" s="19"/>
      <c r="C1379" s="19"/>
      <c r="D1379" s="19"/>
      <c r="E1379" s="19"/>
      <c r="F1379" s="19"/>
      <c r="G1379" s="10">
        <f>+Vendes[[#This Row],[Base Imposable]]*Vendes[[#This Row],[% IVA]]</f>
        <v>0</v>
      </c>
      <c r="H1379" s="10">
        <f>-Vendes[[#This Row],[Base Imposable]]*Vendes[[#This Row],[% IRPF]]</f>
        <v>0</v>
      </c>
      <c r="I1379" s="10">
        <f>+Vendes[[#This Row],[Base Imposable]]+Vendes[[#This Row],[Quota IVA]]+Vendes[[#This Row],[IRPF]]</f>
        <v>0</v>
      </c>
      <c r="J1379" s="19"/>
      <c r="K1379" s="17">
        <f>+MONTH(Vendes[[#This Row],[Data Factura]])</f>
        <v>1</v>
      </c>
      <c r="L1379" s="17">
        <f>+YEAR(Vendes[[#This Row],[Data Factura]])</f>
        <v>1900</v>
      </c>
      <c r="M1379" s="18">
        <f>+Vendes[[#This Row],[Data Factura]]</f>
        <v>0</v>
      </c>
      <c r="N1379" s="15" t="s">
        <v>15</v>
      </c>
      <c r="O1379" s="10">
        <f>+Vendes[[#This Row],[Base Imposable]]</f>
        <v>0</v>
      </c>
    </row>
    <row r="1380" spans="1:15" ht="15" customHeight="1" x14ac:dyDescent="0.3">
      <c r="A1380" s="19"/>
      <c r="B1380" s="19"/>
      <c r="C1380" s="19"/>
      <c r="D1380" s="19"/>
      <c r="E1380" s="19"/>
      <c r="F1380" s="19"/>
      <c r="G1380" s="10">
        <f>+Vendes[[#This Row],[Base Imposable]]*Vendes[[#This Row],[% IVA]]</f>
        <v>0</v>
      </c>
      <c r="H1380" s="10">
        <f>-Vendes[[#This Row],[Base Imposable]]*Vendes[[#This Row],[% IRPF]]</f>
        <v>0</v>
      </c>
      <c r="I1380" s="10">
        <f>+Vendes[[#This Row],[Base Imposable]]+Vendes[[#This Row],[Quota IVA]]+Vendes[[#This Row],[IRPF]]</f>
        <v>0</v>
      </c>
      <c r="J1380" s="19"/>
      <c r="K1380" s="17">
        <f>+MONTH(Vendes[[#This Row],[Data Factura]])</f>
        <v>1</v>
      </c>
      <c r="L1380" s="17">
        <f>+YEAR(Vendes[[#This Row],[Data Factura]])</f>
        <v>1900</v>
      </c>
      <c r="M1380" s="18">
        <f>+Vendes[[#This Row],[Data Factura]]</f>
        <v>0</v>
      </c>
      <c r="N1380" s="15" t="s">
        <v>15</v>
      </c>
      <c r="O1380" s="10">
        <f>+Vendes[[#This Row],[Base Imposable]]</f>
        <v>0</v>
      </c>
    </row>
    <row r="1381" spans="1:15" ht="15" customHeight="1" x14ac:dyDescent="0.3">
      <c r="A1381" s="19"/>
      <c r="B1381" s="19"/>
      <c r="C1381" s="19"/>
      <c r="D1381" s="19"/>
      <c r="E1381" s="19"/>
      <c r="F1381" s="19"/>
      <c r="G1381" s="10">
        <f>+Vendes[[#This Row],[Base Imposable]]*Vendes[[#This Row],[% IVA]]</f>
        <v>0</v>
      </c>
      <c r="H1381" s="10">
        <f>-Vendes[[#This Row],[Base Imposable]]*Vendes[[#This Row],[% IRPF]]</f>
        <v>0</v>
      </c>
      <c r="I1381" s="10">
        <f>+Vendes[[#This Row],[Base Imposable]]+Vendes[[#This Row],[Quota IVA]]+Vendes[[#This Row],[IRPF]]</f>
        <v>0</v>
      </c>
      <c r="J1381" s="19"/>
      <c r="K1381" s="17">
        <f>+MONTH(Vendes[[#This Row],[Data Factura]])</f>
        <v>1</v>
      </c>
      <c r="L1381" s="17">
        <f>+YEAR(Vendes[[#This Row],[Data Factura]])</f>
        <v>1900</v>
      </c>
      <c r="M1381" s="18">
        <f>+Vendes[[#This Row],[Data Factura]]</f>
        <v>0</v>
      </c>
      <c r="N1381" s="15" t="s">
        <v>15</v>
      </c>
      <c r="O1381" s="10">
        <f>+Vendes[[#This Row],[Base Imposable]]</f>
        <v>0</v>
      </c>
    </row>
    <row r="1382" spans="1:15" ht="15" customHeight="1" x14ac:dyDescent="0.3">
      <c r="A1382" s="19"/>
      <c r="B1382" s="19"/>
      <c r="C1382" s="19"/>
      <c r="D1382" s="19"/>
      <c r="E1382" s="19"/>
      <c r="F1382" s="19"/>
      <c r="G1382" s="10">
        <f>+Vendes[[#This Row],[Base Imposable]]*Vendes[[#This Row],[% IVA]]</f>
        <v>0</v>
      </c>
      <c r="H1382" s="10">
        <f>-Vendes[[#This Row],[Base Imposable]]*Vendes[[#This Row],[% IRPF]]</f>
        <v>0</v>
      </c>
      <c r="I1382" s="10">
        <f>+Vendes[[#This Row],[Base Imposable]]+Vendes[[#This Row],[Quota IVA]]+Vendes[[#This Row],[IRPF]]</f>
        <v>0</v>
      </c>
      <c r="J1382" s="19"/>
      <c r="K1382" s="17">
        <f>+MONTH(Vendes[[#This Row],[Data Factura]])</f>
        <v>1</v>
      </c>
      <c r="L1382" s="17">
        <f>+YEAR(Vendes[[#This Row],[Data Factura]])</f>
        <v>1900</v>
      </c>
      <c r="M1382" s="18">
        <f>+Vendes[[#This Row],[Data Factura]]</f>
        <v>0</v>
      </c>
      <c r="N1382" s="15" t="s">
        <v>15</v>
      </c>
      <c r="O1382" s="10">
        <f>+Vendes[[#This Row],[Base Imposable]]</f>
        <v>0</v>
      </c>
    </row>
    <row r="1383" spans="1:15" ht="15" customHeight="1" x14ac:dyDescent="0.3">
      <c r="A1383" s="19"/>
      <c r="B1383" s="19"/>
      <c r="C1383" s="19"/>
      <c r="D1383" s="19"/>
      <c r="E1383" s="19"/>
      <c r="F1383" s="19"/>
      <c r="G1383" s="10">
        <f>+Vendes[[#This Row],[Base Imposable]]*Vendes[[#This Row],[% IVA]]</f>
        <v>0</v>
      </c>
      <c r="H1383" s="10">
        <f>-Vendes[[#This Row],[Base Imposable]]*Vendes[[#This Row],[% IRPF]]</f>
        <v>0</v>
      </c>
      <c r="I1383" s="10">
        <f>+Vendes[[#This Row],[Base Imposable]]+Vendes[[#This Row],[Quota IVA]]+Vendes[[#This Row],[IRPF]]</f>
        <v>0</v>
      </c>
      <c r="J1383" s="19"/>
      <c r="K1383" s="17">
        <f>+MONTH(Vendes[[#This Row],[Data Factura]])</f>
        <v>1</v>
      </c>
      <c r="L1383" s="17">
        <f>+YEAR(Vendes[[#This Row],[Data Factura]])</f>
        <v>1900</v>
      </c>
      <c r="M1383" s="18">
        <f>+Vendes[[#This Row],[Data Factura]]</f>
        <v>0</v>
      </c>
      <c r="N1383" s="15" t="s">
        <v>15</v>
      </c>
      <c r="O1383" s="10">
        <f>+Vendes[[#This Row],[Base Imposable]]</f>
        <v>0</v>
      </c>
    </row>
    <row r="1384" spans="1:15" ht="15" customHeight="1" x14ac:dyDescent="0.3">
      <c r="A1384" s="19"/>
      <c r="B1384" s="19"/>
      <c r="C1384" s="19"/>
      <c r="D1384" s="19"/>
      <c r="E1384" s="19"/>
      <c r="F1384" s="19"/>
      <c r="G1384" s="10">
        <f>+Vendes[[#This Row],[Base Imposable]]*Vendes[[#This Row],[% IVA]]</f>
        <v>0</v>
      </c>
      <c r="H1384" s="10">
        <f>-Vendes[[#This Row],[Base Imposable]]*Vendes[[#This Row],[% IRPF]]</f>
        <v>0</v>
      </c>
      <c r="I1384" s="10">
        <f>+Vendes[[#This Row],[Base Imposable]]+Vendes[[#This Row],[Quota IVA]]+Vendes[[#This Row],[IRPF]]</f>
        <v>0</v>
      </c>
      <c r="J1384" s="19"/>
      <c r="K1384" s="17">
        <f>+MONTH(Vendes[[#This Row],[Data Factura]])</f>
        <v>1</v>
      </c>
      <c r="L1384" s="17">
        <f>+YEAR(Vendes[[#This Row],[Data Factura]])</f>
        <v>1900</v>
      </c>
      <c r="M1384" s="18">
        <f>+Vendes[[#This Row],[Data Factura]]</f>
        <v>0</v>
      </c>
      <c r="N1384" s="15" t="s">
        <v>15</v>
      </c>
      <c r="O1384" s="10">
        <f>+Vendes[[#This Row],[Base Imposable]]</f>
        <v>0</v>
      </c>
    </row>
    <row r="1385" spans="1:15" ht="15" customHeight="1" x14ac:dyDescent="0.3">
      <c r="A1385" s="19"/>
      <c r="B1385" s="19"/>
      <c r="C1385" s="19"/>
      <c r="D1385" s="19"/>
      <c r="E1385" s="19"/>
      <c r="F1385" s="19"/>
      <c r="G1385" s="10">
        <f>+Vendes[[#This Row],[Base Imposable]]*Vendes[[#This Row],[% IVA]]</f>
        <v>0</v>
      </c>
      <c r="H1385" s="10">
        <f>-Vendes[[#This Row],[Base Imposable]]*Vendes[[#This Row],[% IRPF]]</f>
        <v>0</v>
      </c>
      <c r="I1385" s="10">
        <f>+Vendes[[#This Row],[Base Imposable]]+Vendes[[#This Row],[Quota IVA]]+Vendes[[#This Row],[IRPF]]</f>
        <v>0</v>
      </c>
      <c r="J1385" s="19"/>
      <c r="K1385" s="17">
        <f>+MONTH(Vendes[[#This Row],[Data Factura]])</f>
        <v>1</v>
      </c>
      <c r="L1385" s="17">
        <f>+YEAR(Vendes[[#This Row],[Data Factura]])</f>
        <v>1900</v>
      </c>
      <c r="M1385" s="18">
        <f>+Vendes[[#This Row],[Data Factura]]</f>
        <v>0</v>
      </c>
      <c r="N1385" s="15" t="s">
        <v>15</v>
      </c>
      <c r="O1385" s="10">
        <f>+Vendes[[#This Row],[Base Imposable]]</f>
        <v>0</v>
      </c>
    </row>
    <row r="1386" spans="1:15" ht="15" customHeight="1" x14ac:dyDescent="0.3">
      <c r="A1386" s="19"/>
      <c r="B1386" s="19"/>
      <c r="C1386" s="19"/>
      <c r="D1386" s="19"/>
      <c r="E1386" s="19"/>
      <c r="F1386" s="19"/>
      <c r="G1386" s="10">
        <f>+Vendes[[#This Row],[Base Imposable]]*Vendes[[#This Row],[% IVA]]</f>
        <v>0</v>
      </c>
      <c r="H1386" s="10">
        <f>-Vendes[[#This Row],[Base Imposable]]*Vendes[[#This Row],[% IRPF]]</f>
        <v>0</v>
      </c>
      <c r="I1386" s="10">
        <f>+Vendes[[#This Row],[Base Imposable]]+Vendes[[#This Row],[Quota IVA]]+Vendes[[#This Row],[IRPF]]</f>
        <v>0</v>
      </c>
      <c r="J1386" s="19"/>
      <c r="K1386" s="17">
        <f>+MONTH(Vendes[[#This Row],[Data Factura]])</f>
        <v>1</v>
      </c>
      <c r="L1386" s="17">
        <f>+YEAR(Vendes[[#This Row],[Data Factura]])</f>
        <v>1900</v>
      </c>
      <c r="M1386" s="18">
        <f>+Vendes[[#This Row],[Data Factura]]</f>
        <v>0</v>
      </c>
      <c r="N1386" s="15" t="s">
        <v>15</v>
      </c>
      <c r="O1386" s="10">
        <f>+Vendes[[#This Row],[Base Imposable]]</f>
        <v>0</v>
      </c>
    </row>
    <row r="1387" spans="1:15" ht="15" customHeight="1" x14ac:dyDescent="0.3">
      <c r="A1387" s="19"/>
      <c r="B1387" s="19"/>
      <c r="C1387" s="19"/>
      <c r="D1387" s="19"/>
      <c r="E1387" s="19"/>
      <c r="F1387" s="19"/>
      <c r="G1387" s="10">
        <f>+Vendes[[#This Row],[Base Imposable]]*Vendes[[#This Row],[% IVA]]</f>
        <v>0</v>
      </c>
      <c r="H1387" s="10">
        <f>-Vendes[[#This Row],[Base Imposable]]*Vendes[[#This Row],[% IRPF]]</f>
        <v>0</v>
      </c>
      <c r="I1387" s="10">
        <f>+Vendes[[#This Row],[Base Imposable]]+Vendes[[#This Row],[Quota IVA]]+Vendes[[#This Row],[IRPF]]</f>
        <v>0</v>
      </c>
      <c r="J1387" s="19"/>
      <c r="K1387" s="17">
        <f>+MONTH(Vendes[[#This Row],[Data Factura]])</f>
        <v>1</v>
      </c>
      <c r="L1387" s="17">
        <f>+YEAR(Vendes[[#This Row],[Data Factura]])</f>
        <v>1900</v>
      </c>
      <c r="M1387" s="18">
        <f>+Vendes[[#This Row],[Data Factura]]</f>
        <v>0</v>
      </c>
      <c r="N1387" s="15" t="s">
        <v>15</v>
      </c>
      <c r="O1387" s="10">
        <f>+Vendes[[#This Row],[Base Imposable]]</f>
        <v>0</v>
      </c>
    </row>
    <row r="1388" spans="1:15" ht="15" customHeight="1" x14ac:dyDescent="0.3">
      <c r="A1388" s="19"/>
      <c r="B1388" s="19"/>
      <c r="C1388" s="19"/>
      <c r="D1388" s="19"/>
      <c r="E1388" s="19"/>
      <c r="F1388" s="19"/>
      <c r="G1388" s="10">
        <f>+Vendes[[#This Row],[Base Imposable]]*Vendes[[#This Row],[% IVA]]</f>
        <v>0</v>
      </c>
      <c r="H1388" s="10">
        <f>-Vendes[[#This Row],[Base Imposable]]*Vendes[[#This Row],[% IRPF]]</f>
        <v>0</v>
      </c>
      <c r="I1388" s="10">
        <f>+Vendes[[#This Row],[Base Imposable]]+Vendes[[#This Row],[Quota IVA]]+Vendes[[#This Row],[IRPF]]</f>
        <v>0</v>
      </c>
      <c r="J1388" s="19"/>
      <c r="K1388" s="17">
        <f>+MONTH(Vendes[[#This Row],[Data Factura]])</f>
        <v>1</v>
      </c>
      <c r="L1388" s="17">
        <f>+YEAR(Vendes[[#This Row],[Data Factura]])</f>
        <v>1900</v>
      </c>
      <c r="M1388" s="18">
        <f>+Vendes[[#This Row],[Data Factura]]</f>
        <v>0</v>
      </c>
      <c r="N1388" s="15" t="s">
        <v>15</v>
      </c>
      <c r="O1388" s="10">
        <f>+Vendes[[#This Row],[Base Imposable]]</f>
        <v>0</v>
      </c>
    </row>
    <row r="1389" spans="1:15" ht="15" customHeight="1" x14ac:dyDescent="0.3">
      <c r="A1389" s="19"/>
      <c r="B1389" s="19"/>
      <c r="C1389" s="19"/>
      <c r="D1389" s="19"/>
      <c r="E1389" s="19"/>
      <c r="F1389" s="19"/>
      <c r="G1389" s="10">
        <f>+Vendes[[#This Row],[Base Imposable]]*Vendes[[#This Row],[% IVA]]</f>
        <v>0</v>
      </c>
      <c r="H1389" s="10">
        <f>-Vendes[[#This Row],[Base Imposable]]*Vendes[[#This Row],[% IRPF]]</f>
        <v>0</v>
      </c>
      <c r="I1389" s="10">
        <f>+Vendes[[#This Row],[Base Imposable]]+Vendes[[#This Row],[Quota IVA]]+Vendes[[#This Row],[IRPF]]</f>
        <v>0</v>
      </c>
      <c r="J1389" s="19"/>
      <c r="K1389" s="17">
        <f>+MONTH(Vendes[[#This Row],[Data Factura]])</f>
        <v>1</v>
      </c>
      <c r="L1389" s="17">
        <f>+YEAR(Vendes[[#This Row],[Data Factura]])</f>
        <v>1900</v>
      </c>
      <c r="M1389" s="18">
        <f>+Vendes[[#This Row],[Data Factura]]</f>
        <v>0</v>
      </c>
      <c r="N1389" s="15" t="s">
        <v>15</v>
      </c>
      <c r="O1389" s="10">
        <f>+Vendes[[#This Row],[Base Imposable]]</f>
        <v>0</v>
      </c>
    </row>
    <row r="1390" spans="1:15" ht="15" customHeight="1" x14ac:dyDescent="0.3">
      <c r="A1390" s="19"/>
      <c r="B1390" s="19"/>
      <c r="C1390" s="19"/>
      <c r="D1390" s="19"/>
      <c r="E1390" s="19"/>
      <c r="F1390" s="19"/>
      <c r="G1390" s="10">
        <f>+Vendes[[#This Row],[Base Imposable]]*Vendes[[#This Row],[% IVA]]</f>
        <v>0</v>
      </c>
      <c r="H1390" s="10">
        <f>-Vendes[[#This Row],[Base Imposable]]*Vendes[[#This Row],[% IRPF]]</f>
        <v>0</v>
      </c>
      <c r="I1390" s="10">
        <f>+Vendes[[#This Row],[Base Imposable]]+Vendes[[#This Row],[Quota IVA]]+Vendes[[#This Row],[IRPF]]</f>
        <v>0</v>
      </c>
      <c r="J1390" s="19"/>
      <c r="K1390" s="17">
        <f>+MONTH(Vendes[[#This Row],[Data Factura]])</f>
        <v>1</v>
      </c>
      <c r="L1390" s="17">
        <f>+YEAR(Vendes[[#This Row],[Data Factura]])</f>
        <v>1900</v>
      </c>
      <c r="M1390" s="18">
        <f>+Vendes[[#This Row],[Data Factura]]</f>
        <v>0</v>
      </c>
      <c r="N1390" s="15" t="s">
        <v>15</v>
      </c>
      <c r="O1390" s="10">
        <f>+Vendes[[#This Row],[Base Imposable]]</f>
        <v>0</v>
      </c>
    </row>
    <row r="1391" spans="1:15" ht="15" customHeight="1" x14ac:dyDescent="0.3">
      <c r="A1391" s="19"/>
      <c r="B1391" s="19"/>
      <c r="C1391" s="19"/>
      <c r="D1391" s="19"/>
      <c r="E1391" s="19"/>
      <c r="F1391" s="19"/>
      <c r="G1391" s="10">
        <f>+Vendes[[#This Row],[Base Imposable]]*Vendes[[#This Row],[% IVA]]</f>
        <v>0</v>
      </c>
      <c r="H1391" s="10">
        <f>-Vendes[[#This Row],[Base Imposable]]*Vendes[[#This Row],[% IRPF]]</f>
        <v>0</v>
      </c>
      <c r="I1391" s="10">
        <f>+Vendes[[#This Row],[Base Imposable]]+Vendes[[#This Row],[Quota IVA]]+Vendes[[#This Row],[IRPF]]</f>
        <v>0</v>
      </c>
      <c r="J1391" s="19"/>
      <c r="K1391" s="17">
        <f>+MONTH(Vendes[[#This Row],[Data Factura]])</f>
        <v>1</v>
      </c>
      <c r="L1391" s="17">
        <f>+YEAR(Vendes[[#This Row],[Data Factura]])</f>
        <v>1900</v>
      </c>
      <c r="M1391" s="18">
        <f>+Vendes[[#This Row],[Data Factura]]</f>
        <v>0</v>
      </c>
      <c r="N1391" s="15" t="s">
        <v>15</v>
      </c>
      <c r="O1391" s="10">
        <f>+Vendes[[#This Row],[Base Imposable]]</f>
        <v>0</v>
      </c>
    </row>
    <row r="1392" spans="1:15" ht="15" customHeight="1" x14ac:dyDescent="0.3">
      <c r="A1392" s="19"/>
      <c r="B1392" s="19"/>
      <c r="C1392" s="19"/>
      <c r="D1392" s="19"/>
      <c r="E1392" s="19"/>
      <c r="F1392" s="19"/>
      <c r="G1392" s="10">
        <f>+Vendes[[#This Row],[Base Imposable]]*Vendes[[#This Row],[% IVA]]</f>
        <v>0</v>
      </c>
      <c r="H1392" s="10">
        <f>-Vendes[[#This Row],[Base Imposable]]*Vendes[[#This Row],[% IRPF]]</f>
        <v>0</v>
      </c>
      <c r="I1392" s="10">
        <f>+Vendes[[#This Row],[Base Imposable]]+Vendes[[#This Row],[Quota IVA]]+Vendes[[#This Row],[IRPF]]</f>
        <v>0</v>
      </c>
      <c r="J1392" s="19"/>
      <c r="K1392" s="17">
        <f>+MONTH(Vendes[[#This Row],[Data Factura]])</f>
        <v>1</v>
      </c>
      <c r="L1392" s="17">
        <f>+YEAR(Vendes[[#This Row],[Data Factura]])</f>
        <v>1900</v>
      </c>
      <c r="M1392" s="18">
        <f>+Vendes[[#This Row],[Data Factura]]</f>
        <v>0</v>
      </c>
      <c r="N1392" s="15" t="s">
        <v>15</v>
      </c>
      <c r="O1392" s="10">
        <f>+Vendes[[#This Row],[Base Imposable]]</f>
        <v>0</v>
      </c>
    </row>
    <row r="1393" spans="1:15" ht="15" customHeight="1" x14ac:dyDescent="0.3">
      <c r="A1393" s="19"/>
      <c r="B1393" s="19"/>
      <c r="C1393" s="19"/>
      <c r="D1393" s="19"/>
      <c r="E1393" s="19"/>
      <c r="F1393" s="19"/>
      <c r="G1393" s="10">
        <f>+Vendes[[#This Row],[Base Imposable]]*Vendes[[#This Row],[% IVA]]</f>
        <v>0</v>
      </c>
      <c r="H1393" s="10">
        <f>-Vendes[[#This Row],[Base Imposable]]*Vendes[[#This Row],[% IRPF]]</f>
        <v>0</v>
      </c>
      <c r="I1393" s="10">
        <f>+Vendes[[#This Row],[Base Imposable]]+Vendes[[#This Row],[Quota IVA]]+Vendes[[#This Row],[IRPF]]</f>
        <v>0</v>
      </c>
      <c r="J1393" s="19"/>
      <c r="K1393" s="17">
        <f>+MONTH(Vendes[[#This Row],[Data Factura]])</f>
        <v>1</v>
      </c>
      <c r="L1393" s="17">
        <f>+YEAR(Vendes[[#This Row],[Data Factura]])</f>
        <v>1900</v>
      </c>
      <c r="M1393" s="18">
        <f>+Vendes[[#This Row],[Data Factura]]</f>
        <v>0</v>
      </c>
      <c r="N1393" s="15" t="s">
        <v>15</v>
      </c>
      <c r="O1393" s="10">
        <f>+Vendes[[#This Row],[Base Imposable]]</f>
        <v>0</v>
      </c>
    </row>
    <row r="1394" spans="1:15" ht="15" customHeight="1" x14ac:dyDescent="0.3">
      <c r="A1394" s="19"/>
      <c r="B1394" s="19"/>
      <c r="C1394" s="19"/>
      <c r="D1394" s="19"/>
      <c r="E1394" s="19"/>
      <c r="F1394" s="19"/>
      <c r="G1394" s="10">
        <f>+Vendes[[#This Row],[Base Imposable]]*Vendes[[#This Row],[% IVA]]</f>
        <v>0</v>
      </c>
      <c r="H1394" s="10">
        <f>-Vendes[[#This Row],[Base Imposable]]*Vendes[[#This Row],[% IRPF]]</f>
        <v>0</v>
      </c>
      <c r="I1394" s="10">
        <f>+Vendes[[#This Row],[Base Imposable]]+Vendes[[#This Row],[Quota IVA]]+Vendes[[#This Row],[IRPF]]</f>
        <v>0</v>
      </c>
      <c r="J1394" s="19"/>
      <c r="K1394" s="17">
        <f>+MONTH(Vendes[[#This Row],[Data Factura]])</f>
        <v>1</v>
      </c>
      <c r="L1394" s="17">
        <f>+YEAR(Vendes[[#This Row],[Data Factura]])</f>
        <v>1900</v>
      </c>
      <c r="M1394" s="18">
        <f>+Vendes[[#This Row],[Data Factura]]</f>
        <v>0</v>
      </c>
      <c r="N1394" s="15" t="s">
        <v>15</v>
      </c>
      <c r="O1394" s="10">
        <f>+Vendes[[#This Row],[Base Imposable]]</f>
        <v>0</v>
      </c>
    </row>
    <row r="1395" spans="1:15" ht="15" customHeight="1" x14ac:dyDescent="0.3">
      <c r="A1395" s="19"/>
      <c r="B1395" s="19"/>
      <c r="C1395" s="19"/>
      <c r="D1395" s="19"/>
      <c r="E1395" s="19"/>
      <c r="F1395" s="19"/>
      <c r="G1395" s="10">
        <f>+Vendes[[#This Row],[Base Imposable]]*Vendes[[#This Row],[% IVA]]</f>
        <v>0</v>
      </c>
      <c r="H1395" s="10">
        <f>-Vendes[[#This Row],[Base Imposable]]*Vendes[[#This Row],[% IRPF]]</f>
        <v>0</v>
      </c>
      <c r="I1395" s="10">
        <f>+Vendes[[#This Row],[Base Imposable]]+Vendes[[#This Row],[Quota IVA]]+Vendes[[#This Row],[IRPF]]</f>
        <v>0</v>
      </c>
      <c r="J1395" s="19"/>
      <c r="K1395" s="17">
        <f>+MONTH(Vendes[[#This Row],[Data Factura]])</f>
        <v>1</v>
      </c>
      <c r="L1395" s="17">
        <f>+YEAR(Vendes[[#This Row],[Data Factura]])</f>
        <v>1900</v>
      </c>
      <c r="M1395" s="18">
        <f>+Vendes[[#This Row],[Data Factura]]</f>
        <v>0</v>
      </c>
      <c r="N1395" s="15" t="s">
        <v>15</v>
      </c>
      <c r="O1395" s="10">
        <f>+Vendes[[#This Row],[Base Imposable]]</f>
        <v>0</v>
      </c>
    </row>
    <row r="1396" spans="1:15" ht="15" customHeight="1" x14ac:dyDescent="0.3">
      <c r="A1396" s="19"/>
      <c r="B1396" s="19"/>
      <c r="C1396" s="19"/>
      <c r="D1396" s="19"/>
      <c r="E1396" s="19"/>
      <c r="F1396" s="19"/>
      <c r="G1396" s="10">
        <f>+Vendes[[#This Row],[Base Imposable]]*Vendes[[#This Row],[% IVA]]</f>
        <v>0</v>
      </c>
      <c r="H1396" s="10">
        <f>-Vendes[[#This Row],[Base Imposable]]*Vendes[[#This Row],[% IRPF]]</f>
        <v>0</v>
      </c>
      <c r="I1396" s="10">
        <f>+Vendes[[#This Row],[Base Imposable]]+Vendes[[#This Row],[Quota IVA]]+Vendes[[#This Row],[IRPF]]</f>
        <v>0</v>
      </c>
      <c r="J1396" s="19"/>
      <c r="K1396" s="17">
        <f>+MONTH(Vendes[[#This Row],[Data Factura]])</f>
        <v>1</v>
      </c>
      <c r="L1396" s="17">
        <f>+YEAR(Vendes[[#This Row],[Data Factura]])</f>
        <v>1900</v>
      </c>
      <c r="M1396" s="18">
        <f>+Vendes[[#This Row],[Data Factura]]</f>
        <v>0</v>
      </c>
      <c r="N1396" s="15" t="s">
        <v>15</v>
      </c>
      <c r="O1396" s="10">
        <f>+Vendes[[#This Row],[Base Imposable]]</f>
        <v>0</v>
      </c>
    </row>
    <row r="1397" spans="1:15" ht="15" customHeight="1" x14ac:dyDescent="0.3">
      <c r="A1397" s="19"/>
      <c r="B1397" s="19"/>
      <c r="C1397" s="19"/>
      <c r="D1397" s="19"/>
      <c r="E1397" s="19"/>
      <c r="F1397" s="19"/>
      <c r="G1397" s="10">
        <f>+Vendes[[#This Row],[Base Imposable]]*Vendes[[#This Row],[% IVA]]</f>
        <v>0</v>
      </c>
      <c r="H1397" s="10">
        <f>-Vendes[[#This Row],[Base Imposable]]*Vendes[[#This Row],[% IRPF]]</f>
        <v>0</v>
      </c>
      <c r="I1397" s="10">
        <f>+Vendes[[#This Row],[Base Imposable]]+Vendes[[#This Row],[Quota IVA]]+Vendes[[#This Row],[IRPF]]</f>
        <v>0</v>
      </c>
      <c r="J1397" s="19"/>
      <c r="K1397" s="17">
        <f>+MONTH(Vendes[[#This Row],[Data Factura]])</f>
        <v>1</v>
      </c>
      <c r="L1397" s="17">
        <f>+YEAR(Vendes[[#This Row],[Data Factura]])</f>
        <v>1900</v>
      </c>
      <c r="M1397" s="18">
        <f>+Vendes[[#This Row],[Data Factura]]</f>
        <v>0</v>
      </c>
      <c r="N1397" s="15" t="s">
        <v>15</v>
      </c>
      <c r="O1397" s="10">
        <f>+Vendes[[#This Row],[Base Imposable]]</f>
        <v>0</v>
      </c>
    </row>
    <row r="1398" spans="1:15" ht="15" customHeight="1" x14ac:dyDescent="0.3">
      <c r="A1398" s="19"/>
      <c r="B1398" s="19"/>
      <c r="C1398" s="19"/>
      <c r="D1398" s="19"/>
      <c r="E1398" s="19"/>
      <c r="F1398" s="19"/>
      <c r="G1398" s="10">
        <f>+Vendes[[#This Row],[Base Imposable]]*Vendes[[#This Row],[% IVA]]</f>
        <v>0</v>
      </c>
      <c r="H1398" s="10">
        <f>-Vendes[[#This Row],[Base Imposable]]*Vendes[[#This Row],[% IRPF]]</f>
        <v>0</v>
      </c>
      <c r="I1398" s="10">
        <f>+Vendes[[#This Row],[Base Imposable]]+Vendes[[#This Row],[Quota IVA]]+Vendes[[#This Row],[IRPF]]</f>
        <v>0</v>
      </c>
      <c r="J1398" s="19"/>
      <c r="K1398" s="17">
        <f>+MONTH(Vendes[[#This Row],[Data Factura]])</f>
        <v>1</v>
      </c>
      <c r="L1398" s="17">
        <f>+YEAR(Vendes[[#This Row],[Data Factura]])</f>
        <v>1900</v>
      </c>
      <c r="M1398" s="18">
        <f>+Vendes[[#This Row],[Data Factura]]</f>
        <v>0</v>
      </c>
      <c r="N1398" s="15" t="s">
        <v>15</v>
      </c>
      <c r="O1398" s="10">
        <f>+Vendes[[#This Row],[Base Imposable]]</f>
        <v>0</v>
      </c>
    </row>
    <row r="1399" spans="1:15" ht="15" customHeight="1" x14ac:dyDescent="0.3">
      <c r="A1399" s="19"/>
      <c r="B1399" s="19"/>
      <c r="C1399" s="19"/>
      <c r="D1399" s="19"/>
      <c r="E1399" s="19"/>
      <c r="F1399" s="19"/>
      <c r="G1399" s="10">
        <f>+Vendes[[#This Row],[Base Imposable]]*Vendes[[#This Row],[% IVA]]</f>
        <v>0</v>
      </c>
      <c r="H1399" s="10">
        <f>-Vendes[[#This Row],[Base Imposable]]*Vendes[[#This Row],[% IRPF]]</f>
        <v>0</v>
      </c>
      <c r="I1399" s="10">
        <f>+Vendes[[#This Row],[Base Imposable]]+Vendes[[#This Row],[Quota IVA]]+Vendes[[#This Row],[IRPF]]</f>
        <v>0</v>
      </c>
      <c r="J1399" s="19"/>
      <c r="K1399" s="17">
        <f>+MONTH(Vendes[[#This Row],[Data Factura]])</f>
        <v>1</v>
      </c>
      <c r="L1399" s="17">
        <f>+YEAR(Vendes[[#This Row],[Data Factura]])</f>
        <v>1900</v>
      </c>
      <c r="M1399" s="18">
        <f>+Vendes[[#This Row],[Data Factura]]</f>
        <v>0</v>
      </c>
      <c r="N1399" s="15" t="s">
        <v>15</v>
      </c>
      <c r="O1399" s="10">
        <f>+Vendes[[#This Row],[Base Imposable]]</f>
        <v>0</v>
      </c>
    </row>
    <row r="1400" spans="1:15" ht="15" customHeight="1" x14ac:dyDescent="0.3">
      <c r="A1400" s="19"/>
      <c r="B1400" s="19"/>
      <c r="C1400" s="19"/>
      <c r="D1400" s="19"/>
      <c r="E1400" s="19"/>
      <c r="F1400" s="19"/>
      <c r="G1400" s="10">
        <f>+Vendes[[#This Row],[Base Imposable]]*Vendes[[#This Row],[% IVA]]</f>
        <v>0</v>
      </c>
      <c r="H1400" s="10">
        <f>-Vendes[[#This Row],[Base Imposable]]*Vendes[[#This Row],[% IRPF]]</f>
        <v>0</v>
      </c>
      <c r="I1400" s="10">
        <f>+Vendes[[#This Row],[Base Imposable]]+Vendes[[#This Row],[Quota IVA]]+Vendes[[#This Row],[IRPF]]</f>
        <v>0</v>
      </c>
      <c r="J1400" s="19"/>
      <c r="K1400" s="17">
        <f>+MONTH(Vendes[[#This Row],[Data Factura]])</f>
        <v>1</v>
      </c>
      <c r="L1400" s="17">
        <f>+YEAR(Vendes[[#This Row],[Data Factura]])</f>
        <v>1900</v>
      </c>
      <c r="M1400" s="18">
        <f>+Vendes[[#This Row],[Data Factura]]</f>
        <v>0</v>
      </c>
      <c r="N1400" s="15" t="s">
        <v>15</v>
      </c>
      <c r="O1400" s="10">
        <f>+Vendes[[#This Row],[Base Imposable]]</f>
        <v>0</v>
      </c>
    </row>
    <row r="1401" spans="1:15" ht="15" customHeight="1" x14ac:dyDescent="0.3">
      <c r="A1401" s="19"/>
      <c r="B1401" s="19"/>
      <c r="C1401" s="19"/>
      <c r="D1401" s="19"/>
      <c r="E1401" s="19"/>
      <c r="F1401" s="19"/>
      <c r="G1401" s="10">
        <f>+Vendes[[#This Row],[Base Imposable]]*Vendes[[#This Row],[% IVA]]</f>
        <v>0</v>
      </c>
      <c r="H1401" s="10">
        <f>-Vendes[[#This Row],[Base Imposable]]*Vendes[[#This Row],[% IRPF]]</f>
        <v>0</v>
      </c>
      <c r="I1401" s="10">
        <f>+Vendes[[#This Row],[Base Imposable]]+Vendes[[#This Row],[Quota IVA]]+Vendes[[#This Row],[IRPF]]</f>
        <v>0</v>
      </c>
      <c r="J1401" s="19"/>
      <c r="K1401" s="17">
        <f>+MONTH(Vendes[[#This Row],[Data Factura]])</f>
        <v>1</v>
      </c>
      <c r="L1401" s="17">
        <f>+YEAR(Vendes[[#This Row],[Data Factura]])</f>
        <v>1900</v>
      </c>
      <c r="M1401" s="18">
        <f>+Vendes[[#This Row],[Data Factura]]</f>
        <v>0</v>
      </c>
      <c r="N1401" s="15" t="s">
        <v>15</v>
      </c>
      <c r="O1401" s="10">
        <f>+Vendes[[#This Row],[Base Imposable]]</f>
        <v>0</v>
      </c>
    </row>
    <row r="1402" spans="1:15" ht="15" customHeight="1" x14ac:dyDescent="0.3">
      <c r="A1402" s="19"/>
      <c r="B1402" s="19"/>
      <c r="C1402" s="19"/>
      <c r="D1402" s="19"/>
      <c r="E1402" s="19"/>
      <c r="F1402" s="19"/>
      <c r="G1402" s="10">
        <f>+Vendes[[#This Row],[Base Imposable]]*Vendes[[#This Row],[% IVA]]</f>
        <v>0</v>
      </c>
      <c r="H1402" s="10">
        <f>-Vendes[[#This Row],[Base Imposable]]*Vendes[[#This Row],[% IRPF]]</f>
        <v>0</v>
      </c>
      <c r="I1402" s="10">
        <f>+Vendes[[#This Row],[Base Imposable]]+Vendes[[#This Row],[Quota IVA]]+Vendes[[#This Row],[IRPF]]</f>
        <v>0</v>
      </c>
      <c r="J1402" s="19"/>
      <c r="K1402" s="17">
        <f>+MONTH(Vendes[[#This Row],[Data Factura]])</f>
        <v>1</v>
      </c>
      <c r="L1402" s="17">
        <f>+YEAR(Vendes[[#This Row],[Data Factura]])</f>
        <v>1900</v>
      </c>
      <c r="M1402" s="18">
        <f>+Vendes[[#This Row],[Data Factura]]</f>
        <v>0</v>
      </c>
      <c r="N1402" s="15" t="s">
        <v>15</v>
      </c>
      <c r="O1402" s="10">
        <f>+Vendes[[#This Row],[Base Imposable]]</f>
        <v>0</v>
      </c>
    </row>
    <row r="1403" spans="1:15" ht="15" customHeight="1" x14ac:dyDescent="0.3">
      <c r="A1403" s="19"/>
      <c r="B1403" s="19"/>
      <c r="C1403" s="19"/>
      <c r="D1403" s="19"/>
      <c r="E1403" s="19"/>
      <c r="F1403" s="19"/>
      <c r="G1403" s="10">
        <f>+Vendes[[#This Row],[Base Imposable]]*Vendes[[#This Row],[% IVA]]</f>
        <v>0</v>
      </c>
      <c r="H1403" s="10">
        <f>-Vendes[[#This Row],[Base Imposable]]*Vendes[[#This Row],[% IRPF]]</f>
        <v>0</v>
      </c>
      <c r="I1403" s="10">
        <f>+Vendes[[#This Row],[Base Imposable]]+Vendes[[#This Row],[Quota IVA]]+Vendes[[#This Row],[IRPF]]</f>
        <v>0</v>
      </c>
      <c r="J1403" s="19"/>
      <c r="K1403" s="17">
        <f>+MONTH(Vendes[[#This Row],[Data Factura]])</f>
        <v>1</v>
      </c>
      <c r="L1403" s="17">
        <f>+YEAR(Vendes[[#This Row],[Data Factura]])</f>
        <v>1900</v>
      </c>
      <c r="M1403" s="18">
        <f>+Vendes[[#This Row],[Data Factura]]</f>
        <v>0</v>
      </c>
      <c r="N1403" s="15" t="s">
        <v>15</v>
      </c>
      <c r="O1403" s="10">
        <f>+Vendes[[#This Row],[Base Imposable]]</f>
        <v>0</v>
      </c>
    </row>
    <row r="1404" spans="1:15" ht="15" customHeight="1" x14ac:dyDescent="0.3">
      <c r="A1404" s="19"/>
      <c r="B1404" s="19"/>
      <c r="C1404" s="19"/>
      <c r="D1404" s="19"/>
      <c r="E1404" s="19"/>
      <c r="F1404" s="19"/>
      <c r="G1404" s="10">
        <f>+Vendes[[#This Row],[Base Imposable]]*Vendes[[#This Row],[% IVA]]</f>
        <v>0</v>
      </c>
      <c r="H1404" s="10">
        <f>-Vendes[[#This Row],[Base Imposable]]*Vendes[[#This Row],[% IRPF]]</f>
        <v>0</v>
      </c>
      <c r="I1404" s="10">
        <f>+Vendes[[#This Row],[Base Imposable]]+Vendes[[#This Row],[Quota IVA]]+Vendes[[#This Row],[IRPF]]</f>
        <v>0</v>
      </c>
      <c r="J1404" s="19"/>
      <c r="K1404" s="17">
        <f>+MONTH(Vendes[[#This Row],[Data Factura]])</f>
        <v>1</v>
      </c>
      <c r="L1404" s="17">
        <f>+YEAR(Vendes[[#This Row],[Data Factura]])</f>
        <v>1900</v>
      </c>
      <c r="M1404" s="18">
        <f>+Vendes[[#This Row],[Data Factura]]</f>
        <v>0</v>
      </c>
      <c r="N1404" s="15" t="s">
        <v>15</v>
      </c>
      <c r="O1404" s="10">
        <f>+Vendes[[#This Row],[Base Imposable]]</f>
        <v>0</v>
      </c>
    </row>
    <row r="1405" spans="1:15" ht="15" customHeight="1" x14ac:dyDescent="0.3">
      <c r="A1405" s="19"/>
      <c r="B1405" s="19"/>
      <c r="C1405" s="19"/>
      <c r="D1405" s="19"/>
      <c r="E1405" s="19"/>
      <c r="F1405" s="19"/>
      <c r="G1405" s="10">
        <f>+Vendes[[#This Row],[Base Imposable]]*Vendes[[#This Row],[% IVA]]</f>
        <v>0</v>
      </c>
      <c r="H1405" s="10">
        <f>-Vendes[[#This Row],[Base Imposable]]*Vendes[[#This Row],[% IRPF]]</f>
        <v>0</v>
      </c>
      <c r="I1405" s="10">
        <f>+Vendes[[#This Row],[Base Imposable]]+Vendes[[#This Row],[Quota IVA]]+Vendes[[#This Row],[IRPF]]</f>
        <v>0</v>
      </c>
      <c r="J1405" s="19"/>
      <c r="K1405" s="17">
        <f>+MONTH(Vendes[[#This Row],[Data Factura]])</f>
        <v>1</v>
      </c>
      <c r="L1405" s="17">
        <f>+YEAR(Vendes[[#This Row],[Data Factura]])</f>
        <v>1900</v>
      </c>
      <c r="M1405" s="18">
        <f>+Vendes[[#This Row],[Data Factura]]</f>
        <v>0</v>
      </c>
      <c r="N1405" s="15" t="s">
        <v>15</v>
      </c>
      <c r="O1405" s="10">
        <f>+Vendes[[#This Row],[Base Imposable]]</f>
        <v>0</v>
      </c>
    </row>
    <row r="1406" spans="1:15" ht="15" customHeight="1" x14ac:dyDescent="0.3">
      <c r="A1406" s="19"/>
      <c r="B1406" s="19"/>
      <c r="C1406" s="19"/>
      <c r="D1406" s="19"/>
      <c r="E1406" s="19"/>
      <c r="F1406" s="19"/>
      <c r="G1406" s="10">
        <f>+Vendes[[#This Row],[Base Imposable]]*Vendes[[#This Row],[% IVA]]</f>
        <v>0</v>
      </c>
      <c r="H1406" s="10">
        <f>-Vendes[[#This Row],[Base Imposable]]*Vendes[[#This Row],[% IRPF]]</f>
        <v>0</v>
      </c>
      <c r="I1406" s="10">
        <f>+Vendes[[#This Row],[Base Imposable]]+Vendes[[#This Row],[Quota IVA]]+Vendes[[#This Row],[IRPF]]</f>
        <v>0</v>
      </c>
      <c r="J1406" s="19"/>
      <c r="K1406" s="17">
        <f>+MONTH(Vendes[[#This Row],[Data Factura]])</f>
        <v>1</v>
      </c>
      <c r="L1406" s="17">
        <f>+YEAR(Vendes[[#This Row],[Data Factura]])</f>
        <v>1900</v>
      </c>
      <c r="M1406" s="18">
        <f>+Vendes[[#This Row],[Data Factura]]</f>
        <v>0</v>
      </c>
      <c r="N1406" s="15" t="s">
        <v>15</v>
      </c>
      <c r="O1406" s="10">
        <f>+Vendes[[#This Row],[Base Imposable]]</f>
        <v>0</v>
      </c>
    </row>
    <row r="1407" spans="1:15" ht="15" customHeight="1" x14ac:dyDescent="0.3">
      <c r="A1407" s="19"/>
      <c r="B1407" s="19"/>
      <c r="C1407" s="19"/>
      <c r="D1407" s="19"/>
      <c r="E1407" s="19"/>
      <c r="F1407" s="19"/>
      <c r="G1407" s="10">
        <f>+Vendes[[#This Row],[Base Imposable]]*Vendes[[#This Row],[% IVA]]</f>
        <v>0</v>
      </c>
      <c r="H1407" s="10">
        <f>-Vendes[[#This Row],[Base Imposable]]*Vendes[[#This Row],[% IRPF]]</f>
        <v>0</v>
      </c>
      <c r="I1407" s="10">
        <f>+Vendes[[#This Row],[Base Imposable]]+Vendes[[#This Row],[Quota IVA]]+Vendes[[#This Row],[IRPF]]</f>
        <v>0</v>
      </c>
      <c r="J1407" s="19"/>
      <c r="K1407" s="17">
        <f>+MONTH(Vendes[[#This Row],[Data Factura]])</f>
        <v>1</v>
      </c>
      <c r="L1407" s="17">
        <f>+YEAR(Vendes[[#This Row],[Data Factura]])</f>
        <v>1900</v>
      </c>
      <c r="M1407" s="18">
        <f>+Vendes[[#This Row],[Data Factura]]</f>
        <v>0</v>
      </c>
      <c r="N1407" s="15" t="s">
        <v>15</v>
      </c>
      <c r="O1407" s="10">
        <f>+Vendes[[#This Row],[Base Imposable]]</f>
        <v>0</v>
      </c>
    </row>
    <row r="1408" spans="1:15" ht="15" customHeight="1" x14ac:dyDescent="0.3">
      <c r="A1408" s="19"/>
      <c r="B1408" s="19"/>
      <c r="C1408" s="19"/>
      <c r="D1408" s="19"/>
      <c r="E1408" s="19"/>
      <c r="F1408" s="19"/>
      <c r="G1408" s="10">
        <f>+Vendes[[#This Row],[Base Imposable]]*Vendes[[#This Row],[% IVA]]</f>
        <v>0</v>
      </c>
      <c r="H1408" s="10">
        <f>-Vendes[[#This Row],[Base Imposable]]*Vendes[[#This Row],[% IRPF]]</f>
        <v>0</v>
      </c>
      <c r="I1408" s="10">
        <f>+Vendes[[#This Row],[Base Imposable]]+Vendes[[#This Row],[Quota IVA]]+Vendes[[#This Row],[IRPF]]</f>
        <v>0</v>
      </c>
      <c r="J1408" s="19"/>
      <c r="K1408" s="17">
        <f>+MONTH(Vendes[[#This Row],[Data Factura]])</f>
        <v>1</v>
      </c>
      <c r="L1408" s="17">
        <f>+YEAR(Vendes[[#This Row],[Data Factura]])</f>
        <v>1900</v>
      </c>
      <c r="M1408" s="18">
        <f>+Vendes[[#This Row],[Data Factura]]</f>
        <v>0</v>
      </c>
      <c r="N1408" s="15" t="s">
        <v>15</v>
      </c>
      <c r="O1408" s="10">
        <f>+Vendes[[#This Row],[Base Imposable]]</f>
        <v>0</v>
      </c>
    </row>
    <row r="1409" spans="1:15" ht="15" customHeight="1" x14ac:dyDescent="0.3">
      <c r="A1409" s="19"/>
      <c r="B1409" s="19"/>
      <c r="C1409" s="19"/>
      <c r="D1409" s="19"/>
      <c r="E1409" s="19"/>
      <c r="F1409" s="19"/>
      <c r="G1409" s="10">
        <f>+Vendes[[#This Row],[Base Imposable]]*Vendes[[#This Row],[% IVA]]</f>
        <v>0</v>
      </c>
      <c r="H1409" s="10">
        <f>-Vendes[[#This Row],[Base Imposable]]*Vendes[[#This Row],[% IRPF]]</f>
        <v>0</v>
      </c>
      <c r="I1409" s="10">
        <f>+Vendes[[#This Row],[Base Imposable]]+Vendes[[#This Row],[Quota IVA]]+Vendes[[#This Row],[IRPF]]</f>
        <v>0</v>
      </c>
      <c r="J1409" s="19"/>
      <c r="K1409" s="17">
        <f>+MONTH(Vendes[[#This Row],[Data Factura]])</f>
        <v>1</v>
      </c>
      <c r="L1409" s="17">
        <f>+YEAR(Vendes[[#This Row],[Data Factura]])</f>
        <v>1900</v>
      </c>
      <c r="M1409" s="18">
        <f>+Vendes[[#This Row],[Data Factura]]</f>
        <v>0</v>
      </c>
      <c r="N1409" s="15" t="s">
        <v>15</v>
      </c>
      <c r="O1409" s="10">
        <f>+Vendes[[#This Row],[Base Imposable]]</f>
        <v>0</v>
      </c>
    </row>
    <row r="1410" spans="1:15" ht="15" customHeight="1" x14ac:dyDescent="0.3">
      <c r="A1410" s="19"/>
      <c r="B1410" s="19"/>
      <c r="C1410" s="19"/>
      <c r="D1410" s="19"/>
      <c r="E1410" s="19"/>
      <c r="F1410" s="19"/>
      <c r="G1410" s="10">
        <f>+Vendes[[#This Row],[Base Imposable]]*Vendes[[#This Row],[% IVA]]</f>
        <v>0</v>
      </c>
      <c r="H1410" s="10">
        <f>-Vendes[[#This Row],[Base Imposable]]*Vendes[[#This Row],[% IRPF]]</f>
        <v>0</v>
      </c>
      <c r="I1410" s="10">
        <f>+Vendes[[#This Row],[Base Imposable]]+Vendes[[#This Row],[Quota IVA]]+Vendes[[#This Row],[IRPF]]</f>
        <v>0</v>
      </c>
      <c r="J1410" s="19"/>
      <c r="K1410" s="17">
        <f>+MONTH(Vendes[[#This Row],[Data Factura]])</f>
        <v>1</v>
      </c>
      <c r="L1410" s="17">
        <f>+YEAR(Vendes[[#This Row],[Data Factura]])</f>
        <v>1900</v>
      </c>
      <c r="M1410" s="18">
        <f>+Vendes[[#This Row],[Data Factura]]</f>
        <v>0</v>
      </c>
      <c r="N1410" s="15" t="s">
        <v>15</v>
      </c>
      <c r="O1410" s="10">
        <f>+Vendes[[#This Row],[Base Imposable]]</f>
        <v>0</v>
      </c>
    </row>
    <row r="1411" spans="1:15" ht="15" customHeight="1" x14ac:dyDescent="0.3">
      <c r="A1411" s="19"/>
      <c r="B1411" s="19"/>
      <c r="C1411" s="19"/>
      <c r="D1411" s="19"/>
      <c r="E1411" s="19"/>
      <c r="F1411" s="19"/>
      <c r="G1411" s="10">
        <f>+Vendes[[#This Row],[Base Imposable]]*Vendes[[#This Row],[% IVA]]</f>
        <v>0</v>
      </c>
      <c r="H1411" s="10">
        <f>-Vendes[[#This Row],[Base Imposable]]*Vendes[[#This Row],[% IRPF]]</f>
        <v>0</v>
      </c>
      <c r="I1411" s="10">
        <f>+Vendes[[#This Row],[Base Imposable]]+Vendes[[#This Row],[Quota IVA]]+Vendes[[#This Row],[IRPF]]</f>
        <v>0</v>
      </c>
      <c r="J1411" s="19"/>
      <c r="K1411" s="17">
        <f>+MONTH(Vendes[[#This Row],[Data Factura]])</f>
        <v>1</v>
      </c>
      <c r="L1411" s="17">
        <f>+YEAR(Vendes[[#This Row],[Data Factura]])</f>
        <v>1900</v>
      </c>
      <c r="M1411" s="18">
        <f>+Vendes[[#This Row],[Data Factura]]</f>
        <v>0</v>
      </c>
      <c r="N1411" s="15" t="s">
        <v>15</v>
      </c>
      <c r="O1411" s="10">
        <f>+Vendes[[#This Row],[Base Imposable]]</f>
        <v>0</v>
      </c>
    </row>
    <row r="1412" spans="1:15" ht="15" customHeight="1" x14ac:dyDescent="0.3">
      <c r="A1412" s="19"/>
      <c r="B1412" s="19"/>
      <c r="C1412" s="19"/>
      <c r="D1412" s="19"/>
      <c r="E1412" s="19"/>
      <c r="F1412" s="19"/>
      <c r="G1412" s="10">
        <f>+Vendes[[#This Row],[Base Imposable]]*Vendes[[#This Row],[% IVA]]</f>
        <v>0</v>
      </c>
      <c r="H1412" s="10">
        <f>-Vendes[[#This Row],[Base Imposable]]*Vendes[[#This Row],[% IRPF]]</f>
        <v>0</v>
      </c>
      <c r="I1412" s="10">
        <f>+Vendes[[#This Row],[Base Imposable]]+Vendes[[#This Row],[Quota IVA]]+Vendes[[#This Row],[IRPF]]</f>
        <v>0</v>
      </c>
      <c r="J1412" s="19"/>
      <c r="K1412" s="17">
        <f>+MONTH(Vendes[[#This Row],[Data Factura]])</f>
        <v>1</v>
      </c>
      <c r="L1412" s="17">
        <f>+YEAR(Vendes[[#This Row],[Data Factura]])</f>
        <v>1900</v>
      </c>
      <c r="M1412" s="18">
        <f>+Vendes[[#This Row],[Data Factura]]</f>
        <v>0</v>
      </c>
      <c r="N1412" s="15" t="s">
        <v>15</v>
      </c>
      <c r="O1412" s="10">
        <f>+Vendes[[#This Row],[Base Imposable]]</f>
        <v>0</v>
      </c>
    </row>
    <row r="1413" spans="1:15" ht="15" customHeight="1" x14ac:dyDescent="0.3">
      <c r="A1413" s="19"/>
      <c r="B1413" s="19"/>
      <c r="C1413" s="19"/>
      <c r="D1413" s="19"/>
      <c r="E1413" s="19"/>
      <c r="F1413" s="19"/>
      <c r="G1413" s="10">
        <f>+Vendes[[#This Row],[Base Imposable]]*Vendes[[#This Row],[% IVA]]</f>
        <v>0</v>
      </c>
      <c r="H1413" s="10">
        <f>-Vendes[[#This Row],[Base Imposable]]*Vendes[[#This Row],[% IRPF]]</f>
        <v>0</v>
      </c>
      <c r="I1413" s="10">
        <f>+Vendes[[#This Row],[Base Imposable]]+Vendes[[#This Row],[Quota IVA]]+Vendes[[#This Row],[IRPF]]</f>
        <v>0</v>
      </c>
      <c r="J1413" s="19"/>
      <c r="K1413" s="17">
        <f>+MONTH(Vendes[[#This Row],[Data Factura]])</f>
        <v>1</v>
      </c>
      <c r="L1413" s="17">
        <f>+YEAR(Vendes[[#This Row],[Data Factura]])</f>
        <v>1900</v>
      </c>
      <c r="M1413" s="18">
        <f>+Vendes[[#This Row],[Data Factura]]</f>
        <v>0</v>
      </c>
      <c r="N1413" s="15" t="s">
        <v>15</v>
      </c>
      <c r="O1413" s="10">
        <f>+Vendes[[#This Row],[Base Imposable]]</f>
        <v>0</v>
      </c>
    </row>
    <row r="1414" spans="1:15" ht="15" customHeight="1" x14ac:dyDescent="0.3">
      <c r="A1414" s="19"/>
      <c r="B1414" s="19"/>
      <c r="C1414" s="19"/>
      <c r="D1414" s="19"/>
      <c r="E1414" s="19"/>
      <c r="F1414" s="19"/>
      <c r="G1414" s="10">
        <f>+Vendes[[#This Row],[Base Imposable]]*Vendes[[#This Row],[% IVA]]</f>
        <v>0</v>
      </c>
      <c r="H1414" s="10">
        <f>-Vendes[[#This Row],[Base Imposable]]*Vendes[[#This Row],[% IRPF]]</f>
        <v>0</v>
      </c>
      <c r="I1414" s="10">
        <f>+Vendes[[#This Row],[Base Imposable]]+Vendes[[#This Row],[Quota IVA]]+Vendes[[#This Row],[IRPF]]</f>
        <v>0</v>
      </c>
      <c r="J1414" s="19"/>
      <c r="K1414" s="17">
        <f>+MONTH(Vendes[[#This Row],[Data Factura]])</f>
        <v>1</v>
      </c>
      <c r="L1414" s="17">
        <f>+YEAR(Vendes[[#This Row],[Data Factura]])</f>
        <v>1900</v>
      </c>
      <c r="M1414" s="18">
        <f>+Vendes[[#This Row],[Data Factura]]</f>
        <v>0</v>
      </c>
      <c r="N1414" s="15" t="s">
        <v>15</v>
      </c>
      <c r="O1414" s="10">
        <f>+Vendes[[#This Row],[Base Imposable]]</f>
        <v>0</v>
      </c>
    </row>
    <row r="1415" spans="1:15" ht="15" customHeight="1" x14ac:dyDescent="0.3">
      <c r="A1415" s="19"/>
      <c r="B1415" s="19"/>
      <c r="C1415" s="19"/>
      <c r="D1415" s="19"/>
      <c r="E1415" s="19"/>
      <c r="F1415" s="19"/>
      <c r="G1415" s="10">
        <f>+Vendes[[#This Row],[Base Imposable]]*Vendes[[#This Row],[% IVA]]</f>
        <v>0</v>
      </c>
      <c r="H1415" s="10">
        <f>-Vendes[[#This Row],[Base Imposable]]*Vendes[[#This Row],[% IRPF]]</f>
        <v>0</v>
      </c>
      <c r="I1415" s="10">
        <f>+Vendes[[#This Row],[Base Imposable]]+Vendes[[#This Row],[Quota IVA]]+Vendes[[#This Row],[IRPF]]</f>
        <v>0</v>
      </c>
      <c r="J1415" s="19"/>
      <c r="K1415" s="17">
        <f>+MONTH(Vendes[[#This Row],[Data Factura]])</f>
        <v>1</v>
      </c>
      <c r="L1415" s="17">
        <f>+YEAR(Vendes[[#This Row],[Data Factura]])</f>
        <v>1900</v>
      </c>
      <c r="M1415" s="18">
        <f>+Vendes[[#This Row],[Data Factura]]</f>
        <v>0</v>
      </c>
      <c r="N1415" s="15" t="s">
        <v>15</v>
      </c>
      <c r="O1415" s="10">
        <f>+Vendes[[#This Row],[Base Imposable]]</f>
        <v>0</v>
      </c>
    </row>
    <row r="1416" spans="1:15" ht="15" customHeight="1" x14ac:dyDescent="0.3">
      <c r="A1416" s="19"/>
      <c r="B1416" s="19"/>
      <c r="C1416" s="19"/>
      <c r="D1416" s="19"/>
      <c r="E1416" s="19"/>
      <c r="F1416" s="19"/>
      <c r="G1416" s="10">
        <f>+Vendes[[#This Row],[Base Imposable]]*Vendes[[#This Row],[% IVA]]</f>
        <v>0</v>
      </c>
      <c r="H1416" s="10">
        <f>-Vendes[[#This Row],[Base Imposable]]*Vendes[[#This Row],[% IRPF]]</f>
        <v>0</v>
      </c>
      <c r="I1416" s="10">
        <f>+Vendes[[#This Row],[Base Imposable]]+Vendes[[#This Row],[Quota IVA]]+Vendes[[#This Row],[IRPF]]</f>
        <v>0</v>
      </c>
      <c r="J1416" s="19"/>
      <c r="K1416" s="17">
        <f>+MONTH(Vendes[[#This Row],[Data Factura]])</f>
        <v>1</v>
      </c>
      <c r="L1416" s="17">
        <f>+YEAR(Vendes[[#This Row],[Data Factura]])</f>
        <v>1900</v>
      </c>
      <c r="M1416" s="18">
        <f>+Vendes[[#This Row],[Data Factura]]</f>
        <v>0</v>
      </c>
      <c r="N1416" s="15" t="s">
        <v>15</v>
      </c>
      <c r="O1416" s="10">
        <f>+Vendes[[#This Row],[Base Imposable]]</f>
        <v>0</v>
      </c>
    </row>
    <row r="1417" spans="1:15" ht="15" customHeight="1" x14ac:dyDescent="0.3">
      <c r="A1417" s="19"/>
      <c r="B1417" s="19"/>
      <c r="C1417" s="19"/>
      <c r="D1417" s="19"/>
      <c r="E1417" s="19"/>
      <c r="F1417" s="19"/>
      <c r="G1417" s="10">
        <f>+Vendes[[#This Row],[Base Imposable]]*Vendes[[#This Row],[% IVA]]</f>
        <v>0</v>
      </c>
      <c r="H1417" s="10">
        <f>-Vendes[[#This Row],[Base Imposable]]*Vendes[[#This Row],[% IRPF]]</f>
        <v>0</v>
      </c>
      <c r="I1417" s="10">
        <f>+Vendes[[#This Row],[Base Imposable]]+Vendes[[#This Row],[Quota IVA]]+Vendes[[#This Row],[IRPF]]</f>
        <v>0</v>
      </c>
      <c r="J1417" s="19"/>
      <c r="K1417" s="17">
        <f>+MONTH(Vendes[[#This Row],[Data Factura]])</f>
        <v>1</v>
      </c>
      <c r="L1417" s="17">
        <f>+YEAR(Vendes[[#This Row],[Data Factura]])</f>
        <v>1900</v>
      </c>
      <c r="M1417" s="18">
        <f>+Vendes[[#This Row],[Data Factura]]</f>
        <v>0</v>
      </c>
      <c r="N1417" s="15" t="s">
        <v>15</v>
      </c>
      <c r="O1417" s="10">
        <f>+Vendes[[#This Row],[Base Imposable]]</f>
        <v>0</v>
      </c>
    </row>
    <row r="1418" spans="1:15" ht="15" customHeight="1" x14ac:dyDescent="0.3">
      <c r="A1418" s="19"/>
      <c r="B1418" s="19"/>
      <c r="C1418" s="19"/>
      <c r="D1418" s="19"/>
      <c r="E1418" s="19"/>
      <c r="F1418" s="19"/>
      <c r="G1418" s="10">
        <f>+Vendes[[#This Row],[Base Imposable]]*Vendes[[#This Row],[% IVA]]</f>
        <v>0</v>
      </c>
      <c r="H1418" s="10">
        <f>-Vendes[[#This Row],[Base Imposable]]*Vendes[[#This Row],[% IRPF]]</f>
        <v>0</v>
      </c>
      <c r="I1418" s="10">
        <f>+Vendes[[#This Row],[Base Imposable]]+Vendes[[#This Row],[Quota IVA]]+Vendes[[#This Row],[IRPF]]</f>
        <v>0</v>
      </c>
      <c r="J1418" s="19"/>
      <c r="K1418" s="17">
        <f>+MONTH(Vendes[[#This Row],[Data Factura]])</f>
        <v>1</v>
      </c>
      <c r="L1418" s="17">
        <f>+YEAR(Vendes[[#This Row],[Data Factura]])</f>
        <v>1900</v>
      </c>
      <c r="M1418" s="18">
        <f>+Vendes[[#This Row],[Data Factura]]</f>
        <v>0</v>
      </c>
      <c r="N1418" s="15" t="s">
        <v>15</v>
      </c>
      <c r="O1418" s="10">
        <f>+Vendes[[#This Row],[Base Imposable]]</f>
        <v>0</v>
      </c>
    </row>
    <row r="1419" spans="1:15" ht="15" customHeight="1" x14ac:dyDescent="0.3">
      <c r="A1419" s="19"/>
      <c r="B1419" s="19"/>
      <c r="C1419" s="19"/>
      <c r="D1419" s="19"/>
      <c r="E1419" s="19"/>
      <c r="F1419" s="19"/>
      <c r="G1419" s="10">
        <f>+Vendes[[#This Row],[Base Imposable]]*Vendes[[#This Row],[% IVA]]</f>
        <v>0</v>
      </c>
      <c r="H1419" s="10">
        <f>-Vendes[[#This Row],[Base Imposable]]*Vendes[[#This Row],[% IRPF]]</f>
        <v>0</v>
      </c>
      <c r="I1419" s="10">
        <f>+Vendes[[#This Row],[Base Imposable]]+Vendes[[#This Row],[Quota IVA]]+Vendes[[#This Row],[IRPF]]</f>
        <v>0</v>
      </c>
      <c r="J1419" s="19"/>
      <c r="K1419" s="17">
        <f>+MONTH(Vendes[[#This Row],[Data Factura]])</f>
        <v>1</v>
      </c>
      <c r="L1419" s="17">
        <f>+YEAR(Vendes[[#This Row],[Data Factura]])</f>
        <v>1900</v>
      </c>
      <c r="M1419" s="18">
        <f>+Vendes[[#This Row],[Data Factura]]</f>
        <v>0</v>
      </c>
      <c r="N1419" s="15" t="s">
        <v>15</v>
      </c>
      <c r="O1419" s="10">
        <f>+Vendes[[#This Row],[Base Imposable]]</f>
        <v>0</v>
      </c>
    </row>
    <row r="1420" spans="1:15" ht="15" customHeight="1" x14ac:dyDescent="0.3">
      <c r="A1420" s="19"/>
      <c r="B1420" s="19"/>
      <c r="C1420" s="19"/>
      <c r="D1420" s="19"/>
      <c r="E1420" s="19"/>
      <c r="F1420" s="19"/>
      <c r="G1420" s="10">
        <f>+Vendes[[#This Row],[Base Imposable]]*Vendes[[#This Row],[% IVA]]</f>
        <v>0</v>
      </c>
      <c r="H1420" s="10">
        <f>-Vendes[[#This Row],[Base Imposable]]*Vendes[[#This Row],[% IRPF]]</f>
        <v>0</v>
      </c>
      <c r="I1420" s="10">
        <f>+Vendes[[#This Row],[Base Imposable]]+Vendes[[#This Row],[Quota IVA]]+Vendes[[#This Row],[IRPF]]</f>
        <v>0</v>
      </c>
      <c r="J1420" s="19"/>
      <c r="K1420" s="17">
        <f>+MONTH(Vendes[[#This Row],[Data Factura]])</f>
        <v>1</v>
      </c>
      <c r="L1420" s="17">
        <f>+YEAR(Vendes[[#This Row],[Data Factura]])</f>
        <v>1900</v>
      </c>
      <c r="M1420" s="18">
        <f>+Vendes[[#This Row],[Data Factura]]</f>
        <v>0</v>
      </c>
      <c r="N1420" s="15" t="s">
        <v>15</v>
      </c>
      <c r="O1420" s="10">
        <f>+Vendes[[#This Row],[Base Imposable]]</f>
        <v>0</v>
      </c>
    </row>
    <row r="1421" spans="1:15" ht="15" customHeight="1" x14ac:dyDescent="0.3">
      <c r="A1421" s="19"/>
      <c r="B1421" s="19"/>
      <c r="C1421" s="19"/>
      <c r="D1421" s="19"/>
      <c r="E1421" s="19"/>
      <c r="F1421" s="19"/>
      <c r="G1421" s="10">
        <f>+Vendes[[#This Row],[Base Imposable]]*Vendes[[#This Row],[% IVA]]</f>
        <v>0</v>
      </c>
      <c r="H1421" s="10">
        <f>-Vendes[[#This Row],[Base Imposable]]*Vendes[[#This Row],[% IRPF]]</f>
        <v>0</v>
      </c>
      <c r="I1421" s="10">
        <f>+Vendes[[#This Row],[Base Imposable]]+Vendes[[#This Row],[Quota IVA]]+Vendes[[#This Row],[IRPF]]</f>
        <v>0</v>
      </c>
      <c r="J1421" s="19"/>
      <c r="K1421" s="17">
        <f>+MONTH(Vendes[[#This Row],[Data Factura]])</f>
        <v>1</v>
      </c>
      <c r="L1421" s="17">
        <f>+YEAR(Vendes[[#This Row],[Data Factura]])</f>
        <v>1900</v>
      </c>
      <c r="M1421" s="18">
        <f>+Vendes[[#This Row],[Data Factura]]</f>
        <v>0</v>
      </c>
      <c r="N1421" s="15" t="s">
        <v>15</v>
      </c>
      <c r="O1421" s="10">
        <f>+Vendes[[#This Row],[Base Imposable]]</f>
        <v>0</v>
      </c>
    </row>
    <row r="1422" spans="1:15" ht="15" customHeight="1" x14ac:dyDescent="0.3">
      <c r="A1422" s="19"/>
      <c r="B1422" s="19"/>
      <c r="C1422" s="19"/>
      <c r="D1422" s="19"/>
      <c r="E1422" s="19"/>
      <c r="F1422" s="19"/>
      <c r="G1422" s="10">
        <f>+Vendes[[#This Row],[Base Imposable]]*Vendes[[#This Row],[% IVA]]</f>
        <v>0</v>
      </c>
      <c r="H1422" s="10">
        <f>-Vendes[[#This Row],[Base Imposable]]*Vendes[[#This Row],[% IRPF]]</f>
        <v>0</v>
      </c>
      <c r="I1422" s="10">
        <f>+Vendes[[#This Row],[Base Imposable]]+Vendes[[#This Row],[Quota IVA]]+Vendes[[#This Row],[IRPF]]</f>
        <v>0</v>
      </c>
      <c r="J1422" s="19"/>
      <c r="K1422" s="17">
        <f>+MONTH(Vendes[[#This Row],[Data Factura]])</f>
        <v>1</v>
      </c>
      <c r="L1422" s="17">
        <f>+YEAR(Vendes[[#This Row],[Data Factura]])</f>
        <v>1900</v>
      </c>
      <c r="M1422" s="18">
        <f>+Vendes[[#This Row],[Data Factura]]</f>
        <v>0</v>
      </c>
      <c r="N1422" s="15" t="s">
        <v>15</v>
      </c>
      <c r="O1422" s="10">
        <f>+Vendes[[#This Row],[Base Imposable]]</f>
        <v>0</v>
      </c>
    </row>
    <row r="1423" spans="1:15" ht="15" customHeight="1" x14ac:dyDescent="0.3">
      <c r="A1423" s="19"/>
      <c r="B1423" s="19"/>
      <c r="C1423" s="19"/>
      <c r="D1423" s="19"/>
      <c r="E1423" s="19"/>
      <c r="F1423" s="19"/>
      <c r="G1423" s="10">
        <f>+Vendes[[#This Row],[Base Imposable]]*Vendes[[#This Row],[% IVA]]</f>
        <v>0</v>
      </c>
      <c r="H1423" s="10">
        <f>-Vendes[[#This Row],[Base Imposable]]*Vendes[[#This Row],[% IRPF]]</f>
        <v>0</v>
      </c>
      <c r="I1423" s="10">
        <f>+Vendes[[#This Row],[Base Imposable]]+Vendes[[#This Row],[Quota IVA]]+Vendes[[#This Row],[IRPF]]</f>
        <v>0</v>
      </c>
      <c r="J1423" s="19"/>
      <c r="K1423" s="17">
        <f>+MONTH(Vendes[[#This Row],[Data Factura]])</f>
        <v>1</v>
      </c>
      <c r="L1423" s="17">
        <f>+YEAR(Vendes[[#This Row],[Data Factura]])</f>
        <v>1900</v>
      </c>
      <c r="M1423" s="18">
        <f>+Vendes[[#This Row],[Data Factura]]</f>
        <v>0</v>
      </c>
      <c r="N1423" s="15" t="s">
        <v>15</v>
      </c>
      <c r="O1423" s="10">
        <f>+Vendes[[#This Row],[Base Imposable]]</f>
        <v>0</v>
      </c>
    </row>
    <row r="1424" spans="1:15" ht="15" customHeight="1" x14ac:dyDescent="0.3">
      <c r="A1424" s="19"/>
      <c r="B1424" s="19"/>
      <c r="C1424" s="19"/>
      <c r="D1424" s="19"/>
      <c r="E1424" s="19"/>
      <c r="F1424" s="19"/>
      <c r="G1424" s="10">
        <f>+Vendes[[#This Row],[Base Imposable]]*Vendes[[#This Row],[% IVA]]</f>
        <v>0</v>
      </c>
      <c r="H1424" s="10">
        <f>-Vendes[[#This Row],[Base Imposable]]*Vendes[[#This Row],[% IRPF]]</f>
        <v>0</v>
      </c>
      <c r="I1424" s="10">
        <f>+Vendes[[#This Row],[Base Imposable]]+Vendes[[#This Row],[Quota IVA]]+Vendes[[#This Row],[IRPF]]</f>
        <v>0</v>
      </c>
      <c r="J1424" s="19"/>
      <c r="K1424" s="17">
        <f>+MONTH(Vendes[[#This Row],[Data Factura]])</f>
        <v>1</v>
      </c>
      <c r="L1424" s="17">
        <f>+YEAR(Vendes[[#This Row],[Data Factura]])</f>
        <v>1900</v>
      </c>
      <c r="M1424" s="18">
        <f>+Vendes[[#This Row],[Data Factura]]</f>
        <v>0</v>
      </c>
      <c r="N1424" s="15" t="s">
        <v>15</v>
      </c>
      <c r="O1424" s="10">
        <f>+Vendes[[#This Row],[Base Imposable]]</f>
        <v>0</v>
      </c>
    </row>
    <row r="1425" spans="1:15" ht="15" customHeight="1" x14ac:dyDescent="0.3">
      <c r="A1425" s="19"/>
      <c r="B1425" s="19"/>
      <c r="C1425" s="19"/>
      <c r="D1425" s="19"/>
      <c r="E1425" s="19"/>
      <c r="F1425" s="19"/>
      <c r="G1425" s="10">
        <f>+Vendes[[#This Row],[Base Imposable]]*Vendes[[#This Row],[% IVA]]</f>
        <v>0</v>
      </c>
      <c r="H1425" s="10">
        <f>-Vendes[[#This Row],[Base Imposable]]*Vendes[[#This Row],[% IRPF]]</f>
        <v>0</v>
      </c>
      <c r="I1425" s="10">
        <f>+Vendes[[#This Row],[Base Imposable]]+Vendes[[#This Row],[Quota IVA]]+Vendes[[#This Row],[IRPF]]</f>
        <v>0</v>
      </c>
      <c r="J1425" s="19"/>
      <c r="K1425" s="17">
        <f>+MONTH(Vendes[[#This Row],[Data Factura]])</f>
        <v>1</v>
      </c>
      <c r="L1425" s="17">
        <f>+YEAR(Vendes[[#This Row],[Data Factura]])</f>
        <v>1900</v>
      </c>
      <c r="M1425" s="18">
        <f>+Vendes[[#This Row],[Data Factura]]</f>
        <v>0</v>
      </c>
      <c r="N1425" s="15" t="s">
        <v>15</v>
      </c>
      <c r="O1425" s="10">
        <f>+Vendes[[#This Row],[Base Imposable]]</f>
        <v>0</v>
      </c>
    </row>
    <row r="1426" spans="1:15" ht="15" customHeight="1" x14ac:dyDescent="0.3">
      <c r="A1426" s="19"/>
      <c r="B1426" s="19"/>
      <c r="C1426" s="19"/>
      <c r="D1426" s="19"/>
      <c r="E1426" s="19"/>
      <c r="F1426" s="19"/>
      <c r="G1426" s="10">
        <f>+Vendes[[#This Row],[Base Imposable]]*Vendes[[#This Row],[% IVA]]</f>
        <v>0</v>
      </c>
      <c r="H1426" s="10">
        <f>-Vendes[[#This Row],[Base Imposable]]*Vendes[[#This Row],[% IRPF]]</f>
        <v>0</v>
      </c>
      <c r="I1426" s="10">
        <f>+Vendes[[#This Row],[Base Imposable]]+Vendes[[#This Row],[Quota IVA]]+Vendes[[#This Row],[IRPF]]</f>
        <v>0</v>
      </c>
      <c r="J1426" s="19"/>
      <c r="K1426" s="17">
        <f>+MONTH(Vendes[[#This Row],[Data Factura]])</f>
        <v>1</v>
      </c>
      <c r="L1426" s="17">
        <f>+YEAR(Vendes[[#This Row],[Data Factura]])</f>
        <v>1900</v>
      </c>
      <c r="M1426" s="18">
        <f>+Vendes[[#This Row],[Data Factura]]</f>
        <v>0</v>
      </c>
      <c r="N1426" s="15" t="s">
        <v>15</v>
      </c>
      <c r="O1426" s="10">
        <f>+Vendes[[#This Row],[Base Imposable]]</f>
        <v>0</v>
      </c>
    </row>
    <row r="1427" spans="1:15" ht="15" customHeight="1" x14ac:dyDescent="0.3">
      <c r="A1427" s="19"/>
      <c r="B1427" s="19"/>
      <c r="C1427" s="19"/>
      <c r="D1427" s="19"/>
      <c r="E1427" s="19"/>
      <c r="F1427" s="19"/>
      <c r="G1427" s="10">
        <f>+Vendes[[#This Row],[Base Imposable]]*Vendes[[#This Row],[% IVA]]</f>
        <v>0</v>
      </c>
      <c r="H1427" s="10">
        <f>-Vendes[[#This Row],[Base Imposable]]*Vendes[[#This Row],[% IRPF]]</f>
        <v>0</v>
      </c>
      <c r="I1427" s="10">
        <f>+Vendes[[#This Row],[Base Imposable]]+Vendes[[#This Row],[Quota IVA]]+Vendes[[#This Row],[IRPF]]</f>
        <v>0</v>
      </c>
      <c r="J1427" s="19"/>
      <c r="K1427" s="17">
        <f>+MONTH(Vendes[[#This Row],[Data Factura]])</f>
        <v>1</v>
      </c>
      <c r="L1427" s="17">
        <f>+YEAR(Vendes[[#This Row],[Data Factura]])</f>
        <v>1900</v>
      </c>
      <c r="M1427" s="18">
        <f>+Vendes[[#This Row],[Data Factura]]</f>
        <v>0</v>
      </c>
      <c r="N1427" s="15" t="s">
        <v>15</v>
      </c>
      <c r="O1427" s="10">
        <f>+Vendes[[#This Row],[Base Imposable]]</f>
        <v>0</v>
      </c>
    </row>
    <row r="1428" spans="1:15" ht="15" customHeight="1" x14ac:dyDescent="0.3">
      <c r="A1428" s="19"/>
      <c r="B1428" s="19"/>
      <c r="C1428" s="19"/>
      <c r="D1428" s="19"/>
      <c r="E1428" s="19"/>
      <c r="F1428" s="19"/>
      <c r="G1428" s="10">
        <f>+Vendes[[#This Row],[Base Imposable]]*Vendes[[#This Row],[% IVA]]</f>
        <v>0</v>
      </c>
      <c r="H1428" s="10">
        <f>-Vendes[[#This Row],[Base Imposable]]*Vendes[[#This Row],[% IRPF]]</f>
        <v>0</v>
      </c>
      <c r="I1428" s="10">
        <f>+Vendes[[#This Row],[Base Imposable]]+Vendes[[#This Row],[Quota IVA]]+Vendes[[#This Row],[IRPF]]</f>
        <v>0</v>
      </c>
      <c r="J1428" s="19"/>
      <c r="K1428" s="17">
        <f>+MONTH(Vendes[[#This Row],[Data Factura]])</f>
        <v>1</v>
      </c>
      <c r="L1428" s="17">
        <f>+YEAR(Vendes[[#This Row],[Data Factura]])</f>
        <v>1900</v>
      </c>
      <c r="M1428" s="18">
        <f>+Vendes[[#This Row],[Data Factura]]</f>
        <v>0</v>
      </c>
      <c r="N1428" s="15" t="s">
        <v>15</v>
      </c>
      <c r="O1428" s="10">
        <f>+Vendes[[#This Row],[Base Imposable]]</f>
        <v>0</v>
      </c>
    </row>
    <row r="1429" spans="1:15" ht="15" customHeight="1" x14ac:dyDescent="0.3">
      <c r="A1429" s="19"/>
      <c r="B1429" s="19"/>
      <c r="C1429" s="19"/>
      <c r="D1429" s="19"/>
      <c r="E1429" s="19"/>
      <c r="F1429" s="19"/>
      <c r="G1429" s="10">
        <f>+Vendes[[#This Row],[Base Imposable]]*Vendes[[#This Row],[% IVA]]</f>
        <v>0</v>
      </c>
      <c r="H1429" s="10">
        <f>-Vendes[[#This Row],[Base Imposable]]*Vendes[[#This Row],[% IRPF]]</f>
        <v>0</v>
      </c>
      <c r="I1429" s="10">
        <f>+Vendes[[#This Row],[Base Imposable]]+Vendes[[#This Row],[Quota IVA]]+Vendes[[#This Row],[IRPF]]</f>
        <v>0</v>
      </c>
      <c r="J1429" s="19"/>
      <c r="K1429" s="17">
        <f>+MONTH(Vendes[[#This Row],[Data Factura]])</f>
        <v>1</v>
      </c>
      <c r="L1429" s="17">
        <f>+YEAR(Vendes[[#This Row],[Data Factura]])</f>
        <v>1900</v>
      </c>
      <c r="M1429" s="18">
        <f>+Vendes[[#This Row],[Data Factura]]</f>
        <v>0</v>
      </c>
      <c r="N1429" s="15" t="s">
        <v>15</v>
      </c>
      <c r="O1429" s="10">
        <f>+Vendes[[#This Row],[Base Imposable]]</f>
        <v>0</v>
      </c>
    </row>
    <row r="1430" spans="1:15" ht="15" customHeight="1" x14ac:dyDescent="0.3">
      <c r="A1430" s="19"/>
      <c r="B1430" s="19"/>
      <c r="C1430" s="19"/>
      <c r="D1430" s="19"/>
      <c r="E1430" s="19"/>
      <c r="F1430" s="19"/>
      <c r="G1430" s="10">
        <f>+Vendes[[#This Row],[Base Imposable]]*Vendes[[#This Row],[% IVA]]</f>
        <v>0</v>
      </c>
      <c r="H1430" s="10">
        <f>-Vendes[[#This Row],[Base Imposable]]*Vendes[[#This Row],[% IRPF]]</f>
        <v>0</v>
      </c>
      <c r="I1430" s="10">
        <f>+Vendes[[#This Row],[Base Imposable]]+Vendes[[#This Row],[Quota IVA]]+Vendes[[#This Row],[IRPF]]</f>
        <v>0</v>
      </c>
      <c r="J1430" s="19"/>
      <c r="K1430" s="17">
        <f>+MONTH(Vendes[[#This Row],[Data Factura]])</f>
        <v>1</v>
      </c>
      <c r="L1430" s="17">
        <f>+YEAR(Vendes[[#This Row],[Data Factura]])</f>
        <v>1900</v>
      </c>
      <c r="M1430" s="18">
        <f>+Vendes[[#This Row],[Data Factura]]</f>
        <v>0</v>
      </c>
      <c r="N1430" s="15" t="s">
        <v>15</v>
      </c>
      <c r="O1430" s="10">
        <f>+Vendes[[#This Row],[Base Imposable]]</f>
        <v>0</v>
      </c>
    </row>
    <row r="1431" spans="1:15" ht="15" customHeight="1" x14ac:dyDescent="0.3">
      <c r="A1431" s="19"/>
      <c r="B1431" s="19"/>
      <c r="C1431" s="19"/>
      <c r="D1431" s="19"/>
      <c r="E1431" s="19"/>
      <c r="F1431" s="19"/>
      <c r="G1431" s="10">
        <f>+Vendes[[#This Row],[Base Imposable]]*Vendes[[#This Row],[% IVA]]</f>
        <v>0</v>
      </c>
      <c r="H1431" s="10">
        <f>-Vendes[[#This Row],[Base Imposable]]*Vendes[[#This Row],[% IRPF]]</f>
        <v>0</v>
      </c>
      <c r="I1431" s="10">
        <f>+Vendes[[#This Row],[Base Imposable]]+Vendes[[#This Row],[Quota IVA]]+Vendes[[#This Row],[IRPF]]</f>
        <v>0</v>
      </c>
      <c r="J1431" s="19"/>
      <c r="K1431" s="17">
        <f>+MONTH(Vendes[[#This Row],[Data Factura]])</f>
        <v>1</v>
      </c>
      <c r="L1431" s="17">
        <f>+YEAR(Vendes[[#This Row],[Data Factura]])</f>
        <v>1900</v>
      </c>
      <c r="M1431" s="18">
        <f>+Vendes[[#This Row],[Data Factura]]</f>
        <v>0</v>
      </c>
      <c r="N1431" s="15" t="s">
        <v>15</v>
      </c>
      <c r="O1431" s="10">
        <f>+Vendes[[#This Row],[Base Imposable]]</f>
        <v>0</v>
      </c>
    </row>
    <row r="1432" spans="1:15" ht="15" customHeight="1" x14ac:dyDescent="0.3">
      <c r="A1432" s="19"/>
      <c r="B1432" s="19"/>
      <c r="C1432" s="19"/>
      <c r="D1432" s="19"/>
      <c r="E1432" s="19"/>
      <c r="F1432" s="19"/>
      <c r="G1432" s="10">
        <f>+Vendes[[#This Row],[Base Imposable]]*Vendes[[#This Row],[% IVA]]</f>
        <v>0</v>
      </c>
      <c r="H1432" s="10">
        <f>-Vendes[[#This Row],[Base Imposable]]*Vendes[[#This Row],[% IRPF]]</f>
        <v>0</v>
      </c>
      <c r="I1432" s="10">
        <f>+Vendes[[#This Row],[Base Imposable]]+Vendes[[#This Row],[Quota IVA]]+Vendes[[#This Row],[IRPF]]</f>
        <v>0</v>
      </c>
      <c r="J1432" s="19"/>
      <c r="K1432" s="17">
        <f>+MONTH(Vendes[[#This Row],[Data Factura]])</f>
        <v>1</v>
      </c>
      <c r="L1432" s="17">
        <f>+YEAR(Vendes[[#This Row],[Data Factura]])</f>
        <v>1900</v>
      </c>
      <c r="M1432" s="18">
        <f>+Vendes[[#This Row],[Data Factura]]</f>
        <v>0</v>
      </c>
      <c r="N1432" s="15" t="s">
        <v>15</v>
      </c>
      <c r="O1432" s="10">
        <f>+Vendes[[#This Row],[Base Imposable]]</f>
        <v>0</v>
      </c>
    </row>
    <row r="1433" spans="1:15" ht="15" customHeight="1" x14ac:dyDescent="0.3">
      <c r="A1433" s="19"/>
      <c r="B1433" s="19"/>
      <c r="C1433" s="19"/>
      <c r="D1433" s="19"/>
      <c r="E1433" s="19"/>
      <c r="F1433" s="19"/>
      <c r="G1433" s="10">
        <f>+Vendes[[#This Row],[Base Imposable]]*Vendes[[#This Row],[% IVA]]</f>
        <v>0</v>
      </c>
      <c r="H1433" s="10">
        <f>-Vendes[[#This Row],[Base Imposable]]*Vendes[[#This Row],[% IRPF]]</f>
        <v>0</v>
      </c>
      <c r="I1433" s="10">
        <f>+Vendes[[#This Row],[Base Imposable]]+Vendes[[#This Row],[Quota IVA]]+Vendes[[#This Row],[IRPF]]</f>
        <v>0</v>
      </c>
      <c r="J1433" s="19"/>
      <c r="K1433" s="17">
        <f>+MONTH(Vendes[[#This Row],[Data Factura]])</f>
        <v>1</v>
      </c>
      <c r="L1433" s="17">
        <f>+YEAR(Vendes[[#This Row],[Data Factura]])</f>
        <v>1900</v>
      </c>
      <c r="M1433" s="18">
        <f>+Vendes[[#This Row],[Data Factura]]</f>
        <v>0</v>
      </c>
      <c r="N1433" s="15" t="s">
        <v>15</v>
      </c>
      <c r="O1433" s="10">
        <f>+Vendes[[#This Row],[Base Imposable]]</f>
        <v>0</v>
      </c>
    </row>
    <row r="1434" spans="1:15" ht="15" customHeight="1" x14ac:dyDescent="0.3">
      <c r="A1434" s="19"/>
      <c r="B1434" s="19"/>
      <c r="C1434" s="19"/>
      <c r="D1434" s="19"/>
      <c r="E1434" s="19"/>
      <c r="F1434" s="19"/>
      <c r="G1434" s="10">
        <f>+Vendes[[#This Row],[Base Imposable]]*Vendes[[#This Row],[% IVA]]</f>
        <v>0</v>
      </c>
      <c r="H1434" s="10">
        <f>-Vendes[[#This Row],[Base Imposable]]*Vendes[[#This Row],[% IRPF]]</f>
        <v>0</v>
      </c>
      <c r="I1434" s="10">
        <f>+Vendes[[#This Row],[Base Imposable]]+Vendes[[#This Row],[Quota IVA]]+Vendes[[#This Row],[IRPF]]</f>
        <v>0</v>
      </c>
      <c r="J1434" s="19"/>
      <c r="K1434" s="17">
        <f>+MONTH(Vendes[[#This Row],[Data Factura]])</f>
        <v>1</v>
      </c>
      <c r="L1434" s="17">
        <f>+YEAR(Vendes[[#This Row],[Data Factura]])</f>
        <v>1900</v>
      </c>
      <c r="M1434" s="18">
        <f>+Vendes[[#This Row],[Data Factura]]</f>
        <v>0</v>
      </c>
      <c r="N1434" s="15" t="s">
        <v>15</v>
      </c>
      <c r="O1434" s="10">
        <f>+Vendes[[#This Row],[Base Imposable]]</f>
        <v>0</v>
      </c>
    </row>
    <row r="1435" spans="1:15" ht="15" customHeight="1" x14ac:dyDescent="0.3">
      <c r="A1435" s="19"/>
      <c r="B1435" s="19"/>
      <c r="C1435" s="19"/>
      <c r="D1435" s="19"/>
      <c r="E1435" s="19"/>
      <c r="F1435" s="19"/>
      <c r="G1435" s="10">
        <f>+Vendes[[#This Row],[Base Imposable]]*Vendes[[#This Row],[% IVA]]</f>
        <v>0</v>
      </c>
      <c r="H1435" s="10">
        <f>-Vendes[[#This Row],[Base Imposable]]*Vendes[[#This Row],[% IRPF]]</f>
        <v>0</v>
      </c>
      <c r="I1435" s="10">
        <f>+Vendes[[#This Row],[Base Imposable]]+Vendes[[#This Row],[Quota IVA]]+Vendes[[#This Row],[IRPF]]</f>
        <v>0</v>
      </c>
      <c r="J1435" s="19"/>
      <c r="K1435" s="17">
        <f>+MONTH(Vendes[[#This Row],[Data Factura]])</f>
        <v>1</v>
      </c>
      <c r="L1435" s="17">
        <f>+YEAR(Vendes[[#This Row],[Data Factura]])</f>
        <v>1900</v>
      </c>
      <c r="M1435" s="18">
        <f>+Vendes[[#This Row],[Data Factura]]</f>
        <v>0</v>
      </c>
      <c r="N1435" s="15" t="s">
        <v>15</v>
      </c>
      <c r="O1435" s="10">
        <f>+Vendes[[#This Row],[Base Imposable]]</f>
        <v>0</v>
      </c>
    </row>
    <row r="1436" spans="1:15" ht="15" customHeight="1" x14ac:dyDescent="0.3">
      <c r="A1436" s="19"/>
      <c r="B1436" s="19"/>
      <c r="C1436" s="19"/>
      <c r="D1436" s="19"/>
      <c r="E1436" s="19"/>
      <c r="F1436" s="19"/>
      <c r="G1436" s="10">
        <f>+Vendes[[#This Row],[Base Imposable]]*Vendes[[#This Row],[% IVA]]</f>
        <v>0</v>
      </c>
      <c r="H1436" s="10">
        <f>-Vendes[[#This Row],[Base Imposable]]*Vendes[[#This Row],[% IRPF]]</f>
        <v>0</v>
      </c>
      <c r="I1436" s="10">
        <f>+Vendes[[#This Row],[Base Imposable]]+Vendes[[#This Row],[Quota IVA]]+Vendes[[#This Row],[IRPF]]</f>
        <v>0</v>
      </c>
      <c r="J1436" s="19"/>
      <c r="K1436" s="17">
        <f>+MONTH(Vendes[[#This Row],[Data Factura]])</f>
        <v>1</v>
      </c>
      <c r="L1436" s="17">
        <f>+YEAR(Vendes[[#This Row],[Data Factura]])</f>
        <v>1900</v>
      </c>
      <c r="M1436" s="18">
        <f>+Vendes[[#This Row],[Data Factura]]</f>
        <v>0</v>
      </c>
      <c r="N1436" s="15" t="s">
        <v>15</v>
      </c>
      <c r="O1436" s="10">
        <f>+Vendes[[#This Row],[Base Imposable]]</f>
        <v>0</v>
      </c>
    </row>
    <row r="1437" spans="1:15" ht="15" customHeight="1" x14ac:dyDescent="0.3">
      <c r="A1437" s="19"/>
      <c r="B1437" s="19"/>
      <c r="C1437" s="19"/>
      <c r="D1437" s="19"/>
      <c r="E1437" s="19"/>
      <c r="F1437" s="19"/>
      <c r="G1437" s="10">
        <f>+Vendes[[#This Row],[Base Imposable]]*Vendes[[#This Row],[% IVA]]</f>
        <v>0</v>
      </c>
      <c r="H1437" s="10">
        <f>-Vendes[[#This Row],[Base Imposable]]*Vendes[[#This Row],[% IRPF]]</f>
        <v>0</v>
      </c>
      <c r="I1437" s="10">
        <f>+Vendes[[#This Row],[Base Imposable]]+Vendes[[#This Row],[Quota IVA]]+Vendes[[#This Row],[IRPF]]</f>
        <v>0</v>
      </c>
      <c r="J1437" s="19"/>
      <c r="K1437" s="17">
        <f>+MONTH(Vendes[[#This Row],[Data Factura]])</f>
        <v>1</v>
      </c>
      <c r="L1437" s="17">
        <f>+YEAR(Vendes[[#This Row],[Data Factura]])</f>
        <v>1900</v>
      </c>
      <c r="M1437" s="18">
        <f>+Vendes[[#This Row],[Data Factura]]</f>
        <v>0</v>
      </c>
      <c r="N1437" s="15" t="s">
        <v>15</v>
      </c>
      <c r="O1437" s="10">
        <f>+Vendes[[#This Row],[Base Imposable]]</f>
        <v>0</v>
      </c>
    </row>
    <row r="1438" spans="1:15" ht="15" customHeight="1" x14ac:dyDescent="0.3">
      <c r="A1438" s="19"/>
      <c r="B1438" s="19"/>
      <c r="C1438" s="19"/>
      <c r="D1438" s="19"/>
      <c r="E1438" s="19"/>
      <c r="F1438" s="19"/>
      <c r="G1438" s="10">
        <f>+Vendes[[#This Row],[Base Imposable]]*Vendes[[#This Row],[% IVA]]</f>
        <v>0</v>
      </c>
      <c r="H1438" s="10">
        <f>-Vendes[[#This Row],[Base Imposable]]*Vendes[[#This Row],[% IRPF]]</f>
        <v>0</v>
      </c>
      <c r="I1438" s="10">
        <f>+Vendes[[#This Row],[Base Imposable]]+Vendes[[#This Row],[Quota IVA]]+Vendes[[#This Row],[IRPF]]</f>
        <v>0</v>
      </c>
      <c r="J1438" s="19"/>
      <c r="K1438" s="17">
        <f>+MONTH(Vendes[[#This Row],[Data Factura]])</f>
        <v>1</v>
      </c>
      <c r="L1438" s="17">
        <f>+YEAR(Vendes[[#This Row],[Data Factura]])</f>
        <v>1900</v>
      </c>
      <c r="M1438" s="18">
        <f>+Vendes[[#This Row],[Data Factura]]</f>
        <v>0</v>
      </c>
      <c r="N1438" s="15" t="s">
        <v>15</v>
      </c>
      <c r="O1438" s="10">
        <f>+Vendes[[#This Row],[Base Imposable]]</f>
        <v>0</v>
      </c>
    </row>
    <row r="1439" spans="1:15" ht="15" customHeight="1" x14ac:dyDescent="0.3">
      <c r="A1439" s="19"/>
      <c r="B1439" s="19"/>
      <c r="C1439" s="19"/>
      <c r="D1439" s="19"/>
      <c r="E1439" s="19"/>
      <c r="F1439" s="19"/>
      <c r="G1439" s="10">
        <f>+Vendes[[#This Row],[Base Imposable]]*Vendes[[#This Row],[% IVA]]</f>
        <v>0</v>
      </c>
      <c r="H1439" s="10">
        <f>-Vendes[[#This Row],[Base Imposable]]*Vendes[[#This Row],[% IRPF]]</f>
        <v>0</v>
      </c>
      <c r="I1439" s="10">
        <f>+Vendes[[#This Row],[Base Imposable]]+Vendes[[#This Row],[Quota IVA]]+Vendes[[#This Row],[IRPF]]</f>
        <v>0</v>
      </c>
      <c r="J1439" s="19"/>
      <c r="K1439" s="17">
        <f>+MONTH(Vendes[[#This Row],[Data Factura]])</f>
        <v>1</v>
      </c>
      <c r="L1439" s="17">
        <f>+YEAR(Vendes[[#This Row],[Data Factura]])</f>
        <v>1900</v>
      </c>
      <c r="M1439" s="18">
        <f>+Vendes[[#This Row],[Data Factura]]</f>
        <v>0</v>
      </c>
      <c r="N1439" s="15" t="s">
        <v>15</v>
      </c>
      <c r="O1439" s="10">
        <f>+Vendes[[#This Row],[Base Imposable]]</f>
        <v>0</v>
      </c>
    </row>
    <row r="1440" spans="1:15" ht="15" customHeight="1" x14ac:dyDescent="0.3">
      <c r="A1440" s="19"/>
      <c r="B1440" s="19"/>
      <c r="C1440" s="19"/>
      <c r="D1440" s="19"/>
      <c r="E1440" s="19"/>
      <c r="F1440" s="19"/>
      <c r="G1440" s="10">
        <f>+Vendes[[#This Row],[Base Imposable]]*Vendes[[#This Row],[% IVA]]</f>
        <v>0</v>
      </c>
      <c r="H1440" s="10">
        <f>-Vendes[[#This Row],[Base Imposable]]*Vendes[[#This Row],[% IRPF]]</f>
        <v>0</v>
      </c>
      <c r="I1440" s="10">
        <f>+Vendes[[#This Row],[Base Imposable]]+Vendes[[#This Row],[Quota IVA]]+Vendes[[#This Row],[IRPF]]</f>
        <v>0</v>
      </c>
      <c r="J1440" s="19"/>
      <c r="K1440" s="17">
        <f>+MONTH(Vendes[[#This Row],[Data Factura]])</f>
        <v>1</v>
      </c>
      <c r="L1440" s="17">
        <f>+YEAR(Vendes[[#This Row],[Data Factura]])</f>
        <v>1900</v>
      </c>
      <c r="M1440" s="18">
        <f>+Vendes[[#This Row],[Data Factura]]</f>
        <v>0</v>
      </c>
      <c r="N1440" s="15" t="s">
        <v>15</v>
      </c>
      <c r="O1440" s="10">
        <f>+Vendes[[#This Row],[Base Imposable]]</f>
        <v>0</v>
      </c>
    </row>
    <row r="1441" spans="1:15" ht="15" customHeight="1" x14ac:dyDescent="0.3">
      <c r="A1441" s="19"/>
      <c r="B1441" s="19"/>
      <c r="C1441" s="19"/>
      <c r="D1441" s="19"/>
      <c r="E1441" s="19"/>
      <c r="F1441" s="19"/>
      <c r="G1441" s="10">
        <f>+Vendes[[#This Row],[Base Imposable]]*Vendes[[#This Row],[% IVA]]</f>
        <v>0</v>
      </c>
      <c r="H1441" s="10">
        <f>-Vendes[[#This Row],[Base Imposable]]*Vendes[[#This Row],[% IRPF]]</f>
        <v>0</v>
      </c>
      <c r="I1441" s="10">
        <f>+Vendes[[#This Row],[Base Imposable]]+Vendes[[#This Row],[Quota IVA]]+Vendes[[#This Row],[IRPF]]</f>
        <v>0</v>
      </c>
      <c r="J1441" s="19"/>
      <c r="K1441" s="17">
        <f>+MONTH(Vendes[[#This Row],[Data Factura]])</f>
        <v>1</v>
      </c>
      <c r="L1441" s="17">
        <f>+YEAR(Vendes[[#This Row],[Data Factura]])</f>
        <v>1900</v>
      </c>
      <c r="M1441" s="18">
        <f>+Vendes[[#This Row],[Data Factura]]</f>
        <v>0</v>
      </c>
      <c r="N1441" s="15" t="s">
        <v>15</v>
      </c>
      <c r="O1441" s="10">
        <f>+Vendes[[#This Row],[Base Imposable]]</f>
        <v>0</v>
      </c>
    </row>
    <row r="1442" spans="1:15" ht="15" customHeight="1" x14ac:dyDescent="0.3">
      <c r="A1442" s="19"/>
      <c r="B1442" s="19"/>
      <c r="C1442" s="19"/>
      <c r="D1442" s="19"/>
      <c r="E1442" s="19"/>
      <c r="F1442" s="19"/>
      <c r="G1442" s="10">
        <f>+Vendes[[#This Row],[Base Imposable]]*Vendes[[#This Row],[% IVA]]</f>
        <v>0</v>
      </c>
      <c r="H1442" s="10">
        <f>-Vendes[[#This Row],[Base Imposable]]*Vendes[[#This Row],[% IRPF]]</f>
        <v>0</v>
      </c>
      <c r="I1442" s="10">
        <f>+Vendes[[#This Row],[Base Imposable]]+Vendes[[#This Row],[Quota IVA]]+Vendes[[#This Row],[IRPF]]</f>
        <v>0</v>
      </c>
      <c r="J1442" s="19"/>
      <c r="K1442" s="17">
        <f>+MONTH(Vendes[[#This Row],[Data Factura]])</f>
        <v>1</v>
      </c>
      <c r="L1442" s="17">
        <f>+YEAR(Vendes[[#This Row],[Data Factura]])</f>
        <v>1900</v>
      </c>
      <c r="M1442" s="18">
        <f>+Vendes[[#This Row],[Data Factura]]</f>
        <v>0</v>
      </c>
      <c r="N1442" s="15" t="s">
        <v>15</v>
      </c>
      <c r="O1442" s="10">
        <f>+Vendes[[#This Row],[Base Imposable]]</f>
        <v>0</v>
      </c>
    </row>
    <row r="1443" spans="1:15" ht="15" customHeight="1" x14ac:dyDescent="0.3">
      <c r="A1443" s="19"/>
      <c r="B1443" s="19"/>
      <c r="C1443" s="19"/>
      <c r="D1443" s="19"/>
      <c r="E1443" s="19"/>
      <c r="F1443" s="19"/>
      <c r="G1443" s="10">
        <f>+Vendes[[#This Row],[Base Imposable]]*Vendes[[#This Row],[% IVA]]</f>
        <v>0</v>
      </c>
      <c r="H1443" s="10">
        <f>-Vendes[[#This Row],[Base Imposable]]*Vendes[[#This Row],[% IRPF]]</f>
        <v>0</v>
      </c>
      <c r="I1443" s="10">
        <f>+Vendes[[#This Row],[Base Imposable]]+Vendes[[#This Row],[Quota IVA]]+Vendes[[#This Row],[IRPF]]</f>
        <v>0</v>
      </c>
      <c r="J1443" s="19"/>
      <c r="K1443" s="17">
        <f>+MONTH(Vendes[[#This Row],[Data Factura]])</f>
        <v>1</v>
      </c>
      <c r="L1443" s="17">
        <f>+YEAR(Vendes[[#This Row],[Data Factura]])</f>
        <v>1900</v>
      </c>
      <c r="M1443" s="18">
        <f>+Vendes[[#This Row],[Data Factura]]</f>
        <v>0</v>
      </c>
      <c r="N1443" s="15" t="s">
        <v>15</v>
      </c>
      <c r="O1443" s="10">
        <f>+Vendes[[#This Row],[Base Imposable]]</f>
        <v>0</v>
      </c>
    </row>
    <row r="1444" spans="1:15" ht="15" customHeight="1" x14ac:dyDescent="0.3">
      <c r="A1444" s="19"/>
      <c r="B1444" s="19"/>
      <c r="C1444" s="19"/>
      <c r="D1444" s="19"/>
      <c r="E1444" s="19"/>
      <c r="F1444" s="19"/>
      <c r="G1444" s="10">
        <f>+Vendes[[#This Row],[Base Imposable]]*Vendes[[#This Row],[% IVA]]</f>
        <v>0</v>
      </c>
      <c r="H1444" s="10">
        <f>-Vendes[[#This Row],[Base Imposable]]*Vendes[[#This Row],[% IRPF]]</f>
        <v>0</v>
      </c>
      <c r="I1444" s="10">
        <f>+Vendes[[#This Row],[Base Imposable]]+Vendes[[#This Row],[Quota IVA]]+Vendes[[#This Row],[IRPF]]</f>
        <v>0</v>
      </c>
      <c r="J1444" s="19"/>
      <c r="K1444" s="17">
        <f>+MONTH(Vendes[[#This Row],[Data Factura]])</f>
        <v>1</v>
      </c>
      <c r="L1444" s="17">
        <f>+YEAR(Vendes[[#This Row],[Data Factura]])</f>
        <v>1900</v>
      </c>
      <c r="M1444" s="18">
        <f>+Vendes[[#This Row],[Data Factura]]</f>
        <v>0</v>
      </c>
      <c r="N1444" s="15" t="s">
        <v>15</v>
      </c>
      <c r="O1444" s="10">
        <f>+Vendes[[#This Row],[Base Imposable]]</f>
        <v>0</v>
      </c>
    </row>
    <row r="1445" spans="1:15" ht="15" customHeight="1" x14ac:dyDescent="0.3">
      <c r="A1445" s="19"/>
      <c r="B1445" s="19"/>
      <c r="C1445" s="19"/>
      <c r="D1445" s="19"/>
      <c r="E1445" s="19"/>
      <c r="F1445" s="19"/>
      <c r="G1445" s="10">
        <f>+Vendes[[#This Row],[Base Imposable]]*Vendes[[#This Row],[% IVA]]</f>
        <v>0</v>
      </c>
      <c r="H1445" s="10">
        <f>-Vendes[[#This Row],[Base Imposable]]*Vendes[[#This Row],[% IRPF]]</f>
        <v>0</v>
      </c>
      <c r="I1445" s="10">
        <f>+Vendes[[#This Row],[Base Imposable]]+Vendes[[#This Row],[Quota IVA]]+Vendes[[#This Row],[IRPF]]</f>
        <v>0</v>
      </c>
      <c r="J1445" s="19"/>
      <c r="K1445" s="17">
        <f>+MONTH(Vendes[[#This Row],[Data Factura]])</f>
        <v>1</v>
      </c>
      <c r="L1445" s="17">
        <f>+YEAR(Vendes[[#This Row],[Data Factura]])</f>
        <v>1900</v>
      </c>
      <c r="M1445" s="18">
        <f>+Vendes[[#This Row],[Data Factura]]</f>
        <v>0</v>
      </c>
      <c r="N1445" s="15" t="s">
        <v>15</v>
      </c>
      <c r="O1445" s="10">
        <f>+Vendes[[#This Row],[Base Imposable]]</f>
        <v>0</v>
      </c>
    </row>
    <row r="1446" spans="1:15" ht="15" customHeight="1" x14ac:dyDescent="0.3">
      <c r="A1446" s="19"/>
      <c r="B1446" s="19"/>
      <c r="C1446" s="19"/>
      <c r="D1446" s="19"/>
      <c r="E1446" s="19"/>
      <c r="F1446" s="19"/>
      <c r="G1446" s="10">
        <f>+Vendes[[#This Row],[Base Imposable]]*Vendes[[#This Row],[% IVA]]</f>
        <v>0</v>
      </c>
      <c r="H1446" s="10">
        <f>-Vendes[[#This Row],[Base Imposable]]*Vendes[[#This Row],[% IRPF]]</f>
        <v>0</v>
      </c>
      <c r="I1446" s="10">
        <f>+Vendes[[#This Row],[Base Imposable]]+Vendes[[#This Row],[Quota IVA]]+Vendes[[#This Row],[IRPF]]</f>
        <v>0</v>
      </c>
      <c r="J1446" s="19"/>
      <c r="K1446" s="17">
        <f>+MONTH(Vendes[[#This Row],[Data Factura]])</f>
        <v>1</v>
      </c>
      <c r="L1446" s="17">
        <f>+YEAR(Vendes[[#This Row],[Data Factura]])</f>
        <v>1900</v>
      </c>
      <c r="M1446" s="18">
        <f>+Vendes[[#This Row],[Data Factura]]</f>
        <v>0</v>
      </c>
      <c r="N1446" s="15" t="s">
        <v>15</v>
      </c>
      <c r="O1446" s="10">
        <f>+Vendes[[#This Row],[Base Imposable]]</f>
        <v>0</v>
      </c>
    </row>
    <row r="1447" spans="1:15" ht="15" customHeight="1" x14ac:dyDescent="0.3">
      <c r="A1447" s="19"/>
      <c r="B1447" s="19"/>
      <c r="C1447" s="19"/>
      <c r="D1447" s="19"/>
      <c r="E1447" s="19"/>
      <c r="F1447" s="19"/>
      <c r="G1447" s="10">
        <f>+Vendes[[#This Row],[Base Imposable]]*Vendes[[#This Row],[% IVA]]</f>
        <v>0</v>
      </c>
      <c r="H1447" s="10">
        <f>-Vendes[[#This Row],[Base Imposable]]*Vendes[[#This Row],[% IRPF]]</f>
        <v>0</v>
      </c>
      <c r="I1447" s="10">
        <f>+Vendes[[#This Row],[Base Imposable]]+Vendes[[#This Row],[Quota IVA]]+Vendes[[#This Row],[IRPF]]</f>
        <v>0</v>
      </c>
      <c r="J1447" s="19"/>
      <c r="K1447" s="17">
        <f>+MONTH(Vendes[[#This Row],[Data Factura]])</f>
        <v>1</v>
      </c>
      <c r="L1447" s="17">
        <f>+YEAR(Vendes[[#This Row],[Data Factura]])</f>
        <v>1900</v>
      </c>
      <c r="M1447" s="18">
        <f>+Vendes[[#This Row],[Data Factura]]</f>
        <v>0</v>
      </c>
      <c r="N1447" s="15" t="s">
        <v>15</v>
      </c>
      <c r="O1447" s="10">
        <f>+Vendes[[#This Row],[Base Imposable]]</f>
        <v>0</v>
      </c>
    </row>
    <row r="1448" spans="1:15" ht="15" customHeight="1" x14ac:dyDescent="0.3">
      <c r="A1448" s="19"/>
      <c r="B1448" s="19"/>
      <c r="C1448" s="19"/>
      <c r="D1448" s="19"/>
      <c r="E1448" s="19"/>
      <c r="F1448" s="19"/>
      <c r="G1448" s="10">
        <f>+Vendes[[#This Row],[Base Imposable]]*Vendes[[#This Row],[% IVA]]</f>
        <v>0</v>
      </c>
      <c r="H1448" s="10">
        <f>-Vendes[[#This Row],[Base Imposable]]*Vendes[[#This Row],[% IRPF]]</f>
        <v>0</v>
      </c>
      <c r="I1448" s="10">
        <f>+Vendes[[#This Row],[Base Imposable]]+Vendes[[#This Row],[Quota IVA]]+Vendes[[#This Row],[IRPF]]</f>
        <v>0</v>
      </c>
      <c r="J1448" s="19"/>
      <c r="K1448" s="17">
        <f>+MONTH(Vendes[[#This Row],[Data Factura]])</f>
        <v>1</v>
      </c>
      <c r="L1448" s="17">
        <f>+YEAR(Vendes[[#This Row],[Data Factura]])</f>
        <v>1900</v>
      </c>
      <c r="M1448" s="18">
        <f>+Vendes[[#This Row],[Data Factura]]</f>
        <v>0</v>
      </c>
      <c r="N1448" s="15" t="s">
        <v>15</v>
      </c>
      <c r="O1448" s="10">
        <f>+Vendes[[#This Row],[Base Imposable]]</f>
        <v>0</v>
      </c>
    </row>
    <row r="1449" spans="1:15" ht="15" customHeight="1" x14ac:dyDescent="0.3">
      <c r="A1449" s="19"/>
      <c r="B1449" s="19"/>
      <c r="C1449" s="19"/>
      <c r="D1449" s="19"/>
      <c r="E1449" s="19"/>
      <c r="F1449" s="19"/>
      <c r="G1449" s="10">
        <f>+Vendes[[#This Row],[Base Imposable]]*Vendes[[#This Row],[% IVA]]</f>
        <v>0</v>
      </c>
      <c r="H1449" s="10">
        <f>-Vendes[[#This Row],[Base Imposable]]*Vendes[[#This Row],[% IRPF]]</f>
        <v>0</v>
      </c>
      <c r="I1449" s="10">
        <f>+Vendes[[#This Row],[Base Imposable]]+Vendes[[#This Row],[Quota IVA]]+Vendes[[#This Row],[IRPF]]</f>
        <v>0</v>
      </c>
      <c r="J1449" s="19"/>
      <c r="K1449" s="17">
        <f>+MONTH(Vendes[[#This Row],[Data Factura]])</f>
        <v>1</v>
      </c>
      <c r="L1449" s="17">
        <f>+YEAR(Vendes[[#This Row],[Data Factura]])</f>
        <v>1900</v>
      </c>
      <c r="M1449" s="18">
        <f>+Vendes[[#This Row],[Data Factura]]</f>
        <v>0</v>
      </c>
      <c r="N1449" s="15" t="s">
        <v>15</v>
      </c>
      <c r="O1449" s="10">
        <f>+Vendes[[#This Row],[Base Imposable]]</f>
        <v>0</v>
      </c>
    </row>
    <row r="1450" spans="1:15" ht="15" customHeight="1" x14ac:dyDescent="0.3">
      <c r="A1450" s="19"/>
      <c r="B1450" s="19"/>
      <c r="C1450" s="19"/>
      <c r="D1450" s="19"/>
      <c r="E1450" s="19"/>
      <c r="F1450" s="19"/>
      <c r="G1450" s="10">
        <f>+Vendes[[#This Row],[Base Imposable]]*Vendes[[#This Row],[% IVA]]</f>
        <v>0</v>
      </c>
      <c r="H1450" s="10">
        <f>-Vendes[[#This Row],[Base Imposable]]*Vendes[[#This Row],[% IRPF]]</f>
        <v>0</v>
      </c>
      <c r="I1450" s="10">
        <f>+Vendes[[#This Row],[Base Imposable]]+Vendes[[#This Row],[Quota IVA]]+Vendes[[#This Row],[IRPF]]</f>
        <v>0</v>
      </c>
      <c r="J1450" s="19"/>
      <c r="K1450" s="17">
        <f>+MONTH(Vendes[[#This Row],[Data Factura]])</f>
        <v>1</v>
      </c>
      <c r="L1450" s="17">
        <f>+YEAR(Vendes[[#This Row],[Data Factura]])</f>
        <v>1900</v>
      </c>
      <c r="M1450" s="18">
        <f>+Vendes[[#This Row],[Data Factura]]</f>
        <v>0</v>
      </c>
      <c r="N1450" s="15" t="s">
        <v>15</v>
      </c>
      <c r="O1450" s="10">
        <f>+Vendes[[#This Row],[Base Imposable]]</f>
        <v>0</v>
      </c>
    </row>
    <row r="1451" spans="1:15" ht="15" customHeight="1" x14ac:dyDescent="0.3">
      <c r="A1451" s="19"/>
      <c r="B1451" s="19"/>
      <c r="C1451" s="19"/>
      <c r="D1451" s="19"/>
      <c r="E1451" s="19"/>
      <c r="F1451" s="19"/>
      <c r="G1451" s="10">
        <f>+Vendes[[#This Row],[Base Imposable]]*Vendes[[#This Row],[% IVA]]</f>
        <v>0</v>
      </c>
      <c r="H1451" s="10">
        <f>-Vendes[[#This Row],[Base Imposable]]*Vendes[[#This Row],[% IRPF]]</f>
        <v>0</v>
      </c>
      <c r="I1451" s="10">
        <f>+Vendes[[#This Row],[Base Imposable]]+Vendes[[#This Row],[Quota IVA]]+Vendes[[#This Row],[IRPF]]</f>
        <v>0</v>
      </c>
      <c r="J1451" s="19"/>
      <c r="K1451" s="17">
        <f>+MONTH(Vendes[[#This Row],[Data Factura]])</f>
        <v>1</v>
      </c>
      <c r="L1451" s="17">
        <f>+YEAR(Vendes[[#This Row],[Data Factura]])</f>
        <v>1900</v>
      </c>
      <c r="M1451" s="18">
        <f>+Vendes[[#This Row],[Data Factura]]</f>
        <v>0</v>
      </c>
      <c r="N1451" s="15" t="s">
        <v>15</v>
      </c>
      <c r="O1451" s="10">
        <f>+Vendes[[#This Row],[Base Imposable]]</f>
        <v>0</v>
      </c>
    </row>
    <row r="1452" spans="1:15" ht="15" customHeight="1" x14ac:dyDescent="0.3">
      <c r="A1452" s="19"/>
      <c r="B1452" s="19"/>
      <c r="C1452" s="19"/>
      <c r="D1452" s="19"/>
      <c r="E1452" s="19"/>
      <c r="F1452" s="19"/>
      <c r="G1452" s="10">
        <f>+Vendes[[#This Row],[Base Imposable]]*Vendes[[#This Row],[% IVA]]</f>
        <v>0</v>
      </c>
      <c r="H1452" s="10">
        <f>-Vendes[[#This Row],[Base Imposable]]*Vendes[[#This Row],[% IRPF]]</f>
        <v>0</v>
      </c>
      <c r="I1452" s="10">
        <f>+Vendes[[#This Row],[Base Imposable]]+Vendes[[#This Row],[Quota IVA]]+Vendes[[#This Row],[IRPF]]</f>
        <v>0</v>
      </c>
      <c r="J1452" s="19"/>
      <c r="K1452" s="17">
        <f>+MONTH(Vendes[[#This Row],[Data Factura]])</f>
        <v>1</v>
      </c>
      <c r="L1452" s="17">
        <f>+YEAR(Vendes[[#This Row],[Data Factura]])</f>
        <v>1900</v>
      </c>
      <c r="M1452" s="18">
        <f>+Vendes[[#This Row],[Data Factura]]</f>
        <v>0</v>
      </c>
      <c r="N1452" s="15" t="s">
        <v>15</v>
      </c>
      <c r="O1452" s="10">
        <f>+Vendes[[#This Row],[Base Imposable]]</f>
        <v>0</v>
      </c>
    </row>
    <row r="1453" spans="1:15" ht="15" customHeight="1" x14ac:dyDescent="0.3">
      <c r="A1453" s="19"/>
      <c r="B1453" s="19"/>
      <c r="C1453" s="19"/>
      <c r="D1453" s="19"/>
      <c r="E1453" s="19"/>
      <c r="F1453" s="19"/>
      <c r="G1453" s="10">
        <f>+Vendes[[#This Row],[Base Imposable]]*Vendes[[#This Row],[% IVA]]</f>
        <v>0</v>
      </c>
      <c r="H1453" s="10">
        <f>-Vendes[[#This Row],[Base Imposable]]*Vendes[[#This Row],[% IRPF]]</f>
        <v>0</v>
      </c>
      <c r="I1453" s="10">
        <f>+Vendes[[#This Row],[Base Imposable]]+Vendes[[#This Row],[Quota IVA]]+Vendes[[#This Row],[IRPF]]</f>
        <v>0</v>
      </c>
      <c r="J1453" s="19"/>
      <c r="K1453" s="17">
        <f>+MONTH(Vendes[[#This Row],[Data Factura]])</f>
        <v>1</v>
      </c>
      <c r="L1453" s="17">
        <f>+YEAR(Vendes[[#This Row],[Data Factura]])</f>
        <v>1900</v>
      </c>
      <c r="M1453" s="18">
        <f>+Vendes[[#This Row],[Data Factura]]</f>
        <v>0</v>
      </c>
      <c r="N1453" s="15" t="s">
        <v>15</v>
      </c>
      <c r="O1453" s="10">
        <f>+Vendes[[#This Row],[Base Imposable]]</f>
        <v>0</v>
      </c>
    </row>
    <row r="1454" spans="1:15" ht="15" customHeight="1" x14ac:dyDescent="0.3">
      <c r="A1454" s="19"/>
      <c r="B1454" s="19"/>
      <c r="C1454" s="19"/>
      <c r="D1454" s="19"/>
      <c r="E1454" s="19"/>
      <c r="F1454" s="19"/>
      <c r="G1454" s="10">
        <f>+Vendes[[#This Row],[Base Imposable]]*Vendes[[#This Row],[% IVA]]</f>
        <v>0</v>
      </c>
      <c r="H1454" s="10">
        <f>-Vendes[[#This Row],[Base Imposable]]*Vendes[[#This Row],[% IRPF]]</f>
        <v>0</v>
      </c>
      <c r="I1454" s="10">
        <f>+Vendes[[#This Row],[Base Imposable]]+Vendes[[#This Row],[Quota IVA]]+Vendes[[#This Row],[IRPF]]</f>
        <v>0</v>
      </c>
      <c r="J1454" s="19"/>
      <c r="K1454" s="17">
        <f>+MONTH(Vendes[[#This Row],[Data Factura]])</f>
        <v>1</v>
      </c>
      <c r="L1454" s="17">
        <f>+YEAR(Vendes[[#This Row],[Data Factura]])</f>
        <v>1900</v>
      </c>
      <c r="M1454" s="18">
        <f>+Vendes[[#This Row],[Data Factura]]</f>
        <v>0</v>
      </c>
      <c r="N1454" s="15" t="s">
        <v>15</v>
      </c>
      <c r="O1454" s="10">
        <f>+Vendes[[#This Row],[Base Imposable]]</f>
        <v>0</v>
      </c>
    </row>
    <row r="1455" spans="1:15" ht="15" customHeight="1" x14ac:dyDescent="0.3">
      <c r="A1455" s="19"/>
      <c r="B1455" s="19"/>
      <c r="C1455" s="19"/>
      <c r="D1455" s="19"/>
      <c r="E1455" s="19"/>
      <c r="F1455" s="19"/>
      <c r="G1455" s="10">
        <f>+Vendes[[#This Row],[Base Imposable]]*Vendes[[#This Row],[% IVA]]</f>
        <v>0</v>
      </c>
      <c r="H1455" s="10">
        <f>-Vendes[[#This Row],[Base Imposable]]*Vendes[[#This Row],[% IRPF]]</f>
        <v>0</v>
      </c>
      <c r="I1455" s="10">
        <f>+Vendes[[#This Row],[Base Imposable]]+Vendes[[#This Row],[Quota IVA]]+Vendes[[#This Row],[IRPF]]</f>
        <v>0</v>
      </c>
      <c r="J1455" s="19"/>
      <c r="K1455" s="17">
        <f>+MONTH(Vendes[[#This Row],[Data Factura]])</f>
        <v>1</v>
      </c>
      <c r="L1455" s="17">
        <f>+YEAR(Vendes[[#This Row],[Data Factura]])</f>
        <v>1900</v>
      </c>
      <c r="M1455" s="18">
        <f>+Vendes[[#This Row],[Data Factura]]</f>
        <v>0</v>
      </c>
      <c r="N1455" s="15" t="s">
        <v>15</v>
      </c>
      <c r="O1455" s="10">
        <f>+Vendes[[#This Row],[Base Imposable]]</f>
        <v>0</v>
      </c>
    </row>
    <row r="1456" spans="1:15" ht="15" customHeight="1" x14ac:dyDescent="0.3">
      <c r="A1456" s="19"/>
      <c r="B1456" s="19"/>
      <c r="C1456" s="19"/>
      <c r="D1456" s="19"/>
      <c r="E1456" s="19"/>
      <c r="F1456" s="19"/>
      <c r="G1456" s="10">
        <f>+Vendes[[#This Row],[Base Imposable]]*Vendes[[#This Row],[% IVA]]</f>
        <v>0</v>
      </c>
      <c r="H1456" s="10">
        <f>-Vendes[[#This Row],[Base Imposable]]*Vendes[[#This Row],[% IRPF]]</f>
        <v>0</v>
      </c>
      <c r="I1456" s="10">
        <f>+Vendes[[#This Row],[Base Imposable]]+Vendes[[#This Row],[Quota IVA]]+Vendes[[#This Row],[IRPF]]</f>
        <v>0</v>
      </c>
      <c r="J1456" s="19"/>
      <c r="K1456" s="17">
        <f>+MONTH(Vendes[[#This Row],[Data Factura]])</f>
        <v>1</v>
      </c>
      <c r="L1456" s="17">
        <f>+YEAR(Vendes[[#This Row],[Data Factura]])</f>
        <v>1900</v>
      </c>
      <c r="M1456" s="18">
        <f>+Vendes[[#This Row],[Data Factura]]</f>
        <v>0</v>
      </c>
      <c r="N1456" s="15" t="s">
        <v>15</v>
      </c>
      <c r="O1456" s="10">
        <f>+Vendes[[#This Row],[Base Imposable]]</f>
        <v>0</v>
      </c>
    </row>
    <row r="1457" spans="1:15" ht="15" customHeight="1" x14ac:dyDescent="0.3">
      <c r="A1457" s="19"/>
      <c r="B1457" s="19"/>
      <c r="C1457" s="19"/>
      <c r="D1457" s="19"/>
      <c r="E1457" s="19"/>
      <c r="F1457" s="19"/>
      <c r="G1457" s="10">
        <f>+Vendes[[#This Row],[Base Imposable]]*Vendes[[#This Row],[% IVA]]</f>
        <v>0</v>
      </c>
      <c r="H1457" s="10">
        <f>-Vendes[[#This Row],[Base Imposable]]*Vendes[[#This Row],[% IRPF]]</f>
        <v>0</v>
      </c>
      <c r="I1457" s="10">
        <f>+Vendes[[#This Row],[Base Imposable]]+Vendes[[#This Row],[Quota IVA]]+Vendes[[#This Row],[IRPF]]</f>
        <v>0</v>
      </c>
      <c r="J1457" s="19"/>
      <c r="K1457" s="17">
        <f>+MONTH(Vendes[[#This Row],[Data Factura]])</f>
        <v>1</v>
      </c>
      <c r="L1457" s="17">
        <f>+YEAR(Vendes[[#This Row],[Data Factura]])</f>
        <v>1900</v>
      </c>
      <c r="M1457" s="18">
        <f>+Vendes[[#This Row],[Data Factura]]</f>
        <v>0</v>
      </c>
      <c r="N1457" s="15" t="s">
        <v>15</v>
      </c>
      <c r="O1457" s="10">
        <f>+Vendes[[#This Row],[Base Imposable]]</f>
        <v>0</v>
      </c>
    </row>
    <row r="1458" spans="1:15" ht="15" customHeight="1" x14ac:dyDescent="0.3">
      <c r="A1458" s="19"/>
      <c r="B1458" s="19"/>
      <c r="C1458" s="19"/>
      <c r="D1458" s="19"/>
      <c r="E1458" s="19"/>
      <c r="F1458" s="19"/>
      <c r="G1458" s="10">
        <f>+Vendes[[#This Row],[Base Imposable]]*Vendes[[#This Row],[% IVA]]</f>
        <v>0</v>
      </c>
      <c r="H1458" s="10">
        <f>-Vendes[[#This Row],[Base Imposable]]*Vendes[[#This Row],[% IRPF]]</f>
        <v>0</v>
      </c>
      <c r="I1458" s="10">
        <f>+Vendes[[#This Row],[Base Imposable]]+Vendes[[#This Row],[Quota IVA]]+Vendes[[#This Row],[IRPF]]</f>
        <v>0</v>
      </c>
      <c r="J1458" s="19"/>
      <c r="K1458" s="17">
        <f>+MONTH(Vendes[[#This Row],[Data Factura]])</f>
        <v>1</v>
      </c>
      <c r="L1458" s="17">
        <f>+YEAR(Vendes[[#This Row],[Data Factura]])</f>
        <v>1900</v>
      </c>
      <c r="M1458" s="18">
        <f>+Vendes[[#This Row],[Data Factura]]</f>
        <v>0</v>
      </c>
      <c r="N1458" s="15" t="s">
        <v>15</v>
      </c>
      <c r="O1458" s="10">
        <f>+Vendes[[#This Row],[Base Imposable]]</f>
        <v>0</v>
      </c>
    </row>
    <row r="1459" spans="1:15" ht="15" customHeight="1" x14ac:dyDescent="0.3">
      <c r="A1459" s="19"/>
      <c r="B1459" s="19"/>
      <c r="C1459" s="19"/>
      <c r="D1459" s="19"/>
      <c r="E1459" s="19"/>
      <c r="F1459" s="19"/>
      <c r="G1459" s="10">
        <f>+Vendes[[#This Row],[Base Imposable]]*Vendes[[#This Row],[% IVA]]</f>
        <v>0</v>
      </c>
      <c r="H1459" s="10">
        <f>-Vendes[[#This Row],[Base Imposable]]*Vendes[[#This Row],[% IRPF]]</f>
        <v>0</v>
      </c>
      <c r="I1459" s="10">
        <f>+Vendes[[#This Row],[Base Imposable]]+Vendes[[#This Row],[Quota IVA]]+Vendes[[#This Row],[IRPF]]</f>
        <v>0</v>
      </c>
      <c r="J1459" s="19"/>
      <c r="K1459" s="17">
        <f>+MONTH(Vendes[[#This Row],[Data Factura]])</f>
        <v>1</v>
      </c>
      <c r="L1459" s="17">
        <f>+YEAR(Vendes[[#This Row],[Data Factura]])</f>
        <v>1900</v>
      </c>
      <c r="M1459" s="18">
        <f>+Vendes[[#This Row],[Data Factura]]</f>
        <v>0</v>
      </c>
      <c r="N1459" s="15" t="s">
        <v>15</v>
      </c>
      <c r="O1459" s="10">
        <f>+Vendes[[#This Row],[Base Imposable]]</f>
        <v>0</v>
      </c>
    </row>
    <row r="1460" spans="1:15" ht="15" customHeight="1" x14ac:dyDescent="0.3">
      <c r="A1460" s="19"/>
      <c r="B1460" s="19"/>
      <c r="C1460" s="19"/>
      <c r="D1460" s="19"/>
      <c r="E1460" s="19"/>
      <c r="F1460" s="19"/>
      <c r="G1460" s="10">
        <f>+Vendes[[#This Row],[Base Imposable]]*Vendes[[#This Row],[% IVA]]</f>
        <v>0</v>
      </c>
      <c r="H1460" s="10">
        <f>-Vendes[[#This Row],[Base Imposable]]*Vendes[[#This Row],[% IRPF]]</f>
        <v>0</v>
      </c>
      <c r="I1460" s="10">
        <f>+Vendes[[#This Row],[Base Imposable]]+Vendes[[#This Row],[Quota IVA]]+Vendes[[#This Row],[IRPF]]</f>
        <v>0</v>
      </c>
      <c r="J1460" s="19"/>
      <c r="K1460" s="17">
        <f>+MONTH(Vendes[[#This Row],[Data Factura]])</f>
        <v>1</v>
      </c>
      <c r="L1460" s="17">
        <f>+YEAR(Vendes[[#This Row],[Data Factura]])</f>
        <v>1900</v>
      </c>
      <c r="M1460" s="18">
        <f>+Vendes[[#This Row],[Data Factura]]</f>
        <v>0</v>
      </c>
      <c r="N1460" s="15" t="s">
        <v>15</v>
      </c>
      <c r="O1460" s="10">
        <f>+Vendes[[#This Row],[Base Imposable]]</f>
        <v>0</v>
      </c>
    </row>
    <row r="1461" spans="1:15" ht="15" customHeight="1" x14ac:dyDescent="0.3">
      <c r="A1461" s="19"/>
      <c r="B1461" s="19"/>
      <c r="C1461" s="19"/>
      <c r="D1461" s="19"/>
      <c r="E1461" s="19"/>
      <c r="F1461" s="19"/>
      <c r="G1461" s="10">
        <f>+Vendes[[#This Row],[Base Imposable]]*Vendes[[#This Row],[% IVA]]</f>
        <v>0</v>
      </c>
      <c r="H1461" s="10">
        <f>-Vendes[[#This Row],[Base Imposable]]*Vendes[[#This Row],[% IRPF]]</f>
        <v>0</v>
      </c>
      <c r="I1461" s="10">
        <f>+Vendes[[#This Row],[Base Imposable]]+Vendes[[#This Row],[Quota IVA]]+Vendes[[#This Row],[IRPF]]</f>
        <v>0</v>
      </c>
      <c r="J1461" s="19"/>
      <c r="K1461" s="17">
        <f>+MONTH(Vendes[[#This Row],[Data Factura]])</f>
        <v>1</v>
      </c>
      <c r="L1461" s="17">
        <f>+YEAR(Vendes[[#This Row],[Data Factura]])</f>
        <v>1900</v>
      </c>
      <c r="M1461" s="18">
        <f>+Vendes[[#This Row],[Data Factura]]</f>
        <v>0</v>
      </c>
      <c r="N1461" s="15" t="s">
        <v>15</v>
      </c>
      <c r="O1461" s="10">
        <f>+Vendes[[#This Row],[Base Imposable]]</f>
        <v>0</v>
      </c>
    </row>
    <row r="1462" spans="1:15" ht="15" customHeight="1" x14ac:dyDescent="0.3">
      <c r="A1462" s="19"/>
      <c r="B1462" s="19"/>
      <c r="C1462" s="19"/>
      <c r="D1462" s="19"/>
      <c r="E1462" s="19"/>
      <c r="F1462" s="19"/>
      <c r="G1462" s="10">
        <f>+Vendes[[#This Row],[Base Imposable]]*Vendes[[#This Row],[% IVA]]</f>
        <v>0</v>
      </c>
      <c r="H1462" s="10">
        <f>-Vendes[[#This Row],[Base Imposable]]*Vendes[[#This Row],[% IRPF]]</f>
        <v>0</v>
      </c>
      <c r="I1462" s="10">
        <f>+Vendes[[#This Row],[Base Imposable]]+Vendes[[#This Row],[Quota IVA]]+Vendes[[#This Row],[IRPF]]</f>
        <v>0</v>
      </c>
      <c r="J1462" s="19"/>
      <c r="K1462" s="17">
        <f>+MONTH(Vendes[[#This Row],[Data Factura]])</f>
        <v>1</v>
      </c>
      <c r="L1462" s="17">
        <f>+YEAR(Vendes[[#This Row],[Data Factura]])</f>
        <v>1900</v>
      </c>
      <c r="M1462" s="18">
        <f>+Vendes[[#This Row],[Data Factura]]</f>
        <v>0</v>
      </c>
      <c r="N1462" s="15" t="s">
        <v>15</v>
      </c>
      <c r="O1462" s="10">
        <f>+Vendes[[#This Row],[Base Imposable]]</f>
        <v>0</v>
      </c>
    </row>
    <row r="1463" spans="1:15" ht="15" customHeight="1" x14ac:dyDescent="0.3">
      <c r="A1463" s="19"/>
      <c r="B1463" s="19"/>
      <c r="C1463" s="19"/>
      <c r="D1463" s="19"/>
      <c r="E1463" s="19"/>
      <c r="F1463" s="19"/>
      <c r="G1463" s="10">
        <f>+Vendes[[#This Row],[Base Imposable]]*Vendes[[#This Row],[% IVA]]</f>
        <v>0</v>
      </c>
      <c r="H1463" s="10">
        <f>-Vendes[[#This Row],[Base Imposable]]*Vendes[[#This Row],[% IRPF]]</f>
        <v>0</v>
      </c>
      <c r="I1463" s="10">
        <f>+Vendes[[#This Row],[Base Imposable]]+Vendes[[#This Row],[Quota IVA]]+Vendes[[#This Row],[IRPF]]</f>
        <v>0</v>
      </c>
      <c r="J1463" s="19"/>
      <c r="K1463" s="17">
        <f>+MONTH(Vendes[[#This Row],[Data Factura]])</f>
        <v>1</v>
      </c>
      <c r="L1463" s="17">
        <f>+YEAR(Vendes[[#This Row],[Data Factura]])</f>
        <v>1900</v>
      </c>
      <c r="M1463" s="18">
        <f>+Vendes[[#This Row],[Data Factura]]</f>
        <v>0</v>
      </c>
      <c r="N1463" s="15" t="s">
        <v>15</v>
      </c>
      <c r="O1463" s="10">
        <f>+Vendes[[#This Row],[Base Imposable]]</f>
        <v>0</v>
      </c>
    </row>
    <row r="1464" spans="1:15" ht="15" customHeight="1" x14ac:dyDescent="0.3">
      <c r="A1464" s="19"/>
      <c r="B1464" s="19"/>
      <c r="C1464" s="19"/>
      <c r="D1464" s="19"/>
      <c r="E1464" s="19"/>
      <c r="F1464" s="19"/>
      <c r="G1464" s="10">
        <f>+Vendes[[#This Row],[Base Imposable]]*Vendes[[#This Row],[% IVA]]</f>
        <v>0</v>
      </c>
      <c r="H1464" s="10">
        <f>-Vendes[[#This Row],[Base Imposable]]*Vendes[[#This Row],[% IRPF]]</f>
        <v>0</v>
      </c>
      <c r="I1464" s="10">
        <f>+Vendes[[#This Row],[Base Imposable]]+Vendes[[#This Row],[Quota IVA]]+Vendes[[#This Row],[IRPF]]</f>
        <v>0</v>
      </c>
      <c r="J1464" s="19"/>
      <c r="K1464" s="17">
        <f>+MONTH(Vendes[[#This Row],[Data Factura]])</f>
        <v>1</v>
      </c>
      <c r="L1464" s="17">
        <f>+YEAR(Vendes[[#This Row],[Data Factura]])</f>
        <v>1900</v>
      </c>
      <c r="M1464" s="18">
        <f>+Vendes[[#This Row],[Data Factura]]</f>
        <v>0</v>
      </c>
      <c r="N1464" s="15" t="s">
        <v>15</v>
      </c>
      <c r="O1464" s="10">
        <f>+Vendes[[#This Row],[Base Imposable]]</f>
        <v>0</v>
      </c>
    </row>
    <row r="1465" spans="1:15" ht="15" customHeight="1" x14ac:dyDescent="0.3">
      <c r="A1465" s="19"/>
      <c r="B1465" s="19"/>
      <c r="C1465" s="19"/>
      <c r="D1465" s="19"/>
      <c r="E1465" s="19"/>
      <c r="F1465" s="19"/>
      <c r="G1465" s="10">
        <f>+Vendes[[#This Row],[Base Imposable]]*Vendes[[#This Row],[% IVA]]</f>
        <v>0</v>
      </c>
      <c r="H1465" s="10">
        <f>-Vendes[[#This Row],[Base Imposable]]*Vendes[[#This Row],[% IRPF]]</f>
        <v>0</v>
      </c>
      <c r="I1465" s="10">
        <f>+Vendes[[#This Row],[Base Imposable]]+Vendes[[#This Row],[Quota IVA]]+Vendes[[#This Row],[IRPF]]</f>
        <v>0</v>
      </c>
      <c r="J1465" s="19"/>
      <c r="K1465" s="17">
        <f>+MONTH(Vendes[[#This Row],[Data Factura]])</f>
        <v>1</v>
      </c>
      <c r="L1465" s="17">
        <f>+YEAR(Vendes[[#This Row],[Data Factura]])</f>
        <v>1900</v>
      </c>
      <c r="M1465" s="18">
        <f>+Vendes[[#This Row],[Data Factura]]</f>
        <v>0</v>
      </c>
      <c r="N1465" s="15" t="s">
        <v>15</v>
      </c>
      <c r="O1465" s="10">
        <f>+Vendes[[#This Row],[Base Imposable]]</f>
        <v>0</v>
      </c>
    </row>
    <row r="1466" spans="1:15" ht="15" customHeight="1" x14ac:dyDescent="0.3">
      <c r="A1466" s="19"/>
      <c r="B1466" s="19"/>
      <c r="C1466" s="19"/>
      <c r="D1466" s="19"/>
      <c r="E1466" s="19"/>
      <c r="F1466" s="19"/>
      <c r="G1466" s="10">
        <f>+Vendes[[#This Row],[Base Imposable]]*Vendes[[#This Row],[% IVA]]</f>
        <v>0</v>
      </c>
      <c r="H1466" s="10">
        <f>-Vendes[[#This Row],[Base Imposable]]*Vendes[[#This Row],[% IRPF]]</f>
        <v>0</v>
      </c>
      <c r="I1466" s="10">
        <f>+Vendes[[#This Row],[Base Imposable]]+Vendes[[#This Row],[Quota IVA]]+Vendes[[#This Row],[IRPF]]</f>
        <v>0</v>
      </c>
      <c r="J1466" s="19"/>
      <c r="K1466" s="17">
        <f>+MONTH(Vendes[[#This Row],[Data Factura]])</f>
        <v>1</v>
      </c>
      <c r="L1466" s="17">
        <f>+YEAR(Vendes[[#This Row],[Data Factura]])</f>
        <v>1900</v>
      </c>
      <c r="M1466" s="18">
        <f>+Vendes[[#This Row],[Data Factura]]</f>
        <v>0</v>
      </c>
      <c r="N1466" s="15" t="s">
        <v>15</v>
      </c>
      <c r="O1466" s="10">
        <f>+Vendes[[#This Row],[Base Imposable]]</f>
        <v>0</v>
      </c>
    </row>
    <row r="1467" spans="1:15" ht="15" customHeight="1" x14ac:dyDescent="0.3">
      <c r="A1467" s="19"/>
      <c r="B1467" s="19"/>
      <c r="C1467" s="19"/>
      <c r="D1467" s="19"/>
      <c r="E1467" s="19"/>
      <c r="F1467" s="19"/>
      <c r="G1467" s="10">
        <f>+Vendes[[#This Row],[Base Imposable]]*Vendes[[#This Row],[% IVA]]</f>
        <v>0</v>
      </c>
      <c r="H1467" s="10">
        <f>-Vendes[[#This Row],[Base Imposable]]*Vendes[[#This Row],[% IRPF]]</f>
        <v>0</v>
      </c>
      <c r="I1467" s="10">
        <f>+Vendes[[#This Row],[Base Imposable]]+Vendes[[#This Row],[Quota IVA]]+Vendes[[#This Row],[IRPF]]</f>
        <v>0</v>
      </c>
      <c r="J1467" s="19"/>
      <c r="K1467" s="17">
        <f>+MONTH(Vendes[[#This Row],[Data Factura]])</f>
        <v>1</v>
      </c>
      <c r="L1467" s="17">
        <f>+YEAR(Vendes[[#This Row],[Data Factura]])</f>
        <v>1900</v>
      </c>
      <c r="M1467" s="18">
        <f>+Vendes[[#This Row],[Data Factura]]</f>
        <v>0</v>
      </c>
      <c r="N1467" s="15" t="s">
        <v>15</v>
      </c>
      <c r="O1467" s="10">
        <f>+Vendes[[#This Row],[Base Imposable]]</f>
        <v>0</v>
      </c>
    </row>
    <row r="1468" spans="1:15" ht="15" customHeight="1" x14ac:dyDescent="0.3">
      <c r="A1468" s="19"/>
      <c r="B1468" s="19"/>
      <c r="C1468" s="19"/>
      <c r="D1468" s="19"/>
      <c r="E1468" s="19"/>
      <c r="F1468" s="19"/>
      <c r="G1468" s="10">
        <f>+Vendes[[#This Row],[Base Imposable]]*Vendes[[#This Row],[% IVA]]</f>
        <v>0</v>
      </c>
      <c r="H1468" s="10">
        <f>-Vendes[[#This Row],[Base Imposable]]*Vendes[[#This Row],[% IRPF]]</f>
        <v>0</v>
      </c>
      <c r="I1468" s="10">
        <f>+Vendes[[#This Row],[Base Imposable]]+Vendes[[#This Row],[Quota IVA]]+Vendes[[#This Row],[IRPF]]</f>
        <v>0</v>
      </c>
      <c r="J1468" s="19"/>
      <c r="K1468" s="17">
        <f>+MONTH(Vendes[[#This Row],[Data Factura]])</f>
        <v>1</v>
      </c>
      <c r="L1468" s="17">
        <f>+YEAR(Vendes[[#This Row],[Data Factura]])</f>
        <v>1900</v>
      </c>
      <c r="M1468" s="18">
        <f>+Vendes[[#This Row],[Data Factura]]</f>
        <v>0</v>
      </c>
      <c r="N1468" s="15" t="s">
        <v>15</v>
      </c>
      <c r="O1468" s="10">
        <f>+Vendes[[#This Row],[Base Imposable]]</f>
        <v>0</v>
      </c>
    </row>
    <row r="1469" spans="1:15" ht="15" customHeight="1" x14ac:dyDescent="0.3">
      <c r="A1469" s="19"/>
      <c r="B1469" s="19"/>
      <c r="C1469" s="19"/>
      <c r="D1469" s="19"/>
      <c r="E1469" s="19"/>
      <c r="F1469" s="19"/>
      <c r="G1469" s="10">
        <f>+Vendes[[#This Row],[Base Imposable]]*Vendes[[#This Row],[% IVA]]</f>
        <v>0</v>
      </c>
      <c r="H1469" s="10">
        <f>-Vendes[[#This Row],[Base Imposable]]*Vendes[[#This Row],[% IRPF]]</f>
        <v>0</v>
      </c>
      <c r="I1469" s="10">
        <f>+Vendes[[#This Row],[Base Imposable]]+Vendes[[#This Row],[Quota IVA]]+Vendes[[#This Row],[IRPF]]</f>
        <v>0</v>
      </c>
      <c r="J1469" s="19"/>
      <c r="K1469" s="17">
        <f>+MONTH(Vendes[[#This Row],[Data Factura]])</f>
        <v>1</v>
      </c>
      <c r="L1469" s="17">
        <f>+YEAR(Vendes[[#This Row],[Data Factura]])</f>
        <v>1900</v>
      </c>
      <c r="M1469" s="18">
        <f>+Vendes[[#This Row],[Data Factura]]</f>
        <v>0</v>
      </c>
      <c r="N1469" s="15" t="s">
        <v>15</v>
      </c>
      <c r="O1469" s="10">
        <f>+Vendes[[#This Row],[Base Imposable]]</f>
        <v>0</v>
      </c>
    </row>
    <row r="1470" spans="1:15" ht="15" customHeight="1" x14ac:dyDescent="0.3">
      <c r="A1470" s="19"/>
      <c r="B1470" s="19"/>
      <c r="C1470" s="19"/>
      <c r="D1470" s="19"/>
      <c r="E1470" s="19"/>
      <c r="F1470" s="19"/>
      <c r="G1470" s="10">
        <f>+Vendes[[#This Row],[Base Imposable]]*Vendes[[#This Row],[% IVA]]</f>
        <v>0</v>
      </c>
      <c r="H1470" s="10">
        <f>-Vendes[[#This Row],[Base Imposable]]*Vendes[[#This Row],[% IRPF]]</f>
        <v>0</v>
      </c>
      <c r="I1470" s="10">
        <f>+Vendes[[#This Row],[Base Imposable]]+Vendes[[#This Row],[Quota IVA]]+Vendes[[#This Row],[IRPF]]</f>
        <v>0</v>
      </c>
      <c r="J1470" s="19"/>
      <c r="K1470" s="17">
        <f>+MONTH(Vendes[[#This Row],[Data Factura]])</f>
        <v>1</v>
      </c>
      <c r="L1470" s="17">
        <f>+YEAR(Vendes[[#This Row],[Data Factura]])</f>
        <v>1900</v>
      </c>
      <c r="M1470" s="18">
        <f>+Vendes[[#This Row],[Data Factura]]</f>
        <v>0</v>
      </c>
      <c r="N1470" s="15" t="s">
        <v>15</v>
      </c>
      <c r="O1470" s="10">
        <f>+Vendes[[#This Row],[Base Imposable]]</f>
        <v>0</v>
      </c>
    </row>
    <row r="1471" spans="1:15" ht="15" customHeight="1" x14ac:dyDescent="0.3">
      <c r="A1471" s="19"/>
      <c r="B1471" s="19"/>
      <c r="C1471" s="19"/>
      <c r="D1471" s="19"/>
      <c r="E1471" s="19"/>
      <c r="F1471" s="19"/>
      <c r="G1471" s="10">
        <f>+Vendes[[#This Row],[Base Imposable]]*Vendes[[#This Row],[% IVA]]</f>
        <v>0</v>
      </c>
      <c r="H1471" s="10">
        <f>-Vendes[[#This Row],[Base Imposable]]*Vendes[[#This Row],[% IRPF]]</f>
        <v>0</v>
      </c>
      <c r="I1471" s="10">
        <f>+Vendes[[#This Row],[Base Imposable]]+Vendes[[#This Row],[Quota IVA]]+Vendes[[#This Row],[IRPF]]</f>
        <v>0</v>
      </c>
      <c r="J1471" s="19"/>
      <c r="K1471" s="17">
        <f>+MONTH(Vendes[[#This Row],[Data Factura]])</f>
        <v>1</v>
      </c>
      <c r="L1471" s="17">
        <f>+YEAR(Vendes[[#This Row],[Data Factura]])</f>
        <v>1900</v>
      </c>
      <c r="M1471" s="18">
        <f>+Vendes[[#This Row],[Data Factura]]</f>
        <v>0</v>
      </c>
      <c r="N1471" s="15" t="s">
        <v>15</v>
      </c>
      <c r="O1471" s="10">
        <f>+Vendes[[#This Row],[Base Imposable]]</f>
        <v>0</v>
      </c>
    </row>
    <row r="1472" spans="1:15" ht="15" customHeight="1" x14ac:dyDescent="0.3">
      <c r="A1472" s="19"/>
      <c r="B1472" s="19"/>
      <c r="C1472" s="19"/>
      <c r="D1472" s="19"/>
      <c r="E1472" s="19"/>
      <c r="F1472" s="19"/>
      <c r="G1472" s="10">
        <f>+Vendes[[#This Row],[Base Imposable]]*Vendes[[#This Row],[% IVA]]</f>
        <v>0</v>
      </c>
      <c r="H1472" s="10">
        <f>-Vendes[[#This Row],[Base Imposable]]*Vendes[[#This Row],[% IRPF]]</f>
        <v>0</v>
      </c>
      <c r="I1472" s="10">
        <f>+Vendes[[#This Row],[Base Imposable]]+Vendes[[#This Row],[Quota IVA]]+Vendes[[#This Row],[IRPF]]</f>
        <v>0</v>
      </c>
      <c r="J1472" s="19"/>
      <c r="K1472" s="17">
        <f>+MONTH(Vendes[[#This Row],[Data Factura]])</f>
        <v>1</v>
      </c>
      <c r="L1472" s="17">
        <f>+YEAR(Vendes[[#This Row],[Data Factura]])</f>
        <v>1900</v>
      </c>
      <c r="M1472" s="18">
        <f>+Vendes[[#This Row],[Data Factura]]</f>
        <v>0</v>
      </c>
      <c r="N1472" s="15" t="s">
        <v>15</v>
      </c>
      <c r="O1472" s="10">
        <f>+Vendes[[#This Row],[Base Imposable]]</f>
        <v>0</v>
      </c>
    </row>
    <row r="1473" spans="1:15" ht="15" customHeight="1" x14ac:dyDescent="0.3">
      <c r="A1473" s="19"/>
      <c r="B1473" s="19"/>
      <c r="C1473" s="19"/>
      <c r="D1473" s="19"/>
      <c r="E1473" s="19"/>
      <c r="F1473" s="19"/>
      <c r="G1473" s="10">
        <f>+Vendes[[#This Row],[Base Imposable]]*Vendes[[#This Row],[% IVA]]</f>
        <v>0</v>
      </c>
      <c r="H1473" s="10">
        <f>-Vendes[[#This Row],[Base Imposable]]*Vendes[[#This Row],[% IRPF]]</f>
        <v>0</v>
      </c>
      <c r="I1473" s="10">
        <f>+Vendes[[#This Row],[Base Imposable]]+Vendes[[#This Row],[Quota IVA]]+Vendes[[#This Row],[IRPF]]</f>
        <v>0</v>
      </c>
      <c r="J1473" s="19"/>
      <c r="K1473" s="17">
        <f>+MONTH(Vendes[[#This Row],[Data Factura]])</f>
        <v>1</v>
      </c>
      <c r="L1473" s="17">
        <f>+YEAR(Vendes[[#This Row],[Data Factura]])</f>
        <v>1900</v>
      </c>
      <c r="M1473" s="18">
        <f>+Vendes[[#This Row],[Data Factura]]</f>
        <v>0</v>
      </c>
      <c r="N1473" s="15" t="s">
        <v>15</v>
      </c>
      <c r="O1473" s="10">
        <f>+Vendes[[#This Row],[Base Imposable]]</f>
        <v>0</v>
      </c>
    </row>
    <row r="1474" spans="1:15" ht="15" customHeight="1" x14ac:dyDescent="0.3">
      <c r="A1474" s="19"/>
      <c r="B1474" s="19"/>
      <c r="C1474" s="19"/>
      <c r="D1474" s="19"/>
      <c r="E1474" s="19"/>
      <c r="F1474" s="19"/>
      <c r="G1474" s="10">
        <f>+Vendes[[#This Row],[Base Imposable]]*Vendes[[#This Row],[% IVA]]</f>
        <v>0</v>
      </c>
      <c r="H1474" s="10">
        <f>-Vendes[[#This Row],[Base Imposable]]*Vendes[[#This Row],[% IRPF]]</f>
        <v>0</v>
      </c>
      <c r="I1474" s="10">
        <f>+Vendes[[#This Row],[Base Imposable]]+Vendes[[#This Row],[Quota IVA]]+Vendes[[#This Row],[IRPF]]</f>
        <v>0</v>
      </c>
      <c r="J1474" s="19"/>
      <c r="K1474" s="17">
        <f>+MONTH(Vendes[[#This Row],[Data Factura]])</f>
        <v>1</v>
      </c>
      <c r="L1474" s="17">
        <f>+YEAR(Vendes[[#This Row],[Data Factura]])</f>
        <v>1900</v>
      </c>
      <c r="M1474" s="18">
        <f>+Vendes[[#This Row],[Data Factura]]</f>
        <v>0</v>
      </c>
      <c r="N1474" s="15" t="s">
        <v>15</v>
      </c>
      <c r="O1474" s="10">
        <f>+Vendes[[#This Row],[Base Imposable]]</f>
        <v>0</v>
      </c>
    </row>
    <row r="1475" spans="1:15" ht="15" customHeight="1" x14ac:dyDescent="0.3">
      <c r="A1475" s="19"/>
      <c r="B1475" s="19"/>
      <c r="C1475" s="19"/>
      <c r="D1475" s="19"/>
      <c r="E1475" s="19"/>
      <c r="F1475" s="19"/>
      <c r="G1475" s="10">
        <f>+Vendes[[#This Row],[Base Imposable]]*Vendes[[#This Row],[% IVA]]</f>
        <v>0</v>
      </c>
      <c r="H1475" s="10">
        <f>-Vendes[[#This Row],[Base Imposable]]*Vendes[[#This Row],[% IRPF]]</f>
        <v>0</v>
      </c>
      <c r="I1475" s="10">
        <f>+Vendes[[#This Row],[Base Imposable]]+Vendes[[#This Row],[Quota IVA]]+Vendes[[#This Row],[IRPF]]</f>
        <v>0</v>
      </c>
      <c r="J1475" s="19"/>
      <c r="K1475" s="17">
        <f>+MONTH(Vendes[[#This Row],[Data Factura]])</f>
        <v>1</v>
      </c>
      <c r="L1475" s="17">
        <f>+YEAR(Vendes[[#This Row],[Data Factura]])</f>
        <v>1900</v>
      </c>
      <c r="M1475" s="18">
        <f>+Vendes[[#This Row],[Data Factura]]</f>
        <v>0</v>
      </c>
      <c r="N1475" s="15" t="s">
        <v>15</v>
      </c>
      <c r="O1475" s="10">
        <f>+Vendes[[#This Row],[Base Imposable]]</f>
        <v>0</v>
      </c>
    </row>
    <row r="1476" spans="1:15" ht="15" customHeight="1" x14ac:dyDescent="0.3">
      <c r="A1476" s="19"/>
      <c r="B1476" s="19"/>
      <c r="C1476" s="19"/>
      <c r="D1476" s="19"/>
      <c r="E1476" s="19"/>
      <c r="F1476" s="19"/>
      <c r="G1476" s="10">
        <f>+Vendes[[#This Row],[Base Imposable]]*Vendes[[#This Row],[% IVA]]</f>
        <v>0</v>
      </c>
      <c r="H1476" s="10">
        <f>-Vendes[[#This Row],[Base Imposable]]*Vendes[[#This Row],[% IRPF]]</f>
        <v>0</v>
      </c>
      <c r="I1476" s="10">
        <f>+Vendes[[#This Row],[Base Imposable]]+Vendes[[#This Row],[Quota IVA]]+Vendes[[#This Row],[IRPF]]</f>
        <v>0</v>
      </c>
      <c r="J1476" s="19"/>
      <c r="K1476" s="17">
        <f>+MONTH(Vendes[[#This Row],[Data Factura]])</f>
        <v>1</v>
      </c>
      <c r="L1476" s="17">
        <f>+YEAR(Vendes[[#This Row],[Data Factura]])</f>
        <v>1900</v>
      </c>
      <c r="M1476" s="18">
        <f>+Vendes[[#This Row],[Data Factura]]</f>
        <v>0</v>
      </c>
      <c r="N1476" s="15" t="s">
        <v>15</v>
      </c>
      <c r="O1476" s="10">
        <f>+Vendes[[#This Row],[Base Imposable]]</f>
        <v>0</v>
      </c>
    </row>
    <row r="1477" spans="1:15" ht="15" customHeight="1" x14ac:dyDescent="0.3">
      <c r="A1477" s="19"/>
      <c r="B1477" s="19"/>
      <c r="C1477" s="19"/>
      <c r="D1477" s="19"/>
      <c r="E1477" s="19"/>
      <c r="F1477" s="19"/>
      <c r="G1477" s="10">
        <f>+Vendes[[#This Row],[Base Imposable]]*Vendes[[#This Row],[% IVA]]</f>
        <v>0</v>
      </c>
      <c r="H1477" s="10">
        <f>-Vendes[[#This Row],[Base Imposable]]*Vendes[[#This Row],[% IRPF]]</f>
        <v>0</v>
      </c>
      <c r="I1477" s="10">
        <f>+Vendes[[#This Row],[Base Imposable]]+Vendes[[#This Row],[Quota IVA]]+Vendes[[#This Row],[IRPF]]</f>
        <v>0</v>
      </c>
      <c r="J1477" s="19"/>
      <c r="K1477" s="17">
        <f>+MONTH(Vendes[[#This Row],[Data Factura]])</f>
        <v>1</v>
      </c>
      <c r="L1477" s="17">
        <f>+YEAR(Vendes[[#This Row],[Data Factura]])</f>
        <v>1900</v>
      </c>
      <c r="M1477" s="18">
        <f>+Vendes[[#This Row],[Data Factura]]</f>
        <v>0</v>
      </c>
      <c r="N1477" s="15" t="s">
        <v>15</v>
      </c>
      <c r="O1477" s="10">
        <f>+Vendes[[#This Row],[Base Imposable]]</f>
        <v>0</v>
      </c>
    </row>
    <row r="1478" spans="1:15" ht="15" customHeight="1" x14ac:dyDescent="0.3">
      <c r="A1478" s="19"/>
      <c r="B1478" s="19"/>
      <c r="C1478" s="19"/>
      <c r="D1478" s="19"/>
      <c r="E1478" s="19"/>
      <c r="F1478" s="19"/>
      <c r="G1478" s="10">
        <f>+Vendes[[#This Row],[Base Imposable]]*Vendes[[#This Row],[% IVA]]</f>
        <v>0</v>
      </c>
      <c r="H1478" s="10">
        <f>-Vendes[[#This Row],[Base Imposable]]*Vendes[[#This Row],[% IRPF]]</f>
        <v>0</v>
      </c>
      <c r="I1478" s="10">
        <f>+Vendes[[#This Row],[Base Imposable]]+Vendes[[#This Row],[Quota IVA]]+Vendes[[#This Row],[IRPF]]</f>
        <v>0</v>
      </c>
      <c r="J1478" s="19"/>
      <c r="K1478" s="17">
        <f>+MONTH(Vendes[[#This Row],[Data Factura]])</f>
        <v>1</v>
      </c>
      <c r="L1478" s="17">
        <f>+YEAR(Vendes[[#This Row],[Data Factura]])</f>
        <v>1900</v>
      </c>
      <c r="M1478" s="18">
        <f>+Vendes[[#This Row],[Data Factura]]</f>
        <v>0</v>
      </c>
      <c r="N1478" s="15" t="s">
        <v>15</v>
      </c>
      <c r="O1478" s="10">
        <f>+Vendes[[#This Row],[Base Imposable]]</f>
        <v>0</v>
      </c>
    </row>
    <row r="1479" spans="1:15" ht="15" customHeight="1" x14ac:dyDescent="0.3">
      <c r="A1479" s="19"/>
      <c r="B1479" s="19"/>
      <c r="C1479" s="19"/>
      <c r="D1479" s="19"/>
      <c r="E1479" s="19"/>
      <c r="F1479" s="19"/>
      <c r="G1479" s="10">
        <f>+Vendes[[#This Row],[Base Imposable]]*Vendes[[#This Row],[% IVA]]</f>
        <v>0</v>
      </c>
      <c r="H1479" s="10">
        <f>-Vendes[[#This Row],[Base Imposable]]*Vendes[[#This Row],[% IRPF]]</f>
        <v>0</v>
      </c>
      <c r="I1479" s="10">
        <f>+Vendes[[#This Row],[Base Imposable]]+Vendes[[#This Row],[Quota IVA]]+Vendes[[#This Row],[IRPF]]</f>
        <v>0</v>
      </c>
      <c r="J1479" s="19"/>
      <c r="K1479" s="17">
        <f>+MONTH(Vendes[[#This Row],[Data Factura]])</f>
        <v>1</v>
      </c>
      <c r="L1479" s="17">
        <f>+YEAR(Vendes[[#This Row],[Data Factura]])</f>
        <v>1900</v>
      </c>
      <c r="M1479" s="18">
        <f>+Vendes[[#This Row],[Data Factura]]</f>
        <v>0</v>
      </c>
      <c r="N1479" s="15" t="s">
        <v>15</v>
      </c>
      <c r="O1479" s="10">
        <f>+Vendes[[#This Row],[Base Imposable]]</f>
        <v>0</v>
      </c>
    </row>
    <row r="1480" spans="1:15" ht="15" customHeight="1" x14ac:dyDescent="0.3">
      <c r="A1480" s="19"/>
      <c r="B1480" s="19"/>
      <c r="C1480" s="19"/>
      <c r="D1480" s="19"/>
      <c r="E1480" s="19"/>
      <c r="F1480" s="19"/>
      <c r="G1480" s="10">
        <f>+Vendes[[#This Row],[Base Imposable]]*Vendes[[#This Row],[% IVA]]</f>
        <v>0</v>
      </c>
      <c r="H1480" s="10">
        <f>-Vendes[[#This Row],[Base Imposable]]*Vendes[[#This Row],[% IRPF]]</f>
        <v>0</v>
      </c>
      <c r="I1480" s="10">
        <f>+Vendes[[#This Row],[Base Imposable]]+Vendes[[#This Row],[Quota IVA]]+Vendes[[#This Row],[IRPF]]</f>
        <v>0</v>
      </c>
      <c r="J1480" s="19"/>
      <c r="K1480" s="17">
        <f>+MONTH(Vendes[[#This Row],[Data Factura]])</f>
        <v>1</v>
      </c>
      <c r="L1480" s="17">
        <f>+YEAR(Vendes[[#This Row],[Data Factura]])</f>
        <v>1900</v>
      </c>
      <c r="M1480" s="18">
        <f>+Vendes[[#This Row],[Data Factura]]</f>
        <v>0</v>
      </c>
      <c r="N1480" s="15" t="s">
        <v>15</v>
      </c>
      <c r="O1480" s="10">
        <f>+Vendes[[#This Row],[Base Imposable]]</f>
        <v>0</v>
      </c>
    </row>
    <row r="1481" spans="1:15" ht="15" customHeight="1" x14ac:dyDescent="0.3">
      <c r="A1481" s="19"/>
      <c r="B1481" s="19"/>
      <c r="C1481" s="19"/>
      <c r="D1481" s="19"/>
      <c r="E1481" s="19"/>
      <c r="F1481" s="19"/>
      <c r="G1481" s="10">
        <f>+Vendes[[#This Row],[Base Imposable]]*Vendes[[#This Row],[% IVA]]</f>
        <v>0</v>
      </c>
      <c r="H1481" s="10">
        <f>-Vendes[[#This Row],[Base Imposable]]*Vendes[[#This Row],[% IRPF]]</f>
        <v>0</v>
      </c>
      <c r="I1481" s="10">
        <f>+Vendes[[#This Row],[Base Imposable]]+Vendes[[#This Row],[Quota IVA]]+Vendes[[#This Row],[IRPF]]</f>
        <v>0</v>
      </c>
      <c r="J1481" s="19"/>
      <c r="K1481" s="17">
        <f>+MONTH(Vendes[[#This Row],[Data Factura]])</f>
        <v>1</v>
      </c>
      <c r="L1481" s="17">
        <f>+YEAR(Vendes[[#This Row],[Data Factura]])</f>
        <v>1900</v>
      </c>
      <c r="M1481" s="18">
        <f>+Vendes[[#This Row],[Data Factura]]</f>
        <v>0</v>
      </c>
      <c r="N1481" s="15" t="s">
        <v>15</v>
      </c>
      <c r="O1481" s="10">
        <f>+Vendes[[#This Row],[Base Imposable]]</f>
        <v>0</v>
      </c>
    </row>
    <row r="1482" spans="1:15" ht="15" customHeight="1" x14ac:dyDescent="0.3">
      <c r="A1482" s="19"/>
      <c r="B1482" s="19"/>
      <c r="C1482" s="19"/>
      <c r="D1482" s="19"/>
      <c r="E1482" s="19"/>
      <c r="F1482" s="19"/>
      <c r="G1482" s="10">
        <f>+Vendes[[#This Row],[Base Imposable]]*Vendes[[#This Row],[% IVA]]</f>
        <v>0</v>
      </c>
      <c r="H1482" s="10">
        <f>-Vendes[[#This Row],[Base Imposable]]*Vendes[[#This Row],[% IRPF]]</f>
        <v>0</v>
      </c>
      <c r="I1482" s="10">
        <f>+Vendes[[#This Row],[Base Imposable]]+Vendes[[#This Row],[Quota IVA]]+Vendes[[#This Row],[IRPF]]</f>
        <v>0</v>
      </c>
      <c r="J1482" s="19"/>
      <c r="K1482" s="17">
        <f>+MONTH(Vendes[[#This Row],[Data Factura]])</f>
        <v>1</v>
      </c>
      <c r="L1482" s="17">
        <f>+YEAR(Vendes[[#This Row],[Data Factura]])</f>
        <v>1900</v>
      </c>
      <c r="M1482" s="18">
        <f>+Vendes[[#This Row],[Data Factura]]</f>
        <v>0</v>
      </c>
      <c r="N1482" s="15" t="s">
        <v>15</v>
      </c>
      <c r="O1482" s="10">
        <f>+Vendes[[#This Row],[Base Imposable]]</f>
        <v>0</v>
      </c>
    </row>
    <row r="1483" spans="1:15" ht="15" customHeight="1" x14ac:dyDescent="0.3">
      <c r="A1483" s="19"/>
      <c r="B1483" s="19"/>
      <c r="C1483" s="19"/>
      <c r="D1483" s="19"/>
      <c r="E1483" s="19"/>
      <c r="F1483" s="19"/>
      <c r="G1483" s="10">
        <f>+Vendes[[#This Row],[Base Imposable]]*Vendes[[#This Row],[% IVA]]</f>
        <v>0</v>
      </c>
      <c r="H1483" s="10">
        <f>-Vendes[[#This Row],[Base Imposable]]*Vendes[[#This Row],[% IRPF]]</f>
        <v>0</v>
      </c>
      <c r="I1483" s="10">
        <f>+Vendes[[#This Row],[Base Imposable]]+Vendes[[#This Row],[Quota IVA]]+Vendes[[#This Row],[IRPF]]</f>
        <v>0</v>
      </c>
      <c r="J1483" s="19"/>
      <c r="K1483" s="17">
        <f>+MONTH(Vendes[[#This Row],[Data Factura]])</f>
        <v>1</v>
      </c>
      <c r="L1483" s="17">
        <f>+YEAR(Vendes[[#This Row],[Data Factura]])</f>
        <v>1900</v>
      </c>
      <c r="M1483" s="18">
        <f>+Vendes[[#This Row],[Data Factura]]</f>
        <v>0</v>
      </c>
      <c r="N1483" s="15" t="s">
        <v>15</v>
      </c>
      <c r="O1483" s="10">
        <f>+Vendes[[#This Row],[Base Imposable]]</f>
        <v>0</v>
      </c>
    </row>
    <row r="1484" spans="1:15" ht="15" customHeight="1" x14ac:dyDescent="0.3">
      <c r="A1484" s="19"/>
      <c r="B1484" s="19"/>
      <c r="C1484" s="19"/>
      <c r="D1484" s="19"/>
      <c r="E1484" s="19"/>
      <c r="F1484" s="19"/>
      <c r="G1484" s="10">
        <f>+Vendes[[#This Row],[Base Imposable]]*Vendes[[#This Row],[% IVA]]</f>
        <v>0</v>
      </c>
      <c r="H1484" s="10">
        <f>-Vendes[[#This Row],[Base Imposable]]*Vendes[[#This Row],[% IRPF]]</f>
        <v>0</v>
      </c>
      <c r="I1484" s="10">
        <f>+Vendes[[#This Row],[Base Imposable]]+Vendes[[#This Row],[Quota IVA]]+Vendes[[#This Row],[IRPF]]</f>
        <v>0</v>
      </c>
      <c r="J1484" s="19"/>
      <c r="K1484" s="17">
        <f>+MONTH(Vendes[[#This Row],[Data Factura]])</f>
        <v>1</v>
      </c>
      <c r="L1484" s="17">
        <f>+YEAR(Vendes[[#This Row],[Data Factura]])</f>
        <v>1900</v>
      </c>
      <c r="M1484" s="18">
        <f>+Vendes[[#This Row],[Data Factura]]</f>
        <v>0</v>
      </c>
      <c r="N1484" s="15" t="s">
        <v>15</v>
      </c>
      <c r="O1484" s="10">
        <f>+Vendes[[#This Row],[Base Imposable]]</f>
        <v>0</v>
      </c>
    </row>
    <row r="1485" spans="1:15" ht="15" customHeight="1" x14ac:dyDescent="0.3">
      <c r="A1485" s="19"/>
      <c r="B1485" s="19"/>
      <c r="C1485" s="19"/>
      <c r="D1485" s="19"/>
      <c r="E1485" s="19"/>
      <c r="F1485" s="19"/>
      <c r="G1485" s="10">
        <f>+Vendes[[#This Row],[Base Imposable]]*Vendes[[#This Row],[% IVA]]</f>
        <v>0</v>
      </c>
      <c r="H1485" s="10">
        <f>-Vendes[[#This Row],[Base Imposable]]*Vendes[[#This Row],[% IRPF]]</f>
        <v>0</v>
      </c>
      <c r="I1485" s="10">
        <f>+Vendes[[#This Row],[Base Imposable]]+Vendes[[#This Row],[Quota IVA]]+Vendes[[#This Row],[IRPF]]</f>
        <v>0</v>
      </c>
      <c r="J1485" s="19"/>
      <c r="K1485" s="17">
        <f>+MONTH(Vendes[[#This Row],[Data Factura]])</f>
        <v>1</v>
      </c>
      <c r="L1485" s="17">
        <f>+YEAR(Vendes[[#This Row],[Data Factura]])</f>
        <v>1900</v>
      </c>
      <c r="M1485" s="18">
        <f>+Vendes[[#This Row],[Data Factura]]</f>
        <v>0</v>
      </c>
      <c r="N1485" s="15" t="s">
        <v>15</v>
      </c>
      <c r="O1485" s="10">
        <f>+Vendes[[#This Row],[Base Imposable]]</f>
        <v>0</v>
      </c>
    </row>
    <row r="1486" spans="1:15" ht="15" customHeight="1" x14ac:dyDescent="0.3">
      <c r="A1486" s="19"/>
      <c r="B1486" s="19"/>
      <c r="C1486" s="19"/>
      <c r="D1486" s="19"/>
      <c r="E1486" s="19"/>
      <c r="F1486" s="19"/>
      <c r="G1486" s="10">
        <f>+Vendes[[#This Row],[Base Imposable]]*Vendes[[#This Row],[% IVA]]</f>
        <v>0</v>
      </c>
      <c r="H1486" s="10">
        <f>-Vendes[[#This Row],[Base Imposable]]*Vendes[[#This Row],[% IRPF]]</f>
        <v>0</v>
      </c>
      <c r="I1486" s="10">
        <f>+Vendes[[#This Row],[Base Imposable]]+Vendes[[#This Row],[Quota IVA]]+Vendes[[#This Row],[IRPF]]</f>
        <v>0</v>
      </c>
      <c r="J1486" s="19"/>
      <c r="K1486" s="17">
        <f>+MONTH(Vendes[[#This Row],[Data Factura]])</f>
        <v>1</v>
      </c>
      <c r="L1486" s="17">
        <f>+YEAR(Vendes[[#This Row],[Data Factura]])</f>
        <v>1900</v>
      </c>
      <c r="M1486" s="18">
        <f>+Vendes[[#This Row],[Data Factura]]</f>
        <v>0</v>
      </c>
      <c r="N1486" s="15" t="s">
        <v>15</v>
      </c>
      <c r="O1486" s="10">
        <f>+Vendes[[#This Row],[Base Imposable]]</f>
        <v>0</v>
      </c>
    </row>
    <row r="1487" spans="1:15" ht="15" customHeight="1" x14ac:dyDescent="0.3">
      <c r="A1487" s="19"/>
      <c r="B1487" s="19"/>
      <c r="C1487" s="19"/>
      <c r="D1487" s="19"/>
      <c r="E1487" s="19"/>
      <c r="F1487" s="19"/>
      <c r="G1487" s="10">
        <f>+Vendes[[#This Row],[Base Imposable]]*Vendes[[#This Row],[% IVA]]</f>
        <v>0</v>
      </c>
      <c r="H1487" s="10">
        <f>-Vendes[[#This Row],[Base Imposable]]*Vendes[[#This Row],[% IRPF]]</f>
        <v>0</v>
      </c>
      <c r="I1487" s="10">
        <f>+Vendes[[#This Row],[Base Imposable]]+Vendes[[#This Row],[Quota IVA]]+Vendes[[#This Row],[IRPF]]</f>
        <v>0</v>
      </c>
      <c r="J1487" s="19"/>
      <c r="K1487" s="17">
        <f>+MONTH(Vendes[[#This Row],[Data Factura]])</f>
        <v>1</v>
      </c>
      <c r="L1487" s="17">
        <f>+YEAR(Vendes[[#This Row],[Data Factura]])</f>
        <v>1900</v>
      </c>
      <c r="M1487" s="18">
        <f>+Vendes[[#This Row],[Data Factura]]</f>
        <v>0</v>
      </c>
      <c r="N1487" s="15" t="s">
        <v>15</v>
      </c>
      <c r="O1487" s="10">
        <f>+Vendes[[#This Row],[Base Imposable]]</f>
        <v>0</v>
      </c>
    </row>
    <row r="1488" spans="1:15" ht="15" customHeight="1" x14ac:dyDescent="0.3">
      <c r="A1488" s="19"/>
      <c r="B1488" s="19"/>
      <c r="C1488" s="19"/>
      <c r="D1488" s="19"/>
      <c r="E1488" s="19"/>
      <c r="F1488" s="19"/>
      <c r="G1488" s="10">
        <f>+Vendes[[#This Row],[Base Imposable]]*Vendes[[#This Row],[% IVA]]</f>
        <v>0</v>
      </c>
      <c r="H1488" s="10">
        <f>-Vendes[[#This Row],[Base Imposable]]*Vendes[[#This Row],[% IRPF]]</f>
        <v>0</v>
      </c>
      <c r="I1488" s="10">
        <f>+Vendes[[#This Row],[Base Imposable]]+Vendes[[#This Row],[Quota IVA]]+Vendes[[#This Row],[IRPF]]</f>
        <v>0</v>
      </c>
      <c r="J1488" s="19"/>
      <c r="K1488" s="17">
        <f>+MONTH(Vendes[[#This Row],[Data Factura]])</f>
        <v>1</v>
      </c>
      <c r="L1488" s="17">
        <f>+YEAR(Vendes[[#This Row],[Data Factura]])</f>
        <v>1900</v>
      </c>
      <c r="M1488" s="18">
        <f>+Vendes[[#This Row],[Data Factura]]</f>
        <v>0</v>
      </c>
      <c r="N1488" s="15" t="s">
        <v>15</v>
      </c>
      <c r="O1488" s="10">
        <f>+Vendes[[#This Row],[Base Imposable]]</f>
        <v>0</v>
      </c>
    </row>
    <row r="1489" spans="1:15" ht="15" customHeight="1" x14ac:dyDescent="0.3">
      <c r="A1489" s="19"/>
      <c r="B1489" s="19"/>
      <c r="C1489" s="19"/>
      <c r="D1489" s="19"/>
      <c r="E1489" s="19"/>
      <c r="F1489" s="19"/>
      <c r="G1489" s="10">
        <f>+Vendes[[#This Row],[Base Imposable]]*Vendes[[#This Row],[% IVA]]</f>
        <v>0</v>
      </c>
      <c r="H1489" s="10">
        <f>-Vendes[[#This Row],[Base Imposable]]*Vendes[[#This Row],[% IRPF]]</f>
        <v>0</v>
      </c>
      <c r="I1489" s="10">
        <f>+Vendes[[#This Row],[Base Imposable]]+Vendes[[#This Row],[Quota IVA]]+Vendes[[#This Row],[IRPF]]</f>
        <v>0</v>
      </c>
      <c r="J1489" s="19"/>
      <c r="K1489" s="17">
        <f>+MONTH(Vendes[[#This Row],[Data Factura]])</f>
        <v>1</v>
      </c>
      <c r="L1489" s="17">
        <f>+YEAR(Vendes[[#This Row],[Data Factura]])</f>
        <v>1900</v>
      </c>
      <c r="M1489" s="18">
        <f>+Vendes[[#This Row],[Data Factura]]</f>
        <v>0</v>
      </c>
      <c r="N1489" s="15" t="s">
        <v>15</v>
      </c>
      <c r="O1489" s="10">
        <f>+Vendes[[#This Row],[Base Imposable]]</f>
        <v>0</v>
      </c>
    </row>
    <row r="1490" spans="1:15" ht="15" customHeight="1" x14ac:dyDescent="0.3">
      <c r="A1490" s="19"/>
      <c r="B1490" s="19"/>
      <c r="C1490" s="19"/>
      <c r="D1490" s="19"/>
      <c r="E1490" s="19"/>
      <c r="F1490" s="19"/>
      <c r="G1490" s="10">
        <f>+Vendes[[#This Row],[Base Imposable]]*Vendes[[#This Row],[% IVA]]</f>
        <v>0</v>
      </c>
      <c r="H1490" s="10">
        <f>-Vendes[[#This Row],[Base Imposable]]*Vendes[[#This Row],[% IRPF]]</f>
        <v>0</v>
      </c>
      <c r="I1490" s="10">
        <f>+Vendes[[#This Row],[Base Imposable]]+Vendes[[#This Row],[Quota IVA]]+Vendes[[#This Row],[IRPF]]</f>
        <v>0</v>
      </c>
      <c r="J1490" s="19"/>
      <c r="K1490" s="17">
        <f>+MONTH(Vendes[[#This Row],[Data Factura]])</f>
        <v>1</v>
      </c>
      <c r="L1490" s="17">
        <f>+YEAR(Vendes[[#This Row],[Data Factura]])</f>
        <v>1900</v>
      </c>
      <c r="M1490" s="18">
        <f>+Vendes[[#This Row],[Data Factura]]</f>
        <v>0</v>
      </c>
      <c r="N1490" s="15" t="s">
        <v>15</v>
      </c>
      <c r="O1490" s="10">
        <f>+Vendes[[#This Row],[Base Imposable]]</f>
        <v>0</v>
      </c>
    </row>
    <row r="1491" spans="1:15" ht="15" customHeight="1" x14ac:dyDescent="0.3">
      <c r="A1491" s="19"/>
      <c r="B1491" s="19"/>
      <c r="C1491" s="19"/>
      <c r="D1491" s="19"/>
      <c r="E1491" s="19"/>
      <c r="F1491" s="19"/>
      <c r="G1491" s="10">
        <f>+Vendes[[#This Row],[Base Imposable]]*Vendes[[#This Row],[% IVA]]</f>
        <v>0</v>
      </c>
      <c r="H1491" s="10">
        <f>-Vendes[[#This Row],[Base Imposable]]*Vendes[[#This Row],[% IRPF]]</f>
        <v>0</v>
      </c>
      <c r="I1491" s="10">
        <f>+Vendes[[#This Row],[Base Imposable]]+Vendes[[#This Row],[Quota IVA]]+Vendes[[#This Row],[IRPF]]</f>
        <v>0</v>
      </c>
      <c r="J1491" s="19"/>
      <c r="K1491" s="17">
        <f>+MONTH(Vendes[[#This Row],[Data Factura]])</f>
        <v>1</v>
      </c>
      <c r="L1491" s="17">
        <f>+YEAR(Vendes[[#This Row],[Data Factura]])</f>
        <v>1900</v>
      </c>
      <c r="M1491" s="18">
        <f>+Vendes[[#This Row],[Data Factura]]</f>
        <v>0</v>
      </c>
      <c r="N1491" s="15" t="s">
        <v>15</v>
      </c>
      <c r="O1491" s="10">
        <f>+Vendes[[#This Row],[Base Imposable]]</f>
        <v>0</v>
      </c>
    </row>
    <row r="1492" spans="1:15" ht="15" customHeight="1" x14ac:dyDescent="0.3">
      <c r="A1492" s="19"/>
      <c r="B1492" s="19"/>
      <c r="C1492" s="19"/>
      <c r="D1492" s="19"/>
      <c r="E1492" s="19"/>
      <c r="F1492" s="19"/>
      <c r="G1492" s="10">
        <f>+Vendes[[#This Row],[Base Imposable]]*Vendes[[#This Row],[% IVA]]</f>
        <v>0</v>
      </c>
      <c r="H1492" s="10">
        <f>-Vendes[[#This Row],[Base Imposable]]*Vendes[[#This Row],[% IRPF]]</f>
        <v>0</v>
      </c>
      <c r="I1492" s="10">
        <f>+Vendes[[#This Row],[Base Imposable]]+Vendes[[#This Row],[Quota IVA]]+Vendes[[#This Row],[IRPF]]</f>
        <v>0</v>
      </c>
      <c r="J1492" s="19"/>
      <c r="K1492" s="17">
        <f>+MONTH(Vendes[[#This Row],[Data Factura]])</f>
        <v>1</v>
      </c>
      <c r="L1492" s="17">
        <f>+YEAR(Vendes[[#This Row],[Data Factura]])</f>
        <v>1900</v>
      </c>
      <c r="M1492" s="18">
        <f>+Vendes[[#This Row],[Data Factura]]</f>
        <v>0</v>
      </c>
      <c r="N1492" s="15" t="s">
        <v>15</v>
      </c>
      <c r="O1492" s="10">
        <f>+Vendes[[#This Row],[Base Imposable]]</f>
        <v>0</v>
      </c>
    </row>
    <row r="1493" spans="1:15" ht="15" customHeight="1" x14ac:dyDescent="0.3">
      <c r="A1493" s="19"/>
      <c r="B1493" s="19"/>
      <c r="C1493" s="19"/>
      <c r="D1493" s="19"/>
      <c r="E1493" s="19"/>
      <c r="F1493" s="19"/>
      <c r="G1493" s="10">
        <f>+Vendes[[#This Row],[Base Imposable]]*Vendes[[#This Row],[% IVA]]</f>
        <v>0</v>
      </c>
      <c r="H1493" s="10">
        <f>-Vendes[[#This Row],[Base Imposable]]*Vendes[[#This Row],[% IRPF]]</f>
        <v>0</v>
      </c>
      <c r="I1493" s="10">
        <f>+Vendes[[#This Row],[Base Imposable]]+Vendes[[#This Row],[Quota IVA]]+Vendes[[#This Row],[IRPF]]</f>
        <v>0</v>
      </c>
      <c r="J1493" s="19"/>
      <c r="K1493" s="17">
        <f>+MONTH(Vendes[[#This Row],[Data Factura]])</f>
        <v>1</v>
      </c>
      <c r="L1493" s="17">
        <f>+YEAR(Vendes[[#This Row],[Data Factura]])</f>
        <v>1900</v>
      </c>
      <c r="M1493" s="18">
        <f>+Vendes[[#This Row],[Data Factura]]</f>
        <v>0</v>
      </c>
      <c r="N1493" s="15" t="s">
        <v>15</v>
      </c>
      <c r="O1493" s="10">
        <f>+Vendes[[#This Row],[Base Imposable]]</f>
        <v>0</v>
      </c>
    </row>
    <row r="1494" spans="1:15" ht="15" customHeight="1" x14ac:dyDescent="0.3">
      <c r="A1494" s="19"/>
      <c r="B1494" s="19"/>
      <c r="C1494" s="19"/>
      <c r="D1494" s="19"/>
      <c r="E1494" s="19"/>
      <c r="F1494" s="19"/>
      <c r="G1494" s="10">
        <f>+Vendes[[#This Row],[Base Imposable]]*Vendes[[#This Row],[% IVA]]</f>
        <v>0</v>
      </c>
      <c r="H1494" s="10">
        <f>-Vendes[[#This Row],[Base Imposable]]*Vendes[[#This Row],[% IRPF]]</f>
        <v>0</v>
      </c>
      <c r="I1494" s="10">
        <f>+Vendes[[#This Row],[Base Imposable]]+Vendes[[#This Row],[Quota IVA]]+Vendes[[#This Row],[IRPF]]</f>
        <v>0</v>
      </c>
      <c r="J1494" s="19"/>
      <c r="K1494" s="17">
        <f>+MONTH(Vendes[[#This Row],[Data Factura]])</f>
        <v>1</v>
      </c>
      <c r="L1494" s="17">
        <f>+YEAR(Vendes[[#This Row],[Data Factura]])</f>
        <v>1900</v>
      </c>
      <c r="M1494" s="18">
        <f>+Vendes[[#This Row],[Data Factura]]</f>
        <v>0</v>
      </c>
      <c r="N1494" s="15" t="s">
        <v>15</v>
      </c>
      <c r="O1494" s="10">
        <f>+Vendes[[#This Row],[Base Imposable]]</f>
        <v>0</v>
      </c>
    </row>
    <row r="1495" spans="1:15" ht="15" customHeight="1" x14ac:dyDescent="0.3">
      <c r="A1495" s="19"/>
      <c r="B1495" s="19"/>
      <c r="C1495" s="19"/>
      <c r="D1495" s="19"/>
      <c r="E1495" s="19"/>
      <c r="F1495" s="19"/>
      <c r="G1495" s="10">
        <f>+Vendes[[#This Row],[Base Imposable]]*Vendes[[#This Row],[% IVA]]</f>
        <v>0</v>
      </c>
      <c r="H1495" s="10">
        <f>-Vendes[[#This Row],[Base Imposable]]*Vendes[[#This Row],[% IRPF]]</f>
        <v>0</v>
      </c>
      <c r="I1495" s="10">
        <f>+Vendes[[#This Row],[Base Imposable]]+Vendes[[#This Row],[Quota IVA]]+Vendes[[#This Row],[IRPF]]</f>
        <v>0</v>
      </c>
      <c r="J1495" s="19"/>
      <c r="K1495" s="17">
        <f>+MONTH(Vendes[[#This Row],[Data Factura]])</f>
        <v>1</v>
      </c>
      <c r="L1495" s="17">
        <f>+YEAR(Vendes[[#This Row],[Data Factura]])</f>
        <v>1900</v>
      </c>
      <c r="M1495" s="18">
        <f>+Vendes[[#This Row],[Data Factura]]</f>
        <v>0</v>
      </c>
      <c r="N1495" s="15" t="s">
        <v>15</v>
      </c>
      <c r="O1495" s="10">
        <f>+Vendes[[#This Row],[Base Imposable]]</f>
        <v>0</v>
      </c>
    </row>
    <row r="1496" spans="1:15" ht="15" customHeight="1" x14ac:dyDescent="0.3">
      <c r="A1496" s="19"/>
      <c r="B1496" s="19"/>
      <c r="C1496" s="19"/>
      <c r="D1496" s="19"/>
      <c r="E1496" s="19"/>
      <c r="F1496" s="19"/>
      <c r="G1496" s="10">
        <f>+Vendes[[#This Row],[Base Imposable]]*Vendes[[#This Row],[% IVA]]</f>
        <v>0</v>
      </c>
      <c r="H1496" s="10">
        <f>-Vendes[[#This Row],[Base Imposable]]*Vendes[[#This Row],[% IRPF]]</f>
        <v>0</v>
      </c>
      <c r="I1496" s="10">
        <f>+Vendes[[#This Row],[Base Imposable]]+Vendes[[#This Row],[Quota IVA]]+Vendes[[#This Row],[IRPF]]</f>
        <v>0</v>
      </c>
      <c r="J1496" s="19"/>
      <c r="K1496" s="17">
        <f>+MONTH(Vendes[[#This Row],[Data Factura]])</f>
        <v>1</v>
      </c>
      <c r="L1496" s="17">
        <f>+YEAR(Vendes[[#This Row],[Data Factura]])</f>
        <v>1900</v>
      </c>
      <c r="M1496" s="18">
        <f>+Vendes[[#This Row],[Data Factura]]</f>
        <v>0</v>
      </c>
      <c r="N1496" s="15" t="s">
        <v>15</v>
      </c>
      <c r="O1496" s="10">
        <f>+Vendes[[#This Row],[Base Imposable]]</f>
        <v>0</v>
      </c>
    </row>
    <row r="1497" spans="1:15" ht="15" customHeight="1" x14ac:dyDescent="0.3">
      <c r="A1497" s="19"/>
      <c r="B1497" s="19"/>
      <c r="C1497" s="19"/>
      <c r="D1497" s="19"/>
      <c r="E1497" s="19"/>
      <c r="F1497" s="19"/>
      <c r="G1497" s="10">
        <f>+Vendes[[#This Row],[Base Imposable]]*Vendes[[#This Row],[% IVA]]</f>
        <v>0</v>
      </c>
      <c r="H1497" s="10">
        <f>-Vendes[[#This Row],[Base Imposable]]*Vendes[[#This Row],[% IRPF]]</f>
        <v>0</v>
      </c>
      <c r="I1497" s="10">
        <f>+Vendes[[#This Row],[Base Imposable]]+Vendes[[#This Row],[Quota IVA]]+Vendes[[#This Row],[IRPF]]</f>
        <v>0</v>
      </c>
      <c r="J1497" s="19"/>
      <c r="K1497" s="17">
        <f>+MONTH(Vendes[[#This Row],[Data Factura]])</f>
        <v>1</v>
      </c>
      <c r="L1497" s="17">
        <f>+YEAR(Vendes[[#This Row],[Data Factura]])</f>
        <v>1900</v>
      </c>
      <c r="M1497" s="18">
        <f>+Vendes[[#This Row],[Data Factura]]</f>
        <v>0</v>
      </c>
      <c r="N1497" s="15" t="s">
        <v>15</v>
      </c>
      <c r="O1497" s="10">
        <f>+Vendes[[#This Row],[Base Imposable]]</f>
        <v>0</v>
      </c>
    </row>
    <row r="1498" spans="1:15" ht="15" customHeight="1" x14ac:dyDescent="0.3">
      <c r="A1498" s="19"/>
      <c r="B1498" s="19"/>
      <c r="C1498" s="19"/>
      <c r="D1498" s="19"/>
      <c r="E1498" s="19"/>
      <c r="F1498" s="19"/>
      <c r="G1498" s="10">
        <f>+Vendes[[#This Row],[Base Imposable]]*Vendes[[#This Row],[% IVA]]</f>
        <v>0</v>
      </c>
      <c r="H1498" s="10">
        <f>-Vendes[[#This Row],[Base Imposable]]*Vendes[[#This Row],[% IRPF]]</f>
        <v>0</v>
      </c>
      <c r="I1498" s="10">
        <f>+Vendes[[#This Row],[Base Imposable]]+Vendes[[#This Row],[Quota IVA]]+Vendes[[#This Row],[IRPF]]</f>
        <v>0</v>
      </c>
      <c r="J1498" s="19"/>
      <c r="K1498" s="17">
        <f>+MONTH(Vendes[[#This Row],[Data Factura]])</f>
        <v>1</v>
      </c>
      <c r="L1498" s="17">
        <f>+YEAR(Vendes[[#This Row],[Data Factura]])</f>
        <v>1900</v>
      </c>
      <c r="M1498" s="18">
        <f>+Vendes[[#This Row],[Data Factura]]</f>
        <v>0</v>
      </c>
      <c r="N1498" s="15" t="s">
        <v>15</v>
      </c>
      <c r="O1498" s="10">
        <f>+Vendes[[#This Row],[Base Imposable]]</f>
        <v>0</v>
      </c>
    </row>
    <row r="1499" spans="1:15" ht="15" customHeight="1" x14ac:dyDescent="0.3">
      <c r="A1499" s="19"/>
      <c r="B1499" s="19"/>
      <c r="C1499" s="19"/>
      <c r="D1499" s="19"/>
      <c r="E1499" s="19"/>
      <c r="F1499" s="19"/>
      <c r="G1499" s="10">
        <f>+Vendes[[#This Row],[Base Imposable]]*Vendes[[#This Row],[% IVA]]</f>
        <v>0</v>
      </c>
      <c r="H1499" s="10">
        <f>-Vendes[[#This Row],[Base Imposable]]*Vendes[[#This Row],[% IRPF]]</f>
        <v>0</v>
      </c>
      <c r="I1499" s="10">
        <f>+Vendes[[#This Row],[Base Imposable]]+Vendes[[#This Row],[Quota IVA]]+Vendes[[#This Row],[IRPF]]</f>
        <v>0</v>
      </c>
      <c r="J1499" s="19"/>
      <c r="K1499" s="17">
        <f>+MONTH(Vendes[[#This Row],[Data Factura]])</f>
        <v>1</v>
      </c>
      <c r="L1499" s="17">
        <f>+YEAR(Vendes[[#This Row],[Data Factura]])</f>
        <v>1900</v>
      </c>
      <c r="M1499" s="18">
        <f>+Vendes[[#This Row],[Data Factura]]</f>
        <v>0</v>
      </c>
      <c r="N1499" s="15" t="s">
        <v>15</v>
      </c>
      <c r="O1499" s="10">
        <f>+Vendes[[#This Row],[Base Imposable]]</f>
        <v>0</v>
      </c>
    </row>
    <row r="1500" spans="1:15" ht="15" customHeight="1" x14ac:dyDescent="0.3">
      <c r="A1500" s="19"/>
      <c r="B1500" s="19"/>
      <c r="C1500" s="19"/>
      <c r="D1500" s="19"/>
      <c r="E1500" s="19"/>
      <c r="F1500" s="19"/>
      <c r="G1500" s="10">
        <f>+Vendes[[#This Row],[Base Imposable]]*Vendes[[#This Row],[% IVA]]</f>
        <v>0</v>
      </c>
      <c r="H1500" s="10">
        <f>-Vendes[[#This Row],[Base Imposable]]*Vendes[[#This Row],[% IRPF]]</f>
        <v>0</v>
      </c>
      <c r="I1500" s="10">
        <f>+Vendes[[#This Row],[Base Imposable]]+Vendes[[#This Row],[Quota IVA]]+Vendes[[#This Row],[IRPF]]</f>
        <v>0</v>
      </c>
      <c r="J1500" s="19"/>
      <c r="K1500" s="17">
        <f>+MONTH(Vendes[[#This Row],[Data Factura]])</f>
        <v>1</v>
      </c>
      <c r="L1500" s="17">
        <f>+YEAR(Vendes[[#This Row],[Data Factura]])</f>
        <v>1900</v>
      </c>
      <c r="M1500" s="18">
        <f>+Vendes[[#This Row],[Data Factura]]</f>
        <v>0</v>
      </c>
      <c r="N1500" s="15" t="s">
        <v>15</v>
      </c>
      <c r="O1500" s="10">
        <f>+Vendes[[#This Row],[Base Imposable]]</f>
        <v>0</v>
      </c>
    </row>
    <row r="1501" spans="1:15" ht="15" customHeight="1" x14ac:dyDescent="0.3">
      <c r="A1501" s="19"/>
      <c r="B1501" s="19"/>
      <c r="C1501" s="19"/>
      <c r="D1501" s="19"/>
      <c r="E1501" s="19"/>
      <c r="F1501" s="19"/>
      <c r="G1501" s="10">
        <f>+Vendes[[#This Row],[Base Imposable]]*Vendes[[#This Row],[% IVA]]</f>
        <v>0</v>
      </c>
      <c r="H1501" s="10">
        <f>-Vendes[[#This Row],[Base Imposable]]*Vendes[[#This Row],[% IRPF]]</f>
        <v>0</v>
      </c>
      <c r="I1501" s="10">
        <f>+Vendes[[#This Row],[Base Imposable]]+Vendes[[#This Row],[Quota IVA]]+Vendes[[#This Row],[IRPF]]</f>
        <v>0</v>
      </c>
      <c r="J1501" s="19"/>
      <c r="K1501" s="17">
        <f>+MONTH(Vendes[[#This Row],[Data Factura]])</f>
        <v>1</v>
      </c>
      <c r="L1501" s="17">
        <f>+YEAR(Vendes[[#This Row],[Data Factura]])</f>
        <v>1900</v>
      </c>
      <c r="M1501" s="18">
        <f>+Vendes[[#This Row],[Data Factura]]</f>
        <v>0</v>
      </c>
      <c r="N1501" s="15" t="s">
        <v>15</v>
      </c>
      <c r="O1501" s="10">
        <f>+Vendes[[#This Row],[Base Imposable]]</f>
        <v>0</v>
      </c>
    </row>
    <row r="1502" spans="1:15" ht="15" customHeight="1" x14ac:dyDescent="0.3">
      <c r="A1502" s="19"/>
      <c r="B1502" s="19"/>
      <c r="C1502" s="19"/>
      <c r="D1502" s="19"/>
      <c r="E1502" s="19"/>
      <c r="F1502" s="19"/>
      <c r="G1502" s="10">
        <f>+Vendes[[#This Row],[Base Imposable]]*Vendes[[#This Row],[% IVA]]</f>
        <v>0</v>
      </c>
      <c r="H1502" s="10">
        <f>-Vendes[[#This Row],[Base Imposable]]*Vendes[[#This Row],[% IRPF]]</f>
        <v>0</v>
      </c>
      <c r="I1502" s="10">
        <f>+Vendes[[#This Row],[Base Imposable]]+Vendes[[#This Row],[Quota IVA]]+Vendes[[#This Row],[IRPF]]</f>
        <v>0</v>
      </c>
      <c r="J1502" s="19"/>
      <c r="K1502" s="17">
        <f>+MONTH(Vendes[[#This Row],[Data Factura]])</f>
        <v>1</v>
      </c>
      <c r="L1502" s="17">
        <f>+YEAR(Vendes[[#This Row],[Data Factura]])</f>
        <v>1900</v>
      </c>
      <c r="M1502" s="18">
        <f>+Vendes[[#This Row],[Data Factura]]</f>
        <v>0</v>
      </c>
      <c r="N1502" s="15" t="s">
        <v>15</v>
      </c>
      <c r="O1502" s="10">
        <f>+Vendes[[#This Row],[Base Imposable]]</f>
        <v>0</v>
      </c>
    </row>
    <row r="1503" spans="1:15" ht="15" customHeight="1" x14ac:dyDescent="0.3">
      <c r="A1503" s="19"/>
      <c r="B1503" s="19"/>
      <c r="C1503" s="19"/>
      <c r="D1503" s="19"/>
      <c r="E1503" s="19"/>
      <c r="F1503" s="19"/>
      <c r="G1503" s="10">
        <f>+Vendes[[#This Row],[Base Imposable]]*Vendes[[#This Row],[% IVA]]</f>
        <v>0</v>
      </c>
      <c r="H1503" s="10">
        <f>-Vendes[[#This Row],[Base Imposable]]*Vendes[[#This Row],[% IRPF]]</f>
        <v>0</v>
      </c>
      <c r="I1503" s="10">
        <f>+Vendes[[#This Row],[Base Imposable]]+Vendes[[#This Row],[Quota IVA]]+Vendes[[#This Row],[IRPF]]</f>
        <v>0</v>
      </c>
      <c r="J1503" s="19"/>
      <c r="K1503" s="17">
        <f>+MONTH(Vendes[[#This Row],[Data Factura]])</f>
        <v>1</v>
      </c>
      <c r="L1503" s="17">
        <f>+YEAR(Vendes[[#This Row],[Data Factura]])</f>
        <v>1900</v>
      </c>
      <c r="M1503" s="18">
        <f>+Vendes[[#This Row],[Data Factura]]</f>
        <v>0</v>
      </c>
      <c r="N1503" s="15" t="s">
        <v>15</v>
      </c>
      <c r="O1503" s="10">
        <f>+Vendes[[#This Row],[Base Imposable]]</f>
        <v>0</v>
      </c>
    </row>
    <row r="1504" spans="1:15" ht="15" customHeight="1" x14ac:dyDescent="0.3">
      <c r="A1504" s="19"/>
      <c r="B1504" s="19"/>
      <c r="C1504" s="19"/>
      <c r="D1504" s="19"/>
      <c r="E1504" s="19"/>
      <c r="F1504" s="19"/>
      <c r="G1504" s="10">
        <f>+Vendes[[#This Row],[Base Imposable]]*Vendes[[#This Row],[% IVA]]</f>
        <v>0</v>
      </c>
      <c r="H1504" s="10">
        <f>-Vendes[[#This Row],[Base Imposable]]*Vendes[[#This Row],[% IRPF]]</f>
        <v>0</v>
      </c>
      <c r="I1504" s="10">
        <f>+Vendes[[#This Row],[Base Imposable]]+Vendes[[#This Row],[Quota IVA]]+Vendes[[#This Row],[IRPF]]</f>
        <v>0</v>
      </c>
      <c r="J1504" s="19"/>
      <c r="K1504" s="17">
        <f>+MONTH(Vendes[[#This Row],[Data Factura]])</f>
        <v>1</v>
      </c>
      <c r="L1504" s="17">
        <f>+YEAR(Vendes[[#This Row],[Data Factura]])</f>
        <v>1900</v>
      </c>
      <c r="M1504" s="18">
        <f>+Vendes[[#This Row],[Data Factura]]</f>
        <v>0</v>
      </c>
      <c r="N1504" s="15" t="s">
        <v>15</v>
      </c>
      <c r="O1504" s="10">
        <f>+Vendes[[#This Row],[Base Imposable]]</f>
        <v>0</v>
      </c>
    </row>
    <row r="1505" spans="1:15" ht="15" customHeight="1" x14ac:dyDescent="0.3">
      <c r="A1505" s="19"/>
      <c r="B1505" s="19"/>
      <c r="C1505" s="19"/>
      <c r="D1505" s="19"/>
      <c r="E1505" s="19"/>
      <c r="F1505" s="19"/>
      <c r="G1505" s="10">
        <f>+Vendes[[#This Row],[Base Imposable]]*Vendes[[#This Row],[% IVA]]</f>
        <v>0</v>
      </c>
      <c r="H1505" s="10">
        <f>-Vendes[[#This Row],[Base Imposable]]*Vendes[[#This Row],[% IRPF]]</f>
        <v>0</v>
      </c>
      <c r="I1505" s="10">
        <f>+Vendes[[#This Row],[Base Imposable]]+Vendes[[#This Row],[Quota IVA]]+Vendes[[#This Row],[IRPF]]</f>
        <v>0</v>
      </c>
      <c r="J1505" s="19"/>
      <c r="K1505" s="17">
        <f>+MONTH(Vendes[[#This Row],[Data Factura]])</f>
        <v>1</v>
      </c>
      <c r="L1505" s="17">
        <f>+YEAR(Vendes[[#This Row],[Data Factura]])</f>
        <v>1900</v>
      </c>
      <c r="M1505" s="18">
        <f>+Vendes[[#This Row],[Data Factura]]</f>
        <v>0</v>
      </c>
      <c r="N1505" s="15" t="s">
        <v>15</v>
      </c>
      <c r="O1505" s="10">
        <f>+Vendes[[#This Row],[Base Imposable]]</f>
        <v>0</v>
      </c>
    </row>
    <row r="1506" spans="1:15" ht="15" customHeight="1" x14ac:dyDescent="0.3">
      <c r="A1506" s="19"/>
      <c r="B1506" s="19"/>
      <c r="C1506" s="19"/>
      <c r="D1506" s="19"/>
      <c r="E1506" s="19"/>
      <c r="F1506" s="19"/>
      <c r="G1506" s="10">
        <f>+Vendes[[#This Row],[Base Imposable]]*Vendes[[#This Row],[% IVA]]</f>
        <v>0</v>
      </c>
      <c r="H1506" s="10">
        <f>-Vendes[[#This Row],[Base Imposable]]*Vendes[[#This Row],[% IRPF]]</f>
        <v>0</v>
      </c>
      <c r="I1506" s="10">
        <f>+Vendes[[#This Row],[Base Imposable]]+Vendes[[#This Row],[Quota IVA]]+Vendes[[#This Row],[IRPF]]</f>
        <v>0</v>
      </c>
      <c r="J1506" s="19"/>
      <c r="K1506" s="17">
        <f>+MONTH(Vendes[[#This Row],[Data Factura]])</f>
        <v>1</v>
      </c>
      <c r="L1506" s="17">
        <f>+YEAR(Vendes[[#This Row],[Data Factura]])</f>
        <v>1900</v>
      </c>
      <c r="M1506" s="18">
        <f>+Vendes[[#This Row],[Data Factura]]</f>
        <v>0</v>
      </c>
      <c r="N1506" s="15" t="s">
        <v>15</v>
      </c>
      <c r="O1506" s="10">
        <f>+Vendes[[#This Row],[Base Imposable]]</f>
        <v>0</v>
      </c>
    </row>
    <row r="1507" spans="1:15" ht="15" customHeight="1" x14ac:dyDescent="0.3">
      <c r="A1507" s="19"/>
      <c r="B1507" s="19"/>
      <c r="C1507" s="19"/>
      <c r="D1507" s="19"/>
      <c r="E1507" s="19"/>
      <c r="F1507" s="19"/>
      <c r="G1507" s="10">
        <f>+Vendes[[#This Row],[Base Imposable]]*Vendes[[#This Row],[% IVA]]</f>
        <v>0</v>
      </c>
      <c r="H1507" s="10">
        <f>-Vendes[[#This Row],[Base Imposable]]*Vendes[[#This Row],[% IRPF]]</f>
        <v>0</v>
      </c>
      <c r="I1507" s="10">
        <f>+Vendes[[#This Row],[Base Imposable]]+Vendes[[#This Row],[Quota IVA]]+Vendes[[#This Row],[IRPF]]</f>
        <v>0</v>
      </c>
      <c r="J1507" s="19"/>
      <c r="K1507" s="17">
        <f>+MONTH(Vendes[[#This Row],[Data Factura]])</f>
        <v>1</v>
      </c>
      <c r="L1507" s="17">
        <f>+YEAR(Vendes[[#This Row],[Data Factura]])</f>
        <v>1900</v>
      </c>
      <c r="M1507" s="18">
        <f>+Vendes[[#This Row],[Data Factura]]</f>
        <v>0</v>
      </c>
      <c r="N1507" s="15" t="s">
        <v>15</v>
      </c>
      <c r="O1507" s="10">
        <f>+Vendes[[#This Row],[Base Imposable]]</f>
        <v>0</v>
      </c>
    </row>
    <row r="1508" spans="1:15" ht="15" customHeight="1" x14ac:dyDescent="0.3">
      <c r="A1508" s="19"/>
      <c r="B1508" s="19"/>
      <c r="C1508" s="19"/>
      <c r="D1508" s="19"/>
      <c r="E1508" s="19"/>
      <c r="F1508" s="19"/>
      <c r="G1508" s="10">
        <f>+Vendes[[#This Row],[Base Imposable]]*Vendes[[#This Row],[% IVA]]</f>
        <v>0</v>
      </c>
      <c r="H1508" s="10">
        <f>-Vendes[[#This Row],[Base Imposable]]*Vendes[[#This Row],[% IRPF]]</f>
        <v>0</v>
      </c>
      <c r="I1508" s="10">
        <f>+Vendes[[#This Row],[Base Imposable]]+Vendes[[#This Row],[Quota IVA]]+Vendes[[#This Row],[IRPF]]</f>
        <v>0</v>
      </c>
      <c r="J1508" s="19"/>
      <c r="K1508" s="17">
        <f>+MONTH(Vendes[[#This Row],[Data Factura]])</f>
        <v>1</v>
      </c>
      <c r="L1508" s="17">
        <f>+YEAR(Vendes[[#This Row],[Data Factura]])</f>
        <v>1900</v>
      </c>
      <c r="M1508" s="18">
        <f>+Vendes[[#This Row],[Data Factura]]</f>
        <v>0</v>
      </c>
      <c r="N1508" s="15" t="s">
        <v>15</v>
      </c>
      <c r="O1508" s="10">
        <f>+Vendes[[#This Row],[Base Imposable]]</f>
        <v>0</v>
      </c>
    </row>
    <row r="1509" spans="1:15" ht="15" customHeight="1" x14ac:dyDescent="0.3">
      <c r="A1509" s="19"/>
      <c r="B1509" s="19"/>
      <c r="C1509" s="19"/>
      <c r="D1509" s="19"/>
      <c r="E1509" s="19"/>
      <c r="F1509" s="19"/>
      <c r="G1509" s="10">
        <f>+Vendes[[#This Row],[Base Imposable]]*Vendes[[#This Row],[% IVA]]</f>
        <v>0</v>
      </c>
      <c r="H1509" s="10">
        <f>-Vendes[[#This Row],[Base Imposable]]*Vendes[[#This Row],[% IRPF]]</f>
        <v>0</v>
      </c>
      <c r="I1509" s="10">
        <f>+Vendes[[#This Row],[Base Imposable]]+Vendes[[#This Row],[Quota IVA]]+Vendes[[#This Row],[IRPF]]</f>
        <v>0</v>
      </c>
      <c r="J1509" s="19"/>
      <c r="K1509" s="17">
        <f>+MONTH(Vendes[[#This Row],[Data Factura]])</f>
        <v>1</v>
      </c>
      <c r="L1509" s="17">
        <f>+YEAR(Vendes[[#This Row],[Data Factura]])</f>
        <v>1900</v>
      </c>
      <c r="M1509" s="18">
        <f>+Vendes[[#This Row],[Data Factura]]</f>
        <v>0</v>
      </c>
      <c r="N1509" s="15" t="s">
        <v>15</v>
      </c>
      <c r="O1509" s="10">
        <f>+Vendes[[#This Row],[Base Imposable]]</f>
        <v>0</v>
      </c>
    </row>
    <row r="1510" spans="1:15" ht="15" customHeight="1" x14ac:dyDescent="0.3">
      <c r="A1510" s="19"/>
      <c r="B1510" s="19"/>
      <c r="C1510" s="19"/>
      <c r="D1510" s="19"/>
      <c r="E1510" s="19"/>
      <c r="F1510" s="19"/>
      <c r="G1510" s="10">
        <f>+Vendes[[#This Row],[Base Imposable]]*Vendes[[#This Row],[% IVA]]</f>
        <v>0</v>
      </c>
      <c r="H1510" s="10">
        <f>-Vendes[[#This Row],[Base Imposable]]*Vendes[[#This Row],[% IRPF]]</f>
        <v>0</v>
      </c>
      <c r="I1510" s="10">
        <f>+Vendes[[#This Row],[Base Imposable]]+Vendes[[#This Row],[Quota IVA]]+Vendes[[#This Row],[IRPF]]</f>
        <v>0</v>
      </c>
      <c r="J1510" s="19"/>
      <c r="K1510" s="17">
        <f>+MONTH(Vendes[[#This Row],[Data Factura]])</f>
        <v>1</v>
      </c>
      <c r="L1510" s="17">
        <f>+YEAR(Vendes[[#This Row],[Data Factura]])</f>
        <v>1900</v>
      </c>
      <c r="M1510" s="18">
        <f>+Vendes[[#This Row],[Data Factura]]</f>
        <v>0</v>
      </c>
      <c r="N1510" s="15" t="s">
        <v>15</v>
      </c>
      <c r="O1510" s="10">
        <f>+Vendes[[#This Row],[Base Imposable]]</f>
        <v>0</v>
      </c>
    </row>
    <row r="1511" spans="1:15" ht="15" customHeight="1" x14ac:dyDescent="0.3">
      <c r="A1511" s="19"/>
      <c r="B1511" s="19"/>
      <c r="C1511" s="19"/>
      <c r="D1511" s="19"/>
      <c r="E1511" s="19"/>
      <c r="F1511" s="19"/>
      <c r="G1511" s="10">
        <f>+Vendes[[#This Row],[Base Imposable]]*Vendes[[#This Row],[% IVA]]</f>
        <v>0</v>
      </c>
      <c r="H1511" s="10">
        <f>-Vendes[[#This Row],[Base Imposable]]*Vendes[[#This Row],[% IRPF]]</f>
        <v>0</v>
      </c>
      <c r="I1511" s="10">
        <f>+Vendes[[#This Row],[Base Imposable]]+Vendes[[#This Row],[Quota IVA]]+Vendes[[#This Row],[IRPF]]</f>
        <v>0</v>
      </c>
      <c r="J1511" s="19"/>
      <c r="K1511" s="17">
        <f>+MONTH(Vendes[[#This Row],[Data Factura]])</f>
        <v>1</v>
      </c>
      <c r="L1511" s="17">
        <f>+YEAR(Vendes[[#This Row],[Data Factura]])</f>
        <v>1900</v>
      </c>
      <c r="M1511" s="18">
        <f>+Vendes[[#This Row],[Data Factura]]</f>
        <v>0</v>
      </c>
      <c r="N1511" s="15" t="s">
        <v>15</v>
      </c>
      <c r="O1511" s="10">
        <f>+Vendes[[#This Row],[Base Imposable]]</f>
        <v>0</v>
      </c>
    </row>
    <row r="1512" spans="1:15" ht="15" customHeight="1" x14ac:dyDescent="0.3">
      <c r="A1512" s="19"/>
      <c r="B1512" s="19"/>
      <c r="C1512" s="19"/>
      <c r="D1512" s="19"/>
      <c r="E1512" s="19"/>
      <c r="F1512" s="19"/>
      <c r="G1512" s="10">
        <f>+Vendes[[#This Row],[Base Imposable]]*Vendes[[#This Row],[% IVA]]</f>
        <v>0</v>
      </c>
      <c r="H1512" s="10">
        <f>-Vendes[[#This Row],[Base Imposable]]*Vendes[[#This Row],[% IRPF]]</f>
        <v>0</v>
      </c>
      <c r="I1512" s="10">
        <f>+Vendes[[#This Row],[Base Imposable]]+Vendes[[#This Row],[Quota IVA]]+Vendes[[#This Row],[IRPF]]</f>
        <v>0</v>
      </c>
      <c r="J1512" s="19"/>
      <c r="K1512" s="17">
        <f>+MONTH(Vendes[[#This Row],[Data Factura]])</f>
        <v>1</v>
      </c>
      <c r="L1512" s="17">
        <f>+YEAR(Vendes[[#This Row],[Data Factura]])</f>
        <v>1900</v>
      </c>
      <c r="M1512" s="18">
        <f>+Vendes[[#This Row],[Data Factura]]</f>
        <v>0</v>
      </c>
      <c r="N1512" s="15" t="s">
        <v>15</v>
      </c>
      <c r="O1512" s="10">
        <f>+Vendes[[#This Row],[Base Imposable]]</f>
        <v>0</v>
      </c>
    </row>
    <row r="1513" spans="1:15" ht="15" customHeight="1" x14ac:dyDescent="0.3">
      <c r="A1513" s="19"/>
      <c r="B1513" s="19"/>
      <c r="C1513" s="19"/>
      <c r="D1513" s="19"/>
      <c r="E1513" s="19"/>
      <c r="F1513" s="19"/>
      <c r="G1513" s="10">
        <f>+Vendes[[#This Row],[Base Imposable]]*Vendes[[#This Row],[% IVA]]</f>
        <v>0</v>
      </c>
      <c r="H1513" s="10">
        <f>-Vendes[[#This Row],[Base Imposable]]*Vendes[[#This Row],[% IRPF]]</f>
        <v>0</v>
      </c>
      <c r="I1513" s="10">
        <f>+Vendes[[#This Row],[Base Imposable]]+Vendes[[#This Row],[Quota IVA]]+Vendes[[#This Row],[IRPF]]</f>
        <v>0</v>
      </c>
      <c r="J1513" s="19"/>
      <c r="K1513" s="17">
        <f>+MONTH(Vendes[[#This Row],[Data Factura]])</f>
        <v>1</v>
      </c>
      <c r="L1513" s="17">
        <f>+YEAR(Vendes[[#This Row],[Data Factura]])</f>
        <v>1900</v>
      </c>
      <c r="M1513" s="18">
        <f>+Vendes[[#This Row],[Data Factura]]</f>
        <v>0</v>
      </c>
      <c r="N1513" s="15" t="s">
        <v>15</v>
      </c>
      <c r="O1513" s="10">
        <f>+Vendes[[#This Row],[Base Imposable]]</f>
        <v>0</v>
      </c>
    </row>
    <row r="1514" spans="1:15" ht="15" customHeight="1" x14ac:dyDescent="0.3">
      <c r="A1514" s="19"/>
      <c r="B1514" s="19"/>
      <c r="C1514" s="19"/>
      <c r="D1514" s="19"/>
      <c r="E1514" s="19"/>
      <c r="F1514" s="19"/>
      <c r="G1514" s="10">
        <f>+Vendes[[#This Row],[Base Imposable]]*Vendes[[#This Row],[% IVA]]</f>
        <v>0</v>
      </c>
      <c r="H1514" s="10">
        <f>-Vendes[[#This Row],[Base Imposable]]*Vendes[[#This Row],[% IRPF]]</f>
        <v>0</v>
      </c>
      <c r="I1514" s="10">
        <f>+Vendes[[#This Row],[Base Imposable]]+Vendes[[#This Row],[Quota IVA]]+Vendes[[#This Row],[IRPF]]</f>
        <v>0</v>
      </c>
      <c r="J1514" s="19"/>
      <c r="K1514" s="17">
        <f>+MONTH(Vendes[[#This Row],[Data Factura]])</f>
        <v>1</v>
      </c>
      <c r="L1514" s="17">
        <f>+YEAR(Vendes[[#This Row],[Data Factura]])</f>
        <v>1900</v>
      </c>
      <c r="M1514" s="18">
        <f>+Vendes[[#This Row],[Data Factura]]</f>
        <v>0</v>
      </c>
      <c r="N1514" s="15" t="s">
        <v>15</v>
      </c>
      <c r="O1514" s="10">
        <f>+Vendes[[#This Row],[Base Imposable]]</f>
        <v>0</v>
      </c>
    </row>
    <row r="1515" spans="1:15" ht="15" customHeight="1" x14ac:dyDescent="0.3">
      <c r="A1515" s="19"/>
      <c r="B1515" s="19"/>
      <c r="C1515" s="19"/>
      <c r="D1515" s="19"/>
      <c r="E1515" s="19"/>
      <c r="F1515" s="19"/>
      <c r="G1515" s="10">
        <f>+Vendes[[#This Row],[Base Imposable]]*Vendes[[#This Row],[% IVA]]</f>
        <v>0</v>
      </c>
      <c r="H1515" s="10">
        <f>-Vendes[[#This Row],[Base Imposable]]*Vendes[[#This Row],[% IRPF]]</f>
        <v>0</v>
      </c>
      <c r="I1515" s="10">
        <f>+Vendes[[#This Row],[Base Imposable]]+Vendes[[#This Row],[Quota IVA]]+Vendes[[#This Row],[IRPF]]</f>
        <v>0</v>
      </c>
      <c r="J1515" s="19"/>
      <c r="K1515" s="17">
        <f>+MONTH(Vendes[[#This Row],[Data Factura]])</f>
        <v>1</v>
      </c>
      <c r="L1515" s="17">
        <f>+YEAR(Vendes[[#This Row],[Data Factura]])</f>
        <v>1900</v>
      </c>
      <c r="M1515" s="18">
        <f>+Vendes[[#This Row],[Data Factura]]</f>
        <v>0</v>
      </c>
      <c r="N1515" s="15" t="s">
        <v>15</v>
      </c>
      <c r="O1515" s="10">
        <f>+Vendes[[#This Row],[Base Imposable]]</f>
        <v>0</v>
      </c>
    </row>
    <row r="1516" spans="1:15" ht="15" customHeight="1" x14ac:dyDescent="0.3">
      <c r="A1516" s="19"/>
      <c r="B1516" s="19"/>
      <c r="C1516" s="19"/>
      <c r="D1516" s="19"/>
      <c r="E1516" s="19"/>
      <c r="F1516" s="19"/>
      <c r="G1516" s="10">
        <f>+Vendes[[#This Row],[Base Imposable]]*Vendes[[#This Row],[% IVA]]</f>
        <v>0</v>
      </c>
      <c r="H1516" s="10">
        <f>-Vendes[[#This Row],[Base Imposable]]*Vendes[[#This Row],[% IRPF]]</f>
        <v>0</v>
      </c>
      <c r="I1516" s="10">
        <f>+Vendes[[#This Row],[Base Imposable]]+Vendes[[#This Row],[Quota IVA]]+Vendes[[#This Row],[IRPF]]</f>
        <v>0</v>
      </c>
      <c r="J1516" s="19"/>
      <c r="K1516" s="17">
        <f>+MONTH(Vendes[[#This Row],[Data Factura]])</f>
        <v>1</v>
      </c>
      <c r="L1516" s="17">
        <f>+YEAR(Vendes[[#This Row],[Data Factura]])</f>
        <v>1900</v>
      </c>
      <c r="M1516" s="18">
        <f>+Vendes[[#This Row],[Data Factura]]</f>
        <v>0</v>
      </c>
      <c r="N1516" s="15" t="s">
        <v>15</v>
      </c>
      <c r="O1516" s="10">
        <f>+Vendes[[#This Row],[Base Imposable]]</f>
        <v>0</v>
      </c>
    </row>
    <row r="1517" spans="1:15" ht="15" customHeight="1" x14ac:dyDescent="0.3">
      <c r="A1517" s="19"/>
      <c r="B1517" s="19"/>
      <c r="C1517" s="19"/>
      <c r="D1517" s="19"/>
      <c r="E1517" s="19"/>
      <c r="F1517" s="19"/>
      <c r="G1517" s="10">
        <f>+Vendes[[#This Row],[Base Imposable]]*Vendes[[#This Row],[% IVA]]</f>
        <v>0</v>
      </c>
      <c r="H1517" s="10">
        <f>-Vendes[[#This Row],[Base Imposable]]*Vendes[[#This Row],[% IRPF]]</f>
        <v>0</v>
      </c>
      <c r="I1517" s="10">
        <f>+Vendes[[#This Row],[Base Imposable]]+Vendes[[#This Row],[Quota IVA]]+Vendes[[#This Row],[IRPF]]</f>
        <v>0</v>
      </c>
      <c r="J1517" s="19"/>
      <c r="K1517" s="17">
        <f>+MONTH(Vendes[[#This Row],[Data Factura]])</f>
        <v>1</v>
      </c>
      <c r="L1517" s="17">
        <f>+YEAR(Vendes[[#This Row],[Data Factura]])</f>
        <v>1900</v>
      </c>
      <c r="M1517" s="18">
        <f>+Vendes[[#This Row],[Data Factura]]</f>
        <v>0</v>
      </c>
      <c r="N1517" s="15" t="s">
        <v>15</v>
      </c>
      <c r="O1517" s="10">
        <f>+Vendes[[#This Row],[Base Imposable]]</f>
        <v>0</v>
      </c>
    </row>
    <row r="1518" spans="1:15" ht="15" customHeight="1" x14ac:dyDescent="0.3">
      <c r="A1518" s="19"/>
      <c r="B1518" s="19"/>
      <c r="C1518" s="19"/>
      <c r="D1518" s="19"/>
      <c r="E1518" s="19"/>
      <c r="F1518" s="19"/>
      <c r="G1518" s="10">
        <f>+Vendes[[#This Row],[Base Imposable]]*Vendes[[#This Row],[% IVA]]</f>
        <v>0</v>
      </c>
      <c r="H1518" s="10">
        <f>-Vendes[[#This Row],[Base Imposable]]*Vendes[[#This Row],[% IRPF]]</f>
        <v>0</v>
      </c>
      <c r="I1518" s="10">
        <f>+Vendes[[#This Row],[Base Imposable]]+Vendes[[#This Row],[Quota IVA]]+Vendes[[#This Row],[IRPF]]</f>
        <v>0</v>
      </c>
      <c r="J1518" s="19"/>
      <c r="K1518" s="17">
        <f>+MONTH(Vendes[[#This Row],[Data Factura]])</f>
        <v>1</v>
      </c>
      <c r="L1518" s="17">
        <f>+YEAR(Vendes[[#This Row],[Data Factura]])</f>
        <v>1900</v>
      </c>
      <c r="M1518" s="18">
        <f>+Vendes[[#This Row],[Data Factura]]</f>
        <v>0</v>
      </c>
      <c r="N1518" s="15" t="s">
        <v>15</v>
      </c>
      <c r="O1518" s="10">
        <f>+Vendes[[#This Row],[Base Imposable]]</f>
        <v>0</v>
      </c>
    </row>
    <row r="1519" spans="1:15" ht="15" customHeight="1" x14ac:dyDescent="0.3">
      <c r="A1519" s="19"/>
      <c r="B1519" s="19"/>
      <c r="C1519" s="19"/>
      <c r="D1519" s="19"/>
      <c r="E1519" s="19"/>
      <c r="F1519" s="19"/>
      <c r="G1519" s="10">
        <f>+Vendes[[#This Row],[Base Imposable]]*Vendes[[#This Row],[% IVA]]</f>
        <v>0</v>
      </c>
      <c r="H1519" s="10">
        <f>-Vendes[[#This Row],[Base Imposable]]*Vendes[[#This Row],[% IRPF]]</f>
        <v>0</v>
      </c>
      <c r="I1519" s="10">
        <f>+Vendes[[#This Row],[Base Imposable]]+Vendes[[#This Row],[Quota IVA]]+Vendes[[#This Row],[IRPF]]</f>
        <v>0</v>
      </c>
      <c r="J1519" s="19"/>
      <c r="K1519" s="17">
        <f>+MONTH(Vendes[[#This Row],[Data Factura]])</f>
        <v>1</v>
      </c>
      <c r="L1519" s="17">
        <f>+YEAR(Vendes[[#This Row],[Data Factura]])</f>
        <v>1900</v>
      </c>
      <c r="M1519" s="18">
        <f>+Vendes[[#This Row],[Data Factura]]</f>
        <v>0</v>
      </c>
      <c r="N1519" s="15" t="s">
        <v>15</v>
      </c>
      <c r="O1519" s="10">
        <f>+Vendes[[#This Row],[Base Imposable]]</f>
        <v>0</v>
      </c>
    </row>
    <row r="1520" spans="1:15" ht="15" customHeight="1" x14ac:dyDescent="0.3">
      <c r="A1520" s="19"/>
      <c r="B1520" s="19"/>
      <c r="C1520" s="19"/>
      <c r="D1520" s="19"/>
      <c r="E1520" s="19"/>
      <c r="F1520" s="19"/>
      <c r="G1520" s="10">
        <f>+Vendes[[#This Row],[Base Imposable]]*Vendes[[#This Row],[% IVA]]</f>
        <v>0</v>
      </c>
      <c r="H1520" s="10">
        <f>-Vendes[[#This Row],[Base Imposable]]*Vendes[[#This Row],[% IRPF]]</f>
        <v>0</v>
      </c>
      <c r="I1520" s="10">
        <f>+Vendes[[#This Row],[Base Imposable]]+Vendes[[#This Row],[Quota IVA]]+Vendes[[#This Row],[IRPF]]</f>
        <v>0</v>
      </c>
      <c r="J1520" s="19"/>
      <c r="K1520" s="17">
        <f>+MONTH(Vendes[[#This Row],[Data Factura]])</f>
        <v>1</v>
      </c>
      <c r="L1520" s="17">
        <f>+YEAR(Vendes[[#This Row],[Data Factura]])</f>
        <v>1900</v>
      </c>
      <c r="M1520" s="18">
        <f>+Vendes[[#This Row],[Data Factura]]</f>
        <v>0</v>
      </c>
      <c r="N1520" s="15" t="s">
        <v>15</v>
      </c>
      <c r="O1520" s="10">
        <f>+Vendes[[#This Row],[Base Imposable]]</f>
        <v>0</v>
      </c>
    </row>
    <row r="1521" spans="1:15" ht="15" customHeight="1" x14ac:dyDescent="0.3">
      <c r="A1521" s="19"/>
      <c r="B1521" s="19"/>
      <c r="C1521" s="19"/>
      <c r="D1521" s="19"/>
      <c r="E1521" s="19"/>
      <c r="F1521" s="19"/>
      <c r="G1521" s="10">
        <f>+Vendes[[#This Row],[Base Imposable]]*Vendes[[#This Row],[% IVA]]</f>
        <v>0</v>
      </c>
      <c r="H1521" s="10">
        <f>-Vendes[[#This Row],[Base Imposable]]*Vendes[[#This Row],[% IRPF]]</f>
        <v>0</v>
      </c>
      <c r="I1521" s="10">
        <f>+Vendes[[#This Row],[Base Imposable]]+Vendes[[#This Row],[Quota IVA]]+Vendes[[#This Row],[IRPF]]</f>
        <v>0</v>
      </c>
      <c r="J1521" s="19"/>
      <c r="K1521" s="17">
        <f>+MONTH(Vendes[[#This Row],[Data Factura]])</f>
        <v>1</v>
      </c>
      <c r="L1521" s="17">
        <f>+YEAR(Vendes[[#This Row],[Data Factura]])</f>
        <v>1900</v>
      </c>
      <c r="M1521" s="18">
        <f>+Vendes[[#This Row],[Data Factura]]</f>
        <v>0</v>
      </c>
      <c r="N1521" s="15" t="s">
        <v>15</v>
      </c>
      <c r="O1521" s="10">
        <f>+Vendes[[#This Row],[Base Imposable]]</f>
        <v>0</v>
      </c>
    </row>
    <row r="1522" spans="1:15" ht="15" customHeight="1" x14ac:dyDescent="0.3">
      <c r="A1522" s="19"/>
      <c r="B1522" s="19"/>
      <c r="C1522" s="19"/>
      <c r="D1522" s="19"/>
      <c r="E1522" s="19"/>
      <c r="F1522" s="19"/>
      <c r="G1522" s="10">
        <f>+Vendes[[#This Row],[Base Imposable]]*Vendes[[#This Row],[% IVA]]</f>
        <v>0</v>
      </c>
      <c r="H1522" s="10">
        <f>-Vendes[[#This Row],[Base Imposable]]*Vendes[[#This Row],[% IRPF]]</f>
        <v>0</v>
      </c>
      <c r="I1522" s="10">
        <f>+Vendes[[#This Row],[Base Imposable]]+Vendes[[#This Row],[Quota IVA]]+Vendes[[#This Row],[IRPF]]</f>
        <v>0</v>
      </c>
      <c r="J1522" s="19"/>
      <c r="K1522" s="17">
        <f>+MONTH(Vendes[[#This Row],[Data Factura]])</f>
        <v>1</v>
      </c>
      <c r="L1522" s="17">
        <f>+YEAR(Vendes[[#This Row],[Data Factura]])</f>
        <v>1900</v>
      </c>
      <c r="M1522" s="18">
        <f>+Vendes[[#This Row],[Data Factura]]</f>
        <v>0</v>
      </c>
      <c r="N1522" s="15" t="s">
        <v>15</v>
      </c>
      <c r="O1522" s="10">
        <f>+Vendes[[#This Row],[Base Imposable]]</f>
        <v>0</v>
      </c>
    </row>
    <row r="1523" spans="1:15" ht="15" customHeight="1" x14ac:dyDescent="0.3">
      <c r="A1523" s="19"/>
      <c r="B1523" s="19"/>
      <c r="C1523" s="19"/>
      <c r="D1523" s="19"/>
      <c r="E1523" s="19"/>
      <c r="F1523" s="19"/>
      <c r="G1523" s="10">
        <f>+Vendes[[#This Row],[Base Imposable]]*Vendes[[#This Row],[% IVA]]</f>
        <v>0</v>
      </c>
      <c r="H1523" s="10">
        <f>-Vendes[[#This Row],[Base Imposable]]*Vendes[[#This Row],[% IRPF]]</f>
        <v>0</v>
      </c>
      <c r="I1523" s="10">
        <f>+Vendes[[#This Row],[Base Imposable]]+Vendes[[#This Row],[Quota IVA]]+Vendes[[#This Row],[IRPF]]</f>
        <v>0</v>
      </c>
      <c r="J1523" s="19"/>
      <c r="K1523" s="17">
        <f>+MONTH(Vendes[[#This Row],[Data Factura]])</f>
        <v>1</v>
      </c>
      <c r="L1523" s="17">
        <f>+YEAR(Vendes[[#This Row],[Data Factura]])</f>
        <v>1900</v>
      </c>
      <c r="M1523" s="18">
        <f>+Vendes[[#This Row],[Data Factura]]</f>
        <v>0</v>
      </c>
      <c r="N1523" s="15" t="s">
        <v>15</v>
      </c>
      <c r="O1523" s="10">
        <f>+Vendes[[#This Row],[Base Imposable]]</f>
        <v>0</v>
      </c>
    </row>
    <row r="1524" spans="1:15" ht="15" customHeight="1" x14ac:dyDescent="0.3">
      <c r="A1524" s="19"/>
      <c r="B1524" s="19"/>
      <c r="C1524" s="19"/>
      <c r="D1524" s="19"/>
      <c r="E1524" s="19"/>
      <c r="F1524" s="19"/>
      <c r="G1524" s="10">
        <f>+Vendes[[#This Row],[Base Imposable]]*Vendes[[#This Row],[% IVA]]</f>
        <v>0</v>
      </c>
      <c r="H1524" s="10">
        <f>-Vendes[[#This Row],[Base Imposable]]*Vendes[[#This Row],[% IRPF]]</f>
        <v>0</v>
      </c>
      <c r="I1524" s="10">
        <f>+Vendes[[#This Row],[Base Imposable]]+Vendes[[#This Row],[Quota IVA]]+Vendes[[#This Row],[IRPF]]</f>
        <v>0</v>
      </c>
      <c r="J1524" s="19"/>
      <c r="K1524" s="17">
        <f>+MONTH(Vendes[[#This Row],[Data Factura]])</f>
        <v>1</v>
      </c>
      <c r="L1524" s="17">
        <f>+YEAR(Vendes[[#This Row],[Data Factura]])</f>
        <v>1900</v>
      </c>
      <c r="M1524" s="18">
        <f>+Vendes[[#This Row],[Data Factura]]</f>
        <v>0</v>
      </c>
      <c r="N1524" s="15" t="s">
        <v>15</v>
      </c>
      <c r="O1524" s="10">
        <f>+Vendes[[#This Row],[Base Imposable]]</f>
        <v>0</v>
      </c>
    </row>
    <row r="1525" spans="1:15" ht="15" customHeight="1" x14ac:dyDescent="0.3">
      <c r="A1525" s="19"/>
      <c r="B1525" s="19"/>
      <c r="C1525" s="19"/>
      <c r="D1525" s="19"/>
      <c r="E1525" s="19"/>
      <c r="F1525" s="19"/>
      <c r="G1525" s="10">
        <f>+Vendes[[#This Row],[Base Imposable]]*Vendes[[#This Row],[% IVA]]</f>
        <v>0</v>
      </c>
      <c r="H1525" s="10">
        <f>-Vendes[[#This Row],[Base Imposable]]*Vendes[[#This Row],[% IRPF]]</f>
        <v>0</v>
      </c>
      <c r="I1525" s="10">
        <f>+Vendes[[#This Row],[Base Imposable]]+Vendes[[#This Row],[Quota IVA]]+Vendes[[#This Row],[IRPF]]</f>
        <v>0</v>
      </c>
      <c r="J1525" s="19"/>
      <c r="K1525" s="17">
        <f>+MONTH(Vendes[[#This Row],[Data Factura]])</f>
        <v>1</v>
      </c>
      <c r="L1525" s="17">
        <f>+YEAR(Vendes[[#This Row],[Data Factura]])</f>
        <v>1900</v>
      </c>
      <c r="M1525" s="18">
        <f>+Vendes[[#This Row],[Data Factura]]</f>
        <v>0</v>
      </c>
      <c r="N1525" s="15" t="s">
        <v>15</v>
      </c>
      <c r="O1525" s="10">
        <f>+Vendes[[#This Row],[Base Imposable]]</f>
        <v>0</v>
      </c>
    </row>
    <row r="1526" spans="1:15" ht="15" customHeight="1" x14ac:dyDescent="0.3">
      <c r="A1526" s="19"/>
      <c r="B1526" s="19"/>
      <c r="C1526" s="19"/>
      <c r="D1526" s="19"/>
      <c r="E1526" s="19"/>
      <c r="F1526" s="19"/>
      <c r="G1526" s="10">
        <f>+Vendes[[#This Row],[Base Imposable]]*Vendes[[#This Row],[% IVA]]</f>
        <v>0</v>
      </c>
      <c r="H1526" s="10">
        <f>-Vendes[[#This Row],[Base Imposable]]*Vendes[[#This Row],[% IRPF]]</f>
        <v>0</v>
      </c>
      <c r="I1526" s="10">
        <f>+Vendes[[#This Row],[Base Imposable]]+Vendes[[#This Row],[Quota IVA]]+Vendes[[#This Row],[IRPF]]</f>
        <v>0</v>
      </c>
      <c r="J1526" s="19"/>
      <c r="K1526" s="17">
        <f>+MONTH(Vendes[[#This Row],[Data Factura]])</f>
        <v>1</v>
      </c>
      <c r="L1526" s="17">
        <f>+YEAR(Vendes[[#This Row],[Data Factura]])</f>
        <v>1900</v>
      </c>
      <c r="M1526" s="18">
        <f>+Vendes[[#This Row],[Data Factura]]</f>
        <v>0</v>
      </c>
      <c r="N1526" s="15" t="s">
        <v>15</v>
      </c>
      <c r="O1526" s="10">
        <f>+Vendes[[#This Row],[Base Imposable]]</f>
        <v>0</v>
      </c>
    </row>
    <row r="1527" spans="1:15" ht="15" customHeight="1" x14ac:dyDescent="0.3">
      <c r="A1527" s="19"/>
      <c r="B1527" s="19"/>
      <c r="C1527" s="19"/>
      <c r="D1527" s="19"/>
      <c r="E1527" s="19"/>
      <c r="F1527" s="19"/>
      <c r="G1527" s="10">
        <f>+Vendes[[#This Row],[Base Imposable]]*Vendes[[#This Row],[% IVA]]</f>
        <v>0</v>
      </c>
      <c r="H1527" s="10">
        <f>-Vendes[[#This Row],[Base Imposable]]*Vendes[[#This Row],[% IRPF]]</f>
        <v>0</v>
      </c>
      <c r="I1527" s="10">
        <f>+Vendes[[#This Row],[Base Imposable]]+Vendes[[#This Row],[Quota IVA]]+Vendes[[#This Row],[IRPF]]</f>
        <v>0</v>
      </c>
      <c r="J1527" s="19"/>
      <c r="K1527" s="17">
        <f>+MONTH(Vendes[[#This Row],[Data Factura]])</f>
        <v>1</v>
      </c>
      <c r="L1527" s="17">
        <f>+YEAR(Vendes[[#This Row],[Data Factura]])</f>
        <v>1900</v>
      </c>
      <c r="M1527" s="18">
        <f>+Vendes[[#This Row],[Data Factura]]</f>
        <v>0</v>
      </c>
      <c r="N1527" s="15" t="s">
        <v>15</v>
      </c>
      <c r="O1527" s="10">
        <f>+Vendes[[#This Row],[Base Imposable]]</f>
        <v>0</v>
      </c>
    </row>
    <row r="1528" spans="1:15" ht="15" customHeight="1" x14ac:dyDescent="0.3">
      <c r="A1528" s="19"/>
      <c r="B1528" s="19"/>
      <c r="C1528" s="19"/>
      <c r="D1528" s="19"/>
      <c r="E1528" s="19"/>
      <c r="F1528" s="19"/>
      <c r="G1528" s="10">
        <f>+Vendes[[#This Row],[Base Imposable]]*Vendes[[#This Row],[% IVA]]</f>
        <v>0</v>
      </c>
      <c r="H1528" s="10">
        <f>-Vendes[[#This Row],[Base Imposable]]*Vendes[[#This Row],[% IRPF]]</f>
        <v>0</v>
      </c>
      <c r="I1528" s="10">
        <f>+Vendes[[#This Row],[Base Imposable]]+Vendes[[#This Row],[Quota IVA]]+Vendes[[#This Row],[IRPF]]</f>
        <v>0</v>
      </c>
      <c r="J1528" s="19"/>
      <c r="K1528" s="17">
        <f>+MONTH(Vendes[[#This Row],[Data Factura]])</f>
        <v>1</v>
      </c>
      <c r="L1528" s="17">
        <f>+YEAR(Vendes[[#This Row],[Data Factura]])</f>
        <v>1900</v>
      </c>
      <c r="M1528" s="18">
        <f>+Vendes[[#This Row],[Data Factura]]</f>
        <v>0</v>
      </c>
      <c r="N1528" s="15" t="s">
        <v>15</v>
      </c>
      <c r="O1528" s="10">
        <f>+Vendes[[#This Row],[Base Imposable]]</f>
        <v>0</v>
      </c>
    </row>
    <row r="1529" spans="1:15" ht="15" customHeight="1" x14ac:dyDescent="0.3">
      <c r="A1529" s="19"/>
      <c r="B1529" s="19"/>
      <c r="C1529" s="19"/>
      <c r="D1529" s="19"/>
      <c r="E1529" s="19"/>
      <c r="F1529" s="19"/>
      <c r="G1529" s="10">
        <f>+Vendes[[#This Row],[Base Imposable]]*Vendes[[#This Row],[% IVA]]</f>
        <v>0</v>
      </c>
      <c r="H1529" s="10">
        <f>-Vendes[[#This Row],[Base Imposable]]*Vendes[[#This Row],[% IRPF]]</f>
        <v>0</v>
      </c>
      <c r="I1529" s="10">
        <f>+Vendes[[#This Row],[Base Imposable]]+Vendes[[#This Row],[Quota IVA]]+Vendes[[#This Row],[IRPF]]</f>
        <v>0</v>
      </c>
      <c r="J1529" s="19"/>
      <c r="K1529" s="17">
        <f>+MONTH(Vendes[[#This Row],[Data Factura]])</f>
        <v>1</v>
      </c>
      <c r="L1529" s="17">
        <f>+YEAR(Vendes[[#This Row],[Data Factura]])</f>
        <v>1900</v>
      </c>
      <c r="M1529" s="18">
        <f>+Vendes[[#This Row],[Data Factura]]</f>
        <v>0</v>
      </c>
      <c r="N1529" s="15" t="s">
        <v>15</v>
      </c>
      <c r="O1529" s="10">
        <f>+Vendes[[#This Row],[Base Imposable]]</f>
        <v>0</v>
      </c>
    </row>
    <row r="1530" spans="1:15" ht="15" customHeight="1" x14ac:dyDescent="0.3">
      <c r="A1530" s="19"/>
      <c r="B1530" s="19"/>
      <c r="C1530" s="19"/>
      <c r="D1530" s="19"/>
      <c r="E1530" s="19"/>
      <c r="F1530" s="19"/>
      <c r="G1530" s="10">
        <f>+Vendes[[#This Row],[Base Imposable]]*Vendes[[#This Row],[% IVA]]</f>
        <v>0</v>
      </c>
      <c r="H1530" s="10">
        <f>-Vendes[[#This Row],[Base Imposable]]*Vendes[[#This Row],[% IRPF]]</f>
        <v>0</v>
      </c>
      <c r="I1530" s="10">
        <f>+Vendes[[#This Row],[Base Imposable]]+Vendes[[#This Row],[Quota IVA]]+Vendes[[#This Row],[IRPF]]</f>
        <v>0</v>
      </c>
      <c r="J1530" s="19"/>
      <c r="K1530" s="17">
        <f>+MONTH(Vendes[[#This Row],[Data Factura]])</f>
        <v>1</v>
      </c>
      <c r="L1530" s="17">
        <f>+YEAR(Vendes[[#This Row],[Data Factura]])</f>
        <v>1900</v>
      </c>
      <c r="M1530" s="18">
        <f>+Vendes[[#This Row],[Data Factura]]</f>
        <v>0</v>
      </c>
      <c r="N1530" s="15" t="s">
        <v>15</v>
      </c>
      <c r="O1530" s="10">
        <f>+Vendes[[#This Row],[Base Imposable]]</f>
        <v>0</v>
      </c>
    </row>
    <row r="1531" spans="1:15" ht="15" customHeight="1" x14ac:dyDescent="0.3">
      <c r="A1531" s="19"/>
      <c r="B1531" s="19"/>
      <c r="C1531" s="19"/>
      <c r="D1531" s="19"/>
      <c r="E1531" s="19"/>
      <c r="F1531" s="19"/>
      <c r="G1531" s="10">
        <f>+Vendes[[#This Row],[Base Imposable]]*Vendes[[#This Row],[% IVA]]</f>
        <v>0</v>
      </c>
      <c r="H1531" s="10">
        <f>-Vendes[[#This Row],[Base Imposable]]*Vendes[[#This Row],[% IRPF]]</f>
        <v>0</v>
      </c>
      <c r="I1531" s="10">
        <f>+Vendes[[#This Row],[Base Imposable]]+Vendes[[#This Row],[Quota IVA]]+Vendes[[#This Row],[IRPF]]</f>
        <v>0</v>
      </c>
      <c r="J1531" s="19"/>
      <c r="K1531" s="17">
        <f>+MONTH(Vendes[[#This Row],[Data Factura]])</f>
        <v>1</v>
      </c>
      <c r="L1531" s="17">
        <f>+YEAR(Vendes[[#This Row],[Data Factura]])</f>
        <v>1900</v>
      </c>
      <c r="M1531" s="18">
        <f>+Vendes[[#This Row],[Data Factura]]</f>
        <v>0</v>
      </c>
      <c r="N1531" s="15" t="s">
        <v>15</v>
      </c>
      <c r="O1531" s="10">
        <f>+Vendes[[#This Row],[Base Imposable]]</f>
        <v>0</v>
      </c>
    </row>
    <row r="1532" spans="1:15" ht="15" customHeight="1" x14ac:dyDescent="0.3">
      <c r="A1532" s="19"/>
      <c r="B1532" s="19"/>
      <c r="C1532" s="19"/>
      <c r="D1532" s="19"/>
      <c r="E1532" s="19"/>
      <c r="F1532" s="19"/>
      <c r="G1532" s="10">
        <f>+Vendes[[#This Row],[Base Imposable]]*Vendes[[#This Row],[% IVA]]</f>
        <v>0</v>
      </c>
      <c r="H1532" s="10">
        <f>-Vendes[[#This Row],[Base Imposable]]*Vendes[[#This Row],[% IRPF]]</f>
        <v>0</v>
      </c>
      <c r="I1532" s="10">
        <f>+Vendes[[#This Row],[Base Imposable]]+Vendes[[#This Row],[Quota IVA]]+Vendes[[#This Row],[IRPF]]</f>
        <v>0</v>
      </c>
      <c r="J1532" s="19"/>
      <c r="K1532" s="17">
        <f>+MONTH(Vendes[[#This Row],[Data Factura]])</f>
        <v>1</v>
      </c>
      <c r="L1532" s="17">
        <f>+YEAR(Vendes[[#This Row],[Data Factura]])</f>
        <v>1900</v>
      </c>
      <c r="M1532" s="18">
        <f>+Vendes[[#This Row],[Data Factura]]</f>
        <v>0</v>
      </c>
      <c r="N1532" s="15" t="s">
        <v>15</v>
      </c>
      <c r="O1532" s="10">
        <f>+Vendes[[#This Row],[Base Imposable]]</f>
        <v>0</v>
      </c>
    </row>
    <row r="1533" spans="1:15" ht="15" customHeight="1" x14ac:dyDescent="0.3">
      <c r="A1533" s="19"/>
      <c r="B1533" s="19"/>
      <c r="C1533" s="19"/>
      <c r="D1533" s="19"/>
      <c r="E1533" s="19"/>
      <c r="F1533" s="19"/>
      <c r="G1533" s="10">
        <f>+Vendes[[#This Row],[Base Imposable]]*Vendes[[#This Row],[% IVA]]</f>
        <v>0</v>
      </c>
      <c r="H1533" s="10">
        <f>-Vendes[[#This Row],[Base Imposable]]*Vendes[[#This Row],[% IRPF]]</f>
        <v>0</v>
      </c>
      <c r="I1533" s="10">
        <f>+Vendes[[#This Row],[Base Imposable]]+Vendes[[#This Row],[Quota IVA]]+Vendes[[#This Row],[IRPF]]</f>
        <v>0</v>
      </c>
      <c r="J1533" s="19"/>
      <c r="K1533" s="17">
        <f>+MONTH(Vendes[[#This Row],[Data Factura]])</f>
        <v>1</v>
      </c>
      <c r="L1533" s="17">
        <f>+YEAR(Vendes[[#This Row],[Data Factura]])</f>
        <v>1900</v>
      </c>
      <c r="M1533" s="18">
        <f>+Vendes[[#This Row],[Data Factura]]</f>
        <v>0</v>
      </c>
      <c r="N1533" s="15" t="s">
        <v>15</v>
      </c>
      <c r="O1533" s="10">
        <f>+Vendes[[#This Row],[Base Imposable]]</f>
        <v>0</v>
      </c>
    </row>
    <row r="1534" spans="1:15" ht="15" customHeight="1" x14ac:dyDescent="0.3">
      <c r="A1534" s="19"/>
      <c r="B1534" s="19"/>
      <c r="C1534" s="19"/>
      <c r="D1534" s="19"/>
      <c r="E1534" s="19"/>
      <c r="F1534" s="19"/>
      <c r="G1534" s="10">
        <f>+Vendes[[#This Row],[Base Imposable]]*Vendes[[#This Row],[% IVA]]</f>
        <v>0</v>
      </c>
      <c r="H1534" s="10">
        <f>-Vendes[[#This Row],[Base Imposable]]*Vendes[[#This Row],[% IRPF]]</f>
        <v>0</v>
      </c>
      <c r="I1534" s="10">
        <f>+Vendes[[#This Row],[Base Imposable]]+Vendes[[#This Row],[Quota IVA]]+Vendes[[#This Row],[IRPF]]</f>
        <v>0</v>
      </c>
      <c r="J1534" s="19"/>
      <c r="K1534" s="17">
        <f>+MONTH(Vendes[[#This Row],[Data Factura]])</f>
        <v>1</v>
      </c>
      <c r="L1534" s="17">
        <f>+YEAR(Vendes[[#This Row],[Data Factura]])</f>
        <v>1900</v>
      </c>
      <c r="M1534" s="18">
        <f>+Vendes[[#This Row],[Data Factura]]</f>
        <v>0</v>
      </c>
      <c r="N1534" s="15" t="s">
        <v>15</v>
      </c>
      <c r="O1534" s="10">
        <f>+Vendes[[#This Row],[Base Imposable]]</f>
        <v>0</v>
      </c>
    </row>
    <row r="1535" spans="1:15" ht="15" customHeight="1" x14ac:dyDescent="0.3">
      <c r="A1535" s="19"/>
      <c r="B1535" s="19"/>
      <c r="C1535" s="19"/>
      <c r="D1535" s="19"/>
      <c r="E1535" s="19"/>
      <c r="F1535" s="19"/>
      <c r="G1535" s="10">
        <f>+Vendes[[#This Row],[Base Imposable]]*Vendes[[#This Row],[% IVA]]</f>
        <v>0</v>
      </c>
      <c r="H1535" s="10">
        <f>-Vendes[[#This Row],[Base Imposable]]*Vendes[[#This Row],[% IRPF]]</f>
        <v>0</v>
      </c>
      <c r="I1535" s="10">
        <f>+Vendes[[#This Row],[Base Imposable]]+Vendes[[#This Row],[Quota IVA]]+Vendes[[#This Row],[IRPF]]</f>
        <v>0</v>
      </c>
      <c r="J1535" s="19"/>
      <c r="K1535" s="17">
        <f>+MONTH(Vendes[[#This Row],[Data Factura]])</f>
        <v>1</v>
      </c>
      <c r="L1535" s="17">
        <f>+YEAR(Vendes[[#This Row],[Data Factura]])</f>
        <v>1900</v>
      </c>
      <c r="M1535" s="18">
        <f>+Vendes[[#This Row],[Data Factura]]</f>
        <v>0</v>
      </c>
      <c r="N1535" s="15" t="s">
        <v>15</v>
      </c>
      <c r="O1535" s="10">
        <f>+Vendes[[#This Row],[Base Imposable]]</f>
        <v>0</v>
      </c>
    </row>
    <row r="1536" spans="1:15" ht="15" customHeight="1" x14ac:dyDescent="0.3">
      <c r="A1536" s="19"/>
      <c r="B1536" s="19"/>
      <c r="C1536" s="19"/>
      <c r="D1536" s="19"/>
      <c r="E1536" s="19"/>
      <c r="F1536" s="19"/>
      <c r="G1536" s="10">
        <f>+Vendes[[#This Row],[Base Imposable]]*Vendes[[#This Row],[% IVA]]</f>
        <v>0</v>
      </c>
      <c r="H1536" s="10">
        <f>-Vendes[[#This Row],[Base Imposable]]*Vendes[[#This Row],[% IRPF]]</f>
        <v>0</v>
      </c>
      <c r="I1536" s="10">
        <f>+Vendes[[#This Row],[Base Imposable]]+Vendes[[#This Row],[Quota IVA]]+Vendes[[#This Row],[IRPF]]</f>
        <v>0</v>
      </c>
      <c r="J1536" s="19"/>
      <c r="K1536" s="17">
        <f>+MONTH(Vendes[[#This Row],[Data Factura]])</f>
        <v>1</v>
      </c>
      <c r="L1536" s="17">
        <f>+YEAR(Vendes[[#This Row],[Data Factura]])</f>
        <v>1900</v>
      </c>
      <c r="M1536" s="18">
        <f>+Vendes[[#This Row],[Data Factura]]</f>
        <v>0</v>
      </c>
      <c r="N1536" s="15" t="s">
        <v>15</v>
      </c>
      <c r="O1536" s="10">
        <f>+Vendes[[#This Row],[Base Imposable]]</f>
        <v>0</v>
      </c>
    </row>
    <row r="1537" spans="1:15" ht="15" customHeight="1" x14ac:dyDescent="0.3">
      <c r="A1537" s="19"/>
      <c r="B1537" s="19"/>
      <c r="C1537" s="19"/>
      <c r="D1537" s="19"/>
      <c r="E1537" s="19"/>
      <c r="F1537" s="19"/>
      <c r="G1537" s="10">
        <f>+Vendes[[#This Row],[Base Imposable]]*Vendes[[#This Row],[% IVA]]</f>
        <v>0</v>
      </c>
      <c r="H1537" s="10">
        <f>-Vendes[[#This Row],[Base Imposable]]*Vendes[[#This Row],[% IRPF]]</f>
        <v>0</v>
      </c>
      <c r="I1537" s="10">
        <f>+Vendes[[#This Row],[Base Imposable]]+Vendes[[#This Row],[Quota IVA]]+Vendes[[#This Row],[IRPF]]</f>
        <v>0</v>
      </c>
      <c r="J1537" s="19"/>
      <c r="K1537" s="17">
        <f>+MONTH(Vendes[[#This Row],[Data Factura]])</f>
        <v>1</v>
      </c>
      <c r="L1537" s="17">
        <f>+YEAR(Vendes[[#This Row],[Data Factura]])</f>
        <v>1900</v>
      </c>
      <c r="M1537" s="18">
        <f>+Vendes[[#This Row],[Data Factura]]</f>
        <v>0</v>
      </c>
      <c r="N1537" s="15" t="s">
        <v>15</v>
      </c>
      <c r="O1537" s="10">
        <f>+Vendes[[#This Row],[Base Imposable]]</f>
        <v>0</v>
      </c>
    </row>
    <row r="1538" spans="1:15" ht="15" customHeight="1" x14ac:dyDescent="0.3">
      <c r="A1538" s="19"/>
      <c r="B1538" s="19"/>
      <c r="C1538" s="19"/>
      <c r="D1538" s="19"/>
      <c r="E1538" s="19"/>
      <c r="F1538" s="19"/>
      <c r="G1538" s="10">
        <f>+Vendes[[#This Row],[Base Imposable]]*Vendes[[#This Row],[% IVA]]</f>
        <v>0</v>
      </c>
      <c r="H1538" s="10">
        <f>-Vendes[[#This Row],[Base Imposable]]*Vendes[[#This Row],[% IRPF]]</f>
        <v>0</v>
      </c>
      <c r="I1538" s="10">
        <f>+Vendes[[#This Row],[Base Imposable]]+Vendes[[#This Row],[Quota IVA]]+Vendes[[#This Row],[IRPF]]</f>
        <v>0</v>
      </c>
      <c r="J1538" s="19"/>
      <c r="K1538" s="17">
        <f>+MONTH(Vendes[[#This Row],[Data Factura]])</f>
        <v>1</v>
      </c>
      <c r="L1538" s="17">
        <f>+YEAR(Vendes[[#This Row],[Data Factura]])</f>
        <v>1900</v>
      </c>
      <c r="M1538" s="18">
        <f>+Vendes[[#This Row],[Data Factura]]</f>
        <v>0</v>
      </c>
      <c r="N1538" s="15" t="s">
        <v>15</v>
      </c>
      <c r="O1538" s="10">
        <f>+Vendes[[#This Row],[Base Imposable]]</f>
        <v>0</v>
      </c>
    </row>
    <row r="1539" spans="1:15" ht="15" customHeight="1" x14ac:dyDescent="0.3">
      <c r="A1539" s="19"/>
      <c r="B1539" s="19"/>
      <c r="C1539" s="19"/>
      <c r="D1539" s="19"/>
      <c r="E1539" s="19"/>
      <c r="F1539" s="19"/>
      <c r="G1539" s="10">
        <f>+Vendes[[#This Row],[Base Imposable]]*Vendes[[#This Row],[% IVA]]</f>
        <v>0</v>
      </c>
      <c r="H1539" s="10">
        <f>-Vendes[[#This Row],[Base Imposable]]*Vendes[[#This Row],[% IRPF]]</f>
        <v>0</v>
      </c>
      <c r="I1539" s="10">
        <f>+Vendes[[#This Row],[Base Imposable]]+Vendes[[#This Row],[Quota IVA]]+Vendes[[#This Row],[IRPF]]</f>
        <v>0</v>
      </c>
      <c r="J1539" s="19"/>
      <c r="K1539" s="17">
        <f>+MONTH(Vendes[[#This Row],[Data Factura]])</f>
        <v>1</v>
      </c>
      <c r="L1539" s="17">
        <f>+YEAR(Vendes[[#This Row],[Data Factura]])</f>
        <v>1900</v>
      </c>
      <c r="M1539" s="18">
        <f>+Vendes[[#This Row],[Data Factura]]</f>
        <v>0</v>
      </c>
      <c r="N1539" s="15" t="s">
        <v>15</v>
      </c>
      <c r="O1539" s="10">
        <f>+Vendes[[#This Row],[Base Imposable]]</f>
        <v>0</v>
      </c>
    </row>
    <row r="1540" spans="1:15" ht="15" customHeight="1" x14ac:dyDescent="0.3">
      <c r="A1540" s="19"/>
      <c r="B1540" s="19"/>
      <c r="C1540" s="19"/>
      <c r="D1540" s="19"/>
      <c r="E1540" s="19"/>
      <c r="F1540" s="19"/>
      <c r="G1540" s="10">
        <f>+Vendes[[#This Row],[Base Imposable]]*Vendes[[#This Row],[% IVA]]</f>
        <v>0</v>
      </c>
      <c r="H1540" s="10">
        <f>-Vendes[[#This Row],[Base Imposable]]*Vendes[[#This Row],[% IRPF]]</f>
        <v>0</v>
      </c>
      <c r="I1540" s="10">
        <f>+Vendes[[#This Row],[Base Imposable]]+Vendes[[#This Row],[Quota IVA]]+Vendes[[#This Row],[IRPF]]</f>
        <v>0</v>
      </c>
      <c r="J1540" s="19"/>
      <c r="K1540" s="17">
        <f>+MONTH(Vendes[[#This Row],[Data Factura]])</f>
        <v>1</v>
      </c>
      <c r="L1540" s="17">
        <f>+YEAR(Vendes[[#This Row],[Data Factura]])</f>
        <v>1900</v>
      </c>
      <c r="M1540" s="18">
        <f>+Vendes[[#This Row],[Data Factura]]</f>
        <v>0</v>
      </c>
      <c r="N1540" s="15" t="s">
        <v>15</v>
      </c>
      <c r="O1540" s="10">
        <f>+Vendes[[#This Row],[Base Imposable]]</f>
        <v>0</v>
      </c>
    </row>
    <row r="1541" spans="1:15" ht="15" customHeight="1" x14ac:dyDescent="0.3">
      <c r="A1541" s="19"/>
      <c r="B1541" s="19"/>
      <c r="C1541" s="19"/>
      <c r="D1541" s="19"/>
      <c r="E1541" s="19"/>
      <c r="F1541" s="19"/>
      <c r="G1541" s="10">
        <f>+Vendes[[#This Row],[Base Imposable]]*Vendes[[#This Row],[% IVA]]</f>
        <v>0</v>
      </c>
      <c r="H1541" s="10">
        <f>-Vendes[[#This Row],[Base Imposable]]*Vendes[[#This Row],[% IRPF]]</f>
        <v>0</v>
      </c>
      <c r="I1541" s="10">
        <f>+Vendes[[#This Row],[Base Imposable]]+Vendes[[#This Row],[Quota IVA]]+Vendes[[#This Row],[IRPF]]</f>
        <v>0</v>
      </c>
      <c r="J1541" s="19"/>
      <c r="K1541" s="17">
        <f>+MONTH(Vendes[[#This Row],[Data Factura]])</f>
        <v>1</v>
      </c>
      <c r="L1541" s="17">
        <f>+YEAR(Vendes[[#This Row],[Data Factura]])</f>
        <v>1900</v>
      </c>
      <c r="M1541" s="18">
        <f>+Vendes[[#This Row],[Data Factura]]</f>
        <v>0</v>
      </c>
      <c r="N1541" s="15" t="s">
        <v>15</v>
      </c>
      <c r="O1541" s="10">
        <f>+Vendes[[#This Row],[Base Imposable]]</f>
        <v>0</v>
      </c>
    </row>
    <row r="1542" spans="1:15" ht="15" customHeight="1" x14ac:dyDescent="0.3">
      <c r="A1542" s="19"/>
      <c r="B1542" s="19"/>
      <c r="C1542" s="19"/>
      <c r="D1542" s="19"/>
      <c r="E1542" s="19"/>
      <c r="F1542" s="19"/>
      <c r="G1542" s="10">
        <f>+Vendes[[#This Row],[Base Imposable]]*Vendes[[#This Row],[% IVA]]</f>
        <v>0</v>
      </c>
      <c r="H1542" s="10">
        <f>-Vendes[[#This Row],[Base Imposable]]*Vendes[[#This Row],[% IRPF]]</f>
        <v>0</v>
      </c>
      <c r="I1542" s="10">
        <f>+Vendes[[#This Row],[Base Imposable]]+Vendes[[#This Row],[Quota IVA]]+Vendes[[#This Row],[IRPF]]</f>
        <v>0</v>
      </c>
      <c r="J1542" s="19"/>
      <c r="K1542" s="17">
        <f>+MONTH(Vendes[[#This Row],[Data Factura]])</f>
        <v>1</v>
      </c>
      <c r="L1542" s="17">
        <f>+YEAR(Vendes[[#This Row],[Data Factura]])</f>
        <v>1900</v>
      </c>
      <c r="M1542" s="18">
        <f>+Vendes[[#This Row],[Data Factura]]</f>
        <v>0</v>
      </c>
      <c r="N1542" s="15" t="s">
        <v>15</v>
      </c>
      <c r="O1542" s="10">
        <f>+Vendes[[#This Row],[Base Imposable]]</f>
        <v>0</v>
      </c>
    </row>
    <row r="1543" spans="1:15" ht="15" customHeight="1" x14ac:dyDescent="0.3">
      <c r="A1543" s="19"/>
      <c r="B1543" s="19"/>
      <c r="C1543" s="19"/>
      <c r="D1543" s="19"/>
      <c r="E1543" s="19"/>
      <c r="F1543" s="19"/>
      <c r="G1543" s="10">
        <f>+Vendes[[#This Row],[Base Imposable]]*Vendes[[#This Row],[% IVA]]</f>
        <v>0</v>
      </c>
      <c r="H1543" s="10">
        <f>-Vendes[[#This Row],[Base Imposable]]*Vendes[[#This Row],[% IRPF]]</f>
        <v>0</v>
      </c>
      <c r="I1543" s="10">
        <f>+Vendes[[#This Row],[Base Imposable]]+Vendes[[#This Row],[Quota IVA]]+Vendes[[#This Row],[IRPF]]</f>
        <v>0</v>
      </c>
      <c r="J1543" s="19"/>
      <c r="K1543" s="17">
        <f>+MONTH(Vendes[[#This Row],[Data Factura]])</f>
        <v>1</v>
      </c>
      <c r="L1543" s="17">
        <f>+YEAR(Vendes[[#This Row],[Data Factura]])</f>
        <v>1900</v>
      </c>
      <c r="M1543" s="18">
        <f>+Vendes[[#This Row],[Data Factura]]</f>
        <v>0</v>
      </c>
      <c r="N1543" s="15" t="s">
        <v>15</v>
      </c>
      <c r="O1543" s="10">
        <f>+Vendes[[#This Row],[Base Imposable]]</f>
        <v>0</v>
      </c>
    </row>
    <row r="1544" spans="1:15" ht="15" customHeight="1" x14ac:dyDescent="0.3">
      <c r="A1544" s="19"/>
      <c r="B1544" s="19"/>
      <c r="C1544" s="19"/>
      <c r="D1544" s="19"/>
      <c r="E1544" s="19"/>
      <c r="F1544" s="19"/>
      <c r="G1544" s="10">
        <f>+Vendes[[#This Row],[Base Imposable]]*Vendes[[#This Row],[% IVA]]</f>
        <v>0</v>
      </c>
      <c r="H1544" s="10">
        <f>-Vendes[[#This Row],[Base Imposable]]*Vendes[[#This Row],[% IRPF]]</f>
        <v>0</v>
      </c>
      <c r="I1544" s="10">
        <f>+Vendes[[#This Row],[Base Imposable]]+Vendes[[#This Row],[Quota IVA]]+Vendes[[#This Row],[IRPF]]</f>
        <v>0</v>
      </c>
      <c r="J1544" s="19"/>
      <c r="K1544" s="17">
        <f>+MONTH(Vendes[[#This Row],[Data Factura]])</f>
        <v>1</v>
      </c>
      <c r="L1544" s="17">
        <f>+YEAR(Vendes[[#This Row],[Data Factura]])</f>
        <v>1900</v>
      </c>
      <c r="M1544" s="18">
        <f>+Vendes[[#This Row],[Data Factura]]</f>
        <v>0</v>
      </c>
      <c r="N1544" s="15" t="s">
        <v>15</v>
      </c>
      <c r="O1544" s="10">
        <f>+Vendes[[#This Row],[Base Imposable]]</f>
        <v>0</v>
      </c>
    </row>
    <row r="1545" spans="1:15" ht="15" customHeight="1" x14ac:dyDescent="0.3">
      <c r="A1545" s="19"/>
      <c r="B1545" s="19"/>
      <c r="C1545" s="19"/>
      <c r="D1545" s="19"/>
      <c r="E1545" s="19"/>
      <c r="F1545" s="19"/>
      <c r="G1545" s="10">
        <f>+Vendes[[#This Row],[Base Imposable]]*Vendes[[#This Row],[% IVA]]</f>
        <v>0</v>
      </c>
      <c r="H1545" s="10">
        <f>-Vendes[[#This Row],[Base Imposable]]*Vendes[[#This Row],[% IRPF]]</f>
        <v>0</v>
      </c>
      <c r="I1545" s="10">
        <f>+Vendes[[#This Row],[Base Imposable]]+Vendes[[#This Row],[Quota IVA]]+Vendes[[#This Row],[IRPF]]</f>
        <v>0</v>
      </c>
      <c r="J1545" s="19"/>
      <c r="K1545" s="17">
        <f>+MONTH(Vendes[[#This Row],[Data Factura]])</f>
        <v>1</v>
      </c>
      <c r="L1545" s="17">
        <f>+YEAR(Vendes[[#This Row],[Data Factura]])</f>
        <v>1900</v>
      </c>
      <c r="M1545" s="18">
        <f>+Vendes[[#This Row],[Data Factura]]</f>
        <v>0</v>
      </c>
      <c r="N1545" s="15" t="s">
        <v>15</v>
      </c>
      <c r="O1545" s="10">
        <f>+Vendes[[#This Row],[Base Imposable]]</f>
        <v>0</v>
      </c>
    </row>
    <row r="1546" spans="1:15" ht="15" customHeight="1" x14ac:dyDescent="0.3">
      <c r="A1546" s="19"/>
      <c r="B1546" s="19"/>
      <c r="C1546" s="19"/>
      <c r="D1546" s="19"/>
      <c r="E1546" s="19"/>
      <c r="F1546" s="19"/>
      <c r="G1546" s="10">
        <f>+Vendes[[#This Row],[Base Imposable]]*Vendes[[#This Row],[% IVA]]</f>
        <v>0</v>
      </c>
      <c r="H1546" s="10">
        <f>-Vendes[[#This Row],[Base Imposable]]*Vendes[[#This Row],[% IRPF]]</f>
        <v>0</v>
      </c>
      <c r="I1546" s="10">
        <f>+Vendes[[#This Row],[Base Imposable]]+Vendes[[#This Row],[Quota IVA]]+Vendes[[#This Row],[IRPF]]</f>
        <v>0</v>
      </c>
      <c r="J1546" s="19"/>
      <c r="K1546" s="17">
        <f>+MONTH(Vendes[[#This Row],[Data Factura]])</f>
        <v>1</v>
      </c>
      <c r="L1546" s="17">
        <f>+YEAR(Vendes[[#This Row],[Data Factura]])</f>
        <v>1900</v>
      </c>
      <c r="M1546" s="18">
        <f>+Vendes[[#This Row],[Data Factura]]</f>
        <v>0</v>
      </c>
      <c r="N1546" s="15" t="s">
        <v>15</v>
      </c>
      <c r="O1546" s="10">
        <f>+Vendes[[#This Row],[Base Imposable]]</f>
        <v>0</v>
      </c>
    </row>
    <row r="1547" spans="1:15" ht="15" customHeight="1" x14ac:dyDescent="0.3">
      <c r="A1547" s="19"/>
      <c r="B1547" s="19"/>
      <c r="C1547" s="19"/>
      <c r="D1547" s="19"/>
      <c r="E1547" s="19"/>
      <c r="F1547" s="19"/>
      <c r="G1547" s="10">
        <f>+Vendes[[#This Row],[Base Imposable]]*Vendes[[#This Row],[% IVA]]</f>
        <v>0</v>
      </c>
      <c r="H1547" s="10">
        <f>-Vendes[[#This Row],[Base Imposable]]*Vendes[[#This Row],[% IRPF]]</f>
        <v>0</v>
      </c>
      <c r="I1547" s="10">
        <f>+Vendes[[#This Row],[Base Imposable]]+Vendes[[#This Row],[Quota IVA]]+Vendes[[#This Row],[IRPF]]</f>
        <v>0</v>
      </c>
      <c r="J1547" s="19"/>
      <c r="K1547" s="17">
        <f>+MONTH(Vendes[[#This Row],[Data Factura]])</f>
        <v>1</v>
      </c>
      <c r="L1547" s="17">
        <f>+YEAR(Vendes[[#This Row],[Data Factura]])</f>
        <v>1900</v>
      </c>
      <c r="M1547" s="18">
        <f>+Vendes[[#This Row],[Data Factura]]</f>
        <v>0</v>
      </c>
      <c r="N1547" s="15" t="s">
        <v>15</v>
      </c>
      <c r="O1547" s="10">
        <f>+Vendes[[#This Row],[Base Imposable]]</f>
        <v>0</v>
      </c>
    </row>
    <row r="1548" spans="1:15" ht="15" customHeight="1" x14ac:dyDescent="0.3">
      <c r="A1548" s="19"/>
      <c r="B1548" s="19"/>
      <c r="C1548" s="19"/>
      <c r="D1548" s="19"/>
      <c r="E1548" s="19"/>
      <c r="F1548" s="19"/>
      <c r="G1548" s="10">
        <f>+Vendes[[#This Row],[Base Imposable]]*Vendes[[#This Row],[% IVA]]</f>
        <v>0</v>
      </c>
      <c r="H1548" s="10">
        <f>-Vendes[[#This Row],[Base Imposable]]*Vendes[[#This Row],[% IRPF]]</f>
        <v>0</v>
      </c>
      <c r="I1548" s="10">
        <f>+Vendes[[#This Row],[Base Imposable]]+Vendes[[#This Row],[Quota IVA]]+Vendes[[#This Row],[IRPF]]</f>
        <v>0</v>
      </c>
      <c r="J1548" s="19"/>
      <c r="K1548" s="17">
        <f>+MONTH(Vendes[[#This Row],[Data Factura]])</f>
        <v>1</v>
      </c>
      <c r="L1548" s="17">
        <f>+YEAR(Vendes[[#This Row],[Data Factura]])</f>
        <v>1900</v>
      </c>
      <c r="M1548" s="18">
        <f>+Vendes[[#This Row],[Data Factura]]</f>
        <v>0</v>
      </c>
      <c r="N1548" s="15" t="s">
        <v>15</v>
      </c>
      <c r="O1548" s="10">
        <f>+Vendes[[#This Row],[Base Imposable]]</f>
        <v>0</v>
      </c>
    </row>
    <row r="1549" spans="1:15" ht="15" customHeight="1" x14ac:dyDescent="0.3">
      <c r="A1549" s="19"/>
      <c r="B1549" s="19"/>
      <c r="C1549" s="19"/>
      <c r="D1549" s="19"/>
      <c r="E1549" s="19"/>
      <c r="F1549" s="19"/>
      <c r="G1549" s="10">
        <f>+Vendes[[#This Row],[Base Imposable]]*Vendes[[#This Row],[% IVA]]</f>
        <v>0</v>
      </c>
      <c r="H1549" s="10">
        <f>-Vendes[[#This Row],[Base Imposable]]*Vendes[[#This Row],[% IRPF]]</f>
        <v>0</v>
      </c>
      <c r="I1549" s="10">
        <f>+Vendes[[#This Row],[Base Imposable]]+Vendes[[#This Row],[Quota IVA]]+Vendes[[#This Row],[IRPF]]</f>
        <v>0</v>
      </c>
      <c r="J1549" s="19"/>
      <c r="K1549" s="17">
        <f>+MONTH(Vendes[[#This Row],[Data Factura]])</f>
        <v>1</v>
      </c>
      <c r="L1549" s="17">
        <f>+YEAR(Vendes[[#This Row],[Data Factura]])</f>
        <v>1900</v>
      </c>
      <c r="M1549" s="18">
        <f>+Vendes[[#This Row],[Data Factura]]</f>
        <v>0</v>
      </c>
      <c r="N1549" s="15" t="s">
        <v>15</v>
      </c>
      <c r="O1549" s="10">
        <f>+Vendes[[#This Row],[Base Imposable]]</f>
        <v>0</v>
      </c>
    </row>
    <row r="1550" spans="1:15" ht="15" customHeight="1" x14ac:dyDescent="0.3">
      <c r="A1550" s="19"/>
      <c r="B1550" s="19"/>
      <c r="C1550" s="19"/>
      <c r="D1550" s="19"/>
      <c r="E1550" s="19"/>
      <c r="F1550" s="19"/>
      <c r="G1550" s="10">
        <f>+Vendes[[#This Row],[Base Imposable]]*Vendes[[#This Row],[% IVA]]</f>
        <v>0</v>
      </c>
      <c r="H1550" s="10">
        <f>-Vendes[[#This Row],[Base Imposable]]*Vendes[[#This Row],[% IRPF]]</f>
        <v>0</v>
      </c>
      <c r="I1550" s="10">
        <f>+Vendes[[#This Row],[Base Imposable]]+Vendes[[#This Row],[Quota IVA]]+Vendes[[#This Row],[IRPF]]</f>
        <v>0</v>
      </c>
      <c r="J1550" s="19"/>
      <c r="K1550" s="17">
        <f>+MONTH(Vendes[[#This Row],[Data Factura]])</f>
        <v>1</v>
      </c>
      <c r="L1550" s="17">
        <f>+YEAR(Vendes[[#This Row],[Data Factura]])</f>
        <v>1900</v>
      </c>
      <c r="M1550" s="18">
        <f>+Vendes[[#This Row],[Data Factura]]</f>
        <v>0</v>
      </c>
      <c r="N1550" s="15" t="s">
        <v>15</v>
      </c>
      <c r="O1550" s="10">
        <f>+Vendes[[#This Row],[Base Imposable]]</f>
        <v>0</v>
      </c>
    </row>
    <row r="1551" spans="1:15" ht="15" customHeight="1" x14ac:dyDescent="0.3">
      <c r="A1551" s="19"/>
      <c r="B1551" s="19"/>
      <c r="C1551" s="19"/>
      <c r="D1551" s="19"/>
      <c r="E1551" s="19"/>
      <c r="F1551" s="19"/>
      <c r="G1551" s="10">
        <f>+Vendes[[#This Row],[Base Imposable]]*Vendes[[#This Row],[% IVA]]</f>
        <v>0</v>
      </c>
      <c r="H1551" s="10">
        <f>-Vendes[[#This Row],[Base Imposable]]*Vendes[[#This Row],[% IRPF]]</f>
        <v>0</v>
      </c>
      <c r="I1551" s="10">
        <f>+Vendes[[#This Row],[Base Imposable]]+Vendes[[#This Row],[Quota IVA]]+Vendes[[#This Row],[IRPF]]</f>
        <v>0</v>
      </c>
      <c r="J1551" s="19"/>
      <c r="K1551" s="17">
        <f>+MONTH(Vendes[[#This Row],[Data Factura]])</f>
        <v>1</v>
      </c>
      <c r="L1551" s="17">
        <f>+YEAR(Vendes[[#This Row],[Data Factura]])</f>
        <v>1900</v>
      </c>
      <c r="M1551" s="18">
        <f>+Vendes[[#This Row],[Data Factura]]</f>
        <v>0</v>
      </c>
      <c r="N1551" s="15" t="s">
        <v>15</v>
      </c>
      <c r="O1551" s="10">
        <f>+Vendes[[#This Row],[Base Imposable]]</f>
        <v>0</v>
      </c>
    </row>
    <row r="1552" spans="1:15" ht="15" customHeight="1" x14ac:dyDescent="0.3">
      <c r="A1552" s="19"/>
      <c r="B1552" s="19"/>
      <c r="C1552" s="19"/>
      <c r="D1552" s="19"/>
      <c r="E1552" s="19"/>
      <c r="F1552" s="19"/>
      <c r="G1552" s="10">
        <f>+Vendes[[#This Row],[Base Imposable]]*Vendes[[#This Row],[% IVA]]</f>
        <v>0</v>
      </c>
      <c r="H1552" s="10">
        <f>-Vendes[[#This Row],[Base Imposable]]*Vendes[[#This Row],[% IRPF]]</f>
        <v>0</v>
      </c>
      <c r="I1552" s="10">
        <f>+Vendes[[#This Row],[Base Imposable]]+Vendes[[#This Row],[Quota IVA]]+Vendes[[#This Row],[IRPF]]</f>
        <v>0</v>
      </c>
      <c r="J1552" s="19"/>
      <c r="K1552" s="17">
        <f>+MONTH(Vendes[[#This Row],[Data Factura]])</f>
        <v>1</v>
      </c>
      <c r="L1552" s="17">
        <f>+YEAR(Vendes[[#This Row],[Data Factura]])</f>
        <v>1900</v>
      </c>
      <c r="M1552" s="18">
        <f>+Vendes[[#This Row],[Data Factura]]</f>
        <v>0</v>
      </c>
      <c r="N1552" s="15" t="s">
        <v>15</v>
      </c>
      <c r="O1552" s="10">
        <f>+Vendes[[#This Row],[Base Imposable]]</f>
        <v>0</v>
      </c>
    </row>
    <row r="1553" spans="1:15" ht="15" customHeight="1" x14ac:dyDescent="0.3">
      <c r="A1553" s="19"/>
      <c r="B1553" s="19"/>
      <c r="C1553" s="19"/>
      <c r="D1553" s="19"/>
      <c r="E1553" s="19"/>
      <c r="F1553" s="19"/>
      <c r="G1553" s="10">
        <f>+Vendes[[#This Row],[Base Imposable]]*Vendes[[#This Row],[% IVA]]</f>
        <v>0</v>
      </c>
      <c r="H1553" s="10">
        <f>-Vendes[[#This Row],[Base Imposable]]*Vendes[[#This Row],[% IRPF]]</f>
        <v>0</v>
      </c>
      <c r="I1553" s="10">
        <f>+Vendes[[#This Row],[Base Imposable]]+Vendes[[#This Row],[Quota IVA]]+Vendes[[#This Row],[IRPF]]</f>
        <v>0</v>
      </c>
      <c r="J1553" s="19"/>
      <c r="K1553" s="17">
        <f>+MONTH(Vendes[[#This Row],[Data Factura]])</f>
        <v>1</v>
      </c>
      <c r="L1553" s="17">
        <f>+YEAR(Vendes[[#This Row],[Data Factura]])</f>
        <v>1900</v>
      </c>
      <c r="M1553" s="18">
        <f>+Vendes[[#This Row],[Data Factura]]</f>
        <v>0</v>
      </c>
      <c r="N1553" s="15" t="s">
        <v>15</v>
      </c>
      <c r="O1553" s="10">
        <f>+Vendes[[#This Row],[Base Imposable]]</f>
        <v>0</v>
      </c>
    </row>
    <row r="1554" spans="1:15" ht="15" customHeight="1" x14ac:dyDescent="0.3">
      <c r="A1554" s="19"/>
      <c r="B1554" s="19"/>
      <c r="C1554" s="19"/>
      <c r="D1554" s="19"/>
      <c r="E1554" s="19"/>
      <c r="F1554" s="19"/>
      <c r="G1554" s="10">
        <f>+Vendes[[#This Row],[Base Imposable]]*Vendes[[#This Row],[% IVA]]</f>
        <v>0</v>
      </c>
      <c r="H1554" s="10">
        <f>-Vendes[[#This Row],[Base Imposable]]*Vendes[[#This Row],[% IRPF]]</f>
        <v>0</v>
      </c>
      <c r="I1554" s="10">
        <f>+Vendes[[#This Row],[Base Imposable]]+Vendes[[#This Row],[Quota IVA]]+Vendes[[#This Row],[IRPF]]</f>
        <v>0</v>
      </c>
      <c r="J1554" s="19"/>
      <c r="K1554" s="17">
        <f>+MONTH(Vendes[[#This Row],[Data Factura]])</f>
        <v>1</v>
      </c>
      <c r="L1554" s="17">
        <f>+YEAR(Vendes[[#This Row],[Data Factura]])</f>
        <v>1900</v>
      </c>
      <c r="M1554" s="18">
        <f>+Vendes[[#This Row],[Data Factura]]</f>
        <v>0</v>
      </c>
      <c r="N1554" s="15" t="s">
        <v>15</v>
      </c>
      <c r="O1554" s="10">
        <f>+Vendes[[#This Row],[Base Imposable]]</f>
        <v>0</v>
      </c>
    </row>
    <row r="1555" spans="1:15" ht="15" customHeight="1" x14ac:dyDescent="0.3">
      <c r="A1555" s="19"/>
      <c r="B1555" s="19"/>
      <c r="C1555" s="19"/>
      <c r="D1555" s="19"/>
      <c r="E1555" s="19"/>
      <c r="F1555" s="19"/>
      <c r="G1555" s="10">
        <f>+Vendes[[#This Row],[Base Imposable]]*Vendes[[#This Row],[% IVA]]</f>
        <v>0</v>
      </c>
      <c r="H1555" s="10">
        <f>-Vendes[[#This Row],[Base Imposable]]*Vendes[[#This Row],[% IRPF]]</f>
        <v>0</v>
      </c>
      <c r="I1555" s="10">
        <f>+Vendes[[#This Row],[Base Imposable]]+Vendes[[#This Row],[Quota IVA]]+Vendes[[#This Row],[IRPF]]</f>
        <v>0</v>
      </c>
      <c r="J1555" s="19"/>
      <c r="K1555" s="17">
        <f>+MONTH(Vendes[[#This Row],[Data Factura]])</f>
        <v>1</v>
      </c>
      <c r="L1555" s="17">
        <f>+YEAR(Vendes[[#This Row],[Data Factura]])</f>
        <v>1900</v>
      </c>
      <c r="M1555" s="18">
        <f>+Vendes[[#This Row],[Data Factura]]</f>
        <v>0</v>
      </c>
      <c r="N1555" s="15" t="s">
        <v>15</v>
      </c>
      <c r="O1555" s="10">
        <f>+Vendes[[#This Row],[Base Imposable]]</f>
        <v>0</v>
      </c>
    </row>
    <row r="1556" spans="1:15" ht="15" customHeight="1" x14ac:dyDescent="0.3">
      <c r="A1556" s="19"/>
      <c r="B1556" s="19"/>
      <c r="C1556" s="19"/>
      <c r="D1556" s="19"/>
      <c r="E1556" s="19"/>
      <c r="F1556" s="19"/>
      <c r="G1556" s="10">
        <f>+Vendes[[#This Row],[Base Imposable]]*Vendes[[#This Row],[% IVA]]</f>
        <v>0</v>
      </c>
      <c r="H1556" s="10">
        <f>-Vendes[[#This Row],[Base Imposable]]*Vendes[[#This Row],[% IRPF]]</f>
        <v>0</v>
      </c>
      <c r="I1556" s="10">
        <f>+Vendes[[#This Row],[Base Imposable]]+Vendes[[#This Row],[Quota IVA]]+Vendes[[#This Row],[IRPF]]</f>
        <v>0</v>
      </c>
      <c r="J1556" s="19"/>
      <c r="K1556" s="17">
        <f>+MONTH(Vendes[[#This Row],[Data Factura]])</f>
        <v>1</v>
      </c>
      <c r="L1556" s="17">
        <f>+YEAR(Vendes[[#This Row],[Data Factura]])</f>
        <v>1900</v>
      </c>
      <c r="M1556" s="18">
        <f>+Vendes[[#This Row],[Data Factura]]</f>
        <v>0</v>
      </c>
      <c r="N1556" s="15" t="s">
        <v>15</v>
      </c>
      <c r="O1556" s="10">
        <f>+Vendes[[#This Row],[Base Imposable]]</f>
        <v>0</v>
      </c>
    </row>
    <row r="1557" spans="1:15" ht="15" customHeight="1" x14ac:dyDescent="0.3">
      <c r="A1557" s="19"/>
      <c r="B1557" s="19"/>
      <c r="C1557" s="19"/>
      <c r="D1557" s="19"/>
      <c r="E1557" s="19"/>
      <c r="F1557" s="19"/>
      <c r="G1557" s="10">
        <f>+Vendes[[#This Row],[Base Imposable]]*Vendes[[#This Row],[% IVA]]</f>
        <v>0</v>
      </c>
      <c r="H1557" s="10">
        <f>-Vendes[[#This Row],[Base Imposable]]*Vendes[[#This Row],[% IRPF]]</f>
        <v>0</v>
      </c>
      <c r="I1557" s="10">
        <f>+Vendes[[#This Row],[Base Imposable]]+Vendes[[#This Row],[Quota IVA]]+Vendes[[#This Row],[IRPF]]</f>
        <v>0</v>
      </c>
      <c r="J1557" s="19"/>
      <c r="K1557" s="17">
        <f>+MONTH(Vendes[[#This Row],[Data Factura]])</f>
        <v>1</v>
      </c>
      <c r="L1557" s="17">
        <f>+YEAR(Vendes[[#This Row],[Data Factura]])</f>
        <v>1900</v>
      </c>
      <c r="M1557" s="18">
        <f>+Vendes[[#This Row],[Data Factura]]</f>
        <v>0</v>
      </c>
      <c r="N1557" s="15" t="s">
        <v>15</v>
      </c>
      <c r="O1557" s="10">
        <f>+Vendes[[#This Row],[Base Imposable]]</f>
        <v>0</v>
      </c>
    </row>
    <row r="1558" spans="1:15" ht="15" customHeight="1" x14ac:dyDescent="0.3">
      <c r="A1558" s="19"/>
      <c r="B1558" s="19"/>
      <c r="C1558" s="19"/>
      <c r="D1558" s="19"/>
      <c r="E1558" s="19"/>
      <c r="F1558" s="19"/>
      <c r="G1558" s="10">
        <f>+Vendes[[#This Row],[Base Imposable]]*Vendes[[#This Row],[% IVA]]</f>
        <v>0</v>
      </c>
      <c r="H1558" s="10">
        <f>-Vendes[[#This Row],[Base Imposable]]*Vendes[[#This Row],[% IRPF]]</f>
        <v>0</v>
      </c>
      <c r="I1558" s="10">
        <f>+Vendes[[#This Row],[Base Imposable]]+Vendes[[#This Row],[Quota IVA]]+Vendes[[#This Row],[IRPF]]</f>
        <v>0</v>
      </c>
      <c r="J1558" s="19"/>
      <c r="K1558" s="17">
        <f>+MONTH(Vendes[[#This Row],[Data Factura]])</f>
        <v>1</v>
      </c>
      <c r="L1558" s="17">
        <f>+YEAR(Vendes[[#This Row],[Data Factura]])</f>
        <v>1900</v>
      </c>
      <c r="M1558" s="18">
        <f>+Vendes[[#This Row],[Data Factura]]</f>
        <v>0</v>
      </c>
      <c r="N1558" s="15" t="s">
        <v>15</v>
      </c>
      <c r="O1558" s="10">
        <f>+Vendes[[#This Row],[Base Imposable]]</f>
        <v>0</v>
      </c>
    </row>
    <row r="1559" spans="1:15" ht="15" customHeight="1" x14ac:dyDescent="0.3">
      <c r="A1559" s="19"/>
      <c r="B1559" s="19"/>
      <c r="C1559" s="19"/>
      <c r="D1559" s="19"/>
      <c r="E1559" s="19"/>
      <c r="F1559" s="19"/>
      <c r="G1559" s="10">
        <f>+Vendes[[#This Row],[Base Imposable]]*Vendes[[#This Row],[% IVA]]</f>
        <v>0</v>
      </c>
      <c r="H1559" s="10">
        <f>-Vendes[[#This Row],[Base Imposable]]*Vendes[[#This Row],[% IRPF]]</f>
        <v>0</v>
      </c>
      <c r="I1559" s="10">
        <f>+Vendes[[#This Row],[Base Imposable]]+Vendes[[#This Row],[Quota IVA]]+Vendes[[#This Row],[IRPF]]</f>
        <v>0</v>
      </c>
      <c r="J1559" s="19"/>
      <c r="K1559" s="17">
        <f>+MONTH(Vendes[[#This Row],[Data Factura]])</f>
        <v>1</v>
      </c>
      <c r="L1559" s="17">
        <f>+YEAR(Vendes[[#This Row],[Data Factura]])</f>
        <v>1900</v>
      </c>
      <c r="M1559" s="18">
        <f>+Vendes[[#This Row],[Data Factura]]</f>
        <v>0</v>
      </c>
      <c r="N1559" s="15" t="s">
        <v>15</v>
      </c>
      <c r="O1559" s="10">
        <f>+Vendes[[#This Row],[Base Imposable]]</f>
        <v>0</v>
      </c>
    </row>
    <row r="1560" spans="1:15" ht="15" customHeight="1" x14ac:dyDescent="0.3">
      <c r="A1560" s="19"/>
      <c r="B1560" s="19"/>
      <c r="C1560" s="19"/>
      <c r="D1560" s="19"/>
      <c r="E1560" s="19"/>
      <c r="F1560" s="19"/>
      <c r="G1560" s="10">
        <f>+Vendes[[#This Row],[Base Imposable]]*Vendes[[#This Row],[% IVA]]</f>
        <v>0</v>
      </c>
      <c r="H1560" s="10">
        <f>-Vendes[[#This Row],[Base Imposable]]*Vendes[[#This Row],[% IRPF]]</f>
        <v>0</v>
      </c>
      <c r="I1560" s="10">
        <f>+Vendes[[#This Row],[Base Imposable]]+Vendes[[#This Row],[Quota IVA]]+Vendes[[#This Row],[IRPF]]</f>
        <v>0</v>
      </c>
      <c r="J1560" s="19"/>
      <c r="K1560" s="17">
        <f>+MONTH(Vendes[[#This Row],[Data Factura]])</f>
        <v>1</v>
      </c>
      <c r="L1560" s="17">
        <f>+YEAR(Vendes[[#This Row],[Data Factura]])</f>
        <v>1900</v>
      </c>
      <c r="M1560" s="18">
        <f>+Vendes[[#This Row],[Data Factura]]</f>
        <v>0</v>
      </c>
      <c r="N1560" s="15" t="s">
        <v>15</v>
      </c>
      <c r="O1560" s="10">
        <f>+Vendes[[#This Row],[Base Imposable]]</f>
        <v>0</v>
      </c>
    </row>
    <row r="1561" spans="1:15" ht="15" customHeight="1" x14ac:dyDescent="0.3">
      <c r="A1561" s="19"/>
      <c r="B1561" s="19"/>
      <c r="C1561" s="19"/>
      <c r="D1561" s="19"/>
      <c r="E1561" s="19"/>
      <c r="F1561" s="19"/>
      <c r="G1561" s="10">
        <f>+Vendes[[#This Row],[Base Imposable]]*Vendes[[#This Row],[% IVA]]</f>
        <v>0</v>
      </c>
      <c r="H1561" s="10">
        <f>-Vendes[[#This Row],[Base Imposable]]*Vendes[[#This Row],[% IRPF]]</f>
        <v>0</v>
      </c>
      <c r="I1561" s="10">
        <f>+Vendes[[#This Row],[Base Imposable]]+Vendes[[#This Row],[Quota IVA]]+Vendes[[#This Row],[IRPF]]</f>
        <v>0</v>
      </c>
      <c r="J1561" s="19"/>
      <c r="K1561" s="17">
        <f>+MONTH(Vendes[[#This Row],[Data Factura]])</f>
        <v>1</v>
      </c>
      <c r="L1561" s="17">
        <f>+YEAR(Vendes[[#This Row],[Data Factura]])</f>
        <v>1900</v>
      </c>
      <c r="M1561" s="18">
        <f>+Vendes[[#This Row],[Data Factura]]</f>
        <v>0</v>
      </c>
      <c r="N1561" s="15" t="s">
        <v>15</v>
      </c>
      <c r="O1561" s="10">
        <f>+Vendes[[#This Row],[Base Imposable]]</f>
        <v>0</v>
      </c>
    </row>
    <row r="1562" spans="1:15" ht="15" customHeight="1" x14ac:dyDescent="0.3">
      <c r="A1562" s="19"/>
      <c r="B1562" s="19"/>
      <c r="C1562" s="19"/>
      <c r="D1562" s="19"/>
      <c r="E1562" s="19"/>
      <c r="F1562" s="19"/>
      <c r="G1562" s="10">
        <f>+Vendes[[#This Row],[Base Imposable]]*Vendes[[#This Row],[% IVA]]</f>
        <v>0</v>
      </c>
      <c r="H1562" s="10">
        <f>-Vendes[[#This Row],[Base Imposable]]*Vendes[[#This Row],[% IRPF]]</f>
        <v>0</v>
      </c>
      <c r="I1562" s="10">
        <f>+Vendes[[#This Row],[Base Imposable]]+Vendes[[#This Row],[Quota IVA]]+Vendes[[#This Row],[IRPF]]</f>
        <v>0</v>
      </c>
      <c r="J1562" s="19"/>
      <c r="K1562" s="17">
        <f>+MONTH(Vendes[[#This Row],[Data Factura]])</f>
        <v>1</v>
      </c>
      <c r="L1562" s="17">
        <f>+YEAR(Vendes[[#This Row],[Data Factura]])</f>
        <v>1900</v>
      </c>
      <c r="M1562" s="18">
        <f>+Vendes[[#This Row],[Data Factura]]</f>
        <v>0</v>
      </c>
      <c r="N1562" s="15" t="s">
        <v>15</v>
      </c>
      <c r="O1562" s="10">
        <f>+Vendes[[#This Row],[Base Imposable]]</f>
        <v>0</v>
      </c>
    </row>
    <row r="1563" spans="1:15" ht="15" customHeight="1" x14ac:dyDescent="0.3">
      <c r="A1563" s="19"/>
      <c r="B1563" s="19"/>
      <c r="C1563" s="19"/>
      <c r="D1563" s="19"/>
      <c r="E1563" s="19"/>
      <c r="F1563" s="19"/>
      <c r="G1563" s="10">
        <f>+Vendes[[#This Row],[Base Imposable]]*Vendes[[#This Row],[% IVA]]</f>
        <v>0</v>
      </c>
      <c r="H1563" s="10">
        <f>-Vendes[[#This Row],[Base Imposable]]*Vendes[[#This Row],[% IRPF]]</f>
        <v>0</v>
      </c>
      <c r="I1563" s="10">
        <f>+Vendes[[#This Row],[Base Imposable]]+Vendes[[#This Row],[Quota IVA]]+Vendes[[#This Row],[IRPF]]</f>
        <v>0</v>
      </c>
      <c r="J1563" s="19"/>
      <c r="K1563" s="17">
        <f>+MONTH(Vendes[[#This Row],[Data Factura]])</f>
        <v>1</v>
      </c>
      <c r="L1563" s="17">
        <f>+YEAR(Vendes[[#This Row],[Data Factura]])</f>
        <v>1900</v>
      </c>
      <c r="M1563" s="18">
        <f>+Vendes[[#This Row],[Data Factura]]</f>
        <v>0</v>
      </c>
      <c r="N1563" s="15" t="s">
        <v>15</v>
      </c>
      <c r="O1563" s="10">
        <f>+Vendes[[#This Row],[Base Imposable]]</f>
        <v>0</v>
      </c>
    </row>
    <row r="1564" spans="1:15" ht="15" customHeight="1" x14ac:dyDescent="0.3">
      <c r="A1564" s="19"/>
      <c r="B1564" s="19"/>
      <c r="C1564" s="19"/>
      <c r="D1564" s="19"/>
      <c r="E1564" s="19"/>
      <c r="F1564" s="19"/>
      <c r="G1564" s="10">
        <f>+Vendes[[#This Row],[Base Imposable]]*Vendes[[#This Row],[% IVA]]</f>
        <v>0</v>
      </c>
      <c r="H1564" s="10">
        <f>-Vendes[[#This Row],[Base Imposable]]*Vendes[[#This Row],[% IRPF]]</f>
        <v>0</v>
      </c>
      <c r="I1564" s="10">
        <f>+Vendes[[#This Row],[Base Imposable]]+Vendes[[#This Row],[Quota IVA]]+Vendes[[#This Row],[IRPF]]</f>
        <v>0</v>
      </c>
      <c r="J1564" s="19"/>
      <c r="K1564" s="17">
        <f>+MONTH(Vendes[[#This Row],[Data Factura]])</f>
        <v>1</v>
      </c>
      <c r="L1564" s="17">
        <f>+YEAR(Vendes[[#This Row],[Data Factura]])</f>
        <v>1900</v>
      </c>
      <c r="M1564" s="18">
        <f>+Vendes[[#This Row],[Data Factura]]</f>
        <v>0</v>
      </c>
      <c r="N1564" s="15" t="s">
        <v>15</v>
      </c>
      <c r="O1564" s="10">
        <f>+Vendes[[#This Row],[Base Imposable]]</f>
        <v>0</v>
      </c>
    </row>
    <row r="1565" spans="1:15" ht="15" customHeight="1" x14ac:dyDescent="0.3">
      <c r="A1565" s="19"/>
      <c r="B1565" s="19"/>
      <c r="C1565" s="19"/>
      <c r="D1565" s="19"/>
      <c r="E1565" s="19"/>
      <c r="F1565" s="19"/>
      <c r="G1565" s="10">
        <f>+Vendes[[#This Row],[Base Imposable]]*Vendes[[#This Row],[% IVA]]</f>
        <v>0</v>
      </c>
      <c r="H1565" s="10">
        <f>-Vendes[[#This Row],[Base Imposable]]*Vendes[[#This Row],[% IRPF]]</f>
        <v>0</v>
      </c>
      <c r="I1565" s="10">
        <f>+Vendes[[#This Row],[Base Imposable]]+Vendes[[#This Row],[Quota IVA]]+Vendes[[#This Row],[IRPF]]</f>
        <v>0</v>
      </c>
      <c r="J1565" s="19"/>
      <c r="K1565" s="17">
        <f>+MONTH(Vendes[[#This Row],[Data Factura]])</f>
        <v>1</v>
      </c>
      <c r="L1565" s="17">
        <f>+YEAR(Vendes[[#This Row],[Data Factura]])</f>
        <v>1900</v>
      </c>
      <c r="M1565" s="18">
        <f>+Vendes[[#This Row],[Data Factura]]</f>
        <v>0</v>
      </c>
      <c r="N1565" s="15" t="s">
        <v>15</v>
      </c>
      <c r="O1565" s="10">
        <f>+Vendes[[#This Row],[Base Imposable]]</f>
        <v>0</v>
      </c>
    </row>
    <row r="1566" spans="1:15" ht="15" customHeight="1" x14ac:dyDescent="0.3">
      <c r="A1566" s="19"/>
      <c r="B1566" s="19"/>
      <c r="C1566" s="19"/>
      <c r="D1566" s="19"/>
      <c r="E1566" s="19"/>
      <c r="F1566" s="19"/>
      <c r="G1566" s="10">
        <f>+Vendes[[#This Row],[Base Imposable]]*Vendes[[#This Row],[% IVA]]</f>
        <v>0</v>
      </c>
      <c r="H1566" s="10">
        <f>-Vendes[[#This Row],[Base Imposable]]*Vendes[[#This Row],[% IRPF]]</f>
        <v>0</v>
      </c>
      <c r="I1566" s="10">
        <f>+Vendes[[#This Row],[Base Imposable]]+Vendes[[#This Row],[Quota IVA]]+Vendes[[#This Row],[IRPF]]</f>
        <v>0</v>
      </c>
      <c r="J1566" s="19"/>
      <c r="K1566" s="17">
        <f>+MONTH(Vendes[[#This Row],[Data Factura]])</f>
        <v>1</v>
      </c>
      <c r="L1566" s="17">
        <f>+YEAR(Vendes[[#This Row],[Data Factura]])</f>
        <v>1900</v>
      </c>
      <c r="M1566" s="18">
        <f>+Vendes[[#This Row],[Data Factura]]</f>
        <v>0</v>
      </c>
      <c r="N1566" s="15" t="s">
        <v>15</v>
      </c>
      <c r="O1566" s="10">
        <f>+Vendes[[#This Row],[Base Imposable]]</f>
        <v>0</v>
      </c>
    </row>
    <row r="1567" spans="1:15" ht="15" customHeight="1" x14ac:dyDescent="0.3">
      <c r="A1567" s="19"/>
      <c r="B1567" s="19"/>
      <c r="C1567" s="19"/>
      <c r="D1567" s="19"/>
      <c r="E1567" s="19"/>
      <c r="F1567" s="19"/>
      <c r="G1567" s="10">
        <f>+Vendes[[#This Row],[Base Imposable]]*Vendes[[#This Row],[% IVA]]</f>
        <v>0</v>
      </c>
      <c r="H1567" s="10">
        <f>-Vendes[[#This Row],[Base Imposable]]*Vendes[[#This Row],[% IRPF]]</f>
        <v>0</v>
      </c>
      <c r="I1567" s="10">
        <f>+Vendes[[#This Row],[Base Imposable]]+Vendes[[#This Row],[Quota IVA]]+Vendes[[#This Row],[IRPF]]</f>
        <v>0</v>
      </c>
      <c r="J1567" s="19"/>
      <c r="K1567" s="17">
        <f>+MONTH(Vendes[[#This Row],[Data Factura]])</f>
        <v>1</v>
      </c>
      <c r="L1567" s="17">
        <f>+YEAR(Vendes[[#This Row],[Data Factura]])</f>
        <v>1900</v>
      </c>
      <c r="M1567" s="18">
        <f>+Vendes[[#This Row],[Data Factura]]</f>
        <v>0</v>
      </c>
      <c r="N1567" s="15" t="s">
        <v>15</v>
      </c>
      <c r="O1567" s="10">
        <f>+Vendes[[#This Row],[Base Imposable]]</f>
        <v>0</v>
      </c>
    </row>
    <row r="1568" spans="1:15" ht="15" customHeight="1" x14ac:dyDescent="0.3">
      <c r="A1568" s="19"/>
      <c r="B1568" s="19"/>
      <c r="C1568" s="19"/>
      <c r="D1568" s="19"/>
      <c r="E1568" s="19"/>
      <c r="F1568" s="19"/>
      <c r="G1568" s="10">
        <f>+Vendes[[#This Row],[Base Imposable]]*Vendes[[#This Row],[% IVA]]</f>
        <v>0</v>
      </c>
      <c r="H1568" s="10">
        <f>-Vendes[[#This Row],[Base Imposable]]*Vendes[[#This Row],[% IRPF]]</f>
        <v>0</v>
      </c>
      <c r="I1568" s="10">
        <f>+Vendes[[#This Row],[Base Imposable]]+Vendes[[#This Row],[Quota IVA]]+Vendes[[#This Row],[IRPF]]</f>
        <v>0</v>
      </c>
      <c r="J1568" s="19"/>
      <c r="K1568" s="17">
        <f>+MONTH(Vendes[[#This Row],[Data Factura]])</f>
        <v>1</v>
      </c>
      <c r="L1568" s="17">
        <f>+YEAR(Vendes[[#This Row],[Data Factura]])</f>
        <v>1900</v>
      </c>
      <c r="M1568" s="18">
        <f>+Vendes[[#This Row],[Data Factura]]</f>
        <v>0</v>
      </c>
      <c r="N1568" s="15" t="s">
        <v>15</v>
      </c>
      <c r="O1568" s="10">
        <f>+Vendes[[#This Row],[Base Imposable]]</f>
        <v>0</v>
      </c>
    </row>
    <row r="1569" spans="1:15" ht="15" customHeight="1" x14ac:dyDescent="0.3">
      <c r="A1569" s="19"/>
      <c r="B1569" s="19"/>
      <c r="C1569" s="19"/>
      <c r="D1569" s="19"/>
      <c r="E1569" s="19"/>
      <c r="F1569" s="19"/>
      <c r="G1569" s="10">
        <f>+Vendes[[#This Row],[Base Imposable]]*Vendes[[#This Row],[% IVA]]</f>
        <v>0</v>
      </c>
      <c r="H1569" s="10">
        <f>-Vendes[[#This Row],[Base Imposable]]*Vendes[[#This Row],[% IRPF]]</f>
        <v>0</v>
      </c>
      <c r="I1569" s="10">
        <f>+Vendes[[#This Row],[Base Imposable]]+Vendes[[#This Row],[Quota IVA]]+Vendes[[#This Row],[IRPF]]</f>
        <v>0</v>
      </c>
      <c r="J1569" s="19"/>
      <c r="K1569" s="17">
        <f>+MONTH(Vendes[[#This Row],[Data Factura]])</f>
        <v>1</v>
      </c>
      <c r="L1569" s="17">
        <f>+YEAR(Vendes[[#This Row],[Data Factura]])</f>
        <v>1900</v>
      </c>
      <c r="M1569" s="18">
        <f>+Vendes[[#This Row],[Data Factura]]</f>
        <v>0</v>
      </c>
      <c r="N1569" s="15" t="s">
        <v>15</v>
      </c>
      <c r="O1569" s="10">
        <f>+Vendes[[#This Row],[Base Imposable]]</f>
        <v>0</v>
      </c>
    </row>
    <row r="1570" spans="1:15" ht="15" customHeight="1" x14ac:dyDescent="0.3">
      <c r="A1570" s="19"/>
      <c r="B1570" s="19"/>
      <c r="C1570" s="19"/>
      <c r="D1570" s="19"/>
      <c r="E1570" s="19"/>
      <c r="F1570" s="19"/>
      <c r="G1570" s="10">
        <f>+Vendes[[#This Row],[Base Imposable]]*Vendes[[#This Row],[% IVA]]</f>
        <v>0</v>
      </c>
      <c r="H1570" s="10">
        <f>-Vendes[[#This Row],[Base Imposable]]*Vendes[[#This Row],[% IRPF]]</f>
        <v>0</v>
      </c>
      <c r="I1570" s="10">
        <f>+Vendes[[#This Row],[Base Imposable]]+Vendes[[#This Row],[Quota IVA]]+Vendes[[#This Row],[IRPF]]</f>
        <v>0</v>
      </c>
      <c r="J1570" s="19"/>
      <c r="K1570" s="17">
        <f>+MONTH(Vendes[[#This Row],[Data Factura]])</f>
        <v>1</v>
      </c>
      <c r="L1570" s="17">
        <f>+YEAR(Vendes[[#This Row],[Data Factura]])</f>
        <v>1900</v>
      </c>
      <c r="M1570" s="18">
        <f>+Vendes[[#This Row],[Data Factura]]</f>
        <v>0</v>
      </c>
      <c r="N1570" s="15" t="s">
        <v>15</v>
      </c>
      <c r="O1570" s="10">
        <f>+Vendes[[#This Row],[Base Imposable]]</f>
        <v>0</v>
      </c>
    </row>
    <row r="1571" spans="1:15" ht="15" customHeight="1" x14ac:dyDescent="0.3">
      <c r="A1571" s="19"/>
      <c r="B1571" s="19"/>
      <c r="C1571" s="19"/>
      <c r="D1571" s="19"/>
      <c r="E1571" s="19"/>
      <c r="F1571" s="19"/>
      <c r="G1571" s="10">
        <f>+Vendes[[#This Row],[Base Imposable]]*Vendes[[#This Row],[% IVA]]</f>
        <v>0</v>
      </c>
      <c r="H1571" s="10">
        <f>-Vendes[[#This Row],[Base Imposable]]*Vendes[[#This Row],[% IRPF]]</f>
        <v>0</v>
      </c>
      <c r="I1571" s="10">
        <f>+Vendes[[#This Row],[Base Imposable]]+Vendes[[#This Row],[Quota IVA]]+Vendes[[#This Row],[IRPF]]</f>
        <v>0</v>
      </c>
      <c r="J1571" s="19"/>
      <c r="K1571" s="17">
        <f>+MONTH(Vendes[[#This Row],[Data Factura]])</f>
        <v>1</v>
      </c>
      <c r="L1571" s="17">
        <f>+YEAR(Vendes[[#This Row],[Data Factura]])</f>
        <v>1900</v>
      </c>
      <c r="M1571" s="18">
        <f>+Vendes[[#This Row],[Data Factura]]</f>
        <v>0</v>
      </c>
      <c r="N1571" s="15" t="s">
        <v>15</v>
      </c>
      <c r="O1571" s="10">
        <f>+Vendes[[#This Row],[Base Imposable]]</f>
        <v>0</v>
      </c>
    </row>
    <row r="1572" spans="1:15" ht="15" customHeight="1" x14ac:dyDescent="0.3">
      <c r="A1572" s="19"/>
      <c r="B1572" s="19"/>
      <c r="C1572" s="19"/>
      <c r="D1572" s="19"/>
      <c r="E1572" s="19"/>
      <c r="F1572" s="19"/>
      <c r="G1572" s="10">
        <f>+Vendes[[#This Row],[Base Imposable]]*Vendes[[#This Row],[% IVA]]</f>
        <v>0</v>
      </c>
      <c r="H1572" s="10">
        <f>-Vendes[[#This Row],[Base Imposable]]*Vendes[[#This Row],[% IRPF]]</f>
        <v>0</v>
      </c>
      <c r="I1572" s="10">
        <f>+Vendes[[#This Row],[Base Imposable]]+Vendes[[#This Row],[Quota IVA]]+Vendes[[#This Row],[IRPF]]</f>
        <v>0</v>
      </c>
      <c r="J1572" s="19"/>
      <c r="K1572" s="17">
        <f>+MONTH(Vendes[[#This Row],[Data Factura]])</f>
        <v>1</v>
      </c>
      <c r="L1572" s="17">
        <f>+YEAR(Vendes[[#This Row],[Data Factura]])</f>
        <v>1900</v>
      </c>
      <c r="M1572" s="18">
        <f>+Vendes[[#This Row],[Data Factura]]</f>
        <v>0</v>
      </c>
      <c r="N1572" s="15" t="s">
        <v>15</v>
      </c>
      <c r="O1572" s="10">
        <f>+Vendes[[#This Row],[Base Imposable]]</f>
        <v>0</v>
      </c>
    </row>
    <row r="1573" spans="1:15" ht="15" customHeight="1" x14ac:dyDescent="0.3">
      <c r="A1573" s="19"/>
      <c r="B1573" s="19"/>
      <c r="C1573" s="19"/>
      <c r="D1573" s="19"/>
      <c r="E1573" s="19"/>
      <c r="F1573" s="19"/>
      <c r="G1573" s="10">
        <f>+Vendes[[#This Row],[Base Imposable]]*Vendes[[#This Row],[% IVA]]</f>
        <v>0</v>
      </c>
      <c r="H1573" s="10">
        <f>-Vendes[[#This Row],[Base Imposable]]*Vendes[[#This Row],[% IRPF]]</f>
        <v>0</v>
      </c>
      <c r="I1573" s="10">
        <f>+Vendes[[#This Row],[Base Imposable]]+Vendes[[#This Row],[Quota IVA]]+Vendes[[#This Row],[IRPF]]</f>
        <v>0</v>
      </c>
      <c r="J1573" s="19"/>
      <c r="K1573" s="17">
        <f>+MONTH(Vendes[[#This Row],[Data Factura]])</f>
        <v>1</v>
      </c>
      <c r="L1573" s="17">
        <f>+YEAR(Vendes[[#This Row],[Data Factura]])</f>
        <v>1900</v>
      </c>
      <c r="M1573" s="18">
        <f>+Vendes[[#This Row],[Data Factura]]</f>
        <v>0</v>
      </c>
      <c r="N1573" s="15" t="s">
        <v>15</v>
      </c>
      <c r="O1573" s="10">
        <f>+Vendes[[#This Row],[Base Imposable]]</f>
        <v>0</v>
      </c>
    </row>
    <row r="1574" spans="1:15" ht="15" customHeight="1" x14ac:dyDescent="0.3">
      <c r="A1574" s="19"/>
      <c r="B1574" s="19"/>
      <c r="C1574" s="19"/>
      <c r="D1574" s="19"/>
      <c r="E1574" s="19"/>
      <c r="F1574" s="19"/>
      <c r="G1574" s="10">
        <f>+Vendes[[#This Row],[Base Imposable]]*Vendes[[#This Row],[% IVA]]</f>
        <v>0</v>
      </c>
      <c r="H1574" s="10">
        <f>-Vendes[[#This Row],[Base Imposable]]*Vendes[[#This Row],[% IRPF]]</f>
        <v>0</v>
      </c>
      <c r="I1574" s="10">
        <f>+Vendes[[#This Row],[Base Imposable]]+Vendes[[#This Row],[Quota IVA]]+Vendes[[#This Row],[IRPF]]</f>
        <v>0</v>
      </c>
      <c r="J1574" s="19"/>
      <c r="K1574" s="17">
        <f>+MONTH(Vendes[[#This Row],[Data Factura]])</f>
        <v>1</v>
      </c>
      <c r="L1574" s="17">
        <f>+YEAR(Vendes[[#This Row],[Data Factura]])</f>
        <v>1900</v>
      </c>
      <c r="M1574" s="18">
        <f>+Vendes[[#This Row],[Data Factura]]</f>
        <v>0</v>
      </c>
      <c r="N1574" s="15" t="s">
        <v>15</v>
      </c>
      <c r="O1574" s="10">
        <f>+Vendes[[#This Row],[Base Imposable]]</f>
        <v>0</v>
      </c>
    </row>
    <row r="1575" spans="1:15" ht="15" customHeight="1" x14ac:dyDescent="0.3">
      <c r="A1575" s="19"/>
      <c r="B1575" s="19"/>
      <c r="C1575" s="19"/>
      <c r="D1575" s="19"/>
      <c r="E1575" s="19"/>
      <c r="F1575" s="19"/>
      <c r="G1575" s="10">
        <f>+Vendes[[#This Row],[Base Imposable]]*Vendes[[#This Row],[% IVA]]</f>
        <v>0</v>
      </c>
      <c r="H1575" s="10">
        <f>-Vendes[[#This Row],[Base Imposable]]*Vendes[[#This Row],[% IRPF]]</f>
        <v>0</v>
      </c>
      <c r="I1575" s="10">
        <f>+Vendes[[#This Row],[Base Imposable]]+Vendes[[#This Row],[Quota IVA]]+Vendes[[#This Row],[IRPF]]</f>
        <v>0</v>
      </c>
      <c r="J1575" s="19"/>
      <c r="K1575" s="17">
        <f>+MONTH(Vendes[[#This Row],[Data Factura]])</f>
        <v>1</v>
      </c>
      <c r="L1575" s="17">
        <f>+YEAR(Vendes[[#This Row],[Data Factura]])</f>
        <v>1900</v>
      </c>
      <c r="M1575" s="18">
        <f>+Vendes[[#This Row],[Data Factura]]</f>
        <v>0</v>
      </c>
      <c r="N1575" s="15" t="s">
        <v>15</v>
      </c>
      <c r="O1575" s="10">
        <f>+Vendes[[#This Row],[Base Imposable]]</f>
        <v>0</v>
      </c>
    </row>
    <row r="1576" spans="1:15" ht="15" customHeight="1" x14ac:dyDescent="0.3">
      <c r="A1576" s="19"/>
      <c r="B1576" s="19"/>
      <c r="C1576" s="19"/>
      <c r="D1576" s="19"/>
      <c r="E1576" s="19"/>
      <c r="F1576" s="19"/>
      <c r="G1576" s="10">
        <f>+Vendes[[#This Row],[Base Imposable]]*Vendes[[#This Row],[% IVA]]</f>
        <v>0</v>
      </c>
      <c r="H1576" s="10">
        <f>-Vendes[[#This Row],[Base Imposable]]*Vendes[[#This Row],[% IRPF]]</f>
        <v>0</v>
      </c>
      <c r="I1576" s="10">
        <f>+Vendes[[#This Row],[Base Imposable]]+Vendes[[#This Row],[Quota IVA]]+Vendes[[#This Row],[IRPF]]</f>
        <v>0</v>
      </c>
      <c r="J1576" s="19"/>
      <c r="K1576" s="17">
        <f>+MONTH(Vendes[[#This Row],[Data Factura]])</f>
        <v>1</v>
      </c>
      <c r="L1576" s="17">
        <f>+YEAR(Vendes[[#This Row],[Data Factura]])</f>
        <v>1900</v>
      </c>
      <c r="M1576" s="18">
        <f>+Vendes[[#This Row],[Data Factura]]</f>
        <v>0</v>
      </c>
      <c r="N1576" s="15" t="s">
        <v>15</v>
      </c>
      <c r="O1576" s="10">
        <f>+Vendes[[#This Row],[Base Imposable]]</f>
        <v>0</v>
      </c>
    </row>
    <row r="1577" spans="1:15" ht="15" customHeight="1" x14ac:dyDescent="0.3">
      <c r="A1577" s="19"/>
      <c r="B1577" s="19"/>
      <c r="C1577" s="19"/>
      <c r="D1577" s="19"/>
      <c r="E1577" s="19"/>
      <c r="F1577" s="19"/>
      <c r="G1577" s="10">
        <f>+Vendes[[#This Row],[Base Imposable]]*Vendes[[#This Row],[% IVA]]</f>
        <v>0</v>
      </c>
      <c r="H1577" s="10">
        <f>-Vendes[[#This Row],[Base Imposable]]*Vendes[[#This Row],[% IRPF]]</f>
        <v>0</v>
      </c>
      <c r="I1577" s="10">
        <f>+Vendes[[#This Row],[Base Imposable]]+Vendes[[#This Row],[Quota IVA]]+Vendes[[#This Row],[IRPF]]</f>
        <v>0</v>
      </c>
      <c r="J1577" s="19"/>
      <c r="K1577" s="17">
        <f>+MONTH(Vendes[[#This Row],[Data Factura]])</f>
        <v>1</v>
      </c>
      <c r="L1577" s="17">
        <f>+YEAR(Vendes[[#This Row],[Data Factura]])</f>
        <v>1900</v>
      </c>
      <c r="M1577" s="18">
        <f>+Vendes[[#This Row],[Data Factura]]</f>
        <v>0</v>
      </c>
      <c r="N1577" s="15" t="s">
        <v>15</v>
      </c>
      <c r="O1577" s="10">
        <f>+Vendes[[#This Row],[Base Imposable]]</f>
        <v>0</v>
      </c>
    </row>
    <row r="1578" spans="1:15" ht="15" customHeight="1" x14ac:dyDescent="0.3">
      <c r="A1578" s="19"/>
      <c r="B1578" s="19"/>
      <c r="C1578" s="19"/>
      <c r="D1578" s="19"/>
      <c r="E1578" s="19"/>
      <c r="F1578" s="19"/>
      <c r="G1578" s="10">
        <f>+Vendes[[#This Row],[Base Imposable]]*Vendes[[#This Row],[% IVA]]</f>
        <v>0</v>
      </c>
      <c r="H1578" s="10">
        <f>-Vendes[[#This Row],[Base Imposable]]*Vendes[[#This Row],[% IRPF]]</f>
        <v>0</v>
      </c>
      <c r="I1578" s="10">
        <f>+Vendes[[#This Row],[Base Imposable]]+Vendes[[#This Row],[Quota IVA]]+Vendes[[#This Row],[IRPF]]</f>
        <v>0</v>
      </c>
      <c r="J1578" s="19"/>
      <c r="K1578" s="17">
        <f>+MONTH(Vendes[[#This Row],[Data Factura]])</f>
        <v>1</v>
      </c>
      <c r="L1578" s="17">
        <f>+YEAR(Vendes[[#This Row],[Data Factura]])</f>
        <v>1900</v>
      </c>
      <c r="M1578" s="18">
        <f>+Vendes[[#This Row],[Data Factura]]</f>
        <v>0</v>
      </c>
      <c r="N1578" s="15" t="s">
        <v>15</v>
      </c>
      <c r="O1578" s="10">
        <f>+Vendes[[#This Row],[Base Imposable]]</f>
        <v>0</v>
      </c>
    </row>
    <row r="1579" spans="1:15" ht="15" customHeight="1" x14ac:dyDescent="0.3">
      <c r="A1579" s="19"/>
      <c r="B1579" s="19"/>
      <c r="C1579" s="19"/>
      <c r="D1579" s="19"/>
      <c r="E1579" s="19"/>
      <c r="F1579" s="19"/>
      <c r="G1579" s="10">
        <f>+Vendes[[#This Row],[Base Imposable]]*Vendes[[#This Row],[% IVA]]</f>
        <v>0</v>
      </c>
      <c r="H1579" s="10">
        <f>-Vendes[[#This Row],[Base Imposable]]*Vendes[[#This Row],[% IRPF]]</f>
        <v>0</v>
      </c>
      <c r="I1579" s="10">
        <f>+Vendes[[#This Row],[Base Imposable]]+Vendes[[#This Row],[Quota IVA]]+Vendes[[#This Row],[IRPF]]</f>
        <v>0</v>
      </c>
      <c r="J1579" s="19"/>
      <c r="K1579" s="17">
        <f>+MONTH(Vendes[[#This Row],[Data Factura]])</f>
        <v>1</v>
      </c>
      <c r="L1579" s="17">
        <f>+YEAR(Vendes[[#This Row],[Data Factura]])</f>
        <v>1900</v>
      </c>
      <c r="M1579" s="18">
        <f>+Vendes[[#This Row],[Data Factura]]</f>
        <v>0</v>
      </c>
      <c r="N1579" s="15" t="s">
        <v>15</v>
      </c>
      <c r="O1579" s="10">
        <f>+Vendes[[#This Row],[Base Imposable]]</f>
        <v>0</v>
      </c>
    </row>
    <row r="1580" spans="1:15" ht="15" customHeight="1" x14ac:dyDescent="0.3">
      <c r="A1580" s="19"/>
      <c r="B1580" s="19"/>
      <c r="C1580" s="19"/>
      <c r="D1580" s="19"/>
      <c r="E1580" s="19"/>
      <c r="F1580" s="19"/>
      <c r="G1580" s="10">
        <f>+Vendes[[#This Row],[Base Imposable]]*Vendes[[#This Row],[% IVA]]</f>
        <v>0</v>
      </c>
      <c r="H1580" s="10">
        <f>-Vendes[[#This Row],[Base Imposable]]*Vendes[[#This Row],[% IRPF]]</f>
        <v>0</v>
      </c>
      <c r="I1580" s="10">
        <f>+Vendes[[#This Row],[Base Imposable]]+Vendes[[#This Row],[Quota IVA]]+Vendes[[#This Row],[IRPF]]</f>
        <v>0</v>
      </c>
      <c r="J1580" s="19"/>
      <c r="K1580" s="17">
        <f>+MONTH(Vendes[[#This Row],[Data Factura]])</f>
        <v>1</v>
      </c>
      <c r="L1580" s="17">
        <f>+YEAR(Vendes[[#This Row],[Data Factura]])</f>
        <v>1900</v>
      </c>
      <c r="M1580" s="18">
        <f>+Vendes[[#This Row],[Data Factura]]</f>
        <v>0</v>
      </c>
      <c r="N1580" s="15" t="s">
        <v>15</v>
      </c>
      <c r="O1580" s="10">
        <f>+Vendes[[#This Row],[Base Imposable]]</f>
        <v>0</v>
      </c>
    </row>
    <row r="1581" spans="1:15" ht="15" customHeight="1" x14ac:dyDescent="0.3">
      <c r="A1581" s="19"/>
      <c r="B1581" s="19"/>
      <c r="C1581" s="19"/>
      <c r="D1581" s="19"/>
      <c r="E1581" s="19"/>
      <c r="F1581" s="19"/>
      <c r="G1581" s="10">
        <f>+Vendes[[#This Row],[Base Imposable]]*Vendes[[#This Row],[% IVA]]</f>
        <v>0</v>
      </c>
      <c r="H1581" s="10">
        <f>-Vendes[[#This Row],[Base Imposable]]*Vendes[[#This Row],[% IRPF]]</f>
        <v>0</v>
      </c>
      <c r="I1581" s="10">
        <f>+Vendes[[#This Row],[Base Imposable]]+Vendes[[#This Row],[Quota IVA]]+Vendes[[#This Row],[IRPF]]</f>
        <v>0</v>
      </c>
      <c r="J1581" s="19"/>
      <c r="K1581" s="17">
        <f>+MONTH(Vendes[[#This Row],[Data Factura]])</f>
        <v>1</v>
      </c>
      <c r="L1581" s="17">
        <f>+YEAR(Vendes[[#This Row],[Data Factura]])</f>
        <v>1900</v>
      </c>
      <c r="M1581" s="18">
        <f>+Vendes[[#This Row],[Data Factura]]</f>
        <v>0</v>
      </c>
      <c r="N1581" s="15" t="s">
        <v>15</v>
      </c>
      <c r="O1581" s="10">
        <f>+Vendes[[#This Row],[Base Imposable]]</f>
        <v>0</v>
      </c>
    </row>
    <row r="1582" spans="1:15" ht="15" customHeight="1" x14ac:dyDescent="0.3">
      <c r="A1582" s="19"/>
      <c r="B1582" s="19"/>
      <c r="C1582" s="19"/>
      <c r="D1582" s="19"/>
      <c r="E1582" s="19"/>
      <c r="F1582" s="19"/>
      <c r="G1582" s="10">
        <f>+Vendes[[#This Row],[Base Imposable]]*Vendes[[#This Row],[% IVA]]</f>
        <v>0</v>
      </c>
      <c r="H1582" s="10">
        <f>-Vendes[[#This Row],[Base Imposable]]*Vendes[[#This Row],[% IRPF]]</f>
        <v>0</v>
      </c>
      <c r="I1582" s="10">
        <f>+Vendes[[#This Row],[Base Imposable]]+Vendes[[#This Row],[Quota IVA]]+Vendes[[#This Row],[IRPF]]</f>
        <v>0</v>
      </c>
      <c r="J1582" s="19"/>
      <c r="K1582" s="17">
        <f>+MONTH(Vendes[[#This Row],[Data Factura]])</f>
        <v>1</v>
      </c>
      <c r="L1582" s="17">
        <f>+YEAR(Vendes[[#This Row],[Data Factura]])</f>
        <v>1900</v>
      </c>
      <c r="M1582" s="18">
        <f>+Vendes[[#This Row],[Data Factura]]</f>
        <v>0</v>
      </c>
      <c r="N1582" s="15" t="s">
        <v>15</v>
      </c>
      <c r="O1582" s="10">
        <f>+Vendes[[#This Row],[Base Imposable]]</f>
        <v>0</v>
      </c>
    </row>
    <row r="1583" spans="1:15" ht="15" customHeight="1" x14ac:dyDescent="0.3">
      <c r="A1583" s="19"/>
      <c r="B1583" s="19"/>
      <c r="C1583" s="19"/>
      <c r="D1583" s="19"/>
      <c r="E1583" s="19"/>
      <c r="F1583" s="19"/>
      <c r="G1583" s="10">
        <f>+Vendes[[#This Row],[Base Imposable]]*Vendes[[#This Row],[% IVA]]</f>
        <v>0</v>
      </c>
      <c r="H1583" s="10">
        <f>-Vendes[[#This Row],[Base Imposable]]*Vendes[[#This Row],[% IRPF]]</f>
        <v>0</v>
      </c>
      <c r="I1583" s="10">
        <f>+Vendes[[#This Row],[Base Imposable]]+Vendes[[#This Row],[Quota IVA]]+Vendes[[#This Row],[IRPF]]</f>
        <v>0</v>
      </c>
      <c r="J1583" s="19"/>
      <c r="K1583" s="17">
        <f>+MONTH(Vendes[[#This Row],[Data Factura]])</f>
        <v>1</v>
      </c>
      <c r="L1583" s="17">
        <f>+YEAR(Vendes[[#This Row],[Data Factura]])</f>
        <v>1900</v>
      </c>
      <c r="M1583" s="18">
        <f>+Vendes[[#This Row],[Data Factura]]</f>
        <v>0</v>
      </c>
      <c r="N1583" s="15" t="s">
        <v>15</v>
      </c>
      <c r="O1583" s="10">
        <f>+Vendes[[#This Row],[Base Imposable]]</f>
        <v>0</v>
      </c>
    </row>
    <row r="1584" spans="1:15" ht="15" customHeight="1" x14ac:dyDescent="0.3">
      <c r="A1584" s="19"/>
      <c r="B1584" s="19"/>
      <c r="C1584" s="19"/>
      <c r="D1584" s="19"/>
      <c r="E1584" s="19"/>
      <c r="F1584" s="19"/>
      <c r="G1584" s="10">
        <f>+Vendes[[#This Row],[Base Imposable]]*Vendes[[#This Row],[% IVA]]</f>
        <v>0</v>
      </c>
      <c r="H1584" s="10">
        <f>-Vendes[[#This Row],[Base Imposable]]*Vendes[[#This Row],[% IRPF]]</f>
        <v>0</v>
      </c>
      <c r="I1584" s="10">
        <f>+Vendes[[#This Row],[Base Imposable]]+Vendes[[#This Row],[Quota IVA]]+Vendes[[#This Row],[IRPF]]</f>
        <v>0</v>
      </c>
      <c r="J1584" s="19"/>
      <c r="K1584" s="17">
        <f>+MONTH(Vendes[[#This Row],[Data Factura]])</f>
        <v>1</v>
      </c>
      <c r="L1584" s="17">
        <f>+YEAR(Vendes[[#This Row],[Data Factura]])</f>
        <v>1900</v>
      </c>
      <c r="M1584" s="18">
        <f>+Vendes[[#This Row],[Data Factura]]</f>
        <v>0</v>
      </c>
      <c r="N1584" s="15" t="s">
        <v>15</v>
      </c>
      <c r="O1584" s="10">
        <f>+Vendes[[#This Row],[Base Imposable]]</f>
        <v>0</v>
      </c>
    </row>
    <row r="1585" spans="1:15" ht="15" customHeight="1" x14ac:dyDescent="0.3">
      <c r="A1585" s="19"/>
      <c r="B1585" s="19"/>
      <c r="C1585" s="19"/>
      <c r="D1585" s="19"/>
      <c r="E1585" s="19"/>
      <c r="F1585" s="19"/>
      <c r="G1585" s="10">
        <f>+Vendes[[#This Row],[Base Imposable]]*Vendes[[#This Row],[% IVA]]</f>
        <v>0</v>
      </c>
      <c r="H1585" s="10">
        <f>-Vendes[[#This Row],[Base Imposable]]*Vendes[[#This Row],[% IRPF]]</f>
        <v>0</v>
      </c>
      <c r="I1585" s="10">
        <f>+Vendes[[#This Row],[Base Imposable]]+Vendes[[#This Row],[Quota IVA]]+Vendes[[#This Row],[IRPF]]</f>
        <v>0</v>
      </c>
      <c r="J1585" s="19"/>
      <c r="K1585" s="17">
        <f>+MONTH(Vendes[[#This Row],[Data Factura]])</f>
        <v>1</v>
      </c>
      <c r="L1585" s="17">
        <f>+YEAR(Vendes[[#This Row],[Data Factura]])</f>
        <v>1900</v>
      </c>
      <c r="M1585" s="18">
        <f>+Vendes[[#This Row],[Data Factura]]</f>
        <v>0</v>
      </c>
      <c r="N1585" s="15" t="s">
        <v>15</v>
      </c>
      <c r="O1585" s="10">
        <f>+Vendes[[#This Row],[Base Imposable]]</f>
        <v>0</v>
      </c>
    </row>
    <row r="1586" spans="1:15" ht="15" customHeight="1" x14ac:dyDescent="0.3">
      <c r="A1586" s="19"/>
      <c r="B1586" s="19"/>
      <c r="C1586" s="19"/>
      <c r="D1586" s="19"/>
      <c r="E1586" s="19"/>
      <c r="F1586" s="19"/>
      <c r="G1586" s="10">
        <f>+Vendes[[#This Row],[Base Imposable]]*Vendes[[#This Row],[% IVA]]</f>
        <v>0</v>
      </c>
      <c r="H1586" s="10">
        <f>-Vendes[[#This Row],[Base Imposable]]*Vendes[[#This Row],[% IRPF]]</f>
        <v>0</v>
      </c>
      <c r="I1586" s="10">
        <f>+Vendes[[#This Row],[Base Imposable]]+Vendes[[#This Row],[Quota IVA]]+Vendes[[#This Row],[IRPF]]</f>
        <v>0</v>
      </c>
      <c r="J1586" s="19"/>
      <c r="K1586" s="17">
        <f>+MONTH(Vendes[[#This Row],[Data Factura]])</f>
        <v>1</v>
      </c>
      <c r="L1586" s="17">
        <f>+YEAR(Vendes[[#This Row],[Data Factura]])</f>
        <v>1900</v>
      </c>
      <c r="M1586" s="18">
        <f>+Vendes[[#This Row],[Data Factura]]</f>
        <v>0</v>
      </c>
      <c r="N1586" s="15" t="s">
        <v>15</v>
      </c>
      <c r="O1586" s="10">
        <f>+Vendes[[#This Row],[Base Imposable]]</f>
        <v>0</v>
      </c>
    </row>
    <row r="1587" spans="1:15" ht="15" customHeight="1" x14ac:dyDescent="0.3">
      <c r="A1587" s="19"/>
      <c r="B1587" s="19"/>
      <c r="C1587" s="19"/>
      <c r="D1587" s="19"/>
      <c r="E1587" s="19"/>
      <c r="F1587" s="19"/>
      <c r="G1587" s="10">
        <f>+Vendes[[#This Row],[Base Imposable]]*Vendes[[#This Row],[% IVA]]</f>
        <v>0</v>
      </c>
      <c r="H1587" s="10">
        <f>-Vendes[[#This Row],[Base Imposable]]*Vendes[[#This Row],[% IRPF]]</f>
        <v>0</v>
      </c>
      <c r="I1587" s="10">
        <f>+Vendes[[#This Row],[Base Imposable]]+Vendes[[#This Row],[Quota IVA]]+Vendes[[#This Row],[IRPF]]</f>
        <v>0</v>
      </c>
      <c r="J1587" s="19"/>
      <c r="K1587" s="17">
        <f>+MONTH(Vendes[[#This Row],[Data Factura]])</f>
        <v>1</v>
      </c>
      <c r="L1587" s="17">
        <f>+YEAR(Vendes[[#This Row],[Data Factura]])</f>
        <v>1900</v>
      </c>
      <c r="M1587" s="18">
        <f>+Vendes[[#This Row],[Data Factura]]</f>
        <v>0</v>
      </c>
      <c r="N1587" s="15" t="s">
        <v>15</v>
      </c>
      <c r="O1587" s="10">
        <f>+Vendes[[#This Row],[Base Imposable]]</f>
        <v>0</v>
      </c>
    </row>
    <row r="1588" spans="1:15" ht="15" customHeight="1" x14ac:dyDescent="0.3">
      <c r="A1588" s="19"/>
      <c r="B1588" s="19"/>
      <c r="C1588" s="19"/>
      <c r="D1588" s="19"/>
      <c r="E1588" s="19"/>
      <c r="F1588" s="19"/>
      <c r="G1588" s="10">
        <f>+Vendes[[#This Row],[Base Imposable]]*Vendes[[#This Row],[% IVA]]</f>
        <v>0</v>
      </c>
      <c r="H1588" s="10">
        <f>-Vendes[[#This Row],[Base Imposable]]*Vendes[[#This Row],[% IRPF]]</f>
        <v>0</v>
      </c>
      <c r="I1588" s="10">
        <f>+Vendes[[#This Row],[Base Imposable]]+Vendes[[#This Row],[Quota IVA]]+Vendes[[#This Row],[IRPF]]</f>
        <v>0</v>
      </c>
      <c r="J1588" s="19"/>
      <c r="K1588" s="17">
        <f>+MONTH(Vendes[[#This Row],[Data Factura]])</f>
        <v>1</v>
      </c>
      <c r="L1588" s="17">
        <f>+YEAR(Vendes[[#This Row],[Data Factura]])</f>
        <v>1900</v>
      </c>
      <c r="M1588" s="18">
        <f>+Vendes[[#This Row],[Data Factura]]</f>
        <v>0</v>
      </c>
      <c r="N1588" s="15" t="s">
        <v>15</v>
      </c>
      <c r="O1588" s="10">
        <f>+Vendes[[#This Row],[Base Imposable]]</f>
        <v>0</v>
      </c>
    </row>
    <row r="1589" spans="1:15" ht="15" customHeight="1" x14ac:dyDescent="0.3">
      <c r="A1589" s="19"/>
      <c r="B1589" s="19"/>
      <c r="C1589" s="19"/>
      <c r="D1589" s="19"/>
      <c r="E1589" s="19"/>
      <c r="F1589" s="19"/>
      <c r="G1589" s="10">
        <f>+Vendes[[#This Row],[Base Imposable]]*Vendes[[#This Row],[% IVA]]</f>
        <v>0</v>
      </c>
      <c r="H1589" s="10">
        <f>-Vendes[[#This Row],[Base Imposable]]*Vendes[[#This Row],[% IRPF]]</f>
        <v>0</v>
      </c>
      <c r="I1589" s="10">
        <f>+Vendes[[#This Row],[Base Imposable]]+Vendes[[#This Row],[Quota IVA]]+Vendes[[#This Row],[IRPF]]</f>
        <v>0</v>
      </c>
      <c r="J1589" s="19"/>
      <c r="K1589" s="17">
        <f>+MONTH(Vendes[[#This Row],[Data Factura]])</f>
        <v>1</v>
      </c>
      <c r="L1589" s="17">
        <f>+YEAR(Vendes[[#This Row],[Data Factura]])</f>
        <v>1900</v>
      </c>
      <c r="M1589" s="18">
        <f>+Vendes[[#This Row],[Data Factura]]</f>
        <v>0</v>
      </c>
      <c r="N1589" s="15" t="s">
        <v>15</v>
      </c>
      <c r="O1589" s="10">
        <f>+Vendes[[#This Row],[Base Imposable]]</f>
        <v>0</v>
      </c>
    </row>
    <row r="1590" spans="1:15" ht="15" customHeight="1" x14ac:dyDescent="0.3">
      <c r="A1590" s="19"/>
      <c r="B1590" s="19"/>
      <c r="C1590" s="19"/>
      <c r="D1590" s="19"/>
      <c r="E1590" s="19"/>
      <c r="F1590" s="19"/>
      <c r="G1590" s="10">
        <f>+Vendes[[#This Row],[Base Imposable]]*Vendes[[#This Row],[% IVA]]</f>
        <v>0</v>
      </c>
      <c r="H1590" s="10">
        <f>-Vendes[[#This Row],[Base Imposable]]*Vendes[[#This Row],[% IRPF]]</f>
        <v>0</v>
      </c>
      <c r="I1590" s="10">
        <f>+Vendes[[#This Row],[Base Imposable]]+Vendes[[#This Row],[Quota IVA]]+Vendes[[#This Row],[IRPF]]</f>
        <v>0</v>
      </c>
      <c r="J1590" s="19"/>
      <c r="K1590" s="17">
        <f>+MONTH(Vendes[[#This Row],[Data Factura]])</f>
        <v>1</v>
      </c>
      <c r="L1590" s="17">
        <f>+YEAR(Vendes[[#This Row],[Data Factura]])</f>
        <v>1900</v>
      </c>
      <c r="M1590" s="18">
        <f>+Vendes[[#This Row],[Data Factura]]</f>
        <v>0</v>
      </c>
      <c r="N1590" s="15" t="s">
        <v>15</v>
      </c>
      <c r="O1590" s="10">
        <f>+Vendes[[#This Row],[Base Imposable]]</f>
        <v>0</v>
      </c>
    </row>
    <row r="1591" spans="1:15" ht="15" customHeight="1" x14ac:dyDescent="0.3">
      <c r="A1591" s="19"/>
      <c r="B1591" s="19"/>
      <c r="C1591" s="19"/>
      <c r="D1591" s="19"/>
      <c r="E1591" s="19"/>
      <c r="F1591" s="19"/>
      <c r="G1591" s="10">
        <f>+Vendes[[#This Row],[Base Imposable]]*Vendes[[#This Row],[% IVA]]</f>
        <v>0</v>
      </c>
      <c r="H1591" s="10">
        <f>-Vendes[[#This Row],[Base Imposable]]*Vendes[[#This Row],[% IRPF]]</f>
        <v>0</v>
      </c>
      <c r="I1591" s="10">
        <f>+Vendes[[#This Row],[Base Imposable]]+Vendes[[#This Row],[Quota IVA]]+Vendes[[#This Row],[IRPF]]</f>
        <v>0</v>
      </c>
      <c r="J1591" s="19"/>
      <c r="K1591" s="17">
        <f>+MONTH(Vendes[[#This Row],[Data Factura]])</f>
        <v>1</v>
      </c>
      <c r="L1591" s="17">
        <f>+YEAR(Vendes[[#This Row],[Data Factura]])</f>
        <v>1900</v>
      </c>
      <c r="M1591" s="18">
        <f>+Vendes[[#This Row],[Data Factura]]</f>
        <v>0</v>
      </c>
      <c r="N1591" s="15" t="s">
        <v>15</v>
      </c>
      <c r="O1591" s="10">
        <f>+Vendes[[#This Row],[Base Imposable]]</f>
        <v>0</v>
      </c>
    </row>
    <row r="1592" spans="1:15" ht="15" customHeight="1" x14ac:dyDescent="0.3">
      <c r="A1592" s="19"/>
      <c r="B1592" s="19"/>
      <c r="C1592" s="19"/>
      <c r="D1592" s="19"/>
      <c r="E1592" s="19"/>
      <c r="F1592" s="19"/>
      <c r="G1592" s="10">
        <f>+Vendes[[#This Row],[Base Imposable]]*Vendes[[#This Row],[% IVA]]</f>
        <v>0</v>
      </c>
      <c r="H1592" s="10">
        <f>-Vendes[[#This Row],[Base Imposable]]*Vendes[[#This Row],[% IRPF]]</f>
        <v>0</v>
      </c>
      <c r="I1592" s="10">
        <f>+Vendes[[#This Row],[Base Imposable]]+Vendes[[#This Row],[Quota IVA]]+Vendes[[#This Row],[IRPF]]</f>
        <v>0</v>
      </c>
      <c r="J1592" s="19"/>
      <c r="K1592" s="17">
        <f>+MONTH(Vendes[[#This Row],[Data Factura]])</f>
        <v>1</v>
      </c>
      <c r="L1592" s="17">
        <f>+YEAR(Vendes[[#This Row],[Data Factura]])</f>
        <v>1900</v>
      </c>
      <c r="M1592" s="18">
        <f>+Vendes[[#This Row],[Data Factura]]</f>
        <v>0</v>
      </c>
      <c r="N1592" s="15" t="s">
        <v>15</v>
      </c>
      <c r="O1592" s="10">
        <f>+Vendes[[#This Row],[Base Imposable]]</f>
        <v>0</v>
      </c>
    </row>
    <row r="1593" spans="1:15" ht="15" customHeight="1" x14ac:dyDescent="0.3">
      <c r="A1593" s="19"/>
      <c r="B1593" s="19"/>
      <c r="C1593" s="19"/>
      <c r="D1593" s="19"/>
      <c r="E1593" s="19"/>
      <c r="F1593" s="19"/>
      <c r="G1593" s="10">
        <f>+Vendes[[#This Row],[Base Imposable]]*Vendes[[#This Row],[% IVA]]</f>
        <v>0</v>
      </c>
      <c r="H1593" s="10">
        <f>-Vendes[[#This Row],[Base Imposable]]*Vendes[[#This Row],[% IRPF]]</f>
        <v>0</v>
      </c>
      <c r="I1593" s="10">
        <f>+Vendes[[#This Row],[Base Imposable]]+Vendes[[#This Row],[Quota IVA]]+Vendes[[#This Row],[IRPF]]</f>
        <v>0</v>
      </c>
      <c r="J1593" s="19"/>
      <c r="K1593" s="17">
        <f>+MONTH(Vendes[[#This Row],[Data Factura]])</f>
        <v>1</v>
      </c>
      <c r="L1593" s="17">
        <f>+YEAR(Vendes[[#This Row],[Data Factura]])</f>
        <v>1900</v>
      </c>
      <c r="M1593" s="18">
        <f>+Vendes[[#This Row],[Data Factura]]</f>
        <v>0</v>
      </c>
      <c r="N1593" s="15" t="s">
        <v>15</v>
      </c>
      <c r="O1593" s="10">
        <f>+Vendes[[#This Row],[Base Imposable]]</f>
        <v>0</v>
      </c>
    </row>
    <row r="1594" spans="1:15" ht="15" customHeight="1" x14ac:dyDescent="0.3">
      <c r="A1594" s="19"/>
      <c r="B1594" s="19"/>
      <c r="C1594" s="19"/>
      <c r="D1594" s="19"/>
      <c r="E1594" s="19"/>
      <c r="F1594" s="19"/>
      <c r="G1594" s="10">
        <f>+Vendes[[#This Row],[Base Imposable]]*Vendes[[#This Row],[% IVA]]</f>
        <v>0</v>
      </c>
      <c r="H1594" s="10">
        <f>-Vendes[[#This Row],[Base Imposable]]*Vendes[[#This Row],[% IRPF]]</f>
        <v>0</v>
      </c>
      <c r="I1594" s="10">
        <f>+Vendes[[#This Row],[Base Imposable]]+Vendes[[#This Row],[Quota IVA]]+Vendes[[#This Row],[IRPF]]</f>
        <v>0</v>
      </c>
      <c r="J1594" s="19"/>
      <c r="K1594" s="17">
        <f>+MONTH(Vendes[[#This Row],[Data Factura]])</f>
        <v>1</v>
      </c>
      <c r="L1594" s="17">
        <f>+YEAR(Vendes[[#This Row],[Data Factura]])</f>
        <v>1900</v>
      </c>
      <c r="M1594" s="18">
        <f>+Vendes[[#This Row],[Data Factura]]</f>
        <v>0</v>
      </c>
      <c r="N1594" s="15" t="s">
        <v>15</v>
      </c>
      <c r="O1594" s="10">
        <f>+Vendes[[#This Row],[Base Imposable]]</f>
        <v>0</v>
      </c>
    </row>
    <row r="1595" spans="1:15" ht="15" customHeight="1" x14ac:dyDescent="0.3">
      <c r="A1595" s="19"/>
      <c r="B1595" s="19"/>
      <c r="C1595" s="19"/>
      <c r="D1595" s="19"/>
      <c r="E1595" s="19"/>
      <c r="F1595" s="19"/>
      <c r="G1595" s="10">
        <f>+Vendes[[#This Row],[Base Imposable]]*Vendes[[#This Row],[% IVA]]</f>
        <v>0</v>
      </c>
      <c r="H1595" s="10">
        <f>-Vendes[[#This Row],[Base Imposable]]*Vendes[[#This Row],[% IRPF]]</f>
        <v>0</v>
      </c>
      <c r="I1595" s="10">
        <f>+Vendes[[#This Row],[Base Imposable]]+Vendes[[#This Row],[Quota IVA]]+Vendes[[#This Row],[IRPF]]</f>
        <v>0</v>
      </c>
      <c r="J1595" s="19"/>
      <c r="K1595" s="17">
        <f>+MONTH(Vendes[[#This Row],[Data Factura]])</f>
        <v>1</v>
      </c>
      <c r="L1595" s="17">
        <f>+YEAR(Vendes[[#This Row],[Data Factura]])</f>
        <v>1900</v>
      </c>
      <c r="M1595" s="18">
        <f>+Vendes[[#This Row],[Data Factura]]</f>
        <v>0</v>
      </c>
      <c r="N1595" s="15" t="s">
        <v>15</v>
      </c>
      <c r="O1595" s="10">
        <f>+Vendes[[#This Row],[Base Imposable]]</f>
        <v>0</v>
      </c>
    </row>
    <row r="1596" spans="1:15" ht="15" customHeight="1" x14ac:dyDescent="0.3">
      <c r="A1596" s="19"/>
      <c r="B1596" s="19"/>
      <c r="C1596" s="19"/>
      <c r="D1596" s="19"/>
      <c r="E1596" s="19"/>
      <c r="F1596" s="19"/>
      <c r="G1596" s="10">
        <f>+Vendes[[#This Row],[Base Imposable]]*Vendes[[#This Row],[% IVA]]</f>
        <v>0</v>
      </c>
      <c r="H1596" s="10">
        <f>-Vendes[[#This Row],[Base Imposable]]*Vendes[[#This Row],[% IRPF]]</f>
        <v>0</v>
      </c>
      <c r="I1596" s="10">
        <f>+Vendes[[#This Row],[Base Imposable]]+Vendes[[#This Row],[Quota IVA]]+Vendes[[#This Row],[IRPF]]</f>
        <v>0</v>
      </c>
      <c r="J1596" s="19"/>
      <c r="K1596" s="17">
        <f>+MONTH(Vendes[[#This Row],[Data Factura]])</f>
        <v>1</v>
      </c>
      <c r="L1596" s="17">
        <f>+YEAR(Vendes[[#This Row],[Data Factura]])</f>
        <v>1900</v>
      </c>
      <c r="M1596" s="18">
        <f>+Vendes[[#This Row],[Data Factura]]</f>
        <v>0</v>
      </c>
      <c r="N1596" s="15" t="s">
        <v>15</v>
      </c>
      <c r="O1596" s="10">
        <f>+Vendes[[#This Row],[Base Imposable]]</f>
        <v>0</v>
      </c>
    </row>
    <row r="1597" spans="1:15" ht="15" customHeight="1" x14ac:dyDescent="0.3">
      <c r="A1597" s="19"/>
      <c r="B1597" s="19"/>
      <c r="C1597" s="19"/>
      <c r="D1597" s="19"/>
      <c r="E1597" s="19"/>
      <c r="F1597" s="19"/>
      <c r="G1597" s="10">
        <f>+Vendes[[#This Row],[Base Imposable]]*Vendes[[#This Row],[% IVA]]</f>
        <v>0</v>
      </c>
      <c r="H1597" s="10">
        <f>-Vendes[[#This Row],[Base Imposable]]*Vendes[[#This Row],[% IRPF]]</f>
        <v>0</v>
      </c>
      <c r="I1597" s="10">
        <f>+Vendes[[#This Row],[Base Imposable]]+Vendes[[#This Row],[Quota IVA]]+Vendes[[#This Row],[IRPF]]</f>
        <v>0</v>
      </c>
      <c r="J1597" s="19"/>
      <c r="K1597" s="17">
        <f>+MONTH(Vendes[[#This Row],[Data Factura]])</f>
        <v>1</v>
      </c>
      <c r="L1597" s="17">
        <f>+YEAR(Vendes[[#This Row],[Data Factura]])</f>
        <v>1900</v>
      </c>
      <c r="M1597" s="18">
        <f>+Vendes[[#This Row],[Data Factura]]</f>
        <v>0</v>
      </c>
      <c r="N1597" s="15" t="s">
        <v>15</v>
      </c>
      <c r="O1597" s="10">
        <f>+Vendes[[#This Row],[Base Imposable]]</f>
        <v>0</v>
      </c>
    </row>
    <row r="1598" spans="1:15" ht="15" customHeight="1" x14ac:dyDescent="0.3">
      <c r="A1598" s="19"/>
      <c r="B1598" s="19"/>
      <c r="C1598" s="19"/>
      <c r="D1598" s="19"/>
      <c r="E1598" s="19"/>
      <c r="F1598" s="19"/>
      <c r="G1598" s="10">
        <f>+Vendes[[#This Row],[Base Imposable]]*Vendes[[#This Row],[% IVA]]</f>
        <v>0</v>
      </c>
      <c r="H1598" s="10">
        <f>-Vendes[[#This Row],[Base Imposable]]*Vendes[[#This Row],[% IRPF]]</f>
        <v>0</v>
      </c>
      <c r="I1598" s="10">
        <f>+Vendes[[#This Row],[Base Imposable]]+Vendes[[#This Row],[Quota IVA]]+Vendes[[#This Row],[IRPF]]</f>
        <v>0</v>
      </c>
      <c r="J1598" s="19"/>
      <c r="K1598" s="17">
        <f>+MONTH(Vendes[[#This Row],[Data Factura]])</f>
        <v>1</v>
      </c>
      <c r="L1598" s="17">
        <f>+YEAR(Vendes[[#This Row],[Data Factura]])</f>
        <v>1900</v>
      </c>
      <c r="M1598" s="18">
        <f>+Vendes[[#This Row],[Data Factura]]</f>
        <v>0</v>
      </c>
      <c r="N1598" s="15" t="s">
        <v>15</v>
      </c>
      <c r="O1598" s="10">
        <f>+Vendes[[#This Row],[Base Imposable]]</f>
        <v>0</v>
      </c>
    </row>
    <row r="1599" spans="1:15" ht="15" customHeight="1" x14ac:dyDescent="0.3">
      <c r="A1599" s="19"/>
      <c r="B1599" s="19"/>
      <c r="C1599" s="19"/>
      <c r="D1599" s="19"/>
      <c r="E1599" s="19"/>
      <c r="F1599" s="19"/>
      <c r="G1599" s="10">
        <f>+Vendes[[#This Row],[Base Imposable]]*Vendes[[#This Row],[% IVA]]</f>
        <v>0</v>
      </c>
      <c r="H1599" s="10">
        <f>-Vendes[[#This Row],[Base Imposable]]*Vendes[[#This Row],[% IRPF]]</f>
        <v>0</v>
      </c>
      <c r="I1599" s="10">
        <f>+Vendes[[#This Row],[Base Imposable]]+Vendes[[#This Row],[Quota IVA]]+Vendes[[#This Row],[IRPF]]</f>
        <v>0</v>
      </c>
      <c r="J1599" s="19"/>
      <c r="K1599" s="17">
        <f>+MONTH(Vendes[[#This Row],[Data Factura]])</f>
        <v>1</v>
      </c>
      <c r="L1599" s="17">
        <f>+YEAR(Vendes[[#This Row],[Data Factura]])</f>
        <v>1900</v>
      </c>
      <c r="M1599" s="18">
        <f>+Vendes[[#This Row],[Data Factura]]</f>
        <v>0</v>
      </c>
      <c r="N1599" s="15" t="s">
        <v>15</v>
      </c>
      <c r="O1599" s="10">
        <f>+Vendes[[#This Row],[Base Imposable]]</f>
        <v>0</v>
      </c>
    </row>
    <row r="1600" spans="1:15" ht="15" customHeight="1" x14ac:dyDescent="0.3">
      <c r="A1600" s="19"/>
      <c r="B1600" s="19"/>
      <c r="C1600" s="19"/>
      <c r="D1600" s="19"/>
      <c r="E1600" s="19"/>
      <c r="F1600" s="19"/>
      <c r="G1600" s="10">
        <f>+Vendes[[#This Row],[Base Imposable]]*Vendes[[#This Row],[% IVA]]</f>
        <v>0</v>
      </c>
      <c r="H1600" s="10">
        <f>-Vendes[[#This Row],[Base Imposable]]*Vendes[[#This Row],[% IRPF]]</f>
        <v>0</v>
      </c>
      <c r="I1600" s="10">
        <f>+Vendes[[#This Row],[Base Imposable]]+Vendes[[#This Row],[Quota IVA]]+Vendes[[#This Row],[IRPF]]</f>
        <v>0</v>
      </c>
      <c r="J1600" s="19"/>
      <c r="K1600" s="17">
        <f>+MONTH(Vendes[[#This Row],[Data Factura]])</f>
        <v>1</v>
      </c>
      <c r="L1600" s="17">
        <f>+YEAR(Vendes[[#This Row],[Data Factura]])</f>
        <v>1900</v>
      </c>
      <c r="M1600" s="18">
        <f>+Vendes[[#This Row],[Data Factura]]</f>
        <v>0</v>
      </c>
      <c r="N1600" s="15" t="s">
        <v>15</v>
      </c>
      <c r="O1600" s="10">
        <f>+Vendes[[#This Row],[Base Imposable]]</f>
        <v>0</v>
      </c>
    </row>
    <row r="1601" spans="1:15" ht="15" customHeight="1" x14ac:dyDescent="0.3">
      <c r="A1601" s="19"/>
      <c r="B1601" s="19"/>
      <c r="C1601" s="19"/>
      <c r="D1601" s="19"/>
      <c r="E1601" s="19"/>
      <c r="F1601" s="19"/>
      <c r="G1601" s="10">
        <f>+Vendes[[#This Row],[Base Imposable]]*Vendes[[#This Row],[% IVA]]</f>
        <v>0</v>
      </c>
      <c r="H1601" s="10">
        <f>-Vendes[[#This Row],[Base Imposable]]*Vendes[[#This Row],[% IRPF]]</f>
        <v>0</v>
      </c>
      <c r="I1601" s="10">
        <f>+Vendes[[#This Row],[Base Imposable]]+Vendes[[#This Row],[Quota IVA]]+Vendes[[#This Row],[IRPF]]</f>
        <v>0</v>
      </c>
      <c r="J1601" s="19"/>
      <c r="K1601" s="17">
        <f>+MONTH(Vendes[[#This Row],[Data Factura]])</f>
        <v>1</v>
      </c>
      <c r="L1601" s="17">
        <f>+YEAR(Vendes[[#This Row],[Data Factura]])</f>
        <v>1900</v>
      </c>
      <c r="M1601" s="18">
        <f>+Vendes[[#This Row],[Data Factura]]</f>
        <v>0</v>
      </c>
      <c r="N1601" s="15" t="s">
        <v>15</v>
      </c>
      <c r="O1601" s="10">
        <f>+Vendes[[#This Row],[Base Imposable]]</f>
        <v>0</v>
      </c>
    </row>
    <row r="1602" spans="1:15" ht="15" customHeight="1" x14ac:dyDescent="0.3">
      <c r="A1602" s="19"/>
      <c r="B1602" s="19"/>
      <c r="C1602" s="19"/>
      <c r="D1602" s="19"/>
      <c r="E1602" s="19"/>
      <c r="F1602" s="19"/>
      <c r="G1602" s="10">
        <f>+Vendes[[#This Row],[Base Imposable]]*Vendes[[#This Row],[% IVA]]</f>
        <v>0</v>
      </c>
      <c r="H1602" s="10">
        <f>-Vendes[[#This Row],[Base Imposable]]*Vendes[[#This Row],[% IRPF]]</f>
        <v>0</v>
      </c>
      <c r="I1602" s="10">
        <f>+Vendes[[#This Row],[Base Imposable]]+Vendes[[#This Row],[Quota IVA]]+Vendes[[#This Row],[IRPF]]</f>
        <v>0</v>
      </c>
      <c r="J1602" s="19"/>
      <c r="K1602" s="17">
        <f>+MONTH(Vendes[[#This Row],[Data Factura]])</f>
        <v>1</v>
      </c>
      <c r="L1602" s="17">
        <f>+YEAR(Vendes[[#This Row],[Data Factura]])</f>
        <v>1900</v>
      </c>
      <c r="M1602" s="18">
        <f>+Vendes[[#This Row],[Data Factura]]</f>
        <v>0</v>
      </c>
      <c r="N1602" s="15" t="s">
        <v>15</v>
      </c>
      <c r="O1602" s="10">
        <f>+Vendes[[#This Row],[Base Imposable]]</f>
        <v>0</v>
      </c>
    </row>
    <row r="1603" spans="1:15" ht="15" customHeight="1" x14ac:dyDescent="0.3">
      <c r="A1603" s="19"/>
      <c r="B1603" s="19"/>
      <c r="C1603" s="19"/>
      <c r="D1603" s="19"/>
      <c r="E1603" s="19"/>
      <c r="F1603" s="19"/>
      <c r="G1603" s="10">
        <f>+Vendes[[#This Row],[Base Imposable]]*Vendes[[#This Row],[% IVA]]</f>
        <v>0</v>
      </c>
      <c r="H1603" s="10">
        <f>-Vendes[[#This Row],[Base Imposable]]*Vendes[[#This Row],[% IRPF]]</f>
        <v>0</v>
      </c>
      <c r="I1603" s="10">
        <f>+Vendes[[#This Row],[Base Imposable]]+Vendes[[#This Row],[Quota IVA]]+Vendes[[#This Row],[IRPF]]</f>
        <v>0</v>
      </c>
      <c r="J1603" s="19"/>
      <c r="K1603" s="17">
        <f>+MONTH(Vendes[[#This Row],[Data Factura]])</f>
        <v>1</v>
      </c>
      <c r="L1603" s="17">
        <f>+YEAR(Vendes[[#This Row],[Data Factura]])</f>
        <v>1900</v>
      </c>
      <c r="M1603" s="18">
        <f>+Vendes[[#This Row],[Data Factura]]</f>
        <v>0</v>
      </c>
      <c r="N1603" s="15" t="s">
        <v>15</v>
      </c>
      <c r="O1603" s="10">
        <f>+Vendes[[#This Row],[Base Imposable]]</f>
        <v>0</v>
      </c>
    </row>
    <row r="1604" spans="1:15" ht="15" customHeight="1" x14ac:dyDescent="0.3">
      <c r="A1604" s="19"/>
      <c r="B1604" s="19"/>
      <c r="C1604" s="19"/>
      <c r="D1604" s="19"/>
      <c r="E1604" s="19"/>
      <c r="F1604" s="19"/>
      <c r="G1604" s="10">
        <f>+Vendes[[#This Row],[Base Imposable]]*Vendes[[#This Row],[% IVA]]</f>
        <v>0</v>
      </c>
      <c r="H1604" s="10">
        <f>-Vendes[[#This Row],[Base Imposable]]*Vendes[[#This Row],[% IRPF]]</f>
        <v>0</v>
      </c>
      <c r="I1604" s="10">
        <f>+Vendes[[#This Row],[Base Imposable]]+Vendes[[#This Row],[Quota IVA]]+Vendes[[#This Row],[IRPF]]</f>
        <v>0</v>
      </c>
      <c r="J1604" s="19"/>
      <c r="K1604" s="17">
        <f>+MONTH(Vendes[[#This Row],[Data Factura]])</f>
        <v>1</v>
      </c>
      <c r="L1604" s="17">
        <f>+YEAR(Vendes[[#This Row],[Data Factura]])</f>
        <v>1900</v>
      </c>
      <c r="M1604" s="18">
        <f>+Vendes[[#This Row],[Data Factura]]</f>
        <v>0</v>
      </c>
      <c r="N1604" s="15" t="s">
        <v>15</v>
      </c>
      <c r="O1604" s="10">
        <f>+Vendes[[#This Row],[Base Imposable]]</f>
        <v>0</v>
      </c>
    </row>
    <row r="1605" spans="1:15" ht="15" customHeight="1" x14ac:dyDescent="0.3">
      <c r="A1605" s="19"/>
      <c r="B1605" s="19"/>
      <c r="C1605" s="19"/>
      <c r="D1605" s="19"/>
      <c r="E1605" s="19"/>
      <c r="F1605" s="19"/>
      <c r="G1605" s="10">
        <f>+Vendes[[#This Row],[Base Imposable]]*Vendes[[#This Row],[% IVA]]</f>
        <v>0</v>
      </c>
      <c r="H1605" s="10">
        <f>-Vendes[[#This Row],[Base Imposable]]*Vendes[[#This Row],[% IRPF]]</f>
        <v>0</v>
      </c>
      <c r="I1605" s="10">
        <f>+Vendes[[#This Row],[Base Imposable]]+Vendes[[#This Row],[Quota IVA]]+Vendes[[#This Row],[IRPF]]</f>
        <v>0</v>
      </c>
      <c r="J1605" s="19"/>
      <c r="K1605" s="17">
        <f>+MONTH(Vendes[[#This Row],[Data Factura]])</f>
        <v>1</v>
      </c>
      <c r="L1605" s="17">
        <f>+YEAR(Vendes[[#This Row],[Data Factura]])</f>
        <v>1900</v>
      </c>
      <c r="M1605" s="18">
        <f>+Vendes[[#This Row],[Data Factura]]</f>
        <v>0</v>
      </c>
      <c r="N1605" s="15" t="s">
        <v>15</v>
      </c>
      <c r="O1605" s="10">
        <f>+Vendes[[#This Row],[Base Imposable]]</f>
        <v>0</v>
      </c>
    </row>
    <row r="1606" spans="1:15" ht="15" customHeight="1" x14ac:dyDescent="0.3">
      <c r="A1606" s="19"/>
      <c r="B1606" s="19"/>
      <c r="C1606" s="19"/>
      <c r="D1606" s="19"/>
      <c r="E1606" s="19"/>
      <c r="F1606" s="19"/>
      <c r="G1606" s="10">
        <f>+Vendes[[#This Row],[Base Imposable]]*Vendes[[#This Row],[% IVA]]</f>
        <v>0</v>
      </c>
      <c r="H1606" s="10">
        <f>-Vendes[[#This Row],[Base Imposable]]*Vendes[[#This Row],[% IRPF]]</f>
        <v>0</v>
      </c>
      <c r="I1606" s="10">
        <f>+Vendes[[#This Row],[Base Imposable]]+Vendes[[#This Row],[Quota IVA]]+Vendes[[#This Row],[IRPF]]</f>
        <v>0</v>
      </c>
      <c r="J1606" s="19"/>
      <c r="K1606" s="17">
        <f>+MONTH(Vendes[[#This Row],[Data Factura]])</f>
        <v>1</v>
      </c>
      <c r="L1606" s="17">
        <f>+YEAR(Vendes[[#This Row],[Data Factura]])</f>
        <v>1900</v>
      </c>
      <c r="M1606" s="18">
        <f>+Vendes[[#This Row],[Data Factura]]</f>
        <v>0</v>
      </c>
      <c r="N1606" s="15" t="s">
        <v>15</v>
      </c>
      <c r="O1606" s="10">
        <f>+Vendes[[#This Row],[Base Imposable]]</f>
        <v>0</v>
      </c>
    </row>
    <row r="1607" spans="1:15" ht="15" customHeight="1" x14ac:dyDescent="0.3">
      <c r="A1607" s="19"/>
      <c r="B1607" s="19"/>
      <c r="C1607" s="19"/>
      <c r="D1607" s="19"/>
      <c r="E1607" s="19"/>
      <c r="F1607" s="19"/>
      <c r="G1607" s="10">
        <f>+Vendes[[#This Row],[Base Imposable]]*Vendes[[#This Row],[% IVA]]</f>
        <v>0</v>
      </c>
      <c r="H1607" s="10">
        <f>-Vendes[[#This Row],[Base Imposable]]*Vendes[[#This Row],[% IRPF]]</f>
        <v>0</v>
      </c>
      <c r="I1607" s="10">
        <f>+Vendes[[#This Row],[Base Imposable]]+Vendes[[#This Row],[Quota IVA]]+Vendes[[#This Row],[IRPF]]</f>
        <v>0</v>
      </c>
      <c r="J1607" s="19"/>
      <c r="K1607" s="17">
        <f>+MONTH(Vendes[[#This Row],[Data Factura]])</f>
        <v>1</v>
      </c>
      <c r="L1607" s="17">
        <f>+YEAR(Vendes[[#This Row],[Data Factura]])</f>
        <v>1900</v>
      </c>
      <c r="M1607" s="18">
        <f>+Vendes[[#This Row],[Data Factura]]</f>
        <v>0</v>
      </c>
      <c r="N1607" s="15" t="s">
        <v>15</v>
      </c>
      <c r="O1607" s="10">
        <f>+Vendes[[#This Row],[Base Imposable]]</f>
        <v>0</v>
      </c>
    </row>
    <row r="1608" spans="1:15" ht="15" customHeight="1" x14ac:dyDescent="0.3">
      <c r="A1608" s="19"/>
      <c r="B1608" s="19"/>
      <c r="C1608" s="19"/>
      <c r="D1608" s="19"/>
      <c r="E1608" s="19"/>
      <c r="F1608" s="19"/>
      <c r="G1608" s="10">
        <f>+Vendes[[#This Row],[Base Imposable]]*Vendes[[#This Row],[% IVA]]</f>
        <v>0</v>
      </c>
      <c r="H1608" s="10">
        <f>-Vendes[[#This Row],[Base Imposable]]*Vendes[[#This Row],[% IRPF]]</f>
        <v>0</v>
      </c>
      <c r="I1608" s="10">
        <f>+Vendes[[#This Row],[Base Imposable]]+Vendes[[#This Row],[Quota IVA]]+Vendes[[#This Row],[IRPF]]</f>
        <v>0</v>
      </c>
      <c r="J1608" s="19"/>
      <c r="K1608" s="17">
        <f>+MONTH(Vendes[[#This Row],[Data Factura]])</f>
        <v>1</v>
      </c>
      <c r="L1608" s="17">
        <f>+YEAR(Vendes[[#This Row],[Data Factura]])</f>
        <v>1900</v>
      </c>
      <c r="M1608" s="18">
        <f>+Vendes[[#This Row],[Data Factura]]</f>
        <v>0</v>
      </c>
      <c r="N1608" s="15" t="s">
        <v>15</v>
      </c>
      <c r="O1608" s="10">
        <f>+Vendes[[#This Row],[Base Imposable]]</f>
        <v>0</v>
      </c>
    </row>
    <row r="1609" spans="1:15" ht="15" customHeight="1" x14ac:dyDescent="0.3">
      <c r="A1609" s="19"/>
      <c r="B1609" s="19"/>
      <c r="C1609" s="19"/>
      <c r="D1609" s="19"/>
      <c r="E1609" s="19"/>
      <c r="F1609" s="19"/>
      <c r="G1609" s="10">
        <f>+Vendes[[#This Row],[Base Imposable]]*Vendes[[#This Row],[% IVA]]</f>
        <v>0</v>
      </c>
      <c r="H1609" s="10">
        <f>-Vendes[[#This Row],[Base Imposable]]*Vendes[[#This Row],[% IRPF]]</f>
        <v>0</v>
      </c>
      <c r="I1609" s="10">
        <f>+Vendes[[#This Row],[Base Imposable]]+Vendes[[#This Row],[Quota IVA]]+Vendes[[#This Row],[IRPF]]</f>
        <v>0</v>
      </c>
      <c r="J1609" s="19"/>
      <c r="K1609" s="17">
        <f>+MONTH(Vendes[[#This Row],[Data Factura]])</f>
        <v>1</v>
      </c>
      <c r="L1609" s="17">
        <f>+YEAR(Vendes[[#This Row],[Data Factura]])</f>
        <v>1900</v>
      </c>
      <c r="M1609" s="18">
        <f>+Vendes[[#This Row],[Data Factura]]</f>
        <v>0</v>
      </c>
      <c r="N1609" s="15" t="s">
        <v>15</v>
      </c>
      <c r="O1609" s="10">
        <f>+Vendes[[#This Row],[Base Imposable]]</f>
        <v>0</v>
      </c>
    </row>
    <row r="1610" spans="1:15" ht="15" customHeight="1" x14ac:dyDescent="0.3">
      <c r="A1610" s="19"/>
      <c r="B1610" s="19"/>
      <c r="C1610" s="19"/>
      <c r="D1610" s="19"/>
      <c r="E1610" s="19"/>
      <c r="F1610" s="19"/>
      <c r="G1610" s="10">
        <f>+Vendes[[#This Row],[Base Imposable]]*Vendes[[#This Row],[% IVA]]</f>
        <v>0</v>
      </c>
      <c r="H1610" s="10">
        <f>-Vendes[[#This Row],[Base Imposable]]*Vendes[[#This Row],[% IRPF]]</f>
        <v>0</v>
      </c>
      <c r="I1610" s="10">
        <f>+Vendes[[#This Row],[Base Imposable]]+Vendes[[#This Row],[Quota IVA]]+Vendes[[#This Row],[IRPF]]</f>
        <v>0</v>
      </c>
      <c r="J1610" s="19"/>
      <c r="K1610" s="17">
        <f>+MONTH(Vendes[[#This Row],[Data Factura]])</f>
        <v>1</v>
      </c>
      <c r="L1610" s="17">
        <f>+YEAR(Vendes[[#This Row],[Data Factura]])</f>
        <v>1900</v>
      </c>
      <c r="M1610" s="18">
        <f>+Vendes[[#This Row],[Data Factura]]</f>
        <v>0</v>
      </c>
      <c r="N1610" s="15" t="s">
        <v>15</v>
      </c>
      <c r="O1610" s="10">
        <f>+Vendes[[#This Row],[Base Imposable]]</f>
        <v>0</v>
      </c>
    </row>
    <row r="1611" spans="1:15" ht="15" customHeight="1" x14ac:dyDescent="0.3">
      <c r="A1611" s="19"/>
      <c r="B1611" s="19"/>
      <c r="C1611" s="19"/>
      <c r="D1611" s="19"/>
      <c r="E1611" s="19"/>
      <c r="F1611" s="19"/>
      <c r="G1611" s="10">
        <f>+Vendes[[#This Row],[Base Imposable]]*Vendes[[#This Row],[% IVA]]</f>
        <v>0</v>
      </c>
      <c r="H1611" s="10">
        <f>-Vendes[[#This Row],[Base Imposable]]*Vendes[[#This Row],[% IRPF]]</f>
        <v>0</v>
      </c>
      <c r="I1611" s="10">
        <f>+Vendes[[#This Row],[Base Imposable]]+Vendes[[#This Row],[Quota IVA]]+Vendes[[#This Row],[IRPF]]</f>
        <v>0</v>
      </c>
      <c r="J1611" s="19"/>
      <c r="K1611" s="17">
        <f>+MONTH(Vendes[[#This Row],[Data Factura]])</f>
        <v>1</v>
      </c>
      <c r="L1611" s="17">
        <f>+YEAR(Vendes[[#This Row],[Data Factura]])</f>
        <v>1900</v>
      </c>
      <c r="M1611" s="18">
        <f>+Vendes[[#This Row],[Data Factura]]</f>
        <v>0</v>
      </c>
      <c r="N1611" s="15" t="s">
        <v>15</v>
      </c>
      <c r="O1611" s="10">
        <f>+Vendes[[#This Row],[Base Imposable]]</f>
        <v>0</v>
      </c>
    </row>
    <row r="1612" spans="1:15" ht="15" customHeight="1" x14ac:dyDescent="0.3">
      <c r="A1612" s="19"/>
      <c r="B1612" s="19"/>
      <c r="C1612" s="19"/>
      <c r="D1612" s="19"/>
      <c r="E1612" s="19"/>
      <c r="F1612" s="19"/>
      <c r="G1612" s="10">
        <f>+Vendes[[#This Row],[Base Imposable]]*Vendes[[#This Row],[% IVA]]</f>
        <v>0</v>
      </c>
      <c r="H1612" s="10">
        <f>-Vendes[[#This Row],[Base Imposable]]*Vendes[[#This Row],[% IRPF]]</f>
        <v>0</v>
      </c>
      <c r="I1612" s="10">
        <f>+Vendes[[#This Row],[Base Imposable]]+Vendes[[#This Row],[Quota IVA]]+Vendes[[#This Row],[IRPF]]</f>
        <v>0</v>
      </c>
      <c r="J1612" s="19"/>
      <c r="K1612" s="17">
        <f>+MONTH(Vendes[[#This Row],[Data Factura]])</f>
        <v>1</v>
      </c>
      <c r="L1612" s="17">
        <f>+YEAR(Vendes[[#This Row],[Data Factura]])</f>
        <v>1900</v>
      </c>
      <c r="M1612" s="18">
        <f>+Vendes[[#This Row],[Data Factura]]</f>
        <v>0</v>
      </c>
      <c r="N1612" s="15" t="s">
        <v>15</v>
      </c>
      <c r="O1612" s="10">
        <f>+Vendes[[#This Row],[Base Imposable]]</f>
        <v>0</v>
      </c>
    </row>
    <row r="1613" spans="1:15" ht="15" customHeight="1" x14ac:dyDescent="0.3">
      <c r="A1613" s="19"/>
      <c r="B1613" s="19"/>
      <c r="C1613" s="19"/>
      <c r="D1613" s="19"/>
      <c r="E1613" s="19"/>
      <c r="F1613" s="19"/>
      <c r="G1613" s="10">
        <f>+Vendes[[#This Row],[Base Imposable]]*Vendes[[#This Row],[% IVA]]</f>
        <v>0</v>
      </c>
      <c r="H1613" s="10">
        <f>-Vendes[[#This Row],[Base Imposable]]*Vendes[[#This Row],[% IRPF]]</f>
        <v>0</v>
      </c>
      <c r="I1613" s="10">
        <f>+Vendes[[#This Row],[Base Imposable]]+Vendes[[#This Row],[Quota IVA]]+Vendes[[#This Row],[IRPF]]</f>
        <v>0</v>
      </c>
      <c r="J1613" s="19"/>
      <c r="K1613" s="17">
        <f>+MONTH(Vendes[[#This Row],[Data Factura]])</f>
        <v>1</v>
      </c>
      <c r="L1613" s="17">
        <f>+YEAR(Vendes[[#This Row],[Data Factura]])</f>
        <v>1900</v>
      </c>
      <c r="M1613" s="18">
        <f>+Vendes[[#This Row],[Data Factura]]</f>
        <v>0</v>
      </c>
      <c r="N1613" s="15" t="s">
        <v>15</v>
      </c>
      <c r="O1613" s="10">
        <f>+Vendes[[#This Row],[Base Imposable]]</f>
        <v>0</v>
      </c>
    </row>
    <row r="1614" spans="1:15" ht="15" customHeight="1" x14ac:dyDescent="0.3">
      <c r="A1614" s="19"/>
      <c r="B1614" s="19"/>
      <c r="C1614" s="19"/>
      <c r="D1614" s="19"/>
      <c r="E1614" s="19"/>
      <c r="F1614" s="19"/>
      <c r="G1614" s="10">
        <f>+Vendes[[#This Row],[Base Imposable]]*Vendes[[#This Row],[% IVA]]</f>
        <v>0</v>
      </c>
      <c r="H1614" s="10">
        <f>-Vendes[[#This Row],[Base Imposable]]*Vendes[[#This Row],[% IRPF]]</f>
        <v>0</v>
      </c>
      <c r="I1614" s="10">
        <f>+Vendes[[#This Row],[Base Imposable]]+Vendes[[#This Row],[Quota IVA]]+Vendes[[#This Row],[IRPF]]</f>
        <v>0</v>
      </c>
      <c r="J1614" s="19"/>
      <c r="K1614" s="17">
        <f>+MONTH(Vendes[[#This Row],[Data Factura]])</f>
        <v>1</v>
      </c>
      <c r="L1614" s="17">
        <f>+YEAR(Vendes[[#This Row],[Data Factura]])</f>
        <v>1900</v>
      </c>
      <c r="M1614" s="18">
        <f>+Vendes[[#This Row],[Data Factura]]</f>
        <v>0</v>
      </c>
      <c r="N1614" s="15" t="s">
        <v>15</v>
      </c>
      <c r="O1614" s="10">
        <f>+Vendes[[#This Row],[Base Imposable]]</f>
        <v>0</v>
      </c>
    </row>
    <row r="1615" spans="1:15" ht="15" customHeight="1" x14ac:dyDescent="0.3">
      <c r="A1615" s="19"/>
      <c r="B1615" s="19"/>
      <c r="C1615" s="19"/>
      <c r="D1615" s="19"/>
      <c r="E1615" s="19"/>
      <c r="F1615" s="19"/>
      <c r="G1615" s="10">
        <f>+Vendes[[#This Row],[Base Imposable]]*Vendes[[#This Row],[% IVA]]</f>
        <v>0</v>
      </c>
      <c r="H1615" s="10">
        <f>-Vendes[[#This Row],[Base Imposable]]*Vendes[[#This Row],[% IRPF]]</f>
        <v>0</v>
      </c>
      <c r="I1615" s="10">
        <f>+Vendes[[#This Row],[Base Imposable]]+Vendes[[#This Row],[Quota IVA]]+Vendes[[#This Row],[IRPF]]</f>
        <v>0</v>
      </c>
      <c r="J1615" s="19"/>
      <c r="K1615" s="17">
        <f>+MONTH(Vendes[[#This Row],[Data Factura]])</f>
        <v>1</v>
      </c>
      <c r="L1615" s="17">
        <f>+YEAR(Vendes[[#This Row],[Data Factura]])</f>
        <v>1900</v>
      </c>
      <c r="M1615" s="18">
        <f>+Vendes[[#This Row],[Data Factura]]</f>
        <v>0</v>
      </c>
      <c r="N1615" s="15" t="s">
        <v>15</v>
      </c>
      <c r="O1615" s="10">
        <f>+Vendes[[#This Row],[Base Imposable]]</f>
        <v>0</v>
      </c>
    </row>
    <row r="1616" spans="1:15" ht="15" customHeight="1" x14ac:dyDescent="0.3">
      <c r="A1616" s="19"/>
      <c r="B1616" s="19"/>
      <c r="C1616" s="19"/>
      <c r="D1616" s="19"/>
      <c r="E1616" s="19"/>
      <c r="F1616" s="19"/>
      <c r="G1616" s="10">
        <f>+Vendes[[#This Row],[Base Imposable]]*Vendes[[#This Row],[% IVA]]</f>
        <v>0</v>
      </c>
      <c r="H1616" s="10">
        <f>-Vendes[[#This Row],[Base Imposable]]*Vendes[[#This Row],[% IRPF]]</f>
        <v>0</v>
      </c>
      <c r="I1616" s="10">
        <f>+Vendes[[#This Row],[Base Imposable]]+Vendes[[#This Row],[Quota IVA]]+Vendes[[#This Row],[IRPF]]</f>
        <v>0</v>
      </c>
      <c r="J1616" s="19"/>
      <c r="K1616" s="17">
        <f>+MONTH(Vendes[[#This Row],[Data Factura]])</f>
        <v>1</v>
      </c>
      <c r="L1616" s="17">
        <f>+YEAR(Vendes[[#This Row],[Data Factura]])</f>
        <v>1900</v>
      </c>
      <c r="M1616" s="18">
        <f>+Vendes[[#This Row],[Data Factura]]</f>
        <v>0</v>
      </c>
      <c r="N1616" s="15" t="s">
        <v>15</v>
      </c>
      <c r="O1616" s="10">
        <f>+Vendes[[#This Row],[Base Imposable]]</f>
        <v>0</v>
      </c>
    </row>
    <row r="1617" spans="1:15" ht="15" customHeight="1" x14ac:dyDescent="0.3">
      <c r="A1617" s="19"/>
      <c r="B1617" s="19"/>
      <c r="C1617" s="19"/>
      <c r="D1617" s="19"/>
      <c r="E1617" s="19"/>
      <c r="F1617" s="19"/>
      <c r="G1617" s="10">
        <f>+Vendes[[#This Row],[Base Imposable]]*Vendes[[#This Row],[% IVA]]</f>
        <v>0</v>
      </c>
      <c r="H1617" s="10">
        <f>-Vendes[[#This Row],[Base Imposable]]*Vendes[[#This Row],[% IRPF]]</f>
        <v>0</v>
      </c>
      <c r="I1617" s="10">
        <f>+Vendes[[#This Row],[Base Imposable]]+Vendes[[#This Row],[Quota IVA]]+Vendes[[#This Row],[IRPF]]</f>
        <v>0</v>
      </c>
      <c r="J1617" s="19"/>
      <c r="K1617" s="17">
        <f>+MONTH(Vendes[[#This Row],[Data Factura]])</f>
        <v>1</v>
      </c>
      <c r="L1617" s="17">
        <f>+YEAR(Vendes[[#This Row],[Data Factura]])</f>
        <v>1900</v>
      </c>
      <c r="M1617" s="18">
        <f>+Vendes[[#This Row],[Data Factura]]</f>
        <v>0</v>
      </c>
      <c r="N1617" s="15" t="s">
        <v>15</v>
      </c>
      <c r="O1617" s="10">
        <f>+Vendes[[#This Row],[Base Imposable]]</f>
        <v>0</v>
      </c>
    </row>
    <row r="1618" spans="1:15" ht="15" customHeight="1" x14ac:dyDescent="0.3">
      <c r="A1618" s="19"/>
      <c r="B1618" s="19"/>
      <c r="C1618" s="19"/>
      <c r="D1618" s="19"/>
      <c r="E1618" s="19"/>
      <c r="F1618" s="19"/>
      <c r="G1618" s="10">
        <f>+Vendes[[#This Row],[Base Imposable]]*Vendes[[#This Row],[% IVA]]</f>
        <v>0</v>
      </c>
      <c r="H1618" s="10">
        <f>-Vendes[[#This Row],[Base Imposable]]*Vendes[[#This Row],[% IRPF]]</f>
        <v>0</v>
      </c>
      <c r="I1618" s="10">
        <f>+Vendes[[#This Row],[Base Imposable]]+Vendes[[#This Row],[Quota IVA]]+Vendes[[#This Row],[IRPF]]</f>
        <v>0</v>
      </c>
      <c r="J1618" s="19"/>
      <c r="K1618" s="17">
        <f>+MONTH(Vendes[[#This Row],[Data Factura]])</f>
        <v>1</v>
      </c>
      <c r="L1618" s="17">
        <f>+YEAR(Vendes[[#This Row],[Data Factura]])</f>
        <v>1900</v>
      </c>
      <c r="M1618" s="18">
        <f>+Vendes[[#This Row],[Data Factura]]</f>
        <v>0</v>
      </c>
      <c r="N1618" s="15" t="s">
        <v>15</v>
      </c>
      <c r="O1618" s="10">
        <f>+Vendes[[#This Row],[Base Imposable]]</f>
        <v>0</v>
      </c>
    </row>
    <row r="1619" spans="1:15" ht="15" customHeight="1" x14ac:dyDescent="0.3">
      <c r="A1619" s="19"/>
      <c r="B1619" s="19"/>
      <c r="C1619" s="19"/>
      <c r="D1619" s="19"/>
      <c r="E1619" s="19"/>
      <c r="F1619" s="19"/>
      <c r="G1619" s="10">
        <f>+Vendes[[#This Row],[Base Imposable]]*Vendes[[#This Row],[% IVA]]</f>
        <v>0</v>
      </c>
      <c r="H1619" s="10">
        <f>-Vendes[[#This Row],[Base Imposable]]*Vendes[[#This Row],[% IRPF]]</f>
        <v>0</v>
      </c>
      <c r="I1619" s="10">
        <f>+Vendes[[#This Row],[Base Imposable]]+Vendes[[#This Row],[Quota IVA]]+Vendes[[#This Row],[IRPF]]</f>
        <v>0</v>
      </c>
      <c r="J1619" s="19"/>
      <c r="K1619" s="17">
        <f>+MONTH(Vendes[[#This Row],[Data Factura]])</f>
        <v>1</v>
      </c>
      <c r="L1619" s="17">
        <f>+YEAR(Vendes[[#This Row],[Data Factura]])</f>
        <v>1900</v>
      </c>
      <c r="M1619" s="18">
        <f>+Vendes[[#This Row],[Data Factura]]</f>
        <v>0</v>
      </c>
      <c r="N1619" s="15" t="s">
        <v>15</v>
      </c>
      <c r="O1619" s="10">
        <f>+Vendes[[#This Row],[Base Imposable]]</f>
        <v>0</v>
      </c>
    </row>
    <row r="1620" spans="1:15" ht="15" customHeight="1" x14ac:dyDescent="0.3">
      <c r="A1620" s="19"/>
      <c r="B1620" s="19"/>
      <c r="C1620" s="19"/>
      <c r="D1620" s="19"/>
      <c r="E1620" s="19"/>
      <c r="F1620" s="19"/>
      <c r="G1620" s="10">
        <f>+Vendes[[#This Row],[Base Imposable]]*Vendes[[#This Row],[% IVA]]</f>
        <v>0</v>
      </c>
      <c r="H1620" s="10">
        <f>-Vendes[[#This Row],[Base Imposable]]*Vendes[[#This Row],[% IRPF]]</f>
        <v>0</v>
      </c>
      <c r="I1620" s="10">
        <f>+Vendes[[#This Row],[Base Imposable]]+Vendes[[#This Row],[Quota IVA]]+Vendes[[#This Row],[IRPF]]</f>
        <v>0</v>
      </c>
      <c r="J1620" s="19"/>
      <c r="K1620" s="17">
        <f>+MONTH(Vendes[[#This Row],[Data Factura]])</f>
        <v>1</v>
      </c>
      <c r="L1620" s="17">
        <f>+YEAR(Vendes[[#This Row],[Data Factura]])</f>
        <v>1900</v>
      </c>
      <c r="M1620" s="18">
        <f>+Vendes[[#This Row],[Data Factura]]</f>
        <v>0</v>
      </c>
      <c r="N1620" s="15" t="s">
        <v>15</v>
      </c>
      <c r="O1620" s="10">
        <f>+Vendes[[#This Row],[Base Imposable]]</f>
        <v>0</v>
      </c>
    </row>
    <row r="1621" spans="1:15" ht="15" customHeight="1" x14ac:dyDescent="0.3">
      <c r="A1621" s="19"/>
      <c r="B1621" s="19"/>
      <c r="C1621" s="19"/>
      <c r="D1621" s="19"/>
      <c r="E1621" s="19"/>
      <c r="F1621" s="19"/>
      <c r="G1621" s="10">
        <f>+Vendes[[#This Row],[Base Imposable]]*Vendes[[#This Row],[% IVA]]</f>
        <v>0</v>
      </c>
      <c r="H1621" s="10">
        <f>-Vendes[[#This Row],[Base Imposable]]*Vendes[[#This Row],[% IRPF]]</f>
        <v>0</v>
      </c>
      <c r="I1621" s="10">
        <f>+Vendes[[#This Row],[Base Imposable]]+Vendes[[#This Row],[Quota IVA]]+Vendes[[#This Row],[IRPF]]</f>
        <v>0</v>
      </c>
      <c r="J1621" s="19"/>
      <c r="K1621" s="17">
        <f>+MONTH(Vendes[[#This Row],[Data Factura]])</f>
        <v>1</v>
      </c>
      <c r="L1621" s="17">
        <f>+YEAR(Vendes[[#This Row],[Data Factura]])</f>
        <v>1900</v>
      </c>
      <c r="M1621" s="18">
        <f>+Vendes[[#This Row],[Data Factura]]</f>
        <v>0</v>
      </c>
      <c r="N1621" s="15" t="s">
        <v>15</v>
      </c>
      <c r="O1621" s="10">
        <f>+Vendes[[#This Row],[Base Imposable]]</f>
        <v>0</v>
      </c>
    </row>
    <row r="1622" spans="1:15" ht="15" customHeight="1" x14ac:dyDescent="0.3">
      <c r="A1622" s="19"/>
      <c r="B1622" s="19"/>
      <c r="C1622" s="19"/>
      <c r="D1622" s="19"/>
      <c r="E1622" s="19"/>
      <c r="F1622" s="19"/>
      <c r="G1622" s="10">
        <f>+Vendes[[#This Row],[Base Imposable]]*Vendes[[#This Row],[% IVA]]</f>
        <v>0</v>
      </c>
      <c r="H1622" s="10">
        <f>-Vendes[[#This Row],[Base Imposable]]*Vendes[[#This Row],[% IRPF]]</f>
        <v>0</v>
      </c>
      <c r="I1622" s="10">
        <f>+Vendes[[#This Row],[Base Imposable]]+Vendes[[#This Row],[Quota IVA]]+Vendes[[#This Row],[IRPF]]</f>
        <v>0</v>
      </c>
      <c r="J1622" s="19"/>
      <c r="K1622" s="17">
        <f>+MONTH(Vendes[[#This Row],[Data Factura]])</f>
        <v>1</v>
      </c>
      <c r="L1622" s="17">
        <f>+YEAR(Vendes[[#This Row],[Data Factura]])</f>
        <v>1900</v>
      </c>
      <c r="M1622" s="18">
        <f>+Vendes[[#This Row],[Data Factura]]</f>
        <v>0</v>
      </c>
      <c r="N1622" s="15" t="s">
        <v>15</v>
      </c>
      <c r="O1622" s="10">
        <f>+Vendes[[#This Row],[Base Imposable]]</f>
        <v>0</v>
      </c>
    </row>
    <row r="1623" spans="1:15" ht="15" customHeight="1" x14ac:dyDescent="0.3">
      <c r="A1623" s="19"/>
      <c r="B1623" s="19"/>
      <c r="C1623" s="19"/>
      <c r="D1623" s="19"/>
      <c r="E1623" s="19"/>
      <c r="F1623" s="19"/>
      <c r="G1623" s="10">
        <f>+Vendes[[#This Row],[Base Imposable]]*Vendes[[#This Row],[% IVA]]</f>
        <v>0</v>
      </c>
      <c r="H1623" s="10">
        <f>-Vendes[[#This Row],[Base Imposable]]*Vendes[[#This Row],[% IRPF]]</f>
        <v>0</v>
      </c>
      <c r="I1623" s="10">
        <f>+Vendes[[#This Row],[Base Imposable]]+Vendes[[#This Row],[Quota IVA]]+Vendes[[#This Row],[IRPF]]</f>
        <v>0</v>
      </c>
      <c r="J1623" s="19"/>
      <c r="K1623" s="17">
        <f>+MONTH(Vendes[[#This Row],[Data Factura]])</f>
        <v>1</v>
      </c>
      <c r="L1623" s="17">
        <f>+YEAR(Vendes[[#This Row],[Data Factura]])</f>
        <v>1900</v>
      </c>
      <c r="M1623" s="18">
        <f>+Vendes[[#This Row],[Data Factura]]</f>
        <v>0</v>
      </c>
      <c r="N1623" s="15" t="s">
        <v>15</v>
      </c>
      <c r="O1623" s="10">
        <f>+Vendes[[#This Row],[Base Imposable]]</f>
        <v>0</v>
      </c>
    </row>
    <row r="1624" spans="1:15" ht="15" customHeight="1" x14ac:dyDescent="0.3">
      <c r="A1624" s="19"/>
      <c r="B1624" s="19"/>
      <c r="C1624" s="19"/>
      <c r="D1624" s="19"/>
      <c r="E1624" s="19"/>
      <c r="F1624" s="19"/>
      <c r="G1624" s="10">
        <f>+Vendes[[#This Row],[Base Imposable]]*Vendes[[#This Row],[% IVA]]</f>
        <v>0</v>
      </c>
      <c r="H1624" s="10">
        <f>-Vendes[[#This Row],[Base Imposable]]*Vendes[[#This Row],[% IRPF]]</f>
        <v>0</v>
      </c>
      <c r="I1624" s="10">
        <f>+Vendes[[#This Row],[Base Imposable]]+Vendes[[#This Row],[Quota IVA]]+Vendes[[#This Row],[IRPF]]</f>
        <v>0</v>
      </c>
      <c r="J1624" s="19"/>
      <c r="K1624" s="17">
        <f>+MONTH(Vendes[[#This Row],[Data Factura]])</f>
        <v>1</v>
      </c>
      <c r="L1624" s="17">
        <f>+YEAR(Vendes[[#This Row],[Data Factura]])</f>
        <v>1900</v>
      </c>
      <c r="M1624" s="18">
        <f>+Vendes[[#This Row],[Data Factura]]</f>
        <v>0</v>
      </c>
      <c r="N1624" s="15" t="s">
        <v>15</v>
      </c>
      <c r="O1624" s="10">
        <f>+Vendes[[#This Row],[Base Imposable]]</f>
        <v>0</v>
      </c>
    </row>
    <row r="1625" spans="1:15" ht="15" customHeight="1" x14ac:dyDescent="0.3">
      <c r="A1625" s="19"/>
      <c r="B1625" s="19"/>
      <c r="C1625" s="19"/>
      <c r="D1625" s="19"/>
      <c r="E1625" s="19"/>
      <c r="F1625" s="19"/>
      <c r="G1625" s="10">
        <f>+Vendes[[#This Row],[Base Imposable]]*Vendes[[#This Row],[% IVA]]</f>
        <v>0</v>
      </c>
      <c r="H1625" s="10">
        <f>-Vendes[[#This Row],[Base Imposable]]*Vendes[[#This Row],[% IRPF]]</f>
        <v>0</v>
      </c>
      <c r="I1625" s="10">
        <f>+Vendes[[#This Row],[Base Imposable]]+Vendes[[#This Row],[Quota IVA]]+Vendes[[#This Row],[IRPF]]</f>
        <v>0</v>
      </c>
      <c r="J1625" s="19"/>
      <c r="K1625" s="17">
        <f>+MONTH(Vendes[[#This Row],[Data Factura]])</f>
        <v>1</v>
      </c>
      <c r="L1625" s="17">
        <f>+YEAR(Vendes[[#This Row],[Data Factura]])</f>
        <v>1900</v>
      </c>
      <c r="M1625" s="18">
        <f>+Vendes[[#This Row],[Data Factura]]</f>
        <v>0</v>
      </c>
      <c r="N1625" s="15" t="s">
        <v>15</v>
      </c>
      <c r="O1625" s="10">
        <f>+Vendes[[#This Row],[Base Imposable]]</f>
        <v>0</v>
      </c>
    </row>
    <row r="1626" spans="1:15" ht="15" customHeight="1" x14ac:dyDescent="0.3">
      <c r="A1626" s="19"/>
      <c r="B1626" s="19"/>
      <c r="C1626" s="19"/>
      <c r="D1626" s="19"/>
      <c r="E1626" s="19"/>
      <c r="F1626" s="19"/>
      <c r="G1626" s="10">
        <f>+Vendes[[#This Row],[Base Imposable]]*Vendes[[#This Row],[% IVA]]</f>
        <v>0</v>
      </c>
      <c r="H1626" s="10">
        <f>-Vendes[[#This Row],[Base Imposable]]*Vendes[[#This Row],[% IRPF]]</f>
        <v>0</v>
      </c>
      <c r="I1626" s="10">
        <f>+Vendes[[#This Row],[Base Imposable]]+Vendes[[#This Row],[Quota IVA]]+Vendes[[#This Row],[IRPF]]</f>
        <v>0</v>
      </c>
      <c r="J1626" s="19"/>
      <c r="K1626" s="17">
        <f>+MONTH(Vendes[[#This Row],[Data Factura]])</f>
        <v>1</v>
      </c>
      <c r="L1626" s="17">
        <f>+YEAR(Vendes[[#This Row],[Data Factura]])</f>
        <v>1900</v>
      </c>
      <c r="M1626" s="18">
        <f>+Vendes[[#This Row],[Data Factura]]</f>
        <v>0</v>
      </c>
      <c r="N1626" s="15" t="s">
        <v>15</v>
      </c>
      <c r="O1626" s="10">
        <f>+Vendes[[#This Row],[Base Imposable]]</f>
        <v>0</v>
      </c>
    </row>
    <row r="1627" spans="1:15" ht="15" customHeight="1" x14ac:dyDescent="0.3">
      <c r="A1627" s="19"/>
      <c r="B1627" s="19"/>
      <c r="C1627" s="19"/>
      <c r="D1627" s="19"/>
      <c r="E1627" s="19"/>
      <c r="F1627" s="19"/>
      <c r="G1627" s="10">
        <f>+Vendes[[#This Row],[Base Imposable]]*Vendes[[#This Row],[% IVA]]</f>
        <v>0</v>
      </c>
      <c r="H1627" s="10">
        <f>-Vendes[[#This Row],[Base Imposable]]*Vendes[[#This Row],[% IRPF]]</f>
        <v>0</v>
      </c>
      <c r="I1627" s="10">
        <f>+Vendes[[#This Row],[Base Imposable]]+Vendes[[#This Row],[Quota IVA]]+Vendes[[#This Row],[IRPF]]</f>
        <v>0</v>
      </c>
      <c r="J1627" s="19"/>
      <c r="K1627" s="17">
        <f>+MONTH(Vendes[[#This Row],[Data Factura]])</f>
        <v>1</v>
      </c>
      <c r="L1627" s="17">
        <f>+YEAR(Vendes[[#This Row],[Data Factura]])</f>
        <v>1900</v>
      </c>
      <c r="M1627" s="18">
        <f>+Vendes[[#This Row],[Data Factura]]</f>
        <v>0</v>
      </c>
      <c r="N1627" s="15" t="s">
        <v>15</v>
      </c>
      <c r="O1627" s="10">
        <f>+Vendes[[#This Row],[Base Imposable]]</f>
        <v>0</v>
      </c>
    </row>
    <row r="1628" spans="1:15" ht="15" customHeight="1" x14ac:dyDescent="0.3">
      <c r="A1628" s="19"/>
      <c r="B1628" s="19"/>
      <c r="C1628" s="19"/>
      <c r="D1628" s="19"/>
      <c r="E1628" s="19"/>
      <c r="F1628" s="19"/>
      <c r="G1628" s="10">
        <f>+Vendes[[#This Row],[Base Imposable]]*Vendes[[#This Row],[% IVA]]</f>
        <v>0</v>
      </c>
      <c r="H1628" s="10">
        <f>-Vendes[[#This Row],[Base Imposable]]*Vendes[[#This Row],[% IRPF]]</f>
        <v>0</v>
      </c>
      <c r="I1628" s="10">
        <f>+Vendes[[#This Row],[Base Imposable]]+Vendes[[#This Row],[Quota IVA]]+Vendes[[#This Row],[IRPF]]</f>
        <v>0</v>
      </c>
      <c r="J1628" s="19"/>
      <c r="K1628" s="17">
        <f>+MONTH(Vendes[[#This Row],[Data Factura]])</f>
        <v>1</v>
      </c>
      <c r="L1628" s="17">
        <f>+YEAR(Vendes[[#This Row],[Data Factura]])</f>
        <v>1900</v>
      </c>
      <c r="M1628" s="18">
        <f>+Vendes[[#This Row],[Data Factura]]</f>
        <v>0</v>
      </c>
      <c r="N1628" s="15" t="s">
        <v>15</v>
      </c>
      <c r="O1628" s="10">
        <f>+Vendes[[#This Row],[Base Imposable]]</f>
        <v>0</v>
      </c>
    </row>
    <row r="1629" spans="1:15" ht="15" customHeight="1" x14ac:dyDescent="0.3">
      <c r="A1629" s="19"/>
      <c r="B1629" s="19"/>
      <c r="C1629" s="19"/>
      <c r="D1629" s="19"/>
      <c r="E1629" s="19"/>
      <c r="F1629" s="19"/>
      <c r="G1629" s="10">
        <f>+Vendes[[#This Row],[Base Imposable]]*Vendes[[#This Row],[% IVA]]</f>
        <v>0</v>
      </c>
      <c r="H1629" s="10">
        <f>-Vendes[[#This Row],[Base Imposable]]*Vendes[[#This Row],[% IRPF]]</f>
        <v>0</v>
      </c>
      <c r="I1629" s="10">
        <f>+Vendes[[#This Row],[Base Imposable]]+Vendes[[#This Row],[Quota IVA]]+Vendes[[#This Row],[IRPF]]</f>
        <v>0</v>
      </c>
      <c r="J1629" s="19"/>
      <c r="K1629" s="17">
        <f>+MONTH(Vendes[[#This Row],[Data Factura]])</f>
        <v>1</v>
      </c>
      <c r="L1629" s="17">
        <f>+YEAR(Vendes[[#This Row],[Data Factura]])</f>
        <v>1900</v>
      </c>
      <c r="M1629" s="18">
        <f>+Vendes[[#This Row],[Data Factura]]</f>
        <v>0</v>
      </c>
      <c r="N1629" s="15" t="s">
        <v>15</v>
      </c>
      <c r="O1629" s="10">
        <f>+Vendes[[#This Row],[Base Imposable]]</f>
        <v>0</v>
      </c>
    </row>
    <row r="1630" spans="1:15" ht="15" customHeight="1" x14ac:dyDescent="0.3">
      <c r="A1630" s="19"/>
      <c r="B1630" s="19"/>
      <c r="C1630" s="19"/>
      <c r="D1630" s="19"/>
      <c r="E1630" s="19"/>
      <c r="F1630" s="19"/>
      <c r="G1630" s="10">
        <f>+Vendes[[#This Row],[Base Imposable]]*Vendes[[#This Row],[% IVA]]</f>
        <v>0</v>
      </c>
      <c r="H1630" s="10">
        <f>-Vendes[[#This Row],[Base Imposable]]*Vendes[[#This Row],[% IRPF]]</f>
        <v>0</v>
      </c>
      <c r="I1630" s="10">
        <f>+Vendes[[#This Row],[Base Imposable]]+Vendes[[#This Row],[Quota IVA]]+Vendes[[#This Row],[IRPF]]</f>
        <v>0</v>
      </c>
      <c r="J1630" s="19"/>
      <c r="K1630" s="17">
        <f>+MONTH(Vendes[[#This Row],[Data Factura]])</f>
        <v>1</v>
      </c>
      <c r="L1630" s="17">
        <f>+YEAR(Vendes[[#This Row],[Data Factura]])</f>
        <v>1900</v>
      </c>
      <c r="M1630" s="18">
        <f>+Vendes[[#This Row],[Data Factura]]</f>
        <v>0</v>
      </c>
      <c r="N1630" s="15" t="s">
        <v>15</v>
      </c>
      <c r="O1630" s="10">
        <f>+Vendes[[#This Row],[Base Imposable]]</f>
        <v>0</v>
      </c>
    </row>
    <row r="1631" spans="1:15" ht="15" customHeight="1" x14ac:dyDescent="0.3">
      <c r="A1631" s="19"/>
      <c r="B1631" s="19"/>
      <c r="C1631" s="19"/>
      <c r="D1631" s="19"/>
      <c r="E1631" s="19"/>
      <c r="F1631" s="19"/>
      <c r="G1631" s="10">
        <f>+Vendes[[#This Row],[Base Imposable]]*Vendes[[#This Row],[% IVA]]</f>
        <v>0</v>
      </c>
      <c r="H1631" s="10">
        <f>-Vendes[[#This Row],[Base Imposable]]*Vendes[[#This Row],[% IRPF]]</f>
        <v>0</v>
      </c>
      <c r="I1631" s="10">
        <f>+Vendes[[#This Row],[Base Imposable]]+Vendes[[#This Row],[Quota IVA]]+Vendes[[#This Row],[IRPF]]</f>
        <v>0</v>
      </c>
      <c r="J1631" s="19"/>
      <c r="K1631" s="17">
        <f>+MONTH(Vendes[[#This Row],[Data Factura]])</f>
        <v>1</v>
      </c>
      <c r="L1631" s="17">
        <f>+YEAR(Vendes[[#This Row],[Data Factura]])</f>
        <v>1900</v>
      </c>
      <c r="M1631" s="18">
        <f>+Vendes[[#This Row],[Data Factura]]</f>
        <v>0</v>
      </c>
      <c r="N1631" s="15" t="s">
        <v>15</v>
      </c>
      <c r="O1631" s="10">
        <f>+Vendes[[#This Row],[Base Imposable]]</f>
        <v>0</v>
      </c>
    </row>
    <row r="1632" spans="1:15" ht="15" customHeight="1" x14ac:dyDescent="0.3">
      <c r="A1632" s="19"/>
      <c r="B1632" s="19"/>
      <c r="C1632" s="19"/>
      <c r="D1632" s="19"/>
      <c r="E1632" s="19"/>
      <c r="F1632" s="19"/>
      <c r="G1632" s="10">
        <f>+Vendes[[#This Row],[Base Imposable]]*Vendes[[#This Row],[% IVA]]</f>
        <v>0</v>
      </c>
      <c r="H1632" s="10">
        <f>-Vendes[[#This Row],[Base Imposable]]*Vendes[[#This Row],[% IRPF]]</f>
        <v>0</v>
      </c>
      <c r="I1632" s="10">
        <f>+Vendes[[#This Row],[Base Imposable]]+Vendes[[#This Row],[Quota IVA]]+Vendes[[#This Row],[IRPF]]</f>
        <v>0</v>
      </c>
      <c r="J1632" s="19"/>
      <c r="K1632" s="17">
        <f>+MONTH(Vendes[[#This Row],[Data Factura]])</f>
        <v>1</v>
      </c>
      <c r="L1632" s="17">
        <f>+YEAR(Vendes[[#This Row],[Data Factura]])</f>
        <v>1900</v>
      </c>
      <c r="M1632" s="18">
        <f>+Vendes[[#This Row],[Data Factura]]</f>
        <v>0</v>
      </c>
      <c r="N1632" s="15" t="s">
        <v>15</v>
      </c>
      <c r="O1632" s="10">
        <f>+Vendes[[#This Row],[Base Imposable]]</f>
        <v>0</v>
      </c>
    </row>
    <row r="1633" spans="1:15" ht="15" customHeight="1" x14ac:dyDescent="0.3">
      <c r="A1633" s="19"/>
      <c r="B1633" s="19"/>
      <c r="C1633" s="19"/>
      <c r="D1633" s="19"/>
      <c r="E1633" s="19"/>
      <c r="F1633" s="19"/>
      <c r="G1633" s="10">
        <f>+Vendes[[#This Row],[Base Imposable]]*Vendes[[#This Row],[% IVA]]</f>
        <v>0</v>
      </c>
      <c r="H1633" s="10">
        <f>-Vendes[[#This Row],[Base Imposable]]*Vendes[[#This Row],[% IRPF]]</f>
        <v>0</v>
      </c>
      <c r="I1633" s="10">
        <f>+Vendes[[#This Row],[Base Imposable]]+Vendes[[#This Row],[Quota IVA]]+Vendes[[#This Row],[IRPF]]</f>
        <v>0</v>
      </c>
      <c r="J1633" s="19"/>
      <c r="K1633" s="17">
        <f>+MONTH(Vendes[[#This Row],[Data Factura]])</f>
        <v>1</v>
      </c>
      <c r="L1633" s="17">
        <f>+YEAR(Vendes[[#This Row],[Data Factura]])</f>
        <v>1900</v>
      </c>
      <c r="M1633" s="18">
        <f>+Vendes[[#This Row],[Data Factura]]</f>
        <v>0</v>
      </c>
      <c r="N1633" s="15" t="s">
        <v>15</v>
      </c>
      <c r="O1633" s="10">
        <f>+Vendes[[#This Row],[Base Imposable]]</f>
        <v>0</v>
      </c>
    </row>
    <row r="1634" spans="1:15" ht="15" customHeight="1" x14ac:dyDescent="0.3">
      <c r="A1634" s="19"/>
      <c r="B1634" s="19"/>
      <c r="C1634" s="19"/>
      <c r="D1634" s="19"/>
      <c r="E1634" s="19"/>
      <c r="F1634" s="19"/>
      <c r="G1634" s="10">
        <f>+Vendes[[#This Row],[Base Imposable]]*Vendes[[#This Row],[% IVA]]</f>
        <v>0</v>
      </c>
      <c r="H1634" s="10">
        <f>-Vendes[[#This Row],[Base Imposable]]*Vendes[[#This Row],[% IRPF]]</f>
        <v>0</v>
      </c>
      <c r="I1634" s="10">
        <f>+Vendes[[#This Row],[Base Imposable]]+Vendes[[#This Row],[Quota IVA]]+Vendes[[#This Row],[IRPF]]</f>
        <v>0</v>
      </c>
      <c r="J1634" s="19"/>
      <c r="K1634" s="17">
        <f>+MONTH(Vendes[[#This Row],[Data Factura]])</f>
        <v>1</v>
      </c>
      <c r="L1634" s="17">
        <f>+YEAR(Vendes[[#This Row],[Data Factura]])</f>
        <v>1900</v>
      </c>
      <c r="M1634" s="18">
        <f>+Vendes[[#This Row],[Data Factura]]</f>
        <v>0</v>
      </c>
      <c r="N1634" s="15" t="s">
        <v>15</v>
      </c>
      <c r="O1634" s="10">
        <f>+Vendes[[#This Row],[Base Imposable]]</f>
        <v>0</v>
      </c>
    </row>
    <row r="1635" spans="1:15" ht="15" customHeight="1" x14ac:dyDescent="0.3">
      <c r="A1635" s="19"/>
      <c r="B1635" s="19"/>
      <c r="C1635" s="19"/>
      <c r="D1635" s="19"/>
      <c r="E1635" s="19"/>
      <c r="F1635" s="19"/>
      <c r="G1635" s="10">
        <f>+Vendes[[#This Row],[Base Imposable]]*Vendes[[#This Row],[% IVA]]</f>
        <v>0</v>
      </c>
      <c r="H1635" s="10">
        <f>-Vendes[[#This Row],[Base Imposable]]*Vendes[[#This Row],[% IRPF]]</f>
        <v>0</v>
      </c>
      <c r="I1635" s="10">
        <f>+Vendes[[#This Row],[Base Imposable]]+Vendes[[#This Row],[Quota IVA]]+Vendes[[#This Row],[IRPF]]</f>
        <v>0</v>
      </c>
      <c r="J1635" s="19"/>
      <c r="K1635" s="17">
        <f>+MONTH(Vendes[[#This Row],[Data Factura]])</f>
        <v>1</v>
      </c>
      <c r="L1635" s="17">
        <f>+YEAR(Vendes[[#This Row],[Data Factura]])</f>
        <v>1900</v>
      </c>
      <c r="M1635" s="18">
        <f>+Vendes[[#This Row],[Data Factura]]</f>
        <v>0</v>
      </c>
      <c r="N1635" s="15" t="s">
        <v>15</v>
      </c>
      <c r="O1635" s="10">
        <f>+Vendes[[#This Row],[Base Imposable]]</f>
        <v>0</v>
      </c>
    </row>
    <row r="1636" spans="1:15" ht="15" customHeight="1" x14ac:dyDescent="0.3">
      <c r="A1636" s="19"/>
      <c r="B1636" s="19"/>
      <c r="C1636" s="19"/>
      <c r="D1636" s="19"/>
      <c r="E1636" s="19"/>
      <c r="F1636" s="19"/>
      <c r="G1636" s="10">
        <f>+Vendes[[#This Row],[Base Imposable]]*Vendes[[#This Row],[% IVA]]</f>
        <v>0</v>
      </c>
      <c r="H1636" s="10">
        <f>-Vendes[[#This Row],[Base Imposable]]*Vendes[[#This Row],[% IRPF]]</f>
        <v>0</v>
      </c>
      <c r="I1636" s="10">
        <f>+Vendes[[#This Row],[Base Imposable]]+Vendes[[#This Row],[Quota IVA]]+Vendes[[#This Row],[IRPF]]</f>
        <v>0</v>
      </c>
      <c r="J1636" s="19"/>
      <c r="K1636" s="17">
        <f>+MONTH(Vendes[[#This Row],[Data Factura]])</f>
        <v>1</v>
      </c>
      <c r="L1636" s="17">
        <f>+YEAR(Vendes[[#This Row],[Data Factura]])</f>
        <v>1900</v>
      </c>
      <c r="M1636" s="18">
        <f>+Vendes[[#This Row],[Data Factura]]</f>
        <v>0</v>
      </c>
      <c r="N1636" s="15" t="s">
        <v>15</v>
      </c>
      <c r="O1636" s="10">
        <f>+Vendes[[#This Row],[Base Imposable]]</f>
        <v>0</v>
      </c>
    </row>
    <row r="1637" spans="1:15" ht="15" customHeight="1" x14ac:dyDescent="0.3">
      <c r="A1637" s="19"/>
      <c r="B1637" s="19"/>
      <c r="C1637" s="19"/>
      <c r="D1637" s="19"/>
      <c r="E1637" s="19"/>
      <c r="F1637" s="19"/>
      <c r="G1637" s="10">
        <f>+Vendes[[#This Row],[Base Imposable]]*Vendes[[#This Row],[% IVA]]</f>
        <v>0</v>
      </c>
      <c r="H1637" s="10">
        <f>-Vendes[[#This Row],[Base Imposable]]*Vendes[[#This Row],[% IRPF]]</f>
        <v>0</v>
      </c>
      <c r="I1637" s="10">
        <f>+Vendes[[#This Row],[Base Imposable]]+Vendes[[#This Row],[Quota IVA]]+Vendes[[#This Row],[IRPF]]</f>
        <v>0</v>
      </c>
      <c r="J1637" s="19"/>
      <c r="K1637" s="17">
        <f>+MONTH(Vendes[[#This Row],[Data Factura]])</f>
        <v>1</v>
      </c>
      <c r="L1637" s="17">
        <f>+YEAR(Vendes[[#This Row],[Data Factura]])</f>
        <v>1900</v>
      </c>
      <c r="M1637" s="18">
        <f>+Vendes[[#This Row],[Data Factura]]</f>
        <v>0</v>
      </c>
      <c r="N1637" s="15" t="s">
        <v>15</v>
      </c>
      <c r="O1637" s="10">
        <f>+Vendes[[#This Row],[Base Imposable]]</f>
        <v>0</v>
      </c>
    </row>
    <row r="1638" spans="1:15" ht="15" customHeight="1" x14ac:dyDescent="0.3">
      <c r="A1638" s="19"/>
      <c r="B1638" s="19"/>
      <c r="C1638" s="19"/>
      <c r="D1638" s="19"/>
      <c r="E1638" s="19"/>
      <c r="F1638" s="19"/>
      <c r="G1638" s="10">
        <f>+Vendes[[#This Row],[Base Imposable]]*Vendes[[#This Row],[% IVA]]</f>
        <v>0</v>
      </c>
      <c r="H1638" s="10">
        <f>-Vendes[[#This Row],[Base Imposable]]*Vendes[[#This Row],[% IRPF]]</f>
        <v>0</v>
      </c>
      <c r="I1638" s="10">
        <f>+Vendes[[#This Row],[Base Imposable]]+Vendes[[#This Row],[Quota IVA]]+Vendes[[#This Row],[IRPF]]</f>
        <v>0</v>
      </c>
      <c r="J1638" s="19"/>
      <c r="K1638" s="17">
        <f>+MONTH(Vendes[[#This Row],[Data Factura]])</f>
        <v>1</v>
      </c>
      <c r="L1638" s="17">
        <f>+YEAR(Vendes[[#This Row],[Data Factura]])</f>
        <v>1900</v>
      </c>
      <c r="M1638" s="18">
        <f>+Vendes[[#This Row],[Data Factura]]</f>
        <v>0</v>
      </c>
      <c r="N1638" s="15" t="s">
        <v>15</v>
      </c>
      <c r="O1638" s="10">
        <f>+Vendes[[#This Row],[Base Imposable]]</f>
        <v>0</v>
      </c>
    </row>
    <row r="1639" spans="1:15" ht="15" customHeight="1" x14ac:dyDescent="0.3">
      <c r="A1639" s="19"/>
      <c r="B1639" s="19"/>
      <c r="C1639" s="19"/>
      <c r="D1639" s="19"/>
      <c r="E1639" s="19"/>
      <c r="F1639" s="19"/>
      <c r="G1639" s="10">
        <f>+Vendes[[#This Row],[Base Imposable]]*Vendes[[#This Row],[% IVA]]</f>
        <v>0</v>
      </c>
      <c r="H1639" s="10">
        <f>-Vendes[[#This Row],[Base Imposable]]*Vendes[[#This Row],[% IRPF]]</f>
        <v>0</v>
      </c>
      <c r="I1639" s="10">
        <f>+Vendes[[#This Row],[Base Imposable]]+Vendes[[#This Row],[Quota IVA]]+Vendes[[#This Row],[IRPF]]</f>
        <v>0</v>
      </c>
      <c r="J1639" s="19"/>
      <c r="K1639" s="17">
        <f>+MONTH(Vendes[[#This Row],[Data Factura]])</f>
        <v>1</v>
      </c>
      <c r="L1639" s="17">
        <f>+YEAR(Vendes[[#This Row],[Data Factura]])</f>
        <v>1900</v>
      </c>
      <c r="M1639" s="18">
        <f>+Vendes[[#This Row],[Data Factura]]</f>
        <v>0</v>
      </c>
      <c r="N1639" s="15" t="s">
        <v>15</v>
      </c>
      <c r="O1639" s="10">
        <f>+Vendes[[#This Row],[Base Imposable]]</f>
        <v>0</v>
      </c>
    </row>
    <row r="1640" spans="1:15" ht="15" customHeight="1" x14ac:dyDescent="0.3">
      <c r="A1640" s="19"/>
      <c r="B1640" s="19"/>
      <c r="C1640" s="19"/>
      <c r="D1640" s="19"/>
      <c r="E1640" s="19"/>
      <c r="F1640" s="19"/>
      <c r="G1640" s="10">
        <f>+Vendes[[#This Row],[Base Imposable]]*Vendes[[#This Row],[% IVA]]</f>
        <v>0</v>
      </c>
      <c r="H1640" s="10">
        <f>-Vendes[[#This Row],[Base Imposable]]*Vendes[[#This Row],[% IRPF]]</f>
        <v>0</v>
      </c>
      <c r="I1640" s="10">
        <f>+Vendes[[#This Row],[Base Imposable]]+Vendes[[#This Row],[Quota IVA]]+Vendes[[#This Row],[IRPF]]</f>
        <v>0</v>
      </c>
      <c r="J1640" s="19"/>
      <c r="K1640" s="17">
        <f>+MONTH(Vendes[[#This Row],[Data Factura]])</f>
        <v>1</v>
      </c>
      <c r="L1640" s="17">
        <f>+YEAR(Vendes[[#This Row],[Data Factura]])</f>
        <v>1900</v>
      </c>
      <c r="M1640" s="18">
        <f>+Vendes[[#This Row],[Data Factura]]</f>
        <v>0</v>
      </c>
      <c r="N1640" s="15" t="s">
        <v>15</v>
      </c>
      <c r="O1640" s="10">
        <f>+Vendes[[#This Row],[Base Imposable]]</f>
        <v>0</v>
      </c>
    </row>
    <row r="1641" spans="1:15" ht="15" customHeight="1" x14ac:dyDescent="0.3">
      <c r="A1641" s="19"/>
      <c r="B1641" s="19"/>
      <c r="C1641" s="19"/>
      <c r="D1641" s="19"/>
      <c r="E1641" s="19"/>
      <c r="F1641" s="19"/>
      <c r="G1641" s="10">
        <f>+Vendes[[#This Row],[Base Imposable]]*Vendes[[#This Row],[% IVA]]</f>
        <v>0</v>
      </c>
      <c r="H1641" s="10">
        <f>-Vendes[[#This Row],[Base Imposable]]*Vendes[[#This Row],[% IRPF]]</f>
        <v>0</v>
      </c>
      <c r="I1641" s="10">
        <f>+Vendes[[#This Row],[Base Imposable]]+Vendes[[#This Row],[Quota IVA]]+Vendes[[#This Row],[IRPF]]</f>
        <v>0</v>
      </c>
      <c r="J1641" s="19"/>
      <c r="K1641" s="17">
        <f>+MONTH(Vendes[[#This Row],[Data Factura]])</f>
        <v>1</v>
      </c>
      <c r="L1641" s="17">
        <f>+YEAR(Vendes[[#This Row],[Data Factura]])</f>
        <v>1900</v>
      </c>
      <c r="M1641" s="18">
        <f>+Vendes[[#This Row],[Data Factura]]</f>
        <v>0</v>
      </c>
      <c r="N1641" s="15" t="s">
        <v>15</v>
      </c>
      <c r="O1641" s="10">
        <f>+Vendes[[#This Row],[Base Imposable]]</f>
        <v>0</v>
      </c>
    </row>
    <row r="1642" spans="1:15" ht="15" customHeight="1" x14ac:dyDescent="0.3">
      <c r="A1642" s="19"/>
      <c r="B1642" s="19"/>
      <c r="C1642" s="19"/>
      <c r="D1642" s="19"/>
      <c r="E1642" s="19"/>
      <c r="F1642" s="19"/>
      <c r="G1642" s="10">
        <f>+Vendes[[#This Row],[Base Imposable]]*Vendes[[#This Row],[% IVA]]</f>
        <v>0</v>
      </c>
      <c r="H1642" s="10">
        <f>-Vendes[[#This Row],[Base Imposable]]*Vendes[[#This Row],[% IRPF]]</f>
        <v>0</v>
      </c>
      <c r="I1642" s="10">
        <f>+Vendes[[#This Row],[Base Imposable]]+Vendes[[#This Row],[Quota IVA]]+Vendes[[#This Row],[IRPF]]</f>
        <v>0</v>
      </c>
      <c r="J1642" s="19"/>
      <c r="K1642" s="17">
        <f>+MONTH(Vendes[[#This Row],[Data Factura]])</f>
        <v>1</v>
      </c>
      <c r="L1642" s="17">
        <f>+YEAR(Vendes[[#This Row],[Data Factura]])</f>
        <v>1900</v>
      </c>
      <c r="M1642" s="18">
        <f>+Vendes[[#This Row],[Data Factura]]</f>
        <v>0</v>
      </c>
      <c r="N1642" s="15" t="s">
        <v>15</v>
      </c>
      <c r="O1642" s="10">
        <f>+Vendes[[#This Row],[Base Imposable]]</f>
        <v>0</v>
      </c>
    </row>
    <row r="1643" spans="1:15" ht="15" customHeight="1" x14ac:dyDescent="0.3">
      <c r="A1643" s="19"/>
      <c r="B1643" s="19"/>
      <c r="C1643" s="19"/>
      <c r="D1643" s="19"/>
      <c r="E1643" s="19"/>
      <c r="F1643" s="19"/>
      <c r="G1643" s="10">
        <f>+Vendes[[#This Row],[Base Imposable]]*Vendes[[#This Row],[% IVA]]</f>
        <v>0</v>
      </c>
      <c r="H1643" s="10">
        <f>-Vendes[[#This Row],[Base Imposable]]*Vendes[[#This Row],[% IRPF]]</f>
        <v>0</v>
      </c>
      <c r="I1643" s="10">
        <f>+Vendes[[#This Row],[Base Imposable]]+Vendes[[#This Row],[Quota IVA]]+Vendes[[#This Row],[IRPF]]</f>
        <v>0</v>
      </c>
      <c r="J1643" s="19"/>
      <c r="K1643" s="17">
        <f>+MONTH(Vendes[[#This Row],[Data Factura]])</f>
        <v>1</v>
      </c>
      <c r="L1643" s="17">
        <f>+YEAR(Vendes[[#This Row],[Data Factura]])</f>
        <v>1900</v>
      </c>
      <c r="M1643" s="18">
        <f>+Vendes[[#This Row],[Data Factura]]</f>
        <v>0</v>
      </c>
      <c r="N1643" s="15" t="s">
        <v>15</v>
      </c>
      <c r="O1643" s="10">
        <f>+Vendes[[#This Row],[Base Imposable]]</f>
        <v>0</v>
      </c>
    </row>
    <row r="1644" spans="1:15" ht="15" customHeight="1" x14ac:dyDescent="0.3">
      <c r="A1644" s="19"/>
      <c r="B1644" s="19"/>
      <c r="C1644" s="19"/>
      <c r="D1644" s="19"/>
      <c r="E1644" s="19"/>
      <c r="F1644" s="19"/>
      <c r="G1644" s="10">
        <f>+Vendes[[#This Row],[Base Imposable]]*Vendes[[#This Row],[% IVA]]</f>
        <v>0</v>
      </c>
      <c r="H1644" s="10">
        <f>-Vendes[[#This Row],[Base Imposable]]*Vendes[[#This Row],[% IRPF]]</f>
        <v>0</v>
      </c>
      <c r="I1644" s="10">
        <f>+Vendes[[#This Row],[Base Imposable]]+Vendes[[#This Row],[Quota IVA]]+Vendes[[#This Row],[IRPF]]</f>
        <v>0</v>
      </c>
      <c r="J1644" s="19"/>
      <c r="K1644" s="17">
        <f>+MONTH(Vendes[[#This Row],[Data Factura]])</f>
        <v>1</v>
      </c>
      <c r="L1644" s="17">
        <f>+YEAR(Vendes[[#This Row],[Data Factura]])</f>
        <v>1900</v>
      </c>
      <c r="M1644" s="18">
        <f>+Vendes[[#This Row],[Data Factura]]</f>
        <v>0</v>
      </c>
      <c r="N1644" s="15" t="s">
        <v>15</v>
      </c>
      <c r="O1644" s="10">
        <f>+Vendes[[#This Row],[Base Imposable]]</f>
        <v>0</v>
      </c>
    </row>
    <row r="1645" spans="1:15" ht="15" customHeight="1" x14ac:dyDescent="0.3">
      <c r="A1645" s="19"/>
      <c r="B1645" s="19"/>
      <c r="C1645" s="19"/>
      <c r="D1645" s="19"/>
      <c r="E1645" s="19"/>
      <c r="F1645" s="19"/>
      <c r="G1645" s="10">
        <f>+Vendes[[#This Row],[Base Imposable]]*Vendes[[#This Row],[% IVA]]</f>
        <v>0</v>
      </c>
      <c r="H1645" s="10">
        <f>-Vendes[[#This Row],[Base Imposable]]*Vendes[[#This Row],[% IRPF]]</f>
        <v>0</v>
      </c>
      <c r="I1645" s="10">
        <f>+Vendes[[#This Row],[Base Imposable]]+Vendes[[#This Row],[Quota IVA]]+Vendes[[#This Row],[IRPF]]</f>
        <v>0</v>
      </c>
      <c r="J1645" s="19"/>
      <c r="K1645" s="17">
        <f>+MONTH(Vendes[[#This Row],[Data Factura]])</f>
        <v>1</v>
      </c>
      <c r="L1645" s="17">
        <f>+YEAR(Vendes[[#This Row],[Data Factura]])</f>
        <v>1900</v>
      </c>
      <c r="M1645" s="18">
        <f>+Vendes[[#This Row],[Data Factura]]</f>
        <v>0</v>
      </c>
      <c r="N1645" s="15" t="s">
        <v>15</v>
      </c>
      <c r="O1645" s="10">
        <f>+Vendes[[#This Row],[Base Imposable]]</f>
        <v>0</v>
      </c>
    </row>
    <row r="1646" spans="1:15" ht="15" customHeight="1" x14ac:dyDescent="0.3">
      <c r="A1646" s="19"/>
      <c r="B1646" s="19"/>
      <c r="C1646" s="19"/>
      <c r="D1646" s="19"/>
      <c r="E1646" s="19"/>
      <c r="F1646" s="19"/>
      <c r="G1646" s="10">
        <f>+Vendes[[#This Row],[Base Imposable]]*Vendes[[#This Row],[% IVA]]</f>
        <v>0</v>
      </c>
      <c r="H1646" s="10">
        <f>-Vendes[[#This Row],[Base Imposable]]*Vendes[[#This Row],[% IRPF]]</f>
        <v>0</v>
      </c>
      <c r="I1646" s="10">
        <f>+Vendes[[#This Row],[Base Imposable]]+Vendes[[#This Row],[Quota IVA]]+Vendes[[#This Row],[IRPF]]</f>
        <v>0</v>
      </c>
      <c r="J1646" s="19"/>
      <c r="K1646" s="17">
        <f>+MONTH(Vendes[[#This Row],[Data Factura]])</f>
        <v>1</v>
      </c>
      <c r="L1646" s="17">
        <f>+YEAR(Vendes[[#This Row],[Data Factura]])</f>
        <v>1900</v>
      </c>
      <c r="M1646" s="18">
        <f>+Vendes[[#This Row],[Data Factura]]</f>
        <v>0</v>
      </c>
      <c r="N1646" s="15" t="s">
        <v>15</v>
      </c>
      <c r="O1646" s="10">
        <f>+Vendes[[#This Row],[Base Imposable]]</f>
        <v>0</v>
      </c>
    </row>
    <row r="1647" spans="1:15" ht="15" customHeight="1" x14ac:dyDescent="0.3">
      <c r="A1647" s="19"/>
      <c r="B1647" s="19"/>
      <c r="C1647" s="19"/>
      <c r="D1647" s="19"/>
      <c r="E1647" s="19"/>
      <c r="F1647" s="19"/>
      <c r="G1647" s="10">
        <f>+Vendes[[#This Row],[Base Imposable]]*Vendes[[#This Row],[% IVA]]</f>
        <v>0</v>
      </c>
      <c r="H1647" s="10">
        <f>-Vendes[[#This Row],[Base Imposable]]*Vendes[[#This Row],[% IRPF]]</f>
        <v>0</v>
      </c>
      <c r="I1647" s="10">
        <f>+Vendes[[#This Row],[Base Imposable]]+Vendes[[#This Row],[Quota IVA]]+Vendes[[#This Row],[IRPF]]</f>
        <v>0</v>
      </c>
      <c r="J1647" s="19"/>
      <c r="K1647" s="17">
        <f>+MONTH(Vendes[[#This Row],[Data Factura]])</f>
        <v>1</v>
      </c>
      <c r="L1647" s="17">
        <f>+YEAR(Vendes[[#This Row],[Data Factura]])</f>
        <v>1900</v>
      </c>
      <c r="M1647" s="18">
        <f>+Vendes[[#This Row],[Data Factura]]</f>
        <v>0</v>
      </c>
      <c r="N1647" s="15" t="s">
        <v>15</v>
      </c>
      <c r="O1647" s="10">
        <f>+Vendes[[#This Row],[Base Imposable]]</f>
        <v>0</v>
      </c>
    </row>
    <row r="1648" spans="1:15" ht="15" customHeight="1" x14ac:dyDescent="0.3">
      <c r="A1648" s="19"/>
      <c r="B1648" s="19"/>
      <c r="C1648" s="19"/>
      <c r="D1648" s="19"/>
      <c r="E1648" s="19"/>
      <c r="F1648" s="19"/>
      <c r="G1648" s="10">
        <f>+Vendes[[#This Row],[Base Imposable]]*Vendes[[#This Row],[% IVA]]</f>
        <v>0</v>
      </c>
      <c r="H1648" s="10">
        <f>-Vendes[[#This Row],[Base Imposable]]*Vendes[[#This Row],[% IRPF]]</f>
        <v>0</v>
      </c>
      <c r="I1648" s="10">
        <f>+Vendes[[#This Row],[Base Imposable]]+Vendes[[#This Row],[Quota IVA]]+Vendes[[#This Row],[IRPF]]</f>
        <v>0</v>
      </c>
      <c r="J1648" s="19"/>
      <c r="K1648" s="17">
        <f>+MONTH(Vendes[[#This Row],[Data Factura]])</f>
        <v>1</v>
      </c>
      <c r="L1648" s="17">
        <f>+YEAR(Vendes[[#This Row],[Data Factura]])</f>
        <v>1900</v>
      </c>
      <c r="M1648" s="18">
        <f>+Vendes[[#This Row],[Data Factura]]</f>
        <v>0</v>
      </c>
      <c r="N1648" s="15" t="s">
        <v>15</v>
      </c>
      <c r="O1648" s="10">
        <f>+Vendes[[#This Row],[Base Imposable]]</f>
        <v>0</v>
      </c>
    </row>
    <row r="1649" spans="1:15" ht="15" customHeight="1" x14ac:dyDescent="0.3">
      <c r="A1649" s="19"/>
      <c r="B1649" s="19"/>
      <c r="C1649" s="19"/>
      <c r="D1649" s="19"/>
      <c r="E1649" s="19"/>
      <c r="F1649" s="19"/>
      <c r="G1649" s="10">
        <f>+Vendes[[#This Row],[Base Imposable]]*Vendes[[#This Row],[% IVA]]</f>
        <v>0</v>
      </c>
      <c r="H1649" s="10">
        <f>-Vendes[[#This Row],[Base Imposable]]*Vendes[[#This Row],[% IRPF]]</f>
        <v>0</v>
      </c>
      <c r="I1649" s="10">
        <f>+Vendes[[#This Row],[Base Imposable]]+Vendes[[#This Row],[Quota IVA]]+Vendes[[#This Row],[IRPF]]</f>
        <v>0</v>
      </c>
      <c r="J1649" s="19"/>
      <c r="K1649" s="17">
        <f>+MONTH(Vendes[[#This Row],[Data Factura]])</f>
        <v>1</v>
      </c>
      <c r="L1649" s="17">
        <f>+YEAR(Vendes[[#This Row],[Data Factura]])</f>
        <v>1900</v>
      </c>
      <c r="M1649" s="18">
        <f>+Vendes[[#This Row],[Data Factura]]</f>
        <v>0</v>
      </c>
      <c r="N1649" s="15" t="s">
        <v>15</v>
      </c>
      <c r="O1649" s="10">
        <f>+Vendes[[#This Row],[Base Imposable]]</f>
        <v>0</v>
      </c>
    </row>
    <row r="1650" spans="1:15" ht="15" customHeight="1" x14ac:dyDescent="0.3">
      <c r="A1650" s="19"/>
      <c r="B1650" s="19"/>
      <c r="C1650" s="19"/>
      <c r="D1650" s="19"/>
      <c r="E1650" s="19"/>
      <c r="F1650" s="19"/>
      <c r="G1650" s="10">
        <f>+Vendes[[#This Row],[Base Imposable]]*Vendes[[#This Row],[% IVA]]</f>
        <v>0</v>
      </c>
      <c r="H1650" s="10">
        <f>-Vendes[[#This Row],[Base Imposable]]*Vendes[[#This Row],[% IRPF]]</f>
        <v>0</v>
      </c>
      <c r="I1650" s="10">
        <f>+Vendes[[#This Row],[Base Imposable]]+Vendes[[#This Row],[Quota IVA]]+Vendes[[#This Row],[IRPF]]</f>
        <v>0</v>
      </c>
      <c r="J1650" s="19"/>
      <c r="K1650" s="17">
        <f>+MONTH(Vendes[[#This Row],[Data Factura]])</f>
        <v>1</v>
      </c>
      <c r="L1650" s="17">
        <f>+YEAR(Vendes[[#This Row],[Data Factura]])</f>
        <v>1900</v>
      </c>
      <c r="M1650" s="18">
        <f>+Vendes[[#This Row],[Data Factura]]</f>
        <v>0</v>
      </c>
      <c r="N1650" s="15" t="s">
        <v>15</v>
      </c>
      <c r="O1650" s="10">
        <f>+Vendes[[#This Row],[Base Imposable]]</f>
        <v>0</v>
      </c>
    </row>
    <row r="1651" spans="1:15" ht="15" customHeight="1" x14ac:dyDescent="0.3">
      <c r="A1651" s="19"/>
      <c r="B1651" s="19"/>
      <c r="C1651" s="19"/>
      <c r="D1651" s="19"/>
      <c r="E1651" s="19"/>
      <c r="F1651" s="19"/>
      <c r="G1651" s="10">
        <f>+Vendes[[#This Row],[Base Imposable]]*Vendes[[#This Row],[% IVA]]</f>
        <v>0</v>
      </c>
      <c r="H1651" s="10">
        <f>-Vendes[[#This Row],[Base Imposable]]*Vendes[[#This Row],[% IRPF]]</f>
        <v>0</v>
      </c>
      <c r="I1651" s="10">
        <f>+Vendes[[#This Row],[Base Imposable]]+Vendes[[#This Row],[Quota IVA]]+Vendes[[#This Row],[IRPF]]</f>
        <v>0</v>
      </c>
      <c r="J1651" s="19"/>
      <c r="K1651" s="17">
        <f>+MONTH(Vendes[[#This Row],[Data Factura]])</f>
        <v>1</v>
      </c>
      <c r="L1651" s="17">
        <f>+YEAR(Vendes[[#This Row],[Data Factura]])</f>
        <v>1900</v>
      </c>
      <c r="M1651" s="18">
        <f>+Vendes[[#This Row],[Data Factura]]</f>
        <v>0</v>
      </c>
      <c r="N1651" s="15" t="s">
        <v>15</v>
      </c>
      <c r="O1651" s="10">
        <f>+Vendes[[#This Row],[Base Imposable]]</f>
        <v>0</v>
      </c>
    </row>
    <row r="1652" spans="1:15" ht="15" customHeight="1" x14ac:dyDescent="0.3">
      <c r="A1652" s="19"/>
      <c r="B1652" s="19"/>
      <c r="C1652" s="19"/>
      <c r="D1652" s="19"/>
      <c r="E1652" s="19"/>
      <c r="F1652" s="19"/>
      <c r="G1652" s="10">
        <f>+Vendes[[#This Row],[Base Imposable]]*Vendes[[#This Row],[% IVA]]</f>
        <v>0</v>
      </c>
      <c r="H1652" s="10">
        <f>-Vendes[[#This Row],[Base Imposable]]*Vendes[[#This Row],[% IRPF]]</f>
        <v>0</v>
      </c>
      <c r="I1652" s="10">
        <f>+Vendes[[#This Row],[Base Imposable]]+Vendes[[#This Row],[Quota IVA]]+Vendes[[#This Row],[IRPF]]</f>
        <v>0</v>
      </c>
      <c r="J1652" s="19"/>
      <c r="K1652" s="17">
        <f>+MONTH(Vendes[[#This Row],[Data Factura]])</f>
        <v>1</v>
      </c>
      <c r="L1652" s="17">
        <f>+YEAR(Vendes[[#This Row],[Data Factura]])</f>
        <v>1900</v>
      </c>
      <c r="M1652" s="18">
        <f>+Vendes[[#This Row],[Data Factura]]</f>
        <v>0</v>
      </c>
      <c r="N1652" s="15" t="s">
        <v>15</v>
      </c>
      <c r="O1652" s="10">
        <f>+Vendes[[#This Row],[Base Imposable]]</f>
        <v>0</v>
      </c>
    </row>
    <row r="1653" spans="1:15" ht="15" customHeight="1" x14ac:dyDescent="0.3">
      <c r="A1653" s="19"/>
      <c r="B1653" s="19"/>
      <c r="C1653" s="19"/>
      <c r="D1653" s="19"/>
      <c r="E1653" s="19"/>
      <c r="F1653" s="19"/>
      <c r="G1653" s="10">
        <f>+Vendes[[#This Row],[Base Imposable]]*Vendes[[#This Row],[% IVA]]</f>
        <v>0</v>
      </c>
      <c r="H1653" s="10">
        <f>-Vendes[[#This Row],[Base Imposable]]*Vendes[[#This Row],[% IRPF]]</f>
        <v>0</v>
      </c>
      <c r="I1653" s="10">
        <f>+Vendes[[#This Row],[Base Imposable]]+Vendes[[#This Row],[Quota IVA]]+Vendes[[#This Row],[IRPF]]</f>
        <v>0</v>
      </c>
      <c r="J1653" s="19"/>
      <c r="K1653" s="17">
        <f>+MONTH(Vendes[[#This Row],[Data Factura]])</f>
        <v>1</v>
      </c>
      <c r="L1653" s="17">
        <f>+YEAR(Vendes[[#This Row],[Data Factura]])</f>
        <v>1900</v>
      </c>
      <c r="M1653" s="18">
        <f>+Vendes[[#This Row],[Data Factura]]</f>
        <v>0</v>
      </c>
      <c r="N1653" s="15" t="s">
        <v>15</v>
      </c>
      <c r="O1653" s="10">
        <f>+Vendes[[#This Row],[Base Imposable]]</f>
        <v>0</v>
      </c>
    </row>
    <row r="1654" spans="1:15" ht="15" customHeight="1" x14ac:dyDescent="0.3">
      <c r="A1654" s="19"/>
      <c r="B1654" s="19"/>
      <c r="C1654" s="19"/>
      <c r="D1654" s="19"/>
      <c r="E1654" s="19"/>
      <c r="F1654" s="19"/>
      <c r="G1654" s="10">
        <f>+Vendes[[#This Row],[Base Imposable]]*Vendes[[#This Row],[% IVA]]</f>
        <v>0</v>
      </c>
      <c r="H1654" s="10">
        <f>-Vendes[[#This Row],[Base Imposable]]*Vendes[[#This Row],[% IRPF]]</f>
        <v>0</v>
      </c>
      <c r="I1654" s="10">
        <f>+Vendes[[#This Row],[Base Imposable]]+Vendes[[#This Row],[Quota IVA]]+Vendes[[#This Row],[IRPF]]</f>
        <v>0</v>
      </c>
      <c r="J1654" s="19"/>
      <c r="K1654" s="17">
        <f>+MONTH(Vendes[[#This Row],[Data Factura]])</f>
        <v>1</v>
      </c>
      <c r="L1654" s="17">
        <f>+YEAR(Vendes[[#This Row],[Data Factura]])</f>
        <v>1900</v>
      </c>
      <c r="M1654" s="18">
        <f>+Vendes[[#This Row],[Data Factura]]</f>
        <v>0</v>
      </c>
      <c r="N1654" s="15" t="s">
        <v>15</v>
      </c>
      <c r="O1654" s="10">
        <f>+Vendes[[#This Row],[Base Imposable]]</f>
        <v>0</v>
      </c>
    </row>
    <row r="1655" spans="1:15" ht="15" customHeight="1" x14ac:dyDescent="0.3">
      <c r="A1655" s="19"/>
      <c r="B1655" s="19"/>
      <c r="C1655" s="19"/>
      <c r="D1655" s="19"/>
      <c r="E1655" s="19"/>
      <c r="F1655" s="19"/>
      <c r="G1655" s="10">
        <f>+Vendes[[#This Row],[Base Imposable]]*Vendes[[#This Row],[% IVA]]</f>
        <v>0</v>
      </c>
      <c r="H1655" s="10">
        <f>-Vendes[[#This Row],[Base Imposable]]*Vendes[[#This Row],[% IRPF]]</f>
        <v>0</v>
      </c>
      <c r="I1655" s="10">
        <f>+Vendes[[#This Row],[Base Imposable]]+Vendes[[#This Row],[Quota IVA]]+Vendes[[#This Row],[IRPF]]</f>
        <v>0</v>
      </c>
      <c r="J1655" s="19"/>
      <c r="K1655" s="17">
        <f>+MONTH(Vendes[[#This Row],[Data Factura]])</f>
        <v>1</v>
      </c>
      <c r="L1655" s="17">
        <f>+YEAR(Vendes[[#This Row],[Data Factura]])</f>
        <v>1900</v>
      </c>
      <c r="M1655" s="18">
        <f>+Vendes[[#This Row],[Data Factura]]</f>
        <v>0</v>
      </c>
      <c r="N1655" s="15" t="s">
        <v>15</v>
      </c>
      <c r="O1655" s="10">
        <f>+Vendes[[#This Row],[Base Imposable]]</f>
        <v>0</v>
      </c>
    </row>
    <row r="1656" spans="1:15" ht="15" customHeight="1" x14ac:dyDescent="0.3">
      <c r="A1656" s="19"/>
      <c r="B1656" s="19"/>
      <c r="C1656" s="19"/>
      <c r="D1656" s="19"/>
      <c r="E1656" s="19"/>
      <c r="F1656" s="19"/>
      <c r="G1656" s="10">
        <f>+Vendes[[#This Row],[Base Imposable]]*Vendes[[#This Row],[% IVA]]</f>
        <v>0</v>
      </c>
      <c r="H1656" s="10">
        <f>-Vendes[[#This Row],[Base Imposable]]*Vendes[[#This Row],[% IRPF]]</f>
        <v>0</v>
      </c>
      <c r="I1656" s="10">
        <f>+Vendes[[#This Row],[Base Imposable]]+Vendes[[#This Row],[Quota IVA]]+Vendes[[#This Row],[IRPF]]</f>
        <v>0</v>
      </c>
      <c r="J1656" s="19"/>
      <c r="K1656" s="17">
        <f>+MONTH(Vendes[[#This Row],[Data Factura]])</f>
        <v>1</v>
      </c>
      <c r="L1656" s="17">
        <f>+YEAR(Vendes[[#This Row],[Data Factura]])</f>
        <v>1900</v>
      </c>
      <c r="M1656" s="18">
        <f>+Vendes[[#This Row],[Data Factura]]</f>
        <v>0</v>
      </c>
      <c r="N1656" s="15" t="s">
        <v>15</v>
      </c>
      <c r="O1656" s="10">
        <f>+Vendes[[#This Row],[Base Imposable]]</f>
        <v>0</v>
      </c>
    </row>
    <row r="1657" spans="1:15" ht="15" customHeight="1" x14ac:dyDescent="0.3">
      <c r="A1657" s="19"/>
      <c r="B1657" s="19"/>
      <c r="C1657" s="19"/>
      <c r="D1657" s="19"/>
      <c r="E1657" s="19"/>
      <c r="F1657" s="19"/>
      <c r="G1657" s="10">
        <f>+Vendes[[#This Row],[Base Imposable]]*Vendes[[#This Row],[% IVA]]</f>
        <v>0</v>
      </c>
      <c r="H1657" s="10">
        <f>-Vendes[[#This Row],[Base Imposable]]*Vendes[[#This Row],[% IRPF]]</f>
        <v>0</v>
      </c>
      <c r="I1657" s="10">
        <f>+Vendes[[#This Row],[Base Imposable]]+Vendes[[#This Row],[Quota IVA]]+Vendes[[#This Row],[IRPF]]</f>
        <v>0</v>
      </c>
      <c r="J1657" s="19"/>
      <c r="K1657" s="17">
        <f>+MONTH(Vendes[[#This Row],[Data Factura]])</f>
        <v>1</v>
      </c>
      <c r="L1657" s="17">
        <f>+YEAR(Vendes[[#This Row],[Data Factura]])</f>
        <v>1900</v>
      </c>
      <c r="M1657" s="18">
        <f>+Vendes[[#This Row],[Data Factura]]</f>
        <v>0</v>
      </c>
      <c r="N1657" s="15" t="s">
        <v>15</v>
      </c>
      <c r="O1657" s="10">
        <f>+Vendes[[#This Row],[Base Imposable]]</f>
        <v>0</v>
      </c>
    </row>
    <row r="1658" spans="1:15" ht="15" customHeight="1" x14ac:dyDescent="0.3">
      <c r="A1658" s="19"/>
      <c r="B1658" s="19"/>
      <c r="C1658" s="19"/>
      <c r="D1658" s="19"/>
      <c r="E1658" s="19"/>
      <c r="F1658" s="19"/>
      <c r="G1658" s="10">
        <f>+Vendes[[#This Row],[Base Imposable]]*Vendes[[#This Row],[% IVA]]</f>
        <v>0</v>
      </c>
      <c r="H1658" s="10">
        <f>-Vendes[[#This Row],[Base Imposable]]*Vendes[[#This Row],[% IRPF]]</f>
        <v>0</v>
      </c>
      <c r="I1658" s="10">
        <f>+Vendes[[#This Row],[Base Imposable]]+Vendes[[#This Row],[Quota IVA]]+Vendes[[#This Row],[IRPF]]</f>
        <v>0</v>
      </c>
      <c r="J1658" s="19"/>
      <c r="K1658" s="17">
        <f>+MONTH(Vendes[[#This Row],[Data Factura]])</f>
        <v>1</v>
      </c>
      <c r="L1658" s="17">
        <f>+YEAR(Vendes[[#This Row],[Data Factura]])</f>
        <v>1900</v>
      </c>
      <c r="M1658" s="18">
        <f>+Vendes[[#This Row],[Data Factura]]</f>
        <v>0</v>
      </c>
      <c r="N1658" s="15" t="s">
        <v>15</v>
      </c>
      <c r="O1658" s="10">
        <f>+Vendes[[#This Row],[Base Imposable]]</f>
        <v>0</v>
      </c>
    </row>
    <row r="1659" spans="1:15" ht="15" customHeight="1" x14ac:dyDescent="0.3">
      <c r="A1659" s="19"/>
      <c r="B1659" s="19"/>
      <c r="C1659" s="19"/>
      <c r="D1659" s="19"/>
      <c r="E1659" s="19"/>
      <c r="F1659" s="19"/>
      <c r="G1659" s="10">
        <f>+Vendes[[#This Row],[Base Imposable]]*Vendes[[#This Row],[% IVA]]</f>
        <v>0</v>
      </c>
      <c r="H1659" s="10">
        <f>-Vendes[[#This Row],[Base Imposable]]*Vendes[[#This Row],[% IRPF]]</f>
        <v>0</v>
      </c>
      <c r="I1659" s="10">
        <f>+Vendes[[#This Row],[Base Imposable]]+Vendes[[#This Row],[Quota IVA]]+Vendes[[#This Row],[IRPF]]</f>
        <v>0</v>
      </c>
      <c r="J1659" s="19"/>
      <c r="K1659" s="17">
        <f>+MONTH(Vendes[[#This Row],[Data Factura]])</f>
        <v>1</v>
      </c>
      <c r="L1659" s="17">
        <f>+YEAR(Vendes[[#This Row],[Data Factura]])</f>
        <v>1900</v>
      </c>
      <c r="M1659" s="18">
        <f>+Vendes[[#This Row],[Data Factura]]</f>
        <v>0</v>
      </c>
      <c r="N1659" s="15" t="s">
        <v>15</v>
      </c>
      <c r="O1659" s="10">
        <f>+Vendes[[#This Row],[Base Imposable]]</f>
        <v>0</v>
      </c>
    </row>
    <row r="1660" spans="1:15" ht="15" customHeight="1" x14ac:dyDescent="0.3">
      <c r="A1660" s="19"/>
      <c r="B1660" s="19"/>
      <c r="C1660" s="19"/>
      <c r="D1660" s="19"/>
      <c r="E1660" s="19"/>
      <c r="F1660" s="19"/>
      <c r="G1660" s="10">
        <f>+Vendes[[#This Row],[Base Imposable]]*Vendes[[#This Row],[% IVA]]</f>
        <v>0</v>
      </c>
      <c r="H1660" s="10">
        <f>-Vendes[[#This Row],[Base Imposable]]*Vendes[[#This Row],[% IRPF]]</f>
        <v>0</v>
      </c>
      <c r="I1660" s="10">
        <f>+Vendes[[#This Row],[Base Imposable]]+Vendes[[#This Row],[Quota IVA]]+Vendes[[#This Row],[IRPF]]</f>
        <v>0</v>
      </c>
      <c r="J1660" s="19"/>
      <c r="K1660" s="17">
        <f>+MONTH(Vendes[[#This Row],[Data Factura]])</f>
        <v>1</v>
      </c>
      <c r="L1660" s="17">
        <f>+YEAR(Vendes[[#This Row],[Data Factura]])</f>
        <v>1900</v>
      </c>
      <c r="M1660" s="18">
        <f>+Vendes[[#This Row],[Data Factura]]</f>
        <v>0</v>
      </c>
      <c r="N1660" s="15" t="s">
        <v>15</v>
      </c>
      <c r="O1660" s="10">
        <f>+Vendes[[#This Row],[Base Imposable]]</f>
        <v>0</v>
      </c>
    </row>
    <row r="1661" spans="1:15" ht="15" customHeight="1" x14ac:dyDescent="0.3">
      <c r="A1661" s="19"/>
      <c r="B1661" s="19"/>
      <c r="C1661" s="19"/>
      <c r="D1661" s="19"/>
      <c r="E1661" s="19"/>
      <c r="F1661" s="19"/>
      <c r="G1661" s="10">
        <f>+Vendes[[#This Row],[Base Imposable]]*Vendes[[#This Row],[% IVA]]</f>
        <v>0</v>
      </c>
      <c r="H1661" s="10">
        <f>-Vendes[[#This Row],[Base Imposable]]*Vendes[[#This Row],[% IRPF]]</f>
        <v>0</v>
      </c>
      <c r="I1661" s="10">
        <f>+Vendes[[#This Row],[Base Imposable]]+Vendes[[#This Row],[Quota IVA]]+Vendes[[#This Row],[IRPF]]</f>
        <v>0</v>
      </c>
      <c r="J1661" s="19"/>
      <c r="K1661" s="17">
        <f>+MONTH(Vendes[[#This Row],[Data Factura]])</f>
        <v>1</v>
      </c>
      <c r="L1661" s="17">
        <f>+YEAR(Vendes[[#This Row],[Data Factura]])</f>
        <v>1900</v>
      </c>
      <c r="M1661" s="18">
        <f>+Vendes[[#This Row],[Data Factura]]</f>
        <v>0</v>
      </c>
      <c r="N1661" s="15" t="s">
        <v>15</v>
      </c>
      <c r="O1661" s="10">
        <f>+Vendes[[#This Row],[Base Imposable]]</f>
        <v>0</v>
      </c>
    </row>
    <row r="1662" spans="1:15" ht="15" customHeight="1" x14ac:dyDescent="0.3">
      <c r="A1662" s="19"/>
      <c r="B1662" s="19"/>
      <c r="C1662" s="19"/>
      <c r="D1662" s="19"/>
      <c r="E1662" s="19"/>
      <c r="F1662" s="19"/>
      <c r="G1662" s="10">
        <f>+Vendes[[#This Row],[Base Imposable]]*Vendes[[#This Row],[% IVA]]</f>
        <v>0</v>
      </c>
      <c r="H1662" s="10">
        <f>-Vendes[[#This Row],[Base Imposable]]*Vendes[[#This Row],[% IRPF]]</f>
        <v>0</v>
      </c>
      <c r="I1662" s="10">
        <f>+Vendes[[#This Row],[Base Imposable]]+Vendes[[#This Row],[Quota IVA]]+Vendes[[#This Row],[IRPF]]</f>
        <v>0</v>
      </c>
      <c r="J1662" s="19"/>
      <c r="K1662" s="17">
        <f>+MONTH(Vendes[[#This Row],[Data Factura]])</f>
        <v>1</v>
      </c>
      <c r="L1662" s="17">
        <f>+YEAR(Vendes[[#This Row],[Data Factura]])</f>
        <v>1900</v>
      </c>
      <c r="M1662" s="18">
        <f>+Vendes[[#This Row],[Data Factura]]</f>
        <v>0</v>
      </c>
      <c r="N1662" s="15" t="s">
        <v>15</v>
      </c>
      <c r="O1662" s="10">
        <f>+Vendes[[#This Row],[Base Imposable]]</f>
        <v>0</v>
      </c>
    </row>
    <row r="1663" spans="1:15" ht="15" customHeight="1" x14ac:dyDescent="0.3">
      <c r="A1663" s="19"/>
      <c r="B1663" s="19"/>
      <c r="C1663" s="19"/>
      <c r="D1663" s="19"/>
      <c r="E1663" s="19"/>
      <c r="F1663" s="19"/>
      <c r="G1663" s="10">
        <f>+Vendes[[#This Row],[Base Imposable]]*Vendes[[#This Row],[% IVA]]</f>
        <v>0</v>
      </c>
      <c r="H1663" s="10">
        <f>-Vendes[[#This Row],[Base Imposable]]*Vendes[[#This Row],[% IRPF]]</f>
        <v>0</v>
      </c>
      <c r="I1663" s="10">
        <f>+Vendes[[#This Row],[Base Imposable]]+Vendes[[#This Row],[Quota IVA]]+Vendes[[#This Row],[IRPF]]</f>
        <v>0</v>
      </c>
      <c r="J1663" s="19"/>
      <c r="K1663" s="17">
        <f>+MONTH(Vendes[[#This Row],[Data Factura]])</f>
        <v>1</v>
      </c>
      <c r="L1663" s="17">
        <f>+YEAR(Vendes[[#This Row],[Data Factura]])</f>
        <v>1900</v>
      </c>
      <c r="M1663" s="18">
        <f>+Vendes[[#This Row],[Data Factura]]</f>
        <v>0</v>
      </c>
      <c r="N1663" s="15" t="s">
        <v>15</v>
      </c>
      <c r="O1663" s="10">
        <f>+Vendes[[#This Row],[Base Imposable]]</f>
        <v>0</v>
      </c>
    </row>
    <row r="1664" spans="1:15" ht="15" customHeight="1" x14ac:dyDescent="0.3">
      <c r="A1664" s="19"/>
      <c r="B1664" s="19"/>
      <c r="C1664" s="19"/>
      <c r="D1664" s="19"/>
      <c r="E1664" s="19"/>
      <c r="F1664" s="19"/>
      <c r="G1664" s="10">
        <f>+Vendes[[#This Row],[Base Imposable]]*Vendes[[#This Row],[% IVA]]</f>
        <v>0</v>
      </c>
      <c r="H1664" s="10">
        <f>-Vendes[[#This Row],[Base Imposable]]*Vendes[[#This Row],[% IRPF]]</f>
        <v>0</v>
      </c>
      <c r="I1664" s="10">
        <f>+Vendes[[#This Row],[Base Imposable]]+Vendes[[#This Row],[Quota IVA]]+Vendes[[#This Row],[IRPF]]</f>
        <v>0</v>
      </c>
      <c r="J1664" s="19"/>
      <c r="K1664" s="17">
        <f>+MONTH(Vendes[[#This Row],[Data Factura]])</f>
        <v>1</v>
      </c>
      <c r="L1664" s="17">
        <f>+YEAR(Vendes[[#This Row],[Data Factura]])</f>
        <v>1900</v>
      </c>
      <c r="M1664" s="18">
        <f>+Vendes[[#This Row],[Data Factura]]</f>
        <v>0</v>
      </c>
      <c r="N1664" s="15" t="s">
        <v>15</v>
      </c>
      <c r="O1664" s="10">
        <f>+Vendes[[#This Row],[Base Imposable]]</f>
        <v>0</v>
      </c>
    </row>
    <row r="1665" spans="1:15" ht="15" customHeight="1" x14ac:dyDescent="0.3">
      <c r="A1665" s="19"/>
      <c r="B1665" s="19"/>
      <c r="C1665" s="19"/>
      <c r="D1665" s="19"/>
      <c r="E1665" s="19"/>
      <c r="F1665" s="19"/>
      <c r="G1665" s="10">
        <f>+Vendes[[#This Row],[Base Imposable]]*Vendes[[#This Row],[% IVA]]</f>
        <v>0</v>
      </c>
      <c r="H1665" s="10">
        <f>-Vendes[[#This Row],[Base Imposable]]*Vendes[[#This Row],[% IRPF]]</f>
        <v>0</v>
      </c>
      <c r="I1665" s="10">
        <f>+Vendes[[#This Row],[Base Imposable]]+Vendes[[#This Row],[Quota IVA]]+Vendes[[#This Row],[IRPF]]</f>
        <v>0</v>
      </c>
      <c r="J1665" s="19"/>
      <c r="K1665" s="17">
        <f>+MONTH(Vendes[[#This Row],[Data Factura]])</f>
        <v>1</v>
      </c>
      <c r="L1665" s="17">
        <f>+YEAR(Vendes[[#This Row],[Data Factura]])</f>
        <v>1900</v>
      </c>
      <c r="M1665" s="18">
        <f>+Vendes[[#This Row],[Data Factura]]</f>
        <v>0</v>
      </c>
      <c r="N1665" s="15" t="s">
        <v>15</v>
      </c>
      <c r="O1665" s="10">
        <f>+Vendes[[#This Row],[Base Imposable]]</f>
        <v>0</v>
      </c>
    </row>
    <row r="1666" spans="1:15" ht="15" customHeight="1" x14ac:dyDescent="0.3">
      <c r="A1666" s="19"/>
      <c r="B1666" s="19"/>
      <c r="C1666" s="19"/>
      <c r="D1666" s="19"/>
      <c r="E1666" s="19"/>
      <c r="F1666" s="19"/>
      <c r="G1666" s="10">
        <f>+Vendes[[#This Row],[Base Imposable]]*Vendes[[#This Row],[% IVA]]</f>
        <v>0</v>
      </c>
      <c r="H1666" s="10">
        <f>-Vendes[[#This Row],[Base Imposable]]*Vendes[[#This Row],[% IRPF]]</f>
        <v>0</v>
      </c>
      <c r="I1666" s="10">
        <f>+Vendes[[#This Row],[Base Imposable]]+Vendes[[#This Row],[Quota IVA]]+Vendes[[#This Row],[IRPF]]</f>
        <v>0</v>
      </c>
      <c r="J1666" s="19"/>
      <c r="K1666" s="17">
        <f>+MONTH(Vendes[[#This Row],[Data Factura]])</f>
        <v>1</v>
      </c>
      <c r="L1666" s="17">
        <f>+YEAR(Vendes[[#This Row],[Data Factura]])</f>
        <v>1900</v>
      </c>
      <c r="M1666" s="18">
        <f>+Vendes[[#This Row],[Data Factura]]</f>
        <v>0</v>
      </c>
      <c r="N1666" s="15" t="s">
        <v>15</v>
      </c>
      <c r="O1666" s="10">
        <f>+Vendes[[#This Row],[Base Imposable]]</f>
        <v>0</v>
      </c>
    </row>
    <row r="1667" spans="1:15" ht="15" customHeight="1" x14ac:dyDescent="0.3">
      <c r="A1667" s="19"/>
      <c r="B1667" s="19"/>
      <c r="C1667" s="19"/>
      <c r="D1667" s="19"/>
      <c r="E1667" s="19"/>
      <c r="F1667" s="19"/>
      <c r="G1667" s="10">
        <f>+Vendes[[#This Row],[Base Imposable]]*Vendes[[#This Row],[% IVA]]</f>
        <v>0</v>
      </c>
      <c r="H1667" s="10">
        <f>-Vendes[[#This Row],[Base Imposable]]*Vendes[[#This Row],[% IRPF]]</f>
        <v>0</v>
      </c>
      <c r="I1667" s="10">
        <f>+Vendes[[#This Row],[Base Imposable]]+Vendes[[#This Row],[Quota IVA]]+Vendes[[#This Row],[IRPF]]</f>
        <v>0</v>
      </c>
      <c r="J1667" s="19"/>
      <c r="K1667" s="17">
        <f>+MONTH(Vendes[[#This Row],[Data Factura]])</f>
        <v>1</v>
      </c>
      <c r="L1667" s="17">
        <f>+YEAR(Vendes[[#This Row],[Data Factura]])</f>
        <v>1900</v>
      </c>
      <c r="M1667" s="18">
        <f>+Vendes[[#This Row],[Data Factura]]</f>
        <v>0</v>
      </c>
      <c r="N1667" s="15" t="s">
        <v>15</v>
      </c>
      <c r="O1667" s="10">
        <f>+Vendes[[#This Row],[Base Imposable]]</f>
        <v>0</v>
      </c>
    </row>
    <row r="1668" spans="1:15" ht="15" customHeight="1" x14ac:dyDescent="0.3">
      <c r="A1668" s="19"/>
      <c r="B1668" s="19"/>
      <c r="C1668" s="19"/>
      <c r="D1668" s="19"/>
      <c r="E1668" s="19"/>
      <c r="F1668" s="19"/>
      <c r="G1668" s="10">
        <f>+Vendes[[#This Row],[Base Imposable]]*Vendes[[#This Row],[% IVA]]</f>
        <v>0</v>
      </c>
      <c r="H1668" s="10">
        <f>-Vendes[[#This Row],[Base Imposable]]*Vendes[[#This Row],[% IRPF]]</f>
        <v>0</v>
      </c>
      <c r="I1668" s="10">
        <f>+Vendes[[#This Row],[Base Imposable]]+Vendes[[#This Row],[Quota IVA]]+Vendes[[#This Row],[IRPF]]</f>
        <v>0</v>
      </c>
      <c r="J1668" s="19"/>
      <c r="K1668" s="17">
        <f>+MONTH(Vendes[[#This Row],[Data Factura]])</f>
        <v>1</v>
      </c>
      <c r="L1668" s="17">
        <f>+YEAR(Vendes[[#This Row],[Data Factura]])</f>
        <v>1900</v>
      </c>
      <c r="M1668" s="18">
        <f>+Vendes[[#This Row],[Data Factura]]</f>
        <v>0</v>
      </c>
      <c r="N1668" s="15" t="s">
        <v>15</v>
      </c>
      <c r="O1668" s="10">
        <f>+Vendes[[#This Row],[Base Imposable]]</f>
        <v>0</v>
      </c>
    </row>
    <row r="1669" spans="1:15" ht="15" customHeight="1" x14ac:dyDescent="0.3">
      <c r="A1669" s="19"/>
      <c r="B1669" s="19"/>
      <c r="C1669" s="19"/>
      <c r="D1669" s="19"/>
      <c r="E1669" s="19"/>
      <c r="F1669" s="19"/>
      <c r="G1669" s="10">
        <f>+Vendes[[#This Row],[Base Imposable]]*Vendes[[#This Row],[% IVA]]</f>
        <v>0</v>
      </c>
      <c r="H1669" s="10">
        <f>-Vendes[[#This Row],[Base Imposable]]*Vendes[[#This Row],[% IRPF]]</f>
        <v>0</v>
      </c>
      <c r="I1669" s="10">
        <f>+Vendes[[#This Row],[Base Imposable]]+Vendes[[#This Row],[Quota IVA]]+Vendes[[#This Row],[IRPF]]</f>
        <v>0</v>
      </c>
      <c r="J1669" s="19"/>
      <c r="K1669" s="17">
        <f>+MONTH(Vendes[[#This Row],[Data Factura]])</f>
        <v>1</v>
      </c>
      <c r="L1669" s="17">
        <f>+YEAR(Vendes[[#This Row],[Data Factura]])</f>
        <v>1900</v>
      </c>
      <c r="M1669" s="18">
        <f>+Vendes[[#This Row],[Data Factura]]</f>
        <v>0</v>
      </c>
      <c r="N1669" s="15" t="s">
        <v>15</v>
      </c>
      <c r="O1669" s="10">
        <f>+Vendes[[#This Row],[Base Imposable]]</f>
        <v>0</v>
      </c>
    </row>
    <row r="1670" spans="1:15" ht="15" customHeight="1" x14ac:dyDescent="0.3">
      <c r="A1670" s="19"/>
      <c r="B1670" s="19"/>
      <c r="C1670" s="19"/>
      <c r="D1670" s="19"/>
      <c r="E1670" s="19"/>
      <c r="F1670" s="19"/>
      <c r="G1670" s="10">
        <f>+Vendes[[#This Row],[Base Imposable]]*Vendes[[#This Row],[% IVA]]</f>
        <v>0</v>
      </c>
      <c r="H1670" s="10">
        <f>-Vendes[[#This Row],[Base Imposable]]*Vendes[[#This Row],[% IRPF]]</f>
        <v>0</v>
      </c>
      <c r="I1670" s="10">
        <f>+Vendes[[#This Row],[Base Imposable]]+Vendes[[#This Row],[Quota IVA]]+Vendes[[#This Row],[IRPF]]</f>
        <v>0</v>
      </c>
      <c r="J1670" s="19"/>
      <c r="K1670" s="17">
        <f>+MONTH(Vendes[[#This Row],[Data Factura]])</f>
        <v>1</v>
      </c>
      <c r="L1670" s="17">
        <f>+YEAR(Vendes[[#This Row],[Data Factura]])</f>
        <v>1900</v>
      </c>
      <c r="M1670" s="18">
        <f>+Vendes[[#This Row],[Data Factura]]</f>
        <v>0</v>
      </c>
      <c r="N1670" s="15" t="s">
        <v>15</v>
      </c>
      <c r="O1670" s="10">
        <f>+Vendes[[#This Row],[Base Imposable]]</f>
        <v>0</v>
      </c>
    </row>
    <row r="1671" spans="1:15" ht="15" customHeight="1" x14ac:dyDescent="0.3">
      <c r="A1671" s="19"/>
      <c r="B1671" s="19"/>
      <c r="C1671" s="19"/>
      <c r="D1671" s="19"/>
      <c r="E1671" s="19"/>
      <c r="F1671" s="19"/>
      <c r="G1671" s="10">
        <f>+Vendes[[#This Row],[Base Imposable]]*Vendes[[#This Row],[% IVA]]</f>
        <v>0</v>
      </c>
      <c r="H1671" s="10">
        <f>-Vendes[[#This Row],[Base Imposable]]*Vendes[[#This Row],[% IRPF]]</f>
        <v>0</v>
      </c>
      <c r="I1671" s="10">
        <f>+Vendes[[#This Row],[Base Imposable]]+Vendes[[#This Row],[Quota IVA]]+Vendes[[#This Row],[IRPF]]</f>
        <v>0</v>
      </c>
      <c r="J1671" s="19"/>
      <c r="K1671" s="17">
        <f>+MONTH(Vendes[[#This Row],[Data Factura]])</f>
        <v>1</v>
      </c>
      <c r="L1671" s="17">
        <f>+YEAR(Vendes[[#This Row],[Data Factura]])</f>
        <v>1900</v>
      </c>
      <c r="M1671" s="18">
        <f>+Vendes[[#This Row],[Data Factura]]</f>
        <v>0</v>
      </c>
      <c r="N1671" s="15" t="s">
        <v>15</v>
      </c>
      <c r="O1671" s="10">
        <f>+Vendes[[#This Row],[Base Imposable]]</f>
        <v>0</v>
      </c>
    </row>
    <row r="1672" spans="1:15" ht="15" customHeight="1" x14ac:dyDescent="0.3">
      <c r="A1672" s="19"/>
      <c r="B1672" s="19"/>
      <c r="C1672" s="19"/>
      <c r="D1672" s="19"/>
      <c r="E1672" s="19"/>
      <c r="F1672" s="19"/>
      <c r="G1672" s="10">
        <f>+Vendes[[#This Row],[Base Imposable]]*Vendes[[#This Row],[% IVA]]</f>
        <v>0</v>
      </c>
      <c r="H1672" s="10">
        <f>-Vendes[[#This Row],[Base Imposable]]*Vendes[[#This Row],[% IRPF]]</f>
        <v>0</v>
      </c>
      <c r="I1672" s="10">
        <f>+Vendes[[#This Row],[Base Imposable]]+Vendes[[#This Row],[Quota IVA]]+Vendes[[#This Row],[IRPF]]</f>
        <v>0</v>
      </c>
      <c r="J1672" s="19"/>
      <c r="K1672" s="17">
        <f>+MONTH(Vendes[[#This Row],[Data Factura]])</f>
        <v>1</v>
      </c>
      <c r="L1672" s="17">
        <f>+YEAR(Vendes[[#This Row],[Data Factura]])</f>
        <v>1900</v>
      </c>
      <c r="M1672" s="18">
        <f>+Vendes[[#This Row],[Data Factura]]</f>
        <v>0</v>
      </c>
      <c r="N1672" s="15" t="s">
        <v>15</v>
      </c>
      <c r="O1672" s="10">
        <f>+Vendes[[#This Row],[Base Imposable]]</f>
        <v>0</v>
      </c>
    </row>
    <row r="1673" spans="1:15" ht="15" customHeight="1" x14ac:dyDescent="0.3">
      <c r="A1673" s="19"/>
      <c r="B1673" s="19"/>
      <c r="C1673" s="19"/>
      <c r="D1673" s="19"/>
      <c r="E1673" s="19"/>
      <c r="F1673" s="19"/>
      <c r="G1673" s="10">
        <f>+Vendes[[#This Row],[Base Imposable]]*Vendes[[#This Row],[% IVA]]</f>
        <v>0</v>
      </c>
      <c r="H1673" s="10">
        <f>-Vendes[[#This Row],[Base Imposable]]*Vendes[[#This Row],[% IRPF]]</f>
        <v>0</v>
      </c>
      <c r="I1673" s="10">
        <f>+Vendes[[#This Row],[Base Imposable]]+Vendes[[#This Row],[Quota IVA]]+Vendes[[#This Row],[IRPF]]</f>
        <v>0</v>
      </c>
      <c r="J1673" s="19"/>
      <c r="K1673" s="17">
        <f>+MONTH(Vendes[[#This Row],[Data Factura]])</f>
        <v>1</v>
      </c>
      <c r="L1673" s="17">
        <f>+YEAR(Vendes[[#This Row],[Data Factura]])</f>
        <v>1900</v>
      </c>
      <c r="M1673" s="18">
        <f>+Vendes[[#This Row],[Data Factura]]</f>
        <v>0</v>
      </c>
      <c r="N1673" s="15" t="s">
        <v>15</v>
      </c>
      <c r="O1673" s="10">
        <f>+Vendes[[#This Row],[Base Imposable]]</f>
        <v>0</v>
      </c>
    </row>
    <row r="1674" spans="1:15" ht="15" customHeight="1" x14ac:dyDescent="0.3">
      <c r="A1674" s="19"/>
      <c r="B1674" s="19"/>
      <c r="C1674" s="19"/>
      <c r="D1674" s="19"/>
      <c r="E1674" s="19"/>
      <c r="F1674" s="19"/>
      <c r="G1674" s="10">
        <f>+Vendes[[#This Row],[Base Imposable]]*Vendes[[#This Row],[% IVA]]</f>
        <v>0</v>
      </c>
      <c r="H1674" s="10">
        <f>-Vendes[[#This Row],[Base Imposable]]*Vendes[[#This Row],[% IRPF]]</f>
        <v>0</v>
      </c>
      <c r="I1674" s="10">
        <f>+Vendes[[#This Row],[Base Imposable]]+Vendes[[#This Row],[Quota IVA]]+Vendes[[#This Row],[IRPF]]</f>
        <v>0</v>
      </c>
      <c r="J1674" s="19"/>
      <c r="K1674" s="17">
        <f>+MONTH(Vendes[[#This Row],[Data Factura]])</f>
        <v>1</v>
      </c>
      <c r="L1674" s="17">
        <f>+YEAR(Vendes[[#This Row],[Data Factura]])</f>
        <v>1900</v>
      </c>
      <c r="M1674" s="18">
        <f>+Vendes[[#This Row],[Data Factura]]</f>
        <v>0</v>
      </c>
      <c r="N1674" s="15" t="s">
        <v>15</v>
      </c>
      <c r="O1674" s="10">
        <f>+Vendes[[#This Row],[Base Imposable]]</f>
        <v>0</v>
      </c>
    </row>
    <row r="1675" spans="1:15" ht="15" customHeight="1" x14ac:dyDescent="0.3">
      <c r="A1675" s="19"/>
      <c r="B1675" s="19"/>
      <c r="C1675" s="19"/>
      <c r="D1675" s="19"/>
      <c r="E1675" s="19"/>
      <c r="F1675" s="19"/>
      <c r="G1675" s="10">
        <f>+Vendes[[#This Row],[Base Imposable]]*Vendes[[#This Row],[% IVA]]</f>
        <v>0</v>
      </c>
      <c r="H1675" s="10">
        <f>-Vendes[[#This Row],[Base Imposable]]*Vendes[[#This Row],[% IRPF]]</f>
        <v>0</v>
      </c>
      <c r="I1675" s="10">
        <f>+Vendes[[#This Row],[Base Imposable]]+Vendes[[#This Row],[Quota IVA]]+Vendes[[#This Row],[IRPF]]</f>
        <v>0</v>
      </c>
      <c r="J1675" s="19"/>
      <c r="K1675" s="17">
        <f>+MONTH(Vendes[[#This Row],[Data Factura]])</f>
        <v>1</v>
      </c>
      <c r="L1675" s="17">
        <f>+YEAR(Vendes[[#This Row],[Data Factura]])</f>
        <v>1900</v>
      </c>
      <c r="M1675" s="18">
        <f>+Vendes[[#This Row],[Data Factura]]</f>
        <v>0</v>
      </c>
      <c r="N1675" s="15" t="s">
        <v>15</v>
      </c>
      <c r="O1675" s="10">
        <f>+Vendes[[#This Row],[Base Imposable]]</f>
        <v>0</v>
      </c>
    </row>
    <row r="1676" spans="1:15" ht="15" customHeight="1" x14ac:dyDescent="0.3">
      <c r="A1676" s="19"/>
      <c r="B1676" s="19"/>
      <c r="C1676" s="19"/>
      <c r="D1676" s="19"/>
      <c r="E1676" s="19"/>
      <c r="F1676" s="19"/>
      <c r="G1676" s="10">
        <f>+Vendes[[#This Row],[Base Imposable]]*Vendes[[#This Row],[% IVA]]</f>
        <v>0</v>
      </c>
      <c r="H1676" s="10">
        <f>-Vendes[[#This Row],[Base Imposable]]*Vendes[[#This Row],[% IRPF]]</f>
        <v>0</v>
      </c>
      <c r="I1676" s="10">
        <f>+Vendes[[#This Row],[Base Imposable]]+Vendes[[#This Row],[Quota IVA]]+Vendes[[#This Row],[IRPF]]</f>
        <v>0</v>
      </c>
      <c r="J1676" s="19"/>
      <c r="K1676" s="17">
        <f>+MONTH(Vendes[[#This Row],[Data Factura]])</f>
        <v>1</v>
      </c>
      <c r="L1676" s="17">
        <f>+YEAR(Vendes[[#This Row],[Data Factura]])</f>
        <v>1900</v>
      </c>
      <c r="M1676" s="18">
        <f>+Vendes[[#This Row],[Data Factura]]</f>
        <v>0</v>
      </c>
      <c r="N1676" s="15" t="s">
        <v>15</v>
      </c>
      <c r="O1676" s="10">
        <f>+Vendes[[#This Row],[Base Imposable]]</f>
        <v>0</v>
      </c>
    </row>
    <row r="1677" spans="1:15" ht="15" customHeight="1" x14ac:dyDescent="0.3">
      <c r="A1677" s="19"/>
      <c r="B1677" s="19"/>
      <c r="C1677" s="19"/>
      <c r="D1677" s="19"/>
      <c r="E1677" s="19"/>
      <c r="F1677" s="19"/>
      <c r="G1677" s="10">
        <f>+Vendes[[#This Row],[Base Imposable]]*Vendes[[#This Row],[% IVA]]</f>
        <v>0</v>
      </c>
      <c r="H1677" s="10">
        <f>-Vendes[[#This Row],[Base Imposable]]*Vendes[[#This Row],[% IRPF]]</f>
        <v>0</v>
      </c>
      <c r="I1677" s="10">
        <f>+Vendes[[#This Row],[Base Imposable]]+Vendes[[#This Row],[Quota IVA]]+Vendes[[#This Row],[IRPF]]</f>
        <v>0</v>
      </c>
      <c r="J1677" s="19"/>
      <c r="K1677" s="17">
        <f>+MONTH(Vendes[[#This Row],[Data Factura]])</f>
        <v>1</v>
      </c>
      <c r="L1677" s="17">
        <f>+YEAR(Vendes[[#This Row],[Data Factura]])</f>
        <v>1900</v>
      </c>
      <c r="M1677" s="18">
        <f>+Vendes[[#This Row],[Data Factura]]</f>
        <v>0</v>
      </c>
      <c r="N1677" s="15" t="s">
        <v>15</v>
      </c>
      <c r="O1677" s="10">
        <f>+Vendes[[#This Row],[Base Imposable]]</f>
        <v>0</v>
      </c>
    </row>
    <row r="1678" spans="1:15" ht="15" customHeight="1" x14ac:dyDescent="0.3">
      <c r="A1678" s="19"/>
      <c r="B1678" s="19"/>
      <c r="C1678" s="19"/>
      <c r="D1678" s="19"/>
      <c r="E1678" s="19"/>
      <c r="F1678" s="19"/>
      <c r="G1678" s="10">
        <f>+Vendes[[#This Row],[Base Imposable]]*Vendes[[#This Row],[% IVA]]</f>
        <v>0</v>
      </c>
      <c r="H1678" s="10">
        <f>-Vendes[[#This Row],[Base Imposable]]*Vendes[[#This Row],[% IRPF]]</f>
        <v>0</v>
      </c>
      <c r="I1678" s="10">
        <f>+Vendes[[#This Row],[Base Imposable]]+Vendes[[#This Row],[Quota IVA]]+Vendes[[#This Row],[IRPF]]</f>
        <v>0</v>
      </c>
      <c r="J1678" s="19"/>
      <c r="K1678" s="17">
        <f>+MONTH(Vendes[[#This Row],[Data Factura]])</f>
        <v>1</v>
      </c>
      <c r="L1678" s="17">
        <f>+YEAR(Vendes[[#This Row],[Data Factura]])</f>
        <v>1900</v>
      </c>
      <c r="M1678" s="18">
        <f>+Vendes[[#This Row],[Data Factura]]</f>
        <v>0</v>
      </c>
      <c r="N1678" s="15" t="s">
        <v>15</v>
      </c>
      <c r="O1678" s="10">
        <f>+Vendes[[#This Row],[Base Imposable]]</f>
        <v>0</v>
      </c>
    </row>
    <row r="1679" spans="1:15" ht="15" customHeight="1" x14ac:dyDescent="0.3">
      <c r="A1679" s="19"/>
      <c r="B1679" s="19"/>
      <c r="C1679" s="19"/>
      <c r="D1679" s="19"/>
      <c r="E1679" s="19"/>
      <c r="F1679" s="19"/>
      <c r="G1679" s="10">
        <f>+Vendes[[#This Row],[Base Imposable]]*Vendes[[#This Row],[% IVA]]</f>
        <v>0</v>
      </c>
      <c r="H1679" s="10">
        <f>-Vendes[[#This Row],[Base Imposable]]*Vendes[[#This Row],[% IRPF]]</f>
        <v>0</v>
      </c>
      <c r="I1679" s="10">
        <f>+Vendes[[#This Row],[Base Imposable]]+Vendes[[#This Row],[Quota IVA]]+Vendes[[#This Row],[IRPF]]</f>
        <v>0</v>
      </c>
      <c r="J1679" s="19"/>
      <c r="K1679" s="17">
        <f>+MONTH(Vendes[[#This Row],[Data Factura]])</f>
        <v>1</v>
      </c>
      <c r="L1679" s="17">
        <f>+YEAR(Vendes[[#This Row],[Data Factura]])</f>
        <v>1900</v>
      </c>
      <c r="M1679" s="18">
        <f>+Vendes[[#This Row],[Data Factura]]</f>
        <v>0</v>
      </c>
      <c r="N1679" s="15" t="s">
        <v>15</v>
      </c>
      <c r="O1679" s="10">
        <f>+Vendes[[#This Row],[Base Imposable]]</f>
        <v>0</v>
      </c>
    </row>
    <row r="1680" spans="1:15" ht="15" customHeight="1" x14ac:dyDescent="0.3">
      <c r="A1680" s="19"/>
      <c r="B1680" s="19"/>
      <c r="C1680" s="19"/>
      <c r="D1680" s="19"/>
      <c r="E1680" s="19"/>
      <c r="F1680" s="19"/>
      <c r="G1680" s="10">
        <f>+Vendes[[#This Row],[Base Imposable]]*Vendes[[#This Row],[% IVA]]</f>
        <v>0</v>
      </c>
      <c r="H1680" s="10">
        <f>-Vendes[[#This Row],[Base Imposable]]*Vendes[[#This Row],[% IRPF]]</f>
        <v>0</v>
      </c>
      <c r="I1680" s="10">
        <f>+Vendes[[#This Row],[Base Imposable]]+Vendes[[#This Row],[Quota IVA]]+Vendes[[#This Row],[IRPF]]</f>
        <v>0</v>
      </c>
      <c r="J1680" s="19"/>
      <c r="K1680" s="17">
        <f>+MONTH(Vendes[[#This Row],[Data Factura]])</f>
        <v>1</v>
      </c>
      <c r="L1680" s="17">
        <f>+YEAR(Vendes[[#This Row],[Data Factura]])</f>
        <v>1900</v>
      </c>
      <c r="M1680" s="18">
        <f>+Vendes[[#This Row],[Data Factura]]</f>
        <v>0</v>
      </c>
      <c r="N1680" s="15" t="s">
        <v>15</v>
      </c>
      <c r="O1680" s="10">
        <f>+Vendes[[#This Row],[Base Imposable]]</f>
        <v>0</v>
      </c>
    </row>
    <row r="1681" spans="1:15" ht="15" customHeight="1" x14ac:dyDescent="0.3">
      <c r="A1681" s="19"/>
      <c r="B1681" s="19"/>
      <c r="C1681" s="19"/>
      <c r="D1681" s="19"/>
      <c r="E1681" s="19"/>
      <c r="F1681" s="19"/>
      <c r="G1681" s="10">
        <f>+Vendes[[#This Row],[Base Imposable]]*Vendes[[#This Row],[% IVA]]</f>
        <v>0</v>
      </c>
      <c r="H1681" s="10">
        <f>-Vendes[[#This Row],[Base Imposable]]*Vendes[[#This Row],[% IRPF]]</f>
        <v>0</v>
      </c>
      <c r="I1681" s="10">
        <f>+Vendes[[#This Row],[Base Imposable]]+Vendes[[#This Row],[Quota IVA]]+Vendes[[#This Row],[IRPF]]</f>
        <v>0</v>
      </c>
      <c r="J1681" s="19"/>
      <c r="K1681" s="17">
        <f>+MONTH(Vendes[[#This Row],[Data Factura]])</f>
        <v>1</v>
      </c>
      <c r="L1681" s="17">
        <f>+YEAR(Vendes[[#This Row],[Data Factura]])</f>
        <v>1900</v>
      </c>
      <c r="M1681" s="18">
        <f>+Vendes[[#This Row],[Data Factura]]</f>
        <v>0</v>
      </c>
      <c r="N1681" s="15" t="s">
        <v>15</v>
      </c>
      <c r="O1681" s="10">
        <f>+Vendes[[#This Row],[Base Imposable]]</f>
        <v>0</v>
      </c>
    </row>
    <row r="1682" spans="1:15" ht="15" customHeight="1" x14ac:dyDescent="0.3">
      <c r="A1682" s="19"/>
      <c r="B1682" s="19"/>
      <c r="C1682" s="19"/>
      <c r="D1682" s="19"/>
      <c r="E1682" s="19"/>
      <c r="F1682" s="19"/>
      <c r="G1682" s="10">
        <f>+Vendes[[#This Row],[Base Imposable]]*Vendes[[#This Row],[% IVA]]</f>
        <v>0</v>
      </c>
      <c r="H1682" s="10">
        <f>-Vendes[[#This Row],[Base Imposable]]*Vendes[[#This Row],[% IRPF]]</f>
        <v>0</v>
      </c>
      <c r="I1682" s="10">
        <f>+Vendes[[#This Row],[Base Imposable]]+Vendes[[#This Row],[Quota IVA]]+Vendes[[#This Row],[IRPF]]</f>
        <v>0</v>
      </c>
      <c r="J1682" s="19"/>
      <c r="K1682" s="17">
        <f>+MONTH(Vendes[[#This Row],[Data Factura]])</f>
        <v>1</v>
      </c>
      <c r="L1682" s="17">
        <f>+YEAR(Vendes[[#This Row],[Data Factura]])</f>
        <v>1900</v>
      </c>
      <c r="M1682" s="18">
        <f>+Vendes[[#This Row],[Data Factura]]</f>
        <v>0</v>
      </c>
      <c r="N1682" s="15" t="s">
        <v>15</v>
      </c>
      <c r="O1682" s="10">
        <f>+Vendes[[#This Row],[Base Imposable]]</f>
        <v>0</v>
      </c>
    </row>
    <row r="1683" spans="1:15" ht="15" customHeight="1" x14ac:dyDescent="0.3">
      <c r="A1683" s="19"/>
      <c r="B1683" s="19"/>
      <c r="C1683" s="19"/>
      <c r="D1683" s="19"/>
      <c r="E1683" s="19"/>
      <c r="F1683" s="19"/>
      <c r="G1683" s="10">
        <f>+Vendes[[#This Row],[Base Imposable]]*Vendes[[#This Row],[% IVA]]</f>
        <v>0</v>
      </c>
      <c r="H1683" s="10">
        <f>-Vendes[[#This Row],[Base Imposable]]*Vendes[[#This Row],[% IRPF]]</f>
        <v>0</v>
      </c>
      <c r="I1683" s="10">
        <f>+Vendes[[#This Row],[Base Imposable]]+Vendes[[#This Row],[Quota IVA]]+Vendes[[#This Row],[IRPF]]</f>
        <v>0</v>
      </c>
      <c r="J1683" s="19"/>
      <c r="K1683" s="17">
        <f>+MONTH(Vendes[[#This Row],[Data Factura]])</f>
        <v>1</v>
      </c>
      <c r="L1683" s="17">
        <f>+YEAR(Vendes[[#This Row],[Data Factura]])</f>
        <v>1900</v>
      </c>
      <c r="M1683" s="18">
        <f>+Vendes[[#This Row],[Data Factura]]</f>
        <v>0</v>
      </c>
      <c r="N1683" s="15" t="s">
        <v>15</v>
      </c>
      <c r="O1683" s="10">
        <f>+Vendes[[#This Row],[Base Imposable]]</f>
        <v>0</v>
      </c>
    </row>
    <row r="1684" spans="1:15" ht="15" customHeight="1" x14ac:dyDescent="0.3">
      <c r="A1684" s="19"/>
      <c r="B1684" s="19"/>
      <c r="C1684" s="19"/>
      <c r="D1684" s="19"/>
      <c r="E1684" s="19"/>
      <c r="F1684" s="19"/>
      <c r="G1684" s="10">
        <f>+Vendes[[#This Row],[Base Imposable]]*Vendes[[#This Row],[% IVA]]</f>
        <v>0</v>
      </c>
      <c r="H1684" s="10">
        <f>-Vendes[[#This Row],[Base Imposable]]*Vendes[[#This Row],[% IRPF]]</f>
        <v>0</v>
      </c>
      <c r="I1684" s="10">
        <f>+Vendes[[#This Row],[Base Imposable]]+Vendes[[#This Row],[Quota IVA]]+Vendes[[#This Row],[IRPF]]</f>
        <v>0</v>
      </c>
      <c r="J1684" s="19"/>
      <c r="K1684" s="17">
        <f>+MONTH(Vendes[[#This Row],[Data Factura]])</f>
        <v>1</v>
      </c>
      <c r="L1684" s="17">
        <f>+YEAR(Vendes[[#This Row],[Data Factura]])</f>
        <v>1900</v>
      </c>
      <c r="M1684" s="18">
        <f>+Vendes[[#This Row],[Data Factura]]</f>
        <v>0</v>
      </c>
      <c r="N1684" s="15" t="s">
        <v>15</v>
      </c>
      <c r="O1684" s="10">
        <f>+Vendes[[#This Row],[Base Imposable]]</f>
        <v>0</v>
      </c>
    </row>
    <row r="1685" spans="1:15" ht="15" customHeight="1" x14ac:dyDescent="0.3">
      <c r="A1685" s="19"/>
      <c r="B1685" s="19"/>
      <c r="C1685" s="19"/>
      <c r="D1685" s="19"/>
      <c r="E1685" s="19"/>
      <c r="F1685" s="19"/>
      <c r="G1685" s="10">
        <f>+Vendes[[#This Row],[Base Imposable]]*Vendes[[#This Row],[% IVA]]</f>
        <v>0</v>
      </c>
      <c r="H1685" s="10">
        <f>-Vendes[[#This Row],[Base Imposable]]*Vendes[[#This Row],[% IRPF]]</f>
        <v>0</v>
      </c>
      <c r="I1685" s="10">
        <f>+Vendes[[#This Row],[Base Imposable]]+Vendes[[#This Row],[Quota IVA]]+Vendes[[#This Row],[IRPF]]</f>
        <v>0</v>
      </c>
      <c r="J1685" s="19"/>
      <c r="K1685" s="17">
        <f>+MONTH(Vendes[[#This Row],[Data Factura]])</f>
        <v>1</v>
      </c>
      <c r="L1685" s="17">
        <f>+YEAR(Vendes[[#This Row],[Data Factura]])</f>
        <v>1900</v>
      </c>
      <c r="M1685" s="18">
        <f>+Vendes[[#This Row],[Data Factura]]</f>
        <v>0</v>
      </c>
      <c r="N1685" s="15" t="s">
        <v>15</v>
      </c>
      <c r="O1685" s="10">
        <f>+Vendes[[#This Row],[Base Imposable]]</f>
        <v>0</v>
      </c>
    </row>
    <row r="1686" spans="1:15" ht="15" customHeight="1" x14ac:dyDescent="0.3">
      <c r="A1686" s="19"/>
      <c r="B1686" s="19"/>
      <c r="C1686" s="19"/>
      <c r="D1686" s="19"/>
      <c r="E1686" s="19"/>
      <c r="F1686" s="19"/>
      <c r="G1686" s="10">
        <f>+Vendes[[#This Row],[Base Imposable]]*Vendes[[#This Row],[% IVA]]</f>
        <v>0</v>
      </c>
      <c r="H1686" s="10">
        <f>-Vendes[[#This Row],[Base Imposable]]*Vendes[[#This Row],[% IRPF]]</f>
        <v>0</v>
      </c>
      <c r="I1686" s="10">
        <f>+Vendes[[#This Row],[Base Imposable]]+Vendes[[#This Row],[Quota IVA]]+Vendes[[#This Row],[IRPF]]</f>
        <v>0</v>
      </c>
      <c r="J1686" s="19"/>
      <c r="K1686" s="17">
        <f>+MONTH(Vendes[[#This Row],[Data Factura]])</f>
        <v>1</v>
      </c>
      <c r="L1686" s="17">
        <f>+YEAR(Vendes[[#This Row],[Data Factura]])</f>
        <v>1900</v>
      </c>
      <c r="M1686" s="18">
        <f>+Vendes[[#This Row],[Data Factura]]</f>
        <v>0</v>
      </c>
      <c r="N1686" s="15" t="s">
        <v>15</v>
      </c>
      <c r="O1686" s="10">
        <f>+Vendes[[#This Row],[Base Imposable]]</f>
        <v>0</v>
      </c>
    </row>
    <row r="1687" spans="1:15" ht="15" customHeight="1" x14ac:dyDescent="0.3">
      <c r="A1687" s="19"/>
      <c r="B1687" s="19"/>
      <c r="C1687" s="19"/>
      <c r="D1687" s="19"/>
      <c r="E1687" s="19"/>
      <c r="F1687" s="19"/>
      <c r="G1687" s="10">
        <f>+Vendes[[#This Row],[Base Imposable]]*Vendes[[#This Row],[% IVA]]</f>
        <v>0</v>
      </c>
      <c r="H1687" s="10">
        <f>-Vendes[[#This Row],[Base Imposable]]*Vendes[[#This Row],[% IRPF]]</f>
        <v>0</v>
      </c>
      <c r="I1687" s="10">
        <f>+Vendes[[#This Row],[Base Imposable]]+Vendes[[#This Row],[Quota IVA]]+Vendes[[#This Row],[IRPF]]</f>
        <v>0</v>
      </c>
      <c r="J1687" s="19"/>
      <c r="K1687" s="17">
        <f>+MONTH(Vendes[[#This Row],[Data Factura]])</f>
        <v>1</v>
      </c>
      <c r="L1687" s="17">
        <f>+YEAR(Vendes[[#This Row],[Data Factura]])</f>
        <v>1900</v>
      </c>
      <c r="M1687" s="18">
        <f>+Vendes[[#This Row],[Data Factura]]</f>
        <v>0</v>
      </c>
      <c r="N1687" s="15" t="s">
        <v>15</v>
      </c>
      <c r="O1687" s="10">
        <f>+Vendes[[#This Row],[Base Imposable]]</f>
        <v>0</v>
      </c>
    </row>
    <row r="1688" spans="1:15" ht="15" customHeight="1" x14ac:dyDescent="0.3">
      <c r="A1688" s="19"/>
      <c r="B1688" s="19"/>
      <c r="C1688" s="19"/>
      <c r="D1688" s="19"/>
      <c r="E1688" s="19"/>
      <c r="F1688" s="19"/>
      <c r="G1688" s="10">
        <f>+Vendes[[#This Row],[Base Imposable]]*Vendes[[#This Row],[% IVA]]</f>
        <v>0</v>
      </c>
      <c r="H1688" s="10">
        <f>-Vendes[[#This Row],[Base Imposable]]*Vendes[[#This Row],[% IRPF]]</f>
        <v>0</v>
      </c>
      <c r="I1688" s="10">
        <f>+Vendes[[#This Row],[Base Imposable]]+Vendes[[#This Row],[Quota IVA]]+Vendes[[#This Row],[IRPF]]</f>
        <v>0</v>
      </c>
      <c r="J1688" s="19"/>
      <c r="K1688" s="17">
        <f>+MONTH(Vendes[[#This Row],[Data Factura]])</f>
        <v>1</v>
      </c>
      <c r="L1688" s="17">
        <f>+YEAR(Vendes[[#This Row],[Data Factura]])</f>
        <v>1900</v>
      </c>
      <c r="M1688" s="18">
        <f>+Vendes[[#This Row],[Data Factura]]</f>
        <v>0</v>
      </c>
      <c r="N1688" s="15" t="s">
        <v>15</v>
      </c>
      <c r="O1688" s="10">
        <f>+Vendes[[#This Row],[Base Imposable]]</f>
        <v>0</v>
      </c>
    </row>
    <row r="1689" spans="1:15" ht="15" customHeight="1" x14ac:dyDescent="0.3">
      <c r="A1689" s="19"/>
      <c r="B1689" s="19"/>
      <c r="C1689" s="19"/>
      <c r="D1689" s="19"/>
      <c r="E1689" s="19"/>
      <c r="F1689" s="19"/>
      <c r="G1689" s="10">
        <f>+Vendes[[#This Row],[Base Imposable]]*Vendes[[#This Row],[% IVA]]</f>
        <v>0</v>
      </c>
      <c r="H1689" s="10">
        <f>-Vendes[[#This Row],[Base Imposable]]*Vendes[[#This Row],[% IRPF]]</f>
        <v>0</v>
      </c>
      <c r="I1689" s="10">
        <f>+Vendes[[#This Row],[Base Imposable]]+Vendes[[#This Row],[Quota IVA]]+Vendes[[#This Row],[IRPF]]</f>
        <v>0</v>
      </c>
      <c r="J1689" s="19"/>
      <c r="K1689" s="17">
        <f>+MONTH(Vendes[[#This Row],[Data Factura]])</f>
        <v>1</v>
      </c>
      <c r="L1689" s="17">
        <f>+YEAR(Vendes[[#This Row],[Data Factura]])</f>
        <v>1900</v>
      </c>
      <c r="M1689" s="18">
        <f>+Vendes[[#This Row],[Data Factura]]</f>
        <v>0</v>
      </c>
      <c r="N1689" s="15" t="s">
        <v>15</v>
      </c>
      <c r="O1689" s="10">
        <f>+Vendes[[#This Row],[Base Imposable]]</f>
        <v>0</v>
      </c>
    </row>
    <row r="1690" spans="1:15" ht="15" customHeight="1" x14ac:dyDescent="0.3">
      <c r="A1690" s="19"/>
      <c r="B1690" s="19"/>
      <c r="C1690" s="19"/>
      <c r="D1690" s="19"/>
      <c r="E1690" s="19"/>
      <c r="F1690" s="19"/>
      <c r="G1690" s="10">
        <f>+Vendes[[#This Row],[Base Imposable]]*Vendes[[#This Row],[% IVA]]</f>
        <v>0</v>
      </c>
      <c r="H1690" s="10">
        <f>-Vendes[[#This Row],[Base Imposable]]*Vendes[[#This Row],[% IRPF]]</f>
        <v>0</v>
      </c>
      <c r="I1690" s="10">
        <f>+Vendes[[#This Row],[Base Imposable]]+Vendes[[#This Row],[Quota IVA]]+Vendes[[#This Row],[IRPF]]</f>
        <v>0</v>
      </c>
      <c r="J1690" s="19"/>
      <c r="K1690" s="17">
        <f>+MONTH(Vendes[[#This Row],[Data Factura]])</f>
        <v>1</v>
      </c>
      <c r="L1690" s="17">
        <f>+YEAR(Vendes[[#This Row],[Data Factura]])</f>
        <v>1900</v>
      </c>
      <c r="M1690" s="18">
        <f>+Vendes[[#This Row],[Data Factura]]</f>
        <v>0</v>
      </c>
      <c r="N1690" s="15" t="s">
        <v>15</v>
      </c>
      <c r="O1690" s="10">
        <f>+Vendes[[#This Row],[Base Imposable]]</f>
        <v>0</v>
      </c>
    </row>
    <row r="1691" spans="1:15" ht="15" customHeight="1" x14ac:dyDescent="0.3">
      <c r="A1691" s="19"/>
      <c r="B1691" s="19"/>
      <c r="C1691" s="19"/>
      <c r="D1691" s="19"/>
      <c r="E1691" s="19"/>
      <c r="F1691" s="19"/>
      <c r="G1691" s="10">
        <f>+Vendes[[#This Row],[Base Imposable]]*Vendes[[#This Row],[% IVA]]</f>
        <v>0</v>
      </c>
      <c r="H1691" s="10">
        <f>-Vendes[[#This Row],[Base Imposable]]*Vendes[[#This Row],[% IRPF]]</f>
        <v>0</v>
      </c>
      <c r="I1691" s="10">
        <f>+Vendes[[#This Row],[Base Imposable]]+Vendes[[#This Row],[Quota IVA]]+Vendes[[#This Row],[IRPF]]</f>
        <v>0</v>
      </c>
      <c r="J1691" s="19"/>
      <c r="K1691" s="17">
        <f>+MONTH(Vendes[[#This Row],[Data Factura]])</f>
        <v>1</v>
      </c>
      <c r="L1691" s="17">
        <f>+YEAR(Vendes[[#This Row],[Data Factura]])</f>
        <v>1900</v>
      </c>
      <c r="M1691" s="18">
        <f>+Vendes[[#This Row],[Data Factura]]</f>
        <v>0</v>
      </c>
      <c r="N1691" s="15" t="s">
        <v>15</v>
      </c>
      <c r="O1691" s="10">
        <f>+Vendes[[#This Row],[Base Imposable]]</f>
        <v>0</v>
      </c>
    </row>
    <row r="1692" spans="1:15" ht="15" customHeight="1" x14ac:dyDescent="0.3">
      <c r="A1692" s="19"/>
      <c r="B1692" s="19"/>
      <c r="C1692" s="19"/>
      <c r="D1692" s="19"/>
      <c r="E1692" s="19"/>
      <c r="F1692" s="19"/>
      <c r="G1692" s="10">
        <f>+Vendes[[#This Row],[Base Imposable]]*Vendes[[#This Row],[% IVA]]</f>
        <v>0</v>
      </c>
      <c r="H1692" s="10">
        <f>-Vendes[[#This Row],[Base Imposable]]*Vendes[[#This Row],[% IRPF]]</f>
        <v>0</v>
      </c>
      <c r="I1692" s="10">
        <f>+Vendes[[#This Row],[Base Imposable]]+Vendes[[#This Row],[Quota IVA]]+Vendes[[#This Row],[IRPF]]</f>
        <v>0</v>
      </c>
      <c r="J1692" s="19"/>
      <c r="K1692" s="17">
        <f>+MONTH(Vendes[[#This Row],[Data Factura]])</f>
        <v>1</v>
      </c>
      <c r="L1692" s="17">
        <f>+YEAR(Vendes[[#This Row],[Data Factura]])</f>
        <v>1900</v>
      </c>
      <c r="M1692" s="18">
        <f>+Vendes[[#This Row],[Data Factura]]</f>
        <v>0</v>
      </c>
      <c r="N1692" s="15" t="s">
        <v>15</v>
      </c>
      <c r="O1692" s="10">
        <f>+Vendes[[#This Row],[Base Imposable]]</f>
        <v>0</v>
      </c>
    </row>
    <row r="1693" spans="1:15" ht="15" customHeight="1" x14ac:dyDescent="0.3">
      <c r="A1693" s="19"/>
      <c r="B1693" s="19"/>
      <c r="C1693" s="19"/>
      <c r="D1693" s="19"/>
      <c r="E1693" s="19"/>
      <c r="F1693" s="19"/>
      <c r="G1693" s="10">
        <f>+Vendes[[#This Row],[Base Imposable]]*Vendes[[#This Row],[% IVA]]</f>
        <v>0</v>
      </c>
      <c r="H1693" s="10">
        <f>-Vendes[[#This Row],[Base Imposable]]*Vendes[[#This Row],[% IRPF]]</f>
        <v>0</v>
      </c>
      <c r="I1693" s="10">
        <f>+Vendes[[#This Row],[Base Imposable]]+Vendes[[#This Row],[Quota IVA]]+Vendes[[#This Row],[IRPF]]</f>
        <v>0</v>
      </c>
      <c r="J1693" s="19"/>
      <c r="K1693" s="17">
        <f>+MONTH(Vendes[[#This Row],[Data Factura]])</f>
        <v>1</v>
      </c>
      <c r="L1693" s="17">
        <f>+YEAR(Vendes[[#This Row],[Data Factura]])</f>
        <v>1900</v>
      </c>
      <c r="M1693" s="18">
        <f>+Vendes[[#This Row],[Data Factura]]</f>
        <v>0</v>
      </c>
      <c r="N1693" s="15" t="s">
        <v>15</v>
      </c>
      <c r="O1693" s="10">
        <f>+Vendes[[#This Row],[Base Imposable]]</f>
        <v>0</v>
      </c>
    </row>
    <row r="1694" spans="1:15" ht="15" customHeight="1" x14ac:dyDescent="0.3">
      <c r="A1694" s="19"/>
      <c r="B1694" s="19"/>
      <c r="C1694" s="19"/>
      <c r="D1694" s="19"/>
      <c r="E1694" s="19"/>
      <c r="F1694" s="19"/>
      <c r="G1694" s="10">
        <f>+Vendes[[#This Row],[Base Imposable]]*Vendes[[#This Row],[% IVA]]</f>
        <v>0</v>
      </c>
      <c r="H1694" s="10">
        <f>-Vendes[[#This Row],[Base Imposable]]*Vendes[[#This Row],[% IRPF]]</f>
        <v>0</v>
      </c>
      <c r="I1694" s="10">
        <f>+Vendes[[#This Row],[Base Imposable]]+Vendes[[#This Row],[Quota IVA]]+Vendes[[#This Row],[IRPF]]</f>
        <v>0</v>
      </c>
      <c r="J1694" s="19"/>
      <c r="K1694" s="17">
        <f>+MONTH(Vendes[[#This Row],[Data Factura]])</f>
        <v>1</v>
      </c>
      <c r="L1694" s="17">
        <f>+YEAR(Vendes[[#This Row],[Data Factura]])</f>
        <v>1900</v>
      </c>
      <c r="M1694" s="18">
        <f>+Vendes[[#This Row],[Data Factura]]</f>
        <v>0</v>
      </c>
      <c r="N1694" s="15" t="s">
        <v>15</v>
      </c>
      <c r="O1694" s="10">
        <f>+Vendes[[#This Row],[Base Imposable]]</f>
        <v>0</v>
      </c>
    </row>
    <row r="1695" spans="1:15" ht="15" customHeight="1" x14ac:dyDescent="0.3">
      <c r="A1695" s="19"/>
      <c r="B1695" s="19"/>
      <c r="C1695" s="19"/>
      <c r="D1695" s="19"/>
      <c r="E1695" s="19"/>
      <c r="F1695" s="19"/>
      <c r="G1695" s="10">
        <f>+Vendes[[#This Row],[Base Imposable]]*Vendes[[#This Row],[% IVA]]</f>
        <v>0</v>
      </c>
      <c r="H1695" s="10">
        <f>-Vendes[[#This Row],[Base Imposable]]*Vendes[[#This Row],[% IRPF]]</f>
        <v>0</v>
      </c>
      <c r="I1695" s="10">
        <f>+Vendes[[#This Row],[Base Imposable]]+Vendes[[#This Row],[Quota IVA]]+Vendes[[#This Row],[IRPF]]</f>
        <v>0</v>
      </c>
      <c r="J1695" s="19"/>
      <c r="K1695" s="17">
        <f>+MONTH(Vendes[[#This Row],[Data Factura]])</f>
        <v>1</v>
      </c>
      <c r="L1695" s="17">
        <f>+YEAR(Vendes[[#This Row],[Data Factura]])</f>
        <v>1900</v>
      </c>
      <c r="M1695" s="18">
        <f>+Vendes[[#This Row],[Data Factura]]</f>
        <v>0</v>
      </c>
      <c r="N1695" s="15" t="s">
        <v>15</v>
      </c>
      <c r="O1695" s="10">
        <f>+Vendes[[#This Row],[Base Imposable]]</f>
        <v>0</v>
      </c>
    </row>
    <row r="1696" spans="1:15" ht="15" customHeight="1" x14ac:dyDescent="0.3">
      <c r="A1696" s="19"/>
      <c r="B1696" s="19"/>
      <c r="C1696" s="19"/>
      <c r="D1696" s="19"/>
      <c r="E1696" s="19"/>
      <c r="F1696" s="19"/>
      <c r="G1696" s="10">
        <f>+Vendes[[#This Row],[Base Imposable]]*Vendes[[#This Row],[% IVA]]</f>
        <v>0</v>
      </c>
      <c r="H1696" s="10">
        <f>-Vendes[[#This Row],[Base Imposable]]*Vendes[[#This Row],[% IRPF]]</f>
        <v>0</v>
      </c>
      <c r="I1696" s="10">
        <f>+Vendes[[#This Row],[Base Imposable]]+Vendes[[#This Row],[Quota IVA]]+Vendes[[#This Row],[IRPF]]</f>
        <v>0</v>
      </c>
      <c r="J1696" s="19"/>
      <c r="K1696" s="17">
        <f>+MONTH(Vendes[[#This Row],[Data Factura]])</f>
        <v>1</v>
      </c>
      <c r="L1696" s="17">
        <f>+YEAR(Vendes[[#This Row],[Data Factura]])</f>
        <v>1900</v>
      </c>
      <c r="M1696" s="18">
        <f>+Vendes[[#This Row],[Data Factura]]</f>
        <v>0</v>
      </c>
      <c r="N1696" s="15" t="s">
        <v>15</v>
      </c>
      <c r="O1696" s="10">
        <f>+Vendes[[#This Row],[Base Imposable]]</f>
        <v>0</v>
      </c>
    </row>
    <row r="1697" spans="1:15" ht="15" customHeight="1" x14ac:dyDescent="0.3">
      <c r="A1697" s="19"/>
      <c r="B1697" s="19"/>
      <c r="C1697" s="19"/>
      <c r="D1697" s="19"/>
      <c r="E1697" s="19"/>
      <c r="F1697" s="19"/>
      <c r="G1697" s="10">
        <f>+Vendes[[#This Row],[Base Imposable]]*Vendes[[#This Row],[% IVA]]</f>
        <v>0</v>
      </c>
      <c r="H1697" s="10">
        <f>-Vendes[[#This Row],[Base Imposable]]*Vendes[[#This Row],[% IRPF]]</f>
        <v>0</v>
      </c>
      <c r="I1697" s="10">
        <f>+Vendes[[#This Row],[Base Imposable]]+Vendes[[#This Row],[Quota IVA]]+Vendes[[#This Row],[IRPF]]</f>
        <v>0</v>
      </c>
      <c r="J1697" s="19"/>
      <c r="K1697" s="17">
        <f>+MONTH(Vendes[[#This Row],[Data Factura]])</f>
        <v>1</v>
      </c>
      <c r="L1697" s="17">
        <f>+YEAR(Vendes[[#This Row],[Data Factura]])</f>
        <v>1900</v>
      </c>
      <c r="M1697" s="18">
        <f>+Vendes[[#This Row],[Data Factura]]</f>
        <v>0</v>
      </c>
      <c r="N1697" s="15" t="s">
        <v>15</v>
      </c>
      <c r="O1697" s="10">
        <f>+Vendes[[#This Row],[Base Imposable]]</f>
        <v>0</v>
      </c>
    </row>
    <row r="1698" spans="1:15" ht="15" customHeight="1" x14ac:dyDescent="0.3">
      <c r="A1698" s="19"/>
      <c r="B1698" s="19"/>
      <c r="C1698" s="19"/>
      <c r="D1698" s="19"/>
      <c r="E1698" s="19"/>
      <c r="F1698" s="19"/>
      <c r="G1698" s="10">
        <f>+Vendes[[#This Row],[Base Imposable]]*Vendes[[#This Row],[% IVA]]</f>
        <v>0</v>
      </c>
      <c r="H1698" s="10">
        <f>-Vendes[[#This Row],[Base Imposable]]*Vendes[[#This Row],[% IRPF]]</f>
        <v>0</v>
      </c>
      <c r="I1698" s="10">
        <f>+Vendes[[#This Row],[Base Imposable]]+Vendes[[#This Row],[Quota IVA]]+Vendes[[#This Row],[IRPF]]</f>
        <v>0</v>
      </c>
      <c r="J1698" s="19"/>
      <c r="K1698" s="17">
        <f>+MONTH(Vendes[[#This Row],[Data Factura]])</f>
        <v>1</v>
      </c>
      <c r="L1698" s="17">
        <f>+YEAR(Vendes[[#This Row],[Data Factura]])</f>
        <v>1900</v>
      </c>
      <c r="M1698" s="18">
        <f>+Vendes[[#This Row],[Data Factura]]</f>
        <v>0</v>
      </c>
      <c r="N1698" s="15" t="s">
        <v>15</v>
      </c>
      <c r="O1698" s="10">
        <f>+Vendes[[#This Row],[Base Imposable]]</f>
        <v>0</v>
      </c>
    </row>
    <row r="1699" spans="1:15" ht="15" customHeight="1" x14ac:dyDescent="0.3">
      <c r="A1699" s="19"/>
      <c r="B1699" s="19"/>
      <c r="C1699" s="19"/>
      <c r="D1699" s="19"/>
      <c r="E1699" s="19"/>
      <c r="F1699" s="19"/>
      <c r="G1699" s="10">
        <f>+Vendes[[#This Row],[Base Imposable]]*Vendes[[#This Row],[% IVA]]</f>
        <v>0</v>
      </c>
      <c r="H1699" s="10">
        <f>-Vendes[[#This Row],[Base Imposable]]*Vendes[[#This Row],[% IRPF]]</f>
        <v>0</v>
      </c>
      <c r="I1699" s="10">
        <f>+Vendes[[#This Row],[Base Imposable]]+Vendes[[#This Row],[Quota IVA]]+Vendes[[#This Row],[IRPF]]</f>
        <v>0</v>
      </c>
      <c r="J1699" s="19"/>
      <c r="K1699" s="17">
        <f>+MONTH(Vendes[[#This Row],[Data Factura]])</f>
        <v>1</v>
      </c>
      <c r="L1699" s="17">
        <f>+YEAR(Vendes[[#This Row],[Data Factura]])</f>
        <v>1900</v>
      </c>
      <c r="M1699" s="18">
        <f>+Vendes[[#This Row],[Data Factura]]</f>
        <v>0</v>
      </c>
      <c r="N1699" s="15" t="s">
        <v>15</v>
      </c>
      <c r="O1699" s="10">
        <f>+Vendes[[#This Row],[Base Imposable]]</f>
        <v>0</v>
      </c>
    </row>
    <row r="1700" spans="1:15" ht="15" customHeight="1" x14ac:dyDescent="0.3">
      <c r="A1700" s="19"/>
      <c r="B1700" s="19"/>
      <c r="C1700" s="19"/>
      <c r="D1700" s="19"/>
      <c r="E1700" s="19"/>
      <c r="F1700" s="19"/>
      <c r="G1700" s="10">
        <f>+Vendes[[#This Row],[Base Imposable]]*Vendes[[#This Row],[% IVA]]</f>
        <v>0</v>
      </c>
      <c r="H1700" s="10">
        <f>-Vendes[[#This Row],[Base Imposable]]*Vendes[[#This Row],[% IRPF]]</f>
        <v>0</v>
      </c>
      <c r="I1700" s="10">
        <f>+Vendes[[#This Row],[Base Imposable]]+Vendes[[#This Row],[Quota IVA]]+Vendes[[#This Row],[IRPF]]</f>
        <v>0</v>
      </c>
      <c r="J1700" s="19"/>
      <c r="K1700" s="17">
        <f>+MONTH(Vendes[[#This Row],[Data Factura]])</f>
        <v>1</v>
      </c>
      <c r="L1700" s="17">
        <f>+YEAR(Vendes[[#This Row],[Data Factura]])</f>
        <v>1900</v>
      </c>
      <c r="M1700" s="18">
        <f>+Vendes[[#This Row],[Data Factura]]</f>
        <v>0</v>
      </c>
      <c r="N1700" s="15" t="s">
        <v>15</v>
      </c>
      <c r="O1700" s="10">
        <f>+Vendes[[#This Row],[Base Imposable]]</f>
        <v>0</v>
      </c>
    </row>
    <row r="1701" spans="1:15" ht="15" customHeight="1" x14ac:dyDescent="0.3">
      <c r="A1701" s="19"/>
      <c r="B1701" s="19"/>
      <c r="C1701" s="19"/>
      <c r="D1701" s="19"/>
      <c r="E1701" s="19"/>
      <c r="F1701" s="19"/>
      <c r="G1701" s="10">
        <f>+Vendes[[#This Row],[Base Imposable]]*Vendes[[#This Row],[% IVA]]</f>
        <v>0</v>
      </c>
      <c r="H1701" s="10">
        <f>-Vendes[[#This Row],[Base Imposable]]*Vendes[[#This Row],[% IRPF]]</f>
        <v>0</v>
      </c>
      <c r="I1701" s="10">
        <f>+Vendes[[#This Row],[Base Imposable]]+Vendes[[#This Row],[Quota IVA]]+Vendes[[#This Row],[IRPF]]</f>
        <v>0</v>
      </c>
      <c r="J1701" s="19"/>
      <c r="K1701" s="17">
        <f>+MONTH(Vendes[[#This Row],[Data Factura]])</f>
        <v>1</v>
      </c>
      <c r="L1701" s="17">
        <f>+YEAR(Vendes[[#This Row],[Data Factura]])</f>
        <v>1900</v>
      </c>
      <c r="M1701" s="18">
        <f>+Vendes[[#This Row],[Data Factura]]</f>
        <v>0</v>
      </c>
      <c r="N1701" s="15" t="s">
        <v>15</v>
      </c>
      <c r="O1701" s="10">
        <f>+Vendes[[#This Row],[Base Imposable]]</f>
        <v>0</v>
      </c>
    </row>
    <row r="1702" spans="1:15" ht="15" customHeight="1" x14ac:dyDescent="0.3">
      <c r="A1702" s="19"/>
      <c r="B1702" s="19"/>
      <c r="C1702" s="19"/>
      <c r="D1702" s="19"/>
      <c r="E1702" s="19"/>
      <c r="F1702" s="19"/>
      <c r="G1702" s="10">
        <f>+Vendes[[#This Row],[Base Imposable]]*Vendes[[#This Row],[% IVA]]</f>
        <v>0</v>
      </c>
      <c r="H1702" s="10">
        <f>-Vendes[[#This Row],[Base Imposable]]*Vendes[[#This Row],[% IRPF]]</f>
        <v>0</v>
      </c>
      <c r="I1702" s="10">
        <f>+Vendes[[#This Row],[Base Imposable]]+Vendes[[#This Row],[Quota IVA]]+Vendes[[#This Row],[IRPF]]</f>
        <v>0</v>
      </c>
      <c r="J1702" s="19"/>
      <c r="K1702" s="17">
        <f>+MONTH(Vendes[[#This Row],[Data Factura]])</f>
        <v>1</v>
      </c>
      <c r="L1702" s="17">
        <f>+YEAR(Vendes[[#This Row],[Data Factura]])</f>
        <v>1900</v>
      </c>
      <c r="M1702" s="18">
        <f>+Vendes[[#This Row],[Data Factura]]</f>
        <v>0</v>
      </c>
      <c r="N1702" s="15" t="s">
        <v>15</v>
      </c>
      <c r="O1702" s="10">
        <f>+Vendes[[#This Row],[Base Imposable]]</f>
        <v>0</v>
      </c>
    </row>
    <row r="1703" spans="1:15" ht="15" customHeight="1" x14ac:dyDescent="0.3">
      <c r="A1703" s="19"/>
      <c r="B1703" s="19"/>
      <c r="C1703" s="19"/>
      <c r="D1703" s="19"/>
      <c r="E1703" s="19"/>
      <c r="F1703" s="19"/>
      <c r="G1703" s="10">
        <f>+Vendes[[#This Row],[Base Imposable]]*Vendes[[#This Row],[% IVA]]</f>
        <v>0</v>
      </c>
      <c r="H1703" s="10">
        <f>-Vendes[[#This Row],[Base Imposable]]*Vendes[[#This Row],[% IRPF]]</f>
        <v>0</v>
      </c>
      <c r="I1703" s="10">
        <f>+Vendes[[#This Row],[Base Imposable]]+Vendes[[#This Row],[Quota IVA]]+Vendes[[#This Row],[IRPF]]</f>
        <v>0</v>
      </c>
      <c r="J1703" s="19"/>
      <c r="K1703" s="17">
        <f>+MONTH(Vendes[[#This Row],[Data Factura]])</f>
        <v>1</v>
      </c>
      <c r="L1703" s="17">
        <f>+YEAR(Vendes[[#This Row],[Data Factura]])</f>
        <v>1900</v>
      </c>
      <c r="M1703" s="18">
        <f>+Vendes[[#This Row],[Data Factura]]</f>
        <v>0</v>
      </c>
      <c r="N1703" s="15" t="s">
        <v>15</v>
      </c>
      <c r="O1703" s="10">
        <f>+Vendes[[#This Row],[Base Imposable]]</f>
        <v>0</v>
      </c>
    </row>
    <row r="1704" spans="1:15" ht="15" customHeight="1" x14ac:dyDescent="0.3">
      <c r="A1704" s="19"/>
      <c r="B1704" s="19"/>
      <c r="C1704" s="19"/>
      <c r="D1704" s="19"/>
      <c r="E1704" s="19"/>
      <c r="F1704" s="19"/>
      <c r="G1704" s="10">
        <f>+Vendes[[#This Row],[Base Imposable]]*Vendes[[#This Row],[% IVA]]</f>
        <v>0</v>
      </c>
      <c r="H1704" s="10">
        <f>-Vendes[[#This Row],[Base Imposable]]*Vendes[[#This Row],[% IRPF]]</f>
        <v>0</v>
      </c>
      <c r="I1704" s="10">
        <f>+Vendes[[#This Row],[Base Imposable]]+Vendes[[#This Row],[Quota IVA]]+Vendes[[#This Row],[IRPF]]</f>
        <v>0</v>
      </c>
      <c r="J1704" s="19"/>
      <c r="K1704" s="17">
        <f>+MONTH(Vendes[[#This Row],[Data Factura]])</f>
        <v>1</v>
      </c>
      <c r="L1704" s="17">
        <f>+YEAR(Vendes[[#This Row],[Data Factura]])</f>
        <v>1900</v>
      </c>
      <c r="M1704" s="18">
        <f>+Vendes[[#This Row],[Data Factura]]</f>
        <v>0</v>
      </c>
      <c r="N1704" s="15" t="s">
        <v>15</v>
      </c>
      <c r="O1704" s="10">
        <f>+Vendes[[#This Row],[Base Imposable]]</f>
        <v>0</v>
      </c>
    </row>
    <row r="1705" spans="1:15" ht="15" customHeight="1" x14ac:dyDescent="0.3">
      <c r="A1705" s="19"/>
      <c r="B1705" s="19"/>
      <c r="C1705" s="19"/>
      <c r="D1705" s="19"/>
      <c r="E1705" s="19"/>
      <c r="F1705" s="19"/>
      <c r="G1705" s="10">
        <f>+Vendes[[#This Row],[Base Imposable]]*Vendes[[#This Row],[% IVA]]</f>
        <v>0</v>
      </c>
      <c r="H1705" s="10">
        <f>-Vendes[[#This Row],[Base Imposable]]*Vendes[[#This Row],[% IRPF]]</f>
        <v>0</v>
      </c>
      <c r="I1705" s="10">
        <f>+Vendes[[#This Row],[Base Imposable]]+Vendes[[#This Row],[Quota IVA]]+Vendes[[#This Row],[IRPF]]</f>
        <v>0</v>
      </c>
      <c r="J1705" s="19"/>
      <c r="K1705" s="17">
        <f>+MONTH(Vendes[[#This Row],[Data Factura]])</f>
        <v>1</v>
      </c>
      <c r="L1705" s="17">
        <f>+YEAR(Vendes[[#This Row],[Data Factura]])</f>
        <v>1900</v>
      </c>
      <c r="M1705" s="18">
        <f>+Vendes[[#This Row],[Data Factura]]</f>
        <v>0</v>
      </c>
      <c r="N1705" s="15" t="s">
        <v>15</v>
      </c>
      <c r="O1705" s="10">
        <f>+Vendes[[#This Row],[Base Imposable]]</f>
        <v>0</v>
      </c>
    </row>
    <row r="1706" spans="1:15" ht="15" customHeight="1" x14ac:dyDescent="0.3">
      <c r="A1706" s="19"/>
      <c r="B1706" s="19"/>
      <c r="C1706" s="19"/>
      <c r="D1706" s="19"/>
      <c r="E1706" s="19"/>
      <c r="F1706" s="19"/>
      <c r="G1706" s="10">
        <f>+Vendes[[#This Row],[Base Imposable]]*Vendes[[#This Row],[% IVA]]</f>
        <v>0</v>
      </c>
      <c r="H1706" s="10">
        <f>-Vendes[[#This Row],[Base Imposable]]*Vendes[[#This Row],[% IRPF]]</f>
        <v>0</v>
      </c>
      <c r="I1706" s="10">
        <f>+Vendes[[#This Row],[Base Imposable]]+Vendes[[#This Row],[Quota IVA]]+Vendes[[#This Row],[IRPF]]</f>
        <v>0</v>
      </c>
      <c r="J1706" s="19"/>
      <c r="K1706" s="17">
        <f>+MONTH(Vendes[[#This Row],[Data Factura]])</f>
        <v>1</v>
      </c>
      <c r="L1706" s="17">
        <f>+YEAR(Vendes[[#This Row],[Data Factura]])</f>
        <v>1900</v>
      </c>
      <c r="M1706" s="18">
        <f>+Vendes[[#This Row],[Data Factura]]</f>
        <v>0</v>
      </c>
      <c r="N1706" s="15" t="s">
        <v>15</v>
      </c>
      <c r="O1706" s="10">
        <f>+Vendes[[#This Row],[Base Imposable]]</f>
        <v>0</v>
      </c>
    </row>
    <row r="1707" spans="1:15" ht="15" customHeight="1" x14ac:dyDescent="0.3">
      <c r="A1707" s="19"/>
      <c r="B1707" s="19"/>
      <c r="C1707" s="19"/>
      <c r="D1707" s="19"/>
      <c r="E1707" s="19"/>
      <c r="F1707" s="19"/>
      <c r="G1707" s="10">
        <f>+Vendes[[#This Row],[Base Imposable]]*Vendes[[#This Row],[% IVA]]</f>
        <v>0</v>
      </c>
      <c r="H1707" s="10">
        <f>-Vendes[[#This Row],[Base Imposable]]*Vendes[[#This Row],[% IRPF]]</f>
        <v>0</v>
      </c>
      <c r="I1707" s="10">
        <f>+Vendes[[#This Row],[Base Imposable]]+Vendes[[#This Row],[Quota IVA]]+Vendes[[#This Row],[IRPF]]</f>
        <v>0</v>
      </c>
      <c r="J1707" s="19"/>
      <c r="K1707" s="17">
        <f>+MONTH(Vendes[[#This Row],[Data Factura]])</f>
        <v>1</v>
      </c>
      <c r="L1707" s="17">
        <f>+YEAR(Vendes[[#This Row],[Data Factura]])</f>
        <v>1900</v>
      </c>
      <c r="M1707" s="18">
        <f>+Vendes[[#This Row],[Data Factura]]</f>
        <v>0</v>
      </c>
      <c r="N1707" s="15" t="s">
        <v>15</v>
      </c>
      <c r="O1707" s="10">
        <f>+Vendes[[#This Row],[Base Imposable]]</f>
        <v>0</v>
      </c>
    </row>
    <row r="1708" spans="1:15" ht="15" customHeight="1" x14ac:dyDescent="0.3">
      <c r="A1708" s="19"/>
      <c r="B1708" s="19"/>
      <c r="C1708" s="19"/>
      <c r="D1708" s="19"/>
      <c r="E1708" s="19"/>
      <c r="F1708" s="19"/>
      <c r="G1708" s="10">
        <f>+Vendes[[#This Row],[Base Imposable]]*Vendes[[#This Row],[% IVA]]</f>
        <v>0</v>
      </c>
      <c r="H1708" s="10">
        <f>-Vendes[[#This Row],[Base Imposable]]*Vendes[[#This Row],[% IRPF]]</f>
        <v>0</v>
      </c>
      <c r="I1708" s="10">
        <f>+Vendes[[#This Row],[Base Imposable]]+Vendes[[#This Row],[Quota IVA]]+Vendes[[#This Row],[IRPF]]</f>
        <v>0</v>
      </c>
      <c r="J1708" s="19"/>
      <c r="K1708" s="17">
        <f>+MONTH(Vendes[[#This Row],[Data Factura]])</f>
        <v>1</v>
      </c>
      <c r="L1708" s="17">
        <f>+YEAR(Vendes[[#This Row],[Data Factura]])</f>
        <v>1900</v>
      </c>
      <c r="M1708" s="18">
        <f>+Vendes[[#This Row],[Data Factura]]</f>
        <v>0</v>
      </c>
      <c r="N1708" s="15" t="s">
        <v>15</v>
      </c>
      <c r="O1708" s="10">
        <f>+Vendes[[#This Row],[Base Imposable]]</f>
        <v>0</v>
      </c>
    </row>
    <row r="1709" spans="1:15" ht="15" customHeight="1" x14ac:dyDescent="0.3">
      <c r="A1709" s="19"/>
      <c r="B1709" s="19"/>
      <c r="C1709" s="19"/>
      <c r="D1709" s="19"/>
      <c r="E1709" s="19"/>
      <c r="F1709" s="19"/>
      <c r="G1709" s="10">
        <f>+Vendes[[#This Row],[Base Imposable]]*Vendes[[#This Row],[% IVA]]</f>
        <v>0</v>
      </c>
      <c r="H1709" s="10">
        <f>-Vendes[[#This Row],[Base Imposable]]*Vendes[[#This Row],[% IRPF]]</f>
        <v>0</v>
      </c>
      <c r="I1709" s="10">
        <f>+Vendes[[#This Row],[Base Imposable]]+Vendes[[#This Row],[Quota IVA]]+Vendes[[#This Row],[IRPF]]</f>
        <v>0</v>
      </c>
      <c r="J1709" s="19"/>
      <c r="K1709" s="17">
        <f>+MONTH(Vendes[[#This Row],[Data Factura]])</f>
        <v>1</v>
      </c>
      <c r="L1709" s="17">
        <f>+YEAR(Vendes[[#This Row],[Data Factura]])</f>
        <v>1900</v>
      </c>
      <c r="M1709" s="18">
        <f>+Vendes[[#This Row],[Data Factura]]</f>
        <v>0</v>
      </c>
      <c r="N1709" s="15" t="s">
        <v>15</v>
      </c>
      <c r="O1709" s="10">
        <f>+Vendes[[#This Row],[Base Imposable]]</f>
        <v>0</v>
      </c>
    </row>
    <row r="1710" spans="1:15" ht="15" customHeight="1" x14ac:dyDescent="0.3">
      <c r="A1710" s="19"/>
      <c r="B1710" s="19"/>
      <c r="C1710" s="19"/>
      <c r="D1710" s="19"/>
      <c r="E1710" s="19"/>
      <c r="F1710" s="19"/>
      <c r="G1710" s="10">
        <f>+Vendes[[#This Row],[Base Imposable]]*Vendes[[#This Row],[% IVA]]</f>
        <v>0</v>
      </c>
      <c r="H1710" s="10">
        <f>-Vendes[[#This Row],[Base Imposable]]*Vendes[[#This Row],[% IRPF]]</f>
        <v>0</v>
      </c>
      <c r="I1710" s="10">
        <f>+Vendes[[#This Row],[Base Imposable]]+Vendes[[#This Row],[Quota IVA]]+Vendes[[#This Row],[IRPF]]</f>
        <v>0</v>
      </c>
      <c r="J1710" s="19"/>
      <c r="K1710" s="17">
        <f>+MONTH(Vendes[[#This Row],[Data Factura]])</f>
        <v>1</v>
      </c>
      <c r="L1710" s="17">
        <f>+YEAR(Vendes[[#This Row],[Data Factura]])</f>
        <v>1900</v>
      </c>
      <c r="M1710" s="18">
        <f>+Vendes[[#This Row],[Data Factura]]</f>
        <v>0</v>
      </c>
      <c r="N1710" s="15" t="s">
        <v>15</v>
      </c>
      <c r="O1710" s="10">
        <f>+Vendes[[#This Row],[Base Imposable]]</f>
        <v>0</v>
      </c>
    </row>
    <row r="1711" spans="1:15" ht="15" customHeight="1" x14ac:dyDescent="0.3">
      <c r="A1711" s="19"/>
      <c r="B1711" s="19"/>
      <c r="C1711" s="19"/>
      <c r="D1711" s="19"/>
      <c r="E1711" s="19"/>
      <c r="F1711" s="19"/>
      <c r="G1711" s="10">
        <f>+Vendes[[#This Row],[Base Imposable]]*Vendes[[#This Row],[% IVA]]</f>
        <v>0</v>
      </c>
      <c r="H1711" s="10">
        <f>-Vendes[[#This Row],[Base Imposable]]*Vendes[[#This Row],[% IRPF]]</f>
        <v>0</v>
      </c>
      <c r="I1711" s="10">
        <f>+Vendes[[#This Row],[Base Imposable]]+Vendes[[#This Row],[Quota IVA]]+Vendes[[#This Row],[IRPF]]</f>
        <v>0</v>
      </c>
      <c r="J1711" s="19"/>
      <c r="K1711" s="17">
        <f>+MONTH(Vendes[[#This Row],[Data Factura]])</f>
        <v>1</v>
      </c>
      <c r="L1711" s="17">
        <f>+YEAR(Vendes[[#This Row],[Data Factura]])</f>
        <v>1900</v>
      </c>
      <c r="M1711" s="18">
        <f>+Vendes[[#This Row],[Data Factura]]</f>
        <v>0</v>
      </c>
      <c r="N1711" s="15" t="s">
        <v>15</v>
      </c>
      <c r="O1711" s="10">
        <f>+Vendes[[#This Row],[Base Imposable]]</f>
        <v>0</v>
      </c>
    </row>
    <row r="1712" spans="1:15" ht="15" customHeight="1" x14ac:dyDescent="0.3">
      <c r="A1712" s="19"/>
      <c r="B1712" s="19"/>
      <c r="C1712" s="19"/>
      <c r="D1712" s="19"/>
      <c r="E1712" s="19"/>
      <c r="F1712" s="19"/>
      <c r="G1712" s="10">
        <f>+Vendes[[#This Row],[Base Imposable]]*Vendes[[#This Row],[% IVA]]</f>
        <v>0</v>
      </c>
      <c r="H1712" s="10">
        <f>-Vendes[[#This Row],[Base Imposable]]*Vendes[[#This Row],[% IRPF]]</f>
        <v>0</v>
      </c>
      <c r="I1712" s="10">
        <f>+Vendes[[#This Row],[Base Imposable]]+Vendes[[#This Row],[Quota IVA]]+Vendes[[#This Row],[IRPF]]</f>
        <v>0</v>
      </c>
      <c r="J1712" s="19"/>
      <c r="K1712" s="17">
        <f>+MONTH(Vendes[[#This Row],[Data Factura]])</f>
        <v>1</v>
      </c>
      <c r="L1712" s="17">
        <f>+YEAR(Vendes[[#This Row],[Data Factura]])</f>
        <v>1900</v>
      </c>
      <c r="M1712" s="18">
        <f>+Vendes[[#This Row],[Data Factura]]</f>
        <v>0</v>
      </c>
      <c r="N1712" s="15" t="s">
        <v>15</v>
      </c>
      <c r="O1712" s="10">
        <f>+Vendes[[#This Row],[Base Imposable]]</f>
        <v>0</v>
      </c>
    </row>
    <row r="1713" spans="1:15" ht="15" customHeight="1" x14ac:dyDescent="0.3">
      <c r="A1713" s="19"/>
      <c r="B1713" s="19"/>
      <c r="C1713" s="19"/>
      <c r="D1713" s="19"/>
      <c r="E1713" s="19"/>
      <c r="F1713" s="19"/>
      <c r="G1713" s="10">
        <f>+Vendes[[#This Row],[Base Imposable]]*Vendes[[#This Row],[% IVA]]</f>
        <v>0</v>
      </c>
      <c r="H1713" s="10">
        <f>-Vendes[[#This Row],[Base Imposable]]*Vendes[[#This Row],[% IRPF]]</f>
        <v>0</v>
      </c>
      <c r="I1713" s="10">
        <f>+Vendes[[#This Row],[Base Imposable]]+Vendes[[#This Row],[Quota IVA]]+Vendes[[#This Row],[IRPF]]</f>
        <v>0</v>
      </c>
      <c r="J1713" s="19"/>
      <c r="K1713" s="17">
        <f>+MONTH(Vendes[[#This Row],[Data Factura]])</f>
        <v>1</v>
      </c>
      <c r="L1713" s="17">
        <f>+YEAR(Vendes[[#This Row],[Data Factura]])</f>
        <v>1900</v>
      </c>
      <c r="M1713" s="18">
        <f>+Vendes[[#This Row],[Data Factura]]</f>
        <v>0</v>
      </c>
      <c r="N1713" s="15" t="s">
        <v>15</v>
      </c>
      <c r="O1713" s="10">
        <f>+Vendes[[#This Row],[Base Imposable]]</f>
        <v>0</v>
      </c>
    </row>
    <row r="1714" spans="1:15" ht="15" customHeight="1" x14ac:dyDescent="0.3">
      <c r="A1714" s="19"/>
      <c r="B1714" s="19"/>
      <c r="C1714" s="19"/>
      <c r="D1714" s="19"/>
      <c r="E1714" s="19"/>
      <c r="F1714" s="19"/>
      <c r="G1714" s="10">
        <f>+Vendes[[#This Row],[Base Imposable]]*Vendes[[#This Row],[% IVA]]</f>
        <v>0</v>
      </c>
      <c r="H1714" s="10">
        <f>-Vendes[[#This Row],[Base Imposable]]*Vendes[[#This Row],[% IRPF]]</f>
        <v>0</v>
      </c>
      <c r="I1714" s="10">
        <f>+Vendes[[#This Row],[Base Imposable]]+Vendes[[#This Row],[Quota IVA]]+Vendes[[#This Row],[IRPF]]</f>
        <v>0</v>
      </c>
      <c r="J1714" s="19"/>
      <c r="K1714" s="17">
        <f>+MONTH(Vendes[[#This Row],[Data Factura]])</f>
        <v>1</v>
      </c>
      <c r="L1714" s="17">
        <f>+YEAR(Vendes[[#This Row],[Data Factura]])</f>
        <v>1900</v>
      </c>
      <c r="M1714" s="18">
        <f>+Vendes[[#This Row],[Data Factura]]</f>
        <v>0</v>
      </c>
      <c r="N1714" s="15" t="s">
        <v>15</v>
      </c>
      <c r="O1714" s="10">
        <f>+Vendes[[#This Row],[Base Imposable]]</f>
        <v>0</v>
      </c>
    </row>
    <row r="1715" spans="1:15" ht="15" customHeight="1" x14ac:dyDescent="0.3">
      <c r="A1715" s="19"/>
      <c r="B1715" s="19"/>
      <c r="C1715" s="19"/>
      <c r="D1715" s="19"/>
      <c r="E1715" s="19"/>
      <c r="F1715" s="19"/>
      <c r="G1715" s="10">
        <f>+Vendes[[#This Row],[Base Imposable]]*Vendes[[#This Row],[% IVA]]</f>
        <v>0</v>
      </c>
      <c r="H1715" s="10">
        <f>-Vendes[[#This Row],[Base Imposable]]*Vendes[[#This Row],[% IRPF]]</f>
        <v>0</v>
      </c>
      <c r="I1715" s="10">
        <f>+Vendes[[#This Row],[Base Imposable]]+Vendes[[#This Row],[Quota IVA]]+Vendes[[#This Row],[IRPF]]</f>
        <v>0</v>
      </c>
      <c r="J1715" s="19"/>
      <c r="K1715" s="17">
        <f>+MONTH(Vendes[[#This Row],[Data Factura]])</f>
        <v>1</v>
      </c>
      <c r="L1715" s="17">
        <f>+YEAR(Vendes[[#This Row],[Data Factura]])</f>
        <v>1900</v>
      </c>
      <c r="M1715" s="18">
        <f>+Vendes[[#This Row],[Data Factura]]</f>
        <v>0</v>
      </c>
      <c r="N1715" s="15" t="s">
        <v>15</v>
      </c>
      <c r="O1715" s="10">
        <f>+Vendes[[#This Row],[Base Imposable]]</f>
        <v>0</v>
      </c>
    </row>
    <row r="1716" spans="1:15" ht="15" customHeight="1" x14ac:dyDescent="0.3">
      <c r="A1716" s="19"/>
      <c r="B1716" s="19"/>
      <c r="C1716" s="19"/>
      <c r="D1716" s="19"/>
      <c r="E1716" s="19"/>
      <c r="F1716" s="19"/>
      <c r="G1716" s="10">
        <f>+Vendes[[#This Row],[Base Imposable]]*Vendes[[#This Row],[% IVA]]</f>
        <v>0</v>
      </c>
      <c r="H1716" s="10">
        <f>-Vendes[[#This Row],[Base Imposable]]*Vendes[[#This Row],[% IRPF]]</f>
        <v>0</v>
      </c>
      <c r="I1716" s="10">
        <f>+Vendes[[#This Row],[Base Imposable]]+Vendes[[#This Row],[Quota IVA]]+Vendes[[#This Row],[IRPF]]</f>
        <v>0</v>
      </c>
      <c r="J1716" s="19"/>
      <c r="K1716" s="17">
        <f>+MONTH(Vendes[[#This Row],[Data Factura]])</f>
        <v>1</v>
      </c>
      <c r="L1716" s="17">
        <f>+YEAR(Vendes[[#This Row],[Data Factura]])</f>
        <v>1900</v>
      </c>
      <c r="M1716" s="18">
        <f>+Vendes[[#This Row],[Data Factura]]</f>
        <v>0</v>
      </c>
      <c r="N1716" s="15" t="s">
        <v>15</v>
      </c>
      <c r="O1716" s="10">
        <f>+Vendes[[#This Row],[Base Imposable]]</f>
        <v>0</v>
      </c>
    </row>
    <row r="1717" spans="1:15" ht="15" customHeight="1" x14ac:dyDescent="0.3">
      <c r="A1717" s="19"/>
      <c r="B1717" s="19"/>
      <c r="C1717" s="19"/>
      <c r="D1717" s="19"/>
      <c r="E1717" s="19"/>
      <c r="F1717" s="19"/>
      <c r="G1717" s="10">
        <f>+Vendes[[#This Row],[Base Imposable]]*Vendes[[#This Row],[% IVA]]</f>
        <v>0</v>
      </c>
      <c r="H1717" s="10">
        <f>-Vendes[[#This Row],[Base Imposable]]*Vendes[[#This Row],[% IRPF]]</f>
        <v>0</v>
      </c>
      <c r="I1717" s="10">
        <f>+Vendes[[#This Row],[Base Imposable]]+Vendes[[#This Row],[Quota IVA]]+Vendes[[#This Row],[IRPF]]</f>
        <v>0</v>
      </c>
      <c r="J1717" s="19"/>
      <c r="K1717" s="17">
        <f>+MONTH(Vendes[[#This Row],[Data Factura]])</f>
        <v>1</v>
      </c>
      <c r="L1717" s="17">
        <f>+YEAR(Vendes[[#This Row],[Data Factura]])</f>
        <v>1900</v>
      </c>
      <c r="M1717" s="18">
        <f>+Vendes[[#This Row],[Data Factura]]</f>
        <v>0</v>
      </c>
      <c r="N1717" s="15" t="s">
        <v>15</v>
      </c>
      <c r="O1717" s="10">
        <f>+Vendes[[#This Row],[Base Imposable]]</f>
        <v>0</v>
      </c>
    </row>
    <row r="1718" spans="1:15" ht="15" customHeight="1" x14ac:dyDescent="0.3">
      <c r="A1718" s="19"/>
      <c r="B1718" s="19"/>
      <c r="C1718" s="19"/>
      <c r="D1718" s="19"/>
      <c r="E1718" s="19"/>
      <c r="F1718" s="19"/>
      <c r="G1718" s="10">
        <f>+Vendes[[#This Row],[Base Imposable]]*Vendes[[#This Row],[% IVA]]</f>
        <v>0</v>
      </c>
      <c r="H1718" s="10">
        <f>-Vendes[[#This Row],[Base Imposable]]*Vendes[[#This Row],[% IRPF]]</f>
        <v>0</v>
      </c>
      <c r="I1718" s="10">
        <f>+Vendes[[#This Row],[Base Imposable]]+Vendes[[#This Row],[Quota IVA]]+Vendes[[#This Row],[IRPF]]</f>
        <v>0</v>
      </c>
      <c r="J1718" s="19"/>
      <c r="K1718" s="17">
        <f>+MONTH(Vendes[[#This Row],[Data Factura]])</f>
        <v>1</v>
      </c>
      <c r="L1718" s="17">
        <f>+YEAR(Vendes[[#This Row],[Data Factura]])</f>
        <v>1900</v>
      </c>
      <c r="M1718" s="18">
        <f>+Vendes[[#This Row],[Data Factura]]</f>
        <v>0</v>
      </c>
      <c r="N1718" s="15" t="s">
        <v>15</v>
      </c>
      <c r="O1718" s="10">
        <f>+Vendes[[#This Row],[Base Imposable]]</f>
        <v>0</v>
      </c>
    </row>
    <row r="1719" spans="1:15" ht="15" customHeight="1" x14ac:dyDescent="0.3">
      <c r="A1719" s="19"/>
      <c r="B1719" s="19"/>
      <c r="C1719" s="19"/>
      <c r="D1719" s="19"/>
      <c r="E1719" s="19"/>
      <c r="F1719" s="19"/>
      <c r="G1719" s="10">
        <f>+Vendes[[#This Row],[Base Imposable]]*Vendes[[#This Row],[% IVA]]</f>
        <v>0</v>
      </c>
      <c r="H1719" s="10">
        <f>-Vendes[[#This Row],[Base Imposable]]*Vendes[[#This Row],[% IRPF]]</f>
        <v>0</v>
      </c>
      <c r="I1719" s="10">
        <f>+Vendes[[#This Row],[Base Imposable]]+Vendes[[#This Row],[Quota IVA]]+Vendes[[#This Row],[IRPF]]</f>
        <v>0</v>
      </c>
      <c r="J1719" s="19"/>
      <c r="K1719" s="17">
        <f>+MONTH(Vendes[[#This Row],[Data Factura]])</f>
        <v>1</v>
      </c>
      <c r="L1719" s="17">
        <f>+YEAR(Vendes[[#This Row],[Data Factura]])</f>
        <v>1900</v>
      </c>
      <c r="M1719" s="18">
        <f>+Vendes[[#This Row],[Data Factura]]</f>
        <v>0</v>
      </c>
      <c r="N1719" s="15" t="s">
        <v>15</v>
      </c>
      <c r="O1719" s="10">
        <f>+Vendes[[#This Row],[Base Imposable]]</f>
        <v>0</v>
      </c>
    </row>
    <row r="1720" spans="1:15" ht="15" customHeight="1" x14ac:dyDescent="0.3">
      <c r="A1720" s="19"/>
      <c r="B1720" s="19"/>
      <c r="C1720" s="19"/>
      <c r="D1720" s="19"/>
      <c r="E1720" s="19"/>
      <c r="F1720" s="19"/>
      <c r="G1720" s="10">
        <f>+Vendes[[#This Row],[Base Imposable]]*Vendes[[#This Row],[% IVA]]</f>
        <v>0</v>
      </c>
      <c r="H1720" s="10">
        <f>-Vendes[[#This Row],[Base Imposable]]*Vendes[[#This Row],[% IRPF]]</f>
        <v>0</v>
      </c>
      <c r="I1720" s="10">
        <f>+Vendes[[#This Row],[Base Imposable]]+Vendes[[#This Row],[Quota IVA]]+Vendes[[#This Row],[IRPF]]</f>
        <v>0</v>
      </c>
      <c r="J1720" s="19"/>
      <c r="K1720" s="17">
        <f>+MONTH(Vendes[[#This Row],[Data Factura]])</f>
        <v>1</v>
      </c>
      <c r="L1720" s="17">
        <f>+YEAR(Vendes[[#This Row],[Data Factura]])</f>
        <v>1900</v>
      </c>
      <c r="M1720" s="18">
        <f>+Vendes[[#This Row],[Data Factura]]</f>
        <v>0</v>
      </c>
      <c r="N1720" s="15" t="s">
        <v>15</v>
      </c>
      <c r="O1720" s="10">
        <f>+Vendes[[#This Row],[Base Imposable]]</f>
        <v>0</v>
      </c>
    </row>
    <row r="1721" spans="1:15" ht="15" customHeight="1" x14ac:dyDescent="0.3">
      <c r="A1721" s="19"/>
      <c r="B1721" s="19"/>
      <c r="C1721" s="19"/>
      <c r="D1721" s="19"/>
      <c r="E1721" s="19"/>
      <c r="F1721" s="19"/>
      <c r="G1721" s="10">
        <f>+Vendes[[#This Row],[Base Imposable]]*Vendes[[#This Row],[% IVA]]</f>
        <v>0</v>
      </c>
      <c r="H1721" s="10">
        <f>-Vendes[[#This Row],[Base Imposable]]*Vendes[[#This Row],[% IRPF]]</f>
        <v>0</v>
      </c>
      <c r="I1721" s="10">
        <f>+Vendes[[#This Row],[Base Imposable]]+Vendes[[#This Row],[Quota IVA]]+Vendes[[#This Row],[IRPF]]</f>
        <v>0</v>
      </c>
      <c r="J1721" s="19"/>
      <c r="K1721" s="17">
        <f>+MONTH(Vendes[[#This Row],[Data Factura]])</f>
        <v>1</v>
      </c>
      <c r="L1721" s="17">
        <f>+YEAR(Vendes[[#This Row],[Data Factura]])</f>
        <v>1900</v>
      </c>
      <c r="M1721" s="18">
        <f>+Vendes[[#This Row],[Data Factura]]</f>
        <v>0</v>
      </c>
      <c r="N1721" s="15" t="s">
        <v>15</v>
      </c>
      <c r="O1721" s="10">
        <f>+Vendes[[#This Row],[Base Imposable]]</f>
        <v>0</v>
      </c>
    </row>
    <row r="1722" spans="1:15" ht="15" customHeight="1" x14ac:dyDescent="0.3">
      <c r="A1722" s="19"/>
      <c r="B1722" s="19"/>
      <c r="C1722" s="19"/>
      <c r="D1722" s="19"/>
      <c r="E1722" s="19"/>
      <c r="F1722" s="19"/>
      <c r="G1722" s="10">
        <f>+Vendes[[#This Row],[Base Imposable]]*Vendes[[#This Row],[% IVA]]</f>
        <v>0</v>
      </c>
      <c r="H1722" s="10">
        <f>-Vendes[[#This Row],[Base Imposable]]*Vendes[[#This Row],[% IRPF]]</f>
        <v>0</v>
      </c>
      <c r="I1722" s="10">
        <f>+Vendes[[#This Row],[Base Imposable]]+Vendes[[#This Row],[Quota IVA]]+Vendes[[#This Row],[IRPF]]</f>
        <v>0</v>
      </c>
      <c r="J1722" s="19"/>
      <c r="K1722" s="17">
        <f>+MONTH(Vendes[[#This Row],[Data Factura]])</f>
        <v>1</v>
      </c>
      <c r="L1722" s="17">
        <f>+YEAR(Vendes[[#This Row],[Data Factura]])</f>
        <v>1900</v>
      </c>
      <c r="M1722" s="18">
        <f>+Vendes[[#This Row],[Data Factura]]</f>
        <v>0</v>
      </c>
      <c r="N1722" s="15" t="s">
        <v>15</v>
      </c>
      <c r="O1722" s="10">
        <f>+Vendes[[#This Row],[Base Imposable]]</f>
        <v>0</v>
      </c>
    </row>
    <row r="1723" spans="1:15" ht="15" customHeight="1" x14ac:dyDescent="0.3">
      <c r="A1723" s="19"/>
      <c r="B1723" s="19"/>
      <c r="C1723" s="19"/>
      <c r="D1723" s="19"/>
      <c r="E1723" s="19"/>
      <c r="F1723" s="19"/>
      <c r="G1723" s="10">
        <f>+Vendes[[#This Row],[Base Imposable]]*Vendes[[#This Row],[% IVA]]</f>
        <v>0</v>
      </c>
      <c r="H1723" s="10">
        <f>-Vendes[[#This Row],[Base Imposable]]*Vendes[[#This Row],[% IRPF]]</f>
        <v>0</v>
      </c>
      <c r="I1723" s="10">
        <f>+Vendes[[#This Row],[Base Imposable]]+Vendes[[#This Row],[Quota IVA]]+Vendes[[#This Row],[IRPF]]</f>
        <v>0</v>
      </c>
      <c r="J1723" s="19"/>
      <c r="K1723" s="17">
        <f>+MONTH(Vendes[[#This Row],[Data Factura]])</f>
        <v>1</v>
      </c>
      <c r="L1723" s="17">
        <f>+YEAR(Vendes[[#This Row],[Data Factura]])</f>
        <v>1900</v>
      </c>
      <c r="M1723" s="18">
        <f>+Vendes[[#This Row],[Data Factura]]</f>
        <v>0</v>
      </c>
      <c r="N1723" s="15" t="s">
        <v>15</v>
      </c>
      <c r="O1723" s="10">
        <f>+Vendes[[#This Row],[Base Imposable]]</f>
        <v>0</v>
      </c>
    </row>
    <row r="1724" spans="1:15" ht="15" customHeight="1" x14ac:dyDescent="0.3">
      <c r="A1724" s="19"/>
      <c r="B1724" s="19"/>
      <c r="C1724" s="19"/>
      <c r="D1724" s="19"/>
      <c r="E1724" s="19"/>
      <c r="F1724" s="19"/>
      <c r="G1724" s="10">
        <f>+Vendes[[#This Row],[Base Imposable]]*Vendes[[#This Row],[% IVA]]</f>
        <v>0</v>
      </c>
      <c r="H1724" s="10">
        <f>-Vendes[[#This Row],[Base Imposable]]*Vendes[[#This Row],[% IRPF]]</f>
        <v>0</v>
      </c>
      <c r="I1724" s="10">
        <f>+Vendes[[#This Row],[Base Imposable]]+Vendes[[#This Row],[Quota IVA]]+Vendes[[#This Row],[IRPF]]</f>
        <v>0</v>
      </c>
      <c r="J1724" s="19"/>
      <c r="K1724" s="17">
        <f>+MONTH(Vendes[[#This Row],[Data Factura]])</f>
        <v>1</v>
      </c>
      <c r="L1724" s="17">
        <f>+YEAR(Vendes[[#This Row],[Data Factura]])</f>
        <v>1900</v>
      </c>
      <c r="M1724" s="18">
        <f>+Vendes[[#This Row],[Data Factura]]</f>
        <v>0</v>
      </c>
      <c r="N1724" s="15" t="s">
        <v>15</v>
      </c>
      <c r="O1724" s="10">
        <f>+Vendes[[#This Row],[Base Imposable]]</f>
        <v>0</v>
      </c>
    </row>
    <row r="1725" spans="1:15" ht="15" customHeight="1" x14ac:dyDescent="0.3">
      <c r="A1725" s="19"/>
      <c r="B1725" s="19"/>
      <c r="C1725" s="19"/>
      <c r="D1725" s="19"/>
      <c r="E1725" s="19"/>
      <c r="F1725" s="19"/>
      <c r="G1725" s="10">
        <f>+Vendes[[#This Row],[Base Imposable]]*Vendes[[#This Row],[% IVA]]</f>
        <v>0</v>
      </c>
      <c r="H1725" s="10">
        <f>-Vendes[[#This Row],[Base Imposable]]*Vendes[[#This Row],[% IRPF]]</f>
        <v>0</v>
      </c>
      <c r="I1725" s="10">
        <f>+Vendes[[#This Row],[Base Imposable]]+Vendes[[#This Row],[Quota IVA]]+Vendes[[#This Row],[IRPF]]</f>
        <v>0</v>
      </c>
      <c r="J1725" s="19"/>
      <c r="K1725" s="17">
        <f>+MONTH(Vendes[[#This Row],[Data Factura]])</f>
        <v>1</v>
      </c>
      <c r="L1725" s="17">
        <f>+YEAR(Vendes[[#This Row],[Data Factura]])</f>
        <v>1900</v>
      </c>
      <c r="M1725" s="18">
        <f>+Vendes[[#This Row],[Data Factura]]</f>
        <v>0</v>
      </c>
      <c r="N1725" s="15" t="s">
        <v>15</v>
      </c>
      <c r="O1725" s="10">
        <f>+Vendes[[#This Row],[Base Imposable]]</f>
        <v>0</v>
      </c>
    </row>
    <row r="1726" spans="1:15" ht="15" customHeight="1" x14ac:dyDescent="0.3">
      <c r="A1726" s="19"/>
      <c r="B1726" s="19"/>
      <c r="C1726" s="19"/>
      <c r="D1726" s="19"/>
      <c r="E1726" s="19"/>
      <c r="F1726" s="19"/>
      <c r="G1726" s="10">
        <f>+Vendes[[#This Row],[Base Imposable]]*Vendes[[#This Row],[% IVA]]</f>
        <v>0</v>
      </c>
      <c r="H1726" s="10">
        <f>-Vendes[[#This Row],[Base Imposable]]*Vendes[[#This Row],[% IRPF]]</f>
        <v>0</v>
      </c>
      <c r="I1726" s="10">
        <f>+Vendes[[#This Row],[Base Imposable]]+Vendes[[#This Row],[Quota IVA]]+Vendes[[#This Row],[IRPF]]</f>
        <v>0</v>
      </c>
      <c r="J1726" s="19"/>
      <c r="K1726" s="17">
        <f>+MONTH(Vendes[[#This Row],[Data Factura]])</f>
        <v>1</v>
      </c>
      <c r="L1726" s="17">
        <f>+YEAR(Vendes[[#This Row],[Data Factura]])</f>
        <v>1900</v>
      </c>
      <c r="M1726" s="18">
        <f>+Vendes[[#This Row],[Data Factura]]</f>
        <v>0</v>
      </c>
      <c r="N1726" s="15" t="s">
        <v>15</v>
      </c>
      <c r="O1726" s="10">
        <f>+Vendes[[#This Row],[Base Imposable]]</f>
        <v>0</v>
      </c>
    </row>
    <row r="1727" spans="1:15" ht="15" customHeight="1" x14ac:dyDescent="0.3">
      <c r="A1727" s="19"/>
      <c r="B1727" s="19"/>
      <c r="C1727" s="19"/>
      <c r="D1727" s="19"/>
      <c r="E1727" s="19"/>
      <c r="F1727" s="19"/>
      <c r="G1727" s="10">
        <f>+Vendes[[#This Row],[Base Imposable]]*Vendes[[#This Row],[% IVA]]</f>
        <v>0</v>
      </c>
      <c r="H1727" s="10">
        <f>-Vendes[[#This Row],[Base Imposable]]*Vendes[[#This Row],[% IRPF]]</f>
        <v>0</v>
      </c>
      <c r="I1727" s="10">
        <f>+Vendes[[#This Row],[Base Imposable]]+Vendes[[#This Row],[Quota IVA]]+Vendes[[#This Row],[IRPF]]</f>
        <v>0</v>
      </c>
      <c r="J1727" s="19"/>
      <c r="K1727" s="17">
        <f>+MONTH(Vendes[[#This Row],[Data Factura]])</f>
        <v>1</v>
      </c>
      <c r="L1727" s="17">
        <f>+YEAR(Vendes[[#This Row],[Data Factura]])</f>
        <v>1900</v>
      </c>
      <c r="M1727" s="18">
        <f>+Vendes[[#This Row],[Data Factura]]</f>
        <v>0</v>
      </c>
      <c r="N1727" s="15" t="s">
        <v>15</v>
      </c>
      <c r="O1727" s="10">
        <f>+Vendes[[#This Row],[Base Imposable]]</f>
        <v>0</v>
      </c>
    </row>
    <row r="1728" spans="1:15" ht="15" customHeight="1" x14ac:dyDescent="0.3">
      <c r="A1728" s="19"/>
      <c r="B1728" s="19"/>
      <c r="C1728" s="19"/>
      <c r="D1728" s="19"/>
      <c r="E1728" s="19"/>
      <c r="F1728" s="19"/>
      <c r="G1728" s="10">
        <f>+Vendes[[#This Row],[Base Imposable]]*Vendes[[#This Row],[% IVA]]</f>
        <v>0</v>
      </c>
      <c r="H1728" s="10">
        <f>-Vendes[[#This Row],[Base Imposable]]*Vendes[[#This Row],[% IRPF]]</f>
        <v>0</v>
      </c>
      <c r="I1728" s="10">
        <f>+Vendes[[#This Row],[Base Imposable]]+Vendes[[#This Row],[Quota IVA]]+Vendes[[#This Row],[IRPF]]</f>
        <v>0</v>
      </c>
      <c r="J1728" s="19"/>
      <c r="K1728" s="17">
        <f>+MONTH(Vendes[[#This Row],[Data Factura]])</f>
        <v>1</v>
      </c>
      <c r="L1728" s="17">
        <f>+YEAR(Vendes[[#This Row],[Data Factura]])</f>
        <v>1900</v>
      </c>
      <c r="M1728" s="18">
        <f>+Vendes[[#This Row],[Data Factura]]</f>
        <v>0</v>
      </c>
      <c r="N1728" s="15" t="s">
        <v>15</v>
      </c>
      <c r="O1728" s="10">
        <f>+Vendes[[#This Row],[Base Imposable]]</f>
        <v>0</v>
      </c>
    </row>
    <row r="1729" spans="1:15" ht="15" customHeight="1" x14ac:dyDescent="0.3">
      <c r="A1729" s="19"/>
      <c r="B1729" s="19"/>
      <c r="C1729" s="19"/>
      <c r="D1729" s="19"/>
      <c r="E1729" s="19"/>
      <c r="F1729" s="19"/>
      <c r="G1729" s="10">
        <f>+Vendes[[#This Row],[Base Imposable]]*Vendes[[#This Row],[% IVA]]</f>
        <v>0</v>
      </c>
      <c r="H1729" s="10">
        <f>-Vendes[[#This Row],[Base Imposable]]*Vendes[[#This Row],[% IRPF]]</f>
        <v>0</v>
      </c>
      <c r="I1729" s="10">
        <f>+Vendes[[#This Row],[Base Imposable]]+Vendes[[#This Row],[Quota IVA]]+Vendes[[#This Row],[IRPF]]</f>
        <v>0</v>
      </c>
      <c r="J1729" s="19"/>
      <c r="K1729" s="17">
        <f>+MONTH(Vendes[[#This Row],[Data Factura]])</f>
        <v>1</v>
      </c>
      <c r="L1729" s="17">
        <f>+YEAR(Vendes[[#This Row],[Data Factura]])</f>
        <v>1900</v>
      </c>
      <c r="M1729" s="18">
        <f>+Vendes[[#This Row],[Data Factura]]</f>
        <v>0</v>
      </c>
      <c r="N1729" s="15" t="s">
        <v>15</v>
      </c>
      <c r="O1729" s="10">
        <f>+Vendes[[#This Row],[Base Imposable]]</f>
        <v>0</v>
      </c>
    </row>
    <row r="1730" spans="1:15" ht="15" customHeight="1" x14ac:dyDescent="0.3">
      <c r="A1730" s="19"/>
      <c r="B1730" s="19"/>
      <c r="C1730" s="19"/>
      <c r="D1730" s="19"/>
      <c r="E1730" s="19"/>
      <c r="F1730" s="19"/>
      <c r="G1730" s="10">
        <f>+Vendes[[#This Row],[Base Imposable]]*Vendes[[#This Row],[% IVA]]</f>
        <v>0</v>
      </c>
      <c r="H1730" s="10">
        <f>-Vendes[[#This Row],[Base Imposable]]*Vendes[[#This Row],[% IRPF]]</f>
        <v>0</v>
      </c>
      <c r="I1730" s="10">
        <f>+Vendes[[#This Row],[Base Imposable]]+Vendes[[#This Row],[Quota IVA]]+Vendes[[#This Row],[IRPF]]</f>
        <v>0</v>
      </c>
      <c r="J1730" s="19"/>
      <c r="K1730" s="17">
        <f>+MONTH(Vendes[[#This Row],[Data Factura]])</f>
        <v>1</v>
      </c>
      <c r="L1730" s="17">
        <f>+YEAR(Vendes[[#This Row],[Data Factura]])</f>
        <v>1900</v>
      </c>
      <c r="M1730" s="18">
        <f>+Vendes[[#This Row],[Data Factura]]</f>
        <v>0</v>
      </c>
      <c r="N1730" s="15" t="s">
        <v>15</v>
      </c>
      <c r="O1730" s="10">
        <f>+Vendes[[#This Row],[Base Imposable]]</f>
        <v>0</v>
      </c>
    </row>
    <row r="1731" spans="1:15" ht="15" customHeight="1" x14ac:dyDescent="0.3">
      <c r="A1731" s="19"/>
      <c r="B1731" s="19"/>
      <c r="C1731" s="19"/>
      <c r="D1731" s="19"/>
      <c r="E1731" s="19"/>
      <c r="F1731" s="19"/>
      <c r="G1731" s="10">
        <f>+Vendes[[#This Row],[Base Imposable]]*Vendes[[#This Row],[% IVA]]</f>
        <v>0</v>
      </c>
      <c r="H1731" s="10">
        <f>-Vendes[[#This Row],[Base Imposable]]*Vendes[[#This Row],[% IRPF]]</f>
        <v>0</v>
      </c>
      <c r="I1731" s="10">
        <f>+Vendes[[#This Row],[Base Imposable]]+Vendes[[#This Row],[Quota IVA]]+Vendes[[#This Row],[IRPF]]</f>
        <v>0</v>
      </c>
      <c r="J1731" s="19"/>
      <c r="K1731" s="17">
        <f>+MONTH(Vendes[[#This Row],[Data Factura]])</f>
        <v>1</v>
      </c>
      <c r="L1731" s="17">
        <f>+YEAR(Vendes[[#This Row],[Data Factura]])</f>
        <v>1900</v>
      </c>
      <c r="M1731" s="18">
        <f>+Vendes[[#This Row],[Data Factura]]</f>
        <v>0</v>
      </c>
      <c r="N1731" s="15" t="s">
        <v>15</v>
      </c>
      <c r="O1731" s="10">
        <f>+Vendes[[#This Row],[Base Imposable]]</f>
        <v>0</v>
      </c>
    </row>
    <row r="1732" spans="1:15" ht="15" customHeight="1" x14ac:dyDescent="0.3">
      <c r="A1732" s="19"/>
      <c r="B1732" s="19"/>
      <c r="C1732" s="19"/>
      <c r="D1732" s="19"/>
      <c r="E1732" s="19"/>
      <c r="F1732" s="19"/>
      <c r="G1732" s="10">
        <f>+Vendes[[#This Row],[Base Imposable]]*Vendes[[#This Row],[% IVA]]</f>
        <v>0</v>
      </c>
      <c r="H1732" s="10">
        <f>-Vendes[[#This Row],[Base Imposable]]*Vendes[[#This Row],[% IRPF]]</f>
        <v>0</v>
      </c>
      <c r="I1732" s="10">
        <f>+Vendes[[#This Row],[Base Imposable]]+Vendes[[#This Row],[Quota IVA]]+Vendes[[#This Row],[IRPF]]</f>
        <v>0</v>
      </c>
      <c r="J1732" s="19"/>
      <c r="K1732" s="17">
        <f>+MONTH(Vendes[[#This Row],[Data Factura]])</f>
        <v>1</v>
      </c>
      <c r="L1732" s="17">
        <f>+YEAR(Vendes[[#This Row],[Data Factura]])</f>
        <v>1900</v>
      </c>
      <c r="M1732" s="18">
        <f>+Vendes[[#This Row],[Data Factura]]</f>
        <v>0</v>
      </c>
      <c r="N1732" s="15" t="s">
        <v>15</v>
      </c>
      <c r="O1732" s="10">
        <f>+Vendes[[#This Row],[Base Imposable]]</f>
        <v>0</v>
      </c>
    </row>
    <row r="1733" spans="1:15" ht="15" customHeight="1" x14ac:dyDescent="0.3">
      <c r="A1733" s="19"/>
      <c r="B1733" s="19"/>
      <c r="C1733" s="19"/>
      <c r="D1733" s="19"/>
      <c r="E1733" s="19"/>
      <c r="F1733" s="19"/>
      <c r="G1733" s="10">
        <f>+Vendes[[#This Row],[Base Imposable]]*Vendes[[#This Row],[% IVA]]</f>
        <v>0</v>
      </c>
      <c r="H1733" s="10">
        <f>-Vendes[[#This Row],[Base Imposable]]*Vendes[[#This Row],[% IRPF]]</f>
        <v>0</v>
      </c>
      <c r="I1733" s="10">
        <f>+Vendes[[#This Row],[Base Imposable]]+Vendes[[#This Row],[Quota IVA]]+Vendes[[#This Row],[IRPF]]</f>
        <v>0</v>
      </c>
      <c r="J1733" s="19"/>
      <c r="K1733" s="17">
        <f>+MONTH(Vendes[[#This Row],[Data Factura]])</f>
        <v>1</v>
      </c>
      <c r="L1733" s="17">
        <f>+YEAR(Vendes[[#This Row],[Data Factura]])</f>
        <v>1900</v>
      </c>
      <c r="M1733" s="18">
        <f>+Vendes[[#This Row],[Data Factura]]</f>
        <v>0</v>
      </c>
      <c r="N1733" s="15" t="s">
        <v>15</v>
      </c>
      <c r="O1733" s="10">
        <f>+Vendes[[#This Row],[Base Imposable]]</f>
        <v>0</v>
      </c>
    </row>
    <row r="1734" spans="1:15" ht="15" customHeight="1" x14ac:dyDescent="0.3">
      <c r="A1734" s="19"/>
      <c r="B1734" s="19"/>
      <c r="C1734" s="19"/>
      <c r="D1734" s="19"/>
      <c r="E1734" s="19"/>
      <c r="F1734" s="19"/>
      <c r="G1734" s="10">
        <f>+Vendes[[#This Row],[Base Imposable]]*Vendes[[#This Row],[% IVA]]</f>
        <v>0</v>
      </c>
      <c r="H1734" s="10">
        <f>-Vendes[[#This Row],[Base Imposable]]*Vendes[[#This Row],[% IRPF]]</f>
        <v>0</v>
      </c>
      <c r="I1734" s="10">
        <f>+Vendes[[#This Row],[Base Imposable]]+Vendes[[#This Row],[Quota IVA]]+Vendes[[#This Row],[IRPF]]</f>
        <v>0</v>
      </c>
      <c r="J1734" s="19"/>
      <c r="K1734" s="17">
        <f>+MONTH(Vendes[[#This Row],[Data Factura]])</f>
        <v>1</v>
      </c>
      <c r="L1734" s="17">
        <f>+YEAR(Vendes[[#This Row],[Data Factura]])</f>
        <v>1900</v>
      </c>
      <c r="M1734" s="18">
        <f>+Vendes[[#This Row],[Data Factura]]</f>
        <v>0</v>
      </c>
      <c r="N1734" s="15" t="s">
        <v>15</v>
      </c>
      <c r="O1734" s="10">
        <f>+Vendes[[#This Row],[Base Imposable]]</f>
        <v>0</v>
      </c>
    </row>
    <row r="1735" spans="1:15" ht="15" customHeight="1" x14ac:dyDescent="0.3">
      <c r="A1735" s="19"/>
      <c r="B1735" s="19"/>
      <c r="C1735" s="19"/>
      <c r="D1735" s="19"/>
      <c r="E1735" s="19"/>
      <c r="F1735" s="19"/>
      <c r="G1735" s="10">
        <f>+Vendes[[#This Row],[Base Imposable]]*Vendes[[#This Row],[% IVA]]</f>
        <v>0</v>
      </c>
      <c r="H1735" s="10">
        <f>-Vendes[[#This Row],[Base Imposable]]*Vendes[[#This Row],[% IRPF]]</f>
        <v>0</v>
      </c>
      <c r="I1735" s="10">
        <f>+Vendes[[#This Row],[Base Imposable]]+Vendes[[#This Row],[Quota IVA]]+Vendes[[#This Row],[IRPF]]</f>
        <v>0</v>
      </c>
      <c r="J1735" s="19"/>
      <c r="K1735" s="17">
        <f>+MONTH(Vendes[[#This Row],[Data Factura]])</f>
        <v>1</v>
      </c>
      <c r="L1735" s="17">
        <f>+YEAR(Vendes[[#This Row],[Data Factura]])</f>
        <v>1900</v>
      </c>
      <c r="M1735" s="18">
        <f>+Vendes[[#This Row],[Data Factura]]</f>
        <v>0</v>
      </c>
      <c r="N1735" s="15" t="s">
        <v>15</v>
      </c>
      <c r="O1735" s="10">
        <f>+Vendes[[#This Row],[Base Imposable]]</f>
        <v>0</v>
      </c>
    </row>
    <row r="1736" spans="1:15" ht="15" customHeight="1" x14ac:dyDescent="0.3">
      <c r="A1736" s="19"/>
      <c r="B1736" s="19"/>
      <c r="C1736" s="19"/>
      <c r="D1736" s="19"/>
      <c r="E1736" s="19"/>
      <c r="F1736" s="19"/>
      <c r="G1736" s="10">
        <f>+Vendes[[#This Row],[Base Imposable]]*Vendes[[#This Row],[% IVA]]</f>
        <v>0</v>
      </c>
      <c r="H1736" s="10">
        <f>-Vendes[[#This Row],[Base Imposable]]*Vendes[[#This Row],[% IRPF]]</f>
        <v>0</v>
      </c>
      <c r="I1736" s="10">
        <f>+Vendes[[#This Row],[Base Imposable]]+Vendes[[#This Row],[Quota IVA]]+Vendes[[#This Row],[IRPF]]</f>
        <v>0</v>
      </c>
      <c r="J1736" s="19"/>
      <c r="K1736" s="17">
        <f>+MONTH(Vendes[[#This Row],[Data Factura]])</f>
        <v>1</v>
      </c>
      <c r="L1736" s="17">
        <f>+YEAR(Vendes[[#This Row],[Data Factura]])</f>
        <v>1900</v>
      </c>
      <c r="M1736" s="18">
        <f>+Vendes[[#This Row],[Data Factura]]</f>
        <v>0</v>
      </c>
      <c r="N1736" s="15" t="s">
        <v>15</v>
      </c>
      <c r="O1736" s="10">
        <f>+Vendes[[#This Row],[Base Imposable]]</f>
        <v>0</v>
      </c>
    </row>
    <row r="1737" spans="1:15" ht="15" customHeight="1" x14ac:dyDescent="0.3">
      <c r="A1737" s="19"/>
      <c r="B1737" s="19"/>
      <c r="C1737" s="19"/>
      <c r="D1737" s="19"/>
      <c r="E1737" s="19"/>
      <c r="F1737" s="19"/>
      <c r="G1737" s="10">
        <f>+Vendes[[#This Row],[Base Imposable]]*Vendes[[#This Row],[% IVA]]</f>
        <v>0</v>
      </c>
      <c r="H1737" s="10">
        <f>-Vendes[[#This Row],[Base Imposable]]*Vendes[[#This Row],[% IRPF]]</f>
        <v>0</v>
      </c>
      <c r="I1737" s="10">
        <f>+Vendes[[#This Row],[Base Imposable]]+Vendes[[#This Row],[Quota IVA]]+Vendes[[#This Row],[IRPF]]</f>
        <v>0</v>
      </c>
      <c r="J1737" s="19"/>
      <c r="K1737" s="17">
        <f>+MONTH(Vendes[[#This Row],[Data Factura]])</f>
        <v>1</v>
      </c>
      <c r="L1737" s="17">
        <f>+YEAR(Vendes[[#This Row],[Data Factura]])</f>
        <v>1900</v>
      </c>
      <c r="M1737" s="18">
        <f>+Vendes[[#This Row],[Data Factura]]</f>
        <v>0</v>
      </c>
      <c r="N1737" s="15" t="s">
        <v>15</v>
      </c>
      <c r="O1737" s="10">
        <f>+Vendes[[#This Row],[Base Imposable]]</f>
        <v>0</v>
      </c>
    </row>
    <row r="1738" spans="1:15" ht="15" customHeight="1" x14ac:dyDescent="0.3">
      <c r="A1738" s="19"/>
      <c r="B1738" s="19"/>
      <c r="C1738" s="19"/>
      <c r="D1738" s="19"/>
      <c r="E1738" s="19"/>
      <c r="F1738" s="19"/>
      <c r="G1738" s="10">
        <f>+Vendes[[#This Row],[Base Imposable]]*Vendes[[#This Row],[% IVA]]</f>
        <v>0</v>
      </c>
      <c r="H1738" s="10">
        <f>-Vendes[[#This Row],[Base Imposable]]*Vendes[[#This Row],[% IRPF]]</f>
        <v>0</v>
      </c>
      <c r="I1738" s="10">
        <f>+Vendes[[#This Row],[Base Imposable]]+Vendes[[#This Row],[Quota IVA]]+Vendes[[#This Row],[IRPF]]</f>
        <v>0</v>
      </c>
      <c r="J1738" s="19"/>
      <c r="K1738" s="17">
        <f>+MONTH(Vendes[[#This Row],[Data Factura]])</f>
        <v>1</v>
      </c>
      <c r="L1738" s="17">
        <f>+YEAR(Vendes[[#This Row],[Data Factura]])</f>
        <v>1900</v>
      </c>
      <c r="M1738" s="18">
        <f>+Vendes[[#This Row],[Data Factura]]</f>
        <v>0</v>
      </c>
      <c r="N1738" s="15" t="s">
        <v>15</v>
      </c>
      <c r="O1738" s="10">
        <f>+Vendes[[#This Row],[Base Imposable]]</f>
        <v>0</v>
      </c>
    </row>
    <row r="1739" spans="1:15" ht="15" customHeight="1" x14ac:dyDescent="0.3">
      <c r="A1739" s="19"/>
      <c r="B1739" s="19"/>
      <c r="C1739" s="19"/>
      <c r="D1739" s="19"/>
      <c r="E1739" s="19"/>
      <c r="F1739" s="19"/>
      <c r="G1739" s="10">
        <f>+Vendes[[#This Row],[Base Imposable]]*Vendes[[#This Row],[% IVA]]</f>
        <v>0</v>
      </c>
      <c r="H1739" s="10">
        <f>-Vendes[[#This Row],[Base Imposable]]*Vendes[[#This Row],[% IRPF]]</f>
        <v>0</v>
      </c>
      <c r="I1739" s="10">
        <f>+Vendes[[#This Row],[Base Imposable]]+Vendes[[#This Row],[Quota IVA]]+Vendes[[#This Row],[IRPF]]</f>
        <v>0</v>
      </c>
      <c r="J1739" s="19"/>
      <c r="K1739" s="17">
        <f>+MONTH(Vendes[[#This Row],[Data Factura]])</f>
        <v>1</v>
      </c>
      <c r="L1739" s="17">
        <f>+YEAR(Vendes[[#This Row],[Data Factura]])</f>
        <v>1900</v>
      </c>
      <c r="M1739" s="18">
        <f>+Vendes[[#This Row],[Data Factura]]</f>
        <v>0</v>
      </c>
      <c r="N1739" s="15" t="s">
        <v>15</v>
      </c>
      <c r="O1739" s="10">
        <f>+Vendes[[#This Row],[Base Imposable]]</f>
        <v>0</v>
      </c>
    </row>
    <row r="1740" spans="1:15" ht="15" customHeight="1" x14ac:dyDescent="0.3">
      <c r="A1740" s="19"/>
      <c r="B1740" s="19"/>
      <c r="C1740" s="19"/>
      <c r="D1740" s="19"/>
      <c r="E1740" s="19"/>
      <c r="F1740" s="19"/>
      <c r="G1740" s="10">
        <f>+Vendes[[#This Row],[Base Imposable]]*Vendes[[#This Row],[% IVA]]</f>
        <v>0</v>
      </c>
      <c r="H1740" s="10">
        <f>-Vendes[[#This Row],[Base Imposable]]*Vendes[[#This Row],[% IRPF]]</f>
        <v>0</v>
      </c>
      <c r="I1740" s="10">
        <f>+Vendes[[#This Row],[Base Imposable]]+Vendes[[#This Row],[Quota IVA]]+Vendes[[#This Row],[IRPF]]</f>
        <v>0</v>
      </c>
      <c r="J1740" s="19"/>
      <c r="K1740" s="17">
        <f>+MONTH(Vendes[[#This Row],[Data Factura]])</f>
        <v>1</v>
      </c>
      <c r="L1740" s="17">
        <f>+YEAR(Vendes[[#This Row],[Data Factura]])</f>
        <v>1900</v>
      </c>
      <c r="M1740" s="18">
        <f>+Vendes[[#This Row],[Data Factura]]</f>
        <v>0</v>
      </c>
      <c r="N1740" s="15" t="s">
        <v>15</v>
      </c>
      <c r="O1740" s="10">
        <f>+Vendes[[#This Row],[Base Imposable]]</f>
        <v>0</v>
      </c>
    </row>
    <row r="1741" spans="1:15" ht="15" customHeight="1" x14ac:dyDescent="0.3">
      <c r="A1741" s="19"/>
      <c r="B1741" s="19"/>
      <c r="C1741" s="19"/>
      <c r="D1741" s="19"/>
      <c r="E1741" s="19"/>
      <c r="F1741" s="19"/>
      <c r="G1741" s="10">
        <f>+Vendes[[#This Row],[Base Imposable]]*Vendes[[#This Row],[% IVA]]</f>
        <v>0</v>
      </c>
      <c r="H1741" s="10">
        <f>-Vendes[[#This Row],[Base Imposable]]*Vendes[[#This Row],[% IRPF]]</f>
        <v>0</v>
      </c>
      <c r="I1741" s="10">
        <f>+Vendes[[#This Row],[Base Imposable]]+Vendes[[#This Row],[Quota IVA]]+Vendes[[#This Row],[IRPF]]</f>
        <v>0</v>
      </c>
      <c r="J1741" s="19"/>
      <c r="K1741" s="17">
        <f>+MONTH(Vendes[[#This Row],[Data Factura]])</f>
        <v>1</v>
      </c>
      <c r="L1741" s="17">
        <f>+YEAR(Vendes[[#This Row],[Data Factura]])</f>
        <v>1900</v>
      </c>
      <c r="M1741" s="18">
        <f>+Vendes[[#This Row],[Data Factura]]</f>
        <v>0</v>
      </c>
      <c r="N1741" s="15" t="s">
        <v>15</v>
      </c>
      <c r="O1741" s="10">
        <f>+Vendes[[#This Row],[Base Imposable]]</f>
        <v>0</v>
      </c>
    </row>
    <row r="1742" spans="1:15" ht="15" customHeight="1" x14ac:dyDescent="0.3">
      <c r="A1742" s="19"/>
      <c r="B1742" s="19"/>
      <c r="C1742" s="19"/>
      <c r="D1742" s="19"/>
      <c r="E1742" s="19"/>
      <c r="F1742" s="19"/>
      <c r="G1742" s="10">
        <f>+Vendes[[#This Row],[Base Imposable]]*Vendes[[#This Row],[% IVA]]</f>
        <v>0</v>
      </c>
      <c r="H1742" s="10">
        <f>-Vendes[[#This Row],[Base Imposable]]*Vendes[[#This Row],[% IRPF]]</f>
        <v>0</v>
      </c>
      <c r="I1742" s="10">
        <f>+Vendes[[#This Row],[Base Imposable]]+Vendes[[#This Row],[Quota IVA]]+Vendes[[#This Row],[IRPF]]</f>
        <v>0</v>
      </c>
      <c r="J1742" s="19"/>
      <c r="K1742" s="17">
        <f>+MONTH(Vendes[[#This Row],[Data Factura]])</f>
        <v>1</v>
      </c>
      <c r="L1742" s="17">
        <f>+YEAR(Vendes[[#This Row],[Data Factura]])</f>
        <v>1900</v>
      </c>
      <c r="M1742" s="18">
        <f>+Vendes[[#This Row],[Data Factura]]</f>
        <v>0</v>
      </c>
      <c r="N1742" s="15" t="s">
        <v>15</v>
      </c>
      <c r="O1742" s="10">
        <f>+Vendes[[#This Row],[Base Imposable]]</f>
        <v>0</v>
      </c>
    </row>
    <row r="1743" spans="1:15" ht="15" customHeight="1" x14ac:dyDescent="0.3">
      <c r="A1743" s="19"/>
      <c r="B1743" s="19"/>
      <c r="C1743" s="19"/>
      <c r="D1743" s="19"/>
      <c r="E1743" s="19"/>
      <c r="F1743" s="19"/>
      <c r="G1743" s="10">
        <f>+Vendes[[#This Row],[Base Imposable]]*Vendes[[#This Row],[% IVA]]</f>
        <v>0</v>
      </c>
      <c r="H1743" s="10">
        <f>-Vendes[[#This Row],[Base Imposable]]*Vendes[[#This Row],[% IRPF]]</f>
        <v>0</v>
      </c>
      <c r="I1743" s="10">
        <f>+Vendes[[#This Row],[Base Imposable]]+Vendes[[#This Row],[Quota IVA]]+Vendes[[#This Row],[IRPF]]</f>
        <v>0</v>
      </c>
      <c r="J1743" s="19"/>
      <c r="K1743" s="17">
        <f>+MONTH(Vendes[[#This Row],[Data Factura]])</f>
        <v>1</v>
      </c>
      <c r="L1743" s="17">
        <f>+YEAR(Vendes[[#This Row],[Data Factura]])</f>
        <v>1900</v>
      </c>
      <c r="M1743" s="18">
        <f>+Vendes[[#This Row],[Data Factura]]</f>
        <v>0</v>
      </c>
      <c r="N1743" s="15" t="s">
        <v>15</v>
      </c>
      <c r="O1743" s="10">
        <f>+Vendes[[#This Row],[Base Imposable]]</f>
        <v>0</v>
      </c>
    </row>
    <row r="1744" spans="1:15" ht="15" customHeight="1" x14ac:dyDescent="0.3">
      <c r="A1744" s="19"/>
      <c r="B1744" s="19"/>
      <c r="C1744" s="19"/>
      <c r="D1744" s="19"/>
      <c r="E1744" s="19"/>
      <c r="F1744" s="19"/>
      <c r="G1744" s="10">
        <f>+Vendes[[#This Row],[Base Imposable]]*Vendes[[#This Row],[% IVA]]</f>
        <v>0</v>
      </c>
      <c r="H1744" s="10">
        <f>-Vendes[[#This Row],[Base Imposable]]*Vendes[[#This Row],[% IRPF]]</f>
        <v>0</v>
      </c>
      <c r="I1744" s="10">
        <f>+Vendes[[#This Row],[Base Imposable]]+Vendes[[#This Row],[Quota IVA]]+Vendes[[#This Row],[IRPF]]</f>
        <v>0</v>
      </c>
      <c r="J1744" s="19"/>
      <c r="K1744" s="17">
        <f>+MONTH(Vendes[[#This Row],[Data Factura]])</f>
        <v>1</v>
      </c>
      <c r="L1744" s="17">
        <f>+YEAR(Vendes[[#This Row],[Data Factura]])</f>
        <v>1900</v>
      </c>
      <c r="M1744" s="18">
        <f>+Vendes[[#This Row],[Data Factura]]</f>
        <v>0</v>
      </c>
      <c r="N1744" s="15" t="s">
        <v>15</v>
      </c>
      <c r="O1744" s="10">
        <f>+Vendes[[#This Row],[Base Imposable]]</f>
        <v>0</v>
      </c>
    </row>
    <row r="1745" spans="1:15" ht="15" customHeight="1" x14ac:dyDescent="0.3">
      <c r="A1745" s="19"/>
      <c r="B1745" s="19"/>
      <c r="C1745" s="19"/>
      <c r="D1745" s="19"/>
      <c r="E1745" s="19"/>
      <c r="F1745" s="19"/>
      <c r="G1745" s="10">
        <f>+Vendes[[#This Row],[Base Imposable]]*Vendes[[#This Row],[% IVA]]</f>
        <v>0</v>
      </c>
      <c r="H1745" s="10">
        <f>-Vendes[[#This Row],[Base Imposable]]*Vendes[[#This Row],[% IRPF]]</f>
        <v>0</v>
      </c>
      <c r="I1745" s="10">
        <f>+Vendes[[#This Row],[Base Imposable]]+Vendes[[#This Row],[Quota IVA]]+Vendes[[#This Row],[IRPF]]</f>
        <v>0</v>
      </c>
      <c r="J1745" s="19"/>
      <c r="K1745" s="17">
        <f>+MONTH(Vendes[[#This Row],[Data Factura]])</f>
        <v>1</v>
      </c>
      <c r="L1745" s="17">
        <f>+YEAR(Vendes[[#This Row],[Data Factura]])</f>
        <v>1900</v>
      </c>
      <c r="M1745" s="18">
        <f>+Vendes[[#This Row],[Data Factura]]</f>
        <v>0</v>
      </c>
      <c r="N1745" s="15" t="s">
        <v>15</v>
      </c>
      <c r="O1745" s="10">
        <f>+Vendes[[#This Row],[Base Imposable]]</f>
        <v>0</v>
      </c>
    </row>
    <row r="1746" spans="1:15" ht="15" customHeight="1" x14ac:dyDescent="0.3">
      <c r="A1746" s="19"/>
      <c r="B1746" s="19"/>
      <c r="C1746" s="19"/>
      <c r="D1746" s="19"/>
      <c r="E1746" s="19"/>
      <c r="F1746" s="19"/>
      <c r="G1746" s="10">
        <f>+Vendes[[#This Row],[Base Imposable]]*Vendes[[#This Row],[% IVA]]</f>
        <v>0</v>
      </c>
      <c r="H1746" s="10">
        <f>-Vendes[[#This Row],[Base Imposable]]*Vendes[[#This Row],[% IRPF]]</f>
        <v>0</v>
      </c>
      <c r="I1746" s="10">
        <f>+Vendes[[#This Row],[Base Imposable]]+Vendes[[#This Row],[Quota IVA]]+Vendes[[#This Row],[IRPF]]</f>
        <v>0</v>
      </c>
      <c r="J1746" s="19"/>
      <c r="K1746" s="17">
        <f>+MONTH(Vendes[[#This Row],[Data Factura]])</f>
        <v>1</v>
      </c>
      <c r="L1746" s="17">
        <f>+YEAR(Vendes[[#This Row],[Data Factura]])</f>
        <v>1900</v>
      </c>
      <c r="M1746" s="18">
        <f>+Vendes[[#This Row],[Data Factura]]</f>
        <v>0</v>
      </c>
      <c r="N1746" s="15" t="s">
        <v>15</v>
      </c>
      <c r="O1746" s="10">
        <f>+Vendes[[#This Row],[Base Imposable]]</f>
        <v>0</v>
      </c>
    </row>
    <row r="1747" spans="1:15" ht="15" customHeight="1" x14ac:dyDescent="0.3">
      <c r="A1747" s="19"/>
      <c r="B1747" s="19"/>
      <c r="C1747" s="19"/>
      <c r="D1747" s="19"/>
      <c r="E1747" s="19"/>
      <c r="F1747" s="19"/>
      <c r="G1747" s="10">
        <f>+Vendes[[#This Row],[Base Imposable]]*Vendes[[#This Row],[% IVA]]</f>
        <v>0</v>
      </c>
      <c r="H1747" s="10">
        <f>-Vendes[[#This Row],[Base Imposable]]*Vendes[[#This Row],[% IRPF]]</f>
        <v>0</v>
      </c>
      <c r="I1747" s="10">
        <f>+Vendes[[#This Row],[Base Imposable]]+Vendes[[#This Row],[Quota IVA]]+Vendes[[#This Row],[IRPF]]</f>
        <v>0</v>
      </c>
      <c r="J1747" s="19"/>
      <c r="K1747" s="17">
        <f>+MONTH(Vendes[[#This Row],[Data Factura]])</f>
        <v>1</v>
      </c>
      <c r="L1747" s="17">
        <f>+YEAR(Vendes[[#This Row],[Data Factura]])</f>
        <v>1900</v>
      </c>
      <c r="M1747" s="18">
        <f>+Vendes[[#This Row],[Data Factura]]</f>
        <v>0</v>
      </c>
      <c r="N1747" s="15" t="s">
        <v>15</v>
      </c>
      <c r="O1747" s="10">
        <f>+Vendes[[#This Row],[Base Imposable]]</f>
        <v>0</v>
      </c>
    </row>
    <row r="1748" spans="1:15" ht="15" customHeight="1" x14ac:dyDescent="0.3">
      <c r="A1748" s="19"/>
      <c r="B1748" s="19"/>
      <c r="C1748" s="19"/>
      <c r="D1748" s="19"/>
      <c r="E1748" s="19"/>
      <c r="F1748" s="19"/>
      <c r="G1748" s="10">
        <f>+Vendes[[#This Row],[Base Imposable]]*Vendes[[#This Row],[% IVA]]</f>
        <v>0</v>
      </c>
      <c r="H1748" s="10">
        <f>-Vendes[[#This Row],[Base Imposable]]*Vendes[[#This Row],[% IRPF]]</f>
        <v>0</v>
      </c>
      <c r="I1748" s="10">
        <f>+Vendes[[#This Row],[Base Imposable]]+Vendes[[#This Row],[Quota IVA]]+Vendes[[#This Row],[IRPF]]</f>
        <v>0</v>
      </c>
      <c r="J1748" s="19"/>
      <c r="K1748" s="17">
        <f>+MONTH(Vendes[[#This Row],[Data Factura]])</f>
        <v>1</v>
      </c>
      <c r="L1748" s="17">
        <f>+YEAR(Vendes[[#This Row],[Data Factura]])</f>
        <v>1900</v>
      </c>
      <c r="M1748" s="18">
        <f>+Vendes[[#This Row],[Data Factura]]</f>
        <v>0</v>
      </c>
      <c r="N1748" s="15" t="s">
        <v>15</v>
      </c>
      <c r="O1748" s="10">
        <f>+Vendes[[#This Row],[Base Imposable]]</f>
        <v>0</v>
      </c>
    </row>
    <row r="1749" spans="1:15" ht="15" customHeight="1" x14ac:dyDescent="0.3">
      <c r="A1749" s="19"/>
      <c r="B1749" s="19"/>
      <c r="C1749" s="19"/>
      <c r="D1749" s="19"/>
      <c r="E1749" s="19"/>
      <c r="F1749" s="19"/>
      <c r="G1749" s="10">
        <f>+Vendes[[#This Row],[Base Imposable]]*Vendes[[#This Row],[% IVA]]</f>
        <v>0</v>
      </c>
      <c r="H1749" s="10">
        <f>-Vendes[[#This Row],[Base Imposable]]*Vendes[[#This Row],[% IRPF]]</f>
        <v>0</v>
      </c>
      <c r="I1749" s="10">
        <f>+Vendes[[#This Row],[Base Imposable]]+Vendes[[#This Row],[Quota IVA]]+Vendes[[#This Row],[IRPF]]</f>
        <v>0</v>
      </c>
      <c r="J1749" s="19"/>
      <c r="K1749" s="17">
        <f>+MONTH(Vendes[[#This Row],[Data Factura]])</f>
        <v>1</v>
      </c>
      <c r="L1749" s="17">
        <f>+YEAR(Vendes[[#This Row],[Data Factura]])</f>
        <v>1900</v>
      </c>
      <c r="M1749" s="18">
        <f>+Vendes[[#This Row],[Data Factura]]</f>
        <v>0</v>
      </c>
      <c r="N1749" s="15" t="s">
        <v>15</v>
      </c>
      <c r="O1749" s="10">
        <f>+Vendes[[#This Row],[Base Imposable]]</f>
        <v>0</v>
      </c>
    </row>
    <row r="1750" spans="1:15" ht="15" customHeight="1" x14ac:dyDescent="0.3">
      <c r="A1750" s="19"/>
      <c r="B1750" s="19"/>
      <c r="C1750" s="19"/>
      <c r="D1750" s="19"/>
      <c r="E1750" s="19"/>
      <c r="F1750" s="19"/>
      <c r="G1750" s="10">
        <f>+Vendes[[#This Row],[Base Imposable]]*Vendes[[#This Row],[% IVA]]</f>
        <v>0</v>
      </c>
      <c r="H1750" s="10">
        <f>-Vendes[[#This Row],[Base Imposable]]*Vendes[[#This Row],[% IRPF]]</f>
        <v>0</v>
      </c>
      <c r="I1750" s="10">
        <f>+Vendes[[#This Row],[Base Imposable]]+Vendes[[#This Row],[Quota IVA]]+Vendes[[#This Row],[IRPF]]</f>
        <v>0</v>
      </c>
      <c r="J1750" s="19"/>
      <c r="K1750" s="17">
        <f>+MONTH(Vendes[[#This Row],[Data Factura]])</f>
        <v>1</v>
      </c>
      <c r="L1750" s="17">
        <f>+YEAR(Vendes[[#This Row],[Data Factura]])</f>
        <v>1900</v>
      </c>
      <c r="M1750" s="18">
        <f>+Vendes[[#This Row],[Data Factura]]</f>
        <v>0</v>
      </c>
      <c r="N1750" s="15" t="s">
        <v>15</v>
      </c>
      <c r="O1750" s="10">
        <f>+Vendes[[#This Row],[Base Imposable]]</f>
        <v>0</v>
      </c>
    </row>
    <row r="1751" spans="1:15" ht="15" customHeight="1" x14ac:dyDescent="0.3">
      <c r="A1751" s="19"/>
      <c r="B1751" s="19"/>
      <c r="C1751" s="19"/>
      <c r="D1751" s="19"/>
      <c r="E1751" s="19"/>
      <c r="F1751" s="19"/>
      <c r="G1751" s="10">
        <f>+Vendes[[#This Row],[Base Imposable]]*Vendes[[#This Row],[% IVA]]</f>
        <v>0</v>
      </c>
      <c r="H1751" s="10">
        <f>-Vendes[[#This Row],[Base Imposable]]*Vendes[[#This Row],[% IRPF]]</f>
        <v>0</v>
      </c>
      <c r="I1751" s="10">
        <f>+Vendes[[#This Row],[Base Imposable]]+Vendes[[#This Row],[Quota IVA]]+Vendes[[#This Row],[IRPF]]</f>
        <v>0</v>
      </c>
      <c r="J1751" s="19"/>
      <c r="K1751" s="17">
        <f>+MONTH(Vendes[[#This Row],[Data Factura]])</f>
        <v>1</v>
      </c>
      <c r="L1751" s="17">
        <f>+YEAR(Vendes[[#This Row],[Data Factura]])</f>
        <v>1900</v>
      </c>
      <c r="M1751" s="18">
        <f>+Vendes[[#This Row],[Data Factura]]</f>
        <v>0</v>
      </c>
      <c r="N1751" s="15" t="s">
        <v>15</v>
      </c>
      <c r="O1751" s="10">
        <f>+Vendes[[#This Row],[Base Imposable]]</f>
        <v>0</v>
      </c>
    </row>
    <row r="1752" spans="1:15" ht="15" customHeight="1" x14ac:dyDescent="0.3">
      <c r="A1752" s="19"/>
      <c r="B1752" s="19"/>
      <c r="C1752" s="19"/>
      <c r="D1752" s="19"/>
      <c r="E1752" s="19"/>
      <c r="F1752" s="19"/>
      <c r="G1752" s="10">
        <f>+Vendes[[#This Row],[Base Imposable]]*Vendes[[#This Row],[% IVA]]</f>
        <v>0</v>
      </c>
      <c r="H1752" s="10">
        <f>-Vendes[[#This Row],[Base Imposable]]*Vendes[[#This Row],[% IRPF]]</f>
        <v>0</v>
      </c>
      <c r="I1752" s="10">
        <f>+Vendes[[#This Row],[Base Imposable]]+Vendes[[#This Row],[Quota IVA]]+Vendes[[#This Row],[IRPF]]</f>
        <v>0</v>
      </c>
      <c r="J1752" s="19"/>
      <c r="K1752" s="17">
        <f>+MONTH(Vendes[[#This Row],[Data Factura]])</f>
        <v>1</v>
      </c>
      <c r="L1752" s="17">
        <f>+YEAR(Vendes[[#This Row],[Data Factura]])</f>
        <v>1900</v>
      </c>
      <c r="M1752" s="18">
        <f>+Vendes[[#This Row],[Data Factura]]</f>
        <v>0</v>
      </c>
      <c r="N1752" s="15" t="s">
        <v>15</v>
      </c>
      <c r="O1752" s="10">
        <f>+Vendes[[#This Row],[Base Imposable]]</f>
        <v>0</v>
      </c>
    </row>
    <row r="1753" spans="1:15" ht="15" customHeight="1" x14ac:dyDescent="0.3">
      <c r="A1753" s="19"/>
      <c r="B1753" s="19"/>
      <c r="C1753" s="19"/>
      <c r="D1753" s="19"/>
      <c r="E1753" s="19"/>
      <c r="F1753" s="19"/>
      <c r="G1753" s="10">
        <f>+Vendes[[#This Row],[Base Imposable]]*Vendes[[#This Row],[% IVA]]</f>
        <v>0</v>
      </c>
      <c r="H1753" s="10">
        <f>-Vendes[[#This Row],[Base Imposable]]*Vendes[[#This Row],[% IRPF]]</f>
        <v>0</v>
      </c>
      <c r="I1753" s="10">
        <f>+Vendes[[#This Row],[Base Imposable]]+Vendes[[#This Row],[Quota IVA]]+Vendes[[#This Row],[IRPF]]</f>
        <v>0</v>
      </c>
      <c r="J1753" s="19"/>
      <c r="K1753" s="17">
        <f>+MONTH(Vendes[[#This Row],[Data Factura]])</f>
        <v>1</v>
      </c>
      <c r="L1753" s="17">
        <f>+YEAR(Vendes[[#This Row],[Data Factura]])</f>
        <v>1900</v>
      </c>
      <c r="M1753" s="18">
        <f>+Vendes[[#This Row],[Data Factura]]</f>
        <v>0</v>
      </c>
      <c r="N1753" s="15" t="s">
        <v>15</v>
      </c>
      <c r="O1753" s="10">
        <f>+Vendes[[#This Row],[Base Imposable]]</f>
        <v>0</v>
      </c>
    </row>
    <row r="1754" spans="1:15" ht="15" customHeight="1" x14ac:dyDescent="0.3">
      <c r="A1754" s="19"/>
      <c r="B1754" s="19"/>
      <c r="C1754" s="19"/>
      <c r="D1754" s="19"/>
      <c r="E1754" s="19"/>
      <c r="F1754" s="19"/>
      <c r="G1754" s="10">
        <f>+Vendes[[#This Row],[Base Imposable]]*Vendes[[#This Row],[% IVA]]</f>
        <v>0</v>
      </c>
      <c r="H1754" s="10">
        <f>-Vendes[[#This Row],[Base Imposable]]*Vendes[[#This Row],[% IRPF]]</f>
        <v>0</v>
      </c>
      <c r="I1754" s="10">
        <f>+Vendes[[#This Row],[Base Imposable]]+Vendes[[#This Row],[Quota IVA]]+Vendes[[#This Row],[IRPF]]</f>
        <v>0</v>
      </c>
      <c r="J1754" s="19"/>
      <c r="K1754" s="17">
        <f>+MONTH(Vendes[[#This Row],[Data Factura]])</f>
        <v>1</v>
      </c>
      <c r="L1754" s="17">
        <f>+YEAR(Vendes[[#This Row],[Data Factura]])</f>
        <v>1900</v>
      </c>
      <c r="M1754" s="18">
        <f>+Vendes[[#This Row],[Data Factura]]</f>
        <v>0</v>
      </c>
      <c r="N1754" s="15" t="s">
        <v>15</v>
      </c>
      <c r="O1754" s="10">
        <f>+Vendes[[#This Row],[Base Imposable]]</f>
        <v>0</v>
      </c>
    </row>
    <row r="1755" spans="1:15" ht="15" customHeight="1" x14ac:dyDescent="0.3">
      <c r="A1755" s="19"/>
      <c r="B1755" s="19"/>
      <c r="C1755" s="19"/>
      <c r="D1755" s="19"/>
      <c r="E1755" s="19"/>
      <c r="F1755" s="19"/>
      <c r="G1755" s="10">
        <f>+Vendes[[#This Row],[Base Imposable]]*Vendes[[#This Row],[% IVA]]</f>
        <v>0</v>
      </c>
      <c r="H1755" s="10">
        <f>-Vendes[[#This Row],[Base Imposable]]*Vendes[[#This Row],[% IRPF]]</f>
        <v>0</v>
      </c>
      <c r="I1755" s="10">
        <f>+Vendes[[#This Row],[Base Imposable]]+Vendes[[#This Row],[Quota IVA]]+Vendes[[#This Row],[IRPF]]</f>
        <v>0</v>
      </c>
      <c r="J1755" s="19"/>
      <c r="K1755" s="17">
        <f>+MONTH(Vendes[[#This Row],[Data Factura]])</f>
        <v>1</v>
      </c>
      <c r="L1755" s="17">
        <f>+YEAR(Vendes[[#This Row],[Data Factura]])</f>
        <v>1900</v>
      </c>
      <c r="M1755" s="18">
        <f>+Vendes[[#This Row],[Data Factura]]</f>
        <v>0</v>
      </c>
      <c r="N1755" s="15" t="s">
        <v>15</v>
      </c>
      <c r="O1755" s="10">
        <f>+Vendes[[#This Row],[Base Imposable]]</f>
        <v>0</v>
      </c>
    </row>
    <row r="1756" spans="1:15" ht="15" customHeight="1" x14ac:dyDescent="0.3">
      <c r="A1756" s="19"/>
      <c r="B1756" s="19"/>
      <c r="C1756" s="19"/>
      <c r="D1756" s="19"/>
      <c r="E1756" s="19"/>
      <c r="F1756" s="19"/>
      <c r="G1756" s="10">
        <f>+Vendes[[#This Row],[Base Imposable]]*Vendes[[#This Row],[% IVA]]</f>
        <v>0</v>
      </c>
      <c r="H1756" s="10">
        <f>-Vendes[[#This Row],[Base Imposable]]*Vendes[[#This Row],[% IRPF]]</f>
        <v>0</v>
      </c>
      <c r="I1756" s="10">
        <f>+Vendes[[#This Row],[Base Imposable]]+Vendes[[#This Row],[Quota IVA]]+Vendes[[#This Row],[IRPF]]</f>
        <v>0</v>
      </c>
      <c r="J1756" s="19"/>
      <c r="K1756" s="17">
        <f>+MONTH(Vendes[[#This Row],[Data Factura]])</f>
        <v>1</v>
      </c>
      <c r="L1756" s="17">
        <f>+YEAR(Vendes[[#This Row],[Data Factura]])</f>
        <v>1900</v>
      </c>
      <c r="M1756" s="18">
        <f>+Vendes[[#This Row],[Data Factura]]</f>
        <v>0</v>
      </c>
      <c r="N1756" s="15" t="s">
        <v>15</v>
      </c>
      <c r="O1756" s="10">
        <f>+Vendes[[#This Row],[Base Imposable]]</f>
        <v>0</v>
      </c>
    </row>
    <row r="1757" spans="1:15" ht="15" customHeight="1" x14ac:dyDescent="0.3">
      <c r="A1757" s="19"/>
      <c r="B1757" s="19"/>
      <c r="C1757" s="19"/>
      <c r="D1757" s="19"/>
      <c r="E1757" s="19"/>
      <c r="F1757" s="19"/>
      <c r="G1757" s="10">
        <f>+Vendes[[#This Row],[Base Imposable]]*Vendes[[#This Row],[% IVA]]</f>
        <v>0</v>
      </c>
      <c r="H1757" s="10">
        <f>-Vendes[[#This Row],[Base Imposable]]*Vendes[[#This Row],[% IRPF]]</f>
        <v>0</v>
      </c>
      <c r="I1757" s="10">
        <f>+Vendes[[#This Row],[Base Imposable]]+Vendes[[#This Row],[Quota IVA]]+Vendes[[#This Row],[IRPF]]</f>
        <v>0</v>
      </c>
      <c r="J1757" s="19"/>
      <c r="K1757" s="17">
        <f>+MONTH(Vendes[[#This Row],[Data Factura]])</f>
        <v>1</v>
      </c>
      <c r="L1757" s="17">
        <f>+YEAR(Vendes[[#This Row],[Data Factura]])</f>
        <v>1900</v>
      </c>
      <c r="M1757" s="18">
        <f>+Vendes[[#This Row],[Data Factura]]</f>
        <v>0</v>
      </c>
      <c r="N1757" s="15" t="s">
        <v>15</v>
      </c>
      <c r="O1757" s="10">
        <f>+Vendes[[#This Row],[Base Imposable]]</f>
        <v>0</v>
      </c>
    </row>
    <row r="1758" spans="1:15" ht="15" customHeight="1" x14ac:dyDescent="0.3">
      <c r="A1758" s="19"/>
      <c r="B1758" s="19"/>
      <c r="C1758" s="19"/>
      <c r="D1758" s="19"/>
      <c r="E1758" s="19"/>
      <c r="F1758" s="19"/>
      <c r="G1758" s="10">
        <f>+Vendes[[#This Row],[Base Imposable]]*Vendes[[#This Row],[% IVA]]</f>
        <v>0</v>
      </c>
      <c r="H1758" s="10">
        <f>-Vendes[[#This Row],[Base Imposable]]*Vendes[[#This Row],[% IRPF]]</f>
        <v>0</v>
      </c>
      <c r="I1758" s="10">
        <f>+Vendes[[#This Row],[Base Imposable]]+Vendes[[#This Row],[Quota IVA]]+Vendes[[#This Row],[IRPF]]</f>
        <v>0</v>
      </c>
      <c r="J1758" s="19"/>
      <c r="K1758" s="17">
        <f>+MONTH(Vendes[[#This Row],[Data Factura]])</f>
        <v>1</v>
      </c>
      <c r="L1758" s="17">
        <f>+YEAR(Vendes[[#This Row],[Data Factura]])</f>
        <v>1900</v>
      </c>
      <c r="M1758" s="18">
        <f>+Vendes[[#This Row],[Data Factura]]</f>
        <v>0</v>
      </c>
      <c r="N1758" s="15" t="s">
        <v>15</v>
      </c>
      <c r="O1758" s="10">
        <f>+Vendes[[#This Row],[Base Imposable]]</f>
        <v>0</v>
      </c>
    </row>
    <row r="1759" spans="1:15" ht="15" customHeight="1" x14ac:dyDescent="0.3">
      <c r="A1759" s="19"/>
      <c r="B1759" s="19"/>
      <c r="C1759" s="19"/>
      <c r="D1759" s="19"/>
      <c r="E1759" s="19"/>
      <c r="F1759" s="19"/>
      <c r="G1759" s="10">
        <f>+Vendes[[#This Row],[Base Imposable]]*Vendes[[#This Row],[% IVA]]</f>
        <v>0</v>
      </c>
      <c r="H1759" s="10">
        <f>-Vendes[[#This Row],[Base Imposable]]*Vendes[[#This Row],[% IRPF]]</f>
        <v>0</v>
      </c>
      <c r="I1759" s="10">
        <f>+Vendes[[#This Row],[Base Imposable]]+Vendes[[#This Row],[Quota IVA]]+Vendes[[#This Row],[IRPF]]</f>
        <v>0</v>
      </c>
      <c r="J1759" s="19"/>
      <c r="K1759" s="17">
        <f>+MONTH(Vendes[[#This Row],[Data Factura]])</f>
        <v>1</v>
      </c>
      <c r="L1759" s="17">
        <f>+YEAR(Vendes[[#This Row],[Data Factura]])</f>
        <v>1900</v>
      </c>
      <c r="M1759" s="18">
        <f>+Vendes[[#This Row],[Data Factura]]</f>
        <v>0</v>
      </c>
      <c r="N1759" s="15" t="s">
        <v>15</v>
      </c>
      <c r="O1759" s="10">
        <f>+Vendes[[#This Row],[Base Imposable]]</f>
        <v>0</v>
      </c>
    </row>
    <row r="1760" spans="1:15" ht="15" customHeight="1" x14ac:dyDescent="0.3">
      <c r="A1760" s="19"/>
      <c r="B1760" s="19"/>
      <c r="C1760" s="19"/>
      <c r="D1760" s="19"/>
      <c r="E1760" s="19"/>
      <c r="F1760" s="19"/>
      <c r="G1760" s="10">
        <f>+Vendes[[#This Row],[Base Imposable]]*Vendes[[#This Row],[% IVA]]</f>
        <v>0</v>
      </c>
      <c r="H1760" s="10">
        <f>-Vendes[[#This Row],[Base Imposable]]*Vendes[[#This Row],[% IRPF]]</f>
        <v>0</v>
      </c>
      <c r="I1760" s="10">
        <f>+Vendes[[#This Row],[Base Imposable]]+Vendes[[#This Row],[Quota IVA]]+Vendes[[#This Row],[IRPF]]</f>
        <v>0</v>
      </c>
      <c r="J1760" s="19"/>
      <c r="K1760" s="17">
        <f>+MONTH(Vendes[[#This Row],[Data Factura]])</f>
        <v>1</v>
      </c>
      <c r="L1760" s="17">
        <f>+YEAR(Vendes[[#This Row],[Data Factura]])</f>
        <v>1900</v>
      </c>
      <c r="M1760" s="18">
        <f>+Vendes[[#This Row],[Data Factura]]</f>
        <v>0</v>
      </c>
      <c r="N1760" s="15" t="s">
        <v>15</v>
      </c>
      <c r="O1760" s="10">
        <f>+Vendes[[#This Row],[Base Imposable]]</f>
        <v>0</v>
      </c>
    </row>
    <row r="1761" spans="1:15" ht="15" customHeight="1" x14ac:dyDescent="0.3">
      <c r="A1761" s="19"/>
      <c r="B1761" s="19"/>
      <c r="C1761" s="19"/>
      <c r="D1761" s="19"/>
      <c r="E1761" s="19"/>
      <c r="F1761" s="19"/>
      <c r="G1761" s="10">
        <f>+Vendes[[#This Row],[Base Imposable]]*Vendes[[#This Row],[% IVA]]</f>
        <v>0</v>
      </c>
      <c r="H1761" s="10">
        <f>-Vendes[[#This Row],[Base Imposable]]*Vendes[[#This Row],[% IRPF]]</f>
        <v>0</v>
      </c>
      <c r="I1761" s="10">
        <f>+Vendes[[#This Row],[Base Imposable]]+Vendes[[#This Row],[Quota IVA]]+Vendes[[#This Row],[IRPF]]</f>
        <v>0</v>
      </c>
      <c r="J1761" s="19"/>
      <c r="K1761" s="17">
        <f>+MONTH(Vendes[[#This Row],[Data Factura]])</f>
        <v>1</v>
      </c>
      <c r="L1761" s="17">
        <f>+YEAR(Vendes[[#This Row],[Data Factura]])</f>
        <v>1900</v>
      </c>
      <c r="M1761" s="18">
        <f>+Vendes[[#This Row],[Data Factura]]</f>
        <v>0</v>
      </c>
      <c r="N1761" s="15" t="s">
        <v>15</v>
      </c>
      <c r="O1761" s="10">
        <f>+Vendes[[#This Row],[Base Imposable]]</f>
        <v>0</v>
      </c>
    </row>
    <row r="1762" spans="1:15" ht="15" customHeight="1" x14ac:dyDescent="0.3">
      <c r="A1762" s="19"/>
      <c r="B1762" s="19"/>
      <c r="C1762" s="19"/>
      <c r="D1762" s="19"/>
      <c r="E1762" s="19"/>
      <c r="F1762" s="19"/>
      <c r="G1762" s="10">
        <f>+Vendes[[#This Row],[Base Imposable]]*Vendes[[#This Row],[% IVA]]</f>
        <v>0</v>
      </c>
      <c r="H1762" s="10">
        <f>-Vendes[[#This Row],[Base Imposable]]*Vendes[[#This Row],[% IRPF]]</f>
        <v>0</v>
      </c>
      <c r="I1762" s="10">
        <f>+Vendes[[#This Row],[Base Imposable]]+Vendes[[#This Row],[Quota IVA]]+Vendes[[#This Row],[IRPF]]</f>
        <v>0</v>
      </c>
      <c r="J1762" s="19"/>
      <c r="K1762" s="17">
        <f>+MONTH(Vendes[[#This Row],[Data Factura]])</f>
        <v>1</v>
      </c>
      <c r="L1762" s="17">
        <f>+YEAR(Vendes[[#This Row],[Data Factura]])</f>
        <v>1900</v>
      </c>
      <c r="M1762" s="18">
        <f>+Vendes[[#This Row],[Data Factura]]</f>
        <v>0</v>
      </c>
      <c r="N1762" s="15" t="s">
        <v>15</v>
      </c>
      <c r="O1762" s="10">
        <f>+Vendes[[#This Row],[Base Imposable]]</f>
        <v>0</v>
      </c>
    </row>
    <row r="1763" spans="1:15" ht="15" customHeight="1" x14ac:dyDescent="0.3">
      <c r="A1763" s="19"/>
      <c r="B1763" s="19"/>
      <c r="C1763" s="19"/>
      <c r="D1763" s="19"/>
      <c r="E1763" s="19"/>
      <c r="F1763" s="19"/>
      <c r="G1763" s="10">
        <f>+Vendes[[#This Row],[Base Imposable]]*Vendes[[#This Row],[% IVA]]</f>
        <v>0</v>
      </c>
      <c r="H1763" s="10">
        <f>-Vendes[[#This Row],[Base Imposable]]*Vendes[[#This Row],[% IRPF]]</f>
        <v>0</v>
      </c>
      <c r="I1763" s="10">
        <f>+Vendes[[#This Row],[Base Imposable]]+Vendes[[#This Row],[Quota IVA]]+Vendes[[#This Row],[IRPF]]</f>
        <v>0</v>
      </c>
      <c r="J1763" s="19"/>
      <c r="K1763" s="17">
        <f>+MONTH(Vendes[[#This Row],[Data Factura]])</f>
        <v>1</v>
      </c>
      <c r="L1763" s="17">
        <f>+YEAR(Vendes[[#This Row],[Data Factura]])</f>
        <v>1900</v>
      </c>
      <c r="M1763" s="18">
        <f>+Vendes[[#This Row],[Data Factura]]</f>
        <v>0</v>
      </c>
      <c r="N1763" s="15" t="s">
        <v>15</v>
      </c>
      <c r="O1763" s="10">
        <f>+Vendes[[#This Row],[Base Imposable]]</f>
        <v>0</v>
      </c>
    </row>
    <row r="1764" spans="1:15" ht="15" customHeight="1" x14ac:dyDescent="0.3">
      <c r="A1764" s="19"/>
      <c r="B1764" s="19"/>
      <c r="C1764" s="19"/>
      <c r="D1764" s="19"/>
      <c r="E1764" s="19"/>
      <c r="F1764" s="19"/>
      <c r="G1764" s="10">
        <f>+Vendes[[#This Row],[Base Imposable]]*Vendes[[#This Row],[% IVA]]</f>
        <v>0</v>
      </c>
      <c r="H1764" s="10">
        <f>-Vendes[[#This Row],[Base Imposable]]*Vendes[[#This Row],[% IRPF]]</f>
        <v>0</v>
      </c>
      <c r="I1764" s="10">
        <f>+Vendes[[#This Row],[Base Imposable]]+Vendes[[#This Row],[Quota IVA]]+Vendes[[#This Row],[IRPF]]</f>
        <v>0</v>
      </c>
      <c r="J1764" s="19"/>
      <c r="K1764" s="17">
        <f>+MONTH(Vendes[[#This Row],[Data Factura]])</f>
        <v>1</v>
      </c>
      <c r="L1764" s="17">
        <f>+YEAR(Vendes[[#This Row],[Data Factura]])</f>
        <v>1900</v>
      </c>
      <c r="M1764" s="18">
        <f>+Vendes[[#This Row],[Data Factura]]</f>
        <v>0</v>
      </c>
      <c r="N1764" s="15" t="s">
        <v>15</v>
      </c>
      <c r="O1764" s="10">
        <f>+Vendes[[#This Row],[Base Imposable]]</f>
        <v>0</v>
      </c>
    </row>
    <row r="1765" spans="1:15" ht="15" customHeight="1" x14ac:dyDescent="0.3">
      <c r="A1765" s="19"/>
      <c r="B1765" s="19"/>
      <c r="C1765" s="19"/>
      <c r="D1765" s="19"/>
      <c r="E1765" s="19"/>
      <c r="F1765" s="19"/>
      <c r="G1765" s="10">
        <f>+Vendes[[#This Row],[Base Imposable]]*Vendes[[#This Row],[% IVA]]</f>
        <v>0</v>
      </c>
      <c r="H1765" s="10">
        <f>-Vendes[[#This Row],[Base Imposable]]*Vendes[[#This Row],[% IRPF]]</f>
        <v>0</v>
      </c>
      <c r="I1765" s="10">
        <f>+Vendes[[#This Row],[Base Imposable]]+Vendes[[#This Row],[Quota IVA]]+Vendes[[#This Row],[IRPF]]</f>
        <v>0</v>
      </c>
      <c r="J1765" s="19"/>
      <c r="K1765" s="17">
        <f>+MONTH(Vendes[[#This Row],[Data Factura]])</f>
        <v>1</v>
      </c>
      <c r="L1765" s="17">
        <f>+YEAR(Vendes[[#This Row],[Data Factura]])</f>
        <v>1900</v>
      </c>
      <c r="M1765" s="18">
        <f>+Vendes[[#This Row],[Data Factura]]</f>
        <v>0</v>
      </c>
      <c r="N1765" s="15" t="s">
        <v>15</v>
      </c>
      <c r="O1765" s="10">
        <f>+Vendes[[#This Row],[Base Imposable]]</f>
        <v>0</v>
      </c>
    </row>
    <row r="1766" spans="1:15" ht="15" customHeight="1" x14ac:dyDescent="0.3">
      <c r="A1766" s="19"/>
      <c r="B1766" s="19"/>
      <c r="C1766" s="19"/>
      <c r="D1766" s="19"/>
      <c r="E1766" s="19"/>
      <c r="F1766" s="19"/>
      <c r="G1766" s="10">
        <f>+Vendes[[#This Row],[Base Imposable]]*Vendes[[#This Row],[% IVA]]</f>
        <v>0</v>
      </c>
      <c r="H1766" s="10">
        <f>-Vendes[[#This Row],[Base Imposable]]*Vendes[[#This Row],[% IRPF]]</f>
        <v>0</v>
      </c>
      <c r="I1766" s="10">
        <f>+Vendes[[#This Row],[Base Imposable]]+Vendes[[#This Row],[Quota IVA]]+Vendes[[#This Row],[IRPF]]</f>
        <v>0</v>
      </c>
      <c r="J1766" s="19"/>
      <c r="K1766" s="17">
        <f>+MONTH(Vendes[[#This Row],[Data Factura]])</f>
        <v>1</v>
      </c>
      <c r="L1766" s="17">
        <f>+YEAR(Vendes[[#This Row],[Data Factura]])</f>
        <v>1900</v>
      </c>
      <c r="M1766" s="18">
        <f>+Vendes[[#This Row],[Data Factura]]</f>
        <v>0</v>
      </c>
      <c r="N1766" s="15" t="s">
        <v>15</v>
      </c>
      <c r="O1766" s="10">
        <f>+Vendes[[#This Row],[Base Imposable]]</f>
        <v>0</v>
      </c>
    </row>
    <row r="1767" spans="1:15" ht="15" customHeight="1" x14ac:dyDescent="0.3">
      <c r="A1767" s="19"/>
      <c r="B1767" s="19"/>
      <c r="C1767" s="19"/>
      <c r="D1767" s="19"/>
      <c r="E1767" s="19"/>
      <c r="F1767" s="19"/>
      <c r="G1767" s="10">
        <f>+Vendes[[#This Row],[Base Imposable]]*Vendes[[#This Row],[% IVA]]</f>
        <v>0</v>
      </c>
      <c r="H1767" s="10">
        <f>-Vendes[[#This Row],[Base Imposable]]*Vendes[[#This Row],[% IRPF]]</f>
        <v>0</v>
      </c>
      <c r="I1767" s="10">
        <f>+Vendes[[#This Row],[Base Imposable]]+Vendes[[#This Row],[Quota IVA]]+Vendes[[#This Row],[IRPF]]</f>
        <v>0</v>
      </c>
      <c r="J1767" s="19"/>
      <c r="K1767" s="17">
        <f>+MONTH(Vendes[[#This Row],[Data Factura]])</f>
        <v>1</v>
      </c>
      <c r="L1767" s="17">
        <f>+YEAR(Vendes[[#This Row],[Data Factura]])</f>
        <v>1900</v>
      </c>
      <c r="M1767" s="18">
        <f>+Vendes[[#This Row],[Data Factura]]</f>
        <v>0</v>
      </c>
      <c r="N1767" s="15" t="s">
        <v>15</v>
      </c>
      <c r="O1767" s="10">
        <f>+Vendes[[#This Row],[Base Imposable]]</f>
        <v>0</v>
      </c>
    </row>
    <row r="1768" spans="1:15" ht="15" customHeight="1" x14ac:dyDescent="0.3">
      <c r="A1768" s="19"/>
      <c r="B1768" s="19"/>
      <c r="C1768" s="19"/>
      <c r="D1768" s="19"/>
      <c r="E1768" s="19"/>
      <c r="F1768" s="19"/>
      <c r="G1768" s="10">
        <f>+Vendes[[#This Row],[Base Imposable]]*Vendes[[#This Row],[% IVA]]</f>
        <v>0</v>
      </c>
      <c r="H1768" s="10">
        <f>-Vendes[[#This Row],[Base Imposable]]*Vendes[[#This Row],[% IRPF]]</f>
        <v>0</v>
      </c>
      <c r="I1768" s="10">
        <f>+Vendes[[#This Row],[Base Imposable]]+Vendes[[#This Row],[Quota IVA]]+Vendes[[#This Row],[IRPF]]</f>
        <v>0</v>
      </c>
      <c r="J1768" s="19"/>
      <c r="K1768" s="17">
        <f>+MONTH(Vendes[[#This Row],[Data Factura]])</f>
        <v>1</v>
      </c>
      <c r="L1768" s="17">
        <f>+YEAR(Vendes[[#This Row],[Data Factura]])</f>
        <v>1900</v>
      </c>
      <c r="M1768" s="18">
        <f>+Vendes[[#This Row],[Data Factura]]</f>
        <v>0</v>
      </c>
      <c r="N1768" s="15" t="s">
        <v>15</v>
      </c>
      <c r="O1768" s="10">
        <f>+Vendes[[#This Row],[Base Imposable]]</f>
        <v>0</v>
      </c>
    </row>
    <row r="1769" spans="1:15" ht="15" customHeight="1" x14ac:dyDescent="0.3">
      <c r="A1769" s="19"/>
      <c r="B1769" s="19"/>
      <c r="C1769" s="19"/>
      <c r="D1769" s="19"/>
      <c r="E1769" s="19"/>
      <c r="F1769" s="19"/>
      <c r="G1769" s="10">
        <f>+Vendes[[#This Row],[Base Imposable]]*Vendes[[#This Row],[% IVA]]</f>
        <v>0</v>
      </c>
      <c r="H1769" s="10">
        <f>-Vendes[[#This Row],[Base Imposable]]*Vendes[[#This Row],[% IRPF]]</f>
        <v>0</v>
      </c>
      <c r="I1769" s="10">
        <f>+Vendes[[#This Row],[Base Imposable]]+Vendes[[#This Row],[Quota IVA]]+Vendes[[#This Row],[IRPF]]</f>
        <v>0</v>
      </c>
      <c r="J1769" s="19"/>
      <c r="K1769" s="17">
        <f>+MONTH(Vendes[[#This Row],[Data Factura]])</f>
        <v>1</v>
      </c>
      <c r="L1769" s="17">
        <f>+YEAR(Vendes[[#This Row],[Data Factura]])</f>
        <v>1900</v>
      </c>
      <c r="M1769" s="18">
        <f>+Vendes[[#This Row],[Data Factura]]</f>
        <v>0</v>
      </c>
      <c r="N1769" s="15" t="s">
        <v>15</v>
      </c>
      <c r="O1769" s="10">
        <f>+Vendes[[#This Row],[Base Imposable]]</f>
        <v>0</v>
      </c>
    </row>
    <row r="1770" spans="1:15" ht="15" customHeight="1" x14ac:dyDescent="0.3">
      <c r="A1770" s="19"/>
      <c r="B1770" s="19"/>
      <c r="C1770" s="19"/>
      <c r="D1770" s="19"/>
      <c r="E1770" s="19"/>
      <c r="F1770" s="19"/>
      <c r="G1770" s="10">
        <f>+Vendes[[#This Row],[Base Imposable]]*Vendes[[#This Row],[% IVA]]</f>
        <v>0</v>
      </c>
      <c r="H1770" s="10">
        <f>-Vendes[[#This Row],[Base Imposable]]*Vendes[[#This Row],[% IRPF]]</f>
        <v>0</v>
      </c>
      <c r="I1770" s="10">
        <f>+Vendes[[#This Row],[Base Imposable]]+Vendes[[#This Row],[Quota IVA]]+Vendes[[#This Row],[IRPF]]</f>
        <v>0</v>
      </c>
      <c r="J1770" s="19"/>
      <c r="K1770" s="17">
        <f>+MONTH(Vendes[[#This Row],[Data Factura]])</f>
        <v>1</v>
      </c>
      <c r="L1770" s="17">
        <f>+YEAR(Vendes[[#This Row],[Data Factura]])</f>
        <v>1900</v>
      </c>
      <c r="M1770" s="18">
        <f>+Vendes[[#This Row],[Data Factura]]</f>
        <v>0</v>
      </c>
      <c r="N1770" s="15" t="s">
        <v>15</v>
      </c>
      <c r="O1770" s="10">
        <f>+Vendes[[#This Row],[Base Imposable]]</f>
        <v>0</v>
      </c>
    </row>
    <row r="1771" spans="1:15" ht="15" customHeight="1" x14ac:dyDescent="0.3">
      <c r="A1771" s="19"/>
      <c r="B1771" s="19"/>
      <c r="C1771" s="19"/>
      <c r="D1771" s="19"/>
      <c r="E1771" s="19"/>
      <c r="F1771" s="19"/>
      <c r="G1771" s="10">
        <f>+Vendes[[#This Row],[Base Imposable]]*Vendes[[#This Row],[% IVA]]</f>
        <v>0</v>
      </c>
      <c r="H1771" s="10">
        <f>-Vendes[[#This Row],[Base Imposable]]*Vendes[[#This Row],[% IRPF]]</f>
        <v>0</v>
      </c>
      <c r="I1771" s="10">
        <f>+Vendes[[#This Row],[Base Imposable]]+Vendes[[#This Row],[Quota IVA]]+Vendes[[#This Row],[IRPF]]</f>
        <v>0</v>
      </c>
      <c r="J1771" s="19"/>
      <c r="K1771" s="17">
        <f>+MONTH(Vendes[[#This Row],[Data Factura]])</f>
        <v>1</v>
      </c>
      <c r="L1771" s="17">
        <f>+YEAR(Vendes[[#This Row],[Data Factura]])</f>
        <v>1900</v>
      </c>
      <c r="M1771" s="18">
        <f>+Vendes[[#This Row],[Data Factura]]</f>
        <v>0</v>
      </c>
      <c r="N1771" s="15" t="s">
        <v>15</v>
      </c>
      <c r="O1771" s="10">
        <f>+Vendes[[#This Row],[Base Imposable]]</f>
        <v>0</v>
      </c>
    </row>
    <row r="1772" spans="1:15" ht="15" customHeight="1" x14ac:dyDescent="0.3">
      <c r="A1772" s="19"/>
      <c r="B1772" s="19"/>
      <c r="C1772" s="19"/>
      <c r="D1772" s="19"/>
      <c r="E1772" s="19"/>
      <c r="F1772" s="19"/>
      <c r="G1772" s="10">
        <f>+Vendes[[#This Row],[Base Imposable]]*Vendes[[#This Row],[% IVA]]</f>
        <v>0</v>
      </c>
      <c r="H1772" s="10">
        <f>-Vendes[[#This Row],[Base Imposable]]*Vendes[[#This Row],[% IRPF]]</f>
        <v>0</v>
      </c>
      <c r="I1772" s="10">
        <f>+Vendes[[#This Row],[Base Imposable]]+Vendes[[#This Row],[Quota IVA]]+Vendes[[#This Row],[IRPF]]</f>
        <v>0</v>
      </c>
      <c r="J1772" s="19"/>
      <c r="K1772" s="17">
        <f>+MONTH(Vendes[[#This Row],[Data Factura]])</f>
        <v>1</v>
      </c>
      <c r="L1772" s="17">
        <f>+YEAR(Vendes[[#This Row],[Data Factura]])</f>
        <v>1900</v>
      </c>
      <c r="M1772" s="18">
        <f>+Vendes[[#This Row],[Data Factura]]</f>
        <v>0</v>
      </c>
      <c r="N1772" s="15" t="s">
        <v>15</v>
      </c>
      <c r="O1772" s="10">
        <f>+Vendes[[#This Row],[Base Imposable]]</f>
        <v>0</v>
      </c>
    </row>
    <row r="1773" spans="1:15" ht="15" customHeight="1" x14ac:dyDescent="0.3">
      <c r="A1773" s="19"/>
      <c r="B1773" s="19"/>
      <c r="C1773" s="19"/>
      <c r="D1773" s="19"/>
      <c r="E1773" s="19"/>
      <c r="F1773" s="19"/>
      <c r="G1773" s="10">
        <f>+Vendes[[#This Row],[Base Imposable]]*Vendes[[#This Row],[% IVA]]</f>
        <v>0</v>
      </c>
      <c r="H1773" s="10">
        <f>-Vendes[[#This Row],[Base Imposable]]*Vendes[[#This Row],[% IRPF]]</f>
        <v>0</v>
      </c>
      <c r="I1773" s="10">
        <f>+Vendes[[#This Row],[Base Imposable]]+Vendes[[#This Row],[Quota IVA]]+Vendes[[#This Row],[IRPF]]</f>
        <v>0</v>
      </c>
      <c r="J1773" s="19"/>
      <c r="K1773" s="17">
        <f>+MONTH(Vendes[[#This Row],[Data Factura]])</f>
        <v>1</v>
      </c>
      <c r="L1773" s="17">
        <f>+YEAR(Vendes[[#This Row],[Data Factura]])</f>
        <v>1900</v>
      </c>
      <c r="M1773" s="18">
        <f>+Vendes[[#This Row],[Data Factura]]</f>
        <v>0</v>
      </c>
      <c r="N1773" s="15" t="s">
        <v>15</v>
      </c>
      <c r="O1773" s="10">
        <f>+Vendes[[#This Row],[Base Imposable]]</f>
        <v>0</v>
      </c>
    </row>
    <row r="1774" spans="1:15" ht="15" customHeight="1" x14ac:dyDescent="0.3">
      <c r="A1774" s="19"/>
      <c r="B1774" s="19"/>
      <c r="C1774" s="19"/>
      <c r="D1774" s="19"/>
      <c r="E1774" s="19"/>
      <c r="F1774" s="19"/>
      <c r="G1774" s="10">
        <f>+Vendes[[#This Row],[Base Imposable]]*Vendes[[#This Row],[% IVA]]</f>
        <v>0</v>
      </c>
      <c r="H1774" s="10">
        <f>-Vendes[[#This Row],[Base Imposable]]*Vendes[[#This Row],[% IRPF]]</f>
        <v>0</v>
      </c>
      <c r="I1774" s="10">
        <f>+Vendes[[#This Row],[Base Imposable]]+Vendes[[#This Row],[Quota IVA]]+Vendes[[#This Row],[IRPF]]</f>
        <v>0</v>
      </c>
      <c r="J1774" s="19"/>
      <c r="K1774" s="17">
        <f>+MONTH(Vendes[[#This Row],[Data Factura]])</f>
        <v>1</v>
      </c>
      <c r="L1774" s="17">
        <f>+YEAR(Vendes[[#This Row],[Data Factura]])</f>
        <v>1900</v>
      </c>
      <c r="M1774" s="18">
        <f>+Vendes[[#This Row],[Data Factura]]</f>
        <v>0</v>
      </c>
      <c r="N1774" s="15" t="s">
        <v>15</v>
      </c>
      <c r="O1774" s="10">
        <f>+Vendes[[#This Row],[Base Imposable]]</f>
        <v>0</v>
      </c>
    </row>
    <row r="1775" spans="1:15" ht="15" customHeight="1" x14ac:dyDescent="0.3">
      <c r="A1775" s="19"/>
      <c r="B1775" s="19"/>
      <c r="C1775" s="19"/>
      <c r="D1775" s="19"/>
      <c r="E1775" s="19"/>
      <c r="F1775" s="19"/>
      <c r="G1775" s="10">
        <f>+Vendes[[#This Row],[Base Imposable]]*Vendes[[#This Row],[% IVA]]</f>
        <v>0</v>
      </c>
      <c r="H1775" s="10">
        <f>-Vendes[[#This Row],[Base Imposable]]*Vendes[[#This Row],[% IRPF]]</f>
        <v>0</v>
      </c>
      <c r="I1775" s="10">
        <f>+Vendes[[#This Row],[Base Imposable]]+Vendes[[#This Row],[Quota IVA]]+Vendes[[#This Row],[IRPF]]</f>
        <v>0</v>
      </c>
      <c r="J1775" s="19"/>
      <c r="K1775" s="17">
        <f>+MONTH(Vendes[[#This Row],[Data Factura]])</f>
        <v>1</v>
      </c>
      <c r="L1775" s="17">
        <f>+YEAR(Vendes[[#This Row],[Data Factura]])</f>
        <v>1900</v>
      </c>
      <c r="M1775" s="18">
        <f>+Vendes[[#This Row],[Data Factura]]</f>
        <v>0</v>
      </c>
      <c r="N1775" s="15" t="s">
        <v>15</v>
      </c>
      <c r="O1775" s="10">
        <f>+Vendes[[#This Row],[Base Imposable]]</f>
        <v>0</v>
      </c>
    </row>
    <row r="1776" spans="1:15" ht="15" customHeight="1" x14ac:dyDescent="0.3">
      <c r="A1776" s="19"/>
      <c r="B1776" s="19"/>
      <c r="C1776" s="19"/>
      <c r="D1776" s="19"/>
      <c r="E1776" s="19"/>
      <c r="F1776" s="19"/>
      <c r="G1776" s="10">
        <f>+Vendes[[#This Row],[Base Imposable]]*Vendes[[#This Row],[% IVA]]</f>
        <v>0</v>
      </c>
      <c r="H1776" s="10">
        <f>-Vendes[[#This Row],[Base Imposable]]*Vendes[[#This Row],[% IRPF]]</f>
        <v>0</v>
      </c>
      <c r="I1776" s="10">
        <f>+Vendes[[#This Row],[Base Imposable]]+Vendes[[#This Row],[Quota IVA]]+Vendes[[#This Row],[IRPF]]</f>
        <v>0</v>
      </c>
      <c r="J1776" s="19"/>
      <c r="K1776" s="17">
        <f>+MONTH(Vendes[[#This Row],[Data Factura]])</f>
        <v>1</v>
      </c>
      <c r="L1776" s="17">
        <f>+YEAR(Vendes[[#This Row],[Data Factura]])</f>
        <v>1900</v>
      </c>
      <c r="M1776" s="18">
        <f>+Vendes[[#This Row],[Data Factura]]</f>
        <v>0</v>
      </c>
      <c r="N1776" s="15" t="s">
        <v>15</v>
      </c>
      <c r="O1776" s="10">
        <f>+Vendes[[#This Row],[Base Imposable]]</f>
        <v>0</v>
      </c>
    </row>
    <row r="1777" spans="1:15" ht="15" customHeight="1" x14ac:dyDescent="0.3">
      <c r="A1777" s="19"/>
      <c r="B1777" s="19"/>
      <c r="C1777" s="19"/>
      <c r="D1777" s="19"/>
      <c r="E1777" s="19"/>
      <c r="F1777" s="19"/>
      <c r="G1777" s="10">
        <f>+Vendes[[#This Row],[Base Imposable]]*Vendes[[#This Row],[% IVA]]</f>
        <v>0</v>
      </c>
      <c r="H1777" s="10">
        <f>-Vendes[[#This Row],[Base Imposable]]*Vendes[[#This Row],[% IRPF]]</f>
        <v>0</v>
      </c>
      <c r="I1777" s="10">
        <f>+Vendes[[#This Row],[Base Imposable]]+Vendes[[#This Row],[Quota IVA]]+Vendes[[#This Row],[IRPF]]</f>
        <v>0</v>
      </c>
      <c r="J1777" s="19"/>
      <c r="K1777" s="17">
        <f>+MONTH(Vendes[[#This Row],[Data Factura]])</f>
        <v>1</v>
      </c>
      <c r="L1777" s="17">
        <f>+YEAR(Vendes[[#This Row],[Data Factura]])</f>
        <v>1900</v>
      </c>
      <c r="M1777" s="18">
        <f>+Vendes[[#This Row],[Data Factura]]</f>
        <v>0</v>
      </c>
      <c r="N1777" s="15" t="s">
        <v>15</v>
      </c>
      <c r="O1777" s="10">
        <f>+Vendes[[#This Row],[Base Imposable]]</f>
        <v>0</v>
      </c>
    </row>
    <row r="1778" spans="1:15" ht="15" customHeight="1" x14ac:dyDescent="0.3">
      <c r="A1778" s="19"/>
      <c r="B1778" s="19"/>
      <c r="C1778" s="19"/>
      <c r="D1778" s="19"/>
      <c r="E1778" s="19"/>
      <c r="F1778" s="19"/>
      <c r="G1778" s="10">
        <f>+Vendes[[#This Row],[Base Imposable]]*Vendes[[#This Row],[% IVA]]</f>
        <v>0</v>
      </c>
      <c r="H1778" s="10">
        <f>-Vendes[[#This Row],[Base Imposable]]*Vendes[[#This Row],[% IRPF]]</f>
        <v>0</v>
      </c>
      <c r="I1778" s="10">
        <f>+Vendes[[#This Row],[Base Imposable]]+Vendes[[#This Row],[Quota IVA]]+Vendes[[#This Row],[IRPF]]</f>
        <v>0</v>
      </c>
      <c r="J1778" s="19"/>
      <c r="K1778" s="17">
        <f>+MONTH(Vendes[[#This Row],[Data Factura]])</f>
        <v>1</v>
      </c>
      <c r="L1778" s="17">
        <f>+YEAR(Vendes[[#This Row],[Data Factura]])</f>
        <v>1900</v>
      </c>
      <c r="M1778" s="18">
        <f>+Vendes[[#This Row],[Data Factura]]</f>
        <v>0</v>
      </c>
      <c r="N1778" s="15" t="s">
        <v>15</v>
      </c>
      <c r="O1778" s="10">
        <f>+Vendes[[#This Row],[Base Imposable]]</f>
        <v>0</v>
      </c>
    </row>
    <row r="1779" spans="1:15" ht="15" customHeight="1" x14ac:dyDescent="0.3">
      <c r="A1779" s="19"/>
      <c r="B1779" s="19"/>
      <c r="C1779" s="19"/>
      <c r="D1779" s="19"/>
      <c r="E1779" s="19"/>
      <c r="F1779" s="19"/>
      <c r="G1779" s="10">
        <f>+Vendes[[#This Row],[Base Imposable]]*Vendes[[#This Row],[% IVA]]</f>
        <v>0</v>
      </c>
      <c r="H1779" s="10">
        <f>-Vendes[[#This Row],[Base Imposable]]*Vendes[[#This Row],[% IRPF]]</f>
        <v>0</v>
      </c>
      <c r="I1779" s="10">
        <f>+Vendes[[#This Row],[Base Imposable]]+Vendes[[#This Row],[Quota IVA]]+Vendes[[#This Row],[IRPF]]</f>
        <v>0</v>
      </c>
      <c r="J1779" s="19"/>
      <c r="K1779" s="17">
        <f>+MONTH(Vendes[[#This Row],[Data Factura]])</f>
        <v>1</v>
      </c>
      <c r="L1779" s="17">
        <f>+YEAR(Vendes[[#This Row],[Data Factura]])</f>
        <v>1900</v>
      </c>
      <c r="M1779" s="18">
        <f>+Vendes[[#This Row],[Data Factura]]</f>
        <v>0</v>
      </c>
      <c r="N1779" s="15" t="s">
        <v>15</v>
      </c>
      <c r="O1779" s="10">
        <f>+Vendes[[#This Row],[Base Imposable]]</f>
        <v>0</v>
      </c>
    </row>
    <row r="1780" spans="1:15" ht="15" customHeight="1" x14ac:dyDescent="0.3">
      <c r="A1780" s="19"/>
      <c r="B1780" s="19"/>
      <c r="C1780" s="19"/>
      <c r="D1780" s="19"/>
      <c r="E1780" s="19"/>
      <c r="F1780" s="19"/>
      <c r="G1780" s="10">
        <f>+Vendes[[#This Row],[Base Imposable]]*Vendes[[#This Row],[% IVA]]</f>
        <v>0</v>
      </c>
      <c r="H1780" s="10">
        <f>-Vendes[[#This Row],[Base Imposable]]*Vendes[[#This Row],[% IRPF]]</f>
        <v>0</v>
      </c>
      <c r="I1780" s="10">
        <f>+Vendes[[#This Row],[Base Imposable]]+Vendes[[#This Row],[Quota IVA]]+Vendes[[#This Row],[IRPF]]</f>
        <v>0</v>
      </c>
      <c r="J1780" s="19"/>
      <c r="K1780" s="17">
        <f>+MONTH(Vendes[[#This Row],[Data Factura]])</f>
        <v>1</v>
      </c>
      <c r="L1780" s="17">
        <f>+YEAR(Vendes[[#This Row],[Data Factura]])</f>
        <v>1900</v>
      </c>
      <c r="M1780" s="18">
        <f>+Vendes[[#This Row],[Data Factura]]</f>
        <v>0</v>
      </c>
      <c r="N1780" s="15" t="s">
        <v>15</v>
      </c>
      <c r="O1780" s="10">
        <f>+Vendes[[#This Row],[Base Imposable]]</f>
        <v>0</v>
      </c>
    </row>
    <row r="1781" spans="1:15" ht="15" customHeight="1" x14ac:dyDescent="0.3">
      <c r="A1781" s="19"/>
      <c r="B1781" s="19"/>
      <c r="C1781" s="19"/>
      <c r="D1781" s="19"/>
      <c r="E1781" s="19"/>
      <c r="F1781" s="19"/>
      <c r="G1781" s="10">
        <f>+Vendes[[#This Row],[Base Imposable]]*Vendes[[#This Row],[% IVA]]</f>
        <v>0</v>
      </c>
      <c r="H1781" s="10">
        <f>-Vendes[[#This Row],[Base Imposable]]*Vendes[[#This Row],[% IRPF]]</f>
        <v>0</v>
      </c>
      <c r="I1781" s="10">
        <f>+Vendes[[#This Row],[Base Imposable]]+Vendes[[#This Row],[Quota IVA]]+Vendes[[#This Row],[IRPF]]</f>
        <v>0</v>
      </c>
      <c r="J1781" s="19"/>
      <c r="K1781" s="17">
        <f>+MONTH(Vendes[[#This Row],[Data Factura]])</f>
        <v>1</v>
      </c>
      <c r="L1781" s="17">
        <f>+YEAR(Vendes[[#This Row],[Data Factura]])</f>
        <v>1900</v>
      </c>
      <c r="M1781" s="18">
        <f>+Vendes[[#This Row],[Data Factura]]</f>
        <v>0</v>
      </c>
      <c r="N1781" s="15" t="s">
        <v>15</v>
      </c>
      <c r="O1781" s="10">
        <f>+Vendes[[#This Row],[Base Imposable]]</f>
        <v>0</v>
      </c>
    </row>
    <row r="1782" spans="1:15" ht="15" customHeight="1" x14ac:dyDescent="0.3">
      <c r="A1782" s="19"/>
      <c r="B1782" s="19"/>
      <c r="C1782" s="19"/>
      <c r="D1782" s="19"/>
      <c r="E1782" s="19"/>
      <c r="F1782" s="19"/>
      <c r="G1782" s="10">
        <f>+Vendes[[#This Row],[Base Imposable]]*Vendes[[#This Row],[% IVA]]</f>
        <v>0</v>
      </c>
      <c r="H1782" s="10">
        <f>-Vendes[[#This Row],[Base Imposable]]*Vendes[[#This Row],[% IRPF]]</f>
        <v>0</v>
      </c>
      <c r="I1782" s="10">
        <f>+Vendes[[#This Row],[Base Imposable]]+Vendes[[#This Row],[Quota IVA]]+Vendes[[#This Row],[IRPF]]</f>
        <v>0</v>
      </c>
      <c r="J1782" s="19"/>
      <c r="K1782" s="17">
        <f>+MONTH(Vendes[[#This Row],[Data Factura]])</f>
        <v>1</v>
      </c>
      <c r="L1782" s="17">
        <f>+YEAR(Vendes[[#This Row],[Data Factura]])</f>
        <v>1900</v>
      </c>
      <c r="M1782" s="18">
        <f>+Vendes[[#This Row],[Data Factura]]</f>
        <v>0</v>
      </c>
      <c r="N1782" s="15" t="s">
        <v>15</v>
      </c>
      <c r="O1782" s="10">
        <f>+Vendes[[#This Row],[Base Imposable]]</f>
        <v>0</v>
      </c>
    </row>
    <row r="1783" spans="1:15" ht="15" customHeight="1" x14ac:dyDescent="0.3">
      <c r="A1783" s="19"/>
      <c r="B1783" s="19"/>
      <c r="C1783" s="19"/>
      <c r="D1783" s="19"/>
      <c r="E1783" s="19"/>
      <c r="F1783" s="19"/>
      <c r="G1783" s="10">
        <f>+Vendes[[#This Row],[Base Imposable]]*Vendes[[#This Row],[% IVA]]</f>
        <v>0</v>
      </c>
      <c r="H1783" s="10">
        <f>-Vendes[[#This Row],[Base Imposable]]*Vendes[[#This Row],[% IRPF]]</f>
        <v>0</v>
      </c>
      <c r="I1783" s="10">
        <f>+Vendes[[#This Row],[Base Imposable]]+Vendes[[#This Row],[Quota IVA]]+Vendes[[#This Row],[IRPF]]</f>
        <v>0</v>
      </c>
      <c r="J1783" s="19"/>
      <c r="K1783" s="17">
        <f>+MONTH(Vendes[[#This Row],[Data Factura]])</f>
        <v>1</v>
      </c>
      <c r="L1783" s="17">
        <f>+YEAR(Vendes[[#This Row],[Data Factura]])</f>
        <v>1900</v>
      </c>
      <c r="M1783" s="18">
        <f>+Vendes[[#This Row],[Data Factura]]</f>
        <v>0</v>
      </c>
      <c r="N1783" s="15" t="s">
        <v>15</v>
      </c>
      <c r="O1783" s="10">
        <f>+Vendes[[#This Row],[Base Imposable]]</f>
        <v>0</v>
      </c>
    </row>
    <row r="1784" spans="1:15" ht="15" customHeight="1" x14ac:dyDescent="0.3">
      <c r="A1784" s="19"/>
      <c r="B1784" s="19"/>
      <c r="C1784" s="19"/>
      <c r="D1784" s="19"/>
      <c r="E1784" s="19"/>
      <c r="F1784" s="19"/>
      <c r="G1784" s="10">
        <f>+Vendes[[#This Row],[Base Imposable]]*Vendes[[#This Row],[% IVA]]</f>
        <v>0</v>
      </c>
      <c r="H1784" s="10">
        <f>-Vendes[[#This Row],[Base Imposable]]*Vendes[[#This Row],[% IRPF]]</f>
        <v>0</v>
      </c>
      <c r="I1784" s="10">
        <f>+Vendes[[#This Row],[Base Imposable]]+Vendes[[#This Row],[Quota IVA]]+Vendes[[#This Row],[IRPF]]</f>
        <v>0</v>
      </c>
      <c r="J1784" s="19"/>
      <c r="K1784" s="17">
        <f>+MONTH(Vendes[[#This Row],[Data Factura]])</f>
        <v>1</v>
      </c>
      <c r="L1784" s="17">
        <f>+YEAR(Vendes[[#This Row],[Data Factura]])</f>
        <v>1900</v>
      </c>
      <c r="M1784" s="18">
        <f>+Vendes[[#This Row],[Data Factura]]</f>
        <v>0</v>
      </c>
      <c r="N1784" s="15" t="s">
        <v>15</v>
      </c>
      <c r="O1784" s="10">
        <f>+Vendes[[#This Row],[Base Imposable]]</f>
        <v>0</v>
      </c>
    </row>
    <row r="1785" spans="1:15" ht="15" customHeight="1" x14ac:dyDescent="0.3">
      <c r="A1785" s="19"/>
      <c r="B1785" s="19"/>
      <c r="C1785" s="19"/>
      <c r="D1785" s="19"/>
      <c r="E1785" s="19"/>
      <c r="F1785" s="19"/>
      <c r="G1785" s="10">
        <f>+Vendes[[#This Row],[Base Imposable]]*Vendes[[#This Row],[% IVA]]</f>
        <v>0</v>
      </c>
      <c r="H1785" s="10">
        <f>-Vendes[[#This Row],[Base Imposable]]*Vendes[[#This Row],[% IRPF]]</f>
        <v>0</v>
      </c>
      <c r="I1785" s="10">
        <f>+Vendes[[#This Row],[Base Imposable]]+Vendes[[#This Row],[Quota IVA]]+Vendes[[#This Row],[IRPF]]</f>
        <v>0</v>
      </c>
      <c r="J1785" s="19"/>
      <c r="K1785" s="17">
        <f>+MONTH(Vendes[[#This Row],[Data Factura]])</f>
        <v>1</v>
      </c>
      <c r="L1785" s="17">
        <f>+YEAR(Vendes[[#This Row],[Data Factura]])</f>
        <v>1900</v>
      </c>
      <c r="M1785" s="18">
        <f>+Vendes[[#This Row],[Data Factura]]</f>
        <v>0</v>
      </c>
      <c r="N1785" s="15" t="s">
        <v>15</v>
      </c>
      <c r="O1785" s="10">
        <f>+Vendes[[#This Row],[Base Imposable]]</f>
        <v>0</v>
      </c>
    </row>
    <row r="1786" spans="1:15" ht="15" customHeight="1" x14ac:dyDescent="0.3">
      <c r="A1786" s="19"/>
      <c r="B1786" s="19"/>
      <c r="C1786" s="19"/>
      <c r="D1786" s="19"/>
      <c r="E1786" s="19"/>
      <c r="F1786" s="19"/>
      <c r="G1786" s="10">
        <f>+Vendes[[#This Row],[Base Imposable]]*Vendes[[#This Row],[% IVA]]</f>
        <v>0</v>
      </c>
      <c r="H1786" s="10">
        <f>-Vendes[[#This Row],[Base Imposable]]*Vendes[[#This Row],[% IRPF]]</f>
        <v>0</v>
      </c>
      <c r="I1786" s="10">
        <f>+Vendes[[#This Row],[Base Imposable]]+Vendes[[#This Row],[Quota IVA]]+Vendes[[#This Row],[IRPF]]</f>
        <v>0</v>
      </c>
      <c r="J1786" s="19"/>
      <c r="K1786" s="17">
        <f>+MONTH(Vendes[[#This Row],[Data Factura]])</f>
        <v>1</v>
      </c>
      <c r="L1786" s="17">
        <f>+YEAR(Vendes[[#This Row],[Data Factura]])</f>
        <v>1900</v>
      </c>
      <c r="M1786" s="18">
        <f>+Vendes[[#This Row],[Data Factura]]</f>
        <v>0</v>
      </c>
      <c r="N1786" s="15" t="s">
        <v>15</v>
      </c>
      <c r="O1786" s="10">
        <f>+Vendes[[#This Row],[Base Imposable]]</f>
        <v>0</v>
      </c>
    </row>
    <row r="1787" spans="1:15" ht="15" customHeight="1" x14ac:dyDescent="0.3">
      <c r="A1787" s="19"/>
      <c r="B1787" s="19"/>
      <c r="C1787" s="19"/>
      <c r="D1787" s="19"/>
      <c r="E1787" s="19"/>
      <c r="F1787" s="19"/>
      <c r="G1787" s="10">
        <f>+Vendes[[#This Row],[Base Imposable]]*Vendes[[#This Row],[% IVA]]</f>
        <v>0</v>
      </c>
      <c r="H1787" s="10">
        <f>-Vendes[[#This Row],[Base Imposable]]*Vendes[[#This Row],[% IRPF]]</f>
        <v>0</v>
      </c>
      <c r="I1787" s="10">
        <f>+Vendes[[#This Row],[Base Imposable]]+Vendes[[#This Row],[Quota IVA]]+Vendes[[#This Row],[IRPF]]</f>
        <v>0</v>
      </c>
      <c r="J1787" s="19"/>
      <c r="K1787" s="17">
        <f>+MONTH(Vendes[[#This Row],[Data Factura]])</f>
        <v>1</v>
      </c>
      <c r="L1787" s="17">
        <f>+YEAR(Vendes[[#This Row],[Data Factura]])</f>
        <v>1900</v>
      </c>
      <c r="M1787" s="18">
        <f>+Vendes[[#This Row],[Data Factura]]</f>
        <v>0</v>
      </c>
      <c r="N1787" s="15" t="s">
        <v>15</v>
      </c>
      <c r="O1787" s="10">
        <f>+Vendes[[#This Row],[Base Imposable]]</f>
        <v>0</v>
      </c>
    </row>
    <row r="1788" spans="1:15" ht="15" customHeight="1" x14ac:dyDescent="0.3">
      <c r="A1788" s="19"/>
      <c r="B1788" s="19"/>
      <c r="C1788" s="19"/>
      <c r="D1788" s="19"/>
      <c r="E1788" s="19"/>
      <c r="F1788" s="19"/>
      <c r="G1788" s="10">
        <f>+Vendes[[#This Row],[Base Imposable]]*Vendes[[#This Row],[% IVA]]</f>
        <v>0</v>
      </c>
      <c r="H1788" s="10">
        <f>-Vendes[[#This Row],[Base Imposable]]*Vendes[[#This Row],[% IRPF]]</f>
        <v>0</v>
      </c>
      <c r="I1788" s="10">
        <f>+Vendes[[#This Row],[Base Imposable]]+Vendes[[#This Row],[Quota IVA]]+Vendes[[#This Row],[IRPF]]</f>
        <v>0</v>
      </c>
      <c r="J1788" s="19"/>
      <c r="K1788" s="17">
        <f>+MONTH(Vendes[[#This Row],[Data Factura]])</f>
        <v>1</v>
      </c>
      <c r="L1788" s="17">
        <f>+YEAR(Vendes[[#This Row],[Data Factura]])</f>
        <v>1900</v>
      </c>
      <c r="M1788" s="18">
        <f>+Vendes[[#This Row],[Data Factura]]</f>
        <v>0</v>
      </c>
      <c r="N1788" s="15" t="s">
        <v>15</v>
      </c>
      <c r="O1788" s="10">
        <f>+Vendes[[#This Row],[Base Imposable]]</f>
        <v>0</v>
      </c>
    </row>
    <row r="1789" spans="1:15" ht="15" customHeight="1" x14ac:dyDescent="0.3">
      <c r="A1789" s="19"/>
      <c r="B1789" s="19"/>
      <c r="C1789" s="19"/>
      <c r="D1789" s="19"/>
      <c r="E1789" s="19"/>
      <c r="F1789" s="19"/>
      <c r="G1789" s="10">
        <f>+Vendes[[#This Row],[Base Imposable]]*Vendes[[#This Row],[% IVA]]</f>
        <v>0</v>
      </c>
      <c r="H1789" s="10">
        <f>-Vendes[[#This Row],[Base Imposable]]*Vendes[[#This Row],[% IRPF]]</f>
        <v>0</v>
      </c>
      <c r="I1789" s="10">
        <f>+Vendes[[#This Row],[Base Imposable]]+Vendes[[#This Row],[Quota IVA]]+Vendes[[#This Row],[IRPF]]</f>
        <v>0</v>
      </c>
      <c r="J1789" s="19"/>
      <c r="K1789" s="17">
        <f>+MONTH(Vendes[[#This Row],[Data Factura]])</f>
        <v>1</v>
      </c>
      <c r="L1789" s="17">
        <f>+YEAR(Vendes[[#This Row],[Data Factura]])</f>
        <v>1900</v>
      </c>
      <c r="M1789" s="18">
        <f>+Vendes[[#This Row],[Data Factura]]</f>
        <v>0</v>
      </c>
      <c r="N1789" s="15" t="s">
        <v>15</v>
      </c>
      <c r="O1789" s="10">
        <f>+Vendes[[#This Row],[Base Imposable]]</f>
        <v>0</v>
      </c>
    </row>
    <row r="1790" spans="1:15" ht="15" customHeight="1" x14ac:dyDescent="0.3">
      <c r="A1790" s="19"/>
      <c r="B1790" s="19"/>
      <c r="C1790" s="19"/>
      <c r="D1790" s="19"/>
      <c r="E1790" s="19"/>
      <c r="F1790" s="19"/>
      <c r="G1790" s="10">
        <f>+Vendes[[#This Row],[Base Imposable]]*Vendes[[#This Row],[% IVA]]</f>
        <v>0</v>
      </c>
      <c r="H1790" s="10">
        <f>-Vendes[[#This Row],[Base Imposable]]*Vendes[[#This Row],[% IRPF]]</f>
        <v>0</v>
      </c>
      <c r="I1790" s="10">
        <f>+Vendes[[#This Row],[Base Imposable]]+Vendes[[#This Row],[Quota IVA]]+Vendes[[#This Row],[IRPF]]</f>
        <v>0</v>
      </c>
      <c r="J1790" s="19"/>
      <c r="K1790" s="17">
        <f>+MONTH(Vendes[[#This Row],[Data Factura]])</f>
        <v>1</v>
      </c>
      <c r="L1790" s="17">
        <f>+YEAR(Vendes[[#This Row],[Data Factura]])</f>
        <v>1900</v>
      </c>
      <c r="M1790" s="18">
        <f>+Vendes[[#This Row],[Data Factura]]</f>
        <v>0</v>
      </c>
      <c r="N1790" s="15" t="s">
        <v>15</v>
      </c>
      <c r="O1790" s="10">
        <f>+Vendes[[#This Row],[Base Imposable]]</f>
        <v>0</v>
      </c>
    </row>
    <row r="1791" spans="1:15" ht="15" customHeight="1" x14ac:dyDescent="0.3">
      <c r="A1791" s="19"/>
      <c r="B1791" s="19"/>
      <c r="C1791" s="19"/>
      <c r="D1791" s="19"/>
      <c r="E1791" s="19"/>
      <c r="F1791" s="19"/>
      <c r="G1791" s="10">
        <f>+Vendes[[#This Row],[Base Imposable]]*Vendes[[#This Row],[% IVA]]</f>
        <v>0</v>
      </c>
      <c r="H1791" s="10">
        <f>-Vendes[[#This Row],[Base Imposable]]*Vendes[[#This Row],[% IRPF]]</f>
        <v>0</v>
      </c>
      <c r="I1791" s="10">
        <f>+Vendes[[#This Row],[Base Imposable]]+Vendes[[#This Row],[Quota IVA]]+Vendes[[#This Row],[IRPF]]</f>
        <v>0</v>
      </c>
      <c r="J1791" s="19"/>
      <c r="K1791" s="17">
        <f>+MONTH(Vendes[[#This Row],[Data Factura]])</f>
        <v>1</v>
      </c>
      <c r="L1791" s="17">
        <f>+YEAR(Vendes[[#This Row],[Data Factura]])</f>
        <v>1900</v>
      </c>
      <c r="M1791" s="18">
        <f>+Vendes[[#This Row],[Data Factura]]</f>
        <v>0</v>
      </c>
      <c r="N1791" s="15" t="s">
        <v>15</v>
      </c>
      <c r="O1791" s="10">
        <f>+Vendes[[#This Row],[Base Imposable]]</f>
        <v>0</v>
      </c>
    </row>
    <row r="1792" spans="1:15" ht="15" customHeight="1" x14ac:dyDescent="0.3">
      <c r="A1792" s="19"/>
      <c r="B1792" s="19"/>
      <c r="C1792" s="19"/>
      <c r="D1792" s="19"/>
      <c r="E1792" s="19"/>
      <c r="F1792" s="19"/>
      <c r="G1792" s="10">
        <f>+Vendes[[#This Row],[Base Imposable]]*Vendes[[#This Row],[% IVA]]</f>
        <v>0</v>
      </c>
      <c r="H1792" s="10">
        <f>-Vendes[[#This Row],[Base Imposable]]*Vendes[[#This Row],[% IRPF]]</f>
        <v>0</v>
      </c>
      <c r="I1792" s="10">
        <f>+Vendes[[#This Row],[Base Imposable]]+Vendes[[#This Row],[Quota IVA]]+Vendes[[#This Row],[IRPF]]</f>
        <v>0</v>
      </c>
      <c r="J1792" s="19"/>
      <c r="K1792" s="17">
        <f>+MONTH(Vendes[[#This Row],[Data Factura]])</f>
        <v>1</v>
      </c>
      <c r="L1792" s="17">
        <f>+YEAR(Vendes[[#This Row],[Data Factura]])</f>
        <v>1900</v>
      </c>
      <c r="M1792" s="18">
        <f>+Vendes[[#This Row],[Data Factura]]</f>
        <v>0</v>
      </c>
      <c r="N1792" s="15" t="s">
        <v>15</v>
      </c>
      <c r="O1792" s="10">
        <f>+Vendes[[#This Row],[Base Imposable]]</f>
        <v>0</v>
      </c>
    </row>
    <row r="1793" spans="1:15" ht="15" customHeight="1" x14ac:dyDescent="0.3">
      <c r="A1793" s="19"/>
      <c r="B1793" s="19"/>
      <c r="C1793" s="19"/>
      <c r="D1793" s="19"/>
      <c r="E1793" s="19"/>
      <c r="F1793" s="19"/>
      <c r="G1793" s="10">
        <f>+Vendes[[#This Row],[Base Imposable]]*Vendes[[#This Row],[% IVA]]</f>
        <v>0</v>
      </c>
      <c r="H1793" s="10">
        <f>-Vendes[[#This Row],[Base Imposable]]*Vendes[[#This Row],[% IRPF]]</f>
        <v>0</v>
      </c>
      <c r="I1793" s="10">
        <f>+Vendes[[#This Row],[Base Imposable]]+Vendes[[#This Row],[Quota IVA]]+Vendes[[#This Row],[IRPF]]</f>
        <v>0</v>
      </c>
      <c r="J1793" s="19"/>
      <c r="K1793" s="17">
        <f>+MONTH(Vendes[[#This Row],[Data Factura]])</f>
        <v>1</v>
      </c>
      <c r="L1793" s="17">
        <f>+YEAR(Vendes[[#This Row],[Data Factura]])</f>
        <v>1900</v>
      </c>
      <c r="M1793" s="18">
        <f>+Vendes[[#This Row],[Data Factura]]</f>
        <v>0</v>
      </c>
      <c r="N1793" s="15" t="s">
        <v>15</v>
      </c>
      <c r="O1793" s="10">
        <f>+Vendes[[#This Row],[Base Imposable]]</f>
        <v>0</v>
      </c>
    </row>
    <row r="1794" spans="1:15" ht="15" customHeight="1" x14ac:dyDescent="0.3">
      <c r="A1794" s="19"/>
      <c r="B1794" s="19"/>
      <c r="C1794" s="19"/>
      <c r="D1794" s="19"/>
      <c r="E1794" s="19"/>
      <c r="F1794" s="19"/>
      <c r="G1794" s="10">
        <f>+Vendes[[#This Row],[Base Imposable]]*Vendes[[#This Row],[% IVA]]</f>
        <v>0</v>
      </c>
      <c r="H1794" s="10">
        <f>-Vendes[[#This Row],[Base Imposable]]*Vendes[[#This Row],[% IRPF]]</f>
        <v>0</v>
      </c>
      <c r="I1794" s="10">
        <f>+Vendes[[#This Row],[Base Imposable]]+Vendes[[#This Row],[Quota IVA]]+Vendes[[#This Row],[IRPF]]</f>
        <v>0</v>
      </c>
      <c r="J1794" s="19"/>
      <c r="K1794" s="17">
        <f>+MONTH(Vendes[[#This Row],[Data Factura]])</f>
        <v>1</v>
      </c>
      <c r="L1794" s="17">
        <f>+YEAR(Vendes[[#This Row],[Data Factura]])</f>
        <v>1900</v>
      </c>
      <c r="M1794" s="18">
        <f>+Vendes[[#This Row],[Data Factura]]</f>
        <v>0</v>
      </c>
      <c r="N1794" s="15" t="s">
        <v>15</v>
      </c>
      <c r="O1794" s="10">
        <f>+Vendes[[#This Row],[Base Imposable]]</f>
        <v>0</v>
      </c>
    </row>
    <row r="1795" spans="1:15" ht="15" customHeight="1" x14ac:dyDescent="0.3">
      <c r="A1795" s="19"/>
      <c r="B1795" s="19"/>
      <c r="C1795" s="19"/>
      <c r="D1795" s="19"/>
      <c r="E1795" s="19"/>
      <c r="F1795" s="19"/>
      <c r="G1795" s="10">
        <f>+Vendes[[#This Row],[Base Imposable]]*Vendes[[#This Row],[% IVA]]</f>
        <v>0</v>
      </c>
      <c r="H1795" s="10">
        <f>-Vendes[[#This Row],[Base Imposable]]*Vendes[[#This Row],[% IRPF]]</f>
        <v>0</v>
      </c>
      <c r="I1795" s="10">
        <f>+Vendes[[#This Row],[Base Imposable]]+Vendes[[#This Row],[Quota IVA]]+Vendes[[#This Row],[IRPF]]</f>
        <v>0</v>
      </c>
      <c r="J1795" s="19"/>
      <c r="K1795" s="17">
        <f>+MONTH(Vendes[[#This Row],[Data Factura]])</f>
        <v>1</v>
      </c>
      <c r="L1795" s="17">
        <f>+YEAR(Vendes[[#This Row],[Data Factura]])</f>
        <v>1900</v>
      </c>
      <c r="M1795" s="18">
        <f>+Vendes[[#This Row],[Data Factura]]</f>
        <v>0</v>
      </c>
      <c r="N1795" s="15" t="s">
        <v>15</v>
      </c>
      <c r="O1795" s="10">
        <f>+Vendes[[#This Row],[Base Imposable]]</f>
        <v>0</v>
      </c>
    </row>
    <row r="1796" spans="1:15" ht="15" customHeight="1" x14ac:dyDescent="0.3">
      <c r="A1796" s="19"/>
      <c r="B1796" s="19"/>
      <c r="C1796" s="19"/>
      <c r="D1796" s="19"/>
      <c r="E1796" s="19"/>
      <c r="F1796" s="19"/>
      <c r="G1796" s="10">
        <f>+Vendes[[#This Row],[Base Imposable]]*Vendes[[#This Row],[% IVA]]</f>
        <v>0</v>
      </c>
      <c r="H1796" s="10">
        <f>-Vendes[[#This Row],[Base Imposable]]*Vendes[[#This Row],[% IRPF]]</f>
        <v>0</v>
      </c>
      <c r="I1796" s="10">
        <f>+Vendes[[#This Row],[Base Imposable]]+Vendes[[#This Row],[Quota IVA]]+Vendes[[#This Row],[IRPF]]</f>
        <v>0</v>
      </c>
      <c r="J1796" s="19"/>
      <c r="K1796" s="17">
        <f>+MONTH(Vendes[[#This Row],[Data Factura]])</f>
        <v>1</v>
      </c>
      <c r="L1796" s="17">
        <f>+YEAR(Vendes[[#This Row],[Data Factura]])</f>
        <v>1900</v>
      </c>
      <c r="M1796" s="18">
        <f>+Vendes[[#This Row],[Data Factura]]</f>
        <v>0</v>
      </c>
      <c r="N1796" s="15" t="s">
        <v>15</v>
      </c>
      <c r="O1796" s="10">
        <f>+Vendes[[#This Row],[Base Imposable]]</f>
        <v>0</v>
      </c>
    </row>
    <row r="1797" spans="1:15" ht="15" customHeight="1" x14ac:dyDescent="0.3">
      <c r="A1797" s="19"/>
      <c r="B1797" s="19"/>
      <c r="C1797" s="19"/>
      <c r="D1797" s="19"/>
      <c r="E1797" s="19"/>
      <c r="F1797" s="19"/>
      <c r="G1797" s="10">
        <f>+Vendes[[#This Row],[Base Imposable]]*Vendes[[#This Row],[% IVA]]</f>
        <v>0</v>
      </c>
      <c r="H1797" s="10">
        <f>-Vendes[[#This Row],[Base Imposable]]*Vendes[[#This Row],[% IRPF]]</f>
        <v>0</v>
      </c>
      <c r="I1797" s="10">
        <f>+Vendes[[#This Row],[Base Imposable]]+Vendes[[#This Row],[Quota IVA]]+Vendes[[#This Row],[IRPF]]</f>
        <v>0</v>
      </c>
      <c r="J1797" s="19"/>
      <c r="K1797" s="17">
        <f>+MONTH(Vendes[[#This Row],[Data Factura]])</f>
        <v>1</v>
      </c>
      <c r="L1797" s="17">
        <f>+YEAR(Vendes[[#This Row],[Data Factura]])</f>
        <v>1900</v>
      </c>
      <c r="M1797" s="18">
        <f>+Vendes[[#This Row],[Data Factura]]</f>
        <v>0</v>
      </c>
      <c r="N1797" s="15" t="s">
        <v>15</v>
      </c>
      <c r="O1797" s="10">
        <f>+Vendes[[#This Row],[Base Imposable]]</f>
        <v>0</v>
      </c>
    </row>
    <row r="1798" spans="1:15" ht="15" customHeight="1" x14ac:dyDescent="0.3">
      <c r="A1798" s="19"/>
      <c r="B1798" s="19"/>
      <c r="C1798" s="19"/>
      <c r="D1798" s="19"/>
      <c r="E1798" s="19"/>
      <c r="F1798" s="19"/>
      <c r="G1798" s="10">
        <f>+Vendes[[#This Row],[Base Imposable]]*Vendes[[#This Row],[% IVA]]</f>
        <v>0</v>
      </c>
      <c r="H1798" s="10">
        <f>-Vendes[[#This Row],[Base Imposable]]*Vendes[[#This Row],[% IRPF]]</f>
        <v>0</v>
      </c>
      <c r="I1798" s="10">
        <f>+Vendes[[#This Row],[Base Imposable]]+Vendes[[#This Row],[Quota IVA]]+Vendes[[#This Row],[IRPF]]</f>
        <v>0</v>
      </c>
      <c r="J1798" s="19"/>
      <c r="K1798" s="17">
        <f>+MONTH(Vendes[[#This Row],[Data Factura]])</f>
        <v>1</v>
      </c>
      <c r="L1798" s="17">
        <f>+YEAR(Vendes[[#This Row],[Data Factura]])</f>
        <v>1900</v>
      </c>
      <c r="M1798" s="18">
        <f>+Vendes[[#This Row],[Data Factura]]</f>
        <v>0</v>
      </c>
      <c r="N1798" s="15" t="s">
        <v>15</v>
      </c>
      <c r="O1798" s="10">
        <f>+Vendes[[#This Row],[Base Imposable]]</f>
        <v>0</v>
      </c>
    </row>
    <row r="1799" spans="1:15" ht="15" customHeight="1" x14ac:dyDescent="0.3">
      <c r="A1799" s="19"/>
      <c r="B1799" s="19"/>
      <c r="C1799" s="19"/>
      <c r="D1799" s="19"/>
      <c r="E1799" s="19"/>
      <c r="F1799" s="19"/>
      <c r="G1799" s="10">
        <f>+Vendes[[#This Row],[Base Imposable]]*Vendes[[#This Row],[% IVA]]</f>
        <v>0</v>
      </c>
      <c r="H1799" s="10">
        <f>-Vendes[[#This Row],[Base Imposable]]*Vendes[[#This Row],[% IRPF]]</f>
        <v>0</v>
      </c>
      <c r="I1799" s="10">
        <f>+Vendes[[#This Row],[Base Imposable]]+Vendes[[#This Row],[Quota IVA]]+Vendes[[#This Row],[IRPF]]</f>
        <v>0</v>
      </c>
      <c r="J1799" s="19"/>
      <c r="K1799" s="17">
        <f>+MONTH(Vendes[[#This Row],[Data Factura]])</f>
        <v>1</v>
      </c>
      <c r="L1799" s="17">
        <f>+YEAR(Vendes[[#This Row],[Data Factura]])</f>
        <v>1900</v>
      </c>
      <c r="M1799" s="18">
        <f>+Vendes[[#This Row],[Data Factura]]</f>
        <v>0</v>
      </c>
      <c r="N1799" s="15" t="s">
        <v>15</v>
      </c>
      <c r="O1799" s="10">
        <f>+Vendes[[#This Row],[Base Imposable]]</f>
        <v>0</v>
      </c>
    </row>
    <row r="1800" spans="1:15" ht="15" customHeight="1" x14ac:dyDescent="0.3">
      <c r="A1800" s="19"/>
      <c r="B1800" s="19"/>
      <c r="C1800" s="19"/>
      <c r="D1800" s="19"/>
      <c r="E1800" s="19"/>
      <c r="F1800" s="19"/>
      <c r="G1800" s="10">
        <f>+Vendes[[#This Row],[Base Imposable]]*Vendes[[#This Row],[% IVA]]</f>
        <v>0</v>
      </c>
      <c r="H1800" s="10">
        <f>-Vendes[[#This Row],[Base Imposable]]*Vendes[[#This Row],[% IRPF]]</f>
        <v>0</v>
      </c>
      <c r="I1800" s="10">
        <f>+Vendes[[#This Row],[Base Imposable]]+Vendes[[#This Row],[Quota IVA]]+Vendes[[#This Row],[IRPF]]</f>
        <v>0</v>
      </c>
      <c r="J1800" s="19"/>
      <c r="K1800" s="17">
        <f>+MONTH(Vendes[[#This Row],[Data Factura]])</f>
        <v>1</v>
      </c>
      <c r="L1800" s="17">
        <f>+YEAR(Vendes[[#This Row],[Data Factura]])</f>
        <v>1900</v>
      </c>
      <c r="M1800" s="18">
        <f>+Vendes[[#This Row],[Data Factura]]</f>
        <v>0</v>
      </c>
      <c r="N1800" s="15" t="s">
        <v>15</v>
      </c>
      <c r="O1800" s="10">
        <f>+Vendes[[#This Row],[Base Imposable]]</f>
        <v>0</v>
      </c>
    </row>
    <row r="1801" spans="1:15" ht="15" customHeight="1" x14ac:dyDescent="0.3">
      <c r="A1801" s="19"/>
      <c r="B1801" s="19"/>
      <c r="C1801" s="19"/>
      <c r="D1801" s="19"/>
      <c r="E1801" s="19"/>
      <c r="F1801" s="19"/>
      <c r="G1801" s="10">
        <f>+Vendes[[#This Row],[Base Imposable]]*Vendes[[#This Row],[% IVA]]</f>
        <v>0</v>
      </c>
      <c r="H1801" s="10">
        <f>-Vendes[[#This Row],[Base Imposable]]*Vendes[[#This Row],[% IRPF]]</f>
        <v>0</v>
      </c>
      <c r="I1801" s="10">
        <f>+Vendes[[#This Row],[Base Imposable]]+Vendes[[#This Row],[Quota IVA]]+Vendes[[#This Row],[IRPF]]</f>
        <v>0</v>
      </c>
      <c r="J1801" s="19"/>
      <c r="K1801" s="17">
        <f>+MONTH(Vendes[[#This Row],[Data Factura]])</f>
        <v>1</v>
      </c>
      <c r="L1801" s="17">
        <f>+YEAR(Vendes[[#This Row],[Data Factura]])</f>
        <v>1900</v>
      </c>
      <c r="M1801" s="18">
        <f>+Vendes[[#This Row],[Data Factura]]</f>
        <v>0</v>
      </c>
      <c r="N1801" s="15" t="s">
        <v>15</v>
      </c>
      <c r="O1801" s="10">
        <f>+Vendes[[#This Row],[Base Imposable]]</f>
        <v>0</v>
      </c>
    </row>
    <row r="1802" spans="1:15" ht="15" customHeight="1" x14ac:dyDescent="0.3">
      <c r="A1802" s="19"/>
      <c r="B1802" s="19"/>
      <c r="C1802" s="19"/>
      <c r="D1802" s="19"/>
      <c r="E1802" s="19"/>
      <c r="F1802" s="19"/>
      <c r="G1802" s="10">
        <f>+Vendes[[#This Row],[Base Imposable]]*Vendes[[#This Row],[% IVA]]</f>
        <v>0</v>
      </c>
      <c r="H1802" s="10">
        <f>-Vendes[[#This Row],[Base Imposable]]*Vendes[[#This Row],[% IRPF]]</f>
        <v>0</v>
      </c>
      <c r="I1802" s="10">
        <f>+Vendes[[#This Row],[Base Imposable]]+Vendes[[#This Row],[Quota IVA]]+Vendes[[#This Row],[IRPF]]</f>
        <v>0</v>
      </c>
      <c r="J1802" s="19"/>
      <c r="K1802" s="17">
        <f>+MONTH(Vendes[[#This Row],[Data Factura]])</f>
        <v>1</v>
      </c>
      <c r="L1802" s="17">
        <f>+YEAR(Vendes[[#This Row],[Data Factura]])</f>
        <v>1900</v>
      </c>
      <c r="M1802" s="18">
        <f>+Vendes[[#This Row],[Data Factura]]</f>
        <v>0</v>
      </c>
      <c r="N1802" s="15" t="s">
        <v>15</v>
      </c>
      <c r="O1802" s="10">
        <f>+Vendes[[#This Row],[Base Imposable]]</f>
        <v>0</v>
      </c>
    </row>
    <row r="1803" spans="1:15" ht="15" customHeight="1" x14ac:dyDescent="0.3">
      <c r="A1803" s="19"/>
      <c r="B1803" s="19"/>
      <c r="C1803" s="19"/>
      <c r="D1803" s="19"/>
      <c r="E1803" s="19"/>
      <c r="F1803" s="19"/>
      <c r="G1803" s="10">
        <f>+Vendes[[#This Row],[Base Imposable]]*Vendes[[#This Row],[% IVA]]</f>
        <v>0</v>
      </c>
      <c r="H1803" s="10">
        <f>-Vendes[[#This Row],[Base Imposable]]*Vendes[[#This Row],[% IRPF]]</f>
        <v>0</v>
      </c>
      <c r="I1803" s="10">
        <f>+Vendes[[#This Row],[Base Imposable]]+Vendes[[#This Row],[Quota IVA]]+Vendes[[#This Row],[IRPF]]</f>
        <v>0</v>
      </c>
      <c r="J1803" s="19"/>
      <c r="K1803" s="17">
        <f>+MONTH(Vendes[[#This Row],[Data Factura]])</f>
        <v>1</v>
      </c>
      <c r="L1803" s="17">
        <f>+YEAR(Vendes[[#This Row],[Data Factura]])</f>
        <v>1900</v>
      </c>
      <c r="M1803" s="18">
        <f>+Vendes[[#This Row],[Data Factura]]</f>
        <v>0</v>
      </c>
      <c r="N1803" s="15" t="s">
        <v>15</v>
      </c>
      <c r="O1803" s="10">
        <f>+Vendes[[#This Row],[Base Imposable]]</f>
        <v>0</v>
      </c>
    </row>
    <row r="1804" spans="1:15" ht="15" customHeight="1" x14ac:dyDescent="0.3">
      <c r="A1804" s="19"/>
      <c r="B1804" s="19"/>
      <c r="C1804" s="19"/>
      <c r="D1804" s="19"/>
      <c r="E1804" s="19"/>
      <c r="F1804" s="19"/>
      <c r="G1804" s="10">
        <f>+Vendes[[#This Row],[Base Imposable]]*Vendes[[#This Row],[% IVA]]</f>
        <v>0</v>
      </c>
      <c r="H1804" s="10">
        <f>-Vendes[[#This Row],[Base Imposable]]*Vendes[[#This Row],[% IRPF]]</f>
        <v>0</v>
      </c>
      <c r="I1804" s="10">
        <f>+Vendes[[#This Row],[Base Imposable]]+Vendes[[#This Row],[Quota IVA]]+Vendes[[#This Row],[IRPF]]</f>
        <v>0</v>
      </c>
      <c r="J1804" s="19"/>
      <c r="K1804" s="17">
        <f>+MONTH(Vendes[[#This Row],[Data Factura]])</f>
        <v>1</v>
      </c>
      <c r="L1804" s="17">
        <f>+YEAR(Vendes[[#This Row],[Data Factura]])</f>
        <v>1900</v>
      </c>
      <c r="M1804" s="18">
        <f>+Vendes[[#This Row],[Data Factura]]</f>
        <v>0</v>
      </c>
      <c r="N1804" s="15" t="s">
        <v>15</v>
      </c>
      <c r="O1804" s="10">
        <f>+Vendes[[#This Row],[Base Imposable]]</f>
        <v>0</v>
      </c>
    </row>
    <row r="1805" spans="1:15" ht="15" customHeight="1" x14ac:dyDescent="0.3">
      <c r="A1805" s="19"/>
      <c r="B1805" s="19"/>
      <c r="C1805" s="19"/>
      <c r="D1805" s="19"/>
      <c r="E1805" s="19"/>
      <c r="F1805" s="19"/>
      <c r="G1805" s="10">
        <f>+Vendes[[#This Row],[Base Imposable]]*Vendes[[#This Row],[% IVA]]</f>
        <v>0</v>
      </c>
      <c r="H1805" s="10">
        <f>-Vendes[[#This Row],[Base Imposable]]*Vendes[[#This Row],[% IRPF]]</f>
        <v>0</v>
      </c>
      <c r="I1805" s="10">
        <f>+Vendes[[#This Row],[Base Imposable]]+Vendes[[#This Row],[Quota IVA]]+Vendes[[#This Row],[IRPF]]</f>
        <v>0</v>
      </c>
      <c r="J1805" s="19"/>
      <c r="K1805" s="17">
        <f>+MONTH(Vendes[[#This Row],[Data Factura]])</f>
        <v>1</v>
      </c>
      <c r="L1805" s="17">
        <f>+YEAR(Vendes[[#This Row],[Data Factura]])</f>
        <v>1900</v>
      </c>
      <c r="M1805" s="18">
        <f>+Vendes[[#This Row],[Data Factura]]</f>
        <v>0</v>
      </c>
      <c r="N1805" s="15" t="s">
        <v>15</v>
      </c>
      <c r="O1805" s="10">
        <f>+Vendes[[#This Row],[Base Imposable]]</f>
        <v>0</v>
      </c>
    </row>
    <row r="1806" spans="1:15" ht="15" customHeight="1" x14ac:dyDescent="0.3">
      <c r="A1806" s="19"/>
      <c r="B1806" s="19"/>
      <c r="C1806" s="19"/>
      <c r="D1806" s="19"/>
      <c r="E1806" s="19"/>
      <c r="F1806" s="19"/>
      <c r="G1806" s="10">
        <f>+Vendes[[#This Row],[Base Imposable]]*Vendes[[#This Row],[% IVA]]</f>
        <v>0</v>
      </c>
      <c r="H1806" s="10">
        <f>-Vendes[[#This Row],[Base Imposable]]*Vendes[[#This Row],[% IRPF]]</f>
        <v>0</v>
      </c>
      <c r="I1806" s="10">
        <f>+Vendes[[#This Row],[Base Imposable]]+Vendes[[#This Row],[Quota IVA]]+Vendes[[#This Row],[IRPF]]</f>
        <v>0</v>
      </c>
      <c r="J1806" s="19"/>
      <c r="K1806" s="17">
        <f>+MONTH(Vendes[[#This Row],[Data Factura]])</f>
        <v>1</v>
      </c>
      <c r="L1806" s="17">
        <f>+YEAR(Vendes[[#This Row],[Data Factura]])</f>
        <v>1900</v>
      </c>
      <c r="M1806" s="18">
        <f>+Vendes[[#This Row],[Data Factura]]</f>
        <v>0</v>
      </c>
      <c r="N1806" s="15" t="s">
        <v>15</v>
      </c>
      <c r="O1806" s="10">
        <f>+Vendes[[#This Row],[Base Imposable]]</f>
        <v>0</v>
      </c>
    </row>
    <row r="1807" spans="1:15" ht="15" customHeight="1" x14ac:dyDescent="0.3">
      <c r="A1807" s="19"/>
      <c r="B1807" s="19"/>
      <c r="C1807" s="19"/>
      <c r="D1807" s="19"/>
      <c r="E1807" s="19"/>
      <c r="F1807" s="19"/>
      <c r="G1807" s="10">
        <f>+Vendes[[#This Row],[Base Imposable]]*Vendes[[#This Row],[% IVA]]</f>
        <v>0</v>
      </c>
      <c r="H1807" s="10">
        <f>-Vendes[[#This Row],[Base Imposable]]*Vendes[[#This Row],[% IRPF]]</f>
        <v>0</v>
      </c>
      <c r="I1807" s="10">
        <f>+Vendes[[#This Row],[Base Imposable]]+Vendes[[#This Row],[Quota IVA]]+Vendes[[#This Row],[IRPF]]</f>
        <v>0</v>
      </c>
      <c r="J1807" s="19"/>
      <c r="K1807" s="17">
        <f>+MONTH(Vendes[[#This Row],[Data Factura]])</f>
        <v>1</v>
      </c>
      <c r="L1807" s="17">
        <f>+YEAR(Vendes[[#This Row],[Data Factura]])</f>
        <v>1900</v>
      </c>
      <c r="M1807" s="18">
        <f>+Vendes[[#This Row],[Data Factura]]</f>
        <v>0</v>
      </c>
      <c r="N1807" s="15" t="s">
        <v>15</v>
      </c>
      <c r="O1807" s="10">
        <f>+Vendes[[#This Row],[Base Imposable]]</f>
        <v>0</v>
      </c>
    </row>
    <row r="1808" spans="1:15" ht="15" customHeight="1" x14ac:dyDescent="0.3">
      <c r="A1808" s="19"/>
      <c r="B1808" s="19"/>
      <c r="C1808" s="19"/>
      <c r="D1808" s="19"/>
      <c r="E1808" s="19"/>
      <c r="F1808" s="19"/>
      <c r="G1808" s="10">
        <f>+Vendes[[#This Row],[Base Imposable]]*Vendes[[#This Row],[% IVA]]</f>
        <v>0</v>
      </c>
      <c r="H1808" s="10">
        <f>-Vendes[[#This Row],[Base Imposable]]*Vendes[[#This Row],[% IRPF]]</f>
        <v>0</v>
      </c>
      <c r="I1808" s="10">
        <f>+Vendes[[#This Row],[Base Imposable]]+Vendes[[#This Row],[Quota IVA]]+Vendes[[#This Row],[IRPF]]</f>
        <v>0</v>
      </c>
      <c r="J1808" s="19"/>
      <c r="K1808" s="17">
        <f>+MONTH(Vendes[[#This Row],[Data Factura]])</f>
        <v>1</v>
      </c>
      <c r="L1808" s="17">
        <f>+YEAR(Vendes[[#This Row],[Data Factura]])</f>
        <v>1900</v>
      </c>
      <c r="M1808" s="18">
        <f>+Vendes[[#This Row],[Data Factura]]</f>
        <v>0</v>
      </c>
      <c r="N1808" s="15" t="s">
        <v>15</v>
      </c>
      <c r="O1808" s="10">
        <f>+Vendes[[#This Row],[Base Imposable]]</f>
        <v>0</v>
      </c>
    </row>
    <row r="1809" spans="1:15" ht="15" customHeight="1" x14ac:dyDescent="0.3">
      <c r="A1809" s="19"/>
      <c r="B1809" s="19"/>
      <c r="C1809" s="19"/>
      <c r="D1809" s="19"/>
      <c r="E1809" s="19"/>
      <c r="F1809" s="19"/>
      <c r="G1809" s="10">
        <f>+Vendes[[#This Row],[Base Imposable]]*Vendes[[#This Row],[% IVA]]</f>
        <v>0</v>
      </c>
      <c r="H1809" s="10">
        <f>-Vendes[[#This Row],[Base Imposable]]*Vendes[[#This Row],[% IRPF]]</f>
        <v>0</v>
      </c>
      <c r="I1809" s="10">
        <f>+Vendes[[#This Row],[Base Imposable]]+Vendes[[#This Row],[Quota IVA]]+Vendes[[#This Row],[IRPF]]</f>
        <v>0</v>
      </c>
      <c r="J1809" s="19"/>
      <c r="K1809" s="17">
        <f>+MONTH(Vendes[[#This Row],[Data Factura]])</f>
        <v>1</v>
      </c>
      <c r="L1809" s="17">
        <f>+YEAR(Vendes[[#This Row],[Data Factura]])</f>
        <v>1900</v>
      </c>
      <c r="M1809" s="18">
        <f>+Vendes[[#This Row],[Data Factura]]</f>
        <v>0</v>
      </c>
      <c r="N1809" s="15" t="s">
        <v>15</v>
      </c>
      <c r="O1809" s="10">
        <f>+Vendes[[#This Row],[Base Imposable]]</f>
        <v>0</v>
      </c>
    </row>
    <row r="1810" spans="1:15" ht="15" customHeight="1" x14ac:dyDescent="0.3">
      <c r="A1810" s="19"/>
      <c r="B1810" s="19"/>
      <c r="C1810" s="19"/>
      <c r="D1810" s="19"/>
      <c r="E1810" s="19"/>
      <c r="F1810" s="19"/>
      <c r="G1810" s="10">
        <f>+Vendes[[#This Row],[Base Imposable]]*Vendes[[#This Row],[% IVA]]</f>
        <v>0</v>
      </c>
      <c r="H1810" s="10">
        <f>-Vendes[[#This Row],[Base Imposable]]*Vendes[[#This Row],[% IRPF]]</f>
        <v>0</v>
      </c>
      <c r="I1810" s="10">
        <f>+Vendes[[#This Row],[Base Imposable]]+Vendes[[#This Row],[Quota IVA]]+Vendes[[#This Row],[IRPF]]</f>
        <v>0</v>
      </c>
      <c r="J1810" s="19"/>
      <c r="K1810" s="17">
        <f>+MONTH(Vendes[[#This Row],[Data Factura]])</f>
        <v>1</v>
      </c>
      <c r="L1810" s="17">
        <f>+YEAR(Vendes[[#This Row],[Data Factura]])</f>
        <v>1900</v>
      </c>
      <c r="M1810" s="18">
        <f>+Vendes[[#This Row],[Data Factura]]</f>
        <v>0</v>
      </c>
      <c r="N1810" s="15" t="s">
        <v>15</v>
      </c>
      <c r="O1810" s="10">
        <f>+Vendes[[#This Row],[Base Imposable]]</f>
        <v>0</v>
      </c>
    </row>
    <row r="1811" spans="1:15" ht="15" customHeight="1" x14ac:dyDescent="0.3">
      <c r="A1811" s="19"/>
      <c r="B1811" s="19"/>
      <c r="C1811" s="19"/>
      <c r="D1811" s="19"/>
      <c r="E1811" s="19"/>
      <c r="F1811" s="19"/>
      <c r="G1811" s="10">
        <f>+Vendes[[#This Row],[Base Imposable]]*Vendes[[#This Row],[% IVA]]</f>
        <v>0</v>
      </c>
      <c r="H1811" s="10">
        <f>-Vendes[[#This Row],[Base Imposable]]*Vendes[[#This Row],[% IRPF]]</f>
        <v>0</v>
      </c>
      <c r="I1811" s="10">
        <f>+Vendes[[#This Row],[Base Imposable]]+Vendes[[#This Row],[Quota IVA]]+Vendes[[#This Row],[IRPF]]</f>
        <v>0</v>
      </c>
      <c r="J1811" s="19"/>
      <c r="K1811" s="17">
        <f>+MONTH(Vendes[[#This Row],[Data Factura]])</f>
        <v>1</v>
      </c>
      <c r="L1811" s="17">
        <f>+YEAR(Vendes[[#This Row],[Data Factura]])</f>
        <v>1900</v>
      </c>
      <c r="M1811" s="18">
        <f>+Vendes[[#This Row],[Data Factura]]</f>
        <v>0</v>
      </c>
      <c r="N1811" s="15" t="s">
        <v>15</v>
      </c>
      <c r="O1811" s="10">
        <f>+Vendes[[#This Row],[Base Imposable]]</f>
        <v>0</v>
      </c>
    </row>
    <row r="1812" spans="1:15" ht="15" customHeight="1" x14ac:dyDescent="0.3">
      <c r="A1812" s="19"/>
      <c r="B1812" s="19"/>
      <c r="C1812" s="19"/>
      <c r="D1812" s="19"/>
      <c r="E1812" s="19"/>
      <c r="F1812" s="19"/>
      <c r="G1812" s="10">
        <f>+Vendes[[#This Row],[Base Imposable]]*Vendes[[#This Row],[% IVA]]</f>
        <v>0</v>
      </c>
      <c r="H1812" s="10">
        <f>-Vendes[[#This Row],[Base Imposable]]*Vendes[[#This Row],[% IRPF]]</f>
        <v>0</v>
      </c>
      <c r="I1812" s="10">
        <f>+Vendes[[#This Row],[Base Imposable]]+Vendes[[#This Row],[Quota IVA]]+Vendes[[#This Row],[IRPF]]</f>
        <v>0</v>
      </c>
      <c r="J1812" s="19"/>
      <c r="K1812" s="17">
        <f>+MONTH(Vendes[[#This Row],[Data Factura]])</f>
        <v>1</v>
      </c>
      <c r="L1812" s="17">
        <f>+YEAR(Vendes[[#This Row],[Data Factura]])</f>
        <v>1900</v>
      </c>
      <c r="M1812" s="18">
        <f>+Vendes[[#This Row],[Data Factura]]</f>
        <v>0</v>
      </c>
      <c r="N1812" s="15" t="s">
        <v>15</v>
      </c>
      <c r="O1812" s="10">
        <f>+Vendes[[#This Row],[Base Imposable]]</f>
        <v>0</v>
      </c>
    </row>
    <row r="1813" spans="1:15" ht="15" customHeight="1" x14ac:dyDescent="0.3">
      <c r="A1813" s="19"/>
      <c r="B1813" s="19"/>
      <c r="C1813" s="19"/>
      <c r="D1813" s="19"/>
      <c r="E1813" s="19"/>
      <c r="F1813" s="19"/>
      <c r="G1813" s="10">
        <f>+Vendes[[#This Row],[Base Imposable]]*Vendes[[#This Row],[% IVA]]</f>
        <v>0</v>
      </c>
      <c r="H1813" s="10">
        <f>-Vendes[[#This Row],[Base Imposable]]*Vendes[[#This Row],[% IRPF]]</f>
        <v>0</v>
      </c>
      <c r="I1813" s="10">
        <f>+Vendes[[#This Row],[Base Imposable]]+Vendes[[#This Row],[Quota IVA]]+Vendes[[#This Row],[IRPF]]</f>
        <v>0</v>
      </c>
      <c r="J1813" s="19"/>
      <c r="K1813" s="17">
        <f>+MONTH(Vendes[[#This Row],[Data Factura]])</f>
        <v>1</v>
      </c>
      <c r="L1813" s="17">
        <f>+YEAR(Vendes[[#This Row],[Data Factura]])</f>
        <v>1900</v>
      </c>
      <c r="M1813" s="18">
        <f>+Vendes[[#This Row],[Data Factura]]</f>
        <v>0</v>
      </c>
      <c r="N1813" s="15" t="s">
        <v>15</v>
      </c>
      <c r="O1813" s="10">
        <f>+Vendes[[#This Row],[Base Imposable]]</f>
        <v>0</v>
      </c>
    </row>
    <row r="1814" spans="1:15" ht="15" customHeight="1" x14ac:dyDescent="0.3">
      <c r="A1814" s="19"/>
      <c r="B1814" s="19"/>
      <c r="C1814" s="19"/>
      <c r="D1814" s="19"/>
      <c r="E1814" s="19"/>
      <c r="F1814" s="19"/>
      <c r="G1814" s="10">
        <f>+Vendes[[#This Row],[Base Imposable]]*Vendes[[#This Row],[% IVA]]</f>
        <v>0</v>
      </c>
      <c r="H1814" s="10">
        <f>-Vendes[[#This Row],[Base Imposable]]*Vendes[[#This Row],[% IRPF]]</f>
        <v>0</v>
      </c>
      <c r="I1814" s="10">
        <f>+Vendes[[#This Row],[Base Imposable]]+Vendes[[#This Row],[Quota IVA]]+Vendes[[#This Row],[IRPF]]</f>
        <v>0</v>
      </c>
      <c r="J1814" s="19"/>
      <c r="K1814" s="17">
        <f>+MONTH(Vendes[[#This Row],[Data Factura]])</f>
        <v>1</v>
      </c>
      <c r="L1814" s="17">
        <f>+YEAR(Vendes[[#This Row],[Data Factura]])</f>
        <v>1900</v>
      </c>
      <c r="M1814" s="18">
        <f>+Vendes[[#This Row],[Data Factura]]</f>
        <v>0</v>
      </c>
      <c r="N1814" s="15" t="s">
        <v>15</v>
      </c>
      <c r="O1814" s="10">
        <f>+Vendes[[#This Row],[Base Imposable]]</f>
        <v>0</v>
      </c>
    </row>
    <row r="1815" spans="1:15" ht="15" customHeight="1" x14ac:dyDescent="0.3">
      <c r="A1815" s="19"/>
      <c r="B1815" s="19"/>
      <c r="C1815" s="19"/>
      <c r="D1815" s="19"/>
      <c r="E1815" s="19"/>
      <c r="F1815" s="19"/>
      <c r="G1815" s="10">
        <f>+Vendes[[#This Row],[Base Imposable]]*Vendes[[#This Row],[% IVA]]</f>
        <v>0</v>
      </c>
      <c r="H1815" s="10">
        <f>-Vendes[[#This Row],[Base Imposable]]*Vendes[[#This Row],[% IRPF]]</f>
        <v>0</v>
      </c>
      <c r="I1815" s="10">
        <f>+Vendes[[#This Row],[Base Imposable]]+Vendes[[#This Row],[Quota IVA]]+Vendes[[#This Row],[IRPF]]</f>
        <v>0</v>
      </c>
      <c r="J1815" s="19"/>
      <c r="K1815" s="17">
        <f>+MONTH(Vendes[[#This Row],[Data Factura]])</f>
        <v>1</v>
      </c>
      <c r="L1815" s="17">
        <f>+YEAR(Vendes[[#This Row],[Data Factura]])</f>
        <v>1900</v>
      </c>
      <c r="M1815" s="18">
        <f>+Vendes[[#This Row],[Data Factura]]</f>
        <v>0</v>
      </c>
      <c r="N1815" s="15" t="s">
        <v>15</v>
      </c>
      <c r="O1815" s="10">
        <f>+Vendes[[#This Row],[Base Imposable]]</f>
        <v>0</v>
      </c>
    </row>
    <row r="1816" spans="1:15" ht="15" customHeight="1" x14ac:dyDescent="0.3">
      <c r="A1816" s="19"/>
      <c r="B1816" s="19"/>
      <c r="C1816" s="19"/>
      <c r="D1816" s="19"/>
      <c r="E1816" s="19"/>
      <c r="F1816" s="19"/>
      <c r="G1816" s="10">
        <f>+Vendes[[#This Row],[Base Imposable]]*Vendes[[#This Row],[% IVA]]</f>
        <v>0</v>
      </c>
      <c r="H1816" s="10">
        <f>-Vendes[[#This Row],[Base Imposable]]*Vendes[[#This Row],[% IRPF]]</f>
        <v>0</v>
      </c>
      <c r="I1816" s="10">
        <f>+Vendes[[#This Row],[Base Imposable]]+Vendes[[#This Row],[Quota IVA]]+Vendes[[#This Row],[IRPF]]</f>
        <v>0</v>
      </c>
      <c r="J1816" s="19"/>
      <c r="K1816" s="17">
        <f>+MONTH(Vendes[[#This Row],[Data Factura]])</f>
        <v>1</v>
      </c>
      <c r="L1816" s="17">
        <f>+YEAR(Vendes[[#This Row],[Data Factura]])</f>
        <v>1900</v>
      </c>
      <c r="M1816" s="18">
        <f>+Vendes[[#This Row],[Data Factura]]</f>
        <v>0</v>
      </c>
      <c r="N1816" s="15" t="s">
        <v>15</v>
      </c>
      <c r="O1816" s="10">
        <f>+Vendes[[#This Row],[Base Imposable]]</f>
        <v>0</v>
      </c>
    </row>
    <row r="1817" spans="1:15" ht="15" customHeight="1" x14ac:dyDescent="0.3">
      <c r="A1817" s="19"/>
      <c r="B1817" s="19"/>
      <c r="C1817" s="19"/>
      <c r="D1817" s="19"/>
      <c r="E1817" s="19"/>
      <c r="F1817" s="19"/>
      <c r="G1817" s="10">
        <f>+Vendes[[#This Row],[Base Imposable]]*Vendes[[#This Row],[% IVA]]</f>
        <v>0</v>
      </c>
      <c r="H1817" s="10">
        <f>-Vendes[[#This Row],[Base Imposable]]*Vendes[[#This Row],[% IRPF]]</f>
        <v>0</v>
      </c>
      <c r="I1817" s="10">
        <f>+Vendes[[#This Row],[Base Imposable]]+Vendes[[#This Row],[Quota IVA]]+Vendes[[#This Row],[IRPF]]</f>
        <v>0</v>
      </c>
      <c r="J1817" s="19"/>
      <c r="K1817" s="17">
        <f>+MONTH(Vendes[[#This Row],[Data Factura]])</f>
        <v>1</v>
      </c>
      <c r="L1817" s="17">
        <f>+YEAR(Vendes[[#This Row],[Data Factura]])</f>
        <v>1900</v>
      </c>
      <c r="M1817" s="18">
        <f>+Vendes[[#This Row],[Data Factura]]</f>
        <v>0</v>
      </c>
      <c r="N1817" s="15" t="s">
        <v>15</v>
      </c>
      <c r="O1817" s="10">
        <f>+Vendes[[#This Row],[Base Imposable]]</f>
        <v>0</v>
      </c>
    </row>
    <row r="1818" spans="1:15" ht="15" customHeight="1" x14ac:dyDescent="0.3">
      <c r="A1818" s="19"/>
      <c r="B1818" s="19"/>
      <c r="C1818" s="19"/>
      <c r="D1818" s="19"/>
      <c r="E1818" s="19"/>
      <c r="F1818" s="19"/>
      <c r="G1818" s="10">
        <f>+Vendes[[#This Row],[Base Imposable]]*Vendes[[#This Row],[% IVA]]</f>
        <v>0</v>
      </c>
      <c r="H1818" s="10">
        <f>-Vendes[[#This Row],[Base Imposable]]*Vendes[[#This Row],[% IRPF]]</f>
        <v>0</v>
      </c>
      <c r="I1818" s="10">
        <f>+Vendes[[#This Row],[Base Imposable]]+Vendes[[#This Row],[Quota IVA]]+Vendes[[#This Row],[IRPF]]</f>
        <v>0</v>
      </c>
      <c r="J1818" s="19"/>
      <c r="K1818" s="17">
        <f>+MONTH(Vendes[[#This Row],[Data Factura]])</f>
        <v>1</v>
      </c>
      <c r="L1818" s="17">
        <f>+YEAR(Vendes[[#This Row],[Data Factura]])</f>
        <v>1900</v>
      </c>
      <c r="M1818" s="18">
        <f>+Vendes[[#This Row],[Data Factura]]</f>
        <v>0</v>
      </c>
      <c r="N1818" s="15" t="s">
        <v>15</v>
      </c>
      <c r="O1818" s="10">
        <f>+Vendes[[#This Row],[Base Imposable]]</f>
        <v>0</v>
      </c>
    </row>
    <row r="1819" spans="1:15" ht="15" customHeight="1" x14ac:dyDescent="0.3">
      <c r="A1819" s="19"/>
      <c r="B1819" s="19"/>
      <c r="C1819" s="19"/>
      <c r="D1819" s="19"/>
      <c r="E1819" s="19"/>
      <c r="F1819" s="19"/>
      <c r="G1819" s="10">
        <f>+Vendes[[#This Row],[Base Imposable]]*Vendes[[#This Row],[% IVA]]</f>
        <v>0</v>
      </c>
      <c r="H1819" s="10">
        <f>-Vendes[[#This Row],[Base Imposable]]*Vendes[[#This Row],[% IRPF]]</f>
        <v>0</v>
      </c>
      <c r="I1819" s="10">
        <f>+Vendes[[#This Row],[Base Imposable]]+Vendes[[#This Row],[Quota IVA]]+Vendes[[#This Row],[IRPF]]</f>
        <v>0</v>
      </c>
      <c r="J1819" s="19"/>
      <c r="K1819" s="17">
        <f>+MONTH(Vendes[[#This Row],[Data Factura]])</f>
        <v>1</v>
      </c>
      <c r="L1819" s="17">
        <f>+YEAR(Vendes[[#This Row],[Data Factura]])</f>
        <v>1900</v>
      </c>
      <c r="M1819" s="18">
        <f>+Vendes[[#This Row],[Data Factura]]</f>
        <v>0</v>
      </c>
      <c r="N1819" s="15" t="s">
        <v>15</v>
      </c>
      <c r="O1819" s="10">
        <f>+Vendes[[#This Row],[Base Imposable]]</f>
        <v>0</v>
      </c>
    </row>
    <row r="1820" spans="1:15" ht="15" customHeight="1" x14ac:dyDescent="0.3">
      <c r="A1820" s="19"/>
      <c r="B1820" s="19"/>
      <c r="C1820" s="19"/>
      <c r="D1820" s="19"/>
      <c r="E1820" s="19"/>
      <c r="F1820" s="19"/>
      <c r="G1820" s="10">
        <f>+Vendes[[#This Row],[Base Imposable]]*Vendes[[#This Row],[% IVA]]</f>
        <v>0</v>
      </c>
      <c r="H1820" s="10">
        <f>-Vendes[[#This Row],[Base Imposable]]*Vendes[[#This Row],[% IRPF]]</f>
        <v>0</v>
      </c>
      <c r="I1820" s="10">
        <f>+Vendes[[#This Row],[Base Imposable]]+Vendes[[#This Row],[Quota IVA]]+Vendes[[#This Row],[IRPF]]</f>
        <v>0</v>
      </c>
      <c r="J1820" s="19"/>
      <c r="K1820" s="17">
        <f>+MONTH(Vendes[[#This Row],[Data Factura]])</f>
        <v>1</v>
      </c>
      <c r="L1820" s="17">
        <f>+YEAR(Vendes[[#This Row],[Data Factura]])</f>
        <v>1900</v>
      </c>
      <c r="M1820" s="18">
        <f>+Vendes[[#This Row],[Data Factura]]</f>
        <v>0</v>
      </c>
      <c r="N1820" s="15" t="s">
        <v>15</v>
      </c>
      <c r="O1820" s="10">
        <f>+Vendes[[#This Row],[Base Imposable]]</f>
        <v>0</v>
      </c>
    </row>
    <row r="1821" spans="1:15" ht="15" customHeight="1" x14ac:dyDescent="0.3">
      <c r="A1821" s="19"/>
      <c r="B1821" s="19"/>
      <c r="C1821" s="19"/>
      <c r="D1821" s="19"/>
      <c r="E1821" s="19"/>
      <c r="F1821" s="19"/>
      <c r="G1821" s="10">
        <f>+Vendes[[#This Row],[Base Imposable]]*Vendes[[#This Row],[% IVA]]</f>
        <v>0</v>
      </c>
      <c r="H1821" s="10">
        <f>-Vendes[[#This Row],[Base Imposable]]*Vendes[[#This Row],[% IRPF]]</f>
        <v>0</v>
      </c>
      <c r="I1821" s="10">
        <f>+Vendes[[#This Row],[Base Imposable]]+Vendes[[#This Row],[Quota IVA]]+Vendes[[#This Row],[IRPF]]</f>
        <v>0</v>
      </c>
      <c r="J1821" s="19"/>
      <c r="K1821" s="17">
        <f>+MONTH(Vendes[[#This Row],[Data Factura]])</f>
        <v>1</v>
      </c>
      <c r="L1821" s="17">
        <f>+YEAR(Vendes[[#This Row],[Data Factura]])</f>
        <v>1900</v>
      </c>
      <c r="M1821" s="18">
        <f>+Vendes[[#This Row],[Data Factura]]</f>
        <v>0</v>
      </c>
      <c r="N1821" s="15" t="s">
        <v>15</v>
      </c>
      <c r="O1821" s="10">
        <f>+Vendes[[#This Row],[Base Imposable]]</f>
        <v>0</v>
      </c>
    </row>
    <row r="1822" spans="1:15" ht="15" customHeight="1" x14ac:dyDescent="0.3">
      <c r="A1822" s="19"/>
      <c r="B1822" s="19"/>
      <c r="C1822" s="19"/>
      <c r="D1822" s="19"/>
      <c r="E1822" s="19"/>
      <c r="F1822" s="19"/>
      <c r="G1822" s="10">
        <f>+Vendes[[#This Row],[Base Imposable]]*Vendes[[#This Row],[% IVA]]</f>
        <v>0</v>
      </c>
      <c r="H1822" s="10">
        <f>-Vendes[[#This Row],[Base Imposable]]*Vendes[[#This Row],[% IRPF]]</f>
        <v>0</v>
      </c>
      <c r="I1822" s="10">
        <f>+Vendes[[#This Row],[Base Imposable]]+Vendes[[#This Row],[Quota IVA]]+Vendes[[#This Row],[IRPF]]</f>
        <v>0</v>
      </c>
      <c r="J1822" s="19"/>
      <c r="K1822" s="17">
        <f>+MONTH(Vendes[[#This Row],[Data Factura]])</f>
        <v>1</v>
      </c>
      <c r="L1822" s="17">
        <f>+YEAR(Vendes[[#This Row],[Data Factura]])</f>
        <v>1900</v>
      </c>
      <c r="M1822" s="18">
        <f>+Vendes[[#This Row],[Data Factura]]</f>
        <v>0</v>
      </c>
      <c r="N1822" s="15" t="s">
        <v>15</v>
      </c>
      <c r="O1822" s="10">
        <f>+Vendes[[#This Row],[Base Imposable]]</f>
        <v>0</v>
      </c>
    </row>
    <row r="1823" spans="1:15" ht="15" customHeight="1" x14ac:dyDescent="0.3">
      <c r="A1823" s="19"/>
      <c r="B1823" s="19"/>
      <c r="C1823" s="19"/>
      <c r="D1823" s="19"/>
      <c r="E1823" s="19"/>
      <c r="F1823" s="19"/>
      <c r="G1823" s="10">
        <f>+Vendes[[#This Row],[Base Imposable]]*Vendes[[#This Row],[% IVA]]</f>
        <v>0</v>
      </c>
      <c r="H1823" s="10">
        <f>-Vendes[[#This Row],[Base Imposable]]*Vendes[[#This Row],[% IRPF]]</f>
        <v>0</v>
      </c>
      <c r="I1823" s="10">
        <f>+Vendes[[#This Row],[Base Imposable]]+Vendes[[#This Row],[Quota IVA]]+Vendes[[#This Row],[IRPF]]</f>
        <v>0</v>
      </c>
      <c r="J1823" s="19"/>
      <c r="K1823" s="17">
        <f>+MONTH(Vendes[[#This Row],[Data Factura]])</f>
        <v>1</v>
      </c>
      <c r="L1823" s="17">
        <f>+YEAR(Vendes[[#This Row],[Data Factura]])</f>
        <v>1900</v>
      </c>
      <c r="M1823" s="18">
        <f>+Vendes[[#This Row],[Data Factura]]</f>
        <v>0</v>
      </c>
      <c r="N1823" s="15" t="s">
        <v>15</v>
      </c>
      <c r="O1823" s="10">
        <f>+Vendes[[#This Row],[Base Imposable]]</f>
        <v>0</v>
      </c>
    </row>
    <row r="1824" spans="1:15" ht="15" customHeight="1" x14ac:dyDescent="0.3">
      <c r="A1824" s="19"/>
      <c r="B1824" s="19"/>
      <c r="C1824" s="19"/>
      <c r="D1824" s="19"/>
      <c r="E1824" s="19"/>
      <c r="F1824" s="19"/>
      <c r="G1824" s="10">
        <f>+Vendes[[#This Row],[Base Imposable]]*Vendes[[#This Row],[% IVA]]</f>
        <v>0</v>
      </c>
      <c r="H1824" s="10">
        <f>-Vendes[[#This Row],[Base Imposable]]*Vendes[[#This Row],[% IRPF]]</f>
        <v>0</v>
      </c>
      <c r="I1824" s="10">
        <f>+Vendes[[#This Row],[Base Imposable]]+Vendes[[#This Row],[Quota IVA]]+Vendes[[#This Row],[IRPF]]</f>
        <v>0</v>
      </c>
      <c r="J1824" s="19"/>
      <c r="K1824" s="17">
        <f>+MONTH(Vendes[[#This Row],[Data Factura]])</f>
        <v>1</v>
      </c>
      <c r="L1824" s="17">
        <f>+YEAR(Vendes[[#This Row],[Data Factura]])</f>
        <v>1900</v>
      </c>
      <c r="M1824" s="18">
        <f>+Vendes[[#This Row],[Data Factura]]</f>
        <v>0</v>
      </c>
      <c r="N1824" s="15" t="s">
        <v>15</v>
      </c>
      <c r="O1824" s="10">
        <f>+Vendes[[#This Row],[Base Imposable]]</f>
        <v>0</v>
      </c>
    </row>
    <row r="1825" spans="1:15" ht="15" customHeight="1" x14ac:dyDescent="0.3">
      <c r="A1825" s="19"/>
      <c r="B1825" s="19"/>
      <c r="C1825" s="19"/>
      <c r="D1825" s="19"/>
      <c r="E1825" s="19"/>
      <c r="F1825" s="19"/>
      <c r="G1825" s="10">
        <f>+Vendes[[#This Row],[Base Imposable]]*Vendes[[#This Row],[% IVA]]</f>
        <v>0</v>
      </c>
      <c r="H1825" s="10">
        <f>-Vendes[[#This Row],[Base Imposable]]*Vendes[[#This Row],[% IRPF]]</f>
        <v>0</v>
      </c>
      <c r="I1825" s="10">
        <f>+Vendes[[#This Row],[Base Imposable]]+Vendes[[#This Row],[Quota IVA]]+Vendes[[#This Row],[IRPF]]</f>
        <v>0</v>
      </c>
      <c r="J1825" s="19"/>
      <c r="K1825" s="17">
        <f>+MONTH(Vendes[[#This Row],[Data Factura]])</f>
        <v>1</v>
      </c>
      <c r="L1825" s="17">
        <f>+YEAR(Vendes[[#This Row],[Data Factura]])</f>
        <v>1900</v>
      </c>
      <c r="M1825" s="18">
        <f>+Vendes[[#This Row],[Data Factura]]</f>
        <v>0</v>
      </c>
      <c r="N1825" s="15" t="s">
        <v>15</v>
      </c>
      <c r="O1825" s="10">
        <f>+Vendes[[#This Row],[Base Imposable]]</f>
        <v>0</v>
      </c>
    </row>
    <row r="1826" spans="1:15" ht="15" customHeight="1" x14ac:dyDescent="0.3">
      <c r="A1826" s="19"/>
      <c r="B1826" s="19"/>
      <c r="C1826" s="19"/>
      <c r="D1826" s="19"/>
      <c r="E1826" s="19"/>
      <c r="F1826" s="19"/>
      <c r="G1826" s="10">
        <f>+Vendes[[#This Row],[Base Imposable]]*Vendes[[#This Row],[% IVA]]</f>
        <v>0</v>
      </c>
      <c r="H1826" s="10">
        <f>-Vendes[[#This Row],[Base Imposable]]*Vendes[[#This Row],[% IRPF]]</f>
        <v>0</v>
      </c>
      <c r="I1826" s="10">
        <f>+Vendes[[#This Row],[Base Imposable]]+Vendes[[#This Row],[Quota IVA]]+Vendes[[#This Row],[IRPF]]</f>
        <v>0</v>
      </c>
      <c r="J1826" s="19"/>
      <c r="K1826" s="17">
        <f>+MONTH(Vendes[[#This Row],[Data Factura]])</f>
        <v>1</v>
      </c>
      <c r="L1826" s="17">
        <f>+YEAR(Vendes[[#This Row],[Data Factura]])</f>
        <v>1900</v>
      </c>
      <c r="M1826" s="18">
        <f>+Vendes[[#This Row],[Data Factura]]</f>
        <v>0</v>
      </c>
      <c r="N1826" s="15" t="s">
        <v>15</v>
      </c>
      <c r="O1826" s="10">
        <f>+Vendes[[#This Row],[Base Imposable]]</f>
        <v>0</v>
      </c>
    </row>
    <row r="1827" spans="1:15" ht="15" customHeight="1" x14ac:dyDescent="0.3">
      <c r="A1827" s="19"/>
      <c r="B1827" s="19"/>
      <c r="C1827" s="19"/>
      <c r="D1827" s="19"/>
      <c r="E1827" s="19"/>
      <c r="F1827" s="19"/>
      <c r="G1827" s="10">
        <f>+Vendes[[#This Row],[Base Imposable]]*Vendes[[#This Row],[% IVA]]</f>
        <v>0</v>
      </c>
      <c r="H1827" s="10">
        <f>-Vendes[[#This Row],[Base Imposable]]*Vendes[[#This Row],[% IRPF]]</f>
        <v>0</v>
      </c>
      <c r="I1827" s="10">
        <f>+Vendes[[#This Row],[Base Imposable]]+Vendes[[#This Row],[Quota IVA]]+Vendes[[#This Row],[IRPF]]</f>
        <v>0</v>
      </c>
      <c r="J1827" s="19"/>
      <c r="K1827" s="17">
        <f>+MONTH(Vendes[[#This Row],[Data Factura]])</f>
        <v>1</v>
      </c>
      <c r="L1827" s="17">
        <f>+YEAR(Vendes[[#This Row],[Data Factura]])</f>
        <v>1900</v>
      </c>
      <c r="M1827" s="18">
        <f>+Vendes[[#This Row],[Data Factura]]</f>
        <v>0</v>
      </c>
      <c r="N1827" s="15" t="s">
        <v>15</v>
      </c>
      <c r="O1827" s="10">
        <f>+Vendes[[#This Row],[Base Imposable]]</f>
        <v>0</v>
      </c>
    </row>
    <row r="1828" spans="1:15" ht="15" customHeight="1" x14ac:dyDescent="0.3">
      <c r="A1828" s="19"/>
      <c r="B1828" s="19"/>
      <c r="C1828" s="19"/>
      <c r="D1828" s="19"/>
      <c r="E1828" s="19"/>
      <c r="F1828" s="19"/>
      <c r="G1828" s="10">
        <f>+Vendes[[#This Row],[Base Imposable]]*Vendes[[#This Row],[% IVA]]</f>
        <v>0</v>
      </c>
      <c r="H1828" s="10">
        <f>-Vendes[[#This Row],[Base Imposable]]*Vendes[[#This Row],[% IRPF]]</f>
        <v>0</v>
      </c>
      <c r="I1828" s="10">
        <f>+Vendes[[#This Row],[Base Imposable]]+Vendes[[#This Row],[Quota IVA]]+Vendes[[#This Row],[IRPF]]</f>
        <v>0</v>
      </c>
      <c r="J1828" s="19"/>
      <c r="K1828" s="17">
        <f>+MONTH(Vendes[[#This Row],[Data Factura]])</f>
        <v>1</v>
      </c>
      <c r="L1828" s="17">
        <f>+YEAR(Vendes[[#This Row],[Data Factura]])</f>
        <v>1900</v>
      </c>
      <c r="M1828" s="18">
        <f>+Vendes[[#This Row],[Data Factura]]</f>
        <v>0</v>
      </c>
      <c r="N1828" s="15" t="s">
        <v>15</v>
      </c>
      <c r="O1828" s="10">
        <f>+Vendes[[#This Row],[Base Imposable]]</f>
        <v>0</v>
      </c>
    </row>
    <row r="1829" spans="1:15" ht="15" customHeight="1" x14ac:dyDescent="0.3">
      <c r="A1829" s="19"/>
      <c r="B1829" s="19"/>
      <c r="C1829" s="19"/>
      <c r="D1829" s="19"/>
      <c r="E1829" s="19"/>
      <c r="F1829" s="19"/>
      <c r="G1829" s="10">
        <f>+Vendes[[#This Row],[Base Imposable]]*Vendes[[#This Row],[% IVA]]</f>
        <v>0</v>
      </c>
      <c r="H1829" s="10">
        <f>-Vendes[[#This Row],[Base Imposable]]*Vendes[[#This Row],[% IRPF]]</f>
        <v>0</v>
      </c>
      <c r="I1829" s="10">
        <f>+Vendes[[#This Row],[Base Imposable]]+Vendes[[#This Row],[Quota IVA]]+Vendes[[#This Row],[IRPF]]</f>
        <v>0</v>
      </c>
      <c r="J1829" s="19"/>
      <c r="K1829" s="17">
        <f>+MONTH(Vendes[[#This Row],[Data Factura]])</f>
        <v>1</v>
      </c>
      <c r="L1829" s="17">
        <f>+YEAR(Vendes[[#This Row],[Data Factura]])</f>
        <v>1900</v>
      </c>
      <c r="M1829" s="18">
        <f>+Vendes[[#This Row],[Data Factura]]</f>
        <v>0</v>
      </c>
      <c r="N1829" s="15" t="s">
        <v>15</v>
      </c>
      <c r="O1829" s="10">
        <f>+Vendes[[#This Row],[Base Imposable]]</f>
        <v>0</v>
      </c>
    </row>
    <row r="1830" spans="1:15" ht="15" customHeight="1" x14ac:dyDescent="0.3">
      <c r="A1830" s="19"/>
      <c r="B1830" s="19"/>
      <c r="C1830" s="19"/>
      <c r="D1830" s="19"/>
      <c r="E1830" s="19"/>
      <c r="F1830" s="19"/>
      <c r="G1830" s="10">
        <f>+Vendes[[#This Row],[Base Imposable]]*Vendes[[#This Row],[% IVA]]</f>
        <v>0</v>
      </c>
      <c r="H1830" s="10">
        <f>-Vendes[[#This Row],[Base Imposable]]*Vendes[[#This Row],[% IRPF]]</f>
        <v>0</v>
      </c>
      <c r="I1830" s="10">
        <f>+Vendes[[#This Row],[Base Imposable]]+Vendes[[#This Row],[Quota IVA]]+Vendes[[#This Row],[IRPF]]</f>
        <v>0</v>
      </c>
      <c r="J1830" s="19"/>
      <c r="K1830" s="17">
        <f>+MONTH(Vendes[[#This Row],[Data Factura]])</f>
        <v>1</v>
      </c>
      <c r="L1830" s="17">
        <f>+YEAR(Vendes[[#This Row],[Data Factura]])</f>
        <v>1900</v>
      </c>
      <c r="M1830" s="18">
        <f>+Vendes[[#This Row],[Data Factura]]</f>
        <v>0</v>
      </c>
      <c r="N1830" s="15" t="s">
        <v>15</v>
      </c>
      <c r="O1830" s="10">
        <f>+Vendes[[#This Row],[Base Imposable]]</f>
        <v>0</v>
      </c>
    </row>
    <row r="1831" spans="1:15" ht="15" customHeight="1" x14ac:dyDescent="0.3">
      <c r="A1831" s="19"/>
      <c r="B1831" s="19"/>
      <c r="C1831" s="19"/>
      <c r="D1831" s="19"/>
      <c r="E1831" s="19"/>
      <c r="F1831" s="19"/>
      <c r="G1831" s="10">
        <f>+Vendes[[#This Row],[Base Imposable]]*Vendes[[#This Row],[% IVA]]</f>
        <v>0</v>
      </c>
      <c r="H1831" s="10">
        <f>-Vendes[[#This Row],[Base Imposable]]*Vendes[[#This Row],[% IRPF]]</f>
        <v>0</v>
      </c>
      <c r="I1831" s="10">
        <f>+Vendes[[#This Row],[Base Imposable]]+Vendes[[#This Row],[Quota IVA]]+Vendes[[#This Row],[IRPF]]</f>
        <v>0</v>
      </c>
      <c r="J1831" s="19"/>
      <c r="K1831" s="17">
        <f>+MONTH(Vendes[[#This Row],[Data Factura]])</f>
        <v>1</v>
      </c>
      <c r="L1831" s="17">
        <f>+YEAR(Vendes[[#This Row],[Data Factura]])</f>
        <v>1900</v>
      </c>
      <c r="M1831" s="18">
        <f>+Vendes[[#This Row],[Data Factura]]</f>
        <v>0</v>
      </c>
      <c r="N1831" s="15" t="s">
        <v>15</v>
      </c>
      <c r="O1831" s="10">
        <f>+Vendes[[#This Row],[Base Imposable]]</f>
        <v>0</v>
      </c>
    </row>
    <row r="1832" spans="1:15" ht="15" customHeight="1" x14ac:dyDescent="0.3">
      <c r="A1832" s="19"/>
      <c r="B1832" s="19"/>
      <c r="C1832" s="19"/>
      <c r="D1832" s="19"/>
      <c r="E1832" s="19"/>
      <c r="F1832" s="19"/>
      <c r="G1832" s="10">
        <f>+Vendes[[#This Row],[Base Imposable]]*Vendes[[#This Row],[% IVA]]</f>
        <v>0</v>
      </c>
      <c r="H1832" s="10">
        <f>-Vendes[[#This Row],[Base Imposable]]*Vendes[[#This Row],[% IRPF]]</f>
        <v>0</v>
      </c>
      <c r="I1832" s="10">
        <f>+Vendes[[#This Row],[Base Imposable]]+Vendes[[#This Row],[Quota IVA]]+Vendes[[#This Row],[IRPF]]</f>
        <v>0</v>
      </c>
      <c r="J1832" s="19"/>
      <c r="K1832" s="17">
        <f>+MONTH(Vendes[[#This Row],[Data Factura]])</f>
        <v>1</v>
      </c>
      <c r="L1832" s="17">
        <f>+YEAR(Vendes[[#This Row],[Data Factura]])</f>
        <v>1900</v>
      </c>
      <c r="M1832" s="18">
        <f>+Vendes[[#This Row],[Data Factura]]</f>
        <v>0</v>
      </c>
      <c r="N1832" s="15" t="s">
        <v>15</v>
      </c>
      <c r="O1832" s="10">
        <f>+Vendes[[#This Row],[Base Imposable]]</f>
        <v>0</v>
      </c>
    </row>
    <row r="1833" spans="1:15" ht="15" customHeight="1" x14ac:dyDescent="0.3">
      <c r="A1833" s="19"/>
      <c r="B1833" s="19"/>
      <c r="C1833" s="19"/>
      <c r="D1833" s="19"/>
      <c r="E1833" s="19"/>
      <c r="F1833" s="19"/>
      <c r="G1833" s="10">
        <f>+Vendes[[#This Row],[Base Imposable]]*Vendes[[#This Row],[% IVA]]</f>
        <v>0</v>
      </c>
      <c r="H1833" s="10">
        <f>-Vendes[[#This Row],[Base Imposable]]*Vendes[[#This Row],[% IRPF]]</f>
        <v>0</v>
      </c>
      <c r="I1833" s="10">
        <f>+Vendes[[#This Row],[Base Imposable]]+Vendes[[#This Row],[Quota IVA]]+Vendes[[#This Row],[IRPF]]</f>
        <v>0</v>
      </c>
      <c r="J1833" s="19"/>
      <c r="K1833" s="17">
        <f>+MONTH(Vendes[[#This Row],[Data Factura]])</f>
        <v>1</v>
      </c>
      <c r="L1833" s="17">
        <f>+YEAR(Vendes[[#This Row],[Data Factura]])</f>
        <v>1900</v>
      </c>
      <c r="M1833" s="18">
        <f>+Vendes[[#This Row],[Data Factura]]</f>
        <v>0</v>
      </c>
      <c r="N1833" s="15" t="s">
        <v>15</v>
      </c>
      <c r="O1833" s="10">
        <f>+Vendes[[#This Row],[Base Imposable]]</f>
        <v>0</v>
      </c>
    </row>
    <row r="1834" spans="1:15" ht="15" customHeight="1" x14ac:dyDescent="0.3">
      <c r="A1834" s="19"/>
      <c r="B1834" s="19"/>
      <c r="C1834" s="19"/>
      <c r="D1834" s="19"/>
      <c r="E1834" s="19"/>
      <c r="F1834" s="19"/>
      <c r="G1834" s="10">
        <f>+Vendes[[#This Row],[Base Imposable]]*Vendes[[#This Row],[% IVA]]</f>
        <v>0</v>
      </c>
      <c r="H1834" s="10">
        <f>-Vendes[[#This Row],[Base Imposable]]*Vendes[[#This Row],[% IRPF]]</f>
        <v>0</v>
      </c>
      <c r="I1834" s="10">
        <f>+Vendes[[#This Row],[Base Imposable]]+Vendes[[#This Row],[Quota IVA]]+Vendes[[#This Row],[IRPF]]</f>
        <v>0</v>
      </c>
      <c r="J1834" s="19"/>
      <c r="K1834" s="17">
        <f>+MONTH(Vendes[[#This Row],[Data Factura]])</f>
        <v>1</v>
      </c>
      <c r="L1834" s="17">
        <f>+YEAR(Vendes[[#This Row],[Data Factura]])</f>
        <v>1900</v>
      </c>
      <c r="M1834" s="18">
        <f>+Vendes[[#This Row],[Data Factura]]</f>
        <v>0</v>
      </c>
      <c r="N1834" s="15" t="s">
        <v>15</v>
      </c>
      <c r="O1834" s="10">
        <f>+Vendes[[#This Row],[Base Imposable]]</f>
        <v>0</v>
      </c>
    </row>
    <row r="1835" spans="1:15" ht="15" customHeight="1" x14ac:dyDescent="0.3">
      <c r="A1835" s="19"/>
      <c r="B1835" s="19"/>
      <c r="C1835" s="19"/>
      <c r="D1835" s="19"/>
      <c r="E1835" s="19"/>
      <c r="F1835" s="19"/>
      <c r="G1835" s="10">
        <f>+Vendes[[#This Row],[Base Imposable]]*Vendes[[#This Row],[% IVA]]</f>
        <v>0</v>
      </c>
      <c r="H1835" s="10">
        <f>-Vendes[[#This Row],[Base Imposable]]*Vendes[[#This Row],[% IRPF]]</f>
        <v>0</v>
      </c>
      <c r="I1835" s="10">
        <f>+Vendes[[#This Row],[Base Imposable]]+Vendes[[#This Row],[Quota IVA]]+Vendes[[#This Row],[IRPF]]</f>
        <v>0</v>
      </c>
      <c r="J1835" s="19"/>
      <c r="K1835" s="17">
        <f>+MONTH(Vendes[[#This Row],[Data Factura]])</f>
        <v>1</v>
      </c>
      <c r="L1835" s="17">
        <f>+YEAR(Vendes[[#This Row],[Data Factura]])</f>
        <v>1900</v>
      </c>
      <c r="M1835" s="18">
        <f>+Vendes[[#This Row],[Data Factura]]</f>
        <v>0</v>
      </c>
      <c r="N1835" s="15" t="s">
        <v>15</v>
      </c>
      <c r="O1835" s="10">
        <f>+Vendes[[#This Row],[Base Imposable]]</f>
        <v>0</v>
      </c>
    </row>
    <row r="1836" spans="1:15" ht="15" customHeight="1" x14ac:dyDescent="0.3">
      <c r="A1836" s="19"/>
      <c r="B1836" s="19"/>
      <c r="C1836" s="19"/>
      <c r="D1836" s="19"/>
      <c r="E1836" s="19"/>
      <c r="F1836" s="19"/>
      <c r="G1836" s="10">
        <f>+Vendes[[#This Row],[Base Imposable]]*Vendes[[#This Row],[% IVA]]</f>
        <v>0</v>
      </c>
      <c r="H1836" s="10">
        <f>-Vendes[[#This Row],[Base Imposable]]*Vendes[[#This Row],[% IRPF]]</f>
        <v>0</v>
      </c>
      <c r="I1836" s="10">
        <f>+Vendes[[#This Row],[Base Imposable]]+Vendes[[#This Row],[Quota IVA]]+Vendes[[#This Row],[IRPF]]</f>
        <v>0</v>
      </c>
      <c r="J1836" s="19"/>
      <c r="K1836" s="17">
        <f>+MONTH(Vendes[[#This Row],[Data Factura]])</f>
        <v>1</v>
      </c>
      <c r="L1836" s="17">
        <f>+YEAR(Vendes[[#This Row],[Data Factura]])</f>
        <v>1900</v>
      </c>
      <c r="M1836" s="18">
        <f>+Vendes[[#This Row],[Data Factura]]</f>
        <v>0</v>
      </c>
      <c r="N1836" s="15" t="s">
        <v>15</v>
      </c>
      <c r="O1836" s="10">
        <f>+Vendes[[#This Row],[Base Imposable]]</f>
        <v>0</v>
      </c>
    </row>
    <row r="1837" spans="1:15" ht="15" customHeight="1" x14ac:dyDescent="0.3">
      <c r="A1837" s="19"/>
      <c r="B1837" s="19"/>
      <c r="C1837" s="19"/>
      <c r="D1837" s="19"/>
      <c r="E1837" s="19"/>
      <c r="F1837" s="19"/>
      <c r="G1837" s="10">
        <f>+Vendes[[#This Row],[Base Imposable]]*Vendes[[#This Row],[% IVA]]</f>
        <v>0</v>
      </c>
      <c r="H1837" s="10">
        <f>-Vendes[[#This Row],[Base Imposable]]*Vendes[[#This Row],[% IRPF]]</f>
        <v>0</v>
      </c>
      <c r="I1837" s="10">
        <f>+Vendes[[#This Row],[Base Imposable]]+Vendes[[#This Row],[Quota IVA]]+Vendes[[#This Row],[IRPF]]</f>
        <v>0</v>
      </c>
      <c r="J1837" s="19"/>
      <c r="K1837" s="17">
        <f>+MONTH(Vendes[[#This Row],[Data Factura]])</f>
        <v>1</v>
      </c>
      <c r="L1837" s="17">
        <f>+YEAR(Vendes[[#This Row],[Data Factura]])</f>
        <v>1900</v>
      </c>
      <c r="M1837" s="18">
        <f>+Vendes[[#This Row],[Data Factura]]</f>
        <v>0</v>
      </c>
      <c r="N1837" s="15" t="s">
        <v>15</v>
      </c>
      <c r="O1837" s="10">
        <f>+Vendes[[#This Row],[Base Imposable]]</f>
        <v>0</v>
      </c>
    </row>
    <row r="1838" spans="1:15" ht="15" customHeight="1" x14ac:dyDescent="0.3">
      <c r="A1838" s="19"/>
      <c r="B1838" s="19"/>
      <c r="C1838" s="19"/>
      <c r="D1838" s="19"/>
      <c r="E1838" s="19"/>
      <c r="F1838" s="19"/>
      <c r="G1838" s="10">
        <f>+Vendes[[#This Row],[Base Imposable]]*Vendes[[#This Row],[% IVA]]</f>
        <v>0</v>
      </c>
      <c r="H1838" s="10">
        <f>-Vendes[[#This Row],[Base Imposable]]*Vendes[[#This Row],[% IRPF]]</f>
        <v>0</v>
      </c>
      <c r="I1838" s="10">
        <f>+Vendes[[#This Row],[Base Imposable]]+Vendes[[#This Row],[Quota IVA]]+Vendes[[#This Row],[IRPF]]</f>
        <v>0</v>
      </c>
      <c r="J1838" s="19"/>
      <c r="K1838" s="17">
        <f>+MONTH(Vendes[[#This Row],[Data Factura]])</f>
        <v>1</v>
      </c>
      <c r="L1838" s="17">
        <f>+YEAR(Vendes[[#This Row],[Data Factura]])</f>
        <v>1900</v>
      </c>
      <c r="M1838" s="18">
        <f>+Vendes[[#This Row],[Data Factura]]</f>
        <v>0</v>
      </c>
      <c r="N1838" s="15" t="s">
        <v>15</v>
      </c>
      <c r="O1838" s="10">
        <f>+Vendes[[#This Row],[Base Imposable]]</f>
        <v>0</v>
      </c>
    </row>
    <row r="1839" spans="1:15" ht="15" customHeight="1" x14ac:dyDescent="0.3">
      <c r="A1839" s="19"/>
      <c r="B1839" s="19"/>
      <c r="C1839" s="19"/>
      <c r="D1839" s="19"/>
      <c r="E1839" s="19"/>
      <c r="F1839" s="19"/>
      <c r="G1839" s="10">
        <f>+Vendes[[#This Row],[Base Imposable]]*Vendes[[#This Row],[% IVA]]</f>
        <v>0</v>
      </c>
      <c r="H1839" s="10">
        <f>-Vendes[[#This Row],[Base Imposable]]*Vendes[[#This Row],[% IRPF]]</f>
        <v>0</v>
      </c>
      <c r="I1839" s="10">
        <f>+Vendes[[#This Row],[Base Imposable]]+Vendes[[#This Row],[Quota IVA]]+Vendes[[#This Row],[IRPF]]</f>
        <v>0</v>
      </c>
      <c r="J1839" s="19"/>
      <c r="K1839" s="17">
        <f>+MONTH(Vendes[[#This Row],[Data Factura]])</f>
        <v>1</v>
      </c>
      <c r="L1839" s="17">
        <f>+YEAR(Vendes[[#This Row],[Data Factura]])</f>
        <v>1900</v>
      </c>
      <c r="M1839" s="18">
        <f>+Vendes[[#This Row],[Data Factura]]</f>
        <v>0</v>
      </c>
      <c r="N1839" s="15" t="s">
        <v>15</v>
      </c>
      <c r="O1839" s="10">
        <f>+Vendes[[#This Row],[Base Imposable]]</f>
        <v>0</v>
      </c>
    </row>
    <row r="1840" spans="1:15" ht="15" customHeight="1" x14ac:dyDescent="0.3">
      <c r="A1840" s="19"/>
      <c r="B1840" s="19"/>
      <c r="C1840" s="19"/>
      <c r="D1840" s="19"/>
      <c r="E1840" s="19"/>
      <c r="F1840" s="19"/>
      <c r="G1840" s="10">
        <f>+Vendes[[#This Row],[Base Imposable]]*Vendes[[#This Row],[% IVA]]</f>
        <v>0</v>
      </c>
      <c r="H1840" s="10">
        <f>-Vendes[[#This Row],[Base Imposable]]*Vendes[[#This Row],[% IRPF]]</f>
        <v>0</v>
      </c>
      <c r="I1840" s="10">
        <f>+Vendes[[#This Row],[Base Imposable]]+Vendes[[#This Row],[Quota IVA]]+Vendes[[#This Row],[IRPF]]</f>
        <v>0</v>
      </c>
      <c r="J1840" s="19"/>
      <c r="K1840" s="17">
        <f>+MONTH(Vendes[[#This Row],[Data Factura]])</f>
        <v>1</v>
      </c>
      <c r="L1840" s="17">
        <f>+YEAR(Vendes[[#This Row],[Data Factura]])</f>
        <v>1900</v>
      </c>
      <c r="M1840" s="18">
        <f>+Vendes[[#This Row],[Data Factura]]</f>
        <v>0</v>
      </c>
      <c r="N1840" s="15" t="s">
        <v>15</v>
      </c>
      <c r="O1840" s="10">
        <f>+Vendes[[#This Row],[Base Imposable]]</f>
        <v>0</v>
      </c>
    </row>
    <row r="1841" spans="1:15" ht="15" customHeight="1" x14ac:dyDescent="0.3">
      <c r="A1841" s="19"/>
      <c r="B1841" s="19"/>
      <c r="C1841" s="19"/>
      <c r="D1841" s="19"/>
      <c r="E1841" s="19"/>
      <c r="F1841" s="19"/>
      <c r="G1841" s="10">
        <f>+Vendes[[#This Row],[Base Imposable]]*Vendes[[#This Row],[% IVA]]</f>
        <v>0</v>
      </c>
      <c r="H1841" s="10">
        <f>-Vendes[[#This Row],[Base Imposable]]*Vendes[[#This Row],[% IRPF]]</f>
        <v>0</v>
      </c>
      <c r="I1841" s="10">
        <f>+Vendes[[#This Row],[Base Imposable]]+Vendes[[#This Row],[Quota IVA]]+Vendes[[#This Row],[IRPF]]</f>
        <v>0</v>
      </c>
      <c r="J1841" s="19"/>
      <c r="K1841" s="17">
        <f>+MONTH(Vendes[[#This Row],[Data Factura]])</f>
        <v>1</v>
      </c>
      <c r="L1841" s="17">
        <f>+YEAR(Vendes[[#This Row],[Data Factura]])</f>
        <v>1900</v>
      </c>
      <c r="M1841" s="18">
        <f>+Vendes[[#This Row],[Data Factura]]</f>
        <v>0</v>
      </c>
      <c r="N1841" s="15" t="s">
        <v>15</v>
      </c>
      <c r="O1841" s="10">
        <f>+Vendes[[#This Row],[Base Imposable]]</f>
        <v>0</v>
      </c>
    </row>
    <row r="1842" spans="1:15" ht="15" customHeight="1" x14ac:dyDescent="0.3">
      <c r="A1842" s="19"/>
      <c r="B1842" s="19"/>
      <c r="C1842" s="19"/>
      <c r="D1842" s="19"/>
      <c r="E1842" s="19"/>
      <c r="F1842" s="19"/>
      <c r="G1842" s="10">
        <f>+Vendes[[#This Row],[Base Imposable]]*Vendes[[#This Row],[% IVA]]</f>
        <v>0</v>
      </c>
      <c r="H1842" s="10">
        <f>-Vendes[[#This Row],[Base Imposable]]*Vendes[[#This Row],[% IRPF]]</f>
        <v>0</v>
      </c>
      <c r="I1842" s="10">
        <f>+Vendes[[#This Row],[Base Imposable]]+Vendes[[#This Row],[Quota IVA]]+Vendes[[#This Row],[IRPF]]</f>
        <v>0</v>
      </c>
      <c r="J1842" s="19"/>
      <c r="K1842" s="17">
        <f>+MONTH(Vendes[[#This Row],[Data Factura]])</f>
        <v>1</v>
      </c>
      <c r="L1842" s="17">
        <f>+YEAR(Vendes[[#This Row],[Data Factura]])</f>
        <v>1900</v>
      </c>
      <c r="M1842" s="18">
        <f>+Vendes[[#This Row],[Data Factura]]</f>
        <v>0</v>
      </c>
      <c r="N1842" s="15" t="s">
        <v>15</v>
      </c>
      <c r="O1842" s="10">
        <f>+Vendes[[#This Row],[Base Imposable]]</f>
        <v>0</v>
      </c>
    </row>
    <row r="1843" spans="1:15" ht="15" customHeight="1" x14ac:dyDescent="0.3">
      <c r="A1843" s="19"/>
      <c r="B1843" s="19"/>
      <c r="C1843" s="19"/>
      <c r="D1843" s="19"/>
      <c r="E1843" s="19"/>
      <c r="F1843" s="19"/>
      <c r="G1843" s="10">
        <f>+Vendes[[#This Row],[Base Imposable]]*Vendes[[#This Row],[% IVA]]</f>
        <v>0</v>
      </c>
      <c r="H1843" s="10">
        <f>-Vendes[[#This Row],[Base Imposable]]*Vendes[[#This Row],[% IRPF]]</f>
        <v>0</v>
      </c>
      <c r="I1843" s="10">
        <f>+Vendes[[#This Row],[Base Imposable]]+Vendes[[#This Row],[Quota IVA]]+Vendes[[#This Row],[IRPF]]</f>
        <v>0</v>
      </c>
      <c r="J1843" s="19"/>
      <c r="K1843" s="17">
        <f>+MONTH(Vendes[[#This Row],[Data Factura]])</f>
        <v>1</v>
      </c>
      <c r="L1843" s="17">
        <f>+YEAR(Vendes[[#This Row],[Data Factura]])</f>
        <v>1900</v>
      </c>
      <c r="M1843" s="18">
        <f>+Vendes[[#This Row],[Data Factura]]</f>
        <v>0</v>
      </c>
      <c r="N1843" s="15" t="s">
        <v>15</v>
      </c>
      <c r="O1843" s="10">
        <f>+Vendes[[#This Row],[Base Imposable]]</f>
        <v>0</v>
      </c>
    </row>
    <row r="1844" spans="1:15" ht="15" customHeight="1" x14ac:dyDescent="0.3">
      <c r="A1844" s="19"/>
      <c r="B1844" s="19"/>
      <c r="C1844" s="19"/>
      <c r="D1844" s="19"/>
      <c r="E1844" s="19"/>
      <c r="F1844" s="19"/>
      <c r="G1844" s="10">
        <f>+Vendes[[#This Row],[Base Imposable]]*Vendes[[#This Row],[% IVA]]</f>
        <v>0</v>
      </c>
      <c r="H1844" s="10">
        <f>-Vendes[[#This Row],[Base Imposable]]*Vendes[[#This Row],[% IRPF]]</f>
        <v>0</v>
      </c>
      <c r="I1844" s="10">
        <f>+Vendes[[#This Row],[Base Imposable]]+Vendes[[#This Row],[Quota IVA]]+Vendes[[#This Row],[IRPF]]</f>
        <v>0</v>
      </c>
      <c r="J1844" s="19"/>
      <c r="K1844" s="17">
        <f>+MONTH(Vendes[[#This Row],[Data Factura]])</f>
        <v>1</v>
      </c>
      <c r="L1844" s="17">
        <f>+YEAR(Vendes[[#This Row],[Data Factura]])</f>
        <v>1900</v>
      </c>
      <c r="M1844" s="18">
        <f>+Vendes[[#This Row],[Data Factura]]</f>
        <v>0</v>
      </c>
      <c r="N1844" s="15" t="s">
        <v>15</v>
      </c>
      <c r="O1844" s="10">
        <f>+Vendes[[#This Row],[Base Imposable]]</f>
        <v>0</v>
      </c>
    </row>
    <row r="1845" spans="1:15" ht="15" customHeight="1" x14ac:dyDescent="0.3">
      <c r="A1845" s="19"/>
      <c r="B1845" s="19"/>
      <c r="C1845" s="19"/>
      <c r="D1845" s="19"/>
      <c r="E1845" s="19"/>
      <c r="F1845" s="19"/>
      <c r="G1845" s="10">
        <f>+Vendes[[#This Row],[Base Imposable]]*Vendes[[#This Row],[% IVA]]</f>
        <v>0</v>
      </c>
      <c r="H1845" s="10">
        <f>-Vendes[[#This Row],[Base Imposable]]*Vendes[[#This Row],[% IRPF]]</f>
        <v>0</v>
      </c>
      <c r="I1845" s="10">
        <f>+Vendes[[#This Row],[Base Imposable]]+Vendes[[#This Row],[Quota IVA]]+Vendes[[#This Row],[IRPF]]</f>
        <v>0</v>
      </c>
      <c r="J1845" s="19"/>
      <c r="K1845" s="17">
        <f>+MONTH(Vendes[[#This Row],[Data Factura]])</f>
        <v>1</v>
      </c>
      <c r="L1845" s="17">
        <f>+YEAR(Vendes[[#This Row],[Data Factura]])</f>
        <v>1900</v>
      </c>
      <c r="M1845" s="18">
        <f>+Vendes[[#This Row],[Data Factura]]</f>
        <v>0</v>
      </c>
      <c r="N1845" s="15" t="s">
        <v>15</v>
      </c>
      <c r="O1845" s="10">
        <f>+Vendes[[#This Row],[Base Imposable]]</f>
        <v>0</v>
      </c>
    </row>
    <row r="1846" spans="1:15" ht="15" customHeight="1" x14ac:dyDescent="0.3">
      <c r="A1846" s="19"/>
      <c r="B1846" s="19"/>
      <c r="C1846" s="19"/>
      <c r="D1846" s="19"/>
      <c r="E1846" s="19"/>
      <c r="F1846" s="19"/>
      <c r="G1846" s="10">
        <f>+Vendes[[#This Row],[Base Imposable]]*Vendes[[#This Row],[% IVA]]</f>
        <v>0</v>
      </c>
      <c r="H1846" s="10">
        <f>-Vendes[[#This Row],[Base Imposable]]*Vendes[[#This Row],[% IRPF]]</f>
        <v>0</v>
      </c>
      <c r="I1846" s="10">
        <f>+Vendes[[#This Row],[Base Imposable]]+Vendes[[#This Row],[Quota IVA]]+Vendes[[#This Row],[IRPF]]</f>
        <v>0</v>
      </c>
      <c r="J1846" s="19"/>
      <c r="K1846" s="17">
        <f>+MONTH(Vendes[[#This Row],[Data Factura]])</f>
        <v>1</v>
      </c>
      <c r="L1846" s="17">
        <f>+YEAR(Vendes[[#This Row],[Data Factura]])</f>
        <v>1900</v>
      </c>
      <c r="M1846" s="18">
        <f>+Vendes[[#This Row],[Data Factura]]</f>
        <v>0</v>
      </c>
      <c r="N1846" s="15" t="s">
        <v>15</v>
      </c>
      <c r="O1846" s="10">
        <f>+Vendes[[#This Row],[Base Imposable]]</f>
        <v>0</v>
      </c>
    </row>
    <row r="1847" spans="1:15" ht="15" customHeight="1" x14ac:dyDescent="0.3">
      <c r="A1847" s="19"/>
      <c r="B1847" s="19"/>
      <c r="C1847" s="19"/>
      <c r="D1847" s="19"/>
      <c r="E1847" s="19"/>
      <c r="F1847" s="19"/>
      <c r="G1847" s="10">
        <f>+Vendes[[#This Row],[Base Imposable]]*Vendes[[#This Row],[% IVA]]</f>
        <v>0</v>
      </c>
      <c r="H1847" s="10">
        <f>-Vendes[[#This Row],[Base Imposable]]*Vendes[[#This Row],[% IRPF]]</f>
        <v>0</v>
      </c>
      <c r="I1847" s="10">
        <f>+Vendes[[#This Row],[Base Imposable]]+Vendes[[#This Row],[Quota IVA]]+Vendes[[#This Row],[IRPF]]</f>
        <v>0</v>
      </c>
      <c r="J1847" s="19"/>
      <c r="K1847" s="17">
        <f>+MONTH(Vendes[[#This Row],[Data Factura]])</f>
        <v>1</v>
      </c>
      <c r="L1847" s="17">
        <f>+YEAR(Vendes[[#This Row],[Data Factura]])</f>
        <v>1900</v>
      </c>
      <c r="M1847" s="18">
        <f>+Vendes[[#This Row],[Data Factura]]</f>
        <v>0</v>
      </c>
      <c r="N1847" s="15" t="s">
        <v>15</v>
      </c>
      <c r="O1847" s="10">
        <f>+Vendes[[#This Row],[Base Imposable]]</f>
        <v>0</v>
      </c>
    </row>
    <row r="1848" spans="1:15" ht="15" customHeight="1" x14ac:dyDescent="0.3">
      <c r="A1848" s="19"/>
      <c r="B1848" s="19"/>
      <c r="C1848" s="19"/>
      <c r="D1848" s="19"/>
      <c r="E1848" s="19"/>
      <c r="F1848" s="19"/>
      <c r="G1848" s="10">
        <f>+Vendes[[#This Row],[Base Imposable]]*Vendes[[#This Row],[% IVA]]</f>
        <v>0</v>
      </c>
      <c r="H1848" s="10">
        <f>-Vendes[[#This Row],[Base Imposable]]*Vendes[[#This Row],[% IRPF]]</f>
        <v>0</v>
      </c>
      <c r="I1848" s="10">
        <f>+Vendes[[#This Row],[Base Imposable]]+Vendes[[#This Row],[Quota IVA]]+Vendes[[#This Row],[IRPF]]</f>
        <v>0</v>
      </c>
      <c r="J1848" s="19"/>
      <c r="K1848" s="17">
        <f>+MONTH(Vendes[[#This Row],[Data Factura]])</f>
        <v>1</v>
      </c>
      <c r="L1848" s="17">
        <f>+YEAR(Vendes[[#This Row],[Data Factura]])</f>
        <v>1900</v>
      </c>
      <c r="M1848" s="18">
        <f>+Vendes[[#This Row],[Data Factura]]</f>
        <v>0</v>
      </c>
      <c r="N1848" s="15" t="s">
        <v>15</v>
      </c>
      <c r="O1848" s="10">
        <f>+Vendes[[#This Row],[Base Imposable]]</f>
        <v>0</v>
      </c>
    </row>
    <row r="1849" spans="1:15" ht="15" customHeight="1" x14ac:dyDescent="0.3">
      <c r="A1849" s="19"/>
      <c r="B1849" s="19"/>
      <c r="C1849" s="19"/>
      <c r="D1849" s="19"/>
      <c r="E1849" s="19"/>
      <c r="F1849" s="19"/>
      <c r="G1849" s="10">
        <f>+Vendes[[#This Row],[Base Imposable]]*Vendes[[#This Row],[% IVA]]</f>
        <v>0</v>
      </c>
      <c r="H1849" s="10">
        <f>-Vendes[[#This Row],[Base Imposable]]*Vendes[[#This Row],[% IRPF]]</f>
        <v>0</v>
      </c>
      <c r="I1849" s="10">
        <f>+Vendes[[#This Row],[Base Imposable]]+Vendes[[#This Row],[Quota IVA]]+Vendes[[#This Row],[IRPF]]</f>
        <v>0</v>
      </c>
      <c r="J1849" s="19"/>
      <c r="K1849" s="17">
        <f>+MONTH(Vendes[[#This Row],[Data Factura]])</f>
        <v>1</v>
      </c>
      <c r="L1849" s="17">
        <f>+YEAR(Vendes[[#This Row],[Data Factura]])</f>
        <v>1900</v>
      </c>
      <c r="M1849" s="18">
        <f>+Vendes[[#This Row],[Data Factura]]</f>
        <v>0</v>
      </c>
      <c r="N1849" s="15" t="s">
        <v>15</v>
      </c>
      <c r="O1849" s="10">
        <f>+Vendes[[#This Row],[Base Imposable]]</f>
        <v>0</v>
      </c>
    </row>
    <row r="1850" spans="1:15" ht="15" customHeight="1" x14ac:dyDescent="0.3">
      <c r="A1850" s="19"/>
      <c r="B1850" s="19"/>
      <c r="C1850" s="19"/>
      <c r="D1850" s="19"/>
      <c r="E1850" s="19"/>
      <c r="F1850" s="19"/>
      <c r="G1850" s="10">
        <f>+Vendes[[#This Row],[Base Imposable]]*Vendes[[#This Row],[% IVA]]</f>
        <v>0</v>
      </c>
      <c r="H1850" s="10">
        <f>-Vendes[[#This Row],[Base Imposable]]*Vendes[[#This Row],[% IRPF]]</f>
        <v>0</v>
      </c>
      <c r="I1850" s="10">
        <f>+Vendes[[#This Row],[Base Imposable]]+Vendes[[#This Row],[Quota IVA]]+Vendes[[#This Row],[IRPF]]</f>
        <v>0</v>
      </c>
      <c r="J1850" s="19"/>
      <c r="K1850" s="17">
        <f>+MONTH(Vendes[[#This Row],[Data Factura]])</f>
        <v>1</v>
      </c>
      <c r="L1850" s="17">
        <f>+YEAR(Vendes[[#This Row],[Data Factura]])</f>
        <v>1900</v>
      </c>
      <c r="M1850" s="18">
        <f>+Vendes[[#This Row],[Data Factura]]</f>
        <v>0</v>
      </c>
      <c r="N1850" s="15" t="s">
        <v>15</v>
      </c>
      <c r="O1850" s="10">
        <f>+Vendes[[#This Row],[Base Imposable]]</f>
        <v>0</v>
      </c>
    </row>
    <row r="1851" spans="1:15" ht="15" customHeight="1" x14ac:dyDescent="0.3">
      <c r="A1851" s="19"/>
      <c r="B1851" s="19"/>
      <c r="C1851" s="19"/>
      <c r="D1851" s="19"/>
      <c r="E1851" s="19"/>
      <c r="F1851" s="19"/>
      <c r="G1851" s="10">
        <f>+Vendes[[#This Row],[Base Imposable]]*Vendes[[#This Row],[% IVA]]</f>
        <v>0</v>
      </c>
      <c r="H1851" s="10">
        <f>-Vendes[[#This Row],[Base Imposable]]*Vendes[[#This Row],[% IRPF]]</f>
        <v>0</v>
      </c>
      <c r="I1851" s="10">
        <f>+Vendes[[#This Row],[Base Imposable]]+Vendes[[#This Row],[Quota IVA]]+Vendes[[#This Row],[IRPF]]</f>
        <v>0</v>
      </c>
      <c r="J1851" s="19"/>
      <c r="K1851" s="17">
        <f>+MONTH(Vendes[[#This Row],[Data Factura]])</f>
        <v>1</v>
      </c>
      <c r="L1851" s="17">
        <f>+YEAR(Vendes[[#This Row],[Data Factura]])</f>
        <v>1900</v>
      </c>
      <c r="M1851" s="18">
        <f>+Vendes[[#This Row],[Data Factura]]</f>
        <v>0</v>
      </c>
      <c r="N1851" s="15" t="s">
        <v>15</v>
      </c>
      <c r="O1851" s="10">
        <f>+Vendes[[#This Row],[Base Imposable]]</f>
        <v>0</v>
      </c>
    </row>
    <row r="1852" spans="1:15" ht="15" customHeight="1" x14ac:dyDescent="0.3">
      <c r="A1852" s="19"/>
      <c r="B1852" s="19"/>
      <c r="C1852" s="19"/>
      <c r="D1852" s="19"/>
      <c r="E1852" s="19"/>
      <c r="F1852" s="19"/>
      <c r="G1852" s="10">
        <f>+Vendes[[#This Row],[Base Imposable]]*Vendes[[#This Row],[% IVA]]</f>
        <v>0</v>
      </c>
      <c r="H1852" s="10">
        <f>-Vendes[[#This Row],[Base Imposable]]*Vendes[[#This Row],[% IRPF]]</f>
        <v>0</v>
      </c>
      <c r="I1852" s="10">
        <f>+Vendes[[#This Row],[Base Imposable]]+Vendes[[#This Row],[Quota IVA]]+Vendes[[#This Row],[IRPF]]</f>
        <v>0</v>
      </c>
      <c r="J1852" s="19"/>
      <c r="K1852" s="17">
        <f>+MONTH(Vendes[[#This Row],[Data Factura]])</f>
        <v>1</v>
      </c>
      <c r="L1852" s="17">
        <f>+YEAR(Vendes[[#This Row],[Data Factura]])</f>
        <v>1900</v>
      </c>
      <c r="M1852" s="18">
        <f>+Vendes[[#This Row],[Data Factura]]</f>
        <v>0</v>
      </c>
      <c r="N1852" s="15" t="s">
        <v>15</v>
      </c>
      <c r="O1852" s="10">
        <f>+Vendes[[#This Row],[Base Imposable]]</f>
        <v>0</v>
      </c>
    </row>
    <row r="1853" spans="1:15" ht="15" customHeight="1" x14ac:dyDescent="0.3">
      <c r="A1853" s="19"/>
      <c r="B1853" s="19"/>
      <c r="C1853" s="19"/>
      <c r="D1853" s="19"/>
      <c r="E1853" s="19"/>
      <c r="F1853" s="19"/>
      <c r="G1853" s="10">
        <f>+Vendes[[#This Row],[Base Imposable]]*Vendes[[#This Row],[% IVA]]</f>
        <v>0</v>
      </c>
      <c r="H1853" s="10">
        <f>-Vendes[[#This Row],[Base Imposable]]*Vendes[[#This Row],[% IRPF]]</f>
        <v>0</v>
      </c>
      <c r="I1853" s="10">
        <f>+Vendes[[#This Row],[Base Imposable]]+Vendes[[#This Row],[Quota IVA]]+Vendes[[#This Row],[IRPF]]</f>
        <v>0</v>
      </c>
      <c r="J1853" s="19"/>
      <c r="K1853" s="17">
        <f>+MONTH(Vendes[[#This Row],[Data Factura]])</f>
        <v>1</v>
      </c>
      <c r="L1853" s="17">
        <f>+YEAR(Vendes[[#This Row],[Data Factura]])</f>
        <v>1900</v>
      </c>
      <c r="M1853" s="18">
        <f>+Vendes[[#This Row],[Data Factura]]</f>
        <v>0</v>
      </c>
      <c r="N1853" s="15" t="s">
        <v>15</v>
      </c>
      <c r="O1853" s="10">
        <f>+Vendes[[#This Row],[Base Imposable]]</f>
        <v>0</v>
      </c>
    </row>
    <row r="1854" spans="1:15" ht="15" customHeight="1" x14ac:dyDescent="0.3">
      <c r="A1854" s="19"/>
      <c r="B1854" s="19"/>
      <c r="C1854" s="19"/>
      <c r="D1854" s="19"/>
      <c r="E1854" s="19"/>
      <c r="F1854" s="19"/>
      <c r="G1854" s="10">
        <f>+Vendes[[#This Row],[Base Imposable]]*Vendes[[#This Row],[% IVA]]</f>
        <v>0</v>
      </c>
      <c r="H1854" s="10">
        <f>-Vendes[[#This Row],[Base Imposable]]*Vendes[[#This Row],[% IRPF]]</f>
        <v>0</v>
      </c>
      <c r="I1854" s="10">
        <f>+Vendes[[#This Row],[Base Imposable]]+Vendes[[#This Row],[Quota IVA]]+Vendes[[#This Row],[IRPF]]</f>
        <v>0</v>
      </c>
      <c r="J1854" s="19"/>
      <c r="K1854" s="17">
        <f>+MONTH(Vendes[[#This Row],[Data Factura]])</f>
        <v>1</v>
      </c>
      <c r="L1854" s="17">
        <f>+YEAR(Vendes[[#This Row],[Data Factura]])</f>
        <v>1900</v>
      </c>
      <c r="M1854" s="18">
        <f>+Vendes[[#This Row],[Data Factura]]</f>
        <v>0</v>
      </c>
      <c r="N1854" s="15" t="s">
        <v>15</v>
      </c>
      <c r="O1854" s="10">
        <f>+Vendes[[#This Row],[Base Imposable]]</f>
        <v>0</v>
      </c>
    </row>
    <row r="1855" spans="1:15" ht="15" customHeight="1" x14ac:dyDescent="0.3">
      <c r="A1855" s="19"/>
      <c r="B1855" s="19"/>
      <c r="C1855" s="19"/>
      <c r="D1855" s="19"/>
      <c r="E1855" s="19"/>
      <c r="F1855" s="19"/>
      <c r="G1855" s="10">
        <f>+Vendes[[#This Row],[Base Imposable]]*Vendes[[#This Row],[% IVA]]</f>
        <v>0</v>
      </c>
      <c r="H1855" s="10">
        <f>-Vendes[[#This Row],[Base Imposable]]*Vendes[[#This Row],[% IRPF]]</f>
        <v>0</v>
      </c>
      <c r="I1855" s="10">
        <f>+Vendes[[#This Row],[Base Imposable]]+Vendes[[#This Row],[Quota IVA]]+Vendes[[#This Row],[IRPF]]</f>
        <v>0</v>
      </c>
      <c r="J1855" s="19"/>
      <c r="K1855" s="17">
        <f>+MONTH(Vendes[[#This Row],[Data Factura]])</f>
        <v>1</v>
      </c>
      <c r="L1855" s="17">
        <f>+YEAR(Vendes[[#This Row],[Data Factura]])</f>
        <v>1900</v>
      </c>
      <c r="M1855" s="18">
        <f>+Vendes[[#This Row],[Data Factura]]</f>
        <v>0</v>
      </c>
      <c r="N1855" s="15" t="s">
        <v>15</v>
      </c>
      <c r="O1855" s="10">
        <f>+Vendes[[#This Row],[Base Imposable]]</f>
        <v>0</v>
      </c>
    </row>
    <row r="1856" spans="1:15" ht="15" customHeight="1" x14ac:dyDescent="0.3">
      <c r="A1856" s="19"/>
      <c r="B1856" s="19"/>
      <c r="C1856" s="19"/>
      <c r="D1856" s="19"/>
      <c r="E1856" s="19"/>
      <c r="F1856" s="19"/>
      <c r="G1856" s="10">
        <f>+Vendes[[#This Row],[Base Imposable]]*Vendes[[#This Row],[% IVA]]</f>
        <v>0</v>
      </c>
      <c r="H1856" s="10">
        <f>-Vendes[[#This Row],[Base Imposable]]*Vendes[[#This Row],[% IRPF]]</f>
        <v>0</v>
      </c>
      <c r="I1856" s="10">
        <f>+Vendes[[#This Row],[Base Imposable]]+Vendes[[#This Row],[Quota IVA]]+Vendes[[#This Row],[IRPF]]</f>
        <v>0</v>
      </c>
      <c r="J1856" s="19"/>
      <c r="K1856" s="17">
        <f>+MONTH(Vendes[[#This Row],[Data Factura]])</f>
        <v>1</v>
      </c>
      <c r="L1856" s="17">
        <f>+YEAR(Vendes[[#This Row],[Data Factura]])</f>
        <v>1900</v>
      </c>
      <c r="M1856" s="18">
        <f>+Vendes[[#This Row],[Data Factura]]</f>
        <v>0</v>
      </c>
      <c r="N1856" s="15" t="s">
        <v>15</v>
      </c>
      <c r="O1856" s="10">
        <f>+Vendes[[#This Row],[Base Imposable]]</f>
        <v>0</v>
      </c>
    </row>
    <row r="1857" spans="1:15" ht="15" customHeight="1" x14ac:dyDescent="0.3">
      <c r="A1857" s="19"/>
      <c r="B1857" s="19"/>
      <c r="C1857" s="19"/>
      <c r="D1857" s="19"/>
      <c r="E1857" s="19"/>
      <c r="F1857" s="19"/>
      <c r="G1857" s="10">
        <f>+Vendes[[#This Row],[Base Imposable]]*Vendes[[#This Row],[% IVA]]</f>
        <v>0</v>
      </c>
      <c r="H1857" s="10">
        <f>-Vendes[[#This Row],[Base Imposable]]*Vendes[[#This Row],[% IRPF]]</f>
        <v>0</v>
      </c>
      <c r="I1857" s="10">
        <f>+Vendes[[#This Row],[Base Imposable]]+Vendes[[#This Row],[Quota IVA]]+Vendes[[#This Row],[IRPF]]</f>
        <v>0</v>
      </c>
      <c r="J1857" s="19"/>
      <c r="K1857" s="17">
        <f>+MONTH(Vendes[[#This Row],[Data Factura]])</f>
        <v>1</v>
      </c>
      <c r="L1857" s="17">
        <f>+YEAR(Vendes[[#This Row],[Data Factura]])</f>
        <v>1900</v>
      </c>
      <c r="M1857" s="18">
        <f>+Vendes[[#This Row],[Data Factura]]</f>
        <v>0</v>
      </c>
      <c r="N1857" s="15" t="s">
        <v>15</v>
      </c>
      <c r="O1857" s="10">
        <f>+Vendes[[#This Row],[Base Imposable]]</f>
        <v>0</v>
      </c>
    </row>
    <row r="1858" spans="1:15" ht="15" customHeight="1" x14ac:dyDescent="0.3">
      <c r="A1858" s="19"/>
      <c r="B1858" s="19"/>
      <c r="C1858" s="19"/>
      <c r="D1858" s="19"/>
      <c r="E1858" s="19"/>
      <c r="F1858" s="19"/>
      <c r="G1858" s="10">
        <f>+Vendes[[#This Row],[Base Imposable]]*Vendes[[#This Row],[% IVA]]</f>
        <v>0</v>
      </c>
      <c r="H1858" s="10">
        <f>-Vendes[[#This Row],[Base Imposable]]*Vendes[[#This Row],[% IRPF]]</f>
        <v>0</v>
      </c>
      <c r="I1858" s="10">
        <f>+Vendes[[#This Row],[Base Imposable]]+Vendes[[#This Row],[Quota IVA]]+Vendes[[#This Row],[IRPF]]</f>
        <v>0</v>
      </c>
      <c r="J1858" s="19"/>
      <c r="K1858" s="17">
        <f>+MONTH(Vendes[[#This Row],[Data Factura]])</f>
        <v>1</v>
      </c>
      <c r="L1858" s="17">
        <f>+YEAR(Vendes[[#This Row],[Data Factura]])</f>
        <v>1900</v>
      </c>
      <c r="M1858" s="18">
        <f>+Vendes[[#This Row],[Data Factura]]</f>
        <v>0</v>
      </c>
      <c r="N1858" s="15" t="s">
        <v>15</v>
      </c>
      <c r="O1858" s="10">
        <f>+Vendes[[#This Row],[Base Imposable]]</f>
        <v>0</v>
      </c>
    </row>
    <row r="1859" spans="1:15" ht="15" customHeight="1" x14ac:dyDescent="0.3">
      <c r="A1859" s="19"/>
      <c r="B1859" s="19"/>
      <c r="C1859" s="19"/>
      <c r="D1859" s="19"/>
      <c r="E1859" s="19"/>
      <c r="F1859" s="19"/>
      <c r="G1859" s="10">
        <f>+Vendes[[#This Row],[Base Imposable]]*Vendes[[#This Row],[% IVA]]</f>
        <v>0</v>
      </c>
      <c r="H1859" s="10">
        <f>-Vendes[[#This Row],[Base Imposable]]*Vendes[[#This Row],[% IRPF]]</f>
        <v>0</v>
      </c>
      <c r="I1859" s="10">
        <f>+Vendes[[#This Row],[Base Imposable]]+Vendes[[#This Row],[Quota IVA]]+Vendes[[#This Row],[IRPF]]</f>
        <v>0</v>
      </c>
      <c r="J1859" s="19"/>
      <c r="K1859" s="17">
        <f>+MONTH(Vendes[[#This Row],[Data Factura]])</f>
        <v>1</v>
      </c>
      <c r="L1859" s="17">
        <f>+YEAR(Vendes[[#This Row],[Data Factura]])</f>
        <v>1900</v>
      </c>
      <c r="M1859" s="18">
        <f>+Vendes[[#This Row],[Data Factura]]</f>
        <v>0</v>
      </c>
      <c r="N1859" s="15" t="s">
        <v>15</v>
      </c>
      <c r="O1859" s="10">
        <f>+Vendes[[#This Row],[Base Imposable]]</f>
        <v>0</v>
      </c>
    </row>
    <row r="1860" spans="1:15" ht="15" customHeight="1" x14ac:dyDescent="0.3">
      <c r="A1860" s="19"/>
      <c r="B1860" s="19"/>
      <c r="C1860" s="19"/>
      <c r="D1860" s="19"/>
      <c r="E1860" s="19"/>
      <c r="F1860" s="19"/>
      <c r="G1860" s="10">
        <f>+Vendes[[#This Row],[Base Imposable]]*Vendes[[#This Row],[% IVA]]</f>
        <v>0</v>
      </c>
      <c r="H1860" s="10">
        <f>-Vendes[[#This Row],[Base Imposable]]*Vendes[[#This Row],[% IRPF]]</f>
        <v>0</v>
      </c>
      <c r="I1860" s="10">
        <f>+Vendes[[#This Row],[Base Imposable]]+Vendes[[#This Row],[Quota IVA]]+Vendes[[#This Row],[IRPF]]</f>
        <v>0</v>
      </c>
      <c r="J1860" s="19"/>
      <c r="K1860" s="17">
        <f>+MONTH(Vendes[[#This Row],[Data Factura]])</f>
        <v>1</v>
      </c>
      <c r="L1860" s="17">
        <f>+YEAR(Vendes[[#This Row],[Data Factura]])</f>
        <v>1900</v>
      </c>
      <c r="M1860" s="18">
        <f>+Vendes[[#This Row],[Data Factura]]</f>
        <v>0</v>
      </c>
      <c r="N1860" s="15" t="s">
        <v>15</v>
      </c>
      <c r="O1860" s="10">
        <f>+Vendes[[#This Row],[Base Imposable]]</f>
        <v>0</v>
      </c>
    </row>
    <row r="1861" spans="1:15" ht="15" customHeight="1" x14ac:dyDescent="0.3">
      <c r="A1861" s="19"/>
      <c r="B1861" s="19"/>
      <c r="C1861" s="19"/>
      <c r="D1861" s="19"/>
      <c r="E1861" s="19"/>
      <c r="F1861" s="19"/>
      <c r="G1861" s="10">
        <f>+Vendes[[#This Row],[Base Imposable]]*Vendes[[#This Row],[% IVA]]</f>
        <v>0</v>
      </c>
      <c r="H1861" s="10">
        <f>-Vendes[[#This Row],[Base Imposable]]*Vendes[[#This Row],[% IRPF]]</f>
        <v>0</v>
      </c>
      <c r="I1861" s="10">
        <f>+Vendes[[#This Row],[Base Imposable]]+Vendes[[#This Row],[Quota IVA]]+Vendes[[#This Row],[IRPF]]</f>
        <v>0</v>
      </c>
      <c r="J1861" s="19"/>
      <c r="K1861" s="17">
        <f>+MONTH(Vendes[[#This Row],[Data Factura]])</f>
        <v>1</v>
      </c>
      <c r="L1861" s="17">
        <f>+YEAR(Vendes[[#This Row],[Data Factura]])</f>
        <v>1900</v>
      </c>
      <c r="M1861" s="18">
        <f>+Vendes[[#This Row],[Data Factura]]</f>
        <v>0</v>
      </c>
      <c r="N1861" s="15" t="s">
        <v>15</v>
      </c>
      <c r="O1861" s="10">
        <f>+Vendes[[#This Row],[Base Imposable]]</f>
        <v>0</v>
      </c>
    </row>
    <row r="1862" spans="1:15" ht="15" customHeight="1" x14ac:dyDescent="0.3">
      <c r="A1862" s="19"/>
      <c r="B1862" s="19"/>
      <c r="C1862" s="19"/>
      <c r="D1862" s="19"/>
      <c r="E1862" s="19"/>
      <c r="F1862" s="19"/>
      <c r="G1862" s="10">
        <f>+Vendes[[#This Row],[Base Imposable]]*Vendes[[#This Row],[% IVA]]</f>
        <v>0</v>
      </c>
      <c r="H1862" s="10">
        <f>-Vendes[[#This Row],[Base Imposable]]*Vendes[[#This Row],[% IRPF]]</f>
        <v>0</v>
      </c>
      <c r="I1862" s="10">
        <f>+Vendes[[#This Row],[Base Imposable]]+Vendes[[#This Row],[Quota IVA]]+Vendes[[#This Row],[IRPF]]</f>
        <v>0</v>
      </c>
      <c r="J1862" s="19"/>
      <c r="K1862" s="17">
        <f>+MONTH(Vendes[[#This Row],[Data Factura]])</f>
        <v>1</v>
      </c>
      <c r="L1862" s="17">
        <f>+YEAR(Vendes[[#This Row],[Data Factura]])</f>
        <v>1900</v>
      </c>
      <c r="M1862" s="18">
        <f>+Vendes[[#This Row],[Data Factura]]</f>
        <v>0</v>
      </c>
      <c r="N1862" s="15" t="s">
        <v>15</v>
      </c>
      <c r="O1862" s="10">
        <f>+Vendes[[#This Row],[Base Imposable]]</f>
        <v>0</v>
      </c>
    </row>
    <row r="1863" spans="1:15" ht="15" customHeight="1" x14ac:dyDescent="0.3">
      <c r="A1863" s="19"/>
      <c r="B1863" s="19"/>
      <c r="C1863" s="19"/>
      <c r="D1863" s="19"/>
      <c r="E1863" s="19"/>
      <c r="F1863" s="19"/>
      <c r="G1863" s="10">
        <f>+Vendes[[#This Row],[Base Imposable]]*Vendes[[#This Row],[% IVA]]</f>
        <v>0</v>
      </c>
      <c r="H1863" s="10">
        <f>-Vendes[[#This Row],[Base Imposable]]*Vendes[[#This Row],[% IRPF]]</f>
        <v>0</v>
      </c>
      <c r="I1863" s="10">
        <f>+Vendes[[#This Row],[Base Imposable]]+Vendes[[#This Row],[Quota IVA]]+Vendes[[#This Row],[IRPF]]</f>
        <v>0</v>
      </c>
      <c r="J1863" s="19"/>
      <c r="K1863" s="17">
        <f>+MONTH(Vendes[[#This Row],[Data Factura]])</f>
        <v>1</v>
      </c>
      <c r="L1863" s="17">
        <f>+YEAR(Vendes[[#This Row],[Data Factura]])</f>
        <v>1900</v>
      </c>
      <c r="M1863" s="18">
        <f>+Vendes[[#This Row],[Data Factura]]</f>
        <v>0</v>
      </c>
      <c r="N1863" s="15" t="s">
        <v>15</v>
      </c>
      <c r="O1863" s="10">
        <f>+Vendes[[#This Row],[Base Imposable]]</f>
        <v>0</v>
      </c>
    </row>
    <row r="1864" spans="1:15" ht="15" customHeight="1" x14ac:dyDescent="0.3">
      <c r="A1864" s="19"/>
      <c r="B1864" s="19"/>
      <c r="C1864" s="19"/>
      <c r="D1864" s="19"/>
      <c r="E1864" s="19"/>
      <c r="F1864" s="19"/>
      <c r="G1864" s="10">
        <f>+Vendes[[#This Row],[Base Imposable]]*Vendes[[#This Row],[% IVA]]</f>
        <v>0</v>
      </c>
      <c r="H1864" s="10">
        <f>-Vendes[[#This Row],[Base Imposable]]*Vendes[[#This Row],[% IRPF]]</f>
        <v>0</v>
      </c>
      <c r="I1864" s="10">
        <f>+Vendes[[#This Row],[Base Imposable]]+Vendes[[#This Row],[Quota IVA]]+Vendes[[#This Row],[IRPF]]</f>
        <v>0</v>
      </c>
      <c r="J1864" s="19"/>
      <c r="K1864" s="17">
        <f>+MONTH(Vendes[[#This Row],[Data Factura]])</f>
        <v>1</v>
      </c>
      <c r="L1864" s="17">
        <f>+YEAR(Vendes[[#This Row],[Data Factura]])</f>
        <v>1900</v>
      </c>
      <c r="M1864" s="18">
        <f>+Vendes[[#This Row],[Data Factura]]</f>
        <v>0</v>
      </c>
      <c r="N1864" s="15" t="s">
        <v>15</v>
      </c>
      <c r="O1864" s="10">
        <f>+Vendes[[#This Row],[Base Imposable]]</f>
        <v>0</v>
      </c>
    </row>
    <row r="1865" spans="1:15" ht="15" customHeight="1" x14ac:dyDescent="0.3">
      <c r="A1865" s="19"/>
      <c r="B1865" s="19"/>
      <c r="C1865" s="19"/>
      <c r="D1865" s="19"/>
      <c r="E1865" s="19"/>
      <c r="F1865" s="19"/>
      <c r="G1865" s="10">
        <f>+Vendes[[#This Row],[Base Imposable]]*Vendes[[#This Row],[% IVA]]</f>
        <v>0</v>
      </c>
      <c r="H1865" s="10">
        <f>-Vendes[[#This Row],[Base Imposable]]*Vendes[[#This Row],[% IRPF]]</f>
        <v>0</v>
      </c>
      <c r="I1865" s="10">
        <f>+Vendes[[#This Row],[Base Imposable]]+Vendes[[#This Row],[Quota IVA]]+Vendes[[#This Row],[IRPF]]</f>
        <v>0</v>
      </c>
      <c r="J1865" s="19"/>
      <c r="K1865" s="17">
        <f>+MONTH(Vendes[[#This Row],[Data Factura]])</f>
        <v>1</v>
      </c>
      <c r="L1865" s="17">
        <f>+YEAR(Vendes[[#This Row],[Data Factura]])</f>
        <v>1900</v>
      </c>
      <c r="M1865" s="18">
        <f>+Vendes[[#This Row],[Data Factura]]</f>
        <v>0</v>
      </c>
      <c r="N1865" s="15" t="s">
        <v>15</v>
      </c>
      <c r="O1865" s="10">
        <f>+Vendes[[#This Row],[Base Imposable]]</f>
        <v>0</v>
      </c>
    </row>
    <row r="1866" spans="1:15" ht="15" customHeight="1" x14ac:dyDescent="0.3">
      <c r="A1866" s="19"/>
      <c r="B1866" s="19"/>
      <c r="C1866" s="19"/>
      <c r="D1866" s="19"/>
      <c r="E1866" s="19"/>
      <c r="F1866" s="19"/>
      <c r="G1866" s="10">
        <f>+Vendes[[#This Row],[Base Imposable]]*Vendes[[#This Row],[% IVA]]</f>
        <v>0</v>
      </c>
      <c r="H1866" s="10">
        <f>-Vendes[[#This Row],[Base Imposable]]*Vendes[[#This Row],[% IRPF]]</f>
        <v>0</v>
      </c>
      <c r="I1866" s="10">
        <f>+Vendes[[#This Row],[Base Imposable]]+Vendes[[#This Row],[Quota IVA]]+Vendes[[#This Row],[IRPF]]</f>
        <v>0</v>
      </c>
      <c r="J1866" s="19"/>
      <c r="K1866" s="17">
        <f>+MONTH(Vendes[[#This Row],[Data Factura]])</f>
        <v>1</v>
      </c>
      <c r="L1866" s="17">
        <f>+YEAR(Vendes[[#This Row],[Data Factura]])</f>
        <v>1900</v>
      </c>
      <c r="M1866" s="18">
        <f>+Vendes[[#This Row],[Data Factura]]</f>
        <v>0</v>
      </c>
      <c r="N1866" s="15" t="s">
        <v>15</v>
      </c>
      <c r="O1866" s="10">
        <f>+Vendes[[#This Row],[Base Imposable]]</f>
        <v>0</v>
      </c>
    </row>
    <row r="1867" spans="1:15" ht="15" customHeight="1" x14ac:dyDescent="0.3">
      <c r="A1867" s="19"/>
      <c r="B1867" s="19"/>
      <c r="C1867" s="19"/>
      <c r="D1867" s="19"/>
      <c r="E1867" s="19"/>
      <c r="F1867" s="19"/>
      <c r="G1867" s="10">
        <f>+Vendes[[#This Row],[Base Imposable]]*Vendes[[#This Row],[% IVA]]</f>
        <v>0</v>
      </c>
      <c r="H1867" s="10">
        <f>-Vendes[[#This Row],[Base Imposable]]*Vendes[[#This Row],[% IRPF]]</f>
        <v>0</v>
      </c>
      <c r="I1867" s="10">
        <f>+Vendes[[#This Row],[Base Imposable]]+Vendes[[#This Row],[Quota IVA]]+Vendes[[#This Row],[IRPF]]</f>
        <v>0</v>
      </c>
      <c r="J1867" s="19"/>
      <c r="K1867" s="17">
        <f>+MONTH(Vendes[[#This Row],[Data Factura]])</f>
        <v>1</v>
      </c>
      <c r="L1867" s="17">
        <f>+YEAR(Vendes[[#This Row],[Data Factura]])</f>
        <v>1900</v>
      </c>
      <c r="M1867" s="18">
        <f>+Vendes[[#This Row],[Data Factura]]</f>
        <v>0</v>
      </c>
      <c r="N1867" s="15" t="s">
        <v>15</v>
      </c>
      <c r="O1867" s="10">
        <f>+Vendes[[#This Row],[Base Imposable]]</f>
        <v>0</v>
      </c>
    </row>
    <row r="1868" spans="1:15" ht="15" customHeight="1" x14ac:dyDescent="0.3">
      <c r="A1868" s="19"/>
      <c r="B1868" s="19"/>
      <c r="C1868" s="19"/>
      <c r="D1868" s="19"/>
      <c r="E1868" s="19"/>
      <c r="F1868" s="19"/>
      <c r="G1868" s="10">
        <f>+Vendes[[#This Row],[Base Imposable]]*Vendes[[#This Row],[% IVA]]</f>
        <v>0</v>
      </c>
      <c r="H1868" s="10">
        <f>-Vendes[[#This Row],[Base Imposable]]*Vendes[[#This Row],[% IRPF]]</f>
        <v>0</v>
      </c>
      <c r="I1868" s="10">
        <f>+Vendes[[#This Row],[Base Imposable]]+Vendes[[#This Row],[Quota IVA]]+Vendes[[#This Row],[IRPF]]</f>
        <v>0</v>
      </c>
      <c r="J1868" s="19"/>
      <c r="K1868" s="17">
        <f>+MONTH(Vendes[[#This Row],[Data Factura]])</f>
        <v>1</v>
      </c>
      <c r="L1868" s="17">
        <f>+YEAR(Vendes[[#This Row],[Data Factura]])</f>
        <v>1900</v>
      </c>
      <c r="M1868" s="18">
        <f>+Vendes[[#This Row],[Data Factura]]</f>
        <v>0</v>
      </c>
      <c r="N1868" s="15" t="s">
        <v>15</v>
      </c>
      <c r="O1868" s="10">
        <f>+Vendes[[#This Row],[Base Imposable]]</f>
        <v>0</v>
      </c>
    </row>
    <row r="1869" spans="1:15" ht="15" customHeight="1" x14ac:dyDescent="0.3">
      <c r="A1869" s="19"/>
      <c r="B1869" s="19"/>
      <c r="C1869" s="19"/>
      <c r="D1869" s="19"/>
      <c r="E1869" s="19"/>
      <c r="F1869" s="19"/>
      <c r="G1869" s="10">
        <f>+Vendes[[#This Row],[Base Imposable]]*Vendes[[#This Row],[% IVA]]</f>
        <v>0</v>
      </c>
      <c r="H1869" s="10">
        <f>-Vendes[[#This Row],[Base Imposable]]*Vendes[[#This Row],[% IRPF]]</f>
        <v>0</v>
      </c>
      <c r="I1869" s="10">
        <f>+Vendes[[#This Row],[Base Imposable]]+Vendes[[#This Row],[Quota IVA]]+Vendes[[#This Row],[IRPF]]</f>
        <v>0</v>
      </c>
      <c r="J1869" s="19"/>
      <c r="K1869" s="17">
        <f>+MONTH(Vendes[[#This Row],[Data Factura]])</f>
        <v>1</v>
      </c>
      <c r="L1869" s="17">
        <f>+YEAR(Vendes[[#This Row],[Data Factura]])</f>
        <v>1900</v>
      </c>
      <c r="M1869" s="18">
        <f>+Vendes[[#This Row],[Data Factura]]</f>
        <v>0</v>
      </c>
      <c r="N1869" s="15" t="s">
        <v>15</v>
      </c>
      <c r="O1869" s="10">
        <f>+Vendes[[#This Row],[Base Imposable]]</f>
        <v>0</v>
      </c>
    </row>
    <row r="1870" spans="1:15" ht="15" customHeight="1" x14ac:dyDescent="0.3">
      <c r="A1870" s="19"/>
      <c r="B1870" s="19"/>
      <c r="C1870" s="19"/>
      <c r="D1870" s="19"/>
      <c r="E1870" s="19"/>
      <c r="F1870" s="19"/>
      <c r="G1870" s="10">
        <f>+Vendes[[#This Row],[Base Imposable]]*Vendes[[#This Row],[% IVA]]</f>
        <v>0</v>
      </c>
      <c r="H1870" s="10">
        <f>-Vendes[[#This Row],[Base Imposable]]*Vendes[[#This Row],[% IRPF]]</f>
        <v>0</v>
      </c>
      <c r="I1870" s="10">
        <f>+Vendes[[#This Row],[Base Imposable]]+Vendes[[#This Row],[Quota IVA]]+Vendes[[#This Row],[IRPF]]</f>
        <v>0</v>
      </c>
      <c r="J1870" s="19"/>
      <c r="K1870" s="17">
        <f>+MONTH(Vendes[[#This Row],[Data Factura]])</f>
        <v>1</v>
      </c>
      <c r="L1870" s="17">
        <f>+YEAR(Vendes[[#This Row],[Data Factura]])</f>
        <v>1900</v>
      </c>
      <c r="M1870" s="18">
        <f>+Vendes[[#This Row],[Data Factura]]</f>
        <v>0</v>
      </c>
      <c r="N1870" s="15" t="s">
        <v>15</v>
      </c>
      <c r="O1870" s="10">
        <f>+Vendes[[#This Row],[Base Imposable]]</f>
        <v>0</v>
      </c>
    </row>
    <row r="1871" spans="1:15" ht="15" customHeight="1" x14ac:dyDescent="0.3">
      <c r="A1871" s="19"/>
      <c r="B1871" s="19"/>
      <c r="C1871" s="19"/>
      <c r="D1871" s="19"/>
      <c r="E1871" s="19"/>
      <c r="F1871" s="19"/>
      <c r="G1871" s="10">
        <f>+Vendes[[#This Row],[Base Imposable]]*Vendes[[#This Row],[% IVA]]</f>
        <v>0</v>
      </c>
      <c r="H1871" s="10">
        <f>-Vendes[[#This Row],[Base Imposable]]*Vendes[[#This Row],[% IRPF]]</f>
        <v>0</v>
      </c>
      <c r="I1871" s="10">
        <f>+Vendes[[#This Row],[Base Imposable]]+Vendes[[#This Row],[Quota IVA]]+Vendes[[#This Row],[IRPF]]</f>
        <v>0</v>
      </c>
      <c r="J1871" s="19"/>
      <c r="K1871" s="17">
        <f>+MONTH(Vendes[[#This Row],[Data Factura]])</f>
        <v>1</v>
      </c>
      <c r="L1871" s="17">
        <f>+YEAR(Vendes[[#This Row],[Data Factura]])</f>
        <v>1900</v>
      </c>
      <c r="M1871" s="18">
        <f>+Vendes[[#This Row],[Data Factura]]</f>
        <v>0</v>
      </c>
      <c r="N1871" s="15" t="s">
        <v>15</v>
      </c>
      <c r="O1871" s="10">
        <f>+Vendes[[#This Row],[Base Imposable]]</f>
        <v>0</v>
      </c>
    </row>
    <row r="1872" spans="1:15" ht="15" customHeight="1" x14ac:dyDescent="0.3">
      <c r="A1872" s="19"/>
      <c r="B1872" s="19"/>
      <c r="C1872" s="19"/>
      <c r="D1872" s="19"/>
      <c r="E1872" s="19"/>
      <c r="F1872" s="19"/>
      <c r="G1872" s="10">
        <f>+Vendes[[#This Row],[Base Imposable]]*Vendes[[#This Row],[% IVA]]</f>
        <v>0</v>
      </c>
      <c r="H1872" s="10">
        <f>-Vendes[[#This Row],[Base Imposable]]*Vendes[[#This Row],[% IRPF]]</f>
        <v>0</v>
      </c>
      <c r="I1872" s="10">
        <f>+Vendes[[#This Row],[Base Imposable]]+Vendes[[#This Row],[Quota IVA]]+Vendes[[#This Row],[IRPF]]</f>
        <v>0</v>
      </c>
      <c r="J1872" s="19"/>
      <c r="K1872" s="17">
        <f>+MONTH(Vendes[[#This Row],[Data Factura]])</f>
        <v>1</v>
      </c>
      <c r="L1872" s="17">
        <f>+YEAR(Vendes[[#This Row],[Data Factura]])</f>
        <v>1900</v>
      </c>
      <c r="M1872" s="18">
        <f>+Vendes[[#This Row],[Data Factura]]</f>
        <v>0</v>
      </c>
      <c r="N1872" s="15" t="s">
        <v>15</v>
      </c>
      <c r="O1872" s="10">
        <f>+Vendes[[#This Row],[Base Imposable]]</f>
        <v>0</v>
      </c>
    </row>
    <row r="1873" spans="1:15" ht="15" customHeight="1" x14ac:dyDescent="0.3">
      <c r="A1873" s="19"/>
      <c r="B1873" s="19"/>
      <c r="C1873" s="19"/>
      <c r="D1873" s="19"/>
      <c r="E1873" s="19"/>
      <c r="F1873" s="19"/>
      <c r="G1873" s="10">
        <f>+Vendes[[#This Row],[Base Imposable]]*Vendes[[#This Row],[% IVA]]</f>
        <v>0</v>
      </c>
      <c r="H1873" s="10">
        <f>-Vendes[[#This Row],[Base Imposable]]*Vendes[[#This Row],[% IRPF]]</f>
        <v>0</v>
      </c>
      <c r="I1873" s="10">
        <f>+Vendes[[#This Row],[Base Imposable]]+Vendes[[#This Row],[Quota IVA]]+Vendes[[#This Row],[IRPF]]</f>
        <v>0</v>
      </c>
      <c r="J1873" s="19"/>
      <c r="K1873" s="17">
        <f>+MONTH(Vendes[[#This Row],[Data Factura]])</f>
        <v>1</v>
      </c>
      <c r="L1873" s="17">
        <f>+YEAR(Vendes[[#This Row],[Data Factura]])</f>
        <v>1900</v>
      </c>
      <c r="M1873" s="18">
        <f>+Vendes[[#This Row],[Data Factura]]</f>
        <v>0</v>
      </c>
      <c r="N1873" s="15" t="s">
        <v>15</v>
      </c>
      <c r="O1873" s="10">
        <f>+Vendes[[#This Row],[Base Imposable]]</f>
        <v>0</v>
      </c>
    </row>
    <row r="1874" spans="1:15" ht="15" customHeight="1" x14ac:dyDescent="0.3">
      <c r="A1874" s="19"/>
      <c r="B1874" s="19"/>
      <c r="C1874" s="19"/>
      <c r="D1874" s="19"/>
      <c r="E1874" s="19"/>
      <c r="F1874" s="19"/>
      <c r="G1874" s="10">
        <f>+Vendes[[#This Row],[Base Imposable]]*Vendes[[#This Row],[% IVA]]</f>
        <v>0</v>
      </c>
      <c r="H1874" s="10">
        <f>-Vendes[[#This Row],[Base Imposable]]*Vendes[[#This Row],[% IRPF]]</f>
        <v>0</v>
      </c>
      <c r="I1874" s="10">
        <f>+Vendes[[#This Row],[Base Imposable]]+Vendes[[#This Row],[Quota IVA]]+Vendes[[#This Row],[IRPF]]</f>
        <v>0</v>
      </c>
      <c r="J1874" s="19"/>
      <c r="K1874" s="17">
        <f>+MONTH(Vendes[[#This Row],[Data Factura]])</f>
        <v>1</v>
      </c>
      <c r="L1874" s="17">
        <f>+YEAR(Vendes[[#This Row],[Data Factura]])</f>
        <v>1900</v>
      </c>
      <c r="M1874" s="18">
        <f>+Vendes[[#This Row],[Data Factura]]</f>
        <v>0</v>
      </c>
      <c r="N1874" s="15" t="s">
        <v>15</v>
      </c>
      <c r="O1874" s="10">
        <f>+Vendes[[#This Row],[Base Imposable]]</f>
        <v>0</v>
      </c>
    </row>
    <row r="1875" spans="1:15" ht="15" customHeight="1" x14ac:dyDescent="0.3">
      <c r="A1875" s="19"/>
      <c r="B1875" s="19"/>
      <c r="C1875" s="19"/>
      <c r="D1875" s="19"/>
      <c r="E1875" s="19"/>
      <c r="F1875" s="19"/>
      <c r="G1875" s="10">
        <f>+Vendes[[#This Row],[Base Imposable]]*Vendes[[#This Row],[% IVA]]</f>
        <v>0</v>
      </c>
      <c r="H1875" s="10">
        <f>-Vendes[[#This Row],[Base Imposable]]*Vendes[[#This Row],[% IRPF]]</f>
        <v>0</v>
      </c>
      <c r="I1875" s="10">
        <f>+Vendes[[#This Row],[Base Imposable]]+Vendes[[#This Row],[Quota IVA]]+Vendes[[#This Row],[IRPF]]</f>
        <v>0</v>
      </c>
      <c r="J1875" s="19"/>
      <c r="K1875" s="17">
        <f>+MONTH(Vendes[[#This Row],[Data Factura]])</f>
        <v>1</v>
      </c>
      <c r="L1875" s="17">
        <f>+YEAR(Vendes[[#This Row],[Data Factura]])</f>
        <v>1900</v>
      </c>
      <c r="M1875" s="18">
        <f>+Vendes[[#This Row],[Data Factura]]</f>
        <v>0</v>
      </c>
      <c r="N1875" s="15" t="s">
        <v>15</v>
      </c>
      <c r="O1875" s="10">
        <f>+Vendes[[#This Row],[Base Imposable]]</f>
        <v>0</v>
      </c>
    </row>
    <row r="1876" spans="1:15" ht="15" customHeight="1" x14ac:dyDescent="0.3">
      <c r="A1876" s="19"/>
      <c r="B1876" s="19"/>
      <c r="C1876" s="19"/>
      <c r="D1876" s="19"/>
      <c r="E1876" s="19"/>
      <c r="F1876" s="19"/>
      <c r="G1876" s="10">
        <f>+Vendes[[#This Row],[Base Imposable]]*Vendes[[#This Row],[% IVA]]</f>
        <v>0</v>
      </c>
      <c r="H1876" s="10">
        <f>-Vendes[[#This Row],[Base Imposable]]*Vendes[[#This Row],[% IRPF]]</f>
        <v>0</v>
      </c>
      <c r="I1876" s="10">
        <f>+Vendes[[#This Row],[Base Imposable]]+Vendes[[#This Row],[Quota IVA]]+Vendes[[#This Row],[IRPF]]</f>
        <v>0</v>
      </c>
      <c r="J1876" s="19"/>
      <c r="K1876" s="17">
        <f>+MONTH(Vendes[[#This Row],[Data Factura]])</f>
        <v>1</v>
      </c>
      <c r="L1876" s="17">
        <f>+YEAR(Vendes[[#This Row],[Data Factura]])</f>
        <v>1900</v>
      </c>
      <c r="M1876" s="18">
        <f>+Vendes[[#This Row],[Data Factura]]</f>
        <v>0</v>
      </c>
      <c r="N1876" s="15" t="s">
        <v>15</v>
      </c>
      <c r="O1876" s="10">
        <f>+Vendes[[#This Row],[Base Imposable]]</f>
        <v>0</v>
      </c>
    </row>
    <row r="1877" spans="1:15" ht="15" customHeight="1" x14ac:dyDescent="0.3">
      <c r="A1877" s="19"/>
      <c r="B1877" s="19"/>
      <c r="C1877" s="19"/>
      <c r="D1877" s="19"/>
      <c r="E1877" s="19"/>
      <c r="F1877" s="19"/>
      <c r="G1877" s="10">
        <f>+Vendes[[#This Row],[Base Imposable]]*Vendes[[#This Row],[% IVA]]</f>
        <v>0</v>
      </c>
      <c r="H1877" s="10">
        <f>-Vendes[[#This Row],[Base Imposable]]*Vendes[[#This Row],[% IRPF]]</f>
        <v>0</v>
      </c>
      <c r="I1877" s="10">
        <f>+Vendes[[#This Row],[Base Imposable]]+Vendes[[#This Row],[Quota IVA]]+Vendes[[#This Row],[IRPF]]</f>
        <v>0</v>
      </c>
      <c r="J1877" s="19"/>
      <c r="K1877" s="17">
        <f>+MONTH(Vendes[[#This Row],[Data Factura]])</f>
        <v>1</v>
      </c>
      <c r="L1877" s="17">
        <f>+YEAR(Vendes[[#This Row],[Data Factura]])</f>
        <v>1900</v>
      </c>
      <c r="M1877" s="18">
        <f>+Vendes[[#This Row],[Data Factura]]</f>
        <v>0</v>
      </c>
      <c r="N1877" s="15" t="s">
        <v>15</v>
      </c>
      <c r="O1877" s="10">
        <f>+Vendes[[#This Row],[Base Imposable]]</f>
        <v>0</v>
      </c>
    </row>
    <row r="1878" spans="1:15" ht="15" customHeight="1" x14ac:dyDescent="0.3">
      <c r="A1878" s="19"/>
      <c r="B1878" s="19"/>
      <c r="C1878" s="19"/>
      <c r="D1878" s="19"/>
      <c r="E1878" s="19"/>
      <c r="F1878" s="19"/>
      <c r="G1878" s="10">
        <f>+Vendes[[#This Row],[Base Imposable]]*Vendes[[#This Row],[% IVA]]</f>
        <v>0</v>
      </c>
      <c r="H1878" s="10">
        <f>-Vendes[[#This Row],[Base Imposable]]*Vendes[[#This Row],[% IRPF]]</f>
        <v>0</v>
      </c>
      <c r="I1878" s="10">
        <f>+Vendes[[#This Row],[Base Imposable]]+Vendes[[#This Row],[Quota IVA]]+Vendes[[#This Row],[IRPF]]</f>
        <v>0</v>
      </c>
      <c r="J1878" s="19"/>
      <c r="K1878" s="17">
        <f>+MONTH(Vendes[[#This Row],[Data Factura]])</f>
        <v>1</v>
      </c>
      <c r="L1878" s="17">
        <f>+YEAR(Vendes[[#This Row],[Data Factura]])</f>
        <v>1900</v>
      </c>
      <c r="M1878" s="18">
        <f>+Vendes[[#This Row],[Data Factura]]</f>
        <v>0</v>
      </c>
      <c r="N1878" s="15" t="s">
        <v>15</v>
      </c>
      <c r="O1878" s="10">
        <f>+Vendes[[#This Row],[Base Imposable]]</f>
        <v>0</v>
      </c>
    </row>
    <row r="1879" spans="1:15" ht="15" customHeight="1" x14ac:dyDescent="0.3">
      <c r="A1879" s="19"/>
      <c r="B1879" s="19"/>
      <c r="C1879" s="19"/>
      <c r="D1879" s="19"/>
      <c r="E1879" s="19"/>
      <c r="F1879" s="19"/>
      <c r="G1879" s="10">
        <f>+Vendes[[#This Row],[Base Imposable]]*Vendes[[#This Row],[% IVA]]</f>
        <v>0</v>
      </c>
      <c r="H1879" s="10">
        <f>-Vendes[[#This Row],[Base Imposable]]*Vendes[[#This Row],[% IRPF]]</f>
        <v>0</v>
      </c>
      <c r="I1879" s="10">
        <f>+Vendes[[#This Row],[Base Imposable]]+Vendes[[#This Row],[Quota IVA]]+Vendes[[#This Row],[IRPF]]</f>
        <v>0</v>
      </c>
      <c r="J1879" s="19"/>
      <c r="K1879" s="17">
        <f>+MONTH(Vendes[[#This Row],[Data Factura]])</f>
        <v>1</v>
      </c>
      <c r="L1879" s="17">
        <f>+YEAR(Vendes[[#This Row],[Data Factura]])</f>
        <v>1900</v>
      </c>
      <c r="M1879" s="18">
        <f>+Vendes[[#This Row],[Data Factura]]</f>
        <v>0</v>
      </c>
      <c r="N1879" s="15" t="s">
        <v>15</v>
      </c>
      <c r="O1879" s="10">
        <f>+Vendes[[#This Row],[Base Imposable]]</f>
        <v>0</v>
      </c>
    </row>
    <row r="1880" spans="1:15" ht="15" customHeight="1" x14ac:dyDescent="0.3">
      <c r="A1880" s="19"/>
      <c r="B1880" s="19"/>
      <c r="C1880" s="19"/>
      <c r="D1880" s="19"/>
      <c r="E1880" s="19"/>
      <c r="F1880" s="19"/>
      <c r="G1880" s="10">
        <f>+Vendes[[#This Row],[Base Imposable]]*Vendes[[#This Row],[% IVA]]</f>
        <v>0</v>
      </c>
      <c r="H1880" s="10">
        <f>-Vendes[[#This Row],[Base Imposable]]*Vendes[[#This Row],[% IRPF]]</f>
        <v>0</v>
      </c>
      <c r="I1880" s="10">
        <f>+Vendes[[#This Row],[Base Imposable]]+Vendes[[#This Row],[Quota IVA]]+Vendes[[#This Row],[IRPF]]</f>
        <v>0</v>
      </c>
      <c r="J1880" s="19"/>
      <c r="K1880" s="17">
        <f>+MONTH(Vendes[[#This Row],[Data Factura]])</f>
        <v>1</v>
      </c>
      <c r="L1880" s="17">
        <f>+YEAR(Vendes[[#This Row],[Data Factura]])</f>
        <v>1900</v>
      </c>
      <c r="M1880" s="18">
        <f>+Vendes[[#This Row],[Data Factura]]</f>
        <v>0</v>
      </c>
      <c r="N1880" s="15" t="s">
        <v>15</v>
      </c>
      <c r="O1880" s="10">
        <f>+Vendes[[#This Row],[Base Imposable]]</f>
        <v>0</v>
      </c>
    </row>
    <row r="1881" spans="1:15" ht="15" customHeight="1" x14ac:dyDescent="0.3">
      <c r="A1881" s="19"/>
      <c r="B1881" s="19"/>
      <c r="C1881" s="19"/>
      <c r="D1881" s="19"/>
      <c r="E1881" s="19"/>
      <c r="F1881" s="19"/>
      <c r="G1881" s="10">
        <f>+Vendes[[#This Row],[Base Imposable]]*Vendes[[#This Row],[% IVA]]</f>
        <v>0</v>
      </c>
      <c r="H1881" s="10">
        <f>-Vendes[[#This Row],[Base Imposable]]*Vendes[[#This Row],[% IRPF]]</f>
        <v>0</v>
      </c>
      <c r="I1881" s="10">
        <f>+Vendes[[#This Row],[Base Imposable]]+Vendes[[#This Row],[Quota IVA]]+Vendes[[#This Row],[IRPF]]</f>
        <v>0</v>
      </c>
      <c r="J1881" s="19"/>
      <c r="K1881" s="17">
        <f>+MONTH(Vendes[[#This Row],[Data Factura]])</f>
        <v>1</v>
      </c>
      <c r="L1881" s="17">
        <f>+YEAR(Vendes[[#This Row],[Data Factura]])</f>
        <v>1900</v>
      </c>
      <c r="M1881" s="18">
        <f>+Vendes[[#This Row],[Data Factura]]</f>
        <v>0</v>
      </c>
      <c r="N1881" s="15" t="s">
        <v>15</v>
      </c>
      <c r="O1881" s="10">
        <f>+Vendes[[#This Row],[Base Imposable]]</f>
        <v>0</v>
      </c>
    </row>
    <row r="1882" spans="1:15" ht="15" customHeight="1" x14ac:dyDescent="0.3">
      <c r="A1882" s="19"/>
      <c r="B1882" s="19"/>
      <c r="C1882" s="19"/>
      <c r="D1882" s="19"/>
      <c r="E1882" s="19"/>
      <c r="F1882" s="19"/>
      <c r="G1882" s="10">
        <f>+Vendes[[#This Row],[Base Imposable]]*Vendes[[#This Row],[% IVA]]</f>
        <v>0</v>
      </c>
      <c r="H1882" s="10">
        <f>-Vendes[[#This Row],[Base Imposable]]*Vendes[[#This Row],[% IRPF]]</f>
        <v>0</v>
      </c>
      <c r="I1882" s="10">
        <f>+Vendes[[#This Row],[Base Imposable]]+Vendes[[#This Row],[Quota IVA]]+Vendes[[#This Row],[IRPF]]</f>
        <v>0</v>
      </c>
      <c r="J1882" s="19"/>
      <c r="K1882" s="17">
        <f>+MONTH(Vendes[[#This Row],[Data Factura]])</f>
        <v>1</v>
      </c>
      <c r="L1882" s="17">
        <f>+YEAR(Vendes[[#This Row],[Data Factura]])</f>
        <v>1900</v>
      </c>
      <c r="M1882" s="18">
        <f>+Vendes[[#This Row],[Data Factura]]</f>
        <v>0</v>
      </c>
      <c r="N1882" s="15" t="s">
        <v>15</v>
      </c>
      <c r="O1882" s="10">
        <f>+Vendes[[#This Row],[Base Imposable]]</f>
        <v>0</v>
      </c>
    </row>
    <row r="1883" spans="1:15" ht="15" customHeight="1" x14ac:dyDescent="0.3">
      <c r="A1883" s="19"/>
      <c r="B1883" s="19"/>
      <c r="C1883" s="19"/>
      <c r="D1883" s="19"/>
      <c r="E1883" s="19"/>
      <c r="F1883" s="19"/>
      <c r="G1883" s="10">
        <f>+Vendes[[#This Row],[Base Imposable]]*Vendes[[#This Row],[% IVA]]</f>
        <v>0</v>
      </c>
      <c r="H1883" s="10">
        <f>-Vendes[[#This Row],[Base Imposable]]*Vendes[[#This Row],[% IRPF]]</f>
        <v>0</v>
      </c>
      <c r="I1883" s="10">
        <f>+Vendes[[#This Row],[Base Imposable]]+Vendes[[#This Row],[Quota IVA]]+Vendes[[#This Row],[IRPF]]</f>
        <v>0</v>
      </c>
      <c r="J1883" s="19"/>
      <c r="K1883" s="17">
        <f>+MONTH(Vendes[[#This Row],[Data Factura]])</f>
        <v>1</v>
      </c>
      <c r="L1883" s="17">
        <f>+YEAR(Vendes[[#This Row],[Data Factura]])</f>
        <v>1900</v>
      </c>
      <c r="M1883" s="18">
        <f>+Vendes[[#This Row],[Data Factura]]</f>
        <v>0</v>
      </c>
      <c r="N1883" s="15" t="s">
        <v>15</v>
      </c>
      <c r="O1883" s="10">
        <f>+Vendes[[#This Row],[Base Imposable]]</f>
        <v>0</v>
      </c>
    </row>
    <row r="1884" spans="1:15" ht="15" customHeight="1" x14ac:dyDescent="0.3">
      <c r="A1884" s="19"/>
      <c r="B1884" s="19"/>
      <c r="C1884" s="19"/>
      <c r="D1884" s="19"/>
      <c r="E1884" s="19"/>
      <c r="F1884" s="19"/>
      <c r="G1884" s="10">
        <f>+Vendes[[#This Row],[Base Imposable]]*Vendes[[#This Row],[% IVA]]</f>
        <v>0</v>
      </c>
      <c r="H1884" s="10">
        <f>-Vendes[[#This Row],[Base Imposable]]*Vendes[[#This Row],[% IRPF]]</f>
        <v>0</v>
      </c>
      <c r="I1884" s="10">
        <f>+Vendes[[#This Row],[Base Imposable]]+Vendes[[#This Row],[Quota IVA]]+Vendes[[#This Row],[IRPF]]</f>
        <v>0</v>
      </c>
      <c r="J1884" s="19"/>
      <c r="K1884" s="17">
        <f>+MONTH(Vendes[[#This Row],[Data Factura]])</f>
        <v>1</v>
      </c>
      <c r="L1884" s="17">
        <f>+YEAR(Vendes[[#This Row],[Data Factura]])</f>
        <v>1900</v>
      </c>
      <c r="M1884" s="18">
        <f>+Vendes[[#This Row],[Data Factura]]</f>
        <v>0</v>
      </c>
      <c r="N1884" s="15" t="s">
        <v>15</v>
      </c>
      <c r="O1884" s="10">
        <f>+Vendes[[#This Row],[Base Imposable]]</f>
        <v>0</v>
      </c>
    </row>
    <row r="1885" spans="1:15" ht="15" customHeight="1" x14ac:dyDescent="0.3">
      <c r="A1885" s="19"/>
      <c r="B1885" s="19"/>
      <c r="C1885" s="19"/>
      <c r="D1885" s="19"/>
      <c r="E1885" s="19"/>
      <c r="F1885" s="19"/>
      <c r="G1885" s="10">
        <f>+Vendes[[#This Row],[Base Imposable]]*Vendes[[#This Row],[% IVA]]</f>
        <v>0</v>
      </c>
      <c r="H1885" s="10">
        <f>-Vendes[[#This Row],[Base Imposable]]*Vendes[[#This Row],[% IRPF]]</f>
        <v>0</v>
      </c>
      <c r="I1885" s="10">
        <f>+Vendes[[#This Row],[Base Imposable]]+Vendes[[#This Row],[Quota IVA]]+Vendes[[#This Row],[IRPF]]</f>
        <v>0</v>
      </c>
      <c r="J1885" s="19"/>
      <c r="K1885" s="17">
        <f>+MONTH(Vendes[[#This Row],[Data Factura]])</f>
        <v>1</v>
      </c>
      <c r="L1885" s="17">
        <f>+YEAR(Vendes[[#This Row],[Data Factura]])</f>
        <v>1900</v>
      </c>
      <c r="M1885" s="18">
        <f>+Vendes[[#This Row],[Data Factura]]</f>
        <v>0</v>
      </c>
      <c r="N1885" s="15" t="s">
        <v>15</v>
      </c>
      <c r="O1885" s="10">
        <f>+Vendes[[#This Row],[Base Imposable]]</f>
        <v>0</v>
      </c>
    </row>
    <row r="1886" spans="1:15" ht="15" customHeight="1" x14ac:dyDescent="0.3">
      <c r="A1886" s="19"/>
      <c r="B1886" s="19"/>
      <c r="C1886" s="19"/>
      <c r="D1886" s="19"/>
      <c r="E1886" s="19"/>
      <c r="F1886" s="19"/>
      <c r="G1886" s="10">
        <f>+Vendes[[#This Row],[Base Imposable]]*Vendes[[#This Row],[% IVA]]</f>
        <v>0</v>
      </c>
      <c r="H1886" s="10">
        <f>-Vendes[[#This Row],[Base Imposable]]*Vendes[[#This Row],[% IRPF]]</f>
        <v>0</v>
      </c>
      <c r="I1886" s="10">
        <f>+Vendes[[#This Row],[Base Imposable]]+Vendes[[#This Row],[Quota IVA]]+Vendes[[#This Row],[IRPF]]</f>
        <v>0</v>
      </c>
      <c r="J1886" s="19"/>
      <c r="K1886" s="17">
        <f>+MONTH(Vendes[[#This Row],[Data Factura]])</f>
        <v>1</v>
      </c>
      <c r="L1886" s="17">
        <f>+YEAR(Vendes[[#This Row],[Data Factura]])</f>
        <v>1900</v>
      </c>
      <c r="M1886" s="18">
        <f>+Vendes[[#This Row],[Data Factura]]</f>
        <v>0</v>
      </c>
      <c r="N1886" s="15" t="s">
        <v>15</v>
      </c>
      <c r="O1886" s="10">
        <f>+Vendes[[#This Row],[Base Imposable]]</f>
        <v>0</v>
      </c>
    </row>
    <row r="1887" spans="1:15" ht="15" customHeight="1" x14ac:dyDescent="0.3">
      <c r="A1887" s="19"/>
      <c r="B1887" s="19"/>
      <c r="C1887" s="19"/>
      <c r="D1887" s="19"/>
      <c r="E1887" s="19"/>
      <c r="F1887" s="19"/>
      <c r="G1887" s="10">
        <f>+Vendes[[#This Row],[Base Imposable]]*Vendes[[#This Row],[% IVA]]</f>
        <v>0</v>
      </c>
      <c r="H1887" s="10">
        <f>-Vendes[[#This Row],[Base Imposable]]*Vendes[[#This Row],[% IRPF]]</f>
        <v>0</v>
      </c>
      <c r="I1887" s="10">
        <f>+Vendes[[#This Row],[Base Imposable]]+Vendes[[#This Row],[Quota IVA]]+Vendes[[#This Row],[IRPF]]</f>
        <v>0</v>
      </c>
      <c r="J1887" s="19"/>
      <c r="K1887" s="17">
        <f>+MONTH(Vendes[[#This Row],[Data Factura]])</f>
        <v>1</v>
      </c>
      <c r="L1887" s="17">
        <f>+YEAR(Vendes[[#This Row],[Data Factura]])</f>
        <v>1900</v>
      </c>
      <c r="M1887" s="18">
        <f>+Vendes[[#This Row],[Data Factura]]</f>
        <v>0</v>
      </c>
      <c r="N1887" s="15" t="s">
        <v>15</v>
      </c>
      <c r="O1887" s="10">
        <f>+Vendes[[#This Row],[Base Imposable]]</f>
        <v>0</v>
      </c>
    </row>
    <row r="1888" spans="1:15" ht="15" customHeight="1" x14ac:dyDescent="0.3">
      <c r="A1888" s="19"/>
      <c r="B1888" s="19"/>
      <c r="C1888" s="19"/>
      <c r="D1888" s="19"/>
      <c r="E1888" s="19"/>
      <c r="F1888" s="19"/>
      <c r="G1888" s="10">
        <f>+Vendes[[#This Row],[Base Imposable]]*Vendes[[#This Row],[% IVA]]</f>
        <v>0</v>
      </c>
      <c r="H1888" s="10">
        <f>-Vendes[[#This Row],[Base Imposable]]*Vendes[[#This Row],[% IRPF]]</f>
        <v>0</v>
      </c>
      <c r="I1888" s="10">
        <f>+Vendes[[#This Row],[Base Imposable]]+Vendes[[#This Row],[Quota IVA]]+Vendes[[#This Row],[IRPF]]</f>
        <v>0</v>
      </c>
      <c r="J1888" s="19"/>
      <c r="K1888" s="17">
        <f>+MONTH(Vendes[[#This Row],[Data Factura]])</f>
        <v>1</v>
      </c>
      <c r="L1888" s="17">
        <f>+YEAR(Vendes[[#This Row],[Data Factura]])</f>
        <v>1900</v>
      </c>
      <c r="M1888" s="18">
        <f>+Vendes[[#This Row],[Data Factura]]</f>
        <v>0</v>
      </c>
      <c r="N1888" s="15" t="s">
        <v>15</v>
      </c>
      <c r="O1888" s="10">
        <f>+Vendes[[#This Row],[Base Imposable]]</f>
        <v>0</v>
      </c>
    </row>
    <row r="1889" spans="1:15" ht="15" customHeight="1" x14ac:dyDescent="0.3">
      <c r="A1889" s="19"/>
      <c r="B1889" s="19"/>
      <c r="C1889" s="19"/>
      <c r="D1889" s="19"/>
      <c r="E1889" s="19"/>
      <c r="F1889" s="19"/>
      <c r="G1889" s="10">
        <f>+Vendes[[#This Row],[Base Imposable]]*Vendes[[#This Row],[% IVA]]</f>
        <v>0</v>
      </c>
      <c r="H1889" s="10">
        <f>-Vendes[[#This Row],[Base Imposable]]*Vendes[[#This Row],[% IRPF]]</f>
        <v>0</v>
      </c>
      <c r="I1889" s="10">
        <f>+Vendes[[#This Row],[Base Imposable]]+Vendes[[#This Row],[Quota IVA]]+Vendes[[#This Row],[IRPF]]</f>
        <v>0</v>
      </c>
      <c r="J1889" s="19"/>
      <c r="K1889" s="17">
        <f>+MONTH(Vendes[[#This Row],[Data Factura]])</f>
        <v>1</v>
      </c>
      <c r="L1889" s="17">
        <f>+YEAR(Vendes[[#This Row],[Data Factura]])</f>
        <v>1900</v>
      </c>
      <c r="M1889" s="18">
        <f>+Vendes[[#This Row],[Data Factura]]</f>
        <v>0</v>
      </c>
      <c r="N1889" s="15" t="s">
        <v>15</v>
      </c>
      <c r="O1889" s="10">
        <f>+Vendes[[#This Row],[Base Imposable]]</f>
        <v>0</v>
      </c>
    </row>
    <row r="1890" spans="1:15" ht="15" customHeight="1" x14ac:dyDescent="0.3">
      <c r="A1890" s="19"/>
      <c r="B1890" s="19"/>
      <c r="C1890" s="19"/>
      <c r="D1890" s="19"/>
      <c r="E1890" s="19"/>
      <c r="F1890" s="19"/>
      <c r="G1890" s="10">
        <f>+Vendes[[#This Row],[Base Imposable]]*Vendes[[#This Row],[% IVA]]</f>
        <v>0</v>
      </c>
      <c r="H1890" s="10">
        <f>-Vendes[[#This Row],[Base Imposable]]*Vendes[[#This Row],[% IRPF]]</f>
        <v>0</v>
      </c>
      <c r="I1890" s="10">
        <f>+Vendes[[#This Row],[Base Imposable]]+Vendes[[#This Row],[Quota IVA]]+Vendes[[#This Row],[IRPF]]</f>
        <v>0</v>
      </c>
      <c r="J1890" s="19"/>
      <c r="K1890" s="17">
        <f>+MONTH(Vendes[[#This Row],[Data Factura]])</f>
        <v>1</v>
      </c>
      <c r="L1890" s="17">
        <f>+YEAR(Vendes[[#This Row],[Data Factura]])</f>
        <v>1900</v>
      </c>
      <c r="M1890" s="18">
        <f>+Vendes[[#This Row],[Data Factura]]</f>
        <v>0</v>
      </c>
      <c r="N1890" s="15" t="s">
        <v>15</v>
      </c>
      <c r="O1890" s="10">
        <f>+Vendes[[#This Row],[Base Imposable]]</f>
        <v>0</v>
      </c>
    </row>
    <row r="1891" spans="1:15" ht="15" customHeight="1" x14ac:dyDescent="0.3">
      <c r="A1891" s="19"/>
      <c r="B1891" s="19"/>
      <c r="C1891" s="19"/>
      <c r="D1891" s="19"/>
      <c r="E1891" s="19"/>
      <c r="F1891" s="19"/>
      <c r="G1891" s="10">
        <f>+Vendes[[#This Row],[Base Imposable]]*Vendes[[#This Row],[% IVA]]</f>
        <v>0</v>
      </c>
      <c r="H1891" s="10">
        <f>-Vendes[[#This Row],[Base Imposable]]*Vendes[[#This Row],[% IRPF]]</f>
        <v>0</v>
      </c>
      <c r="I1891" s="10">
        <f>+Vendes[[#This Row],[Base Imposable]]+Vendes[[#This Row],[Quota IVA]]+Vendes[[#This Row],[IRPF]]</f>
        <v>0</v>
      </c>
      <c r="J1891" s="19"/>
      <c r="K1891" s="17">
        <f>+MONTH(Vendes[[#This Row],[Data Factura]])</f>
        <v>1</v>
      </c>
      <c r="L1891" s="17">
        <f>+YEAR(Vendes[[#This Row],[Data Factura]])</f>
        <v>1900</v>
      </c>
      <c r="M1891" s="18">
        <f>+Vendes[[#This Row],[Data Factura]]</f>
        <v>0</v>
      </c>
      <c r="N1891" s="15" t="s">
        <v>15</v>
      </c>
      <c r="O1891" s="10">
        <f>+Vendes[[#This Row],[Base Imposable]]</f>
        <v>0</v>
      </c>
    </row>
    <row r="1892" spans="1:15" ht="15" customHeight="1" x14ac:dyDescent="0.3">
      <c r="A1892" s="19"/>
      <c r="B1892" s="19"/>
      <c r="C1892" s="19"/>
      <c r="D1892" s="19"/>
      <c r="E1892" s="19"/>
      <c r="F1892" s="19"/>
      <c r="G1892" s="10">
        <f>+Vendes[[#This Row],[Base Imposable]]*Vendes[[#This Row],[% IVA]]</f>
        <v>0</v>
      </c>
      <c r="H1892" s="10">
        <f>-Vendes[[#This Row],[Base Imposable]]*Vendes[[#This Row],[% IRPF]]</f>
        <v>0</v>
      </c>
      <c r="I1892" s="10">
        <f>+Vendes[[#This Row],[Base Imposable]]+Vendes[[#This Row],[Quota IVA]]+Vendes[[#This Row],[IRPF]]</f>
        <v>0</v>
      </c>
      <c r="J1892" s="19"/>
      <c r="K1892" s="17">
        <f>+MONTH(Vendes[[#This Row],[Data Factura]])</f>
        <v>1</v>
      </c>
      <c r="L1892" s="17">
        <f>+YEAR(Vendes[[#This Row],[Data Factura]])</f>
        <v>1900</v>
      </c>
      <c r="M1892" s="18">
        <f>+Vendes[[#This Row],[Data Factura]]</f>
        <v>0</v>
      </c>
      <c r="N1892" s="15" t="s">
        <v>15</v>
      </c>
      <c r="O1892" s="10">
        <f>+Vendes[[#This Row],[Base Imposable]]</f>
        <v>0</v>
      </c>
    </row>
    <row r="1893" spans="1:15" ht="15" customHeight="1" x14ac:dyDescent="0.3">
      <c r="A1893" s="19"/>
      <c r="B1893" s="19"/>
      <c r="C1893" s="19"/>
      <c r="D1893" s="19"/>
      <c r="E1893" s="19"/>
      <c r="F1893" s="19"/>
      <c r="G1893" s="10">
        <f>+Vendes[[#This Row],[Base Imposable]]*Vendes[[#This Row],[% IVA]]</f>
        <v>0</v>
      </c>
      <c r="H1893" s="10">
        <f>-Vendes[[#This Row],[Base Imposable]]*Vendes[[#This Row],[% IRPF]]</f>
        <v>0</v>
      </c>
      <c r="I1893" s="10">
        <f>+Vendes[[#This Row],[Base Imposable]]+Vendes[[#This Row],[Quota IVA]]+Vendes[[#This Row],[IRPF]]</f>
        <v>0</v>
      </c>
      <c r="J1893" s="19"/>
      <c r="K1893" s="17">
        <f>+MONTH(Vendes[[#This Row],[Data Factura]])</f>
        <v>1</v>
      </c>
      <c r="L1893" s="17">
        <f>+YEAR(Vendes[[#This Row],[Data Factura]])</f>
        <v>1900</v>
      </c>
      <c r="M1893" s="18">
        <f>+Vendes[[#This Row],[Data Factura]]</f>
        <v>0</v>
      </c>
      <c r="N1893" s="15" t="s">
        <v>15</v>
      </c>
      <c r="O1893" s="10">
        <f>+Vendes[[#This Row],[Base Imposable]]</f>
        <v>0</v>
      </c>
    </row>
    <row r="1894" spans="1:15" ht="15" customHeight="1" x14ac:dyDescent="0.3">
      <c r="A1894" s="19"/>
      <c r="B1894" s="19"/>
      <c r="C1894" s="19"/>
      <c r="D1894" s="19"/>
      <c r="E1894" s="19"/>
      <c r="F1894" s="19"/>
      <c r="G1894" s="10">
        <f>+Vendes[[#This Row],[Base Imposable]]*Vendes[[#This Row],[% IVA]]</f>
        <v>0</v>
      </c>
      <c r="H1894" s="10">
        <f>-Vendes[[#This Row],[Base Imposable]]*Vendes[[#This Row],[% IRPF]]</f>
        <v>0</v>
      </c>
      <c r="I1894" s="10">
        <f>+Vendes[[#This Row],[Base Imposable]]+Vendes[[#This Row],[Quota IVA]]+Vendes[[#This Row],[IRPF]]</f>
        <v>0</v>
      </c>
      <c r="J1894" s="19"/>
      <c r="K1894" s="17">
        <f>+MONTH(Vendes[[#This Row],[Data Factura]])</f>
        <v>1</v>
      </c>
      <c r="L1894" s="17">
        <f>+YEAR(Vendes[[#This Row],[Data Factura]])</f>
        <v>1900</v>
      </c>
      <c r="M1894" s="18">
        <f>+Vendes[[#This Row],[Data Factura]]</f>
        <v>0</v>
      </c>
      <c r="N1894" s="15" t="s">
        <v>15</v>
      </c>
      <c r="O1894" s="10">
        <f>+Vendes[[#This Row],[Base Imposable]]</f>
        <v>0</v>
      </c>
    </row>
    <row r="1895" spans="1:15" ht="15" customHeight="1" x14ac:dyDescent="0.3">
      <c r="A1895" s="19"/>
      <c r="B1895" s="19"/>
      <c r="C1895" s="19"/>
      <c r="D1895" s="19"/>
      <c r="E1895" s="19"/>
      <c r="F1895" s="19"/>
      <c r="G1895" s="10">
        <f>+Vendes[[#This Row],[Base Imposable]]*Vendes[[#This Row],[% IVA]]</f>
        <v>0</v>
      </c>
      <c r="H1895" s="10">
        <f>-Vendes[[#This Row],[Base Imposable]]*Vendes[[#This Row],[% IRPF]]</f>
        <v>0</v>
      </c>
      <c r="I1895" s="10">
        <f>+Vendes[[#This Row],[Base Imposable]]+Vendes[[#This Row],[Quota IVA]]+Vendes[[#This Row],[IRPF]]</f>
        <v>0</v>
      </c>
      <c r="J1895" s="19"/>
      <c r="K1895" s="17">
        <f>+MONTH(Vendes[[#This Row],[Data Factura]])</f>
        <v>1</v>
      </c>
      <c r="L1895" s="17">
        <f>+YEAR(Vendes[[#This Row],[Data Factura]])</f>
        <v>1900</v>
      </c>
      <c r="M1895" s="18">
        <f>+Vendes[[#This Row],[Data Factura]]</f>
        <v>0</v>
      </c>
      <c r="N1895" s="15" t="s">
        <v>15</v>
      </c>
      <c r="O1895" s="10">
        <f>+Vendes[[#This Row],[Base Imposable]]</f>
        <v>0</v>
      </c>
    </row>
    <row r="1896" spans="1:15" ht="15" customHeight="1" x14ac:dyDescent="0.3">
      <c r="A1896" s="19"/>
      <c r="B1896" s="19"/>
      <c r="C1896" s="19"/>
      <c r="D1896" s="19"/>
      <c r="E1896" s="19"/>
      <c r="F1896" s="19"/>
      <c r="G1896" s="10">
        <f>+Vendes[[#This Row],[Base Imposable]]*Vendes[[#This Row],[% IVA]]</f>
        <v>0</v>
      </c>
      <c r="H1896" s="10">
        <f>-Vendes[[#This Row],[Base Imposable]]*Vendes[[#This Row],[% IRPF]]</f>
        <v>0</v>
      </c>
      <c r="I1896" s="10">
        <f>+Vendes[[#This Row],[Base Imposable]]+Vendes[[#This Row],[Quota IVA]]+Vendes[[#This Row],[IRPF]]</f>
        <v>0</v>
      </c>
      <c r="J1896" s="19"/>
      <c r="K1896" s="17">
        <f>+MONTH(Vendes[[#This Row],[Data Factura]])</f>
        <v>1</v>
      </c>
      <c r="L1896" s="17">
        <f>+YEAR(Vendes[[#This Row],[Data Factura]])</f>
        <v>1900</v>
      </c>
      <c r="M1896" s="18">
        <f>+Vendes[[#This Row],[Data Factura]]</f>
        <v>0</v>
      </c>
      <c r="N1896" s="15" t="s">
        <v>15</v>
      </c>
      <c r="O1896" s="10">
        <f>+Vendes[[#This Row],[Base Imposable]]</f>
        <v>0</v>
      </c>
    </row>
    <row r="1897" spans="1:15" ht="15" customHeight="1" x14ac:dyDescent="0.3">
      <c r="A1897" s="19"/>
      <c r="B1897" s="19"/>
      <c r="C1897" s="19"/>
      <c r="D1897" s="19"/>
      <c r="E1897" s="19"/>
      <c r="F1897" s="19"/>
      <c r="G1897" s="10">
        <f>+Vendes[[#This Row],[Base Imposable]]*Vendes[[#This Row],[% IVA]]</f>
        <v>0</v>
      </c>
      <c r="H1897" s="10">
        <f>-Vendes[[#This Row],[Base Imposable]]*Vendes[[#This Row],[% IRPF]]</f>
        <v>0</v>
      </c>
      <c r="I1897" s="10">
        <f>+Vendes[[#This Row],[Base Imposable]]+Vendes[[#This Row],[Quota IVA]]+Vendes[[#This Row],[IRPF]]</f>
        <v>0</v>
      </c>
      <c r="J1897" s="19"/>
      <c r="K1897" s="17">
        <f>+MONTH(Vendes[[#This Row],[Data Factura]])</f>
        <v>1</v>
      </c>
      <c r="L1897" s="17">
        <f>+YEAR(Vendes[[#This Row],[Data Factura]])</f>
        <v>1900</v>
      </c>
      <c r="M1897" s="18">
        <f>+Vendes[[#This Row],[Data Factura]]</f>
        <v>0</v>
      </c>
      <c r="N1897" s="15" t="s">
        <v>15</v>
      </c>
      <c r="O1897" s="10">
        <f>+Vendes[[#This Row],[Base Imposable]]</f>
        <v>0</v>
      </c>
    </row>
    <row r="1898" spans="1:15" ht="15" customHeight="1" x14ac:dyDescent="0.3">
      <c r="A1898" s="19"/>
      <c r="B1898" s="19"/>
      <c r="C1898" s="19"/>
      <c r="D1898" s="19"/>
      <c r="E1898" s="19"/>
      <c r="F1898" s="19"/>
      <c r="G1898" s="10">
        <f>+Vendes[[#This Row],[Base Imposable]]*Vendes[[#This Row],[% IVA]]</f>
        <v>0</v>
      </c>
      <c r="H1898" s="10">
        <f>-Vendes[[#This Row],[Base Imposable]]*Vendes[[#This Row],[% IRPF]]</f>
        <v>0</v>
      </c>
      <c r="I1898" s="10">
        <f>+Vendes[[#This Row],[Base Imposable]]+Vendes[[#This Row],[Quota IVA]]+Vendes[[#This Row],[IRPF]]</f>
        <v>0</v>
      </c>
      <c r="J1898" s="19"/>
      <c r="K1898" s="17">
        <f>+MONTH(Vendes[[#This Row],[Data Factura]])</f>
        <v>1</v>
      </c>
      <c r="L1898" s="17">
        <f>+YEAR(Vendes[[#This Row],[Data Factura]])</f>
        <v>1900</v>
      </c>
      <c r="M1898" s="18">
        <f>+Vendes[[#This Row],[Data Factura]]</f>
        <v>0</v>
      </c>
      <c r="N1898" s="15" t="s">
        <v>15</v>
      </c>
      <c r="O1898" s="10">
        <f>+Vendes[[#This Row],[Base Imposable]]</f>
        <v>0</v>
      </c>
    </row>
    <row r="1899" spans="1:15" ht="15" customHeight="1" x14ac:dyDescent="0.3">
      <c r="A1899" s="19"/>
      <c r="B1899" s="19"/>
      <c r="C1899" s="19"/>
      <c r="D1899" s="19"/>
      <c r="E1899" s="19"/>
      <c r="F1899" s="19"/>
      <c r="G1899" s="10">
        <f>+Vendes[[#This Row],[Base Imposable]]*Vendes[[#This Row],[% IVA]]</f>
        <v>0</v>
      </c>
      <c r="H1899" s="10">
        <f>-Vendes[[#This Row],[Base Imposable]]*Vendes[[#This Row],[% IRPF]]</f>
        <v>0</v>
      </c>
      <c r="I1899" s="10">
        <f>+Vendes[[#This Row],[Base Imposable]]+Vendes[[#This Row],[Quota IVA]]+Vendes[[#This Row],[IRPF]]</f>
        <v>0</v>
      </c>
      <c r="J1899" s="19"/>
      <c r="K1899" s="17">
        <f>+MONTH(Vendes[[#This Row],[Data Factura]])</f>
        <v>1</v>
      </c>
      <c r="L1899" s="17">
        <f>+YEAR(Vendes[[#This Row],[Data Factura]])</f>
        <v>1900</v>
      </c>
      <c r="M1899" s="18">
        <f>+Vendes[[#This Row],[Data Factura]]</f>
        <v>0</v>
      </c>
      <c r="N1899" s="15" t="s">
        <v>15</v>
      </c>
      <c r="O1899" s="10">
        <f>+Vendes[[#This Row],[Base Imposable]]</f>
        <v>0</v>
      </c>
    </row>
    <row r="1900" spans="1:15" ht="15" customHeight="1" x14ac:dyDescent="0.3">
      <c r="A1900" s="19"/>
      <c r="B1900" s="19"/>
      <c r="C1900" s="19"/>
      <c r="D1900" s="19"/>
      <c r="E1900" s="19"/>
      <c r="F1900" s="19"/>
      <c r="G1900" s="10">
        <f>+Vendes[[#This Row],[Base Imposable]]*Vendes[[#This Row],[% IVA]]</f>
        <v>0</v>
      </c>
      <c r="H1900" s="10">
        <f>-Vendes[[#This Row],[Base Imposable]]*Vendes[[#This Row],[% IRPF]]</f>
        <v>0</v>
      </c>
      <c r="I1900" s="10">
        <f>+Vendes[[#This Row],[Base Imposable]]+Vendes[[#This Row],[Quota IVA]]+Vendes[[#This Row],[IRPF]]</f>
        <v>0</v>
      </c>
      <c r="J1900" s="19"/>
      <c r="K1900" s="17">
        <f>+MONTH(Vendes[[#This Row],[Data Factura]])</f>
        <v>1</v>
      </c>
      <c r="L1900" s="17">
        <f>+YEAR(Vendes[[#This Row],[Data Factura]])</f>
        <v>1900</v>
      </c>
      <c r="M1900" s="18">
        <f>+Vendes[[#This Row],[Data Factura]]</f>
        <v>0</v>
      </c>
      <c r="N1900" s="15" t="s">
        <v>15</v>
      </c>
      <c r="O1900" s="10">
        <f>+Vendes[[#This Row],[Base Imposable]]</f>
        <v>0</v>
      </c>
    </row>
    <row r="1901" spans="1:15" ht="15" customHeight="1" x14ac:dyDescent="0.3">
      <c r="A1901" s="19"/>
      <c r="B1901" s="19"/>
      <c r="C1901" s="19"/>
      <c r="D1901" s="19"/>
      <c r="E1901" s="19"/>
      <c r="F1901" s="19"/>
      <c r="G1901" s="10">
        <f>+Vendes[[#This Row],[Base Imposable]]*Vendes[[#This Row],[% IVA]]</f>
        <v>0</v>
      </c>
      <c r="H1901" s="10">
        <f>-Vendes[[#This Row],[Base Imposable]]*Vendes[[#This Row],[% IRPF]]</f>
        <v>0</v>
      </c>
      <c r="I1901" s="10">
        <f>+Vendes[[#This Row],[Base Imposable]]+Vendes[[#This Row],[Quota IVA]]+Vendes[[#This Row],[IRPF]]</f>
        <v>0</v>
      </c>
      <c r="J1901" s="19"/>
      <c r="K1901" s="17">
        <f>+MONTH(Vendes[[#This Row],[Data Factura]])</f>
        <v>1</v>
      </c>
      <c r="L1901" s="17">
        <f>+YEAR(Vendes[[#This Row],[Data Factura]])</f>
        <v>1900</v>
      </c>
      <c r="M1901" s="18">
        <f>+Vendes[[#This Row],[Data Factura]]</f>
        <v>0</v>
      </c>
      <c r="N1901" s="15" t="s">
        <v>15</v>
      </c>
      <c r="O1901" s="10">
        <f>+Vendes[[#This Row],[Base Imposable]]</f>
        <v>0</v>
      </c>
    </row>
    <row r="1902" spans="1:15" ht="15" customHeight="1" x14ac:dyDescent="0.3">
      <c r="A1902" s="19"/>
      <c r="B1902" s="19"/>
      <c r="C1902" s="19"/>
      <c r="D1902" s="19"/>
      <c r="E1902" s="19"/>
      <c r="F1902" s="19"/>
      <c r="G1902" s="10">
        <f>+Vendes[[#This Row],[Base Imposable]]*Vendes[[#This Row],[% IVA]]</f>
        <v>0</v>
      </c>
      <c r="H1902" s="10">
        <f>-Vendes[[#This Row],[Base Imposable]]*Vendes[[#This Row],[% IRPF]]</f>
        <v>0</v>
      </c>
      <c r="I1902" s="10">
        <f>+Vendes[[#This Row],[Base Imposable]]+Vendes[[#This Row],[Quota IVA]]+Vendes[[#This Row],[IRPF]]</f>
        <v>0</v>
      </c>
      <c r="J1902" s="19"/>
      <c r="K1902" s="17">
        <f>+MONTH(Vendes[[#This Row],[Data Factura]])</f>
        <v>1</v>
      </c>
      <c r="L1902" s="17">
        <f>+YEAR(Vendes[[#This Row],[Data Factura]])</f>
        <v>1900</v>
      </c>
      <c r="M1902" s="18">
        <f>+Vendes[[#This Row],[Data Factura]]</f>
        <v>0</v>
      </c>
      <c r="N1902" s="15" t="s">
        <v>15</v>
      </c>
      <c r="O1902" s="10">
        <f>+Vendes[[#This Row],[Base Imposable]]</f>
        <v>0</v>
      </c>
    </row>
    <row r="1903" spans="1:15" ht="15" customHeight="1" x14ac:dyDescent="0.3">
      <c r="A1903" s="19"/>
      <c r="B1903" s="19"/>
      <c r="C1903" s="19"/>
      <c r="D1903" s="19"/>
      <c r="E1903" s="19"/>
      <c r="F1903" s="19"/>
      <c r="G1903" s="10">
        <f>+Vendes[[#This Row],[Base Imposable]]*Vendes[[#This Row],[% IVA]]</f>
        <v>0</v>
      </c>
      <c r="H1903" s="10">
        <f>-Vendes[[#This Row],[Base Imposable]]*Vendes[[#This Row],[% IRPF]]</f>
        <v>0</v>
      </c>
      <c r="I1903" s="10">
        <f>+Vendes[[#This Row],[Base Imposable]]+Vendes[[#This Row],[Quota IVA]]+Vendes[[#This Row],[IRPF]]</f>
        <v>0</v>
      </c>
      <c r="J1903" s="19"/>
      <c r="K1903" s="17">
        <f>+MONTH(Vendes[[#This Row],[Data Factura]])</f>
        <v>1</v>
      </c>
      <c r="L1903" s="17">
        <f>+YEAR(Vendes[[#This Row],[Data Factura]])</f>
        <v>1900</v>
      </c>
      <c r="M1903" s="18">
        <f>+Vendes[[#This Row],[Data Factura]]</f>
        <v>0</v>
      </c>
      <c r="N1903" s="15" t="s">
        <v>15</v>
      </c>
      <c r="O1903" s="10">
        <f>+Vendes[[#This Row],[Base Imposable]]</f>
        <v>0</v>
      </c>
    </row>
    <row r="1904" spans="1:15" ht="15" customHeight="1" x14ac:dyDescent="0.3">
      <c r="A1904" s="19"/>
      <c r="B1904" s="19"/>
      <c r="C1904" s="19"/>
      <c r="D1904" s="19"/>
      <c r="E1904" s="19"/>
      <c r="F1904" s="19"/>
      <c r="G1904" s="10">
        <f>+Vendes[[#This Row],[Base Imposable]]*Vendes[[#This Row],[% IVA]]</f>
        <v>0</v>
      </c>
      <c r="H1904" s="10">
        <f>-Vendes[[#This Row],[Base Imposable]]*Vendes[[#This Row],[% IRPF]]</f>
        <v>0</v>
      </c>
      <c r="I1904" s="10">
        <f>+Vendes[[#This Row],[Base Imposable]]+Vendes[[#This Row],[Quota IVA]]+Vendes[[#This Row],[IRPF]]</f>
        <v>0</v>
      </c>
      <c r="J1904" s="19"/>
      <c r="K1904" s="17">
        <f>+MONTH(Vendes[[#This Row],[Data Factura]])</f>
        <v>1</v>
      </c>
      <c r="L1904" s="17">
        <f>+YEAR(Vendes[[#This Row],[Data Factura]])</f>
        <v>1900</v>
      </c>
      <c r="M1904" s="18">
        <f>+Vendes[[#This Row],[Data Factura]]</f>
        <v>0</v>
      </c>
      <c r="N1904" s="15" t="s">
        <v>15</v>
      </c>
      <c r="O1904" s="10">
        <f>+Vendes[[#This Row],[Base Imposable]]</f>
        <v>0</v>
      </c>
    </row>
    <row r="1905" spans="1:15" ht="15" customHeight="1" x14ac:dyDescent="0.3">
      <c r="A1905" s="19"/>
      <c r="B1905" s="19"/>
      <c r="C1905" s="19"/>
      <c r="D1905" s="19"/>
      <c r="E1905" s="19"/>
      <c r="F1905" s="19"/>
      <c r="G1905" s="10">
        <f>+Vendes[[#This Row],[Base Imposable]]*Vendes[[#This Row],[% IVA]]</f>
        <v>0</v>
      </c>
      <c r="H1905" s="10">
        <f>-Vendes[[#This Row],[Base Imposable]]*Vendes[[#This Row],[% IRPF]]</f>
        <v>0</v>
      </c>
      <c r="I1905" s="10">
        <f>+Vendes[[#This Row],[Base Imposable]]+Vendes[[#This Row],[Quota IVA]]+Vendes[[#This Row],[IRPF]]</f>
        <v>0</v>
      </c>
      <c r="J1905" s="19"/>
      <c r="K1905" s="17">
        <f>+MONTH(Vendes[[#This Row],[Data Factura]])</f>
        <v>1</v>
      </c>
      <c r="L1905" s="17">
        <f>+YEAR(Vendes[[#This Row],[Data Factura]])</f>
        <v>1900</v>
      </c>
      <c r="M1905" s="18">
        <f>+Vendes[[#This Row],[Data Factura]]</f>
        <v>0</v>
      </c>
      <c r="N1905" s="15" t="s">
        <v>15</v>
      </c>
      <c r="O1905" s="10">
        <f>+Vendes[[#This Row],[Base Imposable]]</f>
        <v>0</v>
      </c>
    </row>
    <row r="1906" spans="1:15" ht="15" customHeight="1" x14ac:dyDescent="0.3">
      <c r="A1906" s="19"/>
      <c r="B1906" s="19"/>
      <c r="C1906" s="19"/>
      <c r="D1906" s="19"/>
      <c r="E1906" s="19"/>
      <c r="F1906" s="19"/>
      <c r="G1906" s="10">
        <f>+Vendes[[#This Row],[Base Imposable]]*Vendes[[#This Row],[% IVA]]</f>
        <v>0</v>
      </c>
      <c r="H1906" s="10">
        <f>-Vendes[[#This Row],[Base Imposable]]*Vendes[[#This Row],[% IRPF]]</f>
        <v>0</v>
      </c>
      <c r="I1906" s="10">
        <f>+Vendes[[#This Row],[Base Imposable]]+Vendes[[#This Row],[Quota IVA]]+Vendes[[#This Row],[IRPF]]</f>
        <v>0</v>
      </c>
      <c r="J1906" s="19"/>
      <c r="K1906" s="17">
        <f>+MONTH(Vendes[[#This Row],[Data Factura]])</f>
        <v>1</v>
      </c>
      <c r="L1906" s="17">
        <f>+YEAR(Vendes[[#This Row],[Data Factura]])</f>
        <v>1900</v>
      </c>
      <c r="M1906" s="18">
        <f>+Vendes[[#This Row],[Data Factura]]</f>
        <v>0</v>
      </c>
      <c r="N1906" s="15" t="s">
        <v>15</v>
      </c>
      <c r="O1906" s="10">
        <f>+Vendes[[#This Row],[Base Imposable]]</f>
        <v>0</v>
      </c>
    </row>
    <row r="1907" spans="1:15" ht="15" customHeight="1" x14ac:dyDescent="0.3">
      <c r="A1907" s="19"/>
      <c r="B1907" s="19"/>
      <c r="C1907" s="19"/>
      <c r="D1907" s="19"/>
      <c r="E1907" s="19"/>
      <c r="F1907" s="19"/>
      <c r="G1907" s="10">
        <f>+Vendes[[#This Row],[Base Imposable]]*Vendes[[#This Row],[% IVA]]</f>
        <v>0</v>
      </c>
      <c r="H1907" s="10">
        <f>-Vendes[[#This Row],[Base Imposable]]*Vendes[[#This Row],[% IRPF]]</f>
        <v>0</v>
      </c>
      <c r="I1907" s="10">
        <f>+Vendes[[#This Row],[Base Imposable]]+Vendes[[#This Row],[Quota IVA]]+Vendes[[#This Row],[IRPF]]</f>
        <v>0</v>
      </c>
      <c r="J1907" s="19"/>
      <c r="K1907" s="17">
        <f>+MONTH(Vendes[[#This Row],[Data Factura]])</f>
        <v>1</v>
      </c>
      <c r="L1907" s="17">
        <f>+YEAR(Vendes[[#This Row],[Data Factura]])</f>
        <v>1900</v>
      </c>
      <c r="M1907" s="18">
        <f>+Vendes[[#This Row],[Data Factura]]</f>
        <v>0</v>
      </c>
      <c r="N1907" s="15" t="s">
        <v>15</v>
      </c>
      <c r="O1907" s="10">
        <f>+Vendes[[#This Row],[Base Imposable]]</f>
        <v>0</v>
      </c>
    </row>
    <row r="1908" spans="1:15" ht="15" customHeight="1" x14ac:dyDescent="0.3">
      <c r="A1908" s="19"/>
      <c r="B1908" s="19"/>
      <c r="C1908" s="19"/>
      <c r="D1908" s="19"/>
      <c r="E1908" s="19"/>
      <c r="F1908" s="19"/>
      <c r="G1908" s="10">
        <f>+Vendes[[#This Row],[Base Imposable]]*Vendes[[#This Row],[% IVA]]</f>
        <v>0</v>
      </c>
      <c r="H1908" s="10">
        <f>-Vendes[[#This Row],[Base Imposable]]*Vendes[[#This Row],[% IRPF]]</f>
        <v>0</v>
      </c>
      <c r="I1908" s="10">
        <f>+Vendes[[#This Row],[Base Imposable]]+Vendes[[#This Row],[Quota IVA]]+Vendes[[#This Row],[IRPF]]</f>
        <v>0</v>
      </c>
      <c r="J1908" s="19"/>
      <c r="K1908" s="17">
        <f>+MONTH(Vendes[[#This Row],[Data Factura]])</f>
        <v>1</v>
      </c>
      <c r="L1908" s="17">
        <f>+YEAR(Vendes[[#This Row],[Data Factura]])</f>
        <v>1900</v>
      </c>
      <c r="M1908" s="18">
        <f>+Vendes[[#This Row],[Data Factura]]</f>
        <v>0</v>
      </c>
      <c r="N1908" s="15" t="s">
        <v>15</v>
      </c>
      <c r="O1908" s="10">
        <f>+Vendes[[#This Row],[Base Imposable]]</f>
        <v>0</v>
      </c>
    </row>
    <row r="1909" spans="1:15" ht="15" customHeight="1" x14ac:dyDescent="0.3">
      <c r="A1909" s="19"/>
      <c r="B1909" s="19"/>
      <c r="C1909" s="19"/>
      <c r="D1909" s="19"/>
      <c r="E1909" s="19"/>
      <c r="F1909" s="19"/>
      <c r="G1909" s="10">
        <f>+Vendes[[#This Row],[Base Imposable]]*Vendes[[#This Row],[% IVA]]</f>
        <v>0</v>
      </c>
      <c r="H1909" s="10">
        <f>-Vendes[[#This Row],[Base Imposable]]*Vendes[[#This Row],[% IRPF]]</f>
        <v>0</v>
      </c>
      <c r="I1909" s="10">
        <f>+Vendes[[#This Row],[Base Imposable]]+Vendes[[#This Row],[Quota IVA]]+Vendes[[#This Row],[IRPF]]</f>
        <v>0</v>
      </c>
      <c r="J1909" s="19"/>
      <c r="K1909" s="17">
        <f>+MONTH(Vendes[[#This Row],[Data Factura]])</f>
        <v>1</v>
      </c>
      <c r="L1909" s="17">
        <f>+YEAR(Vendes[[#This Row],[Data Factura]])</f>
        <v>1900</v>
      </c>
      <c r="M1909" s="18">
        <f>+Vendes[[#This Row],[Data Factura]]</f>
        <v>0</v>
      </c>
      <c r="N1909" s="15" t="s">
        <v>15</v>
      </c>
      <c r="O1909" s="10">
        <f>+Vendes[[#This Row],[Base Imposable]]</f>
        <v>0</v>
      </c>
    </row>
    <row r="1910" spans="1:15" ht="15" customHeight="1" x14ac:dyDescent="0.3">
      <c r="A1910" s="19"/>
      <c r="B1910" s="19"/>
      <c r="C1910" s="19"/>
      <c r="D1910" s="19"/>
      <c r="E1910" s="19"/>
      <c r="F1910" s="19"/>
      <c r="G1910" s="10">
        <f>+Vendes[[#This Row],[Base Imposable]]*Vendes[[#This Row],[% IVA]]</f>
        <v>0</v>
      </c>
      <c r="H1910" s="10">
        <f>-Vendes[[#This Row],[Base Imposable]]*Vendes[[#This Row],[% IRPF]]</f>
        <v>0</v>
      </c>
      <c r="I1910" s="10">
        <f>+Vendes[[#This Row],[Base Imposable]]+Vendes[[#This Row],[Quota IVA]]+Vendes[[#This Row],[IRPF]]</f>
        <v>0</v>
      </c>
      <c r="J1910" s="19"/>
      <c r="K1910" s="17">
        <f>+MONTH(Vendes[[#This Row],[Data Factura]])</f>
        <v>1</v>
      </c>
      <c r="L1910" s="17">
        <f>+YEAR(Vendes[[#This Row],[Data Factura]])</f>
        <v>1900</v>
      </c>
      <c r="M1910" s="18">
        <f>+Vendes[[#This Row],[Data Factura]]</f>
        <v>0</v>
      </c>
      <c r="N1910" s="15" t="s">
        <v>15</v>
      </c>
      <c r="O1910" s="10">
        <f>+Vendes[[#This Row],[Base Imposable]]</f>
        <v>0</v>
      </c>
    </row>
    <row r="1911" spans="1:15" ht="15" customHeight="1" x14ac:dyDescent="0.3">
      <c r="A1911" s="19"/>
      <c r="B1911" s="19"/>
      <c r="C1911" s="19"/>
      <c r="D1911" s="19"/>
      <c r="E1911" s="19"/>
      <c r="F1911" s="19"/>
      <c r="G1911" s="10">
        <f>+Vendes[[#This Row],[Base Imposable]]*Vendes[[#This Row],[% IVA]]</f>
        <v>0</v>
      </c>
      <c r="H1911" s="10">
        <f>-Vendes[[#This Row],[Base Imposable]]*Vendes[[#This Row],[% IRPF]]</f>
        <v>0</v>
      </c>
      <c r="I1911" s="10">
        <f>+Vendes[[#This Row],[Base Imposable]]+Vendes[[#This Row],[Quota IVA]]+Vendes[[#This Row],[IRPF]]</f>
        <v>0</v>
      </c>
      <c r="J1911" s="19"/>
      <c r="K1911" s="17">
        <f>+MONTH(Vendes[[#This Row],[Data Factura]])</f>
        <v>1</v>
      </c>
      <c r="L1911" s="17">
        <f>+YEAR(Vendes[[#This Row],[Data Factura]])</f>
        <v>1900</v>
      </c>
      <c r="M1911" s="18">
        <f>+Vendes[[#This Row],[Data Factura]]</f>
        <v>0</v>
      </c>
      <c r="N1911" s="15" t="s">
        <v>15</v>
      </c>
      <c r="O1911" s="10">
        <f>+Vendes[[#This Row],[Base Imposable]]</f>
        <v>0</v>
      </c>
    </row>
    <row r="1912" spans="1:15" ht="15" customHeight="1" x14ac:dyDescent="0.3">
      <c r="A1912" s="19"/>
      <c r="B1912" s="19"/>
      <c r="C1912" s="19"/>
      <c r="D1912" s="19"/>
      <c r="E1912" s="19"/>
      <c r="F1912" s="19"/>
      <c r="G1912" s="10">
        <f>+Vendes[[#This Row],[Base Imposable]]*Vendes[[#This Row],[% IVA]]</f>
        <v>0</v>
      </c>
      <c r="H1912" s="10">
        <f>-Vendes[[#This Row],[Base Imposable]]*Vendes[[#This Row],[% IRPF]]</f>
        <v>0</v>
      </c>
      <c r="I1912" s="10">
        <f>+Vendes[[#This Row],[Base Imposable]]+Vendes[[#This Row],[Quota IVA]]+Vendes[[#This Row],[IRPF]]</f>
        <v>0</v>
      </c>
      <c r="J1912" s="19"/>
      <c r="K1912" s="17">
        <f>+MONTH(Vendes[[#This Row],[Data Factura]])</f>
        <v>1</v>
      </c>
      <c r="L1912" s="17">
        <f>+YEAR(Vendes[[#This Row],[Data Factura]])</f>
        <v>1900</v>
      </c>
      <c r="M1912" s="18">
        <f>+Vendes[[#This Row],[Data Factura]]</f>
        <v>0</v>
      </c>
      <c r="N1912" s="15" t="s">
        <v>15</v>
      </c>
      <c r="O1912" s="10">
        <f>+Vendes[[#This Row],[Base Imposable]]</f>
        <v>0</v>
      </c>
    </row>
    <row r="1913" spans="1:15" ht="15" customHeight="1" x14ac:dyDescent="0.3">
      <c r="A1913" s="19"/>
      <c r="B1913" s="19"/>
      <c r="C1913" s="19"/>
      <c r="D1913" s="19"/>
      <c r="E1913" s="19"/>
      <c r="F1913" s="19"/>
      <c r="G1913" s="10">
        <f>+Vendes[[#This Row],[Base Imposable]]*Vendes[[#This Row],[% IVA]]</f>
        <v>0</v>
      </c>
      <c r="H1913" s="10">
        <f>-Vendes[[#This Row],[Base Imposable]]*Vendes[[#This Row],[% IRPF]]</f>
        <v>0</v>
      </c>
      <c r="I1913" s="10">
        <f>+Vendes[[#This Row],[Base Imposable]]+Vendes[[#This Row],[Quota IVA]]+Vendes[[#This Row],[IRPF]]</f>
        <v>0</v>
      </c>
      <c r="J1913" s="19"/>
      <c r="K1913" s="17">
        <f>+MONTH(Vendes[[#This Row],[Data Factura]])</f>
        <v>1</v>
      </c>
      <c r="L1913" s="17">
        <f>+YEAR(Vendes[[#This Row],[Data Factura]])</f>
        <v>1900</v>
      </c>
      <c r="M1913" s="18">
        <f>+Vendes[[#This Row],[Data Factura]]</f>
        <v>0</v>
      </c>
      <c r="N1913" s="15" t="s">
        <v>15</v>
      </c>
      <c r="O1913" s="10">
        <f>+Vendes[[#This Row],[Base Imposable]]</f>
        <v>0</v>
      </c>
    </row>
    <row r="1914" spans="1:15" ht="15" customHeight="1" x14ac:dyDescent="0.3">
      <c r="A1914" s="19"/>
      <c r="B1914" s="19"/>
      <c r="C1914" s="19"/>
      <c r="D1914" s="19"/>
      <c r="E1914" s="19"/>
      <c r="F1914" s="19"/>
      <c r="G1914" s="10">
        <f>+Vendes[[#This Row],[Base Imposable]]*Vendes[[#This Row],[% IVA]]</f>
        <v>0</v>
      </c>
      <c r="H1914" s="10">
        <f>-Vendes[[#This Row],[Base Imposable]]*Vendes[[#This Row],[% IRPF]]</f>
        <v>0</v>
      </c>
      <c r="I1914" s="10">
        <f>+Vendes[[#This Row],[Base Imposable]]+Vendes[[#This Row],[Quota IVA]]+Vendes[[#This Row],[IRPF]]</f>
        <v>0</v>
      </c>
      <c r="J1914" s="19"/>
      <c r="K1914" s="17">
        <f>+MONTH(Vendes[[#This Row],[Data Factura]])</f>
        <v>1</v>
      </c>
      <c r="L1914" s="17">
        <f>+YEAR(Vendes[[#This Row],[Data Factura]])</f>
        <v>1900</v>
      </c>
      <c r="M1914" s="18">
        <f>+Vendes[[#This Row],[Data Factura]]</f>
        <v>0</v>
      </c>
      <c r="N1914" s="15" t="s">
        <v>15</v>
      </c>
      <c r="O1914" s="10">
        <f>+Vendes[[#This Row],[Base Imposable]]</f>
        <v>0</v>
      </c>
    </row>
    <row r="1915" spans="1:15" ht="15" customHeight="1" x14ac:dyDescent="0.3">
      <c r="A1915" s="19"/>
      <c r="B1915" s="19"/>
      <c r="C1915" s="19"/>
      <c r="D1915" s="19"/>
      <c r="E1915" s="19"/>
      <c r="F1915" s="19"/>
      <c r="G1915" s="10">
        <f>+Vendes[[#This Row],[Base Imposable]]*Vendes[[#This Row],[% IVA]]</f>
        <v>0</v>
      </c>
      <c r="H1915" s="10">
        <f>-Vendes[[#This Row],[Base Imposable]]*Vendes[[#This Row],[% IRPF]]</f>
        <v>0</v>
      </c>
      <c r="I1915" s="10">
        <f>+Vendes[[#This Row],[Base Imposable]]+Vendes[[#This Row],[Quota IVA]]+Vendes[[#This Row],[IRPF]]</f>
        <v>0</v>
      </c>
      <c r="J1915" s="19"/>
      <c r="K1915" s="17">
        <f>+MONTH(Vendes[[#This Row],[Data Factura]])</f>
        <v>1</v>
      </c>
      <c r="L1915" s="17">
        <f>+YEAR(Vendes[[#This Row],[Data Factura]])</f>
        <v>1900</v>
      </c>
      <c r="M1915" s="18">
        <f>+Vendes[[#This Row],[Data Factura]]</f>
        <v>0</v>
      </c>
      <c r="N1915" s="15" t="s">
        <v>15</v>
      </c>
      <c r="O1915" s="10">
        <f>+Vendes[[#This Row],[Base Imposable]]</f>
        <v>0</v>
      </c>
    </row>
    <row r="1916" spans="1:15" ht="15" customHeight="1" x14ac:dyDescent="0.3">
      <c r="A1916" s="19"/>
      <c r="B1916" s="19"/>
      <c r="C1916" s="19"/>
      <c r="D1916" s="19"/>
      <c r="E1916" s="19"/>
      <c r="F1916" s="19"/>
      <c r="G1916" s="10">
        <f>+Vendes[[#This Row],[Base Imposable]]*Vendes[[#This Row],[% IVA]]</f>
        <v>0</v>
      </c>
      <c r="H1916" s="10">
        <f>-Vendes[[#This Row],[Base Imposable]]*Vendes[[#This Row],[% IRPF]]</f>
        <v>0</v>
      </c>
      <c r="I1916" s="10">
        <f>+Vendes[[#This Row],[Base Imposable]]+Vendes[[#This Row],[Quota IVA]]+Vendes[[#This Row],[IRPF]]</f>
        <v>0</v>
      </c>
      <c r="J1916" s="19"/>
      <c r="K1916" s="17">
        <f>+MONTH(Vendes[[#This Row],[Data Factura]])</f>
        <v>1</v>
      </c>
      <c r="L1916" s="17">
        <f>+YEAR(Vendes[[#This Row],[Data Factura]])</f>
        <v>1900</v>
      </c>
      <c r="M1916" s="18">
        <f>+Vendes[[#This Row],[Data Factura]]</f>
        <v>0</v>
      </c>
      <c r="N1916" s="15" t="s">
        <v>15</v>
      </c>
      <c r="O1916" s="10">
        <f>+Vendes[[#This Row],[Base Imposable]]</f>
        <v>0</v>
      </c>
    </row>
    <row r="1917" spans="1:15" ht="15" customHeight="1" x14ac:dyDescent="0.3">
      <c r="A1917" s="19"/>
      <c r="B1917" s="19"/>
      <c r="C1917" s="19"/>
      <c r="D1917" s="19"/>
      <c r="E1917" s="19"/>
      <c r="F1917" s="19"/>
      <c r="G1917" s="10">
        <f>+Vendes[[#This Row],[Base Imposable]]*Vendes[[#This Row],[% IVA]]</f>
        <v>0</v>
      </c>
      <c r="H1917" s="10">
        <f>-Vendes[[#This Row],[Base Imposable]]*Vendes[[#This Row],[% IRPF]]</f>
        <v>0</v>
      </c>
      <c r="I1917" s="10">
        <f>+Vendes[[#This Row],[Base Imposable]]+Vendes[[#This Row],[Quota IVA]]+Vendes[[#This Row],[IRPF]]</f>
        <v>0</v>
      </c>
      <c r="J1917" s="19"/>
      <c r="K1917" s="17">
        <f>+MONTH(Vendes[[#This Row],[Data Factura]])</f>
        <v>1</v>
      </c>
      <c r="L1917" s="17">
        <f>+YEAR(Vendes[[#This Row],[Data Factura]])</f>
        <v>1900</v>
      </c>
      <c r="M1917" s="18">
        <f>+Vendes[[#This Row],[Data Factura]]</f>
        <v>0</v>
      </c>
      <c r="N1917" s="15" t="s">
        <v>15</v>
      </c>
      <c r="O1917" s="10">
        <f>+Vendes[[#This Row],[Base Imposable]]</f>
        <v>0</v>
      </c>
    </row>
    <row r="1918" spans="1:15" ht="15" customHeight="1" x14ac:dyDescent="0.3">
      <c r="A1918" s="19"/>
      <c r="B1918" s="19"/>
      <c r="C1918" s="19"/>
      <c r="D1918" s="19"/>
      <c r="E1918" s="19"/>
      <c r="F1918" s="19"/>
      <c r="G1918" s="10">
        <f>+Vendes[[#This Row],[Base Imposable]]*Vendes[[#This Row],[% IVA]]</f>
        <v>0</v>
      </c>
      <c r="H1918" s="10">
        <f>-Vendes[[#This Row],[Base Imposable]]*Vendes[[#This Row],[% IRPF]]</f>
        <v>0</v>
      </c>
      <c r="I1918" s="10">
        <f>+Vendes[[#This Row],[Base Imposable]]+Vendes[[#This Row],[Quota IVA]]+Vendes[[#This Row],[IRPF]]</f>
        <v>0</v>
      </c>
      <c r="J1918" s="19"/>
      <c r="K1918" s="17">
        <f>+MONTH(Vendes[[#This Row],[Data Factura]])</f>
        <v>1</v>
      </c>
      <c r="L1918" s="17">
        <f>+YEAR(Vendes[[#This Row],[Data Factura]])</f>
        <v>1900</v>
      </c>
      <c r="M1918" s="18">
        <f>+Vendes[[#This Row],[Data Factura]]</f>
        <v>0</v>
      </c>
      <c r="N1918" s="15" t="s">
        <v>15</v>
      </c>
      <c r="O1918" s="10">
        <f>+Vendes[[#This Row],[Base Imposable]]</f>
        <v>0</v>
      </c>
    </row>
    <row r="1919" spans="1:15" ht="15" customHeight="1" x14ac:dyDescent="0.3">
      <c r="A1919" s="19"/>
      <c r="B1919" s="19"/>
      <c r="C1919" s="19"/>
      <c r="D1919" s="19"/>
      <c r="E1919" s="19"/>
      <c r="F1919" s="19"/>
      <c r="G1919" s="10">
        <f>+Vendes[[#This Row],[Base Imposable]]*Vendes[[#This Row],[% IVA]]</f>
        <v>0</v>
      </c>
      <c r="H1919" s="10">
        <f>-Vendes[[#This Row],[Base Imposable]]*Vendes[[#This Row],[% IRPF]]</f>
        <v>0</v>
      </c>
      <c r="I1919" s="10">
        <f>+Vendes[[#This Row],[Base Imposable]]+Vendes[[#This Row],[Quota IVA]]+Vendes[[#This Row],[IRPF]]</f>
        <v>0</v>
      </c>
      <c r="J1919" s="19"/>
      <c r="K1919" s="17">
        <f>+MONTH(Vendes[[#This Row],[Data Factura]])</f>
        <v>1</v>
      </c>
      <c r="L1919" s="17">
        <f>+YEAR(Vendes[[#This Row],[Data Factura]])</f>
        <v>1900</v>
      </c>
      <c r="M1919" s="18">
        <f>+Vendes[[#This Row],[Data Factura]]</f>
        <v>0</v>
      </c>
      <c r="N1919" s="15" t="s">
        <v>15</v>
      </c>
      <c r="O1919" s="10">
        <f>+Vendes[[#This Row],[Base Imposable]]</f>
        <v>0</v>
      </c>
    </row>
    <row r="1920" spans="1:15" ht="15" customHeight="1" x14ac:dyDescent="0.3">
      <c r="A1920" s="19"/>
      <c r="B1920" s="19"/>
      <c r="C1920" s="19"/>
      <c r="D1920" s="19"/>
      <c r="E1920" s="19"/>
      <c r="F1920" s="19"/>
      <c r="G1920" s="10">
        <f>+Vendes[[#This Row],[Base Imposable]]*Vendes[[#This Row],[% IVA]]</f>
        <v>0</v>
      </c>
      <c r="H1920" s="10">
        <f>-Vendes[[#This Row],[Base Imposable]]*Vendes[[#This Row],[% IRPF]]</f>
        <v>0</v>
      </c>
      <c r="I1920" s="10">
        <f>+Vendes[[#This Row],[Base Imposable]]+Vendes[[#This Row],[Quota IVA]]+Vendes[[#This Row],[IRPF]]</f>
        <v>0</v>
      </c>
      <c r="J1920" s="19"/>
      <c r="K1920" s="17">
        <f>+MONTH(Vendes[[#This Row],[Data Factura]])</f>
        <v>1</v>
      </c>
      <c r="L1920" s="17">
        <f>+YEAR(Vendes[[#This Row],[Data Factura]])</f>
        <v>1900</v>
      </c>
      <c r="M1920" s="18">
        <f>+Vendes[[#This Row],[Data Factura]]</f>
        <v>0</v>
      </c>
      <c r="N1920" s="15" t="s">
        <v>15</v>
      </c>
      <c r="O1920" s="10">
        <f>+Vendes[[#This Row],[Base Imposable]]</f>
        <v>0</v>
      </c>
    </row>
    <row r="1921" spans="1:15" ht="15" customHeight="1" x14ac:dyDescent="0.3">
      <c r="A1921" s="19"/>
      <c r="B1921" s="19"/>
      <c r="C1921" s="19"/>
      <c r="D1921" s="19"/>
      <c r="E1921" s="19"/>
      <c r="F1921" s="19"/>
      <c r="G1921" s="10">
        <f>+Vendes[[#This Row],[Base Imposable]]*Vendes[[#This Row],[% IVA]]</f>
        <v>0</v>
      </c>
      <c r="H1921" s="10">
        <f>-Vendes[[#This Row],[Base Imposable]]*Vendes[[#This Row],[% IRPF]]</f>
        <v>0</v>
      </c>
      <c r="I1921" s="10">
        <f>+Vendes[[#This Row],[Base Imposable]]+Vendes[[#This Row],[Quota IVA]]+Vendes[[#This Row],[IRPF]]</f>
        <v>0</v>
      </c>
      <c r="J1921" s="19"/>
      <c r="K1921" s="17">
        <f>+MONTH(Vendes[[#This Row],[Data Factura]])</f>
        <v>1</v>
      </c>
      <c r="L1921" s="17">
        <f>+YEAR(Vendes[[#This Row],[Data Factura]])</f>
        <v>1900</v>
      </c>
      <c r="M1921" s="18">
        <f>+Vendes[[#This Row],[Data Factura]]</f>
        <v>0</v>
      </c>
      <c r="N1921" s="15" t="s">
        <v>15</v>
      </c>
      <c r="O1921" s="10">
        <f>+Vendes[[#This Row],[Base Imposable]]</f>
        <v>0</v>
      </c>
    </row>
    <row r="1922" spans="1:15" ht="15" customHeight="1" x14ac:dyDescent="0.3">
      <c r="A1922" s="19"/>
      <c r="B1922" s="19"/>
      <c r="C1922" s="19"/>
      <c r="D1922" s="19"/>
      <c r="E1922" s="19"/>
      <c r="F1922" s="19"/>
      <c r="G1922" s="10">
        <f>+Vendes[[#This Row],[Base Imposable]]*Vendes[[#This Row],[% IVA]]</f>
        <v>0</v>
      </c>
      <c r="H1922" s="10">
        <f>-Vendes[[#This Row],[Base Imposable]]*Vendes[[#This Row],[% IRPF]]</f>
        <v>0</v>
      </c>
      <c r="I1922" s="10">
        <f>+Vendes[[#This Row],[Base Imposable]]+Vendes[[#This Row],[Quota IVA]]+Vendes[[#This Row],[IRPF]]</f>
        <v>0</v>
      </c>
      <c r="J1922" s="19"/>
      <c r="K1922" s="17">
        <f>+MONTH(Vendes[[#This Row],[Data Factura]])</f>
        <v>1</v>
      </c>
      <c r="L1922" s="17">
        <f>+YEAR(Vendes[[#This Row],[Data Factura]])</f>
        <v>1900</v>
      </c>
      <c r="M1922" s="18">
        <f>+Vendes[[#This Row],[Data Factura]]</f>
        <v>0</v>
      </c>
      <c r="N1922" s="15" t="s">
        <v>15</v>
      </c>
      <c r="O1922" s="10">
        <f>+Vendes[[#This Row],[Base Imposable]]</f>
        <v>0</v>
      </c>
    </row>
    <row r="1923" spans="1:15" ht="15" customHeight="1" x14ac:dyDescent="0.3">
      <c r="A1923" s="19"/>
      <c r="B1923" s="19"/>
      <c r="C1923" s="19"/>
      <c r="D1923" s="19"/>
      <c r="E1923" s="19"/>
      <c r="F1923" s="19"/>
      <c r="G1923" s="10">
        <f>+Vendes[[#This Row],[Base Imposable]]*Vendes[[#This Row],[% IVA]]</f>
        <v>0</v>
      </c>
      <c r="H1923" s="10">
        <f>-Vendes[[#This Row],[Base Imposable]]*Vendes[[#This Row],[% IRPF]]</f>
        <v>0</v>
      </c>
      <c r="I1923" s="10">
        <f>+Vendes[[#This Row],[Base Imposable]]+Vendes[[#This Row],[Quota IVA]]+Vendes[[#This Row],[IRPF]]</f>
        <v>0</v>
      </c>
      <c r="J1923" s="19"/>
      <c r="K1923" s="17">
        <f>+MONTH(Vendes[[#This Row],[Data Factura]])</f>
        <v>1</v>
      </c>
      <c r="L1923" s="17">
        <f>+YEAR(Vendes[[#This Row],[Data Factura]])</f>
        <v>1900</v>
      </c>
      <c r="M1923" s="18">
        <f>+Vendes[[#This Row],[Data Factura]]</f>
        <v>0</v>
      </c>
      <c r="N1923" s="15" t="s">
        <v>15</v>
      </c>
      <c r="O1923" s="10">
        <f>+Vendes[[#This Row],[Base Imposable]]</f>
        <v>0</v>
      </c>
    </row>
    <row r="1924" spans="1:15" ht="15" customHeight="1" x14ac:dyDescent="0.3">
      <c r="A1924" s="19"/>
      <c r="B1924" s="19"/>
      <c r="C1924" s="19"/>
      <c r="D1924" s="19"/>
      <c r="E1924" s="19"/>
      <c r="F1924" s="19"/>
      <c r="G1924" s="10">
        <f>+Vendes[[#This Row],[Base Imposable]]*Vendes[[#This Row],[% IVA]]</f>
        <v>0</v>
      </c>
      <c r="H1924" s="10">
        <f>-Vendes[[#This Row],[Base Imposable]]*Vendes[[#This Row],[% IRPF]]</f>
        <v>0</v>
      </c>
      <c r="I1924" s="10">
        <f>+Vendes[[#This Row],[Base Imposable]]+Vendes[[#This Row],[Quota IVA]]+Vendes[[#This Row],[IRPF]]</f>
        <v>0</v>
      </c>
      <c r="J1924" s="19"/>
      <c r="K1924" s="17">
        <f>+MONTH(Vendes[[#This Row],[Data Factura]])</f>
        <v>1</v>
      </c>
      <c r="L1924" s="17">
        <f>+YEAR(Vendes[[#This Row],[Data Factura]])</f>
        <v>1900</v>
      </c>
      <c r="M1924" s="18">
        <f>+Vendes[[#This Row],[Data Factura]]</f>
        <v>0</v>
      </c>
      <c r="N1924" s="15" t="s">
        <v>15</v>
      </c>
      <c r="O1924" s="10">
        <f>+Vendes[[#This Row],[Base Imposable]]</f>
        <v>0</v>
      </c>
    </row>
    <row r="1925" spans="1:15" ht="15" customHeight="1" x14ac:dyDescent="0.3">
      <c r="A1925" s="19"/>
      <c r="B1925" s="19"/>
      <c r="C1925" s="19"/>
      <c r="D1925" s="19"/>
      <c r="E1925" s="19"/>
      <c r="F1925" s="19"/>
      <c r="G1925" s="10">
        <f>+Vendes[[#This Row],[Base Imposable]]*Vendes[[#This Row],[% IVA]]</f>
        <v>0</v>
      </c>
      <c r="H1925" s="10">
        <f>-Vendes[[#This Row],[Base Imposable]]*Vendes[[#This Row],[% IRPF]]</f>
        <v>0</v>
      </c>
      <c r="I1925" s="10">
        <f>+Vendes[[#This Row],[Base Imposable]]+Vendes[[#This Row],[Quota IVA]]+Vendes[[#This Row],[IRPF]]</f>
        <v>0</v>
      </c>
      <c r="J1925" s="19"/>
      <c r="K1925" s="17">
        <f>+MONTH(Vendes[[#This Row],[Data Factura]])</f>
        <v>1</v>
      </c>
      <c r="L1925" s="17">
        <f>+YEAR(Vendes[[#This Row],[Data Factura]])</f>
        <v>1900</v>
      </c>
      <c r="M1925" s="18">
        <f>+Vendes[[#This Row],[Data Factura]]</f>
        <v>0</v>
      </c>
      <c r="N1925" s="15" t="s">
        <v>15</v>
      </c>
      <c r="O1925" s="10">
        <f>+Vendes[[#This Row],[Base Imposable]]</f>
        <v>0</v>
      </c>
    </row>
    <row r="1926" spans="1:15" ht="15" customHeight="1" x14ac:dyDescent="0.3">
      <c r="A1926" s="19"/>
      <c r="B1926" s="19"/>
      <c r="C1926" s="19"/>
      <c r="D1926" s="19"/>
      <c r="E1926" s="19"/>
      <c r="F1926" s="19"/>
      <c r="G1926" s="10">
        <f>+Vendes[[#This Row],[Base Imposable]]*Vendes[[#This Row],[% IVA]]</f>
        <v>0</v>
      </c>
      <c r="H1926" s="10">
        <f>-Vendes[[#This Row],[Base Imposable]]*Vendes[[#This Row],[% IRPF]]</f>
        <v>0</v>
      </c>
      <c r="I1926" s="10">
        <f>+Vendes[[#This Row],[Base Imposable]]+Vendes[[#This Row],[Quota IVA]]+Vendes[[#This Row],[IRPF]]</f>
        <v>0</v>
      </c>
      <c r="J1926" s="19"/>
      <c r="K1926" s="17">
        <f>+MONTH(Vendes[[#This Row],[Data Factura]])</f>
        <v>1</v>
      </c>
      <c r="L1926" s="17">
        <f>+YEAR(Vendes[[#This Row],[Data Factura]])</f>
        <v>1900</v>
      </c>
      <c r="M1926" s="18">
        <f>+Vendes[[#This Row],[Data Factura]]</f>
        <v>0</v>
      </c>
      <c r="N1926" s="15" t="s">
        <v>15</v>
      </c>
      <c r="O1926" s="10">
        <f>+Vendes[[#This Row],[Base Imposable]]</f>
        <v>0</v>
      </c>
    </row>
    <row r="1927" spans="1:15" ht="15" customHeight="1" x14ac:dyDescent="0.3">
      <c r="A1927" s="19"/>
      <c r="B1927" s="19"/>
      <c r="C1927" s="19"/>
      <c r="D1927" s="19"/>
      <c r="E1927" s="19"/>
      <c r="F1927" s="19"/>
      <c r="G1927" s="10">
        <f>+Vendes[[#This Row],[Base Imposable]]*Vendes[[#This Row],[% IVA]]</f>
        <v>0</v>
      </c>
      <c r="H1927" s="10">
        <f>-Vendes[[#This Row],[Base Imposable]]*Vendes[[#This Row],[% IRPF]]</f>
        <v>0</v>
      </c>
      <c r="I1927" s="10">
        <f>+Vendes[[#This Row],[Base Imposable]]+Vendes[[#This Row],[Quota IVA]]+Vendes[[#This Row],[IRPF]]</f>
        <v>0</v>
      </c>
      <c r="J1927" s="19"/>
      <c r="K1927" s="17">
        <f>+MONTH(Vendes[[#This Row],[Data Factura]])</f>
        <v>1</v>
      </c>
      <c r="L1927" s="17">
        <f>+YEAR(Vendes[[#This Row],[Data Factura]])</f>
        <v>1900</v>
      </c>
      <c r="M1927" s="18">
        <f>+Vendes[[#This Row],[Data Factura]]</f>
        <v>0</v>
      </c>
      <c r="N1927" s="15" t="s">
        <v>15</v>
      </c>
      <c r="O1927" s="10">
        <f>+Vendes[[#This Row],[Base Imposable]]</f>
        <v>0</v>
      </c>
    </row>
    <row r="1928" spans="1:15" ht="15" customHeight="1" x14ac:dyDescent="0.3">
      <c r="A1928" s="19"/>
      <c r="B1928" s="19"/>
      <c r="C1928" s="19"/>
      <c r="D1928" s="19"/>
      <c r="E1928" s="19"/>
      <c r="F1928" s="19"/>
      <c r="G1928" s="10">
        <f>+Vendes[[#This Row],[Base Imposable]]*Vendes[[#This Row],[% IVA]]</f>
        <v>0</v>
      </c>
      <c r="H1928" s="10">
        <f>-Vendes[[#This Row],[Base Imposable]]*Vendes[[#This Row],[% IRPF]]</f>
        <v>0</v>
      </c>
      <c r="I1928" s="10">
        <f>+Vendes[[#This Row],[Base Imposable]]+Vendes[[#This Row],[Quota IVA]]+Vendes[[#This Row],[IRPF]]</f>
        <v>0</v>
      </c>
      <c r="J1928" s="19"/>
      <c r="K1928" s="17">
        <f>+MONTH(Vendes[[#This Row],[Data Factura]])</f>
        <v>1</v>
      </c>
      <c r="L1928" s="17">
        <f>+YEAR(Vendes[[#This Row],[Data Factura]])</f>
        <v>1900</v>
      </c>
      <c r="M1928" s="18">
        <f>+Vendes[[#This Row],[Data Factura]]</f>
        <v>0</v>
      </c>
      <c r="N1928" s="15" t="s">
        <v>15</v>
      </c>
      <c r="O1928" s="10">
        <f>+Vendes[[#This Row],[Base Imposable]]</f>
        <v>0</v>
      </c>
    </row>
    <row r="1929" spans="1:15" ht="15" customHeight="1" x14ac:dyDescent="0.3">
      <c r="A1929" s="19"/>
      <c r="B1929" s="19"/>
      <c r="C1929" s="19"/>
      <c r="D1929" s="19"/>
      <c r="E1929" s="19"/>
      <c r="F1929" s="19"/>
      <c r="G1929" s="10">
        <f>+Vendes[[#This Row],[Base Imposable]]*Vendes[[#This Row],[% IVA]]</f>
        <v>0</v>
      </c>
      <c r="H1929" s="10">
        <f>-Vendes[[#This Row],[Base Imposable]]*Vendes[[#This Row],[% IRPF]]</f>
        <v>0</v>
      </c>
      <c r="I1929" s="10">
        <f>+Vendes[[#This Row],[Base Imposable]]+Vendes[[#This Row],[Quota IVA]]+Vendes[[#This Row],[IRPF]]</f>
        <v>0</v>
      </c>
      <c r="J1929" s="19"/>
      <c r="K1929" s="17">
        <f>+MONTH(Vendes[[#This Row],[Data Factura]])</f>
        <v>1</v>
      </c>
      <c r="L1929" s="17">
        <f>+YEAR(Vendes[[#This Row],[Data Factura]])</f>
        <v>1900</v>
      </c>
      <c r="M1929" s="18">
        <f>+Vendes[[#This Row],[Data Factura]]</f>
        <v>0</v>
      </c>
      <c r="N1929" s="15" t="s">
        <v>15</v>
      </c>
      <c r="O1929" s="10">
        <f>+Vendes[[#This Row],[Base Imposable]]</f>
        <v>0</v>
      </c>
    </row>
    <row r="1930" spans="1:15" ht="15" customHeight="1" x14ac:dyDescent="0.3">
      <c r="A1930" s="19"/>
      <c r="B1930" s="19"/>
      <c r="C1930" s="19"/>
      <c r="D1930" s="19"/>
      <c r="E1930" s="19"/>
      <c r="F1930" s="19"/>
      <c r="G1930" s="10">
        <f>+Vendes[[#This Row],[Base Imposable]]*Vendes[[#This Row],[% IVA]]</f>
        <v>0</v>
      </c>
      <c r="H1930" s="10">
        <f>-Vendes[[#This Row],[Base Imposable]]*Vendes[[#This Row],[% IRPF]]</f>
        <v>0</v>
      </c>
      <c r="I1930" s="10">
        <f>+Vendes[[#This Row],[Base Imposable]]+Vendes[[#This Row],[Quota IVA]]+Vendes[[#This Row],[IRPF]]</f>
        <v>0</v>
      </c>
      <c r="J1930" s="19"/>
      <c r="K1930" s="17">
        <f>+MONTH(Vendes[[#This Row],[Data Factura]])</f>
        <v>1</v>
      </c>
      <c r="L1930" s="17">
        <f>+YEAR(Vendes[[#This Row],[Data Factura]])</f>
        <v>1900</v>
      </c>
      <c r="M1930" s="18">
        <f>+Vendes[[#This Row],[Data Factura]]</f>
        <v>0</v>
      </c>
      <c r="N1930" s="15" t="s">
        <v>15</v>
      </c>
      <c r="O1930" s="10">
        <f>+Vendes[[#This Row],[Base Imposable]]</f>
        <v>0</v>
      </c>
    </row>
    <row r="1931" spans="1:15" ht="15" customHeight="1" x14ac:dyDescent="0.3">
      <c r="A1931" s="19"/>
      <c r="B1931" s="19"/>
      <c r="C1931" s="19"/>
      <c r="D1931" s="19"/>
      <c r="E1931" s="19"/>
      <c r="F1931" s="19"/>
      <c r="G1931" s="10">
        <f>+Vendes[[#This Row],[Base Imposable]]*Vendes[[#This Row],[% IVA]]</f>
        <v>0</v>
      </c>
      <c r="H1931" s="10">
        <f>-Vendes[[#This Row],[Base Imposable]]*Vendes[[#This Row],[% IRPF]]</f>
        <v>0</v>
      </c>
      <c r="I1931" s="10">
        <f>+Vendes[[#This Row],[Base Imposable]]+Vendes[[#This Row],[Quota IVA]]+Vendes[[#This Row],[IRPF]]</f>
        <v>0</v>
      </c>
      <c r="J1931" s="19"/>
      <c r="K1931" s="17">
        <f>+MONTH(Vendes[[#This Row],[Data Factura]])</f>
        <v>1</v>
      </c>
      <c r="L1931" s="17">
        <f>+YEAR(Vendes[[#This Row],[Data Factura]])</f>
        <v>1900</v>
      </c>
      <c r="M1931" s="18">
        <f>+Vendes[[#This Row],[Data Factura]]</f>
        <v>0</v>
      </c>
      <c r="N1931" s="15" t="s">
        <v>15</v>
      </c>
      <c r="O1931" s="10">
        <f>+Vendes[[#This Row],[Base Imposable]]</f>
        <v>0</v>
      </c>
    </row>
    <row r="1932" spans="1:15" ht="15" customHeight="1" x14ac:dyDescent="0.3">
      <c r="A1932" s="19"/>
      <c r="B1932" s="19"/>
      <c r="C1932" s="19"/>
      <c r="D1932" s="19"/>
      <c r="E1932" s="19"/>
      <c r="F1932" s="19"/>
      <c r="G1932" s="10">
        <f>+Vendes[[#This Row],[Base Imposable]]*Vendes[[#This Row],[% IVA]]</f>
        <v>0</v>
      </c>
      <c r="H1932" s="10">
        <f>-Vendes[[#This Row],[Base Imposable]]*Vendes[[#This Row],[% IRPF]]</f>
        <v>0</v>
      </c>
      <c r="I1932" s="10">
        <f>+Vendes[[#This Row],[Base Imposable]]+Vendes[[#This Row],[Quota IVA]]+Vendes[[#This Row],[IRPF]]</f>
        <v>0</v>
      </c>
      <c r="J1932" s="19"/>
      <c r="K1932" s="17">
        <f>+MONTH(Vendes[[#This Row],[Data Factura]])</f>
        <v>1</v>
      </c>
      <c r="L1932" s="17">
        <f>+YEAR(Vendes[[#This Row],[Data Factura]])</f>
        <v>1900</v>
      </c>
      <c r="M1932" s="18">
        <f>+Vendes[[#This Row],[Data Factura]]</f>
        <v>0</v>
      </c>
      <c r="N1932" s="15" t="s">
        <v>15</v>
      </c>
      <c r="O1932" s="10">
        <f>+Vendes[[#This Row],[Base Imposable]]</f>
        <v>0</v>
      </c>
    </row>
    <row r="1933" spans="1:15" ht="15" customHeight="1" x14ac:dyDescent="0.3">
      <c r="A1933" s="19"/>
      <c r="B1933" s="19"/>
      <c r="C1933" s="19"/>
      <c r="D1933" s="19"/>
      <c r="E1933" s="19"/>
      <c r="F1933" s="19"/>
      <c r="G1933" s="10">
        <f>+Vendes[[#This Row],[Base Imposable]]*Vendes[[#This Row],[% IVA]]</f>
        <v>0</v>
      </c>
      <c r="H1933" s="10">
        <f>-Vendes[[#This Row],[Base Imposable]]*Vendes[[#This Row],[% IRPF]]</f>
        <v>0</v>
      </c>
      <c r="I1933" s="10">
        <f>+Vendes[[#This Row],[Base Imposable]]+Vendes[[#This Row],[Quota IVA]]+Vendes[[#This Row],[IRPF]]</f>
        <v>0</v>
      </c>
      <c r="J1933" s="19"/>
      <c r="K1933" s="17">
        <f>+MONTH(Vendes[[#This Row],[Data Factura]])</f>
        <v>1</v>
      </c>
      <c r="L1933" s="17">
        <f>+YEAR(Vendes[[#This Row],[Data Factura]])</f>
        <v>1900</v>
      </c>
      <c r="M1933" s="18">
        <f>+Vendes[[#This Row],[Data Factura]]</f>
        <v>0</v>
      </c>
      <c r="N1933" s="15" t="s">
        <v>15</v>
      </c>
      <c r="O1933" s="10">
        <f>+Vendes[[#This Row],[Base Imposable]]</f>
        <v>0</v>
      </c>
    </row>
    <row r="1934" spans="1:15" ht="15" customHeight="1" x14ac:dyDescent="0.3">
      <c r="A1934" s="19"/>
      <c r="B1934" s="19"/>
      <c r="C1934" s="19"/>
      <c r="D1934" s="19"/>
      <c r="E1934" s="19"/>
      <c r="F1934" s="19"/>
      <c r="G1934" s="10">
        <f>+Vendes[[#This Row],[Base Imposable]]*Vendes[[#This Row],[% IVA]]</f>
        <v>0</v>
      </c>
      <c r="H1934" s="10">
        <f>-Vendes[[#This Row],[Base Imposable]]*Vendes[[#This Row],[% IRPF]]</f>
        <v>0</v>
      </c>
      <c r="I1934" s="10">
        <f>+Vendes[[#This Row],[Base Imposable]]+Vendes[[#This Row],[Quota IVA]]+Vendes[[#This Row],[IRPF]]</f>
        <v>0</v>
      </c>
      <c r="J1934" s="19"/>
      <c r="K1934" s="17">
        <f>+MONTH(Vendes[[#This Row],[Data Factura]])</f>
        <v>1</v>
      </c>
      <c r="L1934" s="17">
        <f>+YEAR(Vendes[[#This Row],[Data Factura]])</f>
        <v>1900</v>
      </c>
      <c r="M1934" s="18">
        <f>+Vendes[[#This Row],[Data Factura]]</f>
        <v>0</v>
      </c>
      <c r="N1934" s="15" t="s">
        <v>15</v>
      </c>
      <c r="O1934" s="10">
        <f>+Vendes[[#This Row],[Base Imposable]]</f>
        <v>0</v>
      </c>
    </row>
    <row r="1935" spans="1:15" ht="15" customHeight="1" x14ac:dyDescent="0.3">
      <c r="A1935" s="19"/>
      <c r="B1935" s="19"/>
      <c r="C1935" s="19"/>
      <c r="D1935" s="19"/>
      <c r="E1935" s="19"/>
      <c r="F1935" s="19"/>
      <c r="G1935" s="10">
        <f>+Vendes[[#This Row],[Base Imposable]]*Vendes[[#This Row],[% IVA]]</f>
        <v>0</v>
      </c>
      <c r="H1935" s="10">
        <f>-Vendes[[#This Row],[Base Imposable]]*Vendes[[#This Row],[% IRPF]]</f>
        <v>0</v>
      </c>
      <c r="I1935" s="10">
        <f>+Vendes[[#This Row],[Base Imposable]]+Vendes[[#This Row],[Quota IVA]]+Vendes[[#This Row],[IRPF]]</f>
        <v>0</v>
      </c>
      <c r="J1935" s="19"/>
      <c r="K1935" s="17">
        <f>+MONTH(Vendes[[#This Row],[Data Factura]])</f>
        <v>1</v>
      </c>
      <c r="L1935" s="17">
        <f>+YEAR(Vendes[[#This Row],[Data Factura]])</f>
        <v>1900</v>
      </c>
      <c r="M1935" s="18">
        <f>+Vendes[[#This Row],[Data Factura]]</f>
        <v>0</v>
      </c>
      <c r="N1935" s="15" t="s">
        <v>15</v>
      </c>
      <c r="O1935" s="10">
        <f>+Vendes[[#This Row],[Base Imposable]]</f>
        <v>0</v>
      </c>
    </row>
    <row r="1936" spans="1:15" ht="15" customHeight="1" x14ac:dyDescent="0.3">
      <c r="A1936" s="19"/>
      <c r="B1936" s="19"/>
      <c r="C1936" s="19"/>
      <c r="D1936" s="19"/>
      <c r="E1936" s="19"/>
      <c r="F1936" s="19"/>
      <c r="G1936" s="10">
        <f>+Vendes[[#This Row],[Base Imposable]]*Vendes[[#This Row],[% IVA]]</f>
        <v>0</v>
      </c>
      <c r="H1936" s="10">
        <f>-Vendes[[#This Row],[Base Imposable]]*Vendes[[#This Row],[% IRPF]]</f>
        <v>0</v>
      </c>
      <c r="I1936" s="10">
        <f>+Vendes[[#This Row],[Base Imposable]]+Vendes[[#This Row],[Quota IVA]]+Vendes[[#This Row],[IRPF]]</f>
        <v>0</v>
      </c>
      <c r="J1936" s="19"/>
      <c r="K1936" s="17">
        <f>+MONTH(Vendes[[#This Row],[Data Factura]])</f>
        <v>1</v>
      </c>
      <c r="L1936" s="17">
        <f>+YEAR(Vendes[[#This Row],[Data Factura]])</f>
        <v>1900</v>
      </c>
      <c r="M1936" s="18">
        <f>+Vendes[[#This Row],[Data Factura]]</f>
        <v>0</v>
      </c>
      <c r="N1936" s="15" t="s">
        <v>15</v>
      </c>
      <c r="O1936" s="10">
        <f>+Vendes[[#This Row],[Base Imposable]]</f>
        <v>0</v>
      </c>
    </row>
    <row r="1937" spans="1:15" ht="15" customHeight="1" x14ac:dyDescent="0.3">
      <c r="A1937" s="19"/>
      <c r="B1937" s="19"/>
      <c r="C1937" s="19"/>
      <c r="D1937" s="19"/>
      <c r="E1937" s="19"/>
      <c r="F1937" s="19"/>
      <c r="G1937" s="10">
        <f>+Vendes[[#This Row],[Base Imposable]]*Vendes[[#This Row],[% IVA]]</f>
        <v>0</v>
      </c>
      <c r="H1937" s="10">
        <f>-Vendes[[#This Row],[Base Imposable]]*Vendes[[#This Row],[% IRPF]]</f>
        <v>0</v>
      </c>
      <c r="I1937" s="10">
        <f>+Vendes[[#This Row],[Base Imposable]]+Vendes[[#This Row],[Quota IVA]]+Vendes[[#This Row],[IRPF]]</f>
        <v>0</v>
      </c>
      <c r="J1937" s="19"/>
      <c r="K1937" s="17">
        <f>+MONTH(Vendes[[#This Row],[Data Factura]])</f>
        <v>1</v>
      </c>
      <c r="L1937" s="17">
        <f>+YEAR(Vendes[[#This Row],[Data Factura]])</f>
        <v>1900</v>
      </c>
      <c r="M1937" s="18">
        <f>+Vendes[[#This Row],[Data Factura]]</f>
        <v>0</v>
      </c>
      <c r="N1937" s="15" t="s">
        <v>15</v>
      </c>
      <c r="O1937" s="10">
        <f>+Vendes[[#This Row],[Base Imposable]]</f>
        <v>0</v>
      </c>
    </row>
    <row r="1938" spans="1:15" ht="15" customHeight="1" x14ac:dyDescent="0.3">
      <c r="A1938" s="19"/>
      <c r="B1938" s="19"/>
      <c r="C1938" s="19"/>
      <c r="D1938" s="19"/>
      <c r="E1938" s="19"/>
      <c r="F1938" s="19"/>
      <c r="G1938" s="10">
        <f>+Vendes[[#This Row],[Base Imposable]]*Vendes[[#This Row],[% IVA]]</f>
        <v>0</v>
      </c>
      <c r="H1938" s="10">
        <f>-Vendes[[#This Row],[Base Imposable]]*Vendes[[#This Row],[% IRPF]]</f>
        <v>0</v>
      </c>
      <c r="I1938" s="10">
        <f>+Vendes[[#This Row],[Base Imposable]]+Vendes[[#This Row],[Quota IVA]]+Vendes[[#This Row],[IRPF]]</f>
        <v>0</v>
      </c>
      <c r="J1938" s="19"/>
      <c r="K1938" s="17">
        <f>+MONTH(Vendes[[#This Row],[Data Factura]])</f>
        <v>1</v>
      </c>
      <c r="L1938" s="17">
        <f>+YEAR(Vendes[[#This Row],[Data Factura]])</f>
        <v>1900</v>
      </c>
      <c r="M1938" s="18">
        <f>+Vendes[[#This Row],[Data Factura]]</f>
        <v>0</v>
      </c>
      <c r="N1938" s="15" t="s">
        <v>15</v>
      </c>
      <c r="O1938" s="10">
        <f>+Vendes[[#This Row],[Base Imposable]]</f>
        <v>0</v>
      </c>
    </row>
    <row r="1939" spans="1:15" ht="15" customHeight="1" x14ac:dyDescent="0.3">
      <c r="A1939" s="19"/>
      <c r="B1939" s="19"/>
      <c r="C1939" s="19"/>
      <c r="D1939" s="19"/>
      <c r="E1939" s="19"/>
      <c r="F1939" s="19"/>
      <c r="G1939" s="10">
        <f>+Vendes[[#This Row],[Base Imposable]]*Vendes[[#This Row],[% IVA]]</f>
        <v>0</v>
      </c>
      <c r="H1939" s="10">
        <f>-Vendes[[#This Row],[Base Imposable]]*Vendes[[#This Row],[% IRPF]]</f>
        <v>0</v>
      </c>
      <c r="I1939" s="10">
        <f>+Vendes[[#This Row],[Base Imposable]]+Vendes[[#This Row],[Quota IVA]]+Vendes[[#This Row],[IRPF]]</f>
        <v>0</v>
      </c>
      <c r="J1939" s="19"/>
      <c r="K1939" s="17">
        <f>+MONTH(Vendes[[#This Row],[Data Factura]])</f>
        <v>1</v>
      </c>
      <c r="L1939" s="17">
        <f>+YEAR(Vendes[[#This Row],[Data Factura]])</f>
        <v>1900</v>
      </c>
      <c r="M1939" s="18">
        <f>+Vendes[[#This Row],[Data Factura]]</f>
        <v>0</v>
      </c>
      <c r="N1939" s="15" t="s">
        <v>15</v>
      </c>
      <c r="O1939" s="10">
        <f>+Vendes[[#This Row],[Base Imposable]]</f>
        <v>0</v>
      </c>
    </row>
    <row r="1940" spans="1:15" ht="15" customHeight="1" x14ac:dyDescent="0.3">
      <c r="A1940" s="19"/>
      <c r="B1940" s="19"/>
      <c r="C1940" s="19"/>
      <c r="D1940" s="19"/>
      <c r="E1940" s="19"/>
      <c r="F1940" s="19"/>
      <c r="G1940" s="10">
        <f>+Vendes[[#This Row],[Base Imposable]]*Vendes[[#This Row],[% IVA]]</f>
        <v>0</v>
      </c>
      <c r="H1940" s="10">
        <f>-Vendes[[#This Row],[Base Imposable]]*Vendes[[#This Row],[% IRPF]]</f>
        <v>0</v>
      </c>
      <c r="I1940" s="10">
        <f>+Vendes[[#This Row],[Base Imposable]]+Vendes[[#This Row],[Quota IVA]]+Vendes[[#This Row],[IRPF]]</f>
        <v>0</v>
      </c>
      <c r="J1940" s="19"/>
      <c r="K1940" s="17">
        <f>+MONTH(Vendes[[#This Row],[Data Factura]])</f>
        <v>1</v>
      </c>
      <c r="L1940" s="17">
        <f>+YEAR(Vendes[[#This Row],[Data Factura]])</f>
        <v>1900</v>
      </c>
      <c r="M1940" s="18">
        <f>+Vendes[[#This Row],[Data Factura]]</f>
        <v>0</v>
      </c>
      <c r="N1940" s="15" t="s">
        <v>15</v>
      </c>
      <c r="O1940" s="10">
        <f>+Vendes[[#This Row],[Base Imposable]]</f>
        <v>0</v>
      </c>
    </row>
    <row r="1941" spans="1:15" ht="15" customHeight="1" x14ac:dyDescent="0.3">
      <c r="A1941" s="19"/>
      <c r="B1941" s="19"/>
      <c r="C1941" s="19"/>
      <c r="D1941" s="19"/>
      <c r="E1941" s="19"/>
      <c r="F1941" s="19"/>
      <c r="G1941" s="10">
        <f>+Vendes[[#This Row],[Base Imposable]]*Vendes[[#This Row],[% IVA]]</f>
        <v>0</v>
      </c>
      <c r="H1941" s="10">
        <f>-Vendes[[#This Row],[Base Imposable]]*Vendes[[#This Row],[% IRPF]]</f>
        <v>0</v>
      </c>
      <c r="I1941" s="10">
        <f>+Vendes[[#This Row],[Base Imposable]]+Vendes[[#This Row],[Quota IVA]]+Vendes[[#This Row],[IRPF]]</f>
        <v>0</v>
      </c>
      <c r="J1941" s="19"/>
      <c r="K1941" s="17">
        <f>+MONTH(Vendes[[#This Row],[Data Factura]])</f>
        <v>1</v>
      </c>
      <c r="L1941" s="17">
        <f>+YEAR(Vendes[[#This Row],[Data Factura]])</f>
        <v>1900</v>
      </c>
      <c r="M1941" s="18">
        <f>+Vendes[[#This Row],[Data Factura]]</f>
        <v>0</v>
      </c>
      <c r="N1941" s="15" t="s">
        <v>15</v>
      </c>
      <c r="O1941" s="10">
        <f>+Vendes[[#This Row],[Base Imposable]]</f>
        <v>0</v>
      </c>
    </row>
    <row r="1942" spans="1:15" ht="15" customHeight="1" x14ac:dyDescent="0.3">
      <c r="A1942" s="19"/>
      <c r="B1942" s="19"/>
      <c r="C1942" s="19"/>
      <c r="D1942" s="19"/>
      <c r="E1942" s="19"/>
      <c r="F1942" s="19"/>
      <c r="G1942" s="10">
        <f>+Vendes[[#This Row],[Base Imposable]]*Vendes[[#This Row],[% IVA]]</f>
        <v>0</v>
      </c>
      <c r="H1942" s="10">
        <f>-Vendes[[#This Row],[Base Imposable]]*Vendes[[#This Row],[% IRPF]]</f>
        <v>0</v>
      </c>
      <c r="I1942" s="10">
        <f>+Vendes[[#This Row],[Base Imposable]]+Vendes[[#This Row],[Quota IVA]]+Vendes[[#This Row],[IRPF]]</f>
        <v>0</v>
      </c>
      <c r="J1942" s="19"/>
      <c r="K1942" s="17">
        <f>+MONTH(Vendes[[#This Row],[Data Factura]])</f>
        <v>1</v>
      </c>
      <c r="L1942" s="17">
        <f>+YEAR(Vendes[[#This Row],[Data Factura]])</f>
        <v>1900</v>
      </c>
      <c r="M1942" s="18">
        <f>+Vendes[[#This Row],[Data Factura]]</f>
        <v>0</v>
      </c>
      <c r="N1942" s="15" t="s">
        <v>15</v>
      </c>
      <c r="O1942" s="10">
        <f>+Vendes[[#This Row],[Base Imposable]]</f>
        <v>0</v>
      </c>
    </row>
    <row r="1943" spans="1:15" ht="15" customHeight="1" x14ac:dyDescent="0.3">
      <c r="A1943" s="19"/>
      <c r="B1943" s="19"/>
      <c r="C1943" s="19"/>
      <c r="D1943" s="19"/>
      <c r="E1943" s="19"/>
      <c r="F1943" s="19"/>
      <c r="G1943" s="10">
        <f>+Vendes[[#This Row],[Base Imposable]]*Vendes[[#This Row],[% IVA]]</f>
        <v>0</v>
      </c>
      <c r="H1943" s="10">
        <f>-Vendes[[#This Row],[Base Imposable]]*Vendes[[#This Row],[% IRPF]]</f>
        <v>0</v>
      </c>
      <c r="I1943" s="10">
        <f>+Vendes[[#This Row],[Base Imposable]]+Vendes[[#This Row],[Quota IVA]]+Vendes[[#This Row],[IRPF]]</f>
        <v>0</v>
      </c>
      <c r="J1943" s="19"/>
      <c r="K1943" s="17">
        <f>+MONTH(Vendes[[#This Row],[Data Factura]])</f>
        <v>1</v>
      </c>
      <c r="L1943" s="17">
        <f>+YEAR(Vendes[[#This Row],[Data Factura]])</f>
        <v>1900</v>
      </c>
      <c r="M1943" s="18">
        <f>+Vendes[[#This Row],[Data Factura]]</f>
        <v>0</v>
      </c>
      <c r="N1943" s="15" t="s">
        <v>15</v>
      </c>
      <c r="O1943" s="10">
        <f>+Vendes[[#This Row],[Base Imposable]]</f>
        <v>0</v>
      </c>
    </row>
    <row r="1944" spans="1:15" ht="15" customHeight="1" x14ac:dyDescent="0.3">
      <c r="A1944" s="19"/>
      <c r="B1944" s="19"/>
      <c r="C1944" s="19"/>
      <c r="D1944" s="19"/>
      <c r="E1944" s="19"/>
      <c r="F1944" s="19"/>
      <c r="G1944" s="10">
        <f>+Vendes[[#This Row],[Base Imposable]]*Vendes[[#This Row],[% IVA]]</f>
        <v>0</v>
      </c>
      <c r="H1944" s="10">
        <f>-Vendes[[#This Row],[Base Imposable]]*Vendes[[#This Row],[% IRPF]]</f>
        <v>0</v>
      </c>
      <c r="I1944" s="10">
        <f>+Vendes[[#This Row],[Base Imposable]]+Vendes[[#This Row],[Quota IVA]]+Vendes[[#This Row],[IRPF]]</f>
        <v>0</v>
      </c>
      <c r="J1944" s="19"/>
      <c r="K1944" s="17">
        <f>+MONTH(Vendes[[#This Row],[Data Factura]])</f>
        <v>1</v>
      </c>
      <c r="L1944" s="17">
        <f>+YEAR(Vendes[[#This Row],[Data Factura]])</f>
        <v>1900</v>
      </c>
      <c r="M1944" s="18">
        <f>+Vendes[[#This Row],[Data Factura]]</f>
        <v>0</v>
      </c>
      <c r="N1944" s="15" t="s">
        <v>15</v>
      </c>
      <c r="O1944" s="10">
        <f>+Vendes[[#This Row],[Base Imposable]]</f>
        <v>0</v>
      </c>
    </row>
    <row r="1945" spans="1:15" ht="15" customHeight="1" x14ac:dyDescent="0.3">
      <c r="A1945" s="19"/>
      <c r="B1945" s="19"/>
      <c r="C1945" s="19"/>
      <c r="D1945" s="19"/>
      <c r="E1945" s="19"/>
      <c r="F1945" s="19"/>
      <c r="G1945" s="10">
        <f>+Vendes[[#This Row],[Base Imposable]]*Vendes[[#This Row],[% IVA]]</f>
        <v>0</v>
      </c>
      <c r="H1945" s="10">
        <f>-Vendes[[#This Row],[Base Imposable]]*Vendes[[#This Row],[% IRPF]]</f>
        <v>0</v>
      </c>
      <c r="I1945" s="10">
        <f>+Vendes[[#This Row],[Base Imposable]]+Vendes[[#This Row],[Quota IVA]]+Vendes[[#This Row],[IRPF]]</f>
        <v>0</v>
      </c>
      <c r="J1945" s="19"/>
      <c r="K1945" s="17">
        <f>+MONTH(Vendes[[#This Row],[Data Factura]])</f>
        <v>1</v>
      </c>
      <c r="L1945" s="17">
        <f>+YEAR(Vendes[[#This Row],[Data Factura]])</f>
        <v>1900</v>
      </c>
      <c r="M1945" s="18">
        <f>+Vendes[[#This Row],[Data Factura]]</f>
        <v>0</v>
      </c>
      <c r="N1945" s="15" t="s">
        <v>15</v>
      </c>
      <c r="O1945" s="10">
        <f>+Vendes[[#This Row],[Base Imposable]]</f>
        <v>0</v>
      </c>
    </row>
    <row r="1946" spans="1:15" ht="15" customHeight="1" x14ac:dyDescent="0.3">
      <c r="A1946" s="19"/>
      <c r="B1946" s="19"/>
      <c r="C1946" s="19"/>
      <c r="D1946" s="19"/>
      <c r="E1946" s="19"/>
      <c r="F1946" s="19"/>
      <c r="G1946" s="10">
        <f>+Vendes[[#This Row],[Base Imposable]]*Vendes[[#This Row],[% IVA]]</f>
        <v>0</v>
      </c>
      <c r="H1946" s="10">
        <f>-Vendes[[#This Row],[Base Imposable]]*Vendes[[#This Row],[% IRPF]]</f>
        <v>0</v>
      </c>
      <c r="I1946" s="10">
        <f>+Vendes[[#This Row],[Base Imposable]]+Vendes[[#This Row],[Quota IVA]]+Vendes[[#This Row],[IRPF]]</f>
        <v>0</v>
      </c>
      <c r="J1946" s="19"/>
      <c r="K1946" s="17">
        <f>+MONTH(Vendes[[#This Row],[Data Factura]])</f>
        <v>1</v>
      </c>
      <c r="L1946" s="17">
        <f>+YEAR(Vendes[[#This Row],[Data Factura]])</f>
        <v>1900</v>
      </c>
      <c r="M1946" s="18">
        <f>+Vendes[[#This Row],[Data Factura]]</f>
        <v>0</v>
      </c>
      <c r="N1946" s="15" t="s">
        <v>15</v>
      </c>
      <c r="O1946" s="10">
        <f>+Vendes[[#This Row],[Base Imposable]]</f>
        <v>0</v>
      </c>
    </row>
    <row r="1947" spans="1:15" ht="15" customHeight="1" x14ac:dyDescent="0.3">
      <c r="A1947" s="19"/>
      <c r="B1947" s="19"/>
      <c r="C1947" s="19"/>
      <c r="D1947" s="19"/>
      <c r="E1947" s="19"/>
      <c r="F1947" s="19"/>
      <c r="G1947" s="10">
        <f>+Vendes[[#This Row],[Base Imposable]]*Vendes[[#This Row],[% IVA]]</f>
        <v>0</v>
      </c>
      <c r="H1947" s="10">
        <f>-Vendes[[#This Row],[Base Imposable]]*Vendes[[#This Row],[% IRPF]]</f>
        <v>0</v>
      </c>
      <c r="I1947" s="10">
        <f>+Vendes[[#This Row],[Base Imposable]]+Vendes[[#This Row],[Quota IVA]]+Vendes[[#This Row],[IRPF]]</f>
        <v>0</v>
      </c>
      <c r="J1947" s="19"/>
      <c r="K1947" s="17">
        <f>+MONTH(Vendes[[#This Row],[Data Factura]])</f>
        <v>1</v>
      </c>
      <c r="L1947" s="17">
        <f>+YEAR(Vendes[[#This Row],[Data Factura]])</f>
        <v>1900</v>
      </c>
      <c r="M1947" s="18">
        <f>+Vendes[[#This Row],[Data Factura]]</f>
        <v>0</v>
      </c>
      <c r="N1947" s="15" t="s">
        <v>15</v>
      </c>
      <c r="O1947" s="10">
        <f>+Vendes[[#This Row],[Base Imposable]]</f>
        <v>0</v>
      </c>
    </row>
    <row r="1948" spans="1:15" ht="15" customHeight="1" x14ac:dyDescent="0.3">
      <c r="A1948" s="19"/>
      <c r="B1948" s="19"/>
      <c r="C1948" s="19"/>
      <c r="D1948" s="19"/>
      <c r="E1948" s="19"/>
      <c r="F1948" s="19"/>
      <c r="G1948" s="10">
        <f>+Vendes[[#This Row],[Base Imposable]]*Vendes[[#This Row],[% IVA]]</f>
        <v>0</v>
      </c>
      <c r="H1948" s="10">
        <f>-Vendes[[#This Row],[Base Imposable]]*Vendes[[#This Row],[% IRPF]]</f>
        <v>0</v>
      </c>
      <c r="I1948" s="10">
        <f>+Vendes[[#This Row],[Base Imposable]]+Vendes[[#This Row],[Quota IVA]]+Vendes[[#This Row],[IRPF]]</f>
        <v>0</v>
      </c>
      <c r="J1948" s="19"/>
      <c r="K1948" s="17">
        <f>+MONTH(Vendes[[#This Row],[Data Factura]])</f>
        <v>1</v>
      </c>
      <c r="L1948" s="17">
        <f>+YEAR(Vendes[[#This Row],[Data Factura]])</f>
        <v>1900</v>
      </c>
      <c r="M1948" s="18">
        <f>+Vendes[[#This Row],[Data Factura]]</f>
        <v>0</v>
      </c>
      <c r="N1948" s="15" t="s">
        <v>15</v>
      </c>
      <c r="O1948" s="10">
        <f>+Vendes[[#This Row],[Base Imposable]]</f>
        <v>0</v>
      </c>
    </row>
    <row r="1949" spans="1:15" ht="15" customHeight="1" x14ac:dyDescent="0.3">
      <c r="A1949" s="19"/>
      <c r="B1949" s="19"/>
      <c r="C1949" s="19"/>
      <c r="D1949" s="19"/>
      <c r="E1949" s="19"/>
      <c r="F1949" s="19"/>
      <c r="G1949" s="10">
        <f>+Vendes[[#This Row],[Base Imposable]]*Vendes[[#This Row],[% IVA]]</f>
        <v>0</v>
      </c>
      <c r="H1949" s="10">
        <f>-Vendes[[#This Row],[Base Imposable]]*Vendes[[#This Row],[% IRPF]]</f>
        <v>0</v>
      </c>
      <c r="I1949" s="10">
        <f>+Vendes[[#This Row],[Base Imposable]]+Vendes[[#This Row],[Quota IVA]]+Vendes[[#This Row],[IRPF]]</f>
        <v>0</v>
      </c>
      <c r="J1949" s="19"/>
      <c r="K1949" s="17">
        <f>+MONTH(Vendes[[#This Row],[Data Factura]])</f>
        <v>1</v>
      </c>
      <c r="L1949" s="17">
        <f>+YEAR(Vendes[[#This Row],[Data Factura]])</f>
        <v>1900</v>
      </c>
      <c r="M1949" s="18">
        <f>+Vendes[[#This Row],[Data Factura]]</f>
        <v>0</v>
      </c>
      <c r="N1949" s="15" t="s">
        <v>15</v>
      </c>
      <c r="O1949" s="10">
        <f>+Vendes[[#This Row],[Base Imposable]]</f>
        <v>0</v>
      </c>
    </row>
    <row r="1950" spans="1:15" ht="15" customHeight="1" x14ac:dyDescent="0.3">
      <c r="A1950" s="19"/>
      <c r="B1950" s="19"/>
      <c r="C1950" s="19"/>
      <c r="D1950" s="19"/>
      <c r="E1950" s="19"/>
      <c r="F1950" s="19"/>
      <c r="G1950" s="10">
        <f>+Vendes[[#This Row],[Base Imposable]]*Vendes[[#This Row],[% IVA]]</f>
        <v>0</v>
      </c>
      <c r="H1950" s="10">
        <f>-Vendes[[#This Row],[Base Imposable]]*Vendes[[#This Row],[% IRPF]]</f>
        <v>0</v>
      </c>
      <c r="I1950" s="10">
        <f>+Vendes[[#This Row],[Base Imposable]]+Vendes[[#This Row],[Quota IVA]]+Vendes[[#This Row],[IRPF]]</f>
        <v>0</v>
      </c>
      <c r="J1950" s="19"/>
      <c r="K1950" s="17">
        <f>+MONTH(Vendes[[#This Row],[Data Factura]])</f>
        <v>1</v>
      </c>
      <c r="L1950" s="17">
        <f>+YEAR(Vendes[[#This Row],[Data Factura]])</f>
        <v>1900</v>
      </c>
      <c r="M1950" s="18">
        <f>+Vendes[[#This Row],[Data Factura]]</f>
        <v>0</v>
      </c>
      <c r="N1950" s="15" t="s">
        <v>15</v>
      </c>
      <c r="O1950" s="10">
        <f>+Vendes[[#This Row],[Base Imposable]]</f>
        <v>0</v>
      </c>
    </row>
    <row r="1951" spans="1:15" ht="15" customHeight="1" x14ac:dyDescent="0.3">
      <c r="A1951" s="19"/>
      <c r="B1951" s="19"/>
      <c r="C1951" s="19"/>
      <c r="D1951" s="19"/>
      <c r="E1951" s="19"/>
      <c r="F1951" s="19"/>
      <c r="G1951" s="10">
        <f>+Vendes[[#This Row],[Base Imposable]]*Vendes[[#This Row],[% IVA]]</f>
        <v>0</v>
      </c>
      <c r="H1951" s="10">
        <f>-Vendes[[#This Row],[Base Imposable]]*Vendes[[#This Row],[% IRPF]]</f>
        <v>0</v>
      </c>
      <c r="I1951" s="10">
        <f>+Vendes[[#This Row],[Base Imposable]]+Vendes[[#This Row],[Quota IVA]]+Vendes[[#This Row],[IRPF]]</f>
        <v>0</v>
      </c>
      <c r="J1951" s="19"/>
      <c r="K1951" s="17">
        <f>+MONTH(Vendes[[#This Row],[Data Factura]])</f>
        <v>1</v>
      </c>
      <c r="L1951" s="17">
        <f>+YEAR(Vendes[[#This Row],[Data Factura]])</f>
        <v>1900</v>
      </c>
      <c r="M1951" s="18">
        <f>+Vendes[[#This Row],[Data Factura]]</f>
        <v>0</v>
      </c>
      <c r="N1951" s="15" t="s">
        <v>15</v>
      </c>
      <c r="O1951" s="10">
        <f>+Vendes[[#This Row],[Base Imposable]]</f>
        <v>0</v>
      </c>
    </row>
    <row r="1952" spans="1:15" ht="15" customHeight="1" x14ac:dyDescent="0.3">
      <c r="A1952" s="19"/>
      <c r="B1952" s="19"/>
      <c r="C1952" s="19"/>
      <c r="D1952" s="19"/>
      <c r="E1952" s="19"/>
      <c r="F1952" s="19"/>
      <c r="G1952" s="10">
        <f>+Vendes[[#This Row],[Base Imposable]]*Vendes[[#This Row],[% IVA]]</f>
        <v>0</v>
      </c>
      <c r="H1952" s="10">
        <f>-Vendes[[#This Row],[Base Imposable]]*Vendes[[#This Row],[% IRPF]]</f>
        <v>0</v>
      </c>
      <c r="I1952" s="10">
        <f>+Vendes[[#This Row],[Base Imposable]]+Vendes[[#This Row],[Quota IVA]]+Vendes[[#This Row],[IRPF]]</f>
        <v>0</v>
      </c>
      <c r="J1952" s="19"/>
      <c r="K1952" s="17">
        <f>+MONTH(Vendes[[#This Row],[Data Factura]])</f>
        <v>1</v>
      </c>
      <c r="L1952" s="17">
        <f>+YEAR(Vendes[[#This Row],[Data Factura]])</f>
        <v>1900</v>
      </c>
      <c r="M1952" s="18">
        <f>+Vendes[[#This Row],[Data Factura]]</f>
        <v>0</v>
      </c>
      <c r="N1952" s="15" t="s">
        <v>15</v>
      </c>
      <c r="O1952" s="10">
        <f>+Vendes[[#This Row],[Base Imposable]]</f>
        <v>0</v>
      </c>
    </row>
    <row r="1953" spans="1:15" ht="15" customHeight="1" x14ac:dyDescent="0.3">
      <c r="A1953" s="19"/>
      <c r="B1953" s="19"/>
      <c r="C1953" s="19"/>
      <c r="D1953" s="19"/>
      <c r="E1953" s="19"/>
      <c r="F1953" s="19"/>
      <c r="G1953" s="10">
        <f>+Vendes[[#This Row],[Base Imposable]]*Vendes[[#This Row],[% IVA]]</f>
        <v>0</v>
      </c>
      <c r="H1953" s="10">
        <f>-Vendes[[#This Row],[Base Imposable]]*Vendes[[#This Row],[% IRPF]]</f>
        <v>0</v>
      </c>
      <c r="I1953" s="10">
        <f>+Vendes[[#This Row],[Base Imposable]]+Vendes[[#This Row],[Quota IVA]]+Vendes[[#This Row],[IRPF]]</f>
        <v>0</v>
      </c>
      <c r="J1953" s="19"/>
      <c r="K1953" s="17">
        <f>+MONTH(Vendes[[#This Row],[Data Factura]])</f>
        <v>1</v>
      </c>
      <c r="L1953" s="17">
        <f>+YEAR(Vendes[[#This Row],[Data Factura]])</f>
        <v>1900</v>
      </c>
      <c r="M1953" s="18">
        <f>+Vendes[[#This Row],[Data Factura]]</f>
        <v>0</v>
      </c>
      <c r="N1953" s="15" t="s">
        <v>15</v>
      </c>
      <c r="O1953" s="10">
        <f>+Vendes[[#This Row],[Base Imposable]]</f>
        <v>0</v>
      </c>
    </row>
    <row r="1954" spans="1:15" ht="15" customHeight="1" x14ac:dyDescent="0.3">
      <c r="A1954" s="19"/>
      <c r="B1954" s="19"/>
      <c r="C1954" s="19"/>
      <c r="D1954" s="19"/>
      <c r="E1954" s="19"/>
      <c r="F1954" s="19"/>
      <c r="G1954" s="10">
        <f>+Vendes[[#This Row],[Base Imposable]]*Vendes[[#This Row],[% IVA]]</f>
        <v>0</v>
      </c>
      <c r="H1954" s="10">
        <f>-Vendes[[#This Row],[Base Imposable]]*Vendes[[#This Row],[% IRPF]]</f>
        <v>0</v>
      </c>
      <c r="I1954" s="10">
        <f>+Vendes[[#This Row],[Base Imposable]]+Vendes[[#This Row],[Quota IVA]]+Vendes[[#This Row],[IRPF]]</f>
        <v>0</v>
      </c>
      <c r="J1954" s="19"/>
      <c r="K1954" s="17">
        <f>+MONTH(Vendes[[#This Row],[Data Factura]])</f>
        <v>1</v>
      </c>
      <c r="L1954" s="17">
        <f>+YEAR(Vendes[[#This Row],[Data Factura]])</f>
        <v>1900</v>
      </c>
      <c r="M1954" s="18">
        <f>+Vendes[[#This Row],[Data Factura]]</f>
        <v>0</v>
      </c>
      <c r="N1954" s="15" t="s">
        <v>15</v>
      </c>
      <c r="O1954" s="10">
        <f>+Vendes[[#This Row],[Base Imposable]]</f>
        <v>0</v>
      </c>
    </row>
    <row r="1955" spans="1:15" ht="15" customHeight="1" x14ac:dyDescent="0.3">
      <c r="A1955" s="19"/>
      <c r="B1955" s="19"/>
      <c r="C1955" s="19"/>
      <c r="D1955" s="19"/>
      <c r="E1955" s="19"/>
      <c r="F1955" s="19"/>
      <c r="G1955" s="10">
        <f>+Vendes[[#This Row],[Base Imposable]]*Vendes[[#This Row],[% IVA]]</f>
        <v>0</v>
      </c>
      <c r="H1955" s="10">
        <f>-Vendes[[#This Row],[Base Imposable]]*Vendes[[#This Row],[% IRPF]]</f>
        <v>0</v>
      </c>
      <c r="I1955" s="10">
        <f>+Vendes[[#This Row],[Base Imposable]]+Vendes[[#This Row],[Quota IVA]]+Vendes[[#This Row],[IRPF]]</f>
        <v>0</v>
      </c>
      <c r="J1955" s="19"/>
      <c r="K1955" s="17">
        <f>+MONTH(Vendes[[#This Row],[Data Factura]])</f>
        <v>1</v>
      </c>
      <c r="L1955" s="17">
        <f>+YEAR(Vendes[[#This Row],[Data Factura]])</f>
        <v>1900</v>
      </c>
      <c r="M1955" s="18">
        <f>+Vendes[[#This Row],[Data Factura]]</f>
        <v>0</v>
      </c>
      <c r="N1955" s="15" t="s">
        <v>15</v>
      </c>
      <c r="O1955" s="10">
        <f>+Vendes[[#This Row],[Base Imposable]]</f>
        <v>0</v>
      </c>
    </row>
    <row r="1956" spans="1:15" ht="15" customHeight="1" x14ac:dyDescent="0.3">
      <c r="A1956" s="19"/>
      <c r="B1956" s="19"/>
      <c r="C1956" s="19"/>
      <c r="D1956" s="19"/>
      <c r="E1956" s="19"/>
      <c r="F1956" s="19"/>
      <c r="G1956" s="10">
        <f>+Vendes[[#This Row],[Base Imposable]]*Vendes[[#This Row],[% IVA]]</f>
        <v>0</v>
      </c>
      <c r="H1956" s="10">
        <f>-Vendes[[#This Row],[Base Imposable]]*Vendes[[#This Row],[% IRPF]]</f>
        <v>0</v>
      </c>
      <c r="I1956" s="10">
        <f>+Vendes[[#This Row],[Base Imposable]]+Vendes[[#This Row],[Quota IVA]]+Vendes[[#This Row],[IRPF]]</f>
        <v>0</v>
      </c>
      <c r="J1956" s="19"/>
      <c r="K1956" s="17">
        <f>+MONTH(Vendes[[#This Row],[Data Factura]])</f>
        <v>1</v>
      </c>
      <c r="L1956" s="17">
        <f>+YEAR(Vendes[[#This Row],[Data Factura]])</f>
        <v>1900</v>
      </c>
      <c r="M1956" s="18">
        <f>+Vendes[[#This Row],[Data Factura]]</f>
        <v>0</v>
      </c>
      <c r="N1956" s="15" t="s">
        <v>15</v>
      </c>
      <c r="O1956" s="10">
        <f>+Vendes[[#This Row],[Base Imposable]]</f>
        <v>0</v>
      </c>
    </row>
    <row r="1957" spans="1:15" ht="15" customHeight="1" x14ac:dyDescent="0.3">
      <c r="A1957" s="19"/>
      <c r="B1957" s="19"/>
      <c r="C1957" s="19"/>
      <c r="D1957" s="19"/>
      <c r="E1957" s="19"/>
      <c r="F1957" s="19"/>
      <c r="G1957" s="10">
        <f>+Vendes[[#This Row],[Base Imposable]]*Vendes[[#This Row],[% IVA]]</f>
        <v>0</v>
      </c>
      <c r="H1957" s="10">
        <f>-Vendes[[#This Row],[Base Imposable]]*Vendes[[#This Row],[% IRPF]]</f>
        <v>0</v>
      </c>
      <c r="I1957" s="10">
        <f>+Vendes[[#This Row],[Base Imposable]]+Vendes[[#This Row],[Quota IVA]]+Vendes[[#This Row],[IRPF]]</f>
        <v>0</v>
      </c>
      <c r="J1957" s="19"/>
      <c r="K1957" s="17">
        <f>+MONTH(Vendes[[#This Row],[Data Factura]])</f>
        <v>1</v>
      </c>
      <c r="L1957" s="17">
        <f>+YEAR(Vendes[[#This Row],[Data Factura]])</f>
        <v>1900</v>
      </c>
      <c r="M1957" s="18">
        <f>+Vendes[[#This Row],[Data Factura]]</f>
        <v>0</v>
      </c>
      <c r="N1957" s="15" t="s">
        <v>15</v>
      </c>
      <c r="O1957" s="10">
        <f>+Vendes[[#This Row],[Base Imposable]]</f>
        <v>0</v>
      </c>
    </row>
    <row r="1958" spans="1:15" ht="15" customHeight="1" x14ac:dyDescent="0.3">
      <c r="A1958" s="19"/>
      <c r="B1958" s="19"/>
      <c r="C1958" s="19"/>
      <c r="D1958" s="19"/>
      <c r="E1958" s="19"/>
      <c r="F1958" s="19"/>
      <c r="G1958" s="10">
        <f>+Vendes[[#This Row],[Base Imposable]]*Vendes[[#This Row],[% IVA]]</f>
        <v>0</v>
      </c>
      <c r="H1958" s="10">
        <f>-Vendes[[#This Row],[Base Imposable]]*Vendes[[#This Row],[% IRPF]]</f>
        <v>0</v>
      </c>
      <c r="I1958" s="10">
        <f>+Vendes[[#This Row],[Base Imposable]]+Vendes[[#This Row],[Quota IVA]]+Vendes[[#This Row],[IRPF]]</f>
        <v>0</v>
      </c>
      <c r="J1958" s="19"/>
      <c r="K1958" s="17">
        <f>+MONTH(Vendes[[#This Row],[Data Factura]])</f>
        <v>1</v>
      </c>
      <c r="L1958" s="17">
        <f>+YEAR(Vendes[[#This Row],[Data Factura]])</f>
        <v>1900</v>
      </c>
      <c r="M1958" s="18">
        <f>+Vendes[[#This Row],[Data Factura]]</f>
        <v>0</v>
      </c>
      <c r="N1958" s="15" t="s">
        <v>15</v>
      </c>
      <c r="O1958" s="10">
        <f>+Vendes[[#This Row],[Base Imposable]]</f>
        <v>0</v>
      </c>
    </row>
    <row r="1959" spans="1:15" ht="15" customHeight="1" x14ac:dyDescent="0.3">
      <c r="A1959" s="19"/>
      <c r="B1959" s="19"/>
      <c r="C1959" s="19"/>
      <c r="D1959" s="19"/>
      <c r="E1959" s="19"/>
      <c r="F1959" s="19"/>
      <c r="G1959" s="10">
        <f>+Vendes[[#This Row],[Base Imposable]]*Vendes[[#This Row],[% IVA]]</f>
        <v>0</v>
      </c>
      <c r="H1959" s="10">
        <f>-Vendes[[#This Row],[Base Imposable]]*Vendes[[#This Row],[% IRPF]]</f>
        <v>0</v>
      </c>
      <c r="I1959" s="10">
        <f>+Vendes[[#This Row],[Base Imposable]]+Vendes[[#This Row],[Quota IVA]]+Vendes[[#This Row],[IRPF]]</f>
        <v>0</v>
      </c>
      <c r="J1959" s="19"/>
      <c r="K1959" s="17">
        <f>+MONTH(Vendes[[#This Row],[Data Factura]])</f>
        <v>1</v>
      </c>
      <c r="L1959" s="17">
        <f>+YEAR(Vendes[[#This Row],[Data Factura]])</f>
        <v>1900</v>
      </c>
      <c r="M1959" s="18">
        <f>+Vendes[[#This Row],[Data Factura]]</f>
        <v>0</v>
      </c>
      <c r="N1959" s="15" t="s">
        <v>15</v>
      </c>
      <c r="O1959" s="10">
        <f>+Vendes[[#This Row],[Base Imposable]]</f>
        <v>0</v>
      </c>
    </row>
    <row r="1960" spans="1:15" ht="15" customHeight="1" x14ac:dyDescent="0.3">
      <c r="A1960" s="19"/>
      <c r="B1960" s="19"/>
      <c r="C1960" s="19"/>
      <c r="D1960" s="19"/>
      <c r="E1960" s="19"/>
      <c r="F1960" s="19"/>
      <c r="G1960" s="10">
        <f>+Vendes[[#This Row],[Base Imposable]]*Vendes[[#This Row],[% IVA]]</f>
        <v>0</v>
      </c>
      <c r="H1960" s="10">
        <f>-Vendes[[#This Row],[Base Imposable]]*Vendes[[#This Row],[% IRPF]]</f>
        <v>0</v>
      </c>
      <c r="I1960" s="10">
        <f>+Vendes[[#This Row],[Base Imposable]]+Vendes[[#This Row],[Quota IVA]]+Vendes[[#This Row],[IRPF]]</f>
        <v>0</v>
      </c>
      <c r="J1960" s="19"/>
      <c r="K1960" s="17">
        <f>+MONTH(Vendes[[#This Row],[Data Factura]])</f>
        <v>1</v>
      </c>
      <c r="L1960" s="17">
        <f>+YEAR(Vendes[[#This Row],[Data Factura]])</f>
        <v>1900</v>
      </c>
      <c r="M1960" s="18">
        <f>+Vendes[[#This Row],[Data Factura]]</f>
        <v>0</v>
      </c>
      <c r="N1960" s="15" t="s">
        <v>15</v>
      </c>
      <c r="O1960" s="10">
        <f>+Vendes[[#This Row],[Base Imposable]]</f>
        <v>0</v>
      </c>
    </row>
    <row r="1961" spans="1:15" ht="15" customHeight="1" x14ac:dyDescent="0.3">
      <c r="A1961" s="19"/>
      <c r="B1961" s="19"/>
      <c r="C1961" s="19"/>
      <c r="D1961" s="19"/>
      <c r="E1961" s="19"/>
      <c r="F1961" s="19"/>
      <c r="G1961" s="10">
        <f>+Vendes[[#This Row],[Base Imposable]]*Vendes[[#This Row],[% IVA]]</f>
        <v>0</v>
      </c>
      <c r="H1961" s="10">
        <f>-Vendes[[#This Row],[Base Imposable]]*Vendes[[#This Row],[% IRPF]]</f>
        <v>0</v>
      </c>
      <c r="I1961" s="10">
        <f>+Vendes[[#This Row],[Base Imposable]]+Vendes[[#This Row],[Quota IVA]]+Vendes[[#This Row],[IRPF]]</f>
        <v>0</v>
      </c>
      <c r="J1961" s="19"/>
      <c r="K1961" s="17">
        <f>+MONTH(Vendes[[#This Row],[Data Factura]])</f>
        <v>1</v>
      </c>
      <c r="L1961" s="17">
        <f>+YEAR(Vendes[[#This Row],[Data Factura]])</f>
        <v>1900</v>
      </c>
      <c r="M1961" s="18">
        <f>+Vendes[[#This Row],[Data Factura]]</f>
        <v>0</v>
      </c>
      <c r="N1961" s="15" t="s">
        <v>15</v>
      </c>
      <c r="O1961" s="10">
        <f>+Vendes[[#This Row],[Base Imposable]]</f>
        <v>0</v>
      </c>
    </row>
    <row r="1962" spans="1:15" ht="15" customHeight="1" x14ac:dyDescent="0.3">
      <c r="A1962" s="19"/>
      <c r="B1962" s="19"/>
      <c r="C1962" s="19"/>
      <c r="D1962" s="19"/>
      <c r="E1962" s="19"/>
      <c r="F1962" s="19"/>
      <c r="G1962" s="10">
        <f>+Vendes[[#This Row],[Base Imposable]]*Vendes[[#This Row],[% IVA]]</f>
        <v>0</v>
      </c>
      <c r="H1962" s="10">
        <f>-Vendes[[#This Row],[Base Imposable]]*Vendes[[#This Row],[% IRPF]]</f>
        <v>0</v>
      </c>
      <c r="I1962" s="10">
        <f>+Vendes[[#This Row],[Base Imposable]]+Vendes[[#This Row],[Quota IVA]]+Vendes[[#This Row],[IRPF]]</f>
        <v>0</v>
      </c>
      <c r="J1962" s="19"/>
      <c r="K1962" s="17">
        <f>+MONTH(Vendes[[#This Row],[Data Factura]])</f>
        <v>1</v>
      </c>
      <c r="L1962" s="17">
        <f>+YEAR(Vendes[[#This Row],[Data Factura]])</f>
        <v>1900</v>
      </c>
      <c r="M1962" s="18">
        <f>+Vendes[[#This Row],[Data Factura]]</f>
        <v>0</v>
      </c>
      <c r="N1962" s="15" t="s">
        <v>15</v>
      </c>
      <c r="O1962" s="10">
        <f>+Vendes[[#This Row],[Base Imposable]]</f>
        <v>0</v>
      </c>
    </row>
    <row r="1963" spans="1:15" ht="15" customHeight="1" x14ac:dyDescent="0.3">
      <c r="A1963" s="19"/>
      <c r="B1963" s="19"/>
      <c r="C1963" s="19"/>
      <c r="D1963" s="19"/>
      <c r="E1963" s="19"/>
      <c r="F1963" s="19"/>
      <c r="G1963" s="10">
        <f>+Vendes[[#This Row],[Base Imposable]]*Vendes[[#This Row],[% IVA]]</f>
        <v>0</v>
      </c>
      <c r="H1963" s="10">
        <f>-Vendes[[#This Row],[Base Imposable]]*Vendes[[#This Row],[% IRPF]]</f>
        <v>0</v>
      </c>
      <c r="I1963" s="10">
        <f>+Vendes[[#This Row],[Base Imposable]]+Vendes[[#This Row],[Quota IVA]]+Vendes[[#This Row],[IRPF]]</f>
        <v>0</v>
      </c>
      <c r="J1963" s="19"/>
      <c r="K1963" s="17">
        <f>+MONTH(Vendes[[#This Row],[Data Factura]])</f>
        <v>1</v>
      </c>
      <c r="L1963" s="17">
        <f>+YEAR(Vendes[[#This Row],[Data Factura]])</f>
        <v>1900</v>
      </c>
      <c r="M1963" s="18">
        <f>+Vendes[[#This Row],[Data Factura]]</f>
        <v>0</v>
      </c>
      <c r="N1963" s="15" t="s">
        <v>15</v>
      </c>
      <c r="O1963" s="10">
        <f>+Vendes[[#This Row],[Base Imposable]]</f>
        <v>0</v>
      </c>
    </row>
    <row r="1964" spans="1:15" ht="15" customHeight="1" x14ac:dyDescent="0.3">
      <c r="A1964" s="19"/>
      <c r="B1964" s="19"/>
      <c r="C1964" s="19"/>
      <c r="D1964" s="19"/>
      <c r="E1964" s="19"/>
      <c r="F1964" s="19"/>
      <c r="G1964" s="10">
        <f>+Vendes[[#This Row],[Base Imposable]]*Vendes[[#This Row],[% IVA]]</f>
        <v>0</v>
      </c>
      <c r="H1964" s="10">
        <f>-Vendes[[#This Row],[Base Imposable]]*Vendes[[#This Row],[% IRPF]]</f>
        <v>0</v>
      </c>
      <c r="I1964" s="10">
        <f>+Vendes[[#This Row],[Base Imposable]]+Vendes[[#This Row],[Quota IVA]]+Vendes[[#This Row],[IRPF]]</f>
        <v>0</v>
      </c>
      <c r="J1964" s="19"/>
      <c r="K1964" s="17">
        <f>+MONTH(Vendes[[#This Row],[Data Factura]])</f>
        <v>1</v>
      </c>
      <c r="L1964" s="17">
        <f>+YEAR(Vendes[[#This Row],[Data Factura]])</f>
        <v>1900</v>
      </c>
      <c r="M1964" s="18">
        <f>+Vendes[[#This Row],[Data Factura]]</f>
        <v>0</v>
      </c>
      <c r="N1964" s="15" t="s">
        <v>15</v>
      </c>
      <c r="O1964" s="10">
        <f>+Vendes[[#This Row],[Base Imposable]]</f>
        <v>0</v>
      </c>
    </row>
    <row r="1965" spans="1:15" ht="15" customHeight="1" x14ac:dyDescent="0.3">
      <c r="A1965" s="19"/>
      <c r="B1965" s="19"/>
      <c r="C1965" s="19"/>
      <c r="D1965" s="19"/>
      <c r="E1965" s="19"/>
      <c r="F1965" s="19"/>
      <c r="G1965" s="10">
        <f>+Vendes[[#This Row],[Base Imposable]]*Vendes[[#This Row],[% IVA]]</f>
        <v>0</v>
      </c>
      <c r="H1965" s="10">
        <f>-Vendes[[#This Row],[Base Imposable]]*Vendes[[#This Row],[% IRPF]]</f>
        <v>0</v>
      </c>
      <c r="I1965" s="10">
        <f>+Vendes[[#This Row],[Base Imposable]]+Vendes[[#This Row],[Quota IVA]]+Vendes[[#This Row],[IRPF]]</f>
        <v>0</v>
      </c>
      <c r="J1965" s="19"/>
      <c r="K1965" s="17">
        <f>+MONTH(Vendes[[#This Row],[Data Factura]])</f>
        <v>1</v>
      </c>
      <c r="L1965" s="17">
        <f>+YEAR(Vendes[[#This Row],[Data Factura]])</f>
        <v>1900</v>
      </c>
      <c r="M1965" s="18">
        <f>+Vendes[[#This Row],[Data Factura]]</f>
        <v>0</v>
      </c>
      <c r="N1965" s="15" t="s">
        <v>15</v>
      </c>
      <c r="O1965" s="10">
        <f>+Vendes[[#This Row],[Base Imposable]]</f>
        <v>0</v>
      </c>
    </row>
    <row r="1966" spans="1:15" ht="15" customHeight="1" x14ac:dyDescent="0.3">
      <c r="A1966" s="19"/>
      <c r="B1966" s="19"/>
      <c r="C1966" s="19"/>
      <c r="D1966" s="19"/>
      <c r="E1966" s="19"/>
      <c r="F1966" s="19"/>
      <c r="G1966" s="10">
        <f>+Vendes[[#This Row],[Base Imposable]]*Vendes[[#This Row],[% IVA]]</f>
        <v>0</v>
      </c>
      <c r="H1966" s="10">
        <f>-Vendes[[#This Row],[Base Imposable]]*Vendes[[#This Row],[% IRPF]]</f>
        <v>0</v>
      </c>
      <c r="I1966" s="10">
        <f>+Vendes[[#This Row],[Base Imposable]]+Vendes[[#This Row],[Quota IVA]]+Vendes[[#This Row],[IRPF]]</f>
        <v>0</v>
      </c>
      <c r="J1966" s="19"/>
      <c r="K1966" s="17">
        <f>+MONTH(Vendes[[#This Row],[Data Factura]])</f>
        <v>1</v>
      </c>
      <c r="L1966" s="17">
        <f>+YEAR(Vendes[[#This Row],[Data Factura]])</f>
        <v>1900</v>
      </c>
      <c r="M1966" s="18">
        <f>+Vendes[[#This Row],[Data Factura]]</f>
        <v>0</v>
      </c>
      <c r="N1966" s="15" t="s">
        <v>15</v>
      </c>
      <c r="O1966" s="10">
        <f>+Vendes[[#This Row],[Base Imposable]]</f>
        <v>0</v>
      </c>
    </row>
    <row r="1967" spans="1:15" ht="15" customHeight="1" x14ac:dyDescent="0.3">
      <c r="A1967" s="19"/>
      <c r="B1967" s="19"/>
      <c r="C1967" s="19"/>
      <c r="D1967" s="19"/>
      <c r="E1967" s="19"/>
      <c r="F1967" s="19"/>
      <c r="G1967" s="10">
        <f>+Vendes[[#This Row],[Base Imposable]]*Vendes[[#This Row],[% IVA]]</f>
        <v>0</v>
      </c>
      <c r="H1967" s="10">
        <f>-Vendes[[#This Row],[Base Imposable]]*Vendes[[#This Row],[% IRPF]]</f>
        <v>0</v>
      </c>
      <c r="I1967" s="10">
        <f>+Vendes[[#This Row],[Base Imposable]]+Vendes[[#This Row],[Quota IVA]]+Vendes[[#This Row],[IRPF]]</f>
        <v>0</v>
      </c>
      <c r="J1967" s="19"/>
      <c r="K1967" s="17">
        <f>+MONTH(Vendes[[#This Row],[Data Factura]])</f>
        <v>1</v>
      </c>
      <c r="L1967" s="17">
        <f>+YEAR(Vendes[[#This Row],[Data Factura]])</f>
        <v>1900</v>
      </c>
      <c r="M1967" s="18">
        <f>+Vendes[[#This Row],[Data Factura]]</f>
        <v>0</v>
      </c>
      <c r="N1967" s="15" t="s">
        <v>15</v>
      </c>
      <c r="O1967" s="10">
        <f>+Vendes[[#This Row],[Base Imposable]]</f>
        <v>0</v>
      </c>
    </row>
    <row r="1968" spans="1:15" ht="15" customHeight="1" x14ac:dyDescent="0.3">
      <c r="A1968" s="19"/>
      <c r="B1968" s="19"/>
      <c r="C1968" s="19"/>
      <c r="D1968" s="19"/>
      <c r="E1968" s="19"/>
      <c r="F1968" s="19"/>
      <c r="G1968" s="10">
        <f>+Vendes[[#This Row],[Base Imposable]]*Vendes[[#This Row],[% IVA]]</f>
        <v>0</v>
      </c>
      <c r="H1968" s="10">
        <f>-Vendes[[#This Row],[Base Imposable]]*Vendes[[#This Row],[% IRPF]]</f>
        <v>0</v>
      </c>
      <c r="I1968" s="10">
        <f>+Vendes[[#This Row],[Base Imposable]]+Vendes[[#This Row],[Quota IVA]]+Vendes[[#This Row],[IRPF]]</f>
        <v>0</v>
      </c>
      <c r="J1968" s="19"/>
      <c r="K1968" s="17">
        <f>+MONTH(Vendes[[#This Row],[Data Factura]])</f>
        <v>1</v>
      </c>
      <c r="L1968" s="17">
        <f>+YEAR(Vendes[[#This Row],[Data Factura]])</f>
        <v>1900</v>
      </c>
      <c r="M1968" s="18">
        <f>+Vendes[[#This Row],[Data Factura]]</f>
        <v>0</v>
      </c>
      <c r="N1968" s="15" t="s">
        <v>15</v>
      </c>
      <c r="O1968" s="10">
        <f>+Vendes[[#This Row],[Base Imposable]]</f>
        <v>0</v>
      </c>
    </row>
    <row r="1969" spans="1:15" ht="15" customHeight="1" x14ac:dyDescent="0.3">
      <c r="A1969" s="19"/>
      <c r="B1969" s="19"/>
      <c r="C1969" s="19"/>
      <c r="D1969" s="19"/>
      <c r="E1969" s="19"/>
      <c r="F1969" s="19"/>
      <c r="G1969" s="10">
        <f>+Vendes[[#This Row],[Base Imposable]]*Vendes[[#This Row],[% IVA]]</f>
        <v>0</v>
      </c>
      <c r="H1969" s="10">
        <f>-Vendes[[#This Row],[Base Imposable]]*Vendes[[#This Row],[% IRPF]]</f>
        <v>0</v>
      </c>
      <c r="I1969" s="10">
        <f>+Vendes[[#This Row],[Base Imposable]]+Vendes[[#This Row],[Quota IVA]]+Vendes[[#This Row],[IRPF]]</f>
        <v>0</v>
      </c>
      <c r="J1969" s="19"/>
      <c r="K1969" s="17">
        <f>+MONTH(Vendes[[#This Row],[Data Factura]])</f>
        <v>1</v>
      </c>
      <c r="L1969" s="17">
        <f>+YEAR(Vendes[[#This Row],[Data Factura]])</f>
        <v>1900</v>
      </c>
      <c r="M1969" s="18">
        <f>+Vendes[[#This Row],[Data Factura]]</f>
        <v>0</v>
      </c>
      <c r="N1969" s="15" t="s">
        <v>15</v>
      </c>
      <c r="O1969" s="10">
        <f>+Vendes[[#This Row],[Base Imposable]]</f>
        <v>0</v>
      </c>
    </row>
    <row r="1970" spans="1:15" ht="15" customHeight="1" x14ac:dyDescent="0.3">
      <c r="A1970" s="19"/>
      <c r="B1970" s="19"/>
      <c r="C1970" s="19"/>
      <c r="D1970" s="19"/>
      <c r="E1970" s="19"/>
      <c r="F1970" s="19"/>
      <c r="G1970" s="10">
        <f>+Vendes[[#This Row],[Base Imposable]]*Vendes[[#This Row],[% IVA]]</f>
        <v>0</v>
      </c>
      <c r="H1970" s="10">
        <f>-Vendes[[#This Row],[Base Imposable]]*Vendes[[#This Row],[% IRPF]]</f>
        <v>0</v>
      </c>
      <c r="I1970" s="10">
        <f>+Vendes[[#This Row],[Base Imposable]]+Vendes[[#This Row],[Quota IVA]]+Vendes[[#This Row],[IRPF]]</f>
        <v>0</v>
      </c>
      <c r="J1970" s="19"/>
      <c r="K1970" s="17">
        <f>+MONTH(Vendes[[#This Row],[Data Factura]])</f>
        <v>1</v>
      </c>
      <c r="L1970" s="17">
        <f>+YEAR(Vendes[[#This Row],[Data Factura]])</f>
        <v>1900</v>
      </c>
      <c r="M1970" s="18">
        <f>+Vendes[[#This Row],[Data Factura]]</f>
        <v>0</v>
      </c>
      <c r="N1970" s="15" t="s">
        <v>15</v>
      </c>
      <c r="O1970" s="10">
        <f>+Vendes[[#This Row],[Base Imposable]]</f>
        <v>0</v>
      </c>
    </row>
    <row r="1971" spans="1:15" ht="15" customHeight="1" x14ac:dyDescent="0.3">
      <c r="A1971" s="19"/>
      <c r="B1971" s="19"/>
      <c r="C1971" s="19"/>
      <c r="D1971" s="19"/>
      <c r="E1971" s="19"/>
      <c r="F1971" s="19"/>
      <c r="G1971" s="10">
        <f>+Vendes[[#This Row],[Base Imposable]]*Vendes[[#This Row],[% IVA]]</f>
        <v>0</v>
      </c>
      <c r="H1971" s="10">
        <f>-Vendes[[#This Row],[Base Imposable]]*Vendes[[#This Row],[% IRPF]]</f>
        <v>0</v>
      </c>
      <c r="I1971" s="10">
        <f>+Vendes[[#This Row],[Base Imposable]]+Vendes[[#This Row],[Quota IVA]]+Vendes[[#This Row],[IRPF]]</f>
        <v>0</v>
      </c>
      <c r="J1971" s="19"/>
      <c r="K1971" s="17">
        <f>+MONTH(Vendes[[#This Row],[Data Factura]])</f>
        <v>1</v>
      </c>
      <c r="L1971" s="17">
        <f>+YEAR(Vendes[[#This Row],[Data Factura]])</f>
        <v>1900</v>
      </c>
      <c r="M1971" s="18">
        <f>+Vendes[[#This Row],[Data Factura]]</f>
        <v>0</v>
      </c>
      <c r="N1971" s="15" t="s">
        <v>15</v>
      </c>
      <c r="O1971" s="10">
        <f>+Vendes[[#This Row],[Base Imposable]]</f>
        <v>0</v>
      </c>
    </row>
    <row r="1972" spans="1:15" ht="15" customHeight="1" x14ac:dyDescent="0.3">
      <c r="A1972" s="19"/>
      <c r="B1972" s="19"/>
      <c r="C1972" s="19"/>
      <c r="D1972" s="19"/>
      <c r="E1972" s="19"/>
      <c r="F1972" s="19"/>
      <c r="G1972" s="10">
        <f>+Vendes[[#This Row],[Base Imposable]]*Vendes[[#This Row],[% IVA]]</f>
        <v>0</v>
      </c>
      <c r="H1972" s="10">
        <f>-Vendes[[#This Row],[Base Imposable]]*Vendes[[#This Row],[% IRPF]]</f>
        <v>0</v>
      </c>
      <c r="I1972" s="10">
        <f>+Vendes[[#This Row],[Base Imposable]]+Vendes[[#This Row],[Quota IVA]]+Vendes[[#This Row],[IRPF]]</f>
        <v>0</v>
      </c>
      <c r="J1972" s="19"/>
      <c r="K1972" s="17">
        <f>+MONTH(Vendes[[#This Row],[Data Factura]])</f>
        <v>1</v>
      </c>
      <c r="L1972" s="17">
        <f>+YEAR(Vendes[[#This Row],[Data Factura]])</f>
        <v>1900</v>
      </c>
      <c r="M1972" s="18">
        <f>+Vendes[[#This Row],[Data Factura]]</f>
        <v>0</v>
      </c>
      <c r="N1972" s="15" t="s">
        <v>15</v>
      </c>
      <c r="O1972" s="10">
        <f>+Vendes[[#This Row],[Base Imposable]]</f>
        <v>0</v>
      </c>
    </row>
    <row r="1973" spans="1:15" ht="15" customHeight="1" x14ac:dyDescent="0.3">
      <c r="A1973" s="19"/>
      <c r="B1973" s="19"/>
      <c r="C1973" s="19"/>
      <c r="D1973" s="19"/>
      <c r="E1973" s="19"/>
      <c r="F1973" s="19"/>
      <c r="G1973" s="10">
        <f>+Vendes[[#This Row],[Base Imposable]]*Vendes[[#This Row],[% IVA]]</f>
        <v>0</v>
      </c>
      <c r="H1973" s="10">
        <f>-Vendes[[#This Row],[Base Imposable]]*Vendes[[#This Row],[% IRPF]]</f>
        <v>0</v>
      </c>
      <c r="I1973" s="10">
        <f>+Vendes[[#This Row],[Base Imposable]]+Vendes[[#This Row],[Quota IVA]]+Vendes[[#This Row],[IRPF]]</f>
        <v>0</v>
      </c>
      <c r="J1973" s="19"/>
      <c r="K1973" s="17">
        <f>+MONTH(Vendes[[#This Row],[Data Factura]])</f>
        <v>1</v>
      </c>
      <c r="L1973" s="17">
        <f>+YEAR(Vendes[[#This Row],[Data Factura]])</f>
        <v>1900</v>
      </c>
      <c r="M1973" s="18">
        <f>+Vendes[[#This Row],[Data Factura]]</f>
        <v>0</v>
      </c>
      <c r="N1973" s="15" t="s">
        <v>15</v>
      </c>
      <c r="O1973" s="10">
        <f>+Vendes[[#This Row],[Base Imposable]]</f>
        <v>0</v>
      </c>
    </row>
    <row r="1974" spans="1:15" ht="15" customHeight="1" x14ac:dyDescent="0.3">
      <c r="A1974" s="19"/>
      <c r="B1974" s="19"/>
      <c r="C1974" s="19"/>
      <c r="D1974" s="19"/>
      <c r="E1974" s="19"/>
      <c r="F1974" s="19"/>
      <c r="G1974" s="10">
        <f>+Vendes[[#This Row],[Base Imposable]]*Vendes[[#This Row],[% IVA]]</f>
        <v>0</v>
      </c>
      <c r="H1974" s="10">
        <f>-Vendes[[#This Row],[Base Imposable]]*Vendes[[#This Row],[% IRPF]]</f>
        <v>0</v>
      </c>
      <c r="I1974" s="10">
        <f>+Vendes[[#This Row],[Base Imposable]]+Vendes[[#This Row],[Quota IVA]]+Vendes[[#This Row],[IRPF]]</f>
        <v>0</v>
      </c>
      <c r="J1974" s="19"/>
      <c r="K1974" s="17">
        <f>+MONTH(Vendes[[#This Row],[Data Factura]])</f>
        <v>1</v>
      </c>
      <c r="L1974" s="17">
        <f>+YEAR(Vendes[[#This Row],[Data Factura]])</f>
        <v>1900</v>
      </c>
      <c r="M1974" s="18">
        <f>+Vendes[[#This Row],[Data Factura]]</f>
        <v>0</v>
      </c>
      <c r="N1974" s="15" t="s">
        <v>15</v>
      </c>
      <c r="O1974" s="10">
        <f>+Vendes[[#This Row],[Base Imposable]]</f>
        <v>0</v>
      </c>
    </row>
    <row r="1975" spans="1:15" ht="15" customHeight="1" x14ac:dyDescent="0.3">
      <c r="A1975" s="19"/>
      <c r="B1975" s="19"/>
      <c r="C1975" s="19"/>
      <c r="D1975" s="19"/>
      <c r="E1975" s="19"/>
      <c r="F1975" s="19"/>
      <c r="G1975" s="10">
        <f>+Vendes[[#This Row],[Base Imposable]]*Vendes[[#This Row],[% IVA]]</f>
        <v>0</v>
      </c>
      <c r="H1975" s="10">
        <f>-Vendes[[#This Row],[Base Imposable]]*Vendes[[#This Row],[% IRPF]]</f>
        <v>0</v>
      </c>
      <c r="I1975" s="10">
        <f>+Vendes[[#This Row],[Base Imposable]]+Vendes[[#This Row],[Quota IVA]]+Vendes[[#This Row],[IRPF]]</f>
        <v>0</v>
      </c>
      <c r="J1975" s="19"/>
      <c r="K1975" s="17">
        <f>+MONTH(Vendes[[#This Row],[Data Factura]])</f>
        <v>1</v>
      </c>
      <c r="L1975" s="17">
        <f>+YEAR(Vendes[[#This Row],[Data Factura]])</f>
        <v>1900</v>
      </c>
      <c r="M1975" s="18">
        <f>+Vendes[[#This Row],[Data Factura]]</f>
        <v>0</v>
      </c>
      <c r="N1975" s="15" t="s">
        <v>15</v>
      </c>
      <c r="O1975" s="10">
        <f>+Vendes[[#This Row],[Base Imposable]]</f>
        <v>0</v>
      </c>
    </row>
    <row r="1976" spans="1:15" ht="15" customHeight="1" x14ac:dyDescent="0.3">
      <c r="A1976" s="19"/>
      <c r="B1976" s="19"/>
      <c r="C1976" s="19"/>
      <c r="D1976" s="19"/>
      <c r="E1976" s="19"/>
      <c r="F1976" s="19"/>
      <c r="G1976" s="10">
        <f>+Vendes[[#This Row],[Base Imposable]]*Vendes[[#This Row],[% IVA]]</f>
        <v>0</v>
      </c>
      <c r="H1976" s="10">
        <f>-Vendes[[#This Row],[Base Imposable]]*Vendes[[#This Row],[% IRPF]]</f>
        <v>0</v>
      </c>
      <c r="I1976" s="10">
        <f>+Vendes[[#This Row],[Base Imposable]]+Vendes[[#This Row],[Quota IVA]]+Vendes[[#This Row],[IRPF]]</f>
        <v>0</v>
      </c>
      <c r="J1976" s="19"/>
      <c r="K1976" s="17">
        <f>+MONTH(Vendes[[#This Row],[Data Factura]])</f>
        <v>1</v>
      </c>
      <c r="L1976" s="17">
        <f>+YEAR(Vendes[[#This Row],[Data Factura]])</f>
        <v>1900</v>
      </c>
      <c r="M1976" s="18">
        <f>+Vendes[[#This Row],[Data Factura]]</f>
        <v>0</v>
      </c>
      <c r="N1976" s="15" t="s">
        <v>15</v>
      </c>
      <c r="O1976" s="10">
        <f>+Vendes[[#This Row],[Base Imposable]]</f>
        <v>0</v>
      </c>
    </row>
    <row r="1977" spans="1:15" ht="15" customHeight="1" x14ac:dyDescent="0.3">
      <c r="A1977" s="19"/>
      <c r="B1977" s="19"/>
      <c r="C1977" s="19"/>
      <c r="D1977" s="19"/>
      <c r="E1977" s="19"/>
      <c r="F1977" s="19"/>
      <c r="G1977" s="10">
        <f>+Vendes[[#This Row],[Base Imposable]]*Vendes[[#This Row],[% IVA]]</f>
        <v>0</v>
      </c>
      <c r="H1977" s="10">
        <f>-Vendes[[#This Row],[Base Imposable]]*Vendes[[#This Row],[% IRPF]]</f>
        <v>0</v>
      </c>
      <c r="I1977" s="10">
        <f>+Vendes[[#This Row],[Base Imposable]]+Vendes[[#This Row],[Quota IVA]]+Vendes[[#This Row],[IRPF]]</f>
        <v>0</v>
      </c>
      <c r="J1977" s="19"/>
      <c r="K1977" s="17">
        <f>+MONTH(Vendes[[#This Row],[Data Factura]])</f>
        <v>1</v>
      </c>
      <c r="L1977" s="17">
        <f>+YEAR(Vendes[[#This Row],[Data Factura]])</f>
        <v>1900</v>
      </c>
      <c r="M1977" s="18">
        <f>+Vendes[[#This Row],[Data Factura]]</f>
        <v>0</v>
      </c>
      <c r="N1977" s="15" t="s">
        <v>15</v>
      </c>
      <c r="O1977" s="10">
        <f>+Vendes[[#This Row],[Base Imposable]]</f>
        <v>0</v>
      </c>
    </row>
    <row r="1978" spans="1:15" ht="15" customHeight="1" x14ac:dyDescent="0.3">
      <c r="A1978" s="19"/>
      <c r="B1978" s="19"/>
      <c r="C1978" s="19"/>
      <c r="D1978" s="19"/>
      <c r="E1978" s="19"/>
      <c r="F1978" s="19"/>
      <c r="G1978" s="10">
        <f>+Vendes[[#This Row],[Base Imposable]]*Vendes[[#This Row],[% IVA]]</f>
        <v>0</v>
      </c>
      <c r="H1978" s="10">
        <f>-Vendes[[#This Row],[Base Imposable]]*Vendes[[#This Row],[% IRPF]]</f>
        <v>0</v>
      </c>
      <c r="I1978" s="10">
        <f>+Vendes[[#This Row],[Base Imposable]]+Vendes[[#This Row],[Quota IVA]]+Vendes[[#This Row],[IRPF]]</f>
        <v>0</v>
      </c>
      <c r="J1978" s="19"/>
      <c r="K1978" s="17">
        <f>+MONTH(Vendes[[#This Row],[Data Factura]])</f>
        <v>1</v>
      </c>
      <c r="L1978" s="17">
        <f>+YEAR(Vendes[[#This Row],[Data Factura]])</f>
        <v>1900</v>
      </c>
      <c r="M1978" s="18">
        <f>+Vendes[[#This Row],[Data Factura]]</f>
        <v>0</v>
      </c>
      <c r="N1978" s="15" t="s">
        <v>15</v>
      </c>
      <c r="O1978" s="10">
        <f>+Vendes[[#This Row],[Base Imposable]]</f>
        <v>0</v>
      </c>
    </row>
    <row r="1979" spans="1:15" ht="15" customHeight="1" x14ac:dyDescent="0.3">
      <c r="A1979" s="19"/>
      <c r="B1979" s="19"/>
      <c r="C1979" s="19"/>
      <c r="D1979" s="19"/>
      <c r="E1979" s="19"/>
      <c r="F1979" s="19"/>
      <c r="G1979" s="10">
        <f>+Vendes[[#This Row],[Base Imposable]]*Vendes[[#This Row],[% IVA]]</f>
        <v>0</v>
      </c>
      <c r="H1979" s="10">
        <f>-Vendes[[#This Row],[Base Imposable]]*Vendes[[#This Row],[% IRPF]]</f>
        <v>0</v>
      </c>
      <c r="I1979" s="10">
        <f>+Vendes[[#This Row],[Base Imposable]]+Vendes[[#This Row],[Quota IVA]]+Vendes[[#This Row],[IRPF]]</f>
        <v>0</v>
      </c>
      <c r="J1979" s="19"/>
      <c r="K1979" s="17">
        <f>+MONTH(Vendes[[#This Row],[Data Factura]])</f>
        <v>1</v>
      </c>
      <c r="L1979" s="17">
        <f>+YEAR(Vendes[[#This Row],[Data Factura]])</f>
        <v>1900</v>
      </c>
      <c r="M1979" s="18">
        <f>+Vendes[[#This Row],[Data Factura]]</f>
        <v>0</v>
      </c>
      <c r="N1979" s="15" t="s">
        <v>15</v>
      </c>
      <c r="O1979" s="10">
        <f>+Vendes[[#This Row],[Base Imposable]]</f>
        <v>0</v>
      </c>
    </row>
    <row r="1980" spans="1:15" ht="15" customHeight="1" x14ac:dyDescent="0.3">
      <c r="A1980" s="19"/>
      <c r="B1980" s="19"/>
      <c r="C1980" s="19"/>
      <c r="D1980" s="19"/>
      <c r="E1980" s="19"/>
      <c r="F1980" s="19"/>
      <c r="G1980" s="10">
        <f>+Vendes[[#This Row],[Base Imposable]]*Vendes[[#This Row],[% IVA]]</f>
        <v>0</v>
      </c>
      <c r="H1980" s="10">
        <f>-Vendes[[#This Row],[Base Imposable]]*Vendes[[#This Row],[% IRPF]]</f>
        <v>0</v>
      </c>
      <c r="I1980" s="10">
        <f>+Vendes[[#This Row],[Base Imposable]]+Vendes[[#This Row],[Quota IVA]]+Vendes[[#This Row],[IRPF]]</f>
        <v>0</v>
      </c>
      <c r="J1980" s="19"/>
      <c r="K1980" s="17">
        <f>+MONTH(Vendes[[#This Row],[Data Factura]])</f>
        <v>1</v>
      </c>
      <c r="L1980" s="17">
        <f>+YEAR(Vendes[[#This Row],[Data Factura]])</f>
        <v>1900</v>
      </c>
      <c r="M1980" s="18">
        <f>+Vendes[[#This Row],[Data Factura]]</f>
        <v>0</v>
      </c>
      <c r="N1980" s="15" t="s">
        <v>15</v>
      </c>
      <c r="O1980" s="10">
        <f>+Vendes[[#This Row],[Base Imposable]]</f>
        <v>0</v>
      </c>
    </row>
    <row r="1981" spans="1:15" ht="15" customHeight="1" x14ac:dyDescent="0.3">
      <c r="A1981" s="19"/>
      <c r="B1981" s="19"/>
      <c r="C1981" s="19"/>
      <c r="D1981" s="19"/>
      <c r="E1981" s="19"/>
      <c r="F1981" s="19"/>
      <c r="G1981" s="10">
        <f>+Vendes[[#This Row],[Base Imposable]]*Vendes[[#This Row],[% IVA]]</f>
        <v>0</v>
      </c>
      <c r="H1981" s="10">
        <f>-Vendes[[#This Row],[Base Imposable]]*Vendes[[#This Row],[% IRPF]]</f>
        <v>0</v>
      </c>
      <c r="I1981" s="10">
        <f>+Vendes[[#This Row],[Base Imposable]]+Vendes[[#This Row],[Quota IVA]]+Vendes[[#This Row],[IRPF]]</f>
        <v>0</v>
      </c>
      <c r="J1981" s="19"/>
      <c r="K1981" s="17">
        <f>+MONTH(Vendes[[#This Row],[Data Factura]])</f>
        <v>1</v>
      </c>
      <c r="L1981" s="17">
        <f>+YEAR(Vendes[[#This Row],[Data Factura]])</f>
        <v>1900</v>
      </c>
      <c r="M1981" s="18">
        <f>+Vendes[[#This Row],[Data Factura]]</f>
        <v>0</v>
      </c>
      <c r="N1981" s="15" t="s">
        <v>15</v>
      </c>
      <c r="O1981" s="10">
        <f>+Vendes[[#This Row],[Base Imposable]]</f>
        <v>0</v>
      </c>
    </row>
    <row r="1982" spans="1:15" ht="15" customHeight="1" x14ac:dyDescent="0.3">
      <c r="A1982" s="19"/>
      <c r="B1982" s="19"/>
      <c r="C1982" s="19"/>
      <c r="D1982" s="19"/>
      <c r="E1982" s="19"/>
      <c r="F1982" s="19"/>
      <c r="G1982" s="10">
        <f>+Vendes[[#This Row],[Base Imposable]]*Vendes[[#This Row],[% IVA]]</f>
        <v>0</v>
      </c>
      <c r="H1982" s="10">
        <f>-Vendes[[#This Row],[Base Imposable]]*Vendes[[#This Row],[% IRPF]]</f>
        <v>0</v>
      </c>
      <c r="I1982" s="10">
        <f>+Vendes[[#This Row],[Base Imposable]]+Vendes[[#This Row],[Quota IVA]]+Vendes[[#This Row],[IRPF]]</f>
        <v>0</v>
      </c>
      <c r="J1982" s="19"/>
      <c r="K1982" s="17">
        <f>+MONTH(Vendes[[#This Row],[Data Factura]])</f>
        <v>1</v>
      </c>
      <c r="L1982" s="17">
        <f>+YEAR(Vendes[[#This Row],[Data Factura]])</f>
        <v>1900</v>
      </c>
      <c r="M1982" s="18">
        <f>+Vendes[[#This Row],[Data Factura]]</f>
        <v>0</v>
      </c>
      <c r="N1982" s="15" t="s">
        <v>15</v>
      </c>
      <c r="O1982" s="10">
        <f>+Vendes[[#This Row],[Base Imposable]]</f>
        <v>0</v>
      </c>
    </row>
    <row r="1983" spans="1:15" ht="15" customHeight="1" x14ac:dyDescent="0.3">
      <c r="A1983" s="19"/>
      <c r="B1983" s="19"/>
      <c r="C1983" s="19"/>
      <c r="D1983" s="19"/>
      <c r="E1983" s="19"/>
      <c r="F1983" s="19"/>
      <c r="G1983" s="10">
        <f>+Vendes[[#This Row],[Base Imposable]]*Vendes[[#This Row],[% IVA]]</f>
        <v>0</v>
      </c>
      <c r="H1983" s="10">
        <f>-Vendes[[#This Row],[Base Imposable]]*Vendes[[#This Row],[% IRPF]]</f>
        <v>0</v>
      </c>
      <c r="I1983" s="10">
        <f>+Vendes[[#This Row],[Base Imposable]]+Vendes[[#This Row],[Quota IVA]]+Vendes[[#This Row],[IRPF]]</f>
        <v>0</v>
      </c>
      <c r="J1983" s="19"/>
      <c r="K1983" s="17">
        <f>+MONTH(Vendes[[#This Row],[Data Factura]])</f>
        <v>1</v>
      </c>
      <c r="L1983" s="17">
        <f>+YEAR(Vendes[[#This Row],[Data Factura]])</f>
        <v>1900</v>
      </c>
      <c r="M1983" s="18">
        <f>+Vendes[[#This Row],[Data Factura]]</f>
        <v>0</v>
      </c>
      <c r="N1983" s="15" t="s">
        <v>15</v>
      </c>
      <c r="O1983" s="10">
        <f>+Vendes[[#This Row],[Base Imposable]]</f>
        <v>0</v>
      </c>
    </row>
    <row r="1984" spans="1:15" ht="15" customHeight="1" x14ac:dyDescent="0.3">
      <c r="A1984" s="19"/>
      <c r="B1984" s="19"/>
      <c r="C1984" s="19"/>
      <c r="D1984" s="19"/>
      <c r="E1984" s="19"/>
      <c r="F1984" s="19"/>
      <c r="G1984" s="10">
        <f>+Vendes[[#This Row],[Base Imposable]]*Vendes[[#This Row],[% IVA]]</f>
        <v>0</v>
      </c>
      <c r="H1984" s="10">
        <f>-Vendes[[#This Row],[Base Imposable]]*Vendes[[#This Row],[% IRPF]]</f>
        <v>0</v>
      </c>
      <c r="I1984" s="10">
        <f>+Vendes[[#This Row],[Base Imposable]]+Vendes[[#This Row],[Quota IVA]]+Vendes[[#This Row],[IRPF]]</f>
        <v>0</v>
      </c>
      <c r="J1984" s="19"/>
      <c r="K1984" s="17">
        <f>+MONTH(Vendes[[#This Row],[Data Factura]])</f>
        <v>1</v>
      </c>
      <c r="L1984" s="17">
        <f>+YEAR(Vendes[[#This Row],[Data Factura]])</f>
        <v>1900</v>
      </c>
      <c r="M1984" s="18">
        <f>+Vendes[[#This Row],[Data Factura]]</f>
        <v>0</v>
      </c>
      <c r="N1984" s="15" t="s">
        <v>15</v>
      </c>
      <c r="O1984" s="10">
        <f>+Vendes[[#This Row],[Base Imposable]]</f>
        <v>0</v>
      </c>
    </row>
    <row r="1985" spans="1:15" ht="15" customHeight="1" x14ac:dyDescent="0.3">
      <c r="A1985" s="19"/>
      <c r="B1985" s="19"/>
      <c r="C1985" s="19"/>
      <c r="D1985" s="19"/>
      <c r="E1985" s="19"/>
      <c r="F1985" s="19"/>
      <c r="G1985" s="10">
        <f>+Vendes[[#This Row],[Base Imposable]]*Vendes[[#This Row],[% IVA]]</f>
        <v>0</v>
      </c>
      <c r="H1985" s="10">
        <f>-Vendes[[#This Row],[Base Imposable]]*Vendes[[#This Row],[% IRPF]]</f>
        <v>0</v>
      </c>
      <c r="I1985" s="10">
        <f>+Vendes[[#This Row],[Base Imposable]]+Vendes[[#This Row],[Quota IVA]]+Vendes[[#This Row],[IRPF]]</f>
        <v>0</v>
      </c>
      <c r="J1985" s="19"/>
      <c r="K1985" s="17">
        <f>+MONTH(Vendes[[#This Row],[Data Factura]])</f>
        <v>1</v>
      </c>
      <c r="L1985" s="17">
        <f>+YEAR(Vendes[[#This Row],[Data Factura]])</f>
        <v>1900</v>
      </c>
      <c r="M1985" s="18">
        <f>+Vendes[[#This Row],[Data Factura]]</f>
        <v>0</v>
      </c>
      <c r="N1985" s="15" t="s">
        <v>15</v>
      </c>
      <c r="O1985" s="10">
        <f>+Vendes[[#This Row],[Base Imposable]]</f>
        <v>0</v>
      </c>
    </row>
    <row r="1986" spans="1:15" ht="15" customHeight="1" x14ac:dyDescent="0.3">
      <c r="A1986" s="19"/>
      <c r="B1986" s="19"/>
      <c r="C1986" s="19"/>
      <c r="D1986" s="19"/>
      <c r="E1986" s="19"/>
      <c r="F1986" s="19"/>
      <c r="G1986" s="10">
        <f>+Vendes[[#This Row],[Base Imposable]]*Vendes[[#This Row],[% IVA]]</f>
        <v>0</v>
      </c>
      <c r="H1986" s="10">
        <f>-Vendes[[#This Row],[Base Imposable]]*Vendes[[#This Row],[% IRPF]]</f>
        <v>0</v>
      </c>
      <c r="I1986" s="10">
        <f>+Vendes[[#This Row],[Base Imposable]]+Vendes[[#This Row],[Quota IVA]]+Vendes[[#This Row],[IRPF]]</f>
        <v>0</v>
      </c>
      <c r="J1986" s="19"/>
      <c r="K1986" s="17">
        <f>+MONTH(Vendes[[#This Row],[Data Factura]])</f>
        <v>1</v>
      </c>
      <c r="L1986" s="17">
        <f>+YEAR(Vendes[[#This Row],[Data Factura]])</f>
        <v>1900</v>
      </c>
      <c r="M1986" s="18">
        <f>+Vendes[[#This Row],[Data Factura]]</f>
        <v>0</v>
      </c>
      <c r="N1986" s="15" t="s">
        <v>15</v>
      </c>
      <c r="O1986" s="10">
        <f>+Vendes[[#This Row],[Base Imposable]]</f>
        <v>0</v>
      </c>
    </row>
    <row r="1987" spans="1:15" ht="15" customHeight="1" x14ac:dyDescent="0.3">
      <c r="A1987" s="19"/>
      <c r="B1987" s="19"/>
      <c r="C1987" s="19"/>
      <c r="D1987" s="19"/>
      <c r="E1987" s="19"/>
      <c r="F1987" s="19"/>
      <c r="G1987" s="10">
        <f>+Vendes[[#This Row],[Base Imposable]]*Vendes[[#This Row],[% IVA]]</f>
        <v>0</v>
      </c>
      <c r="H1987" s="10">
        <f>-Vendes[[#This Row],[Base Imposable]]*Vendes[[#This Row],[% IRPF]]</f>
        <v>0</v>
      </c>
      <c r="I1987" s="10">
        <f>+Vendes[[#This Row],[Base Imposable]]+Vendes[[#This Row],[Quota IVA]]+Vendes[[#This Row],[IRPF]]</f>
        <v>0</v>
      </c>
      <c r="J1987" s="19"/>
      <c r="K1987" s="17">
        <f>+MONTH(Vendes[[#This Row],[Data Factura]])</f>
        <v>1</v>
      </c>
      <c r="L1987" s="17">
        <f>+YEAR(Vendes[[#This Row],[Data Factura]])</f>
        <v>1900</v>
      </c>
      <c r="M1987" s="18">
        <f>+Vendes[[#This Row],[Data Factura]]</f>
        <v>0</v>
      </c>
      <c r="N1987" s="15" t="s">
        <v>15</v>
      </c>
      <c r="O1987" s="10">
        <f>+Vendes[[#This Row],[Base Imposable]]</f>
        <v>0</v>
      </c>
    </row>
    <row r="1988" spans="1:15" ht="15" customHeight="1" x14ac:dyDescent="0.3">
      <c r="A1988" s="19"/>
      <c r="B1988" s="19"/>
      <c r="C1988" s="19"/>
      <c r="D1988" s="19"/>
      <c r="E1988" s="19"/>
      <c r="F1988" s="19"/>
      <c r="G1988" s="10">
        <f>+Vendes[[#This Row],[Base Imposable]]*Vendes[[#This Row],[% IVA]]</f>
        <v>0</v>
      </c>
      <c r="H1988" s="10">
        <f>-Vendes[[#This Row],[Base Imposable]]*Vendes[[#This Row],[% IRPF]]</f>
        <v>0</v>
      </c>
      <c r="I1988" s="10">
        <f>+Vendes[[#This Row],[Base Imposable]]+Vendes[[#This Row],[Quota IVA]]+Vendes[[#This Row],[IRPF]]</f>
        <v>0</v>
      </c>
      <c r="J1988" s="19"/>
      <c r="K1988" s="17">
        <f>+MONTH(Vendes[[#This Row],[Data Factura]])</f>
        <v>1</v>
      </c>
      <c r="L1988" s="17">
        <f>+YEAR(Vendes[[#This Row],[Data Factura]])</f>
        <v>1900</v>
      </c>
      <c r="M1988" s="18">
        <f>+Vendes[[#This Row],[Data Factura]]</f>
        <v>0</v>
      </c>
      <c r="N1988" s="15" t="s">
        <v>15</v>
      </c>
      <c r="O1988" s="10">
        <f>+Vendes[[#This Row],[Base Imposable]]</f>
        <v>0</v>
      </c>
    </row>
    <row r="1989" spans="1:15" ht="15" customHeight="1" x14ac:dyDescent="0.3">
      <c r="A1989" s="19"/>
      <c r="B1989" s="19"/>
      <c r="C1989" s="19"/>
      <c r="D1989" s="19"/>
      <c r="E1989" s="19"/>
      <c r="F1989" s="19"/>
      <c r="G1989" s="10">
        <f>+Vendes[[#This Row],[Base Imposable]]*Vendes[[#This Row],[% IVA]]</f>
        <v>0</v>
      </c>
      <c r="H1989" s="10">
        <f>-Vendes[[#This Row],[Base Imposable]]*Vendes[[#This Row],[% IRPF]]</f>
        <v>0</v>
      </c>
      <c r="I1989" s="10">
        <f>+Vendes[[#This Row],[Base Imposable]]+Vendes[[#This Row],[Quota IVA]]+Vendes[[#This Row],[IRPF]]</f>
        <v>0</v>
      </c>
      <c r="J1989" s="19"/>
      <c r="K1989" s="17">
        <f>+MONTH(Vendes[[#This Row],[Data Factura]])</f>
        <v>1</v>
      </c>
      <c r="L1989" s="17">
        <f>+YEAR(Vendes[[#This Row],[Data Factura]])</f>
        <v>1900</v>
      </c>
      <c r="M1989" s="18">
        <f>+Vendes[[#This Row],[Data Factura]]</f>
        <v>0</v>
      </c>
      <c r="N1989" s="15" t="s">
        <v>15</v>
      </c>
      <c r="O1989" s="10">
        <f>+Vendes[[#This Row],[Base Imposable]]</f>
        <v>0</v>
      </c>
    </row>
    <row r="1990" spans="1:15" ht="15" customHeight="1" x14ac:dyDescent="0.3">
      <c r="A1990" s="19"/>
      <c r="B1990" s="19"/>
      <c r="C1990" s="19"/>
      <c r="D1990" s="19"/>
      <c r="E1990" s="19"/>
      <c r="F1990" s="19"/>
      <c r="G1990" s="10">
        <f>+Vendes[[#This Row],[Base Imposable]]*Vendes[[#This Row],[% IVA]]</f>
        <v>0</v>
      </c>
      <c r="H1990" s="10">
        <f>-Vendes[[#This Row],[Base Imposable]]*Vendes[[#This Row],[% IRPF]]</f>
        <v>0</v>
      </c>
      <c r="I1990" s="10">
        <f>+Vendes[[#This Row],[Base Imposable]]+Vendes[[#This Row],[Quota IVA]]+Vendes[[#This Row],[IRPF]]</f>
        <v>0</v>
      </c>
      <c r="J1990" s="19"/>
      <c r="K1990" s="17">
        <f>+MONTH(Vendes[[#This Row],[Data Factura]])</f>
        <v>1</v>
      </c>
      <c r="L1990" s="17">
        <f>+YEAR(Vendes[[#This Row],[Data Factura]])</f>
        <v>1900</v>
      </c>
      <c r="M1990" s="18">
        <f>+Vendes[[#This Row],[Data Factura]]</f>
        <v>0</v>
      </c>
      <c r="N1990" s="15" t="s">
        <v>15</v>
      </c>
      <c r="O1990" s="10">
        <f>+Vendes[[#This Row],[Base Imposable]]</f>
        <v>0</v>
      </c>
    </row>
    <row r="1991" spans="1:15" ht="15" customHeight="1" x14ac:dyDescent="0.3">
      <c r="A1991" s="19"/>
      <c r="B1991" s="19"/>
      <c r="C1991" s="19"/>
      <c r="D1991" s="19"/>
      <c r="E1991" s="19"/>
      <c r="F1991" s="19"/>
      <c r="G1991" s="10">
        <f>+Vendes[[#This Row],[Base Imposable]]*Vendes[[#This Row],[% IVA]]</f>
        <v>0</v>
      </c>
      <c r="H1991" s="10">
        <f>-Vendes[[#This Row],[Base Imposable]]*Vendes[[#This Row],[% IRPF]]</f>
        <v>0</v>
      </c>
      <c r="I1991" s="10">
        <f>+Vendes[[#This Row],[Base Imposable]]+Vendes[[#This Row],[Quota IVA]]+Vendes[[#This Row],[IRPF]]</f>
        <v>0</v>
      </c>
      <c r="J1991" s="19"/>
      <c r="K1991" s="17">
        <f>+MONTH(Vendes[[#This Row],[Data Factura]])</f>
        <v>1</v>
      </c>
      <c r="L1991" s="17">
        <f>+YEAR(Vendes[[#This Row],[Data Factura]])</f>
        <v>1900</v>
      </c>
      <c r="M1991" s="18">
        <f>+Vendes[[#This Row],[Data Factura]]</f>
        <v>0</v>
      </c>
      <c r="N1991" s="15" t="s">
        <v>15</v>
      </c>
      <c r="O1991" s="10">
        <f>+Vendes[[#This Row],[Base Imposable]]</f>
        <v>0</v>
      </c>
    </row>
    <row r="1992" spans="1:15" ht="15" customHeight="1" x14ac:dyDescent="0.3">
      <c r="A1992" s="19"/>
      <c r="B1992" s="19"/>
      <c r="C1992" s="19"/>
      <c r="D1992" s="19"/>
      <c r="E1992" s="19"/>
      <c r="F1992" s="19"/>
      <c r="G1992" s="10">
        <f>+Vendes[[#This Row],[Base Imposable]]*Vendes[[#This Row],[% IVA]]</f>
        <v>0</v>
      </c>
      <c r="H1992" s="10">
        <f>-Vendes[[#This Row],[Base Imposable]]*Vendes[[#This Row],[% IRPF]]</f>
        <v>0</v>
      </c>
      <c r="I1992" s="10">
        <f>+Vendes[[#This Row],[Base Imposable]]+Vendes[[#This Row],[Quota IVA]]+Vendes[[#This Row],[IRPF]]</f>
        <v>0</v>
      </c>
      <c r="J1992" s="19"/>
      <c r="K1992" s="17">
        <f>+MONTH(Vendes[[#This Row],[Data Factura]])</f>
        <v>1</v>
      </c>
      <c r="L1992" s="17">
        <f>+YEAR(Vendes[[#This Row],[Data Factura]])</f>
        <v>1900</v>
      </c>
      <c r="M1992" s="18">
        <f>+Vendes[[#This Row],[Data Factura]]</f>
        <v>0</v>
      </c>
      <c r="N1992" s="15" t="s">
        <v>15</v>
      </c>
      <c r="O1992" s="10">
        <f>+Vendes[[#This Row],[Base Imposable]]</f>
        <v>0</v>
      </c>
    </row>
    <row r="1993" spans="1:15" ht="15" customHeight="1" x14ac:dyDescent="0.3">
      <c r="A1993" s="19"/>
      <c r="B1993" s="19"/>
      <c r="C1993" s="19"/>
      <c r="D1993" s="19"/>
      <c r="E1993" s="19"/>
      <c r="F1993" s="19"/>
      <c r="G1993" s="10">
        <f>+Vendes[[#This Row],[Base Imposable]]*Vendes[[#This Row],[% IVA]]</f>
        <v>0</v>
      </c>
      <c r="H1993" s="10">
        <f>-Vendes[[#This Row],[Base Imposable]]*Vendes[[#This Row],[% IRPF]]</f>
        <v>0</v>
      </c>
      <c r="I1993" s="10">
        <f>+Vendes[[#This Row],[Base Imposable]]+Vendes[[#This Row],[Quota IVA]]+Vendes[[#This Row],[IRPF]]</f>
        <v>0</v>
      </c>
      <c r="J1993" s="19"/>
      <c r="K1993" s="17">
        <f>+MONTH(Vendes[[#This Row],[Data Factura]])</f>
        <v>1</v>
      </c>
      <c r="L1993" s="17">
        <f>+YEAR(Vendes[[#This Row],[Data Factura]])</f>
        <v>1900</v>
      </c>
      <c r="M1993" s="18">
        <f>+Vendes[[#This Row],[Data Factura]]</f>
        <v>0</v>
      </c>
      <c r="N1993" s="15" t="s">
        <v>15</v>
      </c>
      <c r="O1993" s="10">
        <f>+Vendes[[#This Row],[Base Imposable]]</f>
        <v>0</v>
      </c>
    </row>
    <row r="1994" spans="1:15" ht="15" customHeight="1" x14ac:dyDescent="0.3">
      <c r="A1994" s="19"/>
      <c r="B1994" s="19"/>
      <c r="C1994" s="19"/>
      <c r="D1994" s="19"/>
      <c r="E1994" s="19"/>
      <c r="F1994" s="19"/>
      <c r="G1994" s="10">
        <f>+Vendes[[#This Row],[Base Imposable]]*Vendes[[#This Row],[% IVA]]</f>
        <v>0</v>
      </c>
      <c r="H1994" s="10">
        <f>-Vendes[[#This Row],[Base Imposable]]*Vendes[[#This Row],[% IRPF]]</f>
        <v>0</v>
      </c>
      <c r="I1994" s="10">
        <f>+Vendes[[#This Row],[Base Imposable]]+Vendes[[#This Row],[Quota IVA]]+Vendes[[#This Row],[IRPF]]</f>
        <v>0</v>
      </c>
      <c r="J1994" s="19"/>
      <c r="K1994" s="17">
        <f>+MONTH(Vendes[[#This Row],[Data Factura]])</f>
        <v>1</v>
      </c>
      <c r="L1994" s="17">
        <f>+YEAR(Vendes[[#This Row],[Data Factura]])</f>
        <v>1900</v>
      </c>
      <c r="M1994" s="18">
        <f>+Vendes[[#This Row],[Data Factura]]</f>
        <v>0</v>
      </c>
      <c r="N1994" s="15" t="s">
        <v>15</v>
      </c>
      <c r="O1994" s="10">
        <f>+Vendes[[#This Row],[Base Imposable]]</f>
        <v>0</v>
      </c>
    </row>
    <row r="1995" spans="1:15" ht="15" customHeight="1" x14ac:dyDescent="0.3">
      <c r="A1995" s="19"/>
      <c r="B1995" s="19"/>
      <c r="C1995" s="19"/>
      <c r="D1995" s="19"/>
      <c r="E1995" s="19"/>
      <c r="F1995" s="19"/>
      <c r="G1995" s="10">
        <f>+Vendes[[#This Row],[Base Imposable]]*Vendes[[#This Row],[% IVA]]</f>
        <v>0</v>
      </c>
      <c r="H1995" s="10">
        <f>-Vendes[[#This Row],[Base Imposable]]*Vendes[[#This Row],[% IRPF]]</f>
        <v>0</v>
      </c>
      <c r="I1995" s="10">
        <f>+Vendes[[#This Row],[Base Imposable]]+Vendes[[#This Row],[Quota IVA]]+Vendes[[#This Row],[IRPF]]</f>
        <v>0</v>
      </c>
      <c r="J1995" s="19"/>
      <c r="K1995" s="17">
        <f>+MONTH(Vendes[[#This Row],[Data Factura]])</f>
        <v>1</v>
      </c>
      <c r="L1995" s="17">
        <f>+YEAR(Vendes[[#This Row],[Data Factura]])</f>
        <v>1900</v>
      </c>
      <c r="M1995" s="18">
        <f>+Vendes[[#This Row],[Data Factura]]</f>
        <v>0</v>
      </c>
      <c r="N1995" s="15" t="s">
        <v>15</v>
      </c>
      <c r="O1995" s="10">
        <f>+Vendes[[#This Row],[Base Imposable]]</f>
        <v>0</v>
      </c>
    </row>
    <row r="1996" spans="1:15" ht="15" customHeight="1" x14ac:dyDescent="0.3">
      <c r="A1996" s="19"/>
      <c r="B1996" s="19"/>
      <c r="C1996" s="19"/>
      <c r="D1996" s="19"/>
      <c r="E1996" s="19"/>
      <c r="F1996" s="19"/>
      <c r="G1996" s="10">
        <f>+Vendes[[#This Row],[Base Imposable]]*Vendes[[#This Row],[% IVA]]</f>
        <v>0</v>
      </c>
      <c r="H1996" s="10">
        <f>-Vendes[[#This Row],[Base Imposable]]*Vendes[[#This Row],[% IRPF]]</f>
        <v>0</v>
      </c>
      <c r="I1996" s="10">
        <f>+Vendes[[#This Row],[Base Imposable]]+Vendes[[#This Row],[Quota IVA]]+Vendes[[#This Row],[IRPF]]</f>
        <v>0</v>
      </c>
      <c r="J1996" s="19"/>
      <c r="K1996" s="17">
        <f>+MONTH(Vendes[[#This Row],[Data Factura]])</f>
        <v>1</v>
      </c>
      <c r="L1996" s="17">
        <f>+YEAR(Vendes[[#This Row],[Data Factura]])</f>
        <v>1900</v>
      </c>
      <c r="M1996" s="18">
        <f>+Vendes[[#This Row],[Data Factura]]</f>
        <v>0</v>
      </c>
      <c r="N1996" s="15" t="s">
        <v>15</v>
      </c>
      <c r="O1996" s="10">
        <f>+Vendes[[#This Row],[Base Imposable]]</f>
        <v>0</v>
      </c>
    </row>
    <row r="1997" spans="1:15" ht="15" customHeight="1" x14ac:dyDescent="0.3">
      <c r="A1997" s="19"/>
      <c r="B1997" s="19"/>
      <c r="C1997" s="19"/>
      <c r="D1997" s="19"/>
      <c r="E1997" s="19"/>
      <c r="F1997" s="19"/>
      <c r="G1997" s="10">
        <f>+Vendes[[#This Row],[Base Imposable]]*Vendes[[#This Row],[% IVA]]</f>
        <v>0</v>
      </c>
      <c r="H1997" s="10">
        <f>-Vendes[[#This Row],[Base Imposable]]*Vendes[[#This Row],[% IRPF]]</f>
        <v>0</v>
      </c>
      <c r="I1997" s="10">
        <f>+Vendes[[#This Row],[Base Imposable]]+Vendes[[#This Row],[Quota IVA]]+Vendes[[#This Row],[IRPF]]</f>
        <v>0</v>
      </c>
      <c r="J1997" s="19"/>
      <c r="K1997" s="17">
        <f>+MONTH(Vendes[[#This Row],[Data Factura]])</f>
        <v>1</v>
      </c>
      <c r="L1997" s="17">
        <f>+YEAR(Vendes[[#This Row],[Data Factura]])</f>
        <v>1900</v>
      </c>
      <c r="M1997" s="18">
        <f>+Vendes[[#This Row],[Data Factura]]</f>
        <v>0</v>
      </c>
      <c r="N1997" s="15" t="s">
        <v>15</v>
      </c>
      <c r="O1997" s="10">
        <f>+Vendes[[#This Row],[Base Imposable]]</f>
        <v>0</v>
      </c>
    </row>
    <row r="1998" spans="1:15" ht="15" customHeight="1" x14ac:dyDescent="0.3">
      <c r="A1998" s="19"/>
      <c r="B1998" s="19"/>
      <c r="C1998" s="19"/>
      <c r="D1998" s="19"/>
      <c r="E1998" s="19"/>
      <c r="F1998" s="19"/>
      <c r="G1998" s="10">
        <f>+Vendes[[#This Row],[Base Imposable]]*Vendes[[#This Row],[% IVA]]</f>
        <v>0</v>
      </c>
      <c r="H1998" s="10">
        <f>-Vendes[[#This Row],[Base Imposable]]*Vendes[[#This Row],[% IRPF]]</f>
        <v>0</v>
      </c>
      <c r="I1998" s="10">
        <f>+Vendes[[#This Row],[Base Imposable]]+Vendes[[#This Row],[Quota IVA]]+Vendes[[#This Row],[IRPF]]</f>
        <v>0</v>
      </c>
      <c r="J1998" s="19"/>
      <c r="K1998" s="17">
        <f>+MONTH(Vendes[[#This Row],[Data Factura]])</f>
        <v>1</v>
      </c>
      <c r="L1998" s="17">
        <f>+YEAR(Vendes[[#This Row],[Data Factura]])</f>
        <v>1900</v>
      </c>
      <c r="M1998" s="18">
        <f>+Vendes[[#This Row],[Data Factura]]</f>
        <v>0</v>
      </c>
      <c r="N1998" s="15" t="s">
        <v>15</v>
      </c>
      <c r="O1998" s="10">
        <f>+Vendes[[#This Row],[Base Imposable]]</f>
        <v>0</v>
      </c>
    </row>
    <row r="1999" spans="1:15" ht="15" customHeight="1" x14ac:dyDescent="0.3">
      <c r="A1999" s="19"/>
      <c r="B1999" s="19"/>
      <c r="C1999" s="19"/>
      <c r="D1999" s="19"/>
      <c r="E1999" s="19"/>
      <c r="F1999" s="19"/>
      <c r="G1999" s="10">
        <f>+Vendes[[#This Row],[Base Imposable]]*Vendes[[#This Row],[% IVA]]</f>
        <v>0</v>
      </c>
      <c r="H1999" s="10">
        <f>-Vendes[[#This Row],[Base Imposable]]*Vendes[[#This Row],[% IRPF]]</f>
        <v>0</v>
      </c>
      <c r="I1999" s="10">
        <f>+Vendes[[#This Row],[Base Imposable]]+Vendes[[#This Row],[Quota IVA]]+Vendes[[#This Row],[IRPF]]</f>
        <v>0</v>
      </c>
      <c r="J1999" s="19"/>
      <c r="K1999" s="17">
        <f>+MONTH(Vendes[[#This Row],[Data Factura]])</f>
        <v>1</v>
      </c>
      <c r="L1999" s="17">
        <f>+YEAR(Vendes[[#This Row],[Data Factura]])</f>
        <v>1900</v>
      </c>
      <c r="M1999" s="18">
        <f>+Vendes[[#This Row],[Data Factura]]</f>
        <v>0</v>
      </c>
      <c r="N1999" s="15" t="s">
        <v>15</v>
      </c>
      <c r="O1999" s="10">
        <f>+Vendes[[#This Row],[Base Imposable]]</f>
        <v>0</v>
      </c>
    </row>
    <row r="2000" spans="1:15" ht="15" customHeight="1" x14ac:dyDescent="0.3">
      <c r="A2000" s="19"/>
      <c r="B2000" s="19"/>
      <c r="C2000" s="19"/>
      <c r="D2000" s="19"/>
      <c r="E2000" s="19"/>
      <c r="F2000" s="19"/>
      <c r="G2000" s="10">
        <f>+Vendes[[#This Row],[Base Imposable]]*Vendes[[#This Row],[% IVA]]</f>
        <v>0</v>
      </c>
      <c r="H2000" s="10">
        <f>-Vendes[[#This Row],[Base Imposable]]*Vendes[[#This Row],[% IRPF]]</f>
        <v>0</v>
      </c>
      <c r="I2000" s="10">
        <f>+Vendes[[#This Row],[Base Imposable]]+Vendes[[#This Row],[Quota IVA]]+Vendes[[#This Row],[IRPF]]</f>
        <v>0</v>
      </c>
      <c r="J2000" s="19"/>
      <c r="K2000" s="17">
        <f>+MONTH(Vendes[[#This Row],[Data Factura]])</f>
        <v>1</v>
      </c>
      <c r="L2000" s="17">
        <f>+YEAR(Vendes[[#This Row],[Data Factura]])</f>
        <v>1900</v>
      </c>
      <c r="M2000" s="18">
        <f>+Vendes[[#This Row],[Data Factura]]</f>
        <v>0</v>
      </c>
      <c r="N2000" s="15" t="s">
        <v>15</v>
      </c>
      <c r="O2000" s="10">
        <f>+Vendes[[#This Row],[Base Imposable]]</f>
        <v>0</v>
      </c>
    </row>
    <row r="2001" spans="1:15" ht="15" customHeight="1" x14ac:dyDescent="0.3">
      <c r="A2001" s="19"/>
      <c r="B2001" s="19"/>
      <c r="C2001" s="19"/>
      <c r="D2001" s="19"/>
      <c r="E2001" s="19"/>
      <c r="F2001" s="19"/>
      <c r="G2001" s="10">
        <f>+Vendes[[#This Row],[Base Imposable]]*Vendes[[#This Row],[% IVA]]</f>
        <v>0</v>
      </c>
      <c r="H2001" s="10">
        <f>-Vendes[[#This Row],[Base Imposable]]*Vendes[[#This Row],[% IRPF]]</f>
        <v>0</v>
      </c>
      <c r="I2001" s="10">
        <f>+Vendes[[#This Row],[Base Imposable]]+Vendes[[#This Row],[Quota IVA]]+Vendes[[#This Row],[IRPF]]</f>
        <v>0</v>
      </c>
      <c r="J2001" s="19"/>
      <c r="K2001" s="17">
        <f>+MONTH(Vendes[[#This Row],[Data Factura]])</f>
        <v>1</v>
      </c>
      <c r="L2001" s="17">
        <f>+YEAR(Vendes[[#This Row],[Data Factura]])</f>
        <v>1900</v>
      </c>
      <c r="M2001" s="18">
        <f>+Vendes[[#This Row],[Data Factura]]</f>
        <v>0</v>
      </c>
      <c r="N2001" s="15" t="s">
        <v>15</v>
      </c>
      <c r="O2001" s="10">
        <f>+Vendes[[#This Row],[Base Imposable]]</f>
        <v>0</v>
      </c>
    </row>
    <row r="2002" spans="1:15" ht="15" customHeight="1" x14ac:dyDescent="0.3">
      <c r="A2002" s="19"/>
      <c r="B2002" s="19"/>
      <c r="C2002" s="19"/>
      <c r="D2002" s="19"/>
      <c r="E2002" s="19"/>
      <c r="F2002" s="19"/>
      <c r="G2002" s="10">
        <f>+Vendes[[#This Row],[Base Imposable]]*Vendes[[#This Row],[% IVA]]</f>
        <v>0</v>
      </c>
      <c r="H2002" s="10">
        <f>-Vendes[[#This Row],[Base Imposable]]*Vendes[[#This Row],[% IRPF]]</f>
        <v>0</v>
      </c>
      <c r="I2002" s="10">
        <f>+Vendes[[#This Row],[Base Imposable]]+Vendes[[#This Row],[Quota IVA]]+Vendes[[#This Row],[IRPF]]</f>
        <v>0</v>
      </c>
      <c r="J2002" s="19"/>
      <c r="K2002" s="17">
        <f>+MONTH(Vendes[[#This Row],[Data Factura]])</f>
        <v>1</v>
      </c>
      <c r="L2002" s="17">
        <f>+YEAR(Vendes[[#This Row],[Data Factura]])</f>
        <v>1900</v>
      </c>
      <c r="M2002" s="18">
        <f>+Vendes[[#This Row],[Data Factura]]</f>
        <v>0</v>
      </c>
      <c r="N2002" s="15" t="s">
        <v>15</v>
      </c>
      <c r="O2002" s="10">
        <f>+Vendes[[#This Row],[Base Imposable]]</f>
        <v>0</v>
      </c>
    </row>
    <row r="2003" spans="1:15" ht="15" customHeight="1" x14ac:dyDescent="0.3">
      <c r="A2003" s="19"/>
      <c r="B2003" s="19"/>
      <c r="C2003" s="19"/>
      <c r="D2003" s="19"/>
      <c r="E2003" s="19"/>
      <c r="F2003" s="19"/>
      <c r="G2003" s="10">
        <f>+Vendes[[#This Row],[Base Imposable]]*Vendes[[#This Row],[% IVA]]</f>
        <v>0</v>
      </c>
      <c r="H2003" s="10">
        <f>-Vendes[[#This Row],[Base Imposable]]*Vendes[[#This Row],[% IRPF]]</f>
        <v>0</v>
      </c>
      <c r="I2003" s="10">
        <f>+Vendes[[#This Row],[Base Imposable]]+Vendes[[#This Row],[Quota IVA]]+Vendes[[#This Row],[IRPF]]</f>
        <v>0</v>
      </c>
      <c r="J2003" s="19"/>
      <c r="K2003" s="17">
        <f>+MONTH(Vendes[[#This Row],[Data Factura]])</f>
        <v>1</v>
      </c>
      <c r="L2003" s="17">
        <f>+YEAR(Vendes[[#This Row],[Data Factura]])</f>
        <v>1900</v>
      </c>
      <c r="M2003" s="18">
        <f>+Vendes[[#This Row],[Data Factura]]</f>
        <v>0</v>
      </c>
      <c r="N2003" s="15" t="s">
        <v>15</v>
      </c>
      <c r="O2003" s="10">
        <f>+Vendes[[#This Row],[Base Imposable]]</f>
        <v>0</v>
      </c>
    </row>
    <row r="2004" spans="1:15" ht="15" customHeight="1" x14ac:dyDescent="0.3">
      <c r="A2004" s="19"/>
      <c r="B2004" s="19"/>
      <c r="C2004" s="19"/>
      <c r="D2004" s="19"/>
      <c r="E2004" s="19"/>
      <c r="F2004" s="19"/>
      <c r="G2004" s="10">
        <f>+Vendes[[#This Row],[Base Imposable]]*Vendes[[#This Row],[% IVA]]</f>
        <v>0</v>
      </c>
      <c r="H2004" s="10">
        <f>-Vendes[[#This Row],[Base Imposable]]*Vendes[[#This Row],[% IRPF]]</f>
        <v>0</v>
      </c>
      <c r="I2004" s="10">
        <f>+Vendes[[#This Row],[Base Imposable]]+Vendes[[#This Row],[Quota IVA]]+Vendes[[#This Row],[IRPF]]</f>
        <v>0</v>
      </c>
      <c r="J2004" s="19"/>
      <c r="K2004" s="17">
        <f>+MONTH(Vendes[[#This Row],[Data Factura]])</f>
        <v>1</v>
      </c>
      <c r="L2004" s="17">
        <f>+YEAR(Vendes[[#This Row],[Data Factura]])</f>
        <v>1900</v>
      </c>
      <c r="M2004" s="18">
        <f>+Vendes[[#This Row],[Data Factura]]</f>
        <v>0</v>
      </c>
      <c r="N2004" s="15" t="s">
        <v>15</v>
      </c>
      <c r="O2004" s="10">
        <f>+Vendes[[#This Row],[Base Imposable]]</f>
        <v>0</v>
      </c>
    </row>
    <row r="2005" spans="1:15" ht="15" customHeight="1" x14ac:dyDescent="0.3">
      <c r="A2005" s="19"/>
      <c r="B2005" s="19"/>
      <c r="C2005" s="19"/>
      <c r="D2005" s="19"/>
      <c r="E2005" s="19"/>
      <c r="F2005" s="19"/>
      <c r="G2005" s="10">
        <f>+Vendes[[#This Row],[Base Imposable]]*Vendes[[#This Row],[% IVA]]</f>
        <v>0</v>
      </c>
      <c r="H2005" s="10">
        <f>-Vendes[[#This Row],[Base Imposable]]*Vendes[[#This Row],[% IRPF]]</f>
        <v>0</v>
      </c>
      <c r="I2005" s="10">
        <f>+Vendes[[#This Row],[Base Imposable]]+Vendes[[#This Row],[Quota IVA]]+Vendes[[#This Row],[IRPF]]</f>
        <v>0</v>
      </c>
      <c r="J2005" s="19"/>
      <c r="K2005" s="17">
        <f>+MONTH(Vendes[[#This Row],[Data Factura]])</f>
        <v>1</v>
      </c>
      <c r="L2005" s="17">
        <f>+YEAR(Vendes[[#This Row],[Data Factura]])</f>
        <v>1900</v>
      </c>
      <c r="M2005" s="18">
        <f>+Vendes[[#This Row],[Data Factura]]</f>
        <v>0</v>
      </c>
      <c r="N2005" s="15" t="s">
        <v>15</v>
      </c>
      <c r="O2005" s="10">
        <f>+Vendes[[#This Row],[Base Imposable]]</f>
        <v>0</v>
      </c>
    </row>
    <row r="2006" spans="1:15" ht="15" customHeight="1" x14ac:dyDescent="0.3">
      <c r="A2006" s="19"/>
      <c r="B2006" s="19"/>
      <c r="C2006" s="19"/>
      <c r="D2006" s="19"/>
      <c r="E2006" s="19"/>
      <c r="F2006" s="19"/>
      <c r="G2006" s="10">
        <f>+Vendes[[#This Row],[Base Imposable]]*Vendes[[#This Row],[% IVA]]</f>
        <v>0</v>
      </c>
      <c r="H2006" s="10">
        <f>-Vendes[[#This Row],[Base Imposable]]*Vendes[[#This Row],[% IRPF]]</f>
        <v>0</v>
      </c>
      <c r="I2006" s="10">
        <f>+Vendes[[#This Row],[Base Imposable]]+Vendes[[#This Row],[Quota IVA]]+Vendes[[#This Row],[IRPF]]</f>
        <v>0</v>
      </c>
      <c r="J2006" s="19"/>
      <c r="K2006" s="17">
        <f>+MONTH(Vendes[[#This Row],[Data Factura]])</f>
        <v>1</v>
      </c>
      <c r="L2006" s="17">
        <f>+YEAR(Vendes[[#This Row],[Data Factura]])</f>
        <v>1900</v>
      </c>
      <c r="M2006" s="18">
        <f>+Vendes[[#This Row],[Data Factura]]</f>
        <v>0</v>
      </c>
      <c r="N2006" s="15" t="s">
        <v>15</v>
      </c>
      <c r="O2006" s="10">
        <f>+Vendes[[#This Row],[Base Imposable]]</f>
        <v>0</v>
      </c>
    </row>
    <row r="2007" spans="1:15" ht="15" customHeight="1" x14ac:dyDescent="0.3">
      <c r="A2007" s="19"/>
      <c r="B2007" s="19"/>
      <c r="C2007" s="19"/>
      <c r="D2007" s="19"/>
      <c r="E2007" s="19"/>
      <c r="F2007" s="19"/>
      <c r="G2007" s="10">
        <f>+Vendes[[#This Row],[Base Imposable]]*Vendes[[#This Row],[% IVA]]</f>
        <v>0</v>
      </c>
      <c r="H2007" s="10">
        <f>-Vendes[[#This Row],[Base Imposable]]*Vendes[[#This Row],[% IRPF]]</f>
        <v>0</v>
      </c>
      <c r="I2007" s="10">
        <f>+Vendes[[#This Row],[Base Imposable]]+Vendes[[#This Row],[Quota IVA]]+Vendes[[#This Row],[IRPF]]</f>
        <v>0</v>
      </c>
      <c r="J2007" s="19"/>
      <c r="K2007" s="17">
        <f>+MONTH(Vendes[[#This Row],[Data Factura]])</f>
        <v>1</v>
      </c>
      <c r="L2007" s="17">
        <f>+YEAR(Vendes[[#This Row],[Data Factura]])</f>
        <v>1900</v>
      </c>
      <c r="M2007" s="18">
        <f>+Vendes[[#This Row],[Data Factura]]</f>
        <v>0</v>
      </c>
      <c r="N2007" s="15" t="s">
        <v>15</v>
      </c>
      <c r="O2007" s="10">
        <f>+Vendes[[#This Row],[Base Imposable]]</f>
        <v>0</v>
      </c>
    </row>
    <row r="2008" spans="1:15" ht="15" customHeight="1" x14ac:dyDescent="0.3">
      <c r="A2008" s="19"/>
      <c r="B2008" s="19"/>
      <c r="C2008" s="19"/>
      <c r="D2008" s="19"/>
      <c r="E2008" s="19"/>
      <c r="F2008" s="19"/>
      <c r="G2008" s="10">
        <f>+Vendes[[#This Row],[Base Imposable]]*Vendes[[#This Row],[% IVA]]</f>
        <v>0</v>
      </c>
      <c r="H2008" s="10">
        <f>-Vendes[[#This Row],[Base Imposable]]*Vendes[[#This Row],[% IRPF]]</f>
        <v>0</v>
      </c>
      <c r="I2008" s="10">
        <f>+Vendes[[#This Row],[Base Imposable]]+Vendes[[#This Row],[Quota IVA]]+Vendes[[#This Row],[IRPF]]</f>
        <v>0</v>
      </c>
      <c r="J2008" s="19"/>
      <c r="K2008" s="17">
        <f>+MONTH(Vendes[[#This Row],[Data Factura]])</f>
        <v>1</v>
      </c>
      <c r="L2008" s="17">
        <f>+YEAR(Vendes[[#This Row],[Data Factura]])</f>
        <v>1900</v>
      </c>
      <c r="M2008" s="18">
        <f>+Vendes[[#This Row],[Data Factura]]</f>
        <v>0</v>
      </c>
      <c r="N2008" s="15" t="s">
        <v>15</v>
      </c>
      <c r="O2008" s="10">
        <f>+Vendes[[#This Row],[Base Imposable]]</f>
        <v>0</v>
      </c>
    </row>
    <row r="2009" spans="1:15" ht="15" customHeight="1" x14ac:dyDescent="0.3">
      <c r="A2009" s="19"/>
      <c r="B2009" s="19"/>
      <c r="C2009" s="19"/>
      <c r="D2009" s="19"/>
      <c r="E2009" s="19"/>
      <c r="F2009" s="19"/>
      <c r="G2009" s="10">
        <f>+Vendes[[#This Row],[Base Imposable]]*Vendes[[#This Row],[% IVA]]</f>
        <v>0</v>
      </c>
      <c r="H2009" s="10">
        <f>-Vendes[[#This Row],[Base Imposable]]*Vendes[[#This Row],[% IRPF]]</f>
        <v>0</v>
      </c>
      <c r="I2009" s="10">
        <f>+Vendes[[#This Row],[Base Imposable]]+Vendes[[#This Row],[Quota IVA]]+Vendes[[#This Row],[IRPF]]</f>
        <v>0</v>
      </c>
      <c r="J2009" s="19"/>
      <c r="K2009" s="17">
        <f>+MONTH(Vendes[[#This Row],[Data Factura]])</f>
        <v>1</v>
      </c>
      <c r="L2009" s="17">
        <f>+YEAR(Vendes[[#This Row],[Data Factura]])</f>
        <v>1900</v>
      </c>
      <c r="M2009" s="18">
        <f>+Vendes[[#This Row],[Data Factura]]</f>
        <v>0</v>
      </c>
      <c r="N2009" s="15" t="s">
        <v>15</v>
      </c>
      <c r="O2009" s="10">
        <f>+Vendes[[#This Row],[Base Imposable]]</f>
        <v>0</v>
      </c>
    </row>
    <row r="2010" spans="1:15" ht="15" customHeight="1" x14ac:dyDescent="0.3">
      <c r="A2010" s="19"/>
      <c r="B2010" s="19"/>
      <c r="C2010" s="19"/>
      <c r="D2010" s="19"/>
      <c r="E2010" s="19"/>
      <c r="F2010" s="19"/>
      <c r="G2010" s="10">
        <f>+Vendes[[#This Row],[Base Imposable]]*Vendes[[#This Row],[% IVA]]</f>
        <v>0</v>
      </c>
      <c r="H2010" s="10">
        <f>-Vendes[[#This Row],[Base Imposable]]*Vendes[[#This Row],[% IRPF]]</f>
        <v>0</v>
      </c>
      <c r="I2010" s="10">
        <f>+Vendes[[#This Row],[Base Imposable]]+Vendes[[#This Row],[Quota IVA]]+Vendes[[#This Row],[IRPF]]</f>
        <v>0</v>
      </c>
      <c r="J2010" s="19"/>
      <c r="K2010" s="17">
        <f>+MONTH(Vendes[[#This Row],[Data Factura]])</f>
        <v>1</v>
      </c>
      <c r="L2010" s="17">
        <f>+YEAR(Vendes[[#This Row],[Data Factura]])</f>
        <v>1900</v>
      </c>
      <c r="M2010" s="18">
        <f>+Vendes[[#This Row],[Data Factura]]</f>
        <v>0</v>
      </c>
      <c r="N2010" s="15" t="s">
        <v>15</v>
      </c>
      <c r="O2010" s="10">
        <f>+Vendes[[#This Row],[Base Imposable]]</f>
        <v>0</v>
      </c>
    </row>
    <row r="2011" spans="1:15" ht="15" customHeight="1" x14ac:dyDescent="0.3">
      <c r="A2011" s="19"/>
      <c r="B2011" s="19"/>
      <c r="C2011" s="19"/>
      <c r="D2011" s="19"/>
      <c r="E2011" s="19"/>
      <c r="F2011" s="19"/>
      <c r="G2011" s="10">
        <f>+Vendes[[#This Row],[Base Imposable]]*Vendes[[#This Row],[% IVA]]</f>
        <v>0</v>
      </c>
      <c r="H2011" s="10">
        <f>-Vendes[[#This Row],[Base Imposable]]*Vendes[[#This Row],[% IRPF]]</f>
        <v>0</v>
      </c>
      <c r="I2011" s="10">
        <f>+Vendes[[#This Row],[Base Imposable]]+Vendes[[#This Row],[Quota IVA]]+Vendes[[#This Row],[IRPF]]</f>
        <v>0</v>
      </c>
      <c r="J2011" s="19"/>
      <c r="K2011" s="17">
        <f>+MONTH(Vendes[[#This Row],[Data Factura]])</f>
        <v>1</v>
      </c>
      <c r="L2011" s="17">
        <f>+YEAR(Vendes[[#This Row],[Data Factura]])</f>
        <v>1900</v>
      </c>
      <c r="M2011" s="18">
        <f>+Vendes[[#This Row],[Data Factura]]</f>
        <v>0</v>
      </c>
      <c r="N2011" s="15" t="s">
        <v>15</v>
      </c>
      <c r="O2011" s="10">
        <f>+Vendes[[#This Row],[Base Imposable]]</f>
        <v>0</v>
      </c>
    </row>
    <row r="2012" spans="1:15" ht="15" customHeight="1" x14ac:dyDescent="0.3">
      <c r="A2012" s="19"/>
      <c r="B2012" s="19"/>
      <c r="C2012" s="19"/>
      <c r="D2012" s="19"/>
      <c r="E2012" s="19"/>
      <c r="F2012" s="19"/>
      <c r="G2012" s="10">
        <f>+Vendes[[#This Row],[Base Imposable]]*Vendes[[#This Row],[% IVA]]</f>
        <v>0</v>
      </c>
      <c r="H2012" s="10">
        <f>-Vendes[[#This Row],[Base Imposable]]*Vendes[[#This Row],[% IRPF]]</f>
        <v>0</v>
      </c>
      <c r="I2012" s="10">
        <f>+Vendes[[#This Row],[Base Imposable]]+Vendes[[#This Row],[Quota IVA]]+Vendes[[#This Row],[IRPF]]</f>
        <v>0</v>
      </c>
      <c r="J2012" s="19"/>
      <c r="K2012" s="17">
        <f>+MONTH(Vendes[[#This Row],[Data Factura]])</f>
        <v>1</v>
      </c>
      <c r="L2012" s="17">
        <f>+YEAR(Vendes[[#This Row],[Data Factura]])</f>
        <v>1900</v>
      </c>
      <c r="M2012" s="18">
        <f>+Vendes[[#This Row],[Data Factura]]</f>
        <v>0</v>
      </c>
      <c r="N2012" s="15" t="s">
        <v>15</v>
      </c>
      <c r="O2012" s="10">
        <f>+Vendes[[#This Row],[Base Imposable]]</f>
        <v>0</v>
      </c>
    </row>
    <row r="2013" spans="1:15" ht="15" customHeight="1" x14ac:dyDescent="0.3">
      <c r="A2013" s="19"/>
      <c r="B2013" s="19"/>
      <c r="C2013" s="19"/>
      <c r="D2013" s="19"/>
      <c r="E2013" s="19"/>
      <c r="F2013" s="19"/>
      <c r="G2013" s="10">
        <f>+Vendes[[#This Row],[Base Imposable]]*Vendes[[#This Row],[% IVA]]</f>
        <v>0</v>
      </c>
      <c r="H2013" s="10">
        <f>-Vendes[[#This Row],[Base Imposable]]*Vendes[[#This Row],[% IRPF]]</f>
        <v>0</v>
      </c>
      <c r="I2013" s="10">
        <f>+Vendes[[#This Row],[Base Imposable]]+Vendes[[#This Row],[Quota IVA]]+Vendes[[#This Row],[IRPF]]</f>
        <v>0</v>
      </c>
      <c r="J2013" s="19"/>
      <c r="K2013" s="17">
        <f>+MONTH(Vendes[[#This Row],[Data Factura]])</f>
        <v>1</v>
      </c>
      <c r="L2013" s="17">
        <f>+YEAR(Vendes[[#This Row],[Data Factura]])</f>
        <v>1900</v>
      </c>
      <c r="M2013" s="18">
        <f>+Vendes[[#This Row],[Data Factura]]</f>
        <v>0</v>
      </c>
      <c r="N2013" s="15" t="s">
        <v>15</v>
      </c>
      <c r="O2013" s="10">
        <f>+Vendes[[#This Row],[Base Imposable]]</f>
        <v>0</v>
      </c>
    </row>
    <row r="2014" spans="1:15" ht="15" customHeight="1" x14ac:dyDescent="0.3">
      <c r="A2014" s="19"/>
      <c r="B2014" s="19"/>
      <c r="C2014" s="19"/>
      <c r="D2014" s="19"/>
      <c r="E2014" s="19"/>
      <c r="F2014" s="19"/>
      <c r="G2014" s="10">
        <f>+Vendes[[#This Row],[Base Imposable]]*Vendes[[#This Row],[% IVA]]</f>
        <v>0</v>
      </c>
      <c r="H2014" s="10">
        <f>-Vendes[[#This Row],[Base Imposable]]*Vendes[[#This Row],[% IRPF]]</f>
        <v>0</v>
      </c>
      <c r="I2014" s="10">
        <f>+Vendes[[#This Row],[Base Imposable]]+Vendes[[#This Row],[Quota IVA]]+Vendes[[#This Row],[IRPF]]</f>
        <v>0</v>
      </c>
      <c r="J2014" s="19"/>
      <c r="K2014" s="17">
        <f>+MONTH(Vendes[[#This Row],[Data Factura]])</f>
        <v>1</v>
      </c>
      <c r="L2014" s="17">
        <f>+YEAR(Vendes[[#This Row],[Data Factura]])</f>
        <v>1900</v>
      </c>
      <c r="M2014" s="18">
        <f>+Vendes[[#This Row],[Data Factura]]</f>
        <v>0</v>
      </c>
      <c r="N2014" s="15" t="s">
        <v>15</v>
      </c>
      <c r="O2014" s="10">
        <f>+Vendes[[#This Row],[Base Imposable]]</f>
        <v>0</v>
      </c>
    </row>
    <row r="2015" spans="1:15" ht="15" customHeight="1" x14ac:dyDescent="0.3">
      <c r="A2015" s="19"/>
      <c r="B2015" s="19"/>
      <c r="C2015" s="19"/>
      <c r="D2015" s="19"/>
      <c r="E2015" s="19"/>
      <c r="F2015" s="19"/>
      <c r="G2015" s="10">
        <f>+Vendes[[#This Row],[Base Imposable]]*Vendes[[#This Row],[% IVA]]</f>
        <v>0</v>
      </c>
      <c r="H2015" s="10">
        <f>-Vendes[[#This Row],[Base Imposable]]*Vendes[[#This Row],[% IRPF]]</f>
        <v>0</v>
      </c>
      <c r="I2015" s="10">
        <f>+Vendes[[#This Row],[Base Imposable]]+Vendes[[#This Row],[Quota IVA]]+Vendes[[#This Row],[IRPF]]</f>
        <v>0</v>
      </c>
      <c r="J2015" s="19"/>
      <c r="K2015" s="17">
        <f>+MONTH(Vendes[[#This Row],[Data Factura]])</f>
        <v>1</v>
      </c>
      <c r="L2015" s="17">
        <f>+YEAR(Vendes[[#This Row],[Data Factura]])</f>
        <v>1900</v>
      </c>
      <c r="M2015" s="18">
        <f>+Vendes[[#This Row],[Data Factura]]</f>
        <v>0</v>
      </c>
      <c r="N2015" s="15" t="s">
        <v>15</v>
      </c>
      <c r="O2015" s="10">
        <f>+Vendes[[#This Row],[Base Imposable]]</f>
        <v>0</v>
      </c>
    </row>
    <row r="2016" spans="1:15" ht="15" customHeight="1" x14ac:dyDescent="0.3">
      <c r="A2016" s="19"/>
      <c r="B2016" s="19"/>
      <c r="C2016" s="19"/>
      <c r="D2016" s="19"/>
      <c r="E2016" s="19"/>
      <c r="F2016" s="19"/>
      <c r="G2016" s="10">
        <f>+Vendes[[#This Row],[Base Imposable]]*Vendes[[#This Row],[% IVA]]</f>
        <v>0</v>
      </c>
      <c r="H2016" s="10">
        <f>-Vendes[[#This Row],[Base Imposable]]*Vendes[[#This Row],[% IRPF]]</f>
        <v>0</v>
      </c>
      <c r="I2016" s="10">
        <f>+Vendes[[#This Row],[Base Imposable]]+Vendes[[#This Row],[Quota IVA]]+Vendes[[#This Row],[IRPF]]</f>
        <v>0</v>
      </c>
      <c r="J2016" s="19"/>
      <c r="K2016" s="17">
        <f>+MONTH(Vendes[[#This Row],[Data Factura]])</f>
        <v>1</v>
      </c>
      <c r="L2016" s="17">
        <f>+YEAR(Vendes[[#This Row],[Data Factura]])</f>
        <v>1900</v>
      </c>
      <c r="M2016" s="18">
        <f>+Vendes[[#This Row],[Data Factura]]</f>
        <v>0</v>
      </c>
      <c r="N2016" s="15" t="s">
        <v>15</v>
      </c>
      <c r="O2016" s="10">
        <f>+Vendes[[#This Row],[Base Imposable]]</f>
        <v>0</v>
      </c>
    </row>
    <row r="2017" spans="1:15" ht="15" customHeight="1" x14ac:dyDescent="0.3">
      <c r="A2017" s="19"/>
      <c r="B2017" s="19"/>
      <c r="C2017" s="19"/>
      <c r="D2017" s="19"/>
      <c r="E2017" s="19"/>
      <c r="F2017" s="19"/>
      <c r="G2017" s="10">
        <f>+Vendes[[#This Row],[Base Imposable]]*Vendes[[#This Row],[% IVA]]</f>
        <v>0</v>
      </c>
      <c r="H2017" s="10">
        <f>-Vendes[[#This Row],[Base Imposable]]*Vendes[[#This Row],[% IRPF]]</f>
        <v>0</v>
      </c>
      <c r="I2017" s="10">
        <f>+Vendes[[#This Row],[Base Imposable]]+Vendes[[#This Row],[Quota IVA]]+Vendes[[#This Row],[IRPF]]</f>
        <v>0</v>
      </c>
      <c r="J2017" s="19"/>
      <c r="K2017" s="17">
        <f>+MONTH(Vendes[[#This Row],[Data Factura]])</f>
        <v>1</v>
      </c>
      <c r="L2017" s="17">
        <f>+YEAR(Vendes[[#This Row],[Data Factura]])</f>
        <v>1900</v>
      </c>
      <c r="M2017" s="18">
        <f>+Vendes[[#This Row],[Data Factura]]</f>
        <v>0</v>
      </c>
      <c r="N2017" s="15" t="s">
        <v>15</v>
      </c>
      <c r="O2017" s="10">
        <f>+Vendes[[#This Row],[Base Imposable]]</f>
        <v>0</v>
      </c>
    </row>
    <row r="2018" spans="1:15" ht="15" customHeight="1" x14ac:dyDescent="0.3">
      <c r="A2018" s="19"/>
      <c r="B2018" s="19"/>
      <c r="C2018" s="19"/>
      <c r="D2018" s="19"/>
      <c r="E2018" s="19"/>
      <c r="F2018" s="19"/>
      <c r="G2018" s="10">
        <f>+Vendes[[#This Row],[Base Imposable]]*Vendes[[#This Row],[% IVA]]</f>
        <v>0</v>
      </c>
      <c r="H2018" s="10">
        <f>-Vendes[[#This Row],[Base Imposable]]*Vendes[[#This Row],[% IRPF]]</f>
        <v>0</v>
      </c>
      <c r="I2018" s="10">
        <f>+Vendes[[#This Row],[Base Imposable]]+Vendes[[#This Row],[Quota IVA]]+Vendes[[#This Row],[IRPF]]</f>
        <v>0</v>
      </c>
      <c r="J2018" s="19"/>
      <c r="K2018" s="17">
        <f>+MONTH(Vendes[[#This Row],[Data Factura]])</f>
        <v>1</v>
      </c>
      <c r="L2018" s="17">
        <f>+YEAR(Vendes[[#This Row],[Data Factura]])</f>
        <v>1900</v>
      </c>
      <c r="M2018" s="18">
        <f>+Vendes[[#This Row],[Data Factura]]</f>
        <v>0</v>
      </c>
      <c r="N2018" s="15" t="s">
        <v>15</v>
      </c>
      <c r="O2018" s="10">
        <f>+Vendes[[#This Row],[Base Imposable]]</f>
        <v>0</v>
      </c>
    </row>
    <row r="2019" spans="1:15" ht="15" customHeight="1" x14ac:dyDescent="0.3">
      <c r="A2019" s="19"/>
      <c r="B2019" s="19"/>
      <c r="C2019" s="19"/>
      <c r="D2019" s="19"/>
      <c r="E2019" s="19"/>
      <c r="F2019" s="19"/>
      <c r="G2019" s="10">
        <f>+Vendes[[#This Row],[Base Imposable]]*Vendes[[#This Row],[% IVA]]</f>
        <v>0</v>
      </c>
      <c r="H2019" s="10">
        <f>-Vendes[[#This Row],[Base Imposable]]*Vendes[[#This Row],[% IRPF]]</f>
        <v>0</v>
      </c>
      <c r="I2019" s="10">
        <f>+Vendes[[#This Row],[Base Imposable]]+Vendes[[#This Row],[Quota IVA]]+Vendes[[#This Row],[IRPF]]</f>
        <v>0</v>
      </c>
      <c r="J2019" s="19"/>
      <c r="K2019" s="17">
        <f>+MONTH(Vendes[[#This Row],[Data Factura]])</f>
        <v>1</v>
      </c>
      <c r="L2019" s="17">
        <f>+YEAR(Vendes[[#This Row],[Data Factura]])</f>
        <v>1900</v>
      </c>
      <c r="M2019" s="18">
        <f>+Vendes[[#This Row],[Data Factura]]</f>
        <v>0</v>
      </c>
      <c r="N2019" s="15" t="s">
        <v>15</v>
      </c>
      <c r="O2019" s="10">
        <f>+Vendes[[#This Row],[Base Imposable]]</f>
        <v>0</v>
      </c>
    </row>
    <row r="2020" spans="1:15" ht="15" customHeight="1" x14ac:dyDescent="0.3">
      <c r="A2020" s="19"/>
      <c r="B2020" s="19"/>
      <c r="C2020" s="19"/>
      <c r="D2020" s="19"/>
      <c r="E2020" s="19"/>
      <c r="F2020" s="19"/>
      <c r="G2020" s="10">
        <f>+Vendes[[#This Row],[Base Imposable]]*Vendes[[#This Row],[% IVA]]</f>
        <v>0</v>
      </c>
      <c r="H2020" s="10">
        <f>-Vendes[[#This Row],[Base Imposable]]*Vendes[[#This Row],[% IRPF]]</f>
        <v>0</v>
      </c>
      <c r="I2020" s="10">
        <f>+Vendes[[#This Row],[Base Imposable]]+Vendes[[#This Row],[Quota IVA]]+Vendes[[#This Row],[IRPF]]</f>
        <v>0</v>
      </c>
      <c r="J2020" s="19"/>
      <c r="K2020" s="17">
        <f>+MONTH(Vendes[[#This Row],[Data Factura]])</f>
        <v>1</v>
      </c>
      <c r="L2020" s="17">
        <f>+YEAR(Vendes[[#This Row],[Data Factura]])</f>
        <v>1900</v>
      </c>
      <c r="M2020" s="18">
        <f>+Vendes[[#This Row],[Data Factura]]</f>
        <v>0</v>
      </c>
      <c r="N2020" s="15" t="s">
        <v>15</v>
      </c>
      <c r="O2020" s="10">
        <f>+Vendes[[#This Row],[Base Imposable]]</f>
        <v>0</v>
      </c>
    </row>
    <row r="2021" spans="1:15" ht="15" customHeight="1" x14ac:dyDescent="0.3">
      <c r="A2021" s="19"/>
      <c r="B2021" s="19"/>
      <c r="C2021" s="19"/>
      <c r="D2021" s="19"/>
      <c r="E2021" s="19"/>
      <c r="F2021" s="19"/>
      <c r="G2021" s="10">
        <f>+Vendes[[#This Row],[Base Imposable]]*Vendes[[#This Row],[% IVA]]</f>
        <v>0</v>
      </c>
      <c r="H2021" s="10">
        <f>-Vendes[[#This Row],[Base Imposable]]*Vendes[[#This Row],[% IRPF]]</f>
        <v>0</v>
      </c>
      <c r="I2021" s="10">
        <f>+Vendes[[#This Row],[Base Imposable]]+Vendes[[#This Row],[Quota IVA]]+Vendes[[#This Row],[IRPF]]</f>
        <v>0</v>
      </c>
      <c r="J2021" s="19"/>
      <c r="K2021" s="17">
        <f>+MONTH(Vendes[[#This Row],[Data Factura]])</f>
        <v>1</v>
      </c>
      <c r="L2021" s="17">
        <f>+YEAR(Vendes[[#This Row],[Data Factura]])</f>
        <v>1900</v>
      </c>
      <c r="M2021" s="18">
        <f>+Vendes[[#This Row],[Data Factura]]</f>
        <v>0</v>
      </c>
      <c r="N2021" s="15" t="s">
        <v>15</v>
      </c>
      <c r="O2021" s="10">
        <f>+Vendes[[#This Row],[Base Imposable]]</f>
        <v>0</v>
      </c>
    </row>
    <row r="2022" spans="1:15" ht="15" customHeight="1" x14ac:dyDescent="0.3">
      <c r="A2022" s="19"/>
      <c r="B2022" s="19"/>
      <c r="C2022" s="19"/>
      <c r="D2022" s="19"/>
      <c r="E2022" s="19"/>
      <c r="F2022" s="19"/>
      <c r="G2022" s="10">
        <f>+Vendes[[#This Row],[Base Imposable]]*Vendes[[#This Row],[% IVA]]</f>
        <v>0</v>
      </c>
      <c r="H2022" s="10">
        <f>-Vendes[[#This Row],[Base Imposable]]*Vendes[[#This Row],[% IRPF]]</f>
        <v>0</v>
      </c>
      <c r="I2022" s="10">
        <f>+Vendes[[#This Row],[Base Imposable]]+Vendes[[#This Row],[Quota IVA]]+Vendes[[#This Row],[IRPF]]</f>
        <v>0</v>
      </c>
      <c r="J2022" s="19"/>
      <c r="K2022" s="17">
        <f>+MONTH(Vendes[[#This Row],[Data Factura]])</f>
        <v>1</v>
      </c>
      <c r="L2022" s="17">
        <f>+YEAR(Vendes[[#This Row],[Data Factura]])</f>
        <v>1900</v>
      </c>
      <c r="M2022" s="18">
        <f>+Vendes[[#This Row],[Data Factura]]</f>
        <v>0</v>
      </c>
      <c r="N2022" s="15" t="s">
        <v>15</v>
      </c>
      <c r="O2022" s="10">
        <f>+Vendes[[#This Row],[Base Imposable]]</f>
        <v>0</v>
      </c>
    </row>
    <row r="2023" spans="1:15" ht="15" customHeight="1" x14ac:dyDescent="0.3">
      <c r="A2023" s="19"/>
      <c r="B2023" s="19"/>
      <c r="C2023" s="19"/>
      <c r="D2023" s="19"/>
      <c r="E2023" s="19"/>
      <c r="F2023" s="19"/>
      <c r="G2023" s="10">
        <f>+Vendes[[#This Row],[Base Imposable]]*Vendes[[#This Row],[% IVA]]</f>
        <v>0</v>
      </c>
      <c r="H2023" s="10">
        <f>-Vendes[[#This Row],[Base Imposable]]*Vendes[[#This Row],[% IRPF]]</f>
        <v>0</v>
      </c>
      <c r="I2023" s="10">
        <f>+Vendes[[#This Row],[Base Imposable]]+Vendes[[#This Row],[Quota IVA]]+Vendes[[#This Row],[IRPF]]</f>
        <v>0</v>
      </c>
      <c r="J2023" s="19"/>
      <c r="K2023" s="17">
        <f>+MONTH(Vendes[[#This Row],[Data Factura]])</f>
        <v>1</v>
      </c>
      <c r="L2023" s="17">
        <f>+YEAR(Vendes[[#This Row],[Data Factura]])</f>
        <v>1900</v>
      </c>
      <c r="M2023" s="18">
        <f>+Vendes[[#This Row],[Data Factura]]</f>
        <v>0</v>
      </c>
      <c r="N2023" s="15" t="s">
        <v>15</v>
      </c>
      <c r="O2023" s="10">
        <f>+Vendes[[#This Row],[Base Imposable]]</f>
        <v>0</v>
      </c>
    </row>
    <row r="2024" spans="1:15" ht="15" customHeight="1" x14ac:dyDescent="0.3">
      <c r="A2024" s="19"/>
      <c r="B2024" s="19"/>
      <c r="C2024" s="19"/>
      <c r="D2024" s="19"/>
      <c r="E2024" s="19"/>
      <c r="F2024" s="19"/>
      <c r="G2024" s="10">
        <f>+Vendes[[#This Row],[Base Imposable]]*Vendes[[#This Row],[% IVA]]</f>
        <v>0</v>
      </c>
      <c r="H2024" s="10">
        <f>-Vendes[[#This Row],[Base Imposable]]*Vendes[[#This Row],[% IRPF]]</f>
        <v>0</v>
      </c>
      <c r="I2024" s="10">
        <f>+Vendes[[#This Row],[Base Imposable]]+Vendes[[#This Row],[Quota IVA]]+Vendes[[#This Row],[IRPF]]</f>
        <v>0</v>
      </c>
      <c r="J2024" s="19"/>
      <c r="K2024" s="17">
        <f>+MONTH(Vendes[[#This Row],[Data Factura]])</f>
        <v>1</v>
      </c>
      <c r="L2024" s="17">
        <f>+YEAR(Vendes[[#This Row],[Data Factura]])</f>
        <v>1900</v>
      </c>
      <c r="M2024" s="18">
        <f>+Vendes[[#This Row],[Data Factura]]</f>
        <v>0</v>
      </c>
      <c r="N2024" s="15" t="s">
        <v>15</v>
      </c>
      <c r="O2024" s="10">
        <f>+Vendes[[#This Row],[Base Imposable]]</f>
        <v>0</v>
      </c>
    </row>
    <row r="2025" spans="1:15" ht="15" customHeight="1" x14ac:dyDescent="0.3">
      <c r="A2025" s="19"/>
      <c r="B2025" s="19"/>
      <c r="C2025" s="19"/>
      <c r="D2025" s="19"/>
      <c r="E2025" s="19"/>
      <c r="F2025" s="19"/>
      <c r="G2025" s="10">
        <f>+Vendes[[#This Row],[Base Imposable]]*Vendes[[#This Row],[% IVA]]</f>
        <v>0</v>
      </c>
      <c r="H2025" s="10">
        <f>-Vendes[[#This Row],[Base Imposable]]*Vendes[[#This Row],[% IRPF]]</f>
        <v>0</v>
      </c>
      <c r="I2025" s="10">
        <f>+Vendes[[#This Row],[Base Imposable]]+Vendes[[#This Row],[Quota IVA]]+Vendes[[#This Row],[IRPF]]</f>
        <v>0</v>
      </c>
      <c r="J2025" s="19"/>
      <c r="K2025" s="17">
        <f>+MONTH(Vendes[[#This Row],[Data Factura]])</f>
        <v>1</v>
      </c>
      <c r="L2025" s="17">
        <f>+YEAR(Vendes[[#This Row],[Data Factura]])</f>
        <v>1900</v>
      </c>
      <c r="M2025" s="18">
        <f>+Vendes[[#This Row],[Data Factura]]</f>
        <v>0</v>
      </c>
      <c r="N2025" s="15" t="s">
        <v>15</v>
      </c>
      <c r="O2025" s="10">
        <f>+Vendes[[#This Row],[Base Imposable]]</f>
        <v>0</v>
      </c>
    </row>
    <row r="2026" spans="1:15" ht="15" customHeight="1" x14ac:dyDescent="0.3">
      <c r="A2026" s="19"/>
      <c r="B2026" s="19"/>
      <c r="C2026" s="19"/>
      <c r="D2026" s="19"/>
      <c r="E2026" s="19"/>
      <c r="F2026" s="19"/>
      <c r="G2026" s="10">
        <f>+Vendes[[#This Row],[Base Imposable]]*Vendes[[#This Row],[% IVA]]</f>
        <v>0</v>
      </c>
      <c r="H2026" s="10">
        <f>-Vendes[[#This Row],[Base Imposable]]*Vendes[[#This Row],[% IRPF]]</f>
        <v>0</v>
      </c>
      <c r="I2026" s="10">
        <f>+Vendes[[#This Row],[Base Imposable]]+Vendes[[#This Row],[Quota IVA]]+Vendes[[#This Row],[IRPF]]</f>
        <v>0</v>
      </c>
      <c r="J2026" s="19"/>
      <c r="K2026" s="17">
        <f>+MONTH(Vendes[[#This Row],[Data Factura]])</f>
        <v>1</v>
      </c>
      <c r="L2026" s="17">
        <f>+YEAR(Vendes[[#This Row],[Data Factura]])</f>
        <v>1900</v>
      </c>
      <c r="M2026" s="18">
        <f>+Vendes[[#This Row],[Data Factura]]</f>
        <v>0</v>
      </c>
      <c r="N2026" s="15" t="s">
        <v>15</v>
      </c>
      <c r="O2026" s="10">
        <f>+Vendes[[#This Row],[Base Imposable]]</f>
        <v>0</v>
      </c>
    </row>
    <row r="2027" spans="1:15" ht="15" customHeight="1" x14ac:dyDescent="0.3">
      <c r="A2027" s="19"/>
      <c r="B2027" s="19"/>
      <c r="C2027" s="19"/>
      <c r="D2027" s="19"/>
      <c r="E2027" s="19"/>
      <c r="F2027" s="19"/>
      <c r="G2027" s="10">
        <f>+Vendes[[#This Row],[Base Imposable]]*Vendes[[#This Row],[% IVA]]</f>
        <v>0</v>
      </c>
      <c r="H2027" s="10">
        <f>-Vendes[[#This Row],[Base Imposable]]*Vendes[[#This Row],[% IRPF]]</f>
        <v>0</v>
      </c>
      <c r="I2027" s="10">
        <f>+Vendes[[#This Row],[Base Imposable]]+Vendes[[#This Row],[Quota IVA]]+Vendes[[#This Row],[IRPF]]</f>
        <v>0</v>
      </c>
      <c r="J2027" s="19"/>
      <c r="K2027" s="17">
        <f>+MONTH(Vendes[[#This Row],[Data Factura]])</f>
        <v>1</v>
      </c>
      <c r="L2027" s="17">
        <f>+YEAR(Vendes[[#This Row],[Data Factura]])</f>
        <v>1900</v>
      </c>
      <c r="M2027" s="18">
        <f>+Vendes[[#This Row],[Data Factura]]</f>
        <v>0</v>
      </c>
      <c r="N2027" s="15" t="s">
        <v>15</v>
      </c>
      <c r="O2027" s="10">
        <f>+Vendes[[#This Row],[Base Imposable]]</f>
        <v>0</v>
      </c>
    </row>
    <row r="2028" spans="1:15" ht="15" customHeight="1" x14ac:dyDescent="0.3">
      <c r="A2028" s="19"/>
      <c r="B2028" s="19"/>
      <c r="C2028" s="19"/>
      <c r="D2028" s="19"/>
      <c r="E2028" s="19"/>
      <c r="F2028" s="19"/>
      <c r="G2028" s="10">
        <f>+Vendes[[#This Row],[Base Imposable]]*Vendes[[#This Row],[% IVA]]</f>
        <v>0</v>
      </c>
      <c r="H2028" s="10">
        <f>-Vendes[[#This Row],[Base Imposable]]*Vendes[[#This Row],[% IRPF]]</f>
        <v>0</v>
      </c>
      <c r="I2028" s="10">
        <f>+Vendes[[#This Row],[Base Imposable]]+Vendes[[#This Row],[Quota IVA]]+Vendes[[#This Row],[IRPF]]</f>
        <v>0</v>
      </c>
      <c r="J2028" s="19"/>
      <c r="K2028" s="17">
        <f>+MONTH(Vendes[[#This Row],[Data Factura]])</f>
        <v>1</v>
      </c>
      <c r="L2028" s="17">
        <f>+YEAR(Vendes[[#This Row],[Data Factura]])</f>
        <v>1900</v>
      </c>
      <c r="M2028" s="18">
        <f>+Vendes[[#This Row],[Data Factura]]</f>
        <v>0</v>
      </c>
      <c r="N2028" s="15" t="s">
        <v>15</v>
      </c>
      <c r="O2028" s="10">
        <f>+Vendes[[#This Row],[Base Imposable]]</f>
        <v>0</v>
      </c>
    </row>
    <row r="2029" spans="1:15" ht="15" customHeight="1" x14ac:dyDescent="0.3">
      <c r="A2029" s="19"/>
      <c r="B2029" s="19"/>
      <c r="C2029" s="19"/>
      <c r="D2029" s="19"/>
      <c r="E2029" s="19"/>
      <c r="F2029" s="19"/>
      <c r="G2029" s="10">
        <f>+Vendes[[#This Row],[Base Imposable]]*Vendes[[#This Row],[% IVA]]</f>
        <v>0</v>
      </c>
      <c r="H2029" s="10">
        <f>-Vendes[[#This Row],[Base Imposable]]*Vendes[[#This Row],[% IRPF]]</f>
        <v>0</v>
      </c>
      <c r="I2029" s="10">
        <f>+Vendes[[#This Row],[Base Imposable]]+Vendes[[#This Row],[Quota IVA]]+Vendes[[#This Row],[IRPF]]</f>
        <v>0</v>
      </c>
      <c r="J2029" s="19"/>
      <c r="K2029" s="17">
        <f>+MONTH(Vendes[[#This Row],[Data Factura]])</f>
        <v>1</v>
      </c>
      <c r="L2029" s="17">
        <f>+YEAR(Vendes[[#This Row],[Data Factura]])</f>
        <v>1900</v>
      </c>
      <c r="M2029" s="18">
        <f>+Vendes[[#This Row],[Data Factura]]</f>
        <v>0</v>
      </c>
      <c r="N2029" s="15" t="s">
        <v>15</v>
      </c>
      <c r="O2029" s="10">
        <f>+Vendes[[#This Row],[Base Imposable]]</f>
        <v>0</v>
      </c>
    </row>
    <row r="2030" spans="1:15" ht="15" customHeight="1" x14ac:dyDescent="0.3">
      <c r="A2030" s="19"/>
      <c r="B2030" s="19"/>
      <c r="C2030" s="19"/>
      <c r="D2030" s="19"/>
      <c r="E2030" s="19"/>
      <c r="F2030" s="19"/>
      <c r="G2030" s="10">
        <f>+Vendes[[#This Row],[Base Imposable]]*Vendes[[#This Row],[% IVA]]</f>
        <v>0</v>
      </c>
      <c r="H2030" s="10">
        <f>-Vendes[[#This Row],[Base Imposable]]*Vendes[[#This Row],[% IRPF]]</f>
        <v>0</v>
      </c>
      <c r="I2030" s="10">
        <f>+Vendes[[#This Row],[Base Imposable]]+Vendes[[#This Row],[Quota IVA]]+Vendes[[#This Row],[IRPF]]</f>
        <v>0</v>
      </c>
      <c r="J2030" s="19"/>
      <c r="K2030" s="17">
        <f>+MONTH(Vendes[[#This Row],[Data Factura]])</f>
        <v>1</v>
      </c>
      <c r="L2030" s="17">
        <f>+YEAR(Vendes[[#This Row],[Data Factura]])</f>
        <v>1900</v>
      </c>
      <c r="M2030" s="18">
        <f>+Vendes[[#This Row],[Data Factura]]</f>
        <v>0</v>
      </c>
      <c r="N2030" s="15" t="s">
        <v>15</v>
      </c>
      <c r="O2030" s="10">
        <f>+Vendes[[#This Row],[Base Imposable]]</f>
        <v>0</v>
      </c>
    </row>
    <row r="2031" spans="1:15" ht="15" customHeight="1" x14ac:dyDescent="0.3">
      <c r="A2031" s="19"/>
      <c r="B2031" s="19"/>
      <c r="C2031" s="19"/>
      <c r="D2031" s="19"/>
      <c r="E2031" s="19"/>
      <c r="F2031" s="19"/>
      <c r="G2031" s="10">
        <f>+Vendes[[#This Row],[Base Imposable]]*Vendes[[#This Row],[% IVA]]</f>
        <v>0</v>
      </c>
      <c r="H2031" s="10">
        <f>-Vendes[[#This Row],[Base Imposable]]*Vendes[[#This Row],[% IRPF]]</f>
        <v>0</v>
      </c>
      <c r="I2031" s="10">
        <f>+Vendes[[#This Row],[Base Imposable]]+Vendes[[#This Row],[Quota IVA]]+Vendes[[#This Row],[IRPF]]</f>
        <v>0</v>
      </c>
      <c r="J2031" s="19"/>
      <c r="K2031" s="17">
        <f>+MONTH(Vendes[[#This Row],[Data Factura]])</f>
        <v>1</v>
      </c>
      <c r="L2031" s="17">
        <f>+YEAR(Vendes[[#This Row],[Data Factura]])</f>
        <v>1900</v>
      </c>
      <c r="M2031" s="18">
        <f>+Vendes[[#This Row],[Data Factura]]</f>
        <v>0</v>
      </c>
      <c r="N2031" s="15" t="s">
        <v>15</v>
      </c>
      <c r="O2031" s="10">
        <f>+Vendes[[#This Row],[Base Imposable]]</f>
        <v>0</v>
      </c>
    </row>
    <row r="2032" spans="1:15" ht="15" customHeight="1" x14ac:dyDescent="0.3">
      <c r="A2032" s="19"/>
      <c r="B2032" s="19"/>
      <c r="C2032" s="19"/>
      <c r="D2032" s="19"/>
      <c r="E2032" s="19"/>
      <c r="F2032" s="19"/>
      <c r="G2032" s="10">
        <f>+Vendes[[#This Row],[Base Imposable]]*Vendes[[#This Row],[% IVA]]</f>
        <v>0</v>
      </c>
      <c r="H2032" s="10">
        <f>-Vendes[[#This Row],[Base Imposable]]*Vendes[[#This Row],[% IRPF]]</f>
        <v>0</v>
      </c>
      <c r="I2032" s="10">
        <f>+Vendes[[#This Row],[Base Imposable]]+Vendes[[#This Row],[Quota IVA]]+Vendes[[#This Row],[IRPF]]</f>
        <v>0</v>
      </c>
      <c r="J2032" s="19"/>
      <c r="K2032" s="17">
        <f>+MONTH(Vendes[[#This Row],[Data Factura]])</f>
        <v>1</v>
      </c>
      <c r="L2032" s="17">
        <f>+YEAR(Vendes[[#This Row],[Data Factura]])</f>
        <v>1900</v>
      </c>
      <c r="M2032" s="18">
        <f>+Vendes[[#This Row],[Data Factura]]</f>
        <v>0</v>
      </c>
      <c r="N2032" s="15" t="s">
        <v>15</v>
      </c>
      <c r="O2032" s="10">
        <f>+Vendes[[#This Row],[Base Imposable]]</f>
        <v>0</v>
      </c>
    </row>
    <row r="2033" spans="1:15" ht="15" customHeight="1" x14ac:dyDescent="0.3">
      <c r="A2033" s="19"/>
      <c r="B2033" s="19"/>
      <c r="C2033" s="19"/>
      <c r="D2033" s="19"/>
      <c r="E2033" s="19"/>
      <c r="F2033" s="19"/>
      <c r="G2033" s="10">
        <f>+Vendes[[#This Row],[Base Imposable]]*Vendes[[#This Row],[% IVA]]</f>
        <v>0</v>
      </c>
      <c r="H2033" s="10">
        <f>-Vendes[[#This Row],[Base Imposable]]*Vendes[[#This Row],[% IRPF]]</f>
        <v>0</v>
      </c>
      <c r="I2033" s="10">
        <f>+Vendes[[#This Row],[Base Imposable]]+Vendes[[#This Row],[Quota IVA]]+Vendes[[#This Row],[IRPF]]</f>
        <v>0</v>
      </c>
      <c r="J2033" s="19"/>
      <c r="K2033" s="17">
        <f>+MONTH(Vendes[[#This Row],[Data Factura]])</f>
        <v>1</v>
      </c>
      <c r="L2033" s="17">
        <f>+YEAR(Vendes[[#This Row],[Data Factura]])</f>
        <v>1900</v>
      </c>
      <c r="M2033" s="18">
        <f>+Vendes[[#This Row],[Data Factura]]</f>
        <v>0</v>
      </c>
      <c r="N2033" s="15" t="s">
        <v>15</v>
      </c>
      <c r="O2033" s="10">
        <f>+Vendes[[#This Row],[Base Imposable]]</f>
        <v>0</v>
      </c>
    </row>
    <row r="2034" spans="1:15" ht="15" customHeight="1" x14ac:dyDescent="0.3">
      <c r="A2034" s="19"/>
      <c r="B2034" s="19"/>
      <c r="C2034" s="19"/>
      <c r="D2034" s="19"/>
      <c r="E2034" s="19"/>
      <c r="F2034" s="19"/>
      <c r="G2034" s="10">
        <f>+Vendes[[#This Row],[Base Imposable]]*Vendes[[#This Row],[% IVA]]</f>
        <v>0</v>
      </c>
      <c r="H2034" s="10">
        <f>-Vendes[[#This Row],[Base Imposable]]*Vendes[[#This Row],[% IRPF]]</f>
        <v>0</v>
      </c>
      <c r="I2034" s="10">
        <f>+Vendes[[#This Row],[Base Imposable]]+Vendes[[#This Row],[Quota IVA]]+Vendes[[#This Row],[IRPF]]</f>
        <v>0</v>
      </c>
      <c r="J2034" s="19"/>
      <c r="K2034" s="17">
        <f>+MONTH(Vendes[[#This Row],[Data Factura]])</f>
        <v>1</v>
      </c>
      <c r="L2034" s="17">
        <f>+YEAR(Vendes[[#This Row],[Data Factura]])</f>
        <v>1900</v>
      </c>
      <c r="M2034" s="18">
        <f>+Vendes[[#This Row],[Data Factura]]</f>
        <v>0</v>
      </c>
      <c r="N2034" s="15" t="s">
        <v>15</v>
      </c>
      <c r="O2034" s="10">
        <f>+Vendes[[#This Row],[Base Imposable]]</f>
        <v>0</v>
      </c>
    </row>
    <row r="2035" spans="1:15" ht="15" customHeight="1" x14ac:dyDescent="0.3">
      <c r="A2035" s="19"/>
      <c r="B2035" s="19"/>
      <c r="C2035" s="19"/>
      <c r="D2035" s="19"/>
      <c r="E2035" s="19"/>
      <c r="F2035" s="19"/>
      <c r="G2035" s="10">
        <f>+Vendes[[#This Row],[Base Imposable]]*Vendes[[#This Row],[% IVA]]</f>
        <v>0</v>
      </c>
      <c r="H2035" s="10">
        <f>-Vendes[[#This Row],[Base Imposable]]*Vendes[[#This Row],[% IRPF]]</f>
        <v>0</v>
      </c>
      <c r="I2035" s="10">
        <f>+Vendes[[#This Row],[Base Imposable]]+Vendes[[#This Row],[Quota IVA]]+Vendes[[#This Row],[IRPF]]</f>
        <v>0</v>
      </c>
      <c r="J2035" s="19"/>
      <c r="K2035" s="17">
        <f>+MONTH(Vendes[[#This Row],[Data Factura]])</f>
        <v>1</v>
      </c>
      <c r="L2035" s="17">
        <f>+YEAR(Vendes[[#This Row],[Data Factura]])</f>
        <v>1900</v>
      </c>
      <c r="M2035" s="18">
        <f>+Vendes[[#This Row],[Data Factura]]</f>
        <v>0</v>
      </c>
      <c r="N2035" s="15" t="s">
        <v>15</v>
      </c>
      <c r="O2035" s="10">
        <f>+Vendes[[#This Row],[Base Imposable]]</f>
        <v>0</v>
      </c>
    </row>
    <row r="2036" spans="1:15" ht="15" customHeight="1" x14ac:dyDescent="0.3">
      <c r="A2036" s="19"/>
      <c r="B2036" s="19"/>
      <c r="C2036" s="19"/>
      <c r="D2036" s="19"/>
      <c r="E2036" s="19"/>
      <c r="F2036" s="19"/>
      <c r="G2036" s="10">
        <f>+Vendes[[#This Row],[Base Imposable]]*Vendes[[#This Row],[% IVA]]</f>
        <v>0</v>
      </c>
      <c r="H2036" s="10">
        <f>-Vendes[[#This Row],[Base Imposable]]*Vendes[[#This Row],[% IRPF]]</f>
        <v>0</v>
      </c>
      <c r="I2036" s="10">
        <f>+Vendes[[#This Row],[Base Imposable]]+Vendes[[#This Row],[Quota IVA]]+Vendes[[#This Row],[IRPF]]</f>
        <v>0</v>
      </c>
      <c r="J2036" s="19"/>
      <c r="K2036" s="17">
        <f>+MONTH(Vendes[[#This Row],[Data Factura]])</f>
        <v>1</v>
      </c>
      <c r="L2036" s="17">
        <f>+YEAR(Vendes[[#This Row],[Data Factura]])</f>
        <v>1900</v>
      </c>
      <c r="M2036" s="18">
        <f>+Vendes[[#This Row],[Data Factura]]</f>
        <v>0</v>
      </c>
      <c r="N2036" s="15" t="s">
        <v>15</v>
      </c>
      <c r="O2036" s="10">
        <f>+Vendes[[#This Row],[Base Imposable]]</f>
        <v>0</v>
      </c>
    </row>
    <row r="2037" spans="1:15" ht="15" customHeight="1" x14ac:dyDescent="0.3">
      <c r="A2037" s="19"/>
      <c r="B2037" s="19"/>
      <c r="C2037" s="19"/>
      <c r="D2037" s="19"/>
      <c r="E2037" s="19"/>
      <c r="F2037" s="19"/>
      <c r="G2037" s="10">
        <f>+Vendes[[#This Row],[Base Imposable]]*Vendes[[#This Row],[% IVA]]</f>
        <v>0</v>
      </c>
      <c r="H2037" s="10">
        <f>-Vendes[[#This Row],[Base Imposable]]*Vendes[[#This Row],[% IRPF]]</f>
        <v>0</v>
      </c>
      <c r="I2037" s="10">
        <f>+Vendes[[#This Row],[Base Imposable]]+Vendes[[#This Row],[Quota IVA]]+Vendes[[#This Row],[IRPF]]</f>
        <v>0</v>
      </c>
      <c r="J2037" s="19"/>
      <c r="K2037" s="17">
        <f>+MONTH(Vendes[[#This Row],[Data Factura]])</f>
        <v>1</v>
      </c>
      <c r="L2037" s="17">
        <f>+YEAR(Vendes[[#This Row],[Data Factura]])</f>
        <v>1900</v>
      </c>
      <c r="M2037" s="18">
        <f>+Vendes[[#This Row],[Data Factura]]</f>
        <v>0</v>
      </c>
      <c r="N2037" s="15" t="s">
        <v>15</v>
      </c>
      <c r="O2037" s="10">
        <f>+Vendes[[#This Row],[Base Imposable]]</f>
        <v>0</v>
      </c>
    </row>
    <row r="2038" spans="1:15" ht="15" customHeight="1" x14ac:dyDescent="0.3">
      <c r="A2038" s="19"/>
      <c r="B2038" s="19"/>
      <c r="C2038" s="19"/>
      <c r="D2038" s="19"/>
      <c r="E2038" s="19"/>
      <c r="F2038" s="19"/>
      <c r="G2038" s="10">
        <f>+Vendes[[#This Row],[Base Imposable]]*Vendes[[#This Row],[% IVA]]</f>
        <v>0</v>
      </c>
      <c r="H2038" s="10">
        <f>-Vendes[[#This Row],[Base Imposable]]*Vendes[[#This Row],[% IRPF]]</f>
        <v>0</v>
      </c>
      <c r="I2038" s="10">
        <f>+Vendes[[#This Row],[Base Imposable]]+Vendes[[#This Row],[Quota IVA]]+Vendes[[#This Row],[IRPF]]</f>
        <v>0</v>
      </c>
      <c r="J2038" s="19"/>
      <c r="K2038" s="17">
        <f>+MONTH(Vendes[[#This Row],[Data Factura]])</f>
        <v>1</v>
      </c>
      <c r="L2038" s="17">
        <f>+YEAR(Vendes[[#This Row],[Data Factura]])</f>
        <v>1900</v>
      </c>
      <c r="M2038" s="18">
        <f>+Vendes[[#This Row],[Data Factura]]</f>
        <v>0</v>
      </c>
      <c r="N2038" s="15" t="s">
        <v>15</v>
      </c>
      <c r="O2038" s="10">
        <f>+Vendes[[#This Row],[Base Imposable]]</f>
        <v>0</v>
      </c>
    </row>
    <row r="2039" spans="1:15" ht="15" customHeight="1" x14ac:dyDescent="0.3">
      <c r="A2039" s="19"/>
      <c r="B2039" s="19"/>
      <c r="C2039" s="19"/>
      <c r="D2039" s="19"/>
      <c r="E2039" s="19"/>
      <c r="F2039" s="19"/>
      <c r="G2039" s="10">
        <f>+Vendes[[#This Row],[Base Imposable]]*Vendes[[#This Row],[% IVA]]</f>
        <v>0</v>
      </c>
      <c r="H2039" s="10">
        <f>-Vendes[[#This Row],[Base Imposable]]*Vendes[[#This Row],[% IRPF]]</f>
        <v>0</v>
      </c>
      <c r="I2039" s="10">
        <f>+Vendes[[#This Row],[Base Imposable]]+Vendes[[#This Row],[Quota IVA]]+Vendes[[#This Row],[IRPF]]</f>
        <v>0</v>
      </c>
      <c r="J2039" s="19"/>
      <c r="K2039" s="17">
        <f>+MONTH(Vendes[[#This Row],[Data Factura]])</f>
        <v>1</v>
      </c>
      <c r="L2039" s="17">
        <f>+YEAR(Vendes[[#This Row],[Data Factura]])</f>
        <v>1900</v>
      </c>
      <c r="M2039" s="18">
        <f>+Vendes[[#This Row],[Data Factura]]</f>
        <v>0</v>
      </c>
      <c r="N2039" s="15" t="s">
        <v>15</v>
      </c>
      <c r="O2039" s="10">
        <f>+Vendes[[#This Row],[Base Imposable]]</f>
        <v>0</v>
      </c>
    </row>
    <row r="2040" spans="1:15" ht="15" customHeight="1" x14ac:dyDescent="0.3">
      <c r="A2040" s="19"/>
      <c r="B2040" s="19"/>
      <c r="C2040" s="19"/>
      <c r="D2040" s="19"/>
      <c r="E2040" s="19"/>
      <c r="F2040" s="19"/>
      <c r="G2040" s="10">
        <f>+Vendes[[#This Row],[Base Imposable]]*Vendes[[#This Row],[% IVA]]</f>
        <v>0</v>
      </c>
      <c r="H2040" s="10">
        <f>-Vendes[[#This Row],[Base Imposable]]*Vendes[[#This Row],[% IRPF]]</f>
        <v>0</v>
      </c>
      <c r="I2040" s="10">
        <f>+Vendes[[#This Row],[Base Imposable]]+Vendes[[#This Row],[Quota IVA]]+Vendes[[#This Row],[IRPF]]</f>
        <v>0</v>
      </c>
      <c r="J2040" s="19"/>
      <c r="K2040" s="17">
        <f>+MONTH(Vendes[[#This Row],[Data Factura]])</f>
        <v>1</v>
      </c>
      <c r="L2040" s="17">
        <f>+YEAR(Vendes[[#This Row],[Data Factura]])</f>
        <v>1900</v>
      </c>
      <c r="M2040" s="18">
        <f>+Vendes[[#This Row],[Data Factura]]</f>
        <v>0</v>
      </c>
      <c r="N2040" s="15" t="s">
        <v>15</v>
      </c>
      <c r="O2040" s="10">
        <f>+Vendes[[#This Row],[Base Imposable]]</f>
        <v>0</v>
      </c>
    </row>
    <row r="2041" spans="1:15" ht="15" customHeight="1" x14ac:dyDescent="0.3">
      <c r="A2041" s="19"/>
      <c r="B2041" s="19"/>
      <c r="C2041" s="19"/>
      <c r="D2041" s="19"/>
      <c r="E2041" s="19"/>
      <c r="F2041" s="19"/>
      <c r="G2041" s="10">
        <f>+Vendes[[#This Row],[Base Imposable]]*Vendes[[#This Row],[% IVA]]</f>
        <v>0</v>
      </c>
      <c r="H2041" s="10">
        <f>-Vendes[[#This Row],[Base Imposable]]*Vendes[[#This Row],[% IRPF]]</f>
        <v>0</v>
      </c>
      <c r="I2041" s="10">
        <f>+Vendes[[#This Row],[Base Imposable]]+Vendes[[#This Row],[Quota IVA]]+Vendes[[#This Row],[IRPF]]</f>
        <v>0</v>
      </c>
      <c r="J2041" s="19"/>
      <c r="K2041" s="17">
        <f>+MONTH(Vendes[[#This Row],[Data Factura]])</f>
        <v>1</v>
      </c>
      <c r="L2041" s="17">
        <f>+YEAR(Vendes[[#This Row],[Data Factura]])</f>
        <v>1900</v>
      </c>
      <c r="M2041" s="18">
        <f>+Vendes[[#This Row],[Data Factura]]</f>
        <v>0</v>
      </c>
      <c r="N2041" s="15" t="s">
        <v>15</v>
      </c>
      <c r="O2041" s="10">
        <f>+Vendes[[#This Row],[Base Imposable]]</f>
        <v>0</v>
      </c>
    </row>
    <row r="2042" spans="1:15" ht="15" customHeight="1" x14ac:dyDescent="0.3">
      <c r="A2042" s="19"/>
      <c r="B2042" s="19"/>
      <c r="C2042" s="19"/>
      <c r="D2042" s="19"/>
      <c r="E2042" s="19"/>
      <c r="F2042" s="19"/>
      <c r="G2042" s="10">
        <f>+Vendes[[#This Row],[Base Imposable]]*Vendes[[#This Row],[% IVA]]</f>
        <v>0</v>
      </c>
      <c r="H2042" s="10">
        <f>-Vendes[[#This Row],[Base Imposable]]*Vendes[[#This Row],[% IRPF]]</f>
        <v>0</v>
      </c>
      <c r="I2042" s="10">
        <f>+Vendes[[#This Row],[Base Imposable]]+Vendes[[#This Row],[Quota IVA]]+Vendes[[#This Row],[IRPF]]</f>
        <v>0</v>
      </c>
      <c r="J2042" s="19"/>
      <c r="K2042" s="17">
        <f>+MONTH(Vendes[[#This Row],[Data Factura]])</f>
        <v>1</v>
      </c>
      <c r="L2042" s="17">
        <f>+YEAR(Vendes[[#This Row],[Data Factura]])</f>
        <v>1900</v>
      </c>
      <c r="M2042" s="18">
        <f>+Vendes[[#This Row],[Data Factura]]</f>
        <v>0</v>
      </c>
      <c r="N2042" s="15" t="s">
        <v>15</v>
      </c>
      <c r="O2042" s="10">
        <f>+Vendes[[#This Row],[Base Imposable]]</f>
        <v>0</v>
      </c>
    </row>
    <row r="2043" spans="1:15" ht="15" customHeight="1" x14ac:dyDescent="0.3">
      <c r="A2043" s="19"/>
      <c r="B2043" s="19"/>
      <c r="C2043" s="19"/>
      <c r="D2043" s="19"/>
      <c r="E2043" s="19"/>
      <c r="F2043" s="19"/>
      <c r="G2043" s="10">
        <f>+Vendes[[#This Row],[Base Imposable]]*Vendes[[#This Row],[% IVA]]</f>
        <v>0</v>
      </c>
      <c r="H2043" s="10">
        <f>-Vendes[[#This Row],[Base Imposable]]*Vendes[[#This Row],[% IRPF]]</f>
        <v>0</v>
      </c>
      <c r="I2043" s="10">
        <f>+Vendes[[#This Row],[Base Imposable]]+Vendes[[#This Row],[Quota IVA]]+Vendes[[#This Row],[IRPF]]</f>
        <v>0</v>
      </c>
      <c r="J2043" s="19"/>
      <c r="K2043" s="17">
        <f>+MONTH(Vendes[[#This Row],[Data Factura]])</f>
        <v>1</v>
      </c>
      <c r="L2043" s="17">
        <f>+YEAR(Vendes[[#This Row],[Data Factura]])</f>
        <v>1900</v>
      </c>
      <c r="M2043" s="18">
        <f>+Vendes[[#This Row],[Data Factura]]</f>
        <v>0</v>
      </c>
      <c r="N2043" s="15" t="s">
        <v>15</v>
      </c>
      <c r="O2043" s="10">
        <f>+Vendes[[#This Row],[Base Imposable]]</f>
        <v>0</v>
      </c>
    </row>
    <row r="2044" spans="1:15" ht="15" customHeight="1" x14ac:dyDescent="0.3">
      <c r="A2044" s="19"/>
      <c r="B2044" s="19"/>
      <c r="C2044" s="19"/>
      <c r="D2044" s="19"/>
      <c r="E2044" s="19"/>
      <c r="F2044" s="19"/>
      <c r="G2044" s="10">
        <f>+Vendes[[#This Row],[Base Imposable]]*Vendes[[#This Row],[% IVA]]</f>
        <v>0</v>
      </c>
      <c r="H2044" s="10">
        <f>-Vendes[[#This Row],[Base Imposable]]*Vendes[[#This Row],[% IRPF]]</f>
        <v>0</v>
      </c>
      <c r="I2044" s="10">
        <f>+Vendes[[#This Row],[Base Imposable]]+Vendes[[#This Row],[Quota IVA]]+Vendes[[#This Row],[IRPF]]</f>
        <v>0</v>
      </c>
      <c r="J2044" s="19"/>
      <c r="K2044" s="17">
        <f>+MONTH(Vendes[[#This Row],[Data Factura]])</f>
        <v>1</v>
      </c>
      <c r="L2044" s="17">
        <f>+YEAR(Vendes[[#This Row],[Data Factura]])</f>
        <v>1900</v>
      </c>
      <c r="M2044" s="18">
        <f>+Vendes[[#This Row],[Data Factura]]</f>
        <v>0</v>
      </c>
      <c r="N2044" s="15" t="s">
        <v>15</v>
      </c>
      <c r="O2044" s="10">
        <f>+Vendes[[#This Row],[Base Imposable]]</f>
        <v>0</v>
      </c>
    </row>
    <row r="2045" spans="1:15" ht="15" customHeight="1" x14ac:dyDescent="0.3">
      <c r="A2045" s="19"/>
      <c r="B2045" s="19"/>
      <c r="C2045" s="19"/>
      <c r="D2045" s="19"/>
      <c r="E2045" s="19"/>
      <c r="F2045" s="19"/>
      <c r="G2045" s="10">
        <f>+Vendes[[#This Row],[Base Imposable]]*Vendes[[#This Row],[% IVA]]</f>
        <v>0</v>
      </c>
      <c r="H2045" s="10">
        <f>-Vendes[[#This Row],[Base Imposable]]*Vendes[[#This Row],[% IRPF]]</f>
        <v>0</v>
      </c>
      <c r="I2045" s="10">
        <f>+Vendes[[#This Row],[Base Imposable]]+Vendes[[#This Row],[Quota IVA]]+Vendes[[#This Row],[IRPF]]</f>
        <v>0</v>
      </c>
      <c r="J2045" s="19"/>
      <c r="K2045" s="17">
        <f>+MONTH(Vendes[[#This Row],[Data Factura]])</f>
        <v>1</v>
      </c>
      <c r="L2045" s="17">
        <f>+YEAR(Vendes[[#This Row],[Data Factura]])</f>
        <v>1900</v>
      </c>
      <c r="M2045" s="18">
        <f>+Vendes[[#This Row],[Data Factura]]</f>
        <v>0</v>
      </c>
      <c r="N2045" s="15" t="s">
        <v>15</v>
      </c>
      <c r="O2045" s="10">
        <f>+Vendes[[#This Row],[Base Imposable]]</f>
        <v>0</v>
      </c>
    </row>
    <row r="2046" spans="1:15" ht="15" customHeight="1" x14ac:dyDescent="0.3">
      <c r="A2046" s="19"/>
      <c r="B2046" s="19"/>
      <c r="C2046" s="19"/>
      <c r="D2046" s="19"/>
      <c r="E2046" s="19"/>
      <c r="F2046" s="19"/>
      <c r="G2046" s="10">
        <f>+Vendes[[#This Row],[Base Imposable]]*Vendes[[#This Row],[% IVA]]</f>
        <v>0</v>
      </c>
      <c r="H2046" s="10">
        <f>-Vendes[[#This Row],[Base Imposable]]*Vendes[[#This Row],[% IRPF]]</f>
        <v>0</v>
      </c>
      <c r="I2046" s="10">
        <f>+Vendes[[#This Row],[Base Imposable]]+Vendes[[#This Row],[Quota IVA]]+Vendes[[#This Row],[IRPF]]</f>
        <v>0</v>
      </c>
      <c r="J2046" s="19"/>
      <c r="K2046" s="17">
        <f>+MONTH(Vendes[[#This Row],[Data Factura]])</f>
        <v>1</v>
      </c>
      <c r="L2046" s="17">
        <f>+YEAR(Vendes[[#This Row],[Data Factura]])</f>
        <v>1900</v>
      </c>
      <c r="M2046" s="18">
        <f>+Vendes[[#This Row],[Data Factura]]</f>
        <v>0</v>
      </c>
      <c r="N2046" s="15" t="s">
        <v>15</v>
      </c>
      <c r="O2046" s="10">
        <f>+Vendes[[#This Row],[Base Imposable]]</f>
        <v>0</v>
      </c>
    </row>
    <row r="2047" spans="1:15" ht="15" customHeight="1" x14ac:dyDescent="0.3">
      <c r="A2047" s="19"/>
      <c r="B2047" s="19"/>
      <c r="C2047" s="19"/>
      <c r="D2047" s="19"/>
      <c r="E2047" s="19"/>
      <c r="F2047" s="19"/>
      <c r="G2047" s="10">
        <f>+Vendes[[#This Row],[Base Imposable]]*Vendes[[#This Row],[% IVA]]</f>
        <v>0</v>
      </c>
      <c r="H2047" s="10">
        <f>-Vendes[[#This Row],[Base Imposable]]*Vendes[[#This Row],[% IRPF]]</f>
        <v>0</v>
      </c>
      <c r="I2047" s="10">
        <f>+Vendes[[#This Row],[Base Imposable]]+Vendes[[#This Row],[Quota IVA]]+Vendes[[#This Row],[IRPF]]</f>
        <v>0</v>
      </c>
      <c r="J2047" s="19"/>
      <c r="K2047" s="17">
        <f>+MONTH(Vendes[[#This Row],[Data Factura]])</f>
        <v>1</v>
      </c>
      <c r="L2047" s="17">
        <f>+YEAR(Vendes[[#This Row],[Data Factura]])</f>
        <v>1900</v>
      </c>
      <c r="M2047" s="18">
        <f>+Vendes[[#This Row],[Data Factura]]</f>
        <v>0</v>
      </c>
      <c r="N2047" s="15" t="s">
        <v>15</v>
      </c>
      <c r="O2047" s="10">
        <f>+Vendes[[#This Row],[Base Imposable]]</f>
        <v>0</v>
      </c>
    </row>
    <row r="2048" spans="1:15" ht="15" customHeight="1" x14ac:dyDescent="0.3">
      <c r="A2048" s="19"/>
      <c r="B2048" s="19"/>
      <c r="C2048" s="19"/>
      <c r="D2048" s="19"/>
      <c r="E2048" s="19"/>
      <c r="F2048" s="19"/>
      <c r="G2048" s="10">
        <f>+Vendes[[#This Row],[Base Imposable]]*Vendes[[#This Row],[% IVA]]</f>
        <v>0</v>
      </c>
      <c r="H2048" s="10">
        <f>-Vendes[[#This Row],[Base Imposable]]*Vendes[[#This Row],[% IRPF]]</f>
        <v>0</v>
      </c>
      <c r="I2048" s="10">
        <f>+Vendes[[#This Row],[Base Imposable]]+Vendes[[#This Row],[Quota IVA]]+Vendes[[#This Row],[IRPF]]</f>
        <v>0</v>
      </c>
      <c r="J2048" s="19"/>
      <c r="K2048" s="17">
        <f>+MONTH(Vendes[[#This Row],[Data Factura]])</f>
        <v>1</v>
      </c>
      <c r="L2048" s="17">
        <f>+YEAR(Vendes[[#This Row],[Data Factura]])</f>
        <v>1900</v>
      </c>
      <c r="M2048" s="18">
        <f>+Vendes[[#This Row],[Data Factura]]</f>
        <v>0</v>
      </c>
      <c r="N2048" s="15" t="s">
        <v>15</v>
      </c>
      <c r="O2048" s="10">
        <f>+Vendes[[#This Row],[Base Imposable]]</f>
        <v>0</v>
      </c>
    </row>
    <row r="2049" spans="1:15" ht="15" customHeight="1" x14ac:dyDescent="0.3">
      <c r="A2049" s="19"/>
      <c r="B2049" s="19"/>
      <c r="C2049" s="19"/>
      <c r="D2049" s="19"/>
      <c r="E2049" s="19"/>
      <c r="F2049" s="19"/>
      <c r="G2049" s="10">
        <f>+Vendes[[#This Row],[Base Imposable]]*Vendes[[#This Row],[% IVA]]</f>
        <v>0</v>
      </c>
      <c r="H2049" s="10">
        <f>-Vendes[[#This Row],[Base Imposable]]*Vendes[[#This Row],[% IRPF]]</f>
        <v>0</v>
      </c>
      <c r="I2049" s="10">
        <f>+Vendes[[#This Row],[Base Imposable]]+Vendes[[#This Row],[Quota IVA]]+Vendes[[#This Row],[IRPF]]</f>
        <v>0</v>
      </c>
      <c r="J2049" s="19"/>
      <c r="K2049" s="17">
        <f>+MONTH(Vendes[[#This Row],[Data Factura]])</f>
        <v>1</v>
      </c>
      <c r="L2049" s="17">
        <f>+YEAR(Vendes[[#This Row],[Data Factura]])</f>
        <v>1900</v>
      </c>
      <c r="M2049" s="18">
        <f>+Vendes[[#This Row],[Data Factura]]</f>
        <v>0</v>
      </c>
      <c r="N2049" s="15" t="s">
        <v>15</v>
      </c>
      <c r="O2049" s="10">
        <f>+Vendes[[#This Row],[Base Imposable]]</f>
        <v>0</v>
      </c>
    </row>
    <row r="2050" spans="1:15" ht="15" customHeight="1" x14ac:dyDescent="0.3">
      <c r="A2050" s="19"/>
      <c r="B2050" s="19"/>
      <c r="C2050" s="19"/>
      <c r="D2050" s="19"/>
      <c r="E2050" s="19"/>
      <c r="F2050" s="19"/>
      <c r="G2050" s="10">
        <f>+Vendes[[#This Row],[Base Imposable]]*Vendes[[#This Row],[% IVA]]</f>
        <v>0</v>
      </c>
      <c r="H2050" s="10">
        <f>-Vendes[[#This Row],[Base Imposable]]*Vendes[[#This Row],[% IRPF]]</f>
        <v>0</v>
      </c>
      <c r="I2050" s="10">
        <f>+Vendes[[#This Row],[Base Imposable]]+Vendes[[#This Row],[Quota IVA]]+Vendes[[#This Row],[IRPF]]</f>
        <v>0</v>
      </c>
      <c r="J2050" s="19"/>
      <c r="K2050" s="17">
        <f>+MONTH(Vendes[[#This Row],[Data Factura]])</f>
        <v>1</v>
      </c>
      <c r="L2050" s="17">
        <f>+YEAR(Vendes[[#This Row],[Data Factura]])</f>
        <v>1900</v>
      </c>
      <c r="M2050" s="18">
        <f>+Vendes[[#This Row],[Data Factura]]</f>
        <v>0</v>
      </c>
      <c r="N2050" s="15" t="s">
        <v>15</v>
      </c>
      <c r="O2050" s="10">
        <f>+Vendes[[#This Row],[Base Imposable]]</f>
        <v>0</v>
      </c>
    </row>
    <row r="2051" spans="1:15" ht="15" customHeight="1" x14ac:dyDescent="0.3">
      <c r="A2051" s="19"/>
      <c r="B2051" s="19"/>
      <c r="C2051" s="19"/>
      <c r="D2051" s="19"/>
      <c r="E2051" s="19"/>
      <c r="F2051" s="19"/>
      <c r="G2051" s="10">
        <f>+Vendes[[#This Row],[Base Imposable]]*Vendes[[#This Row],[% IVA]]</f>
        <v>0</v>
      </c>
      <c r="H2051" s="10">
        <f>-Vendes[[#This Row],[Base Imposable]]*Vendes[[#This Row],[% IRPF]]</f>
        <v>0</v>
      </c>
      <c r="I2051" s="10">
        <f>+Vendes[[#This Row],[Base Imposable]]+Vendes[[#This Row],[Quota IVA]]+Vendes[[#This Row],[IRPF]]</f>
        <v>0</v>
      </c>
      <c r="J2051" s="19"/>
      <c r="K2051" s="17">
        <f>+MONTH(Vendes[[#This Row],[Data Factura]])</f>
        <v>1</v>
      </c>
      <c r="L2051" s="17">
        <f>+YEAR(Vendes[[#This Row],[Data Factura]])</f>
        <v>1900</v>
      </c>
      <c r="M2051" s="18">
        <f>+Vendes[[#This Row],[Data Factura]]</f>
        <v>0</v>
      </c>
      <c r="N2051" s="15" t="s">
        <v>15</v>
      </c>
      <c r="O2051" s="10">
        <f>+Vendes[[#This Row],[Base Imposable]]</f>
        <v>0</v>
      </c>
    </row>
    <row r="2052" spans="1:15" ht="15" customHeight="1" x14ac:dyDescent="0.3">
      <c r="A2052" s="19"/>
      <c r="B2052" s="19"/>
      <c r="C2052" s="19"/>
      <c r="D2052" s="19"/>
      <c r="E2052" s="19"/>
      <c r="F2052" s="19"/>
      <c r="G2052" s="10">
        <f>+Vendes[[#This Row],[Base Imposable]]*Vendes[[#This Row],[% IVA]]</f>
        <v>0</v>
      </c>
      <c r="H2052" s="10">
        <f>-Vendes[[#This Row],[Base Imposable]]*Vendes[[#This Row],[% IRPF]]</f>
        <v>0</v>
      </c>
      <c r="I2052" s="10">
        <f>+Vendes[[#This Row],[Base Imposable]]+Vendes[[#This Row],[Quota IVA]]+Vendes[[#This Row],[IRPF]]</f>
        <v>0</v>
      </c>
      <c r="J2052" s="19"/>
      <c r="K2052" s="17">
        <f>+MONTH(Vendes[[#This Row],[Data Factura]])</f>
        <v>1</v>
      </c>
      <c r="L2052" s="17">
        <f>+YEAR(Vendes[[#This Row],[Data Factura]])</f>
        <v>1900</v>
      </c>
      <c r="M2052" s="18">
        <f>+Vendes[[#This Row],[Data Factura]]</f>
        <v>0</v>
      </c>
      <c r="N2052" s="15" t="s">
        <v>15</v>
      </c>
      <c r="O2052" s="10">
        <f>+Vendes[[#This Row],[Base Imposable]]</f>
        <v>0</v>
      </c>
    </row>
    <row r="2053" spans="1:15" ht="15" customHeight="1" x14ac:dyDescent="0.3">
      <c r="A2053" s="19"/>
      <c r="B2053" s="19"/>
      <c r="C2053" s="19"/>
      <c r="D2053" s="19"/>
      <c r="E2053" s="19"/>
      <c r="F2053" s="19"/>
      <c r="G2053" s="10">
        <f>+Vendes[[#This Row],[Base Imposable]]*Vendes[[#This Row],[% IVA]]</f>
        <v>0</v>
      </c>
      <c r="H2053" s="10">
        <f>-Vendes[[#This Row],[Base Imposable]]*Vendes[[#This Row],[% IRPF]]</f>
        <v>0</v>
      </c>
      <c r="I2053" s="10">
        <f>+Vendes[[#This Row],[Base Imposable]]+Vendes[[#This Row],[Quota IVA]]+Vendes[[#This Row],[IRPF]]</f>
        <v>0</v>
      </c>
      <c r="J2053" s="19"/>
      <c r="K2053" s="17">
        <f>+MONTH(Vendes[[#This Row],[Data Factura]])</f>
        <v>1</v>
      </c>
      <c r="L2053" s="17">
        <f>+YEAR(Vendes[[#This Row],[Data Factura]])</f>
        <v>1900</v>
      </c>
      <c r="M2053" s="18">
        <f>+Vendes[[#This Row],[Data Factura]]</f>
        <v>0</v>
      </c>
      <c r="N2053" s="15" t="s">
        <v>15</v>
      </c>
      <c r="O2053" s="10">
        <f>+Vendes[[#This Row],[Base Imposable]]</f>
        <v>0</v>
      </c>
    </row>
    <row r="2054" spans="1:15" ht="15" customHeight="1" x14ac:dyDescent="0.3">
      <c r="A2054" s="19"/>
      <c r="B2054" s="19"/>
      <c r="C2054" s="19"/>
      <c r="D2054" s="19"/>
      <c r="E2054" s="19"/>
      <c r="F2054" s="19"/>
      <c r="G2054" s="10">
        <f>+Vendes[[#This Row],[Base Imposable]]*Vendes[[#This Row],[% IVA]]</f>
        <v>0</v>
      </c>
      <c r="H2054" s="10">
        <f>-Vendes[[#This Row],[Base Imposable]]*Vendes[[#This Row],[% IRPF]]</f>
        <v>0</v>
      </c>
      <c r="I2054" s="10">
        <f>+Vendes[[#This Row],[Base Imposable]]+Vendes[[#This Row],[Quota IVA]]+Vendes[[#This Row],[IRPF]]</f>
        <v>0</v>
      </c>
      <c r="J2054" s="19"/>
      <c r="K2054" s="17">
        <f>+MONTH(Vendes[[#This Row],[Data Factura]])</f>
        <v>1</v>
      </c>
      <c r="L2054" s="17">
        <f>+YEAR(Vendes[[#This Row],[Data Factura]])</f>
        <v>1900</v>
      </c>
      <c r="M2054" s="18">
        <f>+Vendes[[#This Row],[Data Factura]]</f>
        <v>0</v>
      </c>
      <c r="N2054" s="15" t="s">
        <v>15</v>
      </c>
      <c r="O2054" s="10">
        <f>+Vendes[[#This Row],[Base Imposable]]</f>
        <v>0</v>
      </c>
    </row>
    <row r="2055" spans="1:15" ht="15" customHeight="1" x14ac:dyDescent="0.3">
      <c r="A2055" s="19"/>
      <c r="B2055" s="19"/>
      <c r="C2055" s="19"/>
      <c r="D2055" s="19"/>
      <c r="E2055" s="19"/>
      <c r="F2055" s="19"/>
      <c r="G2055" s="10">
        <f>+Vendes[[#This Row],[Base Imposable]]*Vendes[[#This Row],[% IVA]]</f>
        <v>0</v>
      </c>
      <c r="H2055" s="10">
        <f>-Vendes[[#This Row],[Base Imposable]]*Vendes[[#This Row],[% IRPF]]</f>
        <v>0</v>
      </c>
      <c r="I2055" s="10">
        <f>+Vendes[[#This Row],[Base Imposable]]+Vendes[[#This Row],[Quota IVA]]+Vendes[[#This Row],[IRPF]]</f>
        <v>0</v>
      </c>
      <c r="J2055" s="19"/>
      <c r="K2055" s="17">
        <f>+MONTH(Vendes[[#This Row],[Data Factura]])</f>
        <v>1</v>
      </c>
      <c r="L2055" s="17">
        <f>+YEAR(Vendes[[#This Row],[Data Factura]])</f>
        <v>1900</v>
      </c>
      <c r="M2055" s="18">
        <f>+Vendes[[#This Row],[Data Factura]]</f>
        <v>0</v>
      </c>
      <c r="N2055" s="15" t="s">
        <v>15</v>
      </c>
      <c r="O2055" s="10">
        <f>+Vendes[[#This Row],[Base Imposable]]</f>
        <v>0</v>
      </c>
    </row>
    <row r="2056" spans="1:15" ht="15" customHeight="1" x14ac:dyDescent="0.3">
      <c r="A2056" s="19"/>
      <c r="B2056" s="19"/>
      <c r="C2056" s="19"/>
      <c r="D2056" s="19"/>
      <c r="E2056" s="19"/>
      <c r="F2056" s="19"/>
      <c r="G2056" s="10">
        <f>+Vendes[[#This Row],[Base Imposable]]*Vendes[[#This Row],[% IVA]]</f>
        <v>0</v>
      </c>
      <c r="H2056" s="10">
        <f>-Vendes[[#This Row],[Base Imposable]]*Vendes[[#This Row],[% IRPF]]</f>
        <v>0</v>
      </c>
      <c r="I2056" s="10">
        <f>+Vendes[[#This Row],[Base Imposable]]+Vendes[[#This Row],[Quota IVA]]+Vendes[[#This Row],[IRPF]]</f>
        <v>0</v>
      </c>
      <c r="J2056" s="19"/>
      <c r="K2056" s="17">
        <f>+MONTH(Vendes[[#This Row],[Data Factura]])</f>
        <v>1</v>
      </c>
      <c r="L2056" s="17">
        <f>+YEAR(Vendes[[#This Row],[Data Factura]])</f>
        <v>1900</v>
      </c>
      <c r="M2056" s="18">
        <f>+Vendes[[#This Row],[Data Factura]]</f>
        <v>0</v>
      </c>
      <c r="N2056" s="15" t="s">
        <v>15</v>
      </c>
      <c r="O2056" s="10">
        <f>+Vendes[[#This Row],[Base Imposable]]</f>
        <v>0</v>
      </c>
    </row>
    <row r="2057" spans="1:15" ht="15" customHeight="1" x14ac:dyDescent="0.3">
      <c r="A2057" s="19"/>
      <c r="B2057" s="19"/>
      <c r="C2057" s="19"/>
      <c r="D2057" s="19"/>
      <c r="E2057" s="19"/>
      <c r="F2057" s="19"/>
      <c r="G2057" s="10">
        <f>+Vendes[[#This Row],[Base Imposable]]*Vendes[[#This Row],[% IVA]]</f>
        <v>0</v>
      </c>
      <c r="H2057" s="10">
        <f>-Vendes[[#This Row],[Base Imposable]]*Vendes[[#This Row],[% IRPF]]</f>
        <v>0</v>
      </c>
      <c r="I2057" s="10">
        <f>+Vendes[[#This Row],[Base Imposable]]+Vendes[[#This Row],[Quota IVA]]+Vendes[[#This Row],[IRPF]]</f>
        <v>0</v>
      </c>
      <c r="J2057" s="19"/>
      <c r="K2057" s="17">
        <f>+MONTH(Vendes[[#This Row],[Data Factura]])</f>
        <v>1</v>
      </c>
      <c r="L2057" s="17">
        <f>+YEAR(Vendes[[#This Row],[Data Factura]])</f>
        <v>1900</v>
      </c>
      <c r="M2057" s="18">
        <f>+Vendes[[#This Row],[Data Factura]]</f>
        <v>0</v>
      </c>
      <c r="N2057" s="15" t="s">
        <v>15</v>
      </c>
      <c r="O2057" s="10">
        <f>+Vendes[[#This Row],[Base Imposable]]</f>
        <v>0</v>
      </c>
    </row>
    <row r="2058" spans="1:15" ht="15" customHeight="1" x14ac:dyDescent="0.3">
      <c r="A2058" s="19"/>
      <c r="B2058" s="19"/>
      <c r="C2058" s="19"/>
      <c r="D2058" s="19"/>
      <c r="E2058" s="19"/>
      <c r="F2058" s="19"/>
      <c r="G2058" s="10">
        <f>+Vendes[[#This Row],[Base Imposable]]*Vendes[[#This Row],[% IVA]]</f>
        <v>0</v>
      </c>
      <c r="H2058" s="10">
        <f>-Vendes[[#This Row],[Base Imposable]]*Vendes[[#This Row],[% IRPF]]</f>
        <v>0</v>
      </c>
      <c r="I2058" s="10">
        <f>+Vendes[[#This Row],[Base Imposable]]+Vendes[[#This Row],[Quota IVA]]+Vendes[[#This Row],[IRPF]]</f>
        <v>0</v>
      </c>
      <c r="J2058" s="19"/>
      <c r="K2058" s="17">
        <f>+MONTH(Vendes[[#This Row],[Data Factura]])</f>
        <v>1</v>
      </c>
      <c r="L2058" s="17">
        <f>+YEAR(Vendes[[#This Row],[Data Factura]])</f>
        <v>1900</v>
      </c>
      <c r="M2058" s="18">
        <f>+Vendes[[#This Row],[Data Factura]]</f>
        <v>0</v>
      </c>
      <c r="N2058" s="15" t="s">
        <v>15</v>
      </c>
      <c r="O2058" s="10">
        <f>+Vendes[[#This Row],[Base Imposable]]</f>
        <v>0</v>
      </c>
    </row>
    <row r="2059" spans="1:15" ht="15" customHeight="1" x14ac:dyDescent="0.3">
      <c r="A2059" s="19"/>
      <c r="B2059" s="19"/>
      <c r="C2059" s="19"/>
      <c r="D2059" s="19"/>
      <c r="E2059" s="19"/>
      <c r="F2059" s="19"/>
      <c r="G2059" s="10">
        <f>+Vendes[[#This Row],[Base Imposable]]*Vendes[[#This Row],[% IVA]]</f>
        <v>0</v>
      </c>
      <c r="H2059" s="10">
        <f>-Vendes[[#This Row],[Base Imposable]]*Vendes[[#This Row],[% IRPF]]</f>
        <v>0</v>
      </c>
      <c r="I2059" s="10">
        <f>+Vendes[[#This Row],[Base Imposable]]+Vendes[[#This Row],[Quota IVA]]+Vendes[[#This Row],[IRPF]]</f>
        <v>0</v>
      </c>
      <c r="J2059" s="19"/>
      <c r="K2059" s="17">
        <f>+MONTH(Vendes[[#This Row],[Data Factura]])</f>
        <v>1</v>
      </c>
      <c r="L2059" s="17">
        <f>+YEAR(Vendes[[#This Row],[Data Factura]])</f>
        <v>1900</v>
      </c>
      <c r="M2059" s="18">
        <f>+Vendes[[#This Row],[Data Factura]]</f>
        <v>0</v>
      </c>
      <c r="N2059" s="15" t="s">
        <v>15</v>
      </c>
      <c r="O2059" s="10">
        <f>+Vendes[[#This Row],[Base Imposable]]</f>
        <v>0</v>
      </c>
    </row>
    <row r="2060" spans="1:15" ht="15" customHeight="1" x14ac:dyDescent="0.3">
      <c r="A2060" s="19"/>
      <c r="B2060" s="19"/>
      <c r="C2060" s="19"/>
      <c r="D2060" s="19"/>
      <c r="E2060" s="19"/>
      <c r="F2060" s="19"/>
      <c r="G2060" s="10">
        <f>+Vendes[[#This Row],[Base Imposable]]*Vendes[[#This Row],[% IVA]]</f>
        <v>0</v>
      </c>
      <c r="H2060" s="10">
        <f>-Vendes[[#This Row],[Base Imposable]]*Vendes[[#This Row],[% IRPF]]</f>
        <v>0</v>
      </c>
      <c r="I2060" s="10">
        <f>+Vendes[[#This Row],[Base Imposable]]+Vendes[[#This Row],[Quota IVA]]+Vendes[[#This Row],[IRPF]]</f>
        <v>0</v>
      </c>
      <c r="J2060" s="19"/>
      <c r="K2060" s="17">
        <f>+MONTH(Vendes[[#This Row],[Data Factura]])</f>
        <v>1</v>
      </c>
      <c r="L2060" s="17">
        <f>+YEAR(Vendes[[#This Row],[Data Factura]])</f>
        <v>1900</v>
      </c>
      <c r="M2060" s="18">
        <f>+Vendes[[#This Row],[Data Factura]]</f>
        <v>0</v>
      </c>
      <c r="N2060" s="15" t="s">
        <v>15</v>
      </c>
      <c r="O2060" s="10">
        <f>+Vendes[[#This Row],[Base Imposable]]</f>
        <v>0</v>
      </c>
    </row>
    <row r="2061" spans="1:15" ht="15" customHeight="1" x14ac:dyDescent="0.3">
      <c r="A2061" s="19"/>
      <c r="B2061" s="19"/>
      <c r="C2061" s="19"/>
      <c r="D2061" s="19"/>
      <c r="E2061" s="19"/>
      <c r="F2061" s="19"/>
      <c r="G2061" s="10">
        <f>+Vendes[[#This Row],[Base Imposable]]*Vendes[[#This Row],[% IVA]]</f>
        <v>0</v>
      </c>
      <c r="H2061" s="10">
        <f>-Vendes[[#This Row],[Base Imposable]]*Vendes[[#This Row],[% IRPF]]</f>
        <v>0</v>
      </c>
      <c r="I2061" s="10">
        <f>+Vendes[[#This Row],[Base Imposable]]+Vendes[[#This Row],[Quota IVA]]+Vendes[[#This Row],[IRPF]]</f>
        <v>0</v>
      </c>
      <c r="J2061" s="19"/>
      <c r="K2061" s="17">
        <f>+MONTH(Vendes[[#This Row],[Data Factura]])</f>
        <v>1</v>
      </c>
      <c r="L2061" s="17">
        <f>+YEAR(Vendes[[#This Row],[Data Factura]])</f>
        <v>1900</v>
      </c>
      <c r="M2061" s="18">
        <f>+Vendes[[#This Row],[Data Factura]]</f>
        <v>0</v>
      </c>
      <c r="N2061" s="15" t="s">
        <v>15</v>
      </c>
      <c r="O2061" s="10">
        <f>+Vendes[[#This Row],[Base Imposable]]</f>
        <v>0</v>
      </c>
    </row>
    <row r="2062" spans="1:15" ht="15" customHeight="1" x14ac:dyDescent="0.3">
      <c r="A2062" s="19"/>
      <c r="B2062" s="19"/>
      <c r="C2062" s="19"/>
      <c r="D2062" s="19"/>
      <c r="E2062" s="19"/>
      <c r="F2062" s="19"/>
      <c r="G2062" s="10">
        <f>+Vendes[[#This Row],[Base Imposable]]*Vendes[[#This Row],[% IVA]]</f>
        <v>0</v>
      </c>
      <c r="H2062" s="10">
        <f>-Vendes[[#This Row],[Base Imposable]]*Vendes[[#This Row],[% IRPF]]</f>
        <v>0</v>
      </c>
      <c r="I2062" s="10">
        <f>+Vendes[[#This Row],[Base Imposable]]+Vendes[[#This Row],[Quota IVA]]+Vendes[[#This Row],[IRPF]]</f>
        <v>0</v>
      </c>
      <c r="J2062" s="19"/>
      <c r="K2062" s="17">
        <f>+MONTH(Vendes[[#This Row],[Data Factura]])</f>
        <v>1</v>
      </c>
      <c r="L2062" s="17">
        <f>+YEAR(Vendes[[#This Row],[Data Factura]])</f>
        <v>1900</v>
      </c>
      <c r="M2062" s="18">
        <f>+Vendes[[#This Row],[Data Factura]]</f>
        <v>0</v>
      </c>
      <c r="N2062" s="15" t="s">
        <v>15</v>
      </c>
      <c r="O2062" s="10">
        <f>+Vendes[[#This Row],[Base Imposable]]</f>
        <v>0</v>
      </c>
    </row>
    <row r="2063" spans="1:15" ht="15" customHeight="1" x14ac:dyDescent="0.3">
      <c r="A2063" s="19"/>
      <c r="B2063" s="19"/>
      <c r="C2063" s="19"/>
      <c r="D2063" s="19"/>
      <c r="E2063" s="19"/>
      <c r="F2063" s="19"/>
      <c r="G2063" s="10">
        <f>+Vendes[[#This Row],[Base Imposable]]*Vendes[[#This Row],[% IVA]]</f>
        <v>0</v>
      </c>
      <c r="H2063" s="10">
        <f>-Vendes[[#This Row],[Base Imposable]]*Vendes[[#This Row],[% IRPF]]</f>
        <v>0</v>
      </c>
      <c r="I2063" s="10">
        <f>+Vendes[[#This Row],[Base Imposable]]+Vendes[[#This Row],[Quota IVA]]+Vendes[[#This Row],[IRPF]]</f>
        <v>0</v>
      </c>
      <c r="J2063" s="19"/>
      <c r="K2063" s="17">
        <f>+MONTH(Vendes[[#This Row],[Data Factura]])</f>
        <v>1</v>
      </c>
      <c r="L2063" s="17">
        <f>+YEAR(Vendes[[#This Row],[Data Factura]])</f>
        <v>1900</v>
      </c>
      <c r="M2063" s="18">
        <f>+Vendes[[#This Row],[Data Factura]]</f>
        <v>0</v>
      </c>
      <c r="N2063" s="15" t="s">
        <v>15</v>
      </c>
      <c r="O2063" s="10">
        <f>+Vendes[[#This Row],[Base Imposable]]</f>
        <v>0</v>
      </c>
    </row>
    <row r="2064" spans="1:15" ht="15" customHeight="1" x14ac:dyDescent="0.3">
      <c r="A2064" s="19"/>
      <c r="B2064" s="19"/>
      <c r="C2064" s="19"/>
      <c r="D2064" s="19"/>
      <c r="E2064" s="19"/>
      <c r="F2064" s="19"/>
      <c r="G2064" s="10">
        <f>+Vendes[[#This Row],[Base Imposable]]*Vendes[[#This Row],[% IVA]]</f>
        <v>0</v>
      </c>
      <c r="H2064" s="10">
        <f>-Vendes[[#This Row],[Base Imposable]]*Vendes[[#This Row],[% IRPF]]</f>
        <v>0</v>
      </c>
      <c r="I2064" s="10">
        <f>+Vendes[[#This Row],[Base Imposable]]+Vendes[[#This Row],[Quota IVA]]+Vendes[[#This Row],[IRPF]]</f>
        <v>0</v>
      </c>
      <c r="J2064" s="19"/>
      <c r="K2064" s="17">
        <f>+MONTH(Vendes[[#This Row],[Data Factura]])</f>
        <v>1</v>
      </c>
      <c r="L2064" s="17">
        <f>+YEAR(Vendes[[#This Row],[Data Factura]])</f>
        <v>1900</v>
      </c>
      <c r="M2064" s="18">
        <f>+Vendes[[#This Row],[Data Factura]]</f>
        <v>0</v>
      </c>
      <c r="N2064" s="15" t="s">
        <v>15</v>
      </c>
      <c r="O2064" s="10">
        <f>+Vendes[[#This Row],[Base Imposable]]</f>
        <v>0</v>
      </c>
    </row>
    <row r="2065" spans="1:15" ht="15" customHeight="1" x14ac:dyDescent="0.3">
      <c r="A2065" s="19"/>
      <c r="B2065" s="19"/>
      <c r="C2065" s="19"/>
      <c r="D2065" s="19"/>
      <c r="E2065" s="19"/>
      <c r="F2065" s="19"/>
      <c r="G2065" s="10">
        <f>+Vendes[[#This Row],[Base Imposable]]*Vendes[[#This Row],[% IVA]]</f>
        <v>0</v>
      </c>
      <c r="H2065" s="10">
        <f>-Vendes[[#This Row],[Base Imposable]]*Vendes[[#This Row],[% IRPF]]</f>
        <v>0</v>
      </c>
      <c r="I2065" s="10">
        <f>+Vendes[[#This Row],[Base Imposable]]+Vendes[[#This Row],[Quota IVA]]+Vendes[[#This Row],[IRPF]]</f>
        <v>0</v>
      </c>
      <c r="J2065" s="19"/>
      <c r="K2065" s="17">
        <f>+MONTH(Vendes[[#This Row],[Data Factura]])</f>
        <v>1</v>
      </c>
      <c r="L2065" s="17">
        <f>+YEAR(Vendes[[#This Row],[Data Factura]])</f>
        <v>1900</v>
      </c>
      <c r="M2065" s="18">
        <f>+Vendes[[#This Row],[Data Factura]]</f>
        <v>0</v>
      </c>
      <c r="N2065" s="15" t="s">
        <v>15</v>
      </c>
      <c r="O2065" s="10">
        <f>+Vendes[[#This Row],[Base Imposable]]</f>
        <v>0</v>
      </c>
    </row>
    <row r="2066" spans="1:15" ht="15" customHeight="1" x14ac:dyDescent="0.3">
      <c r="A2066" s="19"/>
      <c r="B2066" s="19"/>
      <c r="C2066" s="19"/>
      <c r="D2066" s="19"/>
      <c r="E2066" s="19"/>
      <c r="F2066" s="19"/>
      <c r="G2066" s="10">
        <f>+Vendes[[#This Row],[Base Imposable]]*Vendes[[#This Row],[% IVA]]</f>
        <v>0</v>
      </c>
      <c r="H2066" s="10">
        <f>-Vendes[[#This Row],[Base Imposable]]*Vendes[[#This Row],[% IRPF]]</f>
        <v>0</v>
      </c>
      <c r="I2066" s="10">
        <f>+Vendes[[#This Row],[Base Imposable]]+Vendes[[#This Row],[Quota IVA]]+Vendes[[#This Row],[IRPF]]</f>
        <v>0</v>
      </c>
      <c r="J2066" s="19"/>
      <c r="K2066" s="17">
        <f>+MONTH(Vendes[[#This Row],[Data Factura]])</f>
        <v>1</v>
      </c>
      <c r="L2066" s="17">
        <f>+YEAR(Vendes[[#This Row],[Data Factura]])</f>
        <v>1900</v>
      </c>
      <c r="M2066" s="18">
        <f>+Vendes[[#This Row],[Data Factura]]</f>
        <v>0</v>
      </c>
      <c r="N2066" s="15" t="s">
        <v>15</v>
      </c>
      <c r="O2066" s="10">
        <f>+Vendes[[#This Row],[Base Imposable]]</f>
        <v>0</v>
      </c>
    </row>
    <row r="2067" spans="1:15" ht="15" customHeight="1" x14ac:dyDescent="0.3">
      <c r="A2067" s="19"/>
      <c r="B2067" s="19"/>
      <c r="C2067" s="19"/>
      <c r="D2067" s="19"/>
      <c r="E2067" s="19"/>
      <c r="F2067" s="19"/>
      <c r="G2067" s="10">
        <f>+Vendes[[#This Row],[Base Imposable]]*Vendes[[#This Row],[% IVA]]</f>
        <v>0</v>
      </c>
      <c r="H2067" s="10">
        <f>-Vendes[[#This Row],[Base Imposable]]*Vendes[[#This Row],[% IRPF]]</f>
        <v>0</v>
      </c>
      <c r="I2067" s="10">
        <f>+Vendes[[#This Row],[Base Imposable]]+Vendes[[#This Row],[Quota IVA]]+Vendes[[#This Row],[IRPF]]</f>
        <v>0</v>
      </c>
      <c r="J2067" s="19"/>
      <c r="K2067" s="17">
        <f>+MONTH(Vendes[[#This Row],[Data Factura]])</f>
        <v>1</v>
      </c>
      <c r="L2067" s="17">
        <f>+YEAR(Vendes[[#This Row],[Data Factura]])</f>
        <v>1900</v>
      </c>
      <c r="M2067" s="18">
        <f>+Vendes[[#This Row],[Data Factura]]</f>
        <v>0</v>
      </c>
      <c r="N2067" s="15" t="s">
        <v>15</v>
      </c>
      <c r="O2067" s="10">
        <f>+Vendes[[#This Row],[Base Imposable]]</f>
        <v>0</v>
      </c>
    </row>
    <row r="2068" spans="1:15" ht="15" customHeight="1" x14ac:dyDescent="0.3">
      <c r="A2068" s="19"/>
      <c r="B2068" s="19"/>
      <c r="C2068" s="19"/>
      <c r="D2068" s="19"/>
      <c r="E2068" s="19"/>
      <c r="F2068" s="19"/>
      <c r="G2068" s="10">
        <f>+Vendes[[#This Row],[Base Imposable]]*Vendes[[#This Row],[% IVA]]</f>
        <v>0</v>
      </c>
      <c r="H2068" s="10">
        <f>-Vendes[[#This Row],[Base Imposable]]*Vendes[[#This Row],[% IRPF]]</f>
        <v>0</v>
      </c>
      <c r="I2068" s="10">
        <f>+Vendes[[#This Row],[Base Imposable]]+Vendes[[#This Row],[Quota IVA]]+Vendes[[#This Row],[IRPF]]</f>
        <v>0</v>
      </c>
      <c r="J2068" s="19"/>
      <c r="K2068" s="17">
        <f>+MONTH(Vendes[[#This Row],[Data Factura]])</f>
        <v>1</v>
      </c>
      <c r="L2068" s="17">
        <f>+YEAR(Vendes[[#This Row],[Data Factura]])</f>
        <v>1900</v>
      </c>
      <c r="M2068" s="18">
        <f>+Vendes[[#This Row],[Data Factura]]</f>
        <v>0</v>
      </c>
      <c r="N2068" s="15" t="s">
        <v>15</v>
      </c>
      <c r="O2068" s="10">
        <f>+Vendes[[#This Row],[Base Imposable]]</f>
        <v>0</v>
      </c>
    </row>
    <row r="2069" spans="1:15" ht="15" customHeight="1" x14ac:dyDescent="0.3">
      <c r="A2069" s="19"/>
      <c r="B2069" s="19"/>
      <c r="C2069" s="19"/>
      <c r="D2069" s="19"/>
      <c r="E2069" s="19"/>
      <c r="F2069" s="19"/>
      <c r="G2069" s="10">
        <f>+Vendes[[#This Row],[Base Imposable]]*Vendes[[#This Row],[% IVA]]</f>
        <v>0</v>
      </c>
      <c r="H2069" s="10">
        <f>-Vendes[[#This Row],[Base Imposable]]*Vendes[[#This Row],[% IRPF]]</f>
        <v>0</v>
      </c>
      <c r="I2069" s="10">
        <f>+Vendes[[#This Row],[Base Imposable]]+Vendes[[#This Row],[Quota IVA]]+Vendes[[#This Row],[IRPF]]</f>
        <v>0</v>
      </c>
      <c r="J2069" s="19"/>
      <c r="K2069" s="17">
        <f>+MONTH(Vendes[[#This Row],[Data Factura]])</f>
        <v>1</v>
      </c>
      <c r="L2069" s="17">
        <f>+YEAR(Vendes[[#This Row],[Data Factura]])</f>
        <v>1900</v>
      </c>
      <c r="M2069" s="18">
        <f>+Vendes[[#This Row],[Data Factura]]</f>
        <v>0</v>
      </c>
      <c r="N2069" s="15" t="s">
        <v>15</v>
      </c>
      <c r="O2069" s="10">
        <f>+Vendes[[#This Row],[Base Imposable]]</f>
        <v>0</v>
      </c>
    </row>
    <row r="2070" spans="1:15" ht="15" customHeight="1" x14ac:dyDescent="0.3">
      <c r="A2070" s="19"/>
      <c r="B2070" s="19"/>
      <c r="C2070" s="19"/>
      <c r="D2070" s="19"/>
      <c r="E2070" s="19"/>
      <c r="F2070" s="19"/>
      <c r="G2070" s="10">
        <f>+Vendes[[#This Row],[Base Imposable]]*Vendes[[#This Row],[% IVA]]</f>
        <v>0</v>
      </c>
      <c r="H2070" s="10">
        <f>-Vendes[[#This Row],[Base Imposable]]*Vendes[[#This Row],[% IRPF]]</f>
        <v>0</v>
      </c>
      <c r="I2070" s="10">
        <f>+Vendes[[#This Row],[Base Imposable]]+Vendes[[#This Row],[Quota IVA]]+Vendes[[#This Row],[IRPF]]</f>
        <v>0</v>
      </c>
      <c r="J2070" s="19"/>
      <c r="K2070" s="17">
        <f>+MONTH(Vendes[[#This Row],[Data Factura]])</f>
        <v>1</v>
      </c>
      <c r="L2070" s="17">
        <f>+YEAR(Vendes[[#This Row],[Data Factura]])</f>
        <v>1900</v>
      </c>
      <c r="M2070" s="18">
        <f>+Vendes[[#This Row],[Data Factura]]</f>
        <v>0</v>
      </c>
      <c r="N2070" s="15" t="s">
        <v>15</v>
      </c>
      <c r="O2070" s="10">
        <f>+Vendes[[#This Row],[Base Imposable]]</f>
        <v>0</v>
      </c>
    </row>
    <row r="2071" spans="1:15" ht="15" customHeight="1" x14ac:dyDescent="0.3">
      <c r="A2071" s="19"/>
      <c r="B2071" s="19"/>
      <c r="C2071" s="19"/>
      <c r="D2071" s="19"/>
      <c r="E2071" s="19"/>
      <c r="F2071" s="19"/>
      <c r="G2071" s="10">
        <f>+Vendes[[#This Row],[Base Imposable]]*Vendes[[#This Row],[% IVA]]</f>
        <v>0</v>
      </c>
      <c r="H2071" s="10">
        <f>-Vendes[[#This Row],[Base Imposable]]*Vendes[[#This Row],[% IRPF]]</f>
        <v>0</v>
      </c>
      <c r="I2071" s="10">
        <f>+Vendes[[#This Row],[Base Imposable]]+Vendes[[#This Row],[Quota IVA]]+Vendes[[#This Row],[IRPF]]</f>
        <v>0</v>
      </c>
      <c r="J2071" s="19"/>
      <c r="K2071" s="17">
        <f>+MONTH(Vendes[[#This Row],[Data Factura]])</f>
        <v>1</v>
      </c>
      <c r="L2071" s="17">
        <f>+YEAR(Vendes[[#This Row],[Data Factura]])</f>
        <v>1900</v>
      </c>
      <c r="M2071" s="18">
        <f>+Vendes[[#This Row],[Data Factura]]</f>
        <v>0</v>
      </c>
      <c r="N2071" s="15" t="s">
        <v>15</v>
      </c>
      <c r="O2071" s="10">
        <f>+Vendes[[#This Row],[Base Imposable]]</f>
        <v>0</v>
      </c>
    </row>
    <row r="2072" spans="1:15" ht="15" customHeight="1" x14ac:dyDescent="0.3">
      <c r="A2072" s="19"/>
      <c r="B2072" s="19"/>
      <c r="C2072" s="19"/>
      <c r="D2072" s="19"/>
      <c r="E2072" s="19"/>
      <c r="F2072" s="19"/>
      <c r="G2072" s="10">
        <f>+Vendes[[#This Row],[Base Imposable]]*Vendes[[#This Row],[% IVA]]</f>
        <v>0</v>
      </c>
      <c r="H2072" s="10">
        <f>-Vendes[[#This Row],[Base Imposable]]*Vendes[[#This Row],[% IRPF]]</f>
        <v>0</v>
      </c>
      <c r="I2072" s="10">
        <f>+Vendes[[#This Row],[Base Imposable]]+Vendes[[#This Row],[Quota IVA]]+Vendes[[#This Row],[IRPF]]</f>
        <v>0</v>
      </c>
      <c r="J2072" s="19"/>
      <c r="K2072" s="17">
        <f>+MONTH(Vendes[[#This Row],[Data Factura]])</f>
        <v>1</v>
      </c>
      <c r="L2072" s="17">
        <f>+YEAR(Vendes[[#This Row],[Data Factura]])</f>
        <v>1900</v>
      </c>
      <c r="M2072" s="18">
        <f>+Vendes[[#This Row],[Data Factura]]</f>
        <v>0</v>
      </c>
      <c r="N2072" s="15" t="s">
        <v>15</v>
      </c>
      <c r="O2072" s="10">
        <f>+Vendes[[#This Row],[Base Imposable]]</f>
        <v>0</v>
      </c>
    </row>
    <row r="2073" spans="1:15" ht="15" customHeight="1" x14ac:dyDescent="0.3">
      <c r="A2073" s="19"/>
      <c r="B2073" s="19"/>
      <c r="C2073" s="19"/>
      <c r="D2073" s="19"/>
      <c r="E2073" s="19"/>
      <c r="F2073" s="19"/>
      <c r="G2073" s="10">
        <f>+Vendes[[#This Row],[Base Imposable]]*Vendes[[#This Row],[% IVA]]</f>
        <v>0</v>
      </c>
      <c r="H2073" s="10">
        <f>-Vendes[[#This Row],[Base Imposable]]*Vendes[[#This Row],[% IRPF]]</f>
        <v>0</v>
      </c>
      <c r="I2073" s="10">
        <f>+Vendes[[#This Row],[Base Imposable]]+Vendes[[#This Row],[Quota IVA]]+Vendes[[#This Row],[IRPF]]</f>
        <v>0</v>
      </c>
      <c r="J2073" s="19"/>
      <c r="K2073" s="17">
        <f>+MONTH(Vendes[[#This Row],[Data Factura]])</f>
        <v>1</v>
      </c>
      <c r="L2073" s="17">
        <f>+YEAR(Vendes[[#This Row],[Data Factura]])</f>
        <v>1900</v>
      </c>
      <c r="M2073" s="18">
        <f>+Vendes[[#This Row],[Data Factura]]</f>
        <v>0</v>
      </c>
      <c r="N2073" s="15" t="s">
        <v>15</v>
      </c>
      <c r="O2073" s="10">
        <f>+Vendes[[#This Row],[Base Imposable]]</f>
        <v>0</v>
      </c>
    </row>
    <row r="2074" spans="1:15" ht="15" customHeight="1" x14ac:dyDescent="0.3">
      <c r="A2074" s="19"/>
      <c r="B2074" s="19"/>
      <c r="C2074" s="19"/>
      <c r="D2074" s="19"/>
      <c r="E2074" s="19"/>
      <c r="F2074" s="19"/>
      <c r="G2074" s="10">
        <f>+Vendes[[#This Row],[Base Imposable]]*Vendes[[#This Row],[% IVA]]</f>
        <v>0</v>
      </c>
      <c r="H2074" s="10">
        <f>-Vendes[[#This Row],[Base Imposable]]*Vendes[[#This Row],[% IRPF]]</f>
        <v>0</v>
      </c>
      <c r="I2074" s="10">
        <f>+Vendes[[#This Row],[Base Imposable]]+Vendes[[#This Row],[Quota IVA]]+Vendes[[#This Row],[IRPF]]</f>
        <v>0</v>
      </c>
      <c r="J2074" s="19"/>
      <c r="K2074" s="17">
        <f>+MONTH(Vendes[[#This Row],[Data Factura]])</f>
        <v>1</v>
      </c>
      <c r="L2074" s="17">
        <f>+YEAR(Vendes[[#This Row],[Data Factura]])</f>
        <v>1900</v>
      </c>
      <c r="M2074" s="18">
        <f>+Vendes[[#This Row],[Data Factura]]</f>
        <v>0</v>
      </c>
      <c r="N2074" s="15" t="s">
        <v>15</v>
      </c>
      <c r="O2074" s="10">
        <f>+Vendes[[#This Row],[Base Imposable]]</f>
        <v>0</v>
      </c>
    </row>
    <row r="2075" spans="1:15" ht="15" customHeight="1" x14ac:dyDescent="0.3">
      <c r="A2075" s="19"/>
      <c r="B2075" s="19"/>
      <c r="C2075" s="19"/>
      <c r="D2075" s="19"/>
      <c r="E2075" s="19"/>
      <c r="F2075" s="19"/>
      <c r="G2075" s="10">
        <f>+Vendes[[#This Row],[Base Imposable]]*Vendes[[#This Row],[% IVA]]</f>
        <v>0</v>
      </c>
      <c r="H2075" s="10">
        <f>-Vendes[[#This Row],[Base Imposable]]*Vendes[[#This Row],[% IRPF]]</f>
        <v>0</v>
      </c>
      <c r="I2075" s="10">
        <f>+Vendes[[#This Row],[Base Imposable]]+Vendes[[#This Row],[Quota IVA]]+Vendes[[#This Row],[IRPF]]</f>
        <v>0</v>
      </c>
      <c r="J2075" s="19"/>
      <c r="K2075" s="17">
        <f>+MONTH(Vendes[[#This Row],[Data Factura]])</f>
        <v>1</v>
      </c>
      <c r="L2075" s="17">
        <f>+YEAR(Vendes[[#This Row],[Data Factura]])</f>
        <v>1900</v>
      </c>
      <c r="M2075" s="18">
        <f>+Vendes[[#This Row],[Data Factura]]</f>
        <v>0</v>
      </c>
      <c r="N2075" s="15" t="s">
        <v>15</v>
      </c>
      <c r="O2075" s="10">
        <f>+Vendes[[#This Row],[Base Imposable]]</f>
        <v>0</v>
      </c>
    </row>
    <row r="2076" spans="1:15" ht="15" customHeight="1" x14ac:dyDescent="0.3">
      <c r="A2076" s="19"/>
      <c r="B2076" s="19"/>
      <c r="C2076" s="19"/>
      <c r="D2076" s="19"/>
      <c r="E2076" s="19"/>
      <c r="F2076" s="19"/>
      <c r="G2076" s="10">
        <f>+Vendes[[#This Row],[Base Imposable]]*Vendes[[#This Row],[% IVA]]</f>
        <v>0</v>
      </c>
      <c r="H2076" s="10">
        <f>-Vendes[[#This Row],[Base Imposable]]*Vendes[[#This Row],[% IRPF]]</f>
        <v>0</v>
      </c>
      <c r="I2076" s="10">
        <f>+Vendes[[#This Row],[Base Imposable]]+Vendes[[#This Row],[Quota IVA]]+Vendes[[#This Row],[IRPF]]</f>
        <v>0</v>
      </c>
      <c r="J2076" s="19"/>
      <c r="K2076" s="17">
        <f>+MONTH(Vendes[[#This Row],[Data Factura]])</f>
        <v>1</v>
      </c>
      <c r="L2076" s="17">
        <f>+YEAR(Vendes[[#This Row],[Data Factura]])</f>
        <v>1900</v>
      </c>
      <c r="M2076" s="18">
        <f>+Vendes[[#This Row],[Data Factura]]</f>
        <v>0</v>
      </c>
      <c r="N2076" s="15" t="s">
        <v>15</v>
      </c>
      <c r="O2076" s="10">
        <f>+Vendes[[#This Row],[Base Imposable]]</f>
        <v>0</v>
      </c>
    </row>
    <row r="2077" spans="1:15" ht="15" customHeight="1" x14ac:dyDescent="0.3">
      <c r="A2077" s="19"/>
      <c r="B2077" s="19"/>
      <c r="C2077" s="19"/>
      <c r="D2077" s="19"/>
      <c r="E2077" s="19"/>
      <c r="F2077" s="19"/>
      <c r="G2077" s="10">
        <f>+Vendes[[#This Row],[Base Imposable]]*Vendes[[#This Row],[% IVA]]</f>
        <v>0</v>
      </c>
      <c r="H2077" s="10">
        <f>-Vendes[[#This Row],[Base Imposable]]*Vendes[[#This Row],[% IRPF]]</f>
        <v>0</v>
      </c>
      <c r="I2077" s="10">
        <f>+Vendes[[#This Row],[Base Imposable]]+Vendes[[#This Row],[Quota IVA]]+Vendes[[#This Row],[IRPF]]</f>
        <v>0</v>
      </c>
      <c r="J2077" s="19"/>
      <c r="K2077" s="17">
        <f>+MONTH(Vendes[[#This Row],[Data Factura]])</f>
        <v>1</v>
      </c>
      <c r="L2077" s="17">
        <f>+YEAR(Vendes[[#This Row],[Data Factura]])</f>
        <v>1900</v>
      </c>
      <c r="M2077" s="18">
        <f>+Vendes[[#This Row],[Data Factura]]</f>
        <v>0</v>
      </c>
      <c r="N2077" s="15" t="s">
        <v>15</v>
      </c>
      <c r="O2077" s="10">
        <f>+Vendes[[#This Row],[Base Imposable]]</f>
        <v>0</v>
      </c>
    </row>
    <row r="2078" spans="1:15" ht="15" customHeight="1" x14ac:dyDescent="0.3">
      <c r="A2078" s="19"/>
      <c r="B2078" s="19"/>
      <c r="C2078" s="19"/>
      <c r="D2078" s="19"/>
      <c r="E2078" s="19"/>
      <c r="F2078" s="19"/>
      <c r="G2078" s="10">
        <f>+Vendes[[#This Row],[Base Imposable]]*Vendes[[#This Row],[% IVA]]</f>
        <v>0</v>
      </c>
      <c r="H2078" s="10">
        <f>-Vendes[[#This Row],[Base Imposable]]*Vendes[[#This Row],[% IRPF]]</f>
        <v>0</v>
      </c>
      <c r="I2078" s="10">
        <f>+Vendes[[#This Row],[Base Imposable]]+Vendes[[#This Row],[Quota IVA]]+Vendes[[#This Row],[IRPF]]</f>
        <v>0</v>
      </c>
      <c r="J2078" s="19"/>
      <c r="K2078" s="17">
        <f>+MONTH(Vendes[[#This Row],[Data Factura]])</f>
        <v>1</v>
      </c>
      <c r="L2078" s="17">
        <f>+YEAR(Vendes[[#This Row],[Data Factura]])</f>
        <v>1900</v>
      </c>
      <c r="M2078" s="18">
        <f>+Vendes[[#This Row],[Data Factura]]</f>
        <v>0</v>
      </c>
      <c r="N2078" s="15" t="s">
        <v>15</v>
      </c>
      <c r="O2078" s="10">
        <f>+Vendes[[#This Row],[Base Imposable]]</f>
        <v>0</v>
      </c>
    </row>
    <row r="2079" spans="1:15" ht="15" customHeight="1" x14ac:dyDescent="0.3">
      <c r="A2079" s="19"/>
      <c r="B2079" s="19"/>
      <c r="C2079" s="19"/>
      <c r="D2079" s="19"/>
      <c r="E2079" s="19"/>
      <c r="F2079" s="19"/>
      <c r="G2079" s="10">
        <f>+Vendes[[#This Row],[Base Imposable]]*Vendes[[#This Row],[% IVA]]</f>
        <v>0</v>
      </c>
      <c r="H2079" s="10">
        <f>-Vendes[[#This Row],[Base Imposable]]*Vendes[[#This Row],[% IRPF]]</f>
        <v>0</v>
      </c>
      <c r="I2079" s="10">
        <f>+Vendes[[#This Row],[Base Imposable]]+Vendes[[#This Row],[Quota IVA]]+Vendes[[#This Row],[IRPF]]</f>
        <v>0</v>
      </c>
      <c r="J2079" s="19"/>
      <c r="K2079" s="17">
        <f>+MONTH(Vendes[[#This Row],[Data Factura]])</f>
        <v>1</v>
      </c>
      <c r="L2079" s="17">
        <f>+YEAR(Vendes[[#This Row],[Data Factura]])</f>
        <v>1900</v>
      </c>
      <c r="M2079" s="18">
        <f>+Vendes[[#This Row],[Data Factura]]</f>
        <v>0</v>
      </c>
      <c r="N2079" s="15" t="s">
        <v>15</v>
      </c>
      <c r="O2079" s="10">
        <f>+Vendes[[#This Row],[Base Imposable]]</f>
        <v>0</v>
      </c>
    </row>
    <row r="2080" spans="1:15" ht="15" customHeight="1" x14ac:dyDescent="0.3">
      <c r="A2080" s="19"/>
      <c r="B2080" s="19"/>
      <c r="C2080" s="19"/>
      <c r="D2080" s="19"/>
      <c r="E2080" s="19"/>
      <c r="F2080" s="19"/>
      <c r="G2080" s="10">
        <f>+Vendes[[#This Row],[Base Imposable]]*Vendes[[#This Row],[% IVA]]</f>
        <v>0</v>
      </c>
      <c r="H2080" s="10">
        <f>-Vendes[[#This Row],[Base Imposable]]*Vendes[[#This Row],[% IRPF]]</f>
        <v>0</v>
      </c>
      <c r="I2080" s="10">
        <f>+Vendes[[#This Row],[Base Imposable]]+Vendes[[#This Row],[Quota IVA]]+Vendes[[#This Row],[IRPF]]</f>
        <v>0</v>
      </c>
      <c r="J2080" s="19"/>
      <c r="K2080" s="17">
        <f>+MONTH(Vendes[[#This Row],[Data Factura]])</f>
        <v>1</v>
      </c>
      <c r="L2080" s="17">
        <f>+YEAR(Vendes[[#This Row],[Data Factura]])</f>
        <v>1900</v>
      </c>
      <c r="M2080" s="18">
        <f>+Vendes[[#This Row],[Data Factura]]</f>
        <v>0</v>
      </c>
      <c r="N2080" s="15" t="s">
        <v>15</v>
      </c>
      <c r="O2080" s="10">
        <f>+Vendes[[#This Row],[Base Imposable]]</f>
        <v>0</v>
      </c>
    </row>
    <row r="2081" spans="1:15" ht="15" customHeight="1" x14ac:dyDescent="0.3">
      <c r="A2081" s="19"/>
      <c r="B2081" s="19"/>
      <c r="C2081" s="19"/>
      <c r="D2081" s="19"/>
      <c r="E2081" s="19"/>
      <c r="F2081" s="19"/>
      <c r="G2081" s="10">
        <f>+Vendes[[#This Row],[Base Imposable]]*Vendes[[#This Row],[% IVA]]</f>
        <v>0</v>
      </c>
      <c r="H2081" s="10">
        <f>-Vendes[[#This Row],[Base Imposable]]*Vendes[[#This Row],[% IRPF]]</f>
        <v>0</v>
      </c>
      <c r="I2081" s="10">
        <f>+Vendes[[#This Row],[Base Imposable]]+Vendes[[#This Row],[Quota IVA]]+Vendes[[#This Row],[IRPF]]</f>
        <v>0</v>
      </c>
      <c r="J2081" s="19"/>
      <c r="K2081" s="17">
        <f>+MONTH(Vendes[[#This Row],[Data Factura]])</f>
        <v>1</v>
      </c>
      <c r="L2081" s="17">
        <f>+YEAR(Vendes[[#This Row],[Data Factura]])</f>
        <v>1900</v>
      </c>
      <c r="M2081" s="18">
        <f>+Vendes[[#This Row],[Data Factura]]</f>
        <v>0</v>
      </c>
      <c r="N2081" s="15" t="s">
        <v>15</v>
      </c>
      <c r="O2081" s="10">
        <f>+Vendes[[#This Row],[Base Imposable]]</f>
        <v>0</v>
      </c>
    </row>
    <row r="2082" spans="1:15" ht="15" customHeight="1" x14ac:dyDescent="0.3">
      <c r="A2082" s="19"/>
      <c r="B2082" s="19"/>
      <c r="C2082" s="19"/>
      <c r="D2082" s="19"/>
      <c r="E2082" s="19"/>
      <c r="F2082" s="19"/>
      <c r="G2082" s="10">
        <f>+Vendes[[#This Row],[Base Imposable]]*Vendes[[#This Row],[% IVA]]</f>
        <v>0</v>
      </c>
      <c r="H2082" s="10">
        <f>-Vendes[[#This Row],[Base Imposable]]*Vendes[[#This Row],[% IRPF]]</f>
        <v>0</v>
      </c>
      <c r="I2082" s="10">
        <f>+Vendes[[#This Row],[Base Imposable]]+Vendes[[#This Row],[Quota IVA]]+Vendes[[#This Row],[IRPF]]</f>
        <v>0</v>
      </c>
      <c r="J2082" s="19"/>
      <c r="K2082" s="17">
        <f>+MONTH(Vendes[[#This Row],[Data Factura]])</f>
        <v>1</v>
      </c>
      <c r="L2082" s="17">
        <f>+YEAR(Vendes[[#This Row],[Data Factura]])</f>
        <v>1900</v>
      </c>
      <c r="M2082" s="18">
        <f>+Vendes[[#This Row],[Data Factura]]</f>
        <v>0</v>
      </c>
      <c r="N2082" s="15" t="s">
        <v>15</v>
      </c>
      <c r="O2082" s="10">
        <f>+Vendes[[#This Row],[Base Imposable]]</f>
        <v>0</v>
      </c>
    </row>
    <row r="2083" spans="1:15" ht="15" customHeight="1" x14ac:dyDescent="0.3">
      <c r="A2083" s="19"/>
      <c r="B2083" s="19"/>
      <c r="C2083" s="19"/>
      <c r="D2083" s="19"/>
      <c r="E2083" s="19"/>
      <c r="F2083" s="19"/>
      <c r="G2083" s="10">
        <f>+Vendes[[#This Row],[Base Imposable]]*Vendes[[#This Row],[% IVA]]</f>
        <v>0</v>
      </c>
      <c r="H2083" s="10">
        <f>-Vendes[[#This Row],[Base Imposable]]*Vendes[[#This Row],[% IRPF]]</f>
        <v>0</v>
      </c>
      <c r="I2083" s="10">
        <f>+Vendes[[#This Row],[Base Imposable]]+Vendes[[#This Row],[Quota IVA]]+Vendes[[#This Row],[IRPF]]</f>
        <v>0</v>
      </c>
      <c r="J2083" s="19"/>
      <c r="K2083" s="17">
        <f>+MONTH(Vendes[[#This Row],[Data Factura]])</f>
        <v>1</v>
      </c>
      <c r="L2083" s="17">
        <f>+YEAR(Vendes[[#This Row],[Data Factura]])</f>
        <v>1900</v>
      </c>
      <c r="M2083" s="18">
        <f>+Vendes[[#This Row],[Data Factura]]</f>
        <v>0</v>
      </c>
      <c r="N2083" s="15" t="s">
        <v>15</v>
      </c>
      <c r="O2083" s="10">
        <f>+Vendes[[#This Row],[Base Imposable]]</f>
        <v>0</v>
      </c>
    </row>
    <row r="2084" spans="1:15" ht="15" customHeight="1" x14ac:dyDescent="0.3">
      <c r="A2084" s="19"/>
      <c r="B2084" s="19"/>
      <c r="C2084" s="19"/>
      <c r="D2084" s="19"/>
      <c r="E2084" s="19"/>
      <c r="F2084" s="19"/>
      <c r="G2084" s="10">
        <f>+Vendes[[#This Row],[Base Imposable]]*Vendes[[#This Row],[% IVA]]</f>
        <v>0</v>
      </c>
      <c r="H2084" s="10">
        <f>-Vendes[[#This Row],[Base Imposable]]*Vendes[[#This Row],[% IRPF]]</f>
        <v>0</v>
      </c>
      <c r="I2084" s="10">
        <f>+Vendes[[#This Row],[Base Imposable]]+Vendes[[#This Row],[Quota IVA]]+Vendes[[#This Row],[IRPF]]</f>
        <v>0</v>
      </c>
      <c r="J2084" s="19"/>
      <c r="K2084" s="17">
        <f>+MONTH(Vendes[[#This Row],[Data Factura]])</f>
        <v>1</v>
      </c>
      <c r="L2084" s="17">
        <f>+YEAR(Vendes[[#This Row],[Data Factura]])</f>
        <v>1900</v>
      </c>
      <c r="M2084" s="18">
        <f>+Vendes[[#This Row],[Data Factura]]</f>
        <v>0</v>
      </c>
      <c r="N2084" s="15" t="s">
        <v>15</v>
      </c>
      <c r="O2084" s="10">
        <f>+Vendes[[#This Row],[Base Imposable]]</f>
        <v>0</v>
      </c>
    </row>
    <row r="2085" spans="1:15" ht="15" customHeight="1" x14ac:dyDescent="0.3">
      <c r="A2085" s="19"/>
      <c r="B2085" s="19"/>
      <c r="C2085" s="19"/>
      <c r="D2085" s="19"/>
      <c r="E2085" s="19"/>
      <c r="F2085" s="19"/>
      <c r="G2085" s="10">
        <f>+Vendes[[#This Row],[Base Imposable]]*Vendes[[#This Row],[% IVA]]</f>
        <v>0</v>
      </c>
      <c r="H2085" s="10">
        <f>-Vendes[[#This Row],[Base Imposable]]*Vendes[[#This Row],[% IRPF]]</f>
        <v>0</v>
      </c>
      <c r="I2085" s="10">
        <f>+Vendes[[#This Row],[Base Imposable]]+Vendes[[#This Row],[Quota IVA]]+Vendes[[#This Row],[IRPF]]</f>
        <v>0</v>
      </c>
      <c r="J2085" s="19"/>
      <c r="K2085" s="17">
        <f>+MONTH(Vendes[[#This Row],[Data Factura]])</f>
        <v>1</v>
      </c>
      <c r="L2085" s="17">
        <f>+YEAR(Vendes[[#This Row],[Data Factura]])</f>
        <v>1900</v>
      </c>
      <c r="M2085" s="18">
        <f>+Vendes[[#This Row],[Data Factura]]</f>
        <v>0</v>
      </c>
      <c r="N2085" s="15" t="s">
        <v>15</v>
      </c>
      <c r="O2085" s="10">
        <f>+Vendes[[#This Row],[Base Imposable]]</f>
        <v>0</v>
      </c>
    </row>
    <row r="2086" spans="1:15" ht="15" customHeight="1" x14ac:dyDescent="0.3">
      <c r="A2086" s="19"/>
      <c r="B2086" s="19"/>
      <c r="C2086" s="19"/>
      <c r="D2086" s="19"/>
      <c r="E2086" s="19"/>
      <c r="F2086" s="19"/>
      <c r="G2086" s="10">
        <f>+Vendes[[#This Row],[Base Imposable]]*Vendes[[#This Row],[% IVA]]</f>
        <v>0</v>
      </c>
      <c r="H2086" s="10">
        <f>-Vendes[[#This Row],[Base Imposable]]*Vendes[[#This Row],[% IRPF]]</f>
        <v>0</v>
      </c>
      <c r="I2086" s="10">
        <f>+Vendes[[#This Row],[Base Imposable]]+Vendes[[#This Row],[Quota IVA]]+Vendes[[#This Row],[IRPF]]</f>
        <v>0</v>
      </c>
      <c r="J2086" s="19"/>
      <c r="K2086" s="17">
        <f>+MONTH(Vendes[[#This Row],[Data Factura]])</f>
        <v>1</v>
      </c>
      <c r="L2086" s="17">
        <f>+YEAR(Vendes[[#This Row],[Data Factura]])</f>
        <v>1900</v>
      </c>
      <c r="M2086" s="18">
        <f>+Vendes[[#This Row],[Data Factura]]</f>
        <v>0</v>
      </c>
      <c r="N2086" s="15" t="s">
        <v>15</v>
      </c>
      <c r="O2086" s="10">
        <f>+Vendes[[#This Row],[Base Imposable]]</f>
        <v>0</v>
      </c>
    </row>
    <row r="2087" spans="1:15" ht="15" customHeight="1" x14ac:dyDescent="0.3">
      <c r="A2087" s="19"/>
      <c r="B2087" s="19"/>
      <c r="C2087" s="19"/>
      <c r="D2087" s="19"/>
      <c r="E2087" s="19"/>
      <c r="F2087" s="19"/>
      <c r="G2087" s="10">
        <f>+Vendes[[#This Row],[Base Imposable]]*Vendes[[#This Row],[% IVA]]</f>
        <v>0</v>
      </c>
      <c r="H2087" s="10">
        <f>-Vendes[[#This Row],[Base Imposable]]*Vendes[[#This Row],[% IRPF]]</f>
        <v>0</v>
      </c>
      <c r="I2087" s="10">
        <f>+Vendes[[#This Row],[Base Imposable]]+Vendes[[#This Row],[Quota IVA]]+Vendes[[#This Row],[IRPF]]</f>
        <v>0</v>
      </c>
      <c r="J2087" s="19"/>
      <c r="K2087" s="17">
        <f>+MONTH(Vendes[[#This Row],[Data Factura]])</f>
        <v>1</v>
      </c>
      <c r="L2087" s="17">
        <f>+YEAR(Vendes[[#This Row],[Data Factura]])</f>
        <v>1900</v>
      </c>
      <c r="M2087" s="18">
        <f>+Vendes[[#This Row],[Data Factura]]</f>
        <v>0</v>
      </c>
      <c r="N2087" s="15" t="s">
        <v>15</v>
      </c>
      <c r="O2087" s="10">
        <f>+Vendes[[#This Row],[Base Imposable]]</f>
        <v>0</v>
      </c>
    </row>
    <row r="2088" spans="1:15" ht="15" customHeight="1" x14ac:dyDescent="0.3">
      <c r="A2088" s="19"/>
      <c r="B2088" s="19"/>
      <c r="C2088" s="19"/>
      <c r="D2088" s="19"/>
      <c r="E2088" s="19"/>
      <c r="F2088" s="19"/>
      <c r="G2088" s="10">
        <f>+Vendes[[#This Row],[Base Imposable]]*Vendes[[#This Row],[% IVA]]</f>
        <v>0</v>
      </c>
      <c r="H2088" s="10">
        <f>-Vendes[[#This Row],[Base Imposable]]*Vendes[[#This Row],[% IRPF]]</f>
        <v>0</v>
      </c>
      <c r="I2088" s="10">
        <f>+Vendes[[#This Row],[Base Imposable]]+Vendes[[#This Row],[Quota IVA]]+Vendes[[#This Row],[IRPF]]</f>
        <v>0</v>
      </c>
      <c r="J2088" s="19"/>
      <c r="K2088" s="17">
        <f>+MONTH(Vendes[[#This Row],[Data Factura]])</f>
        <v>1</v>
      </c>
      <c r="L2088" s="17">
        <f>+YEAR(Vendes[[#This Row],[Data Factura]])</f>
        <v>1900</v>
      </c>
      <c r="M2088" s="18">
        <f>+Vendes[[#This Row],[Data Factura]]</f>
        <v>0</v>
      </c>
      <c r="N2088" s="15" t="s">
        <v>15</v>
      </c>
      <c r="O2088" s="10">
        <f>+Vendes[[#This Row],[Base Imposable]]</f>
        <v>0</v>
      </c>
    </row>
    <row r="2089" spans="1:15" ht="15" customHeight="1" x14ac:dyDescent="0.3">
      <c r="A2089" s="19"/>
      <c r="B2089" s="19"/>
      <c r="C2089" s="19"/>
      <c r="D2089" s="19"/>
      <c r="E2089" s="19"/>
      <c r="F2089" s="19"/>
      <c r="G2089" s="10">
        <f>+Vendes[[#This Row],[Base Imposable]]*Vendes[[#This Row],[% IVA]]</f>
        <v>0</v>
      </c>
      <c r="H2089" s="10">
        <f>-Vendes[[#This Row],[Base Imposable]]*Vendes[[#This Row],[% IRPF]]</f>
        <v>0</v>
      </c>
      <c r="I2089" s="10">
        <f>+Vendes[[#This Row],[Base Imposable]]+Vendes[[#This Row],[Quota IVA]]+Vendes[[#This Row],[IRPF]]</f>
        <v>0</v>
      </c>
      <c r="J2089" s="19"/>
      <c r="K2089" s="17">
        <f>+MONTH(Vendes[[#This Row],[Data Factura]])</f>
        <v>1</v>
      </c>
      <c r="L2089" s="17">
        <f>+YEAR(Vendes[[#This Row],[Data Factura]])</f>
        <v>1900</v>
      </c>
      <c r="M2089" s="18">
        <f>+Vendes[[#This Row],[Data Factura]]</f>
        <v>0</v>
      </c>
      <c r="N2089" s="15" t="s">
        <v>15</v>
      </c>
      <c r="O2089" s="10">
        <f>+Vendes[[#This Row],[Base Imposable]]</f>
        <v>0</v>
      </c>
    </row>
    <row r="2090" spans="1:15" ht="15" customHeight="1" x14ac:dyDescent="0.3">
      <c r="A2090" s="19"/>
      <c r="B2090" s="19"/>
      <c r="C2090" s="19"/>
      <c r="D2090" s="19"/>
      <c r="E2090" s="19"/>
      <c r="F2090" s="19"/>
      <c r="G2090" s="10">
        <f>+Vendes[[#This Row],[Base Imposable]]*Vendes[[#This Row],[% IVA]]</f>
        <v>0</v>
      </c>
      <c r="H2090" s="10">
        <f>-Vendes[[#This Row],[Base Imposable]]*Vendes[[#This Row],[% IRPF]]</f>
        <v>0</v>
      </c>
      <c r="I2090" s="10">
        <f>+Vendes[[#This Row],[Base Imposable]]+Vendes[[#This Row],[Quota IVA]]+Vendes[[#This Row],[IRPF]]</f>
        <v>0</v>
      </c>
      <c r="J2090" s="19"/>
      <c r="K2090" s="17">
        <f>+MONTH(Vendes[[#This Row],[Data Factura]])</f>
        <v>1</v>
      </c>
      <c r="L2090" s="17">
        <f>+YEAR(Vendes[[#This Row],[Data Factura]])</f>
        <v>1900</v>
      </c>
      <c r="M2090" s="18">
        <f>+Vendes[[#This Row],[Data Factura]]</f>
        <v>0</v>
      </c>
      <c r="N2090" s="15" t="s">
        <v>15</v>
      </c>
      <c r="O2090" s="10">
        <f>+Vendes[[#This Row],[Base Imposable]]</f>
        <v>0</v>
      </c>
    </row>
    <row r="2091" spans="1:15" ht="15" customHeight="1" x14ac:dyDescent="0.3">
      <c r="A2091" s="19"/>
      <c r="B2091" s="19"/>
      <c r="C2091" s="19"/>
      <c r="D2091" s="19"/>
      <c r="E2091" s="19"/>
      <c r="F2091" s="19"/>
      <c r="G2091" s="10">
        <f>+Vendes[[#This Row],[Base Imposable]]*Vendes[[#This Row],[% IVA]]</f>
        <v>0</v>
      </c>
      <c r="H2091" s="10">
        <f>-Vendes[[#This Row],[Base Imposable]]*Vendes[[#This Row],[% IRPF]]</f>
        <v>0</v>
      </c>
      <c r="I2091" s="10">
        <f>+Vendes[[#This Row],[Base Imposable]]+Vendes[[#This Row],[Quota IVA]]+Vendes[[#This Row],[IRPF]]</f>
        <v>0</v>
      </c>
      <c r="J2091" s="19"/>
      <c r="K2091" s="17">
        <f>+MONTH(Vendes[[#This Row],[Data Factura]])</f>
        <v>1</v>
      </c>
      <c r="L2091" s="17">
        <f>+YEAR(Vendes[[#This Row],[Data Factura]])</f>
        <v>1900</v>
      </c>
      <c r="M2091" s="18">
        <f>+Vendes[[#This Row],[Data Factura]]</f>
        <v>0</v>
      </c>
      <c r="N2091" s="15" t="s">
        <v>15</v>
      </c>
      <c r="O2091" s="10">
        <f>+Vendes[[#This Row],[Base Imposable]]</f>
        <v>0</v>
      </c>
    </row>
    <row r="2092" spans="1:15" ht="15" customHeight="1" x14ac:dyDescent="0.3">
      <c r="A2092" s="19"/>
      <c r="B2092" s="19"/>
      <c r="C2092" s="19"/>
      <c r="D2092" s="19"/>
      <c r="E2092" s="19"/>
      <c r="F2092" s="19"/>
      <c r="G2092" s="10">
        <f>+Vendes[[#This Row],[Base Imposable]]*Vendes[[#This Row],[% IVA]]</f>
        <v>0</v>
      </c>
      <c r="H2092" s="10">
        <f>-Vendes[[#This Row],[Base Imposable]]*Vendes[[#This Row],[% IRPF]]</f>
        <v>0</v>
      </c>
      <c r="I2092" s="10">
        <f>+Vendes[[#This Row],[Base Imposable]]+Vendes[[#This Row],[Quota IVA]]+Vendes[[#This Row],[IRPF]]</f>
        <v>0</v>
      </c>
      <c r="J2092" s="19"/>
      <c r="K2092" s="17">
        <f>+MONTH(Vendes[[#This Row],[Data Factura]])</f>
        <v>1</v>
      </c>
      <c r="L2092" s="17">
        <f>+YEAR(Vendes[[#This Row],[Data Factura]])</f>
        <v>1900</v>
      </c>
      <c r="M2092" s="18">
        <f>+Vendes[[#This Row],[Data Factura]]</f>
        <v>0</v>
      </c>
      <c r="N2092" s="15" t="s">
        <v>15</v>
      </c>
      <c r="O2092" s="10">
        <f>+Vendes[[#This Row],[Base Imposable]]</f>
        <v>0</v>
      </c>
    </row>
    <row r="2093" spans="1:15" ht="15" customHeight="1" x14ac:dyDescent="0.3">
      <c r="A2093" s="19"/>
      <c r="B2093" s="19"/>
      <c r="C2093" s="19"/>
      <c r="D2093" s="19"/>
      <c r="E2093" s="19"/>
      <c r="F2093" s="19"/>
      <c r="G2093" s="10">
        <f>+Vendes[[#This Row],[Base Imposable]]*Vendes[[#This Row],[% IVA]]</f>
        <v>0</v>
      </c>
      <c r="H2093" s="10">
        <f>-Vendes[[#This Row],[Base Imposable]]*Vendes[[#This Row],[% IRPF]]</f>
        <v>0</v>
      </c>
      <c r="I2093" s="10">
        <f>+Vendes[[#This Row],[Base Imposable]]+Vendes[[#This Row],[Quota IVA]]+Vendes[[#This Row],[IRPF]]</f>
        <v>0</v>
      </c>
      <c r="J2093" s="19"/>
      <c r="K2093" s="17">
        <f>+MONTH(Vendes[[#This Row],[Data Factura]])</f>
        <v>1</v>
      </c>
      <c r="L2093" s="17">
        <f>+YEAR(Vendes[[#This Row],[Data Factura]])</f>
        <v>1900</v>
      </c>
      <c r="M2093" s="18">
        <f>+Vendes[[#This Row],[Data Factura]]</f>
        <v>0</v>
      </c>
      <c r="N2093" s="15" t="s">
        <v>15</v>
      </c>
      <c r="O2093" s="10">
        <f>+Vendes[[#This Row],[Base Imposable]]</f>
        <v>0</v>
      </c>
    </row>
    <row r="2094" spans="1:15" ht="15" customHeight="1" x14ac:dyDescent="0.3">
      <c r="A2094" s="19"/>
      <c r="B2094" s="19"/>
      <c r="C2094" s="19"/>
      <c r="D2094" s="19"/>
      <c r="E2094" s="19"/>
      <c r="F2094" s="19"/>
      <c r="G2094" s="10">
        <f>+Vendes[[#This Row],[Base Imposable]]*Vendes[[#This Row],[% IVA]]</f>
        <v>0</v>
      </c>
      <c r="H2094" s="10">
        <f>-Vendes[[#This Row],[Base Imposable]]*Vendes[[#This Row],[% IRPF]]</f>
        <v>0</v>
      </c>
      <c r="I2094" s="10">
        <f>+Vendes[[#This Row],[Base Imposable]]+Vendes[[#This Row],[Quota IVA]]+Vendes[[#This Row],[IRPF]]</f>
        <v>0</v>
      </c>
      <c r="J2094" s="19"/>
      <c r="K2094" s="17">
        <f>+MONTH(Vendes[[#This Row],[Data Factura]])</f>
        <v>1</v>
      </c>
      <c r="L2094" s="17">
        <f>+YEAR(Vendes[[#This Row],[Data Factura]])</f>
        <v>1900</v>
      </c>
      <c r="M2094" s="18">
        <f>+Vendes[[#This Row],[Data Factura]]</f>
        <v>0</v>
      </c>
      <c r="N2094" s="15" t="s">
        <v>15</v>
      </c>
      <c r="O2094" s="10">
        <f>+Vendes[[#This Row],[Base Imposable]]</f>
        <v>0</v>
      </c>
    </row>
    <row r="2095" spans="1:15" ht="15" customHeight="1" x14ac:dyDescent="0.3">
      <c r="A2095" s="19"/>
      <c r="B2095" s="19"/>
      <c r="C2095" s="19"/>
      <c r="D2095" s="19"/>
      <c r="E2095" s="19"/>
      <c r="F2095" s="19"/>
      <c r="G2095" s="10">
        <f>+Vendes[[#This Row],[Base Imposable]]*Vendes[[#This Row],[% IVA]]</f>
        <v>0</v>
      </c>
      <c r="H2095" s="10">
        <f>-Vendes[[#This Row],[Base Imposable]]*Vendes[[#This Row],[% IRPF]]</f>
        <v>0</v>
      </c>
      <c r="I2095" s="10">
        <f>+Vendes[[#This Row],[Base Imposable]]+Vendes[[#This Row],[Quota IVA]]+Vendes[[#This Row],[IRPF]]</f>
        <v>0</v>
      </c>
      <c r="J2095" s="19"/>
      <c r="K2095" s="17">
        <f>+MONTH(Vendes[[#This Row],[Data Factura]])</f>
        <v>1</v>
      </c>
      <c r="L2095" s="17">
        <f>+YEAR(Vendes[[#This Row],[Data Factura]])</f>
        <v>1900</v>
      </c>
      <c r="M2095" s="18">
        <f>+Vendes[[#This Row],[Data Factura]]</f>
        <v>0</v>
      </c>
      <c r="N2095" s="15" t="s">
        <v>15</v>
      </c>
      <c r="O2095" s="10">
        <f>+Vendes[[#This Row],[Base Imposable]]</f>
        <v>0</v>
      </c>
    </row>
    <row r="2096" spans="1:15" ht="15" customHeight="1" x14ac:dyDescent="0.3">
      <c r="A2096" s="19"/>
      <c r="B2096" s="19"/>
      <c r="C2096" s="19"/>
      <c r="D2096" s="19"/>
      <c r="E2096" s="19"/>
      <c r="F2096" s="19"/>
      <c r="G2096" s="10">
        <f>+Vendes[[#This Row],[Base Imposable]]*Vendes[[#This Row],[% IVA]]</f>
        <v>0</v>
      </c>
      <c r="H2096" s="10">
        <f>-Vendes[[#This Row],[Base Imposable]]*Vendes[[#This Row],[% IRPF]]</f>
        <v>0</v>
      </c>
      <c r="I2096" s="10">
        <f>+Vendes[[#This Row],[Base Imposable]]+Vendes[[#This Row],[Quota IVA]]+Vendes[[#This Row],[IRPF]]</f>
        <v>0</v>
      </c>
      <c r="J2096" s="19"/>
      <c r="K2096" s="17">
        <f>+MONTH(Vendes[[#This Row],[Data Factura]])</f>
        <v>1</v>
      </c>
      <c r="L2096" s="17">
        <f>+YEAR(Vendes[[#This Row],[Data Factura]])</f>
        <v>1900</v>
      </c>
      <c r="M2096" s="18">
        <f>+Vendes[[#This Row],[Data Factura]]</f>
        <v>0</v>
      </c>
      <c r="N2096" s="15" t="s">
        <v>15</v>
      </c>
      <c r="O2096" s="10">
        <f>+Vendes[[#This Row],[Base Imposable]]</f>
        <v>0</v>
      </c>
    </row>
    <row r="2097" spans="1:15" ht="15" customHeight="1" x14ac:dyDescent="0.3">
      <c r="A2097" s="19"/>
      <c r="B2097" s="19"/>
      <c r="C2097" s="19"/>
      <c r="D2097" s="19"/>
      <c r="E2097" s="19"/>
      <c r="F2097" s="19"/>
      <c r="G2097" s="10">
        <f>+Vendes[[#This Row],[Base Imposable]]*Vendes[[#This Row],[% IVA]]</f>
        <v>0</v>
      </c>
      <c r="H2097" s="10">
        <f>-Vendes[[#This Row],[Base Imposable]]*Vendes[[#This Row],[% IRPF]]</f>
        <v>0</v>
      </c>
      <c r="I2097" s="10">
        <f>+Vendes[[#This Row],[Base Imposable]]+Vendes[[#This Row],[Quota IVA]]+Vendes[[#This Row],[IRPF]]</f>
        <v>0</v>
      </c>
      <c r="J2097" s="19"/>
      <c r="K2097" s="17">
        <f>+MONTH(Vendes[[#This Row],[Data Factura]])</f>
        <v>1</v>
      </c>
      <c r="L2097" s="17">
        <f>+YEAR(Vendes[[#This Row],[Data Factura]])</f>
        <v>1900</v>
      </c>
      <c r="M2097" s="18">
        <f>+Vendes[[#This Row],[Data Factura]]</f>
        <v>0</v>
      </c>
      <c r="N2097" s="15" t="s">
        <v>15</v>
      </c>
      <c r="O2097" s="10">
        <f>+Vendes[[#This Row],[Base Imposable]]</f>
        <v>0</v>
      </c>
    </row>
    <row r="2098" spans="1:15" ht="15" customHeight="1" x14ac:dyDescent="0.3">
      <c r="A2098" s="19"/>
      <c r="B2098" s="19"/>
      <c r="C2098" s="19"/>
      <c r="D2098" s="19"/>
      <c r="E2098" s="19"/>
      <c r="F2098" s="19"/>
      <c r="G2098" s="10">
        <f>+Vendes[[#This Row],[Base Imposable]]*Vendes[[#This Row],[% IVA]]</f>
        <v>0</v>
      </c>
      <c r="H2098" s="10">
        <f>-Vendes[[#This Row],[Base Imposable]]*Vendes[[#This Row],[% IRPF]]</f>
        <v>0</v>
      </c>
      <c r="I2098" s="10">
        <f>+Vendes[[#This Row],[Base Imposable]]+Vendes[[#This Row],[Quota IVA]]+Vendes[[#This Row],[IRPF]]</f>
        <v>0</v>
      </c>
      <c r="J2098" s="19"/>
      <c r="K2098" s="17">
        <f>+MONTH(Vendes[[#This Row],[Data Factura]])</f>
        <v>1</v>
      </c>
      <c r="L2098" s="17">
        <f>+YEAR(Vendes[[#This Row],[Data Factura]])</f>
        <v>1900</v>
      </c>
      <c r="M2098" s="18">
        <f>+Vendes[[#This Row],[Data Factura]]</f>
        <v>0</v>
      </c>
      <c r="N2098" s="15" t="s">
        <v>15</v>
      </c>
      <c r="O2098" s="10">
        <f>+Vendes[[#This Row],[Base Imposable]]</f>
        <v>0</v>
      </c>
    </row>
    <row r="2099" spans="1:15" ht="15" customHeight="1" x14ac:dyDescent="0.3">
      <c r="A2099" s="19"/>
      <c r="B2099" s="19"/>
      <c r="C2099" s="19"/>
      <c r="D2099" s="19"/>
      <c r="E2099" s="19"/>
      <c r="F2099" s="19"/>
      <c r="G2099" s="10">
        <f>+Vendes[[#This Row],[Base Imposable]]*Vendes[[#This Row],[% IVA]]</f>
        <v>0</v>
      </c>
      <c r="H2099" s="10">
        <f>-Vendes[[#This Row],[Base Imposable]]*Vendes[[#This Row],[% IRPF]]</f>
        <v>0</v>
      </c>
      <c r="I2099" s="10">
        <f>+Vendes[[#This Row],[Base Imposable]]+Vendes[[#This Row],[Quota IVA]]+Vendes[[#This Row],[IRPF]]</f>
        <v>0</v>
      </c>
      <c r="J2099" s="19"/>
      <c r="K2099" s="17">
        <f>+MONTH(Vendes[[#This Row],[Data Factura]])</f>
        <v>1</v>
      </c>
      <c r="L2099" s="17">
        <f>+YEAR(Vendes[[#This Row],[Data Factura]])</f>
        <v>1900</v>
      </c>
      <c r="M2099" s="18">
        <f>+Vendes[[#This Row],[Data Factura]]</f>
        <v>0</v>
      </c>
      <c r="N2099" s="15" t="s">
        <v>15</v>
      </c>
      <c r="O2099" s="10">
        <f>+Vendes[[#This Row],[Base Imposable]]</f>
        <v>0</v>
      </c>
    </row>
    <row r="2100" spans="1:15" ht="15" customHeight="1" x14ac:dyDescent="0.3">
      <c r="A2100" s="19"/>
      <c r="B2100" s="19"/>
      <c r="C2100" s="19"/>
      <c r="D2100" s="19"/>
      <c r="E2100" s="19"/>
      <c r="F2100" s="19"/>
      <c r="G2100" s="10">
        <f>+Vendes[[#This Row],[Base Imposable]]*Vendes[[#This Row],[% IVA]]</f>
        <v>0</v>
      </c>
      <c r="H2100" s="10">
        <f>-Vendes[[#This Row],[Base Imposable]]*Vendes[[#This Row],[% IRPF]]</f>
        <v>0</v>
      </c>
      <c r="I2100" s="10">
        <f>+Vendes[[#This Row],[Base Imposable]]+Vendes[[#This Row],[Quota IVA]]+Vendes[[#This Row],[IRPF]]</f>
        <v>0</v>
      </c>
      <c r="J2100" s="19"/>
      <c r="K2100" s="17">
        <f>+MONTH(Vendes[[#This Row],[Data Factura]])</f>
        <v>1</v>
      </c>
      <c r="L2100" s="17">
        <f>+YEAR(Vendes[[#This Row],[Data Factura]])</f>
        <v>1900</v>
      </c>
      <c r="M2100" s="18">
        <f>+Vendes[[#This Row],[Data Factura]]</f>
        <v>0</v>
      </c>
      <c r="N2100" s="15" t="s">
        <v>15</v>
      </c>
      <c r="O2100" s="10">
        <f>+Vendes[[#This Row],[Base Imposable]]</f>
        <v>0</v>
      </c>
    </row>
    <row r="2101" spans="1:15" ht="15" customHeight="1" x14ac:dyDescent="0.3">
      <c r="A2101" s="19"/>
      <c r="B2101" s="19"/>
      <c r="C2101" s="19"/>
      <c r="D2101" s="19"/>
      <c r="E2101" s="19"/>
      <c r="F2101" s="19"/>
      <c r="G2101" s="10">
        <f>+Vendes[[#This Row],[Base Imposable]]*Vendes[[#This Row],[% IVA]]</f>
        <v>0</v>
      </c>
      <c r="H2101" s="10">
        <f>-Vendes[[#This Row],[Base Imposable]]*Vendes[[#This Row],[% IRPF]]</f>
        <v>0</v>
      </c>
      <c r="I2101" s="10">
        <f>+Vendes[[#This Row],[Base Imposable]]+Vendes[[#This Row],[Quota IVA]]+Vendes[[#This Row],[IRPF]]</f>
        <v>0</v>
      </c>
      <c r="J2101" s="19"/>
      <c r="K2101" s="17">
        <f>+MONTH(Vendes[[#This Row],[Data Factura]])</f>
        <v>1</v>
      </c>
      <c r="L2101" s="17">
        <f>+YEAR(Vendes[[#This Row],[Data Factura]])</f>
        <v>1900</v>
      </c>
      <c r="M2101" s="18">
        <f>+Vendes[[#This Row],[Data Factura]]</f>
        <v>0</v>
      </c>
      <c r="N2101" s="15" t="s">
        <v>15</v>
      </c>
      <c r="O2101" s="10">
        <f>+Vendes[[#This Row],[Base Imposable]]</f>
        <v>0</v>
      </c>
    </row>
    <row r="2102" spans="1:15" ht="15" customHeight="1" x14ac:dyDescent="0.3">
      <c r="A2102" s="19"/>
      <c r="B2102" s="19"/>
      <c r="C2102" s="19"/>
      <c r="D2102" s="19"/>
      <c r="E2102" s="19"/>
      <c r="F2102" s="19"/>
      <c r="G2102" s="10">
        <f>+Vendes[[#This Row],[Base Imposable]]*Vendes[[#This Row],[% IVA]]</f>
        <v>0</v>
      </c>
      <c r="H2102" s="10">
        <f>-Vendes[[#This Row],[Base Imposable]]*Vendes[[#This Row],[% IRPF]]</f>
        <v>0</v>
      </c>
      <c r="I2102" s="10">
        <f>+Vendes[[#This Row],[Base Imposable]]+Vendes[[#This Row],[Quota IVA]]+Vendes[[#This Row],[IRPF]]</f>
        <v>0</v>
      </c>
      <c r="J2102" s="19"/>
      <c r="K2102" s="17">
        <f>+MONTH(Vendes[[#This Row],[Data Factura]])</f>
        <v>1</v>
      </c>
      <c r="L2102" s="17">
        <f>+YEAR(Vendes[[#This Row],[Data Factura]])</f>
        <v>1900</v>
      </c>
      <c r="M2102" s="18">
        <f>+Vendes[[#This Row],[Data Factura]]</f>
        <v>0</v>
      </c>
      <c r="N2102" s="15" t="s">
        <v>15</v>
      </c>
      <c r="O2102" s="10">
        <f>+Vendes[[#This Row],[Base Imposable]]</f>
        <v>0</v>
      </c>
    </row>
    <row r="2103" spans="1:15" ht="15" customHeight="1" x14ac:dyDescent="0.3">
      <c r="A2103" s="19"/>
      <c r="B2103" s="19"/>
      <c r="C2103" s="19"/>
      <c r="D2103" s="19"/>
      <c r="E2103" s="19"/>
      <c r="F2103" s="19"/>
      <c r="G2103" s="10">
        <f>+Vendes[[#This Row],[Base Imposable]]*Vendes[[#This Row],[% IVA]]</f>
        <v>0</v>
      </c>
      <c r="H2103" s="10">
        <f>-Vendes[[#This Row],[Base Imposable]]*Vendes[[#This Row],[% IRPF]]</f>
        <v>0</v>
      </c>
      <c r="I2103" s="10">
        <f>+Vendes[[#This Row],[Base Imposable]]+Vendes[[#This Row],[Quota IVA]]+Vendes[[#This Row],[IRPF]]</f>
        <v>0</v>
      </c>
      <c r="J2103" s="19"/>
      <c r="K2103" s="17">
        <f>+MONTH(Vendes[[#This Row],[Data Factura]])</f>
        <v>1</v>
      </c>
      <c r="L2103" s="17">
        <f>+YEAR(Vendes[[#This Row],[Data Factura]])</f>
        <v>1900</v>
      </c>
      <c r="M2103" s="18">
        <f>+Vendes[[#This Row],[Data Factura]]</f>
        <v>0</v>
      </c>
      <c r="N2103" s="15" t="s">
        <v>15</v>
      </c>
      <c r="O2103" s="10">
        <f>+Vendes[[#This Row],[Base Imposable]]</f>
        <v>0</v>
      </c>
    </row>
    <row r="2104" spans="1:15" ht="15" customHeight="1" x14ac:dyDescent="0.3">
      <c r="A2104" s="19"/>
      <c r="B2104" s="19"/>
      <c r="C2104" s="19"/>
      <c r="D2104" s="19"/>
      <c r="E2104" s="19"/>
      <c r="F2104" s="19"/>
      <c r="G2104" s="10">
        <f>+Vendes[[#This Row],[Base Imposable]]*Vendes[[#This Row],[% IVA]]</f>
        <v>0</v>
      </c>
      <c r="H2104" s="10">
        <f>-Vendes[[#This Row],[Base Imposable]]*Vendes[[#This Row],[% IRPF]]</f>
        <v>0</v>
      </c>
      <c r="I2104" s="10">
        <f>+Vendes[[#This Row],[Base Imposable]]+Vendes[[#This Row],[Quota IVA]]+Vendes[[#This Row],[IRPF]]</f>
        <v>0</v>
      </c>
      <c r="J2104" s="19"/>
      <c r="K2104" s="17">
        <f>+MONTH(Vendes[[#This Row],[Data Factura]])</f>
        <v>1</v>
      </c>
      <c r="L2104" s="17">
        <f>+YEAR(Vendes[[#This Row],[Data Factura]])</f>
        <v>1900</v>
      </c>
      <c r="M2104" s="18">
        <f>+Vendes[[#This Row],[Data Factura]]</f>
        <v>0</v>
      </c>
      <c r="N2104" s="15" t="s">
        <v>15</v>
      </c>
      <c r="O2104" s="10">
        <f>+Vendes[[#This Row],[Base Imposable]]</f>
        <v>0</v>
      </c>
    </row>
    <row r="2105" spans="1:15" ht="15" customHeight="1" x14ac:dyDescent="0.3">
      <c r="A2105" s="19"/>
      <c r="B2105" s="19"/>
      <c r="C2105" s="19"/>
      <c r="D2105" s="19"/>
      <c r="E2105" s="19"/>
      <c r="F2105" s="19"/>
      <c r="G2105" s="10">
        <f>+Vendes[[#This Row],[Base Imposable]]*Vendes[[#This Row],[% IVA]]</f>
        <v>0</v>
      </c>
      <c r="H2105" s="10">
        <f>-Vendes[[#This Row],[Base Imposable]]*Vendes[[#This Row],[% IRPF]]</f>
        <v>0</v>
      </c>
      <c r="I2105" s="10">
        <f>+Vendes[[#This Row],[Base Imposable]]+Vendes[[#This Row],[Quota IVA]]+Vendes[[#This Row],[IRPF]]</f>
        <v>0</v>
      </c>
      <c r="J2105" s="19"/>
      <c r="K2105" s="17">
        <f>+MONTH(Vendes[[#This Row],[Data Factura]])</f>
        <v>1</v>
      </c>
      <c r="L2105" s="17">
        <f>+YEAR(Vendes[[#This Row],[Data Factura]])</f>
        <v>1900</v>
      </c>
      <c r="M2105" s="18">
        <f>+Vendes[[#This Row],[Data Factura]]</f>
        <v>0</v>
      </c>
      <c r="N2105" s="15" t="s">
        <v>15</v>
      </c>
      <c r="O2105" s="10">
        <f>+Vendes[[#This Row],[Base Imposable]]</f>
        <v>0</v>
      </c>
    </row>
    <row r="2106" spans="1:15" ht="15" customHeight="1" x14ac:dyDescent="0.3">
      <c r="A2106" s="19"/>
      <c r="B2106" s="19"/>
      <c r="C2106" s="19"/>
      <c r="D2106" s="19"/>
      <c r="E2106" s="19"/>
      <c r="F2106" s="19"/>
      <c r="G2106" s="10">
        <f>+Vendes[[#This Row],[Base Imposable]]*Vendes[[#This Row],[% IVA]]</f>
        <v>0</v>
      </c>
      <c r="H2106" s="10">
        <f>-Vendes[[#This Row],[Base Imposable]]*Vendes[[#This Row],[% IRPF]]</f>
        <v>0</v>
      </c>
      <c r="I2106" s="10">
        <f>+Vendes[[#This Row],[Base Imposable]]+Vendes[[#This Row],[Quota IVA]]+Vendes[[#This Row],[IRPF]]</f>
        <v>0</v>
      </c>
      <c r="J2106" s="19"/>
      <c r="K2106" s="17">
        <f>+MONTH(Vendes[[#This Row],[Data Factura]])</f>
        <v>1</v>
      </c>
      <c r="L2106" s="17">
        <f>+YEAR(Vendes[[#This Row],[Data Factura]])</f>
        <v>1900</v>
      </c>
      <c r="M2106" s="18">
        <f>+Vendes[[#This Row],[Data Factura]]</f>
        <v>0</v>
      </c>
      <c r="N2106" s="15" t="s">
        <v>15</v>
      </c>
      <c r="O2106" s="10">
        <f>+Vendes[[#This Row],[Base Imposable]]</f>
        <v>0</v>
      </c>
    </row>
    <row r="2107" spans="1:15" ht="15" customHeight="1" x14ac:dyDescent="0.3">
      <c r="A2107" s="19"/>
      <c r="B2107" s="19"/>
      <c r="C2107" s="19"/>
      <c r="D2107" s="19"/>
      <c r="E2107" s="19"/>
      <c r="F2107" s="19"/>
      <c r="G2107" s="10">
        <f>+Vendes[[#This Row],[Base Imposable]]*Vendes[[#This Row],[% IVA]]</f>
        <v>0</v>
      </c>
      <c r="H2107" s="10">
        <f>-Vendes[[#This Row],[Base Imposable]]*Vendes[[#This Row],[% IRPF]]</f>
        <v>0</v>
      </c>
      <c r="I2107" s="10">
        <f>+Vendes[[#This Row],[Base Imposable]]+Vendes[[#This Row],[Quota IVA]]+Vendes[[#This Row],[IRPF]]</f>
        <v>0</v>
      </c>
      <c r="J2107" s="19"/>
      <c r="K2107" s="17">
        <f>+MONTH(Vendes[[#This Row],[Data Factura]])</f>
        <v>1</v>
      </c>
      <c r="L2107" s="17">
        <f>+YEAR(Vendes[[#This Row],[Data Factura]])</f>
        <v>1900</v>
      </c>
      <c r="M2107" s="18">
        <f>+Vendes[[#This Row],[Data Factura]]</f>
        <v>0</v>
      </c>
      <c r="N2107" s="15" t="s">
        <v>15</v>
      </c>
      <c r="O2107" s="10">
        <f>+Vendes[[#This Row],[Base Imposable]]</f>
        <v>0</v>
      </c>
    </row>
    <row r="2108" spans="1:15" ht="15" customHeight="1" x14ac:dyDescent="0.3">
      <c r="A2108" s="19"/>
      <c r="B2108" s="19"/>
      <c r="C2108" s="19"/>
      <c r="D2108" s="19"/>
      <c r="E2108" s="19"/>
      <c r="F2108" s="19"/>
      <c r="G2108" s="10">
        <f>+Vendes[[#This Row],[Base Imposable]]*Vendes[[#This Row],[% IVA]]</f>
        <v>0</v>
      </c>
      <c r="H2108" s="10">
        <f>-Vendes[[#This Row],[Base Imposable]]*Vendes[[#This Row],[% IRPF]]</f>
        <v>0</v>
      </c>
      <c r="I2108" s="10">
        <f>+Vendes[[#This Row],[Base Imposable]]+Vendes[[#This Row],[Quota IVA]]+Vendes[[#This Row],[IRPF]]</f>
        <v>0</v>
      </c>
      <c r="J2108" s="19"/>
      <c r="K2108" s="17">
        <f>+MONTH(Vendes[[#This Row],[Data Factura]])</f>
        <v>1</v>
      </c>
      <c r="L2108" s="17">
        <f>+YEAR(Vendes[[#This Row],[Data Factura]])</f>
        <v>1900</v>
      </c>
      <c r="M2108" s="18">
        <f>+Vendes[[#This Row],[Data Factura]]</f>
        <v>0</v>
      </c>
      <c r="N2108" s="15" t="s">
        <v>15</v>
      </c>
      <c r="O2108" s="10">
        <f>+Vendes[[#This Row],[Base Imposable]]</f>
        <v>0</v>
      </c>
    </row>
    <row r="2109" spans="1:15" ht="15" customHeight="1" x14ac:dyDescent="0.3">
      <c r="A2109" s="19"/>
      <c r="B2109" s="19"/>
      <c r="C2109" s="19"/>
      <c r="D2109" s="19"/>
      <c r="E2109" s="19"/>
      <c r="F2109" s="19"/>
      <c r="G2109" s="10">
        <f>+Vendes[[#This Row],[Base Imposable]]*Vendes[[#This Row],[% IVA]]</f>
        <v>0</v>
      </c>
      <c r="H2109" s="10">
        <f>-Vendes[[#This Row],[Base Imposable]]*Vendes[[#This Row],[% IRPF]]</f>
        <v>0</v>
      </c>
      <c r="I2109" s="10">
        <f>+Vendes[[#This Row],[Base Imposable]]+Vendes[[#This Row],[Quota IVA]]+Vendes[[#This Row],[IRPF]]</f>
        <v>0</v>
      </c>
      <c r="J2109" s="19"/>
      <c r="K2109" s="17">
        <f>+MONTH(Vendes[[#This Row],[Data Factura]])</f>
        <v>1</v>
      </c>
      <c r="L2109" s="17">
        <f>+YEAR(Vendes[[#This Row],[Data Factura]])</f>
        <v>1900</v>
      </c>
      <c r="M2109" s="18">
        <f>+Vendes[[#This Row],[Data Factura]]</f>
        <v>0</v>
      </c>
      <c r="N2109" s="15" t="s">
        <v>15</v>
      </c>
      <c r="O2109" s="10">
        <f>+Vendes[[#This Row],[Base Imposable]]</f>
        <v>0</v>
      </c>
    </row>
    <row r="2110" spans="1:15" ht="15" customHeight="1" x14ac:dyDescent="0.3">
      <c r="A2110" s="19"/>
      <c r="B2110" s="19"/>
      <c r="C2110" s="19"/>
      <c r="D2110" s="19"/>
      <c r="E2110" s="19"/>
      <c r="F2110" s="19"/>
      <c r="G2110" s="10">
        <f>+Vendes[[#This Row],[Base Imposable]]*Vendes[[#This Row],[% IVA]]</f>
        <v>0</v>
      </c>
      <c r="H2110" s="10">
        <f>-Vendes[[#This Row],[Base Imposable]]*Vendes[[#This Row],[% IRPF]]</f>
        <v>0</v>
      </c>
      <c r="I2110" s="10">
        <f>+Vendes[[#This Row],[Base Imposable]]+Vendes[[#This Row],[Quota IVA]]+Vendes[[#This Row],[IRPF]]</f>
        <v>0</v>
      </c>
      <c r="J2110" s="19"/>
      <c r="K2110" s="17">
        <f>+MONTH(Vendes[[#This Row],[Data Factura]])</f>
        <v>1</v>
      </c>
      <c r="L2110" s="17">
        <f>+YEAR(Vendes[[#This Row],[Data Factura]])</f>
        <v>1900</v>
      </c>
      <c r="M2110" s="18">
        <f>+Vendes[[#This Row],[Data Factura]]</f>
        <v>0</v>
      </c>
      <c r="N2110" s="15" t="s">
        <v>15</v>
      </c>
      <c r="O2110" s="10">
        <f>+Vendes[[#This Row],[Base Imposable]]</f>
        <v>0</v>
      </c>
    </row>
    <row r="2111" spans="1:15" ht="15" customHeight="1" x14ac:dyDescent="0.3">
      <c r="A2111" s="19"/>
      <c r="B2111" s="19"/>
      <c r="C2111" s="19"/>
      <c r="D2111" s="19"/>
      <c r="E2111" s="19"/>
      <c r="F2111" s="19"/>
      <c r="G2111" s="10">
        <f>+Vendes[[#This Row],[Base Imposable]]*Vendes[[#This Row],[% IVA]]</f>
        <v>0</v>
      </c>
      <c r="H2111" s="10">
        <f>-Vendes[[#This Row],[Base Imposable]]*Vendes[[#This Row],[% IRPF]]</f>
        <v>0</v>
      </c>
      <c r="I2111" s="10">
        <f>+Vendes[[#This Row],[Base Imposable]]+Vendes[[#This Row],[Quota IVA]]+Vendes[[#This Row],[IRPF]]</f>
        <v>0</v>
      </c>
      <c r="J2111" s="19"/>
      <c r="K2111" s="17">
        <f>+MONTH(Vendes[[#This Row],[Data Factura]])</f>
        <v>1</v>
      </c>
      <c r="L2111" s="17">
        <f>+YEAR(Vendes[[#This Row],[Data Factura]])</f>
        <v>1900</v>
      </c>
      <c r="M2111" s="18">
        <f>+Vendes[[#This Row],[Data Factura]]</f>
        <v>0</v>
      </c>
      <c r="N2111" s="15" t="s">
        <v>15</v>
      </c>
      <c r="O2111" s="10">
        <f>+Vendes[[#This Row],[Base Imposable]]</f>
        <v>0</v>
      </c>
    </row>
    <row r="2112" spans="1:15" ht="15" customHeight="1" x14ac:dyDescent="0.3">
      <c r="A2112" s="19"/>
      <c r="B2112" s="19"/>
      <c r="C2112" s="19"/>
      <c r="D2112" s="19"/>
      <c r="E2112" s="19"/>
      <c r="F2112" s="19"/>
      <c r="G2112" s="10">
        <f>+Vendes[[#This Row],[Base Imposable]]*Vendes[[#This Row],[% IVA]]</f>
        <v>0</v>
      </c>
      <c r="H2112" s="10">
        <f>-Vendes[[#This Row],[Base Imposable]]*Vendes[[#This Row],[% IRPF]]</f>
        <v>0</v>
      </c>
      <c r="I2112" s="10">
        <f>+Vendes[[#This Row],[Base Imposable]]+Vendes[[#This Row],[Quota IVA]]+Vendes[[#This Row],[IRPF]]</f>
        <v>0</v>
      </c>
      <c r="J2112" s="19"/>
      <c r="K2112" s="17">
        <f>+MONTH(Vendes[[#This Row],[Data Factura]])</f>
        <v>1</v>
      </c>
      <c r="L2112" s="17">
        <f>+YEAR(Vendes[[#This Row],[Data Factura]])</f>
        <v>1900</v>
      </c>
      <c r="M2112" s="18">
        <f>+Vendes[[#This Row],[Data Factura]]</f>
        <v>0</v>
      </c>
      <c r="N2112" s="15" t="s">
        <v>15</v>
      </c>
      <c r="O2112" s="10">
        <f>+Vendes[[#This Row],[Base Imposable]]</f>
        <v>0</v>
      </c>
    </row>
    <row r="2113" spans="1:15" ht="15" customHeight="1" x14ac:dyDescent="0.3">
      <c r="A2113" s="19"/>
      <c r="B2113" s="19"/>
      <c r="C2113" s="19"/>
      <c r="D2113" s="19"/>
      <c r="E2113" s="19"/>
      <c r="F2113" s="19"/>
      <c r="G2113" s="10">
        <f>+Vendes[[#This Row],[Base Imposable]]*Vendes[[#This Row],[% IVA]]</f>
        <v>0</v>
      </c>
      <c r="H2113" s="10">
        <f>-Vendes[[#This Row],[Base Imposable]]*Vendes[[#This Row],[% IRPF]]</f>
        <v>0</v>
      </c>
      <c r="I2113" s="10">
        <f>+Vendes[[#This Row],[Base Imposable]]+Vendes[[#This Row],[Quota IVA]]+Vendes[[#This Row],[IRPF]]</f>
        <v>0</v>
      </c>
      <c r="J2113" s="19"/>
      <c r="K2113" s="17">
        <f>+MONTH(Vendes[[#This Row],[Data Factura]])</f>
        <v>1</v>
      </c>
      <c r="L2113" s="17">
        <f>+YEAR(Vendes[[#This Row],[Data Factura]])</f>
        <v>1900</v>
      </c>
      <c r="M2113" s="18">
        <f>+Vendes[[#This Row],[Data Factura]]</f>
        <v>0</v>
      </c>
      <c r="N2113" s="15" t="s">
        <v>15</v>
      </c>
      <c r="O2113" s="10">
        <f>+Vendes[[#This Row],[Base Imposable]]</f>
        <v>0</v>
      </c>
    </row>
    <row r="2114" spans="1:15" ht="15" customHeight="1" x14ac:dyDescent="0.3">
      <c r="A2114" s="19"/>
      <c r="B2114" s="19"/>
      <c r="C2114" s="19"/>
      <c r="D2114" s="19"/>
      <c r="E2114" s="19"/>
      <c r="F2114" s="19"/>
      <c r="G2114" s="10">
        <f>+Vendes[[#This Row],[Base Imposable]]*Vendes[[#This Row],[% IVA]]</f>
        <v>0</v>
      </c>
      <c r="H2114" s="10">
        <f>-Vendes[[#This Row],[Base Imposable]]*Vendes[[#This Row],[% IRPF]]</f>
        <v>0</v>
      </c>
      <c r="I2114" s="10">
        <f>+Vendes[[#This Row],[Base Imposable]]+Vendes[[#This Row],[Quota IVA]]+Vendes[[#This Row],[IRPF]]</f>
        <v>0</v>
      </c>
      <c r="J2114" s="19"/>
      <c r="K2114" s="17">
        <f>+MONTH(Vendes[[#This Row],[Data Factura]])</f>
        <v>1</v>
      </c>
      <c r="L2114" s="17">
        <f>+YEAR(Vendes[[#This Row],[Data Factura]])</f>
        <v>1900</v>
      </c>
      <c r="M2114" s="18">
        <f>+Vendes[[#This Row],[Data Factura]]</f>
        <v>0</v>
      </c>
      <c r="N2114" s="15" t="s">
        <v>15</v>
      </c>
      <c r="O2114" s="10">
        <f>+Vendes[[#This Row],[Base Imposable]]</f>
        <v>0</v>
      </c>
    </row>
    <row r="2115" spans="1:15" ht="15" customHeight="1" x14ac:dyDescent="0.3">
      <c r="A2115" s="19"/>
      <c r="B2115" s="19"/>
      <c r="C2115" s="19"/>
      <c r="D2115" s="19"/>
      <c r="E2115" s="19"/>
      <c r="F2115" s="19"/>
      <c r="G2115" s="10">
        <f>+Vendes[[#This Row],[Base Imposable]]*Vendes[[#This Row],[% IVA]]</f>
        <v>0</v>
      </c>
      <c r="H2115" s="10">
        <f>-Vendes[[#This Row],[Base Imposable]]*Vendes[[#This Row],[% IRPF]]</f>
        <v>0</v>
      </c>
      <c r="I2115" s="10">
        <f>+Vendes[[#This Row],[Base Imposable]]+Vendes[[#This Row],[Quota IVA]]+Vendes[[#This Row],[IRPF]]</f>
        <v>0</v>
      </c>
      <c r="J2115" s="19"/>
      <c r="K2115" s="17">
        <f>+MONTH(Vendes[[#This Row],[Data Factura]])</f>
        <v>1</v>
      </c>
      <c r="L2115" s="17">
        <f>+YEAR(Vendes[[#This Row],[Data Factura]])</f>
        <v>1900</v>
      </c>
      <c r="M2115" s="18">
        <f>+Vendes[[#This Row],[Data Factura]]</f>
        <v>0</v>
      </c>
      <c r="N2115" s="15" t="s">
        <v>15</v>
      </c>
      <c r="O2115" s="10">
        <f>+Vendes[[#This Row],[Base Imposable]]</f>
        <v>0</v>
      </c>
    </row>
    <row r="2116" spans="1:15" ht="15" customHeight="1" x14ac:dyDescent="0.3">
      <c r="A2116" s="19"/>
      <c r="B2116" s="19"/>
      <c r="C2116" s="19"/>
      <c r="D2116" s="19"/>
      <c r="E2116" s="19"/>
      <c r="F2116" s="19"/>
      <c r="G2116" s="10">
        <f>+Vendes[[#This Row],[Base Imposable]]*Vendes[[#This Row],[% IVA]]</f>
        <v>0</v>
      </c>
      <c r="H2116" s="10">
        <f>-Vendes[[#This Row],[Base Imposable]]*Vendes[[#This Row],[% IRPF]]</f>
        <v>0</v>
      </c>
      <c r="I2116" s="10">
        <f>+Vendes[[#This Row],[Base Imposable]]+Vendes[[#This Row],[Quota IVA]]+Vendes[[#This Row],[IRPF]]</f>
        <v>0</v>
      </c>
      <c r="J2116" s="19"/>
      <c r="K2116" s="17">
        <f>+MONTH(Vendes[[#This Row],[Data Factura]])</f>
        <v>1</v>
      </c>
      <c r="L2116" s="17">
        <f>+YEAR(Vendes[[#This Row],[Data Factura]])</f>
        <v>1900</v>
      </c>
      <c r="M2116" s="18">
        <f>+Vendes[[#This Row],[Data Factura]]</f>
        <v>0</v>
      </c>
      <c r="N2116" s="15" t="s">
        <v>15</v>
      </c>
      <c r="O2116" s="10">
        <f>+Vendes[[#This Row],[Base Imposable]]</f>
        <v>0</v>
      </c>
    </row>
    <row r="2117" spans="1:15" ht="15" customHeight="1" x14ac:dyDescent="0.3">
      <c r="A2117" s="19"/>
      <c r="B2117" s="19"/>
      <c r="C2117" s="19"/>
      <c r="D2117" s="19"/>
      <c r="E2117" s="19"/>
      <c r="F2117" s="19"/>
      <c r="G2117" s="10">
        <f>+Vendes[[#This Row],[Base Imposable]]*Vendes[[#This Row],[% IVA]]</f>
        <v>0</v>
      </c>
      <c r="H2117" s="10">
        <f>-Vendes[[#This Row],[Base Imposable]]*Vendes[[#This Row],[% IRPF]]</f>
        <v>0</v>
      </c>
      <c r="I2117" s="10">
        <f>+Vendes[[#This Row],[Base Imposable]]+Vendes[[#This Row],[Quota IVA]]+Vendes[[#This Row],[IRPF]]</f>
        <v>0</v>
      </c>
      <c r="J2117" s="19"/>
      <c r="K2117" s="17">
        <f>+MONTH(Vendes[[#This Row],[Data Factura]])</f>
        <v>1</v>
      </c>
      <c r="L2117" s="17">
        <f>+YEAR(Vendes[[#This Row],[Data Factura]])</f>
        <v>1900</v>
      </c>
      <c r="M2117" s="18">
        <f>+Vendes[[#This Row],[Data Factura]]</f>
        <v>0</v>
      </c>
      <c r="N2117" s="15" t="s">
        <v>15</v>
      </c>
      <c r="O2117" s="10">
        <f>+Vendes[[#This Row],[Base Imposable]]</f>
        <v>0</v>
      </c>
    </row>
    <row r="2118" spans="1:15" ht="15" customHeight="1" x14ac:dyDescent="0.3">
      <c r="A2118" s="19"/>
      <c r="B2118" s="19"/>
      <c r="C2118" s="19"/>
      <c r="D2118" s="19"/>
      <c r="E2118" s="19"/>
      <c r="F2118" s="19"/>
      <c r="G2118" s="10">
        <f>+Vendes[[#This Row],[Base Imposable]]*Vendes[[#This Row],[% IVA]]</f>
        <v>0</v>
      </c>
      <c r="H2118" s="10">
        <f>-Vendes[[#This Row],[Base Imposable]]*Vendes[[#This Row],[% IRPF]]</f>
        <v>0</v>
      </c>
      <c r="I2118" s="10">
        <f>+Vendes[[#This Row],[Base Imposable]]+Vendes[[#This Row],[Quota IVA]]+Vendes[[#This Row],[IRPF]]</f>
        <v>0</v>
      </c>
      <c r="J2118" s="19"/>
      <c r="K2118" s="17">
        <f>+MONTH(Vendes[[#This Row],[Data Factura]])</f>
        <v>1</v>
      </c>
      <c r="L2118" s="17">
        <f>+YEAR(Vendes[[#This Row],[Data Factura]])</f>
        <v>1900</v>
      </c>
      <c r="M2118" s="18">
        <f>+Vendes[[#This Row],[Data Factura]]</f>
        <v>0</v>
      </c>
      <c r="N2118" s="15" t="s">
        <v>15</v>
      </c>
      <c r="O2118" s="10">
        <f>+Vendes[[#This Row],[Base Imposable]]</f>
        <v>0</v>
      </c>
    </row>
    <row r="2119" spans="1:15" ht="15" customHeight="1" x14ac:dyDescent="0.3">
      <c r="A2119" s="19"/>
      <c r="B2119" s="19"/>
      <c r="C2119" s="19"/>
      <c r="D2119" s="19"/>
      <c r="E2119" s="19"/>
      <c r="F2119" s="19"/>
      <c r="G2119" s="10">
        <f>+Vendes[[#This Row],[Base Imposable]]*Vendes[[#This Row],[% IVA]]</f>
        <v>0</v>
      </c>
      <c r="H2119" s="10">
        <f>-Vendes[[#This Row],[Base Imposable]]*Vendes[[#This Row],[% IRPF]]</f>
        <v>0</v>
      </c>
      <c r="I2119" s="10">
        <f>+Vendes[[#This Row],[Base Imposable]]+Vendes[[#This Row],[Quota IVA]]+Vendes[[#This Row],[IRPF]]</f>
        <v>0</v>
      </c>
      <c r="J2119" s="19"/>
      <c r="K2119" s="17">
        <f>+MONTH(Vendes[[#This Row],[Data Factura]])</f>
        <v>1</v>
      </c>
      <c r="L2119" s="17">
        <f>+YEAR(Vendes[[#This Row],[Data Factura]])</f>
        <v>1900</v>
      </c>
      <c r="M2119" s="18">
        <f>+Vendes[[#This Row],[Data Factura]]</f>
        <v>0</v>
      </c>
      <c r="N2119" s="15" t="s">
        <v>15</v>
      </c>
      <c r="O2119" s="10">
        <f>+Vendes[[#This Row],[Base Imposable]]</f>
        <v>0</v>
      </c>
    </row>
    <row r="2120" spans="1:15" ht="15" customHeight="1" x14ac:dyDescent="0.3">
      <c r="A2120" s="19"/>
      <c r="B2120" s="19"/>
      <c r="C2120" s="19"/>
      <c r="D2120" s="19"/>
      <c r="E2120" s="19"/>
      <c r="F2120" s="19"/>
      <c r="G2120" s="10">
        <f>+Vendes[[#This Row],[Base Imposable]]*Vendes[[#This Row],[% IVA]]</f>
        <v>0</v>
      </c>
      <c r="H2120" s="10">
        <f>-Vendes[[#This Row],[Base Imposable]]*Vendes[[#This Row],[% IRPF]]</f>
        <v>0</v>
      </c>
      <c r="I2120" s="10">
        <f>+Vendes[[#This Row],[Base Imposable]]+Vendes[[#This Row],[Quota IVA]]+Vendes[[#This Row],[IRPF]]</f>
        <v>0</v>
      </c>
      <c r="J2120" s="19"/>
      <c r="K2120" s="17">
        <f>+MONTH(Vendes[[#This Row],[Data Factura]])</f>
        <v>1</v>
      </c>
      <c r="L2120" s="17">
        <f>+YEAR(Vendes[[#This Row],[Data Factura]])</f>
        <v>1900</v>
      </c>
      <c r="M2120" s="18">
        <f>+Vendes[[#This Row],[Data Factura]]</f>
        <v>0</v>
      </c>
      <c r="N2120" s="15" t="s">
        <v>15</v>
      </c>
      <c r="O2120" s="10">
        <f>+Vendes[[#This Row],[Base Imposable]]</f>
        <v>0</v>
      </c>
    </row>
    <row r="2121" spans="1:15" ht="15" customHeight="1" x14ac:dyDescent="0.3">
      <c r="A2121" s="19"/>
      <c r="B2121" s="19"/>
      <c r="C2121" s="19"/>
      <c r="D2121" s="19"/>
      <c r="E2121" s="19"/>
      <c r="F2121" s="19"/>
      <c r="G2121" s="10">
        <f>+Vendes[[#This Row],[Base Imposable]]*Vendes[[#This Row],[% IVA]]</f>
        <v>0</v>
      </c>
      <c r="H2121" s="10">
        <f>-Vendes[[#This Row],[Base Imposable]]*Vendes[[#This Row],[% IRPF]]</f>
        <v>0</v>
      </c>
      <c r="I2121" s="10">
        <f>+Vendes[[#This Row],[Base Imposable]]+Vendes[[#This Row],[Quota IVA]]+Vendes[[#This Row],[IRPF]]</f>
        <v>0</v>
      </c>
      <c r="J2121" s="19"/>
      <c r="K2121" s="17">
        <f>+MONTH(Vendes[[#This Row],[Data Factura]])</f>
        <v>1</v>
      </c>
      <c r="L2121" s="17">
        <f>+YEAR(Vendes[[#This Row],[Data Factura]])</f>
        <v>1900</v>
      </c>
      <c r="M2121" s="18">
        <f>+Vendes[[#This Row],[Data Factura]]</f>
        <v>0</v>
      </c>
      <c r="N2121" s="15" t="s">
        <v>15</v>
      </c>
      <c r="O2121" s="10">
        <f>+Vendes[[#This Row],[Base Imposable]]</f>
        <v>0</v>
      </c>
    </row>
    <row r="2122" spans="1:15" ht="15" customHeight="1" x14ac:dyDescent="0.3">
      <c r="A2122" s="19"/>
      <c r="B2122" s="19"/>
      <c r="C2122" s="19"/>
      <c r="D2122" s="19"/>
      <c r="E2122" s="19"/>
      <c r="F2122" s="19"/>
      <c r="G2122" s="10">
        <f>+Vendes[[#This Row],[Base Imposable]]*Vendes[[#This Row],[% IVA]]</f>
        <v>0</v>
      </c>
      <c r="H2122" s="10">
        <f>-Vendes[[#This Row],[Base Imposable]]*Vendes[[#This Row],[% IRPF]]</f>
        <v>0</v>
      </c>
      <c r="I2122" s="10">
        <f>+Vendes[[#This Row],[Base Imposable]]+Vendes[[#This Row],[Quota IVA]]+Vendes[[#This Row],[IRPF]]</f>
        <v>0</v>
      </c>
      <c r="J2122" s="19"/>
      <c r="K2122" s="17">
        <f>+MONTH(Vendes[[#This Row],[Data Factura]])</f>
        <v>1</v>
      </c>
      <c r="L2122" s="17">
        <f>+YEAR(Vendes[[#This Row],[Data Factura]])</f>
        <v>1900</v>
      </c>
      <c r="M2122" s="18">
        <f>+Vendes[[#This Row],[Data Factura]]</f>
        <v>0</v>
      </c>
      <c r="N2122" s="15" t="s">
        <v>15</v>
      </c>
      <c r="O2122" s="10">
        <f>+Vendes[[#This Row],[Base Imposable]]</f>
        <v>0</v>
      </c>
    </row>
    <row r="2123" spans="1:15" ht="15" customHeight="1" x14ac:dyDescent="0.3">
      <c r="A2123" s="19"/>
      <c r="B2123" s="19"/>
      <c r="C2123" s="19"/>
      <c r="D2123" s="19"/>
      <c r="E2123" s="19"/>
      <c r="F2123" s="19"/>
      <c r="G2123" s="10">
        <f>+Vendes[[#This Row],[Base Imposable]]*Vendes[[#This Row],[% IVA]]</f>
        <v>0</v>
      </c>
      <c r="H2123" s="10">
        <f>-Vendes[[#This Row],[Base Imposable]]*Vendes[[#This Row],[% IRPF]]</f>
        <v>0</v>
      </c>
      <c r="I2123" s="10">
        <f>+Vendes[[#This Row],[Base Imposable]]+Vendes[[#This Row],[Quota IVA]]+Vendes[[#This Row],[IRPF]]</f>
        <v>0</v>
      </c>
      <c r="J2123" s="19"/>
      <c r="K2123" s="17">
        <f>+MONTH(Vendes[[#This Row],[Data Factura]])</f>
        <v>1</v>
      </c>
      <c r="L2123" s="17">
        <f>+YEAR(Vendes[[#This Row],[Data Factura]])</f>
        <v>1900</v>
      </c>
      <c r="M2123" s="18">
        <f>+Vendes[[#This Row],[Data Factura]]</f>
        <v>0</v>
      </c>
      <c r="N2123" s="15" t="s">
        <v>15</v>
      </c>
      <c r="O2123" s="10">
        <f>+Vendes[[#This Row],[Base Imposable]]</f>
        <v>0</v>
      </c>
    </row>
    <row r="2124" spans="1:15" ht="15" customHeight="1" x14ac:dyDescent="0.3">
      <c r="A2124" s="19"/>
      <c r="B2124" s="19"/>
      <c r="C2124" s="19"/>
      <c r="D2124" s="19"/>
      <c r="E2124" s="19"/>
      <c r="F2124" s="19"/>
      <c r="G2124" s="10">
        <f>+Vendes[[#This Row],[Base Imposable]]*Vendes[[#This Row],[% IVA]]</f>
        <v>0</v>
      </c>
      <c r="H2124" s="10">
        <f>-Vendes[[#This Row],[Base Imposable]]*Vendes[[#This Row],[% IRPF]]</f>
        <v>0</v>
      </c>
      <c r="I2124" s="10">
        <f>+Vendes[[#This Row],[Base Imposable]]+Vendes[[#This Row],[Quota IVA]]+Vendes[[#This Row],[IRPF]]</f>
        <v>0</v>
      </c>
      <c r="J2124" s="19"/>
      <c r="K2124" s="17">
        <f>+MONTH(Vendes[[#This Row],[Data Factura]])</f>
        <v>1</v>
      </c>
      <c r="L2124" s="17">
        <f>+YEAR(Vendes[[#This Row],[Data Factura]])</f>
        <v>1900</v>
      </c>
      <c r="M2124" s="18">
        <f>+Vendes[[#This Row],[Data Factura]]</f>
        <v>0</v>
      </c>
      <c r="N2124" s="15" t="s">
        <v>15</v>
      </c>
      <c r="O2124" s="10">
        <f>+Vendes[[#This Row],[Base Imposable]]</f>
        <v>0</v>
      </c>
    </row>
    <row r="2125" spans="1:15" ht="15" customHeight="1" x14ac:dyDescent="0.3">
      <c r="A2125" s="19"/>
      <c r="B2125" s="19"/>
      <c r="C2125" s="19"/>
      <c r="D2125" s="19"/>
      <c r="E2125" s="19"/>
      <c r="F2125" s="19"/>
      <c r="G2125" s="10">
        <f>+Vendes[[#This Row],[Base Imposable]]*Vendes[[#This Row],[% IVA]]</f>
        <v>0</v>
      </c>
      <c r="H2125" s="10">
        <f>-Vendes[[#This Row],[Base Imposable]]*Vendes[[#This Row],[% IRPF]]</f>
        <v>0</v>
      </c>
      <c r="I2125" s="10">
        <f>+Vendes[[#This Row],[Base Imposable]]+Vendes[[#This Row],[Quota IVA]]+Vendes[[#This Row],[IRPF]]</f>
        <v>0</v>
      </c>
      <c r="J2125" s="19"/>
      <c r="K2125" s="17">
        <f>+MONTH(Vendes[[#This Row],[Data Factura]])</f>
        <v>1</v>
      </c>
      <c r="L2125" s="17">
        <f>+YEAR(Vendes[[#This Row],[Data Factura]])</f>
        <v>1900</v>
      </c>
      <c r="M2125" s="18">
        <f>+Vendes[[#This Row],[Data Factura]]</f>
        <v>0</v>
      </c>
      <c r="N2125" s="15" t="s">
        <v>15</v>
      </c>
      <c r="O2125" s="10">
        <f>+Vendes[[#This Row],[Base Imposable]]</f>
        <v>0</v>
      </c>
    </row>
    <row r="2126" spans="1:15" ht="15" customHeight="1" x14ac:dyDescent="0.3">
      <c r="A2126" s="19"/>
      <c r="B2126" s="19"/>
      <c r="C2126" s="19"/>
      <c r="D2126" s="19"/>
      <c r="E2126" s="19"/>
      <c r="F2126" s="19"/>
      <c r="G2126" s="10">
        <f>+Vendes[[#This Row],[Base Imposable]]*Vendes[[#This Row],[% IVA]]</f>
        <v>0</v>
      </c>
      <c r="H2126" s="10">
        <f>-Vendes[[#This Row],[Base Imposable]]*Vendes[[#This Row],[% IRPF]]</f>
        <v>0</v>
      </c>
      <c r="I2126" s="10">
        <f>+Vendes[[#This Row],[Base Imposable]]+Vendes[[#This Row],[Quota IVA]]+Vendes[[#This Row],[IRPF]]</f>
        <v>0</v>
      </c>
      <c r="J2126" s="19"/>
      <c r="K2126" s="17">
        <f>+MONTH(Vendes[[#This Row],[Data Factura]])</f>
        <v>1</v>
      </c>
      <c r="L2126" s="17">
        <f>+YEAR(Vendes[[#This Row],[Data Factura]])</f>
        <v>1900</v>
      </c>
      <c r="M2126" s="18">
        <f>+Vendes[[#This Row],[Data Factura]]</f>
        <v>0</v>
      </c>
      <c r="N2126" s="15" t="s">
        <v>15</v>
      </c>
      <c r="O2126" s="10">
        <f>+Vendes[[#This Row],[Base Imposable]]</f>
        <v>0</v>
      </c>
    </row>
    <row r="2127" spans="1:15" ht="15" customHeight="1" x14ac:dyDescent="0.3">
      <c r="A2127" s="19"/>
      <c r="B2127" s="19"/>
      <c r="C2127" s="19"/>
      <c r="D2127" s="19"/>
      <c r="E2127" s="19"/>
      <c r="F2127" s="19"/>
      <c r="G2127" s="10">
        <f>+Vendes[[#This Row],[Base Imposable]]*Vendes[[#This Row],[% IVA]]</f>
        <v>0</v>
      </c>
      <c r="H2127" s="10">
        <f>-Vendes[[#This Row],[Base Imposable]]*Vendes[[#This Row],[% IRPF]]</f>
        <v>0</v>
      </c>
      <c r="I2127" s="10">
        <f>+Vendes[[#This Row],[Base Imposable]]+Vendes[[#This Row],[Quota IVA]]+Vendes[[#This Row],[IRPF]]</f>
        <v>0</v>
      </c>
      <c r="J2127" s="19"/>
      <c r="K2127" s="17">
        <f>+MONTH(Vendes[[#This Row],[Data Factura]])</f>
        <v>1</v>
      </c>
      <c r="L2127" s="17">
        <f>+YEAR(Vendes[[#This Row],[Data Factura]])</f>
        <v>1900</v>
      </c>
      <c r="M2127" s="18">
        <f>+Vendes[[#This Row],[Data Factura]]</f>
        <v>0</v>
      </c>
      <c r="N2127" s="15" t="s">
        <v>15</v>
      </c>
      <c r="O2127" s="10">
        <f>+Vendes[[#This Row],[Base Imposable]]</f>
        <v>0</v>
      </c>
    </row>
    <row r="2128" spans="1:15" ht="15" customHeight="1" x14ac:dyDescent="0.3">
      <c r="A2128" s="19"/>
      <c r="B2128" s="19"/>
      <c r="C2128" s="19"/>
      <c r="D2128" s="19"/>
      <c r="E2128" s="19"/>
      <c r="F2128" s="19"/>
      <c r="G2128" s="10">
        <f>+Vendes[[#This Row],[Base Imposable]]*Vendes[[#This Row],[% IVA]]</f>
        <v>0</v>
      </c>
      <c r="H2128" s="10">
        <f>-Vendes[[#This Row],[Base Imposable]]*Vendes[[#This Row],[% IRPF]]</f>
        <v>0</v>
      </c>
      <c r="I2128" s="10">
        <f>+Vendes[[#This Row],[Base Imposable]]+Vendes[[#This Row],[Quota IVA]]+Vendes[[#This Row],[IRPF]]</f>
        <v>0</v>
      </c>
      <c r="J2128" s="19"/>
      <c r="K2128" s="17">
        <f>+MONTH(Vendes[[#This Row],[Data Factura]])</f>
        <v>1</v>
      </c>
      <c r="L2128" s="17">
        <f>+YEAR(Vendes[[#This Row],[Data Factura]])</f>
        <v>1900</v>
      </c>
      <c r="M2128" s="18">
        <f>+Vendes[[#This Row],[Data Factura]]</f>
        <v>0</v>
      </c>
      <c r="N2128" s="15" t="s">
        <v>15</v>
      </c>
      <c r="O2128" s="10">
        <f>+Vendes[[#This Row],[Base Imposable]]</f>
        <v>0</v>
      </c>
    </row>
    <row r="2129" spans="1:15" ht="15" customHeight="1" x14ac:dyDescent="0.3">
      <c r="A2129" s="19"/>
      <c r="B2129" s="19"/>
      <c r="C2129" s="19"/>
      <c r="D2129" s="19"/>
      <c r="E2129" s="19"/>
      <c r="F2129" s="19"/>
      <c r="G2129" s="10">
        <f>+Vendes[[#This Row],[Base Imposable]]*Vendes[[#This Row],[% IVA]]</f>
        <v>0</v>
      </c>
      <c r="H2129" s="10">
        <f>-Vendes[[#This Row],[Base Imposable]]*Vendes[[#This Row],[% IRPF]]</f>
        <v>0</v>
      </c>
      <c r="I2129" s="10">
        <f>+Vendes[[#This Row],[Base Imposable]]+Vendes[[#This Row],[Quota IVA]]+Vendes[[#This Row],[IRPF]]</f>
        <v>0</v>
      </c>
      <c r="J2129" s="19"/>
      <c r="K2129" s="17">
        <f>+MONTH(Vendes[[#This Row],[Data Factura]])</f>
        <v>1</v>
      </c>
      <c r="L2129" s="17">
        <f>+YEAR(Vendes[[#This Row],[Data Factura]])</f>
        <v>1900</v>
      </c>
      <c r="M2129" s="18">
        <f>+Vendes[[#This Row],[Data Factura]]</f>
        <v>0</v>
      </c>
      <c r="N2129" s="15" t="s">
        <v>15</v>
      </c>
      <c r="O2129" s="10">
        <f>+Vendes[[#This Row],[Base Imposable]]</f>
        <v>0</v>
      </c>
    </row>
    <row r="2130" spans="1:15" ht="15" customHeight="1" x14ac:dyDescent="0.3">
      <c r="A2130" s="19"/>
      <c r="B2130" s="19"/>
      <c r="C2130" s="19"/>
      <c r="D2130" s="19"/>
      <c r="E2130" s="19"/>
      <c r="F2130" s="19"/>
      <c r="G2130" s="10">
        <f>+Vendes[[#This Row],[Base Imposable]]*Vendes[[#This Row],[% IVA]]</f>
        <v>0</v>
      </c>
      <c r="H2130" s="10">
        <f>-Vendes[[#This Row],[Base Imposable]]*Vendes[[#This Row],[% IRPF]]</f>
        <v>0</v>
      </c>
      <c r="I2130" s="10">
        <f>+Vendes[[#This Row],[Base Imposable]]+Vendes[[#This Row],[Quota IVA]]+Vendes[[#This Row],[IRPF]]</f>
        <v>0</v>
      </c>
      <c r="J2130" s="19"/>
      <c r="K2130" s="17">
        <f>+MONTH(Vendes[[#This Row],[Data Factura]])</f>
        <v>1</v>
      </c>
      <c r="L2130" s="17">
        <f>+YEAR(Vendes[[#This Row],[Data Factura]])</f>
        <v>1900</v>
      </c>
      <c r="M2130" s="18">
        <f>+Vendes[[#This Row],[Data Factura]]</f>
        <v>0</v>
      </c>
      <c r="N2130" s="15" t="s">
        <v>15</v>
      </c>
      <c r="O2130" s="10">
        <f>+Vendes[[#This Row],[Base Imposable]]</f>
        <v>0</v>
      </c>
    </row>
    <row r="2131" spans="1:15" ht="15" customHeight="1" x14ac:dyDescent="0.3">
      <c r="A2131" s="19"/>
      <c r="B2131" s="19"/>
      <c r="C2131" s="19"/>
      <c r="D2131" s="19"/>
      <c r="E2131" s="19"/>
      <c r="F2131" s="19"/>
      <c r="G2131" s="10">
        <f>+Vendes[[#This Row],[Base Imposable]]*Vendes[[#This Row],[% IVA]]</f>
        <v>0</v>
      </c>
      <c r="H2131" s="10">
        <f>-Vendes[[#This Row],[Base Imposable]]*Vendes[[#This Row],[% IRPF]]</f>
        <v>0</v>
      </c>
      <c r="I2131" s="10">
        <f>+Vendes[[#This Row],[Base Imposable]]+Vendes[[#This Row],[Quota IVA]]+Vendes[[#This Row],[IRPF]]</f>
        <v>0</v>
      </c>
      <c r="J2131" s="19"/>
      <c r="K2131" s="17">
        <f>+MONTH(Vendes[[#This Row],[Data Factura]])</f>
        <v>1</v>
      </c>
      <c r="L2131" s="17">
        <f>+YEAR(Vendes[[#This Row],[Data Factura]])</f>
        <v>1900</v>
      </c>
      <c r="M2131" s="18">
        <f>+Vendes[[#This Row],[Data Factura]]</f>
        <v>0</v>
      </c>
      <c r="N2131" s="15" t="s">
        <v>15</v>
      </c>
      <c r="O2131" s="10">
        <f>+Vendes[[#This Row],[Base Imposable]]</f>
        <v>0</v>
      </c>
    </row>
    <row r="2132" spans="1:15" ht="15" customHeight="1" x14ac:dyDescent="0.3">
      <c r="A2132" s="19"/>
      <c r="B2132" s="19"/>
      <c r="C2132" s="19"/>
      <c r="D2132" s="19"/>
      <c r="E2132" s="19"/>
      <c r="F2132" s="19"/>
      <c r="G2132" s="10">
        <f>+Vendes[[#This Row],[Base Imposable]]*Vendes[[#This Row],[% IVA]]</f>
        <v>0</v>
      </c>
      <c r="H2132" s="10">
        <f>-Vendes[[#This Row],[Base Imposable]]*Vendes[[#This Row],[% IRPF]]</f>
        <v>0</v>
      </c>
      <c r="I2132" s="10">
        <f>+Vendes[[#This Row],[Base Imposable]]+Vendes[[#This Row],[Quota IVA]]+Vendes[[#This Row],[IRPF]]</f>
        <v>0</v>
      </c>
      <c r="J2132" s="19"/>
      <c r="K2132" s="17">
        <f>+MONTH(Vendes[[#This Row],[Data Factura]])</f>
        <v>1</v>
      </c>
      <c r="L2132" s="17">
        <f>+YEAR(Vendes[[#This Row],[Data Factura]])</f>
        <v>1900</v>
      </c>
      <c r="M2132" s="18">
        <f>+Vendes[[#This Row],[Data Factura]]</f>
        <v>0</v>
      </c>
      <c r="N2132" s="15" t="s">
        <v>15</v>
      </c>
      <c r="O2132" s="10">
        <f>+Vendes[[#This Row],[Base Imposable]]</f>
        <v>0</v>
      </c>
    </row>
    <row r="2133" spans="1:15" ht="15" customHeight="1" x14ac:dyDescent="0.3">
      <c r="A2133" s="19"/>
      <c r="B2133" s="19"/>
      <c r="C2133" s="19"/>
      <c r="D2133" s="19"/>
      <c r="E2133" s="19"/>
      <c r="F2133" s="19"/>
      <c r="G2133" s="10">
        <f>+Vendes[[#This Row],[Base Imposable]]*Vendes[[#This Row],[% IVA]]</f>
        <v>0</v>
      </c>
      <c r="H2133" s="10">
        <f>-Vendes[[#This Row],[Base Imposable]]*Vendes[[#This Row],[% IRPF]]</f>
        <v>0</v>
      </c>
      <c r="I2133" s="10">
        <f>+Vendes[[#This Row],[Base Imposable]]+Vendes[[#This Row],[Quota IVA]]+Vendes[[#This Row],[IRPF]]</f>
        <v>0</v>
      </c>
      <c r="J2133" s="19"/>
      <c r="K2133" s="17">
        <f>+MONTH(Vendes[[#This Row],[Data Factura]])</f>
        <v>1</v>
      </c>
      <c r="L2133" s="17">
        <f>+YEAR(Vendes[[#This Row],[Data Factura]])</f>
        <v>1900</v>
      </c>
      <c r="M2133" s="18">
        <f>+Vendes[[#This Row],[Data Factura]]</f>
        <v>0</v>
      </c>
      <c r="N2133" s="15" t="s">
        <v>15</v>
      </c>
      <c r="O2133" s="10">
        <f>+Vendes[[#This Row],[Base Imposable]]</f>
        <v>0</v>
      </c>
    </row>
    <row r="2134" spans="1:15" ht="15" customHeight="1" x14ac:dyDescent="0.3">
      <c r="A2134" s="19"/>
      <c r="B2134" s="19"/>
      <c r="C2134" s="19"/>
      <c r="D2134" s="19"/>
      <c r="E2134" s="19"/>
      <c r="F2134" s="19"/>
      <c r="G2134" s="10">
        <f>+Vendes[[#This Row],[Base Imposable]]*Vendes[[#This Row],[% IVA]]</f>
        <v>0</v>
      </c>
      <c r="H2134" s="10">
        <f>-Vendes[[#This Row],[Base Imposable]]*Vendes[[#This Row],[% IRPF]]</f>
        <v>0</v>
      </c>
      <c r="I2134" s="10">
        <f>+Vendes[[#This Row],[Base Imposable]]+Vendes[[#This Row],[Quota IVA]]+Vendes[[#This Row],[IRPF]]</f>
        <v>0</v>
      </c>
      <c r="J2134" s="19"/>
      <c r="K2134" s="17">
        <f>+MONTH(Vendes[[#This Row],[Data Factura]])</f>
        <v>1</v>
      </c>
      <c r="L2134" s="17">
        <f>+YEAR(Vendes[[#This Row],[Data Factura]])</f>
        <v>1900</v>
      </c>
      <c r="M2134" s="18">
        <f>+Vendes[[#This Row],[Data Factura]]</f>
        <v>0</v>
      </c>
      <c r="N2134" s="15" t="s">
        <v>15</v>
      </c>
      <c r="O2134" s="10">
        <f>+Vendes[[#This Row],[Base Imposable]]</f>
        <v>0</v>
      </c>
    </row>
    <row r="2135" spans="1:15" ht="15" customHeight="1" x14ac:dyDescent="0.3">
      <c r="A2135" s="19"/>
      <c r="B2135" s="19"/>
      <c r="C2135" s="19"/>
      <c r="D2135" s="19"/>
      <c r="E2135" s="19"/>
      <c r="F2135" s="19"/>
      <c r="G2135" s="10">
        <f>+Vendes[[#This Row],[Base Imposable]]*Vendes[[#This Row],[% IVA]]</f>
        <v>0</v>
      </c>
      <c r="H2135" s="10">
        <f>-Vendes[[#This Row],[Base Imposable]]*Vendes[[#This Row],[% IRPF]]</f>
        <v>0</v>
      </c>
      <c r="I2135" s="10">
        <f>+Vendes[[#This Row],[Base Imposable]]+Vendes[[#This Row],[Quota IVA]]+Vendes[[#This Row],[IRPF]]</f>
        <v>0</v>
      </c>
      <c r="J2135" s="19"/>
      <c r="K2135" s="17">
        <f>+MONTH(Vendes[[#This Row],[Data Factura]])</f>
        <v>1</v>
      </c>
      <c r="L2135" s="17">
        <f>+YEAR(Vendes[[#This Row],[Data Factura]])</f>
        <v>1900</v>
      </c>
      <c r="M2135" s="18">
        <f>+Vendes[[#This Row],[Data Factura]]</f>
        <v>0</v>
      </c>
      <c r="N2135" s="15" t="s">
        <v>15</v>
      </c>
      <c r="O2135" s="10">
        <f>+Vendes[[#This Row],[Base Imposable]]</f>
        <v>0</v>
      </c>
    </row>
    <row r="2136" spans="1:15" ht="15" customHeight="1" x14ac:dyDescent="0.3">
      <c r="A2136" s="19"/>
      <c r="B2136" s="19"/>
      <c r="C2136" s="19"/>
      <c r="D2136" s="19"/>
      <c r="E2136" s="19"/>
      <c r="F2136" s="19"/>
      <c r="G2136" s="10">
        <f>+Vendes[[#This Row],[Base Imposable]]*Vendes[[#This Row],[% IVA]]</f>
        <v>0</v>
      </c>
      <c r="H2136" s="10">
        <f>-Vendes[[#This Row],[Base Imposable]]*Vendes[[#This Row],[% IRPF]]</f>
        <v>0</v>
      </c>
      <c r="I2136" s="10">
        <f>+Vendes[[#This Row],[Base Imposable]]+Vendes[[#This Row],[Quota IVA]]+Vendes[[#This Row],[IRPF]]</f>
        <v>0</v>
      </c>
      <c r="J2136" s="19"/>
      <c r="K2136" s="17">
        <f>+MONTH(Vendes[[#This Row],[Data Factura]])</f>
        <v>1</v>
      </c>
      <c r="L2136" s="17">
        <f>+YEAR(Vendes[[#This Row],[Data Factura]])</f>
        <v>1900</v>
      </c>
      <c r="M2136" s="18">
        <f>+Vendes[[#This Row],[Data Factura]]</f>
        <v>0</v>
      </c>
      <c r="N2136" s="15" t="s">
        <v>15</v>
      </c>
      <c r="O2136" s="10">
        <f>+Vendes[[#This Row],[Base Imposable]]</f>
        <v>0</v>
      </c>
    </row>
    <row r="2137" spans="1:15" ht="15" customHeight="1" x14ac:dyDescent="0.3">
      <c r="A2137" s="19"/>
      <c r="B2137" s="19"/>
      <c r="C2137" s="19"/>
      <c r="D2137" s="19"/>
      <c r="E2137" s="19"/>
      <c r="F2137" s="19"/>
      <c r="G2137" s="10">
        <f>+Vendes[[#This Row],[Base Imposable]]*Vendes[[#This Row],[% IVA]]</f>
        <v>0</v>
      </c>
      <c r="H2137" s="10">
        <f>-Vendes[[#This Row],[Base Imposable]]*Vendes[[#This Row],[% IRPF]]</f>
        <v>0</v>
      </c>
      <c r="I2137" s="10">
        <f>+Vendes[[#This Row],[Base Imposable]]+Vendes[[#This Row],[Quota IVA]]+Vendes[[#This Row],[IRPF]]</f>
        <v>0</v>
      </c>
      <c r="J2137" s="19"/>
      <c r="K2137" s="17">
        <f>+MONTH(Vendes[[#This Row],[Data Factura]])</f>
        <v>1</v>
      </c>
      <c r="L2137" s="17">
        <f>+YEAR(Vendes[[#This Row],[Data Factura]])</f>
        <v>1900</v>
      </c>
      <c r="M2137" s="18">
        <f>+Vendes[[#This Row],[Data Factura]]</f>
        <v>0</v>
      </c>
      <c r="N2137" s="15" t="s">
        <v>15</v>
      </c>
      <c r="O2137" s="10">
        <f>+Vendes[[#This Row],[Base Imposable]]</f>
        <v>0</v>
      </c>
    </row>
    <row r="2138" spans="1:15" ht="15" customHeight="1" x14ac:dyDescent="0.3">
      <c r="A2138" s="19"/>
      <c r="B2138" s="19"/>
      <c r="C2138" s="19"/>
      <c r="D2138" s="19"/>
      <c r="E2138" s="19"/>
      <c r="F2138" s="19"/>
      <c r="G2138" s="10">
        <f>+Vendes[[#This Row],[Base Imposable]]*Vendes[[#This Row],[% IVA]]</f>
        <v>0</v>
      </c>
      <c r="H2138" s="10">
        <f>-Vendes[[#This Row],[Base Imposable]]*Vendes[[#This Row],[% IRPF]]</f>
        <v>0</v>
      </c>
      <c r="I2138" s="10">
        <f>+Vendes[[#This Row],[Base Imposable]]+Vendes[[#This Row],[Quota IVA]]+Vendes[[#This Row],[IRPF]]</f>
        <v>0</v>
      </c>
      <c r="J2138" s="19"/>
      <c r="K2138" s="17">
        <f>+MONTH(Vendes[[#This Row],[Data Factura]])</f>
        <v>1</v>
      </c>
      <c r="L2138" s="17">
        <f>+YEAR(Vendes[[#This Row],[Data Factura]])</f>
        <v>1900</v>
      </c>
      <c r="M2138" s="18">
        <f>+Vendes[[#This Row],[Data Factura]]</f>
        <v>0</v>
      </c>
      <c r="N2138" s="15" t="s">
        <v>15</v>
      </c>
      <c r="O2138" s="10">
        <f>+Vendes[[#This Row],[Base Imposable]]</f>
        <v>0</v>
      </c>
    </row>
    <row r="2139" spans="1:15" ht="15" customHeight="1" x14ac:dyDescent="0.3">
      <c r="A2139" s="19"/>
      <c r="B2139" s="19"/>
      <c r="C2139" s="19"/>
      <c r="D2139" s="19"/>
      <c r="E2139" s="19"/>
      <c r="F2139" s="19"/>
      <c r="G2139" s="10">
        <f>+Vendes[[#This Row],[Base Imposable]]*Vendes[[#This Row],[% IVA]]</f>
        <v>0</v>
      </c>
      <c r="H2139" s="10">
        <f>-Vendes[[#This Row],[Base Imposable]]*Vendes[[#This Row],[% IRPF]]</f>
        <v>0</v>
      </c>
      <c r="I2139" s="10">
        <f>+Vendes[[#This Row],[Base Imposable]]+Vendes[[#This Row],[Quota IVA]]+Vendes[[#This Row],[IRPF]]</f>
        <v>0</v>
      </c>
      <c r="J2139" s="19"/>
      <c r="K2139" s="17">
        <f>+MONTH(Vendes[[#This Row],[Data Factura]])</f>
        <v>1</v>
      </c>
      <c r="L2139" s="17">
        <f>+YEAR(Vendes[[#This Row],[Data Factura]])</f>
        <v>1900</v>
      </c>
      <c r="M2139" s="18">
        <f>+Vendes[[#This Row],[Data Factura]]</f>
        <v>0</v>
      </c>
      <c r="N2139" s="15" t="s">
        <v>15</v>
      </c>
      <c r="O2139" s="10">
        <f>+Vendes[[#This Row],[Base Imposable]]</f>
        <v>0</v>
      </c>
    </row>
    <row r="2140" spans="1:15" ht="15" customHeight="1" x14ac:dyDescent="0.3">
      <c r="A2140" s="19"/>
      <c r="B2140" s="19"/>
      <c r="C2140" s="19"/>
      <c r="D2140" s="19"/>
      <c r="E2140" s="19"/>
      <c r="F2140" s="19"/>
      <c r="G2140" s="10">
        <f>+Vendes[[#This Row],[Base Imposable]]*Vendes[[#This Row],[% IVA]]</f>
        <v>0</v>
      </c>
      <c r="H2140" s="10">
        <f>-Vendes[[#This Row],[Base Imposable]]*Vendes[[#This Row],[% IRPF]]</f>
        <v>0</v>
      </c>
      <c r="I2140" s="10">
        <f>+Vendes[[#This Row],[Base Imposable]]+Vendes[[#This Row],[Quota IVA]]+Vendes[[#This Row],[IRPF]]</f>
        <v>0</v>
      </c>
      <c r="J2140" s="19"/>
      <c r="K2140" s="17">
        <f>+MONTH(Vendes[[#This Row],[Data Factura]])</f>
        <v>1</v>
      </c>
      <c r="L2140" s="17">
        <f>+YEAR(Vendes[[#This Row],[Data Factura]])</f>
        <v>1900</v>
      </c>
      <c r="M2140" s="18">
        <f>+Vendes[[#This Row],[Data Factura]]</f>
        <v>0</v>
      </c>
      <c r="N2140" s="15" t="s">
        <v>15</v>
      </c>
      <c r="O2140" s="10">
        <f>+Vendes[[#This Row],[Base Imposable]]</f>
        <v>0</v>
      </c>
    </row>
    <row r="2141" spans="1:15" ht="15" customHeight="1" x14ac:dyDescent="0.3">
      <c r="A2141" s="19"/>
      <c r="B2141" s="19"/>
      <c r="C2141" s="19"/>
      <c r="D2141" s="19"/>
      <c r="E2141" s="19"/>
      <c r="F2141" s="19"/>
      <c r="G2141" s="10">
        <f>+Vendes[[#This Row],[Base Imposable]]*Vendes[[#This Row],[% IVA]]</f>
        <v>0</v>
      </c>
      <c r="H2141" s="10">
        <f>-Vendes[[#This Row],[Base Imposable]]*Vendes[[#This Row],[% IRPF]]</f>
        <v>0</v>
      </c>
      <c r="I2141" s="10">
        <f>+Vendes[[#This Row],[Base Imposable]]+Vendes[[#This Row],[Quota IVA]]+Vendes[[#This Row],[IRPF]]</f>
        <v>0</v>
      </c>
      <c r="J2141" s="19"/>
      <c r="K2141" s="17">
        <f>+MONTH(Vendes[[#This Row],[Data Factura]])</f>
        <v>1</v>
      </c>
      <c r="L2141" s="17">
        <f>+YEAR(Vendes[[#This Row],[Data Factura]])</f>
        <v>1900</v>
      </c>
      <c r="M2141" s="18">
        <f>+Vendes[[#This Row],[Data Factura]]</f>
        <v>0</v>
      </c>
      <c r="N2141" s="15" t="s">
        <v>15</v>
      </c>
      <c r="O2141" s="10">
        <f>+Vendes[[#This Row],[Base Imposable]]</f>
        <v>0</v>
      </c>
    </row>
    <row r="2142" spans="1:15" ht="15" customHeight="1" x14ac:dyDescent="0.3">
      <c r="A2142" s="19"/>
      <c r="B2142" s="19"/>
      <c r="C2142" s="19"/>
      <c r="D2142" s="19"/>
      <c r="E2142" s="19"/>
      <c r="F2142" s="19"/>
      <c r="G2142" s="10">
        <f>+Vendes[[#This Row],[Base Imposable]]*Vendes[[#This Row],[% IVA]]</f>
        <v>0</v>
      </c>
      <c r="H2142" s="10">
        <f>-Vendes[[#This Row],[Base Imposable]]*Vendes[[#This Row],[% IRPF]]</f>
        <v>0</v>
      </c>
      <c r="I2142" s="10">
        <f>+Vendes[[#This Row],[Base Imposable]]+Vendes[[#This Row],[Quota IVA]]+Vendes[[#This Row],[IRPF]]</f>
        <v>0</v>
      </c>
      <c r="J2142" s="19"/>
      <c r="K2142" s="17">
        <f>+MONTH(Vendes[[#This Row],[Data Factura]])</f>
        <v>1</v>
      </c>
      <c r="L2142" s="17">
        <f>+YEAR(Vendes[[#This Row],[Data Factura]])</f>
        <v>1900</v>
      </c>
      <c r="M2142" s="18">
        <f>+Vendes[[#This Row],[Data Factura]]</f>
        <v>0</v>
      </c>
      <c r="N2142" s="15" t="s">
        <v>15</v>
      </c>
      <c r="O2142" s="10">
        <f>+Vendes[[#This Row],[Base Imposable]]</f>
        <v>0</v>
      </c>
    </row>
    <row r="2143" spans="1:15" ht="15" customHeight="1" x14ac:dyDescent="0.3">
      <c r="A2143" s="19"/>
      <c r="B2143" s="19"/>
      <c r="C2143" s="19"/>
      <c r="D2143" s="19"/>
      <c r="E2143" s="19"/>
      <c r="F2143" s="19"/>
      <c r="G2143" s="10">
        <f>+Vendes[[#This Row],[Base Imposable]]*Vendes[[#This Row],[% IVA]]</f>
        <v>0</v>
      </c>
      <c r="H2143" s="10">
        <f>-Vendes[[#This Row],[Base Imposable]]*Vendes[[#This Row],[% IRPF]]</f>
        <v>0</v>
      </c>
      <c r="I2143" s="10">
        <f>+Vendes[[#This Row],[Base Imposable]]+Vendes[[#This Row],[Quota IVA]]+Vendes[[#This Row],[IRPF]]</f>
        <v>0</v>
      </c>
      <c r="J2143" s="19"/>
      <c r="K2143" s="17">
        <f>+MONTH(Vendes[[#This Row],[Data Factura]])</f>
        <v>1</v>
      </c>
      <c r="L2143" s="17">
        <f>+YEAR(Vendes[[#This Row],[Data Factura]])</f>
        <v>1900</v>
      </c>
      <c r="M2143" s="18">
        <f>+Vendes[[#This Row],[Data Factura]]</f>
        <v>0</v>
      </c>
      <c r="N2143" s="15" t="s">
        <v>15</v>
      </c>
      <c r="O2143" s="10">
        <f>+Vendes[[#This Row],[Base Imposable]]</f>
        <v>0</v>
      </c>
    </row>
    <row r="2144" spans="1:15" ht="15" customHeight="1" x14ac:dyDescent="0.3">
      <c r="A2144" s="19"/>
      <c r="B2144" s="19"/>
      <c r="C2144" s="19"/>
      <c r="D2144" s="19"/>
      <c r="E2144" s="19"/>
      <c r="F2144" s="19"/>
      <c r="G2144" s="10">
        <f>+Vendes[[#This Row],[Base Imposable]]*Vendes[[#This Row],[% IVA]]</f>
        <v>0</v>
      </c>
      <c r="H2144" s="10">
        <f>-Vendes[[#This Row],[Base Imposable]]*Vendes[[#This Row],[% IRPF]]</f>
        <v>0</v>
      </c>
      <c r="I2144" s="10">
        <f>+Vendes[[#This Row],[Base Imposable]]+Vendes[[#This Row],[Quota IVA]]+Vendes[[#This Row],[IRPF]]</f>
        <v>0</v>
      </c>
      <c r="J2144" s="19"/>
      <c r="K2144" s="17">
        <f>+MONTH(Vendes[[#This Row],[Data Factura]])</f>
        <v>1</v>
      </c>
      <c r="L2144" s="17">
        <f>+YEAR(Vendes[[#This Row],[Data Factura]])</f>
        <v>1900</v>
      </c>
      <c r="M2144" s="18">
        <f>+Vendes[[#This Row],[Data Factura]]</f>
        <v>0</v>
      </c>
      <c r="N2144" s="15" t="s">
        <v>15</v>
      </c>
      <c r="O2144" s="10">
        <f>+Vendes[[#This Row],[Base Imposable]]</f>
        <v>0</v>
      </c>
    </row>
    <row r="2145" spans="1:15" ht="15" customHeight="1" x14ac:dyDescent="0.3">
      <c r="A2145" s="19"/>
      <c r="B2145" s="19"/>
      <c r="C2145" s="19"/>
      <c r="D2145" s="19"/>
      <c r="E2145" s="19"/>
      <c r="F2145" s="19"/>
      <c r="G2145" s="10">
        <f>+Vendes[[#This Row],[Base Imposable]]*Vendes[[#This Row],[% IVA]]</f>
        <v>0</v>
      </c>
      <c r="H2145" s="10">
        <f>-Vendes[[#This Row],[Base Imposable]]*Vendes[[#This Row],[% IRPF]]</f>
        <v>0</v>
      </c>
      <c r="I2145" s="10">
        <f>+Vendes[[#This Row],[Base Imposable]]+Vendes[[#This Row],[Quota IVA]]+Vendes[[#This Row],[IRPF]]</f>
        <v>0</v>
      </c>
      <c r="J2145" s="19"/>
      <c r="K2145" s="17">
        <f>+MONTH(Vendes[[#This Row],[Data Factura]])</f>
        <v>1</v>
      </c>
      <c r="L2145" s="17">
        <f>+YEAR(Vendes[[#This Row],[Data Factura]])</f>
        <v>1900</v>
      </c>
      <c r="M2145" s="18">
        <f>+Vendes[[#This Row],[Data Factura]]</f>
        <v>0</v>
      </c>
      <c r="N2145" s="15" t="s">
        <v>15</v>
      </c>
      <c r="O2145" s="10">
        <f>+Vendes[[#This Row],[Base Imposable]]</f>
        <v>0</v>
      </c>
    </row>
    <row r="2146" spans="1:15" ht="15" customHeight="1" x14ac:dyDescent="0.3">
      <c r="A2146" s="19"/>
      <c r="B2146" s="19"/>
      <c r="C2146" s="19"/>
      <c r="D2146" s="19"/>
      <c r="E2146" s="19"/>
      <c r="F2146" s="19"/>
      <c r="G2146" s="10">
        <f>+Vendes[[#This Row],[Base Imposable]]*Vendes[[#This Row],[% IVA]]</f>
        <v>0</v>
      </c>
      <c r="H2146" s="10">
        <f>-Vendes[[#This Row],[Base Imposable]]*Vendes[[#This Row],[% IRPF]]</f>
        <v>0</v>
      </c>
      <c r="I2146" s="10">
        <f>+Vendes[[#This Row],[Base Imposable]]+Vendes[[#This Row],[Quota IVA]]+Vendes[[#This Row],[IRPF]]</f>
        <v>0</v>
      </c>
      <c r="J2146" s="19"/>
      <c r="K2146" s="17">
        <f>+MONTH(Vendes[[#This Row],[Data Factura]])</f>
        <v>1</v>
      </c>
      <c r="L2146" s="17">
        <f>+YEAR(Vendes[[#This Row],[Data Factura]])</f>
        <v>1900</v>
      </c>
      <c r="M2146" s="18">
        <f>+Vendes[[#This Row],[Data Factura]]</f>
        <v>0</v>
      </c>
      <c r="N2146" s="15" t="s">
        <v>15</v>
      </c>
      <c r="O2146" s="10">
        <f>+Vendes[[#This Row],[Base Imposable]]</f>
        <v>0</v>
      </c>
    </row>
    <row r="2147" spans="1:15" ht="15" customHeight="1" x14ac:dyDescent="0.3">
      <c r="A2147" s="19"/>
      <c r="B2147" s="19"/>
      <c r="C2147" s="19"/>
      <c r="D2147" s="19"/>
      <c r="E2147" s="19"/>
      <c r="F2147" s="19"/>
      <c r="G2147" s="10">
        <f>+Vendes[[#This Row],[Base Imposable]]*Vendes[[#This Row],[% IVA]]</f>
        <v>0</v>
      </c>
      <c r="H2147" s="10">
        <f>-Vendes[[#This Row],[Base Imposable]]*Vendes[[#This Row],[% IRPF]]</f>
        <v>0</v>
      </c>
      <c r="I2147" s="10">
        <f>+Vendes[[#This Row],[Base Imposable]]+Vendes[[#This Row],[Quota IVA]]+Vendes[[#This Row],[IRPF]]</f>
        <v>0</v>
      </c>
      <c r="J2147" s="19"/>
      <c r="K2147" s="17">
        <f>+MONTH(Vendes[[#This Row],[Data Factura]])</f>
        <v>1</v>
      </c>
      <c r="L2147" s="17">
        <f>+YEAR(Vendes[[#This Row],[Data Factura]])</f>
        <v>1900</v>
      </c>
      <c r="M2147" s="18">
        <f>+Vendes[[#This Row],[Data Factura]]</f>
        <v>0</v>
      </c>
      <c r="N2147" s="15" t="s">
        <v>15</v>
      </c>
      <c r="O2147" s="10">
        <f>+Vendes[[#This Row],[Base Imposable]]</f>
        <v>0</v>
      </c>
    </row>
    <row r="2148" spans="1:15" ht="15" customHeight="1" x14ac:dyDescent="0.3">
      <c r="A2148" s="19"/>
      <c r="B2148" s="19"/>
      <c r="C2148" s="19"/>
      <c r="D2148" s="19"/>
      <c r="E2148" s="19"/>
      <c r="F2148" s="19"/>
      <c r="G2148" s="10">
        <f>+Vendes[[#This Row],[Base Imposable]]*Vendes[[#This Row],[% IVA]]</f>
        <v>0</v>
      </c>
      <c r="H2148" s="10">
        <f>-Vendes[[#This Row],[Base Imposable]]*Vendes[[#This Row],[% IRPF]]</f>
        <v>0</v>
      </c>
      <c r="I2148" s="10">
        <f>+Vendes[[#This Row],[Base Imposable]]+Vendes[[#This Row],[Quota IVA]]+Vendes[[#This Row],[IRPF]]</f>
        <v>0</v>
      </c>
      <c r="J2148" s="19"/>
      <c r="K2148" s="17">
        <f>+MONTH(Vendes[[#This Row],[Data Factura]])</f>
        <v>1</v>
      </c>
      <c r="L2148" s="17">
        <f>+YEAR(Vendes[[#This Row],[Data Factura]])</f>
        <v>1900</v>
      </c>
      <c r="M2148" s="18">
        <f>+Vendes[[#This Row],[Data Factura]]</f>
        <v>0</v>
      </c>
      <c r="N2148" s="15" t="s">
        <v>15</v>
      </c>
      <c r="O2148" s="10">
        <f>+Vendes[[#This Row],[Base Imposable]]</f>
        <v>0</v>
      </c>
    </row>
    <row r="2149" spans="1:15" ht="15" customHeight="1" x14ac:dyDescent="0.3">
      <c r="A2149" s="19"/>
      <c r="B2149" s="19"/>
      <c r="C2149" s="19"/>
      <c r="D2149" s="19"/>
      <c r="E2149" s="19"/>
      <c r="F2149" s="19"/>
      <c r="G2149" s="10">
        <f>+Vendes[[#This Row],[Base Imposable]]*Vendes[[#This Row],[% IVA]]</f>
        <v>0</v>
      </c>
      <c r="H2149" s="10">
        <f>-Vendes[[#This Row],[Base Imposable]]*Vendes[[#This Row],[% IRPF]]</f>
        <v>0</v>
      </c>
      <c r="I2149" s="10">
        <f>+Vendes[[#This Row],[Base Imposable]]+Vendes[[#This Row],[Quota IVA]]+Vendes[[#This Row],[IRPF]]</f>
        <v>0</v>
      </c>
      <c r="J2149" s="19"/>
      <c r="K2149" s="17">
        <f>+MONTH(Vendes[[#This Row],[Data Factura]])</f>
        <v>1</v>
      </c>
      <c r="L2149" s="17">
        <f>+YEAR(Vendes[[#This Row],[Data Factura]])</f>
        <v>1900</v>
      </c>
      <c r="M2149" s="18">
        <f>+Vendes[[#This Row],[Data Factura]]</f>
        <v>0</v>
      </c>
      <c r="N2149" s="15" t="s">
        <v>15</v>
      </c>
      <c r="O2149" s="10">
        <f>+Vendes[[#This Row],[Base Imposable]]</f>
        <v>0</v>
      </c>
    </row>
    <row r="2150" spans="1:15" ht="15" customHeight="1" x14ac:dyDescent="0.3">
      <c r="A2150" s="19"/>
      <c r="B2150" s="19"/>
      <c r="C2150" s="19"/>
      <c r="D2150" s="19"/>
      <c r="E2150" s="19"/>
      <c r="F2150" s="19"/>
      <c r="G2150" s="10">
        <f>+Vendes[[#This Row],[Base Imposable]]*Vendes[[#This Row],[% IVA]]</f>
        <v>0</v>
      </c>
      <c r="H2150" s="10">
        <f>-Vendes[[#This Row],[Base Imposable]]*Vendes[[#This Row],[% IRPF]]</f>
        <v>0</v>
      </c>
      <c r="I2150" s="10">
        <f>+Vendes[[#This Row],[Base Imposable]]+Vendes[[#This Row],[Quota IVA]]+Vendes[[#This Row],[IRPF]]</f>
        <v>0</v>
      </c>
      <c r="J2150" s="19"/>
      <c r="K2150" s="17">
        <f>+MONTH(Vendes[[#This Row],[Data Factura]])</f>
        <v>1</v>
      </c>
      <c r="L2150" s="17">
        <f>+YEAR(Vendes[[#This Row],[Data Factura]])</f>
        <v>1900</v>
      </c>
      <c r="M2150" s="18">
        <f>+Vendes[[#This Row],[Data Factura]]</f>
        <v>0</v>
      </c>
      <c r="N2150" s="15" t="s">
        <v>15</v>
      </c>
      <c r="O2150" s="10">
        <f>+Vendes[[#This Row],[Base Imposable]]</f>
        <v>0</v>
      </c>
    </row>
    <row r="2151" spans="1:15" ht="15" customHeight="1" x14ac:dyDescent="0.3">
      <c r="A2151" s="19"/>
      <c r="B2151" s="19"/>
      <c r="C2151" s="19"/>
      <c r="D2151" s="19"/>
      <c r="E2151" s="19"/>
      <c r="F2151" s="19"/>
      <c r="G2151" s="10">
        <f>+Vendes[[#This Row],[Base Imposable]]*Vendes[[#This Row],[% IVA]]</f>
        <v>0</v>
      </c>
      <c r="H2151" s="10">
        <f>-Vendes[[#This Row],[Base Imposable]]*Vendes[[#This Row],[% IRPF]]</f>
        <v>0</v>
      </c>
      <c r="I2151" s="10">
        <f>+Vendes[[#This Row],[Base Imposable]]+Vendes[[#This Row],[Quota IVA]]+Vendes[[#This Row],[IRPF]]</f>
        <v>0</v>
      </c>
      <c r="J2151" s="19"/>
      <c r="K2151" s="17">
        <f>+MONTH(Vendes[[#This Row],[Data Factura]])</f>
        <v>1</v>
      </c>
      <c r="L2151" s="17">
        <f>+YEAR(Vendes[[#This Row],[Data Factura]])</f>
        <v>1900</v>
      </c>
      <c r="M2151" s="18">
        <f>+Vendes[[#This Row],[Data Factura]]</f>
        <v>0</v>
      </c>
      <c r="N2151" s="15" t="s">
        <v>15</v>
      </c>
      <c r="O2151" s="10">
        <f>+Vendes[[#This Row],[Base Imposable]]</f>
        <v>0</v>
      </c>
    </row>
    <row r="2152" spans="1:15" ht="15" customHeight="1" x14ac:dyDescent="0.3">
      <c r="A2152" s="19"/>
      <c r="B2152" s="19"/>
      <c r="C2152" s="19"/>
      <c r="D2152" s="19"/>
      <c r="E2152" s="19"/>
      <c r="F2152" s="19"/>
      <c r="G2152" s="10">
        <f>+Vendes[[#This Row],[Base Imposable]]*Vendes[[#This Row],[% IVA]]</f>
        <v>0</v>
      </c>
      <c r="H2152" s="10">
        <f>-Vendes[[#This Row],[Base Imposable]]*Vendes[[#This Row],[% IRPF]]</f>
        <v>0</v>
      </c>
      <c r="I2152" s="10">
        <f>+Vendes[[#This Row],[Base Imposable]]+Vendes[[#This Row],[Quota IVA]]+Vendes[[#This Row],[IRPF]]</f>
        <v>0</v>
      </c>
      <c r="J2152" s="19"/>
      <c r="K2152" s="17">
        <f>+MONTH(Vendes[[#This Row],[Data Factura]])</f>
        <v>1</v>
      </c>
      <c r="L2152" s="17">
        <f>+YEAR(Vendes[[#This Row],[Data Factura]])</f>
        <v>1900</v>
      </c>
      <c r="M2152" s="18">
        <f>+Vendes[[#This Row],[Data Factura]]</f>
        <v>0</v>
      </c>
      <c r="N2152" s="15" t="s">
        <v>15</v>
      </c>
      <c r="O2152" s="10">
        <f>+Vendes[[#This Row],[Base Imposable]]</f>
        <v>0</v>
      </c>
    </row>
    <row r="2153" spans="1:15" ht="15" customHeight="1" x14ac:dyDescent="0.3">
      <c r="A2153" s="19"/>
      <c r="B2153" s="19"/>
      <c r="C2153" s="19"/>
      <c r="D2153" s="19"/>
      <c r="E2153" s="19"/>
      <c r="F2153" s="19"/>
      <c r="G2153" s="10">
        <f>+Vendes[[#This Row],[Base Imposable]]*Vendes[[#This Row],[% IVA]]</f>
        <v>0</v>
      </c>
      <c r="H2153" s="10">
        <f>-Vendes[[#This Row],[Base Imposable]]*Vendes[[#This Row],[% IRPF]]</f>
        <v>0</v>
      </c>
      <c r="I2153" s="10">
        <f>+Vendes[[#This Row],[Base Imposable]]+Vendes[[#This Row],[Quota IVA]]+Vendes[[#This Row],[IRPF]]</f>
        <v>0</v>
      </c>
      <c r="J2153" s="19"/>
      <c r="K2153" s="17">
        <f>+MONTH(Vendes[[#This Row],[Data Factura]])</f>
        <v>1</v>
      </c>
      <c r="L2153" s="17">
        <f>+YEAR(Vendes[[#This Row],[Data Factura]])</f>
        <v>1900</v>
      </c>
      <c r="M2153" s="18">
        <f>+Vendes[[#This Row],[Data Factura]]</f>
        <v>0</v>
      </c>
      <c r="N2153" s="15" t="s">
        <v>15</v>
      </c>
      <c r="O2153" s="10">
        <f>+Vendes[[#This Row],[Base Imposable]]</f>
        <v>0</v>
      </c>
    </row>
    <row r="2154" spans="1:15" ht="15" customHeight="1" x14ac:dyDescent="0.3">
      <c r="A2154" s="19"/>
      <c r="B2154" s="19"/>
      <c r="C2154" s="19"/>
      <c r="D2154" s="19"/>
      <c r="E2154" s="19"/>
      <c r="F2154" s="19"/>
      <c r="G2154" s="10">
        <f>+Vendes[[#This Row],[Base Imposable]]*Vendes[[#This Row],[% IVA]]</f>
        <v>0</v>
      </c>
      <c r="H2154" s="10">
        <f>-Vendes[[#This Row],[Base Imposable]]*Vendes[[#This Row],[% IRPF]]</f>
        <v>0</v>
      </c>
      <c r="I2154" s="10">
        <f>+Vendes[[#This Row],[Base Imposable]]+Vendes[[#This Row],[Quota IVA]]+Vendes[[#This Row],[IRPF]]</f>
        <v>0</v>
      </c>
      <c r="J2154" s="19"/>
      <c r="K2154" s="17">
        <f>+MONTH(Vendes[[#This Row],[Data Factura]])</f>
        <v>1</v>
      </c>
      <c r="L2154" s="17">
        <f>+YEAR(Vendes[[#This Row],[Data Factura]])</f>
        <v>1900</v>
      </c>
      <c r="M2154" s="18">
        <f>+Vendes[[#This Row],[Data Factura]]</f>
        <v>0</v>
      </c>
      <c r="N2154" s="15" t="s">
        <v>15</v>
      </c>
      <c r="O2154" s="10">
        <f>+Vendes[[#This Row],[Base Imposable]]</f>
        <v>0</v>
      </c>
    </row>
    <row r="2155" spans="1:15" ht="15" customHeight="1" x14ac:dyDescent="0.3">
      <c r="A2155" s="19"/>
      <c r="B2155" s="19"/>
      <c r="C2155" s="19"/>
      <c r="D2155" s="19"/>
      <c r="E2155" s="19"/>
      <c r="F2155" s="19"/>
      <c r="G2155" s="10">
        <f>+Vendes[[#This Row],[Base Imposable]]*Vendes[[#This Row],[% IVA]]</f>
        <v>0</v>
      </c>
      <c r="H2155" s="10">
        <f>-Vendes[[#This Row],[Base Imposable]]*Vendes[[#This Row],[% IRPF]]</f>
        <v>0</v>
      </c>
      <c r="I2155" s="10">
        <f>+Vendes[[#This Row],[Base Imposable]]+Vendes[[#This Row],[Quota IVA]]+Vendes[[#This Row],[IRPF]]</f>
        <v>0</v>
      </c>
      <c r="J2155" s="19"/>
      <c r="K2155" s="17">
        <f>+MONTH(Vendes[[#This Row],[Data Factura]])</f>
        <v>1</v>
      </c>
      <c r="L2155" s="17">
        <f>+YEAR(Vendes[[#This Row],[Data Factura]])</f>
        <v>1900</v>
      </c>
      <c r="M2155" s="18">
        <f>+Vendes[[#This Row],[Data Factura]]</f>
        <v>0</v>
      </c>
      <c r="N2155" s="15" t="s">
        <v>15</v>
      </c>
      <c r="O2155" s="10">
        <f>+Vendes[[#This Row],[Base Imposable]]</f>
        <v>0</v>
      </c>
    </row>
    <row r="2156" spans="1:15" ht="15" customHeight="1" x14ac:dyDescent="0.3">
      <c r="A2156" s="19"/>
      <c r="B2156" s="19"/>
      <c r="C2156" s="19"/>
      <c r="D2156" s="19"/>
      <c r="E2156" s="19"/>
      <c r="F2156" s="19"/>
      <c r="G2156" s="10">
        <f>+Vendes[[#This Row],[Base Imposable]]*Vendes[[#This Row],[% IVA]]</f>
        <v>0</v>
      </c>
      <c r="H2156" s="10">
        <f>-Vendes[[#This Row],[Base Imposable]]*Vendes[[#This Row],[% IRPF]]</f>
        <v>0</v>
      </c>
      <c r="I2156" s="10">
        <f>+Vendes[[#This Row],[Base Imposable]]+Vendes[[#This Row],[Quota IVA]]+Vendes[[#This Row],[IRPF]]</f>
        <v>0</v>
      </c>
      <c r="J2156" s="19"/>
      <c r="K2156" s="17">
        <f>+MONTH(Vendes[[#This Row],[Data Factura]])</f>
        <v>1</v>
      </c>
      <c r="L2156" s="17">
        <f>+YEAR(Vendes[[#This Row],[Data Factura]])</f>
        <v>1900</v>
      </c>
      <c r="M2156" s="18">
        <f>+Vendes[[#This Row],[Data Factura]]</f>
        <v>0</v>
      </c>
      <c r="N2156" s="15" t="s">
        <v>15</v>
      </c>
      <c r="O2156" s="10">
        <f>+Vendes[[#This Row],[Base Imposable]]</f>
        <v>0</v>
      </c>
    </row>
    <row r="2157" spans="1:15" ht="15" customHeight="1" x14ac:dyDescent="0.3">
      <c r="A2157" s="19"/>
      <c r="B2157" s="19"/>
      <c r="C2157" s="19"/>
      <c r="D2157" s="19"/>
      <c r="E2157" s="19"/>
      <c r="F2157" s="19"/>
      <c r="G2157" s="10">
        <f>+Vendes[[#This Row],[Base Imposable]]*Vendes[[#This Row],[% IVA]]</f>
        <v>0</v>
      </c>
      <c r="H2157" s="10">
        <f>-Vendes[[#This Row],[Base Imposable]]*Vendes[[#This Row],[% IRPF]]</f>
        <v>0</v>
      </c>
      <c r="I2157" s="10">
        <f>+Vendes[[#This Row],[Base Imposable]]+Vendes[[#This Row],[Quota IVA]]+Vendes[[#This Row],[IRPF]]</f>
        <v>0</v>
      </c>
      <c r="J2157" s="19"/>
      <c r="K2157" s="17">
        <f>+MONTH(Vendes[[#This Row],[Data Factura]])</f>
        <v>1</v>
      </c>
      <c r="L2157" s="17">
        <f>+YEAR(Vendes[[#This Row],[Data Factura]])</f>
        <v>1900</v>
      </c>
      <c r="M2157" s="18">
        <f>+Vendes[[#This Row],[Data Factura]]</f>
        <v>0</v>
      </c>
      <c r="N2157" s="15" t="s">
        <v>15</v>
      </c>
      <c r="O2157" s="10">
        <f>+Vendes[[#This Row],[Base Imposable]]</f>
        <v>0</v>
      </c>
    </row>
    <row r="2158" spans="1:15" ht="15" customHeight="1" x14ac:dyDescent="0.3">
      <c r="A2158" s="19"/>
      <c r="B2158" s="19"/>
      <c r="C2158" s="19"/>
      <c r="D2158" s="19"/>
      <c r="E2158" s="19"/>
      <c r="F2158" s="19"/>
      <c r="G2158" s="10">
        <f>+Vendes[[#This Row],[Base Imposable]]*Vendes[[#This Row],[% IVA]]</f>
        <v>0</v>
      </c>
      <c r="H2158" s="10">
        <f>-Vendes[[#This Row],[Base Imposable]]*Vendes[[#This Row],[% IRPF]]</f>
        <v>0</v>
      </c>
      <c r="I2158" s="10">
        <f>+Vendes[[#This Row],[Base Imposable]]+Vendes[[#This Row],[Quota IVA]]+Vendes[[#This Row],[IRPF]]</f>
        <v>0</v>
      </c>
      <c r="J2158" s="19"/>
      <c r="K2158" s="17">
        <f>+MONTH(Vendes[[#This Row],[Data Factura]])</f>
        <v>1</v>
      </c>
      <c r="L2158" s="17">
        <f>+YEAR(Vendes[[#This Row],[Data Factura]])</f>
        <v>1900</v>
      </c>
      <c r="M2158" s="18">
        <f>+Vendes[[#This Row],[Data Factura]]</f>
        <v>0</v>
      </c>
      <c r="N2158" s="15" t="s">
        <v>15</v>
      </c>
      <c r="O2158" s="10">
        <f>+Vendes[[#This Row],[Base Imposable]]</f>
        <v>0</v>
      </c>
    </row>
    <row r="2159" spans="1:15" ht="15" customHeight="1" x14ac:dyDescent="0.3">
      <c r="A2159" s="19"/>
      <c r="B2159" s="19"/>
      <c r="C2159" s="19"/>
      <c r="D2159" s="19"/>
      <c r="E2159" s="19"/>
      <c r="F2159" s="19"/>
      <c r="G2159" s="10">
        <f>+Vendes[[#This Row],[Base Imposable]]*Vendes[[#This Row],[% IVA]]</f>
        <v>0</v>
      </c>
      <c r="H2159" s="10">
        <f>-Vendes[[#This Row],[Base Imposable]]*Vendes[[#This Row],[% IRPF]]</f>
        <v>0</v>
      </c>
      <c r="I2159" s="10">
        <f>+Vendes[[#This Row],[Base Imposable]]+Vendes[[#This Row],[Quota IVA]]+Vendes[[#This Row],[IRPF]]</f>
        <v>0</v>
      </c>
      <c r="J2159" s="19"/>
      <c r="K2159" s="17">
        <f>+MONTH(Vendes[[#This Row],[Data Factura]])</f>
        <v>1</v>
      </c>
      <c r="L2159" s="17">
        <f>+YEAR(Vendes[[#This Row],[Data Factura]])</f>
        <v>1900</v>
      </c>
      <c r="M2159" s="18">
        <f>+Vendes[[#This Row],[Data Factura]]</f>
        <v>0</v>
      </c>
      <c r="N2159" s="15" t="s">
        <v>15</v>
      </c>
      <c r="O2159" s="10">
        <f>+Vendes[[#This Row],[Base Imposable]]</f>
        <v>0</v>
      </c>
    </row>
    <row r="2160" spans="1:15" ht="15" customHeight="1" x14ac:dyDescent="0.3">
      <c r="A2160" s="19"/>
      <c r="B2160" s="19"/>
      <c r="C2160" s="19"/>
      <c r="D2160" s="19"/>
      <c r="E2160" s="19"/>
      <c r="F2160" s="19"/>
      <c r="G2160" s="10">
        <f>+Vendes[[#This Row],[Base Imposable]]*Vendes[[#This Row],[% IVA]]</f>
        <v>0</v>
      </c>
      <c r="H2160" s="10">
        <f>-Vendes[[#This Row],[Base Imposable]]*Vendes[[#This Row],[% IRPF]]</f>
        <v>0</v>
      </c>
      <c r="I2160" s="10">
        <f>+Vendes[[#This Row],[Base Imposable]]+Vendes[[#This Row],[Quota IVA]]+Vendes[[#This Row],[IRPF]]</f>
        <v>0</v>
      </c>
      <c r="J2160" s="19"/>
      <c r="K2160" s="17">
        <f>+MONTH(Vendes[[#This Row],[Data Factura]])</f>
        <v>1</v>
      </c>
      <c r="L2160" s="17">
        <f>+YEAR(Vendes[[#This Row],[Data Factura]])</f>
        <v>1900</v>
      </c>
      <c r="M2160" s="18">
        <f>+Vendes[[#This Row],[Data Factura]]</f>
        <v>0</v>
      </c>
      <c r="N2160" s="15" t="s">
        <v>15</v>
      </c>
      <c r="O2160" s="10">
        <f>+Vendes[[#This Row],[Base Imposable]]</f>
        <v>0</v>
      </c>
    </row>
    <row r="2161" spans="1:15" ht="15" customHeight="1" x14ac:dyDescent="0.3">
      <c r="A2161" s="19"/>
      <c r="B2161" s="19"/>
      <c r="C2161" s="19"/>
      <c r="D2161" s="19"/>
      <c r="E2161" s="19"/>
      <c r="F2161" s="19"/>
      <c r="G2161" s="10">
        <f>+Vendes[[#This Row],[Base Imposable]]*Vendes[[#This Row],[% IVA]]</f>
        <v>0</v>
      </c>
      <c r="H2161" s="10">
        <f>-Vendes[[#This Row],[Base Imposable]]*Vendes[[#This Row],[% IRPF]]</f>
        <v>0</v>
      </c>
      <c r="I2161" s="10">
        <f>+Vendes[[#This Row],[Base Imposable]]+Vendes[[#This Row],[Quota IVA]]+Vendes[[#This Row],[IRPF]]</f>
        <v>0</v>
      </c>
      <c r="J2161" s="19"/>
      <c r="K2161" s="17">
        <f>+MONTH(Vendes[[#This Row],[Data Factura]])</f>
        <v>1</v>
      </c>
      <c r="L2161" s="17">
        <f>+YEAR(Vendes[[#This Row],[Data Factura]])</f>
        <v>1900</v>
      </c>
      <c r="M2161" s="18">
        <f>+Vendes[[#This Row],[Data Factura]]</f>
        <v>0</v>
      </c>
      <c r="N2161" s="15" t="s">
        <v>15</v>
      </c>
      <c r="O2161" s="10">
        <f>+Vendes[[#This Row],[Base Imposable]]</f>
        <v>0</v>
      </c>
    </row>
    <row r="2162" spans="1:15" ht="15" customHeight="1" x14ac:dyDescent="0.3">
      <c r="A2162" s="19"/>
      <c r="B2162" s="19"/>
      <c r="C2162" s="19"/>
      <c r="D2162" s="19"/>
      <c r="E2162" s="19"/>
      <c r="F2162" s="19"/>
      <c r="G2162" s="10">
        <f>+Vendes[[#This Row],[Base Imposable]]*Vendes[[#This Row],[% IVA]]</f>
        <v>0</v>
      </c>
      <c r="H2162" s="10">
        <f>-Vendes[[#This Row],[Base Imposable]]*Vendes[[#This Row],[% IRPF]]</f>
        <v>0</v>
      </c>
      <c r="I2162" s="10">
        <f>+Vendes[[#This Row],[Base Imposable]]+Vendes[[#This Row],[Quota IVA]]+Vendes[[#This Row],[IRPF]]</f>
        <v>0</v>
      </c>
      <c r="J2162" s="19"/>
      <c r="K2162" s="17">
        <f>+MONTH(Vendes[[#This Row],[Data Factura]])</f>
        <v>1</v>
      </c>
      <c r="L2162" s="17">
        <f>+YEAR(Vendes[[#This Row],[Data Factura]])</f>
        <v>1900</v>
      </c>
      <c r="M2162" s="18">
        <f>+Vendes[[#This Row],[Data Factura]]</f>
        <v>0</v>
      </c>
      <c r="N2162" s="15" t="s">
        <v>15</v>
      </c>
      <c r="O2162" s="10">
        <f>+Vendes[[#This Row],[Base Imposable]]</f>
        <v>0</v>
      </c>
    </row>
    <row r="2163" spans="1:15" ht="15" customHeight="1" x14ac:dyDescent="0.3">
      <c r="A2163" s="19"/>
      <c r="B2163" s="19"/>
      <c r="C2163" s="19"/>
      <c r="D2163" s="19"/>
      <c r="E2163" s="19"/>
      <c r="F2163" s="19"/>
      <c r="G2163" s="10">
        <f>+Vendes[[#This Row],[Base Imposable]]*Vendes[[#This Row],[% IVA]]</f>
        <v>0</v>
      </c>
      <c r="H2163" s="10">
        <f>-Vendes[[#This Row],[Base Imposable]]*Vendes[[#This Row],[% IRPF]]</f>
        <v>0</v>
      </c>
      <c r="I2163" s="10">
        <f>+Vendes[[#This Row],[Base Imposable]]+Vendes[[#This Row],[Quota IVA]]+Vendes[[#This Row],[IRPF]]</f>
        <v>0</v>
      </c>
      <c r="J2163" s="19"/>
      <c r="K2163" s="17">
        <f>+MONTH(Vendes[[#This Row],[Data Factura]])</f>
        <v>1</v>
      </c>
      <c r="L2163" s="17">
        <f>+YEAR(Vendes[[#This Row],[Data Factura]])</f>
        <v>1900</v>
      </c>
      <c r="M2163" s="18">
        <f>+Vendes[[#This Row],[Data Factura]]</f>
        <v>0</v>
      </c>
      <c r="N2163" s="15" t="s">
        <v>15</v>
      </c>
      <c r="O2163" s="10">
        <f>+Vendes[[#This Row],[Base Imposable]]</f>
        <v>0</v>
      </c>
    </row>
    <row r="2164" spans="1:15" ht="15" customHeight="1" x14ac:dyDescent="0.3">
      <c r="A2164" s="19"/>
      <c r="B2164" s="19"/>
      <c r="C2164" s="19"/>
      <c r="D2164" s="19"/>
      <c r="E2164" s="19"/>
      <c r="F2164" s="19"/>
      <c r="G2164" s="10">
        <f>+Vendes[[#This Row],[Base Imposable]]*Vendes[[#This Row],[% IVA]]</f>
        <v>0</v>
      </c>
      <c r="H2164" s="10">
        <f>-Vendes[[#This Row],[Base Imposable]]*Vendes[[#This Row],[% IRPF]]</f>
        <v>0</v>
      </c>
      <c r="I2164" s="10">
        <f>+Vendes[[#This Row],[Base Imposable]]+Vendes[[#This Row],[Quota IVA]]+Vendes[[#This Row],[IRPF]]</f>
        <v>0</v>
      </c>
      <c r="J2164" s="19"/>
      <c r="K2164" s="17">
        <f>+MONTH(Vendes[[#This Row],[Data Factura]])</f>
        <v>1</v>
      </c>
      <c r="L2164" s="17">
        <f>+YEAR(Vendes[[#This Row],[Data Factura]])</f>
        <v>1900</v>
      </c>
      <c r="M2164" s="18">
        <f>+Vendes[[#This Row],[Data Factura]]</f>
        <v>0</v>
      </c>
      <c r="N2164" s="15" t="s">
        <v>15</v>
      </c>
      <c r="O2164" s="10">
        <f>+Vendes[[#This Row],[Base Imposable]]</f>
        <v>0</v>
      </c>
    </row>
    <row r="2165" spans="1:15" ht="15" customHeight="1" x14ac:dyDescent="0.3">
      <c r="A2165" s="19"/>
      <c r="B2165" s="19"/>
      <c r="C2165" s="19"/>
      <c r="D2165" s="19"/>
      <c r="E2165" s="19"/>
      <c r="F2165" s="19"/>
      <c r="G2165" s="10">
        <f>+Vendes[[#This Row],[Base Imposable]]*Vendes[[#This Row],[% IVA]]</f>
        <v>0</v>
      </c>
      <c r="H2165" s="10">
        <f>-Vendes[[#This Row],[Base Imposable]]*Vendes[[#This Row],[% IRPF]]</f>
        <v>0</v>
      </c>
      <c r="I2165" s="10">
        <f>+Vendes[[#This Row],[Base Imposable]]+Vendes[[#This Row],[Quota IVA]]+Vendes[[#This Row],[IRPF]]</f>
        <v>0</v>
      </c>
      <c r="J2165" s="19"/>
      <c r="K2165" s="17">
        <f>+MONTH(Vendes[[#This Row],[Data Factura]])</f>
        <v>1</v>
      </c>
      <c r="L2165" s="17">
        <f>+YEAR(Vendes[[#This Row],[Data Factura]])</f>
        <v>1900</v>
      </c>
      <c r="M2165" s="18">
        <f>+Vendes[[#This Row],[Data Factura]]</f>
        <v>0</v>
      </c>
      <c r="N2165" s="15" t="s">
        <v>15</v>
      </c>
      <c r="O2165" s="10">
        <f>+Vendes[[#This Row],[Base Imposable]]</f>
        <v>0</v>
      </c>
    </row>
    <row r="2166" spans="1:15" ht="15" customHeight="1" x14ac:dyDescent="0.3">
      <c r="A2166" s="19"/>
      <c r="B2166" s="19"/>
      <c r="C2166" s="19"/>
      <c r="D2166" s="19"/>
      <c r="E2166" s="19"/>
      <c r="F2166" s="19"/>
      <c r="G2166" s="10">
        <f>+Vendes[[#This Row],[Base Imposable]]*Vendes[[#This Row],[% IVA]]</f>
        <v>0</v>
      </c>
      <c r="H2166" s="10">
        <f>-Vendes[[#This Row],[Base Imposable]]*Vendes[[#This Row],[% IRPF]]</f>
        <v>0</v>
      </c>
      <c r="I2166" s="10">
        <f>+Vendes[[#This Row],[Base Imposable]]+Vendes[[#This Row],[Quota IVA]]+Vendes[[#This Row],[IRPF]]</f>
        <v>0</v>
      </c>
      <c r="J2166" s="19"/>
      <c r="K2166" s="17">
        <f>+MONTH(Vendes[[#This Row],[Data Factura]])</f>
        <v>1</v>
      </c>
      <c r="L2166" s="17">
        <f>+YEAR(Vendes[[#This Row],[Data Factura]])</f>
        <v>1900</v>
      </c>
      <c r="M2166" s="18">
        <f>+Vendes[[#This Row],[Data Factura]]</f>
        <v>0</v>
      </c>
      <c r="N2166" s="15" t="s">
        <v>15</v>
      </c>
      <c r="O2166" s="10">
        <f>+Vendes[[#This Row],[Base Imposable]]</f>
        <v>0</v>
      </c>
    </row>
    <row r="2167" spans="1:15" ht="15" customHeight="1" x14ac:dyDescent="0.3">
      <c r="A2167" s="19"/>
      <c r="B2167" s="19"/>
      <c r="C2167" s="19"/>
      <c r="D2167" s="19"/>
      <c r="E2167" s="19"/>
      <c r="F2167" s="19"/>
      <c r="G2167" s="10">
        <f>+Vendes[[#This Row],[Base Imposable]]*Vendes[[#This Row],[% IVA]]</f>
        <v>0</v>
      </c>
      <c r="H2167" s="10">
        <f>-Vendes[[#This Row],[Base Imposable]]*Vendes[[#This Row],[% IRPF]]</f>
        <v>0</v>
      </c>
      <c r="I2167" s="10">
        <f>+Vendes[[#This Row],[Base Imposable]]+Vendes[[#This Row],[Quota IVA]]+Vendes[[#This Row],[IRPF]]</f>
        <v>0</v>
      </c>
      <c r="J2167" s="19"/>
      <c r="K2167" s="17">
        <f>+MONTH(Vendes[[#This Row],[Data Factura]])</f>
        <v>1</v>
      </c>
      <c r="L2167" s="17">
        <f>+YEAR(Vendes[[#This Row],[Data Factura]])</f>
        <v>1900</v>
      </c>
      <c r="M2167" s="18">
        <f>+Vendes[[#This Row],[Data Factura]]</f>
        <v>0</v>
      </c>
      <c r="N2167" s="15" t="s">
        <v>15</v>
      </c>
      <c r="O2167" s="10">
        <f>+Vendes[[#This Row],[Base Imposable]]</f>
        <v>0</v>
      </c>
    </row>
    <row r="2168" spans="1:15" ht="15" customHeight="1" x14ac:dyDescent="0.3">
      <c r="A2168" s="19"/>
      <c r="B2168" s="19"/>
      <c r="C2168" s="19"/>
      <c r="D2168" s="19"/>
      <c r="E2168" s="19"/>
      <c r="F2168" s="19"/>
      <c r="G2168" s="10">
        <f>+Vendes[[#This Row],[Base Imposable]]*Vendes[[#This Row],[% IVA]]</f>
        <v>0</v>
      </c>
      <c r="H2168" s="10">
        <f>-Vendes[[#This Row],[Base Imposable]]*Vendes[[#This Row],[% IRPF]]</f>
        <v>0</v>
      </c>
      <c r="I2168" s="10">
        <f>+Vendes[[#This Row],[Base Imposable]]+Vendes[[#This Row],[Quota IVA]]+Vendes[[#This Row],[IRPF]]</f>
        <v>0</v>
      </c>
      <c r="J2168" s="19"/>
      <c r="K2168" s="17">
        <f>+MONTH(Vendes[[#This Row],[Data Factura]])</f>
        <v>1</v>
      </c>
      <c r="L2168" s="17">
        <f>+YEAR(Vendes[[#This Row],[Data Factura]])</f>
        <v>1900</v>
      </c>
      <c r="M2168" s="18">
        <f>+Vendes[[#This Row],[Data Factura]]</f>
        <v>0</v>
      </c>
      <c r="N2168" s="15" t="s">
        <v>15</v>
      </c>
      <c r="O2168" s="10">
        <f>+Vendes[[#This Row],[Base Imposable]]</f>
        <v>0</v>
      </c>
    </row>
    <row r="2169" spans="1:15" ht="15" customHeight="1" x14ac:dyDescent="0.3">
      <c r="A2169" s="19"/>
      <c r="B2169" s="19"/>
      <c r="C2169" s="19"/>
      <c r="D2169" s="19"/>
      <c r="E2169" s="19"/>
      <c r="F2169" s="19"/>
      <c r="G2169" s="10">
        <f>+Vendes[[#This Row],[Base Imposable]]*Vendes[[#This Row],[% IVA]]</f>
        <v>0</v>
      </c>
      <c r="H2169" s="10">
        <f>-Vendes[[#This Row],[Base Imposable]]*Vendes[[#This Row],[% IRPF]]</f>
        <v>0</v>
      </c>
      <c r="I2169" s="10">
        <f>+Vendes[[#This Row],[Base Imposable]]+Vendes[[#This Row],[Quota IVA]]+Vendes[[#This Row],[IRPF]]</f>
        <v>0</v>
      </c>
      <c r="J2169" s="19"/>
      <c r="K2169" s="17">
        <f>+MONTH(Vendes[[#This Row],[Data Factura]])</f>
        <v>1</v>
      </c>
      <c r="L2169" s="17">
        <f>+YEAR(Vendes[[#This Row],[Data Factura]])</f>
        <v>1900</v>
      </c>
      <c r="M2169" s="18">
        <f>+Vendes[[#This Row],[Data Factura]]</f>
        <v>0</v>
      </c>
      <c r="N2169" s="15" t="s">
        <v>15</v>
      </c>
      <c r="O2169" s="10">
        <f>+Vendes[[#This Row],[Base Imposable]]</f>
        <v>0</v>
      </c>
    </row>
    <row r="2170" spans="1:15" ht="15" customHeight="1" x14ac:dyDescent="0.3">
      <c r="A2170" s="19"/>
      <c r="B2170" s="19"/>
      <c r="C2170" s="19"/>
      <c r="D2170" s="19"/>
      <c r="E2170" s="19"/>
      <c r="F2170" s="19"/>
      <c r="G2170" s="10">
        <f>+Vendes[[#This Row],[Base Imposable]]*Vendes[[#This Row],[% IVA]]</f>
        <v>0</v>
      </c>
      <c r="H2170" s="10">
        <f>-Vendes[[#This Row],[Base Imposable]]*Vendes[[#This Row],[% IRPF]]</f>
        <v>0</v>
      </c>
      <c r="I2170" s="10">
        <f>+Vendes[[#This Row],[Base Imposable]]+Vendes[[#This Row],[Quota IVA]]+Vendes[[#This Row],[IRPF]]</f>
        <v>0</v>
      </c>
      <c r="J2170" s="19"/>
      <c r="K2170" s="17">
        <f>+MONTH(Vendes[[#This Row],[Data Factura]])</f>
        <v>1</v>
      </c>
      <c r="L2170" s="17">
        <f>+YEAR(Vendes[[#This Row],[Data Factura]])</f>
        <v>1900</v>
      </c>
      <c r="M2170" s="18">
        <f>+Vendes[[#This Row],[Data Factura]]</f>
        <v>0</v>
      </c>
      <c r="N2170" s="15" t="s">
        <v>15</v>
      </c>
      <c r="O2170" s="10">
        <f>+Vendes[[#This Row],[Base Imposable]]</f>
        <v>0</v>
      </c>
    </row>
    <row r="2171" spans="1:15" ht="15" customHeight="1" x14ac:dyDescent="0.3">
      <c r="A2171" s="19"/>
      <c r="B2171" s="19"/>
      <c r="C2171" s="19"/>
      <c r="D2171" s="19"/>
      <c r="E2171" s="19"/>
      <c r="F2171" s="19"/>
      <c r="G2171" s="10">
        <f>+Vendes[[#This Row],[Base Imposable]]*Vendes[[#This Row],[% IVA]]</f>
        <v>0</v>
      </c>
      <c r="H2171" s="10">
        <f>-Vendes[[#This Row],[Base Imposable]]*Vendes[[#This Row],[% IRPF]]</f>
        <v>0</v>
      </c>
      <c r="I2171" s="10">
        <f>+Vendes[[#This Row],[Base Imposable]]+Vendes[[#This Row],[Quota IVA]]+Vendes[[#This Row],[IRPF]]</f>
        <v>0</v>
      </c>
      <c r="J2171" s="19"/>
      <c r="K2171" s="17">
        <f>+MONTH(Vendes[[#This Row],[Data Factura]])</f>
        <v>1</v>
      </c>
      <c r="L2171" s="17">
        <f>+YEAR(Vendes[[#This Row],[Data Factura]])</f>
        <v>1900</v>
      </c>
      <c r="M2171" s="18">
        <f>+Vendes[[#This Row],[Data Factura]]</f>
        <v>0</v>
      </c>
      <c r="N2171" s="15" t="s">
        <v>15</v>
      </c>
      <c r="O2171" s="10">
        <f>+Vendes[[#This Row],[Base Imposable]]</f>
        <v>0</v>
      </c>
    </row>
    <row r="2172" spans="1:15" ht="15" customHeight="1" x14ac:dyDescent="0.3">
      <c r="A2172" s="19"/>
      <c r="B2172" s="19"/>
      <c r="C2172" s="19"/>
      <c r="D2172" s="19"/>
      <c r="E2172" s="19"/>
      <c r="F2172" s="19"/>
      <c r="G2172" s="10">
        <f>+Vendes[[#This Row],[Base Imposable]]*Vendes[[#This Row],[% IVA]]</f>
        <v>0</v>
      </c>
      <c r="H2172" s="10">
        <f>-Vendes[[#This Row],[Base Imposable]]*Vendes[[#This Row],[% IRPF]]</f>
        <v>0</v>
      </c>
      <c r="I2172" s="10">
        <f>+Vendes[[#This Row],[Base Imposable]]+Vendes[[#This Row],[Quota IVA]]+Vendes[[#This Row],[IRPF]]</f>
        <v>0</v>
      </c>
      <c r="J2172" s="19"/>
      <c r="K2172" s="17">
        <f>+MONTH(Vendes[[#This Row],[Data Factura]])</f>
        <v>1</v>
      </c>
      <c r="L2172" s="17">
        <f>+YEAR(Vendes[[#This Row],[Data Factura]])</f>
        <v>1900</v>
      </c>
      <c r="M2172" s="18">
        <f>+Vendes[[#This Row],[Data Factura]]</f>
        <v>0</v>
      </c>
      <c r="N2172" s="15" t="s">
        <v>15</v>
      </c>
      <c r="O2172" s="10">
        <f>+Vendes[[#This Row],[Base Imposable]]</f>
        <v>0</v>
      </c>
    </row>
    <row r="2173" spans="1:15" ht="15" customHeight="1" x14ac:dyDescent="0.3">
      <c r="A2173" s="19"/>
      <c r="B2173" s="19"/>
      <c r="C2173" s="19"/>
      <c r="D2173" s="19"/>
      <c r="E2173" s="19"/>
      <c r="F2173" s="19"/>
      <c r="G2173" s="10">
        <f>+Vendes[[#This Row],[Base Imposable]]*Vendes[[#This Row],[% IVA]]</f>
        <v>0</v>
      </c>
      <c r="H2173" s="10">
        <f>-Vendes[[#This Row],[Base Imposable]]*Vendes[[#This Row],[% IRPF]]</f>
        <v>0</v>
      </c>
      <c r="I2173" s="10">
        <f>+Vendes[[#This Row],[Base Imposable]]+Vendes[[#This Row],[Quota IVA]]+Vendes[[#This Row],[IRPF]]</f>
        <v>0</v>
      </c>
      <c r="J2173" s="19"/>
      <c r="K2173" s="17">
        <f>+MONTH(Vendes[[#This Row],[Data Factura]])</f>
        <v>1</v>
      </c>
      <c r="L2173" s="17">
        <f>+YEAR(Vendes[[#This Row],[Data Factura]])</f>
        <v>1900</v>
      </c>
      <c r="M2173" s="18">
        <f>+Vendes[[#This Row],[Data Factura]]</f>
        <v>0</v>
      </c>
      <c r="N2173" s="15" t="s">
        <v>15</v>
      </c>
      <c r="O2173" s="10">
        <f>+Vendes[[#This Row],[Base Imposable]]</f>
        <v>0</v>
      </c>
    </row>
    <row r="2174" spans="1:15" ht="15" customHeight="1" x14ac:dyDescent="0.3">
      <c r="A2174" s="19"/>
      <c r="B2174" s="19"/>
      <c r="C2174" s="19"/>
      <c r="D2174" s="19"/>
      <c r="E2174" s="19"/>
      <c r="F2174" s="19"/>
      <c r="G2174" s="10">
        <f>+Vendes[[#This Row],[Base Imposable]]*Vendes[[#This Row],[% IVA]]</f>
        <v>0</v>
      </c>
      <c r="H2174" s="10">
        <f>-Vendes[[#This Row],[Base Imposable]]*Vendes[[#This Row],[% IRPF]]</f>
        <v>0</v>
      </c>
      <c r="I2174" s="10">
        <f>+Vendes[[#This Row],[Base Imposable]]+Vendes[[#This Row],[Quota IVA]]+Vendes[[#This Row],[IRPF]]</f>
        <v>0</v>
      </c>
      <c r="J2174" s="19"/>
      <c r="K2174" s="17">
        <f>+MONTH(Vendes[[#This Row],[Data Factura]])</f>
        <v>1</v>
      </c>
      <c r="L2174" s="17">
        <f>+YEAR(Vendes[[#This Row],[Data Factura]])</f>
        <v>1900</v>
      </c>
      <c r="M2174" s="18">
        <f>+Vendes[[#This Row],[Data Factura]]</f>
        <v>0</v>
      </c>
      <c r="N2174" s="15" t="s">
        <v>15</v>
      </c>
      <c r="O2174" s="10">
        <f>+Vendes[[#This Row],[Base Imposable]]</f>
        <v>0</v>
      </c>
    </row>
    <row r="2175" spans="1:15" ht="15" customHeight="1" x14ac:dyDescent="0.3">
      <c r="A2175" s="19"/>
      <c r="B2175" s="19"/>
      <c r="C2175" s="19"/>
      <c r="D2175" s="19"/>
      <c r="E2175" s="19"/>
      <c r="F2175" s="19"/>
      <c r="G2175" s="10">
        <f>+Vendes[[#This Row],[Base Imposable]]*Vendes[[#This Row],[% IVA]]</f>
        <v>0</v>
      </c>
      <c r="H2175" s="10">
        <f>-Vendes[[#This Row],[Base Imposable]]*Vendes[[#This Row],[% IRPF]]</f>
        <v>0</v>
      </c>
      <c r="I2175" s="10">
        <f>+Vendes[[#This Row],[Base Imposable]]+Vendes[[#This Row],[Quota IVA]]+Vendes[[#This Row],[IRPF]]</f>
        <v>0</v>
      </c>
      <c r="J2175" s="19"/>
      <c r="K2175" s="17">
        <f>+MONTH(Vendes[[#This Row],[Data Factura]])</f>
        <v>1</v>
      </c>
      <c r="L2175" s="17">
        <f>+YEAR(Vendes[[#This Row],[Data Factura]])</f>
        <v>1900</v>
      </c>
      <c r="M2175" s="18">
        <f>+Vendes[[#This Row],[Data Factura]]</f>
        <v>0</v>
      </c>
      <c r="N2175" s="15" t="s">
        <v>15</v>
      </c>
      <c r="O2175" s="10">
        <f>+Vendes[[#This Row],[Base Imposable]]</f>
        <v>0</v>
      </c>
    </row>
    <row r="2176" spans="1:15" ht="15" customHeight="1" x14ac:dyDescent="0.3">
      <c r="A2176" s="19"/>
      <c r="B2176" s="19"/>
      <c r="C2176" s="19"/>
      <c r="D2176" s="19"/>
      <c r="E2176" s="19"/>
      <c r="F2176" s="19"/>
      <c r="G2176" s="10">
        <f>+Vendes[[#This Row],[Base Imposable]]*Vendes[[#This Row],[% IVA]]</f>
        <v>0</v>
      </c>
      <c r="H2176" s="10">
        <f>-Vendes[[#This Row],[Base Imposable]]*Vendes[[#This Row],[% IRPF]]</f>
        <v>0</v>
      </c>
      <c r="I2176" s="10">
        <f>+Vendes[[#This Row],[Base Imposable]]+Vendes[[#This Row],[Quota IVA]]+Vendes[[#This Row],[IRPF]]</f>
        <v>0</v>
      </c>
      <c r="J2176" s="19"/>
      <c r="K2176" s="17">
        <f>+MONTH(Vendes[[#This Row],[Data Factura]])</f>
        <v>1</v>
      </c>
      <c r="L2176" s="17">
        <f>+YEAR(Vendes[[#This Row],[Data Factura]])</f>
        <v>1900</v>
      </c>
      <c r="M2176" s="18">
        <f>+Vendes[[#This Row],[Data Factura]]</f>
        <v>0</v>
      </c>
      <c r="N2176" s="15" t="s">
        <v>15</v>
      </c>
      <c r="O2176" s="10">
        <f>+Vendes[[#This Row],[Base Imposable]]</f>
        <v>0</v>
      </c>
    </row>
    <row r="2177" spans="1:15" ht="15" customHeight="1" x14ac:dyDescent="0.3">
      <c r="A2177" s="19"/>
      <c r="B2177" s="19"/>
      <c r="C2177" s="19"/>
      <c r="D2177" s="19"/>
      <c r="E2177" s="19"/>
      <c r="F2177" s="19"/>
      <c r="G2177" s="10">
        <f>+Vendes[[#This Row],[Base Imposable]]*Vendes[[#This Row],[% IVA]]</f>
        <v>0</v>
      </c>
      <c r="H2177" s="10">
        <f>-Vendes[[#This Row],[Base Imposable]]*Vendes[[#This Row],[% IRPF]]</f>
        <v>0</v>
      </c>
      <c r="I2177" s="10">
        <f>+Vendes[[#This Row],[Base Imposable]]+Vendes[[#This Row],[Quota IVA]]+Vendes[[#This Row],[IRPF]]</f>
        <v>0</v>
      </c>
      <c r="J2177" s="19"/>
      <c r="K2177" s="17">
        <f>+MONTH(Vendes[[#This Row],[Data Factura]])</f>
        <v>1</v>
      </c>
      <c r="L2177" s="17">
        <f>+YEAR(Vendes[[#This Row],[Data Factura]])</f>
        <v>1900</v>
      </c>
      <c r="M2177" s="18">
        <f>+Vendes[[#This Row],[Data Factura]]</f>
        <v>0</v>
      </c>
      <c r="N2177" s="15" t="s">
        <v>15</v>
      </c>
      <c r="O2177" s="10">
        <f>+Vendes[[#This Row],[Base Imposable]]</f>
        <v>0</v>
      </c>
    </row>
    <row r="2178" spans="1:15" ht="15" customHeight="1" x14ac:dyDescent="0.3">
      <c r="A2178" s="19"/>
      <c r="B2178" s="19"/>
      <c r="C2178" s="19"/>
      <c r="D2178" s="19"/>
      <c r="E2178" s="19"/>
      <c r="F2178" s="19"/>
      <c r="G2178" s="10">
        <f>+Vendes[[#This Row],[Base Imposable]]*Vendes[[#This Row],[% IVA]]</f>
        <v>0</v>
      </c>
      <c r="H2178" s="10">
        <f>-Vendes[[#This Row],[Base Imposable]]*Vendes[[#This Row],[% IRPF]]</f>
        <v>0</v>
      </c>
      <c r="I2178" s="10">
        <f>+Vendes[[#This Row],[Base Imposable]]+Vendes[[#This Row],[Quota IVA]]+Vendes[[#This Row],[IRPF]]</f>
        <v>0</v>
      </c>
      <c r="J2178" s="19"/>
      <c r="K2178" s="17">
        <f>+MONTH(Vendes[[#This Row],[Data Factura]])</f>
        <v>1</v>
      </c>
      <c r="L2178" s="17">
        <f>+YEAR(Vendes[[#This Row],[Data Factura]])</f>
        <v>1900</v>
      </c>
      <c r="M2178" s="18">
        <f>+Vendes[[#This Row],[Data Factura]]</f>
        <v>0</v>
      </c>
      <c r="N2178" s="15" t="s">
        <v>15</v>
      </c>
      <c r="O2178" s="10">
        <f>+Vendes[[#This Row],[Base Imposable]]</f>
        <v>0</v>
      </c>
    </row>
    <row r="2179" spans="1:15" ht="15" customHeight="1" x14ac:dyDescent="0.3">
      <c r="A2179" s="19"/>
      <c r="B2179" s="19"/>
      <c r="C2179" s="19"/>
      <c r="D2179" s="19"/>
      <c r="E2179" s="19"/>
      <c r="F2179" s="19"/>
      <c r="G2179" s="10">
        <f>+Vendes[[#This Row],[Base Imposable]]*Vendes[[#This Row],[% IVA]]</f>
        <v>0</v>
      </c>
      <c r="H2179" s="10">
        <f>-Vendes[[#This Row],[Base Imposable]]*Vendes[[#This Row],[% IRPF]]</f>
        <v>0</v>
      </c>
      <c r="I2179" s="10">
        <f>+Vendes[[#This Row],[Base Imposable]]+Vendes[[#This Row],[Quota IVA]]+Vendes[[#This Row],[IRPF]]</f>
        <v>0</v>
      </c>
      <c r="J2179" s="19"/>
      <c r="K2179" s="17">
        <f>+MONTH(Vendes[[#This Row],[Data Factura]])</f>
        <v>1</v>
      </c>
      <c r="L2179" s="17">
        <f>+YEAR(Vendes[[#This Row],[Data Factura]])</f>
        <v>1900</v>
      </c>
      <c r="M2179" s="18">
        <f>+Vendes[[#This Row],[Data Factura]]</f>
        <v>0</v>
      </c>
      <c r="N2179" s="15" t="s">
        <v>15</v>
      </c>
      <c r="O2179" s="10">
        <f>+Vendes[[#This Row],[Base Imposable]]</f>
        <v>0</v>
      </c>
    </row>
    <row r="2180" spans="1:15" ht="15" customHeight="1" x14ac:dyDescent="0.3">
      <c r="A2180" s="19"/>
      <c r="B2180" s="19"/>
      <c r="C2180" s="19"/>
      <c r="D2180" s="19"/>
      <c r="E2180" s="19"/>
      <c r="F2180" s="19"/>
      <c r="G2180" s="10">
        <f>+Vendes[[#This Row],[Base Imposable]]*Vendes[[#This Row],[% IVA]]</f>
        <v>0</v>
      </c>
      <c r="H2180" s="10">
        <f>-Vendes[[#This Row],[Base Imposable]]*Vendes[[#This Row],[% IRPF]]</f>
        <v>0</v>
      </c>
      <c r="I2180" s="10">
        <f>+Vendes[[#This Row],[Base Imposable]]+Vendes[[#This Row],[Quota IVA]]+Vendes[[#This Row],[IRPF]]</f>
        <v>0</v>
      </c>
      <c r="J2180" s="19"/>
      <c r="K2180" s="17">
        <f>+MONTH(Vendes[[#This Row],[Data Factura]])</f>
        <v>1</v>
      </c>
      <c r="L2180" s="17">
        <f>+YEAR(Vendes[[#This Row],[Data Factura]])</f>
        <v>1900</v>
      </c>
      <c r="M2180" s="18">
        <f>+Vendes[[#This Row],[Data Factura]]</f>
        <v>0</v>
      </c>
      <c r="N2180" s="15" t="s">
        <v>15</v>
      </c>
      <c r="O2180" s="10">
        <f>+Vendes[[#This Row],[Base Imposable]]</f>
        <v>0</v>
      </c>
    </row>
    <row r="2181" spans="1:15" ht="15" customHeight="1" x14ac:dyDescent="0.3">
      <c r="A2181" s="19"/>
      <c r="B2181" s="19"/>
      <c r="C2181" s="19"/>
      <c r="D2181" s="19"/>
      <c r="E2181" s="19"/>
      <c r="F2181" s="19"/>
      <c r="G2181" s="10">
        <f>+Vendes[[#This Row],[Base Imposable]]*Vendes[[#This Row],[% IVA]]</f>
        <v>0</v>
      </c>
      <c r="H2181" s="10">
        <f>-Vendes[[#This Row],[Base Imposable]]*Vendes[[#This Row],[% IRPF]]</f>
        <v>0</v>
      </c>
      <c r="I2181" s="10">
        <f>+Vendes[[#This Row],[Base Imposable]]+Vendes[[#This Row],[Quota IVA]]+Vendes[[#This Row],[IRPF]]</f>
        <v>0</v>
      </c>
      <c r="J2181" s="19"/>
      <c r="K2181" s="17">
        <f>+MONTH(Vendes[[#This Row],[Data Factura]])</f>
        <v>1</v>
      </c>
      <c r="L2181" s="17">
        <f>+YEAR(Vendes[[#This Row],[Data Factura]])</f>
        <v>1900</v>
      </c>
      <c r="M2181" s="18">
        <f>+Vendes[[#This Row],[Data Factura]]</f>
        <v>0</v>
      </c>
      <c r="N2181" s="15" t="s">
        <v>15</v>
      </c>
      <c r="O2181" s="10">
        <f>+Vendes[[#This Row],[Base Imposable]]</f>
        <v>0</v>
      </c>
    </row>
    <row r="2182" spans="1:15" ht="15" customHeight="1" x14ac:dyDescent="0.3">
      <c r="A2182" s="19"/>
      <c r="B2182" s="19"/>
      <c r="C2182" s="19"/>
      <c r="D2182" s="19"/>
      <c r="E2182" s="19"/>
      <c r="F2182" s="19"/>
      <c r="G2182" s="10">
        <f>+Vendes[[#This Row],[Base Imposable]]*Vendes[[#This Row],[% IVA]]</f>
        <v>0</v>
      </c>
      <c r="H2182" s="10">
        <f>-Vendes[[#This Row],[Base Imposable]]*Vendes[[#This Row],[% IRPF]]</f>
        <v>0</v>
      </c>
      <c r="I2182" s="10">
        <f>+Vendes[[#This Row],[Base Imposable]]+Vendes[[#This Row],[Quota IVA]]+Vendes[[#This Row],[IRPF]]</f>
        <v>0</v>
      </c>
      <c r="J2182" s="19"/>
      <c r="K2182" s="17">
        <f>+MONTH(Vendes[[#This Row],[Data Factura]])</f>
        <v>1</v>
      </c>
      <c r="L2182" s="17">
        <f>+YEAR(Vendes[[#This Row],[Data Factura]])</f>
        <v>1900</v>
      </c>
      <c r="M2182" s="18">
        <f>+Vendes[[#This Row],[Data Factura]]</f>
        <v>0</v>
      </c>
      <c r="N2182" s="15" t="s">
        <v>15</v>
      </c>
      <c r="O2182" s="10">
        <f>+Vendes[[#This Row],[Base Imposable]]</f>
        <v>0</v>
      </c>
    </row>
    <row r="2183" spans="1:15" ht="15" customHeight="1" x14ac:dyDescent="0.3">
      <c r="A2183" s="19"/>
      <c r="B2183" s="19"/>
      <c r="C2183" s="19"/>
      <c r="D2183" s="19"/>
      <c r="E2183" s="19"/>
      <c r="F2183" s="19"/>
      <c r="G2183" s="10">
        <f>+Vendes[[#This Row],[Base Imposable]]*Vendes[[#This Row],[% IVA]]</f>
        <v>0</v>
      </c>
      <c r="H2183" s="10">
        <f>-Vendes[[#This Row],[Base Imposable]]*Vendes[[#This Row],[% IRPF]]</f>
        <v>0</v>
      </c>
      <c r="I2183" s="10">
        <f>+Vendes[[#This Row],[Base Imposable]]+Vendes[[#This Row],[Quota IVA]]+Vendes[[#This Row],[IRPF]]</f>
        <v>0</v>
      </c>
      <c r="J2183" s="19"/>
      <c r="K2183" s="17">
        <f>+MONTH(Vendes[[#This Row],[Data Factura]])</f>
        <v>1</v>
      </c>
      <c r="L2183" s="17">
        <f>+YEAR(Vendes[[#This Row],[Data Factura]])</f>
        <v>1900</v>
      </c>
      <c r="M2183" s="18">
        <f>+Vendes[[#This Row],[Data Factura]]</f>
        <v>0</v>
      </c>
      <c r="N2183" s="15" t="s">
        <v>15</v>
      </c>
      <c r="O2183" s="10">
        <f>+Vendes[[#This Row],[Base Imposable]]</f>
        <v>0</v>
      </c>
    </row>
    <row r="2184" spans="1:15" ht="15" customHeight="1" x14ac:dyDescent="0.3">
      <c r="A2184" s="19"/>
      <c r="B2184" s="19"/>
      <c r="C2184" s="19"/>
      <c r="D2184" s="19"/>
      <c r="E2184" s="19"/>
      <c r="F2184" s="19"/>
      <c r="G2184" s="10">
        <f>+Vendes[[#This Row],[Base Imposable]]*Vendes[[#This Row],[% IVA]]</f>
        <v>0</v>
      </c>
      <c r="H2184" s="10">
        <f>-Vendes[[#This Row],[Base Imposable]]*Vendes[[#This Row],[% IRPF]]</f>
        <v>0</v>
      </c>
      <c r="I2184" s="10">
        <f>+Vendes[[#This Row],[Base Imposable]]+Vendes[[#This Row],[Quota IVA]]+Vendes[[#This Row],[IRPF]]</f>
        <v>0</v>
      </c>
      <c r="J2184" s="19"/>
      <c r="K2184" s="17">
        <f>+MONTH(Vendes[[#This Row],[Data Factura]])</f>
        <v>1</v>
      </c>
      <c r="L2184" s="17">
        <f>+YEAR(Vendes[[#This Row],[Data Factura]])</f>
        <v>1900</v>
      </c>
      <c r="M2184" s="18">
        <f>+Vendes[[#This Row],[Data Factura]]</f>
        <v>0</v>
      </c>
      <c r="N2184" s="15" t="s">
        <v>15</v>
      </c>
      <c r="O2184" s="10">
        <f>+Vendes[[#This Row],[Base Imposable]]</f>
        <v>0</v>
      </c>
    </row>
    <row r="2185" spans="1:15" ht="15" customHeight="1" x14ac:dyDescent="0.3">
      <c r="A2185" s="19"/>
      <c r="B2185" s="19"/>
      <c r="C2185" s="19"/>
      <c r="D2185" s="19"/>
      <c r="E2185" s="19"/>
      <c r="F2185" s="19"/>
      <c r="G2185" s="10">
        <f>+Vendes[[#This Row],[Base Imposable]]*Vendes[[#This Row],[% IVA]]</f>
        <v>0</v>
      </c>
      <c r="H2185" s="10">
        <f>-Vendes[[#This Row],[Base Imposable]]*Vendes[[#This Row],[% IRPF]]</f>
        <v>0</v>
      </c>
      <c r="I2185" s="10">
        <f>+Vendes[[#This Row],[Base Imposable]]+Vendes[[#This Row],[Quota IVA]]+Vendes[[#This Row],[IRPF]]</f>
        <v>0</v>
      </c>
      <c r="J2185" s="19"/>
      <c r="K2185" s="17">
        <f>+MONTH(Vendes[[#This Row],[Data Factura]])</f>
        <v>1</v>
      </c>
      <c r="L2185" s="17">
        <f>+YEAR(Vendes[[#This Row],[Data Factura]])</f>
        <v>1900</v>
      </c>
      <c r="M2185" s="18">
        <f>+Vendes[[#This Row],[Data Factura]]</f>
        <v>0</v>
      </c>
      <c r="N2185" s="15" t="s">
        <v>15</v>
      </c>
      <c r="O2185" s="10">
        <f>+Vendes[[#This Row],[Base Imposable]]</f>
        <v>0</v>
      </c>
    </row>
    <row r="2186" spans="1:15" ht="15" customHeight="1" x14ac:dyDescent="0.3">
      <c r="A2186" s="19"/>
      <c r="B2186" s="19"/>
      <c r="C2186" s="19"/>
      <c r="D2186" s="19"/>
      <c r="E2186" s="19"/>
      <c r="F2186" s="19"/>
      <c r="G2186" s="10">
        <f>+Vendes[[#This Row],[Base Imposable]]*Vendes[[#This Row],[% IVA]]</f>
        <v>0</v>
      </c>
      <c r="H2186" s="10">
        <f>-Vendes[[#This Row],[Base Imposable]]*Vendes[[#This Row],[% IRPF]]</f>
        <v>0</v>
      </c>
      <c r="I2186" s="10">
        <f>+Vendes[[#This Row],[Base Imposable]]+Vendes[[#This Row],[Quota IVA]]+Vendes[[#This Row],[IRPF]]</f>
        <v>0</v>
      </c>
      <c r="J2186" s="19"/>
      <c r="K2186" s="17">
        <f>+MONTH(Vendes[[#This Row],[Data Factura]])</f>
        <v>1</v>
      </c>
      <c r="L2186" s="17">
        <f>+YEAR(Vendes[[#This Row],[Data Factura]])</f>
        <v>1900</v>
      </c>
      <c r="M2186" s="18">
        <f>+Vendes[[#This Row],[Data Factura]]</f>
        <v>0</v>
      </c>
      <c r="N2186" s="15" t="s">
        <v>15</v>
      </c>
      <c r="O2186" s="10">
        <f>+Vendes[[#This Row],[Base Imposable]]</f>
        <v>0</v>
      </c>
    </row>
    <row r="2187" spans="1:15" ht="15" customHeight="1" x14ac:dyDescent="0.3">
      <c r="A2187" s="19"/>
      <c r="B2187" s="19"/>
      <c r="C2187" s="19"/>
      <c r="D2187" s="19"/>
      <c r="E2187" s="19"/>
      <c r="F2187" s="19"/>
      <c r="G2187" s="10">
        <f>+Vendes[[#This Row],[Base Imposable]]*Vendes[[#This Row],[% IVA]]</f>
        <v>0</v>
      </c>
      <c r="H2187" s="10">
        <f>-Vendes[[#This Row],[Base Imposable]]*Vendes[[#This Row],[% IRPF]]</f>
        <v>0</v>
      </c>
      <c r="I2187" s="10">
        <f>+Vendes[[#This Row],[Base Imposable]]+Vendes[[#This Row],[Quota IVA]]+Vendes[[#This Row],[IRPF]]</f>
        <v>0</v>
      </c>
      <c r="J2187" s="19"/>
      <c r="K2187" s="17">
        <f>+MONTH(Vendes[[#This Row],[Data Factura]])</f>
        <v>1</v>
      </c>
      <c r="L2187" s="17">
        <f>+YEAR(Vendes[[#This Row],[Data Factura]])</f>
        <v>1900</v>
      </c>
      <c r="M2187" s="18">
        <f>+Vendes[[#This Row],[Data Factura]]</f>
        <v>0</v>
      </c>
      <c r="N2187" s="15" t="s">
        <v>15</v>
      </c>
      <c r="O2187" s="10">
        <f>+Vendes[[#This Row],[Base Imposable]]</f>
        <v>0</v>
      </c>
    </row>
    <row r="2188" spans="1:15" ht="15" customHeight="1" x14ac:dyDescent="0.3">
      <c r="A2188" s="19"/>
      <c r="B2188" s="19"/>
      <c r="C2188" s="19"/>
      <c r="D2188" s="19"/>
      <c r="E2188" s="19"/>
      <c r="F2188" s="19"/>
      <c r="G2188" s="10">
        <f>+Vendes[[#This Row],[Base Imposable]]*Vendes[[#This Row],[% IVA]]</f>
        <v>0</v>
      </c>
      <c r="H2188" s="10">
        <f>-Vendes[[#This Row],[Base Imposable]]*Vendes[[#This Row],[% IRPF]]</f>
        <v>0</v>
      </c>
      <c r="I2188" s="10">
        <f>+Vendes[[#This Row],[Base Imposable]]+Vendes[[#This Row],[Quota IVA]]+Vendes[[#This Row],[IRPF]]</f>
        <v>0</v>
      </c>
      <c r="J2188" s="19"/>
      <c r="K2188" s="17">
        <f>+MONTH(Vendes[[#This Row],[Data Factura]])</f>
        <v>1</v>
      </c>
      <c r="L2188" s="17">
        <f>+YEAR(Vendes[[#This Row],[Data Factura]])</f>
        <v>1900</v>
      </c>
      <c r="M2188" s="18">
        <f>+Vendes[[#This Row],[Data Factura]]</f>
        <v>0</v>
      </c>
      <c r="N2188" s="15" t="s">
        <v>15</v>
      </c>
      <c r="O2188" s="10">
        <f>+Vendes[[#This Row],[Base Imposable]]</f>
        <v>0</v>
      </c>
    </row>
    <row r="2189" spans="1:15" ht="15" customHeight="1" x14ac:dyDescent="0.3">
      <c r="A2189" s="19"/>
      <c r="B2189" s="19"/>
      <c r="C2189" s="19"/>
      <c r="D2189" s="19"/>
      <c r="E2189" s="19"/>
      <c r="F2189" s="19"/>
      <c r="G2189" s="10">
        <f>+Vendes[[#This Row],[Base Imposable]]*Vendes[[#This Row],[% IVA]]</f>
        <v>0</v>
      </c>
      <c r="H2189" s="10">
        <f>-Vendes[[#This Row],[Base Imposable]]*Vendes[[#This Row],[% IRPF]]</f>
        <v>0</v>
      </c>
      <c r="I2189" s="10">
        <f>+Vendes[[#This Row],[Base Imposable]]+Vendes[[#This Row],[Quota IVA]]+Vendes[[#This Row],[IRPF]]</f>
        <v>0</v>
      </c>
      <c r="J2189" s="19"/>
      <c r="K2189" s="17">
        <f>+MONTH(Vendes[[#This Row],[Data Factura]])</f>
        <v>1</v>
      </c>
      <c r="L2189" s="17">
        <f>+YEAR(Vendes[[#This Row],[Data Factura]])</f>
        <v>1900</v>
      </c>
      <c r="M2189" s="18">
        <f>+Vendes[[#This Row],[Data Factura]]</f>
        <v>0</v>
      </c>
      <c r="N2189" s="15" t="s">
        <v>15</v>
      </c>
      <c r="O2189" s="10">
        <f>+Vendes[[#This Row],[Base Imposable]]</f>
        <v>0</v>
      </c>
    </row>
    <row r="2190" spans="1:15" ht="15" customHeight="1" x14ac:dyDescent="0.3">
      <c r="A2190" s="19"/>
      <c r="B2190" s="19"/>
      <c r="C2190" s="19"/>
      <c r="D2190" s="19"/>
      <c r="E2190" s="19"/>
      <c r="F2190" s="19"/>
      <c r="G2190" s="10">
        <f>+Vendes[[#This Row],[Base Imposable]]*Vendes[[#This Row],[% IVA]]</f>
        <v>0</v>
      </c>
      <c r="H2190" s="10">
        <f>-Vendes[[#This Row],[Base Imposable]]*Vendes[[#This Row],[% IRPF]]</f>
        <v>0</v>
      </c>
      <c r="I2190" s="10">
        <f>+Vendes[[#This Row],[Base Imposable]]+Vendes[[#This Row],[Quota IVA]]+Vendes[[#This Row],[IRPF]]</f>
        <v>0</v>
      </c>
      <c r="J2190" s="19"/>
      <c r="K2190" s="17">
        <f>+MONTH(Vendes[[#This Row],[Data Factura]])</f>
        <v>1</v>
      </c>
      <c r="L2190" s="17">
        <f>+YEAR(Vendes[[#This Row],[Data Factura]])</f>
        <v>1900</v>
      </c>
      <c r="M2190" s="18">
        <f>+Vendes[[#This Row],[Data Factura]]</f>
        <v>0</v>
      </c>
      <c r="N2190" s="15" t="s">
        <v>15</v>
      </c>
      <c r="O2190" s="10">
        <f>+Vendes[[#This Row],[Base Imposable]]</f>
        <v>0</v>
      </c>
    </row>
    <row r="2191" spans="1:15" ht="15" customHeight="1" x14ac:dyDescent="0.3">
      <c r="A2191" s="19"/>
      <c r="B2191" s="19"/>
      <c r="C2191" s="19"/>
      <c r="D2191" s="19"/>
      <c r="E2191" s="19"/>
      <c r="F2191" s="19"/>
      <c r="G2191" s="10">
        <f>+Vendes[[#This Row],[Base Imposable]]*Vendes[[#This Row],[% IVA]]</f>
        <v>0</v>
      </c>
      <c r="H2191" s="10">
        <f>-Vendes[[#This Row],[Base Imposable]]*Vendes[[#This Row],[% IRPF]]</f>
        <v>0</v>
      </c>
      <c r="I2191" s="10">
        <f>+Vendes[[#This Row],[Base Imposable]]+Vendes[[#This Row],[Quota IVA]]+Vendes[[#This Row],[IRPF]]</f>
        <v>0</v>
      </c>
      <c r="J2191" s="19"/>
      <c r="K2191" s="17">
        <f>+MONTH(Vendes[[#This Row],[Data Factura]])</f>
        <v>1</v>
      </c>
      <c r="L2191" s="17">
        <f>+YEAR(Vendes[[#This Row],[Data Factura]])</f>
        <v>1900</v>
      </c>
      <c r="M2191" s="18">
        <f>+Vendes[[#This Row],[Data Factura]]</f>
        <v>0</v>
      </c>
      <c r="N2191" s="15" t="s">
        <v>15</v>
      </c>
      <c r="O2191" s="10">
        <f>+Vendes[[#This Row],[Base Imposable]]</f>
        <v>0</v>
      </c>
    </row>
    <row r="2192" spans="1:15" ht="15" customHeight="1" x14ac:dyDescent="0.3">
      <c r="A2192" s="19"/>
      <c r="B2192" s="19"/>
      <c r="C2192" s="19"/>
      <c r="D2192" s="19"/>
      <c r="E2192" s="19"/>
      <c r="F2192" s="19"/>
      <c r="G2192" s="10">
        <f>+Vendes[[#This Row],[Base Imposable]]*Vendes[[#This Row],[% IVA]]</f>
        <v>0</v>
      </c>
      <c r="H2192" s="10">
        <f>-Vendes[[#This Row],[Base Imposable]]*Vendes[[#This Row],[% IRPF]]</f>
        <v>0</v>
      </c>
      <c r="I2192" s="10">
        <f>+Vendes[[#This Row],[Base Imposable]]+Vendes[[#This Row],[Quota IVA]]+Vendes[[#This Row],[IRPF]]</f>
        <v>0</v>
      </c>
      <c r="J2192" s="19"/>
      <c r="K2192" s="17">
        <f>+MONTH(Vendes[[#This Row],[Data Factura]])</f>
        <v>1</v>
      </c>
      <c r="L2192" s="17">
        <f>+YEAR(Vendes[[#This Row],[Data Factura]])</f>
        <v>1900</v>
      </c>
      <c r="M2192" s="18">
        <f>+Vendes[[#This Row],[Data Factura]]</f>
        <v>0</v>
      </c>
      <c r="N2192" s="15" t="s">
        <v>15</v>
      </c>
      <c r="O2192" s="10">
        <f>+Vendes[[#This Row],[Base Imposable]]</f>
        <v>0</v>
      </c>
    </row>
    <row r="2193" spans="1:15" ht="15" customHeight="1" x14ac:dyDescent="0.3">
      <c r="A2193" s="19"/>
      <c r="B2193" s="19"/>
      <c r="C2193" s="19"/>
      <c r="D2193" s="19"/>
      <c r="E2193" s="19"/>
      <c r="F2193" s="19"/>
      <c r="G2193" s="10">
        <f>+Vendes[[#This Row],[Base Imposable]]*Vendes[[#This Row],[% IVA]]</f>
        <v>0</v>
      </c>
      <c r="H2193" s="10">
        <f>-Vendes[[#This Row],[Base Imposable]]*Vendes[[#This Row],[% IRPF]]</f>
        <v>0</v>
      </c>
      <c r="I2193" s="10">
        <f>+Vendes[[#This Row],[Base Imposable]]+Vendes[[#This Row],[Quota IVA]]+Vendes[[#This Row],[IRPF]]</f>
        <v>0</v>
      </c>
      <c r="J2193" s="19"/>
      <c r="K2193" s="17">
        <f>+MONTH(Vendes[[#This Row],[Data Factura]])</f>
        <v>1</v>
      </c>
      <c r="L2193" s="17">
        <f>+YEAR(Vendes[[#This Row],[Data Factura]])</f>
        <v>1900</v>
      </c>
      <c r="M2193" s="18">
        <f>+Vendes[[#This Row],[Data Factura]]</f>
        <v>0</v>
      </c>
      <c r="N2193" s="15" t="s">
        <v>15</v>
      </c>
      <c r="O2193" s="10">
        <f>+Vendes[[#This Row],[Base Imposable]]</f>
        <v>0</v>
      </c>
    </row>
    <row r="2194" spans="1:15" ht="15" customHeight="1" x14ac:dyDescent="0.3">
      <c r="A2194" s="19"/>
      <c r="B2194" s="19"/>
      <c r="C2194" s="19"/>
      <c r="D2194" s="19"/>
      <c r="E2194" s="19"/>
      <c r="F2194" s="19"/>
      <c r="G2194" s="10">
        <f>+Vendes[[#This Row],[Base Imposable]]*Vendes[[#This Row],[% IVA]]</f>
        <v>0</v>
      </c>
      <c r="H2194" s="10">
        <f>-Vendes[[#This Row],[Base Imposable]]*Vendes[[#This Row],[% IRPF]]</f>
        <v>0</v>
      </c>
      <c r="I2194" s="10">
        <f>+Vendes[[#This Row],[Base Imposable]]+Vendes[[#This Row],[Quota IVA]]+Vendes[[#This Row],[IRPF]]</f>
        <v>0</v>
      </c>
      <c r="J2194" s="19"/>
      <c r="K2194" s="17">
        <f>+MONTH(Vendes[[#This Row],[Data Factura]])</f>
        <v>1</v>
      </c>
      <c r="L2194" s="17">
        <f>+YEAR(Vendes[[#This Row],[Data Factura]])</f>
        <v>1900</v>
      </c>
      <c r="M2194" s="18">
        <f>+Vendes[[#This Row],[Data Factura]]</f>
        <v>0</v>
      </c>
      <c r="N2194" s="15" t="s">
        <v>15</v>
      </c>
      <c r="O2194" s="10">
        <f>+Vendes[[#This Row],[Base Imposable]]</f>
        <v>0</v>
      </c>
    </row>
    <row r="2195" spans="1:15" ht="15" customHeight="1" x14ac:dyDescent="0.3">
      <c r="A2195" s="19"/>
      <c r="B2195" s="19"/>
      <c r="C2195" s="19"/>
      <c r="D2195" s="19"/>
      <c r="E2195" s="19"/>
      <c r="F2195" s="19"/>
      <c r="G2195" s="10">
        <f>+Vendes[[#This Row],[Base Imposable]]*Vendes[[#This Row],[% IVA]]</f>
        <v>0</v>
      </c>
      <c r="H2195" s="10">
        <f>-Vendes[[#This Row],[Base Imposable]]*Vendes[[#This Row],[% IRPF]]</f>
        <v>0</v>
      </c>
      <c r="I2195" s="10">
        <f>+Vendes[[#This Row],[Base Imposable]]+Vendes[[#This Row],[Quota IVA]]+Vendes[[#This Row],[IRPF]]</f>
        <v>0</v>
      </c>
      <c r="J2195" s="19"/>
      <c r="K2195" s="17">
        <f>+MONTH(Vendes[[#This Row],[Data Factura]])</f>
        <v>1</v>
      </c>
      <c r="L2195" s="17">
        <f>+YEAR(Vendes[[#This Row],[Data Factura]])</f>
        <v>1900</v>
      </c>
      <c r="M2195" s="18">
        <f>+Vendes[[#This Row],[Data Factura]]</f>
        <v>0</v>
      </c>
      <c r="N2195" s="15" t="s">
        <v>15</v>
      </c>
      <c r="O2195" s="10">
        <f>+Vendes[[#This Row],[Base Imposable]]</f>
        <v>0</v>
      </c>
    </row>
    <row r="2196" spans="1:15" ht="15" customHeight="1" x14ac:dyDescent="0.3">
      <c r="A2196" s="19"/>
      <c r="B2196" s="19"/>
      <c r="C2196" s="19"/>
      <c r="D2196" s="19"/>
      <c r="E2196" s="19"/>
      <c r="F2196" s="19"/>
      <c r="G2196" s="10">
        <f>+Vendes[[#This Row],[Base Imposable]]*Vendes[[#This Row],[% IVA]]</f>
        <v>0</v>
      </c>
      <c r="H2196" s="10">
        <f>-Vendes[[#This Row],[Base Imposable]]*Vendes[[#This Row],[% IRPF]]</f>
        <v>0</v>
      </c>
      <c r="I2196" s="10">
        <f>+Vendes[[#This Row],[Base Imposable]]+Vendes[[#This Row],[Quota IVA]]+Vendes[[#This Row],[IRPF]]</f>
        <v>0</v>
      </c>
      <c r="J2196" s="19"/>
      <c r="K2196" s="17">
        <f>+MONTH(Vendes[[#This Row],[Data Factura]])</f>
        <v>1</v>
      </c>
      <c r="L2196" s="17">
        <f>+YEAR(Vendes[[#This Row],[Data Factura]])</f>
        <v>1900</v>
      </c>
      <c r="M2196" s="18">
        <f>+Vendes[[#This Row],[Data Factura]]</f>
        <v>0</v>
      </c>
      <c r="N2196" s="15" t="s">
        <v>15</v>
      </c>
      <c r="O2196" s="10">
        <f>+Vendes[[#This Row],[Base Imposable]]</f>
        <v>0</v>
      </c>
    </row>
    <row r="2197" spans="1:15" ht="15" customHeight="1" x14ac:dyDescent="0.3">
      <c r="A2197" s="19"/>
      <c r="B2197" s="19"/>
      <c r="C2197" s="19"/>
      <c r="D2197" s="19"/>
      <c r="E2197" s="19"/>
      <c r="F2197" s="19"/>
      <c r="G2197" s="10">
        <f>+Vendes[[#This Row],[Base Imposable]]*Vendes[[#This Row],[% IVA]]</f>
        <v>0</v>
      </c>
      <c r="H2197" s="10">
        <f>-Vendes[[#This Row],[Base Imposable]]*Vendes[[#This Row],[% IRPF]]</f>
        <v>0</v>
      </c>
      <c r="I2197" s="10">
        <f>+Vendes[[#This Row],[Base Imposable]]+Vendes[[#This Row],[Quota IVA]]+Vendes[[#This Row],[IRPF]]</f>
        <v>0</v>
      </c>
      <c r="J2197" s="19"/>
      <c r="K2197" s="17">
        <f>+MONTH(Vendes[[#This Row],[Data Factura]])</f>
        <v>1</v>
      </c>
      <c r="L2197" s="17">
        <f>+YEAR(Vendes[[#This Row],[Data Factura]])</f>
        <v>1900</v>
      </c>
      <c r="M2197" s="18">
        <f>+Vendes[[#This Row],[Data Factura]]</f>
        <v>0</v>
      </c>
      <c r="N2197" s="15" t="s">
        <v>15</v>
      </c>
      <c r="O2197" s="10">
        <f>+Vendes[[#This Row],[Base Imposable]]</f>
        <v>0</v>
      </c>
    </row>
    <row r="2198" spans="1:15" ht="15" customHeight="1" x14ac:dyDescent="0.3">
      <c r="A2198" s="19"/>
      <c r="B2198" s="19"/>
      <c r="C2198" s="19"/>
      <c r="D2198" s="19"/>
      <c r="E2198" s="19"/>
      <c r="F2198" s="19"/>
      <c r="G2198" s="10">
        <f>+Vendes[[#This Row],[Base Imposable]]*Vendes[[#This Row],[% IVA]]</f>
        <v>0</v>
      </c>
      <c r="H2198" s="10">
        <f>-Vendes[[#This Row],[Base Imposable]]*Vendes[[#This Row],[% IRPF]]</f>
        <v>0</v>
      </c>
      <c r="I2198" s="10">
        <f>+Vendes[[#This Row],[Base Imposable]]+Vendes[[#This Row],[Quota IVA]]+Vendes[[#This Row],[IRPF]]</f>
        <v>0</v>
      </c>
      <c r="J2198" s="19"/>
      <c r="K2198" s="17">
        <f>+MONTH(Vendes[[#This Row],[Data Factura]])</f>
        <v>1</v>
      </c>
      <c r="L2198" s="17">
        <f>+YEAR(Vendes[[#This Row],[Data Factura]])</f>
        <v>1900</v>
      </c>
      <c r="M2198" s="18">
        <f>+Vendes[[#This Row],[Data Factura]]</f>
        <v>0</v>
      </c>
      <c r="N2198" s="15" t="s">
        <v>15</v>
      </c>
      <c r="O2198" s="10">
        <f>+Vendes[[#This Row],[Base Imposable]]</f>
        <v>0</v>
      </c>
    </row>
    <row r="2199" spans="1:15" ht="15" customHeight="1" x14ac:dyDescent="0.3">
      <c r="A2199" s="19"/>
      <c r="B2199" s="19"/>
      <c r="C2199" s="19"/>
      <c r="D2199" s="19"/>
      <c r="E2199" s="19"/>
      <c r="F2199" s="19"/>
      <c r="G2199" s="10">
        <f>+Vendes[[#This Row],[Base Imposable]]*Vendes[[#This Row],[% IVA]]</f>
        <v>0</v>
      </c>
      <c r="H2199" s="10">
        <f>-Vendes[[#This Row],[Base Imposable]]*Vendes[[#This Row],[% IRPF]]</f>
        <v>0</v>
      </c>
      <c r="I2199" s="10">
        <f>+Vendes[[#This Row],[Base Imposable]]+Vendes[[#This Row],[Quota IVA]]+Vendes[[#This Row],[IRPF]]</f>
        <v>0</v>
      </c>
      <c r="J2199" s="19"/>
      <c r="K2199" s="17">
        <f>+MONTH(Vendes[[#This Row],[Data Factura]])</f>
        <v>1</v>
      </c>
      <c r="L2199" s="17">
        <f>+YEAR(Vendes[[#This Row],[Data Factura]])</f>
        <v>1900</v>
      </c>
      <c r="M2199" s="18">
        <f>+Vendes[[#This Row],[Data Factura]]</f>
        <v>0</v>
      </c>
      <c r="N2199" s="15" t="s">
        <v>15</v>
      </c>
      <c r="O2199" s="10">
        <f>+Vendes[[#This Row],[Base Imposable]]</f>
        <v>0</v>
      </c>
    </row>
    <row r="2200" spans="1:15" ht="15" customHeight="1" x14ac:dyDescent="0.3">
      <c r="A2200" s="19"/>
      <c r="B2200" s="19"/>
      <c r="C2200" s="19"/>
      <c r="D2200" s="19"/>
      <c r="E2200" s="19"/>
      <c r="F2200" s="19"/>
      <c r="G2200" s="10">
        <f>+Vendes[[#This Row],[Base Imposable]]*Vendes[[#This Row],[% IVA]]</f>
        <v>0</v>
      </c>
      <c r="H2200" s="10">
        <f>-Vendes[[#This Row],[Base Imposable]]*Vendes[[#This Row],[% IRPF]]</f>
        <v>0</v>
      </c>
      <c r="I2200" s="10">
        <f>+Vendes[[#This Row],[Base Imposable]]+Vendes[[#This Row],[Quota IVA]]+Vendes[[#This Row],[IRPF]]</f>
        <v>0</v>
      </c>
      <c r="J2200" s="19"/>
      <c r="K2200" s="17">
        <f>+MONTH(Vendes[[#This Row],[Data Factura]])</f>
        <v>1</v>
      </c>
      <c r="L2200" s="17">
        <f>+YEAR(Vendes[[#This Row],[Data Factura]])</f>
        <v>1900</v>
      </c>
      <c r="M2200" s="18">
        <f>+Vendes[[#This Row],[Data Factura]]</f>
        <v>0</v>
      </c>
      <c r="N2200" s="15" t="s">
        <v>15</v>
      </c>
      <c r="O2200" s="10">
        <f>+Vendes[[#This Row],[Base Imposable]]</f>
        <v>0</v>
      </c>
    </row>
    <row r="2201" spans="1:15" ht="15" customHeight="1" x14ac:dyDescent="0.3">
      <c r="A2201" s="19"/>
      <c r="B2201" s="19"/>
      <c r="C2201" s="19"/>
      <c r="D2201" s="19"/>
      <c r="E2201" s="19"/>
      <c r="F2201" s="19"/>
      <c r="G2201" s="10">
        <f>+Vendes[[#This Row],[Base Imposable]]*Vendes[[#This Row],[% IVA]]</f>
        <v>0</v>
      </c>
      <c r="H2201" s="10">
        <f>-Vendes[[#This Row],[Base Imposable]]*Vendes[[#This Row],[% IRPF]]</f>
        <v>0</v>
      </c>
      <c r="I2201" s="10">
        <f>+Vendes[[#This Row],[Base Imposable]]+Vendes[[#This Row],[Quota IVA]]+Vendes[[#This Row],[IRPF]]</f>
        <v>0</v>
      </c>
      <c r="J2201" s="19"/>
      <c r="K2201" s="17">
        <f>+MONTH(Vendes[[#This Row],[Data Factura]])</f>
        <v>1</v>
      </c>
      <c r="L2201" s="17">
        <f>+YEAR(Vendes[[#This Row],[Data Factura]])</f>
        <v>1900</v>
      </c>
      <c r="M2201" s="18">
        <f>+Vendes[[#This Row],[Data Factura]]</f>
        <v>0</v>
      </c>
      <c r="N2201" s="15" t="s">
        <v>15</v>
      </c>
      <c r="O2201" s="10">
        <f>+Vendes[[#This Row],[Base Imposable]]</f>
        <v>0</v>
      </c>
    </row>
    <row r="2202" spans="1:15" ht="15" customHeight="1" x14ac:dyDescent="0.3">
      <c r="A2202" s="19"/>
      <c r="B2202" s="19"/>
      <c r="C2202" s="19"/>
      <c r="D2202" s="19"/>
      <c r="E2202" s="19"/>
      <c r="F2202" s="19"/>
      <c r="G2202" s="10">
        <f>+Vendes[[#This Row],[Base Imposable]]*Vendes[[#This Row],[% IVA]]</f>
        <v>0</v>
      </c>
      <c r="H2202" s="10">
        <f>-Vendes[[#This Row],[Base Imposable]]*Vendes[[#This Row],[% IRPF]]</f>
        <v>0</v>
      </c>
      <c r="I2202" s="10">
        <f>+Vendes[[#This Row],[Base Imposable]]+Vendes[[#This Row],[Quota IVA]]+Vendes[[#This Row],[IRPF]]</f>
        <v>0</v>
      </c>
      <c r="J2202" s="19"/>
      <c r="K2202" s="17">
        <f>+MONTH(Vendes[[#This Row],[Data Factura]])</f>
        <v>1</v>
      </c>
      <c r="L2202" s="17">
        <f>+YEAR(Vendes[[#This Row],[Data Factura]])</f>
        <v>1900</v>
      </c>
      <c r="M2202" s="18">
        <f>+Vendes[[#This Row],[Data Factura]]</f>
        <v>0</v>
      </c>
      <c r="N2202" s="15" t="s">
        <v>15</v>
      </c>
      <c r="O2202" s="10">
        <f>+Vendes[[#This Row],[Base Imposable]]</f>
        <v>0</v>
      </c>
    </row>
    <row r="2203" spans="1:15" ht="15" customHeight="1" x14ac:dyDescent="0.3">
      <c r="A2203" s="19"/>
      <c r="B2203" s="19"/>
      <c r="C2203" s="19"/>
      <c r="D2203" s="19"/>
      <c r="E2203" s="19"/>
      <c r="F2203" s="19"/>
      <c r="G2203" s="10">
        <f>+Vendes[[#This Row],[Base Imposable]]*Vendes[[#This Row],[% IVA]]</f>
        <v>0</v>
      </c>
      <c r="H2203" s="10">
        <f>-Vendes[[#This Row],[Base Imposable]]*Vendes[[#This Row],[% IRPF]]</f>
        <v>0</v>
      </c>
      <c r="I2203" s="10">
        <f>+Vendes[[#This Row],[Base Imposable]]+Vendes[[#This Row],[Quota IVA]]+Vendes[[#This Row],[IRPF]]</f>
        <v>0</v>
      </c>
      <c r="J2203" s="19"/>
      <c r="K2203" s="17">
        <f>+MONTH(Vendes[[#This Row],[Data Factura]])</f>
        <v>1</v>
      </c>
      <c r="L2203" s="17">
        <f>+YEAR(Vendes[[#This Row],[Data Factura]])</f>
        <v>1900</v>
      </c>
      <c r="M2203" s="18">
        <f>+Vendes[[#This Row],[Data Factura]]</f>
        <v>0</v>
      </c>
      <c r="N2203" s="15" t="s">
        <v>15</v>
      </c>
      <c r="O2203" s="10">
        <f>+Vendes[[#This Row],[Base Imposable]]</f>
        <v>0</v>
      </c>
    </row>
    <row r="2204" spans="1:15" ht="15" customHeight="1" x14ac:dyDescent="0.3">
      <c r="A2204" s="19"/>
      <c r="B2204" s="19"/>
      <c r="C2204" s="19"/>
      <c r="D2204" s="19"/>
      <c r="E2204" s="19"/>
      <c r="F2204" s="19"/>
      <c r="G2204" s="10">
        <f>+Vendes[[#This Row],[Base Imposable]]*Vendes[[#This Row],[% IVA]]</f>
        <v>0</v>
      </c>
      <c r="H2204" s="10">
        <f>-Vendes[[#This Row],[Base Imposable]]*Vendes[[#This Row],[% IRPF]]</f>
        <v>0</v>
      </c>
      <c r="I2204" s="10">
        <f>+Vendes[[#This Row],[Base Imposable]]+Vendes[[#This Row],[Quota IVA]]+Vendes[[#This Row],[IRPF]]</f>
        <v>0</v>
      </c>
      <c r="J2204" s="19"/>
      <c r="K2204" s="17">
        <f>+MONTH(Vendes[[#This Row],[Data Factura]])</f>
        <v>1</v>
      </c>
      <c r="L2204" s="17">
        <f>+YEAR(Vendes[[#This Row],[Data Factura]])</f>
        <v>1900</v>
      </c>
      <c r="M2204" s="18">
        <f>+Vendes[[#This Row],[Data Factura]]</f>
        <v>0</v>
      </c>
      <c r="N2204" s="15" t="s">
        <v>15</v>
      </c>
      <c r="O2204" s="10">
        <f>+Vendes[[#This Row],[Base Imposable]]</f>
        <v>0</v>
      </c>
    </row>
    <row r="2205" spans="1:15" ht="15" customHeight="1" x14ac:dyDescent="0.3">
      <c r="A2205" s="19"/>
      <c r="B2205" s="19"/>
      <c r="C2205" s="19"/>
      <c r="D2205" s="19"/>
      <c r="E2205" s="19"/>
      <c r="F2205" s="19"/>
      <c r="G2205" s="10">
        <f>+Vendes[[#This Row],[Base Imposable]]*Vendes[[#This Row],[% IVA]]</f>
        <v>0</v>
      </c>
      <c r="H2205" s="10">
        <f>-Vendes[[#This Row],[Base Imposable]]*Vendes[[#This Row],[% IRPF]]</f>
        <v>0</v>
      </c>
      <c r="I2205" s="10">
        <f>+Vendes[[#This Row],[Base Imposable]]+Vendes[[#This Row],[Quota IVA]]+Vendes[[#This Row],[IRPF]]</f>
        <v>0</v>
      </c>
      <c r="J2205" s="19"/>
      <c r="K2205" s="17">
        <f>+MONTH(Vendes[[#This Row],[Data Factura]])</f>
        <v>1</v>
      </c>
      <c r="L2205" s="17">
        <f>+YEAR(Vendes[[#This Row],[Data Factura]])</f>
        <v>1900</v>
      </c>
      <c r="M2205" s="18">
        <f>+Vendes[[#This Row],[Data Factura]]</f>
        <v>0</v>
      </c>
      <c r="N2205" s="15" t="s">
        <v>15</v>
      </c>
      <c r="O2205" s="10">
        <f>+Vendes[[#This Row],[Base Imposable]]</f>
        <v>0</v>
      </c>
    </row>
    <row r="2206" spans="1:15" ht="15" customHeight="1" x14ac:dyDescent="0.3">
      <c r="A2206" s="19"/>
      <c r="B2206" s="19"/>
      <c r="C2206" s="19"/>
      <c r="D2206" s="19"/>
      <c r="E2206" s="19"/>
      <c r="F2206" s="19"/>
      <c r="G2206" s="10">
        <f>+Vendes[[#This Row],[Base Imposable]]*Vendes[[#This Row],[% IVA]]</f>
        <v>0</v>
      </c>
      <c r="H2206" s="10">
        <f>-Vendes[[#This Row],[Base Imposable]]*Vendes[[#This Row],[% IRPF]]</f>
        <v>0</v>
      </c>
      <c r="I2206" s="10">
        <f>+Vendes[[#This Row],[Base Imposable]]+Vendes[[#This Row],[Quota IVA]]+Vendes[[#This Row],[IRPF]]</f>
        <v>0</v>
      </c>
      <c r="J2206" s="19"/>
      <c r="K2206" s="17">
        <f>+MONTH(Vendes[[#This Row],[Data Factura]])</f>
        <v>1</v>
      </c>
      <c r="L2206" s="17">
        <f>+YEAR(Vendes[[#This Row],[Data Factura]])</f>
        <v>1900</v>
      </c>
      <c r="M2206" s="18">
        <f>+Vendes[[#This Row],[Data Factura]]</f>
        <v>0</v>
      </c>
      <c r="N2206" s="15" t="s">
        <v>15</v>
      </c>
      <c r="O2206" s="10">
        <f>+Vendes[[#This Row],[Base Imposable]]</f>
        <v>0</v>
      </c>
    </row>
    <row r="2207" spans="1:15" ht="15" customHeight="1" x14ac:dyDescent="0.3">
      <c r="A2207" s="19"/>
      <c r="B2207" s="19"/>
      <c r="C2207" s="19"/>
      <c r="D2207" s="19"/>
      <c r="E2207" s="19"/>
      <c r="F2207" s="19"/>
      <c r="G2207" s="10">
        <f>+Vendes[[#This Row],[Base Imposable]]*Vendes[[#This Row],[% IVA]]</f>
        <v>0</v>
      </c>
      <c r="H2207" s="10">
        <f>-Vendes[[#This Row],[Base Imposable]]*Vendes[[#This Row],[% IRPF]]</f>
        <v>0</v>
      </c>
      <c r="I2207" s="10">
        <f>+Vendes[[#This Row],[Base Imposable]]+Vendes[[#This Row],[Quota IVA]]+Vendes[[#This Row],[IRPF]]</f>
        <v>0</v>
      </c>
      <c r="J2207" s="19"/>
      <c r="K2207" s="17">
        <f>+MONTH(Vendes[[#This Row],[Data Factura]])</f>
        <v>1</v>
      </c>
      <c r="L2207" s="17">
        <f>+YEAR(Vendes[[#This Row],[Data Factura]])</f>
        <v>1900</v>
      </c>
      <c r="M2207" s="18">
        <f>+Vendes[[#This Row],[Data Factura]]</f>
        <v>0</v>
      </c>
      <c r="N2207" s="15" t="s">
        <v>15</v>
      </c>
      <c r="O2207" s="10">
        <f>+Vendes[[#This Row],[Base Imposable]]</f>
        <v>0</v>
      </c>
    </row>
    <row r="2208" spans="1:15" ht="15" customHeight="1" x14ac:dyDescent="0.3">
      <c r="A2208" s="19"/>
      <c r="B2208" s="19"/>
      <c r="C2208" s="19"/>
      <c r="D2208" s="19"/>
      <c r="E2208" s="19"/>
      <c r="F2208" s="19"/>
      <c r="G2208" s="10">
        <f>+Vendes[[#This Row],[Base Imposable]]*Vendes[[#This Row],[% IVA]]</f>
        <v>0</v>
      </c>
      <c r="H2208" s="10">
        <f>-Vendes[[#This Row],[Base Imposable]]*Vendes[[#This Row],[% IRPF]]</f>
        <v>0</v>
      </c>
      <c r="I2208" s="10">
        <f>+Vendes[[#This Row],[Base Imposable]]+Vendes[[#This Row],[Quota IVA]]+Vendes[[#This Row],[IRPF]]</f>
        <v>0</v>
      </c>
      <c r="J2208" s="19"/>
      <c r="K2208" s="17">
        <f>+MONTH(Vendes[[#This Row],[Data Factura]])</f>
        <v>1</v>
      </c>
      <c r="L2208" s="17">
        <f>+YEAR(Vendes[[#This Row],[Data Factura]])</f>
        <v>1900</v>
      </c>
      <c r="M2208" s="18">
        <f>+Vendes[[#This Row],[Data Factura]]</f>
        <v>0</v>
      </c>
      <c r="N2208" s="15" t="s">
        <v>15</v>
      </c>
      <c r="O2208" s="10">
        <f>+Vendes[[#This Row],[Base Imposable]]</f>
        <v>0</v>
      </c>
    </row>
    <row r="2209" spans="1:15" ht="15" customHeight="1" x14ac:dyDescent="0.3">
      <c r="A2209" s="19"/>
      <c r="B2209" s="19"/>
      <c r="C2209" s="19"/>
      <c r="D2209" s="19"/>
      <c r="E2209" s="19"/>
      <c r="F2209" s="19"/>
      <c r="G2209" s="10">
        <f>+Vendes[[#This Row],[Base Imposable]]*Vendes[[#This Row],[% IVA]]</f>
        <v>0</v>
      </c>
      <c r="H2209" s="10">
        <f>-Vendes[[#This Row],[Base Imposable]]*Vendes[[#This Row],[% IRPF]]</f>
        <v>0</v>
      </c>
      <c r="I2209" s="10">
        <f>+Vendes[[#This Row],[Base Imposable]]+Vendes[[#This Row],[Quota IVA]]+Vendes[[#This Row],[IRPF]]</f>
        <v>0</v>
      </c>
      <c r="J2209" s="19"/>
      <c r="K2209" s="17">
        <f>+MONTH(Vendes[[#This Row],[Data Factura]])</f>
        <v>1</v>
      </c>
      <c r="L2209" s="17">
        <f>+YEAR(Vendes[[#This Row],[Data Factura]])</f>
        <v>1900</v>
      </c>
      <c r="M2209" s="18">
        <f>+Vendes[[#This Row],[Data Factura]]</f>
        <v>0</v>
      </c>
      <c r="N2209" s="15" t="s">
        <v>15</v>
      </c>
      <c r="O2209" s="10">
        <f>+Vendes[[#This Row],[Base Imposable]]</f>
        <v>0</v>
      </c>
    </row>
    <row r="2210" spans="1:15" ht="15" customHeight="1" x14ac:dyDescent="0.3">
      <c r="A2210" s="19"/>
      <c r="B2210" s="19"/>
      <c r="C2210" s="19"/>
      <c r="D2210" s="19"/>
      <c r="E2210" s="19"/>
      <c r="F2210" s="19"/>
      <c r="G2210" s="10">
        <f>+Vendes[[#This Row],[Base Imposable]]*Vendes[[#This Row],[% IVA]]</f>
        <v>0</v>
      </c>
      <c r="H2210" s="10">
        <f>-Vendes[[#This Row],[Base Imposable]]*Vendes[[#This Row],[% IRPF]]</f>
        <v>0</v>
      </c>
      <c r="I2210" s="10">
        <f>+Vendes[[#This Row],[Base Imposable]]+Vendes[[#This Row],[Quota IVA]]+Vendes[[#This Row],[IRPF]]</f>
        <v>0</v>
      </c>
      <c r="J2210" s="19"/>
      <c r="K2210" s="17">
        <f>+MONTH(Vendes[[#This Row],[Data Factura]])</f>
        <v>1</v>
      </c>
      <c r="L2210" s="17">
        <f>+YEAR(Vendes[[#This Row],[Data Factura]])</f>
        <v>1900</v>
      </c>
      <c r="M2210" s="18">
        <f>+Vendes[[#This Row],[Data Factura]]</f>
        <v>0</v>
      </c>
      <c r="N2210" s="15" t="s">
        <v>15</v>
      </c>
      <c r="O2210" s="10">
        <f>+Vendes[[#This Row],[Base Imposable]]</f>
        <v>0</v>
      </c>
    </row>
    <row r="2211" spans="1:15" ht="15" customHeight="1" x14ac:dyDescent="0.3">
      <c r="A2211" s="19"/>
      <c r="B2211" s="19"/>
      <c r="C2211" s="19"/>
      <c r="D2211" s="19"/>
      <c r="E2211" s="19"/>
      <c r="F2211" s="19"/>
      <c r="G2211" s="10">
        <f>+Vendes[[#This Row],[Base Imposable]]*Vendes[[#This Row],[% IVA]]</f>
        <v>0</v>
      </c>
      <c r="H2211" s="10">
        <f>-Vendes[[#This Row],[Base Imposable]]*Vendes[[#This Row],[% IRPF]]</f>
        <v>0</v>
      </c>
      <c r="I2211" s="10">
        <f>+Vendes[[#This Row],[Base Imposable]]+Vendes[[#This Row],[Quota IVA]]+Vendes[[#This Row],[IRPF]]</f>
        <v>0</v>
      </c>
      <c r="J2211" s="19"/>
      <c r="K2211" s="17">
        <f>+MONTH(Vendes[[#This Row],[Data Factura]])</f>
        <v>1</v>
      </c>
      <c r="L2211" s="17">
        <f>+YEAR(Vendes[[#This Row],[Data Factura]])</f>
        <v>1900</v>
      </c>
      <c r="M2211" s="18">
        <f>+Vendes[[#This Row],[Data Factura]]</f>
        <v>0</v>
      </c>
      <c r="N2211" s="15" t="s">
        <v>15</v>
      </c>
      <c r="O2211" s="10">
        <f>+Vendes[[#This Row],[Base Imposable]]</f>
        <v>0</v>
      </c>
    </row>
    <row r="2212" spans="1:15" ht="15" customHeight="1" x14ac:dyDescent="0.3">
      <c r="A2212" s="19"/>
      <c r="B2212" s="19"/>
      <c r="C2212" s="19"/>
      <c r="D2212" s="19"/>
      <c r="E2212" s="19"/>
      <c r="F2212" s="19"/>
      <c r="G2212" s="10">
        <f>+Vendes[[#This Row],[Base Imposable]]*Vendes[[#This Row],[% IVA]]</f>
        <v>0</v>
      </c>
      <c r="H2212" s="10">
        <f>-Vendes[[#This Row],[Base Imposable]]*Vendes[[#This Row],[% IRPF]]</f>
        <v>0</v>
      </c>
      <c r="I2212" s="10">
        <f>+Vendes[[#This Row],[Base Imposable]]+Vendes[[#This Row],[Quota IVA]]+Vendes[[#This Row],[IRPF]]</f>
        <v>0</v>
      </c>
      <c r="J2212" s="19"/>
      <c r="K2212" s="17">
        <f>+MONTH(Vendes[[#This Row],[Data Factura]])</f>
        <v>1</v>
      </c>
      <c r="L2212" s="17">
        <f>+YEAR(Vendes[[#This Row],[Data Factura]])</f>
        <v>1900</v>
      </c>
      <c r="M2212" s="18">
        <f>+Vendes[[#This Row],[Data Factura]]</f>
        <v>0</v>
      </c>
      <c r="N2212" s="15" t="s">
        <v>15</v>
      </c>
      <c r="O2212" s="10">
        <f>+Vendes[[#This Row],[Base Imposable]]</f>
        <v>0</v>
      </c>
    </row>
    <row r="2213" spans="1:15" ht="15" customHeight="1" x14ac:dyDescent="0.3">
      <c r="A2213" s="19"/>
      <c r="B2213" s="19"/>
      <c r="C2213" s="19"/>
      <c r="D2213" s="19"/>
      <c r="E2213" s="19"/>
      <c r="F2213" s="19"/>
      <c r="G2213" s="10">
        <f>+Vendes[[#This Row],[Base Imposable]]*Vendes[[#This Row],[% IVA]]</f>
        <v>0</v>
      </c>
      <c r="H2213" s="10">
        <f>-Vendes[[#This Row],[Base Imposable]]*Vendes[[#This Row],[% IRPF]]</f>
        <v>0</v>
      </c>
      <c r="I2213" s="10">
        <f>+Vendes[[#This Row],[Base Imposable]]+Vendes[[#This Row],[Quota IVA]]+Vendes[[#This Row],[IRPF]]</f>
        <v>0</v>
      </c>
      <c r="J2213" s="19"/>
      <c r="K2213" s="17">
        <f>+MONTH(Vendes[[#This Row],[Data Factura]])</f>
        <v>1</v>
      </c>
      <c r="L2213" s="17">
        <f>+YEAR(Vendes[[#This Row],[Data Factura]])</f>
        <v>1900</v>
      </c>
      <c r="M2213" s="18">
        <f>+Vendes[[#This Row],[Data Factura]]</f>
        <v>0</v>
      </c>
      <c r="N2213" s="15" t="s">
        <v>15</v>
      </c>
      <c r="O2213" s="10">
        <f>+Vendes[[#This Row],[Base Imposable]]</f>
        <v>0</v>
      </c>
    </row>
    <row r="2214" spans="1:15" ht="15" customHeight="1" x14ac:dyDescent="0.3">
      <c r="A2214" s="19"/>
      <c r="B2214" s="19"/>
      <c r="C2214" s="19"/>
      <c r="D2214" s="19"/>
      <c r="E2214" s="19"/>
      <c r="F2214" s="19"/>
      <c r="G2214" s="10">
        <f>+Vendes[[#This Row],[Base Imposable]]*Vendes[[#This Row],[% IVA]]</f>
        <v>0</v>
      </c>
      <c r="H2214" s="10">
        <f>-Vendes[[#This Row],[Base Imposable]]*Vendes[[#This Row],[% IRPF]]</f>
        <v>0</v>
      </c>
      <c r="I2214" s="10">
        <f>+Vendes[[#This Row],[Base Imposable]]+Vendes[[#This Row],[Quota IVA]]+Vendes[[#This Row],[IRPF]]</f>
        <v>0</v>
      </c>
      <c r="J2214" s="19"/>
      <c r="K2214" s="17">
        <f>+MONTH(Vendes[[#This Row],[Data Factura]])</f>
        <v>1</v>
      </c>
      <c r="L2214" s="17">
        <f>+YEAR(Vendes[[#This Row],[Data Factura]])</f>
        <v>1900</v>
      </c>
      <c r="M2214" s="18">
        <f>+Vendes[[#This Row],[Data Factura]]</f>
        <v>0</v>
      </c>
      <c r="N2214" s="15" t="s">
        <v>15</v>
      </c>
      <c r="O2214" s="10">
        <f>+Vendes[[#This Row],[Base Imposable]]</f>
        <v>0</v>
      </c>
    </row>
    <row r="2215" spans="1:15" ht="15" customHeight="1" x14ac:dyDescent="0.3">
      <c r="A2215" s="19"/>
      <c r="B2215" s="19"/>
      <c r="C2215" s="19"/>
      <c r="D2215" s="19"/>
      <c r="E2215" s="19"/>
      <c r="F2215" s="19"/>
      <c r="G2215" s="10">
        <f>+Vendes[[#This Row],[Base Imposable]]*Vendes[[#This Row],[% IVA]]</f>
        <v>0</v>
      </c>
      <c r="H2215" s="10">
        <f>-Vendes[[#This Row],[Base Imposable]]*Vendes[[#This Row],[% IRPF]]</f>
        <v>0</v>
      </c>
      <c r="I2215" s="10">
        <f>+Vendes[[#This Row],[Base Imposable]]+Vendes[[#This Row],[Quota IVA]]+Vendes[[#This Row],[IRPF]]</f>
        <v>0</v>
      </c>
      <c r="J2215" s="19"/>
      <c r="K2215" s="17">
        <f>+MONTH(Vendes[[#This Row],[Data Factura]])</f>
        <v>1</v>
      </c>
      <c r="L2215" s="17">
        <f>+YEAR(Vendes[[#This Row],[Data Factura]])</f>
        <v>1900</v>
      </c>
      <c r="M2215" s="18">
        <f>+Vendes[[#This Row],[Data Factura]]</f>
        <v>0</v>
      </c>
      <c r="N2215" s="15" t="s">
        <v>15</v>
      </c>
      <c r="O2215" s="10">
        <f>+Vendes[[#This Row],[Base Imposable]]</f>
        <v>0</v>
      </c>
    </row>
    <row r="2216" spans="1:15" ht="15" customHeight="1" x14ac:dyDescent="0.3">
      <c r="A2216" s="19"/>
      <c r="B2216" s="19"/>
      <c r="C2216" s="19"/>
      <c r="D2216" s="19"/>
      <c r="E2216" s="19"/>
      <c r="F2216" s="19"/>
      <c r="G2216" s="10">
        <f>+Vendes[[#This Row],[Base Imposable]]*Vendes[[#This Row],[% IVA]]</f>
        <v>0</v>
      </c>
      <c r="H2216" s="10">
        <f>-Vendes[[#This Row],[Base Imposable]]*Vendes[[#This Row],[% IRPF]]</f>
        <v>0</v>
      </c>
      <c r="I2216" s="10">
        <f>+Vendes[[#This Row],[Base Imposable]]+Vendes[[#This Row],[Quota IVA]]+Vendes[[#This Row],[IRPF]]</f>
        <v>0</v>
      </c>
      <c r="J2216" s="19"/>
      <c r="K2216" s="17">
        <f>+MONTH(Vendes[[#This Row],[Data Factura]])</f>
        <v>1</v>
      </c>
      <c r="L2216" s="17">
        <f>+YEAR(Vendes[[#This Row],[Data Factura]])</f>
        <v>1900</v>
      </c>
      <c r="M2216" s="18">
        <f>+Vendes[[#This Row],[Data Factura]]</f>
        <v>0</v>
      </c>
      <c r="N2216" s="15" t="s">
        <v>15</v>
      </c>
      <c r="O2216" s="10">
        <f>+Vendes[[#This Row],[Base Imposable]]</f>
        <v>0</v>
      </c>
    </row>
    <row r="2217" spans="1:15" ht="15" customHeight="1" x14ac:dyDescent="0.3">
      <c r="A2217" s="19"/>
      <c r="B2217" s="19"/>
      <c r="C2217" s="19"/>
      <c r="D2217" s="19"/>
      <c r="E2217" s="19"/>
      <c r="F2217" s="19"/>
      <c r="G2217" s="10">
        <f>+Vendes[[#This Row],[Base Imposable]]*Vendes[[#This Row],[% IVA]]</f>
        <v>0</v>
      </c>
      <c r="H2217" s="10">
        <f>-Vendes[[#This Row],[Base Imposable]]*Vendes[[#This Row],[% IRPF]]</f>
        <v>0</v>
      </c>
      <c r="I2217" s="10">
        <f>+Vendes[[#This Row],[Base Imposable]]+Vendes[[#This Row],[Quota IVA]]+Vendes[[#This Row],[IRPF]]</f>
        <v>0</v>
      </c>
      <c r="J2217" s="19"/>
      <c r="K2217" s="17">
        <f>+MONTH(Vendes[[#This Row],[Data Factura]])</f>
        <v>1</v>
      </c>
      <c r="L2217" s="17">
        <f>+YEAR(Vendes[[#This Row],[Data Factura]])</f>
        <v>1900</v>
      </c>
      <c r="M2217" s="18">
        <f>+Vendes[[#This Row],[Data Factura]]</f>
        <v>0</v>
      </c>
      <c r="N2217" s="15" t="s">
        <v>15</v>
      </c>
      <c r="O2217" s="10">
        <f>+Vendes[[#This Row],[Base Imposable]]</f>
        <v>0</v>
      </c>
    </row>
    <row r="2218" spans="1:15" ht="15" customHeight="1" x14ac:dyDescent="0.3">
      <c r="A2218" s="19"/>
      <c r="B2218" s="19"/>
      <c r="C2218" s="19"/>
      <c r="D2218" s="19"/>
      <c r="E2218" s="19"/>
      <c r="F2218" s="19"/>
      <c r="G2218" s="10">
        <f>+Vendes[[#This Row],[Base Imposable]]*Vendes[[#This Row],[% IVA]]</f>
        <v>0</v>
      </c>
      <c r="H2218" s="10">
        <f>-Vendes[[#This Row],[Base Imposable]]*Vendes[[#This Row],[% IRPF]]</f>
        <v>0</v>
      </c>
      <c r="I2218" s="10">
        <f>+Vendes[[#This Row],[Base Imposable]]+Vendes[[#This Row],[Quota IVA]]+Vendes[[#This Row],[IRPF]]</f>
        <v>0</v>
      </c>
      <c r="J2218" s="19"/>
      <c r="K2218" s="17">
        <f>+MONTH(Vendes[[#This Row],[Data Factura]])</f>
        <v>1</v>
      </c>
      <c r="L2218" s="17">
        <f>+YEAR(Vendes[[#This Row],[Data Factura]])</f>
        <v>1900</v>
      </c>
      <c r="M2218" s="18">
        <f>+Vendes[[#This Row],[Data Factura]]</f>
        <v>0</v>
      </c>
      <c r="N2218" s="15" t="s">
        <v>15</v>
      </c>
      <c r="O2218" s="10">
        <f>+Vendes[[#This Row],[Base Imposable]]</f>
        <v>0</v>
      </c>
    </row>
    <row r="2219" spans="1:15" ht="15" customHeight="1" x14ac:dyDescent="0.3">
      <c r="A2219" s="19"/>
      <c r="B2219" s="19"/>
      <c r="C2219" s="19"/>
      <c r="D2219" s="19"/>
      <c r="E2219" s="19"/>
      <c r="F2219" s="19"/>
      <c r="G2219" s="10">
        <f>+Vendes[[#This Row],[Base Imposable]]*Vendes[[#This Row],[% IVA]]</f>
        <v>0</v>
      </c>
      <c r="H2219" s="10">
        <f>-Vendes[[#This Row],[Base Imposable]]*Vendes[[#This Row],[% IRPF]]</f>
        <v>0</v>
      </c>
      <c r="I2219" s="10">
        <f>+Vendes[[#This Row],[Base Imposable]]+Vendes[[#This Row],[Quota IVA]]+Vendes[[#This Row],[IRPF]]</f>
        <v>0</v>
      </c>
      <c r="J2219" s="19"/>
      <c r="K2219" s="17">
        <f>+MONTH(Vendes[[#This Row],[Data Factura]])</f>
        <v>1</v>
      </c>
      <c r="L2219" s="17">
        <f>+YEAR(Vendes[[#This Row],[Data Factura]])</f>
        <v>1900</v>
      </c>
      <c r="M2219" s="18">
        <f>+Vendes[[#This Row],[Data Factura]]</f>
        <v>0</v>
      </c>
      <c r="N2219" s="15" t="s">
        <v>15</v>
      </c>
      <c r="O2219" s="10">
        <f>+Vendes[[#This Row],[Base Imposable]]</f>
        <v>0</v>
      </c>
    </row>
    <row r="2220" spans="1:15" ht="15" customHeight="1" x14ac:dyDescent="0.3">
      <c r="A2220" s="19"/>
      <c r="B2220" s="19"/>
      <c r="C2220" s="19"/>
      <c r="D2220" s="19"/>
      <c r="E2220" s="19"/>
      <c r="F2220" s="19"/>
      <c r="G2220" s="10">
        <f>+Vendes[[#This Row],[Base Imposable]]*Vendes[[#This Row],[% IVA]]</f>
        <v>0</v>
      </c>
      <c r="H2220" s="10">
        <f>-Vendes[[#This Row],[Base Imposable]]*Vendes[[#This Row],[% IRPF]]</f>
        <v>0</v>
      </c>
      <c r="I2220" s="10">
        <f>+Vendes[[#This Row],[Base Imposable]]+Vendes[[#This Row],[Quota IVA]]+Vendes[[#This Row],[IRPF]]</f>
        <v>0</v>
      </c>
      <c r="J2220" s="19"/>
      <c r="K2220" s="17">
        <f>+MONTH(Vendes[[#This Row],[Data Factura]])</f>
        <v>1</v>
      </c>
      <c r="L2220" s="17">
        <f>+YEAR(Vendes[[#This Row],[Data Factura]])</f>
        <v>1900</v>
      </c>
      <c r="M2220" s="18">
        <f>+Vendes[[#This Row],[Data Factura]]</f>
        <v>0</v>
      </c>
      <c r="N2220" s="15" t="s">
        <v>15</v>
      </c>
      <c r="O2220" s="10">
        <f>+Vendes[[#This Row],[Base Imposable]]</f>
        <v>0</v>
      </c>
    </row>
    <row r="2221" spans="1:15" ht="15" customHeight="1" x14ac:dyDescent="0.3">
      <c r="A2221" s="19"/>
      <c r="B2221" s="19"/>
      <c r="C2221" s="19"/>
      <c r="D2221" s="19"/>
      <c r="E2221" s="19"/>
      <c r="F2221" s="19"/>
      <c r="G2221" s="10">
        <f>+Vendes[[#This Row],[Base Imposable]]*Vendes[[#This Row],[% IVA]]</f>
        <v>0</v>
      </c>
      <c r="H2221" s="10">
        <f>-Vendes[[#This Row],[Base Imposable]]*Vendes[[#This Row],[% IRPF]]</f>
        <v>0</v>
      </c>
      <c r="I2221" s="10">
        <f>+Vendes[[#This Row],[Base Imposable]]+Vendes[[#This Row],[Quota IVA]]+Vendes[[#This Row],[IRPF]]</f>
        <v>0</v>
      </c>
      <c r="J2221" s="19"/>
      <c r="K2221" s="17">
        <f>+MONTH(Vendes[[#This Row],[Data Factura]])</f>
        <v>1</v>
      </c>
      <c r="L2221" s="17">
        <f>+YEAR(Vendes[[#This Row],[Data Factura]])</f>
        <v>1900</v>
      </c>
      <c r="M2221" s="18">
        <f>+Vendes[[#This Row],[Data Factura]]</f>
        <v>0</v>
      </c>
      <c r="N2221" s="15" t="s">
        <v>15</v>
      </c>
      <c r="O2221" s="10">
        <f>+Vendes[[#This Row],[Base Imposable]]</f>
        <v>0</v>
      </c>
    </row>
    <row r="2222" spans="1:15" ht="15" customHeight="1" x14ac:dyDescent="0.3">
      <c r="A2222" s="19"/>
      <c r="B2222" s="19"/>
      <c r="C2222" s="19"/>
      <c r="D2222" s="19"/>
      <c r="E2222" s="19"/>
      <c r="F2222" s="19"/>
      <c r="G2222" s="10">
        <f>+Vendes[[#This Row],[Base Imposable]]*Vendes[[#This Row],[% IVA]]</f>
        <v>0</v>
      </c>
      <c r="H2222" s="10">
        <f>-Vendes[[#This Row],[Base Imposable]]*Vendes[[#This Row],[% IRPF]]</f>
        <v>0</v>
      </c>
      <c r="I2222" s="10">
        <f>+Vendes[[#This Row],[Base Imposable]]+Vendes[[#This Row],[Quota IVA]]+Vendes[[#This Row],[IRPF]]</f>
        <v>0</v>
      </c>
      <c r="J2222" s="19"/>
      <c r="K2222" s="17">
        <f>+MONTH(Vendes[[#This Row],[Data Factura]])</f>
        <v>1</v>
      </c>
      <c r="L2222" s="17">
        <f>+YEAR(Vendes[[#This Row],[Data Factura]])</f>
        <v>1900</v>
      </c>
      <c r="M2222" s="18">
        <f>+Vendes[[#This Row],[Data Factura]]</f>
        <v>0</v>
      </c>
      <c r="N2222" s="15" t="s">
        <v>15</v>
      </c>
      <c r="O2222" s="10">
        <f>+Vendes[[#This Row],[Base Imposable]]</f>
        <v>0</v>
      </c>
    </row>
    <row r="2223" spans="1:15" ht="15" customHeight="1" x14ac:dyDescent="0.3">
      <c r="A2223" s="19"/>
      <c r="B2223" s="19"/>
      <c r="C2223" s="19"/>
      <c r="D2223" s="19"/>
      <c r="E2223" s="19"/>
      <c r="F2223" s="19"/>
      <c r="G2223" s="10">
        <f>+Vendes[[#This Row],[Base Imposable]]*Vendes[[#This Row],[% IVA]]</f>
        <v>0</v>
      </c>
      <c r="H2223" s="10">
        <f>-Vendes[[#This Row],[Base Imposable]]*Vendes[[#This Row],[% IRPF]]</f>
        <v>0</v>
      </c>
      <c r="I2223" s="10">
        <f>+Vendes[[#This Row],[Base Imposable]]+Vendes[[#This Row],[Quota IVA]]+Vendes[[#This Row],[IRPF]]</f>
        <v>0</v>
      </c>
      <c r="J2223" s="19"/>
      <c r="K2223" s="17">
        <f>+MONTH(Vendes[[#This Row],[Data Factura]])</f>
        <v>1</v>
      </c>
      <c r="L2223" s="17">
        <f>+YEAR(Vendes[[#This Row],[Data Factura]])</f>
        <v>1900</v>
      </c>
      <c r="M2223" s="18">
        <f>+Vendes[[#This Row],[Data Factura]]</f>
        <v>0</v>
      </c>
      <c r="N2223" s="15" t="s">
        <v>15</v>
      </c>
      <c r="O2223" s="10">
        <f>+Vendes[[#This Row],[Base Imposable]]</f>
        <v>0</v>
      </c>
    </row>
    <row r="2224" spans="1:15" ht="15" customHeight="1" x14ac:dyDescent="0.3">
      <c r="A2224" s="19"/>
      <c r="B2224" s="19"/>
      <c r="C2224" s="19"/>
      <c r="D2224" s="19"/>
      <c r="E2224" s="19"/>
      <c r="F2224" s="19"/>
      <c r="G2224" s="10">
        <f>+Vendes[[#This Row],[Base Imposable]]*Vendes[[#This Row],[% IVA]]</f>
        <v>0</v>
      </c>
      <c r="H2224" s="10">
        <f>-Vendes[[#This Row],[Base Imposable]]*Vendes[[#This Row],[% IRPF]]</f>
        <v>0</v>
      </c>
      <c r="I2224" s="10">
        <f>+Vendes[[#This Row],[Base Imposable]]+Vendes[[#This Row],[Quota IVA]]+Vendes[[#This Row],[IRPF]]</f>
        <v>0</v>
      </c>
      <c r="J2224" s="19"/>
      <c r="K2224" s="17">
        <f>+MONTH(Vendes[[#This Row],[Data Factura]])</f>
        <v>1</v>
      </c>
      <c r="L2224" s="17">
        <f>+YEAR(Vendes[[#This Row],[Data Factura]])</f>
        <v>1900</v>
      </c>
      <c r="M2224" s="18">
        <f>+Vendes[[#This Row],[Data Factura]]</f>
        <v>0</v>
      </c>
      <c r="N2224" s="15" t="s">
        <v>15</v>
      </c>
      <c r="O2224" s="10">
        <f>+Vendes[[#This Row],[Base Imposable]]</f>
        <v>0</v>
      </c>
    </row>
    <row r="2225" spans="1:15" ht="15" customHeight="1" x14ac:dyDescent="0.3">
      <c r="A2225" s="19"/>
      <c r="B2225" s="19"/>
      <c r="C2225" s="19"/>
      <c r="D2225" s="19"/>
      <c r="E2225" s="19"/>
      <c r="F2225" s="19"/>
      <c r="G2225" s="10">
        <f>+Vendes[[#This Row],[Base Imposable]]*Vendes[[#This Row],[% IVA]]</f>
        <v>0</v>
      </c>
      <c r="H2225" s="10">
        <f>-Vendes[[#This Row],[Base Imposable]]*Vendes[[#This Row],[% IRPF]]</f>
        <v>0</v>
      </c>
      <c r="I2225" s="10">
        <f>+Vendes[[#This Row],[Base Imposable]]+Vendes[[#This Row],[Quota IVA]]+Vendes[[#This Row],[IRPF]]</f>
        <v>0</v>
      </c>
      <c r="J2225" s="19"/>
      <c r="K2225" s="17">
        <f>+MONTH(Vendes[[#This Row],[Data Factura]])</f>
        <v>1</v>
      </c>
      <c r="L2225" s="17">
        <f>+YEAR(Vendes[[#This Row],[Data Factura]])</f>
        <v>1900</v>
      </c>
      <c r="M2225" s="18">
        <f>+Vendes[[#This Row],[Data Factura]]</f>
        <v>0</v>
      </c>
      <c r="N2225" s="15" t="s">
        <v>15</v>
      </c>
      <c r="O2225" s="10">
        <f>+Vendes[[#This Row],[Base Imposable]]</f>
        <v>0</v>
      </c>
    </row>
    <row r="2226" spans="1:15" ht="15" customHeight="1" x14ac:dyDescent="0.3">
      <c r="A2226" s="19"/>
      <c r="B2226" s="19"/>
      <c r="C2226" s="19"/>
      <c r="D2226" s="19"/>
      <c r="E2226" s="19"/>
      <c r="F2226" s="19"/>
      <c r="G2226" s="10">
        <f>+Vendes[[#This Row],[Base Imposable]]*Vendes[[#This Row],[% IVA]]</f>
        <v>0</v>
      </c>
      <c r="H2226" s="10">
        <f>-Vendes[[#This Row],[Base Imposable]]*Vendes[[#This Row],[% IRPF]]</f>
        <v>0</v>
      </c>
      <c r="I2226" s="10">
        <f>+Vendes[[#This Row],[Base Imposable]]+Vendes[[#This Row],[Quota IVA]]+Vendes[[#This Row],[IRPF]]</f>
        <v>0</v>
      </c>
      <c r="J2226" s="19"/>
      <c r="K2226" s="17">
        <f>+MONTH(Vendes[[#This Row],[Data Factura]])</f>
        <v>1</v>
      </c>
      <c r="L2226" s="17">
        <f>+YEAR(Vendes[[#This Row],[Data Factura]])</f>
        <v>1900</v>
      </c>
      <c r="M2226" s="18">
        <f>+Vendes[[#This Row],[Data Factura]]</f>
        <v>0</v>
      </c>
      <c r="N2226" s="15" t="s">
        <v>15</v>
      </c>
      <c r="O2226" s="10">
        <f>+Vendes[[#This Row],[Base Imposable]]</f>
        <v>0</v>
      </c>
    </row>
    <row r="2227" spans="1:15" ht="15" customHeight="1" x14ac:dyDescent="0.3">
      <c r="A2227" s="19"/>
      <c r="B2227" s="19"/>
      <c r="C2227" s="19"/>
      <c r="D2227" s="19"/>
      <c r="E2227" s="19"/>
      <c r="F2227" s="19"/>
      <c r="G2227" s="10">
        <f>+Vendes[[#This Row],[Base Imposable]]*Vendes[[#This Row],[% IVA]]</f>
        <v>0</v>
      </c>
      <c r="H2227" s="10">
        <f>-Vendes[[#This Row],[Base Imposable]]*Vendes[[#This Row],[% IRPF]]</f>
        <v>0</v>
      </c>
      <c r="I2227" s="10">
        <f>+Vendes[[#This Row],[Base Imposable]]+Vendes[[#This Row],[Quota IVA]]+Vendes[[#This Row],[IRPF]]</f>
        <v>0</v>
      </c>
      <c r="J2227" s="19"/>
      <c r="K2227" s="17">
        <f>+MONTH(Vendes[[#This Row],[Data Factura]])</f>
        <v>1</v>
      </c>
      <c r="L2227" s="17">
        <f>+YEAR(Vendes[[#This Row],[Data Factura]])</f>
        <v>1900</v>
      </c>
      <c r="M2227" s="18">
        <f>+Vendes[[#This Row],[Data Factura]]</f>
        <v>0</v>
      </c>
      <c r="N2227" s="15" t="s">
        <v>15</v>
      </c>
      <c r="O2227" s="10">
        <f>+Vendes[[#This Row],[Base Imposable]]</f>
        <v>0</v>
      </c>
    </row>
    <row r="2228" spans="1:15" ht="15" customHeight="1" x14ac:dyDescent="0.3">
      <c r="A2228" s="19"/>
      <c r="B2228" s="19"/>
      <c r="C2228" s="19"/>
      <c r="D2228" s="19"/>
      <c r="E2228" s="19"/>
      <c r="F2228" s="19"/>
      <c r="G2228" s="10">
        <f>+Vendes[[#This Row],[Base Imposable]]*Vendes[[#This Row],[% IVA]]</f>
        <v>0</v>
      </c>
      <c r="H2228" s="10">
        <f>-Vendes[[#This Row],[Base Imposable]]*Vendes[[#This Row],[% IRPF]]</f>
        <v>0</v>
      </c>
      <c r="I2228" s="10">
        <f>+Vendes[[#This Row],[Base Imposable]]+Vendes[[#This Row],[Quota IVA]]+Vendes[[#This Row],[IRPF]]</f>
        <v>0</v>
      </c>
      <c r="J2228" s="19"/>
      <c r="K2228" s="17">
        <f>+MONTH(Vendes[[#This Row],[Data Factura]])</f>
        <v>1</v>
      </c>
      <c r="L2228" s="17">
        <f>+YEAR(Vendes[[#This Row],[Data Factura]])</f>
        <v>1900</v>
      </c>
      <c r="M2228" s="18">
        <f>+Vendes[[#This Row],[Data Factura]]</f>
        <v>0</v>
      </c>
      <c r="N2228" s="15" t="s">
        <v>15</v>
      </c>
      <c r="O2228" s="10">
        <f>+Vendes[[#This Row],[Base Imposable]]</f>
        <v>0</v>
      </c>
    </row>
    <row r="2229" spans="1:15" ht="15" customHeight="1" x14ac:dyDescent="0.3">
      <c r="A2229" s="19"/>
      <c r="B2229" s="19"/>
      <c r="C2229" s="19"/>
      <c r="D2229" s="19"/>
      <c r="E2229" s="19"/>
      <c r="F2229" s="19"/>
      <c r="G2229" s="10">
        <f>+Vendes[[#This Row],[Base Imposable]]*Vendes[[#This Row],[% IVA]]</f>
        <v>0</v>
      </c>
      <c r="H2229" s="10">
        <f>-Vendes[[#This Row],[Base Imposable]]*Vendes[[#This Row],[% IRPF]]</f>
        <v>0</v>
      </c>
      <c r="I2229" s="10">
        <f>+Vendes[[#This Row],[Base Imposable]]+Vendes[[#This Row],[Quota IVA]]+Vendes[[#This Row],[IRPF]]</f>
        <v>0</v>
      </c>
      <c r="J2229" s="19"/>
      <c r="K2229" s="17">
        <f>+MONTH(Vendes[[#This Row],[Data Factura]])</f>
        <v>1</v>
      </c>
      <c r="L2229" s="17">
        <f>+YEAR(Vendes[[#This Row],[Data Factura]])</f>
        <v>1900</v>
      </c>
      <c r="M2229" s="18">
        <f>+Vendes[[#This Row],[Data Factura]]</f>
        <v>0</v>
      </c>
      <c r="N2229" s="15" t="s">
        <v>15</v>
      </c>
      <c r="O2229" s="10">
        <f>+Vendes[[#This Row],[Base Imposable]]</f>
        <v>0</v>
      </c>
    </row>
    <row r="2230" spans="1:15" ht="15" customHeight="1" x14ac:dyDescent="0.3">
      <c r="A2230" s="19"/>
      <c r="B2230" s="19"/>
      <c r="C2230" s="19"/>
      <c r="D2230" s="19"/>
      <c r="E2230" s="19"/>
      <c r="F2230" s="19"/>
      <c r="G2230" s="10">
        <f>+Vendes[[#This Row],[Base Imposable]]*Vendes[[#This Row],[% IVA]]</f>
        <v>0</v>
      </c>
      <c r="H2230" s="10">
        <f>-Vendes[[#This Row],[Base Imposable]]*Vendes[[#This Row],[% IRPF]]</f>
        <v>0</v>
      </c>
      <c r="I2230" s="10">
        <f>+Vendes[[#This Row],[Base Imposable]]+Vendes[[#This Row],[Quota IVA]]+Vendes[[#This Row],[IRPF]]</f>
        <v>0</v>
      </c>
      <c r="J2230" s="19"/>
      <c r="K2230" s="17">
        <f>+MONTH(Vendes[[#This Row],[Data Factura]])</f>
        <v>1</v>
      </c>
      <c r="L2230" s="17">
        <f>+YEAR(Vendes[[#This Row],[Data Factura]])</f>
        <v>1900</v>
      </c>
      <c r="M2230" s="18">
        <f>+Vendes[[#This Row],[Data Factura]]</f>
        <v>0</v>
      </c>
      <c r="N2230" s="15" t="s">
        <v>15</v>
      </c>
      <c r="O2230" s="10">
        <f>+Vendes[[#This Row],[Base Imposable]]</f>
        <v>0</v>
      </c>
    </row>
    <row r="2231" spans="1:15" ht="15" customHeight="1" x14ac:dyDescent="0.3">
      <c r="A2231" s="19"/>
      <c r="B2231" s="19"/>
      <c r="C2231" s="19"/>
      <c r="D2231" s="19"/>
      <c r="E2231" s="19"/>
      <c r="F2231" s="19"/>
      <c r="G2231" s="10">
        <f>+Vendes[[#This Row],[Base Imposable]]*Vendes[[#This Row],[% IVA]]</f>
        <v>0</v>
      </c>
      <c r="H2231" s="10">
        <f>-Vendes[[#This Row],[Base Imposable]]*Vendes[[#This Row],[% IRPF]]</f>
        <v>0</v>
      </c>
      <c r="I2231" s="10">
        <f>+Vendes[[#This Row],[Base Imposable]]+Vendes[[#This Row],[Quota IVA]]+Vendes[[#This Row],[IRPF]]</f>
        <v>0</v>
      </c>
      <c r="J2231" s="19"/>
      <c r="K2231" s="17">
        <f>+MONTH(Vendes[[#This Row],[Data Factura]])</f>
        <v>1</v>
      </c>
      <c r="L2231" s="17">
        <f>+YEAR(Vendes[[#This Row],[Data Factura]])</f>
        <v>1900</v>
      </c>
      <c r="M2231" s="18">
        <f>+Vendes[[#This Row],[Data Factura]]</f>
        <v>0</v>
      </c>
      <c r="N2231" s="15" t="s">
        <v>15</v>
      </c>
      <c r="O2231" s="10">
        <f>+Vendes[[#This Row],[Base Imposable]]</f>
        <v>0</v>
      </c>
    </row>
    <row r="2232" spans="1:15" ht="15" customHeight="1" x14ac:dyDescent="0.3">
      <c r="A2232" s="19"/>
      <c r="B2232" s="19"/>
      <c r="C2232" s="19"/>
      <c r="D2232" s="19"/>
      <c r="E2232" s="19"/>
      <c r="F2232" s="19"/>
      <c r="G2232" s="10">
        <f>+Vendes[[#This Row],[Base Imposable]]*Vendes[[#This Row],[% IVA]]</f>
        <v>0</v>
      </c>
      <c r="H2232" s="10">
        <f>-Vendes[[#This Row],[Base Imposable]]*Vendes[[#This Row],[% IRPF]]</f>
        <v>0</v>
      </c>
      <c r="I2232" s="10">
        <f>+Vendes[[#This Row],[Base Imposable]]+Vendes[[#This Row],[Quota IVA]]+Vendes[[#This Row],[IRPF]]</f>
        <v>0</v>
      </c>
      <c r="J2232" s="19"/>
      <c r="K2232" s="17">
        <f>+MONTH(Vendes[[#This Row],[Data Factura]])</f>
        <v>1</v>
      </c>
      <c r="L2232" s="17">
        <f>+YEAR(Vendes[[#This Row],[Data Factura]])</f>
        <v>1900</v>
      </c>
      <c r="M2232" s="18">
        <f>+Vendes[[#This Row],[Data Factura]]</f>
        <v>0</v>
      </c>
      <c r="N2232" s="15" t="s">
        <v>15</v>
      </c>
      <c r="O2232" s="10">
        <f>+Vendes[[#This Row],[Base Imposable]]</f>
        <v>0</v>
      </c>
    </row>
    <row r="2233" spans="1:15" ht="15" customHeight="1" x14ac:dyDescent="0.3">
      <c r="A2233" s="19"/>
      <c r="B2233" s="19"/>
      <c r="C2233" s="19"/>
      <c r="D2233" s="19"/>
      <c r="E2233" s="19"/>
      <c r="F2233" s="19"/>
      <c r="G2233" s="10">
        <f>+Vendes[[#This Row],[Base Imposable]]*Vendes[[#This Row],[% IVA]]</f>
        <v>0</v>
      </c>
      <c r="H2233" s="10">
        <f>-Vendes[[#This Row],[Base Imposable]]*Vendes[[#This Row],[% IRPF]]</f>
        <v>0</v>
      </c>
      <c r="I2233" s="10">
        <f>+Vendes[[#This Row],[Base Imposable]]+Vendes[[#This Row],[Quota IVA]]+Vendes[[#This Row],[IRPF]]</f>
        <v>0</v>
      </c>
      <c r="J2233" s="19"/>
      <c r="K2233" s="17">
        <f>+MONTH(Vendes[[#This Row],[Data Factura]])</f>
        <v>1</v>
      </c>
      <c r="L2233" s="17">
        <f>+YEAR(Vendes[[#This Row],[Data Factura]])</f>
        <v>1900</v>
      </c>
      <c r="M2233" s="18">
        <f>+Vendes[[#This Row],[Data Factura]]</f>
        <v>0</v>
      </c>
      <c r="N2233" s="15" t="s">
        <v>15</v>
      </c>
      <c r="O2233" s="10">
        <f>+Vendes[[#This Row],[Base Imposable]]</f>
        <v>0</v>
      </c>
    </row>
    <row r="2234" spans="1:15" ht="15" customHeight="1" x14ac:dyDescent="0.3">
      <c r="A2234" s="19"/>
      <c r="B2234" s="19"/>
      <c r="C2234" s="19"/>
      <c r="D2234" s="19"/>
      <c r="E2234" s="19"/>
      <c r="F2234" s="19"/>
      <c r="G2234" s="10">
        <f>+Vendes[[#This Row],[Base Imposable]]*Vendes[[#This Row],[% IVA]]</f>
        <v>0</v>
      </c>
      <c r="H2234" s="10">
        <f>-Vendes[[#This Row],[Base Imposable]]*Vendes[[#This Row],[% IRPF]]</f>
        <v>0</v>
      </c>
      <c r="I2234" s="10">
        <f>+Vendes[[#This Row],[Base Imposable]]+Vendes[[#This Row],[Quota IVA]]+Vendes[[#This Row],[IRPF]]</f>
        <v>0</v>
      </c>
      <c r="J2234" s="19"/>
      <c r="K2234" s="17">
        <f>+MONTH(Vendes[[#This Row],[Data Factura]])</f>
        <v>1</v>
      </c>
      <c r="L2234" s="17">
        <f>+YEAR(Vendes[[#This Row],[Data Factura]])</f>
        <v>1900</v>
      </c>
      <c r="M2234" s="18">
        <f>+Vendes[[#This Row],[Data Factura]]</f>
        <v>0</v>
      </c>
      <c r="N2234" s="15" t="s">
        <v>15</v>
      </c>
      <c r="O2234" s="10">
        <f>+Vendes[[#This Row],[Base Imposable]]</f>
        <v>0</v>
      </c>
    </row>
    <row r="2235" spans="1:15" ht="15" customHeight="1" x14ac:dyDescent="0.3">
      <c r="A2235" s="19"/>
      <c r="B2235" s="19"/>
      <c r="C2235" s="19"/>
      <c r="D2235" s="19"/>
      <c r="E2235" s="19"/>
      <c r="F2235" s="19"/>
      <c r="G2235" s="10">
        <f>+Vendes[[#This Row],[Base Imposable]]*Vendes[[#This Row],[% IVA]]</f>
        <v>0</v>
      </c>
      <c r="H2235" s="10">
        <f>-Vendes[[#This Row],[Base Imposable]]*Vendes[[#This Row],[% IRPF]]</f>
        <v>0</v>
      </c>
      <c r="I2235" s="10">
        <f>+Vendes[[#This Row],[Base Imposable]]+Vendes[[#This Row],[Quota IVA]]+Vendes[[#This Row],[IRPF]]</f>
        <v>0</v>
      </c>
      <c r="J2235" s="19"/>
      <c r="K2235" s="17">
        <f>+MONTH(Vendes[[#This Row],[Data Factura]])</f>
        <v>1</v>
      </c>
      <c r="L2235" s="17">
        <f>+YEAR(Vendes[[#This Row],[Data Factura]])</f>
        <v>1900</v>
      </c>
      <c r="M2235" s="18">
        <f>+Vendes[[#This Row],[Data Factura]]</f>
        <v>0</v>
      </c>
      <c r="N2235" s="15" t="s">
        <v>15</v>
      </c>
      <c r="O2235" s="10">
        <f>+Vendes[[#This Row],[Base Imposable]]</f>
        <v>0</v>
      </c>
    </row>
    <row r="2236" spans="1:15" ht="15" customHeight="1" x14ac:dyDescent="0.3">
      <c r="A2236" s="19"/>
      <c r="B2236" s="19"/>
      <c r="C2236" s="19"/>
      <c r="D2236" s="19"/>
      <c r="E2236" s="19"/>
      <c r="F2236" s="19"/>
      <c r="G2236" s="10">
        <f>+Vendes[[#This Row],[Base Imposable]]*Vendes[[#This Row],[% IVA]]</f>
        <v>0</v>
      </c>
      <c r="H2236" s="10">
        <f>-Vendes[[#This Row],[Base Imposable]]*Vendes[[#This Row],[% IRPF]]</f>
        <v>0</v>
      </c>
      <c r="I2236" s="10">
        <f>+Vendes[[#This Row],[Base Imposable]]+Vendes[[#This Row],[Quota IVA]]+Vendes[[#This Row],[IRPF]]</f>
        <v>0</v>
      </c>
      <c r="J2236" s="19"/>
      <c r="K2236" s="17">
        <f>+MONTH(Vendes[[#This Row],[Data Factura]])</f>
        <v>1</v>
      </c>
      <c r="L2236" s="17">
        <f>+YEAR(Vendes[[#This Row],[Data Factura]])</f>
        <v>1900</v>
      </c>
      <c r="M2236" s="18">
        <f>+Vendes[[#This Row],[Data Factura]]</f>
        <v>0</v>
      </c>
      <c r="N2236" s="15" t="s">
        <v>15</v>
      </c>
      <c r="O2236" s="10">
        <f>+Vendes[[#This Row],[Base Imposable]]</f>
        <v>0</v>
      </c>
    </row>
    <row r="2237" spans="1:15" ht="15" customHeight="1" x14ac:dyDescent="0.3">
      <c r="A2237" s="19"/>
      <c r="B2237" s="19"/>
      <c r="C2237" s="19"/>
      <c r="D2237" s="19"/>
      <c r="E2237" s="19"/>
      <c r="F2237" s="19"/>
      <c r="G2237" s="10">
        <f>+Vendes[[#This Row],[Base Imposable]]*Vendes[[#This Row],[% IVA]]</f>
        <v>0</v>
      </c>
      <c r="H2237" s="10">
        <f>-Vendes[[#This Row],[Base Imposable]]*Vendes[[#This Row],[% IRPF]]</f>
        <v>0</v>
      </c>
      <c r="I2237" s="10">
        <f>+Vendes[[#This Row],[Base Imposable]]+Vendes[[#This Row],[Quota IVA]]+Vendes[[#This Row],[IRPF]]</f>
        <v>0</v>
      </c>
      <c r="J2237" s="19"/>
      <c r="K2237" s="17">
        <f>+MONTH(Vendes[[#This Row],[Data Factura]])</f>
        <v>1</v>
      </c>
      <c r="L2237" s="17">
        <f>+YEAR(Vendes[[#This Row],[Data Factura]])</f>
        <v>1900</v>
      </c>
      <c r="M2237" s="18">
        <f>+Vendes[[#This Row],[Data Factura]]</f>
        <v>0</v>
      </c>
      <c r="N2237" s="15" t="s">
        <v>15</v>
      </c>
      <c r="O2237" s="10">
        <f>+Vendes[[#This Row],[Base Imposable]]</f>
        <v>0</v>
      </c>
    </row>
    <row r="2238" spans="1:15" ht="15" customHeight="1" x14ac:dyDescent="0.3">
      <c r="A2238" s="19"/>
      <c r="B2238" s="19"/>
      <c r="C2238" s="19"/>
      <c r="D2238" s="19"/>
      <c r="E2238" s="19"/>
      <c r="F2238" s="19"/>
      <c r="G2238" s="10">
        <f>+Vendes[[#This Row],[Base Imposable]]*Vendes[[#This Row],[% IVA]]</f>
        <v>0</v>
      </c>
      <c r="H2238" s="10">
        <f>-Vendes[[#This Row],[Base Imposable]]*Vendes[[#This Row],[% IRPF]]</f>
        <v>0</v>
      </c>
      <c r="I2238" s="10">
        <f>+Vendes[[#This Row],[Base Imposable]]+Vendes[[#This Row],[Quota IVA]]+Vendes[[#This Row],[IRPF]]</f>
        <v>0</v>
      </c>
      <c r="J2238" s="19"/>
      <c r="K2238" s="17">
        <f>+MONTH(Vendes[[#This Row],[Data Factura]])</f>
        <v>1</v>
      </c>
      <c r="L2238" s="17">
        <f>+YEAR(Vendes[[#This Row],[Data Factura]])</f>
        <v>1900</v>
      </c>
      <c r="M2238" s="18">
        <f>+Vendes[[#This Row],[Data Factura]]</f>
        <v>0</v>
      </c>
      <c r="N2238" s="15" t="s">
        <v>15</v>
      </c>
      <c r="O2238" s="10">
        <f>+Vendes[[#This Row],[Base Imposable]]</f>
        <v>0</v>
      </c>
    </row>
    <row r="2239" spans="1:15" ht="15" customHeight="1" x14ac:dyDescent="0.3">
      <c r="A2239" s="19"/>
      <c r="B2239" s="19"/>
      <c r="C2239" s="19"/>
      <c r="D2239" s="19"/>
      <c r="E2239" s="19"/>
      <c r="F2239" s="19"/>
      <c r="G2239" s="10">
        <f>+Vendes[[#This Row],[Base Imposable]]*Vendes[[#This Row],[% IVA]]</f>
        <v>0</v>
      </c>
      <c r="H2239" s="10">
        <f>-Vendes[[#This Row],[Base Imposable]]*Vendes[[#This Row],[% IRPF]]</f>
        <v>0</v>
      </c>
      <c r="I2239" s="10">
        <f>+Vendes[[#This Row],[Base Imposable]]+Vendes[[#This Row],[Quota IVA]]+Vendes[[#This Row],[IRPF]]</f>
        <v>0</v>
      </c>
      <c r="J2239" s="19"/>
      <c r="K2239" s="17">
        <f>+MONTH(Vendes[[#This Row],[Data Factura]])</f>
        <v>1</v>
      </c>
      <c r="L2239" s="17">
        <f>+YEAR(Vendes[[#This Row],[Data Factura]])</f>
        <v>1900</v>
      </c>
      <c r="M2239" s="18">
        <f>+Vendes[[#This Row],[Data Factura]]</f>
        <v>0</v>
      </c>
      <c r="N2239" s="15" t="s">
        <v>15</v>
      </c>
      <c r="O2239" s="10">
        <f>+Vendes[[#This Row],[Base Imposable]]</f>
        <v>0</v>
      </c>
    </row>
    <row r="2240" spans="1:15" ht="15" customHeight="1" x14ac:dyDescent="0.3">
      <c r="A2240" s="19"/>
      <c r="B2240" s="19"/>
      <c r="C2240" s="19"/>
      <c r="D2240" s="19"/>
      <c r="E2240" s="19"/>
      <c r="F2240" s="19"/>
      <c r="G2240" s="10">
        <f>+Vendes[[#This Row],[Base Imposable]]*Vendes[[#This Row],[% IVA]]</f>
        <v>0</v>
      </c>
      <c r="H2240" s="10">
        <f>-Vendes[[#This Row],[Base Imposable]]*Vendes[[#This Row],[% IRPF]]</f>
        <v>0</v>
      </c>
      <c r="I2240" s="10">
        <f>+Vendes[[#This Row],[Base Imposable]]+Vendes[[#This Row],[Quota IVA]]+Vendes[[#This Row],[IRPF]]</f>
        <v>0</v>
      </c>
      <c r="J2240" s="19"/>
      <c r="K2240" s="17">
        <f>+MONTH(Vendes[[#This Row],[Data Factura]])</f>
        <v>1</v>
      </c>
      <c r="L2240" s="17">
        <f>+YEAR(Vendes[[#This Row],[Data Factura]])</f>
        <v>1900</v>
      </c>
      <c r="M2240" s="18">
        <f>+Vendes[[#This Row],[Data Factura]]</f>
        <v>0</v>
      </c>
      <c r="N2240" s="15" t="s">
        <v>15</v>
      </c>
      <c r="O2240" s="10">
        <f>+Vendes[[#This Row],[Base Imposable]]</f>
        <v>0</v>
      </c>
    </row>
    <row r="2241" spans="1:15" ht="15" customHeight="1" x14ac:dyDescent="0.3">
      <c r="A2241" s="19"/>
      <c r="B2241" s="19"/>
      <c r="C2241" s="19"/>
      <c r="D2241" s="19"/>
      <c r="E2241" s="19"/>
      <c r="F2241" s="19"/>
      <c r="G2241" s="10">
        <f>+Vendes[[#This Row],[Base Imposable]]*Vendes[[#This Row],[% IVA]]</f>
        <v>0</v>
      </c>
      <c r="H2241" s="10">
        <f>-Vendes[[#This Row],[Base Imposable]]*Vendes[[#This Row],[% IRPF]]</f>
        <v>0</v>
      </c>
      <c r="I2241" s="10">
        <f>+Vendes[[#This Row],[Base Imposable]]+Vendes[[#This Row],[Quota IVA]]+Vendes[[#This Row],[IRPF]]</f>
        <v>0</v>
      </c>
      <c r="J2241" s="19"/>
      <c r="K2241" s="17">
        <f>+MONTH(Vendes[[#This Row],[Data Factura]])</f>
        <v>1</v>
      </c>
      <c r="L2241" s="17">
        <f>+YEAR(Vendes[[#This Row],[Data Factura]])</f>
        <v>1900</v>
      </c>
      <c r="M2241" s="18">
        <f>+Vendes[[#This Row],[Data Factura]]</f>
        <v>0</v>
      </c>
      <c r="N2241" s="15" t="s">
        <v>15</v>
      </c>
      <c r="O2241" s="10">
        <f>+Vendes[[#This Row],[Base Imposable]]</f>
        <v>0</v>
      </c>
    </row>
    <row r="2242" spans="1:15" ht="15" customHeight="1" x14ac:dyDescent="0.3">
      <c r="A2242" s="19"/>
      <c r="B2242" s="19"/>
      <c r="C2242" s="19"/>
      <c r="D2242" s="19"/>
      <c r="E2242" s="19"/>
      <c r="F2242" s="19"/>
      <c r="G2242" s="10">
        <f>+Vendes[[#This Row],[Base Imposable]]*Vendes[[#This Row],[% IVA]]</f>
        <v>0</v>
      </c>
      <c r="H2242" s="10">
        <f>-Vendes[[#This Row],[Base Imposable]]*Vendes[[#This Row],[% IRPF]]</f>
        <v>0</v>
      </c>
      <c r="I2242" s="10">
        <f>+Vendes[[#This Row],[Base Imposable]]+Vendes[[#This Row],[Quota IVA]]+Vendes[[#This Row],[IRPF]]</f>
        <v>0</v>
      </c>
      <c r="J2242" s="19"/>
      <c r="K2242" s="17">
        <f>+MONTH(Vendes[[#This Row],[Data Factura]])</f>
        <v>1</v>
      </c>
      <c r="L2242" s="17">
        <f>+YEAR(Vendes[[#This Row],[Data Factura]])</f>
        <v>1900</v>
      </c>
      <c r="M2242" s="18">
        <f>+Vendes[[#This Row],[Data Factura]]</f>
        <v>0</v>
      </c>
      <c r="N2242" s="15" t="s">
        <v>15</v>
      </c>
      <c r="O2242" s="10">
        <f>+Vendes[[#This Row],[Base Imposable]]</f>
        <v>0</v>
      </c>
    </row>
    <row r="2243" spans="1:15" ht="15" customHeight="1" x14ac:dyDescent="0.3">
      <c r="A2243" s="19"/>
      <c r="B2243" s="19"/>
      <c r="C2243" s="19"/>
      <c r="D2243" s="19"/>
      <c r="E2243" s="19"/>
      <c r="F2243" s="19"/>
      <c r="G2243" s="10">
        <f>+Vendes[[#This Row],[Base Imposable]]*Vendes[[#This Row],[% IVA]]</f>
        <v>0</v>
      </c>
      <c r="H2243" s="10">
        <f>-Vendes[[#This Row],[Base Imposable]]*Vendes[[#This Row],[% IRPF]]</f>
        <v>0</v>
      </c>
      <c r="I2243" s="10">
        <f>+Vendes[[#This Row],[Base Imposable]]+Vendes[[#This Row],[Quota IVA]]+Vendes[[#This Row],[IRPF]]</f>
        <v>0</v>
      </c>
      <c r="J2243" s="19"/>
      <c r="K2243" s="17">
        <f>+MONTH(Vendes[[#This Row],[Data Factura]])</f>
        <v>1</v>
      </c>
      <c r="L2243" s="17">
        <f>+YEAR(Vendes[[#This Row],[Data Factura]])</f>
        <v>1900</v>
      </c>
      <c r="M2243" s="18">
        <f>+Vendes[[#This Row],[Data Factura]]</f>
        <v>0</v>
      </c>
      <c r="N2243" s="15" t="s">
        <v>15</v>
      </c>
      <c r="O2243" s="10">
        <f>+Vendes[[#This Row],[Base Imposable]]</f>
        <v>0</v>
      </c>
    </row>
    <row r="2244" spans="1:15" ht="15" customHeight="1" x14ac:dyDescent="0.3">
      <c r="A2244" s="19"/>
      <c r="B2244" s="19"/>
      <c r="C2244" s="19"/>
      <c r="D2244" s="19"/>
      <c r="E2244" s="19"/>
      <c r="F2244" s="19"/>
      <c r="G2244" s="10">
        <f>+Vendes[[#This Row],[Base Imposable]]*Vendes[[#This Row],[% IVA]]</f>
        <v>0</v>
      </c>
      <c r="H2244" s="10">
        <f>-Vendes[[#This Row],[Base Imposable]]*Vendes[[#This Row],[% IRPF]]</f>
        <v>0</v>
      </c>
      <c r="I2244" s="10">
        <f>+Vendes[[#This Row],[Base Imposable]]+Vendes[[#This Row],[Quota IVA]]+Vendes[[#This Row],[IRPF]]</f>
        <v>0</v>
      </c>
      <c r="J2244" s="19"/>
      <c r="K2244" s="17">
        <f>+MONTH(Vendes[[#This Row],[Data Factura]])</f>
        <v>1</v>
      </c>
      <c r="L2244" s="17">
        <f>+YEAR(Vendes[[#This Row],[Data Factura]])</f>
        <v>1900</v>
      </c>
      <c r="M2244" s="18">
        <f>+Vendes[[#This Row],[Data Factura]]</f>
        <v>0</v>
      </c>
      <c r="N2244" s="15" t="s">
        <v>15</v>
      </c>
      <c r="O2244" s="10">
        <f>+Vendes[[#This Row],[Base Imposable]]</f>
        <v>0</v>
      </c>
    </row>
    <row r="2245" spans="1:15" ht="15" customHeight="1" x14ac:dyDescent="0.3">
      <c r="A2245" s="19"/>
      <c r="B2245" s="19"/>
      <c r="C2245" s="19"/>
      <c r="D2245" s="19"/>
      <c r="E2245" s="19"/>
      <c r="F2245" s="19"/>
      <c r="G2245" s="10">
        <f>+Vendes[[#This Row],[Base Imposable]]*Vendes[[#This Row],[% IVA]]</f>
        <v>0</v>
      </c>
      <c r="H2245" s="10">
        <f>-Vendes[[#This Row],[Base Imposable]]*Vendes[[#This Row],[% IRPF]]</f>
        <v>0</v>
      </c>
      <c r="I2245" s="10">
        <f>+Vendes[[#This Row],[Base Imposable]]+Vendes[[#This Row],[Quota IVA]]+Vendes[[#This Row],[IRPF]]</f>
        <v>0</v>
      </c>
      <c r="J2245" s="19"/>
      <c r="K2245" s="17">
        <f>+MONTH(Vendes[[#This Row],[Data Factura]])</f>
        <v>1</v>
      </c>
      <c r="L2245" s="17">
        <f>+YEAR(Vendes[[#This Row],[Data Factura]])</f>
        <v>1900</v>
      </c>
      <c r="M2245" s="18">
        <f>+Vendes[[#This Row],[Data Factura]]</f>
        <v>0</v>
      </c>
      <c r="N2245" s="15" t="s">
        <v>15</v>
      </c>
      <c r="O2245" s="10">
        <f>+Vendes[[#This Row],[Base Imposable]]</f>
        <v>0</v>
      </c>
    </row>
    <row r="2246" spans="1:15" ht="15" customHeight="1" x14ac:dyDescent="0.3">
      <c r="A2246" s="19"/>
      <c r="B2246" s="19"/>
      <c r="C2246" s="19"/>
      <c r="D2246" s="19"/>
      <c r="E2246" s="19"/>
      <c r="F2246" s="19"/>
      <c r="G2246" s="10">
        <f>+Vendes[[#This Row],[Base Imposable]]*Vendes[[#This Row],[% IVA]]</f>
        <v>0</v>
      </c>
      <c r="H2246" s="10">
        <f>-Vendes[[#This Row],[Base Imposable]]*Vendes[[#This Row],[% IRPF]]</f>
        <v>0</v>
      </c>
      <c r="I2246" s="10">
        <f>+Vendes[[#This Row],[Base Imposable]]+Vendes[[#This Row],[Quota IVA]]+Vendes[[#This Row],[IRPF]]</f>
        <v>0</v>
      </c>
      <c r="J2246" s="19"/>
      <c r="K2246" s="17">
        <f>+MONTH(Vendes[[#This Row],[Data Factura]])</f>
        <v>1</v>
      </c>
      <c r="L2246" s="17">
        <f>+YEAR(Vendes[[#This Row],[Data Factura]])</f>
        <v>1900</v>
      </c>
      <c r="M2246" s="18">
        <f>+Vendes[[#This Row],[Data Factura]]</f>
        <v>0</v>
      </c>
      <c r="N2246" s="15" t="s">
        <v>15</v>
      </c>
      <c r="O2246" s="10">
        <f>+Vendes[[#This Row],[Base Imposable]]</f>
        <v>0</v>
      </c>
    </row>
    <row r="2247" spans="1:15" ht="15" customHeight="1" x14ac:dyDescent="0.3">
      <c r="A2247" s="19"/>
      <c r="B2247" s="19"/>
      <c r="C2247" s="19"/>
      <c r="D2247" s="19"/>
      <c r="E2247" s="19"/>
      <c r="F2247" s="19"/>
      <c r="G2247" s="10">
        <f>+Vendes[[#This Row],[Base Imposable]]*Vendes[[#This Row],[% IVA]]</f>
        <v>0</v>
      </c>
      <c r="H2247" s="10">
        <f>-Vendes[[#This Row],[Base Imposable]]*Vendes[[#This Row],[% IRPF]]</f>
        <v>0</v>
      </c>
      <c r="I2247" s="10">
        <f>+Vendes[[#This Row],[Base Imposable]]+Vendes[[#This Row],[Quota IVA]]+Vendes[[#This Row],[IRPF]]</f>
        <v>0</v>
      </c>
      <c r="J2247" s="19"/>
      <c r="K2247" s="17">
        <f>+MONTH(Vendes[[#This Row],[Data Factura]])</f>
        <v>1</v>
      </c>
      <c r="L2247" s="17">
        <f>+YEAR(Vendes[[#This Row],[Data Factura]])</f>
        <v>1900</v>
      </c>
      <c r="M2247" s="18">
        <f>+Vendes[[#This Row],[Data Factura]]</f>
        <v>0</v>
      </c>
      <c r="N2247" s="15" t="s">
        <v>15</v>
      </c>
      <c r="O2247" s="10">
        <f>+Vendes[[#This Row],[Base Imposable]]</f>
        <v>0</v>
      </c>
    </row>
    <row r="2248" spans="1:15" ht="15" customHeight="1" x14ac:dyDescent="0.3">
      <c r="A2248" s="19"/>
      <c r="B2248" s="19"/>
      <c r="C2248" s="19"/>
      <c r="D2248" s="19"/>
      <c r="E2248" s="19"/>
      <c r="F2248" s="19"/>
      <c r="G2248" s="10">
        <f>+Vendes[[#This Row],[Base Imposable]]*Vendes[[#This Row],[% IVA]]</f>
        <v>0</v>
      </c>
      <c r="H2248" s="10">
        <f>-Vendes[[#This Row],[Base Imposable]]*Vendes[[#This Row],[% IRPF]]</f>
        <v>0</v>
      </c>
      <c r="I2248" s="10">
        <f>+Vendes[[#This Row],[Base Imposable]]+Vendes[[#This Row],[Quota IVA]]+Vendes[[#This Row],[IRPF]]</f>
        <v>0</v>
      </c>
      <c r="J2248" s="19"/>
      <c r="K2248" s="17">
        <f>+MONTH(Vendes[[#This Row],[Data Factura]])</f>
        <v>1</v>
      </c>
      <c r="L2248" s="17">
        <f>+YEAR(Vendes[[#This Row],[Data Factura]])</f>
        <v>1900</v>
      </c>
      <c r="M2248" s="18">
        <f>+Vendes[[#This Row],[Data Factura]]</f>
        <v>0</v>
      </c>
      <c r="N2248" s="15" t="s">
        <v>15</v>
      </c>
      <c r="O2248" s="10">
        <f>+Vendes[[#This Row],[Base Imposable]]</f>
        <v>0</v>
      </c>
    </row>
    <row r="2249" spans="1:15" ht="15" customHeight="1" x14ac:dyDescent="0.3">
      <c r="A2249" s="19"/>
      <c r="B2249" s="19"/>
      <c r="C2249" s="19"/>
      <c r="D2249" s="19"/>
      <c r="E2249" s="19"/>
      <c r="F2249" s="19"/>
      <c r="G2249" s="10">
        <f>+Vendes[[#This Row],[Base Imposable]]*Vendes[[#This Row],[% IVA]]</f>
        <v>0</v>
      </c>
      <c r="H2249" s="10">
        <f>-Vendes[[#This Row],[Base Imposable]]*Vendes[[#This Row],[% IRPF]]</f>
        <v>0</v>
      </c>
      <c r="I2249" s="10">
        <f>+Vendes[[#This Row],[Base Imposable]]+Vendes[[#This Row],[Quota IVA]]+Vendes[[#This Row],[IRPF]]</f>
        <v>0</v>
      </c>
      <c r="J2249" s="19"/>
      <c r="K2249" s="17">
        <f>+MONTH(Vendes[[#This Row],[Data Factura]])</f>
        <v>1</v>
      </c>
      <c r="L2249" s="17">
        <f>+YEAR(Vendes[[#This Row],[Data Factura]])</f>
        <v>1900</v>
      </c>
      <c r="M2249" s="18">
        <f>+Vendes[[#This Row],[Data Factura]]</f>
        <v>0</v>
      </c>
      <c r="N2249" s="15" t="s">
        <v>15</v>
      </c>
      <c r="O2249" s="10">
        <f>+Vendes[[#This Row],[Base Imposable]]</f>
        <v>0</v>
      </c>
    </row>
    <row r="2250" spans="1:15" ht="15" customHeight="1" x14ac:dyDescent="0.3">
      <c r="A2250" s="19"/>
      <c r="B2250" s="19"/>
      <c r="C2250" s="19"/>
      <c r="D2250" s="19"/>
      <c r="E2250" s="19"/>
      <c r="F2250" s="19"/>
      <c r="G2250" s="10">
        <f>+Vendes[[#This Row],[Base Imposable]]*Vendes[[#This Row],[% IVA]]</f>
        <v>0</v>
      </c>
      <c r="H2250" s="10">
        <f>-Vendes[[#This Row],[Base Imposable]]*Vendes[[#This Row],[% IRPF]]</f>
        <v>0</v>
      </c>
      <c r="I2250" s="10">
        <f>+Vendes[[#This Row],[Base Imposable]]+Vendes[[#This Row],[Quota IVA]]+Vendes[[#This Row],[IRPF]]</f>
        <v>0</v>
      </c>
      <c r="J2250" s="19"/>
      <c r="K2250" s="17">
        <f>+MONTH(Vendes[[#This Row],[Data Factura]])</f>
        <v>1</v>
      </c>
      <c r="L2250" s="17">
        <f>+YEAR(Vendes[[#This Row],[Data Factura]])</f>
        <v>1900</v>
      </c>
      <c r="M2250" s="18">
        <f>+Vendes[[#This Row],[Data Factura]]</f>
        <v>0</v>
      </c>
      <c r="N2250" s="15" t="s">
        <v>15</v>
      </c>
      <c r="O2250" s="10">
        <f>+Vendes[[#This Row],[Base Imposable]]</f>
        <v>0</v>
      </c>
    </row>
    <row r="2251" spans="1:15" ht="15" customHeight="1" x14ac:dyDescent="0.3">
      <c r="A2251" s="19"/>
      <c r="B2251" s="19"/>
      <c r="C2251" s="19"/>
      <c r="D2251" s="19"/>
      <c r="E2251" s="19"/>
      <c r="F2251" s="19"/>
      <c r="G2251" s="10">
        <f>+Vendes[[#This Row],[Base Imposable]]*Vendes[[#This Row],[% IVA]]</f>
        <v>0</v>
      </c>
      <c r="H2251" s="10">
        <f>-Vendes[[#This Row],[Base Imposable]]*Vendes[[#This Row],[% IRPF]]</f>
        <v>0</v>
      </c>
      <c r="I2251" s="10">
        <f>+Vendes[[#This Row],[Base Imposable]]+Vendes[[#This Row],[Quota IVA]]+Vendes[[#This Row],[IRPF]]</f>
        <v>0</v>
      </c>
      <c r="J2251" s="19"/>
      <c r="K2251" s="17">
        <f>+MONTH(Vendes[[#This Row],[Data Factura]])</f>
        <v>1</v>
      </c>
      <c r="L2251" s="17">
        <f>+YEAR(Vendes[[#This Row],[Data Factura]])</f>
        <v>1900</v>
      </c>
      <c r="M2251" s="18">
        <f>+Vendes[[#This Row],[Data Factura]]</f>
        <v>0</v>
      </c>
      <c r="N2251" s="15" t="s">
        <v>15</v>
      </c>
      <c r="O2251" s="10">
        <f>+Vendes[[#This Row],[Base Imposable]]</f>
        <v>0</v>
      </c>
    </row>
    <row r="2252" spans="1:15" ht="15" customHeight="1" x14ac:dyDescent="0.3">
      <c r="A2252" s="19"/>
      <c r="B2252" s="19"/>
      <c r="C2252" s="19"/>
      <c r="D2252" s="19"/>
      <c r="E2252" s="19"/>
      <c r="F2252" s="19"/>
      <c r="G2252" s="10">
        <f>+Vendes[[#This Row],[Base Imposable]]*Vendes[[#This Row],[% IVA]]</f>
        <v>0</v>
      </c>
      <c r="H2252" s="10">
        <f>-Vendes[[#This Row],[Base Imposable]]*Vendes[[#This Row],[% IRPF]]</f>
        <v>0</v>
      </c>
      <c r="I2252" s="10">
        <f>+Vendes[[#This Row],[Base Imposable]]+Vendes[[#This Row],[Quota IVA]]+Vendes[[#This Row],[IRPF]]</f>
        <v>0</v>
      </c>
      <c r="J2252" s="19"/>
      <c r="K2252" s="17">
        <f>+MONTH(Vendes[[#This Row],[Data Factura]])</f>
        <v>1</v>
      </c>
      <c r="L2252" s="17">
        <f>+YEAR(Vendes[[#This Row],[Data Factura]])</f>
        <v>1900</v>
      </c>
      <c r="M2252" s="18">
        <f>+Vendes[[#This Row],[Data Factura]]</f>
        <v>0</v>
      </c>
      <c r="N2252" s="15" t="s">
        <v>15</v>
      </c>
      <c r="O2252" s="10">
        <f>+Vendes[[#This Row],[Base Imposable]]</f>
        <v>0</v>
      </c>
    </row>
    <row r="2253" spans="1:15" ht="15" customHeight="1" x14ac:dyDescent="0.3">
      <c r="A2253" s="19"/>
      <c r="B2253" s="19"/>
      <c r="C2253" s="19"/>
      <c r="D2253" s="19"/>
      <c r="E2253" s="19"/>
      <c r="F2253" s="19"/>
      <c r="G2253" s="10">
        <f>+Vendes[[#This Row],[Base Imposable]]*Vendes[[#This Row],[% IVA]]</f>
        <v>0</v>
      </c>
      <c r="H2253" s="10">
        <f>-Vendes[[#This Row],[Base Imposable]]*Vendes[[#This Row],[% IRPF]]</f>
        <v>0</v>
      </c>
      <c r="I2253" s="10">
        <f>+Vendes[[#This Row],[Base Imposable]]+Vendes[[#This Row],[Quota IVA]]+Vendes[[#This Row],[IRPF]]</f>
        <v>0</v>
      </c>
      <c r="J2253" s="19"/>
      <c r="K2253" s="17">
        <f>+MONTH(Vendes[[#This Row],[Data Factura]])</f>
        <v>1</v>
      </c>
      <c r="L2253" s="17">
        <f>+YEAR(Vendes[[#This Row],[Data Factura]])</f>
        <v>1900</v>
      </c>
      <c r="M2253" s="18">
        <f>+Vendes[[#This Row],[Data Factura]]</f>
        <v>0</v>
      </c>
      <c r="N2253" s="15" t="s">
        <v>15</v>
      </c>
      <c r="O2253" s="10">
        <f>+Vendes[[#This Row],[Base Imposable]]</f>
        <v>0</v>
      </c>
    </row>
    <row r="2254" spans="1:15" ht="15" customHeight="1" x14ac:dyDescent="0.3">
      <c r="A2254" s="19"/>
      <c r="B2254" s="19"/>
      <c r="C2254" s="19"/>
      <c r="D2254" s="19"/>
      <c r="E2254" s="19"/>
      <c r="F2254" s="19"/>
      <c r="G2254" s="10">
        <f>+Vendes[[#This Row],[Base Imposable]]*Vendes[[#This Row],[% IVA]]</f>
        <v>0</v>
      </c>
      <c r="H2254" s="10">
        <f>-Vendes[[#This Row],[Base Imposable]]*Vendes[[#This Row],[% IRPF]]</f>
        <v>0</v>
      </c>
      <c r="I2254" s="10">
        <f>+Vendes[[#This Row],[Base Imposable]]+Vendes[[#This Row],[Quota IVA]]+Vendes[[#This Row],[IRPF]]</f>
        <v>0</v>
      </c>
      <c r="J2254" s="19"/>
      <c r="K2254" s="17">
        <f>+MONTH(Vendes[[#This Row],[Data Factura]])</f>
        <v>1</v>
      </c>
      <c r="L2254" s="17">
        <f>+YEAR(Vendes[[#This Row],[Data Factura]])</f>
        <v>1900</v>
      </c>
      <c r="M2254" s="18">
        <f>+Vendes[[#This Row],[Data Factura]]</f>
        <v>0</v>
      </c>
      <c r="N2254" s="15" t="s">
        <v>15</v>
      </c>
      <c r="O2254" s="10">
        <f>+Vendes[[#This Row],[Base Imposable]]</f>
        <v>0</v>
      </c>
    </row>
    <row r="2255" spans="1:15" ht="15" customHeight="1" x14ac:dyDescent="0.3">
      <c r="A2255" s="19"/>
      <c r="B2255" s="19"/>
      <c r="C2255" s="19"/>
      <c r="D2255" s="19"/>
      <c r="E2255" s="19"/>
      <c r="F2255" s="19"/>
      <c r="G2255" s="10">
        <f>+Vendes[[#This Row],[Base Imposable]]*Vendes[[#This Row],[% IVA]]</f>
        <v>0</v>
      </c>
      <c r="H2255" s="10">
        <f>-Vendes[[#This Row],[Base Imposable]]*Vendes[[#This Row],[% IRPF]]</f>
        <v>0</v>
      </c>
      <c r="I2255" s="10">
        <f>+Vendes[[#This Row],[Base Imposable]]+Vendes[[#This Row],[Quota IVA]]+Vendes[[#This Row],[IRPF]]</f>
        <v>0</v>
      </c>
      <c r="J2255" s="19"/>
      <c r="K2255" s="17">
        <f>+MONTH(Vendes[[#This Row],[Data Factura]])</f>
        <v>1</v>
      </c>
      <c r="L2255" s="17">
        <f>+YEAR(Vendes[[#This Row],[Data Factura]])</f>
        <v>1900</v>
      </c>
      <c r="M2255" s="18">
        <f>+Vendes[[#This Row],[Data Factura]]</f>
        <v>0</v>
      </c>
      <c r="N2255" s="15" t="s">
        <v>15</v>
      </c>
      <c r="O2255" s="10">
        <f>+Vendes[[#This Row],[Base Imposable]]</f>
        <v>0</v>
      </c>
    </row>
    <row r="2256" spans="1:15" ht="15" customHeight="1" x14ac:dyDescent="0.3">
      <c r="A2256" s="19"/>
      <c r="B2256" s="19"/>
      <c r="C2256" s="19"/>
      <c r="D2256" s="19"/>
      <c r="E2256" s="19"/>
      <c r="F2256" s="19"/>
      <c r="G2256" s="10">
        <f>+Vendes[[#This Row],[Base Imposable]]*Vendes[[#This Row],[% IVA]]</f>
        <v>0</v>
      </c>
      <c r="H2256" s="10">
        <f>-Vendes[[#This Row],[Base Imposable]]*Vendes[[#This Row],[% IRPF]]</f>
        <v>0</v>
      </c>
      <c r="I2256" s="10">
        <f>+Vendes[[#This Row],[Base Imposable]]+Vendes[[#This Row],[Quota IVA]]+Vendes[[#This Row],[IRPF]]</f>
        <v>0</v>
      </c>
      <c r="J2256" s="19"/>
      <c r="K2256" s="17">
        <f>+MONTH(Vendes[[#This Row],[Data Factura]])</f>
        <v>1</v>
      </c>
      <c r="L2256" s="17">
        <f>+YEAR(Vendes[[#This Row],[Data Factura]])</f>
        <v>1900</v>
      </c>
      <c r="M2256" s="18">
        <f>+Vendes[[#This Row],[Data Factura]]</f>
        <v>0</v>
      </c>
      <c r="N2256" s="15" t="s">
        <v>15</v>
      </c>
      <c r="O2256" s="10">
        <f>+Vendes[[#This Row],[Base Imposable]]</f>
        <v>0</v>
      </c>
    </row>
    <row r="2257" spans="1:15" ht="15" customHeight="1" x14ac:dyDescent="0.3">
      <c r="A2257" s="19"/>
      <c r="B2257" s="19"/>
      <c r="C2257" s="19"/>
      <c r="D2257" s="19"/>
      <c r="E2257" s="19"/>
      <c r="F2257" s="19"/>
      <c r="G2257" s="10">
        <f>+Vendes[[#This Row],[Base Imposable]]*Vendes[[#This Row],[% IVA]]</f>
        <v>0</v>
      </c>
      <c r="H2257" s="10">
        <f>-Vendes[[#This Row],[Base Imposable]]*Vendes[[#This Row],[% IRPF]]</f>
        <v>0</v>
      </c>
      <c r="I2257" s="10">
        <f>+Vendes[[#This Row],[Base Imposable]]+Vendes[[#This Row],[Quota IVA]]+Vendes[[#This Row],[IRPF]]</f>
        <v>0</v>
      </c>
      <c r="J2257" s="19"/>
      <c r="K2257" s="17">
        <f>+MONTH(Vendes[[#This Row],[Data Factura]])</f>
        <v>1</v>
      </c>
      <c r="L2257" s="17">
        <f>+YEAR(Vendes[[#This Row],[Data Factura]])</f>
        <v>1900</v>
      </c>
      <c r="M2257" s="18">
        <f>+Vendes[[#This Row],[Data Factura]]</f>
        <v>0</v>
      </c>
      <c r="N2257" s="15" t="s">
        <v>15</v>
      </c>
      <c r="O2257" s="10">
        <f>+Vendes[[#This Row],[Base Imposable]]</f>
        <v>0</v>
      </c>
    </row>
    <row r="2258" spans="1:15" ht="15" customHeight="1" x14ac:dyDescent="0.3">
      <c r="A2258" s="19"/>
      <c r="B2258" s="19"/>
      <c r="C2258" s="19"/>
      <c r="D2258" s="19"/>
      <c r="E2258" s="19"/>
      <c r="F2258" s="19"/>
      <c r="G2258" s="10">
        <f>+Vendes[[#This Row],[Base Imposable]]*Vendes[[#This Row],[% IVA]]</f>
        <v>0</v>
      </c>
      <c r="H2258" s="10">
        <f>-Vendes[[#This Row],[Base Imposable]]*Vendes[[#This Row],[% IRPF]]</f>
        <v>0</v>
      </c>
      <c r="I2258" s="10">
        <f>+Vendes[[#This Row],[Base Imposable]]+Vendes[[#This Row],[Quota IVA]]+Vendes[[#This Row],[IRPF]]</f>
        <v>0</v>
      </c>
      <c r="J2258" s="19"/>
      <c r="K2258" s="17">
        <f>+MONTH(Vendes[[#This Row],[Data Factura]])</f>
        <v>1</v>
      </c>
      <c r="L2258" s="17">
        <f>+YEAR(Vendes[[#This Row],[Data Factura]])</f>
        <v>1900</v>
      </c>
      <c r="M2258" s="18">
        <f>+Vendes[[#This Row],[Data Factura]]</f>
        <v>0</v>
      </c>
      <c r="N2258" s="15" t="s">
        <v>15</v>
      </c>
      <c r="O2258" s="10">
        <f>+Vendes[[#This Row],[Base Imposable]]</f>
        <v>0</v>
      </c>
    </row>
    <row r="2259" spans="1:15" ht="15" customHeight="1" x14ac:dyDescent="0.3">
      <c r="A2259" s="19"/>
      <c r="B2259" s="19"/>
      <c r="C2259" s="19"/>
      <c r="D2259" s="19"/>
      <c r="E2259" s="19"/>
      <c r="F2259" s="19"/>
      <c r="G2259" s="10">
        <f>+Vendes[[#This Row],[Base Imposable]]*Vendes[[#This Row],[% IVA]]</f>
        <v>0</v>
      </c>
      <c r="H2259" s="10">
        <f>-Vendes[[#This Row],[Base Imposable]]*Vendes[[#This Row],[% IRPF]]</f>
        <v>0</v>
      </c>
      <c r="I2259" s="10">
        <f>+Vendes[[#This Row],[Base Imposable]]+Vendes[[#This Row],[Quota IVA]]+Vendes[[#This Row],[IRPF]]</f>
        <v>0</v>
      </c>
      <c r="J2259" s="19"/>
      <c r="K2259" s="17">
        <f>+MONTH(Vendes[[#This Row],[Data Factura]])</f>
        <v>1</v>
      </c>
      <c r="L2259" s="17">
        <f>+YEAR(Vendes[[#This Row],[Data Factura]])</f>
        <v>1900</v>
      </c>
      <c r="M2259" s="18">
        <f>+Vendes[[#This Row],[Data Factura]]</f>
        <v>0</v>
      </c>
      <c r="N2259" s="15" t="s">
        <v>15</v>
      </c>
      <c r="O2259" s="10">
        <f>+Vendes[[#This Row],[Base Imposable]]</f>
        <v>0</v>
      </c>
    </row>
    <row r="2260" spans="1:15" ht="15" customHeight="1" x14ac:dyDescent="0.3">
      <c r="A2260" s="19"/>
      <c r="B2260" s="19"/>
      <c r="C2260" s="19"/>
      <c r="D2260" s="19"/>
      <c r="E2260" s="19"/>
      <c r="F2260" s="19"/>
      <c r="G2260" s="10">
        <f>+Vendes[[#This Row],[Base Imposable]]*Vendes[[#This Row],[% IVA]]</f>
        <v>0</v>
      </c>
      <c r="H2260" s="10">
        <f>-Vendes[[#This Row],[Base Imposable]]*Vendes[[#This Row],[% IRPF]]</f>
        <v>0</v>
      </c>
      <c r="I2260" s="10">
        <f>+Vendes[[#This Row],[Base Imposable]]+Vendes[[#This Row],[Quota IVA]]+Vendes[[#This Row],[IRPF]]</f>
        <v>0</v>
      </c>
      <c r="J2260" s="19"/>
      <c r="K2260" s="17">
        <f>+MONTH(Vendes[[#This Row],[Data Factura]])</f>
        <v>1</v>
      </c>
      <c r="L2260" s="17">
        <f>+YEAR(Vendes[[#This Row],[Data Factura]])</f>
        <v>1900</v>
      </c>
      <c r="M2260" s="18">
        <f>+Vendes[[#This Row],[Data Factura]]</f>
        <v>0</v>
      </c>
      <c r="N2260" s="15" t="s">
        <v>15</v>
      </c>
      <c r="O2260" s="10">
        <f>+Vendes[[#This Row],[Base Imposable]]</f>
        <v>0</v>
      </c>
    </row>
    <row r="2261" spans="1:15" ht="15" customHeight="1" x14ac:dyDescent="0.3">
      <c r="A2261" s="19"/>
      <c r="B2261" s="19"/>
      <c r="C2261" s="19"/>
      <c r="D2261" s="19"/>
      <c r="E2261" s="19"/>
      <c r="F2261" s="19"/>
      <c r="G2261" s="10">
        <f>+Vendes[[#This Row],[Base Imposable]]*Vendes[[#This Row],[% IVA]]</f>
        <v>0</v>
      </c>
      <c r="H2261" s="10">
        <f>-Vendes[[#This Row],[Base Imposable]]*Vendes[[#This Row],[% IRPF]]</f>
        <v>0</v>
      </c>
      <c r="I2261" s="10">
        <f>+Vendes[[#This Row],[Base Imposable]]+Vendes[[#This Row],[Quota IVA]]+Vendes[[#This Row],[IRPF]]</f>
        <v>0</v>
      </c>
      <c r="J2261" s="19"/>
      <c r="K2261" s="17">
        <f>+MONTH(Vendes[[#This Row],[Data Factura]])</f>
        <v>1</v>
      </c>
      <c r="L2261" s="17">
        <f>+YEAR(Vendes[[#This Row],[Data Factura]])</f>
        <v>1900</v>
      </c>
      <c r="M2261" s="18">
        <f>+Vendes[[#This Row],[Data Factura]]</f>
        <v>0</v>
      </c>
      <c r="N2261" s="15" t="s">
        <v>15</v>
      </c>
      <c r="O2261" s="10">
        <f>+Vendes[[#This Row],[Base Imposable]]</f>
        <v>0</v>
      </c>
    </row>
    <row r="2262" spans="1:15" ht="15" customHeight="1" x14ac:dyDescent="0.3">
      <c r="A2262" s="19"/>
      <c r="B2262" s="19"/>
      <c r="C2262" s="19"/>
      <c r="D2262" s="19"/>
      <c r="E2262" s="19"/>
      <c r="F2262" s="19"/>
      <c r="G2262" s="10">
        <f>+Vendes[[#This Row],[Base Imposable]]*Vendes[[#This Row],[% IVA]]</f>
        <v>0</v>
      </c>
      <c r="H2262" s="10">
        <f>-Vendes[[#This Row],[Base Imposable]]*Vendes[[#This Row],[% IRPF]]</f>
        <v>0</v>
      </c>
      <c r="I2262" s="10">
        <f>+Vendes[[#This Row],[Base Imposable]]+Vendes[[#This Row],[Quota IVA]]+Vendes[[#This Row],[IRPF]]</f>
        <v>0</v>
      </c>
      <c r="J2262" s="19"/>
      <c r="K2262" s="17">
        <f>+MONTH(Vendes[[#This Row],[Data Factura]])</f>
        <v>1</v>
      </c>
      <c r="L2262" s="17">
        <f>+YEAR(Vendes[[#This Row],[Data Factura]])</f>
        <v>1900</v>
      </c>
      <c r="M2262" s="18">
        <f>+Vendes[[#This Row],[Data Factura]]</f>
        <v>0</v>
      </c>
      <c r="N2262" s="15" t="s">
        <v>15</v>
      </c>
      <c r="O2262" s="10">
        <f>+Vendes[[#This Row],[Base Imposable]]</f>
        <v>0</v>
      </c>
    </row>
    <row r="2263" spans="1:15" ht="15" customHeight="1" x14ac:dyDescent="0.3">
      <c r="A2263" s="19"/>
      <c r="B2263" s="19"/>
      <c r="C2263" s="19"/>
      <c r="D2263" s="19"/>
      <c r="E2263" s="19"/>
      <c r="F2263" s="19"/>
      <c r="G2263" s="10">
        <f>+Vendes[[#This Row],[Base Imposable]]*Vendes[[#This Row],[% IVA]]</f>
        <v>0</v>
      </c>
      <c r="H2263" s="10">
        <f>-Vendes[[#This Row],[Base Imposable]]*Vendes[[#This Row],[% IRPF]]</f>
        <v>0</v>
      </c>
      <c r="I2263" s="10">
        <f>+Vendes[[#This Row],[Base Imposable]]+Vendes[[#This Row],[Quota IVA]]+Vendes[[#This Row],[IRPF]]</f>
        <v>0</v>
      </c>
      <c r="J2263" s="19"/>
      <c r="K2263" s="17">
        <f>+MONTH(Vendes[[#This Row],[Data Factura]])</f>
        <v>1</v>
      </c>
      <c r="L2263" s="17">
        <f>+YEAR(Vendes[[#This Row],[Data Factura]])</f>
        <v>1900</v>
      </c>
      <c r="M2263" s="18">
        <f>+Vendes[[#This Row],[Data Factura]]</f>
        <v>0</v>
      </c>
      <c r="N2263" s="15" t="s">
        <v>15</v>
      </c>
      <c r="O2263" s="10">
        <f>+Vendes[[#This Row],[Base Imposable]]</f>
        <v>0</v>
      </c>
    </row>
    <row r="2264" spans="1:15" ht="15" customHeight="1" x14ac:dyDescent="0.3">
      <c r="A2264" s="19"/>
      <c r="B2264" s="19"/>
      <c r="C2264" s="19"/>
      <c r="D2264" s="19"/>
      <c r="E2264" s="19"/>
      <c r="F2264" s="19"/>
      <c r="G2264" s="10">
        <f>+Vendes[[#This Row],[Base Imposable]]*Vendes[[#This Row],[% IVA]]</f>
        <v>0</v>
      </c>
      <c r="H2264" s="10">
        <f>-Vendes[[#This Row],[Base Imposable]]*Vendes[[#This Row],[% IRPF]]</f>
        <v>0</v>
      </c>
      <c r="I2264" s="10">
        <f>+Vendes[[#This Row],[Base Imposable]]+Vendes[[#This Row],[Quota IVA]]+Vendes[[#This Row],[IRPF]]</f>
        <v>0</v>
      </c>
      <c r="J2264" s="19"/>
      <c r="K2264" s="17">
        <f>+MONTH(Vendes[[#This Row],[Data Factura]])</f>
        <v>1</v>
      </c>
      <c r="L2264" s="17">
        <f>+YEAR(Vendes[[#This Row],[Data Factura]])</f>
        <v>1900</v>
      </c>
      <c r="M2264" s="18">
        <f>+Vendes[[#This Row],[Data Factura]]</f>
        <v>0</v>
      </c>
      <c r="N2264" s="15" t="s">
        <v>15</v>
      </c>
      <c r="O2264" s="10">
        <f>+Vendes[[#This Row],[Base Imposable]]</f>
        <v>0</v>
      </c>
    </row>
    <row r="2265" spans="1:15" ht="15" customHeight="1" x14ac:dyDescent="0.3">
      <c r="A2265" s="19"/>
      <c r="B2265" s="19"/>
      <c r="C2265" s="19"/>
      <c r="D2265" s="19"/>
      <c r="E2265" s="19"/>
      <c r="F2265" s="19"/>
      <c r="G2265" s="10">
        <f>+Vendes[[#This Row],[Base Imposable]]*Vendes[[#This Row],[% IVA]]</f>
        <v>0</v>
      </c>
      <c r="H2265" s="10">
        <f>-Vendes[[#This Row],[Base Imposable]]*Vendes[[#This Row],[% IRPF]]</f>
        <v>0</v>
      </c>
      <c r="I2265" s="10">
        <f>+Vendes[[#This Row],[Base Imposable]]+Vendes[[#This Row],[Quota IVA]]+Vendes[[#This Row],[IRPF]]</f>
        <v>0</v>
      </c>
      <c r="J2265" s="19"/>
      <c r="K2265" s="17">
        <f>+MONTH(Vendes[[#This Row],[Data Factura]])</f>
        <v>1</v>
      </c>
      <c r="L2265" s="17">
        <f>+YEAR(Vendes[[#This Row],[Data Factura]])</f>
        <v>1900</v>
      </c>
      <c r="M2265" s="18">
        <f>+Vendes[[#This Row],[Data Factura]]</f>
        <v>0</v>
      </c>
      <c r="N2265" s="15" t="s">
        <v>15</v>
      </c>
      <c r="O2265" s="10">
        <f>+Vendes[[#This Row],[Base Imposable]]</f>
        <v>0</v>
      </c>
    </row>
    <row r="2266" spans="1:15" ht="15" customHeight="1" x14ac:dyDescent="0.3">
      <c r="A2266" s="19"/>
      <c r="B2266" s="19"/>
      <c r="C2266" s="19"/>
      <c r="D2266" s="19"/>
      <c r="E2266" s="19"/>
      <c r="F2266" s="19"/>
      <c r="G2266" s="10">
        <f>+Vendes[[#This Row],[Base Imposable]]*Vendes[[#This Row],[% IVA]]</f>
        <v>0</v>
      </c>
      <c r="H2266" s="10">
        <f>-Vendes[[#This Row],[Base Imposable]]*Vendes[[#This Row],[% IRPF]]</f>
        <v>0</v>
      </c>
      <c r="I2266" s="10">
        <f>+Vendes[[#This Row],[Base Imposable]]+Vendes[[#This Row],[Quota IVA]]+Vendes[[#This Row],[IRPF]]</f>
        <v>0</v>
      </c>
      <c r="J2266" s="19"/>
      <c r="K2266" s="17">
        <f>+MONTH(Vendes[[#This Row],[Data Factura]])</f>
        <v>1</v>
      </c>
      <c r="L2266" s="17">
        <f>+YEAR(Vendes[[#This Row],[Data Factura]])</f>
        <v>1900</v>
      </c>
      <c r="M2266" s="18">
        <f>+Vendes[[#This Row],[Data Factura]]</f>
        <v>0</v>
      </c>
      <c r="N2266" s="15" t="s">
        <v>15</v>
      </c>
      <c r="O2266" s="10">
        <f>+Vendes[[#This Row],[Base Imposable]]</f>
        <v>0</v>
      </c>
    </row>
    <row r="2267" spans="1:15" ht="15" customHeight="1" x14ac:dyDescent="0.3">
      <c r="A2267" s="19"/>
      <c r="B2267" s="19"/>
      <c r="C2267" s="19"/>
      <c r="D2267" s="19"/>
      <c r="E2267" s="19"/>
      <c r="F2267" s="19"/>
      <c r="G2267" s="10">
        <f>+Vendes[[#This Row],[Base Imposable]]*Vendes[[#This Row],[% IVA]]</f>
        <v>0</v>
      </c>
      <c r="H2267" s="10">
        <f>-Vendes[[#This Row],[Base Imposable]]*Vendes[[#This Row],[% IRPF]]</f>
        <v>0</v>
      </c>
      <c r="I2267" s="10">
        <f>+Vendes[[#This Row],[Base Imposable]]+Vendes[[#This Row],[Quota IVA]]+Vendes[[#This Row],[IRPF]]</f>
        <v>0</v>
      </c>
      <c r="J2267" s="19"/>
      <c r="K2267" s="17">
        <f>+MONTH(Vendes[[#This Row],[Data Factura]])</f>
        <v>1</v>
      </c>
      <c r="L2267" s="17">
        <f>+YEAR(Vendes[[#This Row],[Data Factura]])</f>
        <v>1900</v>
      </c>
      <c r="M2267" s="18">
        <f>+Vendes[[#This Row],[Data Factura]]</f>
        <v>0</v>
      </c>
      <c r="N2267" s="15" t="s">
        <v>15</v>
      </c>
      <c r="O2267" s="10">
        <f>+Vendes[[#This Row],[Base Imposable]]</f>
        <v>0</v>
      </c>
    </row>
    <row r="2268" spans="1:15" ht="15" customHeight="1" x14ac:dyDescent="0.3">
      <c r="A2268" s="19"/>
      <c r="B2268" s="19"/>
      <c r="C2268" s="19"/>
      <c r="D2268" s="19"/>
      <c r="E2268" s="19"/>
      <c r="F2268" s="19"/>
      <c r="G2268" s="10">
        <f>+Vendes[[#This Row],[Base Imposable]]*Vendes[[#This Row],[% IVA]]</f>
        <v>0</v>
      </c>
      <c r="H2268" s="10">
        <f>-Vendes[[#This Row],[Base Imposable]]*Vendes[[#This Row],[% IRPF]]</f>
        <v>0</v>
      </c>
      <c r="I2268" s="10">
        <f>+Vendes[[#This Row],[Base Imposable]]+Vendes[[#This Row],[Quota IVA]]+Vendes[[#This Row],[IRPF]]</f>
        <v>0</v>
      </c>
      <c r="J2268" s="19"/>
      <c r="K2268" s="17">
        <f>+MONTH(Vendes[[#This Row],[Data Factura]])</f>
        <v>1</v>
      </c>
      <c r="L2268" s="17">
        <f>+YEAR(Vendes[[#This Row],[Data Factura]])</f>
        <v>1900</v>
      </c>
      <c r="M2268" s="18">
        <f>+Vendes[[#This Row],[Data Factura]]</f>
        <v>0</v>
      </c>
      <c r="N2268" s="15" t="s">
        <v>15</v>
      </c>
      <c r="O2268" s="10">
        <f>+Vendes[[#This Row],[Base Imposable]]</f>
        <v>0</v>
      </c>
    </row>
    <row r="2269" spans="1:15" ht="15" customHeight="1" x14ac:dyDescent="0.3">
      <c r="A2269" s="19"/>
      <c r="B2269" s="19"/>
      <c r="C2269" s="19"/>
      <c r="D2269" s="19"/>
      <c r="E2269" s="19"/>
      <c r="F2269" s="19"/>
      <c r="G2269" s="10">
        <f>+Vendes[[#This Row],[Base Imposable]]*Vendes[[#This Row],[% IVA]]</f>
        <v>0</v>
      </c>
      <c r="H2269" s="10">
        <f>-Vendes[[#This Row],[Base Imposable]]*Vendes[[#This Row],[% IRPF]]</f>
        <v>0</v>
      </c>
      <c r="I2269" s="10">
        <f>+Vendes[[#This Row],[Base Imposable]]+Vendes[[#This Row],[Quota IVA]]+Vendes[[#This Row],[IRPF]]</f>
        <v>0</v>
      </c>
      <c r="J2269" s="19"/>
      <c r="K2269" s="17">
        <f>+MONTH(Vendes[[#This Row],[Data Factura]])</f>
        <v>1</v>
      </c>
      <c r="L2269" s="17">
        <f>+YEAR(Vendes[[#This Row],[Data Factura]])</f>
        <v>1900</v>
      </c>
      <c r="M2269" s="18">
        <f>+Vendes[[#This Row],[Data Factura]]</f>
        <v>0</v>
      </c>
      <c r="N2269" s="15" t="s">
        <v>15</v>
      </c>
      <c r="O2269" s="10">
        <f>+Vendes[[#This Row],[Base Imposable]]</f>
        <v>0</v>
      </c>
    </row>
    <row r="2270" spans="1:15" ht="15" customHeight="1" x14ac:dyDescent="0.3">
      <c r="A2270" s="19"/>
      <c r="B2270" s="19"/>
      <c r="C2270" s="19"/>
      <c r="D2270" s="19"/>
      <c r="E2270" s="19"/>
      <c r="F2270" s="19"/>
      <c r="G2270" s="10">
        <f>+Vendes[[#This Row],[Base Imposable]]*Vendes[[#This Row],[% IVA]]</f>
        <v>0</v>
      </c>
      <c r="H2270" s="10">
        <f>-Vendes[[#This Row],[Base Imposable]]*Vendes[[#This Row],[% IRPF]]</f>
        <v>0</v>
      </c>
      <c r="I2270" s="10">
        <f>+Vendes[[#This Row],[Base Imposable]]+Vendes[[#This Row],[Quota IVA]]+Vendes[[#This Row],[IRPF]]</f>
        <v>0</v>
      </c>
      <c r="J2270" s="19"/>
      <c r="K2270" s="17">
        <f>+MONTH(Vendes[[#This Row],[Data Factura]])</f>
        <v>1</v>
      </c>
      <c r="L2270" s="17">
        <f>+YEAR(Vendes[[#This Row],[Data Factura]])</f>
        <v>1900</v>
      </c>
      <c r="M2270" s="18">
        <f>+Vendes[[#This Row],[Data Factura]]</f>
        <v>0</v>
      </c>
      <c r="N2270" s="15" t="s">
        <v>15</v>
      </c>
      <c r="O2270" s="10">
        <f>+Vendes[[#This Row],[Base Imposable]]</f>
        <v>0</v>
      </c>
    </row>
    <row r="2271" spans="1:15" ht="15" customHeight="1" x14ac:dyDescent="0.3">
      <c r="A2271" s="19"/>
      <c r="B2271" s="19"/>
      <c r="C2271" s="19"/>
      <c r="D2271" s="19"/>
      <c r="E2271" s="19"/>
      <c r="F2271" s="19"/>
      <c r="G2271" s="10">
        <f>+Vendes[[#This Row],[Base Imposable]]*Vendes[[#This Row],[% IVA]]</f>
        <v>0</v>
      </c>
      <c r="H2271" s="10">
        <f>-Vendes[[#This Row],[Base Imposable]]*Vendes[[#This Row],[% IRPF]]</f>
        <v>0</v>
      </c>
      <c r="I2271" s="10">
        <f>+Vendes[[#This Row],[Base Imposable]]+Vendes[[#This Row],[Quota IVA]]+Vendes[[#This Row],[IRPF]]</f>
        <v>0</v>
      </c>
      <c r="J2271" s="19"/>
      <c r="K2271" s="17">
        <f>+MONTH(Vendes[[#This Row],[Data Factura]])</f>
        <v>1</v>
      </c>
      <c r="L2271" s="17">
        <f>+YEAR(Vendes[[#This Row],[Data Factura]])</f>
        <v>1900</v>
      </c>
      <c r="M2271" s="18">
        <f>+Vendes[[#This Row],[Data Factura]]</f>
        <v>0</v>
      </c>
      <c r="N2271" s="15" t="s">
        <v>15</v>
      </c>
      <c r="O2271" s="10">
        <f>+Vendes[[#This Row],[Base Imposable]]</f>
        <v>0</v>
      </c>
    </row>
    <row r="2272" spans="1:15" ht="15" customHeight="1" x14ac:dyDescent="0.3">
      <c r="A2272" s="19"/>
      <c r="B2272" s="19"/>
      <c r="C2272" s="19"/>
      <c r="D2272" s="19"/>
      <c r="E2272" s="19"/>
      <c r="F2272" s="19"/>
      <c r="G2272" s="10">
        <f>+Vendes[[#This Row],[Base Imposable]]*Vendes[[#This Row],[% IVA]]</f>
        <v>0</v>
      </c>
      <c r="H2272" s="10">
        <f>-Vendes[[#This Row],[Base Imposable]]*Vendes[[#This Row],[% IRPF]]</f>
        <v>0</v>
      </c>
      <c r="I2272" s="10">
        <f>+Vendes[[#This Row],[Base Imposable]]+Vendes[[#This Row],[Quota IVA]]+Vendes[[#This Row],[IRPF]]</f>
        <v>0</v>
      </c>
      <c r="J2272" s="19"/>
      <c r="K2272" s="17">
        <f>+MONTH(Vendes[[#This Row],[Data Factura]])</f>
        <v>1</v>
      </c>
      <c r="L2272" s="17">
        <f>+YEAR(Vendes[[#This Row],[Data Factura]])</f>
        <v>1900</v>
      </c>
      <c r="M2272" s="18">
        <f>+Vendes[[#This Row],[Data Factura]]</f>
        <v>0</v>
      </c>
      <c r="N2272" s="15" t="s">
        <v>15</v>
      </c>
      <c r="O2272" s="10">
        <f>+Vendes[[#This Row],[Base Imposable]]</f>
        <v>0</v>
      </c>
    </row>
    <row r="2273" spans="1:15" ht="15" customHeight="1" x14ac:dyDescent="0.3">
      <c r="A2273" s="19"/>
      <c r="B2273" s="19"/>
      <c r="C2273" s="19"/>
      <c r="D2273" s="19"/>
      <c r="E2273" s="19"/>
      <c r="F2273" s="19"/>
      <c r="G2273" s="10">
        <f>+Vendes[[#This Row],[Base Imposable]]*Vendes[[#This Row],[% IVA]]</f>
        <v>0</v>
      </c>
      <c r="H2273" s="10">
        <f>-Vendes[[#This Row],[Base Imposable]]*Vendes[[#This Row],[% IRPF]]</f>
        <v>0</v>
      </c>
      <c r="I2273" s="10">
        <f>+Vendes[[#This Row],[Base Imposable]]+Vendes[[#This Row],[Quota IVA]]+Vendes[[#This Row],[IRPF]]</f>
        <v>0</v>
      </c>
      <c r="J2273" s="19"/>
      <c r="K2273" s="17">
        <f>+MONTH(Vendes[[#This Row],[Data Factura]])</f>
        <v>1</v>
      </c>
      <c r="L2273" s="17">
        <f>+YEAR(Vendes[[#This Row],[Data Factura]])</f>
        <v>1900</v>
      </c>
      <c r="M2273" s="18">
        <f>+Vendes[[#This Row],[Data Factura]]</f>
        <v>0</v>
      </c>
      <c r="N2273" s="15" t="s">
        <v>15</v>
      </c>
      <c r="O2273" s="10">
        <f>+Vendes[[#This Row],[Base Imposable]]</f>
        <v>0</v>
      </c>
    </row>
    <row r="2274" spans="1:15" ht="15" customHeight="1" x14ac:dyDescent="0.3">
      <c r="A2274" s="19"/>
      <c r="B2274" s="19"/>
      <c r="C2274" s="19"/>
      <c r="D2274" s="19"/>
      <c r="E2274" s="19"/>
      <c r="F2274" s="19"/>
      <c r="G2274" s="10">
        <f>+Vendes[[#This Row],[Base Imposable]]*Vendes[[#This Row],[% IVA]]</f>
        <v>0</v>
      </c>
      <c r="H2274" s="10">
        <f>-Vendes[[#This Row],[Base Imposable]]*Vendes[[#This Row],[% IRPF]]</f>
        <v>0</v>
      </c>
      <c r="I2274" s="10">
        <f>+Vendes[[#This Row],[Base Imposable]]+Vendes[[#This Row],[Quota IVA]]+Vendes[[#This Row],[IRPF]]</f>
        <v>0</v>
      </c>
      <c r="J2274" s="19"/>
      <c r="K2274" s="17">
        <f>+MONTH(Vendes[[#This Row],[Data Factura]])</f>
        <v>1</v>
      </c>
      <c r="L2274" s="17">
        <f>+YEAR(Vendes[[#This Row],[Data Factura]])</f>
        <v>1900</v>
      </c>
      <c r="M2274" s="18">
        <f>+Vendes[[#This Row],[Data Factura]]</f>
        <v>0</v>
      </c>
      <c r="N2274" s="15" t="s">
        <v>15</v>
      </c>
      <c r="O2274" s="10">
        <f>+Vendes[[#This Row],[Base Imposable]]</f>
        <v>0</v>
      </c>
    </row>
    <row r="2275" spans="1:15" ht="15" customHeight="1" x14ac:dyDescent="0.3">
      <c r="A2275" s="19"/>
      <c r="B2275" s="19"/>
      <c r="C2275" s="19"/>
      <c r="D2275" s="19"/>
      <c r="E2275" s="19"/>
      <c r="F2275" s="19"/>
      <c r="G2275" s="10">
        <f>+Vendes[[#This Row],[Base Imposable]]*Vendes[[#This Row],[% IVA]]</f>
        <v>0</v>
      </c>
      <c r="H2275" s="10">
        <f>-Vendes[[#This Row],[Base Imposable]]*Vendes[[#This Row],[% IRPF]]</f>
        <v>0</v>
      </c>
      <c r="I2275" s="10">
        <f>+Vendes[[#This Row],[Base Imposable]]+Vendes[[#This Row],[Quota IVA]]+Vendes[[#This Row],[IRPF]]</f>
        <v>0</v>
      </c>
      <c r="J2275" s="19"/>
      <c r="K2275" s="17">
        <f>+MONTH(Vendes[[#This Row],[Data Factura]])</f>
        <v>1</v>
      </c>
      <c r="L2275" s="17">
        <f>+YEAR(Vendes[[#This Row],[Data Factura]])</f>
        <v>1900</v>
      </c>
      <c r="M2275" s="18">
        <f>+Vendes[[#This Row],[Data Factura]]</f>
        <v>0</v>
      </c>
      <c r="N2275" s="15" t="s">
        <v>15</v>
      </c>
      <c r="O2275" s="10">
        <f>+Vendes[[#This Row],[Base Imposable]]</f>
        <v>0</v>
      </c>
    </row>
    <row r="2276" spans="1:15" ht="15" customHeight="1" x14ac:dyDescent="0.3">
      <c r="A2276" s="19"/>
      <c r="B2276" s="19"/>
      <c r="C2276" s="19"/>
      <c r="D2276" s="19"/>
      <c r="E2276" s="19"/>
      <c r="F2276" s="19"/>
      <c r="G2276" s="10">
        <f>+Vendes[[#This Row],[Base Imposable]]*Vendes[[#This Row],[% IVA]]</f>
        <v>0</v>
      </c>
      <c r="H2276" s="10">
        <f>-Vendes[[#This Row],[Base Imposable]]*Vendes[[#This Row],[% IRPF]]</f>
        <v>0</v>
      </c>
      <c r="I2276" s="10">
        <f>+Vendes[[#This Row],[Base Imposable]]+Vendes[[#This Row],[Quota IVA]]+Vendes[[#This Row],[IRPF]]</f>
        <v>0</v>
      </c>
      <c r="J2276" s="19"/>
      <c r="K2276" s="17">
        <f>+MONTH(Vendes[[#This Row],[Data Factura]])</f>
        <v>1</v>
      </c>
      <c r="L2276" s="17">
        <f>+YEAR(Vendes[[#This Row],[Data Factura]])</f>
        <v>1900</v>
      </c>
      <c r="M2276" s="18">
        <f>+Vendes[[#This Row],[Data Factura]]</f>
        <v>0</v>
      </c>
      <c r="N2276" s="15" t="s">
        <v>15</v>
      </c>
      <c r="O2276" s="10">
        <f>+Vendes[[#This Row],[Base Imposable]]</f>
        <v>0</v>
      </c>
    </row>
    <row r="2277" spans="1:15" ht="15" customHeight="1" x14ac:dyDescent="0.3">
      <c r="A2277" s="19"/>
      <c r="B2277" s="19"/>
      <c r="C2277" s="19"/>
      <c r="D2277" s="19"/>
      <c r="E2277" s="19"/>
      <c r="F2277" s="19"/>
      <c r="G2277" s="10">
        <f>+Vendes[[#This Row],[Base Imposable]]*Vendes[[#This Row],[% IVA]]</f>
        <v>0</v>
      </c>
      <c r="H2277" s="10">
        <f>-Vendes[[#This Row],[Base Imposable]]*Vendes[[#This Row],[% IRPF]]</f>
        <v>0</v>
      </c>
      <c r="I2277" s="10">
        <f>+Vendes[[#This Row],[Base Imposable]]+Vendes[[#This Row],[Quota IVA]]+Vendes[[#This Row],[IRPF]]</f>
        <v>0</v>
      </c>
      <c r="J2277" s="19"/>
      <c r="K2277" s="17">
        <f>+MONTH(Vendes[[#This Row],[Data Factura]])</f>
        <v>1</v>
      </c>
      <c r="L2277" s="17">
        <f>+YEAR(Vendes[[#This Row],[Data Factura]])</f>
        <v>1900</v>
      </c>
      <c r="M2277" s="18">
        <f>+Vendes[[#This Row],[Data Factura]]</f>
        <v>0</v>
      </c>
      <c r="N2277" s="15" t="s">
        <v>15</v>
      </c>
      <c r="O2277" s="10">
        <f>+Vendes[[#This Row],[Base Imposable]]</f>
        <v>0</v>
      </c>
    </row>
    <row r="2278" spans="1:15" ht="15" customHeight="1" x14ac:dyDescent="0.3">
      <c r="A2278" s="19"/>
      <c r="B2278" s="19"/>
      <c r="C2278" s="19"/>
      <c r="D2278" s="19"/>
      <c r="E2278" s="19"/>
      <c r="F2278" s="19"/>
      <c r="G2278" s="10">
        <f>+Vendes[[#This Row],[Base Imposable]]*Vendes[[#This Row],[% IVA]]</f>
        <v>0</v>
      </c>
      <c r="H2278" s="10">
        <f>-Vendes[[#This Row],[Base Imposable]]*Vendes[[#This Row],[% IRPF]]</f>
        <v>0</v>
      </c>
      <c r="I2278" s="10">
        <f>+Vendes[[#This Row],[Base Imposable]]+Vendes[[#This Row],[Quota IVA]]+Vendes[[#This Row],[IRPF]]</f>
        <v>0</v>
      </c>
      <c r="J2278" s="19"/>
      <c r="K2278" s="17">
        <f>+MONTH(Vendes[[#This Row],[Data Factura]])</f>
        <v>1</v>
      </c>
      <c r="L2278" s="17">
        <f>+YEAR(Vendes[[#This Row],[Data Factura]])</f>
        <v>1900</v>
      </c>
      <c r="M2278" s="18">
        <f>+Vendes[[#This Row],[Data Factura]]</f>
        <v>0</v>
      </c>
      <c r="N2278" s="15" t="s">
        <v>15</v>
      </c>
      <c r="O2278" s="10">
        <f>+Vendes[[#This Row],[Base Imposable]]</f>
        <v>0</v>
      </c>
    </row>
    <row r="2279" spans="1:15" ht="15" customHeight="1" x14ac:dyDescent="0.3">
      <c r="A2279" s="19"/>
      <c r="B2279" s="19"/>
      <c r="C2279" s="19"/>
      <c r="D2279" s="19"/>
      <c r="E2279" s="19"/>
      <c r="F2279" s="19"/>
      <c r="G2279" s="10">
        <f>+Vendes[[#This Row],[Base Imposable]]*Vendes[[#This Row],[% IVA]]</f>
        <v>0</v>
      </c>
      <c r="H2279" s="10">
        <f>-Vendes[[#This Row],[Base Imposable]]*Vendes[[#This Row],[% IRPF]]</f>
        <v>0</v>
      </c>
      <c r="I2279" s="10">
        <f>+Vendes[[#This Row],[Base Imposable]]+Vendes[[#This Row],[Quota IVA]]+Vendes[[#This Row],[IRPF]]</f>
        <v>0</v>
      </c>
      <c r="J2279" s="19"/>
      <c r="K2279" s="17">
        <f>+MONTH(Vendes[[#This Row],[Data Factura]])</f>
        <v>1</v>
      </c>
      <c r="L2279" s="17">
        <f>+YEAR(Vendes[[#This Row],[Data Factura]])</f>
        <v>1900</v>
      </c>
      <c r="M2279" s="18">
        <f>+Vendes[[#This Row],[Data Factura]]</f>
        <v>0</v>
      </c>
      <c r="N2279" s="15" t="s">
        <v>15</v>
      </c>
      <c r="O2279" s="10">
        <f>+Vendes[[#This Row],[Base Imposable]]</f>
        <v>0</v>
      </c>
    </row>
    <row r="2280" spans="1:15" ht="15" customHeight="1" x14ac:dyDescent="0.3">
      <c r="A2280" s="19"/>
      <c r="B2280" s="19"/>
      <c r="C2280" s="19"/>
      <c r="D2280" s="19"/>
      <c r="E2280" s="19"/>
      <c r="F2280" s="19"/>
      <c r="G2280" s="10">
        <f>+Vendes[[#This Row],[Base Imposable]]*Vendes[[#This Row],[% IVA]]</f>
        <v>0</v>
      </c>
      <c r="H2280" s="10">
        <f>-Vendes[[#This Row],[Base Imposable]]*Vendes[[#This Row],[% IRPF]]</f>
        <v>0</v>
      </c>
      <c r="I2280" s="10">
        <f>+Vendes[[#This Row],[Base Imposable]]+Vendes[[#This Row],[Quota IVA]]+Vendes[[#This Row],[IRPF]]</f>
        <v>0</v>
      </c>
      <c r="J2280" s="19"/>
      <c r="K2280" s="17">
        <f>+MONTH(Vendes[[#This Row],[Data Factura]])</f>
        <v>1</v>
      </c>
      <c r="L2280" s="17">
        <f>+YEAR(Vendes[[#This Row],[Data Factura]])</f>
        <v>1900</v>
      </c>
      <c r="M2280" s="18">
        <f>+Vendes[[#This Row],[Data Factura]]</f>
        <v>0</v>
      </c>
      <c r="N2280" s="15" t="s">
        <v>15</v>
      </c>
      <c r="O2280" s="10">
        <f>+Vendes[[#This Row],[Base Imposable]]</f>
        <v>0</v>
      </c>
    </row>
    <row r="2281" spans="1:15" ht="15" customHeight="1" x14ac:dyDescent="0.3">
      <c r="A2281" s="19"/>
      <c r="B2281" s="19"/>
      <c r="C2281" s="19"/>
      <c r="D2281" s="19"/>
      <c r="E2281" s="19"/>
      <c r="F2281" s="19"/>
      <c r="G2281" s="10">
        <f>+Vendes[[#This Row],[Base Imposable]]*Vendes[[#This Row],[% IVA]]</f>
        <v>0</v>
      </c>
      <c r="H2281" s="10">
        <f>-Vendes[[#This Row],[Base Imposable]]*Vendes[[#This Row],[% IRPF]]</f>
        <v>0</v>
      </c>
      <c r="I2281" s="10">
        <f>+Vendes[[#This Row],[Base Imposable]]+Vendes[[#This Row],[Quota IVA]]+Vendes[[#This Row],[IRPF]]</f>
        <v>0</v>
      </c>
      <c r="J2281" s="19"/>
      <c r="K2281" s="17">
        <f>+MONTH(Vendes[[#This Row],[Data Factura]])</f>
        <v>1</v>
      </c>
      <c r="L2281" s="17">
        <f>+YEAR(Vendes[[#This Row],[Data Factura]])</f>
        <v>1900</v>
      </c>
      <c r="M2281" s="18">
        <f>+Vendes[[#This Row],[Data Factura]]</f>
        <v>0</v>
      </c>
      <c r="N2281" s="15" t="s">
        <v>15</v>
      </c>
      <c r="O2281" s="10">
        <f>+Vendes[[#This Row],[Base Imposable]]</f>
        <v>0</v>
      </c>
    </row>
    <row r="2282" spans="1:15" ht="15" customHeight="1" x14ac:dyDescent="0.3">
      <c r="A2282" s="19"/>
      <c r="B2282" s="19"/>
      <c r="C2282" s="19"/>
      <c r="D2282" s="19"/>
      <c r="E2282" s="19"/>
      <c r="F2282" s="19"/>
      <c r="G2282" s="10">
        <f>+Vendes[[#This Row],[Base Imposable]]*Vendes[[#This Row],[% IVA]]</f>
        <v>0</v>
      </c>
      <c r="H2282" s="10">
        <f>-Vendes[[#This Row],[Base Imposable]]*Vendes[[#This Row],[% IRPF]]</f>
        <v>0</v>
      </c>
      <c r="I2282" s="10">
        <f>+Vendes[[#This Row],[Base Imposable]]+Vendes[[#This Row],[Quota IVA]]+Vendes[[#This Row],[IRPF]]</f>
        <v>0</v>
      </c>
      <c r="J2282" s="19"/>
      <c r="K2282" s="17">
        <f>+MONTH(Vendes[[#This Row],[Data Factura]])</f>
        <v>1</v>
      </c>
      <c r="L2282" s="17">
        <f>+YEAR(Vendes[[#This Row],[Data Factura]])</f>
        <v>1900</v>
      </c>
      <c r="M2282" s="18">
        <f>+Vendes[[#This Row],[Data Factura]]</f>
        <v>0</v>
      </c>
      <c r="N2282" s="15" t="s">
        <v>15</v>
      </c>
      <c r="O2282" s="10">
        <f>+Vendes[[#This Row],[Base Imposable]]</f>
        <v>0</v>
      </c>
    </row>
    <row r="2283" spans="1:15" ht="15" customHeight="1" x14ac:dyDescent="0.3">
      <c r="A2283" s="19"/>
      <c r="B2283" s="19"/>
      <c r="C2283" s="19"/>
      <c r="D2283" s="19"/>
      <c r="E2283" s="19"/>
      <c r="F2283" s="19"/>
      <c r="G2283" s="10">
        <f>+Vendes[[#This Row],[Base Imposable]]*Vendes[[#This Row],[% IVA]]</f>
        <v>0</v>
      </c>
      <c r="H2283" s="10">
        <f>-Vendes[[#This Row],[Base Imposable]]*Vendes[[#This Row],[% IRPF]]</f>
        <v>0</v>
      </c>
      <c r="I2283" s="10">
        <f>+Vendes[[#This Row],[Base Imposable]]+Vendes[[#This Row],[Quota IVA]]+Vendes[[#This Row],[IRPF]]</f>
        <v>0</v>
      </c>
      <c r="J2283" s="19"/>
      <c r="K2283" s="17">
        <f>+MONTH(Vendes[[#This Row],[Data Factura]])</f>
        <v>1</v>
      </c>
      <c r="L2283" s="17">
        <f>+YEAR(Vendes[[#This Row],[Data Factura]])</f>
        <v>1900</v>
      </c>
      <c r="M2283" s="18">
        <f>+Vendes[[#This Row],[Data Factura]]</f>
        <v>0</v>
      </c>
      <c r="N2283" s="15" t="s">
        <v>15</v>
      </c>
      <c r="O2283" s="10">
        <f>+Vendes[[#This Row],[Base Imposable]]</f>
        <v>0</v>
      </c>
    </row>
    <row r="2284" spans="1:15" ht="15" customHeight="1" x14ac:dyDescent="0.3">
      <c r="A2284" s="19"/>
      <c r="B2284" s="19"/>
      <c r="C2284" s="19"/>
      <c r="D2284" s="19"/>
      <c r="E2284" s="19"/>
      <c r="F2284" s="19"/>
      <c r="G2284" s="10">
        <f>+Vendes[[#This Row],[Base Imposable]]*Vendes[[#This Row],[% IVA]]</f>
        <v>0</v>
      </c>
      <c r="H2284" s="10">
        <f>-Vendes[[#This Row],[Base Imposable]]*Vendes[[#This Row],[% IRPF]]</f>
        <v>0</v>
      </c>
      <c r="I2284" s="10">
        <f>+Vendes[[#This Row],[Base Imposable]]+Vendes[[#This Row],[Quota IVA]]+Vendes[[#This Row],[IRPF]]</f>
        <v>0</v>
      </c>
      <c r="J2284" s="19"/>
      <c r="K2284" s="17">
        <f>+MONTH(Vendes[[#This Row],[Data Factura]])</f>
        <v>1</v>
      </c>
      <c r="L2284" s="17">
        <f>+YEAR(Vendes[[#This Row],[Data Factura]])</f>
        <v>1900</v>
      </c>
      <c r="M2284" s="18">
        <f>+Vendes[[#This Row],[Data Factura]]</f>
        <v>0</v>
      </c>
      <c r="N2284" s="15" t="s">
        <v>15</v>
      </c>
      <c r="O2284" s="10">
        <f>+Vendes[[#This Row],[Base Imposable]]</f>
        <v>0</v>
      </c>
    </row>
    <row r="2285" spans="1:15" ht="15" customHeight="1" x14ac:dyDescent="0.3">
      <c r="A2285" s="19"/>
      <c r="B2285" s="19"/>
      <c r="C2285" s="19"/>
      <c r="D2285" s="19"/>
      <c r="E2285" s="19"/>
      <c r="F2285" s="19"/>
      <c r="G2285" s="10">
        <f>+Vendes[[#This Row],[Base Imposable]]*Vendes[[#This Row],[% IVA]]</f>
        <v>0</v>
      </c>
      <c r="H2285" s="10">
        <f>-Vendes[[#This Row],[Base Imposable]]*Vendes[[#This Row],[% IRPF]]</f>
        <v>0</v>
      </c>
      <c r="I2285" s="10">
        <f>+Vendes[[#This Row],[Base Imposable]]+Vendes[[#This Row],[Quota IVA]]+Vendes[[#This Row],[IRPF]]</f>
        <v>0</v>
      </c>
      <c r="J2285" s="19"/>
      <c r="K2285" s="17">
        <f>+MONTH(Vendes[[#This Row],[Data Factura]])</f>
        <v>1</v>
      </c>
      <c r="L2285" s="17">
        <f>+YEAR(Vendes[[#This Row],[Data Factura]])</f>
        <v>1900</v>
      </c>
      <c r="M2285" s="18">
        <f>+Vendes[[#This Row],[Data Factura]]</f>
        <v>0</v>
      </c>
      <c r="N2285" s="15" t="s">
        <v>15</v>
      </c>
      <c r="O2285" s="10">
        <f>+Vendes[[#This Row],[Base Imposable]]</f>
        <v>0</v>
      </c>
    </row>
    <row r="2286" spans="1:15" ht="15" customHeight="1" x14ac:dyDescent="0.3">
      <c r="A2286" s="19"/>
      <c r="B2286" s="19"/>
      <c r="C2286" s="19"/>
      <c r="D2286" s="19"/>
      <c r="E2286" s="19"/>
      <c r="F2286" s="19"/>
      <c r="G2286" s="10">
        <f>+Vendes[[#This Row],[Base Imposable]]*Vendes[[#This Row],[% IVA]]</f>
        <v>0</v>
      </c>
      <c r="H2286" s="10">
        <f>-Vendes[[#This Row],[Base Imposable]]*Vendes[[#This Row],[% IRPF]]</f>
        <v>0</v>
      </c>
      <c r="I2286" s="10">
        <f>+Vendes[[#This Row],[Base Imposable]]+Vendes[[#This Row],[Quota IVA]]+Vendes[[#This Row],[IRPF]]</f>
        <v>0</v>
      </c>
      <c r="J2286" s="19"/>
      <c r="K2286" s="17">
        <f>+MONTH(Vendes[[#This Row],[Data Factura]])</f>
        <v>1</v>
      </c>
      <c r="L2286" s="17">
        <f>+YEAR(Vendes[[#This Row],[Data Factura]])</f>
        <v>1900</v>
      </c>
      <c r="M2286" s="18">
        <f>+Vendes[[#This Row],[Data Factura]]</f>
        <v>0</v>
      </c>
      <c r="N2286" s="15" t="s">
        <v>15</v>
      </c>
      <c r="O2286" s="10">
        <f>+Vendes[[#This Row],[Base Imposable]]</f>
        <v>0</v>
      </c>
    </row>
    <row r="2287" spans="1:15" ht="15" customHeight="1" x14ac:dyDescent="0.3">
      <c r="A2287" s="19"/>
      <c r="B2287" s="19"/>
      <c r="C2287" s="19"/>
      <c r="D2287" s="19"/>
      <c r="E2287" s="19"/>
      <c r="F2287" s="19"/>
      <c r="G2287" s="10">
        <f>+Vendes[[#This Row],[Base Imposable]]*Vendes[[#This Row],[% IVA]]</f>
        <v>0</v>
      </c>
      <c r="H2287" s="10">
        <f>-Vendes[[#This Row],[Base Imposable]]*Vendes[[#This Row],[% IRPF]]</f>
        <v>0</v>
      </c>
      <c r="I2287" s="10">
        <f>+Vendes[[#This Row],[Base Imposable]]+Vendes[[#This Row],[Quota IVA]]+Vendes[[#This Row],[IRPF]]</f>
        <v>0</v>
      </c>
      <c r="J2287" s="19"/>
      <c r="K2287" s="17">
        <f>+MONTH(Vendes[[#This Row],[Data Factura]])</f>
        <v>1</v>
      </c>
      <c r="L2287" s="17">
        <f>+YEAR(Vendes[[#This Row],[Data Factura]])</f>
        <v>1900</v>
      </c>
      <c r="M2287" s="18">
        <f>+Vendes[[#This Row],[Data Factura]]</f>
        <v>0</v>
      </c>
      <c r="N2287" s="15" t="s">
        <v>15</v>
      </c>
      <c r="O2287" s="10">
        <f>+Vendes[[#This Row],[Base Imposable]]</f>
        <v>0</v>
      </c>
    </row>
    <row r="2288" spans="1:15" ht="15" customHeight="1" x14ac:dyDescent="0.3">
      <c r="A2288" s="19"/>
      <c r="B2288" s="19"/>
      <c r="C2288" s="19"/>
      <c r="D2288" s="19"/>
      <c r="E2288" s="19"/>
      <c r="F2288" s="19"/>
      <c r="G2288" s="10">
        <f>+Vendes[[#This Row],[Base Imposable]]*Vendes[[#This Row],[% IVA]]</f>
        <v>0</v>
      </c>
      <c r="H2288" s="10">
        <f>-Vendes[[#This Row],[Base Imposable]]*Vendes[[#This Row],[% IRPF]]</f>
        <v>0</v>
      </c>
      <c r="I2288" s="10">
        <f>+Vendes[[#This Row],[Base Imposable]]+Vendes[[#This Row],[Quota IVA]]+Vendes[[#This Row],[IRPF]]</f>
        <v>0</v>
      </c>
      <c r="J2288" s="19"/>
      <c r="K2288" s="17">
        <f>+MONTH(Vendes[[#This Row],[Data Factura]])</f>
        <v>1</v>
      </c>
      <c r="L2288" s="17">
        <f>+YEAR(Vendes[[#This Row],[Data Factura]])</f>
        <v>1900</v>
      </c>
      <c r="M2288" s="18">
        <f>+Vendes[[#This Row],[Data Factura]]</f>
        <v>0</v>
      </c>
      <c r="N2288" s="15" t="s">
        <v>15</v>
      </c>
      <c r="O2288" s="10">
        <f>+Vendes[[#This Row],[Base Imposable]]</f>
        <v>0</v>
      </c>
    </row>
    <row r="2289" spans="1:15" ht="15" customHeight="1" x14ac:dyDescent="0.3">
      <c r="A2289" s="19"/>
      <c r="B2289" s="19"/>
      <c r="C2289" s="19"/>
      <c r="D2289" s="19"/>
      <c r="E2289" s="19"/>
      <c r="F2289" s="19"/>
      <c r="G2289" s="10">
        <f>+Vendes[[#This Row],[Base Imposable]]*Vendes[[#This Row],[% IVA]]</f>
        <v>0</v>
      </c>
      <c r="H2289" s="10">
        <f>-Vendes[[#This Row],[Base Imposable]]*Vendes[[#This Row],[% IRPF]]</f>
        <v>0</v>
      </c>
      <c r="I2289" s="10">
        <f>+Vendes[[#This Row],[Base Imposable]]+Vendes[[#This Row],[Quota IVA]]+Vendes[[#This Row],[IRPF]]</f>
        <v>0</v>
      </c>
      <c r="J2289" s="19"/>
      <c r="K2289" s="17">
        <f>+MONTH(Vendes[[#This Row],[Data Factura]])</f>
        <v>1</v>
      </c>
      <c r="L2289" s="17">
        <f>+YEAR(Vendes[[#This Row],[Data Factura]])</f>
        <v>1900</v>
      </c>
      <c r="M2289" s="18">
        <f>+Vendes[[#This Row],[Data Factura]]</f>
        <v>0</v>
      </c>
      <c r="N2289" s="15" t="s">
        <v>15</v>
      </c>
      <c r="O2289" s="10">
        <f>+Vendes[[#This Row],[Base Imposable]]</f>
        <v>0</v>
      </c>
    </row>
    <row r="2290" spans="1:15" ht="15" customHeight="1" x14ac:dyDescent="0.3">
      <c r="A2290" s="19"/>
      <c r="B2290" s="19"/>
      <c r="C2290" s="19"/>
      <c r="D2290" s="19"/>
      <c r="E2290" s="19"/>
      <c r="F2290" s="19"/>
      <c r="G2290" s="10">
        <f>+Vendes[[#This Row],[Base Imposable]]*Vendes[[#This Row],[% IVA]]</f>
        <v>0</v>
      </c>
      <c r="H2290" s="10">
        <f>-Vendes[[#This Row],[Base Imposable]]*Vendes[[#This Row],[% IRPF]]</f>
        <v>0</v>
      </c>
      <c r="I2290" s="10">
        <f>+Vendes[[#This Row],[Base Imposable]]+Vendes[[#This Row],[Quota IVA]]+Vendes[[#This Row],[IRPF]]</f>
        <v>0</v>
      </c>
      <c r="J2290" s="19"/>
      <c r="K2290" s="17">
        <f>+MONTH(Vendes[[#This Row],[Data Factura]])</f>
        <v>1</v>
      </c>
      <c r="L2290" s="17">
        <f>+YEAR(Vendes[[#This Row],[Data Factura]])</f>
        <v>1900</v>
      </c>
      <c r="M2290" s="18">
        <f>+Vendes[[#This Row],[Data Factura]]</f>
        <v>0</v>
      </c>
      <c r="N2290" s="15" t="s">
        <v>15</v>
      </c>
      <c r="O2290" s="10">
        <f>+Vendes[[#This Row],[Base Imposable]]</f>
        <v>0</v>
      </c>
    </row>
    <row r="2291" spans="1:15" ht="15" customHeight="1" x14ac:dyDescent="0.3">
      <c r="A2291" s="19"/>
      <c r="B2291" s="19"/>
      <c r="C2291" s="19"/>
      <c r="D2291" s="19"/>
      <c r="E2291" s="19"/>
      <c r="F2291" s="19"/>
      <c r="G2291" s="10">
        <f>+Vendes[[#This Row],[Base Imposable]]*Vendes[[#This Row],[% IVA]]</f>
        <v>0</v>
      </c>
      <c r="H2291" s="10">
        <f>-Vendes[[#This Row],[Base Imposable]]*Vendes[[#This Row],[% IRPF]]</f>
        <v>0</v>
      </c>
      <c r="I2291" s="10">
        <f>+Vendes[[#This Row],[Base Imposable]]+Vendes[[#This Row],[Quota IVA]]+Vendes[[#This Row],[IRPF]]</f>
        <v>0</v>
      </c>
      <c r="J2291" s="19"/>
      <c r="K2291" s="17">
        <f>+MONTH(Vendes[[#This Row],[Data Factura]])</f>
        <v>1</v>
      </c>
      <c r="L2291" s="17">
        <f>+YEAR(Vendes[[#This Row],[Data Factura]])</f>
        <v>1900</v>
      </c>
      <c r="M2291" s="18">
        <f>+Vendes[[#This Row],[Data Factura]]</f>
        <v>0</v>
      </c>
      <c r="N2291" s="15" t="s">
        <v>15</v>
      </c>
      <c r="O2291" s="10">
        <f>+Vendes[[#This Row],[Base Imposable]]</f>
        <v>0</v>
      </c>
    </row>
    <row r="2292" spans="1:15" ht="15" customHeight="1" x14ac:dyDescent="0.3">
      <c r="A2292" s="19"/>
      <c r="B2292" s="19"/>
      <c r="C2292" s="19"/>
      <c r="D2292" s="19"/>
      <c r="E2292" s="19"/>
      <c r="F2292" s="19"/>
      <c r="G2292" s="10">
        <f>+Vendes[[#This Row],[Base Imposable]]*Vendes[[#This Row],[% IVA]]</f>
        <v>0</v>
      </c>
      <c r="H2292" s="10">
        <f>-Vendes[[#This Row],[Base Imposable]]*Vendes[[#This Row],[% IRPF]]</f>
        <v>0</v>
      </c>
      <c r="I2292" s="10">
        <f>+Vendes[[#This Row],[Base Imposable]]+Vendes[[#This Row],[Quota IVA]]+Vendes[[#This Row],[IRPF]]</f>
        <v>0</v>
      </c>
      <c r="J2292" s="19"/>
      <c r="K2292" s="17">
        <f>+MONTH(Vendes[[#This Row],[Data Factura]])</f>
        <v>1</v>
      </c>
      <c r="L2292" s="17">
        <f>+YEAR(Vendes[[#This Row],[Data Factura]])</f>
        <v>1900</v>
      </c>
      <c r="M2292" s="18">
        <f>+Vendes[[#This Row],[Data Factura]]</f>
        <v>0</v>
      </c>
      <c r="N2292" s="15" t="s">
        <v>15</v>
      </c>
      <c r="O2292" s="10">
        <f>+Vendes[[#This Row],[Base Imposable]]</f>
        <v>0</v>
      </c>
    </row>
    <row r="2293" spans="1:15" ht="15" customHeight="1" x14ac:dyDescent="0.3">
      <c r="A2293" s="19"/>
      <c r="B2293" s="19"/>
      <c r="C2293" s="19"/>
      <c r="D2293" s="19"/>
      <c r="E2293" s="19"/>
      <c r="F2293" s="19"/>
      <c r="G2293" s="10">
        <f>+Vendes[[#This Row],[Base Imposable]]*Vendes[[#This Row],[% IVA]]</f>
        <v>0</v>
      </c>
      <c r="H2293" s="10">
        <f>-Vendes[[#This Row],[Base Imposable]]*Vendes[[#This Row],[% IRPF]]</f>
        <v>0</v>
      </c>
      <c r="I2293" s="10">
        <f>+Vendes[[#This Row],[Base Imposable]]+Vendes[[#This Row],[Quota IVA]]+Vendes[[#This Row],[IRPF]]</f>
        <v>0</v>
      </c>
      <c r="J2293" s="19"/>
      <c r="K2293" s="17">
        <f>+MONTH(Vendes[[#This Row],[Data Factura]])</f>
        <v>1</v>
      </c>
      <c r="L2293" s="17">
        <f>+YEAR(Vendes[[#This Row],[Data Factura]])</f>
        <v>1900</v>
      </c>
      <c r="M2293" s="18">
        <f>+Vendes[[#This Row],[Data Factura]]</f>
        <v>0</v>
      </c>
      <c r="N2293" s="15" t="s">
        <v>15</v>
      </c>
      <c r="O2293" s="10">
        <f>+Vendes[[#This Row],[Base Imposable]]</f>
        <v>0</v>
      </c>
    </row>
    <row r="2294" spans="1:15" ht="15" customHeight="1" x14ac:dyDescent="0.3">
      <c r="A2294" s="19"/>
      <c r="B2294" s="19"/>
      <c r="C2294" s="19"/>
      <c r="D2294" s="19"/>
      <c r="E2294" s="19"/>
      <c r="F2294" s="19"/>
      <c r="G2294" s="10">
        <f>+Vendes[[#This Row],[Base Imposable]]*Vendes[[#This Row],[% IVA]]</f>
        <v>0</v>
      </c>
      <c r="H2294" s="10">
        <f>-Vendes[[#This Row],[Base Imposable]]*Vendes[[#This Row],[% IRPF]]</f>
        <v>0</v>
      </c>
      <c r="I2294" s="10">
        <f>+Vendes[[#This Row],[Base Imposable]]+Vendes[[#This Row],[Quota IVA]]+Vendes[[#This Row],[IRPF]]</f>
        <v>0</v>
      </c>
      <c r="J2294" s="19"/>
      <c r="K2294" s="17">
        <f>+MONTH(Vendes[[#This Row],[Data Factura]])</f>
        <v>1</v>
      </c>
      <c r="L2294" s="17">
        <f>+YEAR(Vendes[[#This Row],[Data Factura]])</f>
        <v>1900</v>
      </c>
      <c r="M2294" s="18">
        <f>+Vendes[[#This Row],[Data Factura]]</f>
        <v>0</v>
      </c>
      <c r="N2294" s="15" t="s">
        <v>15</v>
      </c>
      <c r="O2294" s="10">
        <f>+Vendes[[#This Row],[Base Imposable]]</f>
        <v>0</v>
      </c>
    </row>
    <row r="2295" spans="1:15" ht="15" customHeight="1" x14ac:dyDescent="0.3">
      <c r="A2295" s="19"/>
      <c r="B2295" s="19"/>
      <c r="C2295" s="19"/>
      <c r="D2295" s="19"/>
      <c r="E2295" s="19"/>
      <c r="F2295" s="19"/>
      <c r="G2295" s="10">
        <f>+Vendes[[#This Row],[Base Imposable]]*Vendes[[#This Row],[% IVA]]</f>
        <v>0</v>
      </c>
      <c r="H2295" s="10">
        <f>-Vendes[[#This Row],[Base Imposable]]*Vendes[[#This Row],[% IRPF]]</f>
        <v>0</v>
      </c>
      <c r="I2295" s="10">
        <f>+Vendes[[#This Row],[Base Imposable]]+Vendes[[#This Row],[Quota IVA]]+Vendes[[#This Row],[IRPF]]</f>
        <v>0</v>
      </c>
      <c r="J2295" s="19"/>
      <c r="K2295" s="17">
        <f>+MONTH(Vendes[[#This Row],[Data Factura]])</f>
        <v>1</v>
      </c>
      <c r="L2295" s="17">
        <f>+YEAR(Vendes[[#This Row],[Data Factura]])</f>
        <v>1900</v>
      </c>
      <c r="M2295" s="18">
        <f>+Vendes[[#This Row],[Data Factura]]</f>
        <v>0</v>
      </c>
      <c r="N2295" s="15" t="s">
        <v>15</v>
      </c>
      <c r="O2295" s="10">
        <f>+Vendes[[#This Row],[Base Imposable]]</f>
        <v>0</v>
      </c>
    </row>
    <row r="2296" spans="1:15" ht="15" customHeight="1" x14ac:dyDescent="0.3">
      <c r="A2296" s="19"/>
      <c r="B2296" s="19"/>
      <c r="C2296" s="19"/>
      <c r="D2296" s="19"/>
      <c r="E2296" s="19"/>
      <c r="F2296" s="19"/>
      <c r="G2296" s="10">
        <f>+Vendes[[#This Row],[Base Imposable]]*Vendes[[#This Row],[% IVA]]</f>
        <v>0</v>
      </c>
      <c r="H2296" s="10">
        <f>-Vendes[[#This Row],[Base Imposable]]*Vendes[[#This Row],[% IRPF]]</f>
        <v>0</v>
      </c>
      <c r="I2296" s="10">
        <f>+Vendes[[#This Row],[Base Imposable]]+Vendes[[#This Row],[Quota IVA]]+Vendes[[#This Row],[IRPF]]</f>
        <v>0</v>
      </c>
      <c r="J2296" s="19"/>
      <c r="K2296" s="17">
        <f>+MONTH(Vendes[[#This Row],[Data Factura]])</f>
        <v>1</v>
      </c>
      <c r="L2296" s="17">
        <f>+YEAR(Vendes[[#This Row],[Data Factura]])</f>
        <v>1900</v>
      </c>
      <c r="M2296" s="18">
        <f>+Vendes[[#This Row],[Data Factura]]</f>
        <v>0</v>
      </c>
      <c r="N2296" s="15" t="s">
        <v>15</v>
      </c>
      <c r="O2296" s="10">
        <f>+Vendes[[#This Row],[Base Imposable]]</f>
        <v>0</v>
      </c>
    </row>
    <row r="2297" spans="1:15" ht="15" customHeight="1" x14ac:dyDescent="0.3">
      <c r="A2297" s="19"/>
      <c r="B2297" s="19"/>
      <c r="C2297" s="19"/>
      <c r="D2297" s="19"/>
      <c r="E2297" s="19"/>
      <c r="F2297" s="19"/>
      <c r="G2297" s="10">
        <f>+Vendes[[#This Row],[Base Imposable]]*Vendes[[#This Row],[% IVA]]</f>
        <v>0</v>
      </c>
      <c r="H2297" s="10">
        <f>-Vendes[[#This Row],[Base Imposable]]*Vendes[[#This Row],[% IRPF]]</f>
        <v>0</v>
      </c>
      <c r="I2297" s="10">
        <f>+Vendes[[#This Row],[Base Imposable]]+Vendes[[#This Row],[Quota IVA]]+Vendes[[#This Row],[IRPF]]</f>
        <v>0</v>
      </c>
      <c r="J2297" s="19"/>
      <c r="K2297" s="17">
        <f>+MONTH(Vendes[[#This Row],[Data Factura]])</f>
        <v>1</v>
      </c>
      <c r="L2297" s="17">
        <f>+YEAR(Vendes[[#This Row],[Data Factura]])</f>
        <v>1900</v>
      </c>
      <c r="M2297" s="18">
        <f>+Vendes[[#This Row],[Data Factura]]</f>
        <v>0</v>
      </c>
      <c r="N2297" s="15" t="s">
        <v>15</v>
      </c>
      <c r="O2297" s="10">
        <f>+Vendes[[#This Row],[Base Imposable]]</f>
        <v>0</v>
      </c>
    </row>
    <row r="2298" spans="1:15" ht="15" customHeight="1" x14ac:dyDescent="0.3">
      <c r="A2298" s="19"/>
      <c r="B2298" s="19"/>
      <c r="C2298" s="19"/>
      <c r="D2298" s="19"/>
      <c r="E2298" s="19"/>
      <c r="F2298" s="19"/>
      <c r="G2298" s="10">
        <f>+Vendes[[#This Row],[Base Imposable]]*Vendes[[#This Row],[% IVA]]</f>
        <v>0</v>
      </c>
      <c r="H2298" s="10">
        <f>-Vendes[[#This Row],[Base Imposable]]*Vendes[[#This Row],[% IRPF]]</f>
        <v>0</v>
      </c>
      <c r="I2298" s="10">
        <f>+Vendes[[#This Row],[Base Imposable]]+Vendes[[#This Row],[Quota IVA]]+Vendes[[#This Row],[IRPF]]</f>
        <v>0</v>
      </c>
      <c r="J2298" s="19"/>
      <c r="K2298" s="17">
        <f>+MONTH(Vendes[[#This Row],[Data Factura]])</f>
        <v>1</v>
      </c>
      <c r="L2298" s="17">
        <f>+YEAR(Vendes[[#This Row],[Data Factura]])</f>
        <v>1900</v>
      </c>
      <c r="M2298" s="18">
        <f>+Vendes[[#This Row],[Data Factura]]</f>
        <v>0</v>
      </c>
      <c r="N2298" s="15" t="s">
        <v>15</v>
      </c>
      <c r="O2298" s="10">
        <f>+Vendes[[#This Row],[Base Imposable]]</f>
        <v>0</v>
      </c>
    </row>
    <row r="2299" spans="1:15" ht="15" customHeight="1" x14ac:dyDescent="0.3">
      <c r="A2299" s="19"/>
      <c r="B2299" s="19"/>
      <c r="C2299" s="19"/>
      <c r="D2299" s="19"/>
      <c r="E2299" s="19"/>
      <c r="F2299" s="19"/>
      <c r="G2299" s="10">
        <f>+Vendes[[#This Row],[Base Imposable]]*Vendes[[#This Row],[% IVA]]</f>
        <v>0</v>
      </c>
      <c r="H2299" s="10">
        <f>-Vendes[[#This Row],[Base Imposable]]*Vendes[[#This Row],[% IRPF]]</f>
        <v>0</v>
      </c>
      <c r="I2299" s="10">
        <f>+Vendes[[#This Row],[Base Imposable]]+Vendes[[#This Row],[Quota IVA]]+Vendes[[#This Row],[IRPF]]</f>
        <v>0</v>
      </c>
      <c r="J2299" s="19"/>
      <c r="K2299" s="17">
        <f>+MONTH(Vendes[[#This Row],[Data Factura]])</f>
        <v>1</v>
      </c>
      <c r="L2299" s="17">
        <f>+YEAR(Vendes[[#This Row],[Data Factura]])</f>
        <v>1900</v>
      </c>
      <c r="M2299" s="18">
        <f>+Vendes[[#This Row],[Data Factura]]</f>
        <v>0</v>
      </c>
      <c r="N2299" s="15" t="s">
        <v>15</v>
      </c>
      <c r="O2299" s="10">
        <f>+Vendes[[#This Row],[Base Imposable]]</f>
        <v>0</v>
      </c>
    </row>
    <row r="2300" spans="1:15" ht="15" customHeight="1" x14ac:dyDescent="0.3">
      <c r="A2300" s="19"/>
      <c r="B2300" s="19"/>
      <c r="C2300" s="19"/>
      <c r="D2300" s="19"/>
      <c r="E2300" s="19"/>
      <c r="F2300" s="19"/>
      <c r="G2300" s="10">
        <f>+Vendes[[#This Row],[Base Imposable]]*Vendes[[#This Row],[% IVA]]</f>
        <v>0</v>
      </c>
      <c r="H2300" s="10">
        <f>-Vendes[[#This Row],[Base Imposable]]*Vendes[[#This Row],[% IRPF]]</f>
        <v>0</v>
      </c>
      <c r="I2300" s="10">
        <f>+Vendes[[#This Row],[Base Imposable]]+Vendes[[#This Row],[Quota IVA]]+Vendes[[#This Row],[IRPF]]</f>
        <v>0</v>
      </c>
      <c r="J2300" s="19"/>
      <c r="K2300" s="17">
        <f>+MONTH(Vendes[[#This Row],[Data Factura]])</f>
        <v>1</v>
      </c>
      <c r="L2300" s="17">
        <f>+YEAR(Vendes[[#This Row],[Data Factura]])</f>
        <v>1900</v>
      </c>
      <c r="M2300" s="18">
        <f>+Vendes[[#This Row],[Data Factura]]</f>
        <v>0</v>
      </c>
      <c r="N2300" s="15" t="s">
        <v>15</v>
      </c>
      <c r="O2300" s="10">
        <f>+Vendes[[#This Row],[Base Imposable]]</f>
        <v>0</v>
      </c>
    </row>
    <row r="2301" spans="1:15" ht="15" customHeight="1" x14ac:dyDescent="0.3">
      <c r="A2301" s="19"/>
      <c r="B2301" s="19"/>
      <c r="C2301" s="19"/>
      <c r="D2301" s="19"/>
      <c r="E2301" s="19"/>
      <c r="F2301" s="19"/>
      <c r="G2301" s="10">
        <f>+Vendes[[#This Row],[Base Imposable]]*Vendes[[#This Row],[% IVA]]</f>
        <v>0</v>
      </c>
      <c r="H2301" s="10">
        <f>-Vendes[[#This Row],[Base Imposable]]*Vendes[[#This Row],[% IRPF]]</f>
        <v>0</v>
      </c>
      <c r="I2301" s="10">
        <f>+Vendes[[#This Row],[Base Imposable]]+Vendes[[#This Row],[Quota IVA]]+Vendes[[#This Row],[IRPF]]</f>
        <v>0</v>
      </c>
      <c r="J2301" s="19"/>
      <c r="K2301" s="17">
        <f>+MONTH(Vendes[[#This Row],[Data Factura]])</f>
        <v>1</v>
      </c>
      <c r="L2301" s="17">
        <f>+YEAR(Vendes[[#This Row],[Data Factura]])</f>
        <v>1900</v>
      </c>
      <c r="M2301" s="18">
        <f>+Vendes[[#This Row],[Data Factura]]</f>
        <v>0</v>
      </c>
      <c r="N2301" s="15" t="s">
        <v>15</v>
      </c>
      <c r="O2301" s="10">
        <f>+Vendes[[#This Row],[Base Imposable]]</f>
        <v>0</v>
      </c>
    </row>
    <row r="2302" spans="1:15" ht="15" customHeight="1" x14ac:dyDescent="0.3">
      <c r="A2302" s="19"/>
      <c r="B2302" s="19"/>
      <c r="C2302" s="19"/>
      <c r="D2302" s="19"/>
      <c r="E2302" s="19"/>
      <c r="F2302" s="19"/>
      <c r="G2302" s="10">
        <f>+Vendes[[#This Row],[Base Imposable]]*Vendes[[#This Row],[% IVA]]</f>
        <v>0</v>
      </c>
      <c r="H2302" s="10">
        <f>-Vendes[[#This Row],[Base Imposable]]*Vendes[[#This Row],[% IRPF]]</f>
        <v>0</v>
      </c>
      <c r="I2302" s="10">
        <f>+Vendes[[#This Row],[Base Imposable]]+Vendes[[#This Row],[Quota IVA]]+Vendes[[#This Row],[IRPF]]</f>
        <v>0</v>
      </c>
      <c r="J2302" s="19"/>
      <c r="K2302" s="17">
        <f>+MONTH(Vendes[[#This Row],[Data Factura]])</f>
        <v>1</v>
      </c>
      <c r="L2302" s="17">
        <f>+YEAR(Vendes[[#This Row],[Data Factura]])</f>
        <v>1900</v>
      </c>
      <c r="M2302" s="18">
        <f>+Vendes[[#This Row],[Data Factura]]</f>
        <v>0</v>
      </c>
      <c r="N2302" s="15" t="s">
        <v>15</v>
      </c>
      <c r="O2302" s="10">
        <f>+Vendes[[#This Row],[Base Imposable]]</f>
        <v>0</v>
      </c>
    </row>
    <row r="2303" spans="1:15" ht="15" customHeight="1" x14ac:dyDescent="0.3">
      <c r="A2303" s="19"/>
      <c r="B2303" s="19"/>
      <c r="C2303" s="19"/>
      <c r="D2303" s="19"/>
      <c r="E2303" s="19"/>
      <c r="F2303" s="19"/>
      <c r="G2303" s="10">
        <f>+Vendes[[#This Row],[Base Imposable]]*Vendes[[#This Row],[% IVA]]</f>
        <v>0</v>
      </c>
      <c r="H2303" s="10">
        <f>-Vendes[[#This Row],[Base Imposable]]*Vendes[[#This Row],[% IRPF]]</f>
        <v>0</v>
      </c>
      <c r="I2303" s="10">
        <f>+Vendes[[#This Row],[Base Imposable]]+Vendes[[#This Row],[Quota IVA]]+Vendes[[#This Row],[IRPF]]</f>
        <v>0</v>
      </c>
      <c r="J2303" s="19"/>
      <c r="K2303" s="17">
        <f>+MONTH(Vendes[[#This Row],[Data Factura]])</f>
        <v>1</v>
      </c>
      <c r="L2303" s="17">
        <f>+YEAR(Vendes[[#This Row],[Data Factura]])</f>
        <v>1900</v>
      </c>
      <c r="M2303" s="18">
        <f>+Vendes[[#This Row],[Data Factura]]</f>
        <v>0</v>
      </c>
      <c r="N2303" s="15" t="s">
        <v>15</v>
      </c>
      <c r="O2303" s="10">
        <f>+Vendes[[#This Row],[Base Imposable]]</f>
        <v>0</v>
      </c>
    </row>
    <row r="2304" spans="1:15" ht="15" customHeight="1" x14ac:dyDescent="0.3">
      <c r="A2304" s="19"/>
      <c r="B2304" s="19"/>
      <c r="C2304" s="19"/>
      <c r="D2304" s="19"/>
      <c r="E2304" s="19"/>
      <c r="F2304" s="19"/>
      <c r="G2304" s="10">
        <f>+Vendes[[#This Row],[Base Imposable]]*Vendes[[#This Row],[% IVA]]</f>
        <v>0</v>
      </c>
      <c r="H2304" s="10">
        <f>-Vendes[[#This Row],[Base Imposable]]*Vendes[[#This Row],[% IRPF]]</f>
        <v>0</v>
      </c>
      <c r="I2304" s="10">
        <f>+Vendes[[#This Row],[Base Imposable]]+Vendes[[#This Row],[Quota IVA]]+Vendes[[#This Row],[IRPF]]</f>
        <v>0</v>
      </c>
      <c r="J2304" s="19"/>
      <c r="K2304" s="17">
        <f>+MONTH(Vendes[[#This Row],[Data Factura]])</f>
        <v>1</v>
      </c>
      <c r="L2304" s="17">
        <f>+YEAR(Vendes[[#This Row],[Data Factura]])</f>
        <v>1900</v>
      </c>
      <c r="M2304" s="18">
        <f>+Vendes[[#This Row],[Data Factura]]</f>
        <v>0</v>
      </c>
      <c r="N2304" s="15" t="s">
        <v>15</v>
      </c>
      <c r="O2304" s="10">
        <f>+Vendes[[#This Row],[Base Imposable]]</f>
        <v>0</v>
      </c>
    </row>
    <row r="2305" spans="1:15" ht="15" customHeight="1" x14ac:dyDescent="0.3">
      <c r="A2305" s="19"/>
      <c r="B2305" s="19"/>
      <c r="C2305" s="19"/>
      <c r="D2305" s="19"/>
      <c r="E2305" s="19"/>
      <c r="F2305" s="19"/>
      <c r="G2305" s="10">
        <f>+Vendes[[#This Row],[Base Imposable]]*Vendes[[#This Row],[% IVA]]</f>
        <v>0</v>
      </c>
      <c r="H2305" s="10">
        <f>-Vendes[[#This Row],[Base Imposable]]*Vendes[[#This Row],[% IRPF]]</f>
        <v>0</v>
      </c>
      <c r="I2305" s="10">
        <f>+Vendes[[#This Row],[Base Imposable]]+Vendes[[#This Row],[Quota IVA]]+Vendes[[#This Row],[IRPF]]</f>
        <v>0</v>
      </c>
      <c r="J2305" s="19"/>
      <c r="K2305" s="17">
        <f>+MONTH(Vendes[[#This Row],[Data Factura]])</f>
        <v>1</v>
      </c>
      <c r="L2305" s="17">
        <f>+YEAR(Vendes[[#This Row],[Data Factura]])</f>
        <v>1900</v>
      </c>
      <c r="M2305" s="18">
        <f>+Vendes[[#This Row],[Data Factura]]</f>
        <v>0</v>
      </c>
      <c r="N2305" s="15" t="s">
        <v>15</v>
      </c>
      <c r="O2305" s="10">
        <f>+Vendes[[#This Row],[Base Imposable]]</f>
        <v>0</v>
      </c>
    </row>
    <row r="2306" spans="1:15" ht="15" customHeight="1" x14ac:dyDescent="0.3">
      <c r="A2306" s="19"/>
      <c r="B2306" s="19"/>
      <c r="C2306" s="19"/>
      <c r="D2306" s="19"/>
      <c r="E2306" s="19"/>
      <c r="F2306" s="19"/>
      <c r="G2306" s="10">
        <f>+Vendes[[#This Row],[Base Imposable]]*Vendes[[#This Row],[% IVA]]</f>
        <v>0</v>
      </c>
      <c r="H2306" s="10">
        <f>-Vendes[[#This Row],[Base Imposable]]*Vendes[[#This Row],[% IRPF]]</f>
        <v>0</v>
      </c>
      <c r="I2306" s="10">
        <f>+Vendes[[#This Row],[Base Imposable]]+Vendes[[#This Row],[Quota IVA]]+Vendes[[#This Row],[IRPF]]</f>
        <v>0</v>
      </c>
      <c r="J2306" s="19"/>
      <c r="K2306" s="17">
        <f>+MONTH(Vendes[[#This Row],[Data Factura]])</f>
        <v>1</v>
      </c>
      <c r="L2306" s="17">
        <f>+YEAR(Vendes[[#This Row],[Data Factura]])</f>
        <v>1900</v>
      </c>
      <c r="M2306" s="18">
        <f>+Vendes[[#This Row],[Data Factura]]</f>
        <v>0</v>
      </c>
      <c r="N2306" s="15" t="s">
        <v>15</v>
      </c>
      <c r="O2306" s="10">
        <f>+Vendes[[#This Row],[Base Imposable]]</f>
        <v>0</v>
      </c>
    </row>
    <row r="2307" spans="1:15" ht="15" customHeight="1" x14ac:dyDescent="0.3">
      <c r="A2307" s="19"/>
      <c r="B2307" s="19"/>
      <c r="C2307" s="19"/>
      <c r="D2307" s="19"/>
      <c r="E2307" s="19"/>
      <c r="F2307" s="19"/>
      <c r="G2307" s="10">
        <f>+Vendes[[#This Row],[Base Imposable]]*Vendes[[#This Row],[% IVA]]</f>
        <v>0</v>
      </c>
      <c r="H2307" s="10">
        <f>-Vendes[[#This Row],[Base Imposable]]*Vendes[[#This Row],[% IRPF]]</f>
        <v>0</v>
      </c>
      <c r="I2307" s="10">
        <f>+Vendes[[#This Row],[Base Imposable]]+Vendes[[#This Row],[Quota IVA]]+Vendes[[#This Row],[IRPF]]</f>
        <v>0</v>
      </c>
      <c r="J2307" s="19"/>
      <c r="K2307" s="17">
        <f>+MONTH(Vendes[[#This Row],[Data Factura]])</f>
        <v>1</v>
      </c>
      <c r="L2307" s="17">
        <f>+YEAR(Vendes[[#This Row],[Data Factura]])</f>
        <v>1900</v>
      </c>
      <c r="M2307" s="18">
        <f>+Vendes[[#This Row],[Data Factura]]</f>
        <v>0</v>
      </c>
      <c r="N2307" s="15" t="s">
        <v>15</v>
      </c>
      <c r="O2307" s="10">
        <f>+Vendes[[#This Row],[Base Imposable]]</f>
        <v>0</v>
      </c>
    </row>
    <row r="2308" spans="1:15" ht="15" customHeight="1" x14ac:dyDescent="0.3">
      <c r="A2308" s="19"/>
      <c r="B2308" s="19"/>
      <c r="C2308" s="19"/>
      <c r="D2308" s="19"/>
      <c r="E2308" s="19"/>
      <c r="F2308" s="19"/>
      <c r="G2308" s="10">
        <f>+Vendes[[#This Row],[Base Imposable]]*Vendes[[#This Row],[% IVA]]</f>
        <v>0</v>
      </c>
      <c r="H2308" s="10">
        <f>-Vendes[[#This Row],[Base Imposable]]*Vendes[[#This Row],[% IRPF]]</f>
        <v>0</v>
      </c>
      <c r="I2308" s="10">
        <f>+Vendes[[#This Row],[Base Imposable]]+Vendes[[#This Row],[Quota IVA]]+Vendes[[#This Row],[IRPF]]</f>
        <v>0</v>
      </c>
      <c r="J2308" s="19"/>
      <c r="K2308" s="17">
        <f>+MONTH(Vendes[[#This Row],[Data Factura]])</f>
        <v>1</v>
      </c>
      <c r="L2308" s="17">
        <f>+YEAR(Vendes[[#This Row],[Data Factura]])</f>
        <v>1900</v>
      </c>
      <c r="M2308" s="18">
        <f>+Vendes[[#This Row],[Data Factura]]</f>
        <v>0</v>
      </c>
      <c r="N2308" s="15" t="s">
        <v>15</v>
      </c>
      <c r="O2308" s="10">
        <f>+Vendes[[#This Row],[Base Imposable]]</f>
        <v>0</v>
      </c>
    </row>
    <row r="2309" spans="1:15" ht="15" customHeight="1" x14ac:dyDescent="0.3">
      <c r="A2309" s="19"/>
      <c r="B2309" s="19"/>
      <c r="C2309" s="19"/>
      <c r="D2309" s="19"/>
      <c r="E2309" s="19"/>
      <c r="F2309" s="19"/>
      <c r="G2309" s="10">
        <f>+Vendes[[#This Row],[Base Imposable]]*Vendes[[#This Row],[% IVA]]</f>
        <v>0</v>
      </c>
      <c r="H2309" s="10">
        <f>-Vendes[[#This Row],[Base Imposable]]*Vendes[[#This Row],[% IRPF]]</f>
        <v>0</v>
      </c>
      <c r="I2309" s="10">
        <f>+Vendes[[#This Row],[Base Imposable]]+Vendes[[#This Row],[Quota IVA]]+Vendes[[#This Row],[IRPF]]</f>
        <v>0</v>
      </c>
      <c r="J2309" s="19"/>
      <c r="K2309" s="17">
        <f>+MONTH(Vendes[[#This Row],[Data Factura]])</f>
        <v>1</v>
      </c>
      <c r="L2309" s="17">
        <f>+YEAR(Vendes[[#This Row],[Data Factura]])</f>
        <v>1900</v>
      </c>
      <c r="M2309" s="18">
        <f>+Vendes[[#This Row],[Data Factura]]</f>
        <v>0</v>
      </c>
      <c r="N2309" s="15" t="s">
        <v>15</v>
      </c>
      <c r="O2309" s="10">
        <f>+Vendes[[#This Row],[Base Imposable]]</f>
        <v>0</v>
      </c>
    </row>
    <row r="2310" spans="1:15" ht="15" customHeight="1" x14ac:dyDescent="0.3">
      <c r="A2310" s="19"/>
      <c r="B2310" s="19"/>
      <c r="C2310" s="19"/>
      <c r="D2310" s="19"/>
      <c r="E2310" s="19"/>
      <c r="F2310" s="19"/>
      <c r="G2310" s="10">
        <f>+Vendes[[#This Row],[Base Imposable]]*Vendes[[#This Row],[% IVA]]</f>
        <v>0</v>
      </c>
      <c r="H2310" s="10">
        <f>-Vendes[[#This Row],[Base Imposable]]*Vendes[[#This Row],[% IRPF]]</f>
        <v>0</v>
      </c>
      <c r="I2310" s="10">
        <f>+Vendes[[#This Row],[Base Imposable]]+Vendes[[#This Row],[Quota IVA]]+Vendes[[#This Row],[IRPF]]</f>
        <v>0</v>
      </c>
      <c r="J2310" s="19"/>
      <c r="K2310" s="17">
        <f>+MONTH(Vendes[[#This Row],[Data Factura]])</f>
        <v>1</v>
      </c>
      <c r="L2310" s="17">
        <f>+YEAR(Vendes[[#This Row],[Data Factura]])</f>
        <v>1900</v>
      </c>
      <c r="M2310" s="18">
        <f>+Vendes[[#This Row],[Data Factura]]</f>
        <v>0</v>
      </c>
      <c r="N2310" s="15" t="s">
        <v>15</v>
      </c>
      <c r="O2310" s="10">
        <f>+Vendes[[#This Row],[Base Imposable]]</f>
        <v>0</v>
      </c>
    </row>
    <row r="2311" spans="1:15" ht="15" customHeight="1" x14ac:dyDescent="0.3">
      <c r="A2311" s="19"/>
      <c r="B2311" s="19"/>
      <c r="C2311" s="19"/>
      <c r="D2311" s="19"/>
      <c r="E2311" s="19"/>
      <c r="F2311" s="19"/>
      <c r="G2311" s="10">
        <f>+Vendes[[#This Row],[Base Imposable]]*Vendes[[#This Row],[% IVA]]</f>
        <v>0</v>
      </c>
      <c r="H2311" s="10">
        <f>-Vendes[[#This Row],[Base Imposable]]*Vendes[[#This Row],[% IRPF]]</f>
        <v>0</v>
      </c>
      <c r="I2311" s="10">
        <f>+Vendes[[#This Row],[Base Imposable]]+Vendes[[#This Row],[Quota IVA]]+Vendes[[#This Row],[IRPF]]</f>
        <v>0</v>
      </c>
      <c r="J2311" s="19"/>
      <c r="K2311" s="17">
        <f>+MONTH(Vendes[[#This Row],[Data Factura]])</f>
        <v>1</v>
      </c>
      <c r="L2311" s="17">
        <f>+YEAR(Vendes[[#This Row],[Data Factura]])</f>
        <v>1900</v>
      </c>
      <c r="M2311" s="18">
        <f>+Vendes[[#This Row],[Data Factura]]</f>
        <v>0</v>
      </c>
      <c r="N2311" s="15" t="s">
        <v>15</v>
      </c>
      <c r="O2311" s="10">
        <f>+Vendes[[#This Row],[Base Imposable]]</f>
        <v>0</v>
      </c>
    </row>
    <row r="2312" spans="1:15" ht="15" customHeight="1" x14ac:dyDescent="0.3">
      <c r="A2312" s="19"/>
      <c r="B2312" s="19"/>
      <c r="C2312" s="19"/>
      <c r="D2312" s="19"/>
      <c r="E2312" s="19"/>
      <c r="F2312" s="19"/>
      <c r="G2312" s="10">
        <f>+Vendes[[#This Row],[Base Imposable]]*Vendes[[#This Row],[% IVA]]</f>
        <v>0</v>
      </c>
      <c r="H2312" s="10">
        <f>-Vendes[[#This Row],[Base Imposable]]*Vendes[[#This Row],[% IRPF]]</f>
        <v>0</v>
      </c>
      <c r="I2312" s="10">
        <f>+Vendes[[#This Row],[Base Imposable]]+Vendes[[#This Row],[Quota IVA]]+Vendes[[#This Row],[IRPF]]</f>
        <v>0</v>
      </c>
      <c r="J2312" s="19"/>
      <c r="K2312" s="17">
        <f>+MONTH(Vendes[[#This Row],[Data Factura]])</f>
        <v>1</v>
      </c>
      <c r="L2312" s="17">
        <f>+YEAR(Vendes[[#This Row],[Data Factura]])</f>
        <v>1900</v>
      </c>
      <c r="M2312" s="18">
        <f>+Vendes[[#This Row],[Data Factura]]</f>
        <v>0</v>
      </c>
      <c r="N2312" s="15" t="s">
        <v>15</v>
      </c>
      <c r="O2312" s="10">
        <f>+Vendes[[#This Row],[Base Imposable]]</f>
        <v>0</v>
      </c>
    </row>
    <row r="2313" spans="1:15" ht="15" customHeight="1" x14ac:dyDescent="0.3">
      <c r="A2313" s="19"/>
      <c r="B2313" s="19"/>
      <c r="C2313" s="19"/>
      <c r="D2313" s="19"/>
      <c r="E2313" s="19"/>
      <c r="F2313" s="19"/>
      <c r="G2313" s="10">
        <f>+Vendes[[#This Row],[Base Imposable]]*Vendes[[#This Row],[% IVA]]</f>
        <v>0</v>
      </c>
      <c r="H2313" s="10">
        <f>-Vendes[[#This Row],[Base Imposable]]*Vendes[[#This Row],[% IRPF]]</f>
        <v>0</v>
      </c>
      <c r="I2313" s="10">
        <f>+Vendes[[#This Row],[Base Imposable]]+Vendes[[#This Row],[Quota IVA]]+Vendes[[#This Row],[IRPF]]</f>
        <v>0</v>
      </c>
      <c r="J2313" s="19"/>
      <c r="K2313" s="17">
        <f>+MONTH(Vendes[[#This Row],[Data Factura]])</f>
        <v>1</v>
      </c>
      <c r="L2313" s="17">
        <f>+YEAR(Vendes[[#This Row],[Data Factura]])</f>
        <v>1900</v>
      </c>
      <c r="M2313" s="18">
        <f>+Vendes[[#This Row],[Data Factura]]</f>
        <v>0</v>
      </c>
      <c r="N2313" s="15" t="s">
        <v>15</v>
      </c>
      <c r="O2313" s="10">
        <f>+Vendes[[#This Row],[Base Imposable]]</f>
        <v>0</v>
      </c>
    </row>
    <row r="2314" spans="1:15" ht="15" customHeight="1" x14ac:dyDescent="0.3">
      <c r="A2314" s="19"/>
      <c r="B2314" s="19"/>
      <c r="C2314" s="19"/>
      <c r="D2314" s="19"/>
      <c r="E2314" s="19"/>
      <c r="F2314" s="19"/>
      <c r="G2314" s="10">
        <f>+Vendes[[#This Row],[Base Imposable]]*Vendes[[#This Row],[% IVA]]</f>
        <v>0</v>
      </c>
      <c r="H2314" s="10">
        <f>-Vendes[[#This Row],[Base Imposable]]*Vendes[[#This Row],[% IRPF]]</f>
        <v>0</v>
      </c>
      <c r="I2314" s="10">
        <f>+Vendes[[#This Row],[Base Imposable]]+Vendes[[#This Row],[Quota IVA]]+Vendes[[#This Row],[IRPF]]</f>
        <v>0</v>
      </c>
      <c r="J2314" s="19"/>
      <c r="K2314" s="17">
        <f>+MONTH(Vendes[[#This Row],[Data Factura]])</f>
        <v>1</v>
      </c>
      <c r="L2314" s="17">
        <f>+YEAR(Vendes[[#This Row],[Data Factura]])</f>
        <v>1900</v>
      </c>
      <c r="M2314" s="18">
        <f>+Vendes[[#This Row],[Data Factura]]</f>
        <v>0</v>
      </c>
      <c r="N2314" s="15" t="s">
        <v>15</v>
      </c>
      <c r="O2314" s="10">
        <f>+Vendes[[#This Row],[Base Imposable]]</f>
        <v>0</v>
      </c>
    </row>
    <row r="2315" spans="1:15" ht="15" customHeight="1" x14ac:dyDescent="0.3">
      <c r="A2315" s="19"/>
      <c r="B2315" s="19"/>
      <c r="C2315" s="19"/>
      <c r="D2315" s="19"/>
      <c r="E2315" s="19"/>
      <c r="F2315" s="19"/>
      <c r="G2315" s="10">
        <f>+Vendes[[#This Row],[Base Imposable]]*Vendes[[#This Row],[% IVA]]</f>
        <v>0</v>
      </c>
      <c r="H2315" s="10">
        <f>-Vendes[[#This Row],[Base Imposable]]*Vendes[[#This Row],[% IRPF]]</f>
        <v>0</v>
      </c>
      <c r="I2315" s="10">
        <f>+Vendes[[#This Row],[Base Imposable]]+Vendes[[#This Row],[Quota IVA]]+Vendes[[#This Row],[IRPF]]</f>
        <v>0</v>
      </c>
      <c r="J2315" s="19"/>
      <c r="K2315" s="17">
        <f>+MONTH(Vendes[[#This Row],[Data Factura]])</f>
        <v>1</v>
      </c>
      <c r="L2315" s="17">
        <f>+YEAR(Vendes[[#This Row],[Data Factura]])</f>
        <v>1900</v>
      </c>
      <c r="M2315" s="18">
        <f>+Vendes[[#This Row],[Data Factura]]</f>
        <v>0</v>
      </c>
      <c r="N2315" s="15" t="s">
        <v>15</v>
      </c>
      <c r="O2315" s="10">
        <f>+Vendes[[#This Row],[Base Imposable]]</f>
        <v>0</v>
      </c>
    </row>
    <row r="2316" spans="1:15" ht="15" customHeight="1" x14ac:dyDescent="0.3">
      <c r="A2316" s="19"/>
      <c r="B2316" s="19"/>
      <c r="C2316" s="19"/>
      <c r="D2316" s="19"/>
      <c r="E2316" s="19"/>
      <c r="F2316" s="19"/>
      <c r="G2316" s="10">
        <f>+Vendes[[#This Row],[Base Imposable]]*Vendes[[#This Row],[% IVA]]</f>
        <v>0</v>
      </c>
      <c r="H2316" s="10">
        <f>-Vendes[[#This Row],[Base Imposable]]*Vendes[[#This Row],[% IRPF]]</f>
        <v>0</v>
      </c>
      <c r="I2316" s="10">
        <f>+Vendes[[#This Row],[Base Imposable]]+Vendes[[#This Row],[Quota IVA]]+Vendes[[#This Row],[IRPF]]</f>
        <v>0</v>
      </c>
      <c r="J2316" s="19"/>
      <c r="K2316" s="17">
        <f>+MONTH(Vendes[[#This Row],[Data Factura]])</f>
        <v>1</v>
      </c>
      <c r="L2316" s="17">
        <f>+YEAR(Vendes[[#This Row],[Data Factura]])</f>
        <v>1900</v>
      </c>
      <c r="M2316" s="18">
        <f>+Vendes[[#This Row],[Data Factura]]</f>
        <v>0</v>
      </c>
      <c r="N2316" s="15" t="s">
        <v>15</v>
      </c>
      <c r="O2316" s="10">
        <f>+Vendes[[#This Row],[Base Imposable]]</f>
        <v>0</v>
      </c>
    </row>
    <row r="2317" spans="1:15" ht="15" customHeight="1" x14ac:dyDescent="0.3">
      <c r="A2317" s="19"/>
      <c r="B2317" s="19"/>
      <c r="C2317" s="19"/>
      <c r="D2317" s="19"/>
      <c r="E2317" s="19"/>
      <c r="F2317" s="19"/>
      <c r="G2317" s="10">
        <f>+Vendes[[#This Row],[Base Imposable]]*Vendes[[#This Row],[% IVA]]</f>
        <v>0</v>
      </c>
      <c r="H2317" s="10">
        <f>-Vendes[[#This Row],[Base Imposable]]*Vendes[[#This Row],[% IRPF]]</f>
        <v>0</v>
      </c>
      <c r="I2317" s="10">
        <f>+Vendes[[#This Row],[Base Imposable]]+Vendes[[#This Row],[Quota IVA]]+Vendes[[#This Row],[IRPF]]</f>
        <v>0</v>
      </c>
      <c r="J2317" s="19"/>
      <c r="K2317" s="17">
        <f>+MONTH(Vendes[[#This Row],[Data Factura]])</f>
        <v>1</v>
      </c>
      <c r="L2317" s="17">
        <f>+YEAR(Vendes[[#This Row],[Data Factura]])</f>
        <v>1900</v>
      </c>
      <c r="M2317" s="18">
        <f>+Vendes[[#This Row],[Data Factura]]</f>
        <v>0</v>
      </c>
      <c r="N2317" s="15" t="s">
        <v>15</v>
      </c>
      <c r="O2317" s="10">
        <f>+Vendes[[#This Row],[Base Imposable]]</f>
        <v>0</v>
      </c>
    </row>
    <row r="2318" spans="1:15" ht="15" customHeight="1" x14ac:dyDescent="0.3">
      <c r="A2318" s="19"/>
      <c r="B2318" s="19"/>
      <c r="C2318" s="19"/>
      <c r="D2318" s="19"/>
      <c r="E2318" s="19"/>
      <c r="F2318" s="19"/>
      <c r="G2318" s="10">
        <f>+Vendes[[#This Row],[Base Imposable]]*Vendes[[#This Row],[% IVA]]</f>
        <v>0</v>
      </c>
      <c r="H2318" s="10">
        <f>-Vendes[[#This Row],[Base Imposable]]*Vendes[[#This Row],[% IRPF]]</f>
        <v>0</v>
      </c>
      <c r="I2318" s="10">
        <f>+Vendes[[#This Row],[Base Imposable]]+Vendes[[#This Row],[Quota IVA]]+Vendes[[#This Row],[IRPF]]</f>
        <v>0</v>
      </c>
      <c r="J2318" s="19"/>
      <c r="K2318" s="17">
        <f>+MONTH(Vendes[[#This Row],[Data Factura]])</f>
        <v>1</v>
      </c>
      <c r="L2318" s="17">
        <f>+YEAR(Vendes[[#This Row],[Data Factura]])</f>
        <v>1900</v>
      </c>
      <c r="M2318" s="18">
        <f>+Vendes[[#This Row],[Data Factura]]</f>
        <v>0</v>
      </c>
      <c r="N2318" s="15" t="s">
        <v>15</v>
      </c>
      <c r="O2318" s="10">
        <f>+Vendes[[#This Row],[Base Imposable]]</f>
        <v>0</v>
      </c>
    </row>
    <row r="2319" spans="1:15" ht="15" customHeight="1" x14ac:dyDescent="0.3">
      <c r="A2319" s="19"/>
      <c r="B2319" s="19"/>
      <c r="C2319" s="19"/>
      <c r="D2319" s="19"/>
      <c r="E2319" s="19"/>
      <c r="F2319" s="19"/>
      <c r="G2319" s="10">
        <f>+Vendes[[#This Row],[Base Imposable]]*Vendes[[#This Row],[% IVA]]</f>
        <v>0</v>
      </c>
      <c r="H2319" s="10">
        <f>-Vendes[[#This Row],[Base Imposable]]*Vendes[[#This Row],[% IRPF]]</f>
        <v>0</v>
      </c>
      <c r="I2319" s="10">
        <f>+Vendes[[#This Row],[Base Imposable]]+Vendes[[#This Row],[Quota IVA]]+Vendes[[#This Row],[IRPF]]</f>
        <v>0</v>
      </c>
      <c r="J2319" s="19"/>
      <c r="K2319" s="17">
        <f>+MONTH(Vendes[[#This Row],[Data Factura]])</f>
        <v>1</v>
      </c>
      <c r="L2319" s="17">
        <f>+YEAR(Vendes[[#This Row],[Data Factura]])</f>
        <v>1900</v>
      </c>
      <c r="M2319" s="18">
        <f>+Vendes[[#This Row],[Data Factura]]</f>
        <v>0</v>
      </c>
      <c r="N2319" s="15" t="s">
        <v>15</v>
      </c>
      <c r="O2319" s="10">
        <f>+Vendes[[#This Row],[Base Imposable]]</f>
        <v>0</v>
      </c>
    </row>
    <row r="2320" spans="1:15" ht="15" customHeight="1" x14ac:dyDescent="0.3">
      <c r="A2320" s="19"/>
      <c r="B2320" s="19"/>
      <c r="C2320" s="19"/>
      <c r="D2320" s="19"/>
      <c r="E2320" s="19"/>
      <c r="F2320" s="19"/>
      <c r="G2320" s="10">
        <f>+Vendes[[#This Row],[Base Imposable]]*Vendes[[#This Row],[% IVA]]</f>
        <v>0</v>
      </c>
      <c r="H2320" s="10">
        <f>-Vendes[[#This Row],[Base Imposable]]*Vendes[[#This Row],[% IRPF]]</f>
        <v>0</v>
      </c>
      <c r="I2320" s="10">
        <f>+Vendes[[#This Row],[Base Imposable]]+Vendes[[#This Row],[Quota IVA]]+Vendes[[#This Row],[IRPF]]</f>
        <v>0</v>
      </c>
      <c r="J2320" s="19"/>
      <c r="K2320" s="17">
        <f>+MONTH(Vendes[[#This Row],[Data Factura]])</f>
        <v>1</v>
      </c>
      <c r="L2320" s="17">
        <f>+YEAR(Vendes[[#This Row],[Data Factura]])</f>
        <v>1900</v>
      </c>
      <c r="M2320" s="18">
        <f>+Vendes[[#This Row],[Data Factura]]</f>
        <v>0</v>
      </c>
      <c r="N2320" s="15" t="s">
        <v>15</v>
      </c>
      <c r="O2320" s="10">
        <f>+Vendes[[#This Row],[Base Imposable]]</f>
        <v>0</v>
      </c>
    </row>
    <row r="2321" spans="1:15" ht="15" customHeight="1" x14ac:dyDescent="0.3">
      <c r="A2321" s="19"/>
      <c r="B2321" s="19"/>
      <c r="C2321" s="19"/>
      <c r="D2321" s="19"/>
      <c r="E2321" s="19"/>
      <c r="F2321" s="19"/>
      <c r="G2321" s="10">
        <f>+Vendes[[#This Row],[Base Imposable]]*Vendes[[#This Row],[% IVA]]</f>
        <v>0</v>
      </c>
      <c r="H2321" s="10">
        <f>-Vendes[[#This Row],[Base Imposable]]*Vendes[[#This Row],[% IRPF]]</f>
        <v>0</v>
      </c>
      <c r="I2321" s="10">
        <f>+Vendes[[#This Row],[Base Imposable]]+Vendes[[#This Row],[Quota IVA]]+Vendes[[#This Row],[IRPF]]</f>
        <v>0</v>
      </c>
      <c r="J2321" s="19"/>
      <c r="K2321" s="17">
        <f>+MONTH(Vendes[[#This Row],[Data Factura]])</f>
        <v>1</v>
      </c>
      <c r="L2321" s="17">
        <f>+YEAR(Vendes[[#This Row],[Data Factura]])</f>
        <v>1900</v>
      </c>
      <c r="M2321" s="18">
        <f>+Vendes[[#This Row],[Data Factura]]</f>
        <v>0</v>
      </c>
      <c r="N2321" s="15" t="s">
        <v>15</v>
      </c>
      <c r="O2321" s="10">
        <f>+Vendes[[#This Row],[Base Imposable]]</f>
        <v>0</v>
      </c>
    </row>
    <row r="2322" spans="1:15" ht="15" customHeight="1" x14ac:dyDescent="0.3">
      <c r="A2322" s="19"/>
      <c r="B2322" s="19"/>
      <c r="C2322" s="19"/>
      <c r="D2322" s="19"/>
      <c r="E2322" s="19"/>
      <c r="F2322" s="19"/>
      <c r="G2322" s="10">
        <f>+Vendes[[#This Row],[Base Imposable]]*Vendes[[#This Row],[% IVA]]</f>
        <v>0</v>
      </c>
      <c r="H2322" s="10">
        <f>-Vendes[[#This Row],[Base Imposable]]*Vendes[[#This Row],[% IRPF]]</f>
        <v>0</v>
      </c>
      <c r="I2322" s="10">
        <f>+Vendes[[#This Row],[Base Imposable]]+Vendes[[#This Row],[Quota IVA]]+Vendes[[#This Row],[IRPF]]</f>
        <v>0</v>
      </c>
      <c r="J2322" s="19"/>
      <c r="K2322" s="17">
        <f>+MONTH(Vendes[[#This Row],[Data Factura]])</f>
        <v>1</v>
      </c>
      <c r="L2322" s="17">
        <f>+YEAR(Vendes[[#This Row],[Data Factura]])</f>
        <v>1900</v>
      </c>
      <c r="M2322" s="18">
        <f>+Vendes[[#This Row],[Data Factura]]</f>
        <v>0</v>
      </c>
      <c r="N2322" s="15" t="s">
        <v>15</v>
      </c>
      <c r="O2322" s="10">
        <f>+Vendes[[#This Row],[Base Imposable]]</f>
        <v>0</v>
      </c>
    </row>
    <row r="2323" spans="1:15" ht="15" customHeight="1" x14ac:dyDescent="0.3">
      <c r="A2323" s="19"/>
      <c r="B2323" s="19"/>
      <c r="C2323" s="19"/>
      <c r="D2323" s="19"/>
      <c r="E2323" s="19"/>
      <c r="F2323" s="19"/>
      <c r="G2323" s="10">
        <f>+Vendes[[#This Row],[Base Imposable]]*Vendes[[#This Row],[% IVA]]</f>
        <v>0</v>
      </c>
      <c r="H2323" s="10">
        <f>-Vendes[[#This Row],[Base Imposable]]*Vendes[[#This Row],[% IRPF]]</f>
        <v>0</v>
      </c>
      <c r="I2323" s="10">
        <f>+Vendes[[#This Row],[Base Imposable]]+Vendes[[#This Row],[Quota IVA]]+Vendes[[#This Row],[IRPF]]</f>
        <v>0</v>
      </c>
      <c r="J2323" s="19"/>
      <c r="K2323" s="17">
        <f>+MONTH(Vendes[[#This Row],[Data Factura]])</f>
        <v>1</v>
      </c>
      <c r="L2323" s="17">
        <f>+YEAR(Vendes[[#This Row],[Data Factura]])</f>
        <v>1900</v>
      </c>
      <c r="M2323" s="18">
        <f>+Vendes[[#This Row],[Data Factura]]</f>
        <v>0</v>
      </c>
      <c r="N2323" s="15" t="s">
        <v>15</v>
      </c>
      <c r="O2323" s="10">
        <f>+Vendes[[#This Row],[Base Imposable]]</f>
        <v>0</v>
      </c>
    </row>
    <row r="2324" spans="1:15" ht="15" customHeight="1" x14ac:dyDescent="0.3">
      <c r="A2324" s="19"/>
      <c r="B2324" s="19"/>
      <c r="C2324" s="19"/>
      <c r="D2324" s="19"/>
      <c r="E2324" s="19"/>
      <c r="F2324" s="19"/>
      <c r="G2324" s="10">
        <f>+Vendes[[#This Row],[Base Imposable]]*Vendes[[#This Row],[% IVA]]</f>
        <v>0</v>
      </c>
      <c r="H2324" s="10">
        <f>-Vendes[[#This Row],[Base Imposable]]*Vendes[[#This Row],[% IRPF]]</f>
        <v>0</v>
      </c>
      <c r="I2324" s="10">
        <f>+Vendes[[#This Row],[Base Imposable]]+Vendes[[#This Row],[Quota IVA]]+Vendes[[#This Row],[IRPF]]</f>
        <v>0</v>
      </c>
      <c r="J2324" s="19"/>
      <c r="K2324" s="17">
        <f>+MONTH(Vendes[[#This Row],[Data Factura]])</f>
        <v>1</v>
      </c>
      <c r="L2324" s="17">
        <f>+YEAR(Vendes[[#This Row],[Data Factura]])</f>
        <v>1900</v>
      </c>
      <c r="M2324" s="18">
        <f>+Vendes[[#This Row],[Data Factura]]</f>
        <v>0</v>
      </c>
      <c r="N2324" s="15" t="s">
        <v>15</v>
      </c>
      <c r="O2324" s="10">
        <f>+Vendes[[#This Row],[Base Imposable]]</f>
        <v>0</v>
      </c>
    </row>
    <row r="2325" spans="1:15" ht="15" customHeight="1" x14ac:dyDescent="0.3">
      <c r="A2325" s="19"/>
      <c r="B2325" s="19"/>
      <c r="C2325" s="19"/>
      <c r="D2325" s="19"/>
      <c r="E2325" s="19"/>
      <c r="F2325" s="19"/>
      <c r="G2325" s="10">
        <f>+Vendes[[#This Row],[Base Imposable]]*Vendes[[#This Row],[% IVA]]</f>
        <v>0</v>
      </c>
      <c r="H2325" s="10">
        <f>-Vendes[[#This Row],[Base Imposable]]*Vendes[[#This Row],[% IRPF]]</f>
        <v>0</v>
      </c>
      <c r="I2325" s="10">
        <f>+Vendes[[#This Row],[Base Imposable]]+Vendes[[#This Row],[Quota IVA]]+Vendes[[#This Row],[IRPF]]</f>
        <v>0</v>
      </c>
      <c r="J2325" s="19"/>
      <c r="K2325" s="17">
        <f>+MONTH(Vendes[[#This Row],[Data Factura]])</f>
        <v>1</v>
      </c>
      <c r="L2325" s="17">
        <f>+YEAR(Vendes[[#This Row],[Data Factura]])</f>
        <v>1900</v>
      </c>
      <c r="M2325" s="18">
        <f>+Vendes[[#This Row],[Data Factura]]</f>
        <v>0</v>
      </c>
      <c r="N2325" s="15" t="s">
        <v>15</v>
      </c>
      <c r="O2325" s="10">
        <f>+Vendes[[#This Row],[Base Imposable]]</f>
        <v>0</v>
      </c>
    </row>
    <row r="2326" spans="1:15" ht="15" customHeight="1" x14ac:dyDescent="0.3">
      <c r="A2326" s="19"/>
      <c r="B2326" s="19"/>
      <c r="C2326" s="19"/>
      <c r="D2326" s="19"/>
      <c r="E2326" s="19"/>
      <c r="F2326" s="19"/>
      <c r="G2326" s="10">
        <f>+Vendes[[#This Row],[Base Imposable]]*Vendes[[#This Row],[% IVA]]</f>
        <v>0</v>
      </c>
      <c r="H2326" s="10">
        <f>-Vendes[[#This Row],[Base Imposable]]*Vendes[[#This Row],[% IRPF]]</f>
        <v>0</v>
      </c>
      <c r="I2326" s="10">
        <f>+Vendes[[#This Row],[Base Imposable]]+Vendes[[#This Row],[Quota IVA]]+Vendes[[#This Row],[IRPF]]</f>
        <v>0</v>
      </c>
      <c r="J2326" s="19"/>
      <c r="K2326" s="17">
        <f>+MONTH(Vendes[[#This Row],[Data Factura]])</f>
        <v>1</v>
      </c>
      <c r="L2326" s="17">
        <f>+YEAR(Vendes[[#This Row],[Data Factura]])</f>
        <v>1900</v>
      </c>
      <c r="M2326" s="18">
        <f>+Vendes[[#This Row],[Data Factura]]</f>
        <v>0</v>
      </c>
      <c r="N2326" s="15" t="s">
        <v>15</v>
      </c>
      <c r="O2326" s="10">
        <f>+Vendes[[#This Row],[Base Imposable]]</f>
        <v>0</v>
      </c>
    </row>
    <row r="2327" spans="1:15" ht="15" customHeight="1" x14ac:dyDescent="0.3">
      <c r="A2327" s="19"/>
      <c r="B2327" s="19"/>
      <c r="C2327" s="19"/>
      <c r="D2327" s="19"/>
      <c r="E2327" s="19"/>
      <c r="F2327" s="19"/>
      <c r="G2327" s="10">
        <f>+Vendes[[#This Row],[Base Imposable]]*Vendes[[#This Row],[% IVA]]</f>
        <v>0</v>
      </c>
      <c r="H2327" s="10">
        <f>-Vendes[[#This Row],[Base Imposable]]*Vendes[[#This Row],[% IRPF]]</f>
        <v>0</v>
      </c>
      <c r="I2327" s="10">
        <f>+Vendes[[#This Row],[Base Imposable]]+Vendes[[#This Row],[Quota IVA]]+Vendes[[#This Row],[IRPF]]</f>
        <v>0</v>
      </c>
      <c r="J2327" s="19"/>
      <c r="K2327" s="17">
        <f>+MONTH(Vendes[[#This Row],[Data Factura]])</f>
        <v>1</v>
      </c>
      <c r="L2327" s="17">
        <f>+YEAR(Vendes[[#This Row],[Data Factura]])</f>
        <v>1900</v>
      </c>
      <c r="M2327" s="18">
        <f>+Vendes[[#This Row],[Data Factura]]</f>
        <v>0</v>
      </c>
      <c r="N2327" s="15" t="s">
        <v>15</v>
      </c>
      <c r="O2327" s="10">
        <f>+Vendes[[#This Row],[Base Imposable]]</f>
        <v>0</v>
      </c>
    </row>
    <row r="2328" spans="1:15" ht="15" customHeight="1" x14ac:dyDescent="0.3">
      <c r="A2328" s="19"/>
      <c r="B2328" s="19"/>
      <c r="C2328" s="19"/>
      <c r="D2328" s="19"/>
      <c r="E2328" s="19"/>
      <c r="F2328" s="19"/>
      <c r="G2328" s="10">
        <f>+Vendes[[#This Row],[Base Imposable]]*Vendes[[#This Row],[% IVA]]</f>
        <v>0</v>
      </c>
      <c r="H2328" s="10">
        <f>-Vendes[[#This Row],[Base Imposable]]*Vendes[[#This Row],[% IRPF]]</f>
        <v>0</v>
      </c>
      <c r="I2328" s="10">
        <f>+Vendes[[#This Row],[Base Imposable]]+Vendes[[#This Row],[Quota IVA]]+Vendes[[#This Row],[IRPF]]</f>
        <v>0</v>
      </c>
      <c r="J2328" s="19"/>
      <c r="K2328" s="17">
        <f>+MONTH(Vendes[[#This Row],[Data Factura]])</f>
        <v>1</v>
      </c>
      <c r="L2328" s="17">
        <f>+YEAR(Vendes[[#This Row],[Data Factura]])</f>
        <v>1900</v>
      </c>
      <c r="M2328" s="18">
        <f>+Vendes[[#This Row],[Data Factura]]</f>
        <v>0</v>
      </c>
      <c r="N2328" s="15" t="s">
        <v>15</v>
      </c>
      <c r="O2328" s="10">
        <f>+Vendes[[#This Row],[Base Imposable]]</f>
        <v>0</v>
      </c>
    </row>
    <row r="2329" spans="1:15" ht="15" customHeight="1" x14ac:dyDescent="0.3">
      <c r="A2329" s="19"/>
      <c r="B2329" s="19"/>
      <c r="C2329" s="19"/>
      <c r="D2329" s="19"/>
      <c r="E2329" s="19"/>
      <c r="F2329" s="19"/>
      <c r="G2329" s="10">
        <f>+Vendes[[#This Row],[Base Imposable]]*Vendes[[#This Row],[% IVA]]</f>
        <v>0</v>
      </c>
      <c r="H2329" s="10">
        <f>-Vendes[[#This Row],[Base Imposable]]*Vendes[[#This Row],[% IRPF]]</f>
        <v>0</v>
      </c>
      <c r="I2329" s="10">
        <f>+Vendes[[#This Row],[Base Imposable]]+Vendes[[#This Row],[Quota IVA]]+Vendes[[#This Row],[IRPF]]</f>
        <v>0</v>
      </c>
      <c r="J2329" s="19"/>
      <c r="K2329" s="17">
        <f>+MONTH(Vendes[[#This Row],[Data Factura]])</f>
        <v>1</v>
      </c>
      <c r="L2329" s="17">
        <f>+YEAR(Vendes[[#This Row],[Data Factura]])</f>
        <v>1900</v>
      </c>
      <c r="M2329" s="18">
        <f>+Vendes[[#This Row],[Data Factura]]</f>
        <v>0</v>
      </c>
      <c r="N2329" s="15" t="s">
        <v>15</v>
      </c>
      <c r="O2329" s="10">
        <f>+Vendes[[#This Row],[Base Imposable]]</f>
        <v>0</v>
      </c>
    </row>
    <row r="2330" spans="1:15" ht="15" customHeight="1" x14ac:dyDescent="0.3">
      <c r="A2330" s="19"/>
      <c r="B2330" s="19"/>
      <c r="C2330" s="19"/>
      <c r="D2330" s="19"/>
      <c r="E2330" s="19"/>
      <c r="F2330" s="19"/>
      <c r="G2330" s="10">
        <f>+Vendes[[#This Row],[Base Imposable]]*Vendes[[#This Row],[% IVA]]</f>
        <v>0</v>
      </c>
      <c r="H2330" s="10">
        <f>-Vendes[[#This Row],[Base Imposable]]*Vendes[[#This Row],[% IRPF]]</f>
        <v>0</v>
      </c>
      <c r="I2330" s="10">
        <f>+Vendes[[#This Row],[Base Imposable]]+Vendes[[#This Row],[Quota IVA]]+Vendes[[#This Row],[IRPF]]</f>
        <v>0</v>
      </c>
      <c r="J2330" s="19"/>
      <c r="K2330" s="17">
        <f>+MONTH(Vendes[[#This Row],[Data Factura]])</f>
        <v>1</v>
      </c>
      <c r="L2330" s="17">
        <f>+YEAR(Vendes[[#This Row],[Data Factura]])</f>
        <v>1900</v>
      </c>
      <c r="M2330" s="18">
        <f>+Vendes[[#This Row],[Data Factura]]</f>
        <v>0</v>
      </c>
      <c r="N2330" s="15" t="s">
        <v>15</v>
      </c>
      <c r="O2330" s="10">
        <f>+Vendes[[#This Row],[Base Imposable]]</f>
        <v>0</v>
      </c>
    </row>
    <row r="2331" spans="1:15" ht="15" customHeight="1" x14ac:dyDescent="0.3">
      <c r="A2331" s="19"/>
      <c r="B2331" s="19"/>
      <c r="C2331" s="19"/>
      <c r="D2331" s="19"/>
      <c r="E2331" s="19"/>
      <c r="F2331" s="19"/>
      <c r="G2331" s="10">
        <f>+Vendes[[#This Row],[Base Imposable]]*Vendes[[#This Row],[% IVA]]</f>
        <v>0</v>
      </c>
      <c r="H2331" s="10">
        <f>-Vendes[[#This Row],[Base Imposable]]*Vendes[[#This Row],[% IRPF]]</f>
        <v>0</v>
      </c>
      <c r="I2331" s="10">
        <f>+Vendes[[#This Row],[Base Imposable]]+Vendes[[#This Row],[Quota IVA]]+Vendes[[#This Row],[IRPF]]</f>
        <v>0</v>
      </c>
      <c r="J2331" s="19"/>
      <c r="K2331" s="17">
        <f>+MONTH(Vendes[[#This Row],[Data Factura]])</f>
        <v>1</v>
      </c>
      <c r="L2331" s="17">
        <f>+YEAR(Vendes[[#This Row],[Data Factura]])</f>
        <v>1900</v>
      </c>
      <c r="M2331" s="18">
        <f>+Vendes[[#This Row],[Data Factura]]</f>
        <v>0</v>
      </c>
      <c r="N2331" s="15" t="s">
        <v>15</v>
      </c>
      <c r="O2331" s="10">
        <f>+Vendes[[#This Row],[Base Imposable]]</f>
        <v>0</v>
      </c>
    </row>
    <row r="2332" spans="1:15" ht="15" customHeight="1" x14ac:dyDescent="0.3">
      <c r="A2332" s="19"/>
      <c r="B2332" s="19"/>
      <c r="C2332" s="19"/>
      <c r="D2332" s="19"/>
      <c r="E2332" s="19"/>
      <c r="F2332" s="19"/>
      <c r="G2332" s="10">
        <f>+Vendes[[#This Row],[Base Imposable]]*Vendes[[#This Row],[% IVA]]</f>
        <v>0</v>
      </c>
      <c r="H2332" s="10">
        <f>-Vendes[[#This Row],[Base Imposable]]*Vendes[[#This Row],[% IRPF]]</f>
        <v>0</v>
      </c>
      <c r="I2332" s="10">
        <f>+Vendes[[#This Row],[Base Imposable]]+Vendes[[#This Row],[Quota IVA]]+Vendes[[#This Row],[IRPF]]</f>
        <v>0</v>
      </c>
      <c r="J2332" s="19"/>
      <c r="K2332" s="17">
        <f>+MONTH(Vendes[[#This Row],[Data Factura]])</f>
        <v>1</v>
      </c>
      <c r="L2332" s="17">
        <f>+YEAR(Vendes[[#This Row],[Data Factura]])</f>
        <v>1900</v>
      </c>
      <c r="M2332" s="18">
        <f>+Vendes[[#This Row],[Data Factura]]</f>
        <v>0</v>
      </c>
      <c r="N2332" s="15" t="s">
        <v>15</v>
      </c>
      <c r="O2332" s="10">
        <f>+Vendes[[#This Row],[Base Imposable]]</f>
        <v>0</v>
      </c>
    </row>
    <row r="2333" spans="1:15" ht="15" customHeight="1" x14ac:dyDescent="0.3">
      <c r="A2333" s="19"/>
      <c r="B2333" s="19"/>
      <c r="C2333" s="19"/>
      <c r="D2333" s="19"/>
      <c r="E2333" s="19"/>
      <c r="F2333" s="19"/>
      <c r="G2333" s="10">
        <f>+Vendes[[#This Row],[Base Imposable]]*Vendes[[#This Row],[% IVA]]</f>
        <v>0</v>
      </c>
      <c r="H2333" s="10">
        <f>-Vendes[[#This Row],[Base Imposable]]*Vendes[[#This Row],[% IRPF]]</f>
        <v>0</v>
      </c>
      <c r="I2333" s="10">
        <f>+Vendes[[#This Row],[Base Imposable]]+Vendes[[#This Row],[Quota IVA]]+Vendes[[#This Row],[IRPF]]</f>
        <v>0</v>
      </c>
      <c r="J2333" s="19"/>
      <c r="K2333" s="17">
        <f>+MONTH(Vendes[[#This Row],[Data Factura]])</f>
        <v>1</v>
      </c>
      <c r="L2333" s="17">
        <f>+YEAR(Vendes[[#This Row],[Data Factura]])</f>
        <v>1900</v>
      </c>
      <c r="M2333" s="18">
        <f>+Vendes[[#This Row],[Data Factura]]</f>
        <v>0</v>
      </c>
      <c r="N2333" s="15" t="s">
        <v>15</v>
      </c>
      <c r="O2333" s="10">
        <f>+Vendes[[#This Row],[Base Imposable]]</f>
        <v>0</v>
      </c>
    </row>
    <row r="2334" spans="1:15" ht="15" customHeight="1" x14ac:dyDescent="0.3">
      <c r="A2334" s="19"/>
      <c r="B2334" s="19"/>
      <c r="C2334" s="19"/>
      <c r="D2334" s="19"/>
      <c r="E2334" s="19"/>
      <c r="F2334" s="19"/>
      <c r="G2334" s="10">
        <f>+Vendes[[#This Row],[Base Imposable]]*Vendes[[#This Row],[% IVA]]</f>
        <v>0</v>
      </c>
      <c r="H2334" s="10">
        <f>-Vendes[[#This Row],[Base Imposable]]*Vendes[[#This Row],[% IRPF]]</f>
        <v>0</v>
      </c>
      <c r="I2334" s="10">
        <f>+Vendes[[#This Row],[Base Imposable]]+Vendes[[#This Row],[Quota IVA]]+Vendes[[#This Row],[IRPF]]</f>
        <v>0</v>
      </c>
      <c r="J2334" s="19"/>
      <c r="K2334" s="17">
        <f>+MONTH(Vendes[[#This Row],[Data Factura]])</f>
        <v>1</v>
      </c>
      <c r="L2334" s="17">
        <f>+YEAR(Vendes[[#This Row],[Data Factura]])</f>
        <v>1900</v>
      </c>
      <c r="M2334" s="18">
        <f>+Vendes[[#This Row],[Data Factura]]</f>
        <v>0</v>
      </c>
      <c r="N2334" s="15" t="s">
        <v>15</v>
      </c>
      <c r="O2334" s="10">
        <f>+Vendes[[#This Row],[Base Imposable]]</f>
        <v>0</v>
      </c>
    </row>
    <row r="2335" spans="1:15" ht="15" customHeight="1" x14ac:dyDescent="0.3">
      <c r="A2335" s="19"/>
      <c r="B2335" s="19"/>
      <c r="C2335" s="19"/>
      <c r="D2335" s="19"/>
      <c r="E2335" s="19"/>
      <c r="F2335" s="19"/>
      <c r="G2335" s="10">
        <f>+Vendes[[#This Row],[Base Imposable]]*Vendes[[#This Row],[% IVA]]</f>
        <v>0</v>
      </c>
      <c r="H2335" s="10">
        <f>-Vendes[[#This Row],[Base Imposable]]*Vendes[[#This Row],[% IRPF]]</f>
        <v>0</v>
      </c>
      <c r="I2335" s="10">
        <f>+Vendes[[#This Row],[Base Imposable]]+Vendes[[#This Row],[Quota IVA]]+Vendes[[#This Row],[IRPF]]</f>
        <v>0</v>
      </c>
      <c r="J2335" s="19"/>
      <c r="K2335" s="17">
        <f>+MONTH(Vendes[[#This Row],[Data Factura]])</f>
        <v>1</v>
      </c>
      <c r="L2335" s="17">
        <f>+YEAR(Vendes[[#This Row],[Data Factura]])</f>
        <v>1900</v>
      </c>
      <c r="M2335" s="18">
        <f>+Vendes[[#This Row],[Data Factura]]</f>
        <v>0</v>
      </c>
      <c r="N2335" s="15" t="s">
        <v>15</v>
      </c>
      <c r="O2335" s="10">
        <f>+Vendes[[#This Row],[Base Imposable]]</f>
        <v>0</v>
      </c>
    </row>
    <row r="2336" spans="1:15" ht="15" customHeight="1" x14ac:dyDescent="0.3">
      <c r="A2336" s="19"/>
      <c r="B2336" s="19"/>
      <c r="C2336" s="19"/>
      <c r="D2336" s="19"/>
      <c r="E2336" s="19"/>
      <c r="F2336" s="19"/>
      <c r="G2336" s="10">
        <f>+Vendes[[#This Row],[Base Imposable]]*Vendes[[#This Row],[% IVA]]</f>
        <v>0</v>
      </c>
      <c r="H2336" s="10">
        <f>-Vendes[[#This Row],[Base Imposable]]*Vendes[[#This Row],[% IRPF]]</f>
        <v>0</v>
      </c>
      <c r="I2336" s="10">
        <f>+Vendes[[#This Row],[Base Imposable]]+Vendes[[#This Row],[Quota IVA]]+Vendes[[#This Row],[IRPF]]</f>
        <v>0</v>
      </c>
      <c r="J2336" s="19"/>
      <c r="K2336" s="17">
        <f>+MONTH(Vendes[[#This Row],[Data Factura]])</f>
        <v>1</v>
      </c>
      <c r="L2336" s="17">
        <f>+YEAR(Vendes[[#This Row],[Data Factura]])</f>
        <v>1900</v>
      </c>
      <c r="M2336" s="18">
        <f>+Vendes[[#This Row],[Data Factura]]</f>
        <v>0</v>
      </c>
      <c r="N2336" s="15" t="s">
        <v>15</v>
      </c>
      <c r="O2336" s="10">
        <f>+Vendes[[#This Row],[Base Imposable]]</f>
        <v>0</v>
      </c>
    </row>
    <row r="2337" spans="1:15" ht="15" customHeight="1" x14ac:dyDescent="0.3">
      <c r="A2337" s="19"/>
      <c r="B2337" s="19"/>
      <c r="C2337" s="19"/>
      <c r="D2337" s="19"/>
      <c r="E2337" s="19"/>
      <c r="F2337" s="19"/>
      <c r="G2337" s="10">
        <f>+Vendes[[#This Row],[Base Imposable]]*Vendes[[#This Row],[% IVA]]</f>
        <v>0</v>
      </c>
      <c r="H2337" s="10">
        <f>-Vendes[[#This Row],[Base Imposable]]*Vendes[[#This Row],[% IRPF]]</f>
        <v>0</v>
      </c>
      <c r="I2337" s="10">
        <f>+Vendes[[#This Row],[Base Imposable]]+Vendes[[#This Row],[Quota IVA]]+Vendes[[#This Row],[IRPF]]</f>
        <v>0</v>
      </c>
      <c r="J2337" s="19"/>
      <c r="K2337" s="17">
        <f>+MONTH(Vendes[[#This Row],[Data Factura]])</f>
        <v>1</v>
      </c>
      <c r="L2337" s="17">
        <f>+YEAR(Vendes[[#This Row],[Data Factura]])</f>
        <v>1900</v>
      </c>
      <c r="M2337" s="18">
        <f>+Vendes[[#This Row],[Data Factura]]</f>
        <v>0</v>
      </c>
      <c r="N2337" s="15" t="s">
        <v>15</v>
      </c>
      <c r="O2337" s="10">
        <f>+Vendes[[#This Row],[Base Imposable]]</f>
        <v>0</v>
      </c>
    </row>
    <row r="2338" spans="1:15" ht="15" customHeight="1" x14ac:dyDescent="0.3">
      <c r="A2338" s="19"/>
      <c r="B2338" s="19"/>
      <c r="C2338" s="19"/>
      <c r="D2338" s="19"/>
      <c r="E2338" s="19"/>
      <c r="F2338" s="19"/>
      <c r="G2338" s="10">
        <f>+Vendes[[#This Row],[Base Imposable]]*Vendes[[#This Row],[% IVA]]</f>
        <v>0</v>
      </c>
      <c r="H2338" s="10">
        <f>-Vendes[[#This Row],[Base Imposable]]*Vendes[[#This Row],[% IRPF]]</f>
        <v>0</v>
      </c>
      <c r="I2338" s="10">
        <f>+Vendes[[#This Row],[Base Imposable]]+Vendes[[#This Row],[Quota IVA]]+Vendes[[#This Row],[IRPF]]</f>
        <v>0</v>
      </c>
      <c r="J2338" s="19"/>
      <c r="K2338" s="17">
        <f>+MONTH(Vendes[[#This Row],[Data Factura]])</f>
        <v>1</v>
      </c>
      <c r="L2338" s="17">
        <f>+YEAR(Vendes[[#This Row],[Data Factura]])</f>
        <v>1900</v>
      </c>
      <c r="M2338" s="18">
        <f>+Vendes[[#This Row],[Data Factura]]</f>
        <v>0</v>
      </c>
      <c r="N2338" s="15" t="s">
        <v>15</v>
      </c>
      <c r="O2338" s="10">
        <f>+Vendes[[#This Row],[Base Imposable]]</f>
        <v>0</v>
      </c>
    </row>
    <row r="2339" spans="1:15" ht="15" customHeight="1" x14ac:dyDescent="0.3">
      <c r="A2339" s="19"/>
      <c r="B2339" s="19"/>
      <c r="C2339" s="19"/>
      <c r="D2339" s="19"/>
      <c r="E2339" s="19"/>
      <c r="F2339" s="19"/>
      <c r="G2339" s="10">
        <f>+Vendes[[#This Row],[Base Imposable]]*Vendes[[#This Row],[% IVA]]</f>
        <v>0</v>
      </c>
      <c r="H2339" s="10">
        <f>-Vendes[[#This Row],[Base Imposable]]*Vendes[[#This Row],[% IRPF]]</f>
        <v>0</v>
      </c>
      <c r="I2339" s="10">
        <f>+Vendes[[#This Row],[Base Imposable]]+Vendes[[#This Row],[Quota IVA]]+Vendes[[#This Row],[IRPF]]</f>
        <v>0</v>
      </c>
      <c r="J2339" s="19"/>
      <c r="K2339" s="17">
        <f>+MONTH(Vendes[[#This Row],[Data Factura]])</f>
        <v>1</v>
      </c>
      <c r="L2339" s="17">
        <f>+YEAR(Vendes[[#This Row],[Data Factura]])</f>
        <v>1900</v>
      </c>
      <c r="M2339" s="18">
        <f>+Vendes[[#This Row],[Data Factura]]</f>
        <v>0</v>
      </c>
      <c r="N2339" s="15" t="s">
        <v>15</v>
      </c>
      <c r="O2339" s="10">
        <f>+Vendes[[#This Row],[Base Imposable]]</f>
        <v>0</v>
      </c>
    </row>
    <row r="2340" spans="1:15" ht="15" customHeight="1" x14ac:dyDescent="0.3">
      <c r="A2340" s="19"/>
      <c r="B2340" s="19"/>
      <c r="C2340" s="19"/>
      <c r="D2340" s="19"/>
      <c r="E2340" s="19"/>
      <c r="F2340" s="19"/>
      <c r="G2340" s="10">
        <f>+Vendes[[#This Row],[Base Imposable]]*Vendes[[#This Row],[% IVA]]</f>
        <v>0</v>
      </c>
      <c r="H2340" s="10">
        <f>-Vendes[[#This Row],[Base Imposable]]*Vendes[[#This Row],[% IRPF]]</f>
        <v>0</v>
      </c>
      <c r="I2340" s="10">
        <f>+Vendes[[#This Row],[Base Imposable]]+Vendes[[#This Row],[Quota IVA]]+Vendes[[#This Row],[IRPF]]</f>
        <v>0</v>
      </c>
      <c r="J2340" s="19"/>
      <c r="K2340" s="17">
        <f>+MONTH(Vendes[[#This Row],[Data Factura]])</f>
        <v>1</v>
      </c>
      <c r="L2340" s="17">
        <f>+YEAR(Vendes[[#This Row],[Data Factura]])</f>
        <v>1900</v>
      </c>
      <c r="M2340" s="18">
        <f>+Vendes[[#This Row],[Data Factura]]</f>
        <v>0</v>
      </c>
      <c r="N2340" s="15" t="s">
        <v>15</v>
      </c>
      <c r="O2340" s="10">
        <f>+Vendes[[#This Row],[Base Imposable]]</f>
        <v>0</v>
      </c>
    </row>
    <row r="2341" spans="1:15" ht="15" customHeight="1" x14ac:dyDescent="0.3">
      <c r="A2341" s="19"/>
      <c r="B2341" s="19"/>
      <c r="C2341" s="19"/>
      <c r="D2341" s="19"/>
      <c r="E2341" s="19"/>
      <c r="F2341" s="19"/>
      <c r="G2341" s="10">
        <f>+Vendes[[#This Row],[Base Imposable]]*Vendes[[#This Row],[% IVA]]</f>
        <v>0</v>
      </c>
      <c r="H2341" s="10">
        <f>-Vendes[[#This Row],[Base Imposable]]*Vendes[[#This Row],[% IRPF]]</f>
        <v>0</v>
      </c>
      <c r="I2341" s="10">
        <f>+Vendes[[#This Row],[Base Imposable]]+Vendes[[#This Row],[Quota IVA]]+Vendes[[#This Row],[IRPF]]</f>
        <v>0</v>
      </c>
      <c r="J2341" s="19"/>
      <c r="K2341" s="17">
        <f>+MONTH(Vendes[[#This Row],[Data Factura]])</f>
        <v>1</v>
      </c>
      <c r="L2341" s="17">
        <f>+YEAR(Vendes[[#This Row],[Data Factura]])</f>
        <v>1900</v>
      </c>
      <c r="M2341" s="18">
        <f>+Vendes[[#This Row],[Data Factura]]</f>
        <v>0</v>
      </c>
      <c r="N2341" s="15" t="s">
        <v>15</v>
      </c>
      <c r="O2341" s="10">
        <f>+Vendes[[#This Row],[Base Imposable]]</f>
        <v>0</v>
      </c>
    </row>
    <row r="2342" spans="1:15" ht="15" customHeight="1" x14ac:dyDescent="0.3">
      <c r="A2342" s="19"/>
      <c r="B2342" s="19"/>
      <c r="C2342" s="19"/>
      <c r="D2342" s="19"/>
      <c r="E2342" s="19"/>
      <c r="F2342" s="19"/>
      <c r="G2342" s="10">
        <f>+Vendes[[#This Row],[Base Imposable]]*Vendes[[#This Row],[% IVA]]</f>
        <v>0</v>
      </c>
      <c r="H2342" s="10">
        <f>-Vendes[[#This Row],[Base Imposable]]*Vendes[[#This Row],[% IRPF]]</f>
        <v>0</v>
      </c>
      <c r="I2342" s="10">
        <f>+Vendes[[#This Row],[Base Imposable]]+Vendes[[#This Row],[Quota IVA]]+Vendes[[#This Row],[IRPF]]</f>
        <v>0</v>
      </c>
      <c r="J2342" s="19"/>
      <c r="K2342" s="17">
        <f>+MONTH(Vendes[[#This Row],[Data Factura]])</f>
        <v>1</v>
      </c>
      <c r="L2342" s="17">
        <f>+YEAR(Vendes[[#This Row],[Data Factura]])</f>
        <v>1900</v>
      </c>
      <c r="M2342" s="18">
        <f>+Vendes[[#This Row],[Data Factura]]</f>
        <v>0</v>
      </c>
      <c r="N2342" s="15" t="s">
        <v>15</v>
      </c>
      <c r="O2342" s="10">
        <f>+Vendes[[#This Row],[Base Imposable]]</f>
        <v>0</v>
      </c>
    </row>
    <row r="2343" spans="1:15" ht="15" customHeight="1" x14ac:dyDescent="0.3">
      <c r="A2343" s="19"/>
      <c r="B2343" s="19"/>
      <c r="C2343" s="19"/>
      <c r="D2343" s="19"/>
      <c r="E2343" s="19"/>
      <c r="F2343" s="19"/>
      <c r="G2343" s="10">
        <f>+Vendes[[#This Row],[Base Imposable]]*Vendes[[#This Row],[% IVA]]</f>
        <v>0</v>
      </c>
      <c r="H2343" s="10">
        <f>-Vendes[[#This Row],[Base Imposable]]*Vendes[[#This Row],[% IRPF]]</f>
        <v>0</v>
      </c>
      <c r="I2343" s="10">
        <f>+Vendes[[#This Row],[Base Imposable]]+Vendes[[#This Row],[Quota IVA]]+Vendes[[#This Row],[IRPF]]</f>
        <v>0</v>
      </c>
      <c r="J2343" s="19"/>
      <c r="K2343" s="17">
        <f>+MONTH(Vendes[[#This Row],[Data Factura]])</f>
        <v>1</v>
      </c>
      <c r="L2343" s="17">
        <f>+YEAR(Vendes[[#This Row],[Data Factura]])</f>
        <v>1900</v>
      </c>
      <c r="M2343" s="18">
        <f>+Vendes[[#This Row],[Data Factura]]</f>
        <v>0</v>
      </c>
      <c r="N2343" s="15" t="s">
        <v>15</v>
      </c>
      <c r="O2343" s="10">
        <f>+Vendes[[#This Row],[Base Imposable]]</f>
        <v>0</v>
      </c>
    </row>
    <row r="2344" spans="1:15" ht="15" customHeight="1" x14ac:dyDescent="0.3">
      <c r="A2344" s="19"/>
      <c r="B2344" s="19"/>
      <c r="C2344" s="19"/>
      <c r="D2344" s="19"/>
      <c r="E2344" s="19"/>
      <c r="F2344" s="19"/>
      <c r="G2344" s="10">
        <f>+Vendes[[#This Row],[Base Imposable]]*Vendes[[#This Row],[% IVA]]</f>
        <v>0</v>
      </c>
      <c r="H2344" s="10">
        <f>-Vendes[[#This Row],[Base Imposable]]*Vendes[[#This Row],[% IRPF]]</f>
        <v>0</v>
      </c>
      <c r="I2344" s="10">
        <f>+Vendes[[#This Row],[Base Imposable]]+Vendes[[#This Row],[Quota IVA]]+Vendes[[#This Row],[IRPF]]</f>
        <v>0</v>
      </c>
      <c r="J2344" s="19"/>
      <c r="K2344" s="17">
        <f>+MONTH(Vendes[[#This Row],[Data Factura]])</f>
        <v>1</v>
      </c>
      <c r="L2344" s="17">
        <f>+YEAR(Vendes[[#This Row],[Data Factura]])</f>
        <v>1900</v>
      </c>
      <c r="M2344" s="18">
        <f>+Vendes[[#This Row],[Data Factura]]</f>
        <v>0</v>
      </c>
      <c r="N2344" s="15" t="s">
        <v>15</v>
      </c>
      <c r="O2344" s="10">
        <f>+Vendes[[#This Row],[Base Imposable]]</f>
        <v>0</v>
      </c>
    </row>
    <row r="2345" spans="1:15" ht="15" customHeight="1" x14ac:dyDescent="0.3">
      <c r="A2345" s="19"/>
      <c r="B2345" s="19"/>
      <c r="C2345" s="19"/>
      <c r="D2345" s="19"/>
      <c r="E2345" s="19"/>
      <c r="F2345" s="19"/>
      <c r="G2345" s="10">
        <f>+Vendes[[#This Row],[Base Imposable]]*Vendes[[#This Row],[% IVA]]</f>
        <v>0</v>
      </c>
      <c r="H2345" s="10">
        <f>-Vendes[[#This Row],[Base Imposable]]*Vendes[[#This Row],[% IRPF]]</f>
        <v>0</v>
      </c>
      <c r="I2345" s="10">
        <f>+Vendes[[#This Row],[Base Imposable]]+Vendes[[#This Row],[Quota IVA]]+Vendes[[#This Row],[IRPF]]</f>
        <v>0</v>
      </c>
      <c r="J2345" s="19"/>
      <c r="K2345" s="17">
        <f>+MONTH(Vendes[[#This Row],[Data Factura]])</f>
        <v>1</v>
      </c>
      <c r="L2345" s="17">
        <f>+YEAR(Vendes[[#This Row],[Data Factura]])</f>
        <v>1900</v>
      </c>
      <c r="M2345" s="18">
        <f>+Vendes[[#This Row],[Data Factura]]</f>
        <v>0</v>
      </c>
      <c r="N2345" s="15" t="s">
        <v>15</v>
      </c>
      <c r="O2345" s="10">
        <f>+Vendes[[#This Row],[Base Imposable]]</f>
        <v>0</v>
      </c>
    </row>
    <row r="2346" spans="1:15" ht="15" customHeight="1" x14ac:dyDescent="0.3">
      <c r="A2346" s="19"/>
      <c r="B2346" s="19"/>
      <c r="C2346" s="19"/>
      <c r="D2346" s="19"/>
      <c r="E2346" s="19"/>
      <c r="F2346" s="19"/>
      <c r="G2346" s="10">
        <f>+Vendes[[#This Row],[Base Imposable]]*Vendes[[#This Row],[% IVA]]</f>
        <v>0</v>
      </c>
      <c r="H2346" s="10">
        <f>-Vendes[[#This Row],[Base Imposable]]*Vendes[[#This Row],[% IRPF]]</f>
        <v>0</v>
      </c>
      <c r="I2346" s="10">
        <f>+Vendes[[#This Row],[Base Imposable]]+Vendes[[#This Row],[Quota IVA]]+Vendes[[#This Row],[IRPF]]</f>
        <v>0</v>
      </c>
      <c r="J2346" s="19"/>
      <c r="K2346" s="17">
        <f>+MONTH(Vendes[[#This Row],[Data Factura]])</f>
        <v>1</v>
      </c>
      <c r="L2346" s="17">
        <f>+YEAR(Vendes[[#This Row],[Data Factura]])</f>
        <v>1900</v>
      </c>
      <c r="M2346" s="18">
        <f>+Vendes[[#This Row],[Data Factura]]</f>
        <v>0</v>
      </c>
      <c r="N2346" s="15" t="s">
        <v>15</v>
      </c>
      <c r="O2346" s="10">
        <f>+Vendes[[#This Row],[Base Imposable]]</f>
        <v>0</v>
      </c>
    </row>
    <row r="2347" spans="1:15" ht="15" customHeight="1" x14ac:dyDescent="0.3">
      <c r="A2347" s="19"/>
      <c r="B2347" s="19"/>
      <c r="C2347" s="19"/>
      <c r="D2347" s="19"/>
      <c r="E2347" s="19"/>
      <c r="F2347" s="19"/>
      <c r="G2347" s="10">
        <f>+Vendes[[#This Row],[Base Imposable]]*Vendes[[#This Row],[% IVA]]</f>
        <v>0</v>
      </c>
      <c r="H2347" s="10">
        <f>-Vendes[[#This Row],[Base Imposable]]*Vendes[[#This Row],[% IRPF]]</f>
        <v>0</v>
      </c>
      <c r="I2347" s="10">
        <f>+Vendes[[#This Row],[Base Imposable]]+Vendes[[#This Row],[Quota IVA]]+Vendes[[#This Row],[IRPF]]</f>
        <v>0</v>
      </c>
      <c r="J2347" s="19"/>
      <c r="K2347" s="17">
        <f>+MONTH(Vendes[[#This Row],[Data Factura]])</f>
        <v>1</v>
      </c>
      <c r="L2347" s="17">
        <f>+YEAR(Vendes[[#This Row],[Data Factura]])</f>
        <v>1900</v>
      </c>
      <c r="M2347" s="18">
        <f>+Vendes[[#This Row],[Data Factura]]</f>
        <v>0</v>
      </c>
      <c r="N2347" s="15" t="s">
        <v>15</v>
      </c>
      <c r="O2347" s="10">
        <f>+Vendes[[#This Row],[Base Imposable]]</f>
        <v>0</v>
      </c>
    </row>
    <row r="2348" spans="1:15" ht="15" customHeight="1" x14ac:dyDescent="0.3">
      <c r="A2348" s="19"/>
      <c r="B2348" s="19"/>
      <c r="C2348" s="19"/>
      <c r="D2348" s="19"/>
      <c r="E2348" s="19"/>
      <c r="F2348" s="19"/>
      <c r="G2348" s="10">
        <f>+Vendes[[#This Row],[Base Imposable]]*Vendes[[#This Row],[% IVA]]</f>
        <v>0</v>
      </c>
      <c r="H2348" s="10">
        <f>-Vendes[[#This Row],[Base Imposable]]*Vendes[[#This Row],[% IRPF]]</f>
        <v>0</v>
      </c>
      <c r="I2348" s="10">
        <f>+Vendes[[#This Row],[Base Imposable]]+Vendes[[#This Row],[Quota IVA]]+Vendes[[#This Row],[IRPF]]</f>
        <v>0</v>
      </c>
      <c r="J2348" s="19"/>
      <c r="K2348" s="17">
        <f>+MONTH(Vendes[[#This Row],[Data Factura]])</f>
        <v>1</v>
      </c>
      <c r="L2348" s="17">
        <f>+YEAR(Vendes[[#This Row],[Data Factura]])</f>
        <v>1900</v>
      </c>
      <c r="M2348" s="18">
        <f>+Vendes[[#This Row],[Data Factura]]</f>
        <v>0</v>
      </c>
      <c r="N2348" s="15" t="s">
        <v>15</v>
      </c>
      <c r="O2348" s="10">
        <f>+Vendes[[#This Row],[Base Imposable]]</f>
        <v>0</v>
      </c>
    </row>
    <row r="2349" spans="1:15" ht="15" customHeight="1" x14ac:dyDescent="0.3">
      <c r="A2349" s="19"/>
      <c r="B2349" s="19"/>
      <c r="C2349" s="19"/>
      <c r="D2349" s="19"/>
      <c r="E2349" s="19"/>
      <c r="F2349" s="19"/>
      <c r="G2349" s="10">
        <f>+Vendes[[#This Row],[Base Imposable]]*Vendes[[#This Row],[% IVA]]</f>
        <v>0</v>
      </c>
      <c r="H2349" s="10">
        <f>-Vendes[[#This Row],[Base Imposable]]*Vendes[[#This Row],[% IRPF]]</f>
        <v>0</v>
      </c>
      <c r="I2349" s="10">
        <f>+Vendes[[#This Row],[Base Imposable]]+Vendes[[#This Row],[Quota IVA]]+Vendes[[#This Row],[IRPF]]</f>
        <v>0</v>
      </c>
      <c r="J2349" s="19"/>
      <c r="K2349" s="17">
        <f>+MONTH(Vendes[[#This Row],[Data Factura]])</f>
        <v>1</v>
      </c>
      <c r="L2349" s="17">
        <f>+YEAR(Vendes[[#This Row],[Data Factura]])</f>
        <v>1900</v>
      </c>
      <c r="M2349" s="18">
        <f>+Vendes[[#This Row],[Data Factura]]</f>
        <v>0</v>
      </c>
      <c r="N2349" s="15" t="s">
        <v>15</v>
      </c>
      <c r="O2349" s="10">
        <f>+Vendes[[#This Row],[Base Imposable]]</f>
        <v>0</v>
      </c>
    </row>
    <row r="2350" spans="1:15" ht="15" customHeight="1" x14ac:dyDescent="0.3">
      <c r="A2350" s="19"/>
      <c r="B2350" s="19"/>
      <c r="C2350" s="19"/>
      <c r="D2350" s="19"/>
      <c r="E2350" s="19"/>
      <c r="F2350" s="19"/>
      <c r="G2350" s="10">
        <f>+Vendes[[#This Row],[Base Imposable]]*Vendes[[#This Row],[% IVA]]</f>
        <v>0</v>
      </c>
      <c r="H2350" s="10">
        <f>-Vendes[[#This Row],[Base Imposable]]*Vendes[[#This Row],[% IRPF]]</f>
        <v>0</v>
      </c>
      <c r="I2350" s="10">
        <f>+Vendes[[#This Row],[Base Imposable]]+Vendes[[#This Row],[Quota IVA]]+Vendes[[#This Row],[IRPF]]</f>
        <v>0</v>
      </c>
      <c r="J2350" s="19"/>
      <c r="K2350" s="17">
        <f>+MONTH(Vendes[[#This Row],[Data Factura]])</f>
        <v>1</v>
      </c>
      <c r="L2350" s="17">
        <f>+YEAR(Vendes[[#This Row],[Data Factura]])</f>
        <v>1900</v>
      </c>
      <c r="M2350" s="18">
        <f>+Vendes[[#This Row],[Data Factura]]</f>
        <v>0</v>
      </c>
      <c r="N2350" s="15" t="s">
        <v>15</v>
      </c>
      <c r="O2350" s="10">
        <f>+Vendes[[#This Row],[Base Imposable]]</f>
        <v>0</v>
      </c>
    </row>
    <row r="2351" spans="1:15" ht="15" customHeight="1" x14ac:dyDescent="0.3">
      <c r="A2351" s="19"/>
      <c r="B2351" s="19"/>
      <c r="C2351" s="19"/>
      <c r="D2351" s="19"/>
      <c r="E2351" s="19"/>
      <c r="F2351" s="19"/>
      <c r="G2351" s="10">
        <f>+Vendes[[#This Row],[Base Imposable]]*Vendes[[#This Row],[% IVA]]</f>
        <v>0</v>
      </c>
      <c r="H2351" s="10">
        <f>-Vendes[[#This Row],[Base Imposable]]*Vendes[[#This Row],[% IRPF]]</f>
        <v>0</v>
      </c>
      <c r="I2351" s="10">
        <f>+Vendes[[#This Row],[Base Imposable]]+Vendes[[#This Row],[Quota IVA]]+Vendes[[#This Row],[IRPF]]</f>
        <v>0</v>
      </c>
      <c r="J2351" s="19"/>
      <c r="K2351" s="17">
        <f>+MONTH(Vendes[[#This Row],[Data Factura]])</f>
        <v>1</v>
      </c>
      <c r="L2351" s="17">
        <f>+YEAR(Vendes[[#This Row],[Data Factura]])</f>
        <v>1900</v>
      </c>
      <c r="M2351" s="18">
        <f>+Vendes[[#This Row],[Data Factura]]</f>
        <v>0</v>
      </c>
      <c r="N2351" s="15" t="s">
        <v>15</v>
      </c>
      <c r="O2351" s="10">
        <f>+Vendes[[#This Row],[Base Imposable]]</f>
        <v>0</v>
      </c>
    </row>
    <row r="2352" spans="1:15" ht="15" customHeight="1" x14ac:dyDescent="0.3">
      <c r="A2352" s="19"/>
      <c r="B2352" s="19"/>
      <c r="C2352" s="19"/>
      <c r="D2352" s="19"/>
      <c r="E2352" s="19"/>
      <c r="F2352" s="19"/>
      <c r="G2352" s="10">
        <f>+Vendes[[#This Row],[Base Imposable]]*Vendes[[#This Row],[% IVA]]</f>
        <v>0</v>
      </c>
      <c r="H2352" s="10">
        <f>-Vendes[[#This Row],[Base Imposable]]*Vendes[[#This Row],[% IRPF]]</f>
        <v>0</v>
      </c>
      <c r="I2352" s="10">
        <f>+Vendes[[#This Row],[Base Imposable]]+Vendes[[#This Row],[Quota IVA]]+Vendes[[#This Row],[IRPF]]</f>
        <v>0</v>
      </c>
      <c r="J2352" s="19"/>
      <c r="K2352" s="17">
        <f>+MONTH(Vendes[[#This Row],[Data Factura]])</f>
        <v>1</v>
      </c>
      <c r="L2352" s="17">
        <f>+YEAR(Vendes[[#This Row],[Data Factura]])</f>
        <v>1900</v>
      </c>
      <c r="M2352" s="18">
        <f>+Vendes[[#This Row],[Data Factura]]</f>
        <v>0</v>
      </c>
      <c r="N2352" s="15" t="s">
        <v>15</v>
      </c>
      <c r="O2352" s="10">
        <f>+Vendes[[#This Row],[Base Imposable]]</f>
        <v>0</v>
      </c>
    </row>
    <row r="2353" spans="1:15" ht="15" customHeight="1" x14ac:dyDescent="0.3">
      <c r="A2353" s="19"/>
      <c r="B2353" s="19"/>
      <c r="C2353" s="19"/>
      <c r="D2353" s="19"/>
      <c r="E2353" s="19"/>
      <c r="F2353" s="19"/>
      <c r="G2353" s="10">
        <f>+Vendes[[#This Row],[Base Imposable]]*Vendes[[#This Row],[% IVA]]</f>
        <v>0</v>
      </c>
      <c r="H2353" s="10">
        <f>-Vendes[[#This Row],[Base Imposable]]*Vendes[[#This Row],[% IRPF]]</f>
        <v>0</v>
      </c>
      <c r="I2353" s="10">
        <f>+Vendes[[#This Row],[Base Imposable]]+Vendes[[#This Row],[Quota IVA]]+Vendes[[#This Row],[IRPF]]</f>
        <v>0</v>
      </c>
      <c r="J2353" s="19"/>
      <c r="K2353" s="17">
        <f>+MONTH(Vendes[[#This Row],[Data Factura]])</f>
        <v>1</v>
      </c>
      <c r="L2353" s="17">
        <f>+YEAR(Vendes[[#This Row],[Data Factura]])</f>
        <v>1900</v>
      </c>
      <c r="M2353" s="18">
        <f>+Vendes[[#This Row],[Data Factura]]</f>
        <v>0</v>
      </c>
      <c r="N2353" s="15" t="s">
        <v>15</v>
      </c>
      <c r="O2353" s="10">
        <f>+Vendes[[#This Row],[Base Imposable]]</f>
        <v>0</v>
      </c>
    </row>
    <row r="2354" spans="1:15" ht="15" customHeight="1" x14ac:dyDescent="0.3">
      <c r="A2354" s="19"/>
      <c r="B2354" s="19"/>
      <c r="C2354" s="19"/>
      <c r="D2354" s="19"/>
      <c r="E2354" s="19"/>
      <c r="F2354" s="19"/>
      <c r="G2354" s="10">
        <f>+Vendes[[#This Row],[Base Imposable]]*Vendes[[#This Row],[% IVA]]</f>
        <v>0</v>
      </c>
      <c r="H2354" s="10">
        <f>-Vendes[[#This Row],[Base Imposable]]*Vendes[[#This Row],[% IRPF]]</f>
        <v>0</v>
      </c>
      <c r="I2354" s="10">
        <f>+Vendes[[#This Row],[Base Imposable]]+Vendes[[#This Row],[Quota IVA]]+Vendes[[#This Row],[IRPF]]</f>
        <v>0</v>
      </c>
      <c r="J2354" s="19"/>
      <c r="K2354" s="17">
        <f>+MONTH(Vendes[[#This Row],[Data Factura]])</f>
        <v>1</v>
      </c>
      <c r="L2354" s="17">
        <f>+YEAR(Vendes[[#This Row],[Data Factura]])</f>
        <v>1900</v>
      </c>
      <c r="M2354" s="18">
        <f>+Vendes[[#This Row],[Data Factura]]</f>
        <v>0</v>
      </c>
      <c r="N2354" s="15" t="s">
        <v>15</v>
      </c>
      <c r="O2354" s="10">
        <f>+Vendes[[#This Row],[Base Imposable]]</f>
        <v>0</v>
      </c>
    </row>
    <row r="2355" spans="1:15" ht="15" customHeight="1" x14ac:dyDescent="0.3">
      <c r="A2355" s="19"/>
      <c r="B2355" s="19"/>
      <c r="C2355" s="19"/>
      <c r="D2355" s="19"/>
      <c r="E2355" s="19"/>
      <c r="F2355" s="19"/>
      <c r="G2355" s="10">
        <f>+Vendes[[#This Row],[Base Imposable]]*Vendes[[#This Row],[% IVA]]</f>
        <v>0</v>
      </c>
      <c r="H2355" s="10">
        <f>-Vendes[[#This Row],[Base Imposable]]*Vendes[[#This Row],[% IRPF]]</f>
        <v>0</v>
      </c>
      <c r="I2355" s="10">
        <f>+Vendes[[#This Row],[Base Imposable]]+Vendes[[#This Row],[Quota IVA]]+Vendes[[#This Row],[IRPF]]</f>
        <v>0</v>
      </c>
      <c r="J2355" s="19"/>
      <c r="K2355" s="17">
        <f>+MONTH(Vendes[[#This Row],[Data Factura]])</f>
        <v>1</v>
      </c>
      <c r="L2355" s="17">
        <f>+YEAR(Vendes[[#This Row],[Data Factura]])</f>
        <v>1900</v>
      </c>
      <c r="M2355" s="18">
        <f>+Vendes[[#This Row],[Data Factura]]</f>
        <v>0</v>
      </c>
      <c r="N2355" s="15" t="s">
        <v>15</v>
      </c>
      <c r="O2355" s="10">
        <f>+Vendes[[#This Row],[Base Imposable]]</f>
        <v>0</v>
      </c>
    </row>
    <row r="2356" spans="1:15" ht="15" customHeight="1" x14ac:dyDescent="0.3">
      <c r="A2356" s="19"/>
      <c r="B2356" s="19"/>
      <c r="C2356" s="19"/>
      <c r="D2356" s="19"/>
      <c r="E2356" s="19"/>
      <c r="F2356" s="19"/>
      <c r="G2356" s="10">
        <f>+Vendes[[#This Row],[Base Imposable]]*Vendes[[#This Row],[% IVA]]</f>
        <v>0</v>
      </c>
      <c r="H2356" s="10">
        <f>-Vendes[[#This Row],[Base Imposable]]*Vendes[[#This Row],[% IRPF]]</f>
        <v>0</v>
      </c>
      <c r="I2356" s="10">
        <f>+Vendes[[#This Row],[Base Imposable]]+Vendes[[#This Row],[Quota IVA]]+Vendes[[#This Row],[IRPF]]</f>
        <v>0</v>
      </c>
      <c r="J2356" s="19"/>
      <c r="K2356" s="17">
        <f>+MONTH(Vendes[[#This Row],[Data Factura]])</f>
        <v>1</v>
      </c>
      <c r="L2356" s="17">
        <f>+YEAR(Vendes[[#This Row],[Data Factura]])</f>
        <v>1900</v>
      </c>
      <c r="M2356" s="18">
        <f>+Vendes[[#This Row],[Data Factura]]</f>
        <v>0</v>
      </c>
      <c r="N2356" s="15" t="s">
        <v>15</v>
      </c>
      <c r="O2356" s="10">
        <f>+Vendes[[#This Row],[Base Imposable]]</f>
        <v>0</v>
      </c>
    </row>
    <row r="2357" spans="1:15" ht="15" customHeight="1" x14ac:dyDescent="0.3">
      <c r="A2357" s="19"/>
      <c r="B2357" s="19"/>
      <c r="C2357" s="19"/>
      <c r="D2357" s="19"/>
      <c r="E2357" s="19"/>
      <c r="F2357" s="19"/>
      <c r="G2357" s="10">
        <f>+Vendes[[#This Row],[Base Imposable]]*Vendes[[#This Row],[% IVA]]</f>
        <v>0</v>
      </c>
      <c r="H2357" s="10">
        <f>-Vendes[[#This Row],[Base Imposable]]*Vendes[[#This Row],[% IRPF]]</f>
        <v>0</v>
      </c>
      <c r="I2357" s="10">
        <f>+Vendes[[#This Row],[Base Imposable]]+Vendes[[#This Row],[Quota IVA]]+Vendes[[#This Row],[IRPF]]</f>
        <v>0</v>
      </c>
      <c r="J2357" s="19"/>
      <c r="K2357" s="17">
        <f>+MONTH(Vendes[[#This Row],[Data Factura]])</f>
        <v>1</v>
      </c>
      <c r="L2357" s="17">
        <f>+YEAR(Vendes[[#This Row],[Data Factura]])</f>
        <v>1900</v>
      </c>
      <c r="M2357" s="18">
        <f>+Vendes[[#This Row],[Data Factura]]</f>
        <v>0</v>
      </c>
      <c r="N2357" s="15" t="s">
        <v>15</v>
      </c>
      <c r="O2357" s="10">
        <f>+Vendes[[#This Row],[Base Imposable]]</f>
        <v>0</v>
      </c>
    </row>
    <row r="2358" spans="1:15" ht="15" customHeight="1" x14ac:dyDescent="0.3">
      <c r="A2358" s="19"/>
      <c r="B2358" s="19"/>
      <c r="C2358" s="19"/>
      <c r="D2358" s="19"/>
      <c r="E2358" s="19"/>
      <c r="F2358" s="19"/>
      <c r="G2358" s="10">
        <f>+Vendes[[#This Row],[Base Imposable]]*Vendes[[#This Row],[% IVA]]</f>
        <v>0</v>
      </c>
      <c r="H2358" s="10">
        <f>-Vendes[[#This Row],[Base Imposable]]*Vendes[[#This Row],[% IRPF]]</f>
        <v>0</v>
      </c>
      <c r="I2358" s="10">
        <f>+Vendes[[#This Row],[Base Imposable]]+Vendes[[#This Row],[Quota IVA]]+Vendes[[#This Row],[IRPF]]</f>
        <v>0</v>
      </c>
      <c r="J2358" s="19"/>
      <c r="K2358" s="17">
        <f>+MONTH(Vendes[[#This Row],[Data Factura]])</f>
        <v>1</v>
      </c>
      <c r="L2358" s="17">
        <f>+YEAR(Vendes[[#This Row],[Data Factura]])</f>
        <v>1900</v>
      </c>
      <c r="M2358" s="18">
        <f>+Vendes[[#This Row],[Data Factura]]</f>
        <v>0</v>
      </c>
      <c r="N2358" s="15" t="s">
        <v>15</v>
      </c>
      <c r="O2358" s="10">
        <f>+Vendes[[#This Row],[Base Imposable]]</f>
        <v>0</v>
      </c>
    </row>
    <row r="2359" spans="1:15" ht="15" customHeight="1" x14ac:dyDescent="0.3">
      <c r="A2359" s="19"/>
      <c r="B2359" s="19"/>
      <c r="C2359" s="19"/>
      <c r="D2359" s="19"/>
      <c r="E2359" s="19"/>
      <c r="F2359" s="19"/>
      <c r="G2359" s="10">
        <f>+Vendes[[#This Row],[Base Imposable]]*Vendes[[#This Row],[% IVA]]</f>
        <v>0</v>
      </c>
      <c r="H2359" s="10">
        <f>-Vendes[[#This Row],[Base Imposable]]*Vendes[[#This Row],[% IRPF]]</f>
        <v>0</v>
      </c>
      <c r="I2359" s="10">
        <f>+Vendes[[#This Row],[Base Imposable]]+Vendes[[#This Row],[Quota IVA]]+Vendes[[#This Row],[IRPF]]</f>
        <v>0</v>
      </c>
      <c r="J2359" s="19"/>
      <c r="K2359" s="17">
        <f>+MONTH(Vendes[[#This Row],[Data Factura]])</f>
        <v>1</v>
      </c>
      <c r="L2359" s="17">
        <f>+YEAR(Vendes[[#This Row],[Data Factura]])</f>
        <v>1900</v>
      </c>
      <c r="M2359" s="18">
        <f>+Vendes[[#This Row],[Data Factura]]</f>
        <v>0</v>
      </c>
      <c r="N2359" s="15" t="s">
        <v>15</v>
      </c>
      <c r="O2359" s="10">
        <f>+Vendes[[#This Row],[Base Imposable]]</f>
        <v>0</v>
      </c>
    </row>
    <row r="2360" spans="1:15" ht="15" customHeight="1" x14ac:dyDescent="0.3">
      <c r="A2360" s="19"/>
      <c r="B2360" s="19"/>
      <c r="C2360" s="19"/>
      <c r="D2360" s="19"/>
      <c r="E2360" s="19"/>
      <c r="F2360" s="19"/>
      <c r="G2360" s="10">
        <f>+Vendes[[#This Row],[Base Imposable]]*Vendes[[#This Row],[% IVA]]</f>
        <v>0</v>
      </c>
      <c r="H2360" s="10">
        <f>-Vendes[[#This Row],[Base Imposable]]*Vendes[[#This Row],[% IRPF]]</f>
        <v>0</v>
      </c>
      <c r="I2360" s="10">
        <f>+Vendes[[#This Row],[Base Imposable]]+Vendes[[#This Row],[Quota IVA]]+Vendes[[#This Row],[IRPF]]</f>
        <v>0</v>
      </c>
      <c r="J2360" s="19"/>
      <c r="K2360" s="17">
        <f>+MONTH(Vendes[[#This Row],[Data Factura]])</f>
        <v>1</v>
      </c>
      <c r="L2360" s="17">
        <f>+YEAR(Vendes[[#This Row],[Data Factura]])</f>
        <v>1900</v>
      </c>
      <c r="M2360" s="18">
        <f>+Vendes[[#This Row],[Data Factura]]</f>
        <v>0</v>
      </c>
      <c r="N2360" s="15" t="s">
        <v>15</v>
      </c>
      <c r="O2360" s="10">
        <f>+Vendes[[#This Row],[Base Imposable]]</f>
        <v>0</v>
      </c>
    </row>
    <row r="2361" spans="1:15" ht="15" customHeight="1" x14ac:dyDescent="0.3">
      <c r="A2361" s="19"/>
      <c r="B2361" s="19"/>
      <c r="C2361" s="19"/>
      <c r="D2361" s="19"/>
      <c r="E2361" s="19"/>
      <c r="F2361" s="19"/>
      <c r="G2361" s="10">
        <f>+Vendes[[#This Row],[Base Imposable]]*Vendes[[#This Row],[% IVA]]</f>
        <v>0</v>
      </c>
      <c r="H2361" s="10">
        <f>-Vendes[[#This Row],[Base Imposable]]*Vendes[[#This Row],[% IRPF]]</f>
        <v>0</v>
      </c>
      <c r="I2361" s="10">
        <f>+Vendes[[#This Row],[Base Imposable]]+Vendes[[#This Row],[Quota IVA]]+Vendes[[#This Row],[IRPF]]</f>
        <v>0</v>
      </c>
      <c r="J2361" s="19"/>
      <c r="K2361" s="17">
        <f>+MONTH(Vendes[[#This Row],[Data Factura]])</f>
        <v>1</v>
      </c>
      <c r="L2361" s="17">
        <f>+YEAR(Vendes[[#This Row],[Data Factura]])</f>
        <v>1900</v>
      </c>
      <c r="M2361" s="18">
        <f>+Vendes[[#This Row],[Data Factura]]</f>
        <v>0</v>
      </c>
      <c r="N2361" s="15" t="s">
        <v>15</v>
      </c>
      <c r="O2361" s="10">
        <f>+Vendes[[#This Row],[Base Imposable]]</f>
        <v>0</v>
      </c>
    </row>
    <row r="2362" spans="1:15" ht="15" customHeight="1" x14ac:dyDescent="0.3">
      <c r="A2362" s="19"/>
      <c r="B2362" s="19"/>
      <c r="C2362" s="19"/>
      <c r="D2362" s="19"/>
      <c r="E2362" s="19"/>
      <c r="F2362" s="19"/>
      <c r="G2362" s="10">
        <f>+Vendes[[#This Row],[Base Imposable]]*Vendes[[#This Row],[% IVA]]</f>
        <v>0</v>
      </c>
      <c r="H2362" s="10">
        <f>-Vendes[[#This Row],[Base Imposable]]*Vendes[[#This Row],[% IRPF]]</f>
        <v>0</v>
      </c>
      <c r="I2362" s="10">
        <f>+Vendes[[#This Row],[Base Imposable]]+Vendes[[#This Row],[Quota IVA]]+Vendes[[#This Row],[IRPF]]</f>
        <v>0</v>
      </c>
      <c r="J2362" s="19"/>
      <c r="K2362" s="17">
        <f>+MONTH(Vendes[[#This Row],[Data Factura]])</f>
        <v>1</v>
      </c>
      <c r="L2362" s="17">
        <f>+YEAR(Vendes[[#This Row],[Data Factura]])</f>
        <v>1900</v>
      </c>
      <c r="M2362" s="18">
        <f>+Vendes[[#This Row],[Data Factura]]</f>
        <v>0</v>
      </c>
      <c r="N2362" s="15" t="s">
        <v>15</v>
      </c>
      <c r="O2362" s="10">
        <f>+Vendes[[#This Row],[Base Imposable]]</f>
        <v>0</v>
      </c>
    </row>
    <row r="2363" spans="1:15" ht="15" customHeight="1" x14ac:dyDescent="0.3">
      <c r="A2363" s="19"/>
      <c r="B2363" s="19"/>
      <c r="C2363" s="19"/>
      <c r="D2363" s="19"/>
      <c r="E2363" s="19"/>
      <c r="F2363" s="19"/>
      <c r="G2363" s="10">
        <f>+Vendes[[#This Row],[Base Imposable]]*Vendes[[#This Row],[% IVA]]</f>
        <v>0</v>
      </c>
      <c r="H2363" s="10">
        <f>-Vendes[[#This Row],[Base Imposable]]*Vendes[[#This Row],[% IRPF]]</f>
        <v>0</v>
      </c>
      <c r="I2363" s="10">
        <f>+Vendes[[#This Row],[Base Imposable]]+Vendes[[#This Row],[Quota IVA]]+Vendes[[#This Row],[IRPF]]</f>
        <v>0</v>
      </c>
      <c r="J2363" s="19"/>
      <c r="K2363" s="17">
        <f>+MONTH(Vendes[[#This Row],[Data Factura]])</f>
        <v>1</v>
      </c>
      <c r="L2363" s="17">
        <f>+YEAR(Vendes[[#This Row],[Data Factura]])</f>
        <v>1900</v>
      </c>
      <c r="M2363" s="18">
        <f>+Vendes[[#This Row],[Data Factura]]</f>
        <v>0</v>
      </c>
      <c r="N2363" s="15" t="s">
        <v>15</v>
      </c>
      <c r="O2363" s="10">
        <f>+Vendes[[#This Row],[Base Imposable]]</f>
        <v>0</v>
      </c>
    </row>
    <row r="2364" spans="1:15" ht="15" customHeight="1" x14ac:dyDescent="0.3">
      <c r="A2364" s="19"/>
      <c r="B2364" s="19"/>
      <c r="C2364" s="19"/>
      <c r="D2364" s="19"/>
      <c r="E2364" s="19"/>
      <c r="F2364" s="19"/>
      <c r="G2364" s="10">
        <f>+Vendes[[#This Row],[Base Imposable]]*Vendes[[#This Row],[% IVA]]</f>
        <v>0</v>
      </c>
      <c r="H2364" s="10">
        <f>-Vendes[[#This Row],[Base Imposable]]*Vendes[[#This Row],[% IRPF]]</f>
        <v>0</v>
      </c>
      <c r="I2364" s="10">
        <f>+Vendes[[#This Row],[Base Imposable]]+Vendes[[#This Row],[Quota IVA]]+Vendes[[#This Row],[IRPF]]</f>
        <v>0</v>
      </c>
      <c r="J2364" s="19"/>
      <c r="K2364" s="17">
        <f>+MONTH(Vendes[[#This Row],[Data Factura]])</f>
        <v>1</v>
      </c>
      <c r="L2364" s="17">
        <f>+YEAR(Vendes[[#This Row],[Data Factura]])</f>
        <v>1900</v>
      </c>
      <c r="M2364" s="18">
        <f>+Vendes[[#This Row],[Data Factura]]</f>
        <v>0</v>
      </c>
      <c r="N2364" s="15" t="s">
        <v>15</v>
      </c>
      <c r="O2364" s="10">
        <f>+Vendes[[#This Row],[Base Imposable]]</f>
        <v>0</v>
      </c>
    </row>
    <row r="2365" spans="1:15" ht="15" customHeight="1" x14ac:dyDescent="0.3">
      <c r="A2365" s="19"/>
      <c r="B2365" s="19"/>
      <c r="C2365" s="19"/>
      <c r="D2365" s="19"/>
      <c r="E2365" s="19"/>
      <c r="F2365" s="19"/>
      <c r="G2365" s="10">
        <f>+Vendes[[#This Row],[Base Imposable]]*Vendes[[#This Row],[% IVA]]</f>
        <v>0</v>
      </c>
      <c r="H2365" s="10">
        <f>-Vendes[[#This Row],[Base Imposable]]*Vendes[[#This Row],[% IRPF]]</f>
        <v>0</v>
      </c>
      <c r="I2365" s="10">
        <f>+Vendes[[#This Row],[Base Imposable]]+Vendes[[#This Row],[Quota IVA]]+Vendes[[#This Row],[IRPF]]</f>
        <v>0</v>
      </c>
      <c r="J2365" s="19"/>
      <c r="K2365" s="17">
        <f>+MONTH(Vendes[[#This Row],[Data Factura]])</f>
        <v>1</v>
      </c>
      <c r="L2365" s="17">
        <f>+YEAR(Vendes[[#This Row],[Data Factura]])</f>
        <v>1900</v>
      </c>
      <c r="M2365" s="18">
        <f>+Vendes[[#This Row],[Data Factura]]</f>
        <v>0</v>
      </c>
      <c r="N2365" s="15" t="s">
        <v>15</v>
      </c>
      <c r="O2365" s="10">
        <f>+Vendes[[#This Row],[Base Imposable]]</f>
        <v>0</v>
      </c>
    </row>
    <row r="2366" spans="1:15" ht="15" customHeight="1" x14ac:dyDescent="0.3">
      <c r="A2366" s="19"/>
      <c r="B2366" s="19"/>
      <c r="C2366" s="19"/>
      <c r="D2366" s="19"/>
      <c r="E2366" s="19"/>
      <c r="F2366" s="19"/>
      <c r="G2366" s="10">
        <f>+Vendes[[#This Row],[Base Imposable]]*Vendes[[#This Row],[% IVA]]</f>
        <v>0</v>
      </c>
      <c r="H2366" s="10">
        <f>-Vendes[[#This Row],[Base Imposable]]*Vendes[[#This Row],[% IRPF]]</f>
        <v>0</v>
      </c>
      <c r="I2366" s="10">
        <f>+Vendes[[#This Row],[Base Imposable]]+Vendes[[#This Row],[Quota IVA]]+Vendes[[#This Row],[IRPF]]</f>
        <v>0</v>
      </c>
      <c r="J2366" s="19"/>
      <c r="K2366" s="17">
        <f>+MONTH(Vendes[[#This Row],[Data Factura]])</f>
        <v>1</v>
      </c>
      <c r="L2366" s="17">
        <f>+YEAR(Vendes[[#This Row],[Data Factura]])</f>
        <v>1900</v>
      </c>
      <c r="M2366" s="18">
        <f>+Vendes[[#This Row],[Data Factura]]</f>
        <v>0</v>
      </c>
      <c r="N2366" s="15" t="s">
        <v>15</v>
      </c>
      <c r="O2366" s="10">
        <f>+Vendes[[#This Row],[Base Imposable]]</f>
        <v>0</v>
      </c>
    </row>
    <row r="2367" spans="1:15" ht="15" customHeight="1" x14ac:dyDescent="0.3">
      <c r="A2367" s="19"/>
      <c r="B2367" s="19"/>
      <c r="C2367" s="19"/>
      <c r="D2367" s="19"/>
      <c r="E2367" s="19"/>
      <c r="F2367" s="19"/>
      <c r="G2367" s="10">
        <f>+Vendes[[#This Row],[Base Imposable]]*Vendes[[#This Row],[% IVA]]</f>
        <v>0</v>
      </c>
      <c r="H2367" s="10">
        <f>-Vendes[[#This Row],[Base Imposable]]*Vendes[[#This Row],[% IRPF]]</f>
        <v>0</v>
      </c>
      <c r="I2367" s="10">
        <f>+Vendes[[#This Row],[Base Imposable]]+Vendes[[#This Row],[Quota IVA]]+Vendes[[#This Row],[IRPF]]</f>
        <v>0</v>
      </c>
      <c r="J2367" s="19"/>
      <c r="K2367" s="17">
        <f>+MONTH(Vendes[[#This Row],[Data Factura]])</f>
        <v>1</v>
      </c>
      <c r="L2367" s="17">
        <f>+YEAR(Vendes[[#This Row],[Data Factura]])</f>
        <v>1900</v>
      </c>
      <c r="M2367" s="18">
        <f>+Vendes[[#This Row],[Data Factura]]</f>
        <v>0</v>
      </c>
      <c r="N2367" s="15" t="s">
        <v>15</v>
      </c>
      <c r="O2367" s="10">
        <f>+Vendes[[#This Row],[Base Imposable]]</f>
        <v>0</v>
      </c>
    </row>
    <row r="2368" spans="1:15" ht="15" customHeight="1" x14ac:dyDescent="0.3">
      <c r="A2368" s="19"/>
      <c r="B2368" s="19"/>
      <c r="C2368" s="19"/>
      <c r="D2368" s="19"/>
      <c r="E2368" s="19"/>
      <c r="F2368" s="19"/>
      <c r="G2368" s="10">
        <f>+Vendes[[#This Row],[Base Imposable]]*Vendes[[#This Row],[% IVA]]</f>
        <v>0</v>
      </c>
      <c r="H2368" s="10">
        <f>-Vendes[[#This Row],[Base Imposable]]*Vendes[[#This Row],[% IRPF]]</f>
        <v>0</v>
      </c>
      <c r="I2368" s="10">
        <f>+Vendes[[#This Row],[Base Imposable]]+Vendes[[#This Row],[Quota IVA]]+Vendes[[#This Row],[IRPF]]</f>
        <v>0</v>
      </c>
      <c r="J2368" s="19"/>
      <c r="K2368" s="17">
        <f>+MONTH(Vendes[[#This Row],[Data Factura]])</f>
        <v>1</v>
      </c>
      <c r="L2368" s="17">
        <f>+YEAR(Vendes[[#This Row],[Data Factura]])</f>
        <v>1900</v>
      </c>
      <c r="M2368" s="18">
        <f>+Vendes[[#This Row],[Data Factura]]</f>
        <v>0</v>
      </c>
      <c r="N2368" s="15" t="s">
        <v>15</v>
      </c>
      <c r="O2368" s="10">
        <f>+Vendes[[#This Row],[Base Imposable]]</f>
        <v>0</v>
      </c>
    </row>
    <row r="2369" spans="1:15" ht="15" customHeight="1" x14ac:dyDescent="0.3">
      <c r="A2369" s="19"/>
      <c r="B2369" s="19"/>
      <c r="C2369" s="19"/>
      <c r="D2369" s="19"/>
      <c r="E2369" s="19"/>
      <c r="F2369" s="19"/>
      <c r="G2369" s="10">
        <f>+Vendes[[#This Row],[Base Imposable]]*Vendes[[#This Row],[% IVA]]</f>
        <v>0</v>
      </c>
      <c r="H2369" s="10">
        <f>-Vendes[[#This Row],[Base Imposable]]*Vendes[[#This Row],[% IRPF]]</f>
        <v>0</v>
      </c>
      <c r="I2369" s="10">
        <f>+Vendes[[#This Row],[Base Imposable]]+Vendes[[#This Row],[Quota IVA]]+Vendes[[#This Row],[IRPF]]</f>
        <v>0</v>
      </c>
      <c r="J2369" s="19"/>
      <c r="K2369" s="17">
        <f>+MONTH(Vendes[[#This Row],[Data Factura]])</f>
        <v>1</v>
      </c>
      <c r="L2369" s="17">
        <f>+YEAR(Vendes[[#This Row],[Data Factura]])</f>
        <v>1900</v>
      </c>
      <c r="M2369" s="18">
        <f>+Vendes[[#This Row],[Data Factura]]</f>
        <v>0</v>
      </c>
      <c r="N2369" s="15" t="s">
        <v>15</v>
      </c>
      <c r="O2369" s="10">
        <f>+Vendes[[#This Row],[Base Imposable]]</f>
        <v>0</v>
      </c>
    </row>
    <row r="2370" spans="1:15" ht="15" customHeight="1" x14ac:dyDescent="0.3">
      <c r="A2370" s="19"/>
      <c r="B2370" s="19"/>
      <c r="C2370" s="19"/>
      <c r="D2370" s="19"/>
      <c r="E2370" s="19"/>
      <c r="F2370" s="19"/>
      <c r="G2370" s="10">
        <f>+Vendes[[#This Row],[Base Imposable]]*Vendes[[#This Row],[% IVA]]</f>
        <v>0</v>
      </c>
      <c r="H2370" s="10">
        <f>-Vendes[[#This Row],[Base Imposable]]*Vendes[[#This Row],[% IRPF]]</f>
        <v>0</v>
      </c>
      <c r="I2370" s="10">
        <f>+Vendes[[#This Row],[Base Imposable]]+Vendes[[#This Row],[Quota IVA]]+Vendes[[#This Row],[IRPF]]</f>
        <v>0</v>
      </c>
      <c r="J2370" s="19"/>
      <c r="K2370" s="17">
        <f>+MONTH(Vendes[[#This Row],[Data Factura]])</f>
        <v>1</v>
      </c>
      <c r="L2370" s="17">
        <f>+YEAR(Vendes[[#This Row],[Data Factura]])</f>
        <v>1900</v>
      </c>
      <c r="M2370" s="18">
        <f>+Vendes[[#This Row],[Data Factura]]</f>
        <v>0</v>
      </c>
      <c r="N2370" s="15" t="s">
        <v>15</v>
      </c>
      <c r="O2370" s="10">
        <f>+Vendes[[#This Row],[Base Imposable]]</f>
        <v>0</v>
      </c>
    </row>
    <row r="2371" spans="1:15" ht="15" customHeight="1" x14ac:dyDescent="0.3">
      <c r="A2371" s="19"/>
      <c r="B2371" s="19"/>
      <c r="C2371" s="19"/>
      <c r="D2371" s="19"/>
      <c r="E2371" s="19"/>
      <c r="F2371" s="19"/>
      <c r="G2371" s="10">
        <f>+Vendes[[#This Row],[Base Imposable]]*Vendes[[#This Row],[% IVA]]</f>
        <v>0</v>
      </c>
      <c r="H2371" s="10">
        <f>-Vendes[[#This Row],[Base Imposable]]*Vendes[[#This Row],[% IRPF]]</f>
        <v>0</v>
      </c>
      <c r="I2371" s="10">
        <f>+Vendes[[#This Row],[Base Imposable]]+Vendes[[#This Row],[Quota IVA]]+Vendes[[#This Row],[IRPF]]</f>
        <v>0</v>
      </c>
      <c r="J2371" s="19"/>
      <c r="K2371" s="17">
        <f>+MONTH(Vendes[[#This Row],[Data Factura]])</f>
        <v>1</v>
      </c>
      <c r="L2371" s="17">
        <f>+YEAR(Vendes[[#This Row],[Data Factura]])</f>
        <v>1900</v>
      </c>
      <c r="M2371" s="18">
        <f>+Vendes[[#This Row],[Data Factura]]</f>
        <v>0</v>
      </c>
      <c r="N2371" s="15" t="s">
        <v>15</v>
      </c>
      <c r="O2371" s="10">
        <f>+Vendes[[#This Row],[Base Imposable]]</f>
        <v>0</v>
      </c>
    </row>
    <row r="2372" spans="1:15" ht="15" customHeight="1" x14ac:dyDescent="0.3">
      <c r="A2372" s="19"/>
      <c r="B2372" s="19"/>
      <c r="C2372" s="19"/>
      <c r="D2372" s="19"/>
      <c r="E2372" s="19"/>
      <c r="F2372" s="19"/>
      <c r="G2372" s="10">
        <f>+Vendes[[#This Row],[Base Imposable]]*Vendes[[#This Row],[% IVA]]</f>
        <v>0</v>
      </c>
      <c r="H2372" s="10">
        <f>-Vendes[[#This Row],[Base Imposable]]*Vendes[[#This Row],[% IRPF]]</f>
        <v>0</v>
      </c>
      <c r="I2372" s="10">
        <f>+Vendes[[#This Row],[Base Imposable]]+Vendes[[#This Row],[Quota IVA]]+Vendes[[#This Row],[IRPF]]</f>
        <v>0</v>
      </c>
      <c r="J2372" s="19"/>
      <c r="K2372" s="17">
        <f>+MONTH(Vendes[[#This Row],[Data Factura]])</f>
        <v>1</v>
      </c>
      <c r="L2372" s="17">
        <f>+YEAR(Vendes[[#This Row],[Data Factura]])</f>
        <v>1900</v>
      </c>
      <c r="M2372" s="18">
        <f>+Vendes[[#This Row],[Data Factura]]</f>
        <v>0</v>
      </c>
      <c r="N2372" s="15" t="s">
        <v>15</v>
      </c>
      <c r="O2372" s="10">
        <f>+Vendes[[#This Row],[Base Imposable]]</f>
        <v>0</v>
      </c>
    </row>
    <row r="2373" spans="1:15" ht="15" customHeight="1" x14ac:dyDescent="0.3">
      <c r="A2373" s="19"/>
      <c r="B2373" s="19"/>
      <c r="C2373" s="19"/>
      <c r="D2373" s="19"/>
      <c r="E2373" s="19"/>
      <c r="F2373" s="19"/>
      <c r="G2373" s="10">
        <f>+Vendes[[#This Row],[Base Imposable]]*Vendes[[#This Row],[% IVA]]</f>
        <v>0</v>
      </c>
      <c r="H2373" s="10">
        <f>-Vendes[[#This Row],[Base Imposable]]*Vendes[[#This Row],[% IRPF]]</f>
        <v>0</v>
      </c>
      <c r="I2373" s="10">
        <f>+Vendes[[#This Row],[Base Imposable]]+Vendes[[#This Row],[Quota IVA]]+Vendes[[#This Row],[IRPF]]</f>
        <v>0</v>
      </c>
      <c r="J2373" s="19"/>
      <c r="K2373" s="17">
        <f>+MONTH(Vendes[[#This Row],[Data Factura]])</f>
        <v>1</v>
      </c>
      <c r="L2373" s="17">
        <f>+YEAR(Vendes[[#This Row],[Data Factura]])</f>
        <v>1900</v>
      </c>
      <c r="M2373" s="18">
        <f>+Vendes[[#This Row],[Data Factura]]</f>
        <v>0</v>
      </c>
      <c r="N2373" s="15" t="s">
        <v>15</v>
      </c>
      <c r="O2373" s="10">
        <f>+Vendes[[#This Row],[Base Imposable]]</f>
        <v>0</v>
      </c>
    </row>
    <row r="2374" spans="1:15" ht="15" customHeight="1" x14ac:dyDescent="0.3">
      <c r="A2374" s="19"/>
      <c r="B2374" s="19"/>
      <c r="C2374" s="19"/>
      <c r="D2374" s="19"/>
      <c r="E2374" s="19"/>
      <c r="F2374" s="19"/>
      <c r="G2374" s="10">
        <f>+Vendes[[#This Row],[Base Imposable]]*Vendes[[#This Row],[% IVA]]</f>
        <v>0</v>
      </c>
      <c r="H2374" s="10">
        <f>-Vendes[[#This Row],[Base Imposable]]*Vendes[[#This Row],[% IRPF]]</f>
        <v>0</v>
      </c>
      <c r="I2374" s="10">
        <f>+Vendes[[#This Row],[Base Imposable]]+Vendes[[#This Row],[Quota IVA]]+Vendes[[#This Row],[IRPF]]</f>
        <v>0</v>
      </c>
      <c r="J2374" s="19"/>
      <c r="K2374" s="17">
        <f>+MONTH(Vendes[[#This Row],[Data Factura]])</f>
        <v>1</v>
      </c>
      <c r="L2374" s="17">
        <f>+YEAR(Vendes[[#This Row],[Data Factura]])</f>
        <v>1900</v>
      </c>
      <c r="M2374" s="18">
        <f>+Vendes[[#This Row],[Data Factura]]</f>
        <v>0</v>
      </c>
      <c r="N2374" s="15" t="s">
        <v>15</v>
      </c>
      <c r="O2374" s="10">
        <f>+Vendes[[#This Row],[Base Imposable]]</f>
        <v>0</v>
      </c>
    </row>
    <row r="2375" spans="1:15" ht="15" customHeight="1" x14ac:dyDescent="0.3">
      <c r="A2375" s="19"/>
      <c r="B2375" s="19"/>
      <c r="C2375" s="19"/>
      <c r="D2375" s="19"/>
      <c r="E2375" s="19"/>
      <c r="F2375" s="19"/>
      <c r="G2375" s="10">
        <f>+Vendes[[#This Row],[Base Imposable]]*Vendes[[#This Row],[% IVA]]</f>
        <v>0</v>
      </c>
      <c r="H2375" s="10">
        <f>-Vendes[[#This Row],[Base Imposable]]*Vendes[[#This Row],[% IRPF]]</f>
        <v>0</v>
      </c>
      <c r="I2375" s="10">
        <f>+Vendes[[#This Row],[Base Imposable]]+Vendes[[#This Row],[Quota IVA]]+Vendes[[#This Row],[IRPF]]</f>
        <v>0</v>
      </c>
      <c r="J2375" s="19"/>
      <c r="K2375" s="17">
        <f>+MONTH(Vendes[[#This Row],[Data Factura]])</f>
        <v>1</v>
      </c>
      <c r="L2375" s="17">
        <f>+YEAR(Vendes[[#This Row],[Data Factura]])</f>
        <v>1900</v>
      </c>
      <c r="M2375" s="18">
        <f>+Vendes[[#This Row],[Data Factura]]</f>
        <v>0</v>
      </c>
      <c r="N2375" s="15" t="s">
        <v>15</v>
      </c>
      <c r="O2375" s="10">
        <f>+Vendes[[#This Row],[Base Imposable]]</f>
        <v>0</v>
      </c>
    </row>
    <row r="2376" spans="1:15" ht="15" customHeight="1" x14ac:dyDescent="0.3">
      <c r="A2376" s="19"/>
      <c r="B2376" s="19"/>
      <c r="C2376" s="19"/>
      <c r="D2376" s="19"/>
      <c r="E2376" s="19"/>
      <c r="F2376" s="19"/>
      <c r="G2376" s="10">
        <f>+Vendes[[#This Row],[Base Imposable]]*Vendes[[#This Row],[% IVA]]</f>
        <v>0</v>
      </c>
      <c r="H2376" s="10">
        <f>-Vendes[[#This Row],[Base Imposable]]*Vendes[[#This Row],[% IRPF]]</f>
        <v>0</v>
      </c>
      <c r="I2376" s="10">
        <f>+Vendes[[#This Row],[Base Imposable]]+Vendes[[#This Row],[Quota IVA]]+Vendes[[#This Row],[IRPF]]</f>
        <v>0</v>
      </c>
      <c r="J2376" s="19"/>
      <c r="K2376" s="17">
        <f>+MONTH(Vendes[[#This Row],[Data Factura]])</f>
        <v>1</v>
      </c>
      <c r="L2376" s="17">
        <f>+YEAR(Vendes[[#This Row],[Data Factura]])</f>
        <v>1900</v>
      </c>
      <c r="M2376" s="18">
        <f>+Vendes[[#This Row],[Data Factura]]</f>
        <v>0</v>
      </c>
      <c r="N2376" s="15" t="s">
        <v>15</v>
      </c>
      <c r="O2376" s="10">
        <f>+Vendes[[#This Row],[Base Imposable]]</f>
        <v>0</v>
      </c>
    </row>
    <row r="2377" spans="1:15" ht="15" customHeight="1" x14ac:dyDescent="0.3">
      <c r="A2377" s="19"/>
      <c r="B2377" s="19"/>
      <c r="C2377" s="19"/>
      <c r="D2377" s="19"/>
      <c r="E2377" s="19"/>
      <c r="F2377" s="19"/>
      <c r="G2377" s="10">
        <f>+Vendes[[#This Row],[Base Imposable]]*Vendes[[#This Row],[% IVA]]</f>
        <v>0</v>
      </c>
      <c r="H2377" s="10">
        <f>-Vendes[[#This Row],[Base Imposable]]*Vendes[[#This Row],[% IRPF]]</f>
        <v>0</v>
      </c>
      <c r="I2377" s="10">
        <f>+Vendes[[#This Row],[Base Imposable]]+Vendes[[#This Row],[Quota IVA]]+Vendes[[#This Row],[IRPF]]</f>
        <v>0</v>
      </c>
      <c r="J2377" s="19"/>
      <c r="K2377" s="17">
        <f>+MONTH(Vendes[[#This Row],[Data Factura]])</f>
        <v>1</v>
      </c>
      <c r="L2377" s="17">
        <f>+YEAR(Vendes[[#This Row],[Data Factura]])</f>
        <v>1900</v>
      </c>
      <c r="M2377" s="18">
        <f>+Vendes[[#This Row],[Data Factura]]</f>
        <v>0</v>
      </c>
      <c r="N2377" s="15" t="s">
        <v>15</v>
      </c>
      <c r="O2377" s="10">
        <f>+Vendes[[#This Row],[Base Imposable]]</f>
        <v>0</v>
      </c>
    </row>
    <row r="2378" spans="1:15" ht="15" customHeight="1" x14ac:dyDescent="0.3">
      <c r="A2378" s="19"/>
      <c r="B2378" s="19"/>
      <c r="C2378" s="19"/>
      <c r="D2378" s="19"/>
      <c r="E2378" s="19"/>
      <c r="F2378" s="19"/>
      <c r="G2378" s="10">
        <f>+Vendes[[#This Row],[Base Imposable]]*Vendes[[#This Row],[% IVA]]</f>
        <v>0</v>
      </c>
      <c r="H2378" s="10">
        <f>-Vendes[[#This Row],[Base Imposable]]*Vendes[[#This Row],[% IRPF]]</f>
        <v>0</v>
      </c>
      <c r="I2378" s="10">
        <f>+Vendes[[#This Row],[Base Imposable]]+Vendes[[#This Row],[Quota IVA]]+Vendes[[#This Row],[IRPF]]</f>
        <v>0</v>
      </c>
      <c r="J2378" s="19"/>
      <c r="K2378" s="17">
        <f>+MONTH(Vendes[[#This Row],[Data Factura]])</f>
        <v>1</v>
      </c>
      <c r="L2378" s="17">
        <f>+YEAR(Vendes[[#This Row],[Data Factura]])</f>
        <v>1900</v>
      </c>
      <c r="M2378" s="18">
        <f>+Vendes[[#This Row],[Data Factura]]</f>
        <v>0</v>
      </c>
      <c r="N2378" s="15" t="s">
        <v>15</v>
      </c>
      <c r="O2378" s="10">
        <f>+Vendes[[#This Row],[Base Imposable]]</f>
        <v>0</v>
      </c>
    </row>
    <row r="2379" spans="1:15" ht="15" customHeight="1" x14ac:dyDescent="0.3">
      <c r="A2379" s="19"/>
      <c r="B2379" s="19"/>
      <c r="C2379" s="19"/>
      <c r="D2379" s="19"/>
      <c r="E2379" s="19"/>
      <c r="F2379" s="19"/>
      <c r="G2379" s="10">
        <f>+Vendes[[#This Row],[Base Imposable]]*Vendes[[#This Row],[% IVA]]</f>
        <v>0</v>
      </c>
      <c r="H2379" s="10">
        <f>-Vendes[[#This Row],[Base Imposable]]*Vendes[[#This Row],[% IRPF]]</f>
        <v>0</v>
      </c>
      <c r="I2379" s="10">
        <f>+Vendes[[#This Row],[Base Imposable]]+Vendes[[#This Row],[Quota IVA]]+Vendes[[#This Row],[IRPF]]</f>
        <v>0</v>
      </c>
      <c r="J2379" s="19"/>
      <c r="K2379" s="17">
        <f>+MONTH(Vendes[[#This Row],[Data Factura]])</f>
        <v>1</v>
      </c>
      <c r="L2379" s="17">
        <f>+YEAR(Vendes[[#This Row],[Data Factura]])</f>
        <v>1900</v>
      </c>
      <c r="M2379" s="18">
        <f>+Vendes[[#This Row],[Data Factura]]</f>
        <v>0</v>
      </c>
      <c r="N2379" s="15" t="s">
        <v>15</v>
      </c>
      <c r="O2379" s="10">
        <f>+Vendes[[#This Row],[Base Imposable]]</f>
        <v>0</v>
      </c>
    </row>
    <row r="2380" spans="1:15" ht="15" customHeight="1" x14ac:dyDescent="0.3">
      <c r="A2380" s="19"/>
      <c r="B2380" s="19"/>
      <c r="C2380" s="19"/>
      <c r="D2380" s="19"/>
      <c r="E2380" s="19"/>
      <c r="F2380" s="19"/>
      <c r="G2380" s="10">
        <f>+Vendes[[#This Row],[Base Imposable]]*Vendes[[#This Row],[% IVA]]</f>
        <v>0</v>
      </c>
      <c r="H2380" s="10">
        <f>-Vendes[[#This Row],[Base Imposable]]*Vendes[[#This Row],[% IRPF]]</f>
        <v>0</v>
      </c>
      <c r="I2380" s="10">
        <f>+Vendes[[#This Row],[Base Imposable]]+Vendes[[#This Row],[Quota IVA]]+Vendes[[#This Row],[IRPF]]</f>
        <v>0</v>
      </c>
      <c r="J2380" s="19"/>
      <c r="K2380" s="17">
        <f>+MONTH(Vendes[[#This Row],[Data Factura]])</f>
        <v>1</v>
      </c>
      <c r="L2380" s="17">
        <f>+YEAR(Vendes[[#This Row],[Data Factura]])</f>
        <v>1900</v>
      </c>
      <c r="M2380" s="18">
        <f>+Vendes[[#This Row],[Data Factura]]</f>
        <v>0</v>
      </c>
      <c r="N2380" s="15" t="s">
        <v>15</v>
      </c>
      <c r="O2380" s="10">
        <f>+Vendes[[#This Row],[Base Imposable]]</f>
        <v>0</v>
      </c>
    </row>
    <row r="2381" spans="1:15" ht="15" customHeight="1" x14ac:dyDescent="0.3">
      <c r="A2381" s="19"/>
      <c r="B2381" s="19"/>
      <c r="C2381" s="19"/>
      <c r="D2381" s="19"/>
      <c r="E2381" s="19"/>
      <c r="F2381" s="19"/>
      <c r="G2381" s="10">
        <f>+Vendes[[#This Row],[Base Imposable]]*Vendes[[#This Row],[% IVA]]</f>
        <v>0</v>
      </c>
      <c r="H2381" s="10">
        <f>-Vendes[[#This Row],[Base Imposable]]*Vendes[[#This Row],[% IRPF]]</f>
        <v>0</v>
      </c>
      <c r="I2381" s="10">
        <f>+Vendes[[#This Row],[Base Imposable]]+Vendes[[#This Row],[Quota IVA]]+Vendes[[#This Row],[IRPF]]</f>
        <v>0</v>
      </c>
      <c r="J2381" s="19"/>
      <c r="K2381" s="17">
        <f>+MONTH(Vendes[[#This Row],[Data Factura]])</f>
        <v>1</v>
      </c>
      <c r="L2381" s="17">
        <f>+YEAR(Vendes[[#This Row],[Data Factura]])</f>
        <v>1900</v>
      </c>
      <c r="M2381" s="18">
        <f>+Vendes[[#This Row],[Data Factura]]</f>
        <v>0</v>
      </c>
      <c r="N2381" s="15" t="s">
        <v>15</v>
      </c>
      <c r="O2381" s="10">
        <f>+Vendes[[#This Row],[Base Imposable]]</f>
        <v>0</v>
      </c>
    </row>
    <row r="2382" spans="1:15" ht="15" customHeight="1" x14ac:dyDescent="0.3">
      <c r="A2382" s="19"/>
      <c r="B2382" s="19"/>
      <c r="C2382" s="19"/>
      <c r="D2382" s="19"/>
      <c r="E2382" s="19"/>
      <c r="F2382" s="19"/>
      <c r="G2382" s="10">
        <f>+Vendes[[#This Row],[Base Imposable]]*Vendes[[#This Row],[% IVA]]</f>
        <v>0</v>
      </c>
      <c r="H2382" s="10">
        <f>-Vendes[[#This Row],[Base Imposable]]*Vendes[[#This Row],[% IRPF]]</f>
        <v>0</v>
      </c>
      <c r="I2382" s="10">
        <f>+Vendes[[#This Row],[Base Imposable]]+Vendes[[#This Row],[Quota IVA]]+Vendes[[#This Row],[IRPF]]</f>
        <v>0</v>
      </c>
      <c r="J2382" s="19"/>
      <c r="K2382" s="17">
        <f>+MONTH(Vendes[[#This Row],[Data Factura]])</f>
        <v>1</v>
      </c>
      <c r="L2382" s="17">
        <f>+YEAR(Vendes[[#This Row],[Data Factura]])</f>
        <v>1900</v>
      </c>
      <c r="M2382" s="18">
        <f>+Vendes[[#This Row],[Data Factura]]</f>
        <v>0</v>
      </c>
      <c r="N2382" s="15" t="s">
        <v>15</v>
      </c>
      <c r="O2382" s="10">
        <f>+Vendes[[#This Row],[Base Imposable]]</f>
        <v>0</v>
      </c>
    </row>
    <row r="2383" spans="1:15" ht="15" customHeight="1" x14ac:dyDescent="0.3">
      <c r="A2383" s="19"/>
      <c r="B2383" s="19"/>
      <c r="C2383" s="19"/>
      <c r="D2383" s="19"/>
      <c r="E2383" s="19"/>
      <c r="F2383" s="19"/>
      <c r="G2383" s="10">
        <f>+Vendes[[#This Row],[Base Imposable]]*Vendes[[#This Row],[% IVA]]</f>
        <v>0</v>
      </c>
      <c r="H2383" s="10">
        <f>-Vendes[[#This Row],[Base Imposable]]*Vendes[[#This Row],[% IRPF]]</f>
        <v>0</v>
      </c>
      <c r="I2383" s="10">
        <f>+Vendes[[#This Row],[Base Imposable]]+Vendes[[#This Row],[Quota IVA]]+Vendes[[#This Row],[IRPF]]</f>
        <v>0</v>
      </c>
      <c r="J2383" s="19"/>
      <c r="K2383" s="17">
        <f>+MONTH(Vendes[[#This Row],[Data Factura]])</f>
        <v>1</v>
      </c>
      <c r="L2383" s="17">
        <f>+YEAR(Vendes[[#This Row],[Data Factura]])</f>
        <v>1900</v>
      </c>
      <c r="M2383" s="18">
        <f>+Vendes[[#This Row],[Data Factura]]</f>
        <v>0</v>
      </c>
      <c r="N2383" s="15" t="s">
        <v>15</v>
      </c>
      <c r="O2383" s="10">
        <f>+Vendes[[#This Row],[Base Imposable]]</f>
        <v>0</v>
      </c>
    </row>
    <row r="2384" spans="1:15" ht="15" customHeight="1" x14ac:dyDescent="0.3">
      <c r="A2384" s="19"/>
      <c r="B2384" s="19"/>
      <c r="C2384" s="19"/>
      <c r="D2384" s="19"/>
      <c r="E2384" s="19"/>
      <c r="F2384" s="19"/>
      <c r="G2384" s="10">
        <f>+Vendes[[#This Row],[Base Imposable]]*Vendes[[#This Row],[% IVA]]</f>
        <v>0</v>
      </c>
      <c r="H2384" s="10">
        <f>-Vendes[[#This Row],[Base Imposable]]*Vendes[[#This Row],[% IRPF]]</f>
        <v>0</v>
      </c>
      <c r="I2384" s="10">
        <f>+Vendes[[#This Row],[Base Imposable]]+Vendes[[#This Row],[Quota IVA]]+Vendes[[#This Row],[IRPF]]</f>
        <v>0</v>
      </c>
      <c r="J2384" s="19"/>
      <c r="K2384" s="17">
        <f>+MONTH(Vendes[[#This Row],[Data Factura]])</f>
        <v>1</v>
      </c>
      <c r="L2384" s="17">
        <f>+YEAR(Vendes[[#This Row],[Data Factura]])</f>
        <v>1900</v>
      </c>
      <c r="M2384" s="18">
        <f>+Vendes[[#This Row],[Data Factura]]</f>
        <v>0</v>
      </c>
      <c r="N2384" s="15" t="s">
        <v>15</v>
      </c>
      <c r="O2384" s="10">
        <f>+Vendes[[#This Row],[Base Imposable]]</f>
        <v>0</v>
      </c>
    </row>
    <row r="2385" spans="1:15" ht="15" customHeight="1" x14ac:dyDescent="0.3">
      <c r="A2385" s="19"/>
      <c r="B2385" s="19"/>
      <c r="C2385" s="19"/>
      <c r="D2385" s="19"/>
      <c r="E2385" s="19"/>
      <c r="F2385" s="19"/>
      <c r="G2385" s="10">
        <f>+Vendes[[#This Row],[Base Imposable]]*Vendes[[#This Row],[% IVA]]</f>
        <v>0</v>
      </c>
      <c r="H2385" s="10">
        <f>-Vendes[[#This Row],[Base Imposable]]*Vendes[[#This Row],[% IRPF]]</f>
        <v>0</v>
      </c>
      <c r="I2385" s="10">
        <f>+Vendes[[#This Row],[Base Imposable]]+Vendes[[#This Row],[Quota IVA]]+Vendes[[#This Row],[IRPF]]</f>
        <v>0</v>
      </c>
      <c r="J2385" s="19"/>
      <c r="K2385" s="17">
        <f>+MONTH(Vendes[[#This Row],[Data Factura]])</f>
        <v>1</v>
      </c>
      <c r="L2385" s="17">
        <f>+YEAR(Vendes[[#This Row],[Data Factura]])</f>
        <v>1900</v>
      </c>
      <c r="M2385" s="18">
        <f>+Vendes[[#This Row],[Data Factura]]</f>
        <v>0</v>
      </c>
      <c r="N2385" s="15" t="s">
        <v>15</v>
      </c>
      <c r="O2385" s="10">
        <f>+Vendes[[#This Row],[Base Imposable]]</f>
        <v>0</v>
      </c>
    </row>
    <row r="2386" spans="1:15" ht="15" customHeight="1" x14ac:dyDescent="0.3">
      <c r="A2386" s="19"/>
      <c r="B2386" s="19"/>
      <c r="C2386" s="19"/>
      <c r="D2386" s="19"/>
      <c r="E2386" s="19"/>
      <c r="F2386" s="19"/>
      <c r="G2386" s="10">
        <f>+Vendes[[#This Row],[Base Imposable]]*Vendes[[#This Row],[% IVA]]</f>
        <v>0</v>
      </c>
      <c r="H2386" s="10">
        <f>-Vendes[[#This Row],[Base Imposable]]*Vendes[[#This Row],[% IRPF]]</f>
        <v>0</v>
      </c>
      <c r="I2386" s="10">
        <f>+Vendes[[#This Row],[Base Imposable]]+Vendes[[#This Row],[Quota IVA]]+Vendes[[#This Row],[IRPF]]</f>
        <v>0</v>
      </c>
      <c r="J2386" s="19"/>
      <c r="K2386" s="17">
        <f>+MONTH(Vendes[[#This Row],[Data Factura]])</f>
        <v>1</v>
      </c>
      <c r="L2386" s="17">
        <f>+YEAR(Vendes[[#This Row],[Data Factura]])</f>
        <v>1900</v>
      </c>
      <c r="M2386" s="18">
        <f>+Vendes[[#This Row],[Data Factura]]</f>
        <v>0</v>
      </c>
      <c r="N2386" s="15" t="s">
        <v>15</v>
      </c>
      <c r="O2386" s="10">
        <f>+Vendes[[#This Row],[Base Imposable]]</f>
        <v>0</v>
      </c>
    </row>
    <row r="2387" spans="1:15" ht="15" customHeight="1" x14ac:dyDescent="0.3">
      <c r="A2387" s="19"/>
      <c r="B2387" s="19"/>
      <c r="C2387" s="19"/>
      <c r="D2387" s="19"/>
      <c r="E2387" s="19"/>
      <c r="F2387" s="19"/>
      <c r="G2387" s="10">
        <f>+Vendes[[#This Row],[Base Imposable]]*Vendes[[#This Row],[% IVA]]</f>
        <v>0</v>
      </c>
      <c r="H2387" s="10">
        <f>-Vendes[[#This Row],[Base Imposable]]*Vendes[[#This Row],[% IRPF]]</f>
        <v>0</v>
      </c>
      <c r="I2387" s="10">
        <f>+Vendes[[#This Row],[Base Imposable]]+Vendes[[#This Row],[Quota IVA]]+Vendes[[#This Row],[IRPF]]</f>
        <v>0</v>
      </c>
      <c r="J2387" s="19"/>
      <c r="K2387" s="17">
        <f>+MONTH(Vendes[[#This Row],[Data Factura]])</f>
        <v>1</v>
      </c>
      <c r="L2387" s="17">
        <f>+YEAR(Vendes[[#This Row],[Data Factura]])</f>
        <v>1900</v>
      </c>
      <c r="M2387" s="18">
        <f>+Vendes[[#This Row],[Data Factura]]</f>
        <v>0</v>
      </c>
      <c r="N2387" s="15" t="s">
        <v>15</v>
      </c>
      <c r="O2387" s="10">
        <f>+Vendes[[#This Row],[Base Imposable]]</f>
        <v>0</v>
      </c>
    </row>
    <row r="2388" spans="1:15" ht="15" customHeight="1" x14ac:dyDescent="0.3">
      <c r="A2388" s="19"/>
      <c r="B2388" s="19"/>
      <c r="C2388" s="19"/>
      <c r="D2388" s="19"/>
      <c r="E2388" s="19"/>
      <c r="F2388" s="19"/>
      <c r="G2388" s="10">
        <f>+Vendes[[#This Row],[Base Imposable]]*Vendes[[#This Row],[% IVA]]</f>
        <v>0</v>
      </c>
      <c r="H2388" s="10">
        <f>-Vendes[[#This Row],[Base Imposable]]*Vendes[[#This Row],[% IRPF]]</f>
        <v>0</v>
      </c>
      <c r="I2388" s="10">
        <f>+Vendes[[#This Row],[Base Imposable]]+Vendes[[#This Row],[Quota IVA]]+Vendes[[#This Row],[IRPF]]</f>
        <v>0</v>
      </c>
      <c r="J2388" s="19"/>
      <c r="K2388" s="17">
        <f>+MONTH(Vendes[[#This Row],[Data Factura]])</f>
        <v>1</v>
      </c>
      <c r="L2388" s="17">
        <f>+YEAR(Vendes[[#This Row],[Data Factura]])</f>
        <v>1900</v>
      </c>
      <c r="M2388" s="18">
        <f>+Vendes[[#This Row],[Data Factura]]</f>
        <v>0</v>
      </c>
      <c r="N2388" s="15" t="s">
        <v>15</v>
      </c>
      <c r="O2388" s="10">
        <f>+Vendes[[#This Row],[Base Imposable]]</f>
        <v>0</v>
      </c>
    </row>
    <row r="2389" spans="1:15" ht="15" customHeight="1" x14ac:dyDescent="0.3">
      <c r="A2389" s="19"/>
      <c r="B2389" s="19"/>
      <c r="C2389" s="19"/>
      <c r="D2389" s="19"/>
      <c r="E2389" s="19"/>
      <c r="F2389" s="19"/>
      <c r="G2389" s="10">
        <f>+Vendes[[#This Row],[Base Imposable]]*Vendes[[#This Row],[% IVA]]</f>
        <v>0</v>
      </c>
      <c r="H2389" s="10">
        <f>-Vendes[[#This Row],[Base Imposable]]*Vendes[[#This Row],[% IRPF]]</f>
        <v>0</v>
      </c>
      <c r="I2389" s="10">
        <f>+Vendes[[#This Row],[Base Imposable]]+Vendes[[#This Row],[Quota IVA]]+Vendes[[#This Row],[IRPF]]</f>
        <v>0</v>
      </c>
      <c r="J2389" s="19"/>
      <c r="K2389" s="17">
        <f>+MONTH(Vendes[[#This Row],[Data Factura]])</f>
        <v>1</v>
      </c>
      <c r="L2389" s="17">
        <f>+YEAR(Vendes[[#This Row],[Data Factura]])</f>
        <v>1900</v>
      </c>
      <c r="M2389" s="18">
        <f>+Vendes[[#This Row],[Data Factura]]</f>
        <v>0</v>
      </c>
      <c r="N2389" s="15" t="s">
        <v>15</v>
      </c>
      <c r="O2389" s="10">
        <f>+Vendes[[#This Row],[Base Imposable]]</f>
        <v>0</v>
      </c>
    </row>
    <row r="2390" spans="1:15" ht="15" customHeight="1" x14ac:dyDescent="0.3">
      <c r="A2390" s="19"/>
      <c r="B2390" s="19"/>
      <c r="C2390" s="19"/>
      <c r="D2390" s="19"/>
      <c r="E2390" s="19"/>
      <c r="F2390" s="19"/>
      <c r="G2390" s="10">
        <f>+Vendes[[#This Row],[Base Imposable]]*Vendes[[#This Row],[% IVA]]</f>
        <v>0</v>
      </c>
      <c r="H2390" s="10">
        <f>-Vendes[[#This Row],[Base Imposable]]*Vendes[[#This Row],[% IRPF]]</f>
        <v>0</v>
      </c>
      <c r="I2390" s="10">
        <f>+Vendes[[#This Row],[Base Imposable]]+Vendes[[#This Row],[Quota IVA]]+Vendes[[#This Row],[IRPF]]</f>
        <v>0</v>
      </c>
      <c r="J2390" s="19"/>
      <c r="K2390" s="17">
        <f>+MONTH(Vendes[[#This Row],[Data Factura]])</f>
        <v>1</v>
      </c>
      <c r="L2390" s="17">
        <f>+YEAR(Vendes[[#This Row],[Data Factura]])</f>
        <v>1900</v>
      </c>
      <c r="M2390" s="18">
        <f>+Vendes[[#This Row],[Data Factura]]</f>
        <v>0</v>
      </c>
      <c r="N2390" s="15" t="s">
        <v>15</v>
      </c>
      <c r="O2390" s="10">
        <f>+Vendes[[#This Row],[Base Imposable]]</f>
        <v>0</v>
      </c>
    </row>
    <row r="2391" spans="1:15" ht="15" customHeight="1" x14ac:dyDescent="0.3">
      <c r="A2391" s="19"/>
      <c r="B2391" s="19"/>
      <c r="C2391" s="19"/>
      <c r="D2391" s="19"/>
      <c r="E2391" s="19"/>
      <c r="F2391" s="19"/>
      <c r="G2391" s="10">
        <f>+Vendes[[#This Row],[Base Imposable]]*Vendes[[#This Row],[% IVA]]</f>
        <v>0</v>
      </c>
      <c r="H2391" s="10">
        <f>-Vendes[[#This Row],[Base Imposable]]*Vendes[[#This Row],[% IRPF]]</f>
        <v>0</v>
      </c>
      <c r="I2391" s="10">
        <f>+Vendes[[#This Row],[Base Imposable]]+Vendes[[#This Row],[Quota IVA]]+Vendes[[#This Row],[IRPF]]</f>
        <v>0</v>
      </c>
      <c r="J2391" s="19"/>
      <c r="K2391" s="17">
        <f>+MONTH(Vendes[[#This Row],[Data Factura]])</f>
        <v>1</v>
      </c>
      <c r="L2391" s="17">
        <f>+YEAR(Vendes[[#This Row],[Data Factura]])</f>
        <v>1900</v>
      </c>
      <c r="M2391" s="18">
        <f>+Vendes[[#This Row],[Data Factura]]</f>
        <v>0</v>
      </c>
      <c r="N2391" s="15" t="s">
        <v>15</v>
      </c>
      <c r="O2391" s="10">
        <f>+Vendes[[#This Row],[Base Imposable]]</f>
        <v>0</v>
      </c>
    </row>
    <row r="2392" spans="1:15" ht="15" customHeight="1" x14ac:dyDescent="0.3">
      <c r="A2392" s="19"/>
      <c r="B2392" s="19"/>
      <c r="C2392" s="19"/>
      <c r="D2392" s="19"/>
      <c r="E2392" s="19"/>
      <c r="F2392" s="19"/>
      <c r="G2392" s="10">
        <f>+Vendes[[#This Row],[Base Imposable]]*Vendes[[#This Row],[% IVA]]</f>
        <v>0</v>
      </c>
      <c r="H2392" s="10">
        <f>-Vendes[[#This Row],[Base Imposable]]*Vendes[[#This Row],[% IRPF]]</f>
        <v>0</v>
      </c>
      <c r="I2392" s="10">
        <f>+Vendes[[#This Row],[Base Imposable]]+Vendes[[#This Row],[Quota IVA]]+Vendes[[#This Row],[IRPF]]</f>
        <v>0</v>
      </c>
      <c r="J2392" s="19"/>
      <c r="K2392" s="17">
        <f>+MONTH(Vendes[[#This Row],[Data Factura]])</f>
        <v>1</v>
      </c>
      <c r="L2392" s="17">
        <f>+YEAR(Vendes[[#This Row],[Data Factura]])</f>
        <v>1900</v>
      </c>
      <c r="M2392" s="18">
        <f>+Vendes[[#This Row],[Data Factura]]</f>
        <v>0</v>
      </c>
      <c r="N2392" s="15" t="s">
        <v>15</v>
      </c>
      <c r="O2392" s="10">
        <f>+Vendes[[#This Row],[Base Imposable]]</f>
        <v>0</v>
      </c>
    </row>
    <row r="2393" spans="1:15" ht="15" customHeight="1" x14ac:dyDescent="0.3">
      <c r="A2393" s="19"/>
      <c r="B2393" s="19"/>
      <c r="C2393" s="19"/>
      <c r="D2393" s="19"/>
      <c r="E2393" s="19"/>
      <c r="F2393" s="19"/>
      <c r="G2393" s="10">
        <f>+Vendes[[#This Row],[Base Imposable]]*Vendes[[#This Row],[% IVA]]</f>
        <v>0</v>
      </c>
      <c r="H2393" s="10">
        <f>-Vendes[[#This Row],[Base Imposable]]*Vendes[[#This Row],[% IRPF]]</f>
        <v>0</v>
      </c>
      <c r="I2393" s="10">
        <f>+Vendes[[#This Row],[Base Imposable]]+Vendes[[#This Row],[Quota IVA]]+Vendes[[#This Row],[IRPF]]</f>
        <v>0</v>
      </c>
      <c r="J2393" s="19"/>
      <c r="K2393" s="17">
        <f>+MONTH(Vendes[[#This Row],[Data Factura]])</f>
        <v>1</v>
      </c>
      <c r="L2393" s="17">
        <f>+YEAR(Vendes[[#This Row],[Data Factura]])</f>
        <v>1900</v>
      </c>
      <c r="M2393" s="18">
        <f>+Vendes[[#This Row],[Data Factura]]</f>
        <v>0</v>
      </c>
      <c r="N2393" s="15" t="s">
        <v>15</v>
      </c>
      <c r="O2393" s="10">
        <f>+Vendes[[#This Row],[Base Imposable]]</f>
        <v>0</v>
      </c>
    </row>
    <row r="2394" spans="1:15" ht="15" customHeight="1" x14ac:dyDescent="0.3">
      <c r="A2394" s="19"/>
      <c r="B2394" s="19"/>
      <c r="C2394" s="19"/>
      <c r="D2394" s="19"/>
      <c r="E2394" s="19"/>
      <c r="F2394" s="19"/>
      <c r="G2394" s="10">
        <f>+Vendes[[#This Row],[Base Imposable]]*Vendes[[#This Row],[% IVA]]</f>
        <v>0</v>
      </c>
      <c r="H2394" s="10">
        <f>-Vendes[[#This Row],[Base Imposable]]*Vendes[[#This Row],[% IRPF]]</f>
        <v>0</v>
      </c>
      <c r="I2394" s="10">
        <f>+Vendes[[#This Row],[Base Imposable]]+Vendes[[#This Row],[Quota IVA]]+Vendes[[#This Row],[IRPF]]</f>
        <v>0</v>
      </c>
      <c r="J2394" s="19"/>
      <c r="K2394" s="17">
        <f>+MONTH(Vendes[[#This Row],[Data Factura]])</f>
        <v>1</v>
      </c>
      <c r="L2394" s="17">
        <f>+YEAR(Vendes[[#This Row],[Data Factura]])</f>
        <v>1900</v>
      </c>
      <c r="M2394" s="18">
        <f>+Vendes[[#This Row],[Data Factura]]</f>
        <v>0</v>
      </c>
      <c r="N2394" s="15" t="s">
        <v>15</v>
      </c>
      <c r="O2394" s="10">
        <f>+Vendes[[#This Row],[Base Imposable]]</f>
        <v>0</v>
      </c>
    </row>
    <row r="2395" spans="1:15" ht="15" customHeight="1" x14ac:dyDescent="0.3">
      <c r="A2395" s="19"/>
      <c r="B2395" s="19"/>
      <c r="C2395" s="19"/>
      <c r="D2395" s="19"/>
      <c r="E2395" s="19"/>
      <c r="F2395" s="19"/>
      <c r="G2395" s="10">
        <f>+Vendes[[#This Row],[Base Imposable]]*Vendes[[#This Row],[% IVA]]</f>
        <v>0</v>
      </c>
      <c r="H2395" s="10">
        <f>-Vendes[[#This Row],[Base Imposable]]*Vendes[[#This Row],[% IRPF]]</f>
        <v>0</v>
      </c>
      <c r="I2395" s="10">
        <f>+Vendes[[#This Row],[Base Imposable]]+Vendes[[#This Row],[Quota IVA]]+Vendes[[#This Row],[IRPF]]</f>
        <v>0</v>
      </c>
      <c r="J2395" s="19"/>
      <c r="K2395" s="17">
        <f>+MONTH(Vendes[[#This Row],[Data Factura]])</f>
        <v>1</v>
      </c>
      <c r="L2395" s="17">
        <f>+YEAR(Vendes[[#This Row],[Data Factura]])</f>
        <v>1900</v>
      </c>
      <c r="M2395" s="18">
        <f>+Vendes[[#This Row],[Data Factura]]</f>
        <v>0</v>
      </c>
      <c r="N2395" s="15" t="s">
        <v>15</v>
      </c>
      <c r="O2395" s="10">
        <f>+Vendes[[#This Row],[Base Imposable]]</f>
        <v>0</v>
      </c>
    </row>
    <row r="2396" spans="1:15" ht="15" customHeight="1" x14ac:dyDescent="0.3">
      <c r="A2396" s="19"/>
      <c r="B2396" s="19"/>
      <c r="C2396" s="19"/>
      <c r="D2396" s="19"/>
      <c r="E2396" s="19"/>
      <c r="F2396" s="19"/>
      <c r="G2396" s="10">
        <f>+Vendes[[#This Row],[Base Imposable]]*Vendes[[#This Row],[% IVA]]</f>
        <v>0</v>
      </c>
      <c r="H2396" s="10">
        <f>-Vendes[[#This Row],[Base Imposable]]*Vendes[[#This Row],[% IRPF]]</f>
        <v>0</v>
      </c>
      <c r="I2396" s="10">
        <f>+Vendes[[#This Row],[Base Imposable]]+Vendes[[#This Row],[Quota IVA]]+Vendes[[#This Row],[IRPF]]</f>
        <v>0</v>
      </c>
      <c r="J2396" s="19"/>
      <c r="K2396" s="17">
        <f>+MONTH(Vendes[[#This Row],[Data Factura]])</f>
        <v>1</v>
      </c>
      <c r="L2396" s="17">
        <f>+YEAR(Vendes[[#This Row],[Data Factura]])</f>
        <v>1900</v>
      </c>
      <c r="M2396" s="18">
        <f>+Vendes[[#This Row],[Data Factura]]</f>
        <v>0</v>
      </c>
      <c r="N2396" s="15" t="s">
        <v>15</v>
      </c>
      <c r="O2396" s="10">
        <f>+Vendes[[#This Row],[Base Imposable]]</f>
        <v>0</v>
      </c>
    </row>
    <row r="2397" spans="1:15" ht="15" customHeight="1" x14ac:dyDescent="0.3">
      <c r="A2397" s="19"/>
      <c r="B2397" s="19"/>
      <c r="C2397" s="19"/>
      <c r="D2397" s="19"/>
      <c r="E2397" s="19"/>
      <c r="F2397" s="19"/>
      <c r="G2397" s="10">
        <f>+Vendes[[#This Row],[Base Imposable]]*Vendes[[#This Row],[% IVA]]</f>
        <v>0</v>
      </c>
      <c r="H2397" s="10">
        <f>-Vendes[[#This Row],[Base Imposable]]*Vendes[[#This Row],[% IRPF]]</f>
        <v>0</v>
      </c>
      <c r="I2397" s="10">
        <f>+Vendes[[#This Row],[Base Imposable]]+Vendes[[#This Row],[Quota IVA]]+Vendes[[#This Row],[IRPF]]</f>
        <v>0</v>
      </c>
      <c r="J2397" s="19"/>
      <c r="K2397" s="17">
        <f>+MONTH(Vendes[[#This Row],[Data Factura]])</f>
        <v>1</v>
      </c>
      <c r="L2397" s="17">
        <f>+YEAR(Vendes[[#This Row],[Data Factura]])</f>
        <v>1900</v>
      </c>
      <c r="M2397" s="18">
        <f>+Vendes[[#This Row],[Data Factura]]</f>
        <v>0</v>
      </c>
      <c r="N2397" s="15" t="s">
        <v>15</v>
      </c>
      <c r="O2397" s="10">
        <f>+Vendes[[#This Row],[Base Imposable]]</f>
        <v>0</v>
      </c>
    </row>
    <row r="2398" spans="1:15" ht="15" customHeight="1" x14ac:dyDescent="0.3">
      <c r="A2398" s="19"/>
      <c r="B2398" s="19"/>
      <c r="C2398" s="19"/>
      <c r="D2398" s="19"/>
      <c r="E2398" s="19"/>
      <c r="F2398" s="19"/>
      <c r="G2398" s="10">
        <f>+Vendes[[#This Row],[Base Imposable]]*Vendes[[#This Row],[% IVA]]</f>
        <v>0</v>
      </c>
      <c r="H2398" s="10">
        <f>-Vendes[[#This Row],[Base Imposable]]*Vendes[[#This Row],[% IRPF]]</f>
        <v>0</v>
      </c>
      <c r="I2398" s="10">
        <f>+Vendes[[#This Row],[Base Imposable]]+Vendes[[#This Row],[Quota IVA]]+Vendes[[#This Row],[IRPF]]</f>
        <v>0</v>
      </c>
      <c r="J2398" s="19"/>
      <c r="K2398" s="17">
        <f>+MONTH(Vendes[[#This Row],[Data Factura]])</f>
        <v>1</v>
      </c>
      <c r="L2398" s="17">
        <f>+YEAR(Vendes[[#This Row],[Data Factura]])</f>
        <v>1900</v>
      </c>
      <c r="M2398" s="18">
        <f>+Vendes[[#This Row],[Data Factura]]</f>
        <v>0</v>
      </c>
      <c r="N2398" s="15" t="s">
        <v>15</v>
      </c>
      <c r="O2398" s="10">
        <f>+Vendes[[#This Row],[Base Imposable]]</f>
        <v>0</v>
      </c>
    </row>
    <row r="2399" spans="1:15" ht="15" customHeight="1" x14ac:dyDescent="0.3">
      <c r="A2399" s="19"/>
      <c r="B2399" s="19"/>
      <c r="C2399" s="19"/>
      <c r="D2399" s="19"/>
      <c r="E2399" s="19"/>
      <c r="F2399" s="19"/>
      <c r="G2399" s="10">
        <f>+Vendes[[#This Row],[Base Imposable]]*Vendes[[#This Row],[% IVA]]</f>
        <v>0</v>
      </c>
      <c r="H2399" s="10">
        <f>-Vendes[[#This Row],[Base Imposable]]*Vendes[[#This Row],[% IRPF]]</f>
        <v>0</v>
      </c>
      <c r="I2399" s="10">
        <f>+Vendes[[#This Row],[Base Imposable]]+Vendes[[#This Row],[Quota IVA]]+Vendes[[#This Row],[IRPF]]</f>
        <v>0</v>
      </c>
      <c r="J2399" s="19"/>
      <c r="K2399" s="17">
        <f>+MONTH(Vendes[[#This Row],[Data Factura]])</f>
        <v>1</v>
      </c>
      <c r="L2399" s="17">
        <f>+YEAR(Vendes[[#This Row],[Data Factura]])</f>
        <v>1900</v>
      </c>
      <c r="M2399" s="18">
        <f>+Vendes[[#This Row],[Data Factura]]</f>
        <v>0</v>
      </c>
      <c r="N2399" s="15" t="s">
        <v>15</v>
      </c>
      <c r="O2399" s="10">
        <f>+Vendes[[#This Row],[Base Imposable]]</f>
        <v>0</v>
      </c>
    </row>
    <row r="2400" spans="1:15" ht="15" customHeight="1" x14ac:dyDescent="0.3">
      <c r="A2400" s="19"/>
      <c r="B2400" s="19"/>
      <c r="C2400" s="19"/>
      <c r="D2400" s="19"/>
      <c r="E2400" s="19"/>
      <c r="F2400" s="19"/>
      <c r="G2400" s="10">
        <f>+Vendes[[#This Row],[Base Imposable]]*Vendes[[#This Row],[% IVA]]</f>
        <v>0</v>
      </c>
      <c r="H2400" s="10">
        <f>-Vendes[[#This Row],[Base Imposable]]*Vendes[[#This Row],[% IRPF]]</f>
        <v>0</v>
      </c>
      <c r="I2400" s="10">
        <f>+Vendes[[#This Row],[Base Imposable]]+Vendes[[#This Row],[Quota IVA]]+Vendes[[#This Row],[IRPF]]</f>
        <v>0</v>
      </c>
      <c r="J2400" s="19"/>
      <c r="K2400" s="17">
        <f>+MONTH(Vendes[[#This Row],[Data Factura]])</f>
        <v>1</v>
      </c>
      <c r="L2400" s="17">
        <f>+YEAR(Vendes[[#This Row],[Data Factura]])</f>
        <v>1900</v>
      </c>
      <c r="M2400" s="18">
        <f>+Vendes[[#This Row],[Data Factura]]</f>
        <v>0</v>
      </c>
      <c r="N2400" s="15" t="s">
        <v>15</v>
      </c>
      <c r="O2400" s="10">
        <f>+Vendes[[#This Row],[Base Imposable]]</f>
        <v>0</v>
      </c>
    </row>
    <row r="2401" spans="1:15" ht="15" customHeight="1" x14ac:dyDescent="0.3">
      <c r="A2401" s="19"/>
      <c r="B2401" s="19"/>
      <c r="C2401" s="19"/>
      <c r="D2401" s="19"/>
      <c r="E2401" s="19"/>
      <c r="F2401" s="19"/>
      <c r="G2401" s="10">
        <f>+Vendes[[#This Row],[Base Imposable]]*Vendes[[#This Row],[% IVA]]</f>
        <v>0</v>
      </c>
      <c r="H2401" s="10">
        <f>-Vendes[[#This Row],[Base Imposable]]*Vendes[[#This Row],[% IRPF]]</f>
        <v>0</v>
      </c>
      <c r="I2401" s="10">
        <f>+Vendes[[#This Row],[Base Imposable]]+Vendes[[#This Row],[Quota IVA]]+Vendes[[#This Row],[IRPF]]</f>
        <v>0</v>
      </c>
      <c r="J2401" s="19"/>
      <c r="K2401" s="17">
        <f>+MONTH(Vendes[[#This Row],[Data Factura]])</f>
        <v>1</v>
      </c>
      <c r="L2401" s="17">
        <f>+YEAR(Vendes[[#This Row],[Data Factura]])</f>
        <v>1900</v>
      </c>
      <c r="M2401" s="18">
        <f>+Vendes[[#This Row],[Data Factura]]</f>
        <v>0</v>
      </c>
      <c r="N2401" s="15" t="s">
        <v>15</v>
      </c>
      <c r="O2401" s="10">
        <f>+Vendes[[#This Row],[Base Imposable]]</f>
        <v>0</v>
      </c>
    </row>
    <row r="2402" spans="1:15" ht="15" customHeight="1" x14ac:dyDescent="0.3">
      <c r="A2402" s="19"/>
      <c r="B2402" s="19"/>
      <c r="C2402" s="19"/>
      <c r="D2402" s="19"/>
      <c r="E2402" s="19"/>
      <c r="F2402" s="19"/>
      <c r="G2402" s="10">
        <f>+Vendes[[#This Row],[Base Imposable]]*Vendes[[#This Row],[% IVA]]</f>
        <v>0</v>
      </c>
      <c r="H2402" s="10">
        <f>-Vendes[[#This Row],[Base Imposable]]*Vendes[[#This Row],[% IRPF]]</f>
        <v>0</v>
      </c>
      <c r="I2402" s="10">
        <f>+Vendes[[#This Row],[Base Imposable]]+Vendes[[#This Row],[Quota IVA]]+Vendes[[#This Row],[IRPF]]</f>
        <v>0</v>
      </c>
      <c r="J2402" s="19"/>
      <c r="K2402" s="17">
        <f>+MONTH(Vendes[[#This Row],[Data Factura]])</f>
        <v>1</v>
      </c>
      <c r="L2402" s="17">
        <f>+YEAR(Vendes[[#This Row],[Data Factura]])</f>
        <v>1900</v>
      </c>
      <c r="M2402" s="18">
        <f>+Vendes[[#This Row],[Data Factura]]</f>
        <v>0</v>
      </c>
      <c r="N2402" s="15" t="s">
        <v>15</v>
      </c>
      <c r="O2402" s="10">
        <f>+Vendes[[#This Row],[Base Imposable]]</f>
        <v>0</v>
      </c>
    </row>
    <row r="2403" spans="1:15" ht="15" customHeight="1" x14ac:dyDescent="0.3">
      <c r="A2403" s="19"/>
      <c r="B2403" s="19"/>
      <c r="C2403" s="19"/>
      <c r="D2403" s="19"/>
      <c r="E2403" s="19"/>
      <c r="F2403" s="19"/>
      <c r="G2403" s="10">
        <f>+Vendes[[#This Row],[Base Imposable]]*Vendes[[#This Row],[% IVA]]</f>
        <v>0</v>
      </c>
      <c r="H2403" s="10">
        <f>-Vendes[[#This Row],[Base Imposable]]*Vendes[[#This Row],[% IRPF]]</f>
        <v>0</v>
      </c>
      <c r="I2403" s="10">
        <f>+Vendes[[#This Row],[Base Imposable]]+Vendes[[#This Row],[Quota IVA]]+Vendes[[#This Row],[IRPF]]</f>
        <v>0</v>
      </c>
      <c r="J2403" s="19"/>
      <c r="K2403" s="17">
        <f>+MONTH(Vendes[[#This Row],[Data Factura]])</f>
        <v>1</v>
      </c>
      <c r="L2403" s="17">
        <f>+YEAR(Vendes[[#This Row],[Data Factura]])</f>
        <v>1900</v>
      </c>
      <c r="M2403" s="18">
        <f>+Vendes[[#This Row],[Data Factura]]</f>
        <v>0</v>
      </c>
      <c r="N2403" s="15" t="s">
        <v>15</v>
      </c>
      <c r="O2403" s="10">
        <f>+Vendes[[#This Row],[Base Imposable]]</f>
        <v>0</v>
      </c>
    </row>
    <row r="2404" spans="1:15" ht="15" customHeight="1" x14ac:dyDescent="0.3">
      <c r="A2404" s="19"/>
      <c r="B2404" s="19"/>
      <c r="C2404" s="19"/>
      <c r="D2404" s="19"/>
      <c r="E2404" s="19"/>
      <c r="F2404" s="19"/>
      <c r="G2404" s="10">
        <f>+Vendes[[#This Row],[Base Imposable]]*Vendes[[#This Row],[% IVA]]</f>
        <v>0</v>
      </c>
      <c r="H2404" s="10">
        <f>-Vendes[[#This Row],[Base Imposable]]*Vendes[[#This Row],[% IRPF]]</f>
        <v>0</v>
      </c>
      <c r="I2404" s="10">
        <f>+Vendes[[#This Row],[Base Imposable]]+Vendes[[#This Row],[Quota IVA]]+Vendes[[#This Row],[IRPF]]</f>
        <v>0</v>
      </c>
      <c r="J2404" s="19"/>
      <c r="K2404" s="17">
        <f>+MONTH(Vendes[[#This Row],[Data Factura]])</f>
        <v>1</v>
      </c>
      <c r="L2404" s="17">
        <f>+YEAR(Vendes[[#This Row],[Data Factura]])</f>
        <v>1900</v>
      </c>
      <c r="M2404" s="18">
        <f>+Vendes[[#This Row],[Data Factura]]</f>
        <v>0</v>
      </c>
      <c r="N2404" s="15" t="s">
        <v>15</v>
      </c>
      <c r="O2404" s="10">
        <f>+Vendes[[#This Row],[Base Imposable]]</f>
        <v>0</v>
      </c>
    </row>
    <row r="2405" spans="1:15" ht="15" customHeight="1" x14ac:dyDescent="0.3">
      <c r="A2405" s="19"/>
      <c r="B2405" s="19"/>
      <c r="C2405" s="19"/>
      <c r="D2405" s="19"/>
      <c r="E2405" s="19"/>
      <c r="F2405" s="19"/>
      <c r="G2405" s="10">
        <f>+Vendes[[#This Row],[Base Imposable]]*Vendes[[#This Row],[% IVA]]</f>
        <v>0</v>
      </c>
      <c r="H2405" s="10">
        <f>-Vendes[[#This Row],[Base Imposable]]*Vendes[[#This Row],[% IRPF]]</f>
        <v>0</v>
      </c>
      <c r="I2405" s="10">
        <f>+Vendes[[#This Row],[Base Imposable]]+Vendes[[#This Row],[Quota IVA]]+Vendes[[#This Row],[IRPF]]</f>
        <v>0</v>
      </c>
      <c r="J2405" s="19"/>
      <c r="K2405" s="17">
        <f>+MONTH(Vendes[[#This Row],[Data Factura]])</f>
        <v>1</v>
      </c>
      <c r="L2405" s="17">
        <f>+YEAR(Vendes[[#This Row],[Data Factura]])</f>
        <v>1900</v>
      </c>
      <c r="M2405" s="18">
        <f>+Vendes[[#This Row],[Data Factura]]</f>
        <v>0</v>
      </c>
      <c r="N2405" s="15" t="s">
        <v>15</v>
      </c>
      <c r="O2405" s="10">
        <f>+Vendes[[#This Row],[Base Imposable]]</f>
        <v>0</v>
      </c>
    </row>
    <row r="2406" spans="1:15" ht="15" customHeight="1" x14ac:dyDescent="0.3">
      <c r="A2406" s="19"/>
      <c r="B2406" s="19"/>
      <c r="C2406" s="19"/>
      <c r="D2406" s="19"/>
      <c r="E2406" s="19"/>
      <c r="F2406" s="19"/>
      <c r="G2406" s="10">
        <f>+Vendes[[#This Row],[Base Imposable]]*Vendes[[#This Row],[% IVA]]</f>
        <v>0</v>
      </c>
      <c r="H2406" s="10">
        <f>-Vendes[[#This Row],[Base Imposable]]*Vendes[[#This Row],[% IRPF]]</f>
        <v>0</v>
      </c>
      <c r="I2406" s="10">
        <f>+Vendes[[#This Row],[Base Imposable]]+Vendes[[#This Row],[Quota IVA]]+Vendes[[#This Row],[IRPF]]</f>
        <v>0</v>
      </c>
      <c r="J2406" s="19"/>
      <c r="K2406" s="17">
        <f>+MONTH(Vendes[[#This Row],[Data Factura]])</f>
        <v>1</v>
      </c>
      <c r="L2406" s="17">
        <f>+YEAR(Vendes[[#This Row],[Data Factura]])</f>
        <v>1900</v>
      </c>
      <c r="M2406" s="18">
        <f>+Vendes[[#This Row],[Data Factura]]</f>
        <v>0</v>
      </c>
      <c r="N2406" s="15" t="s">
        <v>15</v>
      </c>
      <c r="O2406" s="10">
        <f>+Vendes[[#This Row],[Base Imposable]]</f>
        <v>0</v>
      </c>
    </row>
    <row r="2407" spans="1:15" ht="15" customHeight="1" x14ac:dyDescent="0.3">
      <c r="A2407" s="19"/>
      <c r="B2407" s="19"/>
      <c r="C2407" s="19"/>
      <c r="D2407" s="19"/>
      <c r="E2407" s="19"/>
      <c r="F2407" s="19"/>
      <c r="G2407" s="10">
        <f>+Vendes[[#This Row],[Base Imposable]]*Vendes[[#This Row],[% IVA]]</f>
        <v>0</v>
      </c>
      <c r="H2407" s="10">
        <f>-Vendes[[#This Row],[Base Imposable]]*Vendes[[#This Row],[% IRPF]]</f>
        <v>0</v>
      </c>
      <c r="I2407" s="10">
        <f>+Vendes[[#This Row],[Base Imposable]]+Vendes[[#This Row],[Quota IVA]]+Vendes[[#This Row],[IRPF]]</f>
        <v>0</v>
      </c>
      <c r="J2407" s="19"/>
      <c r="K2407" s="17">
        <f>+MONTH(Vendes[[#This Row],[Data Factura]])</f>
        <v>1</v>
      </c>
      <c r="L2407" s="17">
        <f>+YEAR(Vendes[[#This Row],[Data Factura]])</f>
        <v>1900</v>
      </c>
      <c r="M2407" s="18">
        <f>+Vendes[[#This Row],[Data Factura]]</f>
        <v>0</v>
      </c>
      <c r="N2407" s="15" t="s">
        <v>15</v>
      </c>
      <c r="O2407" s="10">
        <f>+Vendes[[#This Row],[Base Imposable]]</f>
        <v>0</v>
      </c>
    </row>
    <row r="2408" spans="1:15" ht="15" customHeight="1" x14ac:dyDescent="0.3">
      <c r="A2408" s="19"/>
      <c r="B2408" s="19"/>
      <c r="C2408" s="19"/>
      <c r="D2408" s="19"/>
      <c r="E2408" s="19"/>
      <c r="F2408" s="19"/>
      <c r="G2408" s="10">
        <f>+Vendes[[#This Row],[Base Imposable]]*Vendes[[#This Row],[% IVA]]</f>
        <v>0</v>
      </c>
      <c r="H2408" s="10">
        <f>-Vendes[[#This Row],[Base Imposable]]*Vendes[[#This Row],[% IRPF]]</f>
        <v>0</v>
      </c>
      <c r="I2408" s="10">
        <f>+Vendes[[#This Row],[Base Imposable]]+Vendes[[#This Row],[Quota IVA]]+Vendes[[#This Row],[IRPF]]</f>
        <v>0</v>
      </c>
      <c r="J2408" s="19"/>
      <c r="K2408" s="17">
        <f>+MONTH(Vendes[[#This Row],[Data Factura]])</f>
        <v>1</v>
      </c>
      <c r="L2408" s="17">
        <f>+YEAR(Vendes[[#This Row],[Data Factura]])</f>
        <v>1900</v>
      </c>
      <c r="M2408" s="18">
        <f>+Vendes[[#This Row],[Data Factura]]</f>
        <v>0</v>
      </c>
      <c r="N2408" s="15" t="s">
        <v>15</v>
      </c>
      <c r="O2408" s="10">
        <f>+Vendes[[#This Row],[Base Imposable]]</f>
        <v>0</v>
      </c>
    </row>
    <row r="2409" spans="1:15" ht="15" customHeight="1" x14ac:dyDescent="0.3">
      <c r="A2409" s="19"/>
      <c r="B2409" s="19"/>
      <c r="C2409" s="19"/>
      <c r="D2409" s="19"/>
      <c r="E2409" s="19"/>
      <c r="F2409" s="19"/>
      <c r="G2409" s="10">
        <f>+Vendes[[#This Row],[Base Imposable]]*Vendes[[#This Row],[% IVA]]</f>
        <v>0</v>
      </c>
      <c r="H2409" s="10">
        <f>-Vendes[[#This Row],[Base Imposable]]*Vendes[[#This Row],[% IRPF]]</f>
        <v>0</v>
      </c>
      <c r="I2409" s="10">
        <f>+Vendes[[#This Row],[Base Imposable]]+Vendes[[#This Row],[Quota IVA]]+Vendes[[#This Row],[IRPF]]</f>
        <v>0</v>
      </c>
      <c r="J2409" s="19"/>
      <c r="K2409" s="17">
        <f>+MONTH(Vendes[[#This Row],[Data Factura]])</f>
        <v>1</v>
      </c>
      <c r="L2409" s="17">
        <f>+YEAR(Vendes[[#This Row],[Data Factura]])</f>
        <v>1900</v>
      </c>
      <c r="M2409" s="18">
        <f>+Vendes[[#This Row],[Data Factura]]</f>
        <v>0</v>
      </c>
      <c r="N2409" s="15" t="s">
        <v>15</v>
      </c>
      <c r="O2409" s="10">
        <f>+Vendes[[#This Row],[Base Imposable]]</f>
        <v>0</v>
      </c>
    </row>
    <row r="2410" spans="1:15" ht="15" customHeight="1" x14ac:dyDescent="0.3">
      <c r="A2410" s="19"/>
      <c r="B2410" s="19"/>
      <c r="C2410" s="19"/>
      <c r="D2410" s="19"/>
      <c r="E2410" s="19"/>
      <c r="F2410" s="19"/>
      <c r="G2410" s="10">
        <f>+Vendes[[#This Row],[Base Imposable]]*Vendes[[#This Row],[% IVA]]</f>
        <v>0</v>
      </c>
      <c r="H2410" s="10">
        <f>-Vendes[[#This Row],[Base Imposable]]*Vendes[[#This Row],[% IRPF]]</f>
        <v>0</v>
      </c>
      <c r="I2410" s="10">
        <f>+Vendes[[#This Row],[Base Imposable]]+Vendes[[#This Row],[Quota IVA]]+Vendes[[#This Row],[IRPF]]</f>
        <v>0</v>
      </c>
      <c r="J2410" s="19"/>
      <c r="K2410" s="17">
        <f>+MONTH(Vendes[[#This Row],[Data Factura]])</f>
        <v>1</v>
      </c>
      <c r="L2410" s="17">
        <f>+YEAR(Vendes[[#This Row],[Data Factura]])</f>
        <v>1900</v>
      </c>
      <c r="M2410" s="18">
        <f>+Vendes[[#This Row],[Data Factura]]</f>
        <v>0</v>
      </c>
      <c r="N2410" s="15" t="s">
        <v>15</v>
      </c>
      <c r="O2410" s="10">
        <f>+Vendes[[#This Row],[Base Imposable]]</f>
        <v>0</v>
      </c>
    </row>
    <row r="2411" spans="1:15" ht="15" customHeight="1" x14ac:dyDescent="0.3">
      <c r="A2411" s="19"/>
      <c r="B2411" s="19"/>
      <c r="C2411" s="19"/>
      <c r="D2411" s="19"/>
      <c r="E2411" s="19"/>
      <c r="F2411" s="19"/>
      <c r="G2411" s="10">
        <f>+Vendes[[#This Row],[Base Imposable]]*Vendes[[#This Row],[% IVA]]</f>
        <v>0</v>
      </c>
      <c r="H2411" s="10">
        <f>-Vendes[[#This Row],[Base Imposable]]*Vendes[[#This Row],[% IRPF]]</f>
        <v>0</v>
      </c>
      <c r="I2411" s="10">
        <f>+Vendes[[#This Row],[Base Imposable]]+Vendes[[#This Row],[Quota IVA]]+Vendes[[#This Row],[IRPF]]</f>
        <v>0</v>
      </c>
      <c r="J2411" s="19"/>
      <c r="K2411" s="17">
        <f>+MONTH(Vendes[[#This Row],[Data Factura]])</f>
        <v>1</v>
      </c>
      <c r="L2411" s="17">
        <f>+YEAR(Vendes[[#This Row],[Data Factura]])</f>
        <v>1900</v>
      </c>
      <c r="M2411" s="18">
        <f>+Vendes[[#This Row],[Data Factura]]</f>
        <v>0</v>
      </c>
      <c r="N2411" s="15" t="s">
        <v>15</v>
      </c>
      <c r="O2411" s="10">
        <f>+Vendes[[#This Row],[Base Imposable]]</f>
        <v>0</v>
      </c>
    </row>
    <row r="2412" spans="1:15" ht="15" customHeight="1" x14ac:dyDescent="0.3">
      <c r="A2412" s="19"/>
      <c r="B2412" s="19"/>
      <c r="C2412" s="19"/>
      <c r="D2412" s="19"/>
      <c r="E2412" s="19"/>
      <c r="F2412" s="19"/>
      <c r="G2412" s="10">
        <f>+Vendes[[#This Row],[Base Imposable]]*Vendes[[#This Row],[% IVA]]</f>
        <v>0</v>
      </c>
      <c r="H2412" s="10">
        <f>-Vendes[[#This Row],[Base Imposable]]*Vendes[[#This Row],[% IRPF]]</f>
        <v>0</v>
      </c>
      <c r="I2412" s="10">
        <f>+Vendes[[#This Row],[Base Imposable]]+Vendes[[#This Row],[Quota IVA]]+Vendes[[#This Row],[IRPF]]</f>
        <v>0</v>
      </c>
      <c r="J2412" s="19"/>
      <c r="K2412" s="17">
        <f>+MONTH(Vendes[[#This Row],[Data Factura]])</f>
        <v>1</v>
      </c>
      <c r="L2412" s="17">
        <f>+YEAR(Vendes[[#This Row],[Data Factura]])</f>
        <v>1900</v>
      </c>
      <c r="M2412" s="18">
        <f>+Vendes[[#This Row],[Data Factura]]</f>
        <v>0</v>
      </c>
      <c r="N2412" s="15" t="s">
        <v>15</v>
      </c>
      <c r="O2412" s="10">
        <f>+Vendes[[#This Row],[Base Imposable]]</f>
        <v>0</v>
      </c>
    </row>
    <row r="2413" spans="1:15" ht="15" customHeight="1" x14ac:dyDescent="0.3">
      <c r="A2413" s="19"/>
      <c r="B2413" s="19"/>
      <c r="C2413" s="19"/>
      <c r="D2413" s="19"/>
      <c r="E2413" s="19"/>
      <c r="F2413" s="19"/>
      <c r="G2413" s="10">
        <f>+Vendes[[#This Row],[Base Imposable]]*Vendes[[#This Row],[% IVA]]</f>
        <v>0</v>
      </c>
      <c r="H2413" s="10">
        <f>-Vendes[[#This Row],[Base Imposable]]*Vendes[[#This Row],[% IRPF]]</f>
        <v>0</v>
      </c>
      <c r="I2413" s="10">
        <f>+Vendes[[#This Row],[Base Imposable]]+Vendes[[#This Row],[Quota IVA]]+Vendes[[#This Row],[IRPF]]</f>
        <v>0</v>
      </c>
      <c r="J2413" s="19"/>
      <c r="K2413" s="17">
        <f>+MONTH(Vendes[[#This Row],[Data Factura]])</f>
        <v>1</v>
      </c>
      <c r="L2413" s="17">
        <f>+YEAR(Vendes[[#This Row],[Data Factura]])</f>
        <v>1900</v>
      </c>
      <c r="M2413" s="18">
        <f>+Vendes[[#This Row],[Data Factura]]</f>
        <v>0</v>
      </c>
      <c r="N2413" s="15" t="s">
        <v>15</v>
      </c>
      <c r="O2413" s="10">
        <f>+Vendes[[#This Row],[Base Imposable]]</f>
        <v>0</v>
      </c>
    </row>
    <row r="2414" spans="1:15" ht="15" customHeight="1" x14ac:dyDescent="0.3">
      <c r="A2414" s="19"/>
      <c r="B2414" s="19"/>
      <c r="C2414" s="19"/>
      <c r="D2414" s="19"/>
      <c r="E2414" s="19"/>
      <c r="F2414" s="19"/>
      <c r="G2414" s="10">
        <f>+Vendes[[#This Row],[Base Imposable]]*Vendes[[#This Row],[% IVA]]</f>
        <v>0</v>
      </c>
      <c r="H2414" s="10">
        <f>-Vendes[[#This Row],[Base Imposable]]*Vendes[[#This Row],[% IRPF]]</f>
        <v>0</v>
      </c>
      <c r="I2414" s="10">
        <f>+Vendes[[#This Row],[Base Imposable]]+Vendes[[#This Row],[Quota IVA]]+Vendes[[#This Row],[IRPF]]</f>
        <v>0</v>
      </c>
      <c r="J2414" s="19"/>
      <c r="K2414" s="17">
        <f>+MONTH(Vendes[[#This Row],[Data Factura]])</f>
        <v>1</v>
      </c>
      <c r="L2414" s="17">
        <f>+YEAR(Vendes[[#This Row],[Data Factura]])</f>
        <v>1900</v>
      </c>
      <c r="M2414" s="18">
        <f>+Vendes[[#This Row],[Data Factura]]</f>
        <v>0</v>
      </c>
      <c r="N2414" s="15" t="s">
        <v>15</v>
      </c>
      <c r="O2414" s="10">
        <f>+Vendes[[#This Row],[Base Imposable]]</f>
        <v>0</v>
      </c>
    </row>
    <row r="2415" spans="1:15" ht="15" customHeight="1" x14ac:dyDescent="0.3">
      <c r="A2415" s="19"/>
      <c r="B2415" s="19"/>
      <c r="C2415" s="19"/>
      <c r="D2415" s="19"/>
      <c r="E2415" s="19"/>
      <c r="F2415" s="19"/>
      <c r="G2415" s="10">
        <f>+Vendes[[#This Row],[Base Imposable]]*Vendes[[#This Row],[% IVA]]</f>
        <v>0</v>
      </c>
      <c r="H2415" s="10">
        <f>-Vendes[[#This Row],[Base Imposable]]*Vendes[[#This Row],[% IRPF]]</f>
        <v>0</v>
      </c>
      <c r="I2415" s="10">
        <f>+Vendes[[#This Row],[Base Imposable]]+Vendes[[#This Row],[Quota IVA]]+Vendes[[#This Row],[IRPF]]</f>
        <v>0</v>
      </c>
      <c r="J2415" s="19"/>
      <c r="K2415" s="17">
        <f>+MONTH(Vendes[[#This Row],[Data Factura]])</f>
        <v>1</v>
      </c>
      <c r="L2415" s="17">
        <f>+YEAR(Vendes[[#This Row],[Data Factura]])</f>
        <v>1900</v>
      </c>
      <c r="M2415" s="18">
        <f>+Vendes[[#This Row],[Data Factura]]</f>
        <v>0</v>
      </c>
      <c r="N2415" s="15" t="s">
        <v>15</v>
      </c>
      <c r="O2415" s="10">
        <f>+Vendes[[#This Row],[Base Imposable]]</f>
        <v>0</v>
      </c>
    </row>
    <row r="2416" spans="1:15" ht="15" customHeight="1" x14ac:dyDescent="0.3">
      <c r="A2416" s="19"/>
      <c r="B2416" s="19"/>
      <c r="C2416" s="19"/>
      <c r="D2416" s="19"/>
      <c r="E2416" s="19"/>
      <c r="F2416" s="19"/>
      <c r="G2416" s="10">
        <f>+Vendes[[#This Row],[Base Imposable]]*Vendes[[#This Row],[% IVA]]</f>
        <v>0</v>
      </c>
      <c r="H2416" s="10">
        <f>-Vendes[[#This Row],[Base Imposable]]*Vendes[[#This Row],[% IRPF]]</f>
        <v>0</v>
      </c>
      <c r="I2416" s="10">
        <f>+Vendes[[#This Row],[Base Imposable]]+Vendes[[#This Row],[Quota IVA]]+Vendes[[#This Row],[IRPF]]</f>
        <v>0</v>
      </c>
      <c r="J2416" s="19"/>
      <c r="K2416" s="17">
        <f>+MONTH(Vendes[[#This Row],[Data Factura]])</f>
        <v>1</v>
      </c>
      <c r="L2416" s="17">
        <f>+YEAR(Vendes[[#This Row],[Data Factura]])</f>
        <v>1900</v>
      </c>
      <c r="M2416" s="18">
        <f>+Vendes[[#This Row],[Data Factura]]</f>
        <v>0</v>
      </c>
      <c r="N2416" s="15" t="s">
        <v>15</v>
      </c>
      <c r="O2416" s="10">
        <f>+Vendes[[#This Row],[Base Imposable]]</f>
        <v>0</v>
      </c>
    </row>
    <row r="2417" spans="1:15" ht="15" customHeight="1" x14ac:dyDescent="0.3">
      <c r="A2417" s="19"/>
      <c r="B2417" s="19"/>
      <c r="C2417" s="19"/>
      <c r="D2417" s="19"/>
      <c r="E2417" s="19"/>
      <c r="F2417" s="19"/>
      <c r="G2417" s="10">
        <f>+Vendes[[#This Row],[Base Imposable]]*Vendes[[#This Row],[% IVA]]</f>
        <v>0</v>
      </c>
      <c r="H2417" s="10">
        <f>-Vendes[[#This Row],[Base Imposable]]*Vendes[[#This Row],[% IRPF]]</f>
        <v>0</v>
      </c>
      <c r="I2417" s="10">
        <f>+Vendes[[#This Row],[Base Imposable]]+Vendes[[#This Row],[Quota IVA]]+Vendes[[#This Row],[IRPF]]</f>
        <v>0</v>
      </c>
      <c r="J2417" s="19"/>
      <c r="K2417" s="17">
        <f>+MONTH(Vendes[[#This Row],[Data Factura]])</f>
        <v>1</v>
      </c>
      <c r="L2417" s="17">
        <f>+YEAR(Vendes[[#This Row],[Data Factura]])</f>
        <v>1900</v>
      </c>
      <c r="M2417" s="18">
        <f>+Vendes[[#This Row],[Data Factura]]</f>
        <v>0</v>
      </c>
      <c r="N2417" s="15" t="s">
        <v>15</v>
      </c>
      <c r="O2417" s="10">
        <f>+Vendes[[#This Row],[Base Imposable]]</f>
        <v>0</v>
      </c>
    </row>
    <row r="2418" spans="1:15" ht="15" customHeight="1" x14ac:dyDescent="0.3">
      <c r="A2418" s="19"/>
      <c r="B2418" s="19"/>
      <c r="C2418" s="19"/>
      <c r="D2418" s="19"/>
      <c r="E2418" s="19"/>
      <c r="F2418" s="19"/>
      <c r="G2418" s="10">
        <f>+Vendes[[#This Row],[Base Imposable]]*Vendes[[#This Row],[% IVA]]</f>
        <v>0</v>
      </c>
      <c r="H2418" s="10">
        <f>-Vendes[[#This Row],[Base Imposable]]*Vendes[[#This Row],[% IRPF]]</f>
        <v>0</v>
      </c>
      <c r="I2418" s="10">
        <f>+Vendes[[#This Row],[Base Imposable]]+Vendes[[#This Row],[Quota IVA]]+Vendes[[#This Row],[IRPF]]</f>
        <v>0</v>
      </c>
      <c r="J2418" s="19"/>
      <c r="K2418" s="17">
        <f>+MONTH(Vendes[[#This Row],[Data Factura]])</f>
        <v>1</v>
      </c>
      <c r="L2418" s="17">
        <f>+YEAR(Vendes[[#This Row],[Data Factura]])</f>
        <v>1900</v>
      </c>
      <c r="M2418" s="18">
        <f>+Vendes[[#This Row],[Data Factura]]</f>
        <v>0</v>
      </c>
      <c r="N2418" s="15" t="s">
        <v>15</v>
      </c>
      <c r="O2418" s="10">
        <f>+Vendes[[#This Row],[Base Imposable]]</f>
        <v>0</v>
      </c>
    </row>
    <row r="2419" spans="1:15" ht="15" customHeight="1" x14ac:dyDescent="0.3">
      <c r="A2419" s="19"/>
      <c r="B2419" s="19"/>
      <c r="C2419" s="19"/>
      <c r="D2419" s="19"/>
      <c r="E2419" s="19"/>
      <c r="F2419" s="19"/>
      <c r="G2419" s="10">
        <f>+Vendes[[#This Row],[Base Imposable]]*Vendes[[#This Row],[% IVA]]</f>
        <v>0</v>
      </c>
      <c r="H2419" s="10">
        <f>-Vendes[[#This Row],[Base Imposable]]*Vendes[[#This Row],[% IRPF]]</f>
        <v>0</v>
      </c>
      <c r="I2419" s="10">
        <f>+Vendes[[#This Row],[Base Imposable]]+Vendes[[#This Row],[Quota IVA]]+Vendes[[#This Row],[IRPF]]</f>
        <v>0</v>
      </c>
      <c r="J2419" s="19"/>
      <c r="K2419" s="17">
        <f>+MONTH(Vendes[[#This Row],[Data Factura]])</f>
        <v>1</v>
      </c>
      <c r="L2419" s="17">
        <f>+YEAR(Vendes[[#This Row],[Data Factura]])</f>
        <v>1900</v>
      </c>
      <c r="M2419" s="18">
        <f>+Vendes[[#This Row],[Data Factura]]</f>
        <v>0</v>
      </c>
      <c r="N2419" s="15" t="s">
        <v>15</v>
      </c>
      <c r="O2419" s="10">
        <f>+Vendes[[#This Row],[Base Imposable]]</f>
        <v>0</v>
      </c>
    </row>
    <row r="2420" spans="1:15" ht="15" customHeight="1" x14ac:dyDescent="0.3">
      <c r="A2420" s="19"/>
      <c r="B2420" s="19"/>
      <c r="C2420" s="19"/>
      <c r="D2420" s="19"/>
      <c r="E2420" s="19"/>
      <c r="F2420" s="19"/>
      <c r="G2420" s="10">
        <f>+Vendes[[#This Row],[Base Imposable]]*Vendes[[#This Row],[% IVA]]</f>
        <v>0</v>
      </c>
      <c r="H2420" s="10">
        <f>-Vendes[[#This Row],[Base Imposable]]*Vendes[[#This Row],[% IRPF]]</f>
        <v>0</v>
      </c>
      <c r="I2420" s="10">
        <f>+Vendes[[#This Row],[Base Imposable]]+Vendes[[#This Row],[Quota IVA]]+Vendes[[#This Row],[IRPF]]</f>
        <v>0</v>
      </c>
      <c r="J2420" s="19"/>
      <c r="K2420" s="17">
        <f>+MONTH(Vendes[[#This Row],[Data Factura]])</f>
        <v>1</v>
      </c>
      <c r="L2420" s="17">
        <f>+YEAR(Vendes[[#This Row],[Data Factura]])</f>
        <v>1900</v>
      </c>
      <c r="M2420" s="18">
        <f>+Vendes[[#This Row],[Data Factura]]</f>
        <v>0</v>
      </c>
      <c r="N2420" s="15" t="s">
        <v>15</v>
      </c>
      <c r="O2420" s="10">
        <f>+Vendes[[#This Row],[Base Imposable]]</f>
        <v>0</v>
      </c>
    </row>
    <row r="2421" spans="1:15" ht="15" customHeight="1" x14ac:dyDescent="0.3">
      <c r="A2421" s="19"/>
      <c r="B2421" s="19"/>
      <c r="C2421" s="19"/>
      <c r="D2421" s="19"/>
      <c r="E2421" s="19"/>
      <c r="F2421" s="19"/>
      <c r="G2421" s="10">
        <f>+Vendes[[#This Row],[Base Imposable]]*Vendes[[#This Row],[% IVA]]</f>
        <v>0</v>
      </c>
      <c r="H2421" s="10">
        <f>-Vendes[[#This Row],[Base Imposable]]*Vendes[[#This Row],[% IRPF]]</f>
        <v>0</v>
      </c>
      <c r="I2421" s="10">
        <f>+Vendes[[#This Row],[Base Imposable]]+Vendes[[#This Row],[Quota IVA]]+Vendes[[#This Row],[IRPF]]</f>
        <v>0</v>
      </c>
      <c r="J2421" s="19"/>
      <c r="K2421" s="17">
        <f>+MONTH(Vendes[[#This Row],[Data Factura]])</f>
        <v>1</v>
      </c>
      <c r="L2421" s="17">
        <f>+YEAR(Vendes[[#This Row],[Data Factura]])</f>
        <v>1900</v>
      </c>
      <c r="M2421" s="18">
        <f>+Vendes[[#This Row],[Data Factura]]</f>
        <v>0</v>
      </c>
      <c r="N2421" s="15" t="s">
        <v>15</v>
      </c>
      <c r="O2421" s="10">
        <f>+Vendes[[#This Row],[Base Imposable]]</f>
        <v>0</v>
      </c>
    </row>
    <row r="2422" spans="1:15" ht="15" customHeight="1" x14ac:dyDescent="0.3">
      <c r="A2422" s="19"/>
      <c r="B2422" s="19"/>
      <c r="C2422" s="19"/>
      <c r="D2422" s="19"/>
      <c r="E2422" s="19"/>
      <c r="F2422" s="19"/>
      <c r="G2422" s="10">
        <f>+Vendes[[#This Row],[Base Imposable]]*Vendes[[#This Row],[% IVA]]</f>
        <v>0</v>
      </c>
      <c r="H2422" s="10">
        <f>-Vendes[[#This Row],[Base Imposable]]*Vendes[[#This Row],[% IRPF]]</f>
        <v>0</v>
      </c>
      <c r="I2422" s="10">
        <f>+Vendes[[#This Row],[Base Imposable]]+Vendes[[#This Row],[Quota IVA]]+Vendes[[#This Row],[IRPF]]</f>
        <v>0</v>
      </c>
      <c r="J2422" s="19"/>
      <c r="K2422" s="17">
        <f>+MONTH(Vendes[[#This Row],[Data Factura]])</f>
        <v>1</v>
      </c>
      <c r="L2422" s="17">
        <f>+YEAR(Vendes[[#This Row],[Data Factura]])</f>
        <v>1900</v>
      </c>
      <c r="M2422" s="18">
        <f>+Vendes[[#This Row],[Data Factura]]</f>
        <v>0</v>
      </c>
      <c r="N2422" s="15" t="s">
        <v>15</v>
      </c>
      <c r="O2422" s="10">
        <f>+Vendes[[#This Row],[Base Imposable]]</f>
        <v>0</v>
      </c>
    </row>
    <row r="2423" spans="1:15" ht="15" customHeight="1" x14ac:dyDescent="0.3">
      <c r="A2423" s="19"/>
      <c r="B2423" s="19"/>
      <c r="C2423" s="19"/>
      <c r="D2423" s="19"/>
      <c r="E2423" s="19"/>
      <c r="F2423" s="19"/>
      <c r="G2423" s="10">
        <f>+Vendes[[#This Row],[Base Imposable]]*Vendes[[#This Row],[% IVA]]</f>
        <v>0</v>
      </c>
      <c r="H2423" s="10">
        <f>-Vendes[[#This Row],[Base Imposable]]*Vendes[[#This Row],[% IRPF]]</f>
        <v>0</v>
      </c>
      <c r="I2423" s="10">
        <f>+Vendes[[#This Row],[Base Imposable]]+Vendes[[#This Row],[Quota IVA]]+Vendes[[#This Row],[IRPF]]</f>
        <v>0</v>
      </c>
      <c r="J2423" s="19"/>
      <c r="K2423" s="17">
        <f>+MONTH(Vendes[[#This Row],[Data Factura]])</f>
        <v>1</v>
      </c>
      <c r="L2423" s="17">
        <f>+YEAR(Vendes[[#This Row],[Data Factura]])</f>
        <v>1900</v>
      </c>
      <c r="M2423" s="18">
        <f>+Vendes[[#This Row],[Data Factura]]</f>
        <v>0</v>
      </c>
      <c r="N2423" s="15" t="s">
        <v>15</v>
      </c>
      <c r="O2423" s="10">
        <f>+Vendes[[#This Row],[Base Imposable]]</f>
        <v>0</v>
      </c>
    </row>
    <row r="2424" spans="1:15" ht="15" customHeight="1" x14ac:dyDescent="0.3">
      <c r="A2424" s="19"/>
      <c r="B2424" s="19"/>
      <c r="C2424" s="19"/>
      <c r="D2424" s="19"/>
      <c r="E2424" s="19"/>
      <c r="F2424" s="19"/>
      <c r="G2424" s="10">
        <f>+Vendes[[#This Row],[Base Imposable]]*Vendes[[#This Row],[% IVA]]</f>
        <v>0</v>
      </c>
      <c r="H2424" s="10">
        <f>-Vendes[[#This Row],[Base Imposable]]*Vendes[[#This Row],[% IRPF]]</f>
        <v>0</v>
      </c>
      <c r="I2424" s="10">
        <f>+Vendes[[#This Row],[Base Imposable]]+Vendes[[#This Row],[Quota IVA]]+Vendes[[#This Row],[IRPF]]</f>
        <v>0</v>
      </c>
      <c r="J2424" s="19"/>
      <c r="K2424" s="17">
        <f>+MONTH(Vendes[[#This Row],[Data Factura]])</f>
        <v>1</v>
      </c>
      <c r="L2424" s="17">
        <f>+YEAR(Vendes[[#This Row],[Data Factura]])</f>
        <v>1900</v>
      </c>
      <c r="M2424" s="18">
        <f>+Vendes[[#This Row],[Data Factura]]</f>
        <v>0</v>
      </c>
      <c r="N2424" s="15" t="s">
        <v>15</v>
      </c>
      <c r="O2424" s="10">
        <f>+Vendes[[#This Row],[Base Imposable]]</f>
        <v>0</v>
      </c>
    </row>
    <row r="2425" spans="1:15" ht="15" customHeight="1" x14ac:dyDescent="0.3">
      <c r="A2425" s="19"/>
      <c r="B2425" s="19"/>
      <c r="C2425" s="19"/>
      <c r="D2425" s="19"/>
      <c r="E2425" s="19"/>
      <c r="F2425" s="19"/>
      <c r="G2425" s="10">
        <f>+Vendes[[#This Row],[Base Imposable]]*Vendes[[#This Row],[% IVA]]</f>
        <v>0</v>
      </c>
      <c r="H2425" s="10">
        <f>-Vendes[[#This Row],[Base Imposable]]*Vendes[[#This Row],[% IRPF]]</f>
        <v>0</v>
      </c>
      <c r="I2425" s="10">
        <f>+Vendes[[#This Row],[Base Imposable]]+Vendes[[#This Row],[Quota IVA]]+Vendes[[#This Row],[IRPF]]</f>
        <v>0</v>
      </c>
      <c r="J2425" s="19"/>
      <c r="K2425" s="17">
        <f>+MONTH(Vendes[[#This Row],[Data Factura]])</f>
        <v>1</v>
      </c>
      <c r="L2425" s="17">
        <f>+YEAR(Vendes[[#This Row],[Data Factura]])</f>
        <v>1900</v>
      </c>
      <c r="M2425" s="18">
        <f>+Vendes[[#This Row],[Data Factura]]</f>
        <v>0</v>
      </c>
      <c r="N2425" s="15" t="s">
        <v>15</v>
      </c>
      <c r="O2425" s="10">
        <f>+Vendes[[#This Row],[Base Imposable]]</f>
        <v>0</v>
      </c>
    </row>
    <row r="2426" spans="1:15" ht="15" customHeight="1" x14ac:dyDescent="0.3">
      <c r="A2426" s="19"/>
      <c r="B2426" s="19"/>
      <c r="C2426" s="19"/>
      <c r="D2426" s="19"/>
      <c r="E2426" s="19"/>
      <c r="F2426" s="19"/>
      <c r="G2426" s="10">
        <f>+Vendes[[#This Row],[Base Imposable]]*Vendes[[#This Row],[% IVA]]</f>
        <v>0</v>
      </c>
      <c r="H2426" s="10">
        <f>-Vendes[[#This Row],[Base Imposable]]*Vendes[[#This Row],[% IRPF]]</f>
        <v>0</v>
      </c>
      <c r="I2426" s="10">
        <f>+Vendes[[#This Row],[Base Imposable]]+Vendes[[#This Row],[Quota IVA]]+Vendes[[#This Row],[IRPF]]</f>
        <v>0</v>
      </c>
      <c r="J2426" s="19"/>
      <c r="K2426" s="17">
        <f>+MONTH(Vendes[[#This Row],[Data Factura]])</f>
        <v>1</v>
      </c>
      <c r="L2426" s="17">
        <f>+YEAR(Vendes[[#This Row],[Data Factura]])</f>
        <v>1900</v>
      </c>
      <c r="M2426" s="18">
        <f>+Vendes[[#This Row],[Data Factura]]</f>
        <v>0</v>
      </c>
      <c r="N2426" s="15" t="s">
        <v>15</v>
      </c>
      <c r="O2426" s="10">
        <f>+Vendes[[#This Row],[Base Imposable]]</f>
        <v>0</v>
      </c>
    </row>
    <row r="2427" spans="1:15" ht="15" customHeight="1" x14ac:dyDescent="0.3">
      <c r="A2427" s="19"/>
      <c r="B2427" s="19"/>
      <c r="C2427" s="19"/>
      <c r="D2427" s="19"/>
      <c r="E2427" s="19"/>
      <c r="F2427" s="19"/>
      <c r="G2427" s="10">
        <f>+Vendes[[#This Row],[Base Imposable]]*Vendes[[#This Row],[% IVA]]</f>
        <v>0</v>
      </c>
      <c r="H2427" s="10">
        <f>-Vendes[[#This Row],[Base Imposable]]*Vendes[[#This Row],[% IRPF]]</f>
        <v>0</v>
      </c>
      <c r="I2427" s="10">
        <f>+Vendes[[#This Row],[Base Imposable]]+Vendes[[#This Row],[Quota IVA]]+Vendes[[#This Row],[IRPF]]</f>
        <v>0</v>
      </c>
      <c r="J2427" s="19"/>
      <c r="K2427" s="17">
        <f>+MONTH(Vendes[[#This Row],[Data Factura]])</f>
        <v>1</v>
      </c>
      <c r="L2427" s="17">
        <f>+YEAR(Vendes[[#This Row],[Data Factura]])</f>
        <v>1900</v>
      </c>
      <c r="M2427" s="18">
        <f>+Vendes[[#This Row],[Data Factura]]</f>
        <v>0</v>
      </c>
      <c r="N2427" s="15" t="s">
        <v>15</v>
      </c>
      <c r="O2427" s="10">
        <f>+Vendes[[#This Row],[Base Imposable]]</f>
        <v>0</v>
      </c>
    </row>
    <row r="2428" spans="1:15" ht="15" customHeight="1" x14ac:dyDescent="0.3">
      <c r="A2428" s="19"/>
      <c r="B2428" s="19"/>
      <c r="C2428" s="19"/>
      <c r="D2428" s="19"/>
      <c r="E2428" s="19"/>
      <c r="F2428" s="19"/>
      <c r="G2428" s="10">
        <f>+Vendes[[#This Row],[Base Imposable]]*Vendes[[#This Row],[% IVA]]</f>
        <v>0</v>
      </c>
      <c r="H2428" s="10">
        <f>-Vendes[[#This Row],[Base Imposable]]*Vendes[[#This Row],[% IRPF]]</f>
        <v>0</v>
      </c>
      <c r="I2428" s="10">
        <f>+Vendes[[#This Row],[Base Imposable]]+Vendes[[#This Row],[Quota IVA]]+Vendes[[#This Row],[IRPF]]</f>
        <v>0</v>
      </c>
      <c r="J2428" s="19"/>
      <c r="K2428" s="17">
        <f>+MONTH(Vendes[[#This Row],[Data Factura]])</f>
        <v>1</v>
      </c>
      <c r="L2428" s="17">
        <f>+YEAR(Vendes[[#This Row],[Data Factura]])</f>
        <v>1900</v>
      </c>
      <c r="M2428" s="18">
        <f>+Vendes[[#This Row],[Data Factura]]</f>
        <v>0</v>
      </c>
      <c r="N2428" s="15" t="s">
        <v>15</v>
      </c>
      <c r="O2428" s="10">
        <f>+Vendes[[#This Row],[Base Imposable]]</f>
        <v>0</v>
      </c>
    </row>
    <row r="2429" spans="1:15" ht="15" customHeight="1" x14ac:dyDescent="0.3">
      <c r="A2429" s="19"/>
      <c r="B2429" s="19"/>
      <c r="C2429" s="19"/>
      <c r="D2429" s="19"/>
      <c r="E2429" s="19"/>
      <c r="F2429" s="19"/>
      <c r="G2429" s="10">
        <f>+Vendes[[#This Row],[Base Imposable]]*Vendes[[#This Row],[% IVA]]</f>
        <v>0</v>
      </c>
      <c r="H2429" s="10">
        <f>-Vendes[[#This Row],[Base Imposable]]*Vendes[[#This Row],[% IRPF]]</f>
        <v>0</v>
      </c>
      <c r="I2429" s="10">
        <f>+Vendes[[#This Row],[Base Imposable]]+Vendes[[#This Row],[Quota IVA]]+Vendes[[#This Row],[IRPF]]</f>
        <v>0</v>
      </c>
      <c r="J2429" s="19"/>
      <c r="K2429" s="17">
        <f>+MONTH(Vendes[[#This Row],[Data Factura]])</f>
        <v>1</v>
      </c>
      <c r="L2429" s="17">
        <f>+YEAR(Vendes[[#This Row],[Data Factura]])</f>
        <v>1900</v>
      </c>
      <c r="M2429" s="18">
        <f>+Vendes[[#This Row],[Data Factura]]</f>
        <v>0</v>
      </c>
      <c r="N2429" s="15" t="s">
        <v>15</v>
      </c>
      <c r="O2429" s="10">
        <f>+Vendes[[#This Row],[Base Imposable]]</f>
        <v>0</v>
      </c>
    </row>
    <row r="2430" spans="1:15" ht="15" customHeight="1" x14ac:dyDescent="0.3">
      <c r="A2430" s="19"/>
      <c r="B2430" s="19"/>
      <c r="C2430" s="19"/>
      <c r="D2430" s="19"/>
      <c r="E2430" s="19"/>
      <c r="F2430" s="19"/>
      <c r="G2430" s="10">
        <f>+Vendes[[#This Row],[Base Imposable]]*Vendes[[#This Row],[% IVA]]</f>
        <v>0</v>
      </c>
      <c r="H2430" s="10">
        <f>-Vendes[[#This Row],[Base Imposable]]*Vendes[[#This Row],[% IRPF]]</f>
        <v>0</v>
      </c>
      <c r="I2430" s="10">
        <f>+Vendes[[#This Row],[Base Imposable]]+Vendes[[#This Row],[Quota IVA]]+Vendes[[#This Row],[IRPF]]</f>
        <v>0</v>
      </c>
      <c r="J2430" s="19"/>
      <c r="K2430" s="17">
        <f>+MONTH(Vendes[[#This Row],[Data Factura]])</f>
        <v>1</v>
      </c>
      <c r="L2430" s="17">
        <f>+YEAR(Vendes[[#This Row],[Data Factura]])</f>
        <v>1900</v>
      </c>
      <c r="M2430" s="18">
        <f>+Vendes[[#This Row],[Data Factura]]</f>
        <v>0</v>
      </c>
      <c r="N2430" s="15" t="s">
        <v>15</v>
      </c>
      <c r="O2430" s="10">
        <f>+Vendes[[#This Row],[Base Imposable]]</f>
        <v>0</v>
      </c>
    </row>
    <row r="2431" spans="1:15" ht="15" customHeight="1" x14ac:dyDescent="0.3">
      <c r="A2431" s="19"/>
      <c r="B2431" s="19"/>
      <c r="C2431" s="19"/>
      <c r="D2431" s="19"/>
      <c r="E2431" s="19"/>
      <c r="F2431" s="19"/>
      <c r="G2431" s="10">
        <f>+Vendes[[#This Row],[Base Imposable]]*Vendes[[#This Row],[% IVA]]</f>
        <v>0</v>
      </c>
      <c r="H2431" s="10">
        <f>-Vendes[[#This Row],[Base Imposable]]*Vendes[[#This Row],[% IRPF]]</f>
        <v>0</v>
      </c>
      <c r="I2431" s="10">
        <f>+Vendes[[#This Row],[Base Imposable]]+Vendes[[#This Row],[Quota IVA]]+Vendes[[#This Row],[IRPF]]</f>
        <v>0</v>
      </c>
      <c r="J2431" s="19"/>
      <c r="K2431" s="17">
        <f>+MONTH(Vendes[[#This Row],[Data Factura]])</f>
        <v>1</v>
      </c>
      <c r="L2431" s="17">
        <f>+YEAR(Vendes[[#This Row],[Data Factura]])</f>
        <v>1900</v>
      </c>
      <c r="M2431" s="18">
        <f>+Vendes[[#This Row],[Data Factura]]</f>
        <v>0</v>
      </c>
      <c r="N2431" s="15" t="s">
        <v>15</v>
      </c>
      <c r="O2431" s="10">
        <f>+Vendes[[#This Row],[Base Imposable]]</f>
        <v>0</v>
      </c>
    </row>
    <row r="2432" spans="1:15" ht="15" customHeight="1" x14ac:dyDescent="0.3">
      <c r="A2432" s="19"/>
      <c r="B2432" s="19"/>
      <c r="C2432" s="19"/>
      <c r="D2432" s="19"/>
      <c r="E2432" s="19"/>
      <c r="F2432" s="19"/>
      <c r="G2432" s="10">
        <f>+Vendes[[#This Row],[Base Imposable]]*Vendes[[#This Row],[% IVA]]</f>
        <v>0</v>
      </c>
      <c r="H2432" s="10">
        <f>-Vendes[[#This Row],[Base Imposable]]*Vendes[[#This Row],[% IRPF]]</f>
        <v>0</v>
      </c>
      <c r="I2432" s="10">
        <f>+Vendes[[#This Row],[Base Imposable]]+Vendes[[#This Row],[Quota IVA]]+Vendes[[#This Row],[IRPF]]</f>
        <v>0</v>
      </c>
      <c r="J2432" s="19"/>
      <c r="K2432" s="17">
        <f>+MONTH(Vendes[[#This Row],[Data Factura]])</f>
        <v>1</v>
      </c>
      <c r="L2432" s="17">
        <f>+YEAR(Vendes[[#This Row],[Data Factura]])</f>
        <v>1900</v>
      </c>
      <c r="M2432" s="18">
        <f>+Vendes[[#This Row],[Data Factura]]</f>
        <v>0</v>
      </c>
      <c r="N2432" s="15" t="s">
        <v>15</v>
      </c>
      <c r="O2432" s="10">
        <f>+Vendes[[#This Row],[Base Imposable]]</f>
        <v>0</v>
      </c>
    </row>
    <row r="2433" spans="1:15" ht="15" customHeight="1" x14ac:dyDescent="0.3">
      <c r="A2433" s="19"/>
      <c r="B2433" s="19"/>
      <c r="C2433" s="19"/>
      <c r="D2433" s="19"/>
      <c r="E2433" s="19"/>
      <c r="F2433" s="19"/>
      <c r="G2433" s="10">
        <f>+Vendes[[#This Row],[Base Imposable]]*Vendes[[#This Row],[% IVA]]</f>
        <v>0</v>
      </c>
      <c r="H2433" s="10">
        <f>-Vendes[[#This Row],[Base Imposable]]*Vendes[[#This Row],[% IRPF]]</f>
        <v>0</v>
      </c>
      <c r="I2433" s="10">
        <f>+Vendes[[#This Row],[Base Imposable]]+Vendes[[#This Row],[Quota IVA]]+Vendes[[#This Row],[IRPF]]</f>
        <v>0</v>
      </c>
      <c r="J2433" s="19"/>
      <c r="K2433" s="17">
        <f>+MONTH(Vendes[[#This Row],[Data Factura]])</f>
        <v>1</v>
      </c>
      <c r="L2433" s="17">
        <f>+YEAR(Vendes[[#This Row],[Data Factura]])</f>
        <v>1900</v>
      </c>
      <c r="M2433" s="18">
        <f>+Vendes[[#This Row],[Data Factura]]</f>
        <v>0</v>
      </c>
      <c r="N2433" s="15" t="s">
        <v>15</v>
      </c>
      <c r="O2433" s="10">
        <f>+Vendes[[#This Row],[Base Imposable]]</f>
        <v>0</v>
      </c>
    </row>
    <row r="2434" spans="1:15" ht="15" customHeight="1" x14ac:dyDescent="0.3">
      <c r="A2434" s="19"/>
      <c r="B2434" s="19"/>
      <c r="C2434" s="19"/>
      <c r="D2434" s="19"/>
      <c r="E2434" s="19"/>
      <c r="F2434" s="19"/>
      <c r="G2434" s="10">
        <f>+Vendes[[#This Row],[Base Imposable]]*Vendes[[#This Row],[% IVA]]</f>
        <v>0</v>
      </c>
      <c r="H2434" s="10">
        <f>-Vendes[[#This Row],[Base Imposable]]*Vendes[[#This Row],[% IRPF]]</f>
        <v>0</v>
      </c>
      <c r="I2434" s="10">
        <f>+Vendes[[#This Row],[Base Imposable]]+Vendes[[#This Row],[Quota IVA]]+Vendes[[#This Row],[IRPF]]</f>
        <v>0</v>
      </c>
      <c r="J2434" s="19"/>
      <c r="K2434" s="17">
        <f>+MONTH(Vendes[[#This Row],[Data Factura]])</f>
        <v>1</v>
      </c>
      <c r="L2434" s="17">
        <f>+YEAR(Vendes[[#This Row],[Data Factura]])</f>
        <v>1900</v>
      </c>
      <c r="M2434" s="18">
        <f>+Vendes[[#This Row],[Data Factura]]</f>
        <v>0</v>
      </c>
      <c r="N2434" s="15" t="s">
        <v>15</v>
      </c>
      <c r="O2434" s="10">
        <f>+Vendes[[#This Row],[Base Imposable]]</f>
        <v>0</v>
      </c>
    </row>
    <row r="2435" spans="1:15" ht="15" customHeight="1" x14ac:dyDescent="0.3">
      <c r="A2435" s="19"/>
      <c r="B2435" s="19"/>
      <c r="C2435" s="19"/>
      <c r="D2435" s="19"/>
      <c r="E2435" s="19"/>
      <c r="F2435" s="19"/>
      <c r="G2435" s="10">
        <f>+Vendes[[#This Row],[Base Imposable]]*Vendes[[#This Row],[% IVA]]</f>
        <v>0</v>
      </c>
      <c r="H2435" s="10">
        <f>-Vendes[[#This Row],[Base Imposable]]*Vendes[[#This Row],[% IRPF]]</f>
        <v>0</v>
      </c>
      <c r="I2435" s="10">
        <f>+Vendes[[#This Row],[Base Imposable]]+Vendes[[#This Row],[Quota IVA]]+Vendes[[#This Row],[IRPF]]</f>
        <v>0</v>
      </c>
      <c r="J2435" s="19"/>
      <c r="K2435" s="17">
        <f>+MONTH(Vendes[[#This Row],[Data Factura]])</f>
        <v>1</v>
      </c>
      <c r="L2435" s="17">
        <f>+YEAR(Vendes[[#This Row],[Data Factura]])</f>
        <v>1900</v>
      </c>
      <c r="M2435" s="18">
        <f>+Vendes[[#This Row],[Data Factura]]</f>
        <v>0</v>
      </c>
      <c r="N2435" s="15" t="s">
        <v>15</v>
      </c>
      <c r="O2435" s="10">
        <f>+Vendes[[#This Row],[Base Imposable]]</f>
        <v>0</v>
      </c>
    </row>
    <row r="2436" spans="1:15" ht="15" customHeight="1" x14ac:dyDescent="0.3">
      <c r="A2436" s="19"/>
      <c r="B2436" s="19"/>
      <c r="C2436" s="19"/>
      <c r="D2436" s="19"/>
      <c r="E2436" s="19"/>
      <c r="F2436" s="19"/>
      <c r="G2436" s="10">
        <f>+Vendes[[#This Row],[Base Imposable]]*Vendes[[#This Row],[% IVA]]</f>
        <v>0</v>
      </c>
      <c r="H2436" s="10">
        <f>-Vendes[[#This Row],[Base Imposable]]*Vendes[[#This Row],[% IRPF]]</f>
        <v>0</v>
      </c>
      <c r="I2436" s="10">
        <f>+Vendes[[#This Row],[Base Imposable]]+Vendes[[#This Row],[Quota IVA]]+Vendes[[#This Row],[IRPF]]</f>
        <v>0</v>
      </c>
      <c r="J2436" s="19"/>
      <c r="K2436" s="17">
        <f>+MONTH(Vendes[[#This Row],[Data Factura]])</f>
        <v>1</v>
      </c>
      <c r="L2436" s="17">
        <f>+YEAR(Vendes[[#This Row],[Data Factura]])</f>
        <v>1900</v>
      </c>
      <c r="M2436" s="18">
        <f>+Vendes[[#This Row],[Data Factura]]</f>
        <v>0</v>
      </c>
      <c r="N2436" s="15" t="s">
        <v>15</v>
      </c>
      <c r="O2436" s="10">
        <f>+Vendes[[#This Row],[Base Imposable]]</f>
        <v>0</v>
      </c>
    </row>
    <row r="2437" spans="1:15" ht="15" customHeight="1" x14ac:dyDescent="0.3">
      <c r="A2437" s="19"/>
      <c r="B2437" s="19"/>
      <c r="C2437" s="19"/>
      <c r="D2437" s="19"/>
      <c r="E2437" s="19"/>
      <c r="F2437" s="19"/>
      <c r="G2437" s="10">
        <f>+Vendes[[#This Row],[Base Imposable]]*Vendes[[#This Row],[% IVA]]</f>
        <v>0</v>
      </c>
      <c r="H2437" s="10">
        <f>-Vendes[[#This Row],[Base Imposable]]*Vendes[[#This Row],[% IRPF]]</f>
        <v>0</v>
      </c>
      <c r="I2437" s="10">
        <f>+Vendes[[#This Row],[Base Imposable]]+Vendes[[#This Row],[Quota IVA]]+Vendes[[#This Row],[IRPF]]</f>
        <v>0</v>
      </c>
      <c r="J2437" s="19"/>
      <c r="K2437" s="17">
        <f>+MONTH(Vendes[[#This Row],[Data Factura]])</f>
        <v>1</v>
      </c>
      <c r="L2437" s="17">
        <f>+YEAR(Vendes[[#This Row],[Data Factura]])</f>
        <v>1900</v>
      </c>
      <c r="M2437" s="18">
        <f>+Vendes[[#This Row],[Data Factura]]</f>
        <v>0</v>
      </c>
      <c r="N2437" s="15" t="s">
        <v>15</v>
      </c>
      <c r="O2437" s="10">
        <f>+Vendes[[#This Row],[Base Imposable]]</f>
        <v>0</v>
      </c>
    </row>
    <row r="2438" spans="1:15" ht="15" customHeight="1" x14ac:dyDescent="0.3">
      <c r="A2438" s="19"/>
      <c r="B2438" s="19"/>
      <c r="C2438" s="19"/>
      <c r="D2438" s="19"/>
      <c r="E2438" s="19"/>
      <c r="F2438" s="19"/>
      <c r="G2438" s="10">
        <f>+Vendes[[#This Row],[Base Imposable]]*Vendes[[#This Row],[% IVA]]</f>
        <v>0</v>
      </c>
      <c r="H2438" s="10">
        <f>-Vendes[[#This Row],[Base Imposable]]*Vendes[[#This Row],[% IRPF]]</f>
        <v>0</v>
      </c>
      <c r="I2438" s="10">
        <f>+Vendes[[#This Row],[Base Imposable]]+Vendes[[#This Row],[Quota IVA]]+Vendes[[#This Row],[IRPF]]</f>
        <v>0</v>
      </c>
      <c r="J2438" s="19"/>
      <c r="K2438" s="17">
        <f>+MONTH(Vendes[[#This Row],[Data Factura]])</f>
        <v>1</v>
      </c>
      <c r="L2438" s="17">
        <f>+YEAR(Vendes[[#This Row],[Data Factura]])</f>
        <v>1900</v>
      </c>
      <c r="M2438" s="18">
        <f>+Vendes[[#This Row],[Data Factura]]</f>
        <v>0</v>
      </c>
      <c r="N2438" s="15" t="s">
        <v>15</v>
      </c>
      <c r="O2438" s="10">
        <f>+Vendes[[#This Row],[Base Imposable]]</f>
        <v>0</v>
      </c>
    </row>
    <row r="2439" spans="1:15" ht="15" customHeight="1" x14ac:dyDescent="0.3">
      <c r="A2439" s="19"/>
      <c r="B2439" s="19"/>
      <c r="C2439" s="19"/>
      <c r="D2439" s="19"/>
      <c r="E2439" s="19"/>
      <c r="F2439" s="19"/>
      <c r="G2439" s="10">
        <f>+Vendes[[#This Row],[Base Imposable]]*Vendes[[#This Row],[% IVA]]</f>
        <v>0</v>
      </c>
      <c r="H2439" s="10">
        <f>-Vendes[[#This Row],[Base Imposable]]*Vendes[[#This Row],[% IRPF]]</f>
        <v>0</v>
      </c>
      <c r="I2439" s="10">
        <f>+Vendes[[#This Row],[Base Imposable]]+Vendes[[#This Row],[Quota IVA]]+Vendes[[#This Row],[IRPF]]</f>
        <v>0</v>
      </c>
      <c r="J2439" s="19"/>
      <c r="K2439" s="17">
        <f>+MONTH(Vendes[[#This Row],[Data Factura]])</f>
        <v>1</v>
      </c>
      <c r="L2439" s="17">
        <f>+YEAR(Vendes[[#This Row],[Data Factura]])</f>
        <v>1900</v>
      </c>
      <c r="M2439" s="18">
        <f>+Vendes[[#This Row],[Data Factura]]</f>
        <v>0</v>
      </c>
      <c r="N2439" s="15" t="s">
        <v>15</v>
      </c>
      <c r="O2439" s="10">
        <f>+Vendes[[#This Row],[Base Imposable]]</f>
        <v>0</v>
      </c>
    </row>
    <row r="2440" spans="1:15" ht="15" customHeight="1" x14ac:dyDescent="0.3">
      <c r="A2440" s="19"/>
      <c r="B2440" s="19"/>
      <c r="C2440" s="19"/>
      <c r="D2440" s="19"/>
      <c r="E2440" s="19"/>
      <c r="F2440" s="19"/>
      <c r="G2440" s="10">
        <f>+Vendes[[#This Row],[Base Imposable]]*Vendes[[#This Row],[% IVA]]</f>
        <v>0</v>
      </c>
      <c r="H2440" s="10">
        <f>-Vendes[[#This Row],[Base Imposable]]*Vendes[[#This Row],[% IRPF]]</f>
        <v>0</v>
      </c>
      <c r="I2440" s="10">
        <f>+Vendes[[#This Row],[Base Imposable]]+Vendes[[#This Row],[Quota IVA]]+Vendes[[#This Row],[IRPF]]</f>
        <v>0</v>
      </c>
      <c r="J2440" s="19"/>
      <c r="K2440" s="17">
        <f>+MONTH(Vendes[[#This Row],[Data Factura]])</f>
        <v>1</v>
      </c>
      <c r="L2440" s="17">
        <f>+YEAR(Vendes[[#This Row],[Data Factura]])</f>
        <v>1900</v>
      </c>
      <c r="M2440" s="18">
        <f>+Vendes[[#This Row],[Data Factura]]</f>
        <v>0</v>
      </c>
      <c r="N2440" s="15" t="s">
        <v>15</v>
      </c>
      <c r="O2440" s="10">
        <f>+Vendes[[#This Row],[Base Imposable]]</f>
        <v>0</v>
      </c>
    </row>
    <row r="2441" spans="1:15" ht="15" customHeight="1" x14ac:dyDescent="0.3">
      <c r="A2441" s="19"/>
      <c r="B2441" s="19"/>
      <c r="C2441" s="19"/>
      <c r="D2441" s="19"/>
      <c r="E2441" s="19"/>
      <c r="F2441" s="19"/>
      <c r="G2441" s="10">
        <f>+Vendes[[#This Row],[Base Imposable]]*Vendes[[#This Row],[% IVA]]</f>
        <v>0</v>
      </c>
      <c r="H2441" s="10">
        <f>-Vendes[[#This Row],[Base Imposable]]*Vendes[[#This Row],[% IRPF]]</f>
        <v>0</v>
      </c>
      <c r="I2441" s="10">
        <f>+Vendes[[#This Row],[Base Imposable]]+Vendes[[#This Row],[Quota IVA]]+Vendes[[#This Row],[IRPF]]</f>
        <v>0</v>
      </c>
      <c r="J2441" s="19"/>
      <c r="K2441" s="17">
        <f>+MONTH(Vendes[[#This Row],[Data Factura]])</f>
        <v>1</v>
      </c>
      <c r="L2441" s="17">
        <f>+YEAR(Vendes[[#This Row],[Data Factura]])</f>
        <v>1900</v>
      </c>
      <c r="M2441" s="18">
        <f>+Vendes[[#This Row],[Data Factura]]</f>
        <v>0</v>
      </c>
      <c r="N2441" s="15" t="s">
        <v>15</v>
      </c>
      <c r="O2441" s="10">
        <f>+Vendes[[#This Row],[Base Imposable]]</f>
        <v>0</v>
      </c>
    </row>
    <row r="2442" spans="1:15" ht="15" customHeight="1" x14ac:dyDescent="0.3">
      <c r="A2442" s="19"/>
      <c r="B2442" s="19"/>
      <c r="C2442" s="19"/>
      <c r="D2442" s="19"/>
      <c r="E2442" s="19"/>
      <c r="F2442" s="19"/>
      <c r="G2442" s="10">
        <f>+Vendes[[#This Row],[Base Imposable]]*Vendes[[#This Row],[% IVA]]</f>
        <v>0</v>
      </c>
      <c r="H2442" s="10">
        <f>-Vendes[[#This Row],[Base Imposable]]*Vendes[[#This Row],[% IRPF]]</f>
        <v>0</v>
      </c>
      <c r="I2442" s="10">
        <f>+Vendes[[#This Row],[Base Imposable]]+Vendes[[#This Row],[Quota IVA]]+Vendes[[#This Row],[IRPF]]</f>
        <v>0</v>
      </c>
      <c r="J2442" s="19"/>
      <c r="K2442" s="17">
        <f>+MONTH(Vendes[[#This Row],[Data Factura]])</f>
        <v>1</v>
      </c>
      <c r="L2442" s="17">
        <f>+YEAR(Vendes[[#This Row],[Data Factura]])</f>
        <v>1900</v>
      </c>
      <c r="M2442" s="18">
        <f>+Vendes[[#This Row],[Data Factura]]</f>
        <v>0</v>
      </c>
      <c r="N2442" s="15" t="s">
        <v>15</v>
      </c>
      <c r="O2442" s="10">
        <f>+Vendes[[#This Row],[Base Imposable]]</f>
        <v>0</v>
      </c>
    </row>
    <row r="2443" spans="1:15" ht="15" customHeight="1" x14ac:dyDescent="0.3">
      <c r="A2443" s="19"/>
      <c r="B2443" s="19"/>
      <c r="C2443" s="19"/>
      <c r="D2443" s="19"/>
      <c r="E2443" s="19"/>
      <c r="F2443" s="19"/>
      <c r="G2443" s="10">
        <f>+Vendes[[#This Row],[Base Imposable]]*Vendes[[#This Row],[% IVA]]</f>
        <v>0</v>
      </c>
      <c r="H2443" s="10">
        <f>-Vendes[[#This Row],[Base Imposable]]*Vendes[[#This Row],[% IRPF]]</f>
        <v>0</v>
      </c>
      <c r="I2443" s="10">
        <f>+Vendes[[#This Row],[Base Imposable]]+Vendes[[#This Row],[Quota IVA]]+Vendes[[#This Row],[IRPF]]</f>
        <v>0</v>
      </c>
      <c r="J2443" s="19"/>
      <c r="K2443" s="17">
        <f>+MONTH(Vendes[[#This Row],[Data Factura]])</f>
        <v>1</v>
      </c>
      <c r="L2443" s="17">
        <f>+YEAR(Vendes[[#This Row],[Data Factura]])</f>
        <v>1900</v>
      </c>
      <c r="M2443" s="18">
        <f>+Vendes[[#This Row],[Data Factura]]</f>
        <v>0</v>
      </c>
      <c r="N2443" s="15" t="s">
        <v>15</v>
      </c>
      <c r="O2443" s="10">
        <f>+Vendes[[#This Row],[Base Imposable]]</f>
        <v>0</v>
      </c>
    </row>
    <row r="2444" spans="1:15" ht="15" customHeight="1" x14ac:dyDescent="0.3">
      <c r="A2444" s="19"/>
      <c r="B2444" s="19"/>
      <c r="C2444" s="19"/>
      <c r="D2444" s="19"/>
      <c r="E2444" s="19"/>
      <c r="F2444" s="19"/>
      <c r="G2444" s="10">
        <f>+Vendes[[#This Row],[Base Imposable]]*Vendes[[#This Row],[% IVA]]</f>
        <v>0</v>
      </c>
      <c r="H2444" s="10">
        <f>-Vendes[[#This Row],[Base Imposable]]*Vendes[[#This Row],[% IRPF]]</f>
        <v>0</v>
      </c>
      <c r="I2444" s="10">
        <f>+Vendes[[#This Row],[Base Imposable]]+Vendes[[#This Row],[Quota IVA]]+Vendes[[#This Row],[IRPF]]</f>
        <v>0</v>
      </c>
      <c r="J2444" s="19"/>
      <c r="K2444" s="17">
        <f>+MONTH(Vendes[[#This Row],[Data Factura]])</f>
        <v>1</v>
      </c>
      <c r="L2444" s="17">
        <f>+YEAR(Vendes[[#This Row],[Data Factura]])</f>
        <v>1900</v>
      </c>
      <c r="M2444" s="18">
        <f>+Vendes[[#This Row],[Data Factura]]</f>
        <v>0</v>
      </c>
      <c r="N2444" s="15" t="s">
        <v>15</v>
      </c>
      <c r="O2444" s="10">
        <f>+Vendes[[#This Row],[Base Imposable]]</f>
        <v>0</v>
      </c>
    </row>
    <row r="2445" spans="1:15" ht="15" customHeight="1" x14ac:dyDescent="0.3">
      <c r="A2445" s="19"/>
      <c r="B2445" s="19"/>
      <c r="C2445" s="19"/>
      <c r="D2445" s="19"/>
      <c r="E2445" s="19"/>
      <c r="F2445" s="19"/>
      <c r="G2445" s="10">
        <f>+Vendes[[#This Row],[Base Imposable]]*Vendes[[#This Row],[% IVA]]</f>
        <v>0</v>
      </c>
      <c r="H2445" s="10">
        <f>-Vendes[[#This Row],[Base Imposable]]*Vendes[[#This Row],[% IRPF]]</f>
        <v>0</v>
      </c>
      <c r="I2445" s="10">
        <f>+Vendes[[#This Row],[Base Imposable]]+Vendes[[#This Row],[Quota IVA]]+Vendes[[#This Row],[IRPF]]</f>
        <v>0</v>
      </c>
      <c r="J2445" s="19"/>
      <c r="K2445" s="17">
        <f>+MONTH(Vendes[[#This Row],[Data Factura]])</f>
        <v>1</v>
      </c>
      <c r="L2445" s="17">
        <f>+YEAR(Vendes[[#This Row],[Data Factura]])</f>
        <v>1900</v>
      </c>
      <c r="M2445" s="18">
        <f>+Vendes[[#This Row],[Data Factura]]</f>
        <v>0</v>
      </c>
      <c r="N2445" s="15" t="s">
        <v>15</v>
      </c>
      <c r="O2445" s="10">
        <f>+Vendes[[#This Row],[Base Imposable]]</f>
        <v>0</v>
      </c>
    </row>
    <row r="2446" spans="1:15" ht="15" customHeight="1" x14ac:dyDescent="0.3">
      <c r="A2446" s="19"/>
      <c r="B2446" s="19"/>
      <c r="C2446" s="19"/>
      <c r="D2446" s="19"/>
      <c r="E2446" s="19"/>
      <c r="F2446" s="19"/>
      <c r="G2446" s="10">
        <f>+Vendes[[#This Row],[Base Imposable]]*Vendes[[#This Row],[% IVA]]</f>
        <v>0</v>
      </c>
      <c r="H2446" s="10">
        <f>-Vendes[[#This Row],[Base Imposable]]*Vendes[[#This Row],[% IRPF]]</f>
        <v>0</v>
      </c>
      <c r="I2446" s="10">
        <f>+Vendes[[#This Row],[Base Imposable]]+Vendes[[#This Row],[Quota IVA]]+Vendes[[#This Row],[IRPF]]</f>
        <v>0</v>
      </c>
      <c r="J2446" s="19"/>
      <c r="K2446" s="17">
        <f>+MONTH(Vendes[[#This Row],[Data Factura]])</f>
        <v>1</v>
      </c>
      <c r="L2446" s="17">
        <f>+YEAR(Vendes[[#This Row],[Data Factura]])</f>
        <v>1900</v>
      </c>
      <c r="M2446" s="18">
        <f>+Vendes[[#This Row],[Data Factura]]</f>
        <v>0</v>
      </c>
      <c r="N2446" s="15" t="s">
        <v>15</v>
      </c>
      <c r="O2446" s="10">
        <f>+Vendes[[#This Row],[Base Imposable]]</f>
        <v>0</v>
      </c>
    </row>
    <row r="2447" spans="1:15" ht="15" customHeight="1" x14ac:dyDescent="0.3">
      <c r="A2447" s="19"/>
      <c r="B2447" s="19"/>
      <c r="C2447" s="19"/>
      <c r="D2447" s="19"/>
      <c r="E2447" s="19"/>
      <c r="F2447" s="19"/>
      <c r="G2447" s="10">
        <f>+Vendes[[#This Row],[Base Imposable]]*Vendes[[#This Row],[% IVA]]</f>
        <v>0</v>
      </c>
      <c r="H2447" s="10">
        <f>-Vendes[[#This Row],[Base Imposable]]*Vendes[[#This Row],[% IRPF]]</f>
        <v>0</v>
      </c>
      <c r="I2447" s="10">
        <f>+Vendes[[#This Row],[Base Imposable]]+Vendes[[#This Row],[Quota IVA]]+Vendes[[#This Row],[IRPF]]</f>
        <v>0</v>
      </c>
      <c r="J2447" s="19"/>
      <c r="K2447" s="17">
        <f>+MONTH(Vendes[[#This Row],[Data Factura]])</f>
        <v>1</v>
      </c>
      <c r="L2447" s="17">
        <f>+YEAR(Vendes[[#This Row],[Data Factura]])</f>
        <v>1900</v>
      </c>
      <c r="M2447" s="18">
        <f>+Vendes[[#This Row],[Data Factura]]</f>
        <v>0</v>
      </c>
      <c r="N2447" s="15" t="s">
        <v>15</v>
      </c>
      <c r="O2447" s="10">
        <f>+Vendes[[#This Row],[Base Imposable]]</f>
        <v>0</v>
      </c>
    </row>
    <row r="2448" spans="1:15" ht="15" customHeight="1" x14ac:dyDescent="0.3">
      <c r="A2448" s="19"/>
      <c r="B2448" s="19"/>
      <c r="C2448" s="19"/>
      <c r="D2448" s="19"/>
      <c r="E2448" s="19"/>
      <c r="F2448" s="19"/>
      <c r="G2448" s="10">
        <f>+Vendes[[#This Row],[Base Imposable]]*Vendes[[#This Row],[% IVA]]</f>
        <v>0</v>
      </c>
      <c r="H2448" s="10">
        <f>-Vendes[[#This Row],[Base Imposable]]*Vendes[[#This Row],[% IRPF]]</f>
        <v>0</v>
      </c>
      <c r="I2448" s="10">
        <f>+Vendes[[#This Row],[Base Imposable]]+Vendes[[#This Row],[Quota IVA]]+Vendes[[#This Row],[IRPF]]</f>
        <v>0</v>
      </c>
      <c r="J2448" s="19"/>
      <c r="K2448" s="17">
        <f>+MONTH(Vendes[[#This Row],[Data Factura]])</f>
        <v>1</v>
      </c>
      <c r="L2448" s="17">
        <f>+YEAR(Vendes[[#This Row],[Data Factura]])</f>
        <v>1900</v>
      </c>
      <c r="M2448" s="18">
        <f>+Vendes[[#This Row],[Data Factura]]</f>
        <v>0</v>
      </c>
      <c r="N2448" s="15" t="s">
        <v>15</v>
      </c>
      <c r="O2448" s="10">
        <f>+Vendes[[#This Row],[Base Imposable]]</f>
        <v>0</v>
      </c>
    </row>
    <row r="2449" spans="1:15" ht="15" customHeight="1" x14ac:dyDescent="0.3">
      <c r="A2449" s="19"/>
      <c r="B2449" s="19"/>
      <c r="C2449" s="19"/>
      <c r="D2449" s="19"/>
      <c r="E2449" s="19"/>
      <c r="F2449" s="19"/>
      <c r="G2449" s="10">
        <f>+Vendes[[#This Row],[Base Imposable]]*Vendes[[#This Row],[% IVA]]</f>
        <v>0</v>
      </c>
      <c r="H2449" s="10">
        <f>-Vendes[[#This Row],[Base Imposable]]*Vendes[[#This Row],[% IRPF]]</f>
        <v>0</v>
      </c>
      <c r="I2449" s="10">
        <f>+Vendes[[#This Row],[Base Imposable]]+Vendes[[#This Row],[Quota IVA]]+Vendes[[#This Row],[IRPF]]</f>
        <v>0</v>
      </c>
      <c r="J2449" s="19"/>
      <c r="K2449" s="17">
        <f>+MONTH(Vendes[[#This Row],[Data Factura]])</f>
        <v>1</v>
      </c>
      <c r="L2449" s="17">
        <f>+YEAR(Vendes[[#This Row],[Data Factura]])</f>
        <v>1900</v>
      </c>
      <c r="M2449" s="18">
        <f>+Vendes[[#This Row],[Data Factura]]</f>
        <v>0</v>
      </c>
      <c r="N2449" s="15" t="s">
        <v>15</v>
      </c>
      <c r="O2449" s="10">
        <f>+Vendes[[#This Row],[Base Imposable]]</f>
        <v>0</v>
      </c>
    </row>
    <row r="2450" spans="1:15" ht="15" customHeight="1" x14ac:dyDescent="0.3">
      <c r="A2450" s="19"/>
      <c r="B2450" s="19"/>
      <c r="C2450" s="19"/>
      <c r="D2450" s="19"/>
      <c r="E2450" s="19"/>
      <c r="F2450" s="19"/>
      <c r="G2450" s="10">
        <f>+Vendes[[#This Row],[Base Imposable]]*Vendes[[#This Row],[% IVA]]</f>
        <v>0</v>
      </c>
      <c r="H2450" s="10">
        <f>-Vendes[[#This Row],[Base Imposable]]*Vendes[[#This Row],[% IRPF]]</f>
        <v>0</v>
      </c>
      <c r="I2450" s="10">
        <f>+Vendes[[#This Row],[Base Imposable]]+Vendes[[#This Row],[Quota IVA]]+Vendes[[#This Row],[IRPF]]</f>
        <v>0</v>
      </c>
      <c r="J2450" s="19"/>
      <c r="K2450" s="17">
        <f>+MONTH(Vendes[[#This Row],[Data Factura]])</f>
        <v>1</v>
      </c>
      <c r="L2450" s="17">
        <f>+YEAR(Vendes[[#This Row],[Data Factura]])</f>
        <v>1900</v>
      </c>
      <c r="M2450" s="18">
        <f>+Vendes[[#This Row],[Data Factura]]</f>
        <v>0</v>
      </c>
      <c r="N2450" s="15" t="s">
        <v>15</v>
      </c>
      <c r="O2450" s="10">
        <f>+Vendes[[#This Row],[Base Imposable]]</f>
        <v>0</v>
      </c>
    </row>
    <row r="2451" spans="1:15" ht="15" customHeight="1" x14ac:dyDescent="0.3">
      <c r="A2451" s="19"/>
      <c r="B2451" s="19"/>
      <c r="C2451" s="19"/>
      <c r="D2451" s="19"/>
      <c r="E2451" s="19"/>
      <c r="F2451" s="19"/>
      <c r="G2451" s="10">
        <f>+Vendes[[#This Row],[Base Imposable]]*Vendes[[#This Row],[% IVA]]</f>
        <v>0</v>
      </c>
      <c r="H2451" s="10">
        <f>-Vendes[[#This Row],[Base Imposable]]*Vendes[[#This Row],[% IRPF]]</f>
        <v>0</v>
      </c>
      <c r="I2451" s="10">
        <f>+Vendes[[#This Row],[Base Imposable]]+Vendes[[#This Row],[Quota IVA]]+Vendes[[#This Row],[IRPF]]</f>
        <v>0</v>
      </c>
      <c r="J2451" s="19"/>
      <c r="K2451" s="17">
        <f>+MONTH(Vendes[[#This Row],[Data Factura]])</f>
        <v>1</v>
      </c>
      <c r="L2451" s="17">
        <f>+YEAR(Vendes[[#This Row],[Data Factura]])</f>
        <v>1900</v>
      </c>
      <c r="M2451" s="18">
        <f>+Vendes[[#This Row],[Data Factura]]</f>
        <v>0</v>
      </c>
      <c r="N2451" s="15" t="s">
        <v>15</v>
      </c>
      <c r="O2451" s="10">
        <f>+Vendes[[#This Row],[Base Imposable]]</f>
        <v>0</v>
      </c>
    </row>
    <row r="2452" spans="1:15" ht="15" customHeight="1" x14ac:dyDescent="0.3">
      <c r="A2452" s="19"/>
      <c r="B2452" s="19"/>
      <c r="C2452" s="19"/>
      <c r="D2452" s="19"/>
      <c r="E2452" s="19"/>
      <c r="F2452" s="19"/>
      <c r="G2452" s="10">
        <f>+Vendes[[#This Row],[Base Imposable]]*Vendes[[#This Row],[% IVA]]</f>
        <v>0</v>
      </c>
      <c r="H2452" s="10">
        <f>-Vendes[[#This Row],[Base Imposable]]*Vendes[[#This Row],[% IRPF]]</f>
        <v>0</v>
      </c>
      <c r="I2452" s="10">
        <f>+Vendes[[#This Row],[Base Imposable]]+Vendes[[#This Row],[Quota IVA]]+Vendes[[#This Row],[IRPF]]</f>
        <v>0</v>
      </c>
      <c r="J2452" s="19"/>
      <c r="K2452" s="17">
        <f>+MONTH(Vendes[[#This Row],[Data Factura]])</f>
        <v>1</v>
      </c>
      <c r="L2452" s="17">
        <f>+YEAR(Vendes[[#This Row],[Data Factura]])</f>
        <v>1900</v>
      </c>
      <c r="M2452" s="18">
        <f>+Vendes[[#This Row],[Data Factura]]</f>
        <v>0</v>
      </c>
      <c r="N2452" s="15" t="s">
        <v>15</v>
      </c>
      <c r="O2452" s="10">
        <f>+Vendes[[#This Row],[Base Imposable]]</f>
        <v>0</v>
      </c>
    </row>
    <row r="2453" spans="1:15" ht="15" customHeight="1" x14ac:dyDescent="0.3">
      <c r="A2453" s="19"/>
      <c r="B2453" s="19"/>
      <c r="C2453" s="19"/>
      <c r="D2453" s="19"/>
      <c r="E2453" s="19"/>
      <c r="F2453" s="19"/>
      <c r="G2453" s="10">
        <f>+Vendes[[#This Row],[Base Imposable]]*Vendes[[#This Row],[% IVA]]</f>
        <v>0</v>
      </c>
      <c r="H2453" s="10">
        <f>-Vendes[[#This Row],[Base Imposable]]*Vendes[[#This Row],[% IRPF]]</f>
        <v>0</v>
      </c>
      <c r="I2453" s="10">
        <f>+Vendes[[#This Row],[Base Imposable]]+Vendes[[#This Row],[Quota IVA]]+Vendes[[#This Row],[IRPF]]</f>
        <v>0</v>
      </c>
      <c r="J2453" s="19"/>
      <c r="K2453" s="17">
        <f>+MONTH(Vendes[[#This Row],[Data Factura]])</f>
        <v>1</v>
      </c>
      <c r="L2453" s="17">
        <f>+YEAR(Vendes[[#This Row],[Data Factura]])</f>
        <v>1900</v>
      </c>
      <c r="M2453" s="18">
        <f>+Vendes[[#This Row],[Data Factura]]</f>
        <v>0</v>
      </c>
      <c r="N2453" s="15" t="s">
        <v>15</v>
      </c>
      <c r="O2453" s="10">
        <f>+Vendes[[#This Row],[Base Imposable]]</f>
        <v>0</v>
      </c>
    </row>
    <row r="2454" spans="1:15" ht="15" customHeight="1" x14ac:dyDescent="0.3">
      <c r="A2454" s="19"/>
      <c r="B2454" s="19"/>
      <c r="C2454" s="19"/>
      <c r="D2454" s="19"/>
      <c r="E2454" s="19"/>
      <c r="F2454" s="19"/>
      <c r="G2454" s="10">
        <f>+Vendes[[#This Row],[Base Imposable]]*Vendes[[#This Row],[% IVA]]</f>
        <v>0</v>
      </c>
      <c r="H2454" s="10">
        <f>-Vendes[[#This Row],[Base Imposable]]*Vendes[[#This Row],[% IRPF]]</f>
        <v>0</v>
      </c>
      <c r="I2454" s="10">
        <f>+Vendes[[#This Row],[Base Imposable]]+Vendes[[#This Row],[Quota IVA]]+Vendes[[#This Row],[IRPF]]</f>
        <v>0</v>
      </c>
      <c r="J2454" s="19"/>
      <c r="K2454" s="17">
        <f>+MONTH(Vendes[[#This Row],[Data Factura]])</f>
        <v>1</v>
      </c>
      <c r="L2454" s="17">
        <f>+YEAR(Vendes[[#This Row],[Data Factura]])</f>
        <v>1900</v>
      </c>
      <c r="M2454" s="18">
        <f>+Vendes[[#This Row],[Data Factura]]</f>
        <v>0</v>
      </c>
      <c r="N2454" s="15" t="s">
        <v>15</v>
      </c>
      <c r="O2454" s="10">
        <f>+Vendes[[#This Row],[Base Imposable]]</f>
        <v>0</v>
      </c>
    </row>
    <row r="2455" spans="1:15" ht="15" customHeight="1" x14ac:dyDescent="0.3">
      <c r="A2455" s="19"/>
      <c r="B2455" s="19"/>
      <c r="C2455" s="19"/>
      <c r="D2455" s="19"/>
      <c r="E2455" s="19"/>
      <c r="F2455" s="19"/>
      <c r="G2455" s="10">
        <f>+Vendes[[#This Row],[Base Imposable]]*Vendes[[#This Row],[% IVA]]</f>
        <v>0</v>
      </c>
      <c r="H2455" s="10">
        <f>-Vendes[[#This Row],[Base Imposable]]*Vendes[[#This Row],[% IRPF]]</f>
        <v>0</v>
      </c>
      <c r="I2455" s="10">
        <f>+Vendes[[#This Row],[Base Imposable]]+Vendes[[#This Row],[Quota IVA]]+Vendes[[#This Row],[IRPF]]</f>
        <v>0</v>
      </c>
      <c r="J2455" s="19"/>
      <c r="K2455" s="17">
        <f>+MONTH(Vendes[[#This Row],[Data Factura]])</f>
        <v>1</v>
      </c>
      <c r="L2455" s="17">
        <f>+YEAR(Vendes[[#This Row],[Data Factura]])</f>
        <v>1900</v>
      </c>
      <c r="M2455" s="18">
        <f>+Vendes[[#This Row],[Data Factura]]</f>
        <v>0</v>
      </c>
      <c r="N2455" s="15" t="s">
        <v>15</v>
      </c>
      <c r="O2455" s="10">
        <f>+Vendes[[#This Row],[Base Imposable]]</f>
        <v>0</v>
      </c>
    </row>
    <row r="2456" spans="1:15" ht="15" customHeight="1" x14ac:dyDescent="0.3">
      <c r="A2456" s="19"/>
      <c r="B2456" s="19"/>
      <c r="C2456" s="19"/>
      <c r="D2456" s="19"/>
      <c r="E2456" s="19"/>
      <c r="F2456" s="19"/>
      <c r="G2456" s="10">
        <f>+Vendes[[#This Row],[Base Imposable]]*Vendes[[#This Row],[% IVA]]</f>
        <v>0</v>
      </c>
      <c r="H2456" s="10">
        <f>-Vendes[[#This Row],[Base Imposable]]*Vendes[[#This Row],[% IRPF]]</f>
        <v>0</v>
      </c>
      <c r="I2456" s="10">
        <f>+Vendes[[#This Row],[Base Imposable]]+Vendes[[#This Row],[Quota IVA]]+Vendes[[#This Row],[IRPF]]</f>
        <v>0</v>
      </c>
      <c r="J2456" s="19"/>
      <c r="K2456" s="17">
        <f>+MONTH(Vendes[[#This Row],[Data Factura]])</f>
        <v>1</v>
      </c>
      <c r="L2456" s="17">
        <f>+YEAR(Vendes[[#This Row],[Data Factura]])</f>
        <v>1900</v>
      </c>
      <c r="M2456" s="18">
        <f>+Vendes[[#This Row],[Data Factura]]</f>
        <v>0</v>
      </c>
      <c r="N2456" s="15" t="s">
        <v>15</v>
      </c>
      <c r="O2456" s="10">
        <f>+Vendes[[#This Row],[Base Imposable]]</f>
        <v>0</v>
      </c>
    </row>
    <row r="2457" spans="1:15" ht="15" customHeight="1" x14ac:dyDescent="0.3">
      <c r="A2457" s="19"/>
      <c r="B2457" s="19"/>
      <c r="C2457" s="19"/>
      <c r="D2457" s="19"/>
      <c r="E2457" s="19"/>
      <c r="F2457" s="19"/>
      <c r="G2457" s="10">
        <f>+Vendes[[#This Row],[Base Imposable]]*Vendes[[#This Row],[% IVA]]</f>
        <v>0</v>
      </c>
      <c r="H2457" s="10">
        <f>-Vendes[[#This Row],[Base Imposable]]*Vendes[[#This Row],[% IRPF]]</f>
        <v>0</v>
      </c>
      <c r="I2457" s="10">
        <f>+Vendes[[#This Row],[Base Imposable]]+Vendes[[#This Row],[Quota IVA]]+Vendes[[#This Row],[IRPF]]</f>
        <v>0</v>
      </c>
      <c r="J2457" s="19"/>
      <c r="K2457" s="17">
        <f>+MONTH(Vendes[[#This Row],[Data Factura]])</f>
        <v>1</v>
      </c>
      <c r="L2457" s="17">
        <f>+YEAR(Vendes[[#This Row],[Data Factura]])</f>
        <v>1900</v>
      </c>
      <c r="M2457" s="18">
        <f>+Vendes[[#This Row],[Data Factura]]</f>
        <v>0</v>
      </c>
      <c r="N2457" s="15" t="s">
        <v>15</v>
      </c>
      <c r="O2457" s="10">
        <f>+Vendes[[#This Row],[Base Imposable]]</f>
        <v>0</v>
      </c>
    </row>
    <row r="2458" spans="1:15" ht="15" customHeight="1" x14ac:dyDescent="0.3">
      <c r="A2458" s="19"/>
      <c r="B2458" s="19"/>
      <c r="C2458" s="19"/>
      <c r="D2458" s="19"/>
      <c r="E2458" s="19"/>
      <c r="F2458" s="19"/>
      <c r="G2458" s="10">
        <f>+Vendes[[#This Row],[Base Imposable]]*Vendes[[#This Row],[% IVA]]</f>
        <v>0</v>
      </c>
      <c r="H2458" s="10">
        <f>-Vendes[[#This Row],[Base Imposable]]*Vendes[[#This Row],[% IRPF]]</f>
        <v>0</v>
      </c>
      <c r="I2458" s="10">
        <f>+Vendes[[#This Row],[Base Imposable]]+Vendes[[#This Row],[Quota IVA]]+Vendes[[#This Row],[IRPF]]</f>
        <v>0</v>
      </c>
      <c r="J2458" s="19"/>
      <c r="K2458" s="17">
        <f>+MONTH(Vendes[[#This Row],[Data Factura]])</f>
        <v>1</v>
      </c>
      <c r="L2458" s="17">
        <f>+YEAR(Vendes[[#This Row],[Data Factura]])</f>
        <v>1900</v>
      </c>
      <c r="M2458" s="18">
        <f>+Vendes[[#This Row],[Data Factura]]</f>
        <v>0</v>
      </c>
      <c r="N2458" s="15" t="s">
        <v>15</v>
      </c>
      <c r="O2458" s="10">
        <f>+Vendes[[#This Row],[Base Imposable]]</f>
        <v>0</v>
      </c>
    </row>
    <row r="2459" spans="1:15" ht="15" customHeight="1" x14ac:dyDescent="0.3">
      <c r="A2459" s="19"/>
      <c r="B2459" s="19"/>
      <c r="C2459" s="19"/>
      <c r="D2459" s="19"/>
      <c r="E2459" s="19"/>
      <c r="F2459" s="19"/>
      <c r="G2459" s="10">
        <f>+Vendes[[#This Row],[Base Imposable]]*Vendes[[#This Row],[% IVA]]</f>
        <v>0</v>
      </c>
      <c r="H2459" s="10">
        <f>-Vendes[[#This Row],[Base Imposable]]*Vendes[[#This Row],[% IRPF]]</f>
        <v>0</v>
      </c>
      <c r="I2459" s="10">
        <f>+Vendes[[#This Row],[Base Imposable]]+Vendes[[#This Row],[Quota IVA]]+Vendes[[#This Row],[IRPF]]</f>
        <v>0</v>
      </c>
      <c r="J2459" s="19"/>
      <c r="K2459" s="17">
        <f>+MONTH(Vendes[[#This Row],[Data Factura]])</f>
        <v>1</v>
      </c>
      <c r="L2459" s="17">
        <f>+YEAR(Vendes[[#This Row],[Data Factura]])</f>
        <v>1900</v>
      </c>
      <c r="M2459" s="18">
        <f>+Vendes[[#This Row],[Data Factura]]</f>
        <v>0</v>
      </c>
      <c r="N2459" s="15" t="s">
        <v>15</v>
      </c>
      <c r="O2459" s="10">
        <f>+Vendes[[#This Row],[Base Imposable]]</f>
        <v>0</v>
      </c>
    </row>
    <row r="2460" spans="1:15" ht="15" customHeight="1" x14ac:dyDescent="0.3">
      <c r="A2460" s="19"/>
      <c r="B2460" s="19"/>
      <c r="C2460" s="19"/>
      <c r="D2460" s="19"/>
      <c r="E2460" s="19"/>
      <c r="F2460" s="19"/>
      <c r="G2460" s="10">
        <f>+Vendes[[#This Row],[Base Imposable]]*Vendes[[#This Row],[% IVA]]</f>
        <v>0</v>
      </c>
      <c r="H2460" s="10">
        <f>-Vendes[[#This Row],[Base Imposable]]*Vendes[[#This Row],[% IRPF]]</f>
        <v>0</v>
      </c>
      <c r="I2460" s="10">
        <f>+Vendes[[#This Row],[Base Imposable]]+Vendes[[#This Row],[Quota IVA]]+Vendes[[#This Row],[IRPF]]</f>
        <v>0</v>
      </c>
      <c r="J2460" s="19"/>
      <c r="K2460" s="17">
        <f>+MONTH(Vendes[[#This Row],[Data Factura]])</f>
        <v>1</v>
      </c>
      <c r="L2460" s="17">
        <f>+YEAR(Vendes[[#This Row],[Data Factura]])</f>
        <v>1900</v>
      </c>
      <c r="M2460" s="18">
        <f>+Vendes[[#This Row],[Data Factura]]</f>
        <v>0</v>
      </c>
      <c r="N2460" s="15" t="s">
        <v>15</v>
      </c>
      <c r="O2460" s="10">
        <f>+Vendes[[#This Row],[Base Imposable]]</f>
        <v>0</v>
      </c>
    </row>
    <row r="2461" spans="1:15" ht="15" customHeight="1" x14ac:dyDescent="0.3">
      <c r="A2461" s="19"/>
      <c r="B2461" s="19"/>
      <c r="C2461" s="19"/>
      <c r="D2461" s="19"/>
      <c r="E2461" s="19"/>
      <c r="F2461" s="19"/>
      <c r="G2461" s="10">
        <f>+Vendes[[#This Row],[Base Imposable]]*Vendes[[#This Row],[% IVA]]</f>
        <v>0</v>
      </c>
      <c r="H2461" s="10">
        <f>-Vendes[[#This Row],[Base Imposable]]*Vendes[[#This Row],[% IRPF]]</f>
        <v>0</v>
      </c>
      <c r="I2461" s="10">
        <f>+Vendes[[#This Row],[Base Imposable]]+Vendes[[#This Row],[Quota IVA]]+Vendes[[#This Row],[IRPF]]</f>
        <v>0</v>
      </c>
      <c r="J2461" s="19"/>
      <c r="K2461" s="17">
        <f>+MONTH(Vendes[[#This Row],[Data Factura]])</f>
        <v>1</v>
      </c>
      <c r="L2461" s="17">
        <f>+YEAR(Vendes[[#This Row],[Data Factura]])</f>
        <v>1900</v>
      </c>
      <c r="M2461" s="18">
        <f>+Vendes[[#This Row],[Data Factura]]</f>
        <v>0</v>
      </c>
      <c r="N2461" s="15" t="s">
        <v>15</v>
      </c>
      <c r="O2461" s="10">
        <f>+Vendes[[#This Row],[Base Imposable]]</f>
        <v>0</v>
      </c>
    </row>
    <row r="2462" spans="1:15" ht="15" customHeight="1" x14ac:dyDescent="0.3">
      <c r="A2462" s="19"/>
      <c r="B2462" s="19"/>
      <c r="C2462" s="19"/>
      <c r="D2462" s="19"/>
      <c r="E2462" s="19"/>
      <c r="F2462" s="19"/>
      <c r="G2462" s="10">
        <f>+Vendes[[#This Row],[Base Imposable]]*Vendes[[#This Row],[% IVA]]</f>
        <v>0</v>
      </c>
      <c r="H2462" s="10">
        <f>-Vendes[[#This Row],[Base Imposable]]*Vendes[[#This Row],[% IRPF]]</f>
        <v>0</v>
      </c>
      <c r="I2462" s="10">
        <f>+Vendes[[#This Row],[Base Imposable]]+Vendes[[#This Row],[Quota IVA]]+Vendes[[#This Row],[IRPF]]</f>
        <v>0</v>
      </c>
      <c r="J2462" s="19"/>
      <c r="K2462" s="17">
        <f>+MONTH(Vendes[[#This Row],[Data Factura]])</f>
        <v>1</v>
      </c>
      <c r="L2462" s="17">
        <f>+YEAR(Vendes[[#This Row],[Data Factura]])</f>
        <v>1900</v>
      </c>
      <c r="M2462" s="18">
        <f>+Vendes[[#This Row],[Data Factura]]</f>
        <v>0</v>
      </c>
      <c r="N2462" s="15" t="s">
        <v>15</v>
      </c>
      <c r="O2462" s="10">
        <f>+Vendes[[#This Row],[Base Imposable]]</f>
        <v>0</v>
      </c>
    </row>
    <row r="2463" spans="1:15" ht="15" customHeight="1" x14ac:dyDescent="0.3">
      <c r="A2463" s="19"/>
      <c r="B2463" s="19"/>
      <c r="C2463" s="19"/>
      <c r="D2463" s="19"/>
      <c r="E2463" s="19"/>
      <c r="F2463" s="19"/>
      <c r="G2463" s="10">
        <f>+Vendes[[#This Row],[Base Imposable]]*Vendes[[#This Row],[% IVA]]</f>
        <v>0</v>
      </c>
      <c r="H2463" s="10">
        <f>-Vendes[[#This Row],[Base Imposable]]*Vendes[[#This Row],[% IRPF]]</f>
        <v>0</v>
      </c>
      <c r="I2463" s="10">
        <f>+Vendes[[#This Row],[Base Imposable]]+Vendes[[#This Row],[Quota IVA]]+Vendes[[#This Row],[IRPF]]</f>
        <v>0</v>
      </c>
      <c r="J2463" s="19"/>
      <c r="K2463" s="17">
        <f>+MONTH(Vendes[[#This Row],[Data Factura]])</f>
        <v>1</v>
      </c>
      <c r="L2463" s="17">
        <f>+YEAR(Vendes[[#This Row],[Data Factura]])</f>
        <v>1900</v>
      </c>
      <c r="M2463" s="18">
        <f>+Vendes[[#This Row],[Data Factura]]</f>
        <v>0</v>
      </c>
      <c r="N2463" s="15" t="s">
        <v>15</v>
      </c>
      <c r="O2463" s="10">
        <f>+Vendes[[#This Row],[Base Imposable]]</f>
        <v>0</v>
      </c>
    </row>
    <row r="2464" spans="1:15" ht="15" customHeight="1" x14ac:dyDescent="0.3">
      <c r="A2464" s="19"/>
      <c r="B2464" s="19"/>
      <c r="C2464" s="19"/>
      <c r="D2464" s="19"/>
      <c r="E2464" s="19"/>
      <c r="F2464" s="19"/>
      <c r="G2464" s="10">
        <f>+Vendes[[#This Row],[Base Imposable]]*Vendes[[#This Row],[% IVA]]</f>
        <v>0</v>
      </c>
      <c r="H2464" s="10">
        <f>-Vendes[[#This Row],[Base Imposable]]*Vendes[[#This Row],[% IRPF]]</f>
        <v>0</v>
      </c>
      <c r="I2464" s="10">
        <f>+Vendes[[#This Row],[Base Imposable]]+Vendes[[#This Row],[Quota IVA]]+Vendes[[#This Row],[IRPF]]</f>
        <v>0</v>
      </c>
      <c r="J2464" s="19"/>
      <c r="K2464" s="17">
        <f>+MONTH(Vendes[[#This Row],[Data Factura]])</f>
        <v>1</v>
      </c>
      <c r="L2464" s="17">
        <f>+YEAR(Vendes[[#This Row],[Data Factura]])</f>
        <v>1900</v>
      </c>
      <c r="M2464" s="18">
        <f>+Vendes[[#This Row],[Data Factura]]</f>
        <v>0</v>
      </c>
      <c r="N2464" s="15" t="s">
        <v>15</v>
      </c>
      <c r="O2464" s="10">
        <f>+Vendes[[#This Row],[Base Imposable]]</f>
        <v>0</v>
      </c>
    </row>
    <row r="2465" spans="1:15" ht="15" customHeight="1" x14ac:dyDescent="0.3">
      <c r="A2465" s="19"/>
      <c r="B2465" s="19"/>
      <c r="C2465" s="19"/>
      <c r="D2465" s="19"/>
      <c r="E2465" s="19"/>
      <c r="F2465" s="19"/>
      <c r="G2465" s="10">
        <f>+Vendes[[#This Row],[Base Imposable]]*Vendes[[#This Row],[% IVA]]</f>
        <v>0</v>
      </c>
      <c r="H2465" s="10">
        <f>-Vendes[[#This Row],[Base Imposable]]*Vendes[[#This Row],[% IRPF]]</f>
        <v>0</v>
      </c>
      <c r="I2465" s="10">
        <f>+Vendes[[#This Row],[Base Imposable]]+Vendes[[#This Row],[Quota IVA]]+Vendes[[#This Row],[IRPF]]</f>
        <v>0</v>
      </c>
      <c r="J2465" s="19"/>
      <c r="K2465" s="17">
        <f>+MONTH(Vendes[[#This Row],[Data Factura]])</f>
        <v>1</v>
      </c>
      <c r="L2465" s="17">
        <f>+YEAR(Vendes[[#This Row],[Data Factura]])</f>
        <v>1900</v>
      </c>
      <c r="M2465" s="18">
        <f>+Vendes[[#This Row],[Data Factura]]</f>
        <v>0</v>
      </c>
      <c r="N2465" s="15" t="s">
        <v>15</v>
      </c>
      <c r="O2465" s="10">
        <f>+Vendes[[#This Row],[Base Imposable]]</f>
        <v>0</v>
      </c>
    </row>
    <row r="2466" spans="1:15" ht="15" customHeight="1" x14ac:dyDescent="0.3">
      <c r="A2466" s="19"/>
      <c r="B2466" s="19"/>
      <c r="C2466" s="19"/>
      <c r="D2466" s="19"/>
      <c r="E2466" s="19"/>
      <c r="F2466" s="19"/>
      <c r="G2466" s="10">
        <f>+Vendes[[#This Row],[Base Imposable]]*Vendes[[#This Row],[% IVA]]</f>
        <v>0</v>
      </c>
      <c r="H2466" s="10">
        <f>-Vendes[[#This Row],[Base Imposable]]*Vendes[[#This Row],[% IRPF]]</f>
        <v>0</v>
      </c>
      <c r="I2466" s="10">
        <f>+Vendes[[#This Row],[Base Imposable]]+Vendes[[#This Row],[Quota IVA]]+Vendes[[#This Row],[IRPF]]</f>
        <v>0</v>
      </c>
      <c r="J2466" s="19"/>
      <c r="K2466" s="17">
        <f>+MONTH(Vendes[[#This Row],[Data Factura]])</f>
        <v>1</v>
      </c>
      <c r="L2466" s="17">
        <f>+YEAR(Vendes[[#This Row],[Data Factura]])</f>
        <v>1900</v>
      </c>
      <c r="M2466" s="18">
        <f>+Vendes[[#This Row],[Data Factura]]</f>
        <v>0</v>
      </c>
      <c r="N2466" s="15" t="s">
        <v>15</v>
      </c>
      <c r="O2466" s="10">
        <f>+Vendes[[#This Row],[Base Imposable]]</f>
        <v>0</v>
      </c>
    </row>
    <row r="2467" spans="1:15" ht="15" customHeight="1" x14ac:dyDescent="0.3">
      <c r="A2467" s="19"/>
      <c r="B2467" s="19"/>
      <c r="C2467" s="19"/>
      <c r="D2467" s="19"/>
      <c r="E2467" s="19"/>
      <c r="F2467" s="19"/>
      <c r="G2467" s="10">
        <f>+Vendes[[#This Row],[Base Imposable]]*Vendes[[#This Row],[% IVA]]</f>
        <v>0</v>
      </c>
      <c r="H2467" s="10">
        <f>-Vendes[[#This Row],[Base Imposable]]*Vendes[[#This Row],[% IRPF]]</f>
        <v>0</v>
      </c>
      <c r="I2467" s="10">
        <f>+Vendes[[#This Row],[Base Imposable]]+Vendes[[#This Row],[Quota IVA]]+Vendes[[#This Row],[IRPF]]</f>
        <v>0</v>
      </c>
      <c r="J2467" s="19"/>
      <c r="K2467" s="17">
        <f>+MONTH(Vendes[[#This Row],[Data Factura]])</f>
        <v>1</v>
      </c>
      <c r="L2467" s="17">
        <f>+YEAR(Vendes[[#This Row],[Data Factura]])</f>
        <v>1900</v>
      </c>
      <c r="M2467" s="18">
        <f>+Vendes[[#This Row],[Data Factura]]</f>
        <v>0</v>
      </c>
      <c r="N2467" s="15" t="s">
        <v>15</v>
      </c>
      <c r="O2467" s="10">
        <f>+Vendes[[#This Row],[Base Imposable]]</f>
        <v>0</v>
      </c>
    </row>
    <row r="2468" spans="1:15" ht="15" customHeight="1" x14ac:dyDescent="0.3">
      <c r="A2468" s="19"/>
      <c r="B2468" s="19"/>
      <c r="C2468" s="19"/>
      <c r="D2468" s="19"/>
      <c r="E2468" s="19"/>
      <c r="F2468" s="19"/>
      <c r="G2468" s="10">
        <f>+Vendes[[#This Row],[Base Imposable]]*Vendes[[#This Row],[% IVA]]</f>
        <v>0</v>
      </c>
      <c r="H2468" s="10">
        <f>-Vendes[[#This Row],[Base Imposable]]*Vendes[[#This Row],[% IRPF]]</f>
        <v>0</v>
      </c>
      <c r="I2468" s="10">
        <f>+Vendes[[#This Row],[Base Imposable]]+Vendes[[#This Row],[Quota IVA]]+Vendes[[#This Row],[IRPF]]</f>
        <v>0</v>
      </c>
      <c r="J2468" s="19"/>
      <c r="K2468" s="17">
        <f>+MONTH(Vendes[[#This Row],[Data Factura]])</f>
        <v>1</v>
      </c>
      <c r="L2468" s="17">
        <f>+YEAR(Vendes[[#This Row],[Data Factura]])</f>
        <v>1900</v>
      </c>
      <c r="M2468" s="18">
        <f>+Vendes[[#This Row],[Data Factura]]</f>
        <v>0</v>
      </c>
      <c r="N2468" s="15" t="s">
        <v>15</v>
      </c>
      <c r="O2468" s="10">
        <f>+Vendes[[#This Row],[Base Imposable]]</f>
        <v>0</v>
      </c>
    </row>
    <row r="2469" spans="1:15" ht="15" customHeight="1" x14ac:dyDescent="0.3">
      <c r="A2469" s="19"/>
      <c r="B2469" s="19"/>
      <c r="C2469" s="19"/>
      <c r="D2469" s="19"/>
      <c r="E2469" s="19"/>
      <c r="F2469" s="19"/>
      <c r="G2469" s="10">
        <f>+Vendes[[#This Row],[Base Imposable]]*Vendes[[#This Row],[% IVA]]</f>
        <v>0</v>
      </c>
      <c r="H2469" s="10">
        <f>-Vendes[[#This Row],[Base Imposable]]*Vendes[[#This Row],[% IRPF]]</f>
        <v>0</v>
      </c>
      <c r="I2469" s="10">
        <f>+Vendes[[#This Row],[Base Imposable]]+Vendes[[#This Row],[Quota IVA]]+Vendes[[#This Row],[IRPF]]</f>
        <v>0</v>
      </c>
      <c r="J2469" s="19"/>
      <c r="K2469" s="17">
        <f>+MONTH(Vendes[[#This Row],[Data Factura]])</f>
        <v>1</v>
      </c>
      <c r="L2469" s="17">
        <f>+YEAR(Vendes[[#This Row],[Data Factura]])</f>
        <v>1900</v>
      </c>
      <c r="M2469" s="18">
        <f>+Vendes[[#This Row],[Data Factura]]</f>
        <v>0</v>
      </c>
      <c r="N2469" s="15" t="s">
        <v>15</v>
      </c>
      <c r="O2469" s="10">
        <f>+Vendes[[#This Row],[Base Imposable]]</f>
        <v>0</v>
      </c>
    </row>
    <row r="2470" spans="1:15" ht="15" customHeight="1" x14ac:dyDescent="0.3">
      <c r="A2470" s="19"/>
      <c r="B2470" s="19"/>
      <c r="C2470" s="19"/>
      <c r="D2470" s="19"/>
      <c r="E2470" s="19"/>
      <c r="F2470" s="19"/>
      <c r="G2470" s="10">
        <f>+Vendes[[#This Row],[Base Imposable]]*Vendes[[#This Row],[% IVA]]</f>
        <v>0</v>
      </c>
      <c r="H2470" s="10">
        <f>-Vendes[[#This Row],[Base Imposable]]*Vendes[[#This Row],[% IRPF]]</f>
        <v>0</v>
      </c>
      <c r="I2470" s="10">
        <f>+Vendes[[#This Row],[Base Imposable]]+Vendes[[#This Row],[Quota IVA]]+Vendes[[#This Row],[IRPF]]</f>
        <v>0</v>
      </c>
      <c r="J2470" s="19"/>
      <c r="K2470" s="17">
        <f>+MONTH(Vendes[[#This Row],[Data Factura]])</f>
        <v>1</v>
      </c>
      <c r="L2470" s="17">
        <f>+YEAR(Vendes[[#This Row],[Data Factura]])</f>
        <v>1900</v>
      </c>
      <c r="M2470" s="18">
        <f>+Vendes[[#This Row],[Data Factura]]</f>
        <v>0</v>
      </c>
      <c r="N2470" s="15" t="s">
        <v>15</v>
      </c>
      <c r="O2470" s="10">
        <f>+Vendes[[#This Row],[Base Imposable]]</f>
        <v>0</v>
      </c>
    </row>
    <row r="2471" spans="1:15" ht="15" customHeight="1" x14ac:dyDescent="0.3">
      <c r="A2471" s="19"/>
      <c r="B2471" s="19"/>
      <c r="C2471" s="19"/>
      <c r="D2471" s="19"/>
      <c r="E2471" s="19"/>
      <c r="F2471" s="19"/>
      <c r="G2471" s="10">
        <f>+Vendes[[#This Row],[Base Imposable]]*Vendes[[#This Row],[% IVA]]</f>
        <v>0</v>
      </c>
      <c r="H2471" s="10">
        <f>-Vendes[[#This Row],[Base Imposable]]*Vendes[[#This Row],[% IRPF]]</f>
        <v>0</v>
      </c>
      <c r="I2471" s="10">
        <f>+Vendes[[#This Row],[Base Imposable]]+Vendes[[#This Row],[Quota IVA]]+Vendes[[#This Row],[IRPF]]</f>
        <v>0</v>
      </c>
      <c r="J2471" s="19"/>
      <c r="K2471" s="17">
        <f>+MONTH(Vendes[[#This Row],[Data Factura]])</f>
        <v>1</v>
      </c>
      <c r="L2471" s="17">
        <f>+YEAR(Vendes[[#This Row],[Data Factura]])</f>
        <v>1900</v>
      </c>
      <c r="M2471" s="18">
        <f>+Vendes[[#This Row],[Data Factura]]</f>
        <v>0</v>
      </c>
      <c r="N2471" s="15" t="s">
        <v>15</v>
      </c>
      <c r="O2471" s="10">
        <f>+Vendes[[#This Row],[Base Imposable]]</f>
        <v>0</v>
      </c>
    </row>
    <row r="2472" spans="1:15" ht="15" customHeight="1" x14ac:dyDescent="0.3">
      <c r="A2472" s="19"/>
      <c r="B2472" s="19"/>
      <c r="C2472" s="19"/>
      <c r="D2472" s="19"/>
      <c r="E2472" s="19"/>
      <c r="F2472" s="19"/>
      <c r="G2472" s="10">
        <f>+Vendes[[#This Row],[Base Imposable]]*Vendes[[#This Row],[% IVA]]</f>
        <v>0</v>
      </c>
      <c r="H2472" s="10">
        <f>-Vendes[[#This Row],[Base Imposable]]*Vendes[[#This Row],[% IRPF]]</f>
        <v>0</v>
      </c>
      <c r="I2472" s="10">
        <f>+Vendes[[#This Row],[Base Imposable]]+Vendes[[#This Row],[Quota IVA]]+Vendes[[#This Row],[IRPF]]</f>
        <v>0</v>
      </c>
      <c r="J2472" s="19"/>
      <c r="K2472" s="17">
        <f>+MONTH(Vendes[[#This Row],[Data Factura]])</f>
        <v>1</v>
      </c>
      <c r="L2472" s="17">
        <f>+YEAR(Vendes[[#This Row],[Data Factura]])</f>
        <v>1900</v>
      </c>
      <c r="M2472" s="18">
        <f>+Vendes[[#This Row],[Data Factura]]</f>
        <v>0</v>
      </c>
      <c r="N2472" s="15" t="s">
        <v>15</v>
      </c>
      <c r="O2472" s="10">
        <f>+Vendes[[#This Row],[Base Imposable]]</f>
        <v>0</v>
      </c>
    </row>
    <row r="2473" spans="1:15" ht="15" customHeight="1" x14ac:dyDescent="0.3">
      <c r="A2473" s="19"/>
      <c r="B2473" s="19"/>
      <c r="C2473" s="19"/>
      <c r="D2473" s="19"/>
      <c r="E2473" s="19"/>
      <c r="F2473" s="19"/>
      <c r="G2473" s="10">
        <f>+Vendes[[#This Row],[Base Imposable]]*Vendes[[#This Row],[% IVA]]</f>
        <v>0</v>
      </c>
      <c r="H2473" s="10">
        <f>-Vendes[[#This Row],[Base Imposable]]*Vendes[[#This Row],[% IRPF]]</f>
        <v>0</v>
      </c>
      <c r="I2473" s="10">
        <f>+Vendes[[#This Row],[Base Imposable]]+Vendes[[#This Row],[Quota IVA]]+Vendes[[#This Row],[IRPF]]</f>
        <v>0</v>
      </c>
      <c r="J2473" s="19"/>
      <c r="K2473" s="17">
        <f>+MONTH(Vendes[[#This Row],[Data Factura]])</f>
        <v>1</v>
      </c>
      <c r="L2473" s="17">
        <f>+YEAR(Vendes[[#This Row],[Data Factura]])</f>
        <v>1900</v>
      </c>
      <c r="M2473" s="18">
        <f>+Vendes[[#This Row],[Data Factura]]</f>
        <v>0</v>
      </c>
      <c r="N2473" s="15" t="s">
        <v>15</v>
      </c>
      <c r="O2473" s="10">
        <f>+Vendes[[#This Row],[Base Imposable]]</f>
        <v>0</v>
      </c>
    </row>
    <row r="2474" spans="1:15" ht="15" customHeight="1" x14ac:dyDescent="0.3">
      <c r="A2474" s="19"/>
      <c r="B2474" s="19"/>
      <c r="C2474" s="19"/>
      <c r="D2474" s="19"/>
      <c r="E2474" s="19"/>
      <c r="F2474" s="19"/>
      <c r="G2474" s="10">
        <f>+Vendes[[#This Row],[Base Imposable]]*Vendes[[#This Row],[% IVA]]</f>
        <v>0</v>
      </c>
      <c r="H2474" s="10">
        <f>-Vendes[[#This Row],[Base Imposable]]*Vendes[[#This Row],[% IRPF]]</f>
        <v>0</v>
      </c>
      <c r="I2474" s="10">
        <f>+Vendes[[#This Row],[Base Imposable]]+Vendes[[#This Row],[Quota IVA]]+Vendes[[#This Row],[IRPF]]</f>
        <v>0</v>
      </c>
      <c r="J2474" s="19"/>
      <c r="K2474" s="17">
        <f>+MONTH(Vendes[[#This Row],[Data Factura]])</f>
        <v>1</v>
      </c>
      <c r="L2474" s="17">
        <f>+YEAR(Vendes[[#This Row],[Data Factura]])</f>
        <v>1900</v>
      </c>
      <c r="M2474" s="18">
        <f>+Vendes[[#This Row],[Data Factura]]</f>
        <v>0</v>
      </c>
      <c r="N2474" s="15" t="s">
        <v>15</v>
      </c>
      <c r="O2474" s="10">
        <f>+Vendes[[#This Row],[Base Imposable]]</f>
        <v>0</v>
      </c>
    </row>
    <row r="2475" spans="1:15" ht="15" customHeight="1" x14ac:dyDescent="0.3">
      <c r="A2475" s="19"/>
      <c r="B2475" s="19"/>
      <c r="C2475" s="19"/>
      <c r="D2475" s="19"/>
      <c r="E2475" s="19"/>
      <c r="F2475" s="19"/>
      <c r="G2475" s="10">
        <f>+Vendes[[#This Row],[Base Imposable]]*Vendes[[#This Row],[% IVA]]</f>
        <v>0</v>
      </c>
      <c r="H2475" s="10">
        <f>-Vendes[[#This Row],[Base Imposable]]*Vendes[[#This Row],[% IRPF]]</f>
        <v>0</v>
      </c>
      <c r="I2475" s="10">
        <f>+Vendes[[#This Row],[Base Imposable]]+Vendes[[#This Row],[Quota IVA]]+Vendes[[#This Row],[IRPF]]</f>
        <v>0</v>
      </c>
      <c r="J2475" s="19"/>
      <c r="K2475" s="17">
        <f>+MONTH(Vendes[[#This Row],[Data Factura]])</f>
        <v>1</v>
      </c>
      <c r="L2475" s="17">
        <f>+YEAR(Vendes[[#This Row],[Data Factura]])</f>
        <v>1900</v>
      </c>
      <c r="M2475" s="18">
        <f>+Vendes[[#This Row],[Data Factura]]</f>
        <v>0</v>
      </c>
      <c r="N2475" s="15" t="s">
        <v>15</v>
      </c>
      <c r="O2475" s="10">
        <f>+Vendes[[#This Row],[Base Imposable]]</f>
        <v>0</v>
      </c>
    </row>
    <row r="2476" spans="1:15" ht="15" customHeight="1" x14ac:dyDescent="0.3">
      <c r="A2476" s="19"/>
      <c r="B2476" s="19"/>
      <c r="C2476" s="19"/>
      <c r="D2476" s="19"/>
      <c r="E2476" s="19"/>
      <c r="F2476" s="19"/>
      <c r="G2476" s="10">
        <f>+Vendes[[#This Row],[Base Imposable]]*Vendes[[#This Row],[% IVA]]</f>
        <v>0</v>
      </c>
      <c r="H2476" s="10">
        <f>-Vendes[[#This Row],[Base Imposable]]*Vendes[[#This Row],[% IRPF]]</f>
        <v>0</v>
      </c>
      <c r="I2476" s="10">
        <f>+Vendes[[#This Row],[Base Imposable]]+Vendes[[#This Row],[Quota IVA]]+Vendes[[#This Row],[IRPF]]</f>
        <v>0</v>
      </c>
      <c r="J2476" s="19"/>
      <c r="K2476" s="17">
        <f>+MONTH(Vendes[[#This Row],[Data Factura]])</f>
        <v>1</v>
      </c>
      <c r="L2476" s="17">
        <f>+YEAR(Vendes[[#This Row],[Data Factura]])</f>
        <v>1900</v>
      </c>
      <c r="M2476" s="18">
        <f>+Vendes[[#This Row],[Data Factura]]</f>
        <v>0</v>
      </c>
      <c r="N2476" s="15" t="s">
        <v>15</v>
      </c>
      <c r="O2476" s="10">
        <f>+Vendes[[#This Row],[Base Imposable]]</f>
        <v>0</v>
      </c>
    </row>
    <row r="2477" spans="1:15" ht="15" customHeight="1" x14ac:dyDescent="0.3">
      <c r="A2477" s="19"/>
      <c r="B2477" s="19"/>
      <c r="C2477" s="19"/>
      <c r="D2477" s="19"/>
      <c r="E2477" s="19"/>
      <c r="F2477" s="19"/>
      <c r="G2477" s="10">
        <f>+Vendes[[#This Row],[Base Imposable]]*Vendes[[#This Row],[% IVA]]</f>
        <v>0</v>
      </c>
      <c r="H2477" s="10">
        <f>-Vendes[[#This Row],[Base Imposable]]*Vendes[[#This Row],[% IRPF]]</f>
        <v>0</v>
      </c>
      <c r="I2477" s="10">
        <f>+Vendes[[#This Row],[Base Imposable]]+Vendes[[#This Row],[Quota IVA]]+Vendes[[#This Row],[IRPF]]</f>
        <v>0</v>
      </c>
      <c r="J2477" s="19"/>
      <c r="K2477" s="17">
        <f>+MONTH(Vendes[[#This Row],[Data Factura]])</f>
        <v>1</v>
      </c>
      <c r="L2477" s="17">
        <f>+YEAR(Vendes[[#This Row],[Data Factura]])</f>
        <v>1900</v>
      </c>
      <c r="M2477" s="18">
        <f>+Vendes[[#This Row],[Data Factura]]</f>
        <v>0</v>
      </c>
      <c r="N2477" s="15" t="s">
        <v>15</v>
      </c>
      <c r="O2477" s="10">
        <f>+Vendes[[#This Row],[Base Imposable]]</f>
        <v>0</v>
      </c>
    </row>
    <row r="2478" spans="1:15" ht="15" customHeight="1" x14ac:dyDescent="0.3">
      <c r="A2478" s="19"/>
      <c r="B2478" s="19"/>
      <c r="C2478" s="19"/>
      <c r="D2478" s="19"/>
      <c r="E2478" s="19"/>
      <c r="F2478" s="19"/>
      <c r="G2478" s="10">
        <f>+Vendes[[#This Row],[Base Imposable]]*Vendes[[#This Row],[% IVA]]</f>
        <v>0</v>
      </c>
      <c r="H2478" s="10">
        <f>-Vendes[[#This Row],[Base Imposable]]*Vendes[[#This Row],[% IRPF]]</f>
        <v>0</v>
      </c>
      <c r="I2478" s="10">
        <f>+Vendes[[#This Row],[Base Imposable]]+Vendes[[#This Row],[Quota IVA]]+Vendes[[#This Row],[IRPF]]</f>
        <v>0</v>
      </c>
      <c r="J2478" s="19"/>
      <c r="K2478" s="17">
        <f>+MONTH(Vendes[[#This Row],[Data Factura]])</f>
        <v>1</v>
      </c>
      <c r="L2478" s="17">
        <f>+YEAR(Vendes[[#This Row],[Data Factura]])</f>
        <v>1900</v>
      </c>
      <c r="M2478" s="18">
        <f>+Vendes[[#This Row],[Data Factura]]</f>
        <v>0</v>
      </c>
      <c r="N2478" s="15" t="s">
        <v>15</v>
      </c>
      <c r="O2478" s="10">
        <f>+Vendes[[#This Row],[Base Imposable]]</f>
        <v>0</v>
      </c>
    </row>
    <row r="2479" spans="1:15" ht="15" customHeight="1" x14ac:dyDescent="0.3">
      <c r="A2479" s="19"/>
      <c r="B2479" s="19"/>
      <c r="C2479" s="19"/>
      <c r="D2479" s="19"/>
      <c r="E2479" s="19"/>
      <c r="F2479" s="19"/>
      <c r="G2479" s="10">
        <f>+Vendes[[#This Row],[Base Imposable]]*Vendes[[#This Row],[% IVA]]</f>
        <v>0</v>
      </c>
      <c r="H2479" s="10">
        <f>-Vendes[[#This Row],[Base Imposable]]*Vendes[[#This Row],[% IRPF]]</f>
        <v>0</v>
      </c>
      <c r="I2479" s="10">
        <f>+Vendes[[#This Row],[Base Imposable]]+Vendes[[#This Row],[Quota IVA]]+Vendes[[#This Row],[IRPF]]</f>
        <v>0</v>
      </c>
      <c r="J2479" s="19"/>
      <c r="K2479" s="17">
        <f>+MONTH(Vendes[[#This Row],[Data Factura]])</f>
        <v>1</v>
      </c>
      <c r="L2479" s="17">
        <f>+YEAR(Vendes[[#This Row],[Data Factura]])</f>
        <v>1900</v>
      </c>
      <c r="M2479" s="18">
        <f>+Vendes[[#This Row],[Data Factura]]</f>
        <v>0</v>
      </c>
      <c r="N2479" s="15" t="s">
        <v>15</v>
      </c>
      <c r="O2479" s="10">
        <f>+Vendes[[#This Row],[Base Imposable]]</f>
        <v>0</v>
      </c>
    </row>
    <row r="2480" spans="1:15" ht="15" customHeight="1" x14ac:dyDescent="0.3">
      <c r="A2480" s="19"/>
      <c r="B2480" s="19"/>
      <c r="C2480" s="19"/>
      <c r="D2480" s="19"/>
      <c r="E2480" s="19"/>
      <c r="F2480" s="19"/>
      <c r="G2480" s="10">
        <f>+Vendes[[#This Row],[Base Imposable]]*Vendes[[#This Row],[% IVA]]</f>
        <v>0</v>
      </c>
      <c r="H2480" s="10">
        <f>-Vendes[[#This Row],[Base Imposable]]*Vendes[[#This Row],[% IRPF]]</f>
        <v>0</v>
      </c>
      <c r="I2480" s="10">
        <f>+Vendes[[#This Row],[Base Imposable]]+Vendes[[#This Row],[Quota IVA]]+Vendes[[#This Row],[IRPF]]</f>
        <v>0</v>
      </c>
      <c r="J2480" s="19"/>
      <c r="K2480" s="17">
        <f>+MONTH(Vendes[[#This Row],[Data Factura]])</f>
        <v>1</v>
      </c>
      <c r="L2480" s="17">
        <f>+YEAR(Vendes[[#This Row],[Data Factura]])</f>
        <v>1900</v>
      </c>
      <c r="M2480" s="18">
        <f>+Vendes[[#This Row],[Data Factura]]</f>
        <v>0</v>
      </c>
      <c r="N2480" s="15" t="s">
        <v>15</v>
      </c>
      <c r="O2480" s="10">
        <f>+Vendes[[#This Row],[Base Imposable]]</f>
        <v>0</v>
      </c>
    </row>
    <row r="2481" spans="1:15" ht="15" customHeight="1" x14ac:dyDescent="0.3">
      <c r="A2481" s="19"/>
      <c r="B2481" s="19"/>
      <c r="C2481" s="19"/>
      <c r="D2481" s="19"/>
      <c r="E2481" s="19"/>
      <c r="F2481" s="19"/>
      <c r="G2481" s="10">
        <f>+Vendes[[#This Row],[Base Imposable]]*Vendes[[#This Row],[% IVA]]</f>
        <v>0</v>
      </c>
      <c r="H2481" s="10">
        <f>-Vendes[[#This Row],[Base Imposable]]*Vendes[[#This Row],[% IRPF]]</f>
        <v>0</v>
      </c>
      <c r="I2481" s="10">
        <f>+Vendes[[#This Row],[Base Imposable]]+Vendes[[#This Row],[Quota IVA]]+Vendes[[#This Row],[IRPF]]</f>
        <v>0</v>
      </c>
      <c r="J2481" s="19"/>
      <c r="K2481" s="17">
        <f>+MONTH(Vendes[[#This Row],[Data Factura]])</f>
        <v>1</v>
      </c>
      <c r="L2481" s="17">
        <f>+YEAR(Vendes[[#This Row],[Data Factura]])</f>
        <v>1900</v>
      </c>
      <c r="M2481" s="18">
        <f>+Vendes[[#This Row],[Data Factura]]</f>
        <v>0</v>
      </c>
      <c r="N2481" s="15" t="s">
        <v>15</v>
      </c>
      <c r="O2481" s="10">
        <f>+Vendes[[#This Row],[Base Imposable]]</f>
        <v>0</v>
      </c>
    </row>
    <row r="2482" spans="1:15" ht="15" customHeight="1" x14ac:dyDescent="0.3">
      <c r="A2482" s="19"/>
      <c r="B2482" s="19"/>
      <c r="C2482" s="19"/>
      <c r="D2482" s="19"/>
      <c r="E2482" s="19"/>
      <c r="F2482" s="19"/>
      <c r="G2482" s="10">
        <f>+Vendes[[#This Row],[Base Imposable]]*Vendes[[#This Row],[% IVA]]</f>
        <v>0</v>
      </c>
      <c r="H2482" s="10">
        <f>-Vendes[[#This Row],[Base Imposable]]*Vendes[[#This Row],[% IRPF]]</f>
        <v>0</v>
      </c>
      <c r="I2482" s="10">
        <f>+Vendes[[#This Row],[Base Imposable]]+Vendes[[#This Row],[Quota IVA]]+Vendes[[#This Row],[IRPF]]</f>
        <v>0</v>
      </c>
      <c r="J2482" s="19"/>
      <c r="K2482" s="17">
        <f>+MONTH(Vendes[[#This Row],[Data Factura]])</f>
        <v>1</v>
      </c>
      <c r="L2482" s="17">
        <f>+YEAR(Vendes[[#This Row],[Data Factura]])</f>
        <v>1900</v>
      </c>
      <c r="M2482" s="18">
        <f>+Vendes[[#This Row],[Data Factura]]</f>
        <v>0</v>
      </c>
      <c r="N2482" s="15" t="s">
        <v>15</v>
      </c>
      <c r="O2482" s="10">
        <f>+Vendes[[#This Row],[Base Imposable]]</f>
        <v>0</v>
      </c>
    </row>
    <row r="2483" spans="1:15" ht="15" customHeight="1" x14ac:dyDescent="0.3">
      <c r="A2483" s="19"/>
      <c r="B2483" s="19"/>
      <c r="C2483" s="19"/>
      <c r="D2483" s="19"/>
      <c r="E2483" s="19"/>
      <c r="F2483" s="19"/>
      <c r="G2483" s="10">
        <f>+Vendes[[#This Row],[Base Imposable]]*Vendes[[#This Row],[% IVA]]</f>
        <v>0</v>
      </c>
      <c r="H2483" s="10">
        <f>-Vendes[[#This Row],[Base Imposable]]*Vendes[[#This Row],[% IRPF]]</f>
        <v>0</v>
      </c>
      <c r="I2483" s="10">
        <f>+Vendes[[#This Row],[Base Imposable]]+Vendes[[#This Row],[Quota IVA]]+Vendes[[#This Row],[IRPF]]</f>
        <v>0</v>
      </c>
      <c r="J2483" s="19"/>
      <c r="K2483" s="17">
        <f>+MONTH(Vendes[[#This Row],[Data Factura]])</f>
        <v>1</v>
      </c>
      <c r="L2483" s="17">
        <f>+YEAR(Vendes[[#This Row],[Data Factura]])</f>
        <v>1900</v>
      </c>
      <c r="M2483" s="18">
        <f>+Vendes[[#This Row],[Data Factura]]</f>
        <v>0</v>
      </c>
      <c r="N2483" s="15" t="s">
        <v>15</v>
      </c>
      <c r="O2483" s="10">
        <f>+Vendes[[#This Row],[Base Imposable]]</f>
        <v>0</v>
      </c>
    </row>
    <row r="2484" spans="1:15" ht="15" customHeight="1" x14ac:dyDescent="0.3">
      <c r="A2484" s="19"/>
      <c r="B2484" s="19"/>
      <c r="C2484" s="19"/>
      <c r="D2484" s="19"/>
      <c r="E2484" s="19"/>
      <c r="F2484" s="19"/>
      <c r="G2484" s="10">
        <f>+Vendes[[#This Row],[Base Imposable]]*Vendes[[#This Row],[% IVA]]</f>
        <v>0</v>
      </c>
      <c r="H2484" s="10">
        <f>-Vendes[[#This Row],[Base Imposable]]*Vendes[[#This Row],[% IRPF]]</f>
        <v>0</v>
      </c>
      <c r="I2484" s="10">
        <f>+Vendes[[#This Row],[Base Imposable]]+Vendes[[#This Row],[Quota IVA]]+Vendes[[#This Row],[IRPF]]</f>
        <v>0</v>
      </c>
      <c r="J2484" s="19"/>
      <c r="K2484" s="17">
        <f>+MONTH(Vendes[[#This Row],[Data Factura]])</f>
        <v>1</v>
      </c>
      <c r="L2484" s="17">
        <f>+YEAR(Vendes[[#This Row],[Data Factura]])</f>
        <v>1900</v>
      </c>
      <c r="M2484" s="18">
        <f>+Vendes[[#This Row],[Data Factura]]</f>
        <v>0</v>
      </c>
      <c r="N2484" s="15" t="s">
        <v>15</v>
      </c>
      <c r="O2484" s="10">
        <f>+Vendes[[#This Row],[Base Imposable]]</f>
        <v>0</v>
      </c>
    </row>
    <row r="2485" spans="1:15" ht="15" customHeight="1" x14ac:dyDescent="0.3">
      <c r="A2485" s="19"/>
      <c r="B2485" s="19"/>
      <c r="C2485" s="19"/>
      <c r="D2485" s="19"/>
      <c r="E2485" s="19"/>
      <c r="F2485" s="19"/>
      <c r="G2485" s="10">
        <f>+Vendes[[#This Row],[Base Imposable]]*Vendes[[#This Row],[% IVA]]</f>
        <v>0</v>
      </c>
      <c r="H2485" s="10">
        <f>-Vendes[[#This Row],[Base Imposable]]*Vendes[[#This Row],[% IRPF]]</f>
        <v>0</v>
      </c>
      <c r="I2485" s="10">
        <f>+Vendes[[#This Row],[Base Imposable]]+Vendes[[#This Row],[Quota IVA]]+Vendes[[#This Row],[IRPF]]</f>
        <v>0</v>
      </c>
      <c r="J2485" s="19"/>
      <c r="K2485" s="17">
        <f>+MONTH(Vendes[[#This Row],[Data Factura]])</f>
        <v>1</v>
      </c>
      <c r="L2485" s="17">
        <f>+YEAR(Vendes[[#This Row],[Data Factura]])</f>
        <v>1900</v>
      </c>
      <c r="M2485" s="18">
        <f>+Vendes[[#This Row],[Data Factura]]</f>
        <v>0</v>
      </c>
      <c r="N2485" s="15" t="s">
        <v>15</v>
      </c>
      <c r="O2485" s="10">
        <f>+Vendes[[#This Row],[Base Imposable]]</f>
        <v>0</v>
      </c>
    </row>
    <row r="2486" spans="1:15" ht="15" customHeight="1" x14ac:dyDescent="0.3">
      <c r="A2486" s="19"/>
      <c r="B2486" s="19"/>
      <c r="C2486" s="19"/>
      <c r="D2486" s="19"/>
      <c r="E2486" s="19"/>
      <c r="F2486" s="19"/>
      <c r="G2486" s="10">
        <f>+Vendes[[#This Row],[Base Imposable]]*Vendes[[#This Row],[% IVA]]</f>
        <v>0</v>
      </c>
      <c r="H2486" s="10">
        <f>-Vendes[[#This Row],[Base Imposable]]*Vendes[[#This Row],[% IRPF]]</f>
        <v>0</v>
      </c>
      <c r="I2486" s="10">
        <f>+Vendes[[#This Row],[Base Imposable]]+Vendes[[#This Row],[Quota IVA]]+Vendes[[#This Row],[IRPF]]</f>
        <v>0</v>
      </c>
      <c r="J2486" s="19"/>
      <c r="K2486" s="17">
        <f>+MONTH(Vendes[[#This Row],[Data Factura]])</f>
        <v>1</v>
      </c>
      <c r="L2486" s="17">
        <f>+YEAR(Vendes[[#This Row],[Data Factura]])</f>
        <v>1900</v>
      </c>
      <c r="M2486" s="18">
        <f>+Vendes[[#This Row],[Data Factura]]</f>
        <v>0</v>
      </c>
      <c r="N2486" s="15" t="s">
        <v>15</v>
      </c>
      <c r="O2486" s="10">
        <f>+Vendes[[#This Row],[Base Imposable]]</f>
        <v>0</v>
      </c>
    </row>
    <row r="2487" spans="1:15" ht="15" customHeight="1" x14ac:dyDescent="0.3">
      <c r="A2487" s="19"/>
      <c r="B2487" s="19"/>
      <c r="C2487" s="19"/>
      <c r="D2487" s="19"/>
      <c r="E2487" s="19"/>
      <c r="F2487" s="19"/>
      <c r="G2487" s="10">
        <f>+Vendes[[#This Row],[Base Imposable]]*Vendes[[#This Row],[% IVA]]</f>
        <v>0</v>
      </c>
      <c r="H2487" s="10">
        <f>-Vendes[[#This Row],[Base Imposable]]*Vendes[[#This Row],[% IRPF]]</f>
        <v>0</v>
      </c>
      <c r="I2487" s="10">
        <f>+Vendes[[#This Row],[Base Imposable]]+Vendes[[#This Row],[Quota IVA]]+Vendes[[#This Row],[IRPF]]</f>
        <v>0</v>
      </c>
      <c r="J2487" s="19"/>
      <c r="K2487" s="17">
        <f>+MONTH(Vendes[[#This Row],[Data Factura]])</f>
        <v>1</v>
      </c>
      <c r="L2487" s="17">
        <f>+YEAR(Vendes[[#This Row],[Data Factura]])</f>
        <v>1900</v>
      </c>
      <c r="M2487" s="18">
        <f>+Vendes[[#This Row],[Data Factura]]</f>
        <v>0</v>
      </c>
      <c r="N2487" s="15" t="s">
        <v>15</v>
      </c>
      <c r="O2487" s="10">
        <f>+Vendes[[#This Row],[Base Imposable]]</f>
        <v>0</v>
      </c>
    </row>
    <row r="2488" spans="1:15" ht="15" customHeight="1" x14ac:dyDescent="0.3">
      <c r="A2488" s="19"/>
      <c r="B2488" s="19"/>
      <c r="C2488" s="19"/>
      <c r="D2488" s="19"/>
      <c r="E2488" s="19"/>
      <c r="F2488" s="19"/>
      <c r="G2488" s="10">
        <f>+Vendes[[#This Row],[Base Imposable]]*Vendes[[#This Row],[% IVA]]</f>
        <v>0</v>
      </c>
      <c r="H2488" s="10">
        <f>-Vendes[[#This Row],[Base Imposable]]*Vendes[[#This Row],[% IRPF]]</f>
        <v>0</v>
      </c>
      <c r="I2488" s="10">
        <f>+Vendes[[#This Row],[Base Imposable]]+Vendes[[#This Row],[Quota IVA]]+Vendes[[#This Row],[IRPF]]</f>
        <v>0</v>
      </c>
      <c r="J2488" s="19"/>
      <c r="K2488" s="17">
        <f>+MONTH(Vendes[[#This Row],[Data Factura]])</f>
        <v>1</v>
      </c>
      <c r="L2488" s="17">
        <f>+YEAR(Vendes[[#This Row],[Data Factura]])</f>
        <v>1900</v>
      </c>
      <c r="M2488" s="18">
        <f>+Vendes[[#This Row],[Data Factura]]</f>
        <v>0</v>
      </c>
      <c r="N2488" s="15" t="s">
        <v>15</v>
      </c>
      <c r="O2488" s="10">
        <f>+Vendes[[#This Row],[Base Imposable]]</f>
        <v>0</v>
      </c>
    </row>
    <row r="2489" spans="1:15" ht="15" customHeight="1" x14ac:dyDescent="0.3">
      <c r="A2489" s="19"/>
      <c r="B2489" s="19"/>
      <c r="C2489" s="19"/>
      <c r="D2489" s="19"/>
      <c r="E2489" s="19"/>
      <c r="F2489" s="19"/>
      <c r="G2489" s="10">
        <f>+Vendes[[#This Row],[Base Imposable]]*Vendes[[#This Row],[% IVA]]</f>
        <v>0</v>
      </c>
      <c r="H2489" s="10">
        <f>-Vendes[[#This Row],[Base Imposable]]*Vendes[[#This Row],[% IRPF]]</f>
        <v>0</v>
      </c>
      <c r="I2489" s="10">
        <f>+Vendes[[#This Row],[Base Imposable]]+Vendes[[#This Row],[Quota IVA]]+Vendes[[#This Row],[IRPF]]</f>
        <v>0</v>
      </c>
      <c r="J2489" s="19"/>
      <c r="K2489" s="17">
        <f>+MONTH(Vendes[[#This Row],[Data Factura]])</f>
        <v>1</v>
      </c>
      <c r="L2489" s="17">
        <f>+YEAR(Vendes[[#This Row],[Data Factura]])</f>
        <v>1900</v>
      </c>
      <c r="M2489" s="18">
        <f>+Vendes[[#This Row],[Data Factura]]</f>
        <v>0</v>
      </c>
      <c r="N2489" s="15" t="s">
        <v>15</v>
      </c>
      <c r="O2489" s="10">
        <f>+Vendes[[#This Row],[Base Imposable]]</f>
        <v>0</v>
      </c>
    </row>
    <row r="2490" spans="1:15" ht="15" customHeight="1" x14ac:dyDescent="0.3">
      <c r="A2490" s="19"/>
      <c r="B2490" s="19"/>
      <c r="C2490" s="19"/>
      <c r="D2490" s="19"/>
      <c r="E2490" s="19"/>
      <c r="F2490" s="19"/>
      <c r="G2490" s="10">
        <f>+Vendes[[#This Row],[Base Imposable]]*Vendes[[#This Row],[% IVA]]</f>
        <v>0</v>
      </c>
      <c r="H2490" s="10">
        <f>-Vendes[[#This Row],[Base Imposable]]*Vendes[[#This Row],[% IRPF]]</f>
        <v>0</v>
      </c>
      <c r="I2490" s="10">
        <f>+Vendes[[#This Row],[Base Imposable]]+Vendes[[#This Row],[Quota IVA]]+Vendes[[#This Row],[IRPF]]</f>
        <v>0</v>
      </c>
      <c r="J2490" s="19"/>
      <c r="K2490" s="17">
        <f>+MONTH(Vendes[[#This Row],[Data Factura]])</f>
        <v>1</v>
      </c>
      <c r="L2490" s="17">
        <f>+YEAR(Vendes[[#This Row],[Data Factura]])</f>
        <v>1900</v>
      </c>
      <c r="M2490" s="18">
        <f>+Vendes[[#This Row],[Data Factura]]</f>
        <v>0</v>
      </c>
      <c r="N2490" s="15" t="s">
        <v>15</v>
      </c>
      <c r="O2490" s="10">
        <f>+Vendes[[#This Row],[Base Imposable]]</f>
        <v>0</v>
      </c>
    </row>
    <row r="2491" spans="1:15" ht="15" customHeight="1" x14ac:dyDescent="0.3">
      <c r="A2491" s="19"/>
      <c r="B2491" s="19"/>
      <c r="C2491" s="19"/>
      <c r="D2491" s="19"/>
      <c r="E2491" s="19"/>
      <c r="F2491" s="19"/>
      <c r="G2491" s="10">
        <f>+Vendes[[#This Row],[Base Imposable]]*Vendes[[#This Row],[% IVA]]</f>
        <v>0</v>
      </c>
      <c r="H2491" s="10">
        <f>-Vendes[[#This Row],[Base Imposable]]*Vendes[[#This Row],[% IRPF]]</f>
        <v>0</v>
      </c>
      <c r="I2491" s="10">
        <f>+Vendes[[#This Row],[Base Imposable]]+Vendes[[#This Row],[Quota IVA]]+Vendes[[#This Row],[IRPF]]</f>
        <v>0</v>
      </c>
      <c r="J2491" s="19"/>
      <c r="K2491" s="17">
        <f>+MONTH(Vendes[[#This Row],[Data Factura]])</f>
        <v>1</v>
      </c>
      <c r="L2491" s="17">
        <f>+YEAR(Vendes[[#This Row],[Data Factura]])</f>
        <v>1900</v>
      </c>
      <c r="M2491" s="18">
        <f>+Vendes[[#This Row],[Data Factura]]</f>
        <v>0</v>
      </c>
      <c r="N2491" s="15" t="s">
        <v>15</v>
      </c>
      <c r="O2491" s="10">
        <f>+Vendes[[#This Row],[Base Imposable]]</f>
        <v>0</v>
      </c>
    </row>
    <row r="2492" spans="1:15" ht="15" customHeight="1" x14ac:dyDescent="0.3">
      <c r="A2492" s="19"/>
      <c r="B2492" s="19"/>
      <c r="C2492" s="19"/>
      <c r="D2492" s="19"/>
      <c r="E2492" s="19"/>
      <c r="F2492" s="19"/>
      <c r="G2492" s="10">
        <f>+Vendes[[#This Row],[Base Imposable]]*Vendes[[#This Row],[% IVA]]</f>
        <v>0</v>
      </c>
      <c r="H2492" s="10">
        <f>-Vendes[[#This Row],[Base Imposable]]*Vendes[[#This Row],[% IRPF]]</f>
        <v>0</v>
      </c>
      <c r="I2492" s="10">
        <f>+Vendes[[#This Row],[Base Imposable]]+Vendes[[#This Row],[Quota IVA]]+Vendes[[#This Row],[IRPF]]</f>
        <v>0</v>
      </c>
      <c r="J2492" s="19"/>
      <c r="K2492" s="17">
        <f>+MONTH(Vendes[[#This Row],[Data Factura]])</f>
        <v>1</v>
      </c>
      <c r="L2492" s="17">
        <f>+YEAR(Vendes[[#This Row],[Data Factura]])</f>
        <v>1900</v>
      </c>
      <c r="M2492" s="18">
        <f>+Vendes[[#This Row],[Data Factura]]</f>
        <v>0</v>
      </c>
      <c r="N2492" s="15" t="s">
        <v>15</v>
      </c>
      <c r="O2492" s="10">
        <f>+Vendes[[#This Row],[Base Imposable]]</f>
        <v>0</v>
      </c>
    </row>
    <row r="2493" spans="1:15" ht="15" customHeight="1" x14ac:dyDescent="0.3">
      <c r="A2493" s="19"/>
      <c r="B2493" s="19"/>
      <c r="C2493" s="19"/>
      <c r="D2493" s="19"/>
      <c r="E2493" s="19"/>
      <c r="F2493" s="19"/>
      <c r="G2493" s="10">
        <f>+Vendes[[#This Row],[Base Imposable]]*Vendes[[#This Row],[% IVA]]</f>
        <v>0</v>
      </c>
      <c r="H2493" s="10">
        <f>-Vendes[[#This Row],[Base Imposable]]*Vendes[[#This Row],[% IRPF]]</f>
        <v>0</v>
      </c>
      <c r="I2493" s="10">
        <f>+Vendes[[#This Row],[Base Imposable]]+Vendes[[#This Row],[Quota IVA]]+Vendes[[#This Row],[IRPF]]</f>
        <v>0</v>
      </c>
      <c r="J2493" s="19"/>
      <c r="K2493" s="17">
        <f>+MONTH(Vendes[[#This Row],[Data Factura]])</f>
        <v>1</v>
      </c>
      <c r="L2493" s="17">
        <f>+YEAR(Vendes[[#This Row],[Data Factura]])</f>
        <v>1900</v>
      </c>
      <c r="M2493" s="18">
        <f>+Vendes[[#This Row],[Data Factura]]</f>
        <v>0</v>
      </c>
      <c r="N2493" s="15" t="s">
        <v>15</v>
      </c>
      <c r="O2493" s="10">
        <f>+Vendes[[#This Row],[Base Imposable]]</f>
        <v>0</v>
      </c>
    </row>
    <row r="2494" spans="1:15" ht="15" customHeight="1" x14ac:dyDescent="0.3">
      <c r="A2494" s="19"/>
      <c r="B2494" s="19"/>
      <c r="C2494" s="19"/>
      <c r="D2494" s="19"/>
      <c r="E2494" s="19"/>
      <c r="F2494" s="19"/>
      <c r="G2494" s="10">
        <f>+Vendes[[#This Row],[Base Imposable]]*Vendes[[#This Row],[% IVA]]</f>
        <v>0</v>
      </c>
      <c r="H2494" s="10">
        <f>-Vendes[[#This Row],[Base Imposable]]*Vendes[[#This Row],[% IRPF]]</f>
        <v>0</v>
      </c>
      <c r="I2494" s="10">
        <f>+Vendes[[#This Row],[Base Imposable]]+Vendes[[#This Row],[Quota IVA]]+Vendes[[#This Row],[IRPF]]</f>
        <v>0</v>
      </c>
      <c r="J2494" s="19"/>
      <c r="K2494" s="17">
        <f>+MONTH(Vendes[[#This Row],[Data Factura]])</f>
        <v>1</v>
      </c>
      <c r="L2494" s="17">
        <f>+YEAR(Vendes[[#This Row],[Data Factura]])</f>
        <v>1900</v>
      </c>
      <c r="M2494" s="18">
        <f>+Vendes[[#This Row],[Data Factura]]</f>
        <v>0</v>
      </c>
      <c r="N2494" s="15" t="s">
        <v>15</v>
      </c>
      <c r="O2494" s="10">
        <f>+Vendes[[#This Row],[Base Imposable]]</f>
        <v>0</v>
      </c>
    </row>
    <row r="2495" spans="1:15" ht="15" customHeight="1" x14ac:dyDescent="0.3">
      <c r="A2495" s="19"/>
      <c r="B2495" s="19"/>
      <c r="C2495" s="19"/>
      <c r="D2495" s="19"/>
      <c r="E2495" s="19"/>
      <c r="F2495" s="19"/>
      <c r="G2495" s="10">
        <f>+Vendes[[#This Row],[Base Imposable]]*Vendes[[#This Row],[% IVA]]</f>
        <v>0</v>
      </c>
      <c r="H2495" s="10">
        <f>-Vendes[[#This Row],[Base Imposable]]*Vendes[[#This Row],[% IRPF]]</f>
        <v>0</v>
      </c>
      <c r="I2495" s="10">
        <f>+Vendes[[#This Row],[Base Imposable]]+Vendes[[#This Row],[Quota IVA]]+Vendes[[#This Row],[IRPF]]</f>
        <v>0</v>
      </c>
      <c r="J2495" s="19"/>
      <c r="K2495" s="17">
        <f>+MONTH(Vendes[[#This Row],[Data Factura]])</f>
        <v>1</v>
      </c>
      <c r="L2495" s="17">
        <f>+YEAR(Vendes[[#This Row],[Data Factura]])</f>
        <v>1900</v>
      </c>
      <c r="M2495" s="18">
        <f>+Vendes[[#This Row],[Data Factura]]</f>
        <v>0</v>
      </c>
      <c r="N2495" s="15" t="s">
        <v>15</v>
      </c>
      <c r="O2495" s="10">
        <f>+Vendes[[#This Row],[Base Imposable]]</f>
        <v>0</v>
      </c>
    </row>
    <row r="2496" spans="1:15" ht="15" customHeight="1" x14ac:dyDescent="0.3">
      <c r="A2496" s="19"/>
      <c r="B2496" s="19"/>
      <c r="C2496" s="19"/>
      <c r="D2496" s="19"/>
      <c r="E2496" s="19"/>
      <c r="F2496" s="19"/>
      <c r="G2496" s="10">
        <f>+Vendes[[#This Row],[Base Imposable]]*Vendes[[#This Row],[% IVA]]</f>
        <v>0</v>
      </c>
      <c r="H2496" s="10">
        <f>-Vendes[[#This Row],[Base Imposable]]*Vendes[[#This Row],[% IRPF]]</f>
        <v>0</v>
      </c>
      <c r="I2496" s="10">
        <f>+Vendes[[#This Row],[Base Imposable]]+Vendes[[#This Row],[Quota IVA]]+Vendes[[#This Row],[IRPF]]</f>
        <v>0</v>
      </c>
      <c r="J2496" s="19"/>
      <c r="K2496" s="17">
        <f>+MONTH(Vendes[[#This Row],[Data Factura]])</f>
        <v>1</v>
      </c>
      <c r="L2496" s="17">
        <f>+YEAR(Vendes[[#This Row],[Data Factura]])</f>
        <v>1900</v>
      </c>
      <c r="M2496" s="18">
        <f>+Vendes[[#This Row],[Data Factura]]</f>
        <v>0</v>
      </c>
      <c r="N2496" s="15" t="s">
        <v>15</v>
      </c>
      <c r="O2496" s="10">
        <f>+Vendes[[#This Row],[Base Imposable]]</f>
        <v>0</v>
      </c>
    </row>
    <row r="2497" spans="1:15" ht="15" customHeight="1" x14ac:dyDescent="0.3">
      <c r="A2497" s="19"/>
      <c r="B2497" s="19"/>
      <c r="C2497" s="19"/>
      <c r="D2497" s="19"/>
      <c r="E2497" s="19"/>
      <c r="F2497" s="19"/>
      <c r="G2497" s="10">
        <f>+Vendes[[#This Row],[Base Imposable]]*Vendes[[#This Row],[% IVA]]</f>
        <v>0</v>
      </c>
      <c r="H2497" s="10">
        <f>-Vendes[[#This Row],[Base Imposable]]*Vendes[[#This Row],[% IRPF]]</f>
        <v>0</v>
      </c>
      <c r="I2497" s="10">
        <f>+Vendes[[#This Row],[Base Imposable]]+Vendes[[#This Row],[Quota IVA]]+Vendes[[#This Row],[IRPF]]</f>
        <v>0</v>
      </c>
      <c r="J2497" s="19"/>
      <c r="K2497" s="17">
        <f>+MONTH(Vendes[[#This Row],[Data Factura]])</f>
        <v>1</v>
      </c>
      <c r="L2497" s="17">
        <f>+YEAR(Vendes[[#This Row],[Data Factura]])</f>
        <v>1900</v>
      </c>
      <c r="M2497" s="18">
        <f>+Vendes[[#This Row],[Data Factura]]</f>
        <v>0</v>
      </c>
      <c r="N2497" s="15" t="s">
        <v>15</v>
      </c>
      <c r="O2497" s="10">
        <f>+Vendes[[#This Row],[Base Imposable]]</f>
        <v>0</v>
      </c>
    </row>
    <row r="2498" spans="1:15" ht="15" customHeight="1" x14ac:dyDescent="0.3">
      <c r="A2498" s="19"/>
      <c r="B2498" s="19"/>
      <c r="C2498" s="19"/>
      <c r="D2498" s="19"/>
      <c r="E2498" s="19"/>
      <c r="F2498" s="19"/>
      <c r="G2498" s="10">
        <f>+Vendes[[#This Row],[Base Imposable]]*Vendes[[#This Row],[% IVA]]</f>
        <v>0</v>
      </c>
      <c r="H2498" s="10">
        <f>-Vendes[[#This Row],[Base Imposable]]*Vendes[[#This Row],[% IRPF]]</f>
        <v>0</v>
      </c>
      <c r="I2498" s="10">
        <f>+Vendes[[#This Row],[Base Imposable]]+Vendes[[#This Row],[Quota IVA]]+Vendes[[#This Row],[IRPF]]</f>
        <v>0</v>
      </c>
      <c r="J2498" s="19"/>
      <c r="K2498" s="17">
        <f>+MONTH(Vendes[[#This Row],[Data Factura]])</f>
        <v>1</v>
      </c>
      <c r="L2498" s="17">
        <f>+YEAR(Vendes[[#This Row],[Data Factura]])</f>
        <v>1900</v>
      </c>
      <c r="M2498" s="18">
        <f>+Vendes[[#This Row],[Data Factura]]</f>
        <v>0</v>
      </c>
      <c r="N2498" s="15" t="s">
        <v>15</v>
      </c>
      <c r="O2498" s="10">
        <f>+Vendes[[#This Row],[Base Imposable]]</f>
        <v>0</v>
      </c>
    </row>
    <row r="2499" spans="1:15" ht="15" customHeight="1" x14ac:dyDescent="0.3">
      <c r="A2499" s="19"/>
      <c r="B2499" s="19"/>
      <c r="C2499" s="19"/>
      <c r="D2499" s="19"/>
      <c r="E2499" s="19"/>
      <c r="F2499" s="19"/>
      <c r="G2499" s="10">
        <f>+Vendes[[#This Row],[Base Imposable]]*Vendes[[#This Row],[% IVA]]</f>
        <v>0</v>
      </c>
      <c r="H2499" s="10">
        <f>-Vendes[[#This Row],[Base Imposable]]*Vendes[[#This Row],[% IRPF]]</f>
        <v>0</v>
      </c>
      <c r="I2499" s="10">
        <f>+Vendes[[#This Row],[Base Imposable]]+Vendes[[#This Row],[Quota IVA]]+Vendes[[#This Row],[IRPF]]</f>
        <v>0</v>
      </c>
      <c r="J2499" s="19"/>
      <c r="K2499" s="17">
        <f>+MONTH(Vendes[[#This Row],[Data Factura]])</f>
        <v>1</v>
      </c>
      <c r="L2499" s="17">
        <f>+YEAR(Vendes[[#This Row],[Data Factura]])</f>
        <v>1900</v>
      </c>
      <c r="M2499" s="18">
        <f>+Vendes[[#This Row],[Data Factura]]</f>
        <v>0</v>
      </c>
      <c r="N2499" s="15" t="s">
        <v>15</v>
      </c>
      <c r="O2499" s="10">
        <f>+Vendes[[#This Row],[Base Imposable]]</f>
        <v>0</v>
      </c>
    </row>
    <row r="2500" spans="1:15" ht="15" customHeight="1" x14ac:dyDescent="0.3">
      <c r="A2500" s="19"/>
      <c r="B2500" s="19"/>
      <c r="C2500" s="19"/>
      <c r="D2500" s="19"/>
      <c r="E2500" s="19"/>
      <c r="F2500" s="19"/>
      <c r="G2500" s="10">
        <f>+Vendes[[#This Row],[Base Imposable]]*Vendes[[#This Row],[% IVA]]</f>
        <v>0</v>
      </c>
      <c r="H2500" s="10">
        <f>-Vendes[[#This Row],[Base Imposable]]*Vendes[[#This Row],[% IRPF]]</f>
        <v>0</v>
      </c>
      <c r="I2500" s="10">
        <f>+Vendes[[#This Row],[Base Imposable]]+Vendes[[#This Row],[Quota IVA]]+Vendes[[#This Row],[IRPF]]</f>
        <v>0</v>
      </c>
      <c r="J2500" s="19"/>
      <c r="K2500" s="17">
        <f>+MONTH(Vendes[[#This Row],[Data Factura]])</f>
        <v>1</v>
      </c>
      <c r="L2500" s="17">
        <f>+YEAR(Vendes[[#This Row],[Data Factura]])</f>
        <v>1900</v>
      </c>
      <c r="M2500" s="18">
        <f>+Vendes[[#This Row],[Data Factura]]</f>
        <v>0</v>
      </c>
      <c r="N2500" s="15" t="s">
        <v>15</v>
      </c>
      <c r="O2500" s="10">
        <f>+Vendes[[#This Row],[Base Imposable]]</f>
        <v>0</v>
      </c>
    </row>
  </sheetData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3999"/>
  <sheetViews>
    <sheetView workbookViewId="0">
      <pane xSplit="3" ySplit="1" topLeftCell="D2" activePane="bottomRight" state="frozen"/>
      <selection pane="topRight" activeCell="D15" sqref="D15"/>
      <selection pane="bottomLeft" activeCell="D15" sqref="D15"/>
      <selection pane="bottomRight" activeCell="T15" sqref="T15"/>
    </sheetView>
  </sheetViews>
  <sheetFormatPr defaultColWidth="14.44140625" defaultRowHeight="15" customHeight="1" x14ac:dyDescent="0.3"/>
  <cols>
    <col min="1" max="1" width="10.6640625" customWidth="1"/>
    <col min="2" max="2" width="12.6640625" customWidth="1"/>
    <col min="3" max="3" width="27.6640625" customWidth="1"/>
    <col min="4" max="4" width="25" customWidth="1"/>
    <col min="5" max="5" width="22.109375" customWidth="1"/>
    <col min="6" max="6" width="15" customWidth="1"/>
    <col min="7" max="7" width="10.6640625" customWidth="1"/>
    <col min="8" max="8" width="10.88671875" customWidth="1"/>
    <col min="9" max="9" width="11.109375" customWidth="1"/>
    <col min="10" max="10" width="11.5546875" customWidth="1"/>
    <col min="11" max="11" width="13.109375" customWidth="1"/>
    <col min="12" max="12" width="14.6640625" customWidth="1"/>
    <col min="13" max="15" width="10.6640625" customWidth="1"/>
    <col min="16" max="16" width="26.33203125" bestFit="1" customWidth="1"/>
    <col min="17" max="17" width="10.6640625" customWidth="1"/>
  </cols>
  <sheetData>
    <row r="1" spans="1:18" ht="18" customHeight="1" x14ac:dyDescent="0.3">
      <c r="A1" s="77" t="s">
        <v>16</v>
      </c>
      <c r="B1" s="77" t="s">
        <v>1</v>
      </c>
      <c r="C1" s="77" t="s">
        <v>17</v>
      </c>
      <c r="D1" s="77" t="s">
        <v>18</v>
      </c>
      <c r="E1" s="77" t="s">
        <v>19</v>
      </c>
      <c r="F1" s="77" t="s">
        <v>3</v>
      </c>
      <c r="G1" s="77" t="s">
        <v>4</v>
      </c>
      <c r="H1" s="77" t="s">
        <v>6</v>
      </c>
      <c r="I1" s="77" t="s">
        <v>20</v>
      </c>
      <c r="J1" s="77" t="s">
        <v>21</v>
      </c>
      <c r="K1" s="77" t="s">
        <v>8</v>
      </c>
      <c r="L1" s="77" t="s">
        <v>22</v>
      </c>
      <c r="M1" s="77" t="s">
        <v>10</v>
      </c>
      <c r="N1" s="77" t="s">
        <v>11</v>
      </c>
      <c r="O1" s="77" t="s">
        <v>12</v>
      </c>
      <c r="P1" s="77" t="s">
        <v>13</v>
      </c>
      <c r="Q1" s="77" t="s">
        <v>14</v>
      </c>
      <c r="R1" s="54" t="s">
        <v>23</v>
      </c>
    </row>
    <row r="2" spans="1:18" ht="14.4" x14ac:dyDescent="0.3">
      <c r="B2" s="3"/>
      <c r="D2" s="2"/>
      <c r="G2" s="40"/>
      <c r="H2" s="15">
        <f>+Despeses[[#This Row],[Base Imposable]]*Despeses[[#This Row],[% IVA]]</f>
        <v>0</v>
      </c>
      <c r="I2" s="40"/>
      <c r="J2" s="15">
        <f>-Despeses[[#This Row],[Base Imposable]]*Despeses[[#This Row],[% Ret IRPF]]</f>
        <v>0</v>
      </c>
      <c r="K2" s="15">
        <f>+Despeses[[#This Row],[Base Imposable]]+Despeses[[#This Row],[Quota IVA]]+Despeses[[#This Row],[Quota IRPF]]</f>
        <v>0</v>
      </c>
      <c r="L2" s="8"/>
      <c r="M2" s="15">
        <f>+MONTH(Despeses[[#This Row],[Data Factura]])</f>
        <v>1</v>
      </c>
      <c r="N2" s="15">
        <f>+YEAR(Despeses[[#This Row],[Data Factura]])</f>
        <v>1900</v>
      </c>
      <c r="O2" s="16">
        <f>+Despeses[[#This Row],[Data Factura]]</f>
        <v>0</v>
      </c>
      <c r="P2" s="38">
        <f>+Despeses[[#This Row],[Concepte_]]</f>
        <v>0</v>
      </c>
      <c r="Q2" s="38">
        <f>-Despeses[[#This Row],[Base Imposable]]</f>
        <v>0</v>
      </c>
      <c r="R2" s="17" t="e">
        <f>+VLOOKUP(Despeses[[#This Row],[Concepte]],Table_1[#All],2,0)</f>
        <v>#N/A</v>
      </c>
    </row>
    <row r="3" spans="1:18" ht="14.4" x14ac:dyDescent="0.3">
      <c r="B3" s="8"/>
      <c r="C3" s="46"/>
      <c r="D3" s="2"/>
      <c r="G3" s="40"/>
      <c r="H3" s="15">
        <f>+Despeses[[#This Row],[Base Imposable]]*Despeses[[#This Row],[% IVA]]</f>
        <v>0</v>
      </c>
      <c r="I3" s="40"/>
      <c r="J3" s="15">
        <f>-Despeses[[#This Row],[Base Imposable]]*Despeses[[#This Row],[% Ret IRPF]]</f>
        <v>0</v>
      </c>
      <c r="K3" s="15">
        <f>+Despeses[[#This Row],[Base Imposable]]+Despeses[[#This Row],[Quota IVA]]+Despeses[[#This Row],[Quota IRPF]]</f>
        <v>0</v>
      </c>
      <c r="L3" s="8"/>
      <c r="M3" s="15">
        <f>+MONTH(Despeses[[#This Row],[Data Factura]])</f>
        <v>1</v>
      </c>
      <c r="N3" s="15">
        <f>+YEAR(Despeses[[#This Row],[Data Factura]])</f>
        <v>1900</v>
      </c>
      <c r="O3" s="16">
        <f>+Despeses[[#This Row],[Data Factura]]</f>
        <v>0</v>
      </c>
      <c r="P3" s="38">
        <f>+Despeses[[#This Row],[Concepte_]]</f>
        <v>0</v>
      </c>
      <c r="Q3" s="38">
        <f>-Despeses[[#This Row],[Base Imposable]]</f>
        <v>0</v>
      </c>
      <c r="R3" s="17" t="e">
        <f>+VLOOKUP(Despeses[[#This Row],[Concepte]],Table_1[#All],2,0)</f>
        <v>#N/A</v>
      </c>
    </row>
    <row r="4" spans="1:18" ht="14.4" x14ac:dyDescent="0.3">
      <c r="B4" s="3"/>
      <c r="D4" s="2"/>
      <c r="G4" s="40"/>
      <c r="H4" s="15">
        <f>+Despeses[[#This Row],[Base Imposable]]*Despeses[[#This Row],[% IVA]]</f>
        <v>0</v>
      </c>
      <c r="I4" s="40"/>
      <c r="J4" s="15">
        <f>-Despeses[[#This Row],[Base Imposable]]*Despeses[[#This Row],[% Ret IRPF]]</f>
        <v>0</v>
      </c>
      <c r="K4" s="15">
        <f>+Despeses[[#This Row],[Base Imposable]]+Despeses[[#This Row],[Quota IVA]]+Despeses[[#This Row],[Quota IRPF]]</f>
        <v>0</v>
      </c>
      <c r="L4" s="8"/>
      <c r="M4" s="15">
        <f>+MONTH(Despeses[[#This Row],[Data Factura]])</f>
        <v>1</v>
      </c>
      <c r="N4" s="15">
        <f>+YEAR(Despeses[[#This Row],[Data Factura]])</f>
        <v>1900</v>
      </c>
      <c r="O4" s="16">
        <f>+Despeses[[#This Row],[Data Factura]]</f>
        <v>0</v>
      </c>
      <c r="P4" s="38">
        <f>+Despeses[[#This Row],[Concepte_]]</f>
        <v>0</v>
      </c>
      <c r="Q4" s="38">
        <f>-Despeses[[#This Row],[Base Imposable]]</f>
        <v>0</v>
      </c>
      <c r="R4" s="17" t="e">
        <f>+VLOOKUP(Despeses[[#This Row],[Concepte]],Table_1[#All],2,0)</f>
        <v>#N/A</v>
      </c>
    </row>
    <row r="5" spans="1:18" ht="14.4" x14ac:dyDescent="0.3">
      <c r="B5" s="3"/>
      <c r="D5" s="2"/>
      <c r="G5" s="40"/>
      <c r="H5" s="15">
        <f>+Despeses[[#This Row],[Base Imposable]]*Despeses[[#This Row],[% IVA]]</f>
        <v>0</v>
      </c>
      <c r="I5" s="40"/>
      <c r="J5" s="15">
        <f>-Despeses[[#This Row],[Base Imposable]]*Despeses[[#This Row],[% Ret IRPF]]</f>
        <v>0</v>
      </c>
      <c r="K5" s="15">
        <f>+Despeses[[#This Row],[Base Imposable]]+Despeses[[#This Row],[Quota IVA]]+Despeses[[#This Row],[Quota IRPF]]</f>
        <v>0</v>
      </c>
      <c r="L5" s="8"/>
      <c r="M5" s="15">
        <f>+MONTH(Despeses[[#This Row],[Data Factura]])</f>
        <v>1</v>
      </c>
      <c r="N5" s="15">
        <f>+YEAR(Despeses[[#This Row],[Data Factura]])</f>
        <v>1900</v>
      </c>
      <c r="O5" s="16">
        <f>+Despeses[[#This Row],[Data Factura]]</f>
        <v>0</v>
      </c>
      <c r="P5" s="38">
        <f>+Despeses[[#This Row],[Concepte_]]</f>
        <v>0</v>
      </c>
      <c r="Q5" s="38">
        <f>-Despeses[[#This Row],[Base Imposable]]</f>
        <v>0</v>
      </c>
      <c r="R5" s="17" t="e">
        <f>+VLOOKUP(Despeses[[#This Row],[Concepte]],Table_1[#All],2,0)</f>
        <v>#N/A</v>
      </c>
    </row>
    <row r="6" spans="1:18" ht="14.4" x14ac:dyDescent="0.3">
      <c r="B6" s="3"/>
      <c r="D6" s="2"/>
      <c r="G6" s="40"/>
      <c r="H6" s="15">
        <f>+Despeses[[#This Row],[Base Imposable]]*Despeses[[#This Row],[% IVA]]</f>
        <v>0</v>
      </c>
      <c r="I6" s="40"/>
      <c r="J6" s="15">
        <f>-Despeses[[#This Row],[Base Imposable]]*Despeses[[#This Row],[% Ret IRPF]]</f>
        <v>0</v>
      </c>
      <c r="K6" s="15">
        <f>+Despeses[[#This Row],[Base Imposable]]+Despeses[[#This Row],[Quota IVA]]+Despeses[[#This Row],[Quota IRPF]]</f>
        <v>0</v>
      </c>
      <c r="L6" s="8"/>
      <c r="M6" s="15">
        <f>+MONTH(Despeses[[#This Row],[Data Factura]])</f>
        <v>1</v>
      </c>
      <c r="N6" s="15">
        <f>+YEAR(Despeses[[#This Row],[Data Factura]])</f>
        <v>1900</v>
      </c>
      <c r="O6" s="16">
        <f>+Despeses[[#This Row],[Data Factura]]</f>
        <v>0</v>
      </c>
      <c r="P6" s="38">
        <f>+Despeses[[#This Row],[Concepte_]]</f>
        <v>0</v>
      </c>
      <c r="Q6" s="38">
        <f>-Despeses[[#This Row],[Base Imposable]]</f>
        <v>0</v>
      </c>
      <c r="R6" s="17" t="e">
        <f>+VLOOKUP(Despeses[[#This Row],[Concepte]],Table_1[#All],2,0)</f>
        <v>#N/A</v>
      </c>
    </row>
    <row r="7" spans="1:18" ht="14.4" x14ac:dyDescent="0.3">
      <c r="B7" s="3"/>
      <c r="D7" s="2"/>
      <c r="G7" s="40"/>
      <c r="H7" s="15">
        <f>+Despeses[[#This Row],[Base Imposable]]*Despeses[[#This Row],[% IVA]]</f>
        <v>0</v>
      </c>
      <c r="I7" s="40"/>
      <c r="J7" s="15">
        <f>-Despeses[[#This Row],[Base Imposable]]*Despeses[[#This Row],[% Ret IRPF]]</f>
        <v>0</v>
      </c>
      <c r="K7" s="15">
        <f>+Despeses[[#This Row],[Base Imposable]]+Despeses[[#This Row],[Quota IVA]]+Despeses[[#This Row],[Quota IRPF]]</f>
        <v>0</v>
      </c>
      <c r="L7" s="8"/>
      <c r="M7" s="15">
        <f>+MONTH(Despeses[[#This Row],[Data Factura]])</f>
        <v>1</v>
      </c>
      <c r="N7" s="15">
        <f>+YEAR(Despeses[[#This Row],[Data Factura]])</f>
        <v>1900</v>
      </c>
      <c r="O7" s="16">
        <f>+Despeses[[#This Row],[Data Factura]]</f>
        <v>0</v>
      </c>
      <c r="P7" s="38">
        <f>+Despeses[[#This Row],[Concepte_]]</f>
        <v>0</v>
      </c>
      <c r="Q7" s="38">
        <f>-Despeses[[#This Row],[Base Imposable]]</f>
        <v>0</v>
      </c>
      <c r="R7" s="17" t="e">
        <f>+VLOOKUP(Despeses[[#This Row],[Concepte]],Table_1[#All],2,0)</f>
        <v>#N/A</v>
      </c>
    </row>
    <row r="8" spans="1:18" ht="14.4" x14ac:dyDescent="0.3">
      <c r="B8" s="3"/>
      <c r="D8" s="2"/>
      <c r="G8" s="40"/>
      <c r="H8" s="15">
        <f>+Despeses[[#This Row],[Base Imposable]]*Despeses[[#This Row],[% IVA]]</f>
        <v>0</v>
      </c>
      <c r="I8" s="40"/>
      <c r="J8" s="15">
        <f>-Despeses[[#This Row],[Base Imposable]]*Despeses[[#This Row],[% Ret IRPF]]</f>
        <v>0</v>
      </c>
      <c r="K8" s="15">
        <f>+Despeses[[#This Row],[Base Imposable]]+Despeses[[#This Row],[Quota IVA]]+Despeses[[#This Row],[Quota IRPF]]</f>
        <v>0</v>
      </c>
      <c r="L8" s="8"/>
      <c r="M8" s="15">
        <f>+MONTH(Despeses[[#This Row],[Data Factura]])</f>
        <v>1</v>
      </c>
      <c r="N8" s="15">
        <f>+YEAR(Despeses[[#This Row],[Data Factura]])</f>
        <v>1900</v>
      </c>
      <c r="O8" s="16">
        <f>+Despeses[[#This Row],[Data Factura]]</f>
        <v>0</v>
      </c>
      <c r="P8" s="38">
        <f>+Despeses[[#This Row],[Concepte_]]</f>
        <v>0</v>
      </c>
      <c r="Q8" s="38">
        <f>-Despeses[[#This Row],[Base Imposable]]</f>
        <v>0</v>
      </c>
      <c r="R8" s="17" t="e">
        <f>+VLOOKUP(Despeses[[#This Row],[Concepte]],Table_1[#All],2,0)</f>
        <v>#N/A</v>
      </c>
    </row>
    <row r="9" spans="1:18" ht="14.4" x14ac:dyDescent="0.3">
      <c r="B9" s="3"/>
      <c r="D9" s="2"/>
      <c r="G9" s="40"/>
      <c r="H9" s="15">
        <f>+Despeses[[#This Row],[Base Imposable]]*Despeses[[#This Row],[% IVA]]</f>
        <v>0</v>
      </c>
      <c r="I9" s="40"/>
      <c r="J9" s="15">
        <f>-Despeses[[#This Row],[Base Imposable]]*Despeses[[#This Row],[% Ret IRPF]]</f>
        <v>0</v>
      </c>
      <c r="K9" s="15">
        <f>+Despeses[[#This Row],[Base Imposable]]+Despeses[[#This Row],[Quota IVA]]+Despeses[[#This Row],[Quota IRPF]]</f>
        <v>0</v>
      </c>
      <c r="L9" s="8"/>
      <c r="M9" s="15">
        <f>+MONTH(Despeses[[#This Row],[Data Factura]])</f>
        <v>1</v>
      </c>
      <c r="N9" s="15">
        <f>+YEAR(Despeses[[#This Row],[Data Factura]])</f>
        <v>1900</v>
      </c>
      <c r="O9" s="16">
        <f>+Despeses[[#This Row],[Data Factura]]</f>
        <v>0</v>
      </c>
      <c r="P9" s="38">
        <f>+Despeses[[#This Row],[Concepte_]]</f>
        <v>0</v>
      </c>
      <c r="Q9" s="38">
        <f>-Despeses[[#This Row],[Base Imposable]]</f>
        <v>0</v>
      </c>
      <c r="R9" s="17" t="e">
        <f>+VLOOKUP(Despeses[[#This Row],[Concepte]],Table_1[#All],2,0)</f>
        <v>#N/A</v>
      </c>
    </row>
    <row r="10" spans="1:18" ht="14.4" x14ac:dyDescent="0.3">
      <c r="B10" s="3"/>
      <c r="D10" s="2"/>
      <c r="G10" s="40"/>
      <c r="H10" s="15">
        <f>+Despeses[[#This Row],[Base Imposable]]*Despeses[[#This Row],[% IVA]]</f>
        <v>0</v>
      </c>
      <c r="I10" s="40"/>
      <c r="J10" s="15">
        <f>-Despeses[[#This Row],[Base Imposable]]*Despeses[[#This Row],[% Ret IRPF]]</f>
        <v>0</v>
      </c>
      <c r="K10" s="15">
        <f>+Despeses[[#This Row],[Base Imposable]]+Despeses[[#This Row],[Quota IVA]]+Despeses[[#This Row],[Quota IRPF]]</f>
        <v>0</v>
      </c>
      <c r="L10" s="8"/>
      <c r="M10" s="15">
        <f>+MONTH(Despeses[[#This Row],[Data Factura]])</f>
        <v>1</v>
      </c>
      <c r="N10" s="15">
        <f>+YEAR(Despeses[[#This Row],[Data Factura]])</f>
        <v>1900</v>
      </c>
      <c r="O10" s="16">
        <f>+Despeses[[#This Row],[Data Factura]]</f>
        <v>0</v>
      </c>
      <c r="P10" s="38">
        <f>+Despeses[[#This Row],[Concepte_]]</f>
        <v>0</v>
      </c>
      <c r="Q10" s="38">
        <f>-Despeses[[#This Row],[Base Imposable]]</f>
        <v>0</v>
      </c>
      <c r="R10" s="17" t="e">
        <f>+VLOOKUP(Despeses[[#This Row],[Concepte]],Table_1[#All],2,0)</f>
        <v>#N/A</v>
      </c>
    </row>
    <row r="11" spans="1:18" ht="14.4" x14ac:dyDescent="0.3">
      <c r="B11" s="3"/>
      <c r="D11" s="2"/>
      <c r="G11" s="40"/>
      <c r="H11" s="15">
        <f>+Despeses[[#This Row],[Base Imposable]]*Despeses[[#This Row],[% IVA]]</f>
        <v>0</v>
      </c>
      <c r="I11" s="40"/>
      <c r="J11" s="15">
        <f>-Despeses[[#This Row],[Base Imposable]]*Despeses[[#This Row],[% Ret IRPF]]</f>
        <v>0</v>
      </c>
      <c r="K11" s="15">
        <f>+Despeses[[#This Row],[Base Imposable]]+Despeses[[#This Row],[Quota IVA]]+Despeses[[#This Row],[Quota IRPF]]</f>
        <v>0</v>
      </c>
      <c r="L11" s="8"/>
      <c r="M11" s="15">
        <f>+MONTH(Despeses[[#This Row],[Data Factura]])</f>
        <v>1</v>
      </c>
      <c r="N11" s="15">
        <f>+YEAR(Despeses[[#This Row],[Data Factura]])</f>
        <v>1900</v>
      </c>
      <c r="O11" s="16">
        <f>+Despeses[[#This Row],[Data Factura]]</f>
        <v>0</v>
      </c>
      <c r="P11" s="38">
        <f>+Despeses[[#This Row],[Concepte_]]</f>
        <v>0</v>
      </c>
      <c r="Q11" s="38">
        <f>-Despeses[[#This Row],[Base Imposable]]</f>
        <v>0</v>
      </c>
      <c r="R11" s="17" t="e">
        <f>+VLOOKUP(Despeses[[#This Row],[Concepte]],Table_1[#All],2,0)</f>
        <v>#N/A</v>
      </c>
    </row>
    <row r="12" spans="1:18" ht="14.4" x14ac:dyDescent="0.3">
      <c r="B12" s="3"/>
      <c r="D12" s="2"/>
      <c r="G12" s="40"/>
      <c r="H12" s="15">
        <f>+Despeses[[#This Row],[Base Imposable]]*Despeses[[#This Row],[% IVA]]</f>
        <v>0</v>
      </c>
      <c r="I12" s="40"/>
      <c r="J12" s="15">
        <f>-Despeses[[#This Row],[Base Imposable]]*Despeses[[#This Row],[% Ret IRPF]]</f>
        <v>0</v>
      </c>
      <c r="K12" s="15">
        <f>+Despeses[[#This Row],[Base Imposable]]+Despeses[[#This Row],[Quota IVA]]+Despeses[[#This Row],[Quota IRPF]]</f>
        <v>0</v>
      </c>
      <c r="L12" s="8"/>
      <c r="M12" s="15">
        <f>+MONTH(Despeses[[#This Row],[Data Factura]])</f>
        <v>1</v>
      </c>
      <c r="N12" s="15">
        <f>+YEAR(Despeses[[#This Row],[Data Factura]])</f>
        <v>1900</v>
      </c>
      <c r="O12" s="16">
        <f>+Despeses[[#This Row],[Data Factura]]</f>
        <v>0</v>
      </c>
      <c r="P12" s="38">
        <f>+Despeses[[#This Row],[Concepte_]]</f>
        <v>0</v>
      </c>
      <c r="Q12" s="38">
        <f>-Despeses[[#This Row],[Base Imposable]]</f>
        <v>0</v>
      </c>
      <c r="R12" s="17" t="e">
        <f>+VLOOKUP(Despeses[[#This Row],[Concepte]],Table_1[#All],2,0)</f>
        <v>#N/A</v>
      </c>
    </row>
    <row r="13" spans="1:18" ht="14.4" x14ac:dyDescent="0.3">
      <c r="B13" s="3"/>
      <c r="D13" s="2"/>
      <c r="G13" s="40"/>
      <c r="H13" s="15">
        <f>+Despeses[[#This Row],[Base Imposable]]*Despeses[[#This Row],[% IVA]]</f>
        <v>0</v>
      </c>
      <c r="I13" s="40"/>
      <c r="J13" s="15">
        <f>-Despeses[[#This Row],[Base Imposable]]*Despeses[[#This Row],[% Ret IRPF]]</f>
        <v>0</v>
      </c>
      <c r="K13" s="15">
        <f>+Despeses[[#This Row],[Base Imposable]]+Despeses[[#This Row],[Quota IVA]]+Despeses[[#This Row],[Quota IRPF]]</f>
        <v>0</v>
      </c>
      <c r="L13" s="8"/>
      <c r="M13" s="15">
        <f>+MONTH(Despeses[[#This Row],[Data Factura]])</f>
        <v>1</v>
      </c>
      <c r="N13" s="15">
        <f>+YEAR(Despeses[[#This Row],[Data Factura]])</f>
        <v>1900</v>
      </c>
      <c r="O13" s="16">
        <f>+Despeses[[#This Row],[Data Factura]]</f>
        <v>0</v>
      </c>
      <c r="P13" s="38">
        <f>+Despeses[[#This Row],[Concepte_]]</f>
        <v>0</v>
      </c>
      <c r="Q13" s="38">
        <f>-Despeses[[#This Row],[Base Imposable]]</f>
        <v>0</v>
      </c>
      <c r="R13" s="17" t="e">
        <f>+VLOOKUP(Despeses[[#This Row],[Concepte]],Table_1[#All],2,0)</f>
        <v>#N/A</v>
      </c>
    </row>
    <row r="14" spans="1:18" ht="14.4" x14ac:dyDescent="0.3">
      <c r="B14" s="3"/>
      <c r="D14" s="2"/>
      <c r="G14" s="40"/>
      <c r="H14" s="15">
        <f>+Despeses[[#This Row],[Base Imposable]]*Despeses[[#This Row],[% IVA]]</f>
        <v>0</v>
      </c>
      <c r="I14" s="40"/>
      <c r="J14" s="15">
        <f>-Despeses[[#This Row],[Base Imposable]]*Despeses[[#This Row],[% Ret IRPF]]</f>
        <v>0</v>
      </c>
      <c r="K14" s="15">
        <f>+Despeses[[#This Row],[Base Imposable]]+Despeses[[#This Row],[Quota IVA]]+Despeses[[#This Row],[Quota IRPF]]</f>
        <v>0</v>
      </c>
      <c r="L14" s="8"/>
      <c r="M14" s="15">
        <f>+MONTH(Despeses[[#This Row],[Data Factura]])</f>
        <v>1</v>
      </c>
      <c r="N14" s="15">
        <f>+YEAR(Despeses[[#This Row],[Data Factura]])</f>
        <v>1900</v>
      </c>
      <c r="O14" s="16">
        <f>+Despeses[[#This Row],[Data Factura]]</f>
        <v>0</v>
      </c>
      <c r="P14" s="38">
        <f>+Despeses[[#This Row],[Concepte_]]</f>
        <v>0</v>
      </c>
      <c r="Q14" s="38">
        <f>-Despeses[[#This Row],[Base Imposable]]</f>
        <v>0</v>
      </c>
      <c r="R14" s="17" t="e">
        <f>+VLOOKUP(Despeses[[#This Row],[Concepte]],Table_1[#All],2,0)</f>
        <v>#N/A</v>
      </c>
    </row>
    <row r="15" spans="1:18" ht="14.4" x14ac:dyDescent="0.3">
      <c r="B15" s="3"/>
      <c r="D15" s="2"/>
      <c r="G15" s="40"/>
      <c r="H15" s="15">
        <f>+Despeses[[#This Row],[Base Imposable]]*Despeses[[#This Row],[% IVA]]</f>
        <v>0</v>
      </c>
      <c r="I15" s="40"/>
      <c r="J15" s="15">
        <f>-Despeses[[#This Row],[Base Imposable]]*Despeses[[#This Row],[% Ret IRPF]]</f>
        <v>0</v>
      </c>
      <c r="K15" s="15">
        <f>+Despeses[[#This Row],[Base Imposable]]+Despeses[[#This Row],[Quota IVA]]+Despeses[[#This Row],[Quota IRPF]]</f>
        <v>0</v>
      </c>
      <c r="L15" s="8"/>
      <c r="M15" s="15">
        <f>+MONTH(Despeses[[#This Row],[Data Factura]])</f>
        <v>1</v>
      </c>
      <c r="N15" s="15">
        <f>+YEAR(Despeses[[#This Row],[Data Factura]])</f>
        <v>1900</v>
      </c>
      <c r="O15" s="16">
        <f>+Despeses[[#This Row],[Data Factura]]</f>
        <v>0</v>
      </c>
      <c r="P15" s="38">
        <f>+Despeses[[#This Row],[Concepte_]]</f>
        <v>0</v>
      </c>
      <c r="Q15" s="38">
        <f>-Despeses[[#This Row],[Base Imposable]]</f>
        <v>0</v>
      </c>
      <c r="R15" s="17" t="e">
        <f>+VLOOKUP(Despeses[[#This Row],[Concepte]],Table_1[#All],2,0)</f>
        <v>#N/A</v>
      </c>
    </row>
    <row r="16" spans="1:18" ht="14.4" x14ac:dyDescent="0.3">
      <c r="B16" s="3"/>
      <c r="D16" s="2"/>
      <c r="G16" s="40"/>
      <c r="H16" s="15">
        <f>+Despeses[[#This Row],[Base Imposable]]*Despeses[[#This Row],[% IVA]]</f>
        <v>0</v>
      </c>
      <c r="I16" s="40"/>
      <c r="J16" s="15">
        <f>-Despeses[[#This Row],[Base Imposable]]*Despeses[[#This Row],[% Ret IRPF]]</f>
        <v>0</v>
      </c>
      <c r="K16" s="15">
        <f>+Despeses[[#This Row],[Base Imposable]]+Despeses[[#This Row],[Quota IVA]]+Despeses[[#This Row],[Quota IRPF]]</f>
        <v>0</v>
      </c>
      <c r="L16" s="8"/>
      <c r="M16" s="15">
        <f>+MONTH(Despeses[[#This Row],[Data Factura]])</f>
        <v>1</v>
      </c>
      <c r="N16" s="15">
        <f>+YEAR(Despeses[[#This Row],[Data Factura]])</f>
        <v>1900</v>
      </c>
      <c r="O16" s="16">
        <f>+Despeses[[#This Row],[Data Factura]]</f>
        <v>0</v>
      </c>
      <c r="P16" s="38">
        <f>+Despeses[[#This Row],[Concepte_]]</f>
        <v>0</v>
      </c>
      <c r="Q16" s="38">
        <f>-Despeses[[#This Row],[Base Imposable]]</f>
        <v>0</v>
      </c>
      <c r="R16" s="17" t="e">
        <f>+VLOOKUP(Despeses[[#This Row],[Concepte]],Table_1[#All],2,0)</f>
        <v>#N/A</v>
      </c>
    </row>
    <row r="17" spans="2:18" ht="14.4" x14ac:dyDescent="0.3">
      <c r="B17" s="3"/>
      <c r="D17" s="2"/>
      <c r="G17" s="40"/>
      <c r="H17" s="15">
        <f>+Despeses[[#This Row],[Base Imposable]]*Despeses[[#This Row],[% IVA]]</f>
        <v>0</v>
      </c>
      <c r="I17" s="40"/>
      <c r="J17" s="15">
        <f>-Despeses[[#This Row],[Base Imposable]]*Despeses[[#This Row],[% Ret IRPF]]</f>
        <v>0</v>
      </c>
      <c r="K17" s="15">
        <f>+Despeses[[#This Row],[Base Imposable]]+Despeses[[#This Row],[Quota IVA]]+Despeses[[#This Row],[Quota IRPF]]</f>
        <v>0</v>
      </c>
      <c r="L17" s="8"/>
      <c r="M17" s="15">
        <f>+MONTH(Despeses[[#This Row],[Data Factura]])</f>
        <v>1</v>
      </c>
      <c r="N17" s="15">
        <f>+YEAR(Despeses[[#This Row],[Data Factura]])</f>
        <v>1900</v>
      </c>
      <c r="O17" s="16">
        <f>+Despeses[[#This Row],[Data Factura]]</f>
        <v>0</v>
      </c>
      <c r="P17" s="38">
        <f>+Despeses[[#This Row],[Concepte_]]</f>
        <v>0</v>
      </c>
      <c r="Q17" s="38">
        <f>-Despeses[[#This Row],[Base Imposable]]</f>
        <v>0</v>
      </c>
      <c r="R17" s="17" t="e">
        <f>+VLOOKUP(Despeses[[#This Row],[Concepte]],Table_1[#All],2,0)</f>
        <v>#N/A</v>
      </c>
    </row>
    <row r="18" spans="2:18" ht="14.4" x14ac:dyDescent="0.3">
      <c r="B18" s="3"/>
      <c r="D18" s="2"/>
      <c r="G18" s="40"/>
      <c r="H18" s="15">
        <f>+Despeses[[#This Row],[Base Imposable]]*Despeses[[#This Row],[% IVA]]</f>
        <v>0</v>
      </c>
      <c r="I18" s="40"/>
      <c r="J18" s="15">
        <f>-Despeses[[#This Row],[Base Imposable]]*Despeses[[#This Row],[% Ret IRPF]]</f>
        <v>0</v>
      </c>
      <c r="K18" s="15">
        <f>+Despeses[[#This Row],[Base Imposable]]+Despeses[[#This Row],[Quota IVA]]+Despeses[[#This Row],[Quota IRPF]]</f>
        <v>0</v>
      </c>
      <c r="L18" s="8"/>
      <c r="M18" s="15">
        <f>+MONTH(Despeses[[#This Row],[Data Factura]])</f>
        <v>1</v>
      </c>
      <c r="N18" s="15">
        <f>+YEAR(Despeses[[#This Row],[Data Factura]])</f>
        <v>1900</v>
      </c>
      <c r="O18" s="16">
        <f>+Despeses[[#This Row],[Data Factura]]</f>
        <v>0</v>
      </c>
      <c r="P18" s="38">
        <f>+Despeses[[#This Row],[Concepte_]]</f>
        <v>0</v>
      </c>
      <c r="Q18" s="38">
        <f>-Despeses[[#This Row],[Base Imposable]]</f>
        <v>0</v>
      </c>
      <c r="R18" s="17" t="e">
        <f>+VLOOKUP(Despeses[[#This Row],[Concepte]],Table_1[#All],2,0)</f>
        <v>#N/A</v>
      </c>
    </row>
    <row r="19" spans="2:18" ht="14.4" x14ac:dyDescent="0.3">
      <c r="B19" s="3"/>
      <c r="D19" s="2"/>
      <c r="G19" s="40"/>
      <c r="H19" s="15">
        <f>+Despeses[[#This Row],[Base Imposable]]*Despeses[[#This Row],[% IVA]]</f>
        <v>0</v>
      </c>
      <c r="I19" s="40"/>
      <c r="J19" s="15">
        <f>-Despeses[[#This Row],[Base Imposable]]*Despeses[[#This Row],[% Ret IRPF]]</f>
        <v>0</v>
      </c>
      <c r="K19" s="15">
        <f>+Despeses[[#This Row],[Base Imposable]]+Despeses[[#This Row],[Quota IVA]]+Despeses[[#This Row],[Quota IRPF]]</f>
        <v>0</v>
      </c>
      <c r="L19" s="8"/>
      <c r="M19" s="15">
        <f>+MONTH(Despeses[[#This Row],[Data Factura]])</f>
        <v>1</v>
      </c>
      <c r="N19" s="15">
        <f>+YEAR(Despeses[[#This Row],[Data Factura]])</f>
        <v>1900</v>
      </c>
      <c r="O19" s="16">
        <f>+Despeses[[#This Row],[Data Factura]]</f>
        <v>0</v>
      </c>
      <c r="P19" s="38">
        <f>+Despeses[[#This Row],[Concepte_]]</f>
        <v>0</v>
      </c>
      <c r="Q19" s="38">
        <f>-Despeses[[#This Row],[Base Imposable]]</f>
        <v>0</v>
      </c>
      <c r="R19" s="17" t="e">
        <f>+VLOOKUP(Despeses[[#This Row],[Concepte]],Table_1[#All],2,0)</f>
        <v>#N/A</v>
      </c>
    </row>
    <row r="20" spans="2:18" ht="14.4" x14ac:dyDescent="0.3">
      <c r="B20" s="3"/>
      <c r="D20" s="2"/>
      <c r="G20" s="40"/>
      <c r="H20" s="15">
        <f>+Despeses[[#This Row],[Base Imposable]]*Despeses[[#This Row],[% IVA]]</f>
        <v>0</v>
      </c>
      <c r="I20" s="40"/>
      <c r="J20" s="15">
        <f>-Despeses[[#This Row],[Base Imposable]]*Despeses[[#This Row],[% Ret IRPF]]</f>
        <v>0</v>
      </c>
      <c r="K20" s="15">
        <f>+Despeses[[#This Row],[Base Imposable]]+Despeses[[#This Row],[Quota IVA]]+Despeses[[#This Row],[Quota IRPF]]</f>
        <v>0</v>
      </c>
      <c r="L20" s="8"/>
      <c r="M20" s="15">
        <f>+MONTH(Despeses[[#This Row],[Data Factura]])</f>
        <v>1</v>
      </c>
      <c r="N20" s="15">
        <f>+YEAR(Despeses[[#This Row],[Data Factura]])</f>
        <v>1900</v>
      </c>
      <c r="O20" s="16">
        <f>+Despeses[[#This Row],[Data Factura]]</f>
        <v>0</v>
      </c>
      <c r="P20" s="38">
        <f>+Despeses[[#This Row],[Concepte_]]</f>
        <v>0</v>
      </c>
      <c r="Q20" s="38">
        <f>-Despeses[[#This Row],[Base Imposable]]</f>
        <v>0</v>
      </c>
      <c r="R20" s="17" t="e">
        <f>+VLOOKUP(Despeses[[#This Row],[Concepte]],Table_1[#All],2,0)</f>
        <v>#N/A</v>
      </c>
    </row>
    <row r="21" spans="2:18" ht="14.4" x14ac:dyDescent="0.3">
      <c r="B21" s="3"/>
      <c r="D21" s="2"/>
      <c r="G21" s="40"/>
      <c r="H21" s="15">
        <f>+Despeses[[#This Row],[Base Imposable]]*Despeses[[#This Row],[% IVA]]</f>
        <v>0</v>
      </c>
      <c r="I21" s="40"/>
      <c r="J21" s="15">
        <f>-Despeses[[#This Row],[Base Imposable]]*Despeses[[#This Row],[% Ret IRPF]]</f>
        <v>0</v>
      </c>
      <c r="K21" s="15">
        <f>+Despeses[[#This Row],[Base Imposable]]+Despeses[[#This Row],[Quota IVA]]+Despeses[[#This Row],[Quota IRPF]]</f>
        <v>0</v>
      </c>
      <c r="L21" s="8"/>
      <c r="M21" s="15">
        <f>+MONTH(Despeses[[#This Row],[Data Factura]])</f>
        <v>1</v>
      </c>
      <c r="N21" s="15">
        <f>+YEAR(Despeses[[#This Row],[Data Factura]])</f>
        <v>1900</v>
      </c>
      <c r="O21" s="16">
        <f>+Despeses[[#This Row],[Data Factura]]</f>
        <v>0</v>
      </c>
      <c r="P21" s="38">
        <f>+Despeses[[#This Row],[Concepte_]]</f>
        <v>0</v>
      </c>
      <c r="Q21" s="38">
        <f>-Despeses[[#This Row],[Base Imposable]]</f>
        <v>0</v>
      </c>
      <c r="R21" s="17" t="e">
        <f>+VLOOKUP(Despeses[[#This Row],[Concepte]],Table_1[#All],2,0)</f>
        <v>#N/A</v>
      </c>
    </row>
    <row r="22" spans="2:18" ht="14.4" x14ac:dyDescent="0.3">
      <c r="B22" s="3"/>
      <c r="D22" s="2"/>
      <c r="G22" s="40"/>
      <c r="H22" s="15">
        <f>+Despeses[[#This Row],[Base Imposable]]*Despeses[[#This Row],[% IVA]]</f>
        <v>0</v>
      </c>
      <c r="I22" s="40"/>
      <c r="J22" s="15">
        <f>-Despeses[[#This Row],[Base Imposable]]*Despeses[[#This Row],[% Ret IRPF]]</f>
        <v>0</v>
      </c>
      <c r="K22" s="15">
        <f>+Despeses[[#This Row],[Base Imposable]]+Despeses[[#This Row],[Quota IVA]]+Despeses[[#This Row],[Quota IRPF]]</f>
        <v>0</v>
      </c>
      <c r="L22" s="8"/>
      <c r="M22" s="15">
        <f>+MONTH(Despeses[[#This Row],[Data Factura]])</f>
        <v>1</v>
      </c>
      <c r="N22" s="15">
        <f>+YEAR(Despeses[[#This Row],[Data Factura]])</f>
        <v>1900</v>
      </c>
      <c r="O22" s="16">
        <f>+Despeses[[#This Row],[Data Factura]]</f>
        <v>0</v>
      </c>
      <c r="P22" s="38">
        <f>+Despeses[[#This Row],[Concepte_]]</f>
        <v>0</v>
      </c>
      <c r="Q22" s="38">
        <f>-Despeses[[#This Row],[Base Imposable]]</f>
        <v>0</v>
      </c>
      <c r="R22" s="17" t="e">
        <f>+VLOOKUP(Despeses[[#This Row],[Concepte]],Table_1[#All],2,0)</f>
        <v>#N/A</v>
      </c>
    </row>
    <row r="23" spans="2:18" ht="14.4" x14ac:dyDescent="0.3">
      <c r="B23" s="3"/>
      <c r="D23" s="2"/>
      <c r="G23" s="40"/>
      <c r="H23" s="15">
        <f>+Despeses[[#This Row],[Base Imposable]]*Despeses[[#This Row],[% IVA]]</f>
        <v>0</v>
      </c>
      <c r="I23" s="40"/>
      <c r="J23" s="15">
        <f>-Despeses[[#This Row],[Base Imposable]]*Despeses[[#This Row],[% Ret IRPF]]</f>
        <v>0</v>
      </c>
      <c r="K23" s="15">
        <f>+Despeses[[#This Row],[Base Imposable]]+Despeses[[#This Row],[Quota IVA]]+Despeses[[#This Row],[Quota IRPF]]</f>
        <v>0</v>
      </c>
      <c r="L23" s="8"/>
      <c r="M23" s="15">
        <f>+MONTH(Despeses[[#This Row],[Data Factura]])</f>
        <v>1</v>
      </c>
      <c r="N23" s="15">
        <f>+YEAR(Despeses[[#This Row],[Data Factura]])</f>
        <v>1900</v>
      </c>
      <c r="O23" s="16">
        <f>+Despeses[[#This Row],[Data Factura]]</f>
        <v>0</v>
      </c>
      <c r="P23" s="38">
        <f>+Despeses[[#This Row],[Concepte_]]</f>
        <v>0</v>
      </c>
      <c r="Q23" s="38">
        <f>-Despeses[[#This Row],[Base Imposable]]</f>
        <v>0</v>
      </c>
      <c r="R23" s="17" t="e">
        <f>+VLOOKUP(Despeses[[#This Row],[Concepte]],Table_1[#All],2,0)</f>
        <v>#N/A</v>
      </c>
    </row>
    <row r="24" spans="2:18" ht="14.4" x14ac:dyDescent="0.3">
      <c r="B24" s="3"/>
      <c r="D24" s="2"/>
      <c r="G24" s="40"/>
      <c r="H24" s="15">
        <f>+Despeses[[#This Row],[Base Imposable]]*Despeses[[#This Row],[% IVA]]</f>
        <v>0</v>
      </c>
      <c r="I24" s="40"/>
      <c r="J24" s="15">
        <f>-Despeses[[#This Row],[Base Imposable]]*Despeses[[#This Row],[% Ret IRPF]]</f>
        <v>0</v>
      </c>
      <c r="K24" s="15">
        <f>+Despeses[[#This Row],[Base Imposable]]+Despeses[[#This Row],[Quota IVA]]+Despeses[[#This Row],[Quota IRPF]]</f>
        <v>0</v>
      </c>
      <c r="L24" s="8"/>
      <c r="M24" s="15">
        <f>+MONTH(Despeses[[#This Row],[Data Factura]])</f>
        <v>1</v>
      </c>
      <c r="N24" s="15">
        <f>+YEAR(Despeses[[#This Row],[Data Factura]])</f>
        <v>1900</v>
      </c>
      <c r="O24" s="16">
        <f>+Despeses[[#This Row],[Data Factura]]</f>
        <v>0</v>
      </c>
      <c r="P24" s="38">
        <f>+Despeses[[#This Row],[Concepte_]]</f>
        <v>0</v>
      </c>
      <c r="Q24" s="38">
        <f>-Despeses[[#This Row],[Base Imposable]]</f>
        <v>0</v>
      </c>
      <c r="R24" s="17" t="e">
        <f>+VLOOKUP(Despeses[[#This Row],[Concepte]],Table_1[#All],2,0)</f>
        <v>#N/A</v>
      </c>
    </row>
    <row r="25" spans="2:18" ht="14.4" x14ac:dyDescent="0.3">
      <c r="B25" s="3"/>
      <c r="D25" s="2"/>
      <c r="G25" s="40"/>
      <c r="H25" s="15">
        <f>+Despeses[[#This Row],[Base Imposable]]*Despeses[[#This Row],[% IVA]]</f>
        <v>0</v>
      </c>
      <c r="I25" s="40"/>
      <c r="J25" s="15">
        <f>-Despeses[[#This Row],[Base Imposable]]*Despeses[[#This Row],[% Ret IRPF]]</f>
        <v>0</v>
      </c>
      <c r="K25" s="15">
        <f>+Despeses[[#This Row],[Base Imposable]]+Despeses[[#This Row],[Quota IVA]]+Despeses[[#This Row],[Quota IRPF]]</f>
        <v>0</v>
      </c>
      <c r="L25" s="8"/>
      <c r="M25" s="15">
        <f>+MONTH(Despeses[[#This Row],[Data Factura]])</f>
        <v>1</v>
      </c>
      <c r="N25" s="15">
        <f>+YEAR(Despeses[[#This Row],[Data Factura]])</f>
        <v>1900</v>
      </c>
      <c r="O25" s="16">
        <f>+Despeses[[#This Row],[Data Factura]]</f>
        <v>0</v>
      </c>
      <c r="P25" s="38">
        <f>+Despeses[[#This Row],[Concepte_]]</f>
        <v>0</v>
      </c>
      <c r="Q25" s="38">
        <f>-Despeses[[#This Row],[Base Imposable]]</f>
        <v>0</v>
      </c>
      <c r="R25" s="17" t="e">
        <f>+VLOOKUP(Despeses[[#This Row],[Concepte]],Table_1[#All],2,0)</f>
        <v>#N/A</v>
      </c>
    </row>
    <row r="26" spans="2:18" ht="14.4" x14ac:dyDescent="0.3">
      <c r="B26" s="8"/>
      <c r="D26" s="2"/>
      <c r="G26" s="40"/>
      <c r="H26" s="15">
        <f>+Despeses[[#This Row],[Base Imposable]]*Despeses[[#This Row],[% IVA]]</f>
        <v>0</v>
      </c>
      <c r="I26" s="40"/>
      <c r="J26" s="15">
        <f>-Despeses[[#This Row],[Base Imposable]]*Despeses[[#This Row],[% Ret IRPF]]</f>
        <v>0</v>
      </c>
      <c r="K26" s="15">
        <f>+Despeses[[#This Row],[Base Imposable]]+Despeses[[#This Row],[Quota IVA]]+Despeses[[#This Row],[Quota IRPF]]</f>
        <v>0</v>
      </c>
      <c r="L26" s="8"/>
      <c r="M26" s="15">
        <f>+MONTH(Despeses[[#This Row],[Data Factura]])</f>
        <v>1</v>
      </c>
      <c r="N26" s="15">
        <f>+YEAR(Despeses[[#This Row],[Data Factura]])</f>
        <v>1900</v>
      </c>
      <c r="O26" s="16">
        <f>+Despeses[[#This Row],[Data Factura]]</f>
        <v>0</v>
      </c>
      <c r="P26" s="38">
        <f>+Despeses[[#This Row],[Concepte_]]</f>
        <v>0</v>
      </c>
      <c r="Q26" s="38">
        <f>-Despeses[[#This Row],[Base Imposable]]</f>
        <v>0</v>
      </c>
      <c r="R26" s="17" t="e">
        <f>+VLOOKUP(Despeses[[#This Row],[Concepte]],Table_1[#All],2,0)</f>
        <v>#N/A</v>
      </c>
    </row>
    <row r="27" spans="2:18" ht="14.4" x14ac:dyDescent="0.3">
      <c r="B27" s="8"/>
      <c r="D27" s="2"/>
      <c r="G27" s="40"/>
      <c r="H27" s="15">
        <f>+Despeses[[#This Row],[Base Imposable]]*Despeses[[#This Row],[% IVA]]</f>
        <v>0</v>
      </c>
      <c r="I27" s="40"/>
      <c r="J27" s="15">
        <f>-Despeses[[#This Row],[Base Imposable]]*Despeses[[#This Row],[% Ret IRPF]]</f>
        <v>0</v>
      </c>
      <c r="K27" s="15">
        <f>+Despeses[[#This Row],[Base Imposable]]+Despeses[[#This Row],[Quota IVA]]+Despeses[[#This Row],[Quota IRPF]]</f>
        <v>0</v>
      </c>
      <c r="L27" s="8"/>
      <c r="M27" s="15">
        <f>+MONTH(Despeses[[#This Row],[Data Factura]])</f>
        <v>1</v>
      </c>
      <c r="N27" s="15">
        <f>+YEAR(Despeses[[#This Row],[Data Factura]])</f>
        <v>1900</v>
      </c>
      <c r="O27" s="16">
        <f>+Despeses[[#This Row],[Data Factura]]</f>
        <v>0</v>
      </c>
      <c r="P27" s="38">
        <f>+Despeses[[#This Row],[Concepte_]]</f>
        <v>0</v>
      </c>
      <c r="Q27" s="38">
        <f>-Despeses[[#This Row],[Base Imposable]]</f>
        <v>0</v>
      </c>
      <c r="R27" s="17" t="e">
        <f>+VLOOKUP(Despeses[[#This Row],[Concepte]],Table_1[#All],2,0)</f>
        <v>#N/A</v>
      </c>
    </row>
    <row r="28" spans="2:18" ht="14.4" x14ac:dyDescent="0.3">
      <c r="B28" s="3"/>
      <c r="D28" s="2"/>
      <c r="G28" s="40"/>
      <c r="H28" s="15">
        <f>+Despeses[[#This Row],[Base Imposable]]*Despeses[[#This Row],[% IVA]]</f>
        <v>0</v>
      </c>
      <c r="I28" s="40"/>
      <c r="J28" s="15">
        <f>-Despeses[[#This Row],[Base Imposable]]*Despeses[[#This Row],[% Ret IRPF]]</f>
        <v>0</v>
      </c>
      <c r="K28" s="15">
        <f>+Despeses[[#This Row],[Base Imposable]]+Despeses[[#This Row],[Quota IVA]]+Despeses[[#This Row],[Quota IRPF]]</f>
        <v>0</v>
      </c>
      <c r="L28" s="8"/>
      <c r="M28" s="15">
        <f>+MONTH(Despeses[[#This Row],[Data Factura]])</f>
        <v>1</v>
      </c>
      <c r="N28" s="15">
        <f>+YEAR(Despeses[[#This Row],[Data Factura]])</f>
        <v>1900</v>
      </c>
      <c r="O28" s="16">
        <f>+Despeses[[#This Row],[Data Factura]]</f>
        <v>0</v>
      </c>
      <c r="P28" s="38">
        <f>+Despeses[[#This Row],[Concepte_]]</f>
        <v>0</v>
      </c>
      <c r="Q28" s="38">
        <f>-Despeses[[#This Row],[Base Imposable]]</f>
        <v>0</v>
      </c>
      <c r="R28" s="17" t="e">
        <f>+VLOOKUP(Despeses[[#This Row],[Concepte]],Table_1[#All],2,0)</f>
        <v>#N/A</v>
      </c>
    </row>
    <row r="29" spans="2:18" ht="14.4" x14ac:dyDescent="0.3">
      <c r="B29" s="3"/>
      <c r="D29" s="2"/>
      <c r="G29" s="40"/>
      <c r="H29" s="15">
        <f>+Despeses[[#This Row],[Base Imposable]]*Despeses[[#This Row],[% IVA]]</f>
        <v>0</v>
      </c>
      <c r="I29" s="40"/>
      <c r="J29" s="15">
        <f>-Despeses[[#This Row],[Base Imposable]]*Despeses[[#This Row],[% Ret IRPF]]</f>
        <v>0</v>
      </c>
      <c r="K29" s="15">
        <f>+Despeses[[#This Row],[Base Imposable]]+Despeses[[#This Row],[Quota IVA]]+Despeses[[#This Row],[Quota IRPF]]</f>
        <v>0</v>
      </c>
      <c r="L29" s="8"/>
      <c r="M29" s="15">
        <f>+MONTH(Despeses[[#This Row],[Data Factura]])</f>
        <v>1</v>
      </c>
      <c r="N29" s="15">
        <f>+YEAR(Despeses[[#This Row],[Data Factura]])</f>
        <v>1900</v>
      </c>
      <c r="O29" s="16">
        <f>+Despeses[[#This Row],[Data Factura]]</f>
        <v>0</v>
      </c>
      <c r="P29" s="38">
        <f>+Despeses[[#This Row],[Concepte_]]</f>
        <v>0</v>
      </c>
      <c r="Q29" s="38">
        <f>-Despeses[[#This Row],[Base Imposable]]</f>
        <v>0</v>
      </c>
      <c r="R29" s="17" t="e">
        <f>+VLOOKUP(Despeses[[#This Row],[Concepte]],Table_1[#All],2,0)</f>
        <v>#N/A</v>
      </c>
    </row>
    <row r="30" spans="2:18" ht="14.4" x14ac:dyDescent="0.3">
      <c r="B30" s="3"/>
      <c r="D30" s="2"/>
      <c r="G30" s="40"/>
      <c r="H30" s="15">
        <f>+Despeses[[#This Row],[Base Imposable]]*Despeses[[#This Row],[% IVA]]</f>
        <v>0</v>
      </c>
      <c r="I30" s="40"/>
      <c r="J30" s="15">
        <f>-Despeses[[#This Row],[Base Imposable]]*Despeses[[#This Row],[% Ret IRPF]]</f>
        <v>0</v>
      </c>
      <c r="K30" s="15">
        <f>+Despeses[[#This Row],[Base Imposable]]+Despeses[[#This Row],[Quota IVA]]+Despeses[[#This Row],[Quota IRPF]]</f>
        <v>0</v>
      </c>
      <c r="L30" s="8"/>
      <c r="M30" s="15">
        <f>+MONTH(Despeses[[#This Row],[Data Factura]])</f>
        <v>1</v>
      </c>
      <c r="N30" s="15">
        <f>+YEAR(Despeses[[#This Row],[Data Factura]])</f>
        <v>1900</v>
      </c>
      <c r="O30" s="16">
        <f>+Despeses[[#This Row],[Data Factura]]</f>
        <v>0</v>
      </c>
      <c r="P30" s="38">
        <f>+Despeses[[#This Row],[Concepte_]]</f>
        <v>0</v>
      </c>
      <c r="Q30" s="38">
        <f>-Despeses[[#This Row],[Base Imposable]]</f>
        <v>0</v>
      </c>
      <c r="R30" s="17" t="e">
        <f>+VLOOKUP(Despeses[[#This Row],[Concepte]],Table_1[#All],2,0)</f>
        <v>#N/A</v>
      </c>
    </row>
    <row r="31" spans="2:18" ht="14.4" x14ac:dyDescent="0.3">
      <c r="B31" s="3"/>
      <c r="D31" s="2"/>
      <c r="G31" s="40"/>
      <c r="H31" s="15">
        <f>+Despeses[[#This Row],[Base Imposable]]*Despeses[[#This Row],[% IVA]]</f>
        <v>0</v>
      </c>
      <c r="I31" s="40"/>
      <c r="J31" s="15">
        <f>-Despeses[[#This Row],[Base Imposable]]*Despeses[[#This Row],[% Ret IRPF]]</f>
        <v>0</v>
      </c>
      <c r="K31" s="15">
        <f>+Despeses[[#This Row],[Base Imposable]]+Despeses[[#This Row],[Quota IVA]]+Despeses[[#This Row],[Quota IRPF]]</f>
        <v>0</v>
      </c>
      <c r="L31" s="8"/>
      <c r="M31" s="15">
        <f>+MONTH(Despeses[[#This Row],[Data Factura]])</f>
        <v>1</v>
      </c>
      <c r="N31" s="15">
        <f>+YEAR(Despeses[[#This Row],[Data Factura]])</f>
        <v>1900</v>
      </c>
      <c r="O31" s="16">
        <f>+Despeses[[#This Row],[Data Factura]]</f>
        <v>0</v>
      </c>
      <c r="P31" s="38">
        <f>+Despeses[[#This Row],[Concepte_]]</f>
        <v>0</v>
      </c>
      <c r="Q31" s="38">
        <f>-Despeses[[#This Row],[Base Imposable]]</f>
        <v>0</v>
      </c>
      <c r="R31" s="17" t="e">
        <f>+VLOOKUP(Despeses[[#This Row],[Concepte]],Table_1[#All],2,0)</f>
        <v>#N/A</v>
      </c>
    </row>
    <row r="32" spans="2:18" ht="14.4" x14ac:dyDescent="0.3">
      <c r="B32" s="3"/>
      <c r="D32" s="2"/>
      <c r="G32" s="40"/>
      <c r="H32" s="15">
        <f>+Despeses[[#This Row],[Base Imposable]]*Despeses[[#This Row],[% IVA]]</f>
        <v>0</v>
      </c>
      <c r="I32" s="40"/>
      <c r="J32" s="15">
        <f>-Despeses[[#This Row],[Base Imposable]]*Despeses[[#This Row],[% Ret IRPF]]</f>
        <v>0</v>
      </c>
      <c r="K32" s="15">
        <f>+Despeses[[#This Row],[Base Imposable]]+Despeses[[#This Row],[Quota IVA]]+Despeses[[#This Row],[Quota IRPF]]</f>
        <v>0</v>
      </c>
      <c r="L32" s="8"/>
      <c r="M32" s="15">
        <f>+MONTH(Despeses[[#This Row],[Data Factura]])</f>
        <v>1</v>
      </c>
      <c r="N32" s="15">
        <f>+YEAR(Despeses[[#This Row],[Data Factura]])</f>
        <v>1900</v>
      </c>
      <c r="O32" s="16">
        <f>+Despeses[[#This Row],[Data Factura]]</f>
        <v>0</v>
      </c>
      <c r="P32" s="38">
        <f>+Despeses[[#This Row],[Concepte_]]</f>
        <v>0</v>
      </c>
      <c r="Q32" s="38">
        <f>-Despeses[[#This Row],[Base Imposable]]</f>
        <v>0</v>
      </c>
      <c r="R32" s="17" t="e">
        <f>+VLOOKUP(Despeses[[#This Row],[Concepte]],Table_1[#All],2,0)</f>
        <v>#N/A</v>
      </c>
    </row>
    <row r="33" spans="2:18" ht="14.4" x14ac:dyDescent="0.3">
      <c r="B33" s="3"/>
      <c r="D33" s="2"/>
      <c r="G33" s="40"/>
      <c r="H33" s="15">
        <f>+Despeses[[#This Row],[Base Imposable]]*Despeses[[#This Row],[% IVA]]</f>
        <v>0</v>
      </c>
      <c r="I33" s="40"/>
      <c r="J33" s="15">
        <f>-Despeses[[#This Row],[Base Imposable]]*Despeses[[#This Row],[% Ret IRPF]]</f>
        <v>0</v>
      </c>
      <c r="K33" s="15">
        <f>+Despeses[[#This Row],[Base Imposable]]+Despeses[[#This Row],[Quota IVA]]+Despeses[[#This Row],[Quota IRPF]]</f>
        <v>0</v>
      </c>
      <c r="L33" s="8"/>
      <c r="M33" s="15">
        <f>+MONTH(Despeses[[#This Row],[Data Factura]])</f>
        <v>1</v>
      </c>
      <c r="N33" s="15">
        <f>+YEAR(Despeses[[#This Row],[Data Factura]])</f>
        <v>1900</v>
      </c>
      <c r="O33" s="16">
        <f>+Despeses[[#This Row],[Data Factura]]</f>
        <v>0</v>
      </c>
      <c r="P33" s="38">
        <f>+Despeses[[#This Row],[Concepte_]]</f>
        <v>0</v>
      </c>
      <c r="Q33" s="38">
        <f>-Despeses[[#This Row],[Base Imposable]]</f>
        <v>0</v>
      </c>
      <c r="R33" s="17" t="e">
        <f>+VLOOKUP(Despeses[[#This Row],[Concepte]],Table_1[#All],2,0)</f>
        <v>#N/A</v>
      </c>
    </row>
    <row r="34" spans="2:18" ht="14.4" x14ac:dyDescent="0.3">
      <c r="B34" s="3"/>
      <c r="D34" s="2"/>
      <c r="G34" s="40"/>
      <c r="H34" s="15">
        <f>+Despeses[[#This Row],[Base Imposable]]*Despeses[[#This Row],[% IVA]]</f>
        <v>0</v>
      </c>
      <c r="I34" s="40"/>
      <c r="J34" s="15">
        <f>-Despeses[[#This Row],[Base Imposable]]*Despeses[[#This Row],[% Ret IRPF]]</f>
        <v>0</v>
      </c>
      <c r="K34" s="15">
        <f>+Despeses[[#This Row],[Base Imposable]]+Despeses[[#This Row],[Quota IVA]]+Despeses[[#This Row],[Quota IRPF]]</f>
        <v>0</v>
      </c>
      <c r="L34" s="8"/>
      <c r="M34" s="15">
        <f>+MONTH(Despeses[[#This Row],[Data Factura]])</f>
        <v>1</v>
      </c>
      <c r="N34" s="15">
        <f>+YEAR(Despeses[[#This Row],[Data Factura]])</f>
        <v>1900</v>
      </c>
      <c r="O34" s="16">
        <f>+Despeses[[#This Row],[Data Factura]]</f>
        <v>0</v>
      </c>
      <c r="P34" s="38">
        <f>+Despeses[[#This Row],[Concepte_]]</f>
        <v>0</v>
      </c>
      <c r="Q34" s="38">
        <f>-Despeses[[#This Row],[Base Imposable]]</f>
        <v>0</v>
      </c>
      <c r="R34" s="17" t="e">
        <f>+VLOOKUP(Despeses[[#This Row],[Concepte]],Table_1[#All],2,0)</f>
        <v>#N/A</v>
      </c>
    </row>
    <row r="35" spans="2:18" ht="14.4" x14ac:dyDescent="0.3">
      <c r="B35" s="3"/>
      <c r="D35" s="2"/>
      <c r="G35" s="40"/>
      <c r="H35" s="15">
        <f>+Despeses[[#This Row],[Base Imposable]]*Despeses[[#This Row],[% IVA]]</f>
        <v>0</v>
      </c>
      <c r="I35" s="40"/>
      <c r="J35" s="15">
        <f>-Despeses[[#This Row],[Base Imposable]]*Despeses[[#This Row],[% Ret IRPF]]</f>
        <v>0</v>
      </c>
      <c r="K35" s="15">
        <f>+Despeses[[#This Row],[Base Imposable]]+Despeses[[#This Row],[Quota IVA]]+Despeses[[#This Row],[Quota IRPF]]</f>
        <v>0</v>
      </c>
      <c r="L35" s="8"/>
      <c r="M35" s="15">
        <f>+MONTH(Despeses[[#This Row],[Data Factura]])</f>
        <v>1</v>
      </c>
      <c r="N35" s="15">
        <f>+YEAR(Despeses[[#This Row],[Data Factura]])</f>
        <v>1900</v>
      </c>
      <c r="O35" s="16">
        <f>+Despeses[[#This Row],[Data Factura]]</f>
        <v>0</v>
      </c>
      <c r="P35" s="38">
        <f>+Despeses[[#This Row],[Concepte_]]</f>
        <v>0</v>
      </c>
      <c r="Q35" s="38">
        <f>-Despeses[[#This Row],[Base Imposable]]</f>
        <v>0</v>
      </c>
      <c r="R35" s="17" t="e">
        <f>+VLOOKUP(Despeses[[#This Row],[Concepte]],Table_1[#All],2,0)</f>
        <v>#N/A</v>
      </c>
    </row>
    <row r="36" spans="2:18" ht="14.4" x14ac:dyDescent="0.3">
      <c r="B36" s="3"/>
      <c r="D36" s="2"/>
      <c r="G36" s="40"/>
      <c r="H36" s="15">
        <f>+Despeses[[#This Row],[Base Imposable]]*Despeses[[#This Row],[% IVA]]</f>
        <v>0</v>
      </c>
      <c r="I36" s="40"/>
      <c r="J36" s="15">
        <f>-Despeses[[#This Row],[Base Imposable]]*Despeses[[#This Row],[% Ret IRPF]]</f>
        <v>0</v>
      </c>
      <c r="K36" s="15">
        <f>+Despeses[[#This Row],[Base Imposable]]+Despeses[[#This Row],[Quota IVA]]+Despeses[[#This Row],[Quota IRPF]]</f>
        <v>0</v>
      </c>
      <c r="L36" s="8"/>
      <c r="M36" s="15">
        <f>+MONTH(Despeses[[#This Row],[Data Factura]])</f>
        <v>1</v>
      </c>
      <c r="N36" s="15">
        <f>+YEAR(Despeses[[#This Row],[Data Factura]])</f>
        <v>1900</v>
      </c>
      <c r="O36" s="16">
        <f>+Despeses[[#This Row],[Data Factura]]</f>
        <v>0</v>
      </c>
      <c r="P36" s="38">
        <f>+Despeses[[#This Row],[Concepte_]]</f>
        <v>0</v>
      </c>
      <c r="Q36" s="38">
        <f>-Despeses[[#This Row],[Base Imposable]]</f>
        <v>0</v>
      </c>
      <c r="R36" s="17" t="e">
        <f>+VLOOKUP(Despeses[[#This Row],[Concepte]],Table_1[#All],2,0)</f>
        <v>#N/A</v>
      </c>
    </row>
    <row r="37" spans="2:18" ht="14.4" x14ac:dyDescent="0.3">
      <c r="B37" s="3"/>
      <c r="D37" s="2"/>
      <c r="G37" s="40"/>
      <c r="H37" s="15">
        <f>+Despeses[[#This Row],[Base Imposable]]*Despeses[[#This Row],[% IVA]]</f>
        <v>0</v>
      </c>
      <c r="I37" s="40"/>
      <c r="J37" s="15">
        <f>-Despeses[[#This Row],[Base Imposable]]*Despeses[[#This Row],[% Ret IRPF]]</f>
        <v>0</v>
      </c>
      <c r="K37" s="15">
        <f>+Despeses[[#This Row],[Base Imposable]]+Despeses[[#This Row],[Quota IVA]]+Despeses[[#This Row],[Quota IRPF]]</f>
        <v>0</v>
      </c>
      <c r="L37" s="8"/>
      <c r="M37" s="15">
        <f>+MONTH(Despeses[[#This Row],[Data Factura]])</f>
        <v>1</v>
      </c>
      <c r="N37" s="15">
        <f>+YEAR(Despeses[[#This Row],[Data Factura]])</f>
        <v>1900</v>
      </c>
      <c r="O37" s="16">
        <f>+Despeses[[#This Row],[Data Factura]]</f>
        <v>0</v>
      </c>
      <c r="P37" s="38">
        <f>+Despeses[[#This Row],[Concepte_]]</f>
        <v>0</v>
      </c>
      <c r="Q37" s="38">
        <f>-Despeses[[#This Row],[Base Imposable]]</f>
        <v>0</v>
      </c>
      <c r="R37" s="17" t="e">
        <f>+VLOOKUP(Despeses[[#This Row],[Concepte]],Table_1[#All],2,0)</f>
        <v>#N/A</v>
      </c>
    </row>
    <row r="38" spans="2:18" ht="14.4" x14ac:dyDescent="0.3">
      <c r="B38" s="3"/>
      <c r="D38" s="2"/>
      <c r="G38" s="40"/>
      <c r="H38" s="15">
        <f>+Despeses[[#This Row],[Base Imposable]]*Despeses[[#This Row],[% IVA]]</f>
        <v>0</v>
      </c>
      <c r="I38" s="40"/>
      <c r="J38" s="15">
        <f>-Despeses[[#This Row],[Base Imposable]]*Despeses[[#This Row],[% Ret IRPF]]</f>
        <v>0</v>
      </c>
      <c r="K38" s="15">
        <f>+Despeses[[#This Row],[Base Imposable]]+Despeses[[#This Row],[Quota IVA]]+Despeses[[#This Row],[Quota IRPF]]</f>
        <v>0</v>
      </c>
      <c r="L38" s="8"/>
      <c r="M38" s="15">
        <f>+MONTH(Despeses[[#This Row],[Data Factura]])</f>
        <v>1</v>
      </c>
      <c r="N38" s="15">
        <f>+YEAR(Despeses[[#This Row],[Data Factura]])</f>
        <v>1900</v>
      </c>
      <c r="O38" s="16">
        <f>+Despeses[[#This Row],[Data Factura]]</f>
        <v>0</v>
      </c>
      <c r="P38" s="38">
        <f>+Despeses[[#This Row],[Concepte_]]</f>
        <v>0</v>
      </c>
      <c r="Q38" s="38">
        <f>-Despeses[[#This Row],[Base Imposable]]</f>
        <v>0</v>
      </c>
      <c r="R38" s="17" t="e">
        <f>+VLOOKUP(Despeses[[#This Row],[Concepte]],Table_1[#All],2,0)</f>
        <v>#N/A</v>
      </c>
    </row>
    <row r="39" spans="2:18" ht="14.4" x14ac:dyDescent="0.3">
      <c r="B39" s="3"/>
      <c r="D39" s="2"/>
      <c r="G39" s="40"/>
      <c r="H39" s="15">
        <f>+Despeses[[#This Row],[Base Imposable]]*Despeses[[#This Row],[% IVA]]</f>
        <v>0</v>
      </c>
      <c r="I39" s="40"/>
      <c r="J39" s="15">
        <f>-Despeses[[#This Row],[Base Imposable]]*Despeses[[#This Row],[% Ret IRPF]]</f>
        <v>0</v>
      </c>
      <c r="K39" s="15">
        <f>+Despeses[[#This Row],[Base Imposable]]+Despeses[[#This Row],[Quota IVA]]+Despeses[[#This Row],[Quota IRPF]]</f>
        <v>0</v>
      </c>
      <c r="L39" s="8"/>
      <c r="M39" s="15">
        <f>+MONTH(Despeses[[#This Row],[Data Factura]])</f>
        <v>1</v>
      </c>
      <c r="N39" s="15">
        <f>+YEAR(Despeses[[#This Row],[Data Factura]])</f>
        <v>1900</v>
      </c>
      <c r="O39" s="16">
        <f>+Despeses[[#This Row],[Data Factura]]</f>
        <v>0</v>
      </c>
      <c r="P39" s="38">
        <f>+Despeses[[#This Row],[Concepte_]]</f>
        <v>0</v>
      </c>
      <c r="Q39" s="38">
        <f>-Despeses[[#This Row],[Base Imposable]]</f>
        <v>0</v>
      </c>
      <c r="R39" s="17" t="e">
        <f>+VLOOKUP(Despeses[[#This Row],[Concepte]],Table_1[#All],2,0)</f>
        <v>#N/A</v>
      </c>
    </row>
    <row r="40" spans="2:18" ht="14.4" x14ac:dyDescent="0.3">
      <c r="B40" s="3"/>
      <c r="D40" s="2"/>
      <c r="G40" s="40"/>
      <c r="H40" s="15">
        <f>+Despeses[[#This Row],[Base Imposable]]*Despeses[[#This Row],[% IVA]]</f>
        <v>0</v>
      </c>
      <c r="I40" s="40"/>
      <c r="J40" s="15">
        <f>-Despeses[[#This Row],[Base Imposable]]*Despeses[[#This Row],[% Ret IRPF]]</f>
        <v>0</v>
      </c>
      <c r="K40" s="15">
        <f>+Despeses[[#This Row],[Base Imposable]]+Despeses[[#This Row],[Quota IVA]]+Despeses[[#This Row],[Quota IRPF]]</f>
        <v>0</v>
      </c>
      <c r="L40" s="8"/>
      <c r="M40" s="15">
        <f>+MONTH(Despeses[[#This Row],[Data Factura]])</f>
        <v>1</v>
      </c>
      <c r="N40" s="15">
        <f>+YEAR(Despeses[[#This Row],[Data Factura]])</f>
        <v>1900</v>
      </c>
      <c r="O40" s="16">
        <f>+Despeses[[#This Row],[Data Factura]]</f>
        <v>0</v>
      </c>
      <c r="P40" s="38">
        <f>+Despeses[[#This Row],[Concepte_]]</f>
        <v>0</v>
      </c>
      <c r="Q40" s="38">
        <f>-Despeses[[#This Row],[Base Imposable]]</f>
        <v>0</v>
      </c>
      <c r="R40" s="17" t="e">
        <f>+VLOOKUP(Despeses[[#This Row],[Concepte]],Table_1[#All],2,0)</f>
        <v>#N/A</v>
      </c>
    </row>
    <row r="41" spans="2:18" ht="14.4" x14ac:dyDescent="0.3">
      <c r="B41" s="3"/>
      <c r="D41" s="2"/>
      <c r="G41" s="40"/>
      <c r="H41" s="15">
        <f>+Despeses[[#This Row],[Base Imposable]]*Despeses[[#This Row],[% IVA]]</f>
        <v>0</v>
      </c>
      <c r="I41" s="40"/>
      <c r="J41" s="15">
        <f>-Despeses[[#This Row],[Base Imposable]]*Despeses[[#This Row],[% Ret IRPF]]</f>
        <v>0</v>
      </c>
      <c r="K41" s="15">
        <f>+Despeses[[#This Row],[Base Imposable]]+Despeses[[#This Row],[Quota IVA]]+Despeses[[#This Row],[Quota IRPF]]</f>
        <v>0</v>
      </c>
      <c r="L41" s="8"/>
      <c r="M41" s="15">
        <f>+MONTH(Despeses[[#This Row],[Data Factura]])</f>
        <v>1</v>
      </c>
      <c r="N41" s="15">
        <f>+YEAR(Despeses[[#This Row],[Data Factura]])</f>
        <v>1900</v>
      </c>
      <c r="O41" s="16">
        <f>+Despeses[[#This Row],[Data Factura]]</f>
        <v>0</v>
      </c>
      <c r="P41" s="38">
        <f>+Despeses[[#This Row],[Concepte_]]</f>
        <v>0</v>
      </c>
      <c r="Q41" s="38">
        <f>-Despeses[[#This Row],[Base Imposable]]</f>
        <v>0</v>
      </c>
      <c r="R41" s="17" t="e">
        <f>+VLOOKUP(Despeses[[#This Row],[Concepte]],Table_1[#All],2,0)</f>
        <v>#N/A</v>
      </c>
    </row>
    <row r="42" spans="2:18" ht="14.4" x14ac:dyDescent="0.3">
      <c r="B42" s="3"/>
      <c r="D42" s="2"/>
      <c r="G42" s="40"/>
      <c r="H42" s="15">
        <f>+Despeses[[#This Row],[Base Imposable]]*Despeses[[#This Row],[% IVA]]</f>
        <v>0</v>
      </c>
      <c r="I42" s="40"/>
      <c r="J42" s="15">
        <f>-Despeses[[#This Row],[Base Imposable]]*Despeses[[#This Row],[% Ret IRPF]]</f>
        <v>0</v>
      </c>
      <c r="K42" s="15">
        <f>+Despeses[[#This Row],[Base Imposable]]+Despeses[[#This Row],[Quota IVA]]+Despeses[[#This Row],[Quota IRPF]]</f>
        <v>0</v>
      </c>
      <c r="L42" s="8"/>
      <c r="M42" s="15">
        <f>+MONTH(Despeses[[#This Row],[Data Factura]])</f>
        <v>1</v>
      </c>
      <c r="N42" s="15">
        <f>+YEAR(Despeses[[#This Row],[Data Factura]])</f>
        <v>1900</v>
      </c>
      <c r="O42" s="16">
        <f>+Despeses[[#This Row],[Data Factura]]</f>
        <v>0</v>
      </c>
      <c r="P42" s="38">
        <f>+Despeses[[#This Row],[Concepte_]]</f>
        <v>0</v>
      </c>
      <c r="Q42" s="38">
        <f>-Despeses[[#This Row],[Base Imposable]]</f>
        <v>0</v>
      </c>
      <c r="R42" s="17" t="e">
        <f>+VLOOKUP(Despeses[[#This Row],[Concepte]],Table_1[#All],2,0)</f>
        <v>#N/A</v>
      </c>
    </row>
    <row r="43" spans="2:18" ht="14.4" x14ac:dyDescent="0.3">
      <c r="B43" s="3"/>
      <c r="D43" s="2"/>
      <c r="G43" s="40"/>
      <c r="H43" s="15">
        <f>+Despeses[[#This Row],[Base Imposable]]*Despeses[[#This Row],[% IVA]]</f>
        <v>0</v>
      </c>
      <c r="I43" s="40"/>
      <c r="J43" s="15">
        <f>-Despeses[[#This Row],[Base Imposable]]*Despeses[[#This Row],[% Ret IRPF]]</f>
        <v>0</v>
      </c>
      <c r="K43" s="15">
        <f>+Despeses[[#This Row],[Base Imposable]]+Despeses[[#This Row],[Quota IVA]]+Despeses[[#This Row],[Quota IRPF]]</f>
        <v>0</v>
      </c>
      <c r="L43" s="8"/>
      <c r="M43" s="15">
        <f>+MONTH(Despeses[[#This Row],[Data Factura]])</f>
        <v>1</v>
      </c>
      <c r="N43" s="15">
        <f>+YEAR(Despeses[[#This Row],[Data Factura]])</f>
        <v>1900</v>
      </c>
      <c r="O43" s="16">
        <f>+Despeses[[#This Row],[Data Factura]]</f>
        <v>0</v>
      </c>
      <c r="P43" s="38">
        <f>+Despeses[[#This Row],[Concepte_]]</f>
        <v>0</v>
      </c>
      <c r="Q43" s="38">
        <f>-Despeses[[#This Row],[Base Imposable]]</f>
        <v>0</v>
      </c>
      <c r="R43" s="17" t="e">
        <f>+VLOOKUP(Despeses[[#This Row],[Concepte]],Table_1[#All],2,0)</f>
        <v>#N/A</v>
      </c>
    </row>
    <row r="44" spans="2:18" ht="14.4" x14ac:dyDescent="0.3">
      <c r="B44" s="8"/>
      <c r="D44" s="2"/>
      <c r="G44" s="40"/>
      <c r="H44" s="15">
        <f>+Despeses[[#This Row],[Base Imposable]]*Despeses[[#This Row],[% IVA]]</f>
        <v>0</v>
      </c>
      <c r="I44" s="40"/>
      <c r="J44" s="15">
        <f>-Despeses[[#This Row],[Base Imposable]]*Despeses[[#This Row],[% Ret IRPF]]</f>
        <v>0</v>
      </c>
      <c r="K44" s="15">
        <f>+Despeses[[#This Row],[Base Imposable]]+Despeses[[#This Row],[Quota IVA]]+Despeses[[#This Row],[Quota IRPF]]</f>
        <v>0</v>
      </c>
      <c r="L44" s="8"/>
      <c r="M44" s="15">
        <f>+MONTH(Despeses[[#This Row],[Data Factura]])</f>
        <v>1</v>
      </c>
      <c r="N44" s="15">
        <f>+YEAR(Despeses[[#This Row],[Data Factura]])</f>
        <v>1900</v>
      </c>
      <c r="O44" s="16">
        <f>+Despeses[[#This Row],[Data Factura]]</f>
        <v>0</v>
      </c>
      <c r="P44" s="38">
        <f>+Despeses[[#This Row],[Concepte_]]</f>
        <v>0</v>
      </c>
      <c r="Q44" s="38">
        <f>-Despeses[[#This Row],[Base Imposable]]</f>
        <v>0</v>
      </c>
      <c r="R44" s="17" t="e">
        <f>+VLOOKUP(Despeses[[#This Row],[Concepte]],Table_1[#All],2,0)</f>
        <v>#N/A</v>
      </c>
    </row>
    <row r="45" spans="2:18" ht="14.4" x14ac:dyDescent="0.3">
      <c r="B45" s="3"/>
      <c r="D45" s="2"/>
      <c r="G45" s="40"/>
      <c r="H45" s="15">
        <f>+Despeses[[#This Row],[Base Imposable]]*Despeses[[#This Row],[% IVA]]</f>
        <v>0</v>
      </c>
      <c r="I45" s="40"/>
      <c r="J45" s="15">
        <f>-Despeses[[#This Row],[Base Imposable]]*Despeses[[#This Row],[% Ret IRPF]]</f>
        <v>0</v>
      </c>
      <c r="K45" s="15">
        <f>+Despeses[[#This Row],[Base Imposable]]+Despeses[[#This Row],[Quota IVA]]+Despeses[[#This Row],[Quota IRPF]]</f>
        <v>0</v>
      </c>
      <c r="L45" s="8"/>
      <c r="M45" s="15">
        <f>+MONTH(Despeses[[#This Row],[Data Factura]])</f>
        <v>1</v>
      </c>
      <c r="N45" s="15">
        <f>+YEAR(Despeses[[#This Row],[Data Factura]])</f>
        <v>1900</v>
      </c>
      <c r="O45" s="16">
        <f>+Despeses[[#This Row],[Data Factura]]</f>
        <v>0</v>
      </c>
      <c r="P45" s="38">
        <f>+Despeses[[#This Row],[Concepte_]]</f>
        <v>0</v>
      </c>
      <c r="Q45" s="38">
        <f>-Despeses[[#This Row],[Base Imposable]]</f>
        <v>0</v>
      </c>
      <c r="R45" s="17" t="e">
        <f>+VLOOKUP(Despeses[[#This Row],[Concepte]],Table_1[#All],2,0)</f>
        <v>#N/A</v>
      </c>
    </row>
    <row r="46" spans="2:18" ht="14.4" x14ac:dyDescent="0.3">
      <c r="B46" s="3"/>
      <c r="D46" s="2"/>
      <c r="G46" s="40"/>
      <c r="H46" s="15">
        <f>+Despeses[[#This Row],[Base Imposable]]*Despeses[[#This Row],[% IVA]]</f>
        <v>0</v>
      </c>
      <c r="I46" s="40"/>
      <c r="J46" s="15">
        <f>-Despeses[[#This Row],[Base Imposable]]*Despeses[[#This Row],[% Ret IRPF]]</f>
        <v>0</v>
      </c>
      <c r="K46" s="15">
        <f>+Despeses[[#This Row],[Base Imposable]]+Despeses[[#This Row],[Quota IVA]]+Despeses[[#This Row],[Quota IRPF]]</f>
        <v>0</v>
      </c>
      <c r="L46" s="8"/>
      <c r="M46" s="15">
        <f>+MONTH(Despeses[[#This Row],[Data Factura]])</f>
        <v>1</v>
      </c>
      <c r="N46" s="15">
        <f>+YEAR(Despeses[[#This Row],[Data Factura]])</f>
        <v>1900</v>
      </c>
      <c r="O46" s="16">
        <f>+Despeses[[#This Row],[Data Factura]]</f>
        <v>0</v>
      </c>
      <c r="P46" s="38">
        <f>+Despeses[[#This Row],[Concepte_]]</f>
        <v>0</v>
      </c>
      <c r="Q46" s="38">
        <f>-Despeses[[#This Row],[Base Imposable]]</f>
        <v>0</v>
      </c>
      <c r="R46" s="17" t="e">
        <f>+VLOOKUP(Despeses[[#This Row],[Concepte]],Table_1[#All],2,0)</f>
        <v>#N/A</v>
      </c>
    </row>
    <row r="47" spans="2:18" ht="14.4" x14ac:dyDescent="0.3">
      <c r="B47" s="3"/>
      <c r="D47" s="2"/>
      <c r="G47" s="40"/>
      <c r="H47" s="15">
        <f>+Despeses[[#This Row],[Base Imposable]]*Despeses[[#This Row],[% IVA]]</f>
        <v>0</v>
      </c>
      <c r="I47" s="40"/>
      <c r="J47" s="15">
        <f>-Despeses[[#This Row],[Base Imposable]]*Despeses[[#This Row],[% Ret IRPF]]</f>
        <v>0</v>
      </c>
      <c r="K47" s="15">
        <f>+Despeses[[#This Row],[Base Imposable]]+Despeses[[#This Row],[Quota IVA]]+Despeses[[#This Row],[Quota IRPF]]</f>
        <v>0</v>
      </c>
      <c r="L47" s="8"/>
      <c r="M47" s="15">
        <f>+MONTH(Despeses[[#This Row],[Data Factura]])</f>
        <v>1</v>
      </c>
      <c r="N47" s="15">
        <f>+YEAR(Despeses[[#This Row],[Data Factura]])</f>
        <v>1900</v>
      </c>
      <c r="O47" s="16">
        <f>+Despeses[[#This Row],[Data Factura]]</f>
        <v>0</v>
      </c>
      <c r="P47" s="38">
        <f>+Despeses[[#This Row],[Concepte_]]</f>
        <v>0</v>
      </c>
      <c r="Q47" s="38">
        <f>-Despeses[[#This Row],[Base Imposable]]</f>
        <v>0</v>
      </c>
      <c r="R47" s="17" t="e">
        <f>+VLOOKUP(Despeses[[#This Row],[Concepte]],Table_1[#All],2,0)</f>
        <v>#N/A</v>
      </c>
    </row>
    <row r="48" spans="2:18" ht="14.4" x14ac:dyDescent="0.3">
      <c r="B48" s="3"/>
      <c r="D48" s="2"/>
      <c r="G48" s="40"/>
      <c r="H48" s="15">
        <f>+Despeses[[#This Row],[Base Imposable]]*Despeses[[#This Row],[% IVA]]</f>
        <v>0</v>
      </c>
      <c r="I48" s="40"/>
      <c r="J48" s="15">
        <f>-Despeses[[#This Row],[Base Imposable]]*Despeses[[#This Row],[% Ret IRPF]]</f>
        <v>0</v>
      </c>
      <c r="K48" s="15">
        <f>+Despeses[[#This Row],[Base Imposable]]+Despeses[[#This Row],[Quota IVA]]+Despeses[[#This Row],[Quota IRPF]]</f>
        <v>0</v>
      </c>
      <c r="L48" s="8"/>
      <c r="M48" s="15">
        <f>+MONTH(Despeses[[#This Row],[Data Factura]])</f>
        <v>1</v>
      </c>
      <c r="N48" s="15">
        <f>+YEAR(Despeses[[#This Row],[Data Factura]])</f>
        <v>1900</v>
      </c>
      <c r="O48" s="16">
        <f>+Despeses[[#This Row],[Data Factura]]</f>
        <v>0</v>
      </c>
      <c r="P48" s="38">
        <f>+Despeses[[#This Row],[Concepte_]]</f>
        <v>0</v>
      </c>
      <c r="Q48" s="38">
        <f>-Despeses[[#This Row],[Base Imposable]]</f>
        <v>0</v>
      </c>
      <c r="R48" s="17" t="e">
        <f>+VLOOKUP(Despeses[[#This Row],[Concepte]],Table_1[#All],2,0)</f>
        <v>#N/A</v>
      </c>
    </row>
    <row r="49" spans="2:18" ht="14.4" x14ac:dyDescent="0.3">
      <c r="B49" s="3"/>
      <c r="D49" s="2"/>
      <c r="G49" s="40"/>
      <c r="H49" s="15">
        <f>+Despeses[[#This Row],[Base Imposable]]*Despeses[[#This Row],[% IVA]]</f>
        <v>0</v>
      </c>
      <c r="I49" s="40"/>
      <c r="J49" s="15">
        <f>-Despeses[[#This Row],[Base Imposable]]*Despeses[[#This Row],[% Ret IRPF]]</f>
        <v>0</v>
      </c>
      <c r="K49" s="15">
        <f>+Despeses[[#This Row],[Base Imposable]]+Despeses[[#This Row],[Quota IVA]]+Despeses[[#This Row],[Quota IRPF]]</f>
        <v>0</v>
      </c>
      <c r="L49" s="8"/>
      <c r="M49" s="15">
        <f>+MONTH(Despeses[[#This Row],[Data Factura]])</f>
        <v>1</v>
      </c>
      <c r="N49" s="15">
        <f>+YEAR(Despeses[[#This Row],[Data Factura]])</f>
        <v>1900</v>
      </c>
      <c r="O49" s="16">
        <f>+Despeses[[#This Row],[Data Factura]]</f>
        <v>0</v>
      </c>
      <c r="P49" s="38">
        <f>+Despeses[[#This Row],[Concepte_]]</f>
        <v>0</v>
      </c>
      <c r="Q49" s="38">
        <f>-Despeses[[#This Row],[Base Imposable]]</f>
        <v>0</v>
      </c>
      <c r="R49" s="17" t="e">
        <f>+VLOOKUP(Despeses[[#This Row],[Concepte]],Table_1[#All],2,0)</f>
        <v>#N/A</v>
      </c>
    </row>
    <row r="50" spans="2:18" ht="14.4" x14ac:dyDescent="0.3">
      <c r="B50" s="3"/>
      <c r="D50" s="2"/>
      <c r="G50" s="40"/>
      <c r="H50" s="15">
        <f>+Despeses[[#This Row],[Base Imposable]]*Despeses[[#This Row],[% IVA]]</f>
        <v>0</v>
      </c>
      <c r="I50" s="40"/>
      <c r="J50" s="15">
        <f>-Despeses[[#This Row],[Base Imposable]]*Despeses[[#This Row],[% Ret IRPF]]</f>
        <v>0</v>
      </c>
      <c r="K50" s="15">
        <f>+Despeses[[#This Row],[Base Imposable]]+Despeses[[#This Row],[Quota IVA]]+Despeses[[#This Row],[Quota IRPF]]</f>
        <v>0</v>
      </c>
      <c r="L50" s="8"/>
      <c r="M50" s="15">
        <f>+MONTH(Despeses[[#This Row],[Data Factura]])</f>
        <v>1</v>
      </c>
      <c r="N50" s="15">
        <f>+YEAR(Despeses[[#This Row],[Data Factura]])</f>
        <v>1900</v>
      </c>
      <c r="O50" s="16">
        <f>+Despeses[[#This Row],[Data Factura]]</f>
        <v>0</v>
      </c>
      <c r="P50" s="38">
        <f>+Despeses[[#This Row],[Concepte_]]</f>
        <v>0</v>
      </c>
      <c r="Q50" s="38">
        <f>-Despeses[[#This Row],[Base Imposable]]</f>
        <v>0</v>
      </c>
      <c r="R50" s="17" t="e">
        <f>+VLOOKUP(Despeses[[#This Row],[Concepte]],Table_1[#All],2,0)</f>
        <v>#N/A</v>
      </c>
    </row>
    <row r="51" spans="2:18" ht="14.4" x14ac:dyDescent="0.3">
      <c r="B51" s="3"/>
      <c r="D51" s="2"/>
      <c r="G51" s="40"/>
      <c r="H51" s="15">
        <f>+Despeses[[#This Row],[Base Imposable]]*Despeses[[#This Row],[% IVA]]</f>
        <v>0</v>
      </c>
      <c r="I51" s="40"/>
      <c r="J51" s="15">
        <f>-Despeses[[#This Row],[Base Imposable]]*Despeses[[#This Row],[% Ret IRPF]]</f>
        <v>0</v>
      </c>
      <c r="K51" s="15">
        <f>+Despeses[[#This Row],[Base Imposable]]+Despeses[[#This Row],[Quota IVA]]+Despeses[[#This Row],[Quota IRPF]]</f>
        <v>0</v>
      </c>
      <c r="L51" s="8"/>
      <c r="M51" s="15">
        <f>+MONTH(Despeses[[#This Row],[Data Factura]])</f>
        <v>1</v>
      </c>
      <c r="N51" s="15">
        <f>+YEAR(Despeses[[#This Row],[Data Factura]])</f>
        <v>1900</v>
      </c>
      <c r="O51" s="16">
        <f>+Despeses[[#This Row],[Data Factura]]</f>
        <v>0</v>
      </c>
      <c r="P51" s="38">
        <f>+Despeses[[#This Row],[Concepte_]]</f>
        <v>0</v>
      </c>
      <c r="Q51" s="38">
        <f>-Despeses[[#This Row],[Base Imposable]]</f>
        <v>0</v>
      </c>
      <c r="R51" s="17" t="e">
        <f>+VLOOKUP(Despeses[[#This Row],[Concepte]],Table_1[#All],2,0)</f>
        <v>#N/A</v>
      </c>
    </row>
    <row r="52" spans="2:18" ht="14.4" x14ac:dyDescent="0.3">
      <c r="B52" s="3"/>
      <c r="D52" s="2"/>
      <c r="G52" s="40"/>
      <c r="H52" s="15">
        <f>+Despeses[[#This Row],[Base Imposable]]*Despeses[[#This Row],[% IVA]]</f>
        <v>0</v>
      </c>
      <c r="I52" s="40"/>
      <c r="J52" s="15">
        <f>-Despeses[[#This Row],[Base Imposable]]*Despeses[[#This Row],[% Ret IRPF]]</f>
        <v>0</v>
      </c>
      <c r="K52" s="15">
        <f>+Despeses[[#This Row],[Base Imposable]]+Despeses[[#This Row],[Quota IVA]]+Despeses[[#This Row],[Quota IRPF]]</f>
        <v>0</v>
      </c>
      <c r="L52" s="8"/>
      <c r="M52" s="15">
        <f>+MONTH(Despeses[[#This Row],[Data Factura]])</f>
        <v>1</v>
      </c>
      <c r="N52" s="15">
        <f>+YEAR(Despeses[[#This Row],[Data Factura]])</f>
        <v>1900</v>
      </c>
      <c r="O52" s="16">
        <f>+Despeses[[#This Row],[Data Factura]]</f>
        <v>0</v>
      </c>
      <c r="P52" s="38">
        <f>+Despeses[[#This Row],[Concepte_]]</f>
        <v>0</v>
      </c>
      <c r="Q52" s="38">
        <f>-Despeses[[#This Row],[Base Imposable]]</f>
        <v>0</v>
      </c>
      <c r="R52" s="17" t="e">
        <f>+VLOOKUP(Despeses[[#This Row],[Concepte]],Table_1[#All],2,0)</f>
        <v>#N/A</v>
      </c>
    </row>
    <row r="53" spans="2:18" ht="14.4" x14ac:dyDescent="0.3">
      <c r="B53" s="3"/>
      <c r="D53" s="2"/>
      <c r="G53" s="40"/>
      <c r="H53" s="15">
        <f>+Despeses[[#This Row],[Base Imposable]]*Despeses[[#This Row],[% IVA]]</f>
        <v>0</v>
      </c>
      <c r="I53" s="40"/>
      <c r="J53" s="15">
        <f>-Despeses[[#This Row],[Base Imposable]]*Despeses[[#This Row],[% Ret IRPF]]</f>
        <v>0</v>
      </c>
      <c r="K53" s="15">
        <f>+Despeses[[#This Row],[Base Imposable]]+Despeses[[#This Row],[Quota IVA]]+Despeses[[#This Row],[Quota IRPF]]</f>
        <v>0</v>
      </c>
      <c r="L53" s="8"/>
      <c r="M53" s="15">
        <f>+MONTH(Despeses[[#This Row],[Data Factura]])</f>
        <v>1</v>
      </c>
      <c r="N53" s="15">
        <f>+YEAR(Despeses[[#This Row],[Data Factura]])</f>
        <v>1900</v>
      </c>
      <c r="O53" s="16">
        <f>+Despeses[[#This Row],[Data Factura]]</f>
        <v>0</v>
      </c>
      <c r="P53" s="38">
        <f>+Despeses[[#This Row],[Concepte_]]</f>
        <v>0</v>
      </c>
      <c r="Q53" s="38">
        <f>-Despeses[[#This Row],[Base Imposable]]</f>
        <v>0</v>
      </c>
      <c r="R53" s="17" t="e">
        <f>+VLOOKUP(Despeses[[#This Row],[Concepte]],Table_1[#All],2,0)</f>
        <v>#N/A</v>
      </c>
    </row>
    <row r="54" spans="2:18" ht="14.4" x14ac:dyDescent="0.3">
      <c r="B54" s="3"/>
      <c r="D54" s="2"/>
      <c r="G54" s="40"/>
      <c r="H54" s="15">
        <f>+Despeses[[#This Row],[Base Imposable]]*Despeses[[#This Row],[% IVA]]</f>
        <v>0</v>
      </c>
      <c r="I54" s="40"/>
      <c r="J54" s="15">
        <f>-Despeses[[#This Row],[Base Imposable]]*Despeses[[#This Row],[% Ret IRPF]]</f>
        <v>0</v>
      </c>
      <c r="K54" s="15">
        <f>+Despeses[[#This Row],[Base Imposable]]+Despeses[[#This Row],[Quota IVA]]+Despeses[[#This Row],[Quota IRPF]]</f>
        <v>0</v>
      </c>
      <c r="L54" s="8"/>
      <c r="M54" s="15">
        <f>+MONTH(Despeses[[#This Row],[Data Factura]])</f>
        <v>1</v>
      </c>
      <c r="N54" s="15">
        <f>+YEAR(Despeses[[#This Row],[Data Factura]])</f>
        <v>1900</v>
      </c>
      <c r="O54" s="16">
        <f>+Despeses[[#This Row],[Data Factura]]</f>
        <v>0</v>
      </c>
      <c r="P54" s="38">
        <f>+Despeses[[#This Row],[Concepte_]]</f>
        <v>0</v>
      </c>
      <c r="Q54" s="38">
        <f>-Despeses[[#This Row],[Base Imposable]]</f>
        <v>0</v>
      </c>
      <c r="R54" s="17" t="e">
        <f>+VLOOKUP(Despeses[[#This Row],[Concepte]],Table_1[#All],2,0)</f>
        <v>#N/A</v>
      </c>
    </row>
    <row r="55" spans="2:18" ht="14.4" x14ac:dyDescent="0.3">
      <c r="B55" s="3"/>
      <c r="D55" s="2"/>
      <c r="G55" s="40"/>
      <c r="H55" s="15">
        <f>+Despeses[[#This Row],[Base Imposable]]*Despeses[[#This Row],[% IVA]]</f>
        <v>0</v>
      </c>
      <c r="I55" s="40"/>
      <c r="J55" s="15">
        <f>-Despeses[[#This Row],[Base Imposable]]*Despeses[[#This Row],[% Ret IRPF]]</f>
        <v>0</v>
      </c>
      <c r="K55" s="15">
        <f>+Despeses[[#This Row],[Base Imposable]]+Despeses[[#This Row],[Quota IVA]]+Despeses[[#This Row],[Quota IRPF]]</f>
        <v>0</v>
      </c>
      <c r="L55" s="8"/>
      <c r="M55" s="15">
        <f>+MONTH(Despeses[[#This Row],[Data Factura]])</f>
        <v>1</v>
      </c>
      <c r="N55" s="15">
        <f>+YEAR(Despeses[[#This Row],[Data Factura]])</f>
        <v>1900</v>
      </c>
      <c r="O55" s="16">
        <f>+Despeses[[#This Row],[Data Factura]]</f>
        <v>0</v>
      </c>
      <c r="P55" s="38">
        <f>+Despeses[[#This Row],[Concepte_]]</f>
        <v>0</v>
      </c>
      <c r="Q55" s="38">
        <f>-Despeses[[#This Row],[Base Imposable]]</f>
        <v>0</v>
      </c>
      <c r="R55" s="17" t="e">
        <f>+VLOOKUP(Despeses[[#This Row],[Concepte]],Table_1[#All],2,0)</f>
        <v>#N/A</v>
      </c>
    </row>
    <row r="56" spans="2:18" ht="14.4" x14ac:dyDescent="0.3">
      <c r="B56" s="3"/>
      <c r="D56" s="2"/>
      <c r="G56" s="40"/>
      <c r="H56" s="15">
        <f>+Despeses[[#This Row],[Base Imposable]]*Despeses[[#This Row],[% IVA]]</f>
        <v>0</v>
      </c>
      <c r="I56" s="40"/>
      <c r="J56" s="15">
        <f>-Despeses[[#This Row],[Base Imposable]]*Despeses[[#This Row],[% Ret IRPF]]</f>
        <v>0</v>
      </c>
      <c r="K56" s="15">
        <f>+Despeses[[#This Row],[Base Imposable]]+Despeses[[#This Row],[Quota IVA]]+Despeses[[#This Row],[Quota IRPF]]</f>
        <v>0</v>
      </c>
      <c r="L56" s="8"/>
      <c r="M56" s="15">
        <f>+MONTH(Despeses[[#This Row],[Data Factura]])</f>
        <v>1</v>
      </c>
      <c r="N56" s="15">
        <f>+YEAR(Despeses[[#This Row],[Data Factura]])</f>
        <v>1900</v>
      </c>
      <c r="O56" s="16">
        <f>+Despeses[[#This Row],[Data Factura]]</f>
        <v>0</v>
      </c>
      <c r="P56" s="38">
        <f>+Despeses[[#This Row],[Concepte_]]</f>
        <v>0</v>
      </c>
      <c r="Q56" s="38">
        <f>-Despeses[[#This Row],[Base Imposable]]</f>
        <v>0</v>
      </c>
      <c r="R56" s="17" t="e">
        <f>+VLOOKUP(Despeses[[#This Row],[Concepte]],Table_1[#All],2,0)</f>
        <v>#N/A</v>
      </c>
    </row>
    <row r="57" spans="2:18" ht="14.4" x14ac:dyDescent="0.3">
      <c r="B57" s="3"/>
      <c r="D57" s="2"/>
      <c r="G57" s="40"/>
      <c r="H57" s="15">
        <f>+Despeses[[#This Row],[Base Imposable]]*Despeses[[#This Row],[% IVA]]</f>
        <v>0</v>
      </c>
      <c r="I57" s="40"/>
      <c r="J57" s="15">
        <f>-Despeses[[#This Row],[Base Imposable]]*Despeses[[#This Row],[% Ret IRPF]]</f>
        <v>0</v>
      </c>
      <c r="K57" s="15">
        <f>+Despeses[[#This Row],[Base Imposable]]+Despeses[[#This Row],[Quota IVA]]+Despeses[[#This Row],[Quota IRPF]]</f>
        <v>0</v>
      </c>
      <c r="L57" s="8"/>
      <c r="M57" s="15">
        <f>+MONTH(Despeses[[#This Row],[Data Factura]])</f>
        <v>1</v>
      </c>
      <c r="N57" s="15">
        <f>+YEAR(Despeses[[#This Row],[Data Factura]])</f>
        <v>1900</v>
      </c>
      <c r="O57" s="16">
        <f>+Despeses[[#This Row],[Data Factura]]</f>
        <v>0</v>
      </c>
      <c r="P57" s="38">
        <f>+Despeses[[#This Row],[Concepte_]]</f>
        <v>0</v>
      </c>
      <c r="Q57" s="38">
        <f>-Despeses[[#This Row],[Base Imposable]]</f>
        <v>0</v>
      </c>
      <c r="R57" s="17" t="e">
        <f>+VLOOKUP(Despeses[[#This Row],[Concepte]],Table_1[#All],2,0)</f>
        <v>#N/A</v>
      </c>
    </row>
    <row r="58" spans="2:18" ht="14.4" x14ac:dyDescent="0.3">
      <c r="B58" s="3"/>
      <c r="D58" s="2"/>
      <c r="G58" s="40"/>
      <c r="H58" s="15">
        <f>+Despeses[[#This Row],[Base Imposable]]*Despeses[[#This Row],[% IVA]]</f>
        <v>0</v>
      </c>
      <c r="I58" s="40"/>
      <c r="J58" s="15">
        <f>-Despeses[[#This Row],[Base Imposable]]*Despeses[[#This Row],[% Ret IRPF]]</f>
        <v>0</v>
      </c>
      <c r="K58" s="15">
        <f>+Despeses[[#This Row],[Base Imposable]]+Despeses[[#This Row],[Quota IVA]]+Despeses[[#This Row],[Quota IRPF]]</f>
        <v>0</v>
      </c>
      <c r="L58" s="8"/>
      <c r="M58" s="15">
        <f>+MONTH(Despeses[[#This Row],[Data Factura]])</f>
        <v>1</v>
      </c>
      <c r="N58" s="15">
        <f>+YEAR(Despeses[[#This Row],[Data Factura]])</f>
        <v>1900</v>
      </c>
      <c r="O58" s="16">
        <f>+Despeses[[#This Row],[Data Factura]]</f>
        <v>0</v>
      </c>
      <c r="P58" s="38">
        <f>+Despeses[[#This Row],[Concepte_]]</f>
        <v>0</v>
      </c>
      <c r="Q58" s="38">
        <f>-Despeses[[#This Row],[Base Imposable]]</f>
        <v>0</v>
      </c>
      <c r="R58" s="17" t="e">
        <f>+VLOOKUP(Despeses[[#This Row],[Concepte]],Table_1[#All],2,0)</f>
        <v>#N/A</v>
      </c>
    </row>
    <row r="59" spans="2:18" ht="14.4" x14ac:dyDescent="0.3">
      <c r="B59" s="3"/>
      <c r="D59" s="2"/>
      <c r="G59" s="40"/>
      <c r="H59" s="15">
        <f>+Despeses[[#This Row],[Base Imposable]]*Despeses[[#This Row],[% IVA]]</f>
        <v>0</v>
      </c>
      <c r="I59" s="40"/>
      <c r="J59" s="15">
        <f>-Despeses[[#This Row],[Base Imposable]]*Despeses[[#This Row],[% Ret IRPF]]</f>
        <v>0</v>
      </c>
      <c r="K59" s="15">
        <f>+Despeses[[#This Row],[Base Imposable]]+Despeses[[#This Row],[Quota IVA]]+Despeses[[#This Row],[Quota IRPF]]</f>
        <v>0</v>
      </c>
      <c r="L59" s="8"/>
      <c r="M59" s="15">
        <f>+MONTH(Despeses[[#This Row],[Data Factura]])</f>
        <v>1</v>
      </c>
      <c r="N59" s="15">
        <f>+YEAR(Despeses[[#This Row],[Data Factura]])</f>
        <v>1900</v>
      </c>
      <c r="O59" s="16">
        <f>+Despeses[[#This Row],[Data Factura]]</f>
        <v>0</v>
      </c>
      <c r="P59" s="38">
        <f>+Despeses[[#This Row],[Concepte_]]</f>
        <v>0</v>
      </c>
      <c r="Q59" s="38">
        <f>-Despeses[[#This Row],[Base Imposable]]</f>
        <v>0</v>
      </c>
      <c r="R59" s="17" t="e">
        <f>+VLOOKUP(Despeses[[#This Row],[Concepte]],Table_1[#All],2,0)</f>
        <v>#N/A</v>
      </c>
    </row>
    <row r="60" spans="2:18" ht="14.4" x14ac:dyDescent="0.3">
      <c r="B60" s="3"/>
      <c r="D60" s="2"/>
      <c r="G60" s="40"/>
      <c r="H60" s="15">
        <f>+Despeses[[#This Row],[Base Imposable]]*Despeses[[#This Row],[% IVA]]</f>
        <v>0</v>
      </c>
      <c r="I60" s="40"/>
      <c r="J60" s="15">
        <f>-Despeses[[#This Row],[Base Imposable]]*Despeses[[#This Row],[% Ret IRPF]]</f>
        <v>0</v>
      </c>
      <c r="K60" s="15">
        <f>+Despeses[[#This Row],[Base Imposable]]+Despeses[[#This Row],[Quota IVA]]+Despeses[[#This Row],[Quota IRPF]]</f>
        <v>0</v>
      </c>
      <c r="L60" s="8"/>
      <c r="M60" s="15">
        <f>+MONTH(Despeses[[#This Row],[Data Factura]])</f>
        <v>1</v>
      </c>
      <c r="N60" s="15">
        <f>+YEAR(Despeses[[#This Row],[Data Factura]])</f>
        <v>1900</v>
      </c>
      <c r="O60" s="16">
        <f>+Despeses[[#This Row],[Data Factura]]</f>
        <v>0</v>
      </c>
      <c r="P60" s="38">
        <f>+Despeses[[#This Row],[Concepte_]]</f>
        <v>0</v>
      </c>
      <c r="Q60" s="38">
        <f>-Despeses[[#This Row],[Base Imposable]]</f>
        <v>0</v>
      </c>
      <c r="R60" s="17" t="e">
        <f>+VLOOKUP(Despeses[[#This Row],[Concepte]],Table_1[#All],2,0)</f>
        <v>#N/A</v>
      </c>
    </row>
    <row r="61" spans="2:18" ht="14.4" x14ac:dyDescent="0.3">
      <c r="B61" s="3"/>
      <c r="D61" s="2"/>
      <c r="G61" s="40"/>
      <c r="H61" s="15">
        <f>+Despeses[[#This Row],[Base Imposable]]*Despeses[[#This Row],[% IVA]]</f>
        <v>0</v>
      </c>
      <c r="I61" s="40"/>
      <c r="J61" s="15">
        <f>-Despeses[[#This Row],[Base Imposable]]*Despeses[[#This Row],[% Ret IRPF]]</f>
        <v>0</v>
      </c>
      <c r="K61" s="15">
        <f>+Despeses[[#This Row],[Base Imposable]]+Despeses[[#This Row],[Quota IVA]]+Despeses[[#This Row],[Quota IRPF]]</f>
        <v>0</v>
      </c>
      <c r="L61" s="8"/>
      <c r="M61" s="15">
        <f>+MONTH(Despeses[[#This Row],[Data Factura]])</f>
        <v>1</v>
      </c>
      <c r="N61" s="15">
        <f>+YEAR(Despeses[[#This Row],[Data Factura]])</f>
        <v>1900</v>
      </c>
      <c r="O61" s="16">
        <f>+Despeses[[#This Row],[Data Factura]]</f>
        <v>0</v>
      </c>
      <c r="P61" s="38">
        <f>+Despeses[[#This Row],[Concepte_]]</f>
        <v>0</v>
      </c>
      <c r="Q61" s="38">
        <f>-Despeses[[#This Row],[Base Imposable]]</f>
        <v>0</v>
      </c>
      <c r="R61" s="17" t="e">
        <f>+VLOOKUP(Despeses[[#This Row],[Concepte]],Table_1[#All],2,0)</f>
        <v>#N/A</v>
      </c>
    </row>
    <row r="62" spans="2:18" ht="14.4" x14ac:dyDescent="0.3">
      <c r="B62" s="3"/>
      <c r="D62" s="2"/>
      <c r="G62" s="40"/>
      <c r="H62" s="15">
        <f>+Despeses[[#This Row],[Base Imposable]]*Despeses[[#This Row],[% IVA]]</f>
        <v>0</v>
      </c>
      <c r="I62" s="40"/>
      <c r="J62" s="15">
        <f>-Despeses[[#This Row],[Base Imposable]]*Despeses[[#This Row],[% Ret IRPF]]</f>
        <v>0</v>
      </c>
      <c r="K62" s="15">
        <f>+Despeses[[#This Row],[Base Imposable]]+Despeses[[#This Row],[Quota IVA]]+Despeses[[#This Row],[Quota IRPF]]</f>
        <v>0</v>
      </c>
      <c r="L62" s="8"/>
      <c r="M62" s="15">
        <f>+MONTH(Despeses[[#This Row],[Data Factura]])</f>
        <v>1</v>
      </c>
      <c r="N62" s="15">
        <f>+YEAR(Despeses[[#This Row],[Data Factura]])</f>
        <v>1900</v>
      </c>
      <c r="O62" s="16">
        <f>+Despeses[[#This Row],[Data Factura]]</f>
        <v>0</v>
      </c>
      <c r="P62" s="38">
        <f>+Despeses[[#This Row],[Concepte_]]</f>
        <v>0</v>
      </c>
      <c r="Q62" s="38">
        <f>-Despeses[[#This Row],[Base Imposable]]</f>
        <v>0</v>
      </c>
      <c r="R62" s="17" t="e">
        <f>+VLOOKUP(Despeses[[#This Row],[Concepte]],Table_1[#All],2,0)</f>
        <v>#N/A</v>
      </c>
    </row>
    <row r="63" spans="2:18" ht="14.4" x14ac:dyDescent="0.3">
      <c r="B63" s="3"/>
      <c r="D63" s="2"/>
      <c r="G63" s="40"/>
      <c r="H63" s="15">
        <f>+Despeses[[#This Row],[Base Imposable]]*Despeses[[#This Row],[% IVA]]</f>
        <v>0</v>
      </c>
      <c r="I63" s="40"/>
      <c r="J63" s="15">
        <f>-Despeses[[#This Row],[Base Imposable]]*Despeses[[#This Row],[% Ret IRPF]]</f>
        <v>0</v>
      </c>
      <c r="K63" s="15">
        <f>+Despeses[[#This Row],[Base Imposable]]+Despeses[[#This Row],[Quota IVA]]+Despeses[[#This Row],[Quota IRPF]]</f>
        <v>0</v>
      </c>
      <c r="L63" s="8"/>
      <c r="M63" s="15">
        <f>+MONTH(Despeses[[#This Row],[Data Factura]])</f>
        <v>1</v>
      </c>
      <c r="N63" s="15">
        <f>+YEAR(Despeses[[#This Row],[Data Factura]])</f>
        <v>1900</v>
      </c>
      <c r="O63" s="16">
        <f>+Despeses[[#This Row],[Data Factura]]</f>
        <v>0</v>
      </c>
      <c r="P63" s="38">
        <f>+Despeses[[#This Row],[Concepte_]]</f>
        <v>0</v>
      </c>
      <c r="Q63" s="38">
        <f>-Despeses[[#This Row],[Base Imposable]]</f>
        <v>0</v>
      </c>
      <c r="R63" s="17" t="e">
        <f>+VLOOKUP(Despeses[[#This Row],[Concepte]],Table_1[#All],2,0)</f>
        <v>#N/A</v>
      </c>
    </row>
    <row r="64" spans="2:18" ht="14.4" x14ac:dyDescent="0.3">
      <c r="B64" s="3"/>
      <c r="D64" s="2"/>
      <c r="G64" s="40"/>
      <c r="H64" s="15">
        <f>+Despeses[[#This Row],[Base Imposable]]*Despeses[[#This Row],[% IVA]]</f>
        <v>0</v>
      </c>
      <c r="I64" s="40"/>
      <c r="J64" s="15">
        <f>-Despeses[[#This Row],[Base Imposable]]*Despeses[[#This Row],[% Ret IRPF]]</f>
        <v>0</v>
      </c>
      <c r="K64" s="15">
        <f>+Despeses[[#This Row],[Base Imposable]]+Despeses[[#This Row],[Quota IVA]]+Despeses[[#This Row],[Quota IRPF]]</f>
        <v>0</v>
      </c>
      <c r="L64" s="8"/>
      <c r="M64" s="15">
        <f>+MONTH(Despeses[[#This Row],[Data Factura]])</f>
        <v>1</v>
      </c>
      <c r="N64" s="15">
        <f>+YEAR(Despeses[[#This Row],[Data Factura]])</f>
        <v>1900</v>
      </c>
      <c r="O64" s="16">
        <f>+Despeses[[#This Row],[Data Factura]]</f>
        <v>0</v>
      </c>
      <c r="P64" s="38">
        <f>+Despeses[[#This Row],[Concepte_]]</f>
        <v>0</v>
      </c>
      <c r="Q64" s="38">
        <f>-Despeses[[#This Row],[Base Imposable]]</f>
        <v>0</v>
      </c>
      <c r="R64" s="17" t="e">
        <f>+VLOOKUP(Despeses[[#This Row],[Concepte]],Table_1[#All],2,0)</f>
        <v>#N/A</v>
      </c>
    </row>
    <row r="65" spans="2:18" ht="14.4" x14ac:dyDescent="0.3">
      <c r="B65" s="3"/>
      <c r="D65" s="2"/>
      <c r="G65" s="40"/>
      <c r="H65" s="15">
        <f>+Despeses[[#This Row],[Base Imposable]]*Despeses[[#This Row],[% IVA]]</f>
        <v>0</v>
      </c>
      <c r="I65" s="40"/>
      <c r="J65" s="15">
        <f>-Despeses[[#This Row],[Base Imposable]]*Despeses[[#This Row],[% Ret IRPF]]</f>
        <v>0</v>
      </c>
      <c r="K65" s="15">
        <f>+Despeses[[#This Row],[Base Imposable]]+Despeses[[#This Row],[Quota IVA]]+Despeses[[#This Row],[Quota IRPF]]</f>
        <v>0</v>
      </c>
      <c r="L65" s="8"/>
      <c r="M65" s="15">
        <f>+MONTH(Despeses[[#This Row],[Data Factura]])</f>
        <v>1</v>
      </c>
      <c r="N65" s="15">
        <f>+YEAR(Despeses[[#This Row],[Data Factura]])</f>
        <v>1900</v>
      </c>
      <c r="O65" s="16">
        <f>+Despeses[[#This Row],[Data Factura]]</f>
        <v>0</v>
      </c>
      <c r="P65" s="38">
        <f>+Despeses[[#This Row],[Concepte_]]</f>
        <v>0</v>
      </c>
      <c r="Q65" s="38">
        <f>-Despeses[[#This Row],[Base Imposable]]</f>
        <v>0</v>
      </c>
      <c r="R65" s="17" t="e">
        <f>+VLOOKUP(Despeses[[#This Row],[Concepte]],Table_1[#All],2,0)</f>
        <v>#N/A</v>
      </c>
    </row>
    <row r="66" spans="2:18" ht="14.4" x14ac:dyDescent="0.3">
      <c r="B66" s="3"/>
      <c r="D66" s="2"/>
      <c r="G66" s="40"/>
      <c r="H66" s="15">
        <f>+Despeses[[#This Row],[Base Imposable]]*Despeses[[#This Row],[% IVA]]</f>
        <v>0</v>
      </c>
      <c r="I66" s="40"/>
      <c r="J66" s="15">
        <f>-Despeses[[#This Row],[Base Imposable]]*Despeses[[#This Row],[% Ret IRPF]]</f>
        <v>0</v>
      </c>
      <c r="K66" s="15">
        <f>+Despeses[[#This Row],[Base Imposable]]+Despeses[[#This Row],[Quota IVA]]+Despeses[[#This Row],[Quota IRPF]]</f>
        <v>0</v>
      </c>
      <c r="L66" s="8"/>
      <c r="M66" s="15">
        <f>+MONTH(Despeses[[#This Row],[Data Factura]])</f>
        <v>1</v>
      </c>
      <c r="N66" s="15">
        <f>+YEAR(Despeses[[#This Row],[Data Factura]])</f>
        <v>1900</v>
      </c>
      <c r="O66" s="16">
        <f>+Despeses[[#This Row],[Data Factura]]</f>
        <v>0</v>
      </c>
      <c r="P66" s="38">
        <f>+Despeses[[#This Row],[Concepte_]]</f>
        <v>0</v>
      </c>
      <c r="Q66" s="38">
        <f>-Despeses[[#This Row],[Base Imposable]]</f>
        <v>0</v>
      </c>
      <c r="R66" s="17" t="e">
        <f>+VLOOKUP(Despeses[[#This Row],[Concepte]],Table_1[#All],2,0)</f>
        <v>#N/A</v>
      </c>
    </row>
    <row r="67" spans="2:18" ht="14.4" x14ac:dyDescent="0.3">
      <c r="B67" s="3"/>
      <c r="D67" s="2"/>
      <c r="G67" s="40"/>
      <c r="H67" s="15">
        <f>+Despeses[[#This Row],[Base Imposable]]*Despeses[[#This Row],[% IVA]]</f>
        <v>0</v>
      </c>
      <c r="I67" s="40"/>
      <c r="J67" s="15">
        <f>-Despeses[[#This Row],[Base Imposable]]*Despeses[[#This Row],[% Ret IRPF]]</f>
        <v>0</v>
      </c>
      <c r="K67" s="15">
        <f>+Despeses[[#This Row],[Base Imposable]]+Despeses[[#This Row],[Quota IVA]]+Despeses[[#This Row],[Quota IRPF]]</f>
        <v>0</v>
      </c>
      <c r="L67" s="8"/>
      <c r="M67" s="15">
        <f>+MONTH(Despeses[[#This Row],[Data Factura]])</f>
        <v>1</v>
      </c>
      <c r="N67" s="15">
        <f>+YEAR(Despeses[[#This Row],[Data Factura]])</f>
        <v>1900</v>
      </c>
      <c r="O67" s="16">
        <f>+Despeses[[#This Row],[Data Factura]]</f>
        <v>0</v>
      </c>
      <c r="P67" s="38">
        <f>+Despeses[[#This Row],[Concepte_]]</f>
        <v>0</v>
      </c>
      <c r="Q67" s="38">
        <f>-Despeses[[#This Row],[Base Imposable]]</f>
        <v>0</v>
      </c>
      <c r="R67" s="17" t="e">
        <f>+VLOOKUP(Despeses[[#This Row],[Concepte]],Table_1[#All],2,0)</f>
        <v>#N/A</v>
      </c>
    </row>
    <row r="68" spans="2:18" ht="14.4" x14ac:dyDescent="0.3">
      <c r="B68" s="3"/>
      <c r="D68" s="2"/>
      <c r="G68" s="40"/>
      <c r="H68" s="15">
        <f>+Despeses[[#This Row],[Base Imposable]]*Despeses[[#This Row],[% IVA]]</f>
        <v>0</v>
      </c>
      <c r="I68" s="40"/>
      <c r="J68" s="15">
        <f>-Despeses[[#This Row],[Base Imposable]]*Despeses[[#This Row],[% Ret IRPF]]</f>
        <v>0</v>
      </c>
      <c r="K68" s="15">
        <f>+Despeses[[#This Row],[Base Imposable]]+Despeses[[#This Row],[Quota IVA]]+Despeses[[#This Row],[Quota IRPF]]</f>
        <v>0</v>
      </c>
      <c r="L68" s="8"/>
      <c r="M68" s="15">
        <f>+MONTH(Despeses[[#This Row],[Data Factura]])</f>
        <v>1</v>
      </c>
      <c r="N68" s="15">
        <f>+YEAR(Despeses[[#This Row],[Data Factura]])</f>
        <v>1900</v>
      </c>
      <c r="O68" s="16">
        <f>+Despeses[[#This Row],[Data Factura]]</f>
        <v>0</v>
      </c>
      <c r="P68" s="38">
        <f>+Despeses[[#This Row],[Concepte_]]</f>
        <v>0</v>
      </c>
      <c r="Q68" s="38">
        <f>-Despeses[[#This Row],[Base Imposable]]</f>
        <v>0</v>
      </c>
      <c r="R68" s="17" t="e">
        <f>+VLOOKUP(Despeses[[#This Row],[Concepte]],Table_1[#All],2,0)</f>
        <v>#N/A</v>
      </c>
    </row>
    <row r="69" spans="2:18" ht="14.4" x14ac:dyDescent="0.3">
      <c r="B69" s="3"/>
      <c r="D69" s="2"/>
      <c r="G69" s="40"/>
      <c r="H69" s="15">
        <f>+Despeses[[#This Row],[Base Imposable]]*Despeses[[#This Row],[% IVA]]</f>
        <v>0</v>
      </c>
      <c r="I69" s="40"/>
      <c r="J69" s="15">
        <f>-Despeses[[#This Row],[Base Imposable]]*Despeses[[#This Row],[% Ret IRPF]]</f>
        <v>0</v>
      </c>
      <c r="K69" s="15">
        <f>+Despeses[[#This Row],[Base Imposable]]+Despeses[[#This Row],[Quota IVA]]+Despeses[[#This Row],[Quota IRPF]]</f>
        <v>0</v>
      </c>
      <c r="L69" s="8"/>
      <c r="M69" s="15">
        <f>+MONTH(Despeses[[#This Row],[Data Factura]])</f>
        <v>1</v>
      </c>
      <c r="N69" s="15">
        <f>+YEAR(Despeses[[#This Row],[Data Factura]])</f>
        <v>1900</v>
      </c>
      <c r="O69" s="16">
        <f>+Despeses[[#This Row],[Data Factura]]</f>
        <v>0</v>
      </c>
      <c r="P69" s="38">
        <f>+Despeses[[#This Row],[Concepte_]]</f>
        <v>0</v>
      </c>
      <c r="Q69" s="38">
        <f>-Despeses[[#This Row],[Base Imposable]]</f>
        <v>0</v>
      </c>
      <c r="R69" s="17" t="e">
        <f>+VLOOKUP(Despeses[[#This Row],[Concepte]],Table_1[#All],2,0)</f>
        <v>#N/A</v>
      </c>
    </row>
    <row r="70" spans="2:18" ht="14.4" x14ac:dyDescent="0.3">
      <c r="B70" s="3"/>
      <c r="D70" s="2"/>
      <c r="G70" s="40"/>
      <c r="H70" s="15">
        <f>+Despeses[[#This Row],[Base Imposable]]*Despeses[[#This Row],[% IVA]]</f>
        <v>0</v>
      </c>
      <c r="I70" s="40"/>
      <c r="J70" s="15">
        <f>-Despeses[[#This Row],[Base Imposable]]*Despeses[[#This Row],[% Ret IRPF]]</f>
        <v>0</v>
      </c>
      <c r="K70" s="15">
        <f>+Despeses[[#This Row],[Base Imposable]]+Despeses[[#This Row],[Quota IVA]]+Despeses[[#This Row],[Quota IRPF]]</f>
        <v>0</v>
      </c>
      <c r="L70" s="8"/>
      <c r="M70" s="15">
        <f>+MONTH(Despeses[[#This Row],[Data Factura]])</f>
        <v>1</v>
      </c>
      <c r="N70" s="15">
        <f>+YEAR(Despeses[[#This Row],[Data Factura]])</f>
        <v>1900</v>
      </c>
      <c r="O70" s="16">
        <f>+Despeses[[#This Row],[Data Factura]]</f>
        <v>0</v>
      </c>
      <c r="P70" s="38">
        <f>+Despeses[[#This Row],[Concepte_]]</f>
        <v>0</v>
      </c>
      <c r="Q70" s="38">
        <f>-Despeses[[#This Row],[Base Imposable]]</f>
        <v>0</v>
      </c>
      <c r="R70" s="17" t="e">
        <f>+VLOOKUP(Despeses[[#This Row],[Concepte]],Table_1[#All],2,0)</f>
        <v>#N/A</v>
      </c>
    </row>
    <row r="71" spans="2:18" ht="14.4" x14ac:dyDescent="0.3">
      <c r="B71" s="3"/>
      <c r="D71" s="2"/>
      <c r="G71" s="40"/>
      <c r="H71" s="15">
        <f>+Despeses[[#This Row],[Base Imposable]]*Despeses[[#This Row],[% IVA]]</f>
        <v>0</v>
      </c>
      <c r="I71" s="40"/>
      <c r="J71" s="15">
        <f>-Despeses[[#This Row],[Base Imposable]]*Despeses[[#This Row],[% Ret IRPF]]</f>
        <v>0</v>
      </c>
      <c r="K71" s="15">
        <f>+Despeses[[#This Row],[Base Imposable]]+Despeses[[#This Row],[Quota IVA]]+Despeses[[#This Row],[Quota IRPF]]</f>
        <v>0</v>
      </c>
      <c r="L71" s="8"/>
      <c r="M71" s="15">
        <f>+MONTH(Despeses[[#This Row],[Data Factura]])</f>
        <v>1</v>
      </c>
      <c r="N71" s="15">
        <f>+YEAR(Despeses[[#This Row],[Data Factura]])</f>
        <v>1900</v>
      </c>
      <c r="O71" s="16">
        <f>+Despeses[[#This Row],[Data Factura]]</f>
        <v>0</v>
      </c>
      <c r="P71" s="38">
        <f>+Despeses[[#This Row],[Concepte_]]</f>
        <v>0</v>
      </c>
      <c r="Q71" s="38">
        <f>-Despeses[[#This Row],[Base Imposable]]</f>
        <v>0</v>
      </c>
      <c r="R71" s="17" t="e">
        <f>+VLOOKUP(Despeses[[#This Row],[Concepte]],Table_1[#All],2,0)</f>
        <v>#N/A</v>
      </c>
    </row>
    <row r="72" spans="2:18" ht="14.4" x14ac:dyDescent="0.3">
      <c r="B72" s="3"/>
      <c r="D72" s="2"/>
      <c r="G72" s="40"/>
      <c r="H72" s="15">
        <f>+Despeses[[#This Row],[Base Imposable]]*Despeses[[#This Row],[% IVA]]</f>
        <v>0</v>
      </c>
      <c r="I72" s="40"/>
      <c r="J72" s="15">
        <f>-Despeses[[#This Row],[Base Imposable]]*Despeses[[#This Row],[% Ret IRPF]]</f>
        <v>0</v>
      </c>
      <c r="K72" s="15">
        <f>+Despeses[[#This Row],[Base Imposable]]+Despeses[[#This Row],[Quota IVA]]+Despeses[[#This Row],[Quota IRPF]]</f>
        <v>0</v>
      </c>
      <c r="L72" s="8"/>
      <c r="M72" s="15">
        <f>+MONTH(Despeses[[#This Row],[Data Factura]])</f>
        <v>1</v>
      </c>
      <c r="N72" s="15">
        <f>+YEAR(Despeses[[#This Row],[Data Factura]])</f>
        <v>1900</v>
      </c>
      <c r="O72" s="16">
        <f>+Despeses[[#This Row],[Data Factura]]</f>
        <v>0</v>
      </c>
      <c r="P72" s="38">
        <f>+Despeses[[#This Row],[Concepte_]]</f>
        <v>0</v>
      </c>
      <c r="Q72" s="38">
        <f>-Despeses[[#This Row],[Base Imposable]]</f>
        <v>0</v>
      </c>
      <c r="R72" s="17" t="e">
        <f>+VLOOKUP(Despeses[[#This Row],[Concepte]],Table_1[#All],2,0)</f>
        <v>#N/A</v>
      </c>
    </row>
    <row r="73" spans="2:18" ht="14.4" x14ac:dyDescent="0.3">
      <c r="B73" s="3"/>
      <c r="D73" s="2"/>
      <c r="G73" s="40"/>
      <c r="H73" s="15">
        <f>+Despeses[[#This Row],[Base Imposable]]*Despeses[[#This Row],[% IVA]]</f>
        <v>0</v>
      </c>
      <c r="I73" s="40"/>
      <c r="J73" s="15">
        <f>-Despeses[[#This Row],[Base Imposable]]*Despeses[[#This Row],[% Ret IRPF]]</f>
        <v>0</v>
      </c>
      <c r="K73" s="15">
        <f>+Despeses[[#This Row],[Base Imposable]]+Despeses[[#This Row],[Quota IVA]]+Despeses[[#This Row],[Quota IRPF]]</f>
        <v>0</v>
      </c>
      <c r="L73" s="8"/>
      <c r="M73" s="15">
        <f>+MONTH(Despeses[[#This Row],[Data Factura]])</f>
        <v>1</v>
      </c>
      <c r="N73" s="15">
        <f>+YEAR(Despeses[[#This Row],[Data Factura]])</f>
        <v>1900</v>
      </c>
      <c r="O73" s="16">
        <f>+Despeses[[#This Row],[Data Factura]]</f>
        <v>0</v>
      </c>
      <c r="P73" s="38">
        <f>+Despeses[[#This Row],[Concepte_]]</f>
        <v>0</v>
      </c>
      <c r="Q73" s="38">
        <f>-Despeses[[#This Row],[Base Imposable]]</f>
        <v>0</v>
      </c>
      <c r="R73" s="17" t="e">
        <f>+VLOOKUP(Despeses[[#This Row],[Concepte]],Table_1[#All],2,0)</f>
        <v>#N/A</v>
      </c>
    </row>
    <row r="74" spans="2:18" ht="14.4" x14ac:dyDescent="0.3">
      <c r="B74" s="3"/>
      <c r="D74" s="2"/>
      <c r="G74" s="40"/>
      <c r="H74" s="15">
        <f>+Despeses[[#This Row],[Base Imposable]]*Despeses[[#This Row],[% IVA]]</f>
        <v>0</v>
      </c>
      <c r="I74" s="40"/>
      <c r="J74" s="15">
        <f>-Despeses[[#This Row],[Base Imposable]]*Despeses[[#This Row],[% Ret IRPF]]</f>
        <v>0</v>
      </c>
      <c r="K74" s="15">
        <f>+Despeses[[#This Row],[Base Imposable]]+Despeses[[#This Row],[Quota IVA]]+Despeses[[#This Row],[Quota IRPF]]</f>
        <v>0</v>
      </c>
      <c r="L74" s="8"/>
      <c r="M74" s="15">
        <f>+MONTH(Despeses[[#This Row],[Data Factura]])</f>
        <v>1</v>
      </c>
      <c r="N74" s="15">
        <f>+YEAR(Despeses[[#This Row],[Data Factura]])</f>
        <v>1900</v>
      </c>
      <c r="O74" s="16">
        <f>+Despeses[[#This Row],[Data Factura]]</f>
        <v>0</v>
      </c>
      <c r="P74" s="38">
        <f>+Despeses[[#This Row],[Concepte_]]</f>
        <v>0</v>
      </c>
      <c r="Q74" s="38">
        <f>-Despeses[[#This Row],[Base Imposable]]</f>
        <v>0</v>
      </c>
      <c r="R74" s="17" t="e">
        <f>+VLOOKUP(Despeses[[#This Row],[Concepte]],Table_1[#All],2,0)</f>
        <v>#N/A</v>
      </c>
    </row>
    <row r="75" spans="2:18" ht="14.4" x14ac:dyDescent="0.3">
      <c r="B75" s="3"/>
      <c r="D75" s="2"/>
      <c r="G75" s="40"/>
      <c r="H75" s="15">
        <f>+Despeses[[#This Row],[Base Imposable]]*Despeses[[#This Row],[% IVA]]</f>
        <v>0</v>
      </c>
      <c r="I75" s="40"/>
      <c r="J75" s="15">
        <f>-Despeses[[#This Row],[Base Imposable]]*Despeses[[#This Row],[% Ret IRPF]]</f>
        <v>0</v>
      </c>
      <c r="K75" s="15">
        <f>+Despeses[[#This Row],[Base Imposable]]+Despeses[[#This Row],[Quota IVA]]+Despeses[[#This Row],[Quota IRPF]]</f>
        <v>0</v>
      </c>
      <c r="L75" s="8"/>
      <c r="M75" s="15">
        <f>+MONTH(Despeses[[#This Row],[Data Factura]])</f>
        <v>1</v>
      </c>
      <c r="N75" s="15">
        <f>+YEAR(Despeses[[#This Row],[Data Factura]])</f>
        <v>1900</v>
      </c>
      <c r="O75" s="16">
        <f>+Despeses[[#This Row],[Data Factura]]</f>
        <v>0</v>
      </c>
      <c r="P75" s="38">
        <f>+Despeses[[#This Row],[Concepte_]]</f>
        <v>0</v>
      </c>
      <c r="Q75" s="38">
        <f>-Despeses[[#This Row],[Base Imposable]]</f>
        <v>0</v>
      </c>
      <c r="R75" s="17" t="e">
        <f>+VLOOKUP(Despeses[[#This Row],[Concepte]],Table_1[#All],2,0)</f>
        <v>#N/A</v>
      </c>
    </row>
    <row r="76" spans="2:18" ht="14.4" x14ac:dyDescent="0.3">
      <c r="B76" s="3"/>
      <c r="D76" s="2"/>
      <c r="G76" s="40"/>
      <c r="H76" s="15">
        <f>+Despeses[[#This Row],[Base Imposable]]*Despeses[[#This Row],[% IVA]]</f>
        <v>0</v>
      </c>
      <c r="I76" s="40"/>
      <c r="J76" s="15">
        <f>-Despeses[[#This Row],[Base Imposable]]*Despeses[[#This Row],[% Ret IRPF]]</f>
        <v>0</v>
      </c>
      <c r="K76" s="15">
        <f>+Despeses[[#This Row],[Base Imposable]]+Despeses[[#This Row],[Quota IVA]]+Despeses[[#This Row],[Quota IRPF]]</f>
        <v>0</v>
      </c>
      <c r="L76" s="8"/>
      <c r="M76" s="15">
        <f>+MONTH(Despeses[[#This Row],[Data Factura]])</f>
        <v>1</v>
      </c>
      <c r="N76" s="15">
        <f>+YEAR(Despeses[[#This Row],[Data Factura]])</f>
        <v>1900</v>
      </c>
      <c r="O76" s="16">
        <f>+Despeses[[#This Row],[Data Factura]]</f>
        <v>0</v>
      </c>
      <c r="P76" s="38">
        <f>+Despeses[[#This Row],[Concepte_]]</f>
        <v>0</v>
      </c>
      <c r="Q76" s="38">
        <f>-Despeses[[#This Row],[Base Imposable]]</f>
        <v>0</v>
      </c>
      <c r="R76" s="17" t="e">
        <f>+VLOOKUP(Despeses[[#This Row],[Concepte]],Table_1[#All],2,0)</f>
        <v>#N/A</v>
      </c>
    </row>
    <row r="77" spans="2:18" ht="14.4" x14ac:dyDescent="0.3">
      <c r="B77" s="3"/>
      <c r="D77" s="2"/>
      <c r="G77" s="40"/>
      <c r="H77" s="15">
        <f>+Despeses[[#This Row],[Base Imposable]]*Despeses[[#This Row],[% IVA]]</f>
        <v>0</v>
      </c>
      <c r="I77" s="40"/>
      <c r="J77" s="15">
        <f>-Despeses[[#This Row],[Base Imposable]]*Despeses[[#This Row],[% Ret IRPF]]</f>
        <v>0</v>
      </c>
      <c r="K77" s="15">
        <f>+Despeses[[#This Row],[Base Imposable]]+Despeses[[#This Row],[Quota IVA]]+Despeses[[#This Row],[Quota IRPF]]</f>
        <v>0</v>
      </c>
      <c r="L77" s="8"/>
      <c r="M77" s="15">
        <f>+MONTH(Despeses[[#This Row],[Data Factura]])</f>
        <v>1</v>
      </c>
      <c r="N77" s="15">
        <f>+YEAR(Despeses[[#This Row],[Data Factura]])</f>
        <v>1900</v>
      </c>
      <c r="O77" s="16">
        <f>+Despeses[[#This Row],[Data Factura]]</f>
        <v>0</v>
      </c>
      <c r="P77" s="38">
        <f>+Despeses[[#This Row],[Concepte_]]</f>
        <v>0</v>
      </c>
      <c r="Q77" s="38">
        <f>-Despeses[[#This Row],[Base Imposable]]</f>
        <v>0</v>
      </c>
      <c r="R77" s="17" t="e">
        <f>+VLOOKUP(Despeses[[#This Row],[Concepte]],Table_1[#All],2,0)</f>
        <v>#N/A</v>
      </c>
    </row>
    <row r="78" spans="2:18" ht="14.4" x14ac:dyDescent="0.3">
      <c r="B78" s="3"/>
      <c r="D78" s="2"/>
      <c r="G78" s="40"/>
      <c r="H78" s="15">
        <f>+Despeses[[#This Row],[Base Imposable]]*Despeses[[#This Row],[% IVA]]</f>
        <v>0</v>
      </c>
      <c r="I78" s="40"/>
      <c r="J78" s="15">
        <f>-Despeses[[#This Row],[Base Imposable]]*Despeses[[#This Row],[% Ret IRPF]]</f>
        <v>0</v>
      </c>
      <c r="K78" s="15">
        <f>+Despeses[[#This Row],[Base Imposable]]+Despeses[[#This Row],[Quota IVA]]+Despeses[[#This Row],[Quota IRPF]]</f>
        <v>0</v>
      </c>
      <c r="L78" s="8"/>
      <c r="M78" s="15">
        <f>+MONTH(Despeses[[#This Row],[Data Factura]])</f>
        <v>1</v>
      </c>
      <c r="N78" s="15">
        <f>+YEAR(Despeses[[#This Row],[Data Factura]])</f>
        <v>1900</v>
      </c>
      <c r="O78" s="16">
        <f>+Despeses[[#This Row],[Data Factura]]</f>
        <v>0</v>
      </c>
      <c r="P78" s="38">
        <f>+Despeses[[#This Row],[Concepte_]]</f>
        <v>0</v>
      </c>
      <c r="Q78" s="38">
        <f>-Despeses[[#This Row],[Base Imposable]]</f>
        <v>0</v>
      </c>
      <c r="R78" s="17" t="e">
        <f>+VLOOKUP(Despeses[[#This Row],[Concepte]],Table_1[#All],2,0)</f>
        <v>#N/A</v>
      </c>
    </row>
    <row r="79" spans="2:18" ht="14.4" x14ac:dyDescent="0.3">
      <c r="B79" s="3"/>
      <c r="D79" s="2"/>
      <c r="G79" s="40"/>
      <c r="H79" s="15">
        <f>+Despeses[[#This Row],[Base Imposable]]*Despeses[[#This Row],[% IVA]]</f>
        <v>0</v>
      </c>
      <c r="I79" s="40"/>
      <c r="J79" s="15">
        <f>-Despeses[[#This Row],[Base Imposable]]*Despeses[[#This Row],[% Ret IRPF]]</f>
        <v>0</v>
      </c>
      <c r="K79" s="15">
        <f>+Despeses[[#This Row],[Base Imposable]]+Despeses[[#This Row],[Quota IVA]]+Despeses[[#This Row],[Quota IRPF]]</f>
        <v>0</v>
      </c>
      <c r="L79" s="8"/>
      <c r="M79" s="15">
        <f>+MONTH(Despeses[[#This Row],[Data Factura]])</f>
        <v>1</v>
      </c>
      <c r="N79" s="15">
        <f>+YEAR(Despeses[[#This Row],[Data Factura]])</f>
        <v>1900</v>
      </c>
      <c r="O79" s="16">
        <f>+Despeses[[#This Row],[Data Factura]]</f>
        <v>0</v>
      </c>
      <c r="P79" s="38">
        <f>+Despeses[[#This Row],[Concepte_]]</f>
        <v>0</v>
      </c>
      <c r="Q79" s="38">
        <f>-Despeses[[#This Row],[Base Imposable]]</f>
        <v>0</v>
      </c>
      <c r="R79" s="17" t="e">
        <f>+VLOOKUP(Despeses[[#This Row],[Concepte]],Table_1[#All],2,0)</f>
        <v>#N/A</v>
      </c>
    </row>
    <row r="80" spans="2:18" ht="14.4" x14ac:dyDescent="0.3">
      <c r="B80" s="3"/>
      <c r="D80" s="2"/>
      <c r="G80" s="40"/>
      <c r="H80" s="15">
        <f>+Despeses[[#This Row],[Base Imposable]]*Despeses[[#This Row],[% IVA]]</f>
        <v>0</v>
      </c>
      <c r="I80" s="40"/>
      <c r="J80" s="15">
        <f>-Despeses[[#This Row],[Base Imposable]]*Despeses[[#This Row],[% Ret IRPF]]</f>
        <v>0</v>
      </c>
      <c r="K80" s="15">
        <f>+Despeses[[#This Row],[Base Imposable]]+Despeses[[#This Row],[Quota IVA]]+Despeses[[#This Row],[Quota IRPF]]</f>
        <v>0</v>
      </c>
      <c r="L80" s="8"/>
      <c r="M80" s="15">
        <f>+MONTH(Despeses[[#This Row],[Data Factura]])</f>
        <v>1</v>
      </c>
      <c r="N80" s="15">
        <f>+YEAR(Despeses[[#This Row],[Data Factura]])</f>
        <v>1900</v>
      </c>
      <c r="O80" s="16">
        <f>+Despeses[[#This Row],[Data Factura]]</f>
        <v>0</v>
      </c>
      <c r="P80" s="38">
        <f>+Despeses[[#This Row],[Concepte_]]</f>
        <v>0</v>
      </c>
      <c r="Q80" s="38">
        <f>-Despeses[[#This Row],[Base Imposable]]</f>
        <v>0</v>
      </c>
      <c r="R80" s="17" t="e">
        <f>+VLOOKUP(Despeses[[#This Row],[Concepte]],Table_1[#All],2,0)</f>
        <v>#N/A</v>
      </c>
    </row>
    <row r="81" spans="2:18" ht="14.4" x14ac:dyDescent="0.3">
      <c r="B81" s="3"/>
      <c r="D81" s="2"/>
      <c r="G81" s="40"/>
      <c r="H81" s="15">
        <f>+Despeses[[#This Row],[Base Imposable]]*Despeses[[#This Row],[% IVA]]</f>
        <v>0</v>
      </c>
      <c r="I81" s="40"/>
      <c r="J81" s="15">
        <f>-Despeses[[#This Row],[Base Imposable]]*Despeses[[#This Row],[% Ret IRPF]]</f>
        <v>0</v>
      </c>
      <c r="K81" s="15">
        <f>+Despeses[[#This Row],[Base Imposable]]+Despeses[[#This Row],[Quota IVA]]+Despeses[[#This Row],[Quota IRPF]]</f>
        <v>0</v>
      </c>
      <c r="L81" s="8"/>
      <c r="M81" s="15">
        <f>+MONTH(Despeses[[#This Row],[Data Factura]])</f>
        <v>1</v>
      </c>
      <c r="N81" s="15">
        <f>+YEAR(Despeses[[#This Row],[Data Factura]])</f>
        <v>1900</v>
      </c>
      <c r="O81" s="16">
        <f>+Despeses[[#This Row],[Data Factura]]</f>
        <v>0</v>
      </c>
      <c r="P81" s="38">
        <f>+Despeses[[#This Row],[Concepte_]]</f>
        <v>0</v>
      </c>
      <c r="Q81" s="38">
        <f>-Despeses[[#This Row],[Base Imposable]]</f>
        <v>0</v>
      </c>
      <c r="R81" s="17" t="e">
        <f>+VLOOKUP(Despeses[[#This Row],[Concepte]],Table_1[#All],2,0)</f>
        <v>#N/A</v>
      </c>
    </row>
    <row r="82" spans="2:18" ht="14.4" x14ac:dyDescent="0.3">
      <c r="B82" s="3"/>
      <c r="D82" s="2"/>
      <c r="G82" s="40"/>
      <c r="H82" s="15">
        <f>+Despeses[[#This Row],[Base Imposable]]*Despeses[[#This Row],[% IVA]]</f>
        <v>0</v>
      </c>
      <c r="I82" s="40"/>
      <c r="J82" s="15">
        <f>-Despeses[[#This Row],[Base Imposable]]*Despeses[[#This Row],[% Ret IRPF]]</f>
        <v>0</v>
      </c>
      <c r="K82" s="15">
        <f>+Despeses[[#This Row],[Base Imposable]]+Despeses[[#This Row],[Quota IVA]]+Despeses[[#This Row],[Quota IRPF]]</f>
        <v>0</v>
      </c>
      <c r="L82" s="8"/>
      <c r="M82" s="15">
        <f>+MONTH(Despeses[[#This Row],[Data Factura]])</f>
        <v>1</v>
      </c>
      <c r="N82" s="15">
        <f>+YEAR(Despeses[[#This Row],[Data Factura]])</f>
        <v>1900</v>
      </c>
      <c r="O82" s="16">
        <f>+Despeses[[#This Row],[Data Factura]]</f>
        <v>0</v>
      </c>
      <c r="P82" s="38">
        <f>+Despeses[[#This Row],[Concepte_]]</f>
        <v>0</v>
      </c>
      <c r="Q82" s="38">
        <f>-Despeses[[#This Row],[Base Imposable]]</f>
        <v>0</v>
      </c>
      <c r="R82" s="17" t="e">
        <f>+VLOOKUP(Despeses[[#This Row],[Concepte]],Table_1[#All],2,0)</f>
        <v>#N/A</v>
      </c>
    </row>
    <row r="83" spans="2:18" ht="14.4" x14ac:dyDescent="0.3">
      <c r="B83" s="3"/>
      <c r="D83" s="2"/>
      <c r="G83" s="40"/>
      <c r="H83" s="15">
        <f>+Despeses[[#This Row],[Base Imposable]]*Despeses[[#This Row],[% IVA]]</f>
        <v>0</v>
      </c>
      <c r="I83" s="40"/>
      <c r="J83" s="15">
        <f>-Despeses[[#This Row],[Base Imposable]]*Despeses[[#This Row],[% Ret IRPF]]</f>
        <v>0</v>
      </c>
      <c r="K83" s="15">
        <f>+Despeses[[#This Row],[Base Imposable]]+Despeses[[#This Row],[Quota IVA]]+Despeses[[#This Row],[Quota IRPF]]</f>
        <v>0</v>
      </c>
      <c r="L83" s="8"/>
      <c r="M83" s="15">
        <f>+MONTH(Despeses[[#This Row],[Data Factura]])</f>
        <v>1</v>
      </c>
      <c r="N83" s="15">
        <f>+YEAR(Despeses[[#This Row],[Data Factura]])</f>
        <v>1900</v>
      </c>
      <c r="O83" s="16">
        <f>+Despeses[[#This Row],[Data Factura]]</f>
        <v>0</v>
      </c>
      <c r="P83" s="38">
        <f>+Despeses[[#This Row],[Concepte_]]</f>
        <v>0</v>
      </c>
      <c r="Q83" s="38">
        <f>-Despeses[[#This Row],[Base Imposable]]</f>
        <v>0</v>
      </c>
      <c r="R83" s="17" t="e">
        <f>+VLOOKUP(Despeses[[#This Row],[Concepte]],Table_1[#All],2,0)</f>
        <v>#N/A</v>
      </c>
    </row>
    <row r="84" spans="2:18" ht="14.4" x14ac:dyDescent="0.3">
      <c r="B84" s="3"/>
      <c r="D84" s="2"/>
      <c r="G84" s="40"/>
      <c r="H84" s="15">
        <f>+Despeses[[#This Row],[Base Imposable]]*Despeses[[#This Row],[% IVA]]</f>
        <v>0</v>
      </c>
      <c r="I84" s="40"/>
      <c r="J84" s="15">
        <f>-Despeses[[#This Row],[Base Imposable]]*Despeses[[#This Row],[% Ret IRPF]]</f>
        <v>0</v>
      </c>
      <c r="K84" s="15">
        <f>+Despeses[[#This Row],[Base Imposable]]+Despeses[[#This Row],[Quota IVA]]+Despeses[[#This Row],[Quota IRPF]]</f>
        <v>0</v>
      </c>
      <c r="L84" s="8"/>
      <c r="M84" s="15">
        <f>+MONTH(Despeses[[#This Row],[Data Factura]])</f>
        <v>1</v>
      </c>
      <c r="N84" s="15">
        <f>+YEAR(Despeses[[#This Row],[Data Factura]])</f>
        <v>1900</v>
      </c>
      <c r="O84" s="16">
        <f>+Despeses[[#This Row],[Data Factura]]</f>
        <v>0</v>
      </c>
      <c r="P84" s="38">
        <f>+Despeses[[#This Row],[Concepte_]]</f>
        <v>0</v>
      </c>
      <c r="Q84" s="38">
        <f>-Despeses[[#This Row],[Base Imposable]]</f>
        <v>0</v>
      </c>
      <c r="R84" s="17" t="e">
        <f>+VLOOKUP(Despeses[[#This Row],[Concepte]],Table_1[#All],2,0)</f>
        <v>#N/A</v>
      </c>
    </row>
    <row r="85" spans="2:18" ht="14.4" x14ac:dyDescent="0.3">
      <c r="B85" s="3"/>
      <c r="D85" s="2"/>
      <c r="G85" s="40"/>
      <c r="H85" s="15">
        <f>+Despeses[[#This Row],[Base Imposable]]*Despeses[[#This Row],[% IVA]]</f>
        <v>0</v>
      </c>
      <c r="I85" s="40"/>
      <c r="J85" s="15">
        <f>-Despeses[[#This Row],[Base Imposable]]*Despeses[[#This Row],[% Ret IRPF]]</f>
        <v>0</v>
      </c>
      <c r="K85" s="15">
        <f>+Despeses[[#This Row],[Base Imposable]]+Despeses[[#This Row],[Quota IVA]]+Despeses[[#This Row],[Quota IRPF]]</f>
        <v>0</v>
      </c>
      <c r="L85" s="8"/>
      <c r="M85" s="15">
        <f>+MONTH(Despeses[[#This Row],[Data Factura]])</f>
        <v>1</v>
      </c>
      <c r="N85" s="15">
        <f>+YEAR(Despeses[[#This Row],[Data Factura]])</f>
        <v>1900</v>
      </c>
      <c r="O85" s="16">
        <f>+Despeses[[#This Row],[Data Factura]]</f>
        <v>0</v>
      </c>
      <c r="P85" s="38">
        <f>+Despeses[[#This Row],[Concepte_]]</f>
        <v>0</v>
      </c>
      <c r="Q85" s="38">
        <f>-Despeses[[#This Row],[Base Imposable]]</f>
        <v>0</v>
      </c>
      <c r="R85" s="17" t="e">
        <f>+VLOOKUP(Despeses[[#This Row],[Concepte]],Table_1[#All],2,0)</f>
        <v>#N/A</v>
      </c>
    </row>
    <row r="86" spans="2:18" ht="14.4" x14ac:dyDescent="0.3">
      <c r="B86" s="3"/>
      <c r="D86" s="2"/>
      <c r="G86" s="40"/>
      <c r="H86" s="15">
        <f>+Despeses[[#This Row],[Base Imposable]]*Despeses[[#This Row],[% IVA]]</f>
        <v>0</v>
      </c>
      <c r="I86" s="40"/>
      <c r="J86" s="15">
        <f>-Despeses[[#This Row],[Base Imposable]]*Despeses[[#This Row],[% Ret IRPF]]</f>
        <v>0</v>
      </c>
      <c r="K86" s="15">
        <f>+Despeses[[#This Row],[Base Imposable]]+Despeses[[#This Row],[Quota IVA]]+Despeses[[#This Row],[Quota IRPF]]</f>
        <v>0</v>
      </c>
      <c r="L86" s="8"/>
      <c r="M86" s="15">
        <f>+MONTH(Despeses[[#This Row],[Data Factura]])</f>
        <v>1</v>
      </c>
      <c r="N86" s="15">
        <f>+YEAR(Despeses[[#This Row],[Data Factura]])</f>
        <v>1900</v>
      </c>
      <c r="O86" s="16">
        <f>+Despeses[[#This Row],[Data Factura]]</f>
        <v>0</v>
      </c>
      <c r="P86" s="38">
        <f>+Despeses[[#This Row],[Concepte_]]</f>
        <v>0</v>
      </c>
      <c r="Q86" s="38">
        <f>-Despeses[[#This Row],[Base Imposable]]</f>
        <v>0</v>
      </c>
      <c r="R86" s="17" t="e">
        <f>+VLOOKUP(Despeses[[#This Row],[Concepte]],Table_1[#All],2,0)</f>
        <v>#N/A</v>
      </c>
    </row>
    <row r="87" spans="2:18" ht="14.4" x14ac:dyDescent="0.3">
      <c r="B87" s="3"/>
      <c r="D87" s="2"/>
      <c r="G87" s="40"/>
      <c r="H87" s="15">
        <f>+Despeses[[#This Row],[Base Imposable]]*Despeses[[#This Row],[% IVA]]</f>
        <v>0</v>
      </c>
      <c r="I87" s="40"/>
      <c r="J87" s="15">
        <f>-Despeses[[#This Row],[Base Imposable]]*Despeses[[#This Row],[% Ret IRPF]]</f>
        <v>0</v>
      </c>
      <c r="K87" s="15">
        <f>+Despeses[[#This Row],[Base Imposable]]+Despeses[[#This Row],[Quota IVA]]+Despeses[[#This Row],[Quota IRPF]]</f>
        <v>0</v>
      </c>
      <c r="L87" s="8"/>
      <c r="M87" s="15">
        <f>+MONTH(Despeses[[#This Row],[Data Factura]])</f>
        <v>1</v>
      </c>
      <c r="N87" s="15">
        <f>+YEAR(Despeses[[#This Row],[Data Factura]])</f>
        <v>1900</v>
      </c>
      <c r="O87" s="16">
        <f>+Despeses[[#This Row],[Data Factura]]</f>
        <v>0</v>
      </c>
      <c r="P87" s="38">
        <f>+Despeses[[#This Row],[Concepte_]]</f>
        <v>0</v>
      </c>
      <c r="Q87" s="38">
        <f>-Despeses[[#This Row],[Base Imposable]]</f>
        <v>0</v>
      </c>
      <c r="R87" s="17" t="e">
        <f>+VLOOKUP(Despeses[[#This Row],[Concepte]],Table_1[#All],2,0)</f>
        <v>#N/A</v>
      </c>
    </row>
    <row r="88" spans="2:18" ht="14.4" x14ac:dyDescent="0.3">
      <c r="B88" s="3"/>
      <c r="D88" s="2"/>
      <c r="G88" s="40"/>
      <c r="H88" s="15">
        <f>+Despeses[[#This Row],[Base Imposable]]*Despeses[[#This Row],[% IVA]]</f>
        <v>0</v>
      </c>
      <c r="I88" s="40"/>
      <c r="J88" s="15">
        <f>-Despeses[[#This Row],[Base Imposable]]*Despeses[[#This Row],[% Ret IRPF]]</f>
        <v>0</v>
      </c>
      <c r="K88" s="15">
        <f>+Despeses[[#This Row],[Base Imposable]]+Despeses[[#This Row],[Quota IVA]]+Despeses[[#This Row],[Quota IRPF]]</f>
        <v>0</v>
      </c>
      <c r="L88" s="8"/>
      <c r="M88" s="15">
        <f>+MONTH(Despeses[[#This Row],[Data Factura]])</f>
        <v>1</v>
      </c>
      <c r="N88" s="15">
        <f>+YEAR(Despeses[[#This Row],[Data Factura]])</f>
        <v>1900</v>
      </c>
      <c r="O88" s="16">
        <f>+Despeses[[#This Row],[Data Factura]]</f>
        <v>0</v>
      </c>
      <c r="P88" s="38">
        <f>+Despeses[[#This Row],[Concepte_]]</f>
        <v>0</v>
      </c>
      <c r="Q88" s="38">
        <f>-Despeses[[#This Row],[Base Imposable]]</f>
        <v>0</v>
      </c>
      <c r="R88" s="17" t="e">
        <f>+VLOOKUP(Despeses[[#This Row],[Concepte]],Table_1[#All],2,0)</f>
        <v>#N/A</v>
      </c>
    </row>
    <row r="89" spans="2:18" ht="14.4" x14ac:dyDescent="0.3">
      <c r="B89" s="3"/>
      <c r="D89" s="2"/>
      <c r="G89" s="40"/>
      <c r="H89" s="15">
        <f>+Despeses[[#This Row],[Base Imposable]]*Despeses[[#This Row],[% IVA]]</f>
        <v>0</v>
      </c>
      <c r="I89" s="40"/>
      <c r="J89" s="15">
        <f>-Despeses[[#This Row],[Base Imposable]]*Despeses[[#This Row],[% Ret IRPF]]</f>
        <v>0</v>
      </c>
      <c r="K89" s="15">
        <f>+Despeses[[#This Row],[Base Imposable]]+Despeses[[#This Row],[Quota IVA]]+Despeses[[#This Row],[Quota IRPF]]</f>
        <v>0</v>
      </c>
      <c r="L89" s="8"/>
      <c r="M89" s="15">
        <f>+MONTH(Despeses[[#This Row],[Data Factura]])</f>
        <v>1</v>
      </c>
      <c r="N89" s="15">
        <f>+YEAR(Despeses[[#This Row],[Data Factura]])</f>
        <v>1900</v>
      </c>
      <c r="O89" s="16">
        <f>+Despeses[[#This Row],[Data Factura]]</f>
        <v>0</v>
      </c>
      <c r="P89" s="38">
        <f>+Despeses[[#This Row],[Concepte_]]</f>
        <v>0</v>
      </c>
      <c r="Q89" s="38">
        <f>-Despeses[[#This Row],[Base Imposable]]</f>
        <v>0</v>
      </c>
      <c r="R89" s="17" t="e">
        <f>+VLOOKUP(Despeses[[#This Row],[Concepte]],Table_1[#All],2,0)</f>
        <v>#N/A</v>
      </c>
    </row>
    <row r="90" spans="2:18" ht="14.4" x14ac:dyDescent="0.3">
      <c r="B90" s="3"/>
      <c r="D90" s="2"/>
      <c r="G90" s="40"/>
      <c r="H90" s="15">
        <f>+Despeses[[#This Row],[Base Imposable]]*Despeses[[#This Row],[% IVA]]</f>
        <v>0</v>
      </c>
      <c r="I90" s="40"/>
      <c r="J90" s="15">
        <f>-Despeses[[#This Row],[Base Imposable]]*Despeses[[#This Row],[% Ret IRPF]]</f>
        <v>0</v>
      </c>
      <c r="K90" s="15">
        <f>+Despeses[[#This Row],[Base Imposable]]+Despeses[[#This Row],[Quota IVA]]+Despeses[[#This Row],[Quota IRPF]]</f>
        <v>0</v>
      </c>
      <c r="L90" s="8"/>
      <c r="M90" s="15">
        <f>+MONTH(Despeses[[#This Row],[Data Factura]])</f>
        <v>1</v>
      </c>
      <c r="N90" s="15">
        <f>+YEAR(Despeses[[#This Row],[Data Factura]])</f>
        <v>1900</v>
      </c>
      <c r="O90" s="16">
        <f>+Despeses[[#This Row],[Data Factura]]</f>
        <v>0</v>
      </c>
      <c r="P90" s="38">
        <f>+Despeses[[#This Row],[Concepte_]]</f>
        <v>0</v>
      </c>
      <c r="Q90" s="38">
        <f>-Despeses[[#This Row],[Base Imposable]]</f>
        <v>0</v>
      </c>
      <c r="R90" s="17" t="e">
        <f>+VLOOKUP(Despeses[[#This Row],[Concepte]],Table_1[#All],2,0)</f>
        <v>#N/A</v>
      </c>
    </row>
    <row r="91" spans="2:18" ht="14.4" x14ac:dyDescent="0.3">
      <c r="B91" s="3"/>
      <c r="D91" s="2"/>
      <c r="G91" s="40"/>
      <c r="H91" s="15">
        <f>+Despeses[[#This Row],[Base Imposable]]*Despeses[[#This Row],[% IVA]]</f>
        <v>0</v>
      </c>
      <c r="I91" s="40"/>
      <c r="J91" s="15">
        <f>-Despeses[[#This Row],[Base Imposable]]*Despeses[[#This Row],[% Ret IRPF]]</f>
        <v>0</v>
      </c>
      <c r="K91" s="15">
        <f>+Despeses[[#This Row],[Base Imposable]]+Despeses[[#This Row],[Quota IVA]]+Despeses[[#This Row],[Quota IRPF]]</f>
        <v>0</v>
      </c>
      <c r="L91" s="8"/>
      <c r="M91" s="15">
        <f>+MONTH(Despeses[[#This Row],[Data Factura]])</f>
        <v>1</v>
      </c>
      <c r="N91" s="15">
        <f>+YEAR(Despeses[[#This Row],[Data Factura]])</f>
        <v>1900</v>
      </c>
      <c r="O91" s="16">
        <f>+Despeses[[#This Row],[Data Factura]]</f>
        <v>0</v>
      </c>
      <c r="P91" s="38">
        <f>+Despeses[[#This Row],[Concepte_]]</f>
        <v>0</v>
      </c>
      <c r="Q91" s="38">
        <f>-Despeses[[#This Row],[Base Imposable]]</f>
        <v>0</v>
      </c>
      <c r="R91" s="17" t="e">
        <f>+VLOOKUP(Despeses[[#This Row],[Concepte]],Table_1[#All],2,0)</f>
        <v>#N/A</v>
      </c>
    </row>
    <row r="92" spans="2:18" ht="14.4" x14ac:dyDescent="0.3">
      <c r="B92" s="3"/>
      <c r="D92" s="2"/>
      <c r="G92" s="40"/>
      <c r="H92" s="15">
        <f>+Despeses[[#This Row],[Base Imposable]]*Despeses[[#This Row],[% IVA]]</f>
        <v>0</v>
      </c>
      <c r="I92" s="40"/>
      <c r="J92" s="15">
        <f>-Despeses[[#This Row],[Base Imposable]]*Despeses[[#This Row],[% Ret IRPF]]</f>
        <v>0</v>
      </c>
      <c r="K92" s="15">
        <f>+Despeses[[#This Row],[Base Imposable]]+Despeses[[#This Row],[Quota IVA]]+Despeses[[#This Row],[Quota IRPF]]</f>
        <v>0</v>
      </c>
      <c r="L92" s="8"/>
      <c r="M92" s="15">
        <f>+MONTH(Despeses[[#This Row],[Data Factura]])</f>
        <v>1</v>
      </c>
      <c r="N92" s="15">
        <f>+YEAR(Despeses[[#This Row],[Data Factura]])</f>
        <v>1900</v>
      </c>
      <c r="O92" s="16">
        <f>+Despeses[[#This Row],[Data Factura]]</f>
        <v>0</v>
      </c>
      <c r="P92" s="38">
        <f>+Despeses[[#This Row],[Concepte_]]</f>
        <v>0</v>
      </c>
      <c r="Q92" s="38">
        <f>-Despeses[[#This Row],[Base Imposable]]</f>
        <v>0</v>
      </c>
      <c r="R92" s="17" t="e">
        <f>+VLOOKUP(Despeses[[#This Row],[Concepte]],Table_1[#All],2,0)</f>
        <v>#N/A</v>
      </c>
    </row>
    <row r="93" spans="2:18" ht="14.4" x14ac:dyDescent="0.3">
      <c r="B93" s="3"/>
      <c r="D93" s="2"/>
      <c r="G93" s="40"/>
      <c r="H93" s="41">
        <f>+Despeses[[#This Row],[Base Imposable]]*Despeses[[#This Row],[% IVA]]</f>
        <v>0</v>
      </c>
      <c r="I93" s="40"/>
      <c r="J93" s="41">
        <f>-Despeses[[#This Row],[Base Imposable]]*Despeses[[#This Row],[% Ret IRPF]]</f>
        <v>0</v>
      </c>
      <c r="K93" s="41">
        <f>+Despeses[[#This Row],[Base Imposable]]+Despeses[[#This Row],[Quota IVA]]+Despeses[[#This Row],[Quota IRPF]]</f>
        <v>0</v>
      </c>
      <c r="L93" s="8"/>
      <c r="M93" s="41">
        <f>+MONTH(Despeses[[#This Row],[Data Factura]])</f>
        <v>1</v>
      </c>
      <c r="N93" s="41">
        <f>+YEAR(Despeses[[#This Row],[Data Factura]])</f>
        <v>1900</v>
      </c>
      <c r="O93" s="42">
        <f>+Despeses[[#This Row],[Data Factura]]</f>
        <v>0</v>
      </c>
      <c r="P93" s="38">
        <f>+Despeses[[#This Row],[Concepte_]]</f>
        <v>0</v>
      </c>
      <c r="Q93" s="38">
        <f>-Despeses[[#This Row],[Base Imposable]]</f>
        <v>0</v>
      </c>
      <c r="R93" s="17" t="e">
        <f>+VLOOKUP(Despeses[[#This Row],[Concepte]],Table_1[#All],2,0)</f>
        <v>#N/A</v>
      </c>
    </row>
    <row r="94" spans="2:18" ht="14.4" x14ac:dyDescent="0.3">
      <c r="B94" s="3"/>
      <c r="D94" s="2"/>
      <c r="G94" s="40"/>
      <c r="H94" s="15">
        <f>+Despeses[[#This Row],[Base Imposable]]*Despeses[[#This Row],[% IVA]]</f>
        <v>0</v>
      </c>
      <c r="I94" s="40"/>
      <c r="J94" s="15">
        <f>-Despeses[[#This Row],[Base Imposable]]*Despeses[[#This Row],[% Ret IRPF]]</f>
        <v>0</v>
      </c>
      <c r="K94" s="15">
        <f>+Despeses[[#This Row],[Base Imposable]]+Despeses[[#This Row],[Quota IVA]]+Despeses[[#This Row],[Quota IRPF]]</f>
        <v>0</v>
      </c>
      <c r="L94" s="8"/>
      <c r="M94" s="15">
        <f>+MONTH(Despeses[[#This Row],[Data Factura]])</f>
        <v>1</v>
      </c>
      <c r="N94" s="15">
        <f>+YEAR(Despeses[[#This Row],[Data Factura]])</f>
        <v>1900</v>
      </c>
      <c r="O94" s="16">
        <f>+Despeses[[#This Row],[Data Factura]]</f>
        <v>0</v>
      </c>
      <c r="P94" s="38">
        <f>+Despeses[[#This Row],[Concepte_]]</f>
        <v>0</v>
      </c>
      <c r="Q94" s="38">
        <f>-Despeses[[#This Row],[Base Imposable]]</f>
        <v>0</v>
      </c>
      <c r="R94" s="17" t="e">
        <f>+VLOOKUP(Despeses[[#This Row],[Concepte]],Table_1[#All],2,0)</f>
        <v>#N/A</v>
      </c>
    </row>
    <row r="95" spans="2:18" ht="14.4" x14ac:dyDescent="0.3">
      <c r="B95" s="3"/>
      <c r="D95" s="2"/>
      <c r="G95" s="40"/>
      <c r="H95" s="15">
        <f>+Despeses[[#This Row],[Base Imposable]]*Despeses[[#This Row],[% IVA]]</f>
        <v>0</v>
      </c>
      <c r="I95" s="40"/>
      <c r="J95" s="15">
        <f>-Despeses[[#This Row],[Base Imposable]]*Despeses[[#This Row],[% Ret IRPF]]</f>
        <v>0</v>
      </c>
      <c r="K95" s="15">
        <f>+Despeses[[#This Row],[Base Imposable]]+Despeses[[#This Row],[Quota IVA]]+Despeses[[#This Row],[Quota IRPF]]</f>
        <v>0</v>
      </c>
      <c r="L95" s="8"/>
      <c r="M95" s="15">
        <f>+MONTH(Despeses[[#This Row],[Data Factura]])</f>
        <v>1</v>
      </c>
      <c r="N95" s="15">
        <f>+YEAR(Despeses[[#This Row],[Data Factura]])</f>
        <v>1900</v>
      </c>
      <c r="O95" s="16">
        <f>+Despeses[[#This Row],[Data Factura]]</f>
        <v>0</v>
      </c>
      <c r="P95" s="38">
        <f>+Despeses[[#This Row],[Concepte_]]</f>
        <v>0</v>
      </c>
      <c r="Q95" s="38">
        <f>-Despeses[[#This Row],[Base Imposable]]</f>
        <v>0</v>
      </c>
      <c r="R95" s="17" t="e">
        <f>+VLOOKUP(Despeses[[#This Row],[Concepte]],Table_1[#All],2,0)</f>
        <v>#N/A</v>
      </c>
    </row>
    <row r="96" spans="2:18" ht="14.4" x14ac:dyDescent="0.3">
      <c r="B96" s="3"/>
      <c r="D96" s="2"/>
      <c r="G96" s="40"/>
      <c r="H96" s="15">
        <f>+Despeses[[#This Row],[Base Imposable]]*Despeses[[#This Row],[% IVA]]</f>
        <v>0</v>
      </c>
      <c r="I96" s="40"/>
      <c r="J96" s="15">
        <f>-Despeses[[#This Row],[Base Imposable]]*Despeses[[#This Row],[% Ret IRPF]]</f>
        <v>0</v>
      </c>
      <c r="K96" s="15">
        <f>+Despeses[[#This Row],[Base Imposable]]+Despeses[[#This Row],[Quota IVA]]+Despeses[[#This Row],[Quota IRPF]]</f>
        <v>0</v>
      </c>
      <c r="L96" s="8"/>
      <c r="M96" s="15">
        <f>+MONTH(Despeses[[#This Row],[Data Factura]])</f>
        <v>1</v>
      </c>
      <c r="N96" s="15">
        <f>+YEAR(Despeses[[#This Row],[Data Factura]])</f>
        <v>1900</v>
      </c>
      <c r="O96" s="16">
        <f>+Despeses[[#This Row],[Data Factura]]</f>
        <v>0</v>
      </c>
      <c r="P96" s="38">
        <f>+Despeses[[#This Row],[Concepte_]]</f>
        <v>0</v>
      </c>
      <c r="Q96" s="38">
        <f>-Despeses[[#This Row],[Base Imposable]]</f>
        <v>0</v>
      </c>
      <c r="R96" s="17" t="e">
        <f>+VLOOKUP(Despeses[[#This Row],[Concepte]],Table_1[#All],2,0)</f>
        <v>#N/A</v>
      </c>
    </row>
    <row r="97" spans="2:18" ht="14.4" x14ac:dyDescent="0.3">
      <c r="B97" s="8"/>
      <c r="D97" s="2"/>
      <c r="G97" s="40"/>
      <c r="H97" s="15">
        <f>+Despeses[[#This Row],[Base Imposable]]*Despeses[[#This Row],[% IVA]]</f>
        <v>0</v>
      </c>
      <c r="I97" s="40"/>
      <c r="J97" s="15">
        <f>-Despeses[[#This Row],[Base Imposable]]*Despeses[[#This Row],[% Ret IRPF]]</f>
        <v>0</v>
      </c>
      <c r="K97" s="15">
        <f>+Despeses[[#This Row],[Base Imposable]]+Despeses[[#This Row],[Quota IVA]]+Despeses[[#This Row],[Quota IRPF]]</f>
        <v>0</v>
      </c>
      <c r="L97" s="8"/>
      <c r="M97" s="15">
        <f>+MONTH(Despeses[[#This Row],[Data Factura]])</f>
        <v>1</v>
      </c>
      <c r="N97" s="15">
        <f>+YEAR(Despeses[[#This Row],[Data Factura]])</f>
        <v>1900</v>
      </c>
      <c r="O97" s="16">
        <f>+Despeses[[#This Row],[Data Factura]]</f>
        <v>0</v>
      </c>
      <c r="P97" s="38">
        <f>+Despeses[[#This Row],[Concepte_]]</f>
        <v>0</v>
      </c>
      <c r="Q97" s="38">
        <f>-Despeses[[#This Row],[Base Imposable]]</f>
        <v>0</v>
      </c>
      <c r="R97" s="17" t="e">
        <f>+VLOOKUP(Despeses[[#This Row],[Concepte]],Table_1[#All],2,0)</f>
        <v>#N/A</v>
      </c>
    </row>
    <row r="98" spans="2:18" ht="14.4" x14ac:dyDescent="0.3">
      <c r="B98" s="3"/>
      <c r="D98" s="2"/>
      <c r="G98" s="40"/>
      <c r="H98" s="15">
        <f>+Despeses[[#This Row],[Base Imposable]]*Despeses[[#This Row],[% IVA]]</f>
        <v>0</v>
      </c>
      <c r="I98" s="40"/>
      <c r="J98" s="15">
        <f>-Despeses[[#This Row],[Base Imposable]]*Despeses[[#This Row],[% Ret IRPF]]</f>
        <v>0</v>
      </c>
      <c r="K98" s="15">
        <f>+Despeses[[#This Row],[Base Imposable]]+Despeses[[#This Row],[Quota IVA]]+Despeses[[#This Row],[Quota IRPF]]</f>
        <v>0</v>
      </c>
      <c r="L98" s="8"/>
      <c r="M98" s="15">
        <f>+MONTH(Despeses[[#This Row],[Data Factura]])</f>
        <v>1</v>
      </c>
      <c r="N98" s="15">
        <f>+YEAR(Despeses[[#This Row],[Data Factura]])</f>
        <v>1900</v>
      </c>
      <c r="O98" s="16">
        <f>+Despeses[[#This Row],[Data Factura]]</f>
        <v>0</v>
      </c>
      <c r="P98" s="38">
        <f>+Despeses[[#This Row],[Concepte_]]</f>
        <v>0</v>
      </c>
      <c r="Q98" s="38">
        <f>-Despeses[[#This Row],[Base Imposable]]</f>
        <v>0</v>
      </c>
      <c r="R98" s="17" t="e">
        <f>+VLOOKUP(Despeses[[#This Row],[Concepte]],Table_1[#All],2,0)</f>
        <v>#N/A</v>
      </c>
    </row>
    <row r="99" spans="2:18" ht="14.4" x14ac:dyDescent="0.3">
      <c r="B99" s="3"/>
      <c r="D99" s="2"/>
      <c r="G99" s="40"/>
      <c r="H99" s="15">
        <f>+Despeses[[#This Row],[Base Imposable]]*Despeses[[#This Row],[% IVA]]</f>
        <v>0</v>
      </c>
      <c r="I99" s="40"/>
      <c r="J99" s="15">
        <f>-Despeses[[#This Row],[Base Imposable]]*Despeses[[#This Row],[% Ret IRPF]]</f>
        <v>0</v>
      </c>
      <c r="K99" s="15">
        <f>+Despeses[[#This Row],[Base Imposable]]+Despeses[[#This Row],[Quota IVA]]+Despeses[[#This Row],[Quota IRPF]]</f>
        <v>0</v>
      </c>
      <c r="L99" s="8"/>
      <c r="M99" s="15">
        <f>+MONTH(Despeses[[#This Row],[Data Factura]])</f>
        <v>1</v>
      </c>
      <c r="N99" s="15">
        <f>+YEAR(Despeses[[#This Row],[Data Factura]])</f>
        <v>1900</v>
      </c>
      <c r="O99" s="16">
        <f>+Despeses[[#This Row],[Data Factura]]</f>
        <v>0</v>
      </c>
      <c r="P99" s="38">
        <f>+Despeses[[#This Row],[Concepte_]]</f>
        <v>0</v>
      </c>
      <c r="Q99" s="38">
        <f>-Despeses[[#This Row],[Base Imposable]]</f>
        <v>0</v>
      </c>
      <c r="R99" s="17" t="e">
        <f>+VLOOKUP(Despeses[[#This Row],[Concepte]],Table_1[#All],2,0)</f>
        <v>#N/A</v>
      </c>
    </row>
    <row r="100" spans="2:18" ht="14.4" x14ac:dyDescent="0.3">
      <c r="B100" s="3"/>
      <c r="D100" s="2"/>
      <c r="G100" s="40"/>
      <c r="H100" s="15">
        <f>+Despeses[[#This Row],[Base Imposable]]*Despeses[[#This Row],[% IVA]]</f>
        <v>0</v>
      </c>
      <c r="I100" s="40"/>
      <c r="J100" s="15">
        <f>-Despeses[[#This Row],[Base Imposable]]*Despeses[[#This Row],[% Ret IRPF]]</f>
        <v>0</v>
      </c>
      <c r="K100" s="15">
        <f>+Despeses[[#This Row],[Base Imposable]]+Despeses[[#This Row],[Quota IVA]]+Despeses[[#This Row],[Quota IRPF]]</f>
        <v>0</v>
      </c>
      <c r="L100" s="8"/>
      <c r="M100" s="15">
        <f>+MONTH(Despeses[[#This Row],[Data Factura]])</f>
        <v>1</v>
      </c>
      <c r="N100" s="15">
        <f>+YEAR(Despeses[[#This Row],[Data Factura]])</f>
        <v>1900</v>
      </c>
      <c r="O100" s="16">
        <f>+Despeses[[#This Row],[Data Factura]]</f>
        <v>0</v>
      </c>
      <c r="P100" s="38">
        <f>+Despeses[[#This Row],[Concepte_]]</f>
        <v>0</v>
      </c>
      <c r="Q100" s="38">
        <f>-Despeses[[#This Row],[Base Imposable]]</f>
        <v>0</v>
      </c>
      <c r="R100" s="17" t="e">
        <f>+VLOOKUP(Despeses[[#This Row],[Concepte]],Table_1[#All],2,0)</f>
        <v>#N/A</v>
      </c>
    </row>
    <row r="101" spans="2:18" ht="14.4" x14ac:dyDescent="0.3">
      <c r="B101" s="3"/>
      <c r="D101" s="2"/>
      <c r="G101" s="40"/>
      <c r="H101" s="15">
        <f>+Despeses[[#This Row],[Base Imposable]]*Despeses[[#This Row],[% IVA]]</f>
        <v>0</v>
      </c>
      <c r="I101" s="40"/>
      <c r="J101" s="15">
        <f>-Despeses[[#This Row],[Base Imposable]]*Despeses[[#This Row],[% Ret IRPF]]</f>
        <v>0</v>
      </c>
      <c r="K101" s="15">
        <f>+Despeses[[#This Row],[Base Imposable]]+Despeses[[#This Row],[Quota IVA]]+Despeses[[#This Row],[Quota IRPF]]</f>
        <v>0</v>
      </c>
      <c r="L101" s="8"/>
      <c r="M101" s="15">
        <f>+MONTH(Despeses[[#This Row],[Data Factura]])</f>
        <v>1</v>
      </c>
      <c r="N101" s="15">
        <f>+YEAR(Despeses[[#This Row],[Data Factura]])</f>
        <v>1900</v>
      </c>
      <c r="O101" s="16">
        <f>+Despeses[[#This Row],[Data Factura]]</f>
        <v>0</v>
      </c>
      <c r="P101" s="38">
        <f>+Despeses[[#This Row],[Concepte_]]</f>
        <v>0</v>
      </c>
      <c r="Q101" s="38">
        <f>-Despeses[[#This Row],[Base Imposable]]</f>
        <v>0</v>
      </c>
      <c r="R101" s="17" t="e">
        <f>+VLOOKUP(Despeses[[#This Row],[Concepte]],Table_1[#All],2,0)</f>
        <v>#N/A</v>
      </c>
    </row>
    <row r="102" spans="2:18" ht="14.4" x14ac:dyDescent="0.3">
      <c r="B102" s="3"/>
      <c r="D102" s="2"/>
      <c r="G102" s="40"/>
      <c r="H102" s="15">
        <f>+Despeses[[#This Row],[Base Imposable]]*Despeses[[#This Row],[% IVA]]</f>
        <v>0</v>
      </c>
      <c r="I102" s="40"/>
      <c r="J102" s="15">
        <f>-Despeses[[#This Row],[Base Imposable]]*Despeses[[#This Row],[% Ret IRPF]]</f>
        <v>0</v>
      </c>
      <c r="K102" s="15">
        <f>+Despeses[[#This Row],[Base Imposable]]+Despeses[[#This Row],[Quota IVA]]+Despeses[[#This Row],[Quota IRPF]]</f>
        <v>0</v>
      </c>
      <c r="L102" s="8"/>
      <c r="M102" s="15">
        <f>+MONTH(Despeses[[#This Row],[Data Factura]])</f>
        <v>1</v>
      </c>
      <c r="N102" s="15">
        <f>+YEAR(Despeses[[#This Row],[Data Factura]])</f>
        <v>1900</v>
      </c>
      <c r="O102" s="16">
        <f>+Despeses[[#This Row],[Data Factura]]</f>
        <v>0</v>
      </c>
      <c r="P102" s="38">
        <f>+Despeses[[#This Row],[Concepte_]]</f>
        <v>0</v>
      </c>
      <c r="Q102" s="38">
        <f>-Despeses[[#This Row],[Base Imposable]]</f>
        <v>0</v>
      </c>
      <c r="R102" s="17" t="e">
        <f>+VLOOKUP(Despeses[[#This Row],[Concepte]],Table_1[#All],2,0)</f>
        <v>#N/A</v>
      </c>
    </row>
    <row r="103" spans="2:18" ht="14.4" x14ac:dyDescent="0.3">
      <c r="B103" s="3"/>
      <c r="D103" s="2"/>
      <c r="G103" s="40"/>
      <c r="H103" s="15">
        <f>+Despeses[[#This Row],[Base Imposable]]*Despeses[[#This Row],[% IVA]]</f>
        <v>0</v>
      </c>
      <c r="I103" s="40"/>
      <c r="J103" s="15">
        <f>-Despeses[[#This Row],[Base Imposable]]*Despeses[[#This Row],[% Ret IRPF]]</f>
        <v>0</v>
      </c>
      <c r="K103" s="15">
        <f>+Despeses[[#This Row],[Base Imposable]]+Despeses[[#This Row],[Quota IVA]]+Despeses[[#This Row],[Quota IRPF]]</f>
        <v>0</v>
      </c>
      <c r="L103" s="8"/>
      <c r="M103" s="15">
        <f>+MONTH(Despeses[[#This Row],[Data Factura]])</f>
        <v>1</v>
      </c>
      <c r="N103" s="15">
        <f>+YEAR(Despeses[[#This Row],[Data Factura]])</f>
        <v>1900</v>
      </c>
      <c r="O103" s="16">
        <f>+Despeses[[#This Row],[Data Factura]]</f>
        <v>0</v>
      </c>
      <c r="P103" s="38">
        <f>+Despeses[[#This Row],[Concepte_]]</f>
        <v>0</v>
      </c>
      <c r="Q103" s="38">
        <f>-Despeses[[#This Row],[Base Imposable]]</f>
        <v>0</v>
      </c>
      <c r="R103" s="17" t="e">
        <f>+VLOOKUP(Despeses[[#This Row],[Concepte]],Table_1[#All],2,0)</f>
        <v>#N/A</v>
      </c>
    </row>
    <row r="104" spans="2:18" ht="14.4" x14ac:dyDescent="0.3">
      <c r="B104" s="3"/>
      <c r="D104" s="2"/>
      <c r="G104" s="40"/>
      <c r="H104" s="15">
        <f>+Despeses[[#This Row],[Base Imposable]]*Despeses[[#This Row],[% IVA]]</f>
        <v>0</v>
      </c>
      <c r="I104" s="40"/>
      <c r="J104" s="15">
        <f>-Despeses[[#This Row],[Base Imposable]]*Despeses[[#This Row],[% Ret IRPF]]</f>
        <v>0</v>
      </c>
      <c r="K104" s="15">
        <f>+Despeses[[#This Row],[Base Imposable]]+Despeses[[#This Row],[Quota IVA]]+Despeses[[#This Row],[Quota IRPF]]</f>
        <v>0</v>
      </c>
      <c r="L104" s="8"/>
      <c r="M104" s="15">
        <f>+MONTH(Despeses[[#This Row],[Data Factura]])</f>
        <v>1</v>
      </c>
      <c r="N104" s="15">
        <f>+YEAR(Despeses[[#This Row],[Data Factura]])</f>
        <v>1900</v>
      </c>
      <c r="O104" s="16">
        <f>+Despeses[[#This Row],[Data Factura]]</f>
        <v>0</v>
      </c>
      <c r="P104" s="38">
        <f>+Despeses[[#This Row],[Concepte_]]</f>
        <v>0</v>
      </c>
      <c r="Q104" s="38">
        <f>-Despeses[[#This Row],[Base Imposable]]</f>
        <v>0</v>
      </c>
      <c r="R104" s="17" t="e">
        <f>+VLOOKUP(Despeses[[#This Row],[Concepte]],Table_1[#All],2,0)</f>
        <v>#N/A</v>
      </c>
    </row>
    <row r="105" spans="2:18" ht="14.4" x14ac:dyDescent="0.3">
      <c r="B105" s="3"/>
      <c r="D105" s="2"/>
      <c r="G105" s="40"/>
      <c r="H105" s="41">
        <f>+Despeses[[#This Row],[Base Imposable]]*Despeses[[#This Row],[% IVA]]</f>
        <v>0</v>
      </c>
      <c r="I105" s="40"/>
      <c r="J105" s="41">
        <f>-Despeses[[#This Row],[Base Imposable]]*Despeses[[#This Row],[% Ret IRPF]]</f>
        <v>0</v>
      </c>
      <c r="K105" s="41">
        <f>+Despeses[[#This Row],[Base Imposable]]+Despeses[[#This Row],[Quota IVA]]+Despeses[[#This Row],[Quota IRPF]]</f>
        <v>0</v>
      </c>
      <c r="L105" s="8"/>
      <c r="M105" s="41">
        <f>+MONTH(Despeses[[#This Row],[Data Factura]])</f>
        <v>1</v>
      </c>
      <c r="N105" s="41">
        <f>+YEAR(Despeses[[#This Row],[Data Factura]])</f>
        <v>1900</v>
      </c>
      <c r="O105" s="42">
        <f>+Despeses[[#This Row],[Data Factura]]</f>
        <v>0</v>
      </c>
      <c r="P105" s="38">
        <f>+Despeses[[#This Row],[Concepte_]]</f>
        <v>0</v>
      </c>
      <c r="Q105" s="38">
        <f>-Despeses[[#This Row],[Base Imposable]]</f>
        <v>0</v>
      </c>
      <c r="R105" s="17" t="e">
        <f>+VLOOKUP(Despeses[[#This Row],[Concepte]],Table_1[#All],2,0)</f>
        <v>#N/A</v>
      </c>
    </row>
    <row r="106" spans="2:18" ht="14.4" x14ac:dyDescent="0.3">
      <c r="B106" s="3"/>
      <c r="D106" s="2"/>
      <c r="G106" s="40"/>
      <c r="H106" s="15">
        <f>+Despeses[[#This Row],[Base Imposable]]*Despeses[[#This Row],[% IVA]]</f>
        <v>0</v>
      </c>
      <c r="I106" s="40"/>
      <c r="J106" s="15">
        <f>-Despeses[[#This Row],[Base Imposable]]*Despeses[[#This Row],[% Ret IRPF]]</f>
        <v>0</v>
      </c>
      <c r="K106" s="15">
        <f>+Despeses[[#This Row],[Base Imposable]]+Despeses[[#This Row],[Quota IVA]]+Despeses[[#This Row],[Quota IRPF]]</f>
        <v>0</v>
      </c>
      <c r="L106" s="8"/>
      <c r="M106" s="15">
        <f>+MONTH(Despeses[[#This Row],[Data Factura]])</f>
        <v>1</v>
      </c>
      <c r="N106" s="15">
        <f>+YEAR(Despeses[[#This Row],[Data Factura]])</f>
        <v>1900</v>
      </c>
      <c r="O106" s="16">
        <f>+Despeses[[#This Row],[Data Factura]]</f>
        <v>0</v>
      </c>
      <c r="P106" s="38">
        <f>+Despeses[[#This Row],[Concepte_]]</f>
        <v>0</v>
      </c>
      <c r="Q106" s="38">
        <f>-Despeses[[#This Row],[Base Imposable]]</f>
        <v>0</v>
      </c>
      <c r="R106" s="17" t="e">
        <f>+VLOOKUP(Despeses[[#This Row],[Concepte]],Table_1[#All],2,0)</f>
        <v>#N/A</v>
      </c>
    </row>
    <row r="107" spans="2:18" ht="14.4" x14ac:dyDescent="0.3">
      <c r="B107" s="3"/>
      <c r="D107" s="2"/>
      <c r="G107" s="40"/>
      <c r="H107" s="15">
        <f>+Despeses[[#This Row],[Base Imposable]]*Despeses[[#This Row],[% IVA]]</f>
        <v>0</v>
      </c>
      <c r="I107" s="40"/>
      <c r="J107" s="15">
        <f>-Despeses[[#This Row],[Base Imposable]]*Despeses[[#This Row],[% Ret IRPF]]</f>
        <v>0</v>
      </c>
      <c r="K107" s="15">
        <f>+Despeses[[#This Row],[Base Imposable]]+Despeses[[#This Row],[Quota IVA]]+Despeses[[#This Row],[Quota IRPF]]</f>
        <v>0</v>
      </c>
      <c r="L107" s="8"/>
      <c r="M107" s="15">
        <f>+MONTH(Despeses[[#This Row],[Data Factura]])</f>
        <v>1</v>
      </c>
      <c r="N107" s="15">
        <f>+YEAR(Despeses[[#This Row],[Data Factura]])</f>
        <v>1900</v>
      </c>
      <c r="O107" s="16">
        <f>+Despeses[[#This Row],[Data Factura]]</f>
        <v>0</v>
      </c>
      <c r="P107" s="38">
        <f>+Despeses[[#This Row],[Concepte_]]</f>
        <v>0</v>
      </c>
      <c r="Q107" s="38">
        <f>-Despeses[[#This Row],[Base Imposable]]</f>
        <v>0</v>
      </c>
      <c r="R107" s="17" t="e">
        <f>+VLOOKUP(Despeses[[#This Row],[Concepte]],Table_1[#All],2,0)</f>
        <v>#N/A</v>
      </c>
    </row>
    <row r="108" spans="2:18" ht="14.4" x14ac:dyDescent="0.3">
      <c r="B108" s="8"/>
      <c r="C108" s="46"/>
      <c r="D108" s="2"/>
      <c r="G108" s="40"/>
      <c r="H108" s="15">
        <f>+Despeses[[#This Row],[Base Imposable]]*Despeses[[#This Row],[% IVA]]</f>
        <v>0</v>
      </c>
      <c r="I108" s="40"/>
      <c r="J108" s="15">
        <f>-Despeses[[#This Row],[Base Imposable]]*Despeses[[#This Row],[% Ret IRPF]]</f>
        <v>0</v>
      </c>
      <c r="K108" s="15">
        <f>+Despeses[[#This Row],[Base Imposable]]+Despeses[[#This Row],[Quota IVA]]+Despeses[[#This Row],[Quota IRPF]]</f>
        <v>0</v>
      </c>
      <c r="L108" s="8"/>
      <c r="M108" s="15">
        <f>+MONTH(Despeses[[#This Row],[Data Factura]])</f>
        <v>1</v>
      </c>
      <c r="N108" s="15">
        <f>+YEAR(Despeses[[#This Row],[Data Factura]])</f>
        <v>1900</v>
      </c>
      <c r="O108" s="16">
        <f>+Despeses[[#This Row],[Data Factura]]</f>
        <v>0</v>
      </c>
      <c r="P108" s="38">
        <f>+Despeses[[#This Row],[Concepte_]]</f>
        <v>0</v>
      </c>
      <c r="Q108" s="38">
        <f>-Despeses[[#This Row],[Base Imposable]]</f>
        <v>0</v>
      </c>
      <c r="R108" s="17" t="e">
        <f>+VLOOKUP(Despeses[[#This Row],[Concepte]],Table_1[#All],2,0)</f>
        <v>#N/A</v>
      </c>
    </row>
    <row r="109" spans="2:18" ht="14.4" x14ac:dyDescent="0.3">
      <c r="B109" s="3"/>
      <c r="D109" s="2"/>
      <c r="G109" s="40"/>
      <c r="H109" s="15">
        <f>+Despeses[[#This Row],[Base Imposable]]*Despeses[[#This Row],[% IVA]]</f>
        <v>0</v>
      </c>
      <c r="I109" s="40"/>
      <c r="J109" s="15">
        <f>-Despeses[[#This Row],[Base Imposable]]*Despeses[[#This Row],[% Ret IRPF]]</f>
        <v>0</v>
      </c>
      <c r="K109" s="15">
        <f>+Despeses[[#This Row],[Base Imposable]]+Despeses[[#This Row],[Quota IVA]]+Despeses[[#This Row],[Quota IRPF]]</f>
        <v>0</v>
      </c>
      <c r="L109" s="8"/>
      <c r="M109" s="15">
        <f>+MONTH(Despeses[[#This Row],[Data Factura]])</f>
        <v>1</v>
      </c>
      <c r="N109" s="15">
        <f>+YEAR(Despeses[[#This Row],[Data Factura]])</f>
        <v>1900</v>
      </c>
      <c r="O109" s="16">
        <f>+Despeses[[#This Row],[Data Factura]]</f>
        <v>0</v>
      </c>
      <c r="P109" s="38">
        <f>+Despeses[[#This Row],[Concepte_]]</f>
        <v>0</v>
      </c>
      <c r="Q109" s="38">
        <f>-Despeses[[#This Row],[Base Imposable]]</f>
        <v>0</v>
      </c>
      <c r="R109" s="17" t="e">
        <f>+VLOOKUP(Despeses[[#This Row],[Concepte]],Table_1[#All],2,0)</f>
        <v>#N/A</v>
      </c>
    </row>
    <row r="110" spans="2:18" ht="14.4" x14ac:dyDescent="0.3">
      <c r="B110" s="3"/>
      <c r="D110" s="2"/>
      <c r="G110" s="40"/>
      <c r="H110" s="15">
        <f>+Despeses[[#This Row],[Base Imposable]]*Despeses[[#This Row],[% IVA]]</f>
        <v>0</v>
      </c>
      <c r="I110" s="40"/>
      <c r="J110" s="15">
        <f>-Despeses[[#This Row],[Base Imposable]]*Despeses[[#This Row],[% Ret IRPF]]</f>
        <v>0</v>
      </c>
      <c r="K110" s="15">
        <f>+Despeses[[#This Row],[Base Imposable]]+Despeses[[#This Row],[Quota IVA]]+Despeses[[#This Row],[Quota IRPF]]</f>
        <v>0</v>
      </c>
      <c r="L110" s="8"/>
      <c r="M110" s="15">
        <f>+MONTH(Despeses[[#This Row],[Data Factura]])</f>
        <v>1</v>
      </c>
      <c r="N110" s="15">
        <f>+YEAR(Despeses[[#This Row],[Data Factura]])</f>
        <v>1900</v>
      </c>
      <c r="O110" s="16">
        <f>+Despeses[[#This Row],[Data Factura]]</f>
        <v>0</v>
      </c>
      <c r="P110" s="38">
        <f>+Despeses[[#This Row],[Concepte_]]</f>
        <v>0</v>
      </c>
      <c r="Q110" s="38">
        <f>-Despeses[[#This Row],[Base Imposable]]</f>
        <v>0</v>
      </c>
      <c r="R110" s="17" t="e">
        <f>+VLOOKUP(Despeses[[#This Row],[Concepte]],Table_1[#All],2,0)</f>
        <v>#N/A</v>
      </c>
    </row>
    <row r="111" spans="2:18" ht="14.4" x14ac:dyDescent="0.3">
      <c r="B111" s="3"/>
      <c r="D111" s="2"/>
      <c r="G111" s="40"/>
      <c r="H111" s="15">
        <f>+Despeses[[#This Row],[Base Imposable]]*Despeses[[#This Row],[% IVA]]</f>
        <v>0</v>
      </c>
      <c r="I111" s="40"/>
      <c r="J111" s="15">
        <f>-Despeses[[#This Row],[Base Imposable]]*Despeses[[#This Row],[% Ret IRPF]]</f>
        <v>0</v>
      </c>
      <c r="K111" s="15">
        <f>+Despeses[[#This Row],[Base Imposable]]+Despeses[[#This Row],[Quota IVA]]+Despeses[[#This Row],[Quota IRPF]]</f>
        <v>0</v>
      </c>
      <c r="L111" s="8"/>
      <c r="M111" s="15">
        <f>+MONTH(Despeses[[#This Row],[Data Factura]])</f>
        <v>1</v>
      </c>
      <c r="N111" s="15">
        <f>+YEAR(Despeses[[#This Row],[Data Factura]])</f>
        <v>1900</v>
      </c>
      <c r="O111" s="16">
        <f>+Despeses[[#This Row],[Data Factura]]</f>
        <v>0</v>
      </c>
      <c r="P111" s="38">
        <f>+Despeses[[#This Row],[Concepte_]]</f>
        <v>0</v>
      </c>
      <c r="Q111" s="38">
        <f>-Despeses[[#This Row],[Base Imposable]]</f>
        <v>0</v>
      </c>
      <c r="R111" s="17" t="e">
        <f>+VLOOKUP(Despeses[[#This Row],[Concepte]],Table_1[#All],2,0)</f>
        <v>#N/A</v>
      </c>
    </row>
    <row r="112" spans="2:18" ht="14.4" x14ac:dyDescent="0.3">
      <c r="B112" s="3"/>
      <c r="D112" s="2"/>
      <c r="G112" s="40"/>
      <c r="H112" s="15">
        <f>+Despeses[[#This Row],[Base Imposable]]*Despeses[[#This Row],[% IVA]]</f>
        <v>0</v>
      </c>
      <c r="I112" s="40"/>
      <c r="J112" s="15">
        <f>-Despeses[[#This Row],[Base Imposable]]*Despeses[[#This Row],[% Ret IRPF]]</f>
        <v>0</v>
      </c>
      <c r="K112" s="15">
        <f>+Despeses[[#This Row],[Base Imposable]]+Despeses[[#This Row],[Quota IVA]]+Despeses[[#This Row],[Quota IRPF]]</f>
        <v>0</v>
      </c>
      <c r="L112" s="8"/>
      <c r="M112" s="15">
        <f>+MONTH(Despeses[[#This Row],[Data Factura]])</f>
        <v>1</v>
      </c>
      <c r="N112" s="15">
        <f>+YEAR(Despeses[[#This Row],[Data Factura]])</f>
        <v>1900</v>
      </c>
      <c r="O112" s="16">
        <f>+Despeses[[#This Row],[Data Factura]]</f>
        <v>0</v>
      </c>
      <c r="P112" s="38">
        <f>+Despeses[[#This Row],[Concepte_]]</f>
        <v>0</v>
      </c>
      <c r="Q112" s="38">
        <f>-Despeses[[#This Row],[Base Imposable]]</f>
        <v>0</v>
      </c>
      <c r="R112" s="17" t="e">
        <f>+VLOOKUP(Despeses[[#This Row],[Concepte]],Table_1[#All],2,0)</f>
        <v>#N/A</v>
      </c>
    </row>
    <row r="113" spans="2:18" ht="14.4" x14ac:dyDescent="0.3">
      <c r="B113" s="3"/>
      <c r="D113" s="2"/>
      <c r="G113" s="40"/>
      <c r="H113" s="15">
        <f>+Despeses[[#This Row],[Base Imposable]]*Despeses[[#This Row],[% IVA]]</f>
        <v>0</v>
      </c>
      <c r="I113" s="40"/>
      <c r="J113" s="15">
        <f>-Despeses[[#This Row],[Base Imposable]]*Despeses[[#This Row],[% Ret IRPF]]</f>
        <v>0</v>
      </c>
      <c r="K113" s="15">
        <f>+Despeses[[#This Row],[Base Imposable]]+Despeses[[#This Row],[Quota IVA]]+Despeses[[#This Row],[Quota IRPF]]</f>
        <v>0</v>
      </c>
      <c r="L113" s="8"/>
      <c r="M113" s="15">
        <f>+MONTH(Despeses[[#This Row],[Data Factura]])</f>
        <v>1</v>
      </c>
      <c r="N113" s="15">
        <f>+YEAR(Despeses[[#This Row],[Data Factura]])</f>
        <v>1900</v>
      </c>
      <c r="O113" s="16">
        <f>+Despeses[[#This Row],[Data Factura]]</f>
        <v>0</v>
      </c>
      <c r="P113" s="38">
        <f>+Despeses[[#This Row],[Concepte_]]</f>
        <v>0</v>
      </c>
      <c r="Q113" s="38">
        <f>-Despeses[[#This Row],[Base Imposable]]</f>
        <v>0</v>
      </c>
      <c r="R113" s="17" t="e">
        <f>+VLOOKUP(Despeses[[#This Row],[Concepte]],Table_1[#All],2,0)</f>
        <v>#N/A</v>
      </c>
    </row>
    <row r="114" spans="2:18" ht="14.4" x14ac:dyDescent="0.3">
      <c r="B114" s="3"/>
      <c r="D114" s="2"/>
      <c r="G114" s="40"/>
      <c r="H114" s="15">
        <f>+Despeses[[#This Row],[Base Imposable]]*Despeses[[#This Row],[% IVA]]</f>
        <v>0</v>
      </c>
      <c r="I114" s="40"/>
      <c r="J114" s="15">
        <f>-Despeses[[#This Row],[Base Imposable]]*Despeses[[#This Row],[% Ret IRPF]]</f>
        <v>0</v>
      </c>
      <c r="K114" s="15">
        <f>+Despeses[[#This Row],[Base Imposable]]+Despeses[[#This Row],[Quota IVA]]+Despeses[[#This Row],[Quota IRPF]]</f>
        <v>0</v>
      </c>
      <c r="L114" s="8"/>
      <c r="M114" s="15">
        <f>+MONTH(Despeses[[#This Row],[Data Factura]])</f>
        <v>1</v>
      </c>
      <c r="N114" s="15">
        <f>+YEAR(Despeses[[#This Row],[Data Factura]])</f>
        <v>1900</v>
      </c>
      <c r="O114" s="16">
        <f>+Despeses[[#This Row],[Data Factura]]</f>
        <v>0</v>
      </c>
      <c r="P114" s="38">
        <f>+Despeses[[#This Row],[Concepte_]]</f>
        <v>0</v>
      </c>
      <c r="Q114" s="38">
        <f>-Despeses[[#This Row],[Base Imposable]]</f>
        <v>0</v>
      </c>
      <c r="R114" s="17" t="e">
        <f>+VLOOKUP(Despeses[[#This Row],[Concepte]],Table_1[#All],2,0)</f>
        <v>#N/A</v>
      </c>
    </row>
    <row r="115" spans="2:18" ht="14.4" x14ac:dyDescent="0.3">
      <c r="B115" s="3"/>
      <c r="D115" s="2"/>
      <c r="G115" s="40"/>
      <c r="H115" s="15">
        <f>+Despeses[[#This Row],[Base Imposable]]*Despeses[[#This Row],[% IVA]]</f>
        <v>0</v>
      </c>
      <c r="I115" s="40"/>
      <c r="J115" s="15">
        <f>-Despeses[[#This Row],[Base Imposable]]*Despeses[[#This Row],[% Ret IRPF]]</f>
        <v>0</v>
      </c>
      <c r="K115" s="15">
        <f>+Despeses[[#This Row],[Base Imposable]]+Despeses[[#This Row],[Quota IVA]]+Despeses[[#This Row],[Quota IRPF]]</f>
        <v>0</v>
      </c>
      <c r="L115" s="8"/>
      <c r="M115" s="15">
        <f>+MONTH(Despeses[[#This Row],[Data Factura]])</f>
        <v>1</v>
      </c>
      <c r="N115" s="15">
        <f>+YEAR(Despeses[[#This Row],[Data Factura]])</f>
        <v>1900</v>
      </c>
      <c r="O115" s="16">
        <f>+Despeses[[#This Row],[Data Factura]]</f>
        <v>0</v>
      </c>
      <c r="P115" s="38">
        <f>+Despeses[[#This Row],[Concepte_]]</f>
        <v>0</v>
      </c>
      <c r="Q115" s="38">
        <f>-Despeses[[#This Row],[Base Imposable]]</f>
        <v>0</v>
      </c>
      <c r="R115" s="17" t="e">
        <f>+VLOOKUP(Despeses[[#This Row],[Concepte]],Table_1[#All],2,0)</f>
        <v>#N/A</v>
      </c>
    </row>
    <row r="116" spans="2:18" ht="14.4" x14ac:dyDescent="0.3">
      <c r="B116" s="3"/>
      <c r="D116" s="2"/>
      <c r="G116" s="40"/>
      <c r="H116" s="15">
        <f>+Despeses[[#This Row],[Base Imposable]]*Despeses[[#This Row],[% IVA]]</f>
        <v>0</v>
      </c>
      <c r="I116" s="40"/>
      <c r="J116" s="15">
        <f>-Despeses[[#This Row],[Base Imposable]]*Despeses[[#This Row],[% Ret IRPF]]</f>
        <v>0</v>
      </c>
      <c r="K116" s="15">
        <f>+Despeses[[#This Row],[Base Imposable]]+Despeses[[#This Row],[Quota IVA]]+Despeses[[#This Row],[Quota IRPF]]</f>
        <v>0</v>
      </c>
      <c r="L116" s="8"/>
      <c r="M116" s="15">
        <f>+MONTH(Despeses[[#This Row],[Data Factura]])</f>
        <v>1</v>
      </c>
      <c r="N116" s="15">
        <f>+YEAR(Despeses[[#This Row],[Data Factura]])</f>
        <v>1900</v>
      </c>
      <c r="O116" s="16">
        <f>+Despeses[[#This Row],[Data Factura]]</f>
        <v>0</v>
      </c>
      <c r="P116" s="38">
        <f>+Despeses[[#This Row],[Concepte_]]</f>
        <v>0</v>
      </c>
      <c r="Q116" s="38">
        <f>-Despeses[[#This Row],[Base Imposable]]</f>
        <v>0</v>
      </c>
      <c r="R116" s="17" t="e">
        <f>+VLOOKUP(Despeses[[#This Row],[Concepte]],Table_1[#All],2,0)</f>
        <v>#N/A</v>
      </c>
    </row>
    <row r="117" spans="2:18" ht="14.4" x14ac:dyDescent="0.3">
      <c r="B117" s="3"/>
      <c r="D117" s="2"/>
      <c r="G117" s="40"/>
      <c r="H117" s="15">
        <f>+Despeses[[#This Row],[Base Imposable]]*Despeses[[#This Row],[% IVA]]</f>
        <v>0</v>
      </c>
      <c r="I117" s="40"/>
      <c r="J117" s="15">
        <f>-Despeses[[#This Row],[Base Imposable]]*Despeses[[#This Row],[% Ret IRPF]]</f>
        <v>0</v>
      </c>
      <c r="K117" s="15">
        <f>+Despeses[[#This Row],[Base Imposable]]+Despeses[[#This Row],[Quota IVA]]+Despeses[[#This Row],[Quota IRPF]]</f>
        <v>0</v>
      </c>
      <c r="L117" s="8"/>
      <c r="M117" s="15">
        <f>+MONTH(Despeses[[#This Row],[Data Factura]])</f>
        <v>1</v>
      </c>
      <c r="N117" s="15">
        <f>+YEAR(Despeses[[#This Row],[Data Factura]])</f>
        <v>1900</v>
      </c>
      <c r="O117" s="16">
        <f>+Despeses[[#This Row],[Data Factura]]</f>
        <v>0</v>
      </c>
      <c r="P117" s="38">
        <f>+Despeses[[#This Row],[Concepte_]]</f>
        <v>0</v>
      </c>
      <c r="Q117" s="38">
        <f>-Despeses[[#This Row],[Base Imposable]]</f>
        <v>0</v>
      </c>
      <c r="R117" s="17" t="e">
        <f>+VLOOKUP(Despeses[[#This Row],[Concepte]],Table_1[#All],2,0)</f>
        <v>#N/A</v>
      </c>
    </row>
    <row r="118" spans="2:18" ht="14.4" x14ac:dyDescent="0.3">
      <c r="B118" s="3"/>
      <c r="D118" s="2"/>
      <c r="G118" s="40"/>
      <c r="H118" s="15">
        <f>+Despeses[[#This Row],[Base Imposable]]*Despeses[[#This Row],[% IVA]]</f>
        <v>0</v>
      </c>
      <c r="I118" s="40"/>
      <c r="J118" s="15">
        <f>-Despeses[[#This Row],[Base Imposable]]*Despeses[[#This Row],[% Ret IRPF]]</f>
        <v>0</v>
      </c>
      <c r="K118" s="15">
        <f>+Despeses[[#This Row],[Base Imposable]]+Despeses[[#This Row],[Quota IVA]]+Despeses[[#This Row],[Quota IRPF]]</f>
        <v>0</v>
      </c>
      <c r="L118" s="8"/>
      <c r="M118" s="15">
        <f>+MONTH(Despeses[[#This Row],[Data Factura]])</f>
        <v>1</v>
      </c>
      <c r="N118" s="15">
        <f>+YEAR(Despeses[[#This Row],[Data Factura]])</f>
        <v>1900</v>
      </c>
      <c r="O118" s="16">
        <f>+Despeses[[#This Row],[Data Factura]]</f>
        <v>0</v>
      </c>
      <c r="P118" s="38">
        <f>+Despeses[[#This Row],[Concepte_]]</f>
        <v>0</v>
      </c>
      <c r="Q118" s="38">
        <f>-Despeses[[#This Row],[Base Imposable]]</f>
        <v>0</v>
      </c>
      <c r="R118" s="17" t="e">
        <f>+VLOOKUP(Despeses[[#This Row],[Concepte]],Table_1[#All],2,0)</f>
        <v>#N/A</v>
      </c>
    </row>
    <row r="119" spans="2:18" ht="14.4" x14ac:dyDescent="0.3">
      <c r="B119" s="3"/>
      <c r="D119" s="2"/>
      <c r="G119" s="40"/>
      <c r="H119" s="15">
        <f>+Despeses[[#This Row],[Base Imposable]]*Despeses[[#This Row],[% IVA]]</f>
        <v>0</v>
      </c>
      <c r="I119" s="40"/>
      <c r="J119" s="15">
        <f>-Despeses[[#This Row],[Base Imposable]]*Despeses[[#This Row],[% Ret IRPF]]</f>
        <v>0</v>
      </c>
      <c r="K119" s="15">
        <f>+Despeses[[#This Row],[Base Imposable]]+Despeses[[#This Row],[Quota IVA]]+Despeses[[#This Row],[Quota IRPF]]</f>
        <v>0</v>
      </c>
      <c r="L119" s="8"/>
      <c r="M119" s="15">
        <f>+MONTH(Despeses[[#This Row],[Data Factura]])</f>
        <v>1</v>
      </c>
      <c r="N119" s="15">
        <f>+YEAR(Despeses[[#This Row],[Data Factura]])</f>
        <v>1900</v>
      </c>
      <c r="O119" s="16">
        <f>+Despeses[[#This Row],[Data Factura]]</f>
        <v>0</v>
      </c>
      <c r="P119" s="38">
        <f>+Despeses[[#This Row],[Concepte_]]</f>
        <v>0</v>
      </c>
      <c r="Q119" s="38">
        <f>-Despeses[[#This Row],[Base Imposable]]</f>
        <v>0</v>
      </c>
      <c r="R119" s="17" t="e">
        <f>+VLOOKUP(Despeses[[#This Row],[Concepte]],Table_1[#All],2,0)</f>
        <v>#N/A</v>
      </c>
    </row>
    <row r="120" spans="2:18" ht="14.4" x14ac:dyDescent="0.3">
      <c r="B120" s="3"/>
      <c r="D120" s="2"/>
      <c r="G120" s="40"/>
      <c r="H120" s="15">
        <f>+Despeses[[#This Row],[Base Imposable]]*Despeses[[#This Row],[% IVA]]</f>
        <v>0</v>
      </c>
      <c r="I120" s="40"/>
      <c r="J120" s="15">
        <f>-Despeses[[#This Row],[Base Imposable]]*Despeses[[#This Row],[% Ret IRPF]]</f>
        <v>0</v>
      </c>
      <c r="K120" s="15">
        <f>+Despeses[[#This Row],[Base Imposable]]+Despeses[[#This Row],[Quota IVA]]+Despeses[[#This Row],[Quota IRPF]]</f>
        <v>0</v>
      </c>
      <c r="L120" s="8"/>
      <c r="M120" s="15">
        <f>+MONTH(Despeses[[#This Row],[Data Factura]])</f>
        <v>1</v>
      </c>
      <c r="N120" s="15">
        <f>+YEAR(Despeses[[#This Row],[Data Factura]])</f>
        <v>1900</v>
      </c>
      <c r="O120" s="16">
        <f>+Despeses[[#This Row],[Data Factura]]</f>
        <v>0</v>
      </c>
      <c r="P120" s="38">
        <f>+Despeses[[#This Row],[Concepte_]]</f>
        <v>0</v>
      </c>
      <c r="Q120" s="38">
        <f>-Despeses[[#This Row],[Base Imposable]]</f>
        <v>0</v>
      </c>
      <c r="R120" s="17" t="e">
        <f>+VLOOKUP(Despeses[[#This Row],[Concepte]],Table_1[#All],2,0)</f>
        <v>#N/A</v>
      </c>
    </row>
    <row r="121" spans="2:18" ht="14.4" x14ac:dyDescent="0.3">
      <c r="B121" s="3"/>
      <c r="D121" s="2"/>
      <c r="G121" s="40"/>
      <c r="H121" s="15">
        <f>+Despeses[[#This Row],[Base Imposable]]*Despeses[[#This Row],[% IVA]]</f>
        <v>0</v>
      </c>
      <c r="I121" s="40"/>
      <c r="J121" s="15">
        <f>-Despeses[[#This Row],[Base Imposable]]*Despeses[[#This Row],[% Ret IRPF]]</f>
        <v>0</v>
      </c>
      <c r="K121" s="15">
        <f>+Despeses[[#This Row],[Base Imposable]]+Despeses[[#This Row],[Quota IVA]]+Despeses[[#This Row],[Quota IRPF]]</f>
        <v>0</v>
      </c>
      <c r="L121" s="8"/>
      <c r="M121" s="15">
        <f>+MONTH(Despeses[[#This Row],[Data Factura]])</f>
        <v>1</v>
      </c>
      <c r="N121" s="15">
        <f>+YEAR(Despeses[[#This Row],[Data Factura]])</f>
        <v>1900</v>
      </c>
      <c r="O121" s="16">
        <f>+Despeses[[#This Row],[Data Factura]]</f>
        <v>0</v>
      </c>
      <c r="P121" s="38">
        <f>+Despeses[[#This Row],[Concepte_]]</f>
        <v>0</v>
      </c>
      <c r="Q121" s="38">
        <f>-Despeses[[#This Row],[Base Imposable]]</f>
        <v>0</v>
      </c>
      <c r="R121" s="17" t="e">
        <f>+VLOOKUP(Despeses[[#This Row],[Concepte]],Table_1[#All],2,0)</f>
        <v>#N/A</v>
      </c>
    </row>
    <row r="122" spans="2:18" ht="14.4" x14ac:dyDescent="0.3">
      <c r="B122" s="3"/>
      <c r="D122" s="2"/>
      <c r="G122" s="40"/>
      <c r="H122" s="15">
        <f>+Despeses[[#This Row],[Base Imposable]]*Despeses[[#This Row],[% IVA]]</f>
        <v>0</v>
      </c>
      <c r="I122" s="40"/>
      <c r="J122" s="15">
        <f>-Despeses[[#This Row],[Base Imposable]]*Despeses[[#This Row],[% Ret IRPF]]</f>
        <v>0</v>
      </c>
      <c r="K122" s="15">
        <f>+Despeses[[#This Row],[Base Imposable]]+Despeses[[#This Row],[Quota IVA]]+Despeses[[#This Row],[Quota IRPF]]</f>
        <v>0</v>
      </c>
      <c r="L122" s="8"/>
      <c r="M122" s="15">
        <f>+MONTH(Despeses[[#This Row],[Data Factura]])</f>
        <v>1</v>
      </c>
      <c r="N122" s="15">
        <f>+YEAR(Despeses[[#This Row],[Data Factura]])</f>
        <v>1900</v>
      </c>
      <c r="O122" s="16">
        <f>+Despeses[[#This Row],[Data Factura]]</f>
        <v>0</v>
      </c>
      <c r="P122" s="38">
        <f>+Despeses[[#This Row],[Concepte_]]</f>
        <v>0</v>
      </c>
      <c r="Q122" s="38">
        <f>-Despeses[[#This Row],[Base Imposable]]</f>
        <v>0</v>
      </c>
      <c r="R122" s="17" t="e">
        <f>+VLOOKUP(Despeses[[#This Row],[Concepte]],Table_1[#All],2,0)</f>
        <v>#N/A</v>
      </c>
    </row>
    <row r="123" spans="2:18" ht="14.4" x14ac:dyDescent="0.3">
      <c r="B123" s="3"/>
      <c r="D123" s="2"/>
      <c r="G123" s="40"/>
      <c r="H123" s="15">
        <f>+Despeses[[#This Row],[Base Imposable]]*Despeses[[#This Row],[% IVA]]</f>
        <v>0</v>
      </c>
      <c r="I123" s="40"/>
      <c r="J123" s="15">
        <f>-Despeses[[#This Row],[Base Imposable]]*Despeses[[#This Row],[% Ret IRPF]]</f>
        <v>0</v>
      </c>
      <c r="K123" s="15">
        <f>+Despeses[[#This Row],[Base Imposable]]+Despeses[[#This Row],[Quota IVA]]+Despeses[[#This Row],[Quota IRPF]]</f>
        <v>0</v>
      </c>
      <c r="L123" s="8"/>
      <c r="M123" s="15">
        <f>+MONTH(Despeses[[#This Row],[Data Factura]])</f>
        <v>1</v>
      </c>
      <c r="N123" s="15">
        <f>+YEAR(Despeses[[#This Row],[Data Factura]])</f>
        <v>1900</v>
      </c>
      <c r="O123" s="16">
        <f>+Despeses[[#This Row],[Data Factura]]</f>
        <v>0</v>
      </c>
      <c r="P123" s="38">
        <f>+Despeses[[#This Row],[Concepte_]]</f>
        <v>0</v>
      </c>
      <c r="Q123" s="38">
        <f>-Despeses[[#This Row],[Base Imposable]]</f>
        <v>0</v>
      </c>
      <c r="R123" s="17" t="e">
        <f>+VLOOKUP(Despeses[[#This Row],[Concepte]],Table_1[#All],2,0)</f>
        <v>#N/A</v>
      </c>
    </row>
    <row r="124" spans="2:18" ht="14.4" x14ac:dyDescent="0.3">
      <c r="B124" s="3"/>
      <c r="D124" s="2"/>
      <c r="G124" s="40"/>
      <c r="H124" s="15">
        <f>+Despeses[[#This Row],[Base Imposable]]*Despeses[[#This Row],[% IVA]]</f>
        <v>0</v>
      </c>
      <c r="I124" s="40"/>
      <c r="J124" s="15">
        <f>-Despeses[[#This Row],[Base Imposable]]*Despeses[[#This Row],[% Ret IRPF]]</f>
        <v>0</v>
      </c>
      <c r="K124" s="15">
        <f>+Despeses[[#This Row],[Base Imposable]]+Despeses[[#This Row],[Quota IVA]]+Despeses[[#This Row],[Quota IRPF]]</f>
        <v>0</v>
      </c>
      <c r="L124" s="8"/>
      <c r="M124" s="15">
        <f>+MONTH(Despeses[[#This Row],[Data Factura]])</f>
        <v>1</v>
      </c>
      <c r="N124" s="15">
        <f>+YEAR(Despeses[[#This Row],[Data Factura]])</f>
        <v>1900</v>
      </c>
      <c r="O124" s="16">
        <f>+Despeses[[#This Row],[Data Factura]]</f>
        <v>0</v>
      </c>
      <c r="P124" s="38">
        <f>+Despeses[[#This Row],[Concepte_]]</f>
        <v>0</v>
      </c>
      <c r="Q124" s="38">
        <f>-Despeses[[#This Row],[Base Imposable]]</f>
        <v>0</v>
      </c>
      <c r="R124" s="17" t="e">
        <f>+VLOOKUP(Despeses[[#This Row],[Concepte]],Table_1[#All],2,0)</f>
        <v>#N/A</v>
      </c>
    </row>
    <row r="125" spans="2:18" ht="14.4" x14ac:dyDescent="0.3">
      <c r="B125" s="3"/>
      <c r="D125" s="2"/>
      <c r="G125" s="40"/>
      <c r="H125" s="15">
        <f>+Despeses[[#This Row],[Base Imposable]]*Despeses[[#This Row],[% IVA]]</f>
        <v>0</v>
      </c>
      <c r="I125" s="40"/>
      <c r="J125" s="15">
        <f>-Despeses[[#This Row],[Base Imposable]]*Despeses[[#This Row],[% Ret IRPF]]</f>
        <v>0</v>
      </c>
      <c r="K125" s="15">
        <f>+Despeses[[#This Row],[Base Imposable]]+Despeses[[#This Row],[Quota IVA]]+Despeses[[#This Row],[Quota IRPF]]</f>
        <v>0</v>
      </c>
      <c r="L125" s="8"/>
      <c r="M125" s="15">
        <f>+MONTH(Despeses[[#This Row],[Data Factura]])</f>
        <v>1</v>
      </c>
      <c r="N125" s="15">
        <f>+YEAR(Despeses[[#This Row],[Data Factura]])</f>
        <v>1900</v>
      </c>
      <c r="O125" s="16">
        <f>+Despeses[[#This Row],[Data Factura]]</f>
        <v>0</v>
      </c>
      <c r="P125" s="38">
        <f>+Despeses[[#This Row],[Concepte_]]</f>
        <v>0</v>
      </c>
      <c r="Q125" s="38">
        <f>-Despeses[[#This Row],[Base Imposable]]</f>
        <v>0</v>
      </c>
      <c r="R125" s="17" t="e">
        <f>+VLOOKUP(Despeses[[#This Row],[Concepte]],Table_1[#All],2,0)</f>
        <v>#N/A</v>
      </c>
    </row>
    <row r="126" spans="2:18" ht="14.4" x14ac:dyDescent="0.3">
      <c r="B126" s="3"/>
      <c r="D126" s="2"/>
      <c r="G126" s="40"/>
      <c r="H126" s="15">
        <f>+Despeses[[#This Row],[Base Imposable]]*Despeses[[#This Row],[% IVA]]</f>
        <v>0</v>
      </c>
      <c r="I126" s="40"/>
      <c r="J126" s="15">
        <f>-Despeses[[#This Row],[Base Imposable]]*Despeses[[#This Row],[% Ret IRPF]]</f>
        <v>0</v>
      </c>
      <c r="K126" s="15">
        <f>+Despeses[[#This Row],[Base Imposable]]+Despeses[[#This Row],[Quota IVA]]+Despeses[[#This Row],[Quota IRPF]]</f>
        <v>0</v>
      </c>
      <c r="L126" s="8"/>
      <c r="M126" s="15">
        <f>+MONTH(Despeses[[#This Row],[Data Factura]])</f>
        <v>1</v>
      </c>
      <c r="N126" s="15">
        <f>+YEAR(Despeses[[#This Row],[Data Factura]])</f>
        <v>1900</v>
      </c>
      <c r="O126" s="16">
        <f>+Despeses[[#This Row],[Data Factura]]</f>
        <v>0</v>
      </c>
      <c r="P126" s="38">
        <f>+Despeses[[#This Row],[Concepte_]]</f>
        <v>0</v>
      </c>
      <c r="Q126" s="38">
        <f>-Despeses[[#This Row],[Base Imposable]]</f>
        <v>0</v>
      </c>
      <c r="R126" s="17" t="e">
        <f>+VLOOKUP(Despeses[[#This Row],[Concepte]],Table_1[#All],2,0)</f>
        <v>#N/A</v>
      </c>
    </row>
    <row r="127" spans="2:18" ht="14.4" x14ac:dyDescent="0.3">
      <c r="B127" s="3"/>
      <c r="D127" s="2"/>
      <c r="G127" s="40"/>
      <c r="H127" s="15">
        <f>+Despeses[[#This Row],[Base Imposable]]*Despeses[[#This Row],[% IVA]]</f>
        <v>0</v>
      </c>
      <c r="I127" s="40"/>
      <c r="J127" s="15">
        <f>-Despeses[[#This Row],[Base Imposable]]*Despeses[[#This Row],[% Ret IRPF]]</f>
        <v>0</v>
      </c>
      <c r="K127" s="15">
        <f>+Despeses[[#This Row],[Base Imposable]]+Despeses[[#This Row],[Quota IVA]]+Despeses[[#This Row],[Quota IRPF]]</f>
        <v>0</v>
      </c>
      <c r="L127" s="8"/>
      <c r="M127" s="15">
        <f>+MONTH(Despeses[[#This Row],[Data Factura]])</f>
        <v>1</v>
      </c>
      <c r="N127" s="15">
        <f>+YEAR(Despeses[[#This Row],[Data Factura]])</f>
        <v>1900</v>
      </c>
      <c r="O127" s="16">
        <f>+Despeses[[#This Row],[Data Factura]]</f>
        <v>0</v>
      </c>
      <c r="P127" s="38">
        <f>+Despeses[[#This Row],[Concepte_]]</f>
        <v>0</v>
      </c>
      <c r="Q127" s="38">
        <f>-Despeses[[#This Row],[Base Imposable]]</f>
        <v>0</v>
      </c>
      <c r="R127" s="17" t="e">
        <f>+VLOOKUP(Despeses[[#This Row],[Concepte]],Table_1[#All],2,0)</f>
        <v>#N/A</v>
      </c>
    </row>
    <row r="128" spans="2:18" ht="14.4" x14ac:dyDescent="0.3">
      <c r="B128" s="3"/>
      <c r="D128" s="2"/>
      <c r="G128" s="40"/>
      <c r="H128" s="15">
        <f>+Despeses[[#This Row],[Base Imposable]]*Despeses[[#This Row],[% IVA]]</f>
        <v>0</v>
      </c>
      <c r="I128" s="40"/>
      <c r="J128" s="15">
        <f>-Despeses[[#This Row],[Base Imposable]]*Despeses[[#This Row],[% Ret IRPF]]</f>
        <v>0</v>
      </c>
      <c r="K128" s="15">
        <f>+Despeses[[#This Row],[Base Imposable]]+Despeses[[#This Row],[Quota IVA]]+Despeses[[#This Row],[Quota IRPF]]</f>
        <v>0</v>
      </c>
      <c r="L128" s="8"/>
      <c r="M128" s="15">
        <f>+MONTH(Despeses[[#This Row],[Data Factura]])</f>
        <v>1</v>
      </c>
      <c r="N128" s="15">
        <f>+YEAR(Despeses[[#This Row],[Data Factura]])</f>
        <v>1900</v>
      </c>
      <c r="O128" s="16">
        <f>+Despeses[[#This Row],[Data Factura]]</f>
        <v>0</v>
      </c>
      <c r="P128" s="38">
        <f>+Despeses[[#This Row],[Concepte_]]</f>
        <v>0</v>
      </c>
      <c r="Q128" s="38">
        <f>-Despeses[[#This Row],[Base Imposable]]</f>
        <v>0</v>
      </c>
      <c r="R128" s="17" t="e">
        <f>+VLOOKUP(Despeses[[#This Row],[Concepte]],Table_1[#All],2,0)</f>
        <v>#N/A</v>
      </c>
    </row>
    <row r="129" spans="2:18" ht="14.4" x14ac:dyDescent="0.3">
      <c r="B129" s="3"/>
      <c r="D129" s="2"/>
      <c r="G129" s="40"/>
      <c r="H129" s="15">
        <f>+Despeses[[#This Row],[Base Imposable]]*Despeses[[#This Row],[% IVA]]</f>
        <v>0</v>
      </c>
      <c r="I129" s="40"/>
      <c r="J129" s="15">
        <f>-Despeses[[#This Row],[Base Imposable]]*Despeses[[#This Row],[% Ret IRPF]]</f>
        <v>0</v>
      </c>
      <c r="K129" s="15">
        <f>+Despeses[[#This Row],[Base Imposable]]+Despeses[[#This Row],[Quota IVA]]+Despeses[[#This Row],[Quota IRPF]]</f>
        <v>0</v>
      </c>
      <c r="L129" s="8"/>
      <c r="M129" s="15">
        <f>+MONTH(Despeses[[#This Row],[Data Factura]])</f>
        <v>1</v>
      </c>
      <c r="N129" s="15">
        <f>+YEAR(Despeses[[#This Row],[Data Factura]])</f>
        <v>1900</v>
      </c>
      <c r="O129" s="16">
        <f>+Despeses[[#This Row],[Data Factura]]</f>
        <v>0</v>
      </c>
      <c r="P129" s="38">
        <f>+Despeses[[#This Row],[Concepte_]]</f>
        <v>0</v>
      </c>
      <c r="Q129" s="38">
        <f>-Despeses[[#This Row],[Base Imposable]]</f>
        <v>0</v>
      </c>
      <c r="R129" s="17" t="e">
        <f>+VLOOKUP(Despeses[[#This Row],[Concepte]],Table_1[#All],2,0)</f>
        <v>#N/A</v>
      </c>
    </row>
    <row r="130" spans="2:18" ht="14.4" x14ac:dyDescent="0.3">
      <c r="B130" s="3"/>
      <c r="D130" s="2"/>
      <c r="G130" s="40"/>
      <c r="H130" s="15">
        <f>+Despeses[[#This Row],[Base Imposable]]*Despeses[[#This Row],[% IVA]]</f>
        <v>0</v>
      </c>
      <c r="I130" s="40"/>
      <c r="J130" s="15">
        <f>-Despeses[[#This Row],[Base Imposable]]*Despeses[[#This Row],[% Ret IRPF]]</f>
        <v>0</v>
      </c>
      <c r="K130" s="15">
        <f>+Despeses[[#This Row],[Base Imposable]]+Despeses[[#This Row],[Quota IVA]]+Despeses[[#This Row],[Quota IRPF]]</f>
        <v>0</v>
      </c>
      <c r="L130" s="8"/>
      <c r="M130" s="15">
        <f>+MONTH(Despeses[[#This Row],[Data Factura]])</f>
        <v>1</v>
      </c>
      <c r="N130" s="15">
        <f>+YEAR(Despeses[[#This Row],[Data Factura]])</f>
        <v>1900</v>
      </c>
      <c r="O130" s="16">
        <f>+Despeses[[#This Row],[Data Factura]]</f>
        <v>0</v>
      </c>
      <c r="P130" s="38">
        <f>+Despeses[[#This Row],[Concepte_]]</f>
        <v>0</v>
      </c>
      <c r="Q130" s="38">
        <f>-Despeses[[#This Row],[Base Imposable]]</f>
        <v>0</v>
      </c>
      <c r="R130" s="17" t="e">
        <f>+VLOOKUP(Despeses[[#This Row],[Concepte]],Table_1[#All],2,0)</f>
        <v>#N/A</v>
      </c>
    </row>
    <row r="131" spans="2:18" ht="14.4" x14ac:dyDescent="0.3">
      <c r="B131" s="3"/>
      <c r="D131" s="2"/>
      <c r="G131" s="40"/>
      <c r="H131" s="15">
        <f>+Despeses[[#This Row],[Base Imposable]]*Despeses[[#This Row],[% IVA]]</f>
        <v>0</v>
      </c>
      <c r="I131" s="40"/>
      <c r="J131" s="15">
        <f>-Despeses[[#This Row],[Base Imposable]]*Despeses[[#This Row],[% Ret IRPF]]</f>
        <v>0</v>
      </c>
      <c r="K131" s="15">
        <f>+Despeses[[#This Row],[Base Imposable]]+Despeses[[#This Row],[Quota IVA]]+Despeses[[#This Row],[Quota IRPF]]</f>
        <v>0</v>
      </c>
      <c r="L131" s="8"/>
      <c r="M131" s="15">
        <f>+MONTH(Despeses[[#This Row],[Data Factura]])</f>
        <v>1</v>
      </c>
      <c r="N131" s="15">
        <f>+YEAR(Despeses[[#This Row],[Data Factura]])</f>
        <v>1900</v>
      </c>
      <c r="O131" s="16">
        <f>+Despeses[[#This Row],[Data Factura]]</f>
        <v>0</v>
      </c>
      <c r="P131" s="38">
        <f>+Despeses[[#This Row],[Concepte_]]</f>
        <v>0</v>
      </c>
      <c r="Q131" s="38">
        <f>-Despeses[[#This Row],[Base Imposable]]</f>
        <v>0</v>
      </c>
      <c r="R131" s="17" t="e">
        <f>+VLOOKUP(Despeses[[#This Row],[Concepte]],Table_1[#All],2,0)</f>
        <v>#N/A</v>
      </c>
    </row>
    <row r="132" spans="2:18" ht="14.4" x14ac:dyDescent="0.3">
      <c r="B132" s="3"/>
      <c r="D132" s="2"/>
      <c r="G132" s="40"/>
      <c r="H132" s="15">
        <f>+Despeses[[#This Row],[Base Imposable]]*Despeses[[#This Row],[% IVA]]</f>
        <v>0</v>
      </c>
      <c r="I132" s="40"/>
      <c r="J132" s="15">
        <f>-Despeses[[#This Row],[Base Imposable]]*Despeses[[#This Row],[% Ret IRPF]]</f>
        <v>0</v>
      </c>
      <c r="K132" s="15">
        <f>+Despeses[[#This Row],[Base Imposable]]+Despeses[[#This Row],[Quota IVA]]+Despeses[[#This Row],[Quota IRPF]]</f>
        <v>0</v>
      </c>
      <c r="L132" s="8"/>
      <c r="M132" s="15">
        <f>+MONTH(Despeses[[#This Row],[Data Factura]])</f>
        <v>1</v>
      </c>
      <c r="N132" s="15">
        <f>+YEAR(Despeses[[#This Row],[Data Factura]])</f>
        <v>1900</v>
      </c>
      <c r="O132" s="16">
        <f>+Despeses[[#This Row],[Data Factura]]</f>
        <v>0</v>
      </c>
      <c r="P132" s="38">
        <f>+Despeses[[#This Row],[Concepte_]]</f>
        <v>0</v>
      </c>
      <c r="Q132" s="38">
        <f>-Despeses[[#This Row],[Base Imposable]]</f>
        <v>0</v>
      </c>
      <c r="R132" s="17" t="e">
        <f>+VLOOKUP(Despeses[[#This Row],[Concepte]],Table_1[#All],2,0)</f>
        <v>#N/A</v>
      </c>
    </row>
    <row r="133" spans="2:18" ht="14.4" x14ac:dyDescent="0.3">
      <c r="B133" s="3"/>
      <c r="D133" s="2"/>
      <c r="G133" s="40"/>
      <c r="H133" s="15">
        <f>+Despeses[[#This Row],[Base Imposable]]*Despeses[[#This Row],[% IVA]]</f>
        <v>0</v>
      </c>
      <c r="I133" s="40"/>
      <c r="J133" s="15">
        <f>-Despeses[[#This Row],[Base Imposable]]*Despeses[[#This Row],[% Ret IRPF]]</f>
        <v>0</v>
      </c>
      <c r="K133" s="15">
        <f>+Despeses[[#This Row],[Base Imposable]]+Despeses[[#This Row],[Quota IVA]]+Despeses[[#This Row],[Quota IRPF]]</f>
        <v>0</v>
      </c>
      <c r="L133" s="8"/>
      <c r="M133" s="15">
        <f>+MONTH(Despeses[[#This Row],[Data Factura]])</f>
        <v>1</v>
      </c>
      <c r="N133" s="15">
        <f>+YEAR(Despeses[[#This Row],[Data Factura]])</f>
        <v>1900</v>
      </c>
      <c r="O133" s="16">
        <f>+Despeses[[#This Row],[Data Factura]]</f>
        <v>0</v>
      </c>
      <c r="P133" s="38">
        <f>+Despeses[[#This Row],[Concepte_]]</f>
        <v>0</v>
      </c>
      <c r="Q133" s="38">
        <f>-Despeses[[#This Row],[Base Imposable]]</f>
        <v>0</v>
      </c>
      <c r="R133" s="17" t="e">
        <f>+VLOOKUP(Despeses[[#This Row],[Concepte]],Table_1[#All],2,0)</f>
        <v>#N/A</v>
      </c>
    </row>
    <row r="134" spans="2:18" ht="14.4" x14ac:dyDescent="0.3">
      <c r="B134" s="3"/>
      <c r="D134" s="2"/>
      <c r="G134" s="40"/>
      <c r="H134" s="15">
        <f>+Despeses[[#This Row],[Base Imposable]]*Despeses[[#This Row],[% IVA]]</f>
        <v>0</v>
      </c>
      <c r="I134" s="40"/>
      <c r="J134" s="15">
        <f>-Despeses[[#This Row],[Base Imposable]]*Despeses[[#This Row],[% Ret IRPF]]</f>
        <v>0</v>
      </c>
      <c r="K134" s="15">
        <f>+Despeses[[#This Row],[Base Imposable]]+Despeses[[#This Row],[Quota IVA]]+Despeses[[#This Row],[Quota IRPF]]</f>
        <v>0</v>
      </c>
      <c r="L134" s="8"/>
      <c r="M134" s="15">
        <f>+MONTH(Despeses[[#This Row],[Data Factura]])</f>
        <v>1</v>
      </c>
      <c r="N134" s="15">
        <f>+YEAR(Despeses[[#This Row],[Data Factura]])</f>
        <v>1900</v>
      </c>
      <c r="O134" s="16">
        <f>+Despeses[[#This Row],[Data Factura]]</f>
        <v>0</v>
      </c>
      <c r="P134" s="38">
        <f>+Despeses[[#This Row],[Concepte_]]</f>
        <v>0</v>
      </c>
      <c r="Q134" s="38">
        <f>-Despeses[[#This Row],[Base Imposable]]</f>
        <v>0</v>
      </c>
      <c r="R134" s="17" t="e">
        <f>+VLOOKUP(Despeses[[#This Row],[Concepte]],Table_1[#All],2,0)</f>
        <v>#N/A</v>
      </c>
    </row>
    <row r="135" spans="2:18" ht="14.4" x14ac:dyDescent="0.3">
      <c r="B135" s="3"/>
      <c r="D135" s="2"/>
      <c r="G135" s="40"/>
      <c r="H135" s="15">
        <f>+Despeses[[#This Row],[Base Imposable]]*Despeses[[#This Row],[% IVA]]</f>
        <v>0</v>
      </c>
      <c r="I135" s="40"/>
      <c r="J135" s="15">
        <f>-Despeses[[#This Row],[Base Imposable]]*Despeses[[#This Row],[% Ret IRPF]]</f>
        <v>0</v>
      </c>
      <c r="K135" s="15">
        <f>+Despeses[[#This Row],[Base Imposable]]+Despeses[[#This Row],[Quota IVA]]+Despeses[[#This Row],[Quota IRPF]]</f>
        <v>0</v>
      </c>
      <c r="L135" s="8"/>
      <c r="M135" s="15">
        <f>+MONTH(Despeses[[#This Row],[Data Factura]])</f>
        <v>1</v>
      </c>
      <c r="N135" s="15">
        <f>+YEAR(Despeses[[#This Row],[Data Factura]])</f>
        <v>1900</v>
      </c>
      <c r="O135" s="16">
        <f>+Despeses[[#This Row],[Data Factura]]</f>
        <v>0</v>
      </c>
      <c r="P135" s="38">
        <f>+Despeses[[#This Row],[Concepte_]]</f>
        <v>0</v>
      </c>
      <c r="Q135" s="38">
        <f>-Despeses[[#This Row],[Base Imposable]]</f>
        <v>0</v>
      </c>
      <c r="R135" s="17" t="e">
        <f>+VLOOKUP(Despeses[[#This Row],[Concepte]],Table_1[#All],2,0)</f>
        <v>#N/A</v>
      </c>
    </row>
    <row r="136" spans="2:18" ht="14.4" x14ac:dyDescent="0.3">
      <c r="B136" s="3"/>
      <c r="D136" s="2"/>
      <c r="G136" s="40"/>
      <c r="H136" s="15">
        <f>+Despeses[[#This Row],[Base Imposable]]*Despeses[[#This Row],[% IVA]]</f>
        <v>0</v>
      </c>
      <c r="I136" s="40"/>
      <c r="J136" s="15">
        <f>-Despeses[[#This Row],[Base Imposable]]*Despeses[[#This Row],[% Ret IRPF]]</f>
        <v>0</v>
      </c>
      <c r="K136" s="15">
        <f>+Despeses[[#This Row],[Base Imposable]]+Despeses[[#This Row],[Quota IVA]]+Despeses[[#This Row],[Quota IRPF]]</f>
        <v>0</v>
      </c>
      <c r="L136" s="8"/>
      <c r="M136" s="15">
        <f>+MONTH(Despeses[[#This Row],[Data Factura]])</f>
        <v>1</v>
      </c>
      <c r="N136" s="15">
        <f>+YEAR(Despeses[[#This Row],[Data Factura]])</f>
        <v>1900</v>
      </c>
      <c r="O136" s="16">
        <f>+Despeses[[#This Row],[Data Factura]]</f>
        <v>0</v>
      </c>
      <c r="P136" s="38">
        <f>+Despeses[[#This Row],[Concepte_]]</f>
        <v>0</v>
      </c>
      <c r="Q136" s="38">
        <f>-Despeses[[#This Row],[Base Imposable]]</f>
        <v>0</v>
      </c>
      <c r="R136" s="17" t="e">
        <f>+VLOOKUP(Despeses[[#This Row],[Concepte]],Table_1[#All],2,0)</f>
        <v>#N/A</v>
      </c>
    </row>
    <row r="137" spans="2:18" ht="14.4" x14ac:dyDescent="0.3">
      <c r="B137" s="3"/>
      <c r="D137" s="2"/>
      <c r="G137" s="40"/>
      <c r="H137" s="15">
        <f>+Despeses[[#This Row],[Base Imposable]]*Despeses[[#This Row],[% IVA]]</f>
        <v>0</v>
      </c>
      <c r="I137" s="40"/>
      <c r="J137" s="15">
        <f>-Despeses[[#This Row],[Base Imposable]]*Despeses[[#This Row],[% Ret IRPF]]</f>
        <v>0</v>
      </c>
      <c r="K137" s="15">
        <f>+Despeses[[#This Row],[Base Imposable]]+Despeses[[#This Row],[Quota IVA]]+Despeses[[#This Row],[Quota IRPF]]</f>
        <v>0</v>
      </c>
      <c r="L137" s="8"/>
      <c r="M137" s="15">
        <f>+MONTH(Despeses[[#This Row],[Data Factura]])</f>
        <v>1</v>
      </c>
      <c r="N137" s="15">
        <f>+YEAR(Despeses[[#This Row],[Data Factura]])</f>
        <v>1900</v>
      </c>
      <c r="O137" s="16">
        <f>+Despeses[[#This Row],[Data Factura]]</f>
        <v>0</v>
      </c>
      <c r="P137" s="38">
        <f>+Despeses[[#This Row],[Concepte_]]</f>
        <v>0</v>
      </c>
      <c r="Q137" s="38">
        <f>-Despeses[[#This Row],[Base Imposable]]</f>
        <v>0</v>
      </c>
      <c r="R137" s="17" t="e">
        <f>+VLOOKUP(Despeses[[#This Row],[Concepte]],Table_1[#All],2,0)</f>
        <v>#N/A</v>
      </c>
    </row>
    <row r="138" spans="2:18" ht="14.4" x14ac:dyDescent="0.3">
      <c r="B138" s="3"/>
      <c r="D138" s="2"/>
      <c r="G138" s="40"/>
      <c r="H138" s="15">
        <f>+Despeses[[#This Row],[Base Imposable]]*Despeses[[#This Row],[% IVA]]</f>
        <v>0</v>
      </c>
      <c r="I138" s="40"/>
      <c r="J138" s="15">
        <f>-Despeses[[#This Row],[Base Imposable]]*Despeses[[#This Row],[% Ret IRPF]]</f>
        <v>0</v>
      </c>
      <c r="K138" s="15">
        <f>+Despeses[[#This Row],[Base Imposable]]+Despeses[[#This Row],[Quota IVA]]+Despeses[[#This Row],[Quota IRPF]]</f>
        <v>0</v>
      </c>
      <c r="L138" s="8"/>
      <c r="M138" s="15">
        <f>+MONTH(Despeses[[#This Row],[Data Factura]])</f>
        <v>1</v>
      </c>
      <c r="N138" s="15">
        <f>+YEAR(Despeses[[#This Row],[Data Factura]])</f>
        <v>1900</v>
      </c>
      <c r="O138" s="16">
        <f>+Despeses[[#This Row],[Data Factura]]</f>
        <v>0</v>
      </c>
      <c r="P138" s="38">
        <f>+Despeses[[#This Row],[Concepte_]]</f>
        <v>0</v>
      </c>
      <c r="Q138" s="38">
        <f>-Despeses[[#This Row],[Base Imposable]]</f>
        <v>0</v>
      </c>
      <c r="R138" s="17" t="e">
        <f>+VLOOKUP(Despeses[[#This Row],[Concepte]],Table_1[#All],2,0)</f>
        <v>#N/A</v>
      </c>
    </row>
    <row r="139" spans="2:18" ht="14.4" x14ac:dyDescent="0.3">
      <c r="B139" s="3"/>
      <c r="D139" s="2"/>
      <c r="G139" s="40"/>
      <c r="H139" s="15">
        <f>+Despeses[[#This Row],[Base Imposable]]*Despeses[[#This Row],[% IVA]]</f>
        <v>0</v>
      </c>
      <c r="I139" s="40"/>
      <c r="J139" s="15">
        <f>-Despeses[[#This Row],[Base Imposable]]*Despeses[[#This Row],[% Ret IRPF]]</f>
        <v>0</v>
      </c>
      <c r="K139" s="15">
        <f>+Despeses[[#This Row],[Base Imposable]]+Despeses[[#This Row],[Quota IVA]]+Despeses[[#This Row],[Quota IRPF]]</f>
        <v>0</v>
      </c>
      <c r="L139" s="8"/>
      <c r="M139" s="15">
        <f>+MONTH(Despeses[[#This Row],[Data Factura]])</f>
        <v>1</v>
      </c>
      <c r="N139" s="15">
        <f>+YEAR(Despeses[[#This Row],[Data Factura]])</f>
        <v>1900</v>
      </c>
      <c r="O139" s="16">
        <f>+Despeses[[#This Row],[Data Factura]]</f>
        <v>0</v>
      </c>
      <c r="P139" s="38">
        <f>+Despeses[[#This Row],[Concepte_]]</f>
        <v>0</v>
      </c>
      <c r="Q139" s="38">
        <f>-Despeses[[#This Row],[Base Imposable]]</f>
        <v>0</v>
      </c>
      <c r="R139" s="17" t="e">
        <f>+VLOOKUP(Despeses[[#This Row],[Concepte]],Table_1[#All],2,0)</f>
        <v>#N/A</v>
      </c>
    </row>
    <row r="140" spans="2:18" ht="14.4" x14ac:dyDescent="0.3">
      <c r="B140" s="3"/>
      <c r="D140" s="2"/>
      <c r="G140" s="40"/>
      <c r="H140" s="15">
        <f>+Despeses[[#This Row],[Base Imposable]]*Despeses[[#This Row],[% IVA]]</f>
        <v>0</v>
      </c>
      <c r="I140" s="40"/>
      <c r="J140" s="15">
        <f>-Despeses[[#This Row],[Base Imposable]]*Despeses[[#This Row],[% Ret IRPF]]</f>
        <v>0</v>
      </c>
      <c r="K140" s="15">
        <f>+Despeses[[#This Row],[Base Imposable]]+Despeses[[#This Row],[Quota IVA]]+Despeses[[#This Row],[Quota IRPF]]</f>
        <v>0</v>
      </c>
      <c r="L140" s="8"/>
      <c r="M140" s="15">
        <f>+MONTH(Despeses[[#This Row],[Data Factura]])</f>
        <v>1</v>
      </c>
      <c r="N140" s="15">
        <f>+YEAR(Despeses[[#This Row],[Data Factura]])</f>
        <v>1900</v>
      </c>
      <c r="O140" s="16">
        <f>+Despeses[[#This Row],[Data Factura]]</f>
        <v>0</v>
      </c>
      <c r="P140" s="38">
        <f>+Despeses[[#This Row],[Concepte_]]</f>
        <v>0</v>
      </c>
      <c r="Q140" s="38">
        <f>-Despeses[[#This Row],[Base Imposable]]</f>
        <v>0</v>
      </c>
      <c r="R140" s="17" t="e">
        <f>+VLOOKUP(Despeses[[#This Row],[Concepte]],Table_1[#All],2,0)</f>
        <v>#N/A</v>
      </c>
    </row>
    <row r="141" spans="2:18" ht="14.4" x14ac:dyDescent="0.3">
      <c r="B141" s="3"/>
      <c r="D141" s="2"/>
      <c r="G141" s="40"/>
      <c r="H141" s="15">
        <f>+Despeses[[#This Row],[Base Imposable]]*Despeses[[#This Row],[% IVA]]</f>
        <v>0</v>
      </c>
      <c r="I141" s="40"/>
      <c r="J141" s="15">
        <f>-Despeses[[#This Row],[Base Imposable]]*Despeses[[#This Row],[% Ret IRPF]]</f>
        <v>0</v>
      </c>
      <c r="K141" s="15">
        <f>+Despeses[[#This Row],[Base Imposable]]+Despeses[[#This Row],[Quota IVA]]+Despeses[[#This Row],[Quota IRPF]]</f>
        <v>0</v>
      </c>
      <c r="L141" s="8"/>
      <c r="M141" s="15">
        <f>+MONTH(Despeses[[#This Row],[Data Factura]])</f>
        <v>1</v>
      </c>
      <c r="N141" s="15">
        <f>+YEAR(Despeses[[#This Row],[Data Factura]])</f>
        <v>1900</v>
      </c>
      <c r="O141" s="16">
        <f>+Despeses[[#This Row],[Data Factura]]</f>
        <v>0</v>
      </c>
      <c r="P141" s="38">
        <f>+Despeses[[#This Row],[Concepte_]]</f>
        <v>0</v>
      </c>
      <c r="Q141" s="38">
        <f>-Despeses[[#This Row],[Base Imposable]]</f>
        <v>0</v>
      </c>
      <c r="R141" s="17" t="e">
        <f>+VLOOKUP(Despeses[[#This Row],[Concepte]],Table_1[#All],2,0)</f>
        <v>#N/A</v>
      </c>
    </row>
    <row r="142" spans="2:18" ht="14.4" x14ac:dyDescent="0.3">
      <c r="B142" s="3"/>
      <c r="D142" s="2"/>
      <c r="G142" s="40"/>
      <c r="H142" s="15">
        <f>+Despeses[[#This Row],[Base Imposable]]*Despeses[[#This Row],[% IVA]]</f>
        <v>0</v>
      </c>
      <c r="I142" s="40"/>
      <c r="J142" s="15">
        <f>-Despeses[[#This Row],[Base Imposable]]*Despeses[[#This Row],[% Ret IRPF]]</f>
        <v>0</v>
      </c>
      <c r="K142" s="15">
        <f>+Despeses[[#This Row],[Base Imposable]]+Despeses[[#This Row],[Quota IVA]]+Despeses[[#This Row],[Quota IRPF]]</f>
        <v>0</v>
      </c>
      <c r="L142" s="8"/>
      <c r="M142" s="15">
        <f>+MONTH(Despeses[[#This Row],[Data Factura]])</f>
        <v>1</v>
      </c>
      <c r="N142" s="15">
        <f>+YEAR(Despeses[[#This Row],[Data Factura]])</f>
        <v>1900</v>
      </c>
      <c r="O142" s="16">
        <f>+Despeses[[#This Row],[Data Factura]]</f>
        <v>0</v>
      </c>
      <c r="P142" s="38">
        <f>+Despeses[[#This Row],[Concepte_]]</f>
        <v>0</v>
      </c>
      <c r="Q142" s="38">
        <f>-Despeses[[#This Row],[Base Imposable]]</f>
        <v>0</v>
      </c>
      <c r="R142" s="17" t="e">
        <f>+VLOOKUP(Despeses[[#This Row],[Concepte]],Table_1[#All],2,0)</f>
        <v>#N/A</v>
      </c>
    </row>
    <row r="143" spans="2:18" ht="14.4" x14ac:dyDescent="0.3">
      <c r="B143" s="3"/>
      <c r="D143" s="2"/>
      <c r="G143" s="40"/>
      <c r="H143" s="15">
        <f>+Despeses[[#This Row],[Base Imposable]]*Despeses[[#This Row],[% IVA]]</f>
        <v>0</v>
      </c>
      <c r="I143" s="40"/>
      <c r="J143" s="15">
        <f>-Despeses[[#This Row],[Base Imposable]]*Despeses[[#This Row],[% Ret IRPF]]</f>
        <v>0</v>
      </c>
      <c r="K143" s="15">
        <f>+Despeses[[#This Row],[Base Imposable]]+Despeses[[#This Row],[Quota IVA]]+Despeses[[#This Row],[Quota IRPF]]</f>
        <v>0</v>
      </c>
      <c r="L143" s="8"/>
      <c r="M143" s="15">
        <f>+MONTH(Despeses[[#This Row],[Data Factura]])</f>
        <v>1</v>
      </c>
      <c r="N143" s="15">
        <f>+YEAR(Despeses[[#This Row],[Data Factura]])</f>
        <v>1900</v>
      </c>
      <c r="O143" s="16">
        <f>+Despeses[[#This Row],[Data Factura]]</f>
        <v>0</v>
      </c>
      <c r="P143" s="38">
        <f>+Despeses[[#This Row],[Concepte_]]</f>
        <v>0</v>
      </c>
      <c r="Q143" s="38">
        <f>-Despeses[[#This Row],[Base Imposable]]</f>
        <v>0</v>
      </c>
      <c r="R143" s="17" t="e">
        <f>+VLOOKUP(Despeses[[#This Row],[Concepte]],Table_1[#All],2,0)</f>
        <v>#N/A</v>
      </c>
    </row>
    <row r="144" spans="2:18" ht="14.4" x14ac:dyDescent="0.3">
      <c r="B144" s="3"/>
      <c r="D144" s="2"/>
      <c r="G144" s="40"/>
      <c r="H144" s="15">
        <f>+Despeses[[#This Row],[Base Imposable]]*Despeses[[#This Row],[% IVA]]</f>
        <v>0</v>
      </c>
      <c r="I144" s="40"/>
      <c r="J144" s="15">
        <f>-Despeses[[#This Row],[Base Imposable]]*Despeses[[#This Row],[% Ret IRPF]]</f>
        <v>0</v>
      </c>
      <c r="K144" s="15">
        <f>+Despeses[[#This Row],[Base Imposable]]+Despeses[[#This Row],[Quota IVA]]+Despeses[[#This Row],[Quota IRPF]]</f>
        <v>0</v>
      </c>
      <c r="L144" s="8"/>
      <c r="M144" s="15">
        <f>+MONTH(Despeses[[#This Row],[Data Factura]])</f>
        <v>1</v>
      </c>
      <c r="N144" s="15">
        <f>+YEAR(Despeses[[#This Row],[Data Factura]])</f>
        <v>1900</v>
      </c>
      <c r="O144" s="16">
        <f>+Despeses[[#This Row],[Data Factura]]</f>
        <v>0</v>
      </c>
      <c r="P144" s="38">
        <f>+Despeses[[#This Row],[Concepte_]]</f>
        <v>0</v>
      </c>
      <c r="Q144" s="38">
        <f>-Despeses[[#This Row],[Base Imposable]]</f>
        <v>0</v>
      </c>
      <c r="R144" s="17" t="e">
        <f>+VLOOKUP(Despeses[[#This Row],[Concepte]],Table_1[#All],2,0)</f>
        <v>#N/A</v>
      </c>
    </row>
    <row r="145" spans="2:18" ht="14.4" x14ac:dyDescent="0.3">
      <c r="B145" s="3"/>
      <c r="D145" s="2"/>
      <c r="G145" s="40"/>
      <c r="H145" s="15">
        <f>+Despeses[[#This Row],[Base Imposable]]*Despeses[[#This Row],[% IVA]]</f>
        <v>0</v>
      </c>
      <c r="I145" s="40"/>
      <c r="J145" s="15">
        <f>-Despeses[[#This Row],[Base Imposable]]*Despeses[[#This Row],[% Ret IRPF]]</f>
        <v>0</v>
      </c>
      <c r="K145" s="15">
        <f>+Despeses[[#This Row],[Base Imposable]]+Despeses[[#This Row],[Quota IVA]]+Despeses[[#This Row],[Quota IRPF]]</f>
        <v>0</v>
      </c>
      <c r="L145" s="8"/>
      <c r="M145" s="15">
        <f>+MONTH(Despeses[[#This Row],[Data Factura]])</f>
        <v>1</v>
      </c>
      <c r="N145" s="15">
        <f>+YEAR(Despeses[[#This Row],[Data Factura]])</f>
        <v>1900</v>
      </c>
      <c r="O145" s="16">
        <f>+Despeses[[#This Row],[Data Factura]]</f>
        <v>0</v>
      </c>
      <c r="P145" s="38">
        <f>+Despeses[[#This Row],[Concepte_]]</f>
        <v>0</v>
      </c>
      <c r="Q145" s="38">
        <f>-Despeses[[#This Row],[Base Imposable]]</f>
        <v>0</v>
      </c>
      <c r="R145" s="17" t="e">
        <f>+VLOOKUP(Despeses[[#This Row],[Concepte]],Table_1[#All],2,0)</f>
        <v>#N/A</v>
      </c>
    </row>
    <row r="146" spans="2:18" ht="14.4" x14ac:dyDescent="0.3">
      <c r="B146" s="3"/>
      <c r="D146" s="2"/>
      <c r="G146" s="40"/>
      <c r="H146" s="15">
        <f>+Despeses[[#This Row],[Base Imposable]]*Despeses[[#This Row],[% IVA]]</f>
        <v>0</v>
      </c>
      <c r="I146" s="40"/>
      <c r="J146" s="15">
        <f>-Despeses[[#This Row],[Base Imposable]]*Despeses[[#This Row],[% Ret IRPF]]</f>
        <v>0</v>
      </c>
      <c r="K146" s="15">
        <f>+Despeses[[#This Row],[Base Imposable]]+Despeses[[#This Row],[Quota IVA]]+Despeses[[#This Row],[Quota IRPF]]</f>
        <v>0</v>
      </c>
      <c r="L146" s="8"/>
      <c r="M146" s="15">
        <f>+MONTH(Despeses[[#This Row],[Data Factura]])</f>
        <v>1</v>
      </c>
      <c r="N146" s="15">
        <f>+YEAR(Despeses[[#This Row],[Data Factura]])</f>
        <v>1900</v>
      </c>
      <c r="O146" s="16">
        <f>+Despeses[[#This Row],[Data Factura]]</f>
        <v>0</v>
      </c>
      <c r="P146" s="38">
        <f>+Despeses[[#This Row],[Concepte_]]</f>
        <v>0</v>
      </c>
      <c r="Q146" s="38">
        <f>-Despeses[[#This Row],[Base Imposable]]</f>
        <v>0</v>
      </c>
      <c r="R146" s="17" t="e">
        <f>+VLOOKUP(Despeses[[#This Row],[Concepte]],Table_1[#All],2,0)</f>
        <v>#N/A</v>
      </c>
    </row>
    <row r="147" spans="2:18" ht="14.4" x14ac:dyDescent="0.3">
      <c r="B147" s="3"/>
      <c r="D147" s="2"/>
      <c r="G147" s="40"/>
      <c r="H147" s="15">
        <f>+Despeses[[#This Row],[Base Imposable]]*Despeses[[#This Row],[% IVA]]</f>
        <v>0</v>
      </c>
      <c r="I147" s="40"/>
      <c r="J147" s="15">
        <f>-Despeses[[#This Row],[Base Imposable]]*Despeses[[#This Row],[% Ret IRPF]]</f>
        <v>0</v>
      </c>
      <c r="K147" s="15">
        <f>+Despeses[[#This Row],[Base Imposable]]+Despeses[[#This Row],[Quota IVA]]+Despeses[[#This Row],[Quota IRPF]]</f>
        <v>0</v>
      </c>
      <c r="L147" s="8"/>
      <c r="M147" s="15">
        <f>+MONTH(Despeses[[#This Row],[Data Factura]])</f>
        <v>1</v>
      </c>
      <c r="N147" s="15">
        <f>+YEAR(Despeses[[#This Row],[Data Factura]])</f>
        <v>1900</v>
      </c>
      <c r="O147" s="16">
        <f>+Despeses[[#This Row],[Data Factura]]</f>
        <v>0</v>
      </c>
      <c r="P147" s="38">
        <f>+Despeses[[#This Row],[Concepte_]]</f>
        <v>0</v>
      </c>
      <c r="Q147" s="38">
        <f>-Despeses[[#This Row],[Base Imposable]]</f>
        <v>0</v>
      </c>
      <c r="R147" s="17" t="e">
        <f>+VLOOKUP(Despeses[[#This Row],[Concepte]],Table_1[#All],2,0)</f>
        <v>#N/A</v>
      </c>
    </row>
    <row r="148" spans="2:18" ht="14.4" x14ac:dyDescent="0.3">
      <c r="B148" s="3"/>
      <c r="D148" s="2"/>
      <c r="G148" s="40"/>
      <c r="H148" s="15">
        <f>+Despeses[[#This Row],[Base Imposable]]*Despeses[[#This Row],[% IVA]]</f>
        <v>0</v>
      </c>
      <c r="I148" s="40"/>
      <c r="J148" s="15">
        <f>-Despeses[[#This Row],[Base Imposable]]*Despeses[[#This Row],[% Ret IRPF]]</f>
        <v>0</v>
      </c>
      <c r="K148" s="15">
        <f>+Despeses[[#This Row],[Base Imposable]]+Despeses[[#This Row],[Quota IVA]]+Despeses[[#This Row],[Quota IRPF]]</f>
        <v>0</v>
      </c>
      <c r="L148" s="8"/>
      <c r="M148" s="15">
        <f>+MONTH(Despeses[[#This Row],[Data Factura]])</f>
        <v>1</v>
      </c>
      <c r="N148" s="15">
        <f>+YEAR(Despeses[[#This Row],[Data Factura]])</f>
        <v>1900</v>
      </c>
      <c r="O148" s="16">
        <f>+Despeses[[#This Row],[Data Factura]]</f>
        <v>0</v>
      </c>
      <c r="P148" s="38">
        <f>+Despeses[[#This Row],[Concepte_]]</f>
        <v>0</v>
      </c>
      <c r="Q148" s="38">
        <f>-Despeses[[#This Row],[Base Imposable]]</f>
        <v>0</v>
      </c>
      <c r="R148" s="17" t="e">
        <f>+VLOOKUP(Despeses[[#This Row],[Concepte]],Table_1[#All],2,0)</f>
        <v>#N/A</v>
      </c>
    </row>
    <row r="149" spans="2:18" ht="14.4" x14ac:dyDescent="0.3">
      <c r="B149" s="3"/>
      <c r="D149" s="2"/>
      <c r="G149" s="40"/>
      <c r="H149" s="15">
        <f>+Despeses[[#This Row],[Base Imposable]]*Despeses[[#This Row],[% IVA]]</f>
        <v>0</v>
      </c>
      <c r="I149" s="40"/>
      <c r="J149" s="15">
        <f>-Despeses[[#This Row],[Base Imposable]]*Despeses[[#This Row],[% Ret IRPF]]</f>
        <v>0</v>
      </c>
      <c r="K149" s="15">
        <f>+Despeses[[#This Row],[Base Imposable]]+Despeses[[#This Row],[Quota IVA]]+Despeses[[#This Row],[Quota IRPF]]</f>
        <v>0</v>
      </c>
      <c r="L149" s="8"/>
      <c r="M149" s="15">
        <f>+MONTH(Despeses[[#This Row],[Data Factura]])</f>
        <v>1</v>
      </c>
      <c r="N149" s="15">
        <f>+YEAR(Despeses[[#This Row],[Data Factura]])</f>
        <v>1900</v>
      </c>
      <c r="O149" s="16">
        <f>+Despeses[[#This Row],[Data Factura]]</f>
        <v>0</v>
      </c>
      <c r="P149" s="38">
        <f>+Despeses[[#This Row],[Concepte_]]</f>
        <v>0</v>
      </c>
      <c r="Q149" s="38">
        <f>-Despeses[[#This Row],[Base Imposable]]</f>
        <v>0</v>
      </c>
      <c r="R149" s="17" t="e">
        <f>+VLOOKUP(Despeses[[#This Row],[Concepte]],Table_1[#All],2,0)</f>
        <v>#N/A</v>
      </c>
    </row>
    <row r="150" spans="2:18" ht="14.4" x14ac:dyDescent="0.3">
      <c r="B150" s="3"/>
      <c r="D150" s="2"/>
      <c r="G150" s="40"/>
      <c r="H150" s="15">
        <f>+Despeses[[#This Row],[Base Imposable]]*Despeses[[#This Row],[% IVA]]</f>
        <v>0</v>
      </c>
      <c r="I150" s="40"/>
      <c r="J150" s="15">
        <f>-Despeses[[#This Row],[Base Imposable]]*Despeses[[#This Row],[% Ret IRPF]]</f>
        <v>0</v>
      </c>
      <c r="K150" s="15">
        <f>+Despeses[[#This Row],[Base Imposable]]+Despeses[[#This Row],[Quota IVA]]+Despeses[[#This Row],[Quota IRPF]]</f>
        <v>0</v>
      </c>
      <c r="L150" s="8"/>
      <c r="M150" s="15">
        <f>+MONTH(Despeses[[#This Row],[Data Factura]])</f>
        <v>1</v>
      </c>
      <c r="N150" s="15">
        <f>+YEAR(Despeses[[#This Row],[Data Factura]])</f>
        <v>1900</v>
      </c>
      <c r="O150" s="16">
        <f>+Despeses[[#This Row],[Data Factura]]</f>
        <v>0</v>
      </c>
      <c r="P150" s="38">
        <f>+Despeses[[#This Row],[Concepte_]]</f>
        <v>0</v>
      </c>
      <c r="Q150" s="38">
        <f>-Despeses[[#This Row],[Base Imposable]]</f>
        <v>0</v>
      </c>
      <c r="R150" s="17" t="e">
        <f>+VLOOKUP(Despeses[[#This Row],[Concepte]],Table_1[#All],2,0)</f>
        <v>#N/A</v>
      </c>
    </row>
    <row r="151" spans="2:18" ht="14.4" x14ac:dyDescent="0.3">
      <c r="B151" s="3"/>
      <c r="D151" s="2"/>
      <c r="G151" s="40"/>
      <c r="H151" s="15">
        <f>+Despeses[[#This Row],[Base Imposable]]*Despeses[[#This Row],[% IVA]]</f>
        <v>0</v>
      </c>
      <c r="I151" s="40"/>
      <c r="J151" s="15">
        <f>-Despeses[[#This Row],[Base Imposable]]*Despeses[[#This Row],[% Ret IRPF]]</f>
        <v>0</v>
      </c>
      <c r="K151" s="15">
        <f>+Despeses[[#This Row],[Base Imposable]]+Despeses[[#This Row],[Quota IVA]]+Despeses[[#This Row],[Quota IRPF]]</f>
        <v>0</v>
      </c>
      <c r="L151" s="8"/>
      <c r="M151" s="15">
        <f>+MONTH(Despeses[[#This Row],[Data Factura]])</f>
        <v>1</v>
      </c>
      <c r="N151" s="15">
        <f>+YEAR(Despeses[[#This Row],[Data Factura]])</f>
        <v>1900</v>
      </c>
      <c r="O151" s="16">
        <f>+Despeses[[#This Row],[Data Factura]]</f>
        <v>0</v>
      </c>
      <c r="P151" s="38">
        <f>+Despeses[[#This Row],[Concepte_]]</f>
        <v>0</v>
      </c>
      <c r="Q151" s="38">
        <f>-Despeses[[#This Row],[Base Imposable]]</f>
        <v>0</v>
      </c>
      <c r="R151" s="17" t="e">
        <f>+VLOOKUP(Despeses[[#This Row],[Concepte]],Table_1[#All],2,0)</f>
        <v>#N/A</v>
      </c>
    </row>
    <row r="152" spans="2:18" ht="14.4" x14ac:dyDescent="0.3">
      <c r="B152" s="3"/>
      <c r="D152" s="2"/>
      <c r="G152" s="40"/>
      <c r="H152" s="15">
        <f>+Despeses[[#This Row],[Base Imposable]]*Despeses[[#This Row],[% IVA]]</f>
        <v>0</v>
      </c>
      <c r="I152" s="40"/>
      <c r="J152" s="15">
        <f>-Despeses[[#This Row],[Base Imposable]]*Despeses[[#This Row],[% Ret IRPF]]</f>
        <v>0</v>
      </c>
      <c r="K152" s="15">
        <f>+Despeses[[#This Row],[Base Imposable]]+Despeses[[#This Row],[Quota IVA]]+Despeses[[#This Row],[Quota IRPF]]</f>
        <v>0</v>
      </c>
      <c r="L152" s="8"/>
      <c r="M152" s="15">
        <f>+MONTH(Despeses[[#This Row],[Data Factura]])</f>
        <v>1</v>
      </c>
      <c r="N152" s="15">
        <f>+YEAR(Despeses[[#This Row],[Data Factura]])</f>
        <v>1900</v>
      </c>
      <c r="O152" s="16">
        <f>+Despeses[[#This Row],[Data Factura]]</f>
        <v>0</v>
      </c>
      <c r="P152" s="38">
        <f>+Despeses[[#This Row],[Concepte_]]</f>
        <v>0</v>
      </c>
      <c r="Q152" s="38">
        <f>-Despeses[[#This Row],[Base Imposable]]</f>
        <v>0</v>
      </c>
      <c r="R152" s="17" t="e">
        <f>+VLOOKUP(Despeses[[#This Row],[Concepte]],Table_1[#All],2,0)</f>
        <v>#N/A</v>
      </c>
    </row>
    <row r="153" spans="2:18" ht="14.4" x14ac:dyDescent="0.3">
      <c r="B153" s="3"/>
      <c r="D153" s="2"/>
      <c r="G153" s="40"/>
      <c r="H153" s="15">
        <f>+Despeses[[#This Row],[Base Imposable]]*Despeses[[#This Row],[% IVA]]</f>
        <v>0</v>
      </c>
      <c r="I153" s="40"/>
      <c r="J153" s="15">
        <f>-Despeses[[#This Row],[Base Imposable]]*Despeses[[#This Row],[% Ret IRPF]]</f>
        <v>0</v>
      </c>
      <c r="K153" s="15">
        <f>+Despeses[[#This Row],[Base Imposable]]+Despeses[[#This Row],[Quota IVA]]+Despeses[[#This Row],[Quota IRPF]]</f>
        <v>0</v>
      </c>
      <c r="L153" s="8"/>
      <c r="M153" s="15">
        <f>+MONTH(Despeses[[#This Row],[Data Factura]])</f>
        <v>1</v>
      </c>
      <c r="N153" s="15">
        <f>+YEAR(Despeses[[#This Row],[Data Factura]])</f>
        <v>1900</v>
      </c>
      <c r="O153" s="16">
        <f>+Despeses[[#This Row],[Data Factura]]</f>
        <v>0</v>
      </c>
      <c r="P153" s="38">
        <f>+Despeses[[#This Row],[Concepte_]]</f>
        <v>0</v>
      </c>
      <c r="Q153" s="38">
        <f>-Despeses[[#This Row],[Base Imposable]]</f>
        <v>0</v>
      </c>
      <c r="R153" s="17" t="e">
        <f>+VLOOKUP(Despeses[[#This Row],[Concepte]],Table_1[#All],2,0)</f>
        <v>#N/A</v>
      </c>
    </row>
    <row r="154" spans="2:18" ht="14.4" x14ac:dyDescent="0.3">
      <c r="B154" s="3"/>
      <c r="D154" s="2"/>
      <c r="G154" s="40"/>
      <c r="H154" s="15">
        <f>+Despeses[[#This Row],[Base Imposable]]*Despeses[[#This Row],[% IVA]]</f>
        <v>0</v>
      </c>
      <c r="I154" s="40"/>
      <c r="J154" s="15">
        <f>-Despeses[[#This Row],[Base Imposable]]*Despeses[[#This Row],[% Ret IRPF]]</f>
        <v>0</v>
      </c>
      <c r="K154" s="15">
        <f>+Despeses[[#This Row],[Base Imposable]]+Despeses[[#This Row],[Quota IVA]]+Despeses[[#This Row],[Quota IRPF]]</f>
        <v>0</v>
      </c>
      <c r="L154" s="8"/>
      <c r="M154" s="15">
        <f>+MONTH(Despeses[[#This Row],[Data Factura]])</f>
        <v>1</v>
      </c>
      <c r="N154" s="15">
        <f>+YEAR(Despeses[[#This Row],[Data Factura]])</f>
        <v>1900</v>
      </c>
      <c r="O154" s="16">
        <f>+Despeses[[#This Row],[Data Factura]]</f>
        <v>0</v>
      </c>
      <c r="P154" s="38">
        <f>+Despeses[[#This Row],[Concepte_]]</f>
        <v>0</v>
      </c>
      <c r="Q154" s="38">
        <f>-Despeses[[#This Row],[Base Imposable]]</f>
        <v>0</v>
      </c>
      <c r="R154" s="17" t="e">
        <f>+VLOOKUP(Despeses[[#This Row],[Concepte]],Table_1[#All],2,0)</f>
        <v>#N/A</v>
      </c>
    </row>
    <row r="155" spans="2:18" ht="14.4" x14ac:dyDescent="0.3">
      <c r="B155" s="3"/>
      <c r="D155" s="2"/>
      <c r="G155" s="40"/>
      <c r="H155" s="15">
        <f>+Despeses[[#This Row],[Base Imposable]]*Despeses[[#This Row],[% IVA]]</f>
        <v>0</v>
      </c>
      <c r="I155" s="40"/>
      <c r="J155" s="15">
        <f>-Despeses[[#This Row],[Base Imposable]]*Despeses[[#This Row],[% Ret IRPF]]</f>
        <v>0</v>
      </c>
      <c r="K155" s="15">
        <f>+Despeses[[#This Row],[Base Imposable]]+Despeses[[#This Row],[Quota IVA]]+Despeses[[#This Row],[Quota IRPF]]</f>
        <v>0</v>
      </c>
      <c r="L155" s="8"/>
      <c r="M155" s="15">
        <f>+MONTH(Despeses[[#This Row],[Data Factura]])</f>
        <v>1</v>
      </c>
      <c r="N155" s="15">
        <f>+YEAR(Despeses[[#This Row],[Data Factura]])</f>
        <v>1900</v>
      </c>
      <c r="O155" s="16">
        <f>+Despeses[[#This Row],[Data Factura]]</f>
        <v>0</v>
      </c>
      <c r="P155" s="38">
        <f>+Despeses[[#This Row],[Concepte_]]</f>
        <v>0</v>
      </c>
      <c r="Q155" s="38">
        <f>-Despeses[[#This Row],[Base Imposable]]</f>
        <v>0</v>
      </c>
      <c r="R155" s="17" t="e">
        <f>+VLOOKUP(Despeses[[#This Row],[Concepte]],Table_1[#All],2,0)</f>
        <v>#N/A</v>
      </c>
    </row>
    <row r="156" spans="2:18" ht="14.4" x14ac:dyDescent="0.3">
      <c r="B156" s="3"/>
      <c r="D156" s="2"/>
      <c r="G156" s="40"/>
      <c r="H156" s="15">
        <f>+Despeses[[#This Row],[Base Imposable]]*Despeses[[#This Row],[% IVA]]</f>
        <v>0</v>
      </c>
      <c r="I156" s="40"/>
      <c r="J156" s="15">
        <f>-Despeses[[#This Row],[Base Imposable]]*Despeses[[#This Row],[% Ret IRPF]]</f>
        <v>0</v>
      </c>
      <c r="K156" s="15">
        <f>+Despeses[[#This Row],[Base Imposable]]+Despeses[[#This Row],[Quota IVA]]+Despeses[[#This Row],[Quota IRPF]]</f>
        <v>0</v>
      </c>
      <c r="L156" s="8"/>
      <c r="M156" s="15">
        <f>+MONTH(Despeses[[#This Row],[Data Factura]])</f>
        <v>1</v>
      </c>
      <c r="N156" s="15">
        <f>+YEAR(Despeses[[#This Row],[Data Factura]])</f>
        <v>1900</v>
      </c>
      <c r="O156" s="16">
        <f>+Despeses[[#This Row],[Data Factura]]</f>
        <v>0</v>
      </c>
      <c r="P156" s="38">
        <f>+Despeses[[#This Row],[Concepte_]]</f>
        <v>0</v>
      </c>
      <c r="Q156" s="38">
        <f>-Despeses[[#This Row],[Base Imposable]]</f>
        <v>0</v>
      </c>
      <c r="R156" s="17" t="e">
        <f>+VLOOKUP(Despeses[[#This Row],[Concepte]],Table_1[#All],2,0)</f>
        <v>#N/A</v>
      </c>
    </row>
    <row r="157" spans="2:18" ht="14.4" x14ac:dyDescent="0.3">
      <c r="B157" s="8"/>
      <c r="D157" s="2"/>
      <c r="G157" s="40"/>
      <c r="H157" s="15">
        <f>+Despeses[[#This Row],[Base Imposable]]*Despeses[[#This Row],[% IVA]]</f>
        <v>0</v>
      </c>
      <c r="I157" s="40"/>
      <c r="J157" s="15">
        <f>-Despeses[[#This Row],[Base Imposable]]*Despeses[[#This Row],[% Ret IRPF]]</f>
        <v>0</v>
      </c>
      <c r="K157" s="15">
        <f>+Despeses[[#This Row],[Base Imposable]]+Despeses[[#This Row],[Quota IVA]]+Despeses[[#This Row],[Quota IRPF]]</f>
        <v>0</v>
      </c>
      <c r="L157" s="8"/>
      <c r="M157" s="15">
        <f>+MONTH(Despeses[[#This Row],[Data Factura]])</f>
        <v>1</v>
      </c>
      <c r="N157" s="15">
        <f>+YEAR(Despeses[[#This Row],[Data Factura]])</f>
        <v>1900</v>
      </c>
      <c r="O157" s="16">
        <f>+Despeses[[#This Row],[Data Factura]]</f>
        <v>0</v>
      </c>
      <c r="P157" s="38">
        <f>+Despeses[[#This Row],[Concepte_]]</f>
        <v>0</v>
      </c>
      <c r="Q157" s="38">
        <f>-Despeses[[#This Row],[Base Imposable]]</f>
        <v>0</v>
      </c>
      <c r="R157" s="17" t="e">
        <f>+VLOOKUP(Despeses[[#This Row],[Concepte]],Table_1[#All],2,0)</f>
        <v>#N/A</v>
      </c>
    </row>
    <row r="158" spans="2:18" ht="14.4" x14ac:dyDescent="0.3">
      <c r="B158" s="3"/>
      <c r="D158" s="2"/>
      <c r="G158" s="40"/>
      <c r="H158" s="15">
        <f>+Despeses[[#This Row],[Base Imposable]]*Despeses[[#This Row],[% IVA]]</f>
        <v>0</v>
      </c>
      <c r="I158" s="40"/>
      <c r="J158" s="15">
        <f>-Despeses[[#This Row],[Base Imposable]]*Despeses[[#This Row],[% Ret IRPF]]</f>
        <v>0</v>
      </c>
      <c r="K158" s="15">
        <f>+Despeses[[#This Row],[Base Imposable]]+Despeses[[#This Row],[Quota IVA]]+Despeses[[#This Row],[Quota IRPF]]</f>
        <v>0</v>
      </c>
      <c r="L158" s="8"/>
      <c r="M158" s="15">
        <f>+MONTH(Despeses[[#This Row],[Data Factura]])</f>
        <v>1</v>
      </c>
      <c r="N158" s="15">
        <f>+YEAR(Despeses[[#This Row],[Data Factura]])</f>
        <v>1900</v>
      </c>
      <c r="O158" s="16">
        <f>+Despeses[[#This Row],[Data Factura]]</f>
        <v>0</v>
      </c>
      <c r="P158" s="38">
        <f>+Despeses[[#This Row],[Concepte_]]</f>
        <v>0</v>
      </c>
      <c r="Q158" s="38">
        <f>-Despeses[[#This Row],[Base Imposable]]</f>
        <v>0</v>
      </c>
      <c r="R158" s="17" t="e">
        <f>+VLOOKUP(Despeses[[#This Row],[Concepte]],Table_1[#All],2,0)</f>
        <v>#N/A</v>
      </c>
    </row>
    <row r="159" spans="2:18" ht="14.4" x14ac:dyDescent="0.3">
      <c r="B159" s="3"/>
      <c r="D159" s="2"/>
      <c r="G159" s="40"/>
      <c r="H159" s="15">
        <f>+Despeses[[#This Row],[Base Imposable]]*Despeses[[#This Row],[% IVA]]</f>
        <v>0</v>
      </c>
      <c r="I159" s="40"/>
      <c r="J159" s="15">
        <f>-Despeses[[#This Row],[Base Imposable]]*Despeses[[#This Row],[% Ret IRPF]]</f>
        <v>0</v>
      </c>
      <c r="K159" s="15">
        <f>+Despeses[[#This Row],[Base Imposable]]+Despeses[[#This Row],[Quota IVA]]+Despeses[[#This Row],[Quota IRPF]]</f>
        <v>0</v>
      </c>
      <c r="L159" s="8"/>
      <c r="M159" s="15">
        <f>+MONTH(Despeses[[#This Row],[Data Factura]])</f>
        <v>1</v>
      </c>
      <c r="N159" s="15">
        <f>+YEAR(Despeses[[#This Row],[Data Factura]])</f>
        <v>1900</v>
      </c>
      <c r="O159" s="16">
        <f>+Despeses[[#This Row],[Data Factura]]</f>
        <v>0</v>
      </c>
      <c r="P159" s="38">
        <f>+Despeses[[#This Row],[Concepte_]]</f>
        <v>0</v>
      </c>
      <c r="Q159" s="38">
        <f>-Despeses[[#This Row],[Base Imposable]]</f>
        <v>0</v>
      </c>
      <c r="R159" s="17" t="e">
        <f>+VLOOKUP(Despeses[[#This Row],[Concepte]],Table_1[#All],2,0)</f>
        <v>#N/A</v>
      </c>
    </row>
    <row r="160" spans="2:18" ht="14.4" x14ac:dyDescent="0.3">
      <c r="B160" s="3"/>
      <c r="D160" s="2"/>
      <c r="G160" s="40"/>
      <c r="H160" s="15">
        <f>+Despeses[[#This Row],[Base Imposable]]*Despeses[[#This Row],[% IVA]]</f>
        <v>0</v>
      </c>
      <c r="I160" s="40"/>
      <c r="J160" s="15">
        <f>-Despeses[[#This Row],[Base Imposable]]*Despeses[[#This Row],[% Ret IRPF]]</f>
        <v>0</v>
      </c>
      <c r="K160" s="15">
        <f>+Despeses[[#This Row],[Base Imposable]]+Despeses[[#This Row],[Quota IVA]]+Despeses[[#This Row],[Quota IRPF]]</f>
        <v>0</v>
      </c>
      <c r="L160" s="8"/>
      <c r="M160" s="15">
        <f>+MONTH(Despeses[[#This Row],[Data Factura]])</f>
        <v>1</v>
      </c>
      <c r="N160" s="15">
        <f>+YEAR(Despeses[[#This Row],[Data Factura]])</f>
        <v>1900</v>
      </c>
      <c r="O160" s="16">
        <f>+Despeses[[#This Row],[Data Factura]]</f>
        <v>0</v>
      </c>
      <c r="P160" s="38">
        <f>+Despeses[[#This Row],[Concepte_]]</f>
        <v>0</v>
      </c>
      <c r="Q160" s="38">
        <f>-Despeses[[#This Row],[Base Imposable]]</f>
        <v>0</v>
      </c>
      <c r="R160" s="17" t="e">
        <f>+VLOOKUP(Despeses[[#This Row],[Concepte]],Table_1[#All],2,0)</f>
        <v>#N/A</v>
      </c>
    </row>
    <row r="161" spans="2:18" ht="14.4" x14ac:dyDescent="0.3">
      <c r="B161" s="3"/>
      <c r="D161" s="2"/>
      <c r="G161" s="40"/>
      <c r="H161" s="15">
        <f>+Despeses[[#This Row],[Base Imposable]]*Despeses[[#This Row],[% IVA]]</f>
        <v>0</v>
      </c>
      <c r="I161" s="40"/>
      <c r="J161" s="15">
        <f>-Despeses[[#This Row],[Base Imposable]]*Despeses[[#This Row],[% Ret IRPF]]</f>
        <v>0</v>
      </c>
      <c r="K161" s="15">
        <f>+Despeses[[#This Row],[Base Imposable]]+Despeses[[#This Row],[Quota IVA]]+Despeses[[#This Row],[Quota IRPF]]</f>
        <v>0</v>
      </c>
      <c r="L161" s="8"/>
      <c r="M161" s="15">
        <f>+MONTH(Despeses[[#This Row],[Data Factura]])</f>
        <v>1</v>
      </c>
      <c r="N161" s="15">
        <f>+YEAR(Despeses[[#This Row],[Data Factura]])</f>
        <v>1900</v>
      </c>
      <c r="O161" s="16">
        <f>+Despeses[[#This Row],[Data Factura]]</f>
        <v>0</v>
      </c>
      <c r="P161" s="38">
        <f>+Despeses[[#This Row],[Concepte_]]</f>
        <v>0</v>
      </c>
      <c r="Q161" s="38">
        <f>-Despeses[[#This Row],[Base Imposable]]</f>
        <v>0</v>
      </c>
      <c r="R161" s="17" t="e">
        <f>+VLOOKUP(Despeses[[#This Row],[Concepte]],Table_1[#All],2,0)</f>
        <v>#N/A</v>
      </c>
    </row>
    <row r="162" spans="2:18" ht="14.4" x14ac:dyDescent="0.3">
      <c r="B162" s="3"/>
      <c r="D162" s="2"/>
      <c r="G162" s="40"/>
      <c r="H162" s="15">
        <f>+Despeses[[#This Row],[Base Imposable]]*Despeses[[#This Row],[% IVA]]</f>
        <v>0</v>
      </c>
      <c r="I162" s="40"/>
      <c r="J162" s="15">
        <f>-Despeses[[#This Row],[Base Imposable]]*Despeses[[#This Row],[% Ret IRPF]]</f>
        <v>0</v>
      </c>
      <c r="K162" s="15">
        <f>+Despeses[[#This Row],[Base Imposable]]+Despeses[[#This Row],[Quota IVA]]+Despeses[[#This Row],[Quota IRPF]]</f>
        <v>0</v>
      </c>
      <c r="L162" s="8"/>
      <c r="M162" s="15">
        <f>+MONTH(Despeses[[#This Row],[Data Factura]])</f>
        <v>1</v>
      </c>
      <c r="N162" s="15">
        <f>+YEAR(Despeses[[#This Row],[Data Factura]])</f>
        <v>1900</v>
      </c>
      <c r="O162" s="16">
        <f>+Despeses[[#This Row],[Data Factura]]</f>
        <v>0</v>
      </c>
      <c r="P162" s="38">
        <f>+Despeses[[#This Row],[Concepte_]]</f>
        <v>0</v>
      </c>
      <c r="Q162" s="38">
        <f>-Despeses[[#This Row],[Base Imposable]]</f>
        <v>0</v>
      </c>
      <c r="R162" s="17" t="e">
        <f>+VLOOKUP(Despeses[[#This Row],[Concepte]],Table_1[#All],2,0)</f>
        <v>#N/A</v>
      </c>
    </row>
    <row r="163" spans="2:18" ht="14.4" x14ac:dyDescent="0.3">
      <c r="B163" s="3"/>
      <c r="D163" s="2"/>
      <c r="G163" s="40"/>
      <c r="H163" s="15">
        <f>+Despeses[[#This Row],[Base Imposable]]*Despeses[[#This Row],[% IVA]]</f>
        <v>0</v>
      </c>
      <c r="I163" s="40"/>
      <c r="J163" s="15">
        <f>-Despeses[[#This Row],[Base Imposable]]*Despeses[[#This Row],[% Ret IRPF]]</f>
        <v>0</v>
      </c>
      <c r="K163" s="15">
        <f>+Despeses[[#This Row],[Base Imposable]]+Despeses[[#This Row],[Quota IVA]]+Despeses[[#This Row],[Quota IRPF]]</f>
        <v>0</v>
      </c>
      <c r="L163" s="8"/>
      <c r="M163" s="15">
        <f>+MONTH(Despeses[[#This Row],[Data Factura]])</f>
        <v>1</v>
      </c>
      <c r="N163" s="15">
        <f>+YEAR(Despeses[[#This Row],[Data Factura]])</f>
        <v>1900</v>
      </c>
      <c r="O163" s="16">
        <f>+Despeses[[#This Row],[Data Factura]]</f>
        <v>0</v>
      </c>
      <c r="P163" s="38">
        <f>+Despeses[[#This Row],[Concepte_]]</f>
        <v>0</v>
      </c>
      <c r="Q163" s="38">
        <f>-Despeses[[#This Row],[Base Imposable]]</f>
        <v>0</v>
      </c>
      <c r="R163" s="17" t="e">
        <f>+VLOOKUP(Despeses[[#This Row],[Concepte]],Table_1[#All],2,0)</f>
        <v>#N/A</v>
      </c>
    </row>
    <row r="164" spans="2:18" ht="14.4" x14ac:dyDescent="0.3">
      <c r="B164" s="3"/>
      <c r="D164" s="2"/>
      <c r="G164" s="40"/>
      <c r="H164" s="15">
        <f>+Despeses[[#This Row],[Base Imposable]]*Despeses[[#This Row],[% IVA]]</f>
        <v>0</v>
      </c>
      <c r="I164" s="40"/>
      <c r="J164" s="15">
        <f>-Despeses[[#This Row],[Base Imposable]]*Despeses[[#This Row],[% Ret IRPF]]</f>
        <v>0</v>
      </c>
      <c r="K164" s="15">
        <f>+Despeses[[#This Row],[Base Imposable]]+Despeses[[#This Row],[Quota IVA]]+Despeses[[#This Row],[Quota IRPF]]</f>
        <v>0</v>
      </c>
      <c r="L164" s="8"/>
      <c r="M164" s="15">
        <f>+MONTH(Despeses[[#This Row],[Data Factura]])</f>
        <v>1</v>
      </c>
      <c r="N164" s="15">
        <f>+YEAR(Despeses[[#This Row],[Data Factura]])</f>
        <v>1900</v>
      </c>
      <c r="O164" s="16">
        <f>+Despeses[[#This Row],[Data Factura]]</f>
        <v>0</v>
      </c>
      <c r="P164" s="38">
        <f>+Despeses[[#This Row],[Concepte_]]</f>
        <v>0</v>
      </c>
      <c r="Q164" s="38">
        <f>-Despeses[[#This Row],[Base Imposable]]</f>
        <v>0</v>
      </c>
      <c r="R164" s="17" t="e">
        <f>+VLOOKUP(Despeses[[#This Row],[Concepte]],Table_1[#All],2,0)</f>
        <v>#N/A</v>
      </c>
    </row>
    <row r="165" spans="2:18" ht="14.4" x14ac:dyDescent="0.3">
      <c r="B165" s="3"/>
      <c r="D165" s="2"/>
      <c r="G165" s="40"/>
      <c r="H165" s="15">
        <f>+Despeses[[#This Row],[Base Imposable]]*Despeses[[#This Row],[% IVA]]</f>
        <v>0</v>
      </c>
      <c r="I165" s="40"/>
      <c r="J165" s="15">
        <f>-Despeses[[#This Row],[Base Imposable]]*Despeses[[#This Row],[% Ret IRPF]]</f>
        <v>0</v>
      </c>
      <c r="K165" s="15">
        <f>+Despeses[[#This Row],[Base Imposable]]+Despeses[[#This Row],[Quota IVA]]+Despeses[[#This Row],[Quota IRPF]]</f>
        <v>0</v>
      </c>
      <c r="L165" s="8"/>
      <c r="M165" s="15">
        <f>+MONTH(Despeses[[#This Row],[Data Factura]])</f>
        <v>1</v>
      </c>
      <c r="N165" s="15">
        <f>+YEAR(Despeses[[#This Row],[Data Factura]])</f>
        <v>1900</v>
      </c>
      <c r="O165" s="16">
        <f>+Despeses[[#This Row],[Data Factura]]</f>
        <v>0</v>
      </c>
      <c r="P165" s="38">
        <f>+Despeses[[#This Row],[Concepte_]]</f>
        <v>0</v>
      </c>
      <c r="Q165" s="38">
        <f>-Despeses[[#This Row],[Base Imposable]]</f>
        <v>0</v>
      </c>
      <c r="R165" s="17" t="e">
        <f>+VLOOKUP(Despeses[[#This Row],[Concepte]],Table_1[#All],2,0)</f>
        <v>#N/A</v>
      </c>
    </row>
    <row r="166" spans="2:18" ht="14.4" x14ac:dyDescent="0.3">
      <c r="B166" s="3"/>
      <c r="D166" s="2"/>
      <c r="G166" s="40"/>
      <c r="H166" s="15">
        <f>+Despeses[[#This Row],[Base Imposable]]*Despeses[[#This Row],[% IVA]]</f>
        <v>0</v>
      </c>
      <c r="I166" s="40"/>
      <c r="J166" s="15">
        <f>-Despeses[[#This Row],[Base Imposable]]*Despeses[[#This Row],[% Ret IRPF]]</f>
        <v>0</v>
      </c>
      <c r="K166" s="15">
        <f>+Despeses[[#This Row],[Base Imposable]]+Despeses[[#This Row],[Quota IVA]]+Despeses[[#This Row],[Quota IRPF]]</f>
        <v>0</v>
      </c>
      <c r="L166" s="8"/>
      <c r="M166" s="15">
        <f>+MONTH(Despeses[[#This Row],[Data Factura]])</f>
        <v>1</v>
      </c>
      <c r="N166" s="15">
        <f>+YEAR(Despeses[[#This Row],[Data Factura]])</f>
        <v>1900</v>
      </c>
      <c r="O166" s="16">
        <f>+Despeses[[#This Row],[Data Factura]]</f>
        <v>0</v>
      </c>
      <c r="P166" s="38">
        <f>+Despeses[[#This Row],[Concepte_]]</f>
        <v>0</v>
      </c>
      <c r="Q166" s="38">
        <f>-Despeses[[#This Row],[Base Imposable]]</f>
        <v>0</v>
      </c>
      <c r="R166" s="17" t="e">
        <f>+VLOOKUP(Despeses[[#This Row],[Concepte]],Table_1[#All],2,0)</f>
        <v>#N/A</v>
      </c>
    </row>
    <row r="167" spans="2:18" ht="14.4" x14ac:dyDescent="0.3">
      <c r="B167" s="8"/>
      <c r="D167" s="2"/>
      <c r="G167" s="40"/>
      <c r="H167" s="15">
        <f>+Despeses[[#This Row],[Base Imposable]]*Despeses[[#This Row],[% IVA]]</f>
        <v>0</v>
      </c>
      <c r="I167" s="40"/>
      <c r="J167" s="15">
        <f>-Despeses[[#This Row],[Base Imposable]]*Despeses[[#This Row],[% Ret IRPF]]</f>
        <v>0</v>
      </c>
      <c r="K167" s="15">
        <f>+Despeses[[#This Row],[Base Imposable]]+Despeses[[#This Row],[Quota IVA]]+Despeses[[#This Row],[Quota IRPF]]</f>
        <v>0</v>
      </c>
      <c r="L167" s="8"/>
      <c r="M167" s="15">
        <f>+MONTH(Despeses[[#This Row],[Data Factura]])</f>
        <v>1</v>
      </c>
      <c r="N167" s="15">
        <f>+YEAR(Despeses[[#This Row],[Data Factura]])</f>
        <v>1900</v>
      </c>
      <c r="O167" s="16">
        <f>+Despeses[[#This Row],[Data Factura]]</f>
        <v>0</v>
      </c>
      <c r="P167" s="38">
        <f>+Despeses[[#This Row],[Concepte_]]</f>
        <v>0</v>
      </c>
      <c r="Q167" s="38">
        <f>-Despeses[[#This Row],[Base Imposable]]</f>
        <v>0</v>
      </c>
      <c r="R167" s="17" t="e">
        <f>+VLOOKUP(Despeses[[#This Row],[Concepte]],Table_1[#All],2,0)</f>
        <v>#N/A</v>
      </c>
    </row>
    <row r="168" spans="2:18" ht="14.4" x14ac:dyDescent="0.3">
      <c r="B168" s="3"/>
      <c r="D168" s="2"/>
      <c r="G168" s="40"/>
      <c r="H168" s="15">
        <f>+Despeses[[#This Row],[Base Imposable]]*Despeses[[#This Row],[% IVA]]</f>
        <v>0</v>
      </c>
      <c r="I168" s="40"/>
      <c r="J168" s="15">
        <f>-Despeses[[#This Row],[Base Imposable]]*Despeses[[#This Row],[% Ret IRPF]]</f>
        <v>0</v>
      </c>
      <c r="K168" s="15">
        <f>+Despeses[[#This Row],[Base Imposable]]+Despeses[[#This Row],[Quota IVA]]+Despeses[[#This Row],[Quota IRPF]]</f>
        <v>0</v>
      </c>
      <c r="L168" s="8"/>
      <c r="M168" s="15">
        <f>+MONTH(Despeses[[#This Row],[Data Factura]])</f>
        <v>1</v>
      </c>
      <c r="N168" s="15">
        <f>+YEAR(Despeses[[#This Row],[Data Factura]])</f>
        <v>1900</v>
      </c>
      <c r="O168" s="16">
        <f>+Despeses[[#This Row],[Data Factura]]</f>
        <v>0</v>
      </c>
      <c r="P168" s="38">
        <f>+Despeses[[#This Row],[Concepte_]]</f>
        <v>0</v>
      </c>
      <c r="Q168" s="38">
        <f>-Despeses[[#This Row],[Base Imposable]]</f>
        <v>0</v>
      </c>
      <c r="R168" s="17" t="e">
        <f>+VLOOKUP(Despeses[[#This Row],[Concepte]],Table_1[#All],2,0)</f>
        <v>#N/A</v>
      </c>
    </row>
    <row r="169" spans="2:18" ht="14.4" x14ac:dyDescent="0.3">
      <c r="B169" s="3"/>
      <c r="D169" s="2"/>
      <c r="G169" s="40"/>
      <c r="H169" s="15">
        <f>+Despeses[[#This Row],[Base Imposable]]*Despeses[[#This Row],[% IVA]]</f>
        <v>0</v>
      </c>
      <c r="I169" s="40"/>
      <c r="J169" s="15">
        <f>-Despeses[[#This Row],[Base Imposable]]*Despeses[[#This Row],[% Ret IRPF]]</f>
        <v>0</v>
      </c>
      <c r="K169" s="15">
        <f>+Despeses[[#This Row],[Base Imposable]]+Despeses[[#This Row],[Quota IVA]]+Despeses[[#This Row],[Quota IRPF]]</f>
        <v>0</v>
      </c>
      <c r="L169" s="8"/>
      <c r="M169" s="15">
        <f>+MONTH(Despeses[[#This Row],[Data Factura]])</f>
        <v>1</v>
      </c>
      <c r="N169" s="15">
        <f>+YEAR(Despeses[[#This Row],[Data Factura]])</f>
        <v>1900</v>
      </c>
      <c r="O169" s="16">
        <f>+Despeses[[#This Row],[Data Factura]]</f>
        <v>0</v>
      </c>
      <c r="P169" s="38">
        <f>+Despeses[[#This Row],[Concepte_]]</f>
        <v>0</v>
      </c>
      <c r="Q169" s="38">
        <f>-Despeses[[#This Row],[Base Imposable]]</f>
        <v>0</v>
      </c>
      <c r="R169" s="17" t="e">
        <f>+VLOOKUP(Despeses[[#This Row],[Concepte]],Table_1[#All],2,0)</f>
        <v>#N/A</v>
      </c>
    </row>
    <row r="170" spans="2:18" ht="14.4" x14ac:dyDescent="0.3">
      <c r="B170" s="3"/>
      <c r="D170" s="2"/>
      <c r="G170" s="40"/>
      <c r="H170" s="15">
        <f>+Despeses[[#This Row],[Base Imposable]]*Despeses[[#This Row],[% IVA]]</f>
        <v>0</v>
      </c>
      <c r="I170" s="40"/>
      <c r="J170" s="15">
        <f>-Despeses[[#This Row],[Base Imposable]]*Despeses[[#This Row],[% Ret IRPF]]</f>
        <v>0</v>
      </c>
      <c r="K170" s="15">
        <f>+Despeses[[#This Row],[Base Imposable]]+Despeses[[#This Row],[Quota IVA]]+Despeses[[#This Row],[Quota IRPF]]</f>
        <v>0</v>
      </c>
      <c r="L170" s="8"/>
      <c r="M170" s="15">
        <f>+MONTH(Despeses[[#This Row],[Data Factura]])</f>
        <v>1</v>
      </c>
      <c r="N170" s="15">
        <f>+YEAR(Despeses[[#This Row],[Data Factura]])</f>
        <v>1900</v>
      </c>
      <c r="O170" s="16">
        <f>+Despeses[[#This Row],[Data Factura]]</f>
        <v>0</v>
      </c>
      <c r="P170" s="38">
        <f>+Despeses[[#This Row],[Concepte_]]</f>
        <v>0</v>
      </c>
      <c r="Q170" s="38">
        <f>-Despeses[[#This Row],[Base Imposable]]</f>
        <v>0</v>
      </c>
      <c r="R170" s="17" t="e">
        <f>+VLOOKUP(Despeses[[#This Row],[Concepte]],Table_1[#All],2,0)</f>
        <v>#N/A</v>
      </c>
    </row>
    <row r="171" spans="2:18" ht="14.4" x14ac:dyDescent="0.3">
      <c r="B171" s="3"/>
      <c r="D171" s="2"/>
      <c r="G171" s="40"/>
      <c r="H171" s="15">
        <f>+Despeses[[#This Row],[Base Imposable]]*Despeses[[#This Row],[% IVA]]</f>
        <v>0</v>
      </c>
      <c r="I171" s="40"/>
      <c r="J171" s="15">
        <f>-Despeses[[#This Row],[Base Imposable]]*Despeses[[#This Row],[% Ret IRPF]]</f>
        <v>0</v>
      </c>
      <c r="K171" s="15">
        <f>+Despeses[[#This Row],[Base Imposable]]+Despeses[[#This Row],[Quota IVA]]+Despeses[[#This Row],[Quota IRPF]]</f>
        <v>0</v>
      </c>
      <c r="L171" s="8"/>
      <c r="M171" s="15">
        <f>+MONTH(Despeses[[#This Row],[Data Factura]])</f>
        <v>1</v>
      </c>
      <c r="N171" s="15">
        <f>+YEAR(Despeses[[#This Row],[Data Factura]])</f>
        <v>1900</v>
      </c>
      <c r="O171" s="16">
        <f>+Despeses[[#This Row],[Data Factura]]</f>
        <v>0</v>
      </c>
      <c r="P171" s="38">
        <f>+Despeses[[#This Row],[Concepte_]]</f>
        <v>0</v>
      </c>
      <c r="Q171" s="38">
        <f>-Despeses[[#This Row],[Base Imposable]]</f>
        <v>0</v>
      </c>
      <c r="R171" s="17" t="e">
        <f>+VLOOKUP(Despeses[[#This Row],[Concepte]],Table_1[#All],2,0)</f>
        <v>#N/A</v>
      </c>
    </row>
    <row r="172" spans="2:18" ht="14.4" x14ac:dyDescent="0.3">
      <c r="B172" s="3"/>
      <c r="D172" s="2"/>
      <c r="G172" s="40"/>
      <c r="H172" s="15">
        <f>+Despeses[[#This Row],[Base Imposable]]*Despeses[[#This Row],[% IVA]]</f>
        <v>0</v>
      </c>
      <c r="I172" s="40"/>
      <c r="J172" s="15">
        <f>-Despeses[[#This Row],[Base Imposable]]*Despeses[[#This Row],[% Ret IRPF]]</f>
        <v>0</v>
      </c>
      <c r="K172" s="15">
        <f>+Despeses[[#This Row],[Base Imposable]]+Despeses[[#This Row],[Quota IVA]]+Despeses[[#This Row],[Quota IRPF]]</f>
        <v>0</v>
      </c>
      <c r="L172" s="8"/>
      <c r="M172" s="15">
        <f>+MONTH(Despeses[[#This Row],[Data Factura]])</f>
        <v>1</v>
      </c>
      <c r="N172" s="15">
        <f>+YEAR(Despeses[[#This Row],[Data Factura]])</f>
        <v>1900</v>
      </c>
      <c r="O172" s="16">
        <f>+Despeses[[#This Row],[Data Factura]]</f>
        <v>0</v>
      </c>
      <c r="P172" s="38">
        <f>+Despeses[[#This Row],[Concepte_]]</f>
        <v>0</v>
      </c>
      <c r="Q172" s="38">
        <f>-Despeses[[#This Row],[Base Imposable]]</f>
        <v>0</v>
      </c>
      <c r="R172" s="17" t="e">
        <f>+VLOOKUP(Despeses[[#This Row],[Concepte]],Table_1[#All],2,0)</f>
        <v>#N/A</v>
      </c>
    </row>
    <row r="173" spans="2:18" ht="14.4" x14ac:dyDescent="0.3">
      <c r="B173" s="3"/>
      <c r="D173" s="2"/>
      <c r="G173" s="40"/>
      <c r="H173" s="15">
        <f>+Despeses[[#This Row],[Base Imposable]]*Despeses[[#This Row],[% IVA]]</f>
        <v>0</v>
      </c>
      <c r="I173" s="40"/>
      <c r="J173" s="15">
        <f>-Despeses[[#This Row],[Base Imposable]]*Despeses[[#This Row],[% Ret IRPF]]</f>
        <v>0</v>
      </c>
      <c r="K173" s="15">
        <f>+Despeses[[#This Row],[Base Imposable]]+Despeses[[#This Row],[Quota IVA]]+Despeses[[#This Row],[Quota IRPF]]</f>
        <v>0</v>
      </c>
      <c r="L173" s="8"/>
      <c r="M173" s="15">
        <f>+MONTH(Despeses[[#This Row],[Data Factura]])</f>
        <v>1</v>
      </c>
      <c r="N173" s="15">
        <f>+YEAR(Despeses[[#This Row],[Data Factura]])</f>
        <v>1900</v>
      </c>
      <c r="O173" s="16">
        <f>+Despeses[[#This Row],[Data Factura]]</f>
        <v>0</v>
      </c>
      <c r="P173" s="38">
        <f>+Despeses[[#This Row],[Concepte_]]</f>
        <v>0</v>
      </c>
      <c r="Q173" s="38">
        <f>-Despeses[[#This Row],[Base Imposable]]</f>
        <v>0</v>
      </c>
      <c r="R173" s="17" t="e">
        <f>+VLOOKUP(Despeses[[#This Row],[Concepte]],Table_1[#All],2,0)</f>
        <v>#N/A</v>
      </c>
    </row>
    <row r="174" spans="2:18" ht="14.4" x14ac:dyDescent="0.3">
      <c r="B174" s="3"/>
      <c r="D174" s="2"/>
      <c r="G174" s="40"/>
      <c r="H174" s="15">
        <f>+Despeses[[#This Row],[Base Imposable]]*Despeses[[#This Row],[% IVA]]</f>
        <v>0</v>
      </c>
      <c r="I174" s="40"/>
      <c r="J174" s="15">
        <f>-Despeses[[#This Row],[Base Imposable]]*Despeses[[#This Row],[% Ret IRPF]]</f>
        <v>0</v>
      </c>
      <c r="K174" s="15">
        <f>+Despeses[[#This Row],[Base Imposable]]+Despeses[[#This Row],[Quota IVA]]+Despeses[[#This Row],[Quota IRPF]]</f>
        <v>0</v>
      </c>
      <c r="L174" s="8"/>
      <c r="M174" s="15">
        <f>+MONTH(Despeses[[#This Row],[Data Factura]])</f>
        <v>1</v>
      </c>
      <c r="N174" s="15">
        <f>+YEAR(Despeses[[#This Row],[Data Factura]])</f>
        <v>1900</v>
      </c>
      <c r="O174" s="16">
        <f>+Despeses[[#This Row],[Data Factura]]</f>
        <v>0</v>
      </c>
      <c r="P174" s="38">
        <f>+Despeses[[#This Row],[Concepte_]]</f>
        <v>0</v>
      </c>
      <c r="Q174" s="38">
        <f>-Despeses[[#This Row],[Base Imposable]]</f>
        <v>0</v>
      </c>
      <c r="R174" s="17" t="e">
        <f>+VLOOKUP(Despeses[[#This Row],[Concepte]],Table_1[#All],2,0)</f>
        <v>#N/A</v>
      </c>
    </row>
    <row r="175" spans="2:18" ht="14.4" x14ac:dyDescent="0.3">
      <c r="B175" s="3"/>
      <c r="D175" s="2"/>
      <c r="G175" s="40"/>
      <c r="H175" s="15">
        <f>+Despeses[[#This Row],[Base Imposable]]*Despeses[[#This Row],[% IVA]]</f>
        <v>0</v>
      </c>
      <c r="I175" s="40"/>
      <c r="J175" s="15">
        <f>-Despeses[[#This Row],[Base Imposable]]*Despeses[[#This Row],[% Ret IRPF]]</f>
        <v>0</v>
      </c>
      <c r="K175" s="15">
        <f>+Despeses[[#This Row],[Base Imposable]]+Despeses[[#This Row],[Quota IVA]]+Despeses[[#This Row],[Quota IRPF]]</f>
        <v>0</v>
      </c>
      <c r="L175" s="8"/>
      <c r="M175" s="15">
        <f>+MONTH(Despeses[[#This Row],[Data Factura]])</f>
        <v>1</v>
      </c>
      <c r="N175" s="15">
        <f>+YEAR(Despeses[[#This Row],[Data Factura]])</f>
        <v>1900</v>
      </c>
      <c r="O175" s="16">
        <f>+Despeses[[#This Row],[Data Factura]]</f>
        <v>0</v>
      </c>
      <c r="P175" s="38">
        <f>+Despeses[[#This Row],[Concepte_]]</f>
        <v>0</v>
      </c>
      <c r="Q175" s="38">
        <f>-Despeses[[#This Row],[Base Imposable]]</f>
        <v>0</v>
      </c>
      <c r="R175" s="17" t="e">
        <f>+VLOOKUP(Despeses[[#This Row],[Concepte]],Table_1[#All],2,0)</f>
        <v>#N/A</v>
      </c>
    </row>
    <row r="176" spans="2:18" ht="14.4" x14ac:dyDescent="0.3">
      <c r="B176" s="3"/>
      <c r="D176" s="2"/>
      <c r="G176" s="40"/>
      <c r="H176" s="15">
        <f>+Despeses[[#This Row],[Base Imposable]]*Despeses[[#This Row],[% IVA]]</f>
        <v>0</v>
      </c>
      <c r="I176" s="40"/>
      <c r="J176" s="15">
        <f>-Despeses[[#This Row],[Base Imposable]]*Despeses[[#This Row],[% Ret IRPF]]</f>
        <v>0</v>
      </c>
      <c r="K176" s="15">
        <f>+Despeses[[#This Row],[Base Imposable]]+Despeses[[#This Row],[Quota IVA]]+Despeses[[#This Row],[Quota IRPF]]</f>
        <v>0</v>
      </c>
      <c r="L176" s="8"/>
      <c r="M176" s="15">
        <f>+MONTH(Despeses[[#This Row],[Data Factura]])</f>
        <v>1</v>
      </c>
      <c r="N176" s="15">
        <f>+YEAR(Despeses[[#This Row],[Data Factura]])</f>
        <v>1900</v>
      </c>
      <c r="O176" s="16">
        <f>+Despeses[[#This Row],[Data Factura]]</f>
        <v>0</v>
      </c>
      <c r="P176" s="38">
        <f>+Despeses[[#This Row],[Concepte_]]</f>
        <v>0</v>
      </c>
      <c r="Q176" s="38">
        <f>-Despeses[[#This Row],[Base Imposable]]</f>
        <v>0</v>
      </c>
      <c r="R176" s="17" t="e">
        <f>+VLOOKUP(Despeses[[#This Row],[Concepte]],Table_1[#All],2,0)</f>
        <v>#N/A</v>
      </c>
    </row>
    <row r="177" spans="2:18" ht="14.4" x14ac:dyDescent="0.3">
      <c r="B177" s="3"/>
      <c r="D177" s="2"/>
      <c r="G177" s="40"/>
      <c r="H177" s="15">
        <f>+Despeses[[#This Row],[Base Imposable]]*Despeses[[#This Row],[% IVA]]</f>
        <v>0</v>
      </c>
      <c r="I177" s="40"/>
      <c r="J177" s="15">
        <f>-Despeses[[#This Row],[Base Imposable]]*Despeses[[#This Row],[% Ret IRPF]]</f>
        <v>0</v>
      </c>
      <c r="K177" s="15">
        <f>+Despeses[[#This Row],[Base Imposable]]+Despeses[[#This Row],[Quota IVA]]+Despeses[[#This Row],[Quota IRPF]]</f>
        <v>0</v>
      </c>
      <c r="L177" s="8"/>
      <c r="M177" s="15">
        <f>+MONTH(Despeses[[#This Row],[Data Factura]])</f>
        <v>1</v>
      </c>
      <c r="N177" s="15">
        <f>+YEAR(Despeses[[#This Row],[Data Factura]])</f>
        <v>1900</v>
      </c>
      <c r="O177" s="16">
        <f>+Despeses[[#This Row],[Data Factura]]</f>
        <v>0</v>
      </c>
      <c r="P177" s="38">
        <f>+Despeses[[#This Row],[Concepte_]]</f>
        <v>0</v>
      </c>
      <c r="Q177" s="38">
        <f>-Despeses[[#This Row],[Base Imposable]]</f>
        <v>0</v>
      </c>
      <c r="R177" s="17" t="e">
        <f>+VLOOKUP(Despeses[[#This Row],[Concepte]],Table_1[#All],2,0)</f>
        <v>#N/A</v>
      </c>
    </row>
    <row r="178" spans="2:18" ht="14.4" x14ac:dyDescent="0.3">
      <c r="B178" s="3"/>
      <c r="D178" s="2"/>
      <c r="G178" s="40"/>
      <c r="H178" s="15">
        <f>+Despeses[[#This Row],[Base Imposable]]*Despeses[[#This Row],[% IVA]]</f>
        <v>0</v>
      </c>
      <c r="I178" s="40"/>
      <c r="J178" s="15">
        <f>-Despeses[[#This Row],[Base Imposable]]*Despeses[[#This Row],[% Ret IRPF]]</f>
        <v>0</v>
      </c>
      <c r="K178" s="15">
        <f>+Despeses[[#This Row],[Base Imposable]]+Despeses[[#This Row],[Quota IVA]]+Despeses[[#This Row],[Quota IRPF]]</f>
        <v>0</v>
      </c>
      <c r="L178" s="8"/>
      <c r="M178" s="15">
        <f>+MONTH(Despeses[[#This Row],[Data Factura]])</f>
        <v>1</v>
      </c>
      <c r="N178" s="15">
        <f>+YEAR(Despeses[[#This Row],[Data Factura]])</f>
        <v>1900</v>
      </c>
      <c r="O178" s="16">
        <f>+Despeses[[#This Row],[Data Factura]]</f>
        <v>0</v>
      </c>
      <c r="P178" s="38">
        <f>+Despeses[[#This Row],[Concepte_]]</f>
        <v>0</v>
      </c>
      <c r="Q178" s="38">
        <f>-Despeses[[#This Row],[Base Imposable]]</f>
        <v>0</v>
      </c>
      <c r="R178" s="17" t="e">
        <f>+VLOOKUP(Despeses[[#This Row],[Concepte]],Table_1[#All],2,0)</f>
        <v>#N/A</v>
      </c>
    </row>
    <row r="179" spans="2:18" ht="14.4" x14ac:dyDescent="0.3">
      <c r="B179" s="3"/>
      <c r="D179" s="2"/>
      <c r="G179" s="40"/>
      <c r="H179" s="15">
        <f>+Despeses[[#This Row],[Base Imposable]]*Despeses[[#This Row],[% IVA]]</f>
        <v>0</v>
      </c>
      <c r="I179" s="40"/>
      <c r="J179" s="15">
        <f>-Despeses[[#This Row],[Base Imposable]]*Despeses[[#This Row],[% Ret IRPF]]</f>
        <v>0</v>
      </c>
      <c r="K179" s="15">
        <f>+Despeses[[#This Row],[Base Imposable]]+Despeses[[#This Row],[Quota IVA]]+Despeses[[#This Row],[Quota IRPF]]</f>
        <v>0</v>
      </c>
      <c r="L179" s="8"/>
      <c r="M179" s="15">
        <f>+MONTH(Despeses[[#This Row],[Data Factura]])</f>
        <v>1</v>
      </c>
      <c r="N179" s="15">
        <f>+YEAR(Despeses[[#This Row],[Data Factura]])</f>
        <v>1900</v>
      </c>
      <c r="O179" s="16">
        <f>+Despeses[[#This Row],[Data Factura]]</f>
        <v>0</v>
      </c>
      <c r="P179" s="38">
        <f>+Despeses[[#This Row],[Concepte_]]</f>
        <v>0</v>
      </c>
      <c r="Q179" s="38">
        <f>-Despeses[[#This Row],[Base Imposable]]</f>
        <v>0</v>
      </c>
      <c r="R179" s="17" t="e">
        <f>+VLOOKUP(Despeses[[#This Row],[Concepte]],Table_1[#All],2,0)</f>
        <v>#N/A</v>
      </c>
    </row>
    <row r="180" spans="2:18" ht="14.4" x14ac:dyDescent="0.3">
      <c r="B180" s="3"/>
      <c r="D180" s="2"/>
      <c r="G180" s="40"/>
      <c r="H180" s="15">
        <f>+Despeses[[#This Row],[Base Imposable]]*Despeses[[#This Row],[% IVA]]</f>
        <v>0</v>
      </c>
      <c r="I180" s="40"/>
      <c r="J180" s="15">
        <f>-Despeses[[#This Row],[Base Imposable]]*Despeses[[#This Row],[% Ret IRPF]]</f>
        <v>0</v>
      </c>
      <c r="K180" s="15">
        <f>+Despeses[[#This Row],[Base Imposable]]+Despeses[[#This Row],[Quota IVA]]+Despeses[[#This Row],[Quota IRPF]]</f>
        <v>0</v>
      </c>
      <c r="L180" s="8"/>
      <c r="M180" s="15">
        <f>+MONTH(Despeses[[#This Row],[Data Factura]])</f>
        <v>1</v>
      </c>
      <c r="N180" s="15">
        <f>+YEAR(Despeses[[#This Row],[Data Factura]])</f>
        <v>1900</v>
      </c>
      <c r="O180" s="16">
        <f>+Despeses[[#This Row],[Data Factura]]</f>
        <v>0</v>
      </c>
      <c r="P180" s="38">
        <f>+Despeses[[#This Row],[Concepte_]]</f>
        <v>0</v>
      </c>
      <c r="Q180" s="38">
        <f>-Despeses[[#This Row],[Base Imposable]]</f>
        <v>0</v>
      </c>
      <c r="R180" s="17" t="e">
        <f>+VLOOKUP(Despeses[[#This Row],[Concepte]],Table_1[#All],2,0)</f>
        <v>#N/A</v>
      </c>
    </row>
    <row r="181" spans="2:18" ht="14.4" x14ac:dyDescent="0.3">
      <c r="B181" s="3"/>
      <c r="D181" s="2"/>
      <c r="G181" s="40"/>
      <c r="H181" s="15">
        <f>+Despeses[[#This Row],[Base Imposable]]*Despeses[[#This Row],[% IVA]]</f>
        <v>0</v>
      </c>
      <c r="I181" s="40"/>
      <c r="J181" s="15">
        <f>-Despeses[[#This Row],[Base Imposable]]*Despeses[[#This Row],[% Ret IRPF]]</f>
        <v>0</v>
      </c>
      <c r="K181" s="15">
        <f>+Despeses[[#This Row],[Base Imposable]]+Despeses[[#This Row],[Quota IVA]]+Despeses[[#This Row],[Quota IRPF]]</f>
        <v>0</v>
      </c>
      <c r="L181" s="8"/>
      <c r="M181" s="15">
        <f>+MONTH(Despeses[[#This Row],[Data Factura]])</f>
        <v>1</v>
      </c>
      <c r="N181" s="15">
        <f>+YEAR(Despeses[[#This Row],[Data Factura]])</f>
        <v>1900</v>
      </c>
      <c r="O181" s="16">
        <f>+Despeses[[#This Row],[Data Factura]]</f>
        <v>0</v>
      </c>
      <c r="P181" s="38">
        <f>+Despeses[[#This Row],[Concepte_]]</f>
        <v>0</v>
      </c>
      <c r="Q181" s="38">
        <f>-Despeses[[#This Row],[Base Imposable]]</f>
        <v>0</v>
      </c>
      <c r="R181" s="17" t="e">
        <f>+VLOOKUP(Despeses[[#This Row],[Concepte]],Table_1[#All],2,0)</f>
        <v>#N/A</v>
      </c>
    </row>
    <row r="182" spans="2:18" ht="14.4" x14ac:dyDescent="0.3">
      <c r="B182" s="3"/>
      <c r="D182" s="2"/>
      <c r="G182" s="40"/>
      <c r="H182" s="15">
        <f>+Despeses[[#This Row],[Base Imposable]]*Despeses[[#This Row],[% IVA]]</f>
        <v>0</v>
      </c>
      <c r="I182" s="40"/>
      <c r="J182" s="15">
        <f>-Despeses[[#This Row],[Base Imposable]]*Despeses[[#This Row],[% Ret IRPF]]</f>
        <v>0</v>
      </c>
      <c r="K182" s="15">
        <f>+Despeses[[#This Row],[Base Imposable]]+Despeses[[#This Row],[Quota IVA]]+Despeses[[#This Row],[Quota IRPF]]</f>
        <v>0</v>
      </c>
      <c r="L182" s="8"/>
      <c r="M182" s="15">
        <f>+MONTH(Despeses[[#This Row],[Data Factura]])</f>
        <v>1</v>
      </c>
      <c r="N182" s="15">
        <f>+YEAR(Despeses[[#This Row],[Data Factura]])</f>
        <v>1900</v>
      </c>
      <c r="O182" s="16">
        <f>+Despeses[[#This Row],[Data Factura]]</f>
        <v>0</v>
      </c>
      <c r="P182" s="38">
        <f>+Despeses[[#This Row],[Concepte_]]</f>
        <v>0</v>
      </c>
      <c r="Q182" s="38">
        <f>-Despeses[[#This Row],[Base Imposable]]</f>
        <v>0</v>
      </c>
      <c r="R182" s="17" t="e">
        <f>+VLOOKUP(Despeses[[#This Row],[Concepte]],Table_1[#All],2,0)</f>
        <v>#N/A</v>
      </c>
    </row>
    <row r="183" spans="2:18" ht="14.4" x14ac:dyDescent="0.3">
      <c r="B183" s="3"/>
      <c r="D183" s="2"/>
      <c r="G183" s="40"/>
      <c r="H183" s="15">
        <f>+Despeses[[#This Row],[Base Imposable]]*Despeses[[#This Row],[% IVA]]</f>
        <v>0</v>
      </c>
      <c r="I183" s="40"/>
      <c r="J183" s="15">
        <f>-Despeses[[#This Row],[Base Imposable]]*Despeses[[#This Row],[% Ret IRPF]]</f>
        <v>0</v>
      </c>
      <c r="K183" s="15">
        <f>+Despeses[[#This Row],[Base Imposable]]+Despeses[[#This Row],[Quota IVA]]+Despeses[[#This Row],[Quota IRPF]]</f>
        <v>0</v>
      </c>
      <c r="L183" s="8"/>
      <c r="M183" s="15">
        <f>+MONTH(Despeses[[#This Row],[Data Factura]])</f>
        <v>1</v>
      </c>
      <c r="N183" s="15">
        <f>+YEAR(Despeses[[#This Row],[Data Factura]])</f>
        <v>1900</v>
      </c>
      <c r="O183" s="16">
        <f>+Despeses[[#This Row],[Data Factura]]</f>
        <v>0</v>
      </c>
      <c r="P183" s="38">
        <f>+Despeses[[#This Row],[Concepte_]]</f>
        <v>0</v>
      </c>
      <c r="Q183" s="38">
        <f>-Despeses[[#This Row],[Base Imposable]]</f>
        <v>0</v>
      </c>
      <c r="R183" s="17" t="e">
        <f>+VLOOKUP(Despeses[[#This Row],[Concepte]],Table_1[#All],2,0)</f>
        <v>#N/A</v>
      </c>
    </row>
    <row r="184" spans="2:18" ht="14.4" x14ac:dyDescent="0.3">
      <c r="B184" s="3"/>
      <c r="D184" s="2"/>
      <c r="G184" s="40"/>
      <c r="H184" s="15">
        <f>+Despeses[[#This Row],[Base Imposable]]*Despeses[[#This Row],[% IVA]]</f>
        <v>0</v>
      </c>
      <c r="I184" s="40"/>
      <c r="J184" s="15">
        <f>-Despeses[[#This Row],[Base Imposable]]*Despeses[[#This Row],[% Ret IRPF]]</f>
        <v>0</v>
      </c>
      <c r="K184" s="15">
        <f>+Despeses[[#This Row],[Base Imposable]]+Despeses[[#This Row],[Quota IVA]]+Despeses[[#This Row],[Quota IRPF]]</f>
        <v>0</v>
      </c>
      <c r="L184" s="8"/>
      <c r="M184" s="15">
        <f>+MONTH(Despeses[[#This Row],[Data Factura]])</f>
        <v>1</v>
      </c>
      <c r="N184" s="15">
        <f>+YEAR(Despeses[[#This Row],[Data Factura]])</f>
        <v>1900</v>
      </c>
      <c r="O184" s="16">
        <f>+Despeses[[#This Row],[Data Factura]]</f>
        <v>0</v>
      </c>
      <c r="P184" s="38">
        <f>+Despeses[[#This Row],[Concepte_]]</f>
        <v>0</v>
      </c>
      <c r="Q184" s="38">
        <f>-Despeses[[#This Row],[Base Imposable]]</f>
        <v>0</v>
      </c>
      <c r="R184" s="17" t="e">
        <f>+VLOOKUP(Despeses[[#This Row],[Concepte]],Table_1[#All],2,0)</f>
        <v>#N/A</v>
      </c>
    </row>
    <row r="185" spans="2:18" ht="14.4" x14ac:dyDescent="0.3">
      <c r="B185" s="3"/>
      <c r="D185" s="2"/>
      <c r="G185" s="40"/>
      <c r="H185" s="15">
        <f>+Despeses[[#This Row],[Base Imposable]]*Despeses[[#This Row],[% IVA]]</f>
        <v>0</v>
      </c>
      <c r="I185" s="40"/>
      <c r="J185" s="15">
        <f>-Despeses[[#This Row],[Base Imposable]]*Despeses[[#This Row],[% Ret IRPF]]</f>
        <v>0</v>
      </c>
      <c r="K185" s="15">
        <f>+Despeses[[#This Row],[Base Imposable]]+Despeses[[#This Row],[Quota IVA]]+Despeses[[#This Row],[Quota IRPF]]</f>
        <v>0</v>
      </c>
      <c r="L185" s="8"/>
      <c r="M185" s="15">
        <f>+MONTH(Despeses[[#This Row],[Data Factura]])</f>
        <v>1</v>
      </c>
      <c r="N185" s="15">
        <f>+YEAR(Despeses[[#This Row],[Data Factura]])</f>
        <v>1900</v>
      </c>
      <c r="O185" s="16">
        <f>+Despeses[[#This Row],[Data Factura]]</f>
        <v>0</v>
      </c>
      <c r="P185" s="38">
        <f>+Despeses[[#This Row],[Concepte_]]</f>
        <v>0</v>
      </c>
      <c r="Q185" s="38">
        <f>-Despeses[[#This Row],[Base Imposable]]</f>
        <v>0</v>
      </c>
      <c r="R185" s="17" t="e">
        <f>+VLOOKUP(Despeses[[#This Row],[Concepte]],Table_1[#All],2,0)</f>
        <v>#N/A</v>
      </c>
    </row>
    <row r="186" spans="2:18" ht="14.4" x14ac:dyDescent="0.3">
      <c r="B186" s="3"/>
      <c r="D186" s="2"/>
      <c r="G186" s="40"/>
      <c r="H186" s="15">
        <f>+Despeses[[#This Row],[Base Imposable]]*Despeses[[#This Row],[% IVA]]</f>
        <v>0</v>
      </c>
      <c r="I186" s="40"/>
      <c r="J186" s="15">
        <f>-Despeses[[#This Row],[Base Imposable]]*Despeses[[#This Row],[% Ret IRPF]]</f>
        <v>0</v>
      </c>
      <c r="K186" s="15">
        <f>+Despeses[[#This Row],[Base Imposable]]+Despeses[[#This Row],[Quota IVA]]+Despeses[[#This Row],[Quota IRPF]]</f>
        <v>0</v>
      </c>
      <c r="L186" s="8"/>
      <c r="M186" s="15">
        <f>+MONTH(Despeses[[#This Row],[Data Factura]])</f>
        <v>1</v>
      </c>
      <c r="N186" s="15">
        <f>+YEAR(Despeses[[#This Row],[Data Factura]])</f>
        <v>1900</v>
      </c>
      <c r="O186" s="16">
        <f>+Despeses[[#This Row],[Data Factura]]</f>
        <v>0</v>
      </c>
      <c r="P186" s="38">
        <f>+Despeses[[#This Row],[Concepte_]]</f>
        <v>0</v>
      </c>
      <c r="Q186" s="38">
        <f>-Despeses[[#This Row],[Base Imposable]]</f>
        <v>0</v>
      </c>
      <c r="R186" s="17" t="e">
        <f>+VLOOKUP(Despeses[[#This Row],[Concepte]],Table_1[#All],2,0)</f>
        <v>#N/A</v>
      </c>
    </row>
    <row r="187" spans="2:18" ht="14.4" x14ac:dyDescent="0.3">
      <c r="B187" s="3"/>
      <c r="D187" s="2"/>
      <c r="G187" s="40"/>
      <c r="H187" s="15">
        <f>+Despeses[[#This Row],[Base Imposable]]*Despeses[[#This Row],[% IVA]]</f>
        <v>0</v>
      </c>
      <c r="I187" s="40"/>
      <c r="J187" s="15">
        <f>-Despeses[[#This Row],[Base Imposable]]*Despeses[[#This Row],[% Ret IRPF]]</f>
        <v>0</v>
      </c>
      <c r="K187" s="15">
        <f>+Despeses[[#This Row],[Base Imposable]]+Despeses[[#This Row],[Quota IVA]]+Despeses[[#This Row],[Quota IRPF]]</f>
        <v>0</v>
      </c>
      <c r="L187" s="8"/>
      <c r="M187" s="15">
        <f>+MONTH(Despeses[[#This Row],[Data Factura]])</f>
        <v>1</v>
      </c>
      <c r="N187" s="15">
        <f>+YEAR(Despeses[[#This Row],[Data Factura]])</f>
        <v>1900</v>
      </c>
      <c r="O187" s="16">
        <f>+Despeses[[#This Row],[Data Factura]]</f>
        <v>0</v>
      </c>
      <c r="P187" s="38">
        <f>+Despeses[[#This Row],[Concepte_]]</f>
        <v>0</v>
      </c>
      <c r="Q187" s="38">
        <f>-Despeses[[#This Row],[Base Imposable]]</f>
        <v>0</v>
      </c>
      <c r="R187" s="17" t="e">
        <f>+VLOOKUP(Despeses[[#This Row],[Concepte]],Table_1[#All],2,0)</f>
        <v>#N/A</v>
      </c>
    </row>
    <row r="188" spans="2:18" ht="14.4" x14ac:dyDescent="0.3">
      <c r="B188" s="3"/>
      <c r="D188" s="2"/>
      <c r="G188" s="40"/>
      <c r="H188" s="15">
        <f>+Despeses[[#This Row],[Base Imposable]]*Despeses[[#This Row],[% IVA]]</f>
        <v>0</v>
      </c>
      <c r="I188" s="40"/>
      <c r="J188" s="15">
        <f>-Despeses[[#This Row],[Base Imposable]]*Despeses[[#This Row],[% Ret IRPF]]</f>
        <v>0</v>
      </c>
      <c r="K188" s="15">
        <f>+Despeses[[#This Row],[Base Imposable]]+Despeses[[#This Row],[Quota IVA]]+Despeses[[#This Row],[Quota IRPF]]</f>
        <v>0</v>
      </c>
      <c r="L188" s="8"/>
      <c r="M188" s="15">
        <f>+MONTH(Despeses[[#This Row],[Data Factura]])</f>
        <v>1</v>
      </c>
      <c r="N188" s="15">
        <f>+YEAR(Despeses[[#This Row],[Data Factura]])</f>
        <v>1900</v>
      </c>
      <c r="O188" s="16">
        <f>+Despeses[[#This Row],[Data Factura]]</f>
        <v>0</v>
      </c>
      <c r="P188" s="38">
        <f>+Despeses[[#This Row],[Concepte_]]</f>
        <v>0</v>
      </c>
      <c r="Q188" s="38">
        <f>-Despeses[[#This Row],[Base Imposable]]</f>
        <v>0</v>
      </c>
      <c r="R188" s="17" t="e">
        <f>+VLOOKUP(Despeses[[#This Row],[Concepte]],Table_1[#All],2,0)</f>
        <v>#N/A</v>
      </c>
    </row>
    <row r="189" spans="2:18" ht="14.4" x14ac:dyDescent="0.3">
      <c r="B189" s="3"/>
      <c r="D189" s="2"/>
      <c r="G189" s="40"/>
      <c r="H189" s="15">
        <f>+Despeses[[#This Row],[Base Imposable]]*Despeses[[#This Row],[% IVA]]</f>
        <v>0</v>
      </c>
      <c r="I189" s="40"/>
      <c r="J189" s="15">
        <f>-Despeses[[#This Row],[Base Imposable]]*Despeses[[#This Row],[% Ret IRPF]]</f>
        <v>0</v>
      </c>
      <c r="K189" s="15">
        <f>+Despeses[[#This Row],[Base Imposable]]+Despeses[[#This Row],[Quota IVA]]+Despeses[[#This Row],[Quota IRPF]]</f>
        <v>0</v>
      </c>
      <c r="L189" s="8"/>
      <c r="M189" s="15">
        <f>+MONTH(Despeses[[#This Row],[Data Factura]])</f>
        <v>1</v>
      </c>
      <c r="N189" s="15">
        <f>+YEAR(Despeses[[#This Row],[Data Factura]])</f>
        <v>1900</v>
      </c>
      <c r="O189" s="16">
        <f>+Despeses[[#This Row],[Data Factura]]</f>
        <v>0</v>
      </c>
      <c r="P189" s="38">
        <f>+Despeses[[#This Row],[Concepte_]]</f>
        <v>0</v>
      </c>
      <c r="Q189" s="38">
        <f>-Despeses[[#This Row],[Base Imposable]]</f>
        <v>0</v>
      </c>
      <c r="R189" s="17" t="e">
        <f>+VLOOKUP(Despeses[[#This Row],[Concepte]],Table_1[#All],2,0)</f>
        <v>#N/A</v>
      </c>
    </row>
    <row r="190" spans="2:18" ht="14.4" x14ac:dyDescent="0.3">
      <c r="B190" s="3"/>
      <c r="D190" s="2"/>
      <c r="G190" s="40"/>
      <c r="H190" s="15">
        <f>+Despeses[[#This Row],[Base Imposable]]*Despeses[[#This Row],[% IVA]]</f>
        <v>0</v>
      </c>
      <c r="I190" s="40"/>
      <c r="J190" s="15">
        <f>-Despeses[[#This Row],[Base Imposable]]*Despeses[[#This Row],[% Ret IRPF]]</f>
        <v>0</v>
      </c>
      <c r="K190" s="15">
        <f>+Despeses[[#This Row],[Base Imposable]]+Despeses[[#This Row],[Quota IVA]]+Despeses[[#This Row],[Quota IRPF]]</f>
        <v>0</v>
      </c>
      <c r="L190" s="8"/>
      <c r="M190" s="15">
        <f>+MONTH(Despeses[[#This Row],[Data Factura]])</f>
        <v>1</v>
      </c>
      <c r="N190" s="15">
        <f>+YEAR(Despeses[[#This Row],[Data Factura]])</f>
        <v>1900</v>
      </c>
      <c r="O190" s="16">
        <f>+Despeses[[#This Row],[Data Factura]]</f>
        <v>0</v>
      </c>
      <c r="P190" s="38">
        <f>+Despeses[[#This Row],[Concepte_]]</f>
        <v>0</v>
      </c>
      <c r="Q190" s="38">
        <f>-Despeses[[#This Row],[Base Imposable]]</f>
        <v>0</v>
      </c>
      <c r="R190" s="17" t="e">
        <f>+VLOOKUP(Despeses[[#This Row],[Concepte]],Table_1[#All],2,0)</f>
        <v>#N/A</v>
      </c>
    </row>
    <row r="191" spans="2:18" ht="14.4" x14ac:dyDescent="0.3">
      <c r="B191" s="3"/>
      <c r="D191" s="2"/>
      <c r="G191" s="40"/>
      <c r="H191" s="15">
        <f>+Despeses[[#This Row],[Base Imposable]]*Despeses[[#This Row],[% IVA]]</f>
        <v>0</v>
      </c>
      <c r="I191" s="40"/>
      <c r="J191" s="15">
        <f>-Despeses[[#This Row],[Base Imposable]]*Despeses[[#This Row],[% Ret IRPF]]</f>
        <v>0</v>
      </c>
      <c r="K191" s="15">
        <f>+Despeses[[#This Row],[Base Imposable]]+Despeses[[#This Row],[Quota IVA]]+Despeses[[#This Row],[Quota IRPF]]</f>
        <v>0</v>
      </c>
      <c r="L191" s="8"/>
      <c r="M191" s="15">
        <f>+MONTH(Despeses[[#This Row],[Data Factura]])</f>
        <v>1</v>
      </c>
      <c r="N191" s="15">
        <f>+YEAR(Despeses[[#This Row],[Data Factura]])</f>
        <v>1900</v>
      </c>
      <c r="O191" s="16">
        <f>+Despeses[[#This Row],[Data Factura]]</f>
        <v>0</v>
      </c>
      <c r="P191" s="38">
        <f>+Despeses[[#This Row],[Concepte_]]</f>
        <v>0</v>
      </c>
      <c r="Q191" s="38">
        <f>-Despeses[[#This Row],[Base Imposable]]</f>
        <v>0</v>
      </c>
      <c r="R191" s="17" t="e">
        <f>+VLOOKUP(Despeses[[#This Row],[Concepte]],Table_1[#All],2,0)</f>
        <v>#N/A</v>
      </c>
    </row>
    <row r="192" spans="2:18" ht="14.4" x14ac:dyDescent="0.3">
      <c r="B192" s="3"/>
      <c r="D192" s="2"/>
      <c r="G192" s="40"/>
      <c r="H192" s="15">
        <f>+Despeses[[#This Row],[Base Imposable]]*Despeses[[#This Row],[% IVA]]</f>
        <v>0</v>
      </c>
      <c r="I192" s="40"/>
      <c r="J192" s="15">
        <f>-Despeses[[#This Row],[Base Imposable]]*Despeses[[#This Row],[% Ret IRPF]]</f>
        <v>0</v>
      </c>
      <c r="K192" s="15">
        <f>+Despeses[[#This Row],[Base Imposable]]+Despeses[[#This Row],[Quota IVA]]+Despeses[[#This Row],[Quota IRPF]]</f>
        <v>0</v>
      </c>
      <c r="L192" s="8"/>
      <c r="M192" s="15">
        <f>+MONTH(Despeses[[#This Row],[Data Factura]])</f>
        <v>1</v>
      </c>
      <c r="N192" s="15">
        <f>+YEAR(Despeses[[#This Row],[Data Factura]])</f>
        <v>1900</v>
      </c>
      <c r="O192" s="16">
        <f>+Despeses[[#This Row],[Data Factura]]</f>
        <v>0</v>
      </c>
      <c r="P192" s="38">
        <f>+Despeses[[#This Row],[Concepte_]]</f>
        <v>0</v>
      </c>
      <c r="Q192" s="38">
        <f>-Despeses[[#This Row],[Base Imposable]]</f>
        <v>0</v>
      </c>
      <c r="R192" s="17" t="e">
        <f>+VLOOKUP(Despeses[[#This Row],[Concepte]],Table_1[#All],2,0)</f>
        <v>#N/A</v>
      </c>
    </row>
    <row r="193" spans="2:18" ht="14.4" x14ac:dyDescent="0.3">
      <c r="B193" s="3"/>
      <c r="D193" s="2"/>
      <c r="G193" s="40"/>
      <c r="H193" s="15">
        <f>+Despeses[[#This Row],[Base Imposable]]*Despeses[[#This Row],[% IVA]]</f>
        <v>0</v>
      </c>
      <c r="I193" s="40"/>
      <c r="J193" s="15">
        <f>-Despeses[[#This Row],[Base Imposable]]*Despeses[[#This Row],[% Ret IRPF]]</f>
        <v>0</v>
      </c>
      <c r="K193" s="15">
        <f>+Despeses[[#This Row],[Base Imposable]]+Despeses[[#This Row],[Quota IVA]]+Despeses[[#This Row],[Quota IRPF]]</f>
        <v>0</v>
      </c>
      <c r="L193" s="8"/>
      <c r="M193" s="15">
        <f>+MONTH(Despeses[[#This Row],[Data Factura]])</f>
        <v>1</v>
      </c>
      <c r="N193" s="15">
        <f>+YEAR(Despeses[[#This Row],[Data Factura]])</f>
        <v>1900</v>
      </c>
      <c r="O193" s="16">
        <f>+Despeses[[#This Row],[Data Factura]]</f>
        <v>0</v>
      </c>
      <c r="P193" s="38">
        <f>+Despeses[[#This Row],[Concepte_]]</f>
        <v>0</v>
      </c>
      <c r="Q193" s="38">
        <f>-Despeses[[#This Row],[Base Imposable]]</f>
        <v>0</v>
      </c>
      <c r="R193" s="17" t="e">
        <f>+VLOOKUP(Despeses[[#This Row],[Concepte]],Table_1[#All],2,0)</f>
        <v>#N/A</v>
      </c>
    </row>
    <row r="194" spans="2:18" ht="14.4" x14ac:dyDescent="0.3">
      <c r="B194" s="3"/>
      <c r="D194" s="2"/>
      <c r="G194" s="40"/>
      <c r="H194" s="15">
        <f>+Despeses[[#This Row],[Base Imposable]]*Despeses[[#This Row],[% IVA]]</f>
        <v>0</v>
      </c>
      <c r="I194" s="40"/>
      <c r="J194" s="15">
        <f>-Despeses[[#This Row],[Base Imposable]]*Despeses[[#This Row],[% Ret IRPF]]</f>
        <v>0</v>
      </c>
      <c r="K194" s="15">
        <f>+Despeses[[#This Row],[Base Imposable]]+Despeses[[#This Row],[Quota IVA]]+Despeses[[#This Row],[Quota IRPF]]</f>
        <v>0</v>
      </c>
      <c r="L194" s="8"/>
      <c r="M194" s="15">
        <f>+MONTH(Despeses[[#This Row],[Data Factura]])</f>
        <v>1</v>
      </c>
      <c r="N194" s="15">
        <f>+YEAR(Despeses[[#This Row],[Data Factura]])</f>
        <v>1900</v>
      </c>
      <c r="O194" s="16">
        <f>+Despeses[[#This Row],[Data Factura]]</f>
        <v>0</v>
      </c>
      <c r="P194" s="38">
        <f>+Despeses[[#This Row],[Concepte_]]</f>
        <v>0</v>
      </c>
      <c r="Q194" s="38">
        <f>-Despeses[[#This Row],[Base Imposable]]</f>
        <v>0</v>
      </c>
      <c r="R194" s="17" t="e">
        <f>+VLOOKUP(Despeses[[#This Row],[Concepte]],Table_1[#All],2,0)</f>
        <v>#N/A</v>
      </c>
    </row>
    <row r="195" spans="2:18" ht="14.4" x14ac:dyDescent="0.3">
      <c r="B195" s="3"/>
      <c r="D195" s="2"/>
      <c r="G195" s="40"/>
      <c r="H195" s="15">
        <f>+Despeses[[#This Row],[Base Imposable]]*Despeses[[#This Row],[% IVA]]</f>
        <v>0</v>
      </c>
      <c r="I195" s="40"/>
      <c r="J195" s="15">
        <f>-Despeses[[#This Row],[Base Imposable]]*Despeses[[#This Row],[% Ret IRPF]]</f>
        <v>0</v>
      </c>
      <c r="K195" s="15">
        <f>+Despeses[[#This Row],[Base Imposable]]+Despeses[[#This Row],[Quota IVA]]+Despeses[[#This Row],[Quota IRPF]]</f>
        <v>0</v>
      </c>
      <c r="L195" s="8"/>
      <c r="M195" s="15">
        <f>+MONTH(Despeses[[#This Row],[Data Factura]])</f>
        <v>1</v>
      </c>
      <c r="N195" s="15">
        <f>+YEAR(Despeses[[#This Row],[Data Factura]])</f>
        <v>1900</v>
      </c>
      <c r="O195" s="16">
        <f>+Despeses[[#This Row],[Data Factura]]</f>
        <v>0</v>
      </c>
      <c r="P195" s="38">
        <f>+Despeses[[#This Row],[Concepte_]]</f>
        <v>0</v>
      </c>
      <c r="Q195" s="38">
        <f>-Despeses[[#This Row],[Base Imposable]]</f>
        <v>0</v>
      </c>
      <c r="R195" s="17" t="e">
        <f>+VLOOKUP(Despeses[[#This Row],[Concepte]],Table_1[#All],2,0)</f>
        <v>#N/A</v>
      </c>
    </row>
    <row r="196" spans="2:18" ht="14.4" x14ac:dyDescent="0.3">
      <c r="B196" s="3"/>
      <c r="D196" s="2"/>
      <c r="G196" s="40"/>
      <c r="H196" s="15">
        <f>+Despeses[[#This Row],[Base Imposable]]*Despeses[[#This Row],[% IVA]]</f>
        <v>0</v>
      </c>
      <c r="I196" s="40"/>
      <c r="J196" s="15">
        <f>-Despeses[[#This Row],[Base Imposable]]*Despeses[[#This Row],[% Ret IRPF]]</f>
        <v>0</v>
      </c>
      <c r="K196" s="15">
        <f>+Despeses[[#This Row],[Base Imposable]]+Despeses[[#This Row],[Quota IVA]]+Despeses[[#This Row],[Quota IRPF]]</f>
        <v>0</v>
      </c>
      <c r="L196" s="8"/>
      <c r="M196" s="15">
        <f>+MONTH(Despeses[[#This Row],[Data Factura]])</f>
        <v>1</v>
      </c>
      <c r="N196" s="15">
        <f>+YEAR(Despeses[[#This Row],[Data Factura]])</f>
        <v>1900</v>
      </c>
      <c r="O196" s="16">
        <f>+Despeses[[#This Row],[Data Factura]]</f>
        <v>0</v>
      </c>
      <c r="P196" s="38">
        <f>+Despeses[[#This Row],[Concepte_]]</f>
        <v>0</v>
      </c>
      <c r="Q196" s="38">
        <f>-Despeses[[#This Row],[Base Imposable]]</f>
        <v>0</v>
      </c>
      <c r="R196" s="17" t="e">
        <f>+VLOOKUP(Despeses[[#This Row],[Concepte]],Table_1[#All],2,0)</f>
        <v>#N/A</v>
      </c>
    </row>
    <row r="197" spans="2:18" ht="15.75" customHeight="1" x14ac:dyDescent="0.3">
      <c r="B197" s="3"/>
      <c r="D197" s="2"/>
      <c r="G197" s="40"/>
      <c r="H197" s="15">
        <f>+Despeses[[#This Row],[Base Imposable]]*Despeses[[#This Row],[% IVA]]</f>
        <v>0</v>
      </c>
      <c r="I197" s="40"/>
      <c r="J197" s="15">
        <f>-Despeses[[#This Row],[Base Imposable]]*Despeses[[#This Row],[% Ret IRPF]]</f>
        <v>0</v>
      </c>
      <c r="K197" s="15">
        <f>+Despeses[[#This Row],[Base Imposable]]+Despeses[[#This Row],[Quota IVA]]+Despeses[[#This Row],[Quota IRPF]]</f>
        <v>0</v>
      </c>
      <c r="L197" s="8"/>
      <c r="M197" s="15">
        <f>+MONTH(Despeses[[#This Row],[Data Factura]])</f>
        <v>1</v>
      </c>
      <c r="N197" s="15">
        <f>+YEAR(Despeses[[#This Row],[Data Factura]])</f>
        <v>1900</v>
      </c>
      <c r="O197" s="16">
        <f>+Despeses[[#This Row],[Data Factura]]</f>
        <v>0</v>
      </c>
      <c r="P197" s="38">
        <f>+Despeses[[#This Row],[Concepte_]]</f>
        <v>0</v>
      </c>
      <c r="Q197" s="38">
        <f>-Despeses[[#This Row],[Base Imposable]]</f>
        <v>0</v>
      </c>
      <c r="R197" s="17" t="e">
        <f>+VLOOKUP(Despeses[[#This Row],[Concepte]],Table_1[#All],2,0)</f>
        <v>#N/A</v>
      </c>
    </row>
    <row r="198" spans="2:18" ht="15.75" customHeight="1" x14ac:dyDescent="0.3">
      <c r="B198" s="3"/>
      <c r="D198" s="2"/>
      <c r="G198" s="40"/>
      <c r="H198" s="15">
        <f>+Despeses[[#This Row],[Base Imposable]]*Despeses[[#This Row],[% IVA]]</f>
        <v>0</v>
      </c>
      <c r="I198" s="40"/>
      <c r="J198" s="15">
        <f>-Despeses[[#This Row],[Base Imposable]]*Despeses[[#This Row],[% Ret IRPF]]</f>
        <v>0</v>
      </c>
      <c r="K198" s="15">
        <f>+Despeses[[#This Row],[Base Imposable]]+Despeses[[#This Row],[Quota IVA]]+Despeses[[#This Row],[Quota IRPF]]</f>
        <v>0</v>
      </c>
      <c r="L198" s="8"/>
      <c r="M198" s="15">
        <f>+MONTH(Despeses[[#This Row],[Data Factura]])</f>
        <v>1</v>
      </c>
      <c r="N198" s="15">
        <f>+YEAR(Despeses[[#This Row],[Data Factura]])</f>
        <v>1900</v>
      </c>
      <c r="O198" s="16">
        <f>+Despeses[[#This Row],[Data Factura]]</f>
        <v>0</v>
      </c>
      <c r="P198" s="38">
        <f>+Despeses[[#This Row],[Concepte_]]</f>
        <v>0</v>
      </c>
      <c r="Q198" s="38">
        <f>-Despeses[[#This Row],[Base Imposable]]</f>
        <v>0</v>
      </c>
      <c r="R198" s="17" t="e">
        <f>+VLOOKUP(Despeses[[#This Row],[Concepte]],Table_1[#All],2,0)</f>
        <v>#N/A</v>
      </c>
    </row>
    <row r="199" spans="2:18" ht="15.75" customHeight="1" x14ac:dyDescent="0.3">
      <c r="B199" s="3"/>
      <c r="D199" s="2"/>
      <c r="G199" s="40"/>
      <c r="H199" s="15">
        <f>+Despeses[[#This Row],[Base Imposable]]*Despeses[[#This Row],[% IVA]]</f>
        <v>0</v>
      </c>
      <c r="I199" s="40"/>
      <c r="J199" s="15">
        <f>-Despeses[[#This Row],[Base Imposable]]*Despeses[[#This Row],[% Ret IRPF]]</f>
        <v>0</v>
      </c>
      <c r="K199" s="15">
        <f>+Despeses[[#This Row],[Base Imposable]]+Despeses[[#This Row],[Quota IVA]]+Despeses[[#This Row],[Quota IRPF]]</f>
        <v>0</v>
      </c>
      <c r="L199" s="8"/>
      <c r="M199" s="15">
        <f>+MONTH(Despeses[[#This Row],[Data Factura]])</f>
        <v>1</v>
      </c>
      <c r="N199" s="15">
        <f>+YEAR(Despeses[[#This Row],[Data Factura]])</f>
        <v>1900</v>
      </c>
      <c r="O199" s="16">
        <f>+Despeses[[#This Row],[Data Factura]]</f>
        <v>0</v>
      </c>
      <c r="P199" s="38">
        <f>+Despeses[[#This Row],[Concepte_]]</f>
        <v>0</v>
      </c>
      <c r="Q199" s="38">
        <f>-Despeses[[#This Row],[Base Imposable]]</f>
        <v>0</v>
      </c>
      <c r="R199" s="17" t="e">
        <f>+VLOOKUP(Despeses[[#This Row],[Concepte]],Table_1[#All],2,0)</f>
        <v>#N/A</v>
      </c>
    </row>
    <row r="200" spans="2:18" ht="15.75" customHeight="1" x14ac:dyDescent="0.3">
      <c r="B200" s="3"/>
      <c r="D200" s="2"/>
      <c r="G200" s="40"/>
      <c r="H200" s="15">
        <f>+Despeses[[#This Row],[Base Imposable]]*Despeses[[#This Row],[% IVA]]</f>
        <v>0</v>
      </c>
      <c r="I200" s="40"/>
      <c r="J200" s="15">
        <f>-Despeses[[#This Row],[Base Imposable]]*Despeses[[#This Row],[% Ret IRPF]]</f>
        <v>0</v>
      </c>
      <c r="K200" s="15">
        <f>+Despeses[[#This Row],[Base Imposable]]+Despeses[[#This Row],[Quota IVA]]+Despeses[[#This Row],[Quota IRPF]]</f>
        <v>0</v>
      </c>
      <c r="L200" s="8"/>
      <c r="M200" s="15">
        <f>+MONTH(Despeses[[#This Row],[Data Factura]])</f>
        <v>1</v>
      </c>
      <c r="N200" s="15">
        <f>+YEAR(Despeses[[#This Row],[Data Factura]])</f>
        <v>1900</v>
      </c>
      <c r="O200" s="16">
        <f>+Despeses[[#This Row],[Data Factura]]</f>
        <v>0</v>
      </c>
      <c r="P200" s="38">
        <f>+Despeses[[#This Row],[Concepte_]]</f>
        <v>0</v>
      </c>
      <c r="Q200" s="38">
        <f>-Despeses[[#This Row],[Base Imposable]]</f>
        <v>0</v>
      </c>
      <c r="R200" s="17" t="e">
        <f>+VLOOKUP(Despeses[[#This Row],[Concepte]],Table_1[#All],2,0)</f>
        <v>#N/A</v>
      </c>
    </row>
    <row r="201" spans="2:18" ht="15.75" customHeight="1" x14ac:dyDescent="0.3">
      <c r="B201" s="3"/>
      <c r="D201" s="2"/>
      <c r="G201" s="40"/>
      <c r="H201" s="15">
        <f>+Despeses[[#This Row],[Base Imposable]]*Despeses[[#This Row],[% IVA]]</f>
        <v>0</v>
      </c>
      <c r="I201" s="40"/>
      <c r="J201" s="15">
        <f>-Despeses[[#This Row],[Base Imposable]]*Despeses[[#This Row],[% Ret IRPF]]</f>
        <v>0</v>
      </c>
      <c r="K201" s="15">
        <f>+Despeses[[#This Row],[Base Imposable]]+Despeses[[#This Row],[Quota IVA]]+Despeses[[#This Row],[Quota IRPF]]</f>
        <v>0</v>
      </c>
      <c r="L201" s="8"/>
      <c r="M201" s="15">
        <f>+MONTH(Despeses[[#This Row],[Data Factura]])</f>
        <v>1</v>
      </c>
      <c r="N201" s="15">
        <f>+YEAR(Despeses[[#This Row],[Data Factura]])</f>
        <v>1900</v>
      </c>
      <c r="O201" s="16">
        <f>+Despeses[[#This Row],[Data Factura]]</f>
        <v>0</v>
      </c>
      <c r="P201" s="38">
        <f>+Despeses[[#This Row],[Concepte_]]</f>
        <v>0</v>
      </c>
      <c r="Q201" s="38">
        <f>-Despeses[[#This Row],[Base Imposable]]</f>
        <v>0</v>
      </c>
      <c r="R201" s="17" t="e">
        <f>+VLOOKUP(Despeses[[#This Row],[Concepte]],Table_1[#All],2,0)</f>
        <v>#N/A</v>
      </c>
    </row>
    <row r="202" spans="2:18" ht="15.75" customHeight="1" x14ac:dyDescent="0.3">
      <c r="B202" s="3"/>
      <c r="D202" s="2"/>
      <c r="G202" s="40"/>
      <c r="H202" s="15">
        <f>+Despeses[[#This Row],[Base Imposable]]*Despeses[[#This Row],[% IVA]]</f>
        <v>0</v>
      </c>
      <c r="I202" s="40"/>
      <c r="J202" s="15">
        <f>-Despeses[[#This Row],[Base Imposable]]*Despeses[[#This Row],[% Ret IRPF]]</f>
        <v>0</v>
      </c>
      <c r="K202" s="15">
        <f>+Despeses[[#This Row],[Base Imposable]]+Despeses[[#This Row],[Quota IVA]]+Despeses[[#This Row],[Quota IRPF]]</f>
        <v>0</v>
      </c>
      <c r="L202" s="8"/>
      <c r="M202" s="15">
        <f>+MONTH(Despeses[[#This Row],[Data Factura]])</f>
        <v>1</v>
      </c>
      <c r="N202" s="15">
        <f>+YEAR(Despeses[[#This Row],[Data Factura]])</f>
        <v>1900</v>
      </c>
      <c r="O202" s="16">
        <f>+Despeses[[#This Row],[Data Factura]]</f>
        <v>0</v>
      </c>
      <c r="P202" s="38">
        <f>+Despeses[[#This Row],[Concepte_]]</f>
        <v>0</v>
      </c>
      <c r="Q202" s="38">
        <f>-Despeses[[#This Row],[Base Imposable]]</f>
        <v>0</v>
      </c>
      <c r="R202" s="17" t="e">
        <f>+VLOOKUP(Despeses[[#This Row],[Concepte]],Table_1[#All],2,0)</f>
        <v>#N/A</v>
      </c>
    </row>
    <row r="203" spans="2:18" ht="15.75" customHeight="1" x14ac:dyDescent="0.3">
      <c r="B203" s="3"/>
      <c r="D203" s="2"/>
      <c r="G203" s="40"/>
      <c r="H203" s="15">
        <f>+Despeses[[#This Row],[Base Imposable]]*Despeses[[#This Row],[% IVA]]</f>
        <v>0</v>
      </c>
      <c r="I203" s="40"/>
      <c r="J203" s="15">
        <f>-Despeses[[#This Row],[Base Imposable]]*Despeses[[#This Row],[% Ret IRPF]]</f>
        <v>0</v>
      </c>
      <c r="K203" s="15">
        <f>+Despeses[[#This Row],[Base Imposable]]+Despeses[[#This Row],[Quota IVA]]+Despeses[[#This Row],[Quota IRPF]]</f>
        <v>0</v>
      </c>
      <c r="L203" s="8"/>
      <c r="M203" s="15">
        <f>+MONTH(Despeses[[#This Row],[Data Factura]])</f>
        <v>1</v>
      </c>
      <c r="N203" s="15">
        <f>+YEAR(Despeses[[#This Row],[Data Factura]])</f>
        <v>1900</v>
      </c>
      <c r="O203" s="16">
        <f>+Despeses[[#This Row],[Data Factura]]</f>
        <v>0</v>
      </c>
      <c r="P203" s="38">
        <f>+Despeses[[#This Row],[Concepte_]]</f>
        <v>0</v>
      </c>
      <c r="Q203" s="38">
        <f>-Despeses[[#This Row],[Base Imposable]]</f>
        <v>0</v>
      </c>
      <c r="R203" s="17" t="e">
        <f>+VLOOKUP(Despeses[[#This Row],[Concepte]],Table_1[#All],2,0)</f>
        <v>#N/A</v>
      </c>
    </row>
    <row r="204" spans="2:18" ht="15.75" customHeight="1" x14ac:dyDescent="0.3">
      <c r="B204" s="3"/>
      <c r="D204" s="2"/>
      <c r="G204" s="40"/>
      <c r="H204" s="15">
        <f>+Despeses[[#This Row],[Base Imposable]]*Despeses[[#This Row],[% IVA]]</f>
        <v>0</v>
      </c>
      <c r="I204" s="40"/>
      <c r="J204" s="15">
        <f>-Despeses[[#This Row],[Base Imposable]]*Despeses[[#This Row],[% Ret IRPF]]</f>
        <v>0</v>
      </c>
      <c r="K204" s="15">
        <f>+Despeses[[#This Row],[Base Imposable]]+Despeses[[#This Row],[Quota IVA]]+Despeses[[#This Row],[Quota IRPF]]</f>
        <v>0</v>
      </c>
      <c r="L204" s="8"/>
      <c r="M204" s="15">
        <f>+MONTH(Despeses[[#This Row],[Data Factura]])</f>
        <v>1</v>
      </c>
      <c r="N204" s="15">
        <f>+YEAR(Despeses[[#This Row],[Data Factura]])</f>
        <v>1900</v>
      </c>
      <c r="O204" s="16">
        <f>+Despeses[[#This Row],[Data Factura]]</f>
        <v>0</v>
      </c>
      <c r="P204" s="38">
        <f>+Despeses[[#This Row],[Concepte_]]</f>
        <v>0</v>
      </c>
      <c r="Q204" s="38">
        <f>-Despeses[[#This Row],[Base Imposable]]</f>
        <v>0</v>
      </c>
      <c r="R204" s="17" t="e">
        <f>+VLOOKUP(Despeses[[#This Row],[Concepte]],Table_1[#All],2,0)</f>
        <v>#N/A</v>
      </c>
    </row>
    <row r="205" spans="2:18" ht="15.75" customHeight="1" x14ac:dyDescent="0.3">
      <c r="B205" s="3"/>
      <c r="D205" s="2"/>
      <c r="G205" s="40"/>
      <c r="H205" s="15">
        <f>+Despeses[[#This Row],[Base Imposable]]*Despeses[[#This Row],[% IVA]]</f>
        <v>0</v>
      </c>
      <c r="I205" s="40"/>
      <c r="J205" s="15">
        <f>-Despeses[[#This Row],[Base Imposable]]*Despeses[[#This Row],[% Ret IRPF]]</f>
        <v>0</v>
      </c>
      <c r="K205" s="15">
        <f>+Despeses[[#This Row],[Base Imposable]]+Despeses[[#This Row],[Quota IVA]]+Despeses[[#This Row],[Quota IRPF]]</f>
        <v>0</v>
      </c>
      <c r="L205" s="8"/>
      <c r="M205" s="15">
        <f>+MONTH(Despeses[[#This Row],[Data Factura]])</f>
        <v>1</v>
      </c>
      <c r="N205" s="15">
        <f>+YEAR(Despeses[[#This Row],[Data Factura]])</f>
        <v>1900</v>
      </c>
      <c r="O205" s="16">
        <f>+Despeses[[#This Row],[Data Factura]]</f>
        <v>0</v>
      </c>
      <c r="P205" s="38">
        <f>+Despeses[[#This Row],[Concepte_]]</f>
        <v>0</v>
      </c>
      <c r="Q205" s="38">
        <f>-Despeses[[#This Row],[Base Imposable]]</f>
        <v>0</v>
      </c>
      <c r="R205" s="17" t="e">
        <f>+VLOOKUP(Despeses[[#This Row],[Concepte]],Table_1[#All],2,0)</f>
        <v>#N/A</v>
      </c>
    </row>
    <row r="206" spans="2:18" ht="15.75" customHeight="1" x14ac:dyDescent="0.3">
      <c r="B206" s="8"/>
      <c r="D206" s="2"/>
      <c r="G206" s="40"/>
      <c r="H206" s="15">
        <f>+Despeses[[#This Row],[Base Imposable]]*Despeses[[#This Row],[% IVA]]</f>
        <v>0</v>
      </c>
      <c r="I206" s="40"/>
      <c r="J206" s="15">
        <f>-Despeses[[#This Row],[Base Imposable]]*Despeses[[#This Row],[% Ret IRPF]]</f>
        <v>0</v>
      </c>
      <c r="K206" s="15">
        <f>+Despeses[[#This Row],[Base Imposable]]+Despeses[[#This Row],[Quota IVA]]+Despeses[[#This Row],[Quota IRPF]]</f>
        <v>0</v>
      </c>
      <c r="L206" s="8"/>
      <c r="M206" s="15">
        <f>+MONTH(Despeses[[#This Row],[Data Factura]])</f>
        <v>1</v>
      </c>
      <c r="N206" s="15">
        <f>+YEAR(Despeses[[#This Row],[Data Factura]])</f>
        <v>1900</v>
      </c>
      <c r="O206" s="16">
        <f>+Despeses[[#This Row],[Data Factura]]</f>
        <v>0</v>
      </c>
      <c r="P206" s="38">
        <f>+Despeses[[#This Row],[Concepte_]]</f>
        <v>0</v>
      </c>
      <c r="Q206" s="38">
        <f>-Despeses[[#This Row],[Base Imposable]]</f>
        <v>0</v>
      </c>
      <c r="R206" s="17" t="e">
        <f>+VLOOKUP(Despeses[[#This Row],[Concepte]],Table_1[#All],2,0)</f>
        <v>#N/A</v>
      </c>
    </row>
    <row r="207" spans="2:18" ht="15.75" customHeight="1" x14ac:dyDescent="0.3">
      <c r="B207" s="8"/>
      <c r="D207" s="2"/>
      <c r="G207" s="40"/>
      <c r="H207" s="15">
        <f>+Despeses[[#This Row],[Base Imposable]]*Despeses[[#This Row],[% IVA]]</f>
        <v>0</v>
      </c>
      <c r="I207" s="40"/>
      <c r="J207" s="15">
        <f>-Despeses[[#This Row],[Base Imposable]]*Despeses[[#This Row],[% Ret IRPF]]</f>
        <v>0</v>
      </c>
      <c r="K207" s="15">
        <f>+Despeses[[#This Row],[Base Imposable]]+Despeses[[#This Row],[Quota IVA]]+Despeses[[#This Row],[Quota IRPF]]</f>
        <v>0</v>
      </c>
      <c r="L207" s="8"/>
      <c r="M207" s="15">
        <f>+MONTH(Despeses[[#This Row],[Data Factura]])</f>
        <v>1</v>
      </c>
      <c r="N207" s="15">
        <f>+YEAR(Despeses[[#This Row],[Data Factura]])</f>
        <v>1900</v>
      </c>
      <c r="O207" s="16">
        <f>+Despeses[[#This Row],[Data Factura]]</f>
        <v>0</v>
      </c>
      <c r="P207" s="38">
        <f>+Despeses[[#This Row],[Concepte_]]</f>
        <v>0</v>
      </c>
      <c r="Q207" s="38">
        <f>-Despeses[[#This Row],[Base Imposable]]</f>
        <v>0</v>
      </c>
      <c r="R207" s="17" t="e">
        <f>+VLOOKUP(Despeses[[#This Row],[Concepte]],Table_1[#All],2,0)</f>
        <v>#N/A</v>
      </c>
    </row>
    <row r="208" spans="2:18" ht="15.75" customHeight="1" x14ac:dyDescent="0.3">
      <c r="B208" s="8"/>
      <c r="D208" s="2"/>
      <c r="G208" s="40"/>
      <c r="H208" s="15">
        <f>+Despeses[[#This Row],[Base Imposable]]*Despeses[[#This Row],[% IVA]]</f>
        <v>0</v>
      </c>
      <c r="I208" s="40"/>
      <c r="J208" s="15">
        <f>-Despeses[[#This Row],[Base Imposable]]*Despeses[[#This Row],[% Ret IRPF]]</f>
        <v>0</v>
      </c>
      <c r="K208" s="15">
        <f>+Despeses[[#This Row],[Base Imposable]]+Despeses[[#This Row],[Quota IVA]]+Despeses[[#This Row],[Quota IRPF]]</f>
        <v>0</v>
      </c>
      <c r="L208" s="8"/>
      <c r="M208" s="15">
        <f>+MONTH(Despeses[[#This Row],[Data Factura]])</f>
        <v>1</v>
      </c>
      <c r="N208" s="15">
        <f>+YEAR(Despeses[[#This Row],[Data Factura]])</f>
        <v>1900</v>
      </c>
      <c r="O208" s="16">
        <f>+Despeses[[#This Row],[Data Factura]]</f>
        <v>0</v>
      </c>
      <c r="P208" s="38">
        <f>+Despeses[[#This Row],[Concepte_]]</f>
        <v>0</v>
      </c>
      <c r="Q208" s="38">
        <f>-Despeses[[#This Row],[Base Imposable]]</f>
        <v>0</v>
      </c>
      <c r="R208" s="17" t="e">
        <f>+VLOOKUP(Despeses[[#This Row],[Concepte]],Table_1[#All],2,0)</f>
        <v>#N/A</v>
      </c>
    </row>
    <row r="209" spans="2:18" ht="15.75" customHeight="1" x14ac:dyDescent="0.3">
      <c r="B209" s="8"/>
      <c r="D209" s="2"/>
      <c r="G209" s="40"/>
      <c r="H209" s="15">
        <f>+Despeses[[#This Row],[Base Imposable]]*Despeses[[#This Row],[% IVA]]</f>
        <v>0</v>
      </c>
      <c r="I209" s="40"/>
      <c r="J209" s="15">
        <f>-Despeses[[#This Row],[Base Imposable]]*Despeses[[#This Row],[% Ret IRPF]]</f>
        <v>0</v>
      </c>
      <c r="K209" s="15">
        <f>+Despeses[[#This Row],[Base Imposable]]+Despeses[[#This Row],[Quota IVA]]+Despeses[[#This Row],[Quota IRPF]]</f>
        <v>0</v>
      </c>
      <c r="L209" s="8"/>
      <c r="M209" s="15">
        <f>+MONTH(Despeses[[#This Row],[Data Factura]])</f>
        <v>1</v>
      </c>
      <c r="N209" s="15">
        <f>+YEAR(Despeses[[#This Row],[Data Factura]])</f>
        <v>1900</v>
      </c>
      <c r="O209" s="16">
        <f>+Despeses[[#This Row],[Data Factura]]</f>
        <v>0</v>
      </c>
      <c r="P209" s="38">
        <f>+Despeses[[#This Row],[Concepte_]]</f>
        <v>0</v>
      </c>
      <c r="Q209" s="38">
        <f>-Despeses[[#This Row],[Base Imposable]]</f>
        <v>0</v>
      </c>
      <c r="R209" s="17" t="e">
        <f>+VLOOKUP(Despeses[[#This Row],[Concepte]],Table_1[#All],2,0)</f>
        <v>#N/A</v>
      </c>
    </row>
    <row r="210" spans="2:18" ht="15.75" customHeight="1" x14ac:dyDescent="0.3">
      <c r="B210" s="8"/>
      <c r="D210" s="2"/>
      <c r="G210" s="40"/>
      <c r="H210" s="15">
        <f>+Despeses[[#This Row],[Base Imposable]]*Despeses[[#This Row],[% IVA]]</f>
        <v>0</v>
      </c>
      <c r="I210" s="40"/>
      <c r="J210" s="15">
        <f>-Despeses[[#This Row],[Base Imposable]]*Despeses[[#This Row],[% Ret IRPF]]</f>
        <v>0</v>
      </c>
      <c r="K210" s="15">
        <f>+Despeses[[#This Row],[Base Imposable]]+Despeses[[#This Row],[Quota IVA]]+Despeses[[#This Row],[Quota IRPF]]</f>
        <v>0</v>
      </c>
      <c r="L210" s="8"/>
      <c r="M210" s="15">
        <f>+MONTH(Despeses[[#This Row],[Data Factura]])</f>
        <v>1</v>
      </c>
      <c r="N210" s="15">
        <f>+YEAR(Despeses[[#This Row],[Data Factura]])</f>
        <v>1900</v>
      </c>
      <c r="O210" s="16">
        <f>+Despeses[[#This Row],[Data Factura]]</f>
        <v>0</v>
      </c>
      <c r="P210" s="38">
        <f>+Despeses[[#This Row],[Concepte_]]</f>
        <v>0</v>
      </c>
      <c r="Q210" s="38">
        <f>-Despeses[[#This Row],[Base Imposable]]</f>
        <v>0</v>
      </c>
      <c r="R210" s="17" t="e">
        <f>+VLOOKUP(Despeses[[#This Row],[Concepte]],Table_1[#All],2,0)</f>
        <v>#N/A</v>
      </c>
    </row>
    <row r="211" spans="2:18" ht="15.75" customHeight="1" x14ac:dyDescent="0.3">
      <c r="B211" s="8"/>
      <c r="D211" s="2"/>
      <c r="G211" s="40"/>
      <c r="H211" s="15">
        <f>+Despeses[[#This Row],[Base Imposable]]*Despeses[[#This Row],[% IVA]]</f>
        <v>0</v>
      </c>
      <c r="I211" s="40"/>
      <c r="J211" s="15">
        <f>-Despeses[[#This Row],[Base Imposable]]*Despeses[[#This Row],[% Ret IRPF]]</f>
        <v>0</v>
      </c>
      <c r="K211" s="15">
        <f>+Despeses[[#This Row],[Base Imposable]]+Despeses[[#This Row],[Quota IVA]]+Despeses[[#This Row],[Quota IRPF]]</f>
        <v>0</v>
      </c>
      <c r="L211" s="8"/>
      <c r="M211" s="15">
        <f>+MONTH(Despeses[[#This Row],[Data Factura]])</f>
        <v>1</v>
      </c>
      <c r="N211" s="15">
        <f>+YEAR(Despeses[[#This Row],[Data Factura]])</f>
        <v>1900</v>
      </c>
      <c r="O211" s="16">
        <f>+Despeses[[#This Row],[Data Factura]]</f>
        <v>0</v>
      </c>
      <c r="P211" s="38">
        <f>+Despeses[[#This Row],[Concepte_]]</f>
        <v>0</v>
      </c>
      <c r="Q211" s="38">
        <f>-Despeses[[#This Row],[Base Imposable]]</f>
        <v>0</v>
      </c>
      <c r="R211" s="17" t="e">
        <f>+VLOOKUP(Despeses[[#This Row],[Concepte]],Table_1[#All],2,0)</f>
        <v>#N/A</v>
      </c>
    </row>
    <row r="212" spans="2:18" ht="15.75" customHeight="1" x14ac:dyDescent="0.3">
      <c r="B212" s="8"/>
      <c r="D212" s="2"/>
      <c r="G212" s="40"/>
      <c r="H212" s="15">
        <f>+Despeses[[#This Row],[Base Imposable]]*Despeses[[#This Row],[% IVA]]</f>
        <v>0</v>
      </c>
      <c r="I212" s="40"/>
      <c r="J212" s="15">
        <f>-Despeses[[#This Row],[Base Imposable]]*Despeses[[#This Row],[% Ret IRPF]]</f>
        <v>0</v>
      </c>
      <c r="K212" s="15">
        <f>+Despeses[[#This Row],[Base Imposable]]+Despeses[[#This Row],[Quota IVA]]+Despeses[[#This Row],[Quota IRPF]]</f>
        <v>0</v>
      </c>
      <c r="L212" s="8"/>
      <c r="M212" s="15">
        <f>+MONTH(Despeses[[#This Row],[Data Factura]])</f>
        <v>1</v>
      </c>
      <c r="N212" s="15">
        <f>+YEAR(Despeses[[#This Row],[Data Factura]])</f>
        <v>1900</v>
      </c>
      <c r="O212" s="16">
        <f>+Despeses[[#This Row],[Data Factura]]</f>
        <v>0</v>
      </c>
      <c r="P212" s="38">
        <f>+Despeses[[#This Row],[Concepte_]]</f>
        <v>0</v>
      </c>
      <c r="Q212" s="38">
        <f>-Despeses[[#This Row],[Base Imposable]]</f>
        <v>0</v>
      </c>
      <c r="R212" s="17" t="e">
        <f>+VLOOKUP(Despeses[[#This Row],[Concepte]],Table_1[#All],2,0)</f>
        <v>#N/A</v>
      </c>
    </row>
    <row r="213" spans="2:18" ht="15.75" customHeight="1" x14ac:dyDescent="0.3">
      <c r="B213" s="8"/>
      <c r="D213" s="2"/>
      <c r="G213" s="40"/>
      <c r="H213" s="15">
        <f>+Despeses[[#This Row],[Base Imposable]]*Despeses[[#This Row],[% IVA]]</f>
        <v>0</v>
      </c>
      <c r="I213" s="40"/>
      <c r="J213" s="15">
        <f>-Despeses[[#This Row],[Base Imposable]]*Despeses[[#This Row],[% Ret IRPF]]</f>
        <v>0</v>
      </c>
      <c r="K213" s="15">
        <f>+Despeses[[#This Row],[Base Imposable]]+Despeses[[#This Row],[Quota IVA]]+Despeses[[#This Row],[Quota IRPF]]</f>
        <v>0</v>
      </c>
      <c r="L213" s="8"/>
      <c r="M213" s="15">
        <f>+MONTH(Despeses[[#This Row],[Data Factura]])</f>
        <v>1</v>
      </c>
      <c r="N213" s="15">
        <f>+YEAR(Despeses[[#This Row],[Data Factura]])</f>
        <v>1900</v>
      </c>
      <c r="O213" s="16">
        <f>+Despeses[[#This Row],[Data Factura]]</f>
        <v>0</v>
      </c>
      <c r="P213" s="38">
        <f>+Despeses[[#This Row],[Concepte_]]</f>
        <v>0</v>
      </c>
      <c r="Q213" s="38">
        <f>-Despeses[[#This Row],[Base Imposable]]</f>
        <v>0</v>
      </c>
      <c r="R213" s="17" t="e">
        <f>+VLOOKUP(Despeses[[#This Row],[Concepte]],Table_1[#All],2,0)</f>
        <v>#N/A</v>
      </c>
    </row>
    <row r="214" spans="2:18" ht="15.75" customHeight="1" x14ac:dyDescent="0.3">
      <c r="B214" s="8"/>
      <c r="D214" s="2"/>
      <c r="G214" s="40"/>
      <c r="H214" s="15">
        <f>+Despeses[[#This Row],[Base Imposable]]*Despeses[[#This Row],[% IVA]]</f>
        <v>0</v>
      </c>
      <c r="I214" s="40"/>
      <c r="J214" s="15">
        <f>-Despeses[[#This Row],[Base Imposable]]*Despeses[[#This Row],[% Ret IRPF]]</f>
        <v>0</v>
      </c>
      <c r="K214" s="15">
        <f>+Despeses[[#This Row],[Base Imposable]]+Despeses[[#This Row],[Quota IVA]]+Despeses[[#This Row],[Quota IRPF]]</f>
        <v>0</v>
      </c>
      <c r="L214" s="8"/>
      <c r="M214" s="15">
        <f>+MONTH(Despeses[[#This Row],[Data Factura]])</f>
        <v>1</v>
      </c>
      <c r="N214" s="15">
        <f>+YEAR(Despeses[[#This Row],[Data Factura]])</f>
        <v>1900</v>
      </c>
      <c r="O214" s="16">
        <f>+Despeses[[#This Row],[Data Factura]]</f>
        <v>0</v>
      </c>
      <c r="P214" s="38">
        <f>+Despeses[[#This Row],[Concepte_]]</f>
        <v>0</v>
      </c>
      <c r="Q214" s="38">
        <f>-Despeses[[#This Row],[Base Imposable]]</f>
        <v>0</v>
      </c>
      <c r="R214" s="17" t="e">
        <f>+VLOOKUP(Despeses[[#This Row],[Concepte]],Table_1[#All],2,0)</f>
        <v>#N/A</v>
      </c>
    </row>
    <row r="215" spans="2:18" ht="15.75" customHeight="1" x14ac:dyDescent="0.3">
      <c r="B215" s="8"/>
      <c r="D215" s="2"/>
      <c r="G215" s="40"/>
      <c r="H215" s="15">
        <f>+Despeses[[#This Row],[Base Imposable]]*Despeses[[#This Row],[% IVA]]</f>
        <v>0</v>
      </c>
      <c r="I215" s="40"/>
      <c r="J215" s="15">
        <f>-Despeses[[#This Row],[Base Imposable]]*Despeses[[#This Row],[% Ret IRPF]]</f>
        <v>0</v>
      </c>
      <c r="K215" s="15">
        <f>+Despeses[[#This Row],[Base Imposable]]+Despeses[[#This Row],[Quota IVA]]+Despeses[[#This Row],[Quota IRPF]]</f>
        <v>0</v>
      </c>
      <c r="L215" s="8"/>
      <c r="M215" s="15">
        <f>+MONTH(Despeses[[#This Row],[Data Factura]])</f>
        <v>1</v>
      </c>
      <c r="N215" s="15">
        <f>+YEAR(Despeses[[#This Row],[Data Factura]])</f>
        <v>1900</v>
      </c>
      <c r="O215" s="16">
        <f>+Despeses[[#This Row],[Data Factura]]</f>
        <v>0</v>
      </c>
      <c r="P215" s="38">
        <f>+Despeses[[#This Row],[Concepte_]]</f>
        <v>0</v>
      </c>
      <c r="Q215" s="38">
        <f>-Despeses[[#This Row],[Base Imposable]]</f>
        <v>0</v>
      </c>
      <c r="R215" s="17" t="e">
        <f>+VLOOKUP(Despeses[[#This Row],[Concepte]],Table_1[#All],2,0)</f>
        <v>#N/A</v>
      </c>
    </row>
    <row r="216" spans="2:18" ht="15.75" customHeight="1" x14ac:dyDescent="0.3">
      <c r="B216" s="8"/>
      <c r="D216" s="2"/>
      <c r="G216" s="40"/>
      <c r="H216" s="15">
        <f>+Despeses[[#This Row],[Base Imposable]]*Despeses[[#This Row],[% IVA]]</f>
        <v>0</v>
      </c>
      <c r="I216" s="40"/>
      <c r="J216" s="15">
        <f>-Despeses[[#This Row],[Base Imposable]]*Despeses[[#This Row],[% Ret IRPF]]</f>
        <v>0</v>
      </c>
      <c r="K216" s="15">
        <f>+Despeses[[#This Row],[Base Imposable]]+Despeses[[#This Row],[Quota IVA]]+Despeses[[#This Row],[Quota IRPF]]</f>
        <v>0</v>
      </c>
      <c r="L216" s="8"/>
      <c r="M216" s="15">
        <f>+MONTH(Despeses[[#This Row],[Data Factura]])</f>
        <v>1</v>
      </c>
      <c r="N216" s="15">
        <f>+YEAR(Despeses[[#This Row],[Data Factura]])</f>
        <v>1900</v>
      </c>
      <c r="O216" s="16">
        <f>+Despeses[[#This Row],[Data Factura]]</f>
        <v>0</v>
      </c>
      <c r="P216" s="38">
        <f>+Despeses[[#This Row],[Concepte_]]</f>
        <v>0</v>
      </c>
      <c r="Q216" s="38">
        <f>-Despeses[[#This Row],[Base Imposable]]</f>
        <v>0</v>
      </c>
      <c r="R216" s="17" t="e">
        <f>+VLOOKUP(Despeses[[#This Row],[Concepte]],Table_1[#All],2,0)</f>
        <v>#N/A</v>
      </c>
    </row>
    <row r="217" spans="2:18" ht="15.75" customHeight="1" x14ac:dyDescent="0.3">
      <c r="B217" s="8"/>
      <c r="D217" s="2"/>
      <c r="G217" s="40"/>
      <c r="H217" s="15">
        <f>+Despeses[[#This Row],[Base Imposable]]*Despeses[[#This Row],[% IVA]]</f>
        <v>0</v>
      </c>
      <c r="I217" s="40"/>
      <c r="J217" s="15">
        <f>-Despeses[[#This Row],[Base Imposable]]*Despeses[[#This Row],[% Ret IRPF]]</f>
        <v>0</v>
      </c>
      <c r="K217" s="15">
        <f>+Despeses[[#This Row],[Base Imposable]]+Despeses[[#This Row],[Quota IVA]]+Despeses[[#This Row],[Quota IRPF]]</f>
        <v>0</v>
      </c>
      <c r="L217" s="8"/>
      <c r="M217" s="15">
        <f>+MONTH(Despeses[[#This Row],[Data Factura]])</f>
        <v>1</v>
      </c>
      <c r="N217" s="15">
        <f>+YEAR(Despeses[[#This Row],[Data Factura]])</f>
        <v>1900</v>
      </c>
      <c r="O217" s="16">
        <f>+Despeses[[#This Row],[Data Factura]]</f>
        <v>0</v>
      </c>
      <c r="P217" s="38">
        <f>+Despeses[[#This Row],[Concepte_]]</f>
        <v>0</v>
      </c>
      <c r="Q217" s="38">
        <f>-Despeses[[#This Row],[Base Imposable]]</f>
        <v>0</v>
      </c>
      <c r="R217" s="17" t="e">
        <f>+VLOOKUP(Despeses[[#This Row],[Concepte]],Table_1[#All],2,0)</f>
        <v>#N/A</v>
      </c>
    </row>
    <row r="218" spans="2:18" ht="15.75" customHeight="1" x14ac:dyDescent="0.3">
      <c r="B218" s="8"/>
      <c r="D218" s="2"/>
      <c r="G218" s="40"/>
      <c r="H218" s="15">
        <f>+Despeses[[#This Row],[Base Imposable]]*Despeses[[#This Row],[% IVA]]</f>
        <v>0</v>
      </c>
      <c r="I218" s="40"/>
      <c r="J218" s="15">
        <f>-Despeses[[#This Row],[Base Imposable]]*Despeses[[#This Row],[% Ret IRPF]]</f>
        <v>0</v>
      </c>
      <c r="K218" s="15">
        <f>+Despeses[[#This Row],[Base Imposable]]+Despeses[[#This Row],[Quota IVA]]+Despeses[[#This Row],[Quota IRPF]]</f>
        <v>0</v>
      </c>
      <c r="L218" s="8"/>
      <c r="M218" s="15">
        <f>+MONTH(Despeses[[#This Row],[Data Factura]])</f>
        <v>1</v>
      </c>
      <c r="N218" s="15">
        <f>+YEAR(Despeses[[#This Row],[Data Factura]])</f>
        <v>1900</v>
      </c>
      <c r="O218" s="16">
        <f>+Despeses[[#This Row],[Data Factura]]</f>
        <v>0</v>
      </c>
      <c r="P218" s="38">
        <f>+Despeses[[#This Row],[Concepte_]]</f>
        <v>0</v>
      </c>
      <c r="Q218" s="38">
        <f>-Despeses[[#This Row],[Base Imposable]]</f>
        <v>0</v>
      </c>
      <c r="R218" s="17" t="e">
        <f>+VLOOKUP(Despeses[[#This Row],[Concepte]],Table_1[#All],2,0)</f>
        <v>#N/A</v>
      </c>
    </row>
    <row r="219" spans="2:18" ht="15.75" customHeight="1" x14ac:dyDescent="0.3">
      <c r="B219" s="8"/>
      <c r="D219" s="2"/>
      <c r="G219" s="40"/>
      <c r="H219" s="15">
        <f>+Despeses[[#This Row],[Base Imposable]]*Despeses[[#This Row],[% IVA]]</f>
        <v>0</v>
      </c>
      <c r="I219" s="40"/>
      <c r="J219" s="15">
        <f>-Despeses[[#This Row],[Base Imposable]]*Despeses[[#This Row],[% Ret IRPF]]</f>
        <v>0</v>
      </c>
      <c r="K219" s="15">
        <f>+Despeses[[#This Row],[Base Imposable]]+Despeses[[#This Row],[Quota IVA]]+Despeses[[#This Row],[Quota IRPF]]</f>
        <v>0</v>
      </c>
      <c r="L219" s="8"/>
      <c r="M219" s="15">
        <f>+MONTH(Despeses[[#This Row],[Data Factura]])</f>
        <v>1</v>
      </c>
      <c r="N219" s="15">
        <f>+YEAR(Despeses[[#This Row],[Data Factura]])</f>
        <v>1900</v>
      </c>
      <c r="O219" s="16">
        <f>+Despeses[[#This Row],[Data Factura]]</f>
        <v>0</v>
      </c>
      <c r="P219" s="38">
        <f>+Despeses[[#This Row],[Concepte_]]</f>
        <v>0</v>
      </c>
      <c r="Q219" s="38">
        <f>-Despeses[[#This Row],[Base Imposable]]</f>
        <v>0</v>
      </c>
      <c r="R219" s="17" t="e">
        <f>+VLOOKUP(Despeses[[#This Row],[Concepte]],Table_1[#All],2,0)</f>
        <v>#N/A</v>
      </c>
    </row>
    <row r="220" spans="2:18" ht="15.75" customHeight="1" x14ac:dyDescent="0.3">
      <c r="B220" s="8"/>
      <c r="D220" s="2"/>
      <c r="G220" s="40"/>
      <c r="H220" s="15">
        <f>+Despeses[[#This Row],[Base Imposable]]*Despeses[[#This Row],[% IVA]]</f>
        <v>0</v>
      </c>
      <c r="I220" s="40"/>
      <c r="J220" s="15">
        <f>-Despeses[[#This Row],[Base Imposable]]*Despeses[[#This Row],[% Ret IRPF]]</f>
        <v>0</v>
      </c>
      <c r="K220" s="15">
        <f>+Despeses[[#This Row],[Base Imposable]]+Despeses[[#This Row],[Quota IVA]]+Despeses[[#This Row],[Quota IRPF]]</f>
        <v>0</v>
      </c>
      <c r="L220" s="8"/>
      <c r="M220" s="15">
        <f>+MONTH(Despeses[[#This Row],[Data Factura]])</f>
        <v>1</v>
      </c>
      <c r="N220" s="15">
        <f>+YEAR(Despeses[[#This Row],[Data Factura]])</f>
        <v>1900</v>
      </c>
      <c r="O220" s="16">
        <f>+Despeses[[#This Row],[Data Factura]]</f>
        <v>0</v>
      </c>
      <c r="P220" s="38">
        <f>+Despeses[[#This Row],[Concepte_]]</f>
        <v>0</v>
      </c>
      <c r="Q220" s="38">
        <f>-Despeses[[#This Row],[Base Imposable]]</f>
        <v>0</v>
      </c>
      <c r="R220" s="17" t="e">
        <f>+VLOOKUP(Despeses[[#This Row],[Concepte]],Table_1[#All],2,0)</f>
        <v>#N/A</v>
      </c>
    </row>
    <row r="221" spans="2:18" ht="15.75" customHeight="1" x14ac:dyDescent="0.3">
      <c r="B221" s="8"/>
      <c r="D221" s="2"/>
      <c r="G221" s="40"/>
      <c r="H221" s="15">
        <f>+Despeses[[#This Row],[Base Imposable]]*Despeses[[#This Row],[% IVA]]</f>
        <v>0</v>
      </c>
      <c r="I221" s="40"/>
      <c r="J221" s="15">
        <f>-Despeses[[#This Row],[Base Imposable]]*Despeses[[#This Row],[% Ret IRPF]]</f>
        <v>0</v>
      </c>
      <c r="K221" s="15">
        <f>+Despeses[[#This Row],[Base Imposable]]+Despeses[[#This Row],[Quota IVA]]+Despeses[[#This Row],[Quota IRPF]]</f>
        <v>0</v>
      </c>
      <c r="L221" s="8"/>
      <c r="M221" s="15">
        <f>+MONTH(Despeses[[#This Row],[Data Factura]])</f>
        <v>1</v>
      </c>
      <c r="N221" s="15">
        <f>+YEAR(Despeses[[#This Row],[Data Factura]])</f>
        <v>1900</v>
      </c>
      <c r="O221" s="16">
        <f>+Despeses[[#This Row],[Data Factura]]</f>
        <v>0</v>
      </c>
      <c r="P221" s="38">
        <f>+Despeses[[#This Row],[Concepte_]]</f>
        <v>0</v>
      </c>
      <c r="Q221" s="38">
        <f>-Despeses[[#This Row],[Base Imposable]]</f>
        <v>0</v>
      </c>
      <c r="R221" s="17" t="e">
        <f>+VLOOKUP(Despeses[[#This Row],[Concepte]],Table_1[#All],2,0)</f>
        <v>#N/A</v>
      </c>
    </row>
    <row r="222" spans="2:18" ht="15.75" customHeight="1" x14ac:dyDescent="0.3">
      <c r="B222" s="8"/>
      <c r="D222" s="2"/>
      <c r="G222" s="40"/>
      <c r="H222" s="15">
        <f>+Despeses[[#This Row],[Base Imposable]]*Despeses[[#This Row],[% IVA]]</f>
        <v>0</v>
      </c>
      <c r="I222" s="40"/>
      <c r="J222" s="15">
        <f>-Despeses[[#This Row],[Base Imposable]]*Despeses[[#This Row],[% Ret IRPF]]</f>
        <v>0</v>
      </c>
      <c r="K222" s="15">
        <f>+Despeses[[#This Row],[Base Imposable]]+Despeses[[#This Row],[Quota IVA]]+Despeses[[#This Row],[Quota IRPF]]</f>
        <v>0</v>
      </c>
      <c r="L222" s="8"/>
      <c r="M222" s="15">
        <f>+MONTH(Despeses[[#This Row],[Data Factura]])</f>
        <v>1</v>
      </c>
      <c r="N222" s="15">
        <f>+YEAR(Despeses[[#This Row],[Data Factura]])</f>
        <v>1900</v>
      </c>
      <c r="O222" s="16">
        <f>+Despeses[[#This Row],[Data Factura]]</f>
        <v>0</v>
      </c>
      <c r="P222" s="38">
        <f>+Despeses[[#This Row],[Concepte_]]</f>
        <v>0</v>
      </c>
      <c r="Q222" s="38">
        <f>-Despeses[[#This Row],[Base Imposable]]</f>
        <v>0</v>
      </c>
      <c r="R222" s="17" t="e">
        <f>+VLOOKUP(Despeses[[#This Row],[Concepte]],Table_1[#All],2,0)</f>
        <v>#N/A</v>
      </c>
    </row>
    <row r="223" spans="2:18" ht="15.75" customHeight="1" x14ac:dyDescent="0.3">
      <c r="B223" s="8"/>
      <c r="D223" s="2"/>
      <c r="G223" s="40"/>
      <c r="H223" s="15">
        <f>+Despeses[[#This Row],[Base Imposable]]*Despeses[[#This Row],[% IVA]]</f>
        <v>0</v>
      </c>
      <c r="I223" s="40"/>
      <c r="J223" s="15">
        <f>-Despeses[[#This Row],[Base Imposable]]*Despeses[[#This Row],[% Ret IRPF]]</f>
        <v>0</v>
      </c>
      <c r="K223" s="15">
        <f>+Despeses[[#This Row],[Base Imposable]]+Despeses[[#This Row],[Quota IVA]]+Despeses[[#This Row],[Quota IRPF]]</f>
        <v>0</v>
      </c>
      <c r="L223" s="8"/>
      <c r="M223" s="15">
        <f>+MONTH(Despeses[[#This Row],[Data Factura]])</f>
        <v>1</v>
      </c>
      <c r="N223" s="15">
        <f>+YEAR(Despeses[[#This Row],[Data Factura]])</f>
        <v>1900</v>
      </c>
      <c r="O223" s="16">
        <f>+Despeses[[#This Row],[Data Factura]]</f>
        <v>0</v>
      </c>
      <c r="P223" s="38">
        <f>+Despeses[[#This Row],[Concepte_]]</f>
        <v>0</v>
      </c>
      <c r="Q223" s="38">
        <f>-Despeses[[#This Row],[Base Imposable]]</f>
        <v>0</v>
      </c>
      <c r="R223" s="17" t="e">
        <f>+VLOOKUP(Despeses[[#This Row],[Concepte]],Table_1[#All],2,0)</f>
        <v>#N/A</v>
      </c>
    </row>
    <row r="224" spans="2:18" ht="15.75" customHeight="1" x14ac:dyDescent="0.3">
      <c r="B224" s="8"/>
      <c r="D224" s="2"/>
      <c r="G224" s="40"/>
      <c r="H224" s="15">
        <f>+Despeses[[#This Row],[Base Imposable]]*Despeses[[#This Row],[% IVA]]</f>
        <v>0</v>
      </c>
      <c r="I224" s="40"/>
      <c r="J224" s="15">
        <f>-Despeses[[#This Row],[Base Imposable]]*Despeses[[#This Row],[% Ret IRPF]]</f>
        <v>0</v>
      </c>
      <c r="K224" s="15">
        <f>+Despeses[[#This Row],[Base Imposable]]+Despeses[[#This Row],[Quota IVA]]+Despeses[[#This Row],[Quota IRPF]]</f>
        <v>0</v>
      </c>
      <c r="L224" s="8"/>
      <c r="M224" s="15">
        <f>+MONTH(Despeses[[#This Row],[Data Factura]])</f>
        <v>1</v>
      </c>
      <c r="N224" s="15">
        <f>+YEAR(Despeses[[#This Row],[Data Factura]])</f>
        <v>1900</v>
      </c>
      <c r="O224" s="16">
        <f>+Despeses[[#This Row],[Data Factura]]</f>
        <v>0</v>
      </c>
      <c r="P224" s="38">
        <f>+Despeses[[#This Row],[Concepte_]]</f>
        <v>0</v>
      </c>
      <c r="Q224" s="38">
        <f>-Despeses[[#This Row],[Base Imposable]]</f>
        <v>0</v>
      </c>
      <c r="R224" s="17" t="e">
        <f>+VLOOKUP(Despeses[[#This Row],[Concepte]],Table_1[#All],2,0)</f>
        <v>#N/A</v>
      </c>
    </row>
    <row r="225" spans="2:18" ht="15.75" customHeight="1" x14ac:dyDescent="0.3">
      <c r="B225" s="8"/>
      <c r="D225" s="2"/>
      <c r="G225" s="40"/>
      <c r="H225" s="15">
        <f>+Despeses[[#This Row],[Base Imposable]]*Despeses[[#This Row],[% IVA]]</f>
        <v>0</v>
      </c>
      <c r="I225" s="40"/>
      <c r="J225" s="15">
        <f>-Despeses[[#This Row],[Base Imposable]]*Despeses[[#This Row],[% Ret IRPF]]</f>
        <v>0</v>
      </c>
      <c r="K225" s="15">
        <f>+Despeses[[#This Row],[Base Imposable]]+Despeses[[#This Row],[Quota IVA]]+Despeses[[#This Row],[Quota IRPF]]</f>
        <v>0</v>
      </c>
      <c r="L225" s="8"/>
      <c r="M225" s="15">
        <f>+MONTH(Despeses[[#This Row],[Data Factura]])</f>
        <v>1</v>
      </c>
      <c r="N225" s="15">
        <f>+YEAR(Despeses[[#This Row],[Data Factura]])</f>
        <v>1900</v>
      </c>
      <c r="O225" s="16">
        <f>+Despeses[[#This Row],[Data Factura]]</f>
        <v>0</v>
      </c>
      <c r="P225" s="38">
        <f>+Despeses[[#This Row],[Concepte_]]</f>
        <v>0</v>
      </c>
      <c r="Q225" s="38">
        <f>-Despeses[[#This Row],[Base Imposable]]</f>
        <v>0</v>
      </c>
      <c r="R225" s="17" t="e">
        <f>+VLOOKUP(Despeses[[#This Row],[Concepte]],Table_1[#All],2,0)</f>
        <v>#N/A</v>
      </c>
    </row>
    <row r="226" spans="2:18" ht="15.75" customHeight="1" x14ac:dyDescent="0.3">
      <c r="B226" s="8"/>
      <c r="D226" s="2"/>
      <c r="G226" s="40"/>
      <c r="H226" s="15">
        <f>+Despeses[[#This Row],[Base Imposable]]*Despeses[[#This Row],[% IVA]]</f>
        <v>0</v>
      </c>
      <c r="I226" s="40"/>
      <c r="J226" s="15">
        <f>-Despeses[[#This Row],[Base Imposable]]*Despeses[[#This Row],[% Ret IRPF]]</f>
        <v>0</v>
      </c>
      <c r="K226" s="15">
        <f>+Despeses[[#This Row],[Base Imposable]]+Despeses[[#This Row],[Quota IVA]]+Despeses[[#This Row],[Quota IRPF]]</f>
        <v>0</v>
      </c>
      <c r="L226" s="8"/>
      <c r="M226" s="15">
        <f>+MONTH(Despeses[[#This Row],[Data Factura]])</f>
        <v>1</v>
      </c>
      <c r="N226" s="15">
        <f>+YEAR(Despeses[[#This Row],[Data Factura]])</f>
        <v>1900</v>
      </c>
      <c r="O226" s="16">
        <f>+Despeses[[#This Row],[Data Factura]]</f>
        <v>0</v>
      </c>
      <c r="P226" s="38">
        <f>+Despeses[[#This Row],[Concepte_]]</f>
        <v>0</v>
      </c>
      <c r="Q226" s="38">
        <f>-Despeses[[#This Row],[Base Imposable]]</f>
        <v>0</v>
      </c>
      <c r="R226" s="17" t="e">
        <f>+VLOOKUP(Despeses[[#This Row],[Concepte]],Table_1[#All],2,0)</f>
        <v>#N/A</v>
      </c>
    </row>
    <row r="227" spans="2:18" ht="15.75" customHeight="1" x14ac:dyDescent="0.3">
      <c r="B227" s="8"/>
      <c r="D227" s="2"/>
      <c r="G227" s="40"/>
      <c r="H227" s="15">
        <f>+Despeses[[#This Row],[Base Imposable]]*Despeses[[#This Row],[% IVA]]</f>
        <v>0</v>
      </c>
      <c r="I227" s="40"/>
      <c r="J227" s="15">
        <f>-Despeses[[#This Row],[Base Imposable]]*Despeses[[#This Row],[% Ret IRPF]]</f>
        <v>0</v>
      </c>
      <c r="K227" s="15">
        <f>+Despeses[[#This Row],[Base Imposable]]+Despeses[[#This Row],[Quota IVA]]+Despeses[[#This Row],[Quota IRPF]]</f>
        <v>0</v>
      </c>
      <c r="L227" s="8"/>
      <c r="M227" s="15">
        <f>+MONTH(Despeses[[#This Row],[Data Factura]])</f>
        <v>1</v>
      </c>
      <c r="N227" s="15">
        <f>+YEAR(Despeses[[#This Row],[Data Factura]])</f>
        <v>1900</v>
      </c>
      <c r="O227" s="16">
        <f>+Despeses[[#This Row],[Data Factura]]</f>
        <v>0</v>
      </c>
      <c r="P227" s="38">
        <f>+Despeses[[#This Row],[Concepte_]]</f>
        <v>0</v>
      </c>
      <c r="Q227" s="38">
        <f>-Despeses[[#This Row],[Base Imposable]]</f>
        <v>0</v>
      </c>
      <c r="R227" s="17" t="e">
        <f>+VLOOKUP(Despeses[[#This Row],[Concepte]],Table_1[#All],2,0)</f>
        <v>#N/A</v>
      </c>
    </row>
    <row r="228" spans="2:18" ht="15.75" customHeight="1" x14ac:dyDescent="0.3">
      <c r="B228" s="8"/>
      <c r="D228" s="2"/>
      <c r="G228" s="40"/>
      <c r="H228" s="15">
        <f>+Despeses[[#This Row],[Base Imposable]]*Despeses[[#This Row],[% IVA]]</f>
        <v>0</v>
      </c>
      <c r="I228" s="40"/>
      <c r="J228" s="15">
        <f>-Despeses[[#This Row],[Base Imposable]]*Despeses[[#This Row],[% Ret IRPF]]</f>
        <v>0</v>
      </c>
      <c r="K228" s="15">
        <f>+Despeses[[#This Row],[Base Imposable]]+Despeses[[#This Row],[Quota IVA]]+Despeses[[#This Row],[Quota IRPF]]</f>
        <v>0</v>
      </c>
      <c r="L228" s="8"/>
      <c r="M228" s="15">
        <f>+MONTH(Despeses[[#This Row],[Data Factura]])</f>
        <v>1</v>
      </c>
      <c r="N228" s="15">
        <f>+YEAR(Despeses[[#This Row],[Data Factura]])</f>
        <v>1900</v>
      </c>
      <c r="O228" s="16">
        <f>+Despeses[[#This Row],[Data Factura]]</f>
        <v>0</v>
      </c>
      <c r="P228" s="38">
        <f>+Despeses[[#This Row],[Concepte_]]</f>
        <v>0</v>
      </c>
      <c r="Q228" s="38">
        <f>-Despeses[[#This Row],[Base Imposable]]</f>
        <v>0</v>
      </c>
      <c r="R228" s="17" t="e">
        <f>+VLOOKUP(Despeses[[#This Row],[Concepte]],Table_1[#All],2,0)</f>
        <v>#N/A</v>
      </c>
    </row>
    <row r="229" spans="2:18" ht="15.75" customHeight="1" x14ac:dyDescent="0.3">
      <c r="B229" s="8"/>
      <c r="D229" s="2"/>
      <c r="G229" s="40"/>
      <c r="H229" s="15">
        <f>+Despeses[[#This Row],[Base Imposable]]*Despeses[[#This Row],[% IVA]]</f>
        <v>0</v>
      </c>
      <c r="I229" s="40"/>
      <c r="J229" s="15">
        <f>-Despeses[[#This Row],[Base Imposable]]*Despeses[[#This Row],[% Ret IRPF]]</f>
        <v>0</v>
      </c>
      <c r="K229" s="15">
        <f>+Despeses[[#This Row],[Base Imposable]]+Despeses[[#This Row],[Quota IVA]]+Despeses[[#This Row],[Quota IRPF]]</f>
        <v>0</v>
      </c>
      <c r="L229" s="8"/>
      <c r="M229" s="15">
        <f>+MONTH(Despeses[[#This Row],[Data Factura]])</f>
        <v>1</v>
      </c>
      <c r="N229" s="15">
        <f>+YEAR(Despeses[[#This Row],[Data Factura]])</f>
        <v>1900</v>
      </c>
      <c r="O229" s="16">
        <f>+Despeses[[#This Row],[Data Factura]]</f>
        <v>0</v>
      </c>
      <c r="P229" s="38">
        <f>+Despeses[[#This Row],[Concepte_]]</f>
        <v>0</v>
      </c>
      <c r="Q229" s="38">
        <f>-Despeses[[#This Row],[Base Imposable]]</f>
        <v>0</v>
      </c>
      <c r="R229" s="17" t="e">
        <f>+VLOOKUP(Despeses[[#This Row],[Concepte]],Table_1[#All],2,0)</f>
        <v>#N/A</v>
      </c>
    </row>
    <row r="230" spans="2:18" ht="15.75" customHeight="1" x14ac:dyDescent="0.3">
      <c r="B230" s="8"/>
      <c r="D230" s="2"/>
      <c r="G230" s="40"/>
      <c r="H230" s="15">
        <f>+Despeses[[#This Row],[Base Imposable]]*Despeses[[#This Row],[% IVA]]</f>
        <v>0</v>
      </c>
      <c r="I230" s="40"/>
      <c r="J230" s="15">
        <f>-Despeses[[#This Row],[Base Imposable]]*Despeses[[#This Row],[% Ret IRPF]]</f>
        <v>0</v>
      </c>
      <c r="K230" s="15">
        <f>+Despeses[[#This Row],[Base Imposable]]+Despeses[[#This Row],[Quota IVA]]+Despeses[[#This Row],[Quota IRPF]]</f>
        <v>0</v>
      </c>
      <c r="L230" s="8"/>
      <c r="M230" s="15">
        <f>+MONTH(Despeses[[#This Row],[Data Factura]])</f>
        <v>1</v>
      </c>
      <c r="N230" s="15">
        <f>+YEAR(Despeses[[#This Row],[Data Factura]])</f>
        <v>1900</v>
      </c>
      <c r="O230" s="16">
        <f>+Despeses[[#This Row],[Data Factura]]</f>
        <v>0</v>
      </c>
      <c r="P230" s="38">
        <f>+Despeses[[#This Row],[Concepte_]]</f>
        <v>0</v>
      </c>
      <c r="Q230" s="38">
        <f>-Despeses[[#This Row],[Base Imposable]]</f>
        <v>0</v>
      </c>
      <c r="R230" s="17" t="e">
        <f>+VLOOKUP(Despeses[[#This Row],[Concepte]],Table_1[#All],2,0)</f>
        <v>#N/A</v>
      </c>
    </row>
    <row r="231" spans="2:18" ht="15.75" customHeight="1" x14ac:dyDescent="0.3">
      <c r="B231" s="8"/>
      <c r="D231" s="2"/>
      <c r="G231" s="40"/>
      <c r="H231" s="15">
        <f>+Despeses[[#This Row],[Base Imposable]]*Despeses[[#This Row],[% IVA]]</f>
        <v>0</v>
      </c>
      <c r="I231" s="40"/>
      <c r="J231" s="15">
        <f>-Despeses[[#This Row],[Base Imposable]]*Despeses[[#This Row],[% Ret IRPF]]</f>
        <v>0</v>
      </c>
      <c r="K231" s="15">
        <f>+Despeses[[#This Row],[Base Imposable]]+Despeses[[#This Row],[Quota IVA]]+Despeses[[#This Row],[Quota IRPF]]</f>
        <v>0</v>
      </c>
      <c r="L231" s="8"/>
      <c r="M231" s="15">
        <f>+MONTH(Despeses[[#This Row],[Data Factura]])</f>
        <v>1</v>
      </c>
      <c r="N231" s="15">
        <f>+YEAR(Despeses[[#This Row],[Data Factura]])</f>
        <v>1900</v>
      </c>
      <c r="O231" s="16">
        <f>+Despeses[[#This Row],[Data Factura]]</f>
        <v>0</v>
      </c>
      <c r="P231" s="38">
        <f>+Despeses[[#This Row],[Concepte_]]</f>
        <v>0</v>
      </c>
      <c r="Q231" s="38">
        <f>-Despeses[[#This Row],[Base Imposable]]</f>
        <v>0</v>
      </c>
      <c r="R231" s="17" t="e">
        <f>+VLOOKUP(Despeses[[#This Row],[Concepte]],Table_1[#All],2,0)</f>
        <v>#N/A</v>
      </c>
    </row>
    <row r="232" spans="2:18" ht="15.75" customHeight="1" x14ac:dyDescent="0.3">
      <c r="B232" s="8"/>
      <c r="D232" s="2"/>
      <c r="G232" s="40"/>
      <c r="H232" s="15">
        <f>+Despeses[[#This Row],[Base Imposable]]*Despeses[[#This Row],[% IVA]]</f>
        <v>0</v>
      </c>
      <c r="I232" s="40"/>
      <c r="J232" s="15">
        <f>-Despeses[[#This Row],[Base Imposable]]*Despeses[[#This Row],[% Ret IRPF]]</f>
        <v>0</v>
      </c>
      <c r="K232" s="15">
        <f>+Despeses[[#This Row],[Base Imposable]]+Despeses[[#This Row],[Quota IVA]]+Despeses[[#This Row],[Quota IRPF]]</f>
        <v>0</v>
      </c>
      <c r="L232" s="8"/>
      <c r="M232" s="15">
        <f>+MONTH(Despeses[[#This Row],[Data Factura]])</f>
        <v>1</v>
      </c>
      <c r="N232" s="15">
        <f>+YEAR(Despeses[[#This Row],[Data Factura]])</f>
        <v>1900</v>
      </c>
      <c r="O232" s="16">
        <f>+Despeses[[#This Row],[Data Factura]]</f>
        <v>0</v>
      </c>
      <c r="P232" s="38">
        <f>+Despeses[[#This Row],[Concepte_]]</f>
        <v>0</v>
      </c>
      <c r="Q232" s="38">
        <f>-Despeses[[#This Row],[Base Imposable]]</f>
        <v>0</v>
      </c>
      <c r="R232" s="17" t="e">
        <f>+VLOOKUP(Despeses[[#This Row],[Concepte]],Table_1[#All],2,0)</f>
        <v>#N/A</v>
      </c>
    </row>
    <row r="233" spans="2:18" ht="15.75" customHeight="1" x14ac:dyDescent="0.3">
      <c r="B233" s="8"/>
      <c r="D233" s="2"/>
      <c r="G233" s="40"/>
      <c r="H233" s="15">
        <f>+Despeses[[#This Row],[Base Imposable]]*Despeses[[#This Row],[% IVA]]</f>
        <v>0</v>
      </c>
      <c r="I233" s="40"/>
      <c r="J233" s="15">
        <f>-Despeses[[#This Row],[Base Imposable]]*Despeses[[#This Row],[% Ret IRPF]]</f>
        <v>0</v>
      </c>
      <c r="K233" s="15">
        <f>+Despeses[[#This Row],[Base Imposable]]+Despeses[[#This Row],[Quota IVA]]+Despeses[[#This Row],[Quota IRPF]]</f>
        <v>0</v>
      </c>
      <c r="L233" s="8"/>
      <c r="M233" s="15">
        <f>+MONTH(Despeses[[#This Row],[Data Factura]])</f>
        <v>1</v>
      </c>
      <c r="N233" s="15">
        <f>+YEAR(Despeses[[#This Row],[Data Factura]])</f>
        <v>1900</v>
      </c>
      <c r="O233" s="16">
        <f>+Despeses[[#This Row],[Data Factura]]</f>
        <v>0</v>
      </c>
      <c r="P233" s="38">
        <f>+Despeses[[#This Row],[Concepte_]]</f>
        <v>0</v>
      </c>
      <c r="Q233" s="38">
        <f>-Despeses[[#This Row],[Base Imposable]]</f>
        <v>0</v>
      </c>
      <c r="R233" s="17" t="e">
        <f>+VLOOKUP(Despeses[[#This Row],[Concepte]],Table_1[#All],2,0)</f>
        <v>#N/A</v>
      </c>
    </row>
    <row r="234" spans="2:18" ht="15.75" customHeight="1" x14ac:dyDescent="0.3">
      <c r="B234" s="8"/>
      <c r="D234" s="2"/>
      <c r="G234" s="40"/>
      <c r="H234" s="15">
        <f>+Despeses[[#This Row],[Base Imposable]]*Despeses[[#This Row],[% IVA]]</f>
        <v>0</v>
      </c>
      <c r="I234" s="40"/>
      <c r="J234" s="15">
        <f>-Despeses[[#This Row],[Base Imposable]]*Despeses[[#This Row],[% Ret IRPF]]</f>
        <v>0</v>
      </c>
      <c r="K234" s="15">
        <f>+Despeses[[#This Row],[Base Imposable]]+Despeses[[#This Row],[Quota IVA]]+Despeses[[#This Row],[Quota IRPF]]</f>
        <v>0</v>
      </c>
      <c r="L234" s="8"/>
      <c r="M234" s="15">
        <f>+MONTH(Despeses[[#This Row],[Data Factura]])</f>
        <v>1</v>
      </c>
      <c r="N234" s="15">
        <f>+YEAR(Despeses[[#This Row],[Data Factura]])</f>
        <v>1900</v>
      </c>
      <c r="O234" s="16">
        <f>+Despeses[[#This Row],[Data Factura]]</f>
        <v>0</v>
      </c>
      <c r="P234" s="38">
        <f>+Despeses[[#This Row],[Concepte_]]</f>
        <v>0</v>
      </c>
      <c r="Q234" s="38">
        <f>-Despeses[[#This Row],[Base Imposable]]</f>
        <v>0</v>
      </c>
      <c r="R234" s="17" t="e">
        <f>+VLOOKUP(Despeses[[#This Row],[Concepte]],Table_1[#All],2,0)</f>
        <v>#N/A</v>
      </c>
    </row>
    <row r="235" spans="2:18" ht="15.75" customHeight="1" x14ac:dyDescent="0.3">
      <c r="B235" s="8"/>
      <c r="D235" s="2"/>
      <c r="G235" s="40"/>
      <c r="H235" s="15">
        <f>+Despeses[[#This Row],[Base Imposable]]*Despeses[[#This Row],[% IVA]]</f>
        <v>0</v>
      </c>
      <c r="I235" s="40"/>
      <c r="J235" s="15">
        <f>-Despeses[[#This Row],[Base Imposable]]*Despeses[[#This Row],[% Ret IRPF]]</f>
        <v>0</v>
      </c>
      <c r="K235" s="15">
        <f>+Despeses[[#This Row],[Base Imposable]]+Despeses[[#This Row],[Quota IVA]]+Despeses[[#This Row],[Quota IRPF]]</f>
        <v>0</v>
      </c>
      <c r="L235" s="8"/>
      <c r="M235" s="15">
        <f>+MONTH(Despeses[[#This Row],[Data Factura]])</f>
        <v>1</v>
      </c>
      <c r="N235" s="15">
        <f>+YEAR(Despeses[[#This Row],[Data Factura]])</f>
        <v>1900</v>
      </c>
      <c r="O235" s="16">
        <f>+Despeses[[#This Row],[Data Factura]]</f>
        <v>0</v>
      </c>
      <c r="P235" s="38">
        <f>+Despeses[[#This Row],[Concepte_]]</f>
        <v>0</v>
      </c>
      <c r="Q235" s="38">
        <f>-Despeses[[#This Row],[Base Imposable]]</f>
        <v>0</v>
      </c>
      <c r="R235" s="17" t="e">
        <f>+VLOOKUP(Despeses[[#This Row],[Concepte]],Table_1[#All],2,0)</f>
        <v>#N/A</v>
      </c>
    </row>
    <row r="236" spans="2:18" ht="15.75" customHeight="1" x14ac:dyDescent="0.3">
      <c r="B236" s="8"/>
      <c r="D236" s="2"/>
      <c r="G236" s="40"/>
      <c r="H236" s="15">
        <f>+Despeses[[#This Row],[Base Imposable]]*Despeses[[#This Row],[% IVA]]</f>
        <v>0</v>
      </c>
      <c r="I236" s="40"/>
      <c r="J236" s="15">
        <f>-Despeses[[#This Row],[Base Imposable]]*Despeses[[#This Row],[% Ret IRPF]]</f>
        <v>0</v>
      </c>
      <c r="K236" s="15">
        <f>+Despeses[[#This Row],[Base Imposable]]+Despeses[[#This Row],[Quota IVA]]+Despeses[[#This Row],[Quota IRPF]]</f>
        <v>0</v>
      </c>
      <c r="L236" s="8"/>
      <c r="M236" s="15">
        <f>+MONTH(Despeses[[#This Row],[Data Factura]])</f>
        <v>1</v>
      </c>
      <c r="N236" s="15">
        <f>+YEAR(Despeses[[#This Row],[Data Factura]])</f>
        <v>1900</v>
      </c>
      <c r="O236" s="16">
        <f>+Despeses[[#This Row],[Data Factura]]</f>
        <v>0</v>
      </c>
      <c r="P236" s="38">
        <f>+Despeses[[#This Row],[Concepte_]]</f>
        <v>0</v>
      </c>
      <c r="Q236" s="38">
        <f>-Despeses[[#This Row],[Base Imposable]]</f>
        <v>0</v>
      </c>
      <c r="R236" s="17" t="e">
        <f>+VLOOKUP(Despeses[[#This Row],[Concepte]],Table_1[#All],2,0)</f>
        <v>#N/A</v>
      </c>
    </row>
    <row r="237" spans="2:18" ht="15.75" customHeight="1" x14ac:dyDescent="0.3">
      <c r="B237" s="8"/>
      <c r="D237" s="2"/>
      <c r="G237" s="40"/>
      <c r="H237" s="15">
        <f>+Despeses[[#This Row],[Base Imposable]]*Despeses[[#This Row],[% IVA]]</f>
        <v>0</v>
      </c>
      <c r="I237" s="40"/>
      <c r="J237" s="15">
        <f>-Despeses[[#This Row],[Base Imposable]]*Despeses[[#This Row],[% Ret IRPF]]</f>
        <v>0</v>
      </c>
      <c r="K237" s="15">
        <f>+Despeses[[#This Row],[Base Imposable]]+Despeses[[#This Row],[Quota IVA]]+Despeses[[#This Row],[Quota IRPF]]</f>
        <v>0</v>
      </c>
      <c r="L237" s="8"/>
      <c r="M237" s="15">
        <f>+MONTH(Despeses[[#This Row],[Data Factura]])</f>
        <v>1</v>
      </c>
      <c r="N237" s="15">
        <f>+YEAR(Despeses[[#This Row],[Data Factura]])</f>
        <v>1900</v>
      </c>
      <c r="O237" s="16">
        <f>+Despeses[[#This Row],[Data Factura]]</f>
        <v>0</v>
      </c>
      <c r="P237" s="38">
        <f>+Despeses[[#This Row],[Concepte_]]</f>
        <v>0</v>
      </c>
      <c r="Q237" s="38">
        <f>-Despeses[[#This Row],[Base Imposable]]</f>
        <v>0</v>
      </c>
      <c r="R237" s="17" t="e">
        <f>+VLOOKUP(Despeses[[#This Row],[Concepte]],Table_1[#All],2,0)</f>
        <v>#N/A</v>
      </c>
    </row>
    <row r="238" spans="2:18" ht="15.75" customHeight="1" x14ac:dyDescent="0.3">
      <c r="B238" s="8"/>
      <c r="D238" s="2"/>
      <c r="G238" s="40"/>
      <c r="H238" s="15">
        <f>+Despeses[[#This Row],[Base Imposable]]*Despeses[[#This Row],[% IVA]]</f>
        <v>0</v>
      </c>
      <c r="I238" s="40"/>
      <c r="J238" s="15">
        <f>-Despeses[[#This Row],[Base Imposable]]*Despeses[[#This Row],[% Ret IRPF]]</f>
        <v>0</v>
      </c>
      <c r="K238" s="15">
        <f>+Despeses[[#This Row],[Base Imposable]]+Despeses[[#This Row],[Quota IVA]]+Despeses[[#This Row],[Quota IRPF]]</f>
        <v>0</v>
      </c>
      <c r="L238" s="8"/>
      <c r="M238" s="15">
        <f>+MONTH(Despeses[[#This Row],[Data Factura]])</f>
        <v>1</v>
      </c>
      <c r="N238" s="15">
        <f>+YEAR(Despeses[[#This Row],[Data Factura]])</f>
        <v>1900</v>
      </c>
      <c r="O238" s="16">
        <f>+Despeses[[#This Row],[Data Factura]]</f>
        <v>0</v>
      </c>
      <c r="P238" s="38">
        <f>+Despeses[[#This Row],[Concepte_]]</f>
        <v>0</v>
      </c>
      <c r="Q238" s="38">
        <f>-Despeses[[#This Row],[Base Imposable]]</f>
        <v>0</v>
      </c>
      <c r="R238" s="17" t="e">
        <f>+VLOOKUP(Despeses[[#This Row],[Concepte]],Table_1[#All],2,0)</f>
        <v>#N/A</v>
      </c>
    </row>
    <row r="239" spans="2:18" ht="15.75" customHeight="1" x14ac:dyDescent="0.3">
      <c r="B239" s="8"/>
      <c r="D239" s="2"/>
      <c r="G239" s="40"/>
      <c r="H239" s="15">
        <f>+Despeses[[#This Row],[Base Imposable]]*Despeses[[#This Row],[% IVA]]</f>
        <v>0</v>
      </c>
      <c r="I239" s="40"/>
      <c r="J239" s="15">
        <f>-Despeses[[#This Row],[Base Imposable]]*Despeses[[#This Row],[% Ret IRPF]]</f>
        <v>0</v>
      </c>
      <c r="K239" s="15">
        <f>+Despeses[[#This Row],[Base Imposable]]+Despeses[[#This Row],[Quota IVA]]+Despeses[[#This Row],[Quota IRPF]]</f>
        <v>0</v>
      </c>
      <c r="L239" s="8"/>
      <c r="M239" s="15">
        <f>+MONTH(Despeses[[#This Row],[Data Factura]])</f>
        <v>1</v>
      </c>
      <c r="N239" s="15">
        <f>+YEAR(Despeses[[#This Row],[Data Factura]])</f>
        <v>1900</v>
      </c>
      <c r="O239" s="16">
        <f>+Despeses[[#This Row],[Data Factura]]</f>
        <v>0</v>
      </c>
      <c r="P239" s="38">
        <f>+Despeses[[#This Row],[Concepte_]]</f>
        <v>0</v>
      </c>
      <c r="Q239" s="38">
        <f>-Despeses[[#This Row],[Base Imposable]]</f>
        <v>0</v>
      </c>
      <c r="R239" s="17" t="e">
        <f>+VLOOKUP(Despeses[[#This Row],[Concepte]],Table_1[#All],2,0)</f>
        <v>#N/A</v>
      </c>
    </row>
    <row r="240" spans="2:18" ht="15.75" customHeight="1" x14ac:dyDescent="0.3">
      <c r="B240" s="8"/>
      <c r="D240" s="2"/>
      <c r="G240" s="40"/>
      <c r="H240" s="15">
        <f>+Despeses[[#This Row],[Base Imposable]]*Despeses[[#This Row],[% IVA]]</f>
        <v>0</v>
      </c>
      <c r="I240" s="40"/>
      <c r="J240" s="15">
        <f>-Despeses[[#This Row],[Base Imposable]]*Despeses[[#This Row],[% Ret IRPF]]</f>
        <v>0</v>
      </c>
      <c r="K240" s="15">
        <f>+Despeses[[#This Row],[Base Imposable]]+Despeses[[#This Row],[Quota IVA]]+Despeses[[#This Row],[Quota IRPF]]</f>
        <v>0</v>
      </c>
      <c r="L240" s="8"/>
      <c r="M240" s="15">
        <f>+MONTH(Despeses[[#This Row],[Data Factura]])</f>
        <v>1</v>
      </c>
      <c r="N240" s="15">
        <f>+YEAR(Despeses[[#This Row],[Data Factura]])</f>
        <v>1900</v>
      </c>
      <c r="O240" s="16">
        <f>+Despeses[[#This Row],[Data Factura]]</f>
        <v>0</v>
      </c>
      <c r="P240" s="38">
        <f>+Despeses[[#This Row],[Concepte_]]</f>
        <v>0</v>
      </c>
      <c r="Q240" s="38">
        <f>-Despeses[[#This Row],[Base Imposable]]</f>
        <v>0</v>
      </c>
      <c r="R240" s="17" t="e">
        <f>+VLOOKUP(Despeses[[#This Row],[Concepte]],Table_1[#All],2,0)</f>
        <v>#N/A</v>
      </c>
    </row>
    <row r="241" spans="2:18" ht="15.75" customHeight="1" x14ac:dyDescent="0.3">
      <c r="B241" s="8"/>
      <c r="D241" s="2"/>
      <c r="G241" s="40"/>
      <c r="H241" s="15">
        <f>+Despeses[[#This Row],[Base Imposable]]*Despeses[[#This Row],[% IVA]]</f>
        <v>0</v>
      </c>
      <c r="I241" s="40"/>
      <c r="J241" s="15">
        <f>-Despeses[[#This Row],[Base Imposable]]*Despeses[[#This Row],[% Ret IRPF]]</f>
        <v>0</v>
      </c>
      <c r="K241" s="15">
        <f>+Despeses[[#This Row],[Base Imposable]]+Despeses[[#This Row],[Quota IVA]]+Despeses[[#This Row],[Quota IRPF]]</f>
        <v>0</v>
      </c>
      <c r="L241" s="8"/>
      <c r="M241" s="15">
        <f>+MONTH(Despeses[[#This Row],[Data Factura]])</f>
        <v>1</v>
      </c>
      <c r="N241" s="15">
        <f>+YEAR(Despeses[[#This Row],[Data Factura]])</f>
        <v>1900</v>
      </c>
      <c r="O241" s="16">
        <f>+Despeses[[#This Row],[Data Factura]]</f>
        <v>0</v>
      </c>
      <c r="P241" s="38">
        <f>+Despeses[[#This Row],[Concepte_]]</f>
        <v>0</v>
      </c>
      <c r="Q241" s="38">
        <f>-Despeses[[#This Row],[Base Imposable]]</f>
        <v>0</v>
      </c>
      <c r="R241" s="17" t="e">
        <f>+VLOOKUP(Despeses[[#This Row],[Concepte]],Table_1[#All],2,0)</f>
        <v>#N/A</v>
      </c>
    </row>
    <row r="242" spans="2:18" ht="15.75" customHeight="1" x14ac:dyDescent="0.3">
      <c r="B242" s="8"/>
      <c r="D242" s="2"/>
      <c r="G242" s="40"/>
      <c r="H242" s="15">
        <f>+Despeses[[#This Row],[Base Imposable]]*Despeses[[#This Row],[% IVA]]</f>
        <v>0</v>
      </c>
      <c r="I242" s="40"/>
      <c r="J242" s="15">
        <f>-Despeses[[#This Row],[Base Imposable]]*Despeses[[#This Row],[% Ret IRPF]]</f>
        <v>0</v>
      </c>
      <c r="K242" s="15">
        <f>+Despeses[[#This Row],[Base Imposable]]+Despeses[[#This Row],[Quota IVA]]+Despeses[[#This Row],[Quota IRPF]]</f>
        <v>0</v>
      </c>
      <c r="L242" s="8"/>
      <c r="M242" s="15">
        <f>+MONTH(Despeses[[#This Row],[Data Factura]])</f>
        <v>1</v>
      </c>
      <c r="N242" s="15">
        <f>+YEAR(Despeses[[#This Row],[Data Factura]])</f>
        <v>1900</v>
      </c>
      <c r="O242" s="16">
        <f>+Despeses[[#This Row],[Data Factura]]</f>
        <v>0</v>
      </c>
      <c r="P242" s="38">
        <f>+Despeses[[#This Row],[Concepte_]]</f>
        <v>0</v>
      </c>
      <c r="Q242" s="38">
        <f>-Despeses[[#This Row],[Base Imposable]]</f>
        <v>0</v>
      </c>
      <c r="R242" s="17" t="e">
        <f>+VLOOKUP(Despeses[[#This Row],[Concepte]],Table_1[#All],2,0)</f>
        <v>#N/A</v>
      </c>
    </row>
    <row r="243" spans="2:18" ht="15.75" customHeight="1" x14ac:dyDescent="0.3">
      <c r="B243" s="8"/>
      <c r="D243" s="2"/>
      <c r="G243" s="40"/>
      <c r="H243" s="15">
        <f>+Despeses[[#This Row],[Base Imposable]]*Despeses[[#This Row],[% IVA]]</f>
        <v>0</v>
      </c>
      <c r="I243" s="40"/>
      <c r="J243" s="15">
        <f>-Despeses[[#This Row],[Base Imposable]]*Despeses[[#This Row],[% Ret IRPF]]</f>
        <v>0</v>
      </c>
      <c r="K243" s="15">
        <f>+Despeses[[#This Row],[Base Imposable]]+Despeses[[#This Row],[Quota IVA]]+Despeses[[#This Row],[Quota IRPF]]</f>
        <v>0</v>
      </c>
      <c r="L243" s="8"/>
      <c r="M243" s="15">
        <f>+MONTH(Despeses[[#This Row],[Data Factura]])</f>
        <v>1</v>
      </c>
      <c r="N243" s="15">
        <f>+YEAR(Despeses[[#This Row],[Data Factura]])</f>
        <v>1900</v>
      </c>
      <c r="O243" s="16">
        <f>+Despeses[[#This Row],[Data Factura]]</f>
        <v>0</v>
      </c>
      <c r="P243" s="38">
        <f>+Despeses[[#This Row],[Concepte_]]</f>
        <v>0</v>
      </c>
      <c r="Q243" s="38">
        <f>-Despeses[[#This Row],[Base Imposable]]</f>
        <v>0</v>
      </c>
      <c r="R243" s="17" t="e">
        <f>+VLOOKUP(Despeses[[#This Row],[Concepte]],Table_1[#All],2,0)</f>
        <v>#N/A</v>
      </c>
    </row>
    <row r="244" spans="2:18" ht="15.75" customHeight="1" x14ac:dyDescent="0.3">
      <c r="B244" s="8"/>
      <c r="D244" s="2"/>
      <c r="G244" s="40"/>
      <c r="H244" s="15">
        <f>+Despeses[[#This Row],[Base Imposable]]*Despeses[[#This Row],[% IVA]]</f>
        <v>0</v>
      </c>
      <c r="I244" s="40"/>
      <c r="J244" s="15">
        <f>-Despeses[[#This Row],[Base Imposable]]*Despeses[[#This Row],[% Ret IRPF]]</f>
        <v>0</v>
      </c>
      <c r="K244" s="15">
        <f>+Despeses[[#This Row],[Base Imposable]]+Despeses[[#This Row],[Quota IVA]]+Despeses[[#This Row],[Quota IRPF]]</f>
        <v>0</v>
      </c>
      <c r="L244" s="8"/>
      <c r="M244" s="15">
        <f>+MONTH(Despeses[[#This Row],[Data Factura]])</f>
        <v>1</v>
      </c>
      <c r="N244" s="15">
        <f>+YEAR(Despeses[[#This Row],[Data Factura]])</f>
        <v>1900</v>
      </c>
      <c r="O244" s="16">
        <f>+Despeses[[#This Row],[Data Factura]]</f>
        <v>0</v>
      </c>
      <c r="P244" s="38">
        <f>+Despeses[[#This Row],[Concepte_]]</f>
        <v>0</v>
      </c>
      <c r="Q244" s="38">
        <f>-Despeses[[#This Row],[Base Imposable]]</f>
        <v>0</v>
      </c>
      <c r="R244" s="17" t="e">
        <f>+VLOOKUP(Despeses[[#This Row],[Concepte]],Table_1[#All],2,0)</f>
        <v>#N/A</v>
      </c>
    </row>
    <row r="245" spans="2:18" ht="15.75" customHeight="1" x14ac:dyDescent="0.3">
      <c r="B245" s="8"/>
      <c r="D245" s="2"/>
      <c r="G245" s="40"/>
      <c r="H245" s="15">
        <f>+Despeses[[#This Row],[Base Imposable]]*Despeses[[#This Row],[% IVA]]</f>
        <v>0</v>
      </c>
      <c r="I245" s="40"/>
      <c r="J245" s="15">
        <f>-Despeses[[#This Row],[Base Imposable]]*Despeses[[#This Row],[% Ret IRPF]]</f>
        <v>0</v>
      </c>
      <c r="K245" s="15">
        <f>+Despeses[[#This Row],[Base Imposable]]+Despeses[[#This Row],[Quota IVA]]+Despeses[[#This Row],[Quota IRPF]]</f>
        <v>0</v>
      </c>
      <c r="L245" s="8"/>
      <c r="M245" s="15">
        <f>+MONTH(Despeses[[#This Row],[Data Factura]])</f>
        <v>1</v>
      </c>
      <c r="N245" s="15">
        <f>+YEAR(Despeses[[#This Row],[Data Factura]])</f>
        <v>1900</v>
      </c>
      <c r="O245" s="16">
        <f>+Despeses[[#This Row],[Data Factura]]</f>
        <v>0</v>
      </c>
      <c r="P245" s="38">
        <f>+Despeses[[#This Row],[Concepte_]]</f>
        <v>0</v>
      </c>
      <c r="Q245" s="38">
        <f>-Despeses[[#This Row],[Base Imposable]]</f>
        <v>0</v>
      </c>
      <c r="R245" s="17" t="e">
        <f>+VLOOKUP(Despeses[[#This Row],[Concepte]],Table_1[#All],2,0)</f>
        <v>#N/A</v>
      </c>
    </row>
    <row r="246" spans="2:18" ht="15.75" customHeight="1" x14ac:dyDescent="0.3">
      <c r="B246" s="8"/>
      <c r="D246" s="2"/>
      <c r="G246" s="40"/>
      <c r="H246" s="15">
        <f>+Despeses[[#This Row],[Base Imposable]]*Despeses[[#This Row],[% IVA]]</f>
        <v>0</v>
      </c>
      <c r="I246" s="40"/>
      <c r="J246" s="15">
        <f>-Despeses[[#This Row],[Base Imposable]]*Despeses[[#This Row],[% Ret IRPF]]</f>
        <v>0</v>
      </c>
      <c r="K246" s="15">
        <f>+Despeses[[#This Row],[Base Imposable]]+Despeses[[#This Row],[Quota IVA]]+Despeses[[#This Row],[Quota IRPF]]</f>
        <v>0</v>
      </c>
      <c r="L246" s="8"/>
      <c r="M246" s="15">
        <f>+MONTH(Despeses[[#This Row],[Data Factura]])</f>
        <v>1</v>
      </c>
      <c r="N246" s="15">
        <f>+YEAR(Despeses[[#This Row],[Data Factura]])</f>
        <v>1900</v>
      </c>
      <c r="O246" s="16">
        <f>+Despeses[[#This Row],[Data Factura]]</f>
        <v>0</v>
      </c>
      <c r="P246" s="38">
        <f>+Despeses[[#This Row],[Concepte_]]</f>
        <v>0</v>
      </c>
      <c r="Q246" s="38">
        <f>-Despeses[[#This Row],[Base Imposable]]</f>
        <v>0</v>
      </c>
      <c r="R246" s="17" t="e">
        <f>+VLOOKUP(Despeses[[#This Row],[Concepte]],Table_1[#All],2,0)</f>
        <v>#N/A</v>
      </c>
    </row>
    <row r="247" spans="2:18" ht="15.75" customHeight="1" x14ac:dyDescent="0.3">
      <c r="B247" s="8"/>
      <c r="D247" s="2"/>
      <c r="G247" s="40"/>
      <c r="H247" s="15">
        <f>+Despeses[[#This Row],[Base Imposable]]*Despeses[[#This Row],[% IVA]]</f>
        <v>0</v>
      </c>
      <c r="I247" s="40"/>
      <c r="J247" s="15">
        <f>-Despeses[[#This Row],[Base Imposable]]*Despeses[[#This Row],[% Ret IRPF]]</f>
        <v>0</v>
      </c>
      <c r="K247" s="15">
        <f>+Despeses[[#This Row],[Base Imposable]]+Despeses[[#This Row],[Quota IVA]]+Despeses[[#This Row],[Quota IRPF]]</f>
        <v>0</v>
      </c>
      <c r="L247" s="8"/>
      <c r="M247" s="15">
        <f>+MONTH(Despeses[[#This Row],[Data Factura]])</f>
        <v>1</v>
      </c>
      <c r="N247" s="15">
        <f>+YEAR(Despeses[[#This Row],[Data Factura]])</f>
        <v>1900</v>
      </c>
      <c r="O247" s="16">
        <f>+Despeses[[#This Row],[Data Factura]]</f>
        <v>0</v>
      </c>
      <c r="P247" s="38">
        <f>+Despeses[[#This Row],[Concepte_]]</f>
        <v>0</v>
      </c>
      <c r="Q247" s="38">
        <f>-Despeses[[#This Row],[Base Imposable]]</f>
        <v>0</v>
      </c>
      <c r="R247" s="17" t="e">
        <f>+VLOOKUP(Despeses[[#This Row],[Concepte]],Table_1[#All],2,0)</f>
        <v>#N/A</v>
      </c>
    </row>
    <row r="248" spans="2:18" ht="15.75" customHeight="1" x14ac:dyDescent="0.3">
      <c r="B248" s="8"/>
      <c r="D248" s="2"/>
      <c r="G248" s="40"/>
      <c r="H248" s="15">
        <f>+Despeses[[#This Row],[Base Imposable]]*Despeses[[#This Row],[% IVA]]</f>
        <v>0</v>
      </c>
      <c r="I248" s="40"/>
      <c r="J248" s="15">
        <f>-Despeses[[#This Row],[Base Imposable]]*Despeses[[#This Row],[% Ret IRPF]]</f>
        <v>0</v>
      </c>
      <c r="K248" s="15">
        <f>+Despeses[[#This Row],[Base Imposable]]+Despeses[[#This Row],[Quota IVA]]+Despeses[[#This Row],[Quota IRPF]]</f>
        <v>0</v>
      </c>
      <c r="L248" s="8"/>
      <c r="M248" s="15">
        <f>+MONTH(Despeses[[#This Row],[Data Factura]])</f>
        <v>1</v>
      </c>
      <c r="N248" s="15">
        <f>+YEAR(Despeses[[#This Row],[Data Factura]])</f>
        <v>1900</v>
      </c>
      <c r="O248" s="16">
        <f>+Despeses[[#This Row],[Data Factura]]</f>
        <v>0</v>
      </c>
      <c r="P248" s="38">
        <f>+Despeses[[#This Row],[Concepte_]]</f>
        <v>0</v>
      </c>
      <c r="Q248" s="38">
        <f>-Despeses[[#This Row],[Base Imposable]]</f>
        <v>0</v>
      </c>
      <c r="R248" s="17" t="e">
        <f>+VLOOKUP(Despeses[[#This Row],[Concepte]],Table_1[#All],2,0)</f>
        <v>#N/A</v>
      </c>
    </row>
    <row r="249" spans="2:18" ht="15.75" customHeight="1" x14ac:dyDescent="0.3">
      <c r="B249" s="8"/>
      <c r="D249" s="2"/>
      <c r="G249" s="40"/>
      <c r="H249" s="15">
        <f>+Despeses[[#This Row],[Base Imposable]]*Despeses[[#This Row],[% IVA]]</f>
        <v>0</v>
      </c>
      <c r="I249" s="40"/>
      <c r="J249" s="15">
        <f>-Despeses[[#This Row],[Base Imposable]]*Despeses[[#This Row],[% Ret IRPF]]</f>
        <v>0</v>
      </c>
      <c r="K249" s="15">
        <f>+Despeses[[#This Row],[Base Imposable]]+Despeses[[#This Row],[Quota IVA]]+Despeses[[#This Row],[Quota IRPF]]</f>
        <v>0</v>
      </c>
      <c r="L249" s="8"/>
      <c r="M249" s="15">
        <f>+MONTH(Despeses[[#This Row],[Data Factura]])</f>
        <v>1</v>
      </c>
      <c r="N249" s="15">
        <f>+YEAR(Despeses[[#This Row],[Data Factura]])</f>
        <v>1900</v>
      </c>
      <c r="O249" s="16">
        <f>+Despeses[[#This Row],[Data Factura]]</f>
        <v>0</v>
      </c>
      <c r="P249" s="38">
        <f>+Despeses[[#This Row],[Concepte_]]</f>
        <v>0</v>
      </c>
      <c r="Q249" s="38">
        <f>-Despeses[[#This Row],[Base Imposable]]</f>
        <v>0</v>
      </c>
      <c r="R249" s="17" t="e">
        <f>+VLOOKUP(Despeses[[#This Row],[Concepte]],Table_1[#All],2,0)</f>
        <v>#N/A</v>
      </c>
    </row>
    <row r="250" spans="2:18" ht="15.75" customHeight="1" x14ac:dyDescent="0.3">
      <c r="B250" s="8"/>
      <c r="D250" s="2"/>
      <c r="G250" s="40"/>
      <c r="H250" s="15">
        <f>+Despeses[[#This Row],[Base Imposable]]*Despeses[[#This Row],[% IVA]]</f>
        <v>0</v>
      </c>
      <c r="I250" s="40"/>
      <c r="J250" s="15">
        <f>-Despeses[[#This Row],[Base Imposable]]*Despeses[[#This Row],[% Ret IRPF]]</f>
        <v>0</v>
      </c>
      <c r="K250" s="15">
        <f>+Despeses[[#This Row],[Base Imposable]]+Despeses[[#This Row],[Quota IVA]]+Despeses[[#This Row],[Quota IRPF]]</f>
        <v>0</v>
      </c>
      <c r="L250" s="8"/>
      <c r="M250" s="15">
        <f>+MONTH(Despeses[[#This Row],[Data Factura]])</f>
        <v>1</v>
      </c>
      <c r="N250" s="15">
        <f>+YEAR(Despeses[[#This Row],[Data Factura]])</f>
        <v>1900</v>
      </c>
      <c r="O250" s="16">
        <f>+Despeses[[#This Row],[Data Factura]]</f>
        <v>0</v>
      </c>
      <c r="P250" s="38">
        <f>+Despeses[[#This Row],[Concepte_]]</f>
        <v>0</v>
      </c>
      <c r="Q250" s="38">
        <f>-Despeses[[#This Row],[Base Imposable]]</f>
        <v>0</v>
      </c>
      <c r="R250" s="17" t="e">
        <f>+VLOOKUP(Despeses[[#This Row],[Concepte]],Table_1[#All],2,0)</f>
        <v>#N/A</v>
      </c>
    </row>
    <row r="251" spans="2:18" ht="15.75" customHeight="1" x14ac:dyDescent="0.3">
      <c r="B251" s="8"/>
      <c r="D251" s="2"/>
      <c r="G251" s="40"/>
      <c r="H251" s="15">
        <f>+Despeses[[#This Row],[Base Imposable]]*Despeses[[#This Row],[% IVA]]</f>
        <v>0</v>
      </c>
      <c r="I251" s="40"/>
      <c r="J251" s="15">
        <f>-Despeses[[#This Row],[Base Imposable]]*Despeses[[#This Row],[% Ret IRPF]]</f>
        <v>0</v>
      </c>
      <c r="K251" s="15">
        <f>+Despeses[[#This Row],[Base Imposable]]+Despeses[[#This Row],[Quota IVA]]+Despeses[[#This Row],[Quota IRPF]]</f>
        <v>0</v>
      </c>
      <c r="L251" s="8"/>
      <c r="M251" s="15">
        <f>+MONTH(Despeses[[#This Row],[Data Factura]])</f>
        <v>1</v>
      </c>
      <c r="N251" s="15">
        <f>+YEAR(Despeses[[#This Row],[Data Factura]])</f>
        <v>1900</v>
      </c>
      <c r="O251" s="16">
        <f>+Despeses[[#This Row],[Data Factura]]</f>
        <v>0</v>
      </c>
      <c r="P251" s="38">
        <f>+Despeses[[#This Row],[Concepte_]]</f>
        <v>0</v>
      </c>
      <c r="Q251" s="38">
        <f>-Despeses[[#This Row],[Base Imposable]]</f>
        <v>0</v>
      </c>
      <c r="R251" s="17" t="e">
        <f>+VLOOKUP(Despeses[[#This Row],[Concepte]],Table_1[#All],2,0)</f>
        <v>#N/A</v>
      </c>
    </row>
    <row r="252" spans="2:18" ht="15.75" customHeight="1" x14ac:dyDescent="0.3">
      <c r="B252" s="8"/>
      <c r="D252" s="2"/>
      <c r="G252" s="40"/>
      <c r="H252" s="15">
        <f>+Despeses[[#This Row],[Base Imposable]]*Despeses[[#This Row],[% IVA]]</f>
        <v>0</v>
      </c>
      <c r="I252" s="40"/>
      <c r="J252" s="15">
        <f>-Despeses[[#This Row],[Base Imposable]]*Despeses[[#This Row],[% Ret IRPF]]</f>
        <v>0</v>
      </c>
      <c r="K252" s="15">
        <f>+Despeses[[#This Row],[Base Imposable]]+Despeses[[#This Row],[Quota IVA]]+Despeses[[#This Row],[Quota IRPF]]</f>
        <v>0</v>
      </c>
      <c r="L252" s="8"/>
      <c r="M252" s="15">
        <f>+MONTH(Despeses[[#This Row],[Data Factura]])</f>
        <v>1</v>
      </c>
      <c r="N252" s="15">
        <f>+YEAR(Despeses[[#This Row],[Data Factura]])</f>
        <v>1900</v>
      </c>
      <c r="O252" s="16">
        <f>+Despeses[[#This Row],[Data Factura]]</f>
        <v>0</v>
      </c>
      <c r="P252" s="38">
        <f>+Despeses[[#This Row],[Concepte_]]</f>
        <v>0</v>
      </c>
      <c r="Q252" s="38">
        <f>-Despeses[[#This Row],[Base Imposable]]</f>
        <v>0</v>
      </c>
      <c r="R252" s="17" t="e">
        <f>+VLOOKUP(Despeses[[#This Row],[Concepte]],Table_1[#All],2,0)</f>
        <v>#N/A</v>
      </c>
    </row>
    <row r="253" spans="2:18" ht="15.75" customHeight="1" x14ac:dyDescent="0.3">
      <c r="B253" s="8"/>
      <c r="D253" s="2"/>
      <c r="G253" s="40"/>
      <c r="H253" s="15">
        <f>+Despeses[[#This Row],[Base Imposable]]*Despeses[[#This Row],[% IVA]]</f>
        <v>0</v>
      </c>
      <c r="I253" s="40"/>
      <c r="J253" s="15">
        <f>-Despeses[[#This Row],[Base Imposable]]*Despeses[[#This Row],[% Ret IRPF]]</f>
        <v>0</v>
      </c>
      <c r="K253" s="15">
        <f>+Despeses[[#This Row],[Base Imposable]]+Despeses[[#This Row],[Quota IVA]]+Despeses[[#This Row],[Quota IRPF]]</f>
        <v>0</v>
      </c>
      <c r="L253" s="8"/>
      <c r="M253" s="15">
        <f>+MONTH(Despeses[[#This Row],[Data Factura]])</f>
        <v>1</v>
      </c>
      <c r="N253" s="15">
        <f>+YEAR(Despeses[[#This Row],[Data Factura]])</f>
        <v>1900</v>
      </c>
      <c r="O253" s="16">
        <f>+Despeses[[#This Row],[Data Factura]]</f>
        <v>0</v>
      </c>
      <c r="P253" s="38">
        <f>+Despeses[[#This Row],[Concepte_]]</f>
        <v>0</v>
      </c>
      <c r="Q253" s="38">
        <f>-Despeses[[#This Row],[Base Imposable]]</f>
        <v>0</v>
      </c>
      <c r="R253" s="17" t="e">
        <f>+VLOOKUP(Despeses[[#This Row],[Concepte]],Table_1[#All],2,0)</f>
        <v>#N/A</v>
      </c>
    </row>
    <row r="254" spans="2:18" ht="15.75" customHeight="1" x14ac:dyDescent="0.3">
      <c r="B254" s="8"/>
      <c r="D254" s="2"/>
      <c r="G254" s="40"/>
      <c r="H254" s="15">
        <f>+Despeses[[#This Row],[Base Imposable]]*Despeses[[#This Row],[% IVA]]</f>
        <v>0</v>
      </c>
      <c r="I254" s="40"/>
      <c r="J254" s="15">
        <f>-Despeses[[#This Row],[Base Imposable]]*Despeses[[#This Row],[% Ret IRPF]]</f>
        <v>0</v>
      </c>
      <c r="K254" s="15">
        <f>+Despeses[[#This Row],[Base Imposable]]+Despeses[[#This Row],[Quota IVA]]+Despeses[[#This Row],[Quota IRPF]]</f>
        <v>0</v>
      </c>
      <c r="L254" s="8"/>
      <c r="M254" s="15">
        <f>+MONTH(Despeses[[#This Row],[Data Factura]])</f>
        <v>1</v>
      </c>
      <c r="N254" s="15">
        <f>+YEAR(Despeses[[#This Row],[Data Factura]])</f>
        <v>1900</v>
      </c>
      <c r="O254" s="16">
        <f>+Despeses[[#This Row],[Data Factura]]</f>
        <v>0</v>
      </c>
      <c r="P254" s="38">
        <f>+Despeses[[#This Row],[Concepte_]]</f>
        <v>0</v>
      </c>
      <c r="Q254" s="38">
        <f>-Despeses[[#This Row],[Base Imposable]]</f>
        <v>0</v>
      </c>
      <c r="R254" s="17" t="e">
        <f>+VLOOKUP(Despeses[[#This Row],[Concepte]],Table_1[#All],2,0)</f>
        <v>#N/A</v>
      </c>
    </row>
    <row r="255" spans="2:18" ht="15.75" customHeight="1" x14ac:dyDescent="0.3">
      <c r="B255" s="8"/>
      <c r="D255" s="2"/>
      <c r="G255" s="40"/>
      <c r="H255" s="15">
        <f>+Despeses[[#This Row],[Base Imposable]]*Despeses[[#This Row],[% IVA]]</f>
        <v>0</v>
      </c>
      <c r="I255" s="40"/>
      <c r="J255" s="15">
        <f>-Despeses[[#This Row],[Base Imposable]]*Despeses[[#This Row],[% Ret IRPF]]</f>
        <v>0</v>
      </c>
      <c r="K255" s="15">
        <f>+Despeses[[#This Row],[Base Imposable]]+Despeses[[#This Row],[Quota IVA]]+Despeses[[#This Row],[Quota IRPF]]</f>
        <v>0</v>
      </c>
      <c r="L255" s="8"/>
      <c r="M255" s="15">
        <f>+MONTH(Despeses[[#This Row],[Data Factura]])</f>
        <v>1</v>
      </c>
      <c r="N255" s="15">
        <f>+YEAR(Despeses[[#This Row],[Data Factura]])</f>
        <v>1900</v>
      </c>
      <c r="O255" s="16">
        <f>+Despeses[[#This Row],[Data Factura]]</f>
        <v>0</v>
      </c>
      <c r="P255" s="38">
        <f>+Despeses[[#This Row],[Concepte_]]</f>
        <v>0</v>
      </c>
      <c r="Q255" s="38">
        <f>-Despeses[[#This Row],[Base Imposable]]</f>
        <v>0</v>
      </c>
      <c r="R255" s="17" t="e">
        <f>+VLOOKUP(Despeses[[#This Row],[Concepte]],Table_1[#All],2,0)</f>
        <v>#N/A</v>
      </c>
    </row>
    <row r="256" spans="2:18" ht="15.75" customHeight="1" x14ac:dyDescent="0.3">
      <c r="B256" s="8"/>
      <c r="D256" s="2"/>
      <c r="G256" s="40"/>
      <c r="H256" s="15">
        <f>+Despeses[[#This Row],[Base Imposable]]*Despeses[[#This Row],[% IVA]]</f>
        <v>0</v>
      </c>
      <c r="I256" s="40"/>
      <c r="J256" s="15">
        <f>-Despeses[[#This Row],[Base Imposable]]*Despeses[[#This Row],[% Ret IRPF]]</f>
        <v>0</v>
      </c>
      <c r="K256" s="15">
        <f>+Despeses[[#This Row],[Base Imposable]]+Despeses[[#This Row],[Quota IVA]]+Despeses[[#This Row],[Quota IRPF]]</f>
        <v>0</v>
      </c>
      <c r="L256" s="8"/>
      <c r="M256" s="15">
        <f>+MONTH(Despeses[[#This Row],[Data Factura]])</f>
        <v>1</v>
      </c>
      <c r="N256" s="15">
        <f>+YEAR(Despeses[[#This Row],[Data Factura]])</f>
        <v>1900</v>
      </c>
      <c r="O256" s="16">
        <f>+Despeses[[#This Row],[Data Factura]]</f>
        <v>0</v>
      </c>
      <c r="P256" s="38">
        <f>+Despeses[[#This Row],[Concepte_]]</f>
        <v>0</v>
      </c>
      <c r="Q256" s="38">
        <f>-Despeses[[#This Row],[Base Imposable]]</f>
        <v>0</v>
      </c>
      <c r="R256" s="17" t="e">
        <f>+VLOOKUP(Despeses[[#This Row],[Concepte]],Table_1[#All],2,0)</f>
        <v>#N/A</v>
      </c>
    </row>
    <row r="257" spans="2:18" ht="15.75" customHeight="1" x14ac:dyDescent="0.3">
      <c r="B257" s="8"/>
      <c r="D257" s="2"/>
      <c r="G257" s="40"/>
      <c r="H257" s="15">
        <f>+Despeses[[#This Row],[Base Imposable]]*Despeses[[#This Row],[% IVA]]</f>
        <v>0</v>
      </c>
      <c r="I257" s="40"/>
      <c r="J257" s="15">
        <f>-Despeses[[#This Row],[Base Imposable]]*Despeses[[#This Row],[% Ret IRPF]]</f>
        <v>0</v>
      </c>
      <c r="K257" s="15">
        <f>+Despeses[[#This Row],[Base Imposable]]+Despeses[[#This Row],[Quota IVA]]+Despeses[[#This Row],[Quota IRPF]]</f>
        <v>0</v>
      </c>
      <c r="L257" s="8"/>
      <c r="M257" s="15">
        <f>+MONTH(Despeses[[#This Row],[Data Factura]])</f>
        <v>1</v>
      </c>
      <c r="N257" s="15">
        <f>+YEAR(Despeses[[#This Row],[Data Factura]])</f>
        <v>1900</v>
      </c>
      <c r="O257" s="16">
        <f>+Despeses[[#This Row],[Data Factura]]</f>
        <v>0</v>
      </c>
      <c r="P257" s="38">
        <f>+Despeses[[#This Row],[Concepte_]]</f>
        <v>0</v>
      </c>
      <c r="Q257" s="38">
        <f>-Despeses[[#This Row],[Base Imposable]]</f>
        <v>0</v>
      </c>
      <c r="R257" s="17" t="e">
        <f>+VLOOKUP(Despeses[[#This Row],[Concepte]],Table_1[#All],2,0)</f>
        <v>#N/A</v>
      </c>
    </row>
    <row r="258" spans="2:18" ht="15.75" customHeight="1" x14ac:dyDescent="0.3">
      <c r="B258" s="8"/>
      <c r="D258" s="2"/>
      <c r="G258" s="40"/>
      <c r="H258" s="15">
        <f>+Despeses[[#This Row],[Base Imposable]]*Despeses[[#This Row],[% IVA]]</f>
        <v>0</v>
      </c>
      <c r="I258" s="40"/>
      <c r="J258" s="15">
        <f>-Despeses[[#This Row],[Base Imposable]]*Despeses[[#This Row],[% Ret IRPF]]</f>
        <v>0</v>
      </c>
      <c r="K258" s="15">
        <f>+Despeses[[#This Row],[Base Imposable]]+Despeses[[#This Row],[Quota IVA]]+Despeses[[#This Row],[Quota IRPF]]</f>
        <v>0</v>
      </c>
      <c r="L258" s="8"/>
      <c r="M258" s="15">
        <f>+MONTH(Despeses[[#This Row],[Data Factura]])</f>
        <v>1</v>
      </c>
      <c r="N258" s="15">
        <f>+YEAR(Despeses[[#This Row],[Data Factura]])</f>
        <v>1900</v>
      </c>
      <c r="O258" s="16">
        <f>+Despeses[[#This Row],[Data Factura]]</f>
        <v>0</v>
      </c>
      <c r="P258" s="38">
        <f>+Despeses[[#This Row],[Concepte_]]</f>
        <v>0</v>
      </c>
      <c r="Q258" s="38">
        <f>-Despeses[[#This Row],[Base Imposable]]</f>
        <v>0</v>
      </c>
      <c r="R258" s="17" t="e">
        <f>+VLOOKUP(Despeses[[#This Row],[Concepte]],Table_1[#All],2,0)</f>
        <v>#N/A</v>
      </c>
    </row>
    <row r="259" spans="2:18" ht="15.75" customHeight="1" x14ac:dyDescent="0.3">
      <c r="B259" s="8"/>
      <c r="D259" s="2"/>
      <c r="G259" s="40"/>
      <c r="H259" s="15">
        <f>+Despeses[[#This Row],[Base Imposable]]*Despeses[[#This Row],[% IVA]]</f>
        <v>0</v>
      </c>
      <c r="I259" s="40"/>
      <c r="J259" s="15">
        <f>-Despeses[[#This Row],[Base Imposable]]*Despeses[[#This Row],[% Ret IRPF]]</f>
        <v>0</v>
      </c>
      <c r="K259" s="15">
        <f>+Despeses[[#This Row],[Base Imposable]]+Despeses[[#This Row],[Quota IVA]]+Despeses[[#This Row],[Quota IRPF]]</f>
        <v>0</v>
      </c>
      <c r="L259" s="8"/>
      <c r="M259" s="15">
        <f>+MONTH(Despeses[[#This Row],[Data Factura]])</f>
        <v>1</v>
      </c>
      <c r="N259" s="15">
        <f>+YEAR(Despeses[[#This Row],[Data Factura]])</f>
        <v>1900</v>
      </c>
      <c r="O259" s="16">
        <f>+Despeses[[#This Row],[Data Factura]]</f>
        <v>0</v>
      </c>
      <c r="P259" s="38">
        <f>+Despeses[[#This Row],[Concepte_]]</f>
        <v>0</v>
      </c>
      <c r="Q259" s="38">
        <f>-Despeses[[#This Row],[Base Imposable]]</f>
        <v>0</v>
      </c>
      <c r="R259" s="17" t="e">
        <f>+VLOOKUP(Despeses[[#This Row],[Concepte]],Table_1[#All],2,0)</f>
        <v>#N/A</v>
      </c>
    </row>
    <row r="260" spans="2:18" ht="15.75" customHeight="1" x14ac:dyDescent="0.3">
      <c r="B260" s="8"/>
      <c r="D260" s="2"/>
      <c r="G260" s="40"/>
      <c r="H260" s="15">
        <f>+Despeses[[#This Row],[Base Imposable]]*Despeses[[#This Row],[% IVA]]</f>
        <v>0</v>
      </c>
      <c r="I260" s="40"/>
      <c r="J260" s="15">
        <f>-Despeses[[#This Row],[Base Imposable]]*Despeses[[#This Row],[% Ret IRPF]]</f>
        <v>0</v>
      </c>
      <c r="K260" s="15">
        <f>+Despeses[[#This Row],[Base Imposable]]+Despeses[[#This Row],[Quota IVA]]+Despeses[[#This Row],[Quota IRPF]]</f>
        <v>0</v>
      </c>
      <c r="L260" s="8"/>
      <c r="M260" s="15">
        <f>+MONTH(Despeses[[#This Row],[Data Factura]])</f>
        <v>1</v>
      </c>
      <c r="N260" s="15">
        <f>+YEAR(Despeses[[#This Row],[Data Factura]])</f>
        <v>1900</v>
      </c>
      <c r="O260" s="16">
        <f>+Despeses[[#This Row],[Data Factura]]</f>
        <v>0</v>
      </c>
      <c r="P260" s="38">
        <f>+Despeses[[#This Row],[Concepte_]]</f>
        <v>0</v>
      </c>
      <c r="Q260" s="38">
        <f>-Despeses[[#This Row],[Base Imposable]]</f>
        <v>0</v>
      </c>
      <c r="R260" s="17" t="e">
        <f>+VLOOKUP(Despeses[[#This Row],[Concepte]],Table_1[#All],2,0)</f>
        <v>#N/A</v>
      </c>
    </row>
    <row r="261" spans="2:18" ht="15.75" customHeight="1" x14ac:dyDescent="0.3">
      <c r="B261" s="8"/>
      <c r="D261" s="2"/>
      <c r="G261" s="40"/>
      <c r="H261" s="15">
        <f>+Despeses[[#This Row],[Base Imposable]]*Despeses[[#This Row],[% IVA]]</f>
        <v>0</v>
      </c>
      <c r="I261" s="40"/>
      <c r="J261" s="15">
        <f>-Despeses[[#This Row],[Base Imposable]]*Despeses[[#This Row],[% Ret IRPF]]</f>
        <v>0</v>
      </c>
      <c r="K261" s="15">
        <f>+Despeses[[#This Row],[Base Imposable]]+Despeses[[#This Row],[Quota IVA]]+Despeses[[#This Row],[Quota IRPF]]</f>
        <v>0</v>
      </c>
      <c r="L261" s="8"/>
      <c r="M261" s="15">
        <f>+MONTH(Despeses[[#This Row],[Data Factura]])</f>
        <v>1</v>
      </c>
      <c r="N261" s="15">
        <f>+YEAR(Despeses[[#This Row],[Data Factura]])</f>
        <v>1900</v>
      </c>
      <c r="O261" s="16">
        <f>+Despeses[[#This Row],[Data Factura]]</f>
        <v>0</v>
      </c>
      <c r="P261" s="38">
        <f>+Despeses[[#This Row],[Concepte_]]</f>
        <v>0</v>
      </c>
      <c r="Q261" s="38">
        <f>-Despeses[[#This Row],[Base Imposable]]</f>
        <v>0</v>
      </c>
      <c r="R261" s="17" t="e">
        <f>+VLOOKUP(Despeses[[#This Row],[Concepte]],Table_1[#All],2,0)</f>
        <v>#N/A</v>
      </c>
    </row>
    <row r="262" spans="2:18" ht="15.75" customHeight="1" x14ac:dyDescent="0.3">
      <c r="B262" s="8"/>
      <c r="D262" s="2"/>
      <c r="G262" s="40"/>
      <c r="H262" s="15">
        <f>+Despeses[[#This Row],[Base Imposable]]*Despeses[[#This Row],[% IVA]]</f>
        <v>0</v>
      </c>
      <c r="I262" s="40"/>
      <c r="J262" s="15">
        <f>-Despeses[[#This Row],[Base Imposable]]*Despeses[[#This Row],[% Ret IRPF]]</f>
        <v>0</v>
      </c>
      <c r="K262" s="15">
        <f>+Despeses[[#This Row],[Base Imposable]]+Despeses[[#This Row],[Quota IVA]]+Despeses[[#This Row],[Quota IRPF]]</f>
        <v>0</v>
      </c>
      <c r="L262" s="8"/>
      <c r="M262" s="15">
        <f>+MONTH(Despeses[[#This Row],[Data Factura]])</f>
        <v>1</v>
      </c>
      <c r="N262" s="15">
        <f>+YEAR(Despeses[[#This Row],[Data Factura]])</f>
        <v>1900</v>
      </c>
      <c r="O262" s="16">
        <f>+Despeses[[#This Row],[Data Factura]]</f>
        <v>0</v>
      </c>
      <c r="P262" s="38">
        <f>+Despeses[[#This Row],[Concepte_]]</f>
        <v>0</v>
      </c>
      <c r="Q262" s="38">
        <f>-Despeses[[#This Row],[Base Imposable]]</f>
        <v>0</v>
      </c>
      <c r="R262" s="17" t="e">
        <f>+VLOOKUP(Despeses[[#This Row],[Concepte]],Table_1[#All],2,0)</f>
        <v>#N/A</v>
      </c>
    </row>
    <row r="263" spans="2:18" ht="15.75" customHeight="1" x14ac:dyDescent="0.3">
      <c r="B263" s="8"/>
      <c r="D263" s="2"/>
      <c r="G263" s="40"/>
      <c r="H263" s="15">
        <f>+Despeses[[#This Row],[Base Imposable]]*Despeses[[#This Row],[% IVA]]</f>
        <v>0</v>
      </c>
      <c r="I263" s="40"/>
      <c r="J263" s="15">
        <f>-Despeses[[#This Row],[Base Imposable]]*Despeses[[#This Row],[% Ret IRPF]]</f>
        <v>0</v>
      </c>
      <c r="K263" s="15">
        <f>+Despeses[[#This Row],[Base Imposable]]+Despeses[[#This Row],[Quota IVA]]+Despeses[[#This Row],[Quota IRPF]]</f>
        <v>0</v>
      </c>
      <c r="L263" s="8"/>
      <c r="M263" s="15">
        <f>+MONTH(Despeses[[#This Row],[Data Factura]])</f>
        <v>1</v>
      </c>
      <c r="N263" s="15">
        <f>+YEAR(Despeses[[#This Row],[Data Factura]])</f>
        <v>1900</v>
      </c>
      <c r="O263" s="16">
        <f>+Despeses[[#This Row],[Data Factura]]</f>
        <v>0</v>
      </c>
      <c r="P263" s="38">
        <f>+Despeses[[#This Row],[Concepte_]]</f>
        <v>0</v>
      </c>
      <c r="Q263" s="38">
        <f>-Despeses[[#This Row],[Base Imposable]]</f>
        <v>0</v>
      </c>
      <c r="R263" s="17" t="e">
        <f>+VLOOKUP(Despeses[[#This Row],[Concepte]],Table_1[#All],2,0)</f>
        <v>#N/A</v>
      </c>
    </row>
    <row r="264" spans="2:18" ht="15.75" customHeight="1" x14ac:dyDescent="0.3">
      <c r="B264" s="8"/>
      <c r="D264" s="2"/>
      <c r="G264" s="40"/>
      <c r="H264" s="15">
        <f>+Despeses[[#This Row],[Base Imposable]]*Despeses[[#This Row],[% IVA]]</f>
        <v>0</v>
      </c>
      <c r="I264" s="40"/>
      <c r="J264" s="15">
        <f>-Despeses[[#This Row],[Base Imposable]]*Despeses[[#This Row],[% Ret IRPF]]</f>
        <v>0</v>
      </c>
      <c r="K264" s="15">
        <f>+Despeses[[#This Row],[Base Imposable]]+Despeses[[#This Row],[Quota IVA]]+Despeses[[#This Row],[Quota IRPF]]</f>
        <v>0</v>
      </c>
      <c r="L264" s="8"/>
      <c r="M264" s="15">
        <f>+MONTH(Despeses[[#This Row],[Data Factura]])</f>
        <v>1</v>
      </c>
      <c r="N264" s="15">
        <f>+YEAR(Despeses[[#This Row],[Data Factura]])</f>
        <v>1900</v>
      </c>
      <c r="O264" s="16">
        <f>+Despeses[[#This Row],[Data Factura]]</f>
        <v>0</v>
      </c>
      <c r="P264" s="38">
        <f>+Despeses[[#This Row],[Concepte_]]</f>
        <v>0</v>
      </c>
      <c r="Q264" s="38">
        <f>-Despeses[[#This Row],[Base Imposable]]</f>
        <v>0</v>
      </c>
      <c r="R264" s="17" t="e">
        <f>+VLOOKUP(Despeses[[#This Row],[Concepte]],Table_1[#All],2,0)</f>
        <v>#N/A</v>
      </c>
    </row>
    <row r="265" spans="2:18" ht="15.75" customHeight="1" x14ac:dyDescent="0.3">
      <c r="B265" s="8"/>
      <c r="D265" s="2"/>
      <c r="G265" s="40"/>
      <c r="H265" s="15">
        <f>+Despeses[[#This Row],[Base Imposable]]*Despeses[[#This Row],[% IVA]]</f>
        <v>0</v>
      </c>
      <c r="I265" s="40"/>
      <c r="J265" s="15">
        <f>-Despeses[[#This Row],[Base Imposable]]*Despeses[[#This Row],[% Ret IRPF]]</f>
        <v>0</v>
      </c>
      <c r="K265" s="15">
        <f>+Despeses[[#This Row],[Base Imposable]]+Despeses[[#This Row],[Quota IVA]]+Despeses[[#This Row],[Quota IRPF]]</f>
        <v>0</v>
      </c>
      <c r="L265" s="8"/>
      <c r="M265" s="15">
        <f>+MONTH(Despeses[[#This Row],[Data Factura]])</f>
        <v>1</v>
      </c>
      <c r="N265" s="15">
        <f>+YEAR(Despeses[[#This Row],[Data Factura]])</f>
        <v>1900</v>
      </c>
      <c r="O265" s="16">
        <f>+Despeses[[#This Row],[Data Factura]]</f>
        <v>0</v>
      </c>
      <c r="P265" s="38">
        <f>+Despeses[[#This Row],[Concepte_]]</f>
        <v>0</v>
      </c>
      <c r="Q265" s="38">
        <f>-Despeses[[#This Row],[Base Imposable]]</f>
        <v>0</v>
      </c>
      <c r="R265" s="17" t="e">
        <f>+VLOOKUP(Despeses[[#This Row],[Concepte]],Table_1[#All],2,0)</f>
        <v>#N/A</v>
      </c>
    </row>
    <row r="266" spans="2:18" ht="15.75" customHeight="1" x14ac:dyDescent="0.3">
      <c r="B266" s="8"/>
      <c r="D266" s="2"/>
      <c r="G266" s="40"/>
      <c r="H266" s="15">
        <f>+Despeses[[#This Row],[Base Imposable]]*Despeses[[#This Row],[% IVA]]</f>
        <v>0</v>
      </c>
      <c r="I266" s="40"/>
      <c r="J266" s="15">
        <f>-Despeses[[#This Row],[Base Imposable]]*Despeses[[#This Row],[% Ret IRPF]]</f>
        <v>0</v>
      </c>
      <c r="K266" s="15">
        <f>+Despeses[[#This Row],[Base Imposable]]+Despeses[[#This Row],[Quota IVA]]+Despeses[[#This Row],[Quota IRPF]]</f>
        <v>0</v>
      </c>
      <c r="L266" s="8"/>
      <c r="M266" s="15">
        <f>+MONTH(Despeses[[#This Row],[Data Factura]])</f>
        <v>1</v>
      </c>
      <c r="N266" s="15">
        <f>+YEAR(Despeses[[#This Row],[Data Factura]])</f>
        <v>1900</v>
      </c>
      <c r="O266" s="16">
        <f>+Despeses[[#This Row],[Data Factura]]</f>
        <v>0</v>
      </c>
      <c r="P266" s="38">
        <f>+Despeses[[#This Row],[Concepte_]]</f>
        <v>0</v>
      </c>
      <c r="Q266" s="38">
        <f>-Despeses[[#This Row],[Base Imposable]]</f>
        <v>0</v>
      </c>
      <c r="R266" s="17" t="e">
        <f>+VLOOKUP(Despeses[[#This Row],[Concepte]],Table_1[#All],2,0)</f>
        <v>#N/A</v>
      </c>
    </row>
    <row r="267" spans="2:18" ht="15.75" customHeight="1" x14ac:dyDescent="0.3">
      <c r="B267" s="8"/>
      <c r="D267" s="2"/>
      <c r="G267" s="40"/>
      <c r="H267" s="15">
        <f>+Despeses[[#This Row],[Base Imposable]]*Despeses[[#This Row],[% IVA]]</f>
        <v>0</v>
      </c>
      <c r="I267" s="40"/>
      <c r="J267" s="15">
        <f>-Despeses[[#This Row],[Base Imposable]]*Despeses[[#This Row],[% Ret IRPF]]</f>
        <v>0</v>
      </c>
      <c r="K267" s="15">
        <f>+Despeses[[#This Row],[Base Imposable]]+Despeses[[#This Row],[Quota IVA]]+Despeses[[#This Row],[Quota IRPF]]</f>
        <v>0</v>
      </c>
      <c r="L267" s="8"/>
      <c r="M267" s="15">
        <f>+MONTH(Despeses[[#This Row],[Data Factura]])</f>
        <v>1</v>
      </c>
      <c r="N267" s="15">
        <f>+YEAR(Despeses[[#This Row],[Data Factura]])</f>
        <v>1900</v>
      </c>
      <c r="O267" s="16">
        <f>+Despeses[[#This Row],[Data Factura]]</f>
        <v>0</v>
      </c>
      <c r="P267" s="38">
        <f>+Despeses[[#This Row],[Concepte_]]</f>
        <v>0</v>
      </c>
      <c r="Q267" s="38">
        <f>-Despeses[[#This Row],[Base Imposable]]</f>
        <v>0</v>
      </c>
      <c r="R267" s="17" t="e">
        <f>+VLOOKUP(Despeses[[#This Row],[Concepte]],Table_1[#All],2,0)</f>
        <v>#N/A</v>
      </c>
    </row>
    <row r="268" spans="2:18" ht="15.75" customHeight="1" x14ac:dyDescent="0.3">
      <c r="B268" s="8"/>
      <c r="D268" s="2"/>
      <c r="G268" s="40"/>
      <c r="H268" s="15">
        <f>+Despeses[[#This Row],[Base Imposable]]*Despeses[[#This Row],[% IVA]]</f>
        <v>0</v>
      </c>
      <c r="I268" s="40"/>
      <c r="J268" s="15">
        <f>-Despeses[[#This Row],[Base Imposable]]*Despeses[[#This Row],[% Ret IRPF]]</f>
        <v>0</v>
      </c>
      <c r="K268" s="15">
        <f>+Despeses[[#This Row],[Base Imposable]]+Despeses[[#This Row],[Quota IVA]]+Despeses[[#This Row],[Quota IRPF]]</f>
        <v>0</v>
      </c>
      <c r="L268" s="8"/>
      <c r="M268" s="15">
        <f>+MONTH(Despeses[[#This Row],[Data Factura]])</f>
        <v>1</v>
      </c>
      <c r="N268" s="15">
        <f>+YEAR(Despeses[[#This Row],[Data Factura]])</f>
        <v>1900</v>
      </c>
      <c r="O268" s="16">
        <f>+Despeses[[#This Row],[Data Factura]]</f>
        <v>0</v>
      </c>
      <c r="P268" s="38">
        <f>+Despeses[[#This Row],[Concepte_]]</f>
        <v>0</v>
      </c>
      <c r="Q268" s="38">
        <f>-Despeses[[#This Row],[Base Imposable]]</f>
        <v>0</v>
      </c>
      <c r="R268" s="17" t="e">
        <f>+VLOOKUP(Despeses[[#This Row],[Concepte]],Table_1[#All],2,0)</f>
        <v>#N/A</v>
      </c>
    </row>
    <row r="269" spans="2:18" ht="15.75" customHeight="1" x14ac:dyDescent="0.3">
      <c r="B269" s="8"/>
      <c r="D269" s="2"/>
      <c r="G269" s="40"/>
      <c r="H269" s="15">
        <f>+Despeses[[#This Row],[Base Imposable]]*Despeses[[#This Row],[% IVA]]</f>
        <v>0</v>
      </c>
      <c r="I269" s="40"/>
      <c r="J269" s="15">
        <f>-Despeses[[#This Row],[Base Imposable]]*Despeses[[#This Row],[% Ret IRPF]]</f>
        <v>0</v>
      </c>
      <c r="K269" s="15">
        <f>+Despeses[[#This Row],[Base Imposable]]+Despeses[[#This Row],[Quota IVA]]+Despeses[[#This Row],[Quota IRPF]]</f>
        <v>0</v>
      </c>
      <c r="L269" s="8"/>
      <c r="M269" s="15">
        <f>+MONTH(Despeses[[#This Row],[Data Factura]])</f>
        <v>1</v>
      </c>
      <c r="N269" s="15">
        <f>+YEAR(Despeses[[#This Row],[Data Factura]])</f>
        <v>1900</v>
      </c>
      <c r="O269" s="16">
        <f>+Despeses[[#This Row],[Data Factura]]</f>
        <v>0</v>
      </c>
      <c r="P269" s="38">
        <f>+Despeses[[#This Row],[Concepte_]]</f>
        <v>0</v>
      </c>
      <c r="Q269" s="38">
        <f>-Despeses[[#This Row],[Base Imposable]]</f>
        <v>0</v>
      </c>
      <c r="R269" s="17" t="e">
        <f>+VLOOKUP(Despeses[[#This Row],[Concepte]],Table_1[#All],2,0)</f>
        <v>#N/A</v>
      </c>
    </row>
    <row r="270" spans="2:18" ht="15.75" customHeight="1" x14ac:dyDescent="0.3">
      <c r="B270" s="8"/>
      <c r="D270" s="2"/>
      <c r="G270" s="40"/>
      <c r="H270" s="15">
        <f>+Despeses[[#This Row],[Base Imposable]]*Despeses[[#This Row],[% IVA]]</f>
        <v>0</v>
      </c>
      <c r="I270" s="40"/>
      <c r="J270" s="15">
        <f>-Despeses[[#This Row],[Base Imposable]]*Despeses[[#This Row],[% Ret IRPF]]</f>
        <v>0</v>
      </c>
      <c r="K270" s="15">
        <f>+Despeses[[#This Row],[Base Imposable]]+Despeses[[#This Row],[Quota IVA]]+Despeses[[#This Row],[Quota IRPF]]</f>
        <v>0</v>
      </c>
      <c r="L270" s="8"/>
      <c r="M270" s="15">
        <f>+MONTH(Despeses[[#This Row],[Data Factura]])</f>
        <v>1</v>
      </c>
      <c r="N270" s="15">
        <f>+YEAR(Despeses[[#This Row],[Data Factura]])</f>
        <v>1900</v>
      </c>
      <c r="O270" s="16">
        <f>+Despeses[[#This Row],[Data Factura]]</f>
        <v>0</v>
      </c>
      <c r="P270" s="38">
        <f>+Despeses[[#This Row],[Concepte_]]</f>
        <v>0</v>
      </c>
      <c r="Q270" s="38">
        <f>-Despeses[[#This Row],[Base Imposable]]</f>
        <v>0</v>
      </c>
      <c r="R270" s="17" t="e">
        <f>+VLOOKUP(Despeses[[#This Row],[Concepte]],Table_1[#All],2,0)</f>
        <v>#N/A</v>
      </c>
    </row>
    <row r="271" spans="2:18" ht="15.75" customHeight="1" x14ac:dyDescent="0.3">
      <c r="B271" s="8"/>
      <c r="D271" s="2"/>
      <c r="G271" s="40"/>
      <c r="H271" s="15">
        <f>+Despeses[[#This Row],[Base Imposable]]*Despeses[[#This Row],[% IVA]]</f>
        <v>0</v>
      </c>
      <c r="I271" s="40"/>
      <c r="J271" s="15">
        <f>-Despeses[[#This Row],[Base Imposable]]*Despeses[[#This Row],[% Ret IRPF]]</f>
        <v>0</v>
      </c>
      <c r="K271" s="15">
        <f>+Despeses[[#This Row],[Base Imposable]]+Despeses[[#This Row],[Quota IVA]]+Despeses[[#This Row],[Quota IRPF]]</f>
        <v>0</v>
      </c>
      <c r="L271" s="8"/>
      <c r="M271" s="15">
        <f>+MONTH(Despeses[[#This Row],[Data Factura]])</f>
        <v>1</v>
      </c>
      <c r="N271" s="15">
        <f>+YEAR(Despeses[[#This Row],[Data Factura]])</f>
        <v>1900</v>
      </c>
      <c r="O271" s="16">
        <f>+Despeses[[#This Row],[Data Factura]]</f>
        <v>0</v>
      </c>
      <c r="P271" s="38">
        <f>+Despeses[[#This Row],[Concepte_]]</f>
        <v>0</v>
      </c>
      <c r="Q271" s="38">
        <f>-Despeses[[#This Row],[Base Imposable]]</f>
        <v>0</v>
      </c>
      <c r="R271" s="17" t="e">
        <f>+VLOOKUP(Despeses[[#This Row],[Concepte]],Table_1[#All],2,0)</f>
        <v>#N/A</v>
      </c>
    </row>
    <row r="272" spans="2:18" ht="15.75" customHeight="1" x14ac:dyDescent="0.3">
      <c r="B272" s="8"/>
      <c r="D272" s="2"/>
      <c r="G272" s="40"/>
      <c r="H272" s="15">
        <f>+Despeses[[#This Row],[Base Imposable]]*Despeses[[#This Row],[% IVA]]</f>
        <v>0</v>
      </c>
      <c r="I272" s="40"/>
      <c r="J272" s="15">
        <f>-Despeses[[#This Row],[Base Imposable]]*Despeses[[#This Row],[% Ret IRPF]]</f>
        <v>0</v>
      </c>
      <c r="K272" s="15">
        <f>+Despeses[[#This Row],[Base Imposable]]+Despeses[[#This Row],[Quota IVA]]+Despeses[[#This Row],[Quota IRPF]]</f>
        <v>0</v>
      </c>
      <c r="L272" s="8"/>
      <c r="M272" s="15">
        <f>+MONTH(Despeses[[#This Row],[Data Factura]])</f>
        <v>1</v>
      </c>
      <c r="N272" s="15">
        <f>+YEAR(Despeses[[#This Row],[Data Factura]])</f>
        <v>1900</v>
      </c>
      <c r="O272" s="16">
        <f>+Despeses[[#This Row],[Data Factura]]</f>
        <v>0</v>
      </c>
      <c r="P272" s="38">
        <f>+Despeses[[#This Row],[Concepte_]]</f>
        <v>0</v>
      </c>
      <c r="Q272" s="38">
        <f>-Despeses[[#This Row],[Base Imposable]]</f>
        <v>0</v>
      </c>
      <c r="R272" s="17" t="e">
        <f>+VLOOKUP(Despeses[[#This Row],[Concepte]],Table_1[#All],2,0)</f>
        <v>#N/A</v>
      </c>
    </row>
    <row r="273" spans="2:18" ht="15.75" customHeight="1" x14ac:dyDescent="0.3">
      <c r="B273" s="8"/>
      <c r="D273" s="2"/>
      <c r="G273" s="40"/>
      <c r="H273" s="15">
        <f>+Despeses[[#This Row],[Base Imposable]]*Despeses[[#This Row],[% IVA]]</f>
        <v>0</v>
      </c>
      <c r="I273" s="40"/>
      <c r="J273" s="15">
        <f>-Despeses[[#This Row],[Base Imposable]]*Despeses[[#This Row],[% Ret IRPF]]</f>
        <v>0</v>
      </c>
      <c r="K273" s="15">
        <f>+Despeses[[#This Row],[Base Imposable]]+Despeses[[#This Row],[Quota IVA]]+Despeses[[#This Row],[Quota IRPF]]</f>
        <v>0</v>
      </c>
      <c r="L273" s="8"/>
      <c r="M273" s="15">
        <f>+MONTH(Despeses[[#This Row],[Data Factura]])</f>
        <v>1</v>
      </c>
      <c r="N273" s="15">
        <f>+YEAR(Despeses[[#This Row],[Data Factura]])</f>
        <v>1900</v>
      </c>
      <c r="O273" s="16">
        <f>+Despeses[[#This Row],[Data Factura]]</f>
        <v>0</v>
      </c>
      <c r="P273" s="38">
        <f>+Despeses[[#This Row],[Concepte_]]</f>
        <v>0</v>
      </c>
      <c r="Q273" s="38">
        <f>-Despeses[[#This Row],[Base Imposable]]</f>
        <v>0</v>
      </c>
      <c r="R273" s="17" t="e">
        <f>+VLOOKUP(Despeses[[#This Row],[Concepte]],Table_1[#All],2,0)</f>
        <v>#N/A</v>
      </c>
    </row>
    <row r="274" spans="2:18" ht="15.75" customHeight="1" x14ac:dyDescent="0.3">
      <c r="B274" s="8"/>
      <c r="D274" s="2"/>
      <c r="G274" s="40"/>
      <c r="H274" s="15">
        <f>+Despeses[[#This Row],[Base Imposable]]*Despeses[[#This Row],[% IVA]]</f>
        <v>0</v>
      </c>
      <c r="I274" s="40"/>
      <c r="J274" s="15">
        <f>-Despeses[[#This Row],[Base Imposable]]*Despeses[[#This Row],[% Ret IRPF]]</f>
        <v>0</v>
      </c>
      <c r="K274" s="15">
        <f>+Despeses[[#This Row],[Base Imposable]]+Despeses[[#This Row],[Quota IVA]]+Despeses[[#This Row],[Quota IRPF]]</f>
        <v>0</v>
      </c>
      <c r="L274" s="8"/>
      <c r="M274" s="15">
        <f>+MONTH(Despeses[[#This Row],[Data Factura]])</f>
        <v>1</v>
      </c>
      <c r="N274" s="15">
        <f>+YEAR(Despeses[[#This Row],[Data Factura]])</f>
        <v>1900</v>
      </c>
      <c r="O274" s="16">
        <f>+Despeses[[#This Row],[Data Factura]]</f>
        <v>0</v>
      </c>
      <c r="P274" s="38">
        <f>+Despeses[[#This Row],[Concepte_]]</f>
        <v>0</v>
      </c>
      <c r="Q274" s="38">
        <f>-Despeses[[#This Row],[Base Imposable]]</f>
        <v>0</v>
      </c>
      <c r="R274" s="17" t="e">
        <f>+VLOOKUP(Despeses[[#This Row],[Concepte]],Table_1[#All],2,0)</f>
        <v>#N/A</v>
      </c>
    </row>
    <row r="275" spans="2:18" ht="15.75" customHeight="1" x14ac:dyDescent="0.3">
      <c r="B275" s="8"/>
      <c r="D275" s="2"/>
      <c r="G275" s="40"/>
      <c r="H275" s="15">
        <f>+Despeses[[#This Row],[Base Imposable]]*Despeses[[#This Row],[% IVA]]</f>
        <v>0</v>
      </c>
      <c r="I275" s="40"/>
      <c r="J275" s="15">
        <f>-Despeses[[#This Row],[Base Imposable]]*Despeses[[#This Row],[% Ret IRPF]]</f>
        <v>0</v>
      </c>
      <c r="K275" s="15">
        <f>+Despeses[[#This Row],[Base Imposable]]+Despeses[[#This Row],[Quota IVA]]+Despeses[[#This Row],[Quota IRPF]]</f>
        <v>0</v>
      </c>
      <c r="L275" s="8"/>
      <c r="M275" s="15">
        <f>+MONTH(Despeses[[#This Row],[Data Factura]])</f>
        <v>1</v>
      </c>
      <c r="N275" s="15">
        <f>+YEAR(Despeses[[#This Row],[Data Factura]])</f>
        <v>1900</v>
      </c>
      <c r="O275" s="16">
        <f>+Despeses[[#This Row],[Data Factura]]</f>
        <v>0</v>
      </c>
      <c r="P275" s="38">
        <f>+Despeses[[#This Row],[Concepte_]]</f>
        <v>0</v>
      </c>
      <c r="Q275" s="38">
        <f>-Despeses[[#This Row],[Base Imposable]]</f>
        <v>0</v>
      </c>
      <c r="R275" s="17" t="e">
        <f>+VLOOKUP(Despeses[[#This Row],[Concepte]],Table_1[#All],2,0)</f>
        <v>#N/A</v>
      </c>
    </row>
    <row r="276" spans="2:18" ht="15.75" customHeight="1" x14ac:dyDescent="0.3">
      <c r="B276" s="8"/>
      <c r="D276" s="2"/>
      <c r="G276" s="40"/>
      <c r="H276" s="15">
        <f>+Despeses[[#This Row],[Base Imposable]]*Despeses[[#This Row],[% IVA]]</f>
        <v>0</v>
      </c>
      <c r="I276" s="40"/>
      <c r="J276" s="15">
        <f>-Despeses[[#This Row],[Base Imposable]]*Despeses[[#This Row],[% Ret IRPF]]</f>
        <v>0</v>
      </c>
      <c r="K276" s="15">
        <f>+Despeses[[#This Row],[Base Imposable]]+Despeses[[#This Row],[Quota IVA]]+Despeses[[#This Row],[Quota IRPF]]</f>
        <v>0</v>
      </c>
      <c r="L276" s="8"/>
      <c r="M276" s="15">
        <f>+MONTH(Despeses[[#This Row],[Data Factura]])</f>
        <v>1</v>
      </c>
      <c r="N276" s="15">
        <f>+YEAR(Despeses[[#This Row],[Data Factura]])</f>
        <v>1900</v>
      </c>
      <c r="O276" s="16">
        <f>+Despeses[[#This Row],[Data Factura]]</f>
        <v>0</v>
      </c>
      <c r="P276" s="38">
        <f>+Despeses[[#This Row],[Concepte_]]</f>
        <v>0</v>
      </c>
      <c r="Q276" s="38">
        <f>-Despeses[[#This Row],[Base Imposable]]</f>
        <v>0</v>
      </c>
      <c r="R276" s="17" t="e">
        <f>+VLOOKUP(Despeses[[#This Row],[Concepte]],Table_1[#All],2,0)</f>
        <v>#N/A</v>
      </c>
    </row>
    <row r="277" spans="2:18" ht="15.75" customHeight="1" x14ac:dyDescent="0.3">
      <c r="B277" s="8"/>
      <c r="D277" s="2"/>
      <c r="G277" s="40"/>
      <c r="H277" s="15">
        <f>+Despeses[[#This Row],[Base Imposable]]*Despeses[[#This Row],[% IVA]]</f>
        <v>0</v>
      </c>
      <c r="I277" s="40"/>
      <c r="J277" s="15">
        <f>-Despeses[[#This Row],[Base Imposable]]*Despeses[[#This Row],[% Ret IRPF]]</f>
        <v>0</v>
      </c>
      <c r="K277" s="15">
        <f>+Despeses[[#This Row],[Base Imposable]]+Despeses[[#This Row],[Quota IVA]]+Despeses[[#This Row],[Quota IRPF]]</f>
        <v>0</v>
      </c>
      <c r="L277" s="8"/>
      <c r="M277" s="15">
        <f>+MONTH(Despeses[[#This Row],[Data Factura]])</f>
        <v>1</v>
      </c>
      <c r="N277" s="15">
        <f>+YEAR(Despeses[[#This Row],[Data Factura]])</f>
        <v>1900</v>
      </c>
      <c r="O277" s="16">
        <f>+Despeses[[#This Row],[Data Factura]]</f>
        <v>0</v>
      </c>
      <c r="P277" s="38">
        <f>+Despeses[[#This Row],[Concepte_]]</f>
        <v>0</v>
      </c>
      <c r="Q277" s="38">
        <f>-Despeses[[#This Row],[Base Imposable]]</f>
        <v>0</v>
      </c>
      <c r="R277" s="17" t="e">
        <f>+VLOOKUP(Despeses[[#This Row],[Concepte]],Table_1[#All],2,0)</f>
        <v>#N/A</v>
      </c>
    </row>
    <row r="278" spans="2:18" ht="15.75" customHeight="1" x14ac:dyDescent="0.3">
      <c r="B278" s="8"/>
      <c r="D278" s="2"/>
      <c r="G278" s="40"/>
      <c r="H278" s="15">
        <f>+Despeses[[#This Row],[Base Imposable]]*Despeses[[#This Row],[% IVA]]</f>
        <v>0</v>
      </c>
      <c r="I278" s="40"/>
      <c r="J278" s="15">
        <f>-Despeses[[#This Row],[Base Imposable]]*Despeses[[#This Row],[% Ret IRPF]]</f>
        <v>0</v>
      </c>
      <c r="K278" s="15">
        <f>+Despeses[[#This Row],[Base Imposable]]+Despeses[[#This Row],[Quota IVA]]+Despeses[[#This Row],[Quota IRPF]]</f>
        <v>0</v>
      </c>
      <c r="L278" s="8"/>
      <c r="M278" s="15">
        <f>+MONTH(Despeses[[#This Row],[Data Factura]])</f>
        <v>1</v>
      </c>
      <c r="N278" s="15">
        <f>+YEAR(Despeses[[#This Row],[Data Factura]])</f>
        <v>1900</v>
      </c>
      <c r="O278" s="16">
        <f>+Despeses[[#This Row],[Data Factura]]</f>
        <v>0</v>
      </c>
      <c r="P278" s="38">
        <f>+Despeses[[#This Row],[Concepte_]]</f>
        <v>0</v>
      </c>
      <c r="Q278" s="38">
        <f>-Despeses[[#This Row],[Base Imposable]]</f>
        <v>0</v>
      </c>
      <c r="R278" s="17" t="e">
        <f>+VLOOKUP(Despeses[[#This Row],[Concepte]],Table_1[#All],2,0)</f>
        <v>#N/A</v>
      </c>
    </row>
    <row r="279" spans="2:18" ht="15.75" customHeight="1" x14ac:dyDescent="0.3">
      <c r="B279" s="8"/>
      <c r="D279" s="2"/>
      <c r="G279" s="40"/>
      <c r="H279" s="15">
        <f>+Despeses[[#This Row],[Base Imposable]]*Despeses[[#This Row],[% IVA]]</f>
        <v>0</v>
      </c>
      <c r="I279" s="40"/>
      <c r="J279" s="15">
        <f>-Despeses[[#This Row],[Base Imposable]]*Despeses[[#This Row],[% Ret IRPF]]</f>
        <v>0</v>
      </c>
      <c r="K279" s="15">
        <f>+Despeses[[#This Row],[Base Imposable]]+Despeses[[#This Row],[Quota IVA]]+Despeses[[#This Row],[Quota IRPF]]</f>
        <v>0</v>
      </c>
      <c r="L279" s="8"/>
      <c r="M279" s="15">
        <f>+MONTH(Despeses[[#This Row],[Data Factura]])</f>
        <v>1</v>
      </c>
      <c r="N279" s="15">
        <f>+YEAR(Despeses[[#This Row],[Data Factura]])</f>
        <v>1900</v>
      </c>
      <c r="O279" s="16">
        <f>+Despeses[[#This Row],[Data Factura]]</f>
        <v>0</v>
      </c>
      <c r="P279" s="38">
        <f>+Despeses[[#This Row],[Concepte_]]</f>
        <v>0</v>
      </c>
      <c r="Q279" s="38">
        <f>-Despeses[[#This Row],[Base Imposable]]</f>
        <v>0</v>
      </c>
      <c r="R279" s="17" t="e">
        <f>+VLOOKUP(Despeses[[#This Row],[Concepte]],Table_1[#All],2,0)</f>
        <v>#N/A</v>
      </c>
    </row>
    <row r="280" spans="2:18" ht="15.75" customHeight="1" x14ac:dyDescent="0.3">
      <c r="B280" s="8"/>
      <c r="D280" s="2"/>
      <c r="G280" s="40"/>
      <c r="H280" s="15">
        <f>+Despeses[[#This Row],[Base Imposable]]*Despeses[[#This Row],[% IVA]]</f>
        <v>0</v>
      </c>
      <c r="I280" s="40"/>
      <c r="J280" s="15">
        <f>-Despeses[[#This Row],[Base Imposable]]*Despeses[[#This Row],[% Ret IRPF]]</f>
        <v>0</v>
      </c>
      <c r="K280" s="15">
        <f>+Despeses[[#This Row],[Base Imposable]]+Despeses[[#This Row],[Quota IVA]]+Despeses[[#This Row],[Quota IRPF]]</f>
        <v>0</v>
      </c>
      <c r="L280" s="8"/>
      <c r="M280" s="15">
        <f>+MONTH(Despeses[[#This Row],[Data Factura]])</f>
        <v>1</v>
      </c>
      <c r="N280" s="15">
        <f>+YEAR(Despeses[[#This Row],[Data Factura]])</f>
        <v>1900</v>
      </c>
      <c r="O280" s="16">
        <f>+Despeses[[#This Row],[Data Factura]]</f>
        <v>0</v>
      </c>
      <c r="P280" s="38">
        <f>+Despeses[[#This Row],[Concepte_]]</f>
        <v>0</v>
      </c>
      <c r="Q280" s="38">
        <f>-Despeses[[#This Row],[Base Imposable]]</f>
        <v>0</v>
      </c>
      <c r="R280" s="17" t="e">
        <f>+VLOOKUP(Despeses[[#This Row],[Concepte]],Table_1[#All],2,0)</f>
        <v>#N/A</v>
      </c>
    </row>
    <row r="281" spans="2:18" ht="15.75" customHeight="1" x14ac:dyDescent="0.3">
      <c r="B281" s="8"/>
      <c r="D281" s="2"/>
      <c r="G281" s="40"/>
      <c r="H281" s="15">
        <f>+Despeses[[#This Row],[Base Imposable]]*Despeses[[#This Row],[% IVA]]</f>
        <v>0</v>
      </c>
      <c r="I281" s="40"/>
      <c r="J281" s="15">
        <f>-Despeses[[#This Row],[Base Imposable]]*Despeses[[#This Row],[% Ret IRPF]]</f>
        <v>0</v>
      </c>
      <c r="K281" s="15">
        <f>+Despeses[[#This Row],[Base Imposable]]+Despeses[[#This Row],[Quota IVA]]+Despeses[[#This Row],[Quota IRPF]]</f>
        <v>0</v>
      </c>
      <c r="L281" s="8"/>
      <c r="M281" s="15">
        <f>+MONTH(Despeses[[#This Row],[Data Factura]])</f>
        <v>1</v>
      </c>
      <c r="N281" s="15">
        <f>+YEAR(Despeses[[#This Row],[Data Factura]])</f>
        <v>1900</v>
      </c>
      <c r="O281" s="16">
        <f>+Despeses[[#This Row],[Data Factura]]</f>
        <v>0</v>
      </c>
      <c r="P281" s="38">
        <f>+Despeses[[#This Row],[Concepte_]]</f>
        <v>0</v>
      </c>
      <c r="Q281" s="38">
        <f>-Despeses[[#This Row],[Base Imposable]]</f>
        <v>0</v>
      </c>
      <c r="R281" s="17" t="e">
        <f>+VLOOKUP(Despeses[[#This Row],[Concepte]],Table_1[#All],2,0)</f>
        <v>#N/A</v>
      </c>
    </row>
    <row r="282" spans="2:18" ht="15.75" customHeight="1" x14ac:dyDescent="0.3">
      <c r="B282" s="8"/>
      <c r="D282" s="2"/>
      <c r="G282" s="40"/>
      <c r="H282" s="15">
        <f>+Despeses[[#This Row],[Base Imposable]]*Despeses[[#This Row],[% IVA]]</f>
        <v>0</v>
      </c>
      <c r="I282" s="40"/>
      <c r="J282" s="15">
        <f>-Despeses[[#This Row],[Base Imposable]]*Despeses[[#This Row],[% Ret IRPF]]</f>
        <v>0</v>
      </c>
      <c r="K282" s="15">
        <f>+Despeses[[#This Row],[Base Imposable]]+Despeses[[#This Row],[Quota IVA]]+Despeses[[#This Row],[Quota IRPF]]</f>
        <v>0</v>
      </c>
      <c r="L282" s="8"/>
      <c r="M282" s="15">
        <f>+MONTH(Despeses[[#This Row],[Data Factura]])</f>
        <v>1</v>
      </c>
      <c r="N282" s="15">
        <f>+YEAR(Despeses[[#This Row],[Data Factura]])</f>
        <v>1900</v>
      </c>
      <c r="O282" s="16">
        <f>+Despeses[[#This Row],[Data Factura]]</f>
        <v>0</v>
      </c>
      <c r="P282" s="38">
        <f>+Despeses[[#This Row],[Concepte_]]</f>
        <v>0</v>
      </c>
      <c r="Q282" s="38">
        <f>-Despeses[[#This Row],[Base Imposable]]</f>
        <v>0</v>
      </c>
      <c r="R282" s="17" t="e">
        <f>+VLOOKUP(Despeses[[#This Row],[Concepte]],Table_1[#All],2,0)</f>
        <v>#N/A</v>
      </c>
    </row>
    <row r="283" spans="2:18" ht="15.75" customHeight="1" x14ac:dyDescent="0.3">
      <c r="B283" s="8"/>
      <c r="D283" s="2"/>
      <c r="G283" s="40"/>
      <c r="H283" s="15">
        <f>+Despeses[[#This Row],[Base Imposable]]*Despeses[[#This Row],[% IVA]]</f>
        <v>0</v>
      </c>
      <c r="I283" s="40"/>
      <c r="J283" s="15">
        <f>-Despeses[[#This Row],[Base Imposable]]*Despeses[[#This Row],[% Ret IRPF]]</f>
        <v>0</v>
      </c>
      <c r="K283" s="15">
        <f>+Despeses[[#This Row],[Base Imposable]]+Despeses[[#This Row],[Quota IVA]]+Despeses[[#This Row],[Quota IRPF]]</f>
        <v>0</v>
      </c>
      <c r="L283" s="8"/>
      <c r="M283" s="15">
        <f>+MONTH(Despeses[[#This Row],[Data Factura]])</f>
        <v>1</v>
      </c>
      <c r="N283" s="15">
        <f>+YEAR(Despeses[[#This Row],[Data Factura]])</f>
        <v>1900</v>
      </c>
      <c r="O283" s="16">
        <f>+Despeses[[#This Row],[Data Factura]]</f>
        <v>0</v>
      </c>
      <c r="P283" s="38">
        <f>+Despeses[[#This Row],[Concepte_]]</f>
        <v>0</v>
      </c>
      <c r="Q283" s="38">
        <f>-Despeses[[#This Row],[Base Imposable]]</f>
        <v>0</v>
      </c>
      <c r="R283" s="17" t="e">
        <f>+VLOOKUP(Despeses[[#This Row],[Concepte]],Table_1[#All],2,0)</f>
        <v>#N/A</v>
      </c>
    </row>
    <row r="284" spans="2:18" ht="15.75" customHeight="1" x14ac:dyDescent="0.3">
      <c r="B284" s="8"/>
      <c r="D284" s="2"/>
      <c r="G284" s="40"/>
      <c r="H284" s="15">
        <f>+Despeses[[#This Row],[Base Imposable]]*Despeses[[#This Row],[% IVA]]</f>
        <v>0</v>
      </c>
      <c r="I284" s="40"/>
      <c r="J284" s="15">
        <f>-Despeses[[#This Row],[Base Imposable]]*Despeses[[#This Row],[% Ret IRPF]]</f>
        <v>0</v>
      </c>
      <c r="K284" s="15">
        <f>+Despeses[[#This Row],[Base Imposable]]+Despeses[[#This Row],[Quota IVA]]+Despeses[[#This Row],[Quota IRPF]]</f>
        <v>0</v>
      </c>
      <c r="L284" s="8"/>
      <c r="M284" s="15">
        <f>+MONTH(Despeses[[#This Row],[Data Factura]])</f>
        <v>1</v>
      </c>
      <c r="N284" s="15">
        <f>+YEAR(Despeses[[#This Row],[Data Factura]])</f>
        <v>1900</v>
      </c>
      <c r="O284" s="16">
        <f>+Despeses[[#This Row],[Data Factura]]</f>
        <v>0</v>
      </c>
      <c r="P284" s="38">
        <f>+Despeses[[#This Row],[Concepte_]]</f>
        <v>0</v>
      </c>
      <c r="Q284" s="38">
        <f>-Despeses[[#This Row],[Base Imposable]]</f>
        <v>0</v>
      </c>
      <c r="R284" s="17" t="e">
        <f>+VLOOKUP(Despeses[[#This Row],[Concepte]],Table_1[#All],2,0)</f>
        <v>#N/A</v>
      </c>
    </row>
    <row r="285" spans="2:18" ht="15.75" customHeight="1" x14ac:dyDescent="0.3">
      <c r="B285" s="8"/>
      <c r="D285" s="2"/>
      <c r="G285" s="40"/>
      <c r="H285" s="15">
        <f>+Despeses[[#This Row],[Base Imposable]]*Despeses[[#This Row],[% IVA]]</f>
        <v>0</v>
      </c>
      <c r="I285" s="40"/>
      <c r="J285" s="15">
        <f>-Despeses[[#This Row],[Base Imposable]]*Despeses[[#This Row],[% Ret IRPF]]</f>
        <v>0</v>
      </c>
      <c r="K285" s="15">
        <f>+Despeses[[#This Row],[Base Imposable]]+Despeses[[#This Row],[Quota IVA]]+Despeses[[#This Row],[Quota IRPF]]</f>
        <v>0</v>
      </c>
      <c r="L285" s="8"/>
      <c r="M285" s="15">
        <f>+MONTH(Despeses[[#This Row],[Data Factura]])</f>
        <v>1</v>
      </c>
      <c r="N285" s="15">
        <f>+YEAR(Despeses[[#This Row],[Data Factura]])</f>
        <v>1900</v>
      </c>
      <c r="O285" s="16">
        <f>+Despeses[[#This Row],[Data Factura]]</f>
        <v>0</v>
      </c>
      <c r="P285" s="38">
        <f>+Despeses[[#This Row],[Concepte_]]</f>
        <v>0</v>
      </c>
      <c r="Q285" s="38">
        <f>-Despeses[[#This Row],[Base Imposable]]</f>
        <v>0</v>
      </c>
      <c r="R285" s="17" t="e">
        <f>+VLOOKUP(Despeses[[#This Row],[Concepte]],Table_1[#All],2,0)</f>
        <v>#N/A</v>
      </c>
    </row>
    <row r="286" spans="2:18" ht="15.75" customHeight="1" x14ac:dyDescent="0.3">
      <c r="B286" s="8"/>
      <c r="D286" s="2"/>
      <c r="G286" s="40"/>
      <c r="H286" s="15">
        <f>+Despeses[[#This Row],[Base Imposable]]*Despeses[[#This Row],[% IVA]]</f>
        <v>0</v>
      </c>
      <c r="I286" s="40"/>
      <c r="J286" s="15">
        <f>-Despeses[[#This Row],[Base Imposable]]*Despeses[[#This Row],[% Ret IRPF]]</f>
        <v>0</v>
      </c>
      <c r="K286" s="15">
        <f>+Despeses[[#This Row],[Base Imposable]]+Despeses[[#This Row],[Quota IVA]]+Despeses[[#This Row],[Quota IRPF]]</f>
        <v>0</v>
      </c>
      <c r="L286" s="8"/>
      <c r="M286" s="15">
        <f>+MONTH(Despeses[[#This Row],[Data Factura]])</f>
        <v>1</v>
      </c>
      <c r="N286" s="15">
        <f>+YEAR(Despeses[[#This Row],[Data Factura]])</f>
        <v>1900</v>
      </c>
      <c r="O286" s="16">
        <f>+Despeses[[#This Row],[Data Factura]]</f>
        <v>0</v>
      </c>
      <c r="P286" s="38">
        <f>+Despeses[[#This Row],[Concepte_]]</f>
        <v>0</v>
      </c>
      <c r="Q286" s="38">
        <f>-Despeses[[#This Row],[Base Imposable]]</f>
        <v>0</v>
      </c>
      <c r="R286" s="17" t="e">
        <f>+VLOOKUP(Despeses[[#This Row],[Concepte]],Table_1[#All],2,0)</f>
        <v>#N/A</v>
      </c>
    </row>
    <row r="287" spans="2:18" ht="15.75" customHeight="1" x14ac:dyDescent="0.3">
      <c r="B287" s="8"/>
      <c r="D287" s="2"/>
      <c r="G287" s="40"/>
      <c r="H287" s="15">
        <f>+Despeses[[#This Row],[Base Imposable]]*Despeses[[#This Row],[% IVA]]</f>
        <v>0</v>
      </c>
      <c r="I287" s="40"/>
      <c r="J287" s="15">
        <f>-Despeses[[#This Row],[Base Imposable]]*Despeses[[#This Row],[% Ret IRPF]]</f>
        <v>0</v>
      </c>
      <c r="K287" s="15">
        <f>+Despeses[[#This Row],[Base Imposable]]+Despeses[[#This Row],[Quota IVA]]+Despeses[[#This Row],[Quota IRPF]]</f>
        <v>0</v>
      </c>
      <c r="L287" s="8"/>
      <c r="M287" s="15">
        <f>+MONTH(Despeses[[#This Row],[Data Factura]])</f>
        <v>1</v>
      </c>
      <c r="N287" s="15">
        <f>+YEAR(Despeses[[#This Row],[Data Factura]])</f>
        <v>1900</v>
      </c>
      <c r="O287" s="16">
        <f>+Despeses[[#This Row],[Data Factura]]</f>
        <v>0</v>
      </c>
      <c r="P287" s="38">
        <f>+Despeses[[#This Row],[Concepte_]]</f>
        <v>0</v>
      </c>
      <c r="Q287" s="38">
        <f>-Despeses[[#This Row],[Base Imposable]]</f>
        <v>0</v>
      </c>
      <c r="R287" s="17" t="e">
        <f>+VLOOKUP(Despeses[[#This Row],[Concepte]],Table_1[#All],2,0)</f>
        <v>#N/A</v>
      </c>
    </row>
    <row r="288" spans="2:18" ht="15.75" customHeight="1" x14ac:dyDescent="0.3">
      <c r="B288" s="8"/>
      <c r="D288" s="2"/>
      <c r="G288" s="40"/>
      <c r="H288" s="15">
        <f>+Despeses[[#This Row],[Base Imposable]]*Despeses[[#This Row],[% IVA]]</f>
        <v>0</v>
      </c>
      <c r="I288" s="40"/>
      <c r="J288" s="15">
        <f>-Despeses[[#This Row],[Base Imposable]]*Despeses[[#This Row],[% Ret IRPF]]</f>
        <v>0</v>
      </c>
      <c r="K288" s="15">
        <f>+Despeses[[#This Row],[Base Imposable]]+Despeses[[#This Row],[Quota IVA]]+Despeses[[#This Row],[Quota IRPF]]</f>
        <v>0</v>
      </c>
      <c r="L288" s="8"/>
      <c r="M288" s="15">
        <f>+MONTH(Despeses[[#This Row],[Data Factura]])</f>
        <v>1</v>
      </c>
      <c r="N288" s="15">
        <f>+YEAR(Despeses[[#This Row],[Data Factura]])</f>
        <v>1900</v>
      </c>
      <c r="O288" s="16">
        <f>+Despeses[[#This Row],[Data Factura]]</f>
        <v>0</v>
      </c>
      <c r="P288" s="38">
        <f>+Despeses[[#This Row],[Concepte_]]</f>
        <v>0</v>
      </c>
      <c r="Q288" s="38">
        <f>-Despeses[[#This Row],[Base Imposable]]</f>
        <v>0</v>
      </c>
      <c r="R288" s="17" t="e">
        <f>+VLOOKUP(Despeses[[#This Row],[Concepte]],Table_1[#All],2,0)</f>
        <v>#N/A</v>
      </c>
    </row>
    <row r="289" spans="2:18" ht="15.75" customHeight="1" x14ac:dyDescent="0.3">
      <c r="B289" s="8"/>
      <c r="D289" s="2"/>
      <c r="G289" s="40"/>
      <c r="H289" s="15">
        <f>+Despeses[[#This Row],[Base Imposable]]*Despeses[[#This Row],[% IVA]]</f>
        <v>0</v>
      </c>
      <c r="I289" s="40"/>
      <c r="J289" s="15">
        <f>-Despeses[[#This Row],[Base Imposable]]*Despeses[[#This Row],[% Ret IRPF]]</f>
        <v>0</v>
      </c>
      <c r="K289" s="15">
        <f>+Despeses[[#This Row],[Base Imposable]]+Despeses[[#This Row],[Quota IVA]]+Despeses[[#This Row],[Quota IRPF]]</f>
        <v>0</v>
      </c>
      <c r="L289" s="8"/>
      <c r="M289" s="15">
        <f>+MONTH(Despeses[[#This Row],[Data Factura]])</f>
        <v>1</v>
      </c>
      <c r="N289" s="15">
        <f>+YEAR(Despeses[[#This Row],[Data Factura]])</f>
        <v>1900</v>
      </c>
      <c r="O289" s="16">
        <f>+Despeses[[#This Row],[Data Factura]]</f>
        <v>0</v>
      </c>
      <c r="P289" s="38">
        <f>+Despeses[[#This Row],[Concepte_]]</f>
        <v>0</v>
      </c>
      <c r="Q289" s="38">
        <f>-Despeses[[#This Row],[Base Imposable]]</f>
        <v>0</v>
      </c>
      <c r="R289" s="17" t="e">
        <f>+VLOOKUP(Despeses[[#This Row],[Concepte]],Table_1[#All],2,0)</f>
        <v>#N/A</v>
      </c>
    </row>
    <row r="290" spans="2:18" ht="15.75" customHeight="1" x14ac:dyDescent="0.3">
      <c r="B290" s="8"/>
      <c r="D290" s="2"/>
      <c r="G290" s="40"/>
      <c r="H290" s="15">
        <f>+Despeses[[#This Row],[Base Imposable]]*Despeses[[#This Row],[% IVA]]</f>
        <v>0</v>
      </c>
      <c r="I290" s="40"/>
      <c r="J290" s="15">
        <f>-Despeses[[#This Row],[Base Imposable]]*Despeses[[#This Row],[% Ret IRPF]]</f>
        <v>0</v>
      </c>
      <c r="K290" s="15">
        <f>+Despeses[[#This Row],[Base Imposable]]+Despeses[[#This Row],[Quota IVA]]+Despeses[[#This Row],[Quota IRPF]]</f>
        <v>0</v>
      </c>
      <c r="L290" s="8"/>
      <c r="M290" s="15">
        <f>+MONTH(Despeses[[#This Row],[Data Factura]])</f>
        <v>1</v>
      </c>
      <c r="N290" s="15">
        <f>+YEAR(Despeses[[#This Row],[Data Factura]])</f>
        <v>1900</v>
      </c>
      <c r="O290" s="16">
        <f>+Despeses[[#This Row],[Data Factura]]</f>
        <v>0</v>
      </c>
      <c r="P290" s="38">
        <f>+Despeses[[#This Row],[Concepte_]]</f>
        <v>0</v>
      </c>
      <c r="Q290" s="38">
        <f>-Despeses[[#This Row],[Base Imposable]]</f>
        <v>0</v>
      </c>
      <c r="R290" s="17" t="e">
        <f>+VLOOKUP(Despeses[[#This Row],[Concepte]],Table_1[#All],2,0)</f>
        <v>#N/A</v>
      </c>
    </row>
    <row r="291" spans="2:18" ht="15.75" customHeight="1" x14ac:dyDescent="0.3">
      <c r="B291" s="8"/>
      <c r="D291" s="2"/>
      <c r="G291" s="40"/>
      <c r="H291" s="15">
        <f>+Despeses[[#This Row],[Base Imposable]]*Despeses[[#This Row],[% IVA]]</f>
        <v>0</v>
      </c>
      <c r="I291" s="40"/>
      <c r="J291" s="15">
        <f>-Despeses[[#This Row],[Base Imposable]]*Despeses[[#This Row],[% Ret IRPF]]</f>
        <v>0</v>
      </c>
      <c r="K291" s="15">
        <f>+Despeses[[#This Row],[Base Imposable]]+Despeses[[#This Row],[Quota IVA]]+Despeses[[#This Row],[Quota IRPF]]</f>
        <v>0</v>
      </c>
      <c r="L291" s="8"/>
      <c r="M291" s="15">
        <f>+MONTH(Despeses[[#This Row],[Data Factura]])</f>
        <v>1</v>
      </c>
      <c r="N291" s="15">
        <f>+YEAR(Despeses[[#This Row],[Data Factura]])</f>
        <v>1900</v>
      </c>
      <c r="O291" s="16">
        <f>+Despeses[[#This Row],[Data Factura]]</f>
        <v>0</v>
      </c>
      <c r="P291" s="38">
        <f>+Despeses[[#This Row],[Concepte_]]</f>
        <v>0</v>
      </c>
      <c r="Q291" s="38">
        <f>-Despeses[[#This Row],[Base Imposable]]</f>
        <v>0</v>
      </c>
      <c r="R291" s="17" t="e">
        <f>+VLOOKUP(Despeses[[#This Row],[Concepte]],Table_1[#All],2,0)</f>
        <v>#N/A</v>
      </c>
    </row>
    <row r="292" spans="2:18" ht="15.75" customHeight="1" x14ac:dyDescent="0.3">
      <c r="B292" s="8"/>
      <c r="D292" s="2"/>
      <c r="G292" s="40"/>
      <c r="H292" s="15">
        <f>+Despeses[[#This Row],[Base Imposable]]*Despeses[[#This Row],[% IVA]]</f>
        <v>0</v>
      </c>
      <c r="I292" s="40"/>
      <c r="J292" s="15">
        <f>-Despeses[[#This Row],[Base Imposable]]*Despeses[[#This Row],[% Ret IRPF]]</f>
        <v>0</v>
      </c>
      <c r="K292" s="15">
        <f>+Despeses[[#This Row],[Base Imposable]]+Despeses[[#This Row],[Quota IVA]]+Despeses[[#This Row],[Quota IRPF]]</f>
        <v>0</v>
      </c>
      <c r="L292" s="8"/>
      <c r="M292" s="15">
        <f>+MONTH(Despeses[[#This Row],[Data Factura]])</f>
        <v>1</v>
      </c>
      <c r="N292" s="15">
        <f>+YEAR(Despeses[[#This Row],[Data Factura]])</f>
        <v>1900</v>
      </c>
      <c r="O292" s="16">
        <f>+Despeses[[#This Row],[Data Factura]]</f>
        <v>0</v>
      </c>
      <c r="P292" s="38">
        <f>+Despeses[[#This Row],[Concepte_]]</f>
        <v>0</v>
      </c>
      <c r="Q292" s="38">
        <f>-Despeses[[#This Row],[Base Imposable]]</f>
        <v>0</v>
      </c>
      <c r="R292" s="17" t="e">
        <f>+VLOOKUP(Despeses[[#This Row],[Concepte]],Table_1[#All],2,0)</f>
        <v>#N/A</v>
      </c>
    </row>
    <row r="293" spans="2:18" ht="15.75" customHeight="1" x14ac:dyDescent="0.3">
      <c r="B293" s="8"/>
      <c r="D293" s="2"/>
      <c r="G293" s="40"/>
      <c r="H293" s="15">
        <f>+Despeses[[#This Row],[Base Imposable]]*Despeses[[#This Row],[% IVA]]</f>
        <v>0</v>
      </c>
      <c r="I293" s="40"/>
      <c r="J293" s="15">
        <f>-Despeses[[#This Row],[Base Imposable]]*Despeses[[#This Row],[% Ret IRPF]]</f>
        <v>0</v>
      </c>
      <c r="K293" s="15">
        <f>+Despeses[[#This Row],[Base Imposable]]+Despeses[[#This Row],[Quota IVA]]+Despeses[[#This Row],[Quota IRPF]]</f>
        <v>0</v>
      </c>
      <c r="L293" s="8"/>
      <c r="M293" s="15">
        <f>+MONTH(Despeses[[#This Row],[Data Factura]])</f>
        <v>1</v>
      </c>
      <c r="N293" s="15">
        <f>+YEAR(Despeses[[#This Row],[Data Factura]])</f>
        <v>1900</v>
      </c>
      <c r="O293" s="16">
        <f>+Despeses[[#This Row],[Data Factura]]</f>
        <v>0</v>
      </c>
      <c r="P293" s="38">
        <f>+Despeses[[#This Row],[Concepte_]]</f>
        <v>0</v>
      </c>
      <c r="Q293" s="38">
        <f>-Despeses[[#This Row],[Base Imposable]]</f>
        <v>0</v>
      </c>
      <c r="R293" s="17" t="e">
        <f>+VLOOKUP(Despeses[[#This Row],[Concepte]],Table_1[#All],2,0)</f>
        <v>#N/A</v>
      </c>
    </row>
    <row r="294" spans="2:18" ht="15.75" customHeight="1" x14ac:dyDescent="0.3">
      <c r="B294" s="8"/>
      <c r="D294" s="2"/>
      <c r="G294" s="40"/>
      <c r="H294" s="15">
        <f>+Despeses[[#This Row],[Base Imposable]]*Despeses[[#This Row],[% IVA]]</f>
        <v>0</v>
      </c>
      <c r="I294" s="40"/>
      <c r="J294" s="15">
        <f>-Despeses[[#This Row],[Base Imposable]]*Despeses[[#This Row],[% Ret IRPF]]</f>
        <v>0</v>
      </c>
      <c r="K294" s="15">
        <f>+Despeses[[#This Row],[Base Imposable]]+Despeses[[#This Row],[Quota IVA]]+Despeses[[#This Row],[Quota IRPF]]</f>
        <v>0</v>
      </c>
      <c r="L294" s="8"/>
      <c r="M294" s="15">
        <f>+MONTH(Despeses[[#This Row],[Data Factura]])</f>
        <v>1</v>
      </c>
      <c r="N294" s="15">
        <f>+YEAR(Despeses[[#This Row],[Data Factura]])</f>
        <v>1900</v>
      </c>
      <c r="O294" s="16">
        <f>+Despeses[[#This Row],[Data Factura]]</f>
        <v>0</v>
      </c>
      <c r="P294" s="38">
        <f>+Despeses[[#This Row],[Concepte_]]</f>
        <v>0</v>
      </c>
      <c r="Q294" s="38">
        <f>-Despeses[[#This Row],[Base Imposable]]</f>
        <v>0</v>
      </c>
      <c r="R294" s="17" t="e">
        <f>+VLOOKUP(Despeses[[#This Row],[Concepte]],Table_1[#All],2,0)</f>
        <v>#N/A</v>
      </c>
    </row>
    <row r="295" spans="2:18" ht="15.75" customHeight="1" x14ac:dyDescent="0.3">
      <c r="B295" s="8"/>
      <c r="D295" s="2"/>
      <c r="G295" s="40"/>
      <c r="H295" s="15">
        <f>+Despeses[[#This Row],[Base Imposable]]*Despeses[[#This Row],[% IVA]]</f>
        <v>0</v>
      </c>
      <c r="I295" s="40"/>
      <c r="J295" s="15">
        <f>-Despeses[[#This Row],[Base Imposable]]*Despeses[[#This Row],[% Ret IRPF]]</f>
        <v>0</v>
      </c>
      <c r="K295" s="15">
        <f>+Despeses[[#This Row],[Base Imposable]]+Despeses[[#This Row],[Quota IVA]]+Despeses[[#This Row],[Quota IRPF]]</f>
        <v>0</v>
      </c>
      <c r="L295" s="8"/>
      <c r="M295" s="15">
        <f>+MONTH(Despeses[[#This Row],[Data Factura]])</f>
        <v>1</v>
      </c>
      <c r="N295" s="15">
        <f>+YEAR(Despeses[[#This Row],[Data Factura]])</f>
        <v>1900</v>
      </c>
      <c r="O295" s="16">
        <f>+Despeses[[#This Row],[Data Factura]]</f>
        <v>0</v>
      </c>
      <c r="P295" s="38">
        <f>+Despeses[[#This Row],[Concepte_]]</f>
        <v>0</v>
      </c>
      <c r="Q295" s="38">
        <f>-Despeses[[#This Row],[Base Imposable]]</f>
        <v>0</v>
      </c>
      <c r="R295" s="17" t="e">
        <f>+VLOOKUP(Despeses[[#This Row],[Concepte]],Table_1[#All],2,0)</f>
        <v>#N/A</v>
      </c>
    </row>
    <row r="296" spans="2:18" ht="15.75" customHeight="1" x14ac:dyDescent="0.3">
      <c r="B296" s="8"/>
      <c r="D296" s="2"/>
      <c r="G296" s="40"/>
      <c r="H296" s="15">
        <f>+Despeses[[#This Row],[Base Imposable]]*Despeses[[#This Row],[% IVA]]</f>
        <v>0</v>
      </c>
      <c r="I296" s="40"/>
      <c r="J296" s="15">
        <f>-Despeses[[#This Row],[Base Imposable]]*Despeses[[#This Row],[% Ret IRPF]]</f>
        <v>0</v>
      </c>
      <c r="K296" s="15">
        <f>+Despeses[[#This Row],[Base Imposable]]+Despeses[[#This Row],[Quota IVA]]+Despeses[[#This Row],[Quota IRPF]]</f>
        <v>0</v>
      </c>
      <c r="L296" s="8"/>
      <c r="M296" s="15">
        <f>+MONTH(Despeses[[#This Row],[Data Factura]])</f>
        <v>1</v>
      </c>
      <c r="N296" s="15">
        <f>+YEAR(Despeses[[#This Row],[Data Factura]])</f>
        <v>1900</v>
      </c>
      <c r="O296" s="16">
        <f>+Despeses[[#This Row],[Data Factura]]</f>
        <v>0</v>
      </c>
      <c r="P296" s="38">
        <f>+Despeses[[#This Row],[Concepte_]]</f>
        <v>0</v>
      </c>
      <c r="Q296" s="38">
        <f>-Despeses[[#This Row],[Base Imposable]]</f>
        <v>0</v>
      </c>
      <c r="R296" s="17" t="e">
        <f>+VLOOKUP(Despeses[[#This Row],[Concepte]],Table_1[#All],2,0)</f>
        <v>#N/A</v>
      </c>
    </row>
    <row r="297" spans="2:18" ht="15.75" customHeight="1" x14ac:dyDescent="0.3">
      <c r="B297" s="8"/>
      <c r="D297" s="2"/>
      <c r="G297" s="40"/>
      <c r="H297" s="15">
        <f>+Despeses[[#This Row],[Base Imposable]]*Despeses[[#This Row],[% IVA]]</f>
        <v>0</v>
      </c>
      <c r="I297" s="40"/>
      <c r="J297" s="15">
        <f>-Despeses[[#This Row],[Base Imposable]]*Despeses[[#This Row],[% Ret IRPF]]</f>
        <v>0</v>
      </c>
      <c r="K297" s="15">
        <f>+Despeses[[#This Row],[Base Imposable]]+Despeses[[#This Row],[Quota IVA]]+Despeses[[#This Row],[Quota IRPF]]</f>
        <v>0</v>
      </c>
      <c r="L297" s="8"/>
      <c r="M297" s="15">
        <f>+MONTH(Despeses[[#This Row],[Data Factura]])</f>
        <v>1</v>
      </c>
      <c r="N297" s="15">
        <f>+YEAR(Despeses[[#This Row],[Data Factura]])</f>
        <v>1900</v>
      </c>
      <c r="O297" s="16">
        <f>+Despeses[[#This Row],[Data Factura]]</f>
        <v>0</v>
      </c>
      <c r="P297" s="38">
        <f>+Despeses[[#This Row],[Concepte_]]</f>
        <v>0</v>
      </c>
      <c r="Q297" s="38">
        <f>-Despeses[[#This Row],[Base Imposable]]</f>
        <v>0</v>
      </c>
      <c r="R297" s="17" t="e">
        <f>+VLOOKUP(Despeses[[#This Row],[Concepte]],Table_1[#All],2,0)</f>
        <v>#N/A</v>
      </c>
    </row>
    <row r="298" spans="2:18" ht="15.75" customHeight="1" x14ac:dyDescent="0.3">
      <c r="B298" s="8"/>
      <c r="D298" s="2"/>
      <c r="G298" s="40"/>
      <c r="H298" s="15">
        <f>+Despeses[[#This Row],[Base Imposable]]*Despeses[[#This Row],[% IVA]]</f>
        <v>0</v>
      </c>
      <c r="I298" s="40"/>
      <c r="J298" s="15">
        <f>-Despeses[[#This Row],[Base Imposable]]*Despeses[[#This Row],[% Ret IRPF]]</f>
        <v>0</v>
      </c>
      <c r="K298" s="15">
        <f>+Despeses[[#This Row],[Base Imposable]]+Despeses[[#This Row],[Quota IVA]]+Despeses[[#This Row],[Quota IRPF]]</f>
        <v>0</v>
      </c>
      <c r="L298" s="8"/>
      <c r="M298" s="15">
        <f>+MONTH(Despeses[[#This Row],[Data Factura]])</f>
        <v>1</v>
      </c>
      <c r="N298" s="15">
        <f>+YEAR(Despeses[[#This Row],[Data Factura]])</f>
        <v>1900</v>
      </c>
      <c r="O298" s="16">
        <f>+Despeses[[#This Row],[Data Factura]]</f>
        <v>0</v>
      </c>
      <c r="P298" s="38">
        <f>+Despeses[[#This Row],[Concepte_]]</f>
        <v>0</v>
      </c>
      <c r="Q298" s="38">
        <f>-Despeses[[#This Row],[Base Imposable]]</f>
        <v>0</v>
      </c>
      <c r="R298" s="17" t="e">
        <f>+VLOOKUP(Despeses[[#This Row],[Concepte]],Table_1[#All],2,0)</f>
        <v>#N/A</v>
      </c>
    </row>
    <row r="299" spans="2:18" ht="15.75" customHeight="1" x14ac:dyDescent="0.3">
      <c r="B299" s="8"/>
      <c r="D299" s="2"/>
      <c r="G299" s="40"/>
      <c r="H299" s="15">
        <f>+Despeses[[#This Row],[Base Imposable]]*Despeses[[#This Row],[% IVA]]</f>
        <v>0</v>
      </c>
      <c r="I299" s="40"/>
      <c r="J299" s="15">
        <f>-Despeses[[#This Row],[Base Imposable]]*Despeses[[#This Row],[% Ret IRPF]]</f>
        <v>0</v>
      </c>
      <c r="K299" s="15">
        <f>+Despeses[[#This Row],[Base Imposable]]+Despeses[[#This Row],[Quota IVA]]+Despeses[[#This Row],[Quota IRPF]]</f>
        <v>0</v>
      </c>
      <c r="L299" s="8"/>
      <c r="M299" s="15">
        <f>+MONTH(Despeses[[#This Row],[Data Factura]])</f>
        <v>1</v>
      </c>
      <c r="N299" s="15">
        <f>+YEAR(Despeses[[#This Row],[Data Factura]])</f>
        <v>1900</v>
      </c>
      <c r="O299" s="16">
        <f>+Despeses[[#This Row],[Data Factura]]</f>
        <v>0</v>
      </c>
      <c r="P299" s="38">
        <f>+Despeses[[#This Row],[Concepte_]]</f>
        <v>0</v>
      </c>
      <c r="Q299" s="38">
        <f>-Despeses[[#This Row],[Base Imposable]]</f>
        <v>0</v>
      </c>
      <c r="R299" s="17" t="e">
        <f>+VLOOKUP(Despeses[[#This Row],[Concepte]],Table_1[#All],2,0)</f>
        <v>#N/A</v>
      </c>
    </row>
    <row r="300" spans="2:18" ht="15.75" customHeight="1" x14ac:dyDescent="0.3">
      <c r="B300" s="8"/>
      <c r="D300" s="2"/>
      <c r="G300" s="40"/>
      <c r="H300" s="15">
        <f>+Despeses[[#This Row],[Base Imposable]]*Despeses[[#This Row],[% IVA]]</f>
        <v>0</v>
      </c>
      <c r="I300" s="40"/>
      <c r="J300" s="15">
        <f>-Despeses[[#This Row],[Base Imposable]]*Despeses[[#This Row],[% Ret IRPF]]</f>
        <v>0</v>
      </c>
      <c r="K300" s="15">
        <f>+Despeses[[#This Row],[Base Imposable]]+Despeses[[#This Row],[Quota IVA]]+Despeses[[#This Row],[Quota IRPF]]</f>
        <v>0</v>
      </c>
      <c r="L300" s="8"/>
      <c r="M300" s="15">
        <f>+MONTH(Despeses[[#This Row],[Data Factura]])</f>
        <v>1</v>
      </c>
      <c r="N300" s="15">
        <f>+YEAR(Despeses[[#This Row],[Data Factura]])</f>
        <v>1900</v>
      </c>
      <c r="O300" s="16">
        <f>+Despeses[[#This Row],[Data Factura]]</f>
        <v>0</v>
      </c>
      <c r="P300" s="38">
        <f>+Despeses[[#This Row],[Concepte_]]</f>
        <v>0</v>
      </c>
      <c r="Q300" s="38">
        <f>-Despeses[[#This Row],[Base Imposable]]</f>
        <v>0</v>
      </c>
      <c r="R300" s="17" t="e">
        <f>+VLOOKUP(Despeses[[#This Row],[Concepte]],Table_1[#All],2,0)</f>
        <v>#N/A</v>
      </c>
    </row>
    <row r="301" spans="2:18" ht="15.75" customHeight="1" x14ac:dyDescent="0.3">
      <c r="B301" s="8"/>
      <c r="D301" s="2"/>
      <c r="G301" s="40"/>
      <c r="H301" s="15">
        <f>+Despeses[[#This Row],[Base Imposable]]*Despeses[[#This Row],[% IVA]]</f>
        <v>0</v>
      </c>
      <c r="I301" s="40"/>
      <c r="J301" s="15">
        <f>-Despeses[[#This Row],[Base Imposable]]*Despeses[[#This Row],[% Ret IRPF]]</f>
        <v>0</v>
      </c>
      <c r="K301" s="15">
        <f>+Despeses[[#This Row],[Base Imposable]]+Despeses[[#This Row],[Quota IVA]]+Despeses[[#This Row],[Quota IRPF]]</f>
        <v>0</v>
      </c>
      <c r="L301" s="8"/>
      <c r="M301" s="15">
        <f>+MONTH(Despeses[[#This Row],[Data Factura]])</f>
        <v>1</v>
      </c>
      <c r="N301" s="15">
        <f>+YEAR(Despeses[[#This Row],[Data Factura]])</f>
        <v>1900</v>
      </c>
      <c r="O301" s="16">
        <f>+Despeses[[#This Row],[Data Factura]]</f>
        <v>0</v>
      </c>
      <c r="P301" s="38">
        <f>+Despeses[[#This Row],[Concepte_]]</f>
        <v>0</v>
      </c>
      <c r="Q301" s="38">
        <f>-Despeses[[#This Row],[Base Imposable]]</f>
        <v>0</v>
      </c>
      <c r="R301" s="17" t="e">
        <f>+VLOOKUP(Despeses[[#This Row],[Concepte]],Table_1[#All],2,0)</f>
        <v>#N/A</v>
      </c>
    </row>
    <row r="302" spans="2:18" ht="15.75" customHeight="1" x14ac:dyDescent="0.3">
      <c r="B302" s="8"/>
      <c r="D302" s="2"/>
      <c r="G302" s="40"/>
      <c r="H302" s="15">
        <f>+Despeses[[#This Row],[Base Imposable]]*Despeses[[#This Row],[% IVA]]</f>
        <v>0</v>
      </c>
      <c r="I302" s="40"/>
      <c r="J302" s="15">
        <f>-Despeses[[#This Row],[Base Imposable]]*Despeses[[#This Row],[% Ret IRPF]]</f>
        <v>0</v>
      </c>
      <c r="K302" s="15">
        <f>+Despeses[[#This Row],[Base Imposable]]+Despeses[[#This Row],[Quota IVA]]+Despeses[[#This Row],[Quota IRPF]]</f>
        <v>0</v>
      </c>
      <c r="L302" s="8"/>
      <c r="M302" s="15">
        <f>+MONTH(Despeses[[#This Row],[Data Factura]])</f>
        <v>1</v>
      </c>
      <c r="N302" s="15">
        <f>+YEAR(Despeses[[#This Row],[Data Factura]])</f>
        <v>1900</v>
      </c>
      <c r="O302" s="16">
        <f>+Despeses[[#This Row],[Data Factura]]</f>
        <v>0</v>
      </c>
      <c r="P302" s="38">
        <f>+Despeses[[#This Row],[Concepte_]]</f>
        <v>0</v>
      </c>
      <c r="Q302" s="38">
        <f>-Despeses[[#This Row],[Base Imposable]]</f>
        <v>0</v>
      </c>
      <c r="R302" s="17" t="e">
        <f>+VLOOKUP(Despeses[[#This Row],[Concepte]],Table_1[#All],2,0)</f>
        <v>#N/A</v>
      </c>
    </row>
    <row r="303" spans="2:18" ht="15.75" customHeight="1" x14ac:dyDescent="0.3">
      <c r="B303" s="8"/>
      <c r="D303" s="2"/>
      <c r="G303" s="40"/>
      <c r="H303" s="15">
        <f>+Despeses[[#This Row],[Base Imposable]]*Despeses[[#This Row],[% IVA]]</f>
        <v>0</v>
      </c>
      <c r="I303" s="40"/>
      <c r="J303" s="15">
        <f>-Despeses[[#This Row],[Base Imposable]]*Despeses[[#This Row],[% Ret IRPF]]</f>
        <v>0</v>
      </c>
      <c r="K303" s="15">
        <f>+Despeses[[#This Row],[Base Imposable]]+Despeses[[#This Row],[Quota IVA]]+Despeses[[#This Row],[Quota IRPF]]</f>
        <v>0</v>
      </c>
      <c r="L303" s="8"/>
      <c r="M303" s="15">
        <f>+MONTH(Despeses[[#This Row],[Data Factura]])</f>
        <v>1</v>
      </c>
      <c r="N303" s="15">
        <f>+YEAR(Despeses[[#This Row],[Data Factura]])</f>
        <v>1900</v>
      </c>
      <c r="O303" s="16">
        <f>+Despeses[[#This Row],[Data Factura]]</f>
        <v>0</v>
      </c>
      <c r="P303" s="38">
        <f>+Despeses[[#This Row],[Concepte_]]</f>
        <v>0</v>
      </c>
      <c r="Q303" s="38">
        <f>-Despeses[[#This Row],[Base Imposable]]</f>
        <v>0</v>
      </c>
      <c r="R303" s="17" t="e">
        <f>+VLOOKUP(Despeses[[#This Row],[Concepte]],Table_1[#All],2,0)</f>
        <v>#N/A</v>
      </c>
    </row>
    <row r="304" spans="2:18" ht="15.75" customHeight="1" x14ac:dyDescent="0.3">
      <c r="B304" s="8"/>
      <c r="D304" s="2"/>
      <c r="G304" s="40"/>
      <c r="H304" s="15">
        <f>+Despeses[[#This Row],[Base Imposable]]*Despeses[[#This Row],[% IVA]]</f>
        <v>0</v>
      </c>
      <c r="I304" s="40"/>
      <c r="J304" s="15">
        <f>-Despeses[[#This Row],[Base Imposable]]*Despeses[[#This Row],[% Ret IRPF]]</f>
        <v>0</v>
      </c>
      <c r="K304" s="15">
        <f>+Despeses[[#This Row],[Base Imposable]]+Despeses[[#This Row],[Quota IVA]]+Despeses[[#This Row],[Quota IRPF]]</f>
        <v>0</v>
      </c>
      <c r="L304" s="8"/>
      <c r="M304" s="15">
        <f>+MONTH(Despeses[[#This Row],[Data Factura]])</f>
        <v>1</v>
      </c>
      <c r="N304" s="15">
        <f>+YEAR(Despeses[[#This Row],[Data Factura]])</f>
        <v>1900</v>
      </c>
      <c r="O304" s="16">
        <f>+Despeses[[#This Row],[Data Factura]]</f>
        <v>0</v>
      </c>
      <c r="P304" s="38">
        <f>+Despeses[[#This Row],[Concepte_]]</f>
        <v>0</v>
      </c>
      <c r="Q304" s="38">
        <f>-Despeses[[#This Row],[Base Imposable]]</f>
        <v>0</v>
      </c>
      <c r="R304" s="17" t="e">
        <f>+VLOOKUP(Despeses[[#This Row],[Concepte]],Table_1[#All],2,0)</f>
        <v>#N/A</v>
      </c>
    </row>
    <row r="305" spans="2:18" ht="15.75" customHeight="1" x14ac:dyDescent="0.3">
      <c r="B305" s="8"/>
      <c r="D305" s="2"/>
      <c r="G305" s="40"/>
      <c r="H305" s="15">
        <f>+Despeses[[#This Row],[Base Imposable]]*Despeses[[#This Row],[% IVA]]</f>
        <v>0</v>
      </c>
      <c r="I305" s="40"/>
      <c r="J305" s="15">
        <f>-Despeses[[#This Row],[Base Imposable]]*Despeses[[#This Row],[% Ret IRPF]]</f>
        <v>0</v>
      </c>
      <c r="K305" s="15">
        <f>+Despeses[[#This Row],[Base Imposable]]+Despeses[[#This Row],[Quota IVA]]+Despeses[[#This Row],[Quota IRPF]]</f>
        <v>0</v>
      </c>
      <c r="L305" s="8"/>
      <c r="M305" s="15">
        <f>+MONTH(Despeses[[#This Row],[Data Factura]])</f>
        <v>1</v>
      </c>
      <c r="N305" s="15">
        <f>+YEAR(Despeses[[#This Row],[Data Factura]])</f>
        <v>1900</v>
      </c>
      <c r="O305" s="16">
        <f>+Despeses[[#This Row],[Data Factura]]</f>
        <v>0</v>
      </c>
      <c r="P305" s="38">
        <f>+Despeses[[#This Row],[Concepte_]]</f>
        <v>0</v>
      </c>
      <c r="Q305" s="38">
        <f>-Despeses[[#This Row],[Base Imposable]]</f>
        <v>0</v>
      </c>
      <c r="R305" s="17" t="e">
        <f>+VLOOKUP(Despeses[[#This Row],[Concepte]],Table_1[#All],2,0)</f>
        <v>#N/A</v>
      </c>
    </row>
    <row r="306" spans="2:18" ht="15.75" customHeight="1" x14ac:dyDescent="0.3">
      <c r="B306" s="8"/>
      <c r="D306" s="2"/>
      <c r="G306" s="40"/>
      <c r="H306" s="15">
        <f>+Despeses[[#This Row],[Base Imposable]]*Despeses[[#This Row],[% IVA]]</f>
        <v>0</v>
      </c>
      <c r="I306" s="40"/>
      <c r="J306" s="15">
        <f>-Despeses[[#This Row],[Base Imposable]]*Despeses[[#This Row],[% Ret IRPF]]</f>
        <v>0</v>
      </c>
      <c r="K306" s="15">
        <f>+Despeses[[#This Row],[Base Imposable]]+Despeses[[#This Row],[Quota IVA]]+Despeses[[#This Row],[Quota IRPF]]</f>
        <v>0</v>
      </c>
      <c r="L306" s="8"/>
      <c r="M306" s="15">
        <f>+MONTH(Despeses[[#This Row],[Data Factura]])</f>
        <v>1</v>
      </c>
      <c r="N306" s="15">
        <f>+YEAR(Despeses[[#This Row],[Data Factura]])</f>
        <v>1900</v>
      </c>
      <c r="O306" s="16">
        <f>+Despeses[[#This Row],[Data Factura]]</f>
        <v>0</v>
      </c>
      <c r="P306" s="38">
        <f>+Despeses[[#This Row],[Concepte_]]</f>
        <v>0</v>
      </c>
      <c r="Q306" s="38">
        <f>-Despeses[[#This Row],[Base Imposable]]</f>
        <v>0</v>
      </c>
      <c r="R306" s="17" t="e">
        <f>+VLOOKUP(Despeses[[#This Row],[Concepte]],Table_1[#All],2,0)</f>
        <v>#N/A</v>
      </c>
    </row>
    <row r="307" spans="2:18" ht="15.75" customHeight="1" x14ac:dyDescent="0.3">
      <c r="B307" s="8"/>
      <c r="D307" s="2"/>
      <c r="G307" s="40"/>
      <c r="H307" s="15">
        <f>+Despeses[[#This Row],[Base Imposable]]*Despeses[[#This Row],[% IVA]]</f>
        <v>0</v>
      </c>
      <c r="I307" s="40"/>
      <c r="J307" s="15">
        <f>-Despeses[[#This Row],[Base Imposable]]*Despeses[[#This Row],[% Ret IRPF]]</f>
        <v>0</v>
      </c>
      <c r="K307" s="15">
        <f>+Despeses[[#This Row],[Base Imposable]]+Despeses[[#This Row],[Quota IVA]]+Despeses[[#This Row],[Quota IRPF]]</f>
        <v>0</v>
      </c>
      <c r="L307" s="8"/>
      <c r="M307" s="15">
        <f>+MONTH(Despeses[[#This Row],[Data Factura]])</f>
        <v>1</v>
      </c>
      <c r="N307" s="15">
        <f>+YEAR(Despeses[[#This Row],[Data Factura]])</f>
        <v>1900</v>
      </c>
      <c r="O307" s="16">
        <f>+Despeses[[#This Row],[Data Factura]]</f>
        <v>0</v>
      </c>
      <c r="P307" s="38">
        <f>+Despeses[[#This Row],[Concepte_]]</f>
        <v>0</v>
      </c>
      <c r="Q307" s="38">
        <f>-Despeses[[#This Row],[Base Imposable]]</f>
        <v>0</v>
      </c>
      <c r="R307" s="17" t="e">
        <f>+VLOOKUP(Despeses[[#This Row],[Concepte]],Table_1[#All],2,0)</f>
        <v>#N/A</v>
      </c>
    </row>
    <row r="308" spans="2:18" ht="15.75" customHeight="1" x14ac:dyDescent="0.3">
      <c r="B308" s="8"/>
      <c r="D308" s="2"/>
      <c r="G308" s="40"/>
      <c r="H308" s="15">
        <f>+Despeses[[#This Row],[Base Imposable]]*Despeses[[#This Row],[% IVA]]</f>
        <v>0</v>
      </c>
      <c r="I308" s="40"/>
      <c r="J308" s="15">
        <f>-Despeses[[#This Row],[Base Imposable]]*Despeses[[#This Row],[% Ret IRPF]]</f>
        <v>0</v>
      </c>
      <c r="K308" s="15">
        <f>+Despeses[[#This Row],[Base Imposable]]+Despeses[[#This Row],[Quota IVA]]+Despeses[[#This Row],[Quota IRPF]]</f>
        <v>0</v>
      </c>
      <c r="L308" s="8"/>
      <c r="M308" s="15">
        <f>+MONTH(Despeses[[#This Row],[Data Factura]])</f>
        <v>1</v>
      </c>
      <c r="N308" s="15">
        <f>+YEAR(Despeses[[#This Row],[Data Factura]])</f>
        <v>1900</v>
      </c>
      <c r="O308" s="16">
        <f>+Despeses[[#This Row],[Data Factura]]</f>
        <v>0</v>
      </c>
      <c r="P308" s="38">
        <f>+Despeses[[#This Row],[Concepte_]]</f>
        <v>0</v>
      </c>
      <c r="Q308" s="38">
        <f>-Despeses[[#This Row],[Base Imposable]]</f>
        <v>0</v>
      </c>
      <c r="R308" s="17" t="e">
        <f>+VLOOKUP(Despeses[[#This Row],[Concepte]],Table_1[#All],2,0)</f>
        <v>#N/A</v>
      </c>
    </row>
    <row r="309" spans="2:18" ht="15.75" customHeight="1" x14ac:dyDescent="0.3">
      <c r="B309" s="8"/>
      <c r="D309" s="2"/>
      <c r="G309" s="40"/>
      <c r="H309" s="15">
        <f>+Despeses[[#This Row],[Base Imposable]]*Despeses[[#This Row],[% IVA]]</f>
        <v>0</v>
      </c>
      <c r="I309" s="40"/>
      <c r="J309" s="15">
        <f>-Despeses[[#This Row],[Base Imposable]]*Despeses[[#This Row],[% Ret IRPF]]</f>
        <v>0</v>
      </c>
      <c r="K309" s="15">
        <f>+Despeses[[#This Row],[Base Imposable]]+Despeses[[#This Row],[Quota IVA]]+Despeses[[#This Row],[Quota IRPF]]</f>
        <v>0</v>
      </c>
      <c r="L309" s="8"/>
      <c r="M309" s="15">
        <f>+MONTH(Despeses[[#This Row],[Data Factura]])</f>
        <v>1</v>
      </c>
      <c r="N309" s="15">
        <f>+YEAR(Despeses[[#This Row],[Data Factura]])</f>
        <v>1900</v>
      </c>
      <c r="O309" s="16">
        <f>+Despeses[[#This Row],[Data Factura]]</f>
        <v>0</v>
      </c>
      <c r="P309" s="38">
        <f>+Despeses[[#This Row],[Concepte_]]</f>
        <v>0</v>
      </c>
      <c r="Q309" s="38">
        <f>-Despeses[[#This Row],[Base Imposable]]</f>
        <v>0</v>
      </c>
      <c r="R309" s="17" t="e">
        <f>+VLOOKUP(Despeses[[#This Row],[Concepte]],Table_1[#All],2,0)</f>
        <v>#N/A</v>
      </c>
    </row>
    <row r="310" spans="2:18" ht="15.75" customHeight="1" x14ac:dyDescent="0.3">
      <c r="B310" s="8"/>
      <c r="D310" s="2"/>
      <c r="G310" s="40"/>
      <c r="H310" s="15">
        <f>+Despeses[[#This Row],[Base Imposable]]*Despeses[[#This Row],[% IVA]]</f>
        <v>0</v>
      </c>
      <c r="I310" s="40"/>
      <c r="J310" s="15">
        <f>-Despeses[[#This Row],[Base Imposable]]*Despeses[[#This Row],[% Ret IRPF]]</f>
        <v>0</v>
      </c>
      <c r="K310" s="15">
        <f>+Despeses[[#This Row],[Base Imposable]]+Despeses[[#This Row],[Quota IVA]]+Despeses[[#This Row],[Quota IRPF]]</f>
        <v>0</v>
      </c>
      <c r="L310" s="8"/>
      <c r="M310" s="15">
        <f>+MONTH(Despeses[[#This Row],[Data Factura]])</f>
        <v>1</v>
      </c>
      <c r="N310" s="15">
        <f>+YEAR(Despeses[[#This Row],[Data Factura]])</f>
        <v>1900</v>
      </c>
      <c r="O310" s="16">
        <f>+Despeses[[#This Row],[Data Factura]]</f>
        <v>0</v>
      </c>
      <c r="P310" s="38">
        <f>+Despeses[[#This Row],[Concepte_]]</f>
        <v>0</v>
      </c>
      <c r="Q310" s="38">
        <f>-Despeses[[#This Row],[Base Imposable]]</f>
        <v>0</v>
      </c>
      <c r="R310" s="17" t="e">
        <f>+VLOOKUP(Despeses[[#This Row],[Concepte]],Table_1[#All],2,0)</f>
        <v>#N/A</v>
      </c>
    </row>
    <row r="311" spans="2:18" ht="15.75" customHeight="1" x14ac:dyDescent="0.3">
      <c r="B311" s="8"/>
      <c r="D311" s="2"/>
      <c r="G311" s="40"/>
      <c r="H311" s="15">
        <f>+Despeses[[#This Row],[Base Imposable]]*Despeses[[#This Row],[% IVA]]</f>
        <v>0</v>
      </c>
      <c r="I311" s="40"/>
      <c r="J311" s="15">
        <f>-Despeses[[#This Row],[Base Imposable]]*Despeses[[#This Row],[% Ret IRPF]]</f>
        <v>0</v>
      </c>
      <c r="K311" s="15">
        <f>+Despeses[[#This Row],[Base Imposable]]+Despeses[[#This Row],[Quota IVA]]+Despeses[[#This Row],[Quota IRPF]]</f>
        <v>0</v>
      </c>
      <c r="L311" s="8"/>
      <c r="M311" s="15">
        <f>+MONTH(Despeses[[#This Row],[Data Factura]])</f>
        <v>1</v>
      </c>
      <c r="N311" s="15">
        <f>+YEAR(Despeses[[#This Row],[Data Factura]])</f>
        <v>1900</v>
      </c>
      <c r="O311" s="16">
        <f>+Despeses[[#This Row],[Data Factura]]</f>
        <v>0</v>
      </c>
      <c r="P311" s="38">
        <f>+Despeses[[#This Row],[Concepte_]]</f>
        <v>0</v>
      </c>
      <c r="Q311" s="38">
        <f>-Despeses[[#This Row],[Base Imposable]]</f>
        <v>0</v>
      </c>
      <c r="R311" s="17" t="e">
        <f>+VLOOKUP(Despeses[[#This Row],[Concepte]],Table_1[#All],2,0)</f>
        <v>#N/A</v>
      </c>
    </row>
    <row r="312" spans="2:18" ht="15.75" customHeight="1" x14ac:dyDescent="0.3">
      <c r="B312" s="8"/>
      <c r="D312" s="2"/>
      <c r="G312" s="40"/>
      <c r="H312" s="15">
        <f>+Despeses[[#This Row],[Base Imposable]]*Despeses[[#This Row],[% IVA]]</f>
        <v>0</v>
      </c>
      <c r="I312" s="40"/>
      <c r="J312" s="15">
        <f>-Despeses[[#This Row],[Base Imposable]]*Despeses[[#This Row],[% Ret IRPF]]</f>
        <v>0</v>
      </c>
      <c r="K312" s="15">
        <f>+Despeses[[#This Row],[Base Imposable]]+Despeses[[#This Row],[Quota IVA]]+Despeses[[#This Row],[Quota IRPF]]</f>
        <v>0</v>
      </c>
      <c r="L312" s="8"/>
      <c r="M312" s="15">
        <f>+MONTH(Despeses[[#This Row],[Data Factura]])</f>
        <v>1</v>
      </c>
      <c r="N312" s="15">
        <f>+YEAR(Despeses[[#This Row],[Data Factura]])</f>
        <v>1900</v>
      </c>
      <c r="O312" s="16">
        <f>+Despeses[[#This Row],[Data Factura]]</f>
        <v>0</v>
      </c>
      <c r="P312" s="38">
        <f>+Despeses[[#This Row],[Concepte_]]</f>
        <v>0</v>
      </c>
      <c r="Q312" s="38">
        <f>-Despeses[[#This Row],[Base Imposable]]</f>
        <v>0</v>
      </c>
      <c r="R312" s="17" t="e">
        <f>+VLOOKUP(Despeses[[#This Row],[Concepte]],Table_1[#All],2,0)</f>
        <v>#N/A</v>
      </c>
    </row>
    <row r="313" spans="2:18" ht="15.75" customHeight="1" x14ac:dyDescent="0.3">
      <c r="B313" s="8"/>
      <c r="D313" s="2"/>
      <c r="G313" s="40"/>
      <c r="H313" s="15">
        <f>+Despeses[[#This Row],[Base Imposable]]*Despeses[[#This Row],[% IVA]]</f>
        <v>0</v>
      </c>
      <c r="I313" s="40"/>
      <c r="J313" s="15">
        <f>-Despeses[[#This Row],[Base Imposable]]*Despeses[[#This Row],[% Ret IRPF]]</f>
        <v>0</v>
      </c>
      <c r="K313" s="15">
        <f>+Despeses[[#This Row],[Base Imposable]]+Despeses[[#This Row],[Quota IVA]]+Despeses[[#This Row],[Quota IRPF]]</f>
        <v>0</v>
      </c>
      <c r="L313" s="8"/>
      <c r="M313" s="15">
        <f>+MONTH(Despeses[[#This Row],[Data Factura]])</f>
        <v>1</v>
      </c>
      <c r="N313" s="15">
        <f>+YEAR(Despeses[[#This Row],[Data Factura]])</f>
        <v>1900</v>
      </c>
      <c r="O313" s="16">
        <f>+Despeses[[#This Row],[Data Factura]]</f>
        <v>0</v>
      </c>
      <c r="P313" s="38">
        <f>+Despeses[[#This Row],[Concepte_]]</f>
        <v>0</v>
      </c>
      <c r="Q313" s="38">
        <f>-Despeses[[#This Row],[Base Imposable]]</f>
        <v>0</v>
      </c>
      <c r="R313" s="17" t="e">
        <f>+VLOOKUP(Despeses[[#This Row],[Concepte]],Table_1[#All],2,0)</f>
        <v>#N/A</v>
      </c>
    </row>
    <row r="314" spans="2:18" ht="15.75" customHeight="1" x14ac:dyDescent="0.3">
      <c r="B314" s="8"/>
      <c r="D314" s="2"/>
      <c r="G314" s="40"/>
      <c r="H314" s="15">
        <f>+Despeses[[#This Row],[Base Imposable]]*Despeses[[#This Row],[% IVA]]</f>
        <v>0</v>
      </c>
      <c r="I314" s="40"/>
      <c r="J314" s="15">
        <f>-Despeses[[#This Row],[Base Imposable]]*Despeses[[#This Row],[% Ret IRPF]]</f>
        <v>0</v>
      </c>
      <c r="K314" s="15">
        <f>+Despeses[[#This Row],[Base Imposable]]+Despeses[[#This Row],[Quota IVA]]+Despeses[[#This Row],[Quota IRPF]]</f>
        <v>0</v>
      </c>
      <c r="L314" s="8"/>
      <c r="M314" s="15">
        <f>+MONTH(Despeses[[#This Row],[Data Factura]])</f>
        <v>1</v>
      </c>
      <c r="N314" s="15">
        <f>+YEAR(Despeses[[#This Row],[Data Factura]])</f>
        <v>1900</v>
      </c>
      <c r="O314" s="16">
        <f>+Despeses[[#This Row],[Data Factura]]</f>
        <v>0</v>
      </c>
      <c r="P314" s="38">
        <f>+Despeses[[#This Row],[Concepte_]]</f>
        <v>0</v>
      </c>
      <c r="Q314" s="38">
        <f>-Despeses[[#This Row],[Base Imposable]]</f>
        <v>0</v>
      </c>
      <c r="R314" s="17" t="e">
        <f>+VLOOKUP(Despeses[[#This Row],[Concepte]],Table_1[#All],2,0)</f>
        <v>#N/A</v>
      </c>
    </row>
    <row r="315" spans="2:18" ht="15.75" customHeight="1" x14ac:dyDescent="0.3">
      <c r="B315" s="8"/>
      <c r="D315" s="2"/>
      <c r="G315" s="40"/>
      <c r="H315" s="15">
        <f>+Despeses[[#This Row],[Base Imposable]]*Despeses[[#This Row],[% IVA]]</f>
        <v>0</v>
      </c>
      <c r="I315" s="40"/>
      <c r="J315" s="15">
        <f>-Despeses[[#This Row],[Base Imposable]]*Despeses[[#This Row],[% Ret IRPF]]</f>
        <v>0</v>
      </c>
      <c r="K315" s="15">
        <f>+Despeses[[#This Row],[Base Imposable]]+Despeses[[#This Row],[Quota IVA]]+Despeses[[#This Row],[Quota IRPF]]</f>
        <v>0</v>
      </c>
      <c r="L315" s="8"/>
      <c r="M315" s="15">
        <f>+MONTH(Despeses[[#This Row],[Data Factura]])</f>
        <v>1</v>
      </c>
      <c r="N315" s="15">
        <f>+YEAR(Despeses[[#This Row],[Data Factura]])</f>
        <v>1900</v>
      </c>
      <c r="O315" s="16">
        <f>+Despeses[[#This Row],[Data Factura]]</f>
        <v>0</v>
      </c>
      <c r="P315" s="38">
        <f>+Despeses[[#This Row],[Concepte_]]</f>
        <v>0</v>
      </c>
      <c r="Q315" s="38">
        <f>-Despeses[[#This Row],[Base Imposable]]</f>
        <v>0</v>
      </c>
      <c r="R315" s="17" t="e">
        <f>+VLOOKUP(Despeses[[#This Row],[Concepte]],Table_1[#All],2,0)</f>
        <v>#N/A</v>
      </c>
    </row>
    <row r="316" spans="2:18" ht="15.75" customHeight="1" x14ac:dyDescent="0.3">
      <c r="B316" s="8"/>
      <c r="D316" s="2"/>
      <c r="G316" s="40"/>
      <c r="H316" s="15">
        <f>+Despeses[[#This Row],[Base Imposable]]*Despeses[[#This Row],[% IVA]]</f>
        <v>0</v>
      </c>
      <c r="I316" s="40"/>
      <c r="J316" s="15">
        <f>-Despeses[[#This Row],[Base Imposable]]*Despeses[[#This Row],[% Ret IRPF]]</f>
        <v>0</v>
      </c>
      <c r="K316" s="15">
        <f>+Despeses[[#This Row],[Base Imposable]]+Despeses[[#This Row],[Quota IVA]]+Despeses[[#This Row],[Quota IRPF]]</f>
        <v>0</v>
      </c>
      <c r="L316" s="8"/>
      <c r="M316" s="15">
        <f>+MONTH(Despeses[[#This Row],[Data Factura]])</f>
        <v>1</v>
      </c>
      <c r="N316" s="15">
        <f>+YEAR(Despeses[[#This Row],[Data Factura]])</f>
        <v>1900</v>
      </c>
      <c r="O316" s="16">
        <f>+Despeses[[#This Row],[Data Factura]]</f>
        <v>0</v>
      </c>
      <c r="P316" s="38">
        <f>+Despeses[[#This Row],[Concepte_]]</f>
        <v>0</v>
      </c>
      <c r="Q316" s="38">
        <f>-Despeses[[#This Row],[Base Imposable]]</f>
        <v>0</v>
      </c>
      <c r="R316" s="17" t="e">
        <f>+VLOOKUP(Despeses[[#This Row],[Concepte]],Table_1[#All],2,0)</f>
        <v>#N/A</v>
      </c>
    </row>
    <row r="317" spans="2:18" ht="15.75" customHeight="1" x14ac:dyDescent="0.3">
      <c r="B317" s="8"/>
      <c r="D317" s="2"/>
      <c r="G317" s="40"/>
      <c r="H317" s="15">
        <f>+Despeses[[#This Row],[Base Imposable]]*Despeses[[#This Row],[% IVA]]</f>
        <v>0</v>
      </c>
      <c r="I317" s="40"/>
      <c r="J317" s="15">
        <f>-Despeses[[#This Row],[Base Imposable]]*Despeses[[#This Row],[% Ret IRPF]]</f>
        <v>0</v>
      </c>
      <c r="K317" s="15">
        <f>+Despeses[[#This Row],[Base Imposable]]+Despeses[[#This Row],[Quota IVA]]+Despeses[[#This Row],[Quota IRPF]]</f>
        <v>0</v>
      </c>
      <c r="L317" s="8"/>
      <c r="M317" s="15">
        <f>+MONTH(Despeses[[#This Row],[Data Factura]])</f>
        <v>1</v>
      </c>
      <c r="N317" s="15">
        <f>+YEAR(Despeses[[#This Row],[Data Factura]])</f>
        <v>1900</v>
      </c>
      <c r="O317" s="16">
        <f>+Despeses[[#This Row],[Data Factura]]</f>
        <v>0</v>
      </c>
      <c r="P317" s="38">
        <f>+Despeses[[#This Row],[Concepte_]]</f>
        <v>0</v>
      </c>
      <c r="Q317" s="38">
        <f>-Despeses[[#This Row],[Base Imposable]]</f>
        <v>0</v>
      </c>
      <c r="R317" s="17" t="e">
        <f>+VLOOKUP(Despeses[[#This Row],[Concepte]],Table_1[#All],2,0)</f>
        <v>#N/A</v>
      </c>
    </row>
    <row r="318" spans="2:18" ht="15.75" customHeight="1" x14ac:dyDescent="0.3">
      <c r="B318" s="8"/>
      <c r="D318" s="2"/>
      <c r="G318" s="40"/>
      <c r="H318" s="15">
        <f>+Despeses[[#This Row],[Base Imposable]]*Despeses[[#This Row],[% IVA]]</f>
        <v>0</v>
      </c>
      <c r="I318" s="40"/>
      <c r="J318" s="15">
        <f>-Despeses[[#This Row],[Base Imposable]]*Despeses[[#This Row],[% Ret IRPF]]</f>
        <v>0</v>
      </c>
      <c r="K318" s="15">
        <f>+Despeses[[#This Row],[Base Imposable]]+Despeses[[#This Row],[Quota IVA]]+Despeses[[#This Row],[Quota IRPF]]</f>
        <v>0</v>
      </c>
      <c r="L318" s="8"/>
      <c r="M318" s="15">
        <f>+MONTH(Despeses[[#This Row],[Data Factura]])</f>
        <v>1</v>
      </c>
      <c r="N318" s="15">
        <f>+YEAR(Despeses[[#This Row],[Data Factura]])</f>
        <v>1900</v>
      </c>
      <c r="O318" s="16">
        <f>+Despeses[[#This Row],[Data Factura]]</f>
        <v>0</v>
      </c>
      <c r="P318" s="38">
        <f>+Despeses[[#This Row],[Concepte_]]</f>
        <v>0</v>
      </c>
      <c r="Q318" s="38">
        <f>-Despeses[[#This Row],[Base Imposable]]</f>
        <v>0</v>
      </c>
      <c r="R318" s="17" t="e">
        <f>+VLOOKUP(Despeses[[#This Row],[Concepte]],Table_1[#All],2,0)</f>
        <v>#N/A</v>
      </c>
    </row>
    <row r="319" spans="2:18" ht="15.75" customHeight="1" x14ac:dyDescent="0.3">
      <c r="B319" s="8"/>
      <c r="D319" s="2"/>
      <c r="G319" s="40"/>
      <c r="H319" s="15">
        <f>+Despeses[[#This Row],[Base Imposable]]*Despeses[[#This Row],[% IVA]]</f>
        <v>0</v>
      </c>
      <c r="I319" s="40"/>
      <c r="J319" s="15">
        <f>-Despeses[[#This Row],[Base Imposable]]*Despeses[[#This Row],[% Ret IRPF]]</f>
        <v>0</v>
      </c>
      <c r="K319" s="15">
        <f>+Despeses[[#This Row],[Base Imposable]]+Despeses[[#This Row],[Quota IVA]]+Despeses[[#This Row],[Quota IRPF]]</f>
        <v>0</v>
      </c>
      <c r="L319" s="8"/>
      <c r="M319" s="15">
        <f>+MONTH(Despeses[[#This Row],[Data Factura]])</f>
        <v>1</v>
      </c>
      <c r="N319" s="15">
        <f>+YEAR(Despeses[[#This Row],[Data Factura]])</f>
        <v>1900</v>
      </c>
      <c r="O319" s="16">
        <f>+Despeses[[#This Row],[Data Factura]]</f>
        <v>0</v>
      </c>
      <c r="P319" s="38">
        <f>+Despeses[[#This Row],[Concepte_]]</f>
        <v>0</v>
      </c>
      <c r="Q319" s="38">
        <f>-Despeses[[#This Row],[Base Imposable]]</f>
        <v>0</v>
      </c>
      <c r="R319" s="17" t="e">
        <f>+VLOOKUP(Despeses[[#This Row],[Concepte]],Table_1[#All],2,0)</f>
        <v>#N/A</v>
      </c>
    </row>
    <row r="320" spans="2:18" ht="15.75" customHeight="1" x14ac:dyDescent="0.3">
      <c r="B320" s="8"/>
      <c r="D320" s="2"/>
      <c r="G320" s="40"/>
      <c r="H320" s="15">
        <f>+Despeses[[#This Row],[Base Imposable]]*Despeses[[#This Row],[% IVA]]</f>
        <v>0</v>
      </c>
      <c r="I320" s="40"/>
      <c r="J320" s="15">
        <f>-Despeses[[#This Row],[Base Imposable]]*Despeses[[#This Row],[% Ret IRPF]]</f>
        <v>0</v>
      </c>
      <c r="K320" s="15">
        <f>+Despeses[[#This Row],[Base Imposable]]+Despeses[[#This Row],[Quota IVA]]+Despeses[[#This Row],[Quota IRPF]]</f>
        <v>0</v>
      </c>
      <c r="L320" s="8"/>
      <c r="M320" s="15">
        <f>+MONTH(Despeses[[#This Row],[Data Factura]])</f>
        <v>1</v>
      </c>
      <c r="N320" s="15">
        <f>+YEAR(Despeses[[#This Row],[Data Factura]])</f>
        <v>1900</v>
      </c>
      <c r="O320" s="16">
        <f>+Despeses[[#This Row],[Data Factura]]</f>
        <v>0</v>
      </c>
      <c r="P320" s="38">
        <f>+Despeses[[#This Row],[Concepte_]]</f>
        <v>0</v>
      </c>
      <c r="Q320" s="38">
        <f>-Despeses[[#This Row],[Base Imposable]]</f>
        <v>0</v>
      </c>
      <c r="R320" s="17" t="e">
        <f>+VLOOKUP(Despeses[[#This Row],[Concepte]],Table_1[#All],2,0)</f>
        <v>#N/A</v>
      </c>
    </row>
    <row r="321" spans="2:18" ht="15.75" customHeight="1" x14ac:dyDescent="0.3">
      <c r="B321" s="8"/>
      <c r="D321" s="2"/>
      <c r="G321" s="40"/>
      <c r="H321" s="15">
        <f>+Despeses[[#This Row],[Base Imposable]]*Despeses[[#This Row],[% IVA]]</f>
        <v>0</v>
      </c>
      <c r="I321" s="40"/>
      <c r="J321" s="15">
        <f>-Despeses[[#This Row],[Base Imposable]]*Despeses[[#This Row],[% Ret IRPF]]</f>
        <v>0</v>
      </c>
      <c r="K321" s="15">
        <f>+Despeses[[#This Row],[Base Imposable]]+Despeses[[#This Row],[Quota IVA]]+Despeses[[#This Row],[Quota IRPF]]</f>
        <v>0</v>
      </c>
      <c r="L321" s="8"/>
      <c r="M321" s="15">
        <f>+MONTH(Despeses[[#This Row],[Data Factura]])</f>
        <v>1</v>
      </c>
      <c r="N321" s="15">
        <f>+YEAR(Despeses[[#This Row],[Data Factura]])</f>
        <v>1900</v>
      </c>
      <c r="O321" s="16">
        <f>+Despeses[[#This Row],[Data Factura]]</f>
        <v>0</v>
      </c>
      <c r="P321" s="38">
        <f>+Despeses[[#This Row],[Concepte_]]</f>
        <v>0</v>
      </c>
      <c r="Q321" s="38">
        <f>-Despeses[[#This Row],[Base Imposable]]</f>
        <v>0</v>
      </c>
      <c r="R321" s="17" t="e">
        <f>+VLOOKUP(Despeses[[#This Row],[Concepte]],Table_1[#All],2,0)</f>
        <v>#N/A</v>
      </c>
    </row>
    <row r="322" spans="2:18" ht="15.75" customHeight="1" x14ac:dyDescent="0.3">
      <c r="B322" s="8"/>
      <c r="D322" s="2"/>
      <c r="G322" s="40"/>
      <c r="H322" s="15">
        <f>+Despeses[[#This Row],[Base Imposable]]*Despeses[[#This Row],[% IVA]]</f>
        <v>0</v>
      </c>
      <c r="I322" s="40"/>
      <c r="J322" s="15">
        <f>-Despeses[[#This Row],[Base Imposable]]*Despeses[[#This Row],[% Ret IRPF]]</f>
        <v>0</v>
      </c>
      <c r="K322" s="15">
        <f>+Despeses[[#This Row],[Base Imposable]]+Despeses[[#This Row],[Quota IVA]]+Despeses[[#This Row],[Quota IRPF]]</f>
        <v>0</v>
      </c>
      <c r="L322" s="8"/>
      <c r="M322" s="15">
        <f>+MONTH(Despeses[[#This Row],[Data Factura]])</f>
        <v>1</v>
      </c>
      <c r="N322" s="15">
        <f>+YEAR(Despeses[[#This Row],[Data Factura]])</f>
        <v>1900</v>
      </c>
      <c r="O322" s="16">
        <f>+Despeses[[#This Row],[Data Factura]]</f>
        <v>0</v>
      </c>
      <c r="P322" s="38">
        <f>+Despeses[[#This Row],[Concepte_]]</f>
        <v>0</v>
      </c>
      <c r="Q322" s="38">
        <f>-Despeses[[#This Row],[Base Imposable]]</f>
        <v>0</v>
      </c>
      <c r="R322" s="17" t="e">
        <f>+VLOOKUP(Despeses[[#This Row],[Concepte]],Table_1[#All],2,0)</f>
        <v>#N/A</v>
      </c>
    </row>
    <row r="323" spans="2:18" ht="15.75" customHeight="1" x14ac:dyDescent="0.3">
      <c r="B323" s="8"/>
      <c r="D323" s="2"/>
      <c r="G323" s="40"/>
      <c r="H323" s="15">
        <f>+Despeses[[#This Row],[Base Imposable]]*Despeses[[#This Row],[% IVA]]</f>
        <v>0</v>
      </c>
      <c r="I323" s="40"/>
      <c r="J323" s="15">
        <f>-Despeses[[#This Row],[Base Imposable]]*Despeses[[#This Row],[% Ret IRPF]]</f>
        <v>0</v>
      </c>
      <c r="K323" s="15">
        <f>+Despeses[[#This Row],[Base Imposable]]+Despeses[[#This Row],[Quota IVA]]+Despeses[[#This Row],[Quota IRPF]]</f>
        <v>0</v>
      </c>
      <c r="L323" s="8"/>
      <c r="M323" s="15">
        <f>+MONTH(Despeses[[#This Row],[Data Factura]])</f>
        <v>1</v>
      </c>
      <c r="N323" s="15">
        <f>+YEAR(Despeses[[#This Row],[Data Factura]])</f>
        <v>1900</v>
      </c>
      <c r="O323" s="16">
        <f>+Despeses[[#This Row],[Data Factura]]</f>
        <v>0</v>
      </c>
      <c r="P323" s="38">
        <f>+Despeses[[#This Row],[Concepte_]]</f>
        <v>0</v>
      </c>
      <c r="Q323" s="38">
        <f>-Despeses[[#This Row],[Base Imposable]]</f>
        <v>0</v>
      </c>
      <c r="R323" s="17" t="e">
        <f>+VLOOKUP(Despeses[[#This Row],[Concepte]],Table_1[#All],2,0)</f>
        <v>#N/A</v>
      </c>
    </row>
    <row r="324" spans="2:18" ht="15.75" customHeight="1" x14ac:dyDescent="0.3">
      <c r="B324" s="8"/>
      <c r="D324" s="2"/>
      <c r="G324" s="40"/>
      <c r="H324" s="15">
        <f>+Despeses[[#This Row],[Base Imposable]]*Despeses[[#This Row],[% IVA]]</f>
        <v>0</v>
      </c>
      <c r="I324" s="40"/>
      <c r="J324" s="15">
        <f>-Despeses[[#This Row],[Base Imposable]]*Despeses[[#This Row],[% Ret IRPF]]</f>
        <v>0</v>
      </c>
      <c r="K324" s="15">
        <f>+Despeses[[#This Row],[Base Imposable]]+Despeses[[#This Row],[Quota IVA]]+Despeses[[#This Row],[Quota IRPF]]</f>
        <v>0</v>
      </c>
      <c r="L324" s="8"/>
      <c r="M324" s="15">
        <f>+MONTH(Despeses[[#This Row],[Data Factura]])</f>
        <v>1</v>
      </c>
      <c r="N324" s="15">
        <f>+YEAR(Despeses[[#This Row],[Data Factura]])</f>
        <v>1900</v>
      </c>
      <c r="O324" s="16">
        <f>+Despeses[[#This Row],[Data Factura]]</f>
        <v>0</v>
      </c>
      <c r="P324" s="38">
        <f>+Despeses[[#This Row],[Concepte_]]</f>
        <v>0</v>
      </c>
      <c r="Q324" s="38">
        <f>-Despeses[[#This Row],[Base Imposable]]</f>
        <v>0</v>
      </c>
      <c r="R324" s="17" t="e">
        <f>+VLOOKUP(Despeses[[#This Row],[Concepte]],Table_1[#All],2,0)</f>
        <v>#N/A</v>
      </c>
    </row>
    <row r="325" spans="2:18" ht="15.75" customHeight="1" x14ac:dyDescent="0.3">
      <c r="B325" s="8"/>
      <c r="D325" s="2"/>
      <c r="G325" s="40"/>
      <c r="H325" s="15">
        <f>+Despeses[[#This Row],[Base Imposable]]*Despeses[[#This Row],[% IVA]]</f>
        <v>0</v>
      </c>
      <c r="I325" s="40"/>
      <c r="J325" s="15">
        <f>-Despeses[[#This Row],[Base Imposable]]*Despeses[[#This Row],[% Ret IRPF]]</f>
        <v>0</v>
      </c>
      <c r="K325" s="15">
        <f>+Despeses[[#This Row],[Base Imposable]]+Despeses[[#This Row],[Quota IVA]]+Despeses[[#This Row],[Quota IRPF]]</f>
        <v>0</v>
      </c>
      <c r="L325" s="8"/>
      <c r="M325" s="15">
        <f>+MONTH(Despeses[[#This Row],[Data Factura]])</f>
        <v>1</v>
      </c>
      <c r="N325" s="15">
        <f>+YEAR(Despeses[[#This Row],[Data Factura]])</f>
        <v>1900</v>
      </c>
      <c r="O325" s="16">
        <f>+Despeses[[#This Row],[Data Factura]]</f>
        <v>0</v>
      </c>
      <c r="P325" s="38">
        <f>+Despeses[[#This Row],[Concepte_]]</f>
        <v>0</v>
      </c>
      <c r="Q325" s="38">
        <f>-Despeses[[#This Row],[Base Imposable]]</f>
        <v>0</v>
      </c>
      <c r="R325" s="17" t="e">
        <f>+VLOOKUP(Despeses[[#This Row],[Concepte]],Table_1[#All],2,0)</f>
        <v>#N/A</v>
      </c>
    </row>
    <row r="326" spans="2:18" ht="15.75" customHeight="1" x14ac:dyDescent="0.3">
      <c r="B326" s="8"/>
      <c r="D326" s="2"/>
      <c r="G326" s="40"/>
      <c r="H326" s="15">
        <f>+Despeses[[#This Row],[Base Imposable]]*Despeses[[#This Row],[% IVA]]</f>
        <v>0</v>
      </c>
      <c r="I326" s="40"/>
      <c r="J326" s="15">
        <f>-Despeses[[#This Row],[Base Imposable]]*Despeses[[#This Row],[% Ret IRPF]]</f>
        <v>0</v>
      </c>
      <c r="K326" s="15">
        <f>+Despeses[[#This Row],[Base Imposable]]+Despeses[[#This Row],[Quota IVA]]+Despeses[[#This Row],[Quota IRPF]]</f>
        <v>0</v>
      </c>
      <c r="L326" s="8"/>
      <c r="M326" s="15">
        <f>+MONTH(Despeses[[#This Row],[Data Factura]])</f>
        <v>1</v>
      </c>
      <c r="N326" s="15">
        <f>+YEAR(Despeses[[#This Row],[Data Factura]])</f>
        <v>1900</v>
      </c>
      <c r="O326" s="16">
        <f>+Despeses[[#This Row],[Data Factura]]</f>
        <v>0</v>
      </c>
      <c r="P326" s="38">
        <f>+Despeses[[#This Row],[Concepte_]]</f>
        <v>0</v>
      </c>
      <c r="Q326" s="38">
        <f>-Despeses[[#This Row],[Base Imposable]]</f>
        <v>0</v>
      </c>
      <c r="R326" s="17" t="e">
        <f>+VLOOKUP(Despeses[[#This Row],[Concepte]],Table_1[#All],2,0)</f>
        <v>#N/A</v>
      </c>
    </row>
    <row r="327" spans="2:18" ht="15.75" customHeight="1" x14ac:dyDescent="0.3">
      <c r="B327" s="8"/>
      <c r="D327" s="2"/>
      <c r="G327" s="40"/>
      <c r="H327" s="15">
        <f>+Despeses[[#This Row],[Base Imposable]]*Despeses[[#This Row],[% IVA]]</f>
        <v>0</v>
      </c>
      <c r="I327" s="40"/>
      <c r="J327" s="15">
        <f>-Despeses[[#This Row],[Base Imposable]]*Despeses[[#This Row],[% Ret IRPF]]</f>
        <v>0</v>
      </c>
      <c r="K327" s="15">
        <f>+Despeses[[#This Row],[Base Imposable]]+Despeses[[#This Row],[Quota IVA]]+Despeses[[#This Row],[Quota IRPF]]</f>
        <v>0</v>
      </c>
      <c r="L327" s="8"/>
      <c r="M327" s="15">
        <f>+MONTH(Despeses[[#This Row],[Data Factura]])</f>
        <v>1</v>
      </c>
      <c r="N327" s="15">
        <f>+YEAR(Despeses[[#This Row],[Data Factura]])</f>
        <v>1900</v>
      </c>
      <c r="O327" s="16">
        <f>+Despeses[[#This Row],[Data Factura]]</f>
        <v>0</v>
      </c>
      <c r="P327" s="38">
        <f>+Despeses[[#This Row],[Concepte_]]</f>
        <v>0</v>
      </c>
      <c r="Q327" s="38">
        <f>-Despeses[[#This Row],[Base Imposable]]</f>
        <v>0</v>
      </c>
      <c r="R327" s="17" t="e">
        <f>+VLOOKUP(Despeses[[#This Row],[Concepte]],Table_1[#All],2,0)</f>
        <v>#N/A</v>
      </c>
    </row>
    <row r="328" spans="2:18" ht="15.75" customHeight="1" x14ac:dyDescent="0.3">
      <c r="B328" s="8"/>
      <c r="D328" s="2"/>
      <c r="G328" s="40"/>
      <c r="H328" s="15">
        <f>+Despeses[[#This Row],[Base Imposable]]*Despeses[[#This Row],[% IVA]]</f>
        <v>0</v>
      </c>
      <c r="I328" s="40"/>
      <c r="J328" s="15">
        <f>-Despeses[[#This Row],[Base Imposable]]*Despeses[[#This Row],[% Ret IRPF]]</f>
        <v>0</v>
      </c>
      <c r="K328" s="15">
        <f>+Despeses[[#This Row],[Base Imposable]]+Despeses[[#This Row],[Quota IVA]]+Despeses[[#This Row],[Quota IRPF]]</f>
        <v>0</v>
      </c>
      <c r="L328" s="8"/>
      <c r="M328" s="15">
        <f>+MONTH(Despeses[[#This Row],[Data Factura]])</f>
        <v>1</v>
      </c>
      <c r="N328" s="15">
        <f>+YEAR(Despeses[[#This Row],[Data Factura]])</f>
        <v>1900</v>
      </c>
      <c r="O328" s="16">
        <f>+Despeses[[#This Row],[Data Factura]]</f>
        <v>0</v>
      </c>
      <c r="P328" s="38">
        <f>+Despeses[[#This Row],[Concepte_]]</f>
        <v>0</v>
      </c>
      <c r="Q328" s="38">
        <f>-Despeses[[#This Row],[Base Imposable]]</f>
        <v>0</v>
      </c>
      <c r="R328" s="17" t="e">
        <f>+VLOOKUP(Despeses[[#This Row],[Concepte]],Table_1[#All],2,0)</f>
        <v>#N/A</v>
      </c>
    </row>
    <row r="329" spans="2:18" ht="15.75" customHeight="1" x14ac:dyDescent="0.3">
      <c r="B329" s="8"/>
      <c r="D329" s="2"/>
      <c r="G329" s="40"/>
      <c r="H329" s="15">
        <f>+Despeses[[#This Row],[Base Imposable]]*Despeses[[#This Row],[% IVA]]</f>
        <v>0</v>
      </c>
      <c r="I329" s="40"/>
      <c r="J329" s="15">
        <f>-Despeses[[#This Row],[Base Imposable]]*Despeses[[#This Row],[% Ret IRPF]]</f>
        <v>0</v>
      </c>
      <c r="K329" s="15">
        <f>+Despeses[[#This Row],[Base Imposable]]+Despeses[[#This Row],[Quota IVA]]+Despeses[[#This Row],[Quota IRPF]]</f>
        <v>0</v>
      </c>
      <c r="L329" s="8"/>
      <c r="M329" s="15">
        <f>+MONTH(Despeses[[#This Row],[Data Factura]])</f>
        <v>1</v>
      </c>
      <c r="N329" s="15">
        <f>+YEAR(Despeses[[#This Row],[Data Factura]])</f>
        <v>1900</v>
      </c>
      <c r="O329" s="16">
        <f>+Despeses[[#This Row],[Data Factura]]</f>
        <v>0</v>
      </c>
      <c r="P329" s="38">
        <f>+Despeses[[#This Row],[Concepte_]]</f>
        <v>0</v>
      </c>
      <c r="Q329" s="38">
        <f>-Despeses[[#This Row],[Base Imposable]]</f>
        <v>0</v>
      </c>
      <c r="R329" s="17" t="e">
        <f>+VLOOKUP(Despeses[[#This Row],[Concepte]],Table_1[#All],2,0)</f>
        <v>#N/A</v>
      </c>
    </row>
    <row r="330" spans="2:18" ht="15.75" customHeight="1" x14ac:dyDescent="0.3">
      <c r="B330" s="8"/>
      <c r="D330" s="2"/>
      <c r="G330" s="40"/>
      <c r="H330" s="15">
        <f>+Despeses[[#This Row],[Base Imposable]]*Despeses[[#This Row],[% IVA]]</f>
        <v>0</v>
      </c>
      <c r="I330" s="40"/>
      <c r="J330" s="15">
        <f>-Despeses[[#This Row],[Base Imposable]]*Despeses[[#This Row],[% Ret IRPF]]</f>
        <v>0</v>
      </c>
      <c r="K330" s="15">
        <f>+Despeses[[#This Row],[Base Imposable]]+Despeses[[#This Row],[Quota IVA]]+Despeses[[#This Row],[Quota IRPF]]</f>
        <v>0</v>
      </c>
      <c r="L330" s="8"/>
      <c r="M330" s="15">
        <f>+MONTH(Despeses[[#This Row],[Data Factura]])</f>
        <v>1</v>
      </c>
      <c r="N330" s="15">
        <f>+YEAR(Despeses[[#This Row],[Data Factura]])</f>
        <v>1900</v>
      </c>
      <c r="O330" s="16">
        <f>+Despeses[[#This Row],[Data Factura]]</f>
        <v>0</v>
      </c>
      <c r="P330" s="38">
        <f>+Despeses[[#This Row],[Concepte_]]</f>
        <v>0</v>
      </c>
      <c r="Q330" s="38">
        <f>-Despeses[[#This Row],[Base Imposable]]</f>
        <v>0</v>
      </c>
      <c r="R330" s="17" t="e">
        <f>+VLOOKUP(Despeses[[#This Row],[Concepte]],Table_1[#All],2,0)</f>
        <v>#N/A</v>
      </c>
    </row>
    <row r="331" spans="2:18" ht="15.75" customHeight="1" x14ac:dyDescent="0.3">
      <c r="B331" s="8"/>
      <c r="D331" s="2"/>
      <c r="G331" s="40"/>
      <c r="H331" s="15">
        <f>+Despeses[[#This Row],[Base Imposable]]*Despeses[[#This Row],[% IVA]]</f>
        <v>0</v>
      </c>
      <c r="I331" s="40"/>
      <c r="J331" s="15">
        <f>-Despeses[[#This Row],[Base Imposable]]*Despeses[[#This Row],[% Ret IRPF]]</f>
        <v>0</v>
      </c>
      <c r="K331" s="15">
        <f>+Despeses[[#This Row],[Base Imposable]]+Despeses[[#This Row],[Quota IVA]]+Despeses[[#This Row],[Quota IRPF]]</f>
        <v>0</v>
      </c>
      <c r="L331" s="8"/>
      <c r="M331" s="15">
        <f>+MONTH(Despeses[[#This Row],[Data Factura]])</f>
        <v>1</v>
      </c>
      <c r="N331" s="15">
        <f>+YEAR(Despeses[[#This Row],[Data Factura]])</f>
        <v>1900</v>
      </c>
      <c r="O331" s="16">
        <f>+Despeses[[#This Row],[Data Factura]]</f>
        <v>0</v>
      </c>
      <c r="P331" s="38">
        <f>+Despeses[[#This Row],[Concepte_]]</f>
        <v>0</v>
      </c>
      <c r="Q331" s="38">
        <f>-Despeses[[#This Row],[Base Imposable]]</f>
        <v>0</v>
      </c>
      <c r="R331" s="17" t="e">
        <f>+VLOOKUP(Despeses[[#This Row],[Concepte]],Table_1[#All],2,0)</f>
        <v>#N/A</v>
      </c>
    </row>
    <row r="332" spans="2:18" ht="15.75" customHeight="1" x14ac:dyDescent="0.3">
      <c r="B332" s="8"/>
      <c r="D332" s="2"/>
      <c r="G332" s="40"/>
      <c r="H332" s="15">
        <f>+Despeses[[#This Row],[Base Imposable]]*Despeses[[#This Row],[% IVA]]</f>
        <v>0</v>
      </c>
      <c r="I332" s="40"/>
      <c r="J332" s="15">
        <f>-Despeses[[#This Row],[Base Imposable]]*Despeses[[#This Row],[% Ret IRPF]]</f>
        <v>0</v>
      </c>
      <c r="K332" s="15">
        <f>+Despeses[[#This Row],[Base Imposable]]+Despeses[[#This Row],[Quota IVA]]+Despeses[[#This Row],[Quota IRPF]]</f>
        <v>0</v>
      </c>
      <c r="L332" s="8"/>
      <c r="M332" s="15">
        <f>+MONTH(Despeses[[#This Row],[Data Factura]])</f>
        <v>1</v>
      </c>
      <c r="N332" s="15">
        <f>+YEAR(Despeses[[#This Row],[Data Factura]])</f>
        <v>1900</v>
      </c>
      <c r="O332" s="16">
        <f>+Despeses[[#This Row],[Data Factura]]</f>
        <v>0</v>
      </c>
      <c r="P332" s="38">
        <f>+Despeses[[#This Row],[Concepte_]]</f>
        <v>0</v>
      </c>
      <c r="Q332" s="38">
        <f>-Despeses[[#This Row],[Base Imposable]]</f>
        <v>0</v>
      </c>
      <c r="R332" s="17" t="e">
        <f>+VLOOKUP(Despeses[[#This Row],[Concepte]],Table_1[#All],2,0)</f>
        <v>#N/A</v>
      </c>
    </row>
    <row r="333" spans="2:18" ht="15.75" customHeight="1" x14ac:dyDescent="0.3">
      <c r="B333" s="8"/>
      <c r="D333" s="2"/>
      <c r="G333" s="40"/>
      <c r="H333" s="15">
        <f>+Despeses[[#This Row],[Base Imposable]]*Despeses[[#This Row],[% IVA]]</f>
        <v>0</v>
      </c>
      <c r="I333" s="40"/>
      <c r="J333" s="15">
        <f>-Despeses[[#This Row],[Base Imposable]]*Despeses[[#This Row],[% Ret IRPF]]</f>
        <v>0</v>
      </c>
      <c r="K333" s="15">
        <f>+Despeses[[#This Row],[Base Imposable]]+Despeses[[#This Row],[Quota IVA]]+Despeses[[#This Row],[Quota IRPF]]</f>
        <v>0</v>
      </c>
      <c r="L333" s="8"/>
      <c r="M333" s="15">
        <f>+MONTH(Despeses[[#This Row],[Data Factura]])</f>
        <v>1</v>
      </c>
      <c r="N333" s="15">
        <f>+YEAR(Despeses[[#This Row],[Data Factura]])</f>
        <v>1900</v>
      </c>
      <c r="O333" s="16">
        <f>+Despeses[[#This Row],[Data Factura]]</f>
        <v>0</v>
      </c>
      <c r="P333" s="38">
        <f>+Despeses[[#This Row],[Concepte_]]</f>
        <v>0</v>
      </c>
      <c r="Q333" s="38">
        <f>-Despeses[[#This Row],[Base Imposable]]</f>
        <v>0</v>
      </c>
      <c r="R333" s="17" t="e">
        <f>+VLOOKUP(Despeses[[#This Row],[Concepte]],Table_1[#All],2,0)</f>
        <v>#N/A</v>
      </c>
    </row>
    <row r="334" spans="2:18" ht="15.75" customHeight="1" x14ac:dyDescent="0.3">
      <c r="B334" s="8"/>
      <c r="D334" s="2"/>
      <c r="G334" s="40"/>
      <c r="H334" s="15">
        <f>+Despeses[[#This Row],[Base Imposable]]*Despeses[[#This Row],[% IVA]]</f>
        <v>0</v>
      </c>
      <c r="I334" s="40"/>
      <c r="J334" s="15">
        <f>-Despeses[[#This Row],[Base Imposable]]*Despeses[[#This Row],[% Ret IRPF]]</f>
        <v>0</v>
      </c>
      <c r="K334" s="15">
        <f>+Despeses[[#This Row],[Base Imposable]]+Despeses[[#This Row],[Quota IVA]]+Despeses[[#This Row],[Quota IRPF]]</f>
        <v>0</v>
      </c>
      <c r="L334" s="8"/>
      <c r="M334" s="15">
        <f>+MONTH(Despeses[[#This Row],[Data Factura]])</f>
        <v>1</v>
      </c>
      <c r="N334" s="15">
        <f>+YEAR(Despeses[[#This Row],[Data Factura]])</f>
        <v>1900</v>
      </c>
      <c r="O334" s="16">
        <f>+Despeses[[#This Row],[Data Factura]]</f>
        <v>0</v>
      </c>
      <c r="P334" s="38">
        <f>+Despeses[[#This Row],[Concepte_]]</f>
        <v>0</v>
      </c>
      <c r="Q334" s="38">
        <f>-Despeses[[#This Row],[Base Imposable]]</f>
        <v>0</v>
      </c>
      <c r="R334" s="17" t="e">
        <f>+VLOOKUP(Despeses[[#This Row],[Concepte]],Table_1[#All],2,0)</f>
        <v>#N/A</v>
      </c>
    </row>
    <row r="335" spans="2:18" ht="15.75" customHeight="1" x14ac:dyDescent="0.3">
      <c r="B335" s="8"/>
      <c r="D335" s="2"/>
      <c r="G335" s="40"/>
      <c r="H335" s="15">
        <f>+Despeses[[#This Row],[Base Imposable]]*Despeses[[#This Row],[% IVA]]</f>
        <v>0</v>
      </c>
      <c r="I335" s="40"/>
      <c r="J335" s="15">
        <f>-Despeses[[#This Row],[Base Imposable]]*Despeses[[#This Row],[% Ret IRPF]]</f>
        <v>0</v>
      </c>
      <c r="K335" s="15">
        <f>+Despeses[[#This Row],[Base Imposable]]+Despeses[[#This Row],[Quota IVA]]+Despeses[[#This Row],[Quota IRPF]]</f>
        <v>0</v>
      </c>
      <c r="L335" s="8"/>
      <c r="M335" s="15">
        <f>+MONTH(Despeses[[#This Row],[Data Factura]])</f>
        <v>1</v>
      </c>
      <c r="N335" s="15">
        <f>+YEAR(Despeses[[#This Row],[Data Factura]])</f>
        <v>1900</v>
      </c>
      <c r="O335" s="16">
        <f>+Despeses[[#This Row],[Data Factura]]</f>
        <v>0</v>
      </c>
      <c r="P335" s="38">
        <f>+Despeses[[#This Row],[Concepte_]]</f>
        <v>0</v>
      </c>
      <c r="Q335" s="38">
        <f>-Despeses[[#This Row],[Base Imposable]]</f>
        <v>0</v>
      </c>
      <c r="R335" s="17" t="e">
        <f>+VLOOKUP(Despeses[[#This Row],[Concepte]],Table_1[#All],2,0)</f>
        <v>#N/A</v>
      </c>
    </row>
    <row r="336" spans="2:18" ht="15.75" customHeight="1" x14ac:dyDescent="0.3">
      <c r="B336" s="8"/>
      <c r="D336" s="2"/>
      <c r="G336" s="40"/>
      <c r="H336" s="15">
        <f>+Despeses[[#This Row],[Base Imposable]]*Despeses[[#This Row],[% IVA]]</f>
        <v>0</v>
      </c>
      <c r="I336" s="40"/>
      <c r="J336" s="15">
        <f>-Despeses[[#This Row],[Base Imposable]]*Despeses[[#This Row],[% Ret IRPF]]</f>
        <v>0</v>
      </c>
      <c r="K336" s="15">
        <f>+Despeses[[#This Row],[Base Imposable]]+Despeses[[#This Row],[Quota IVA]]+Despeses[[#This Row],[Quota IRPF]]</f>
        <v>0</v>
      </c>
      <c r="L336" s="8"/>
      <c r="M336" s="15">
        <f>+MONTH(Despeses[[#This Row],[Data Factura]])</f>
        <v>1</v>
      </c>
      <c r="N336" s="15">
        <f>+YEAR(Despeses[[#This Row],[Data Factura]])</f>
        <v>1900</v>
      </c>
      <c r="O336" s="16">
        <f>+Despeses[[#This Row],[Data Factura]]</f>
        <v>0</v>
      </c>
      <c r="P336" s="38">
        <f>+Despeses[[#This Row],[Concepte_]]</f>
        <v>0</v>
      </c>
      <c r="Q336" s="38">
        <f>-Despeses[[#This Row],[Base Imposable]]</f>
        <v>0</v>
      </c>
      <c r="R336" s="17" t="e">
        <f>+VLOOKUP(Despeses[[#This Row],[Concepte]],Table_1[#All],2,0)</f>
        <v>#N/A</v>
      </c>
    </row>
    <row r="337" spans="2:18" ht="15.75" customHeight="1" x14ac:dyDescent="0.3">
      <c r="B337" s="8"/>
      <c r="D337" s="2"/>
      <c r="G337" s="40"/>
      <c r="H337" s="15">
        <f>+Despeses[[#This Row],[Base Imposable]]*Despeses[[#This Row],[% IVA]]</f>
        <v>0</v>
      </c>
      <c r="I337" s="40"/>
      <c r="J337" s="15">
        <f>-Despeses[[#This Row],[Base Imposable]]*Despeses[[#This Row],[% Ret IRPF]]</f>
        <v>0</v>
      </c>
      <c r="K337" s="15">
        <f>+Despeses[[#This Row],[Base Imposable]]+Despeses[[#This Row],[Quota IVA]]+Despeses[[#This Row],[Quota IRPF]]</f>
        <v>0</v>
      </c>
      <c r="L337" s="8"/>
      <c r="M337" s="15">
        <f>+MONTH(Despeses[[#This Row],[Data Factura]])</f>
        <v>1</v>
      </c>
      <c r="N337" s="15">
        <f>+YEAR(Despeses[[#This Row],[Data Factura]])</f>
        <v>1900</v>
      </c>
      <c r="O337" s="16">
        <f>+Despeses[[#This Row],[Data Factura]]</f>
        <v>0</v>
      </c>
      <c r="P337" s="38">
        <f>+Despeses[[#This Row],[Concepte_]]</f>
        <v>0</v>
      </c>
      <c r="Q337" s="38">
        <f>-Despeses[[#This Row],[Base Imposable]]</f>
        <v>0</v>
      </c>
      <c r="R337" s="17" t="e">
        <f>+VLOOKUP(Despeses[[#This Row],[Concepte]],Table_1[#All],2,0)</f>
        <v>#N/A</v>
      </c>
    </row>
    <row r="338" spans="2:18" ht="15.75" customHeight="1" x14ac:dyDescent="0.3">
      <c r="B338" s="8"/>
      <c r="D338" s="2"/>
      <c r="G338" s="40"/>
      <c r="H338" s="15">
        <f>+Despeses[[#This Row],[Base Imposable]]*Despeses[[#This Row],[% IVA]]</f>
        <v>0</v>
      </c>
      <c r="I338" s="40"/>
      <c r="J338" s="15">
        <f>-Despeses[[#This Row],[Base Imposable]]*Despeses[[#This Row],[% Ret IRPF]]</f>
        <v>0</v>
      </c>
      <c r="K338" s="15">
        <f>+Despeses[[#This Row],[Base Imposable]]+Despeses[[#This Row],[Quota IVA]]+Despeses[[#This Row],[Quota IRPF]]</f>
        <v>0</v>
      </c>
      <c r="L338" s="8"/>
      <c r="M338" s="15">
        <f>+MONTH(Despeses[[#This Row],[Data Factura]])</f>
        <v>1</v>
      </c>
      <c r="N338" s="15">
        <f>+YEAR(Despeses[[#This Row],[Data Factura]])</f>
        <v>1900</v>
      </c>
      <c r="O338" s="16">
        <f>+Despeses[[#This Row],[Data Factura]]</f>
        <v>0</v>
      </c>
      <c r="P338" s="38">
        <f>+Despeses[[#This Row],[Concepte_]]</f>
        <v>0</v>
      </c>
      <c r="Q338" s="38">
        <f>-Despeses[[#This Row],[Base Imposable]]</f>
        <v>0</v>
      </c>
      <c r="R338" s="17" t="e">
        <f>+VLOOKUP(Despeses[[#This Row],[Concepte]],Table_1[#All],2,0)</f>
        <v>#N/A</v>
      </c>
    </row>
    <row r="339" spans="2:18" ht="15.75" customHeight="1" x14ac:dyDescent="0.3">
      <c r="B339" s="8"/>
      <c r="D339" s="2"/>
      <c r="G339" s="40"/>
      <c r="H339" s="15">
        <f>+Despeses[[#This Row],[Base Imposable]]*Despeses[[#This Row],[% IVA]]</f>
        <v>0</v>
      </c>
      <c r="I339" s="40"/>
      <c r="J339" s="15">
        <f>-Despeses[[#This Row],[Base Imposable]]*Despeses[[#This Row],[% Ret IRPF]]</f>
        <v>0</v>
      </c>
      <c r="K339" s="15">
        <f>+Despeses[[#This Row],[Base Imposable]]+Despeses[[#This Row],[Quota IVA]]+Despeses[[#This Row],[Quota IRPF]]</f>
        <v>0</v>
      </c>
      <c r="L339" s="8"/>
      <c r="M339" s="15">
        <f>+MONTH(Despeses[[#This Row],[Data Factura]])</f>
        <v>1</v>
      </c>
      <c r="N339" s="15">
        <f>+YEAR(Despeses[[#This Row],[Data Factura]])</f>
        <v>1900</v>
      </c>
      <c r="O339" s="16">
        <f>+Despeses[[#This Row],[Data Factura]]</f>
        <v>0</v>
      </c>
      <c r="P339" s="38">
        <f>+Despeses[[#This Row],[Concepte_]]</f>
        <v>0</v>
      </c>
      <c r="Q339" s="38">
        <f>-Despeses[[#This Row],[Base Imposable]]</f>
        <v>0</v>
      </c>
      <c r="R339" s="17" t="e">
        <f>+VLOOKUP(Despeses[[#This Row],[Concepte]],Table_1[#All],2,0)</f>
        <v>#N/A</v>
      </c>
    </row>
    <row r="340" spans="2:18" ht="15.75" customHeight="1" x14ac:dyDescent="0.3">
      <c r="B340" s="8"/>
      <c r="D340" s="2"/>
      <c r="G340" s="40"/>
      <c r="H340" s="15">
        <f>+Despeses[[#This Row],[Base Imposable]]*Despeses[[#This Row],[% IVA]]</f>
        <v>0</v>
      </c>
      <c r="I340" s="40"/>
      <c r="J340" s="15">
        <f>-Despeses[[#This Row],[Base Imposable]]*Despeses[[#This Row],[% Ret IRPF]]</f>
        <v>0</v>
      </c>
      <c r="K340" s="15">
        <f>+Despeses[[#This Row],[Base Imposable]]+Despeses[[#This Row],[Quota IVA]]+Despeses[[#This Row],[Quota IRPF]]</f>
        <v>0</v>
      </c>
      <c r="L340" s="8"/>
      <c r="M340" s="15">
        <f>+MONTH(Despeses[[#This Row],[Data Factura]])</f>
        <v>1</v>
      </c>
      <c r="N340" s="15">
        <f>+YEAR(Despeses[[#This Row],[Data Factura]])</f>
        <v>1900</v>
      </c>
      <c r="O340" s="16">
        <f>+Despeses[[#This Row],[Data Factura]]</f>
        <v>0</v>
      </c>
      <c r="P340" s="38">
        <f>+Despeses[[#This Row],[Concepte_]]</f>
        <v>0</v>
      </c>
      <c r="Q340" s="38">
        <f>-Despeses[[#This Row],[Base Imposable]]</f>
        <v>0</v>
      </c>
      <c r="R340" s="17" t="e">
        <f>+VLOOKUP(Despeses[[#This Row],[Concepte]],Table_1[#All],2,0)</f>
        <v>#N/A</v>
      </c>
    </row>
    <row r="341" spans="2:18" ht="15.75" customHeight="1" x14ac:dyDescent="0.3">
      <c r="B341" s="8"/>
      <c r="D341" s="2"/>
      <c r="G341" s="40"/>
      <c r="H341" s="15">
        <f>+Despeses[[#This Row],[Base Imposable]]*Despeses[[#This Row],[% IVA]]</f>
        <v>0</v>
      </c>
      <c r="I341" s="40"/>
      <c r="J341" s="15">
        <f>-Despeses[[#This Row],[Base Imposable]]*Despeses[[#This Row],[% Ret IRPF]]</f>
        <v>0</v>
      </c>
      <c r="K341" s="15">
        <f>+Despeses[[#This Row],[Base Imposable]]+Despeses[[#This Row],[Quota IVA]]+Despeses[[#This Row],[Quota IRPF]]</f>
        <v>0</v>
      </c>
      <c r="L341" s="8"/>
      <c r="M341" s="15">
        <f>+MONTH(Despeses[[#This Row],[Data Factura]])</f>
        <v>1</v>
      </c>
      <c r="N341" s="15">
        <f>+YEAR(Despeses[[#This Row],[Data Factura]])</f>
        <v>1900</v>
      </c>
      <c r="O341" s="16">
        <f>+Despeses[[#This Row],[Data Factura]]</f>
        <v>0</v>
      </c>
      <c r="P341" s="38">
        <f>+Despeses[[#This Row],[Concepte_]]</f>
        <v>0</v>
      </c>
      <c r="Q341" s="38">
        <f>-Despeses[[#This Row],[Base Imposable]]</f>
        <v>0</v>
      </c>
      <c r="R341" s="17" t="e">
        <f>+VLOOKUP(Despeses[[#This Row],[Concepte]],Table_1[#All],2,0)</f>
        <v>#N/A</v>
      </c>
    </row>
    <row r="342" spans="2:18" ht="15.75" customHeight="1" x14ac:dyDescent="0.3">
      <c r="B342" s="8"/>
      <c r="D342" s="2"/>
      <c r="G342" s="40"/>
      <c r="H342" s="15">
        <f>+Despeses[[#This Row],[Base Imposable]]*Despeses[[#This Row],[% IVA]]</f>
        <v>0</v>
      </c>
      <c r="I342" s="40"/>
      <c r="J342" s="15">
        <f>-Despeses[[#This Row],[Base Imposable]]*Despeses[[#This Row],[% Ret IRPF]]</f>
        <v>0</v>
      </c>
      <c r="K342" s="15">
        <f>+Despeses[[#This Row],[Base Imposable]]+Despeses[[#This Row],[Quota IVA]]+Despeses[[#This Row],[Quota IRPF]]</f>
        <v>0</v>
      </c>
      <c r="L342" s="8"/>
      <c r="M342" s="15">
        <f>+MONTH(Despeses[[#This Row],[Data Factura]])</f>
        <v>1</v>
      </c>
      <c r="N342" s="15">
        <f>+YEAR(Despeses[[#This Row],[Data Factura]])</f>
        <v>1900</v>
      </c>
      <c r="O342" s="16">
        <f>+Despeses[[#This Row],[Data Factura]]</f>
        <v>0</v>
      </c>
      <c r="P342" s="38">
        <f>+Despeses[[#This Row],[Concepte_]]</f>
        <v>0</v>
      </c>
      <c r="Q342" s="38">
        <f>-Despeses[[#This Row],[Base Imposable]]</f>
        <v>0</v>
      </c>
      <c r="R342" s="17" t="e">
        <f>+VLOOKUP(Despeses[[#This Row],[Concepte]],Table_1[#All],2,0)</f>
        <v>#N/A</v>
      </c>
    </row>
    <row r="343" spans="2:18" ht="15.75" customHeight="1" x14ac:dyDescent="0.3">
      <c r="B343" s="8"/>
      <c r="D343" s="2"/>
      <c r="G343" s="40"/>
      <c r="H343" s="15">
        <f>+Despeses[[#This Row],[Base Imposable]]*Despeses[[#This Row],[% IVA]]</f>
        <v>0</v>
      </c>
      <c r="I343" s="40"/>
      <c r="J343" s="15">
        <f>-Despeses[[#This Row],[Base Imposable]]*Despeses[[#This Row],[% Ret IRPF]]</f>
        <v>0</v>
      </c>
      <c r="K343" s="15">
        <f>+Despeses[[#This Row],[Base Imposable]]+Despeses[[#This Row],[Quota IVA]]+Despeses[[#This Row],[Quota IRPF]]</f>
        <v>0</v>
      </c>
      <c r="L343" s="8"/>
      <c r="M343" s="15">
        <f>+MONTH(Despeses[[#This Row],[Data Factura]])</f>
        <v>1</v>
      </c>
      <c r="N343" s="15">
        <f>+YEAR(Despeses[[#This Row],[Data Factura]])</f>
        <v>1900</v>
      </c>
      <c r="O343" s="16">
        <f>+Despeses[[#This Row],[Data Factura]]</f>
        <v>0</v>
      </c>
      <c r="P343" s="38">
        <f>+Despeses[[#This Row],[Concepte_]]</f>
        <v>0</v>
      </c>
      <c r="Q343" s="38">
        <f>-Despeses[[#This Row],[Base Imposable]]</f>
        <v>0</v>
      </c>
      <c r="R343" s="17" t="e">
        <f>+VLOOKUP(Despeses[[#This Row],[Concepte]],Table_1[#All],2,0)</f>
        <v>#N/A</v>
      </c>
    </row>
    <row r="344" spans="2:18" ht="15.75" customHeight="1" x14ac:dyDescent="0.3">
      <c r="B344" s="8"/>
      <c r="D344" s="2"/>
      <c r="G344" s="40"/>
      <c r="H344" s="15">
        <f>+Despeses[[#This Row],[Base Imposable]]*Despeses[[#This Row],[% IVA]]</f>
        <v>0</v>
      </c>
      <c r="I344" s="40"/>
      <c r="J344" s="15">
        <f>-Despeses[[#This Row],[Base Imposable]]*Despeses[[#This Row],[% Ret IRPF]]</f>
        <v>0</v>
      </c>
      <c r="K344" s="15">
        <f>+Despeses[[#This Row],[Base Imposable]]+Despeses[[#This Row],[Quota IVA]]+Despeses[[#This Row],[Quota IRPF]]</f>
        <v>0</v>
      </c>
      <c r="L344" s="8"/>
      <c r="M344" s="15">
        <f>+MONTH(Despeses[[#This Row],[Data Factura]])</f>
        <v>1</v>
      </c>
      <c r="N344" s="15">
        <f>+YEAR(Despeses[[#This Row],[Data Factura]])</f>
        <v>1900</v>
      </c>
      <c r="O344" s="16">
        <f>+Despeses[[#This Row],[Data Factura]]</f>
        <v>0</v>
      </c>
      <c r="P344" s="38">
        <f>+Despeses[[#This Row],[Concepte_]]</f>
        <v>0</v>
      </c>
      <c r="Q344" s="38">
        <f>-Despeses[[#This Row],[Base Imposable]]</f>
        <v>0</v>
      </c>
      <c r="R344" s="17" t="e">
        <f>+VLOOKUP(Despeses[[#This Row],[Concepte]],Table_1[#All],2,0)</f>
        <v>#N/A</v>
      </c>
    </row>
    <row r="345" spans="2:18" ht="15.75" customHeight="1" x14ac:dyDescent="0.3">
      <c r="B345" s="8"/>
      <c r="D345" s="2"/>
      <c r="G345" s="40"/>
      <c r="H345" s="15">
        <f>+Despeses[[#This Row],[Base Imposable]]*Despeses[[#This Row],[% IVA]]</f>
        <v>0</v>
      </c>
      <c r="I345" s="40"/>
      <c r="J345" s="15">
        <f>-Despeses[[#This Row],[Base Imposable]]*Despeses[[#This Row],[% Ret IRPF]]</f>
        <v>0</v>
      </c>
      <c r="K345" s="15">
        <f>+Despeses[[#This Row],[Base Imposable]]+Despeses[[#This Row],[Quota IVA]]+Despeses[[#This Row],[Quota IRPF]]</f>
        <v>0</v>
      </c>
      <c r="L345" s="8"/>
      <c r="M345" s="15">
        <f>+MONTH(Despeses[[#This Row],[Data Factura]])</f>
        <v>1</v>
      </c>
      <c r="N345" s="15">
        <f>+YEAR(Despeses[[#This Row],[Data Factura]])</f>
        <v>1900</v>
      </c>
      <c r="O345" s="16">
        <f>+Despeses[[#This Row],[Data Factura]]</f>
        <v>0</v>
      </c>
      <c r="P345" s="38">
        <f>+Despeses[[#This Row],[Concepte_]]</f>
        <v>0</v>
      </c>
      <c r="Q345" s="38">
        <f>-Despeses[[#This Row],[Base Imposable]]</f>
        <v>0</v>
      </c>
      <c r="R345" s="17" t="e">
        <f>+VLOOKUP(Despeses[[#This Row],[Concepte]],Table_1[#All],2,0)</f>
        <v>#N/A</v>
      </c>
    </row>
    <row r="346" spans="2:18" ht="15.75" customHeight="1" x14ac:dyDescent="0.3">
      <c r="B346" s="8"/>
      <c r="D346" s="2"/>
      <c r="G346" s="40"/>
      <c r="H346" s="15">
        <f>+Despeses[[#This Row],[Base Imposable]]*Despeses[[#This Row],[% IVA]]</f>
        <v>0</v>
      </c>
      <c r="I346" s="40"/>
      <c r="J346" s="15">
        <f>-Despeses[[#This Row],[Base Imposable]]*Despeses[[#This Row],[% Ret IRPF]]</f>
        <v>0</v>
      </c>
      <c r="K346" s="15">
        <f>+Despeses[[#This Row],[Base Imposable]]+Despeses[[#This Row],[Quota IVA]]+Despeses[[#This Row],[Quota IRPF]]</f>
        <v>0</v>
      </c>
      <c r="L346" s="8"/>
      <c r="M346" s="15">
        <f>+MONTH(Despeses[[#This Row],[Data Factura]])</f>
        <v>1</v>
      </c>
      <c r="N346" s="15">
        <f>+YEAR(Despeses[[#This Row],[Data Factura]])</f>
        <v>1900</v>
      </c>
      <c r="O346" s="16">
        <f>+Despeses[[#This Row],[Data Factura]]</f>
        <v>0</v>
      </c>
      <c r="P346" s="38">
        <f>+Despeses[[#This Row],[Concepte_]]</f>
        <v>0</v>
      </c>
      <c r="Q346" s="38">
        <f>-Despeses[[#This Row],[Base Imposable]]</f>
        <v>0</v>
      </c>
      <c r="R346" s="17" t="e">
        <f>+VLOOKUP(Despeses[[#This Row],[Concepte]],Table_1[#All],2,0)</f>
        <v>#N/A</v>
      </c>
    </row>
    <row r="347" spans="2:18" ht="15.75" customHeight="1" x14ac:dyDescent="0.3">
      <c r="B347" s="8"/>
      <c r="D347" s="2"/>
      <c r="G347" s="40"/>
      <c r="H347" s="15">
        <f>+Despeses[[#This Row],[Base Imposable]]*Despeses[[#This Row],[% IVA]]</f>
        <v>0</v>
      </c>
      <c r="I347" s="40"/>
      <c r="J347" s="15">
        <f>-Despeses[[#This Row],[Base Imposable]]*Despeses[[#This Row],[% Ret IRPF]]</f>
        <v>0</v>
      </c>
      <c r="K347" s="15">
        <f>+Despeses[[#This Row],[Base Imposable]]+Despeses[[#This Row],[Quota IVA]]+Despeses[[#This Row],[Quota IRPF]]</f>
        <v>0</v>
      </c>
      <c r="L347" s="8"/>
      <c r="M347" s="15">
        <f>+MONTH(Despeses[[#This Row],[Data Factura]])</f>
        <v>1</v>
      </c>
      <c r="N347" s="15">
        <f>+YEAR(Despeses[[#This Row],[Data Factura]])</f>
        <v>1900</v>
      </c>
      <c r="O347" s="16">
        <f>+Despeses[[#This Row],[Data Factura]]</f>
        <v>0</v>
      </c>
      <c r="P347" s="38">
        <f>+Despeses[[#This Row],[Concepte_]]</f>
        <v>0</v>
      </c>
      <c r="Q347" s="38">
        <f>-Despeses[[#This Row],[Base Imposable]]</f>
        <v>0</v>
      </c>
      <c r="R347" s="17" t="e">
        <f>+VLOOKUP(Despeses[[#This Row],[Concepte]],Table_1[#All],2,0)</f>
        <v>#N/A</v>
      </c>
    </row>
    <row r="348" spans="2:18" ht="15.75" customHeight="1" x14ac:dyDescent="0.3">
      <c r="B348" s="8"/>
      <c r="D348" s="2"/>
      <c r="G348" s="40"/>
      <c r="H348" s="15">
        <f>+Despeses[[#This Row],[Base Imposable]]*Despeses[[#This Row],[% IVA]]</f>
        <v>0</v>
      </c>
      <c r="I348" s="40"/>
      <c r="J348" s="15">
        <f>-Despeses[[#This Row],[Base Imposable]]*Despeses[[#This Row],[% Ret IRPF]]</f>
        <v>0</v>
      </c>
      <c r="K348" s="15">
        <f>+Despeses[[#This Row],[Base Imposable]]+Despeses[[#This Row],[Quota IVA]]+Despeses[[#This Row],[Quota IRPF]]</f>
        <v>0</v>
      </c>
      <c r="L348" s="8"/>
      <c r="M348" s="15">
        <f>+MONTH(Despeses[[#This Row],[Data Factura]])</f>
        <v>1</v>
      </c>
      <c r="N348" s="15">
        <f>+YEAR(Despeses[[#This Row],[Data Factura]])</f>
        <v>1900</v>
      </c>
      <c r="O348" s="16">
        <f>+Despeses[[#This Row],[Data Factura]]</f>
        <v>0</v>
      </c>
      <c r="P348" s="38">
        <f>+Despeses[[#This Row],[Concepte_]]</f>
        <v>0</v>
      </c>
      <c r="Q348" s="38">
        <f>-Despeses[[#This Row],[Base Imposable]]</f>
        <v>0</v>
      </c>
      <c r="R348" s="17" t="e">
        <f>+VLOOKUP(Despeses[[#This Row],[Concepte]],Table_1[#All],2,0)</f>
        <v>#N/A</v>
      </c>
    </row>
    <row r="349" spans="2:18" ht="15.75" customHeight="1" x14ac:dyDescent="0.3">
      <c r="B349" s="8"/>
      <c r="D349" s="2"/>
      <c r="G349" s="40"/>
      <c r="H349" s="15">
        <f>+Despeses[[#This Row],[Base Imposable]]*Despeses[[#This Row],[% IVA]]</f>
        <v>0</v>
      </c>
      <c r="I349" s="40"/>
      <c r="J349" s="15">
        <f>-Despeses[[#This Row],[Base Imposable]]*Despeses[[#This Row],[% Ret IRPF]]</f>
        <v>0</v>
      </c>
      <c r="K349" s="15">
        <f>+Despeses[[#This Row],[Base Imposable]]+Despeses[[#This Row],[Quota IVA]]+Despeses[[#This Row],[Quota IRPF]]</f>
        <v>0</v>
      </c>
      <c r="L349" s="8"/>
      <c r="M349" s="15">
        <f>+MONTH(Despeses[[#This Row],[Data Factura]])</f>
        <v>1</v>
      </c>
      <c r="N349" s="15">
        <f>+YEAR(Despeses[[#This Row],[Data Factura]])</f>
        <v>1900</v>
      </c>
      <c r="O349" s="16">
        <f>+Despeses[[#This Row],[Data Factura]]</f>
        <v>0</v>
      </c>
      <c r="P349" s="38">
        <f>+Despeses[[#This Row],[Concepte_]]</f>
        <v>0</v>
      </c>
      <c r="Q349" s="38">
        <f>-Despeses[[#This Row],[Base Imposable]]</f>
        <v>0</v>
      </c>
      <c r="R349" s="17" t="e">
        <f>+VLOOKUP(Despeses[[#This Row],[Concepte]],Table_1[#All],2,0)</f>
        <v>#N/A</v>
      </c>
    </row>
    <row r="350" spans="2:18" ht="15.75" customHeight="1" x14ac:dyDescent="0.3">
      <c r="B350" s="8"/>
      <c r="D350" s="2"/>
      <c r="G350" s="40"/>
      <c r="H350" s="15">
        <f>+Despeses[[#This Row],[Base Imposable]]*Despeses[[#This Row],[% IVA]]</f>
        <v>0</v>
      </c>
      <c r="I350" s="40"/>
      <c r="J350" s="15">
        <f>-Despeses[[#This Row],[Base Imposable]]*Despeses[[#This Row],[% Ret IRPF]]</f>
        <v>0</v>
      </c>
      <c r="K350" s="15">
        <f>+Despeses[[#This Row],[Base Imposable]]+Despeses[[#This Row],[Quota IVA]]+Despeses[[#This Row],[Quota IRPF]]</f>
        <v>0</v>
      </c>
      <c r="L350" s="8"/>
      <c r="M350" s="15">
        <f>+MONTH(Despeses[[#This Row],[Data Factura]])</f>
        <v>1</v>
      </c>
      <c r="N350" s="15">
        <f>+YEAR(Despeses[[#This Row],[Data Factura]])</f>
        <v>1900</v>
      </c>
      <c r="O350" s="16">
        <f>+Despeses[[#This Row],[Data Factura]]</f>
        <v>0</v>
      </c>
      <c r="P350" s="38">
        <f>+Despeses[[#This Row],[Concepte_]]</f>
        <v>0</v>
      </c>
      <c r="Q350" s="38">
        <f>-Despeses[[#This Row],[Base Imposable]]</f>
        <v>0</v>
      </c>
      <c r="R350" s="17" t="e">
        <f>+VLOOKUP(Despeses[[#This Row],[Concepte]],Table_1[#All],2,0)</f>
        <v>#N/A</v>
      </c>
    </row>
    <row r="351" spans="2:18" ht="15.75" customHeight="1" x14ac:dyDescent="0.3">
      <c r="B351" s="8"/>
      <c r="D351" s="2"/>
      <c r="G351" s="40"/>
      <c r="H351" s="15">
        <f>+Despeses[[#This Row],[Base Imposable]]*Despeses[[#This Row],[% IVA]]</f>
        <v>0</v>
      </c>
      <c r="I351" s="40"/>
      <c r="J351" s="15">
        <f>-Despeses[[#This Row],[Base Imposable]]*Despeses[[#This Row],[% Ret IRPF]]</f>
        <v>0</v>
      </c>
      <c r="K351" s="15">
        <f>+Despeses[[#This Row],[Base Imposable]]+Despeses[[#This Row],[Quota IVA]]+Despeses[[#This Row],[Quota IRPF]]</f>
        <v>0</v>
      </c>
      <c r="L351" s="8"/>
      <c r="M351" s="15">
        <f>+MONTH(Despeses[[#This Row],[Data Factura]])</f>
        <v>1</v>
      </c>
      <c r="N351" s="15">
        <f>+YEAR(Despeses[[#This Row],[Data Factura]])</f>
        <v>1900</v>
      </c>
      <c r="O351" s="16">
        <f>+Despeses[[#This Row],[Data Factura]]</f>
        <v>0</v>
      </c>
      <c r="P351" s="38">
        <f>+Despeses[[#This Row],[Concepte_]]</f>
        <v>0</v>
      </c>
      <c r="Q351" s="38">
        <f>-Despeses[[#This Row],[Base Imposable]]</f>
        <v>0</v>
      </c>
      <c r="R351" s="17" t="e">
        <f>+VLOOKUP(Despeses[[#This Row],[Concepte]],Table_1[#All],2,0)</f>
        <v>#N/A</v>
      </c>
    </row>
    <row r="352" spans="2:18" ht="15.75" customHeight="1" x14ac:dyDescent="0.3">
      <c r="B352" s="8"/>
      <c r="D352" s="2"/>
      <c r="G352" s="40"/>
      <c r="H352" s="15">
        <f>+Despeses[[#This Row],[Base Imposable]]*Despeses[[#This Row],[% IVA]]</f>
        <v>0</v>
      </c>
      <c r="I352" s="40"/>
      <c r="J352" s="15">
        <f>-Despeses[[#This Row],[Base Imposable]]*Despeses[[#This Row],[% Ret IRPF]]</f>
        <v>0</v>
      </c>
      <c r="K352" s="15">
        <f>+Despeses[[#This Row],[Base Imposable]]+Despeses[[#This Row],[Quota IVA]]+Despeses[[#This Row],[Quota IRPF]]</f>
        <v>0</v>
      </c>
      <c r="L352" s="8"/>
      <c r="M352" s="15">
        <f>+MONTH(Despeses[[#This Row],[Data Factura]])</f>
        <v>1</v>
      </c>
      <c r="N352" s="15">
        <f>+YEAR(Despeses[[#This Row],[Data Factura]])</f>
        <v>1900</v>
      </c>
      <c r="O352" s="16">
        <f>+Despeses[[#This Row],[Data Factura]]</f>
        <v>0</v>
      </c>
      <c r="P352" s="38">
        <f>+Despeses[[#This Row],[Concepte_]]</f>
        <v>0</v>
      </c>
      <c r="Q352" s="38">
        <f>-Despeses[[#This Row],[Base Imposable]]</f>
        <v>0</v>
      </c>
      <c r="R352" s="17" t="e">
        <f>+VLOOKUP(Despeses[[#This Row],[Concepte]],Table_1[#All],2,0)</f>
        <v>#N/A</v>
      </c>
    </row>
    <row r="353" spans="2:18" ht="15.75" customHeight="1" x14ac:dyDescent="0.3">
      <c r="B353" s="8"/>
      <c r="D353" s="2"/>
      <c r="G353" s="40"/>
      <c r="H353" s="15">
        <f>+Despeses[[#This Row],[Base Imposable]]*Despeses[[#This Row],[% IVA]]</f>
        <v>0</v>
      </c>
      <c r="I353" s="40"/>
      <c r="J353" s="15">
        <f>-Despeses[[#This Row],[Base Imposable]]*Despeses[[#This Row],[% Ret IRPF]]</f>
        <v>0</v>
      </c>
      <c r="K353" s="15">
        <f>+Despeses[[#This Row],[Base Imposable]]+Despeses[[#This Row],[Quota IVA]]+Despeses[[#This Row],[Quota IRPF]]</f>
        <v>0</v>
      </c>
      <c r="L353" s="8"/>
      <c r="M353" s="15">
        <f>+MONTH(Despeses[[#This Row],[Data Factura]])</f>
        <v>1</v>
      </c>
      <c r="N353" s="15">
        <f>+YEAR(Despeses[[#This Row],[Data Factura]])</f>
        <v>1900</v>
      </c>
      <c r="O353" s="16">
        <f>+Despeses[[#This Row],[Data Factura]]</f>
        <v>0</v>
      </c>
      <c r="P353" s="38">
        <f>+Despeses[[#This Row],[Concepte_]]</f>
        <v>0</v>
      </c>
      <c r="Q353" s="38">
        <f>-Despeses[[#This Row],[Base Imposable]]</f>
        <v>0</v>
      </c>
      <c r="R353" s="17" t="e">
        <f>+VLOOKUP(Despeses[[#This Row],[Concepte]],Table_1[#All],2,0)</f>
        <v>#N/A</v>
      </c>
    </row>
    <row r="354" spans="2:18" ht="15.75" customHeight="1" x14ac:dyDescent="0.3">
      <c r="B354" s="8"/>
      <c r="D354" s="2"/>
      <c r="G354" s="40"/>
      <c r="H354" s="15">
        <f>+Despeses[[#This Row],[Base Imposable]]*Despeses[[#This Row],[% IVA]]</f>
        <v>0</v>
      </c>
      <c r="I354" s="40"/>
      <c r="J354" s="15">
        <f>-Despeses[[#This Row],[Base Imposable]]*Despeses[[#This Row],[% Ret IRPF]]</f>
        <v>0</v>
      </c>
      <c r="K354" s="15">
        <f>+Despeses[[#This Row],[Base Imposable]]+Despeses[[#This Row],[Quota IVA]]+Despeses[[#This Row],[Quota IRPF]]</f>
        <v>0</v>
      </c>
      <c r="L354" s="8"/>
      <c r="M354" s="15">
        <f>+MONTH(Despeses[[#This Row],[Data Factura]])</f>
        <v>1</v>
      </c>
      <c r="N354" s="15">
        <f>+YEAR(Despeses[[#This Row],[Data Factura]])</f>
        <v>1900</v>
      </c>
      <c r="O354" s="16">
        <f>+Despeses[[#This Row],[Data Factura]]</f>
        <v>0</v>
      </c>
      <c r="P354" s="38">
        <f>+Despeses[[#This Row],[Concepte_]]</f>
        <v>0</v>
      </c>
      <c r="Q354" s="38">
        <f>-Despeses[[#This Row],[Base Imposable]]</f>
        <v>0</v>
      </c>
      <c r="R354" s="17" t="e">
        <f>+VLOOKUP(Despeses[[#This Row],[Concepte]],Table_1[#All],2,0)</f>
        <v>#N/A</v>
      </c>
    </row>
    <row r="355" spans="2:18" ht="15.75" customHeight="1" x14ac:dyDescent="0.3">
      <c r="B355" s="8"/>
      <c r="D355" s="2"/>
      <c r="G355" s="40"/>
      <c r="H355" s="15">
        <f>+Despeses[[#This Row],[Base Imposable]]*Despeses[[#This Row],[% IVA]]</f>
        <v>0</v>
      </c>
      <c r="I355" s="40"/>
      <c r="J355" s="15">
        <f>-Despeses[[#This Row],[Base Imposable]]*Despeses[[#This Row],[% Ret IRPF]]</f>
        <v>0</v>
      </c>
      <c r="K355" s="15">
        <f>+Despeses[[#This Row],[Base Imposable]]+Despeses[[#This Row],[Quota IVA]]+Despeses[[#This Row],[Quota IRPF]]</f>
        <v>0</v>
      </c>
      <c r="L355" s="8"/>
      <c r="M355" s="15">
        <f>+MONTH(Despeses[[#This Row],[Data Factura]])</f>
        <v>1</v>
      </c>
      <c r="N355" s="15">
        <f>+YEAR(Despeses[[#This Row],[Data Factura]])</f>
        <v>1900</v>
      </c>
      <c r="O355" s="16">
        <f>+Despeses[[#This Row],[Data Factura]]</f>
        <v>0</v>
      </c>
      <c r="P355" s="38">
        <f>+Despeses[[#This Row],[Concepte_]]</f>
        <v>0</v>
      </c>
      <c r="Q355" s="38">
        <f>-Despeses[[#This Row],[Base Imposable]]</f>
        <v>0</v>
      </c>
      <c r="R355" s="17" t="e">
        <f>+VLOOKUP(Despeses[[#This Row],[Concepte]],Table_1[#All],2,0)</f>
        <v>#N/A</v>
      </c>
    </row>
    <row r="356" spans="2:18" ht="15.75" customHeight="1" x14ac:dyDescent="0.3">
      <c r="B356" s="8"/>
      <c r="D356" s="2"/>
      <c r="G356" s="40"/>
      <c r="H356" s="15">
        <f>+Despeses[[#This Row],[Base Imposable]]*Despeses[[#This Row],[% IVA]]</f>
        <v>0</v>
      </c>
      <c r="I356" s="40"/>
      <c r="J356" s="15">
        <f>-Despeses[[#This Row],[Base Imposable]]*Despeses[[#This Row],[% Ret IRPF]]</f>
        <v>0</v>
      </c>
      <c r="K356" s="15">
        <f>+Despeses[[#This Row],[Base Imposable]]+Despeses[[#This Row],[Quota IVA]]+Despeses[[#This Row],[Quota IRPF]]</f>
        <v>0</v>
      </c>
      <c r="L356" s="8"/>
      <c r="M356" s="15">
        <f>+MONTH(Despeses[[#This Row],[Data Factura]])</f>
        <v>1</v>
      </c>
      <c r="N356" s="15">
        <f>+YEAR(Despeses[[#This Row],[Data Factura]])</f>
        <v>1900</v>
      </c>
      <c r="O356" s="16">
        <f>+Despeses[[#This Row],[Data Factura]]</f>
        <v>0</v>
      </c>
      <c r="P356" s="38">
        <f>+Despeses[[#This Row],[Concepte_]]</f>
        <v>0</v>
      </c>
      <c r="Q356" s="38">
        <f>-Despeses[[#This Row],[Base Imposable]]</f>
        <v>0</v>
      </c>
      <c r="R356" s="17" t="e">
        <f>+VLOOKUP(Despeses[[#This Row],[Concepte]],Table_1[#All],2,0)</f>
        <v>#N/A</v>
      </c>
    </row>
    <row r="357" spans="2:18" ht="15.75" customHeight="1" x14ac:dyDescent="0.3">
      <c r="B357" s="8"/>
      <c r="D357" s="2"/>
      <c r="G357" s="40"/>
      <c r="H357" s="15">
        <f>+Despeses[[#This Row],[Base Imposable]]*Despeses[[#This Row],[% IVA]]</f>
        <v>0</v>
      </c>
      <c r="I357" s="40"/>
      <c r="J357" s="15">
        <f>-Despeses[[#This Row],[Base Imposable]]*Despeses[[#This Row],[% Ret IRPF]]</f>
        <v>0</v>
      </c>
      <c r="K357" s="15">
        <f>+Despeses[[#This Row],[Base Imposable]]+Despeses[[#This Row],[Quota IVA]]+Despeses[[#This Row],[Quota IRPF]]</f>
        <v>0</v>
      </c>
      <c r="L357" s="8"/>
      <c r="M357" s="15">
        <f>+MONTH(Despeses[[#This Row],[Data Factura]])</f>
        <v>1</v>
      </c>
      <c r="N357" s="15">
        <f>+YEAR(Despeses[[#This Row],[Data Factura]])</f>
        <v>1900</v>
      </c>
      <c r="O357" s="16">
        <f>+Despeses[[#This Row],[Data Factura]]</f>
        <v>0</v>
      </c>
      <c r="P357" s="38">
        <f>+Despeses[[#This Row],[Concepte_]]</f>
        <v>0</v>
      </c>
      <c r="Q357" s="38">
        <f>-Despeses[[#This Row],[Base Imposable]]</f>
        <v>0</v>
      </c>
      <c r="R357" s="17" t="e">
        <f>+VLOOKUP(Despeses[[#This Row],[Concepte]],Table_1[#All],2,0)</f>
        <v>#N/A</v>
      </c>
    </row>
    <row r="358" spans="2:18" ht="15.75" customHeight="1" x14ac:dyDescent="0.3">
      <c r="B358" s="8"/>
      <c r="D358" s="2"/>
      <c r="G358" s="40"/>
      <c r="H358" s="15">
        <f>+Despeses[[#This Row],[Base Imposable]]*Despeses[[#This Row],[% IVA]]</f>
        <v>0</v>
      </c>
      <c r="I358" s="40"/>
      <c r="J358" s="15">
        <f>-Despeses[[#This Row],[Base Imposable]]*Despeses[[#This Row],[% Ret IRPF]]</f>
        <v>0</v>
      </c>
      <c r="K358" s="15">
        <f>+Despeses[[#This Row],[Base Imposable]]+Despeses[[#This Row],[Quota IVA]]+Despeses[[#This Row],[Quota IRPF]]</f>
        <v>0</v>
      </c>
      <c r="L358" s="8"/>
      <c r="M358" s="15">
        <f>+MONTH(Despeses[[#This Row],[Data Factura]])</f>
        <v>1</v>
      </c>
      <c r="N358" s="15">
        <f>+YEAR(Despeses[[#This Row],[Data Factura]])</f>
        <v>1900</v>
      </c>
      <c r="O358" s="16">
        <f>+Despeses[[#This Row],[Data Factura]]</f>
        <v>0</v>
      </c>
      <c r="P358" s="38">
        <f>+Despeses[[#This Row],[Concepte_]]</f>
        <v>0</v>
      </c>
      <c r="Q358" s="38">
        <f>-Despeses[[#This Row],[Base Imposable]]</f>
        <v>0</v>
      </c>
      <c r="R358" s="17" t="e">
        <f>+VLOOKUP(Despeses[[#This Row],[Concepte]],Table_1[#All],2,0)</f>
        <v>#N/A</v>
      </c>
    </row>
    <row r="359" spans="2:18" ht="15.75" customHeight="1" x14ac:dyDescent="0.3">
      <c r="B359" s="8"/>
      <c r="D359" s="2"/>
      <c r="G359" s="40"/>
      <c r="H359" s="15">
        <f>+Despeses[[#This Row],[Base Imposable]]*Despeses[[#This Row],[% IVA]]</f>
        <v>0</v>
      </c>
      <c r="I359" s="40"/>
      <c r="J359" s="15">
        <f>-Despeses[[#This Row],[Base Imposable]]*Despeses[[#This Row],[% Ret IRPF]]</f>
        <v>0</v>
      </c>
      <c r="K359" s="15">
        <f>+Despeses[[#This Row],[Base Imposable]]+Despeses[[#This Row],[Quota IVA]]+Despeses[[#This Row],[Quota IRPF]]</f>
        <v>0</v>
      </c>
      <c r="L359" s="8"/>
      <c r="M359" s="15">
        <f>+MONTH(Despeses[[#This Row],[Data Factura]])</f>
        <v>1</v>
      </c>
      <c r="N359" s="15">
        <f>+YEAR(Despeses[[#This Row],[Data Factura]])</f>
        <v>1900</v>
      </c>
      <c r="O359" s="16">
        <f>+Despeses[[#This Row],[Data Factura]]</f>
        <v>0</v>
      </c>
      <c r="P359" s="38">
        <f>+Despeses[[#This Row],[Concepte_]]</f>
        <v>0</v>
      </c>
      <c r="Q359" s="38">
        <f>-Despeses[[#This Row],[Base Imposable]]</f>
        <v>0</v>
      </c>
      <c r="R359" s="17" t="e">
        <f>+VLOOKUP(Despeses[[#This Row],[Concepte]],Table_1[#All],2,0)</f>
        <v>#N/A</v>
      </c>
    </row>
    <row r="360" spans="2:18" ht="15.75" customHeight="1" x14ac:dyDescent="0.3">
      <c r="B360" s="8"/>
      <c r="D360" s="2"/>
      <c r="G360" s="40"/>
      <c r="H360" s="15">
        <f>+Despeses[[#This Row],[Base Imposable]]*Despeses[[#This Row],[% IVA]]</f>
        <v>0</v>
      </c>
      <c r="I360" s="40"/>
      <c r="J360" s="15">
        <f>-Despeses[[#This Row],[Base Imposable]]*Despeses[[#This Row],[% Ret IRPF]]</f>
        <v>0</v>
      </c>
      <c r="K360" s="15">
        <f>+Despeses[[#This Row],[Base Imposable]]+Despeses[[#This Row],[Quota IVA]]+Despeses[[#This Row],[Quota IRPF]]</f>
        <v>0</v>
      </c>
      <c r="L360" s="8"/>
      <c r="M360" s="15">
        <f>+MONTH(Despeses[[#This Row],[Data Factura]])</f>
        <v>1</v>
      </c>
      <c r="N360" s="15">
        <f>+YEAR(Despeses[[#This Row],[Data Factura]])</f>
        <v>1900</v>
      </c>
      <c r="O360" s="16">
        <f>+Despeses[[#This Row],[Data Factura]]</f>
        <v>0</v>
      </c>
      <c r="P360" s="38">
        <f>+Despeses[[#This Row],[Concepte_]]</f>
        <v>0</v>
      </c>
      <c r="Q360" s="38">
        <f>-Despeses[[#This Row],[Base Imposable]]</f>
        <v>0</v>
      </c>
      <c r="R360" s="17" t="e">
        <f>+VLOOKUP(Despeses[[#This Row],[Concepte]],Table_1[#All],2,0)</f>
        <v>#N/A</v>
      </c>
    </row>
    <row r="361" spans="2:18" ht="15.75" customHeight="1" x14ac:dyDescent="0.3">
      <c r="B361" s="8"/>
      <c r="D361" s="2"/>
      <c r="G361" s="40"/>
      <c r="H361" s="15">
        <f>+Despeses[[#This Row],[Base Imposable]]*Despeses[[#This Row],[% IVA]]</f>
        <v>0</v>
      </c>
      <c r="I361" s="40"/>
      <c r="J361" s="15">
        <f>-Despeses[[#This Row],[Base Imposable]]*Despeses[[#This Row],[% Ret IRPF]]</f>
        <v>0</v>
      </c>
      <c r="K361" s="15">
        <f>+Despeses[[#This Row],[Base Imposable]]+Despeses[[#This Row],[Quota IVA]]+Despeses[[#This Row],[Quota IRPF]]</f>
        <v>0</v>
      </c>
      <c r="L361" s="8"/>
      <c r="M361" s="15">
        <f>+MONTH(Despeses[[#This Row],[Data Factura]])</f>
        <v>1</v>
      </c>
      <c r="N361" s="15">
        <f>+YEAR(Despeses[[#This Row],[Data Factura]])</f>
        <v>1900</v>
      </c>
      <c r="O361" s="16">
        <f>+Despeses[[#This Row],[Data Factura]]</f>
        <v>0</v>
      </c>
      <c r="P361" s="38">
        <f>+Despeses[[#This Row],[Concepte_]]</f>
        <v>0</v>
      </c>
      <c r="Q361" s="38">
        <f>-Despeses[[#This Row],[Base Imposable]]</f>
        <v>0</v>
      </c>
      <c r="R361" s="17" t="e">
        <f>+VLOOKUP(Despeses[[#This Row],[Concepte]],Table_1[#All],2,0)</f>
        <v>#N/A</v>
      </c>
    </row>
    <row r="362" spans="2:18" ht="15.75" customHeight="1" x14ac:dyDescent="0.3">
      <c r="B362" s="8"/>
      <c r="D362" s="2"/>
      <c r="G362" s="40"/>
      <c r="H362" s="15">
        <f>+Despeses[[#This Row],[Base Imposable]]*Despeses[[#This Row],[% IVA]]</f>
        <v>0</v>
      </c>
      <c r="I362" s="40"/>
      <c r="J362" s="15">
        <f>-Despeses[[#This Row],[Base Imposable]]*Despeses[[#This Row],[% Ret IRPF]]</f>
        <v>0</v>
      </c>
      <c r="K362" s="15">
        <f>+Despeses[[#This Row],[Base Imposable]]+Despeses[[#This Row],[Quota IVA]]+Despeses[[#This Row],[Quota IRPF]]</f>
        <v>0</v>
      </c>
      <c r="L362" s="8"/>
      <c r="M362" s="15">
        <f>+MONTH(Despeses[[#This Row],[Data Factura]])</f>
        <v>1</v>
      </c>
      <c r="N362" s="15">
        <f>+YEAR(Despeses[[#This Row],[Data Factura]])</f>
        <v>1900</v>
      </c>
      <c r="O362" s="16">
        <f>+Despeses[[#This Row],[Data Factura]]</f>
        <v>0</v>
      </c>
      <c r="P362" s="38">
        <f>+Despeses[[#This Row],[Concepte_]]</f>
        <v>0</v>
      </c>
      <c r="Q362" s="38">
        <f>-Despeses[[#This Row],[Base Imposable]]</f>
        <v>0</v>
      </c>
      <c r="R362" s="17" t="e">
        <f>+VLOOKUP(Despeses[[#This Row],[Concepte]],Table_1[#All],2,0)</f>
        <v>#N/A</v>
      </c>
    </row>
    <row r="363" spans="2:18" ht="15.75" customHeight="1" x14ac:dyDescent="0.3">
      <c r="B363" s="8"/>
      <c r="D363" s="2"/>
      <c r="G363" s="40"/>
      <c r="H363" s="15">
        <f>+Despeses[[#This Row],[Base Imposable]]*Despeses[[#This Row],[% IVA]]</f>
        <v>0</v>
      </c>
      <c r="I363" s="40"/>
      <c r="J363" s="15">
        <f>-Despeses[[#This Row],[Base Imposable]]*Despeses[[#This Row],[% Ret IRPF]]</f>
        <v>0</v>
      </c>
      <c r="K363" s="15">
        <f>+Despeses[[#This Row],[Base Imposable]]+Despeses[[#This Row],[Quota IVA]]+Despeses[[#This Row],[Quota IRPF]]</f>
        <v>0</v>
      </c>
      <c r="L363" s="8"/>
      <c r="M363" s="15">
        <f>+MONTH(Despeses[[#This Row],[Data Factura]])</f>
        <v>1</v>
      </c>
      <c r="N363" s="15">
        <f>+YEAR(Despeses[[#This Row],[Data Factura]])</f>
        <v>1900</v>
      </c>
      <c r="O363" s="16">
        <f>+Despeses[[#This Row],[Data Factura]]</f>
        <v>0</v>
      </c>
      <c r="P363" s="38">
        <f>+Despeses[[#This Row],[Concepte_]]</f>
        <v>0</v>
      </c>
      <c r="Q363" s="38">
        <f>-Despeses[[#This Row],[Base Imposable]]</f>
        <v>0</v>
      </c>
      <c r="R363" s="17" t="e">
        <f>+VLOOKUP(Despeses[[#This Row],[Concepte]],Table_1[#All],2,0)</f>
        <v>#N/A</v>
      </c>
    </row>
    <row r="364" spans="2:18" ht="15.75" customHeight="1" x14ac:dyDescent="0.3">
      <c r="B364" s="8"/>
      <c r="D364" s="2"/>
      <c r="G364" s="40"/>
      <c r="H364" s="15">
        <f>+Despeses[[#This Row],[Base Imposable]]*Despeses[[#This Row],[% IVA]]</f>
        <v>0</v>
      </c>
      <c r="I364" s="40"/>
      <c r="J364" s="15">
        <f>-Despeses[[#This Row],[Base Imposable]]*Despeses[[#This Row],[% Ret IRPF]]</f>
        <v>0</v>
      </c>
      <c r="K364" s="15">
        <f>+Despeses[[#This Row],[Base Imposable]]+Despeses[[#This Row],[Quota IVA]]+Despeses[[#This Row],[Quota IRPF]]</f>
        <v>0</v>
      </c>
      <c r="L364" s="8"/>
      <c r="M364" s="15">
        <f>+MONTH(Despeses[[#This Row],[Data Factura]])</f>
        <v>1</v>
      </c>
      <c r="N364" s="15">
        <f>+YEAR(Despeses[[#This Row],[Data Factura]])</f>
        <v>1900</v>
      </c>
      <c r="O364" s="16">
        <f>+Despeses[[#This Row],[Data Factura]]</f>
        <v>0</v>
      </c>
      <c r="P364" s="38">
        <f>+Despeses[[#This Row],[Concepte_]]</f>
        <v>0</v>
      </c>
      <c r="Q364" s="38">
        <f>-Despeses[[#This Row],[Base Imposable]]</f>
        <v>0</v>
      </c>
      <c r="R364" s="17" t="e">
        <f>+VLOOKUP(Despeses[[#This Row],[Concepte]],Table_1[#All],2,0)</f>
        <v>#N/A</v>
      </c>
    </row>
    <row r="365" spans="2:18" ht="15.75" customHeight="1" x14ac:dyDescent="0.3">
      <c r="B365" s="8"/>
      <c r="D365" s="2"/>
      <c r="G365" s="40"/>
      <c r="H365" s="15">
        <f>+Despeses[[#This Row],[Base Imposable]]*Despeses[[#This Row],[% IVA]]</f>
        <v>0</v>
      </c>
      <c r="I365" s="40"/>
      <c r="J365" s="15">
        <f>-Despeses[[#This Row],[Base Imposable]]*Despeses[[#This Row],[% Ret IRPF]]</f>
        <v>0</v>
      </c>
      <c r="K365" s="15">
        <f>+Despeses[[#This Row],[Base Imposable]]+Despeses[[#This Row],[Quota IVA]]+Despeses[[#This Row],[Quota IRPF]]</f>
        <v>0</v>
      </c>
      <c r="L365" s="8"/>
      <c r="M365" s="15">
        <f>+MONTH(Despeses[[#This Row],[Data Factura]])</f>
        <v>1</v>
      </c>
      <c r="N365" s="15">
        <f>+YEAR(Despeses[[#This Row],[Data Factura]])</f>
        <v>1900</v>
      </c>
      <c r="O365" s="16">
        <f>+Despeses[[#This Row],[Data Factura]]</f>
        <v>0</v>
      </c>
      <c r="P365" s="38">
        <f>+Despeses[[#This Row],[Concepte_]]</f>
        <v>0</v>
      </c>
      <c r="Q365" s="38">
        <f>-Despeses[[#This Row],[Base Imposable]]</f>
        <v>0</v>
      </c>
      <c r="R365" s="17" t="e">
        <f>+VLOOKUP(Despeses[[#This Row],[Concepte]],Table_1[#All],2,0)</f>
        <v>#N/A</v>
      </c>
    </row>
    <row r="366" spans="2:18" ht="15.75" customHeight="1" x14ac:dyDescent="0.3">
      <c r="B366" s="8"/>
      <c r="D366" s="2"/>
      <c r="G366" s="40"/>
      <c r="H366" s="15">
        <f>+Despeses[[#This Row],[Base Imposable]]*Despeses[[#This Row],[% IVA]]</f>
        <v>0</v>
      </c>
      <c r="I366" s="40"/>
      <c r="J366" s="15">
        <f>-Despeses[[#This Row],[Base Imposable]]*Despeses[[#This Row],[% Ret IRPF]]</f>
        <v>0</v>
      </c>
      <c r="K366" s="15">
        <f>+Despeses[[#This Row],[Base Imposable]]+Despeses[[#This Row],[Quota IVA]]+Despeses[[#This Row],[Quota IRPF]]</f>
        <v>0</v>
      </c>
      <c r="L366" s="8"/>
      <c r="M366" s="15">
        <f>+MONTH(Despeses[[#This Row],[Data Factura]])</f>
        <v>1</v>
      </c>
      <c r="N366" s="15">
        <f>+YEAR(Despeses[[#This Row],[Data Factura]])</f>
        <v>1900</v>
      </c>
      <c r="O366" s="16">
        <f>+Despeses[[#This Row],[Data Factura]]</f>
        <v>0</v>
      </c>
      <c r="P366" s="38">
        <f>+Despeses[[#This Row],[Concepte_]]</f>
        <v>0</v>
      </c>
      <c r="Q366" s="38">
        <f>-Despeses[[#This Row],[Base Imposable]]</f>
        <v>0</v>
      </c>
      <c r="R366" s="17" t="e">
        <f>+VLOOKUP(Despeses[[#This Row],[Concepte]],Table_1[#All],2,0)</f>
        <v>#N/A</v>
      </c>
    </row>
    <row r="367" spans="2:18" ht="15.75" customHeight="1" x14ac:dyDescent="0.3">
      <c r="B367" s="8"/>
      <c r="D367" s="2"/>
      <c r="G367" s="40"/>
      <c r="H367" s="15">
        <f>+Despeses[[#This Row],[Base Imposable]]*Despeses[[#This Row],[% IVA]]</f>
        <v>0</v>
      </c>
      <c r="I367" s="40"/>
      <c r="J367" s="15">
        <f>-Despeses[[#This Row],[Base Imposable]]*Despeses[[#This Row],[% Ret IRPF]]</f>
        <v>0</v>
      </c>
      <c r="K367" s="15">
        <f>+Despeses[[#This Row],[Base Imposable]]+Despeses[[#This Row],[Quota IVA]]+Despeses[[#This Row],[Quota IRPF]]</f>
        <v>0</v>
      </c>
      <c r="L367" s="8"/>
      <c r="M367" s="15">
        <f>+MONTH(Despeses[[#This Row],[Data Factura]])</f>
        <v>1</v>
      </c>
      <c r="N367" s="15">
        <f>+YEAR(Despeses[[#This Row],[Data Factura]])</f>
        <v>1900</v>
      </c>
      <c r="O367" s="16">
        <f>+Despeses[[#This Row],[Data Factura]]</f>
        <v>0</v>
      </c>
      <c r="P367" s="38">
        <f>+Despeses[[#This Row],[Concepte_]]</f>
        <v>0</v>
      </c>
      <c r="Q367" s="38">
        <f>-Despeses[[#This Row],[Base Imposable]]</f>
        <v>0</v>
      </c>
      <c r="R367" s="17" t="e">
        <f>+VLOOKUP(Despeses[[#This Row],[Concepte]],Table_1[#All],2,0)</f>
        <v>#N/A</v>
      </c>
    </row>
    <row r="368" spans="2:18" ht="15.75" customHeight="1" x14ac:dyDescent="0.3">
      <c r="B368" s="8"/>
      <c r="D368" s="2"/>
      <c r="G368" s="40"/>
      <c r="H368" s="15">
        <f>+Despeses[[#This Row],[Base Imposable]]*Despeses[[#This Row],[% IVA]]</f>
        <v>0</v>
      </c>
      <c r="I368" s="40"/>
      <c r="J368" s="15">
        <f>-Despeses[[#This Row],[Base Imposable]]*Despeses[[#This Row],[% Ret IRPF]]</f>
        <v>0</v>
      </c>
      <c r="K368" s="15">
        <f>+Despeses[[#This Row],[Base Imposable]]+Despeses[[#This Row],[Quota IVA]]+Despeses[[#This Row],[Quota IRPF]]</f>
        <v>0</v>
      </c>
      <c r="L368" s="8"/>
      <c r="M368" s="15">
        <f>+MONTH(Despeses[[#This Row],[Data Factura]])</f>
        <v>1</v>
      </c>
      <c r="N368" s="15">
        <f>+YEAR(Despeses[[#This Row],[Data Factura]])</f>
        <v>1900</v>
      </c>
      <c r="O368" s="16">
        <f>+Despeses[[#This Row],[Data Factura]]</f>
        <v>0</v>
      </c>
      <c r="P368" s="38">
        <f>+Despeses[[#This Row],[Concepte_]]</f>
        <v>0</v>
      </c>
      <c r="Q368" s="38">
        <f>-Despeses[[#This Row],[Base Imposable]]</f>
        <v>0</v>
      </c>
      <c r="R368" s="17" t="e">
        <f>+VLOOKUP(Despeses[[#This Row],[Concepte]],Table_1[#All],2,0)</f>
        <v>#N/A</v>
      </c>
    </row>
    <row r="369" spans="2:18" ht="15.75" customHeight="1" x14ac:dyDescent="0.3">
      <c r="B369" s="8"/>
      <c r="D369" s="2"/>
      <c r="G369" s="40"/>
      <c r="H369" s="15">
        <f>+Despeses[[#This Row],[Base Imposable]]*Despeses[[#This Row],[% IVA]]</f>
        <v>0</v>
      </c>
      <c r="I369" s="40"/>
      <c r="J369" s="15">
        <f>-Despeses[[#This Row],[Base Imposable]]*Despeses[[#This Row],[% Ret IRPF]]</f>
        <v>0</v>
      </c>
      <c r="K369" s="15">
        <f>+Despeses[[#This Row],[Base Imposable]]+Despeses[[#This Row],[Quota IVA]]+Despeses[[#This Row],[Quota IRPF]]</f>
        <v>0</v>
      </c>
      <c r="L369" s="8"/>
      <c r="M369" s="15">
        <f>+MONTH(Despeses[[#This Row],[Data Factura]])</f>
        <v>1</v>
      </c>
      <c r="N369" s="15">
        <f>+YEAR(Despeses[[#This Row],[Data Factura]])</f>
        <v>1900</v>
      </c>
      <c r="O369" s="16">
        <f>+Despeses[[#This Row],[Data Factura]]</f>
        <v>0</v>
      </c>
      <c r="P369" s="38">
        <f>+Despeses[[#This Row],[Concepte_]]</f>
        <v>0</v>
      </c>
      <c r="Q369" s="38">
        <f>-Despeses[[#This Row],[Base Imposable]]</f>
        <v>0</v>
      </c>
      <c r="R369" s="17" t="e">
        <f>+VLOOKUP(Despeses[[#This Row],[Concepte]],Table_1[#All],2,0)</f>
        <v>#N/A</v>
      </c>
    </row>
    <row r="370" spans="2:18" ht="15.75" customHeight="1" x14ac:dyDescent="0.3">
      <c r="B370" s="8"/>
      <c r="D370" s="2"/>
      <c r="G370" s="40"/>
      <c r="H370" s="15">
        <f>+Despeses[[#This Row],[Base Imposable]]*Despeses[[#This Row],[% IVA]]</f>
        <v>0</v>
      </c>
      <c r="I370" s="40"/>
      <c r="J370" s="15">
        <f>-Despeses[[#This Row],[Base Imposable]]*Despeses[[#This Row],[% Ret IRPF]]</f>
        <v>0</v>
      </c>
      <c r="K370" s="15">
        <f>+Despeses[[#This Row],[Base Imposable]]+Despeses[[#This Row],[Quota IVA]]+Despeses[[#This Row],[Quota IRPF]]</f>
        <v>0</v>
      </c>
      <c r="L370" s="8"/>
      <c r="M370" s="15">
        <f>+MONTH(Despeses[[#This Row],[Data Factura]])</f>
        <v>1</v>
      </c>
      <c r="N370" s="15">
        <f>+YEAR(Despeses[[#This Row],[Data Factura]])</f>
        <v>1900</v>
      </c>
      <c r="O370" s="16">
        <f>+Despeses[[#This Row],[Data Factura]]</f>
        <v>0</v>
      </c>
      <c r="P370" s="38">
        <f>+Despeses[[#This Row],[Concepte_]]</f>
        <v>0</v>
      </c>
      <c r="Q370" s="38">
        <f>-Despeses[[#This Row],[Base Imposable]]</f>
        <v>0</v>
      </c>
      <c r="R370" s="17" t="e">
        <f>+VLOOKUP(Despeses[[#This Row],[Concepte]],Table_1[#All],2,0)</f>
        <v>#N/A</v>
      </c>
    </row>
    <row r="371" spans="2:18" ht="15.75" customHeight="1" x14ac:dyDescent="0.3">
      <c r="B371" s="8"/>
      <c r="D371" s="2"/>
      <c r="G371" s="40"/>
      <c r="H371" s="15">
        <f>+Despeses[[#This Row],[Base Imposable]]*Despeses[[#This Row],[% IVA]]</f>
        <v>0</v>
      </c>
      <c r="I371" s="40"/>
      <c r="J371" s="15">
        <f>-Despeses[[#This Row],[Base Imposable]]*Despeses[[#This Row],[% Ret IRPF]]</f>
        <v>0</v>
      </c>
      <c r="K371" s="15">
        <f>+Despeses[[#This Row],[Base Imposable]]+Despeses[[#This Row],[Quota IVA]]+Despeses[[#This Row],[Quota IRPF]]</f>
        <v>0</v>
      </c>
      <c r="L371" s="8"/>
      <c r="M371" s="15">
        <f>+MONTH(Despeses[[#This Row],[Data Factura]])</f>
        <v>1</v>
      </c>
      <c r="N371" s="15">
        <f>+YEAR(Despeses[[#This Row],[Data Factura]])</f>
        <v>1900</v>
      </c>
      <c r="O371" s="16">
        <f>+Despeses[[#This Row],[Data Factura]]</f>
        <v>0</v>
      </c>
      <c r="P371" s="38">
        <f>+Despeses[[#This Row],[Concepte_]]</f>
        <v>0</v>
      </c>
      <c r="Q371" s="38">
        <f>-Despeses[[#This Row],[Base Imposable]]</f>
        <v>0</v>
      </c>
      <c r="R371" s="17" t="e">
        <f>+VLOOKUP(Despeses[[#This Row],[Concepte]],Table_1[#All],2,0)</f>
        <v>#N/A</v>
      </c>
    </row>
    <row r="372" spans="2:18" ht="15.75" customHeight="1" x14ac:dyDescent="0.3">
      <c r="B372" s="8"/>
      <c r="D372" s="2"/>
      <c r="G372" s="40"/>
      <c r="H372" s="15">
        <f>+Despeses[[#This Row],[Base Imposable]]*Despeses[[#This Row],[% IVA]]</f>
        <v>0</v>
      </c>
      <c r="I372" s="40"/>
      <c r="J372" s="15">
        <f>-Despeses[[#This Row],[Base Imposable]]*Despeses[[#This Row],[% Ret IRPF]]</f>
        <v>0</v>
      </c>
      <c r="K372" s="15">
        <f>+Despeses[[#This Row],[Base Imposable]]+Despeses[[#This Row],[Quota IVA]]+Despeses[[#This Row],[Quota IRPF]]</f>
        <v>0</v>
      </c>
      <c r="L372" s="8"/>
      <c r="M372" s="15">
        <f>+MONTH(Despeses[[#This Row],[Data Factura]])</f>
        <v>1</v>
      </c>
      <c r="N372" s="15">
        <f>+YEAR(Despeses[[#This Row],[Data Factura]])</f>
        <v>1900</v>
      </c>
      <c r="O372" s="16">
        <f>+Despeses[[#This Row],[Data Factura]]</f>
        <v>0</v>
      </c>
      <c r="P372" s="38">
        <f>+Despeses[[#This Row],[Concepte_]]</f>
        <v>0</v>
      </c>
      <c r="Q372" s="38">
        <f>-Despeses[[#This Row],[Base Imposable]]</f>
        <v>0</v>
      </c>
      <c r="R372" s="17" t="e">
        <f>+VLOOKUP(Despeses[[#This Row],[Concepte]],Table_1[#All],2,0)</f>
        <v>#N/A</v>
      </c>
    </row>
    <row r="373" spans="2:18" ht="15.75" customHeight="1" x14ac:dyDescent="0.3">
      <c r="B373" s="8"/>
      <c r="D373" s="2"/>
      <c r="G373" s="40"/>
      <c r="H373" s="15">
        <f>+Despeses[[#This Row],[Base Imposable]]*Despeses[[#This Row],[% IVA]]</f>
        <v>0</v>
      </c>
      <c r="I373" s="40"/>
      <c r="J373" s="15">
        <f>-Despeses[[#This Row],[Base Imposable]]*Despeses[[#This Row],[% Ret IRPF]]</f>
        <v>0</v>
      </c>
      <c r="K373" s="15">
        <f>+Despeses[[#This Row],[Base Imposable]]+Despeses[[#This Row],[Quota IVA]]+Despeses[[#This Row],[Quota IRPF]]</f>
        <v>0</v>
      </c>
      <c r="L373" s="8"/>
      <c r="M373" s="15">
        <f>+MONTH(Despeses[[#This Row],[Data Factura]])</f>
        <v>1</v>
      </c>
      <c r="N373" s="15">
        <f>+YEAR(Despeses[[#This Row],[Data Factura]])</f>
        <v>1900</v>
      </c>
      <c r="O373" s="16">
        <f>+Despeses[[#This Row],[Data Factura]]</f>
        <v>0</v>
      </c>
      <c r="P373" s="38">
        <f>+Despeses[[#This Row],[Concepte_]]</f>
        <v>0</v>
      </c>
      <c r="Q373" s="38">
        <f>-Despeses[[#This Row],[Base Imposable]]</f>
        <v>0</v>
      </c>
      <c r="R373" s="17" t="e">
        <f>+VLOOKUP(Despeses[[#This Row],[Concepte]],Table_1[#All],2,0)</f>
        <v>#N/A</v>
      </c>
    </row>
    <row r="374" spans="2:18" ht="15.75" customHeight="1" x14ac:dyDescent="0.3">
      <c r="B374" s="8"/>
      <c r="D374" s="2"/>
      <c r="G374" s="40"/>
      <c r="H374" s="15">
        <f>+Despeses[[#This Row],[Base Imposable]]*Despeses[[#This Row],[% IVA]]</f>
        <v>0</v>
      </c>
      <c r="I374" s="40"/>
      <c r="J374" s="15">
        <f>-Despeses[[#This Row],[Base Imposable]]*Despeses[[#This Row],[% Ret IRPF]]</f>
        <v>0</v>
      </c>
      <c r="K374" s="15">
        <f>+Despeses[[#This Row],[Base Imposable]]+Despeses[[#This Row],[Quota IVA]]+Despeses[[#This Row],[Quota IRPF]]</f>
        <v>0</v>
      </c>
      <c r="L374" s="8"/>
      <c r="M374" s="15">
        <f>+MONTH(Despeses[[#This Row],[Data Factura]])</f>
        <v>1</v>
      </c>
      <c r="N374" s="15">
        <f>+YEAR(Despeses[[#This Row],[Data Factura]])</f>
        <v>1900</v>
      </c>
      <c r="O374" s="16">
        <f>+Despeses[[#This Row],[Data Factura]]</f>
        <v>0</v>
      </c>
      <c r="P374" s="38">
        <f>+Despeses[[#This Row],[Concepte_]]</f>
        <v>0</v>
      </c>
      <c r="Q374" s="38">
        <f>-Despeses[[#This Row],[Base Imposable]]</f>
        <v>0</v>
      </c>
      <c r="R374" s="17" t="e">
        <f>+VLOOKUP(Despeses[[#This Row],[Concepte]],Table_1[#All],2,0)</f>
        <v>#N/A</v>
      </c>
    </row>
    <row r="375" spans="2:18" ht="15.75" customHeight="1" x14ac:dyDescent="0.3">
      <c r="B375" s="8"/>
      <c r="D375" s="2"/>
      <c r="G375" s="40"/>
      <c r="H375" s="15">
        <f>+Despeses[[#This Row],[Base Imposable]]*Despeses[[#This Row],[% IVA]]</f>
        <v>0</v>
      </c>
      <c r="I375" s="40"/>
      <c r="J375" s="15">
        <f>-Despeses[[#This Row],[Base Imposable]]*Despeses[[#This Row],[% Ret IRPF]]</f>
        <v>0</v>
      </c>
      <c r="K375" s="15">
        <f>+Despeses[[#This Row],[Base Imposable]]+Despeses[[#This Row],[Quota IVA]]+Despeses[[#This Row],[Quota IRPF]]</f>
        <v>0</v>
      </c>
      <c r="L375" s="8"/>
      <c r="M375" s="15">
        <f>+MONTH(Despeses[[#This Row],[Data Factura]])</f>
        <v>1</v>
      </c>
      <c r="N375" s="15">
        <f>+YEAR(Despeses[[#This Row],[Data Factura]])</f>
        <v>1900</v>
      </c>
      <c r="O375" s="16">
        <f>+Despeses[[#This Row],[Data Factura]]</f>
        <v>0</v>
      </c>
      <c r="P375" s="38">
        <f>+Despeses[[#This Row],[Concepte_]]</f>
        <v>0</v>
      </c>
      <c r="Q375" s="38">
        <f>-Despeses[[#This Row],[Base Imposable]]</f>
        <v>0</v>
      </c>
      <c r="R375" s="17" t="e">
        <f>+VLOOKUP(Despeses[[#This Row],[Concepte]],Table_1[#All],2,0)</f>
        <v>#N/A</v>
      </c>
    </row>
    <row r="376" spans="2:18" ht="15.75" customHeight="1" x14ac:dyDescent="0.3">
      <c r="B376" s="8"/>
      <c r="D376" s="2"/>
      <c r="G376" s="40"/>
      <c r="H376" s="15">
        <f>+Despeses[[#This Row],[Base Imposable]]*Despeses[[#This Row],[% IVA]]</f>
        <v>0</v>
      </c>
      <c r="I376" s="40"/>
      <c r="J376" s="15">
        <f>-Despeses[[#This Row],[Base Imposable]]*Despeses[[#This Row],[% Ret IRPF]]</f>
        <v>0</v>
      </c>
      <c r="K376" s="15">
        <f>+Despeses[[#This Row],[Base Imposable]]+Despeses[[#This Row],[Quota IVA]]+Despeses[[#This Row],[Quota IRPF]]</f>
        <v>0</v>
      </c>
      <c r="L376" s="8"/>
      <c r="M376" s="15">
        <f>+MONTH(Despeses[[#This Row],[Data Factura]])</f>
        <v>1</v>
      </c>
      <c r="N376" s="15">
        <f>+YEAR(Despeses[[#This Row],[Data Factura]])</f>
        <v>1900</v>
      </c>
      <c r="O376" s="16">
        <f>+Despeses[[#This Row],[Data Factura]]</f>
        <v>0</v>
      </c>
      <c r="P376" s="38">
        <f>+Despeses[[#This Row],[Concepte_]]</f>
        <v>0</v>
      </c>
      <c r="Q376" s="38">
        <f>-Despeses[[#This Row],[Base Imposable]]</f>
        <v>0</v>
      </c>
      <c r="R376" s="17" t="e">
        <f>+VLOOKUP(Despeses[[#This Row],[Concepte]],Table_1[#All],2,0)</f>
        <v>#N/A</v>
      </c>
    </row>
    <row r="377" spans="2:18" ht="15.75" customHeight="1" x14ac:dyDescent="0.3">
      <c r="B377" s="8"/>
      <c r="D377" s="2"/>
      <c r="G377" s="40"/>
      <c r="H377" s="15">
        <f>+Despeses[[#This Row],[Base Imposable]]*Despeses[[#This Row],[% IVA]]</f>
        <v>0</v>
      </c>
      <c r="I377" s="40"/>
      <c r="J377" s="15">
        <f>-Despeses[[#This Row],[Base Imposable]]*Despeses[[#This Row],[% Ret IRPF]]</f>
        <v>0</v>
      </c>
      <c r="K377" s="15">
        <f>+Despeses[[#This Row],[Base Imposable]]+Despeses[[#This Row],[Quota IVA]]+Despeses[[#This Row],[Quota IRPF]]</f>
        <v>0</v>
      </c>
      <c r="L377" s="8"/>
      <c r="M377" s="15">
        <f>+MONTH(Despeses[[#This Row],[Data Factura]])</f>
        <v>1</v>
      </c>
      <c r="N377" s="15">
        <f>+YEAR(Despeses[[#This Row],[Data Factura]])</f>
        <v>1900</v>
      </c>
      <c r="O377" s="16">
        <f>+Despeses[[#This Row],[Data Factura]]</f>
        <v>0</v>
      </c>
      <c r="P377" s="38">
        <f>+Despeses[[#This Row],[Concepte_]]</f>
        <v>0</v>
      </c>
      <c r="Q377" s="38">
        <f>-Despeses[[#This Row],[Base Imposable]]</f>
        <v>0</v>
      </c>
      <c r="R377" s="17" t="e">
        <f>+VLOOKUP(Despeses[[#This Row],[Concepte]],Table_1[#All],2,0)</f>
        <v>#N/A</v>
      </c>
    </row>
    <row r="378" spans="2:18" ht="15.75" customHeight="1" x14ac:dyDescent="0.3">
      <c r="B378" s="8"/>
      <c r="D378" s="2"/>
      <c r="G378" s="40"/>
      <c r="H378" s="15">
        <f>+Despeses[[#This Row],[Base Imposable]]*Despeses[[#This Row],[% IVA]]</f>
        <v>0</v>
      </c>
      <c r="I378" s="40"/>
      <c r="J378" s="15">
        <f>-Despeses[[#This Row],[Base Imposable]]*Despeses[[#This Row],[% Ret IRPF]]</f>
        <v>0</v>
      </c>
      <c r="K378" s="15">
        <f>+Despeses[[#This Row],[Base Imposable]]+Despeses[[#This Row],[Quota IVA]]+Despeses[[#This Row],[Quota IRPF]]</f>
        <v>0</v>
      </c>
      <c r="L378" s="8"/>
      <c r="M378" s="15">
        <f>+MONTH(Despeses[[#This Row],[Data Factura]])</f>
        <v>1</v>
      </c>
      <c r="N378" s="15">
        <f>+YEAR(Despeses[[#This Row],[Data Factura]])</f>
        <v>1900</v>
      </c>
      <c r="O378" s="16">
        <f>+Despeses[[#This Row],[Data Factura]]</f>
        <v>0</v>
      </c>
      <c r="P378" s="38">
        <f>+Despeses[[#This Row],[Concepte_]]</f>
        <v>0</v>
      </c>
      <c r="Q378" s="38">
        <f>-Despeses[[#This Row],[Base Imposable]]</f>
        <v>0</v>
      </c>
      <c r="R378" s="17" t="e">
        <f>+VLOOKUP(Despeses[[#This Row],[Concepte]],Table_1[#All],2,0)</f>
        <v>#N/A</v>
      </c>
    </row>
    <row r="379" spans="2:18" ht="15.75" customHeight="1" x14ac:dyDescent="0.3">
      <c r="B379" s="8"/>
      <c r="D379" s="2"/>
      <c r="G379" s="40"/>
      <c r="H379" s="15">
        <f>+Despeses[[#This Row],[Base Imposable]]*Despeses[[#This Row],[% IVA]]</f>
        <v>0</v>
      </c>
      <c r="I379" s="40"/>
      <c r="J379" s="15">
        <f>-Despeses[[#This Row],[Base Imposable]]*Despeses[[#This Row],[% Ret IRPF]]</f>
        <v>0</v>
      </c>
      <c r="K379" s="15">
        <f>+Despeses[[#This Row],[Base Imposable]]+Despeses[[#This Row],[Quota IVA]]+Despeses[[#This Row],[Quota IRPF]]</f>
        <v>0</v>
      </c>
      <c r="L379" s="8"/>
      <c r="M379" s="15">
        <f>+MONTH(Despeses[[#This Row],[Data Factura]])</f>
        <v>1</v>
      </c>
      <c r="N379" s="15">
        <f>+YEAR(Despeses[[#This Row],[Data Factura]])</f>
        <v>1900</v>
      </c>
      <c r="O379" s="16">
        <f>+Despeses[[#This Row],[Data Factura]]</f>
        <v>0</v>
      </c>
      <c r="P379" s="38">
        <f>+Despeses[[#This Row],[Concepte_]]</f>
        <v>0</v>
      </c>
      <c r="Q379" s="38">
        <f>-Despeses[[#This Row],[Base Imposable]]</f>
        <v>0</v>
      </c>
      <c r="R379" s="17" t="e">
        <f>+VLOOKUP(Despeses[[#This Row],[Concepte]],Table_1[#All],2,0)</f>
        <v>#N/A</v>
      </c>
    </row>
    <row r="380" spans="2:18" ht="15.75" customHeight="1" x14ac:dyDescent="0.3">
      <c r="B380" s="8"/>
      <c r="D380" s="2"/>
      <c r="G380" s="40"/>
      <c r="H380" s="15">
        <f>+Despeses[[#This Row],[Base Imposable]]*Despeses[[#This Row],[% IVA]]</f>
        <v>0</v>
      </c>
      <c r="I380" s="40"/>
      <c r="J380" s="15">
        <f>-Despeses[[#This Row],[Base Imposable]]*Despeses[[#This Row],[% Ret IRPF]]</f>
        <v>0</v>
      </c>
      <c r="K380" s="15">
        <f>+Despeses[[#This Row],[Base Imposable]]+Despeses[[#This Row],[Quota IVA]]+Despeses[[#This Row],[Quota IRPF]]</f>
        <v>0</v>
      </c>
      <c r="L380" s="8"/>
      <c r="M380" s="15">
        <f>+MONTH(Despeses[[#This Row],[Data Factura]])</f>
        <v>1</v>
      </c>
      <c r="N380" s="15">
        <f>+YEAR(Despeses[[#This Row],[Data Factura]])</f>
        <v>1900</v>
      </c>
      <c r="O380" s="16">
        <f>+Despeses[[#This Row],[Data Factura]]</f>
        <v>0</v>
      </c>
      <c r="P380" s="38">
        <f>+Despeses[[#This Row],[Concepte_]]</f>
        <v>0</v>
      </c>
      <c r="Q380" s="38">
        <f>-Despeses[[#This Row],[Base Imposable]]</f>
        <v>0</v>
      </c>
      <c r="R380" s="17" t="e">
        <f>+VLOOKUP(Despeses[[#This Row],[Concepte]],Table_1[#All],2,0)</f>
        <v>#N/A</v>
      </c>
    </row>
    <row r="381" spans="2:18" ht="15.75" customHeight="1" x14ac:dyDescent="0.3">
      <c r="B381" s="8"/>
      <c r="D381" s="2"/>
      <c r="G381" s="40"/>
      <c r="H381" s="15">
        <f>+Despeses[[#This Row],[Base Imposable]]*Despeses[[#This Row],[% IVA]]</f>
        <v>0</v>
      </c>
      <c r="I381" s="40"/>
      <c r="J381" s="15">
        <f>-Despeses[[#This Row],[Base Imposable]]*Despeses[[#This Row],[% Ret IRPF]]</f>
        <v>0</v>
      </c>
      <c r="K381" s="15">
        <f>+Despeses[[#This Row],[Base Imposable]]+Despeses[[#This Row],[Quota IVA]]+Despeses[[#This Row],[Quota IRPF]]</f>
        <v>0</v>
      </c>
      <c r="L381" s="8"/>
      <c r="M381" s="15">
        <f>+MONTH(Despeses[[#This Row],[Data Factura]])</f>
        <v>1</v>
      </c>
      <c r="N381" s="15">
        <f>+YEAR(Despeses[[#This Row],[Data Factura]])</f>
        <v>1900</v>
      </c>
      <c r="O381" s="16">
        <f>+Despeses[[#This Row],[Data Factura]]</f>
        <v>0</v>
      </c>
      <c r="P381" s="38">
        <f>+Despeses[[#This Row],[Concepte_]]</f>
        <v>0</v>
      </c>
      <c r="Q381" s="38">
        <f>-Despeses[[#This Row],[Base Imposable]]</f>
        <v>0</v>
      </c>
      <c r="R381" s="17" t="e">
        <f>+VLOOKUP(Despeses[[#This Row],[Concepte]],Table_1[#All],2,0)</f>
        <v>#N/A</v>
      </c>
    </row>
    <row r="382" spans="2:18" ht="15.75" customHeight="1" x14ac:dyDescent="0.3">
      <c r="B382" s="8"/>
      <c r="D382" s="2"/>
      <c r="G382" s="40"/>
      <c r="H382" s="15">
        <f>+Despeses[[#This Row],[Base Imposable]]*Despeses[[#This Row],[% IVA]]</f>
        <v>0</v>
      </c>
      <c r="I382" s="40"/>
      <c r="J382" s="15">
        <f>-Despeses[[#This Row],[Base Imposable]]*Despeses[[#This Row],[% Ret IRPF]]</f>
        <v>0</v>
      </c>
      <c r="K382" s="15">
        <f>+Despeses[[#This Row],[Base Imposable]]+Despeses[[#This Row],[Quota IVA]]+Despeses[[#This Row],[Quota IRPF]]</f>
        <v>0</v>
      </c>
      <c r="L382" s="8"/>
      <c r="M382" s="15">
        <f>+MONTH(Despeses[[#This Row],[Data Factura]])</f>
        <v>1</v>
      </c>
      <c r="N382" s="15">
        <f>+YEAR(Despeses[[#This Row],[Data Factura]])</f>
        <v>1900</v>
      </c>
      <c r="O382" s="16">
        <f>+Despeses[[#This Row],[Data Factura]]</f>
        <v>0</v>
      </c>
      <c r="P382" s="38">
        <f>+Despeses[[#This Row],[Concepte_]]</f>
        <v>0</v>
      </c>
      <c r="Q382" s="38">
        <f>-Despeses[[#This Row],[Base Imposable]]</f>
        <v>0</v>
      </c>
      <c r="R382" s="17" t="e">
        <f>+VLOOKUP(Despeses[[#This Row],[Concepte]],Table_1[#All],2,0)</f>
        <v>#N/A</v>
      </c>
    </row>
    <row r="383" spans="2:18" ht="15.75" customHeight="1" x14ac:dyDescent="0.3">
      <c r="B383" s="8"/>
      <c r="D383" s="2"/>
      <c r="G383" s="40"/>
      <c r="H383" s="15">
        <f>+Despeses[[#This Row],[Base Imposable]]*Despeses[[#This Row],[% IVA]]</f>
        <v>0</v>
      </c>
      <c r="I383" s="40"/>
      <c r="J383" s="15">
        <f>-Despeses[[#This Row],[Base Imposable]]*Despeses[[#This Row],[% Ret IRPF]]</f>
        <v>0</v>
      </c>
      <c r="K383" s="15">
        <f>+Despeses[[#This Row],[Base Imposable]]+Despeses[[#This Row],[Quota IVA]]+Despeses[[#This Row],[Quota IRPF]]</f>
        <v>0</v>
      </c>
      <c r="L383" s="8"/>
      <c r="M383" s="15">
        <f>+MONTH(Despeses[[#This Row],[Data Factura]])</f>
        <v>1</v>
      </c>
      <c r="N383" s="15">
        <f>+YEAR(Despeses[[#This Row],[Data Factura]])</f>
        <v>1900</v>
      </c>
      <c r="O383" s="16">
        <f>+Despeses[[#This Row],[Data Factura]]</f>
        <v>0</v>
      </c>
      <c r="P383" s="38">
        <f>+Despeses[[#This Row],[Concepte_]]</f>
        <v>0</v>
      </c>
      <c r="Q383" s="38">
        <f>-Despeses[[#This Row],[Base Imposable]]</f>
        <v>0</v>
      </c>
      <c r="R383" s="17" t="e">
        <f>+VLOOKUP(Despeses[[#This Row],[Concepte]],Table_1[#All],2,0)</f>
        <v>#N/A</v>
      </c>
    </row>
    <row r="384" spans="2:18" ht="15.75" customHeight="1" x14ac:dyDescent="0.3">
      <c r="B384" s="8"/>
      <c r="D384" s="2"/>
      <c r="G384" s="40"/>
      <c r="H384" s="15">
        <f>+Despeses[[#This Row],[Base Imposable]]*Despeses[[#This Row],[% IVA]]</f>
        <v>0</v>
      </c>
      <c r="I384" s="40"/>
      <c r="J384" s="15">
        <f>-Despeses[[#This Row],[Base Imposable]]*Despeses[[#This Row],[% Ret IRPF]]</f>
        <v>0</v>
      </c>
      <c r="K384" s="15">
        <f>+Despeses[[#This Row],[Base Imposable]]+Despeses[[#This Row],[Quota IVA]]+Despeses[[#This Row],[Quota IRPF]]</f>
        <v>0</v>
      </c>
      <c r="L384" s="8"/>
      <c r="M384" s="15">
        <f>+MONTH(Despeses[[#This Row],[Data Factura]])</f>
        <v>1</v>
      </c>
      <c r="N384" s="15">
        <f>+YEAR(Despeses[[#This Row],[Data Factura]])</f>
        <v>1900</v>
      </c>
      <c r="O384" s="16">
        <f>+Despeses[[#This Row],[Data Factura]]</f>
        <v>0</v>
      </c>
      <c r="P384" s="38">
        <f>+Despeses[[#This Row],[Concepte_]]</f>
        <v>0</v>
      </c>
      <c r="Q384" s="38">
        <f>-Despeses[[#This Row],[Base Imposable]]</f>
        <v>0</v>
      </c>
      <c r="R384" s="17" t="e">
        <f>+VLOOKUP(Despeses[[#This Row],[Concepte]],Table_1[#All],2,0)</f>
        <v>#N/A</v>
      </c>
    </row>
    <row r="385" spans="2:18" ht="15.75" customHeight="1" x14ac:dyDescent="0.3">
      <c r="B385" s="8"/>
      <c r="D385" s="2"/>
      <c r="G385" s="40"/>
      <c r="H385" s="15">
        <f>+Despeses[[#This Row],[Base Imposable]]*Despeses[[#This Row],[% IVA]]</f>
        <v>0</v>
      </c>
      <c r="I385" s="40"/>
      <c r="J385" s="15">
        <f>-Despeses[[#This Row],[Base Imposable]]*Despeses[[#This Row],[% Ret IRPF]]</f>
        <v>0</v>
      </c>
      <c r="K385" s="15">
        <f>+Despeses[[#This Row],[Base Imposable]]+Despeses[[#This Row],[Quota IVA]]+Despeses[[#This Row],[Quota IRPF]]</f>
        <v>0</v>
      </c>
      <c r="L385" s="8"/>
      <c r="M385" s="15">
        <f>+MONTH(Despeses[[#This Row],[Data Factura]])</f>
        <v>1</v>
      </c>
      <c r="N385" s="15">
        <f>+YEAR(Despeses[[#This Row],[Data Factura]])</f>
        <v>1900</v>
      </c>
      <c r="O385" s="16">
        <f>+Despeses[[#This Row],[Data Factura]]</f>
        <v>0</v>
      </c>
      <c r="P385" s="38">
        <f>+Despeses[[#This Row],[Concepte_]]</f>
        <v>0</v>
      </c>
      <c r="Q385" s="38">
        <f>-Despeses[[#This Row],[Base Imposable]]</f>
        <v>0</v>
      </c>
      <c r="R385" s="17" t="e">
        <f>+VLOOKUP(Despeses[[#This Row],[Concepte]],Table_1[#All],2,0)</f>
        <v>#N/A</v>
      </c>
    </row>
    <row r="386" spans="2:18" ht="15.75" customHeight="1" x14ac:dyDescent="0.3">
      <c r="B386" s="8"/>
      <c r="D386" s="2"/>
      <c r="G386" s="40"/>
      <c r="H386" s="15">
        <f>+Despeses[[#This Row],[Base Imposable]]*Despeses[[#This Row],[% IVA]]</f>
        <v>0</v>
      </c>
      <c r="I386" s="40"/>
      <c r="J386" s="15">
        <f>-Despeses[[#This Row],[Base Imposable]]*Despeses[[#This Row],[% Ret IRPF]]</f>
        <v>0</v>
      </c>
      <c r="K386" s="15">
        <f>+Despeses[[#This Row],[Base Imposable]]+Despeses[[#This Row],[Quota IVA]]+Despeses[[#This Row],[Quota IRPF]]</f>
        <v>0</v>
      </c>
      <c r="L386" s="8"/>
      <c r="M386" s="15">
        <f>+MONTH(Despeses[[#This Row],[Data Factura]])</f>
        <v>1</v>
      </c>
      <c r="N386" s="15">
        <f>+YEAR(Despeses[[#This Row],[Data Factura]])</f>
        <v>1900</v>
      </c>
      <c r="O386" s="16">
        <f>+Despeses[[#This Row],[Data Factura]]</f>
        <v>0</v>
      </c>
      <c r="P386" s="38">
        <f>+Despeses[[#This Row],[Concepte_]]</f>
        <v>0</v>
      </c>
      <c r="Q386" s="38">
        <f>-Despeses[[#This Row],[Base Imposable]]</f>
        <v>0</v>
      </c>
      <c r="R386" s="17" t="e">
        <f>+VLOOKUP(Despeses[[#This Row],[Concepte]],Table_1[#All],2,0)</f>
        <v>#N/A</v>
      </c>
    </row>
    <row r="387" spans="2:18" ht="15.75" customHeight="1" x14ac:dyDescent="0.3">
      <c r="B387" s="8"/>
      <c r="D387" s="2"/>
      <c r="G387" s="40"/>
      <c r="H387" s="15">
        <f>+Despeses[[#This Row],[Base Imposable]]*Despeses[[#This Row],[% IVA]]</f>
        <v>0</v>
      </c>
      <c r="I387" s="40"/>
      <c r="J387" s="15">
        <f>-Despeses[[#This Row],[Base Imposable]]*Despeses[[#This Row],[% Ret IRPF]]</f>
        <v>0</v>
      </c>
      <c r="K387" s="15">
        <f>+Despeses[[#This Row],[Base Imposable]]+Despeses[[#This Row],[Quota IVA]]+Despeses[[#This Row],[Quota IRPF]]</f>
        <v>0</v>
      </c>
      <c r="L387" s="8"/>
      <c r="M387" s="15">
        <f>+MONTH(Despeses[[#This Row],[Data Factura]])</f>
        <v>1</v>
      </c>
      <c r="N387" s="15">
        <f>+YEAR(Despeses[[#This Row],[Data Factura]])</f>
        <v>1900</v>
      </c>
      <c r="O387" s="16">
        <f>+Despeses[[#This Row],[Data Factura]]</f>
        <v>0</v>
      </c>
      <c r="P387" s="38">
        <f>+Despeses[[#This Row],[Concepte_]]</f>
        <v>0</v>
      </c>
      <c r="Q387" s="38">
        <f>-Despeses[[#This Row],[Base Imposable]]</f>
        <v>0</v>
      </c>
      <c r="R387" s="17" t="e">
        <f>+VLOOKUP(Despeses[[#This Row],[Concepte]],Table_1[#All],2,0)</f>
        <v>#N/A</v>
      </c>
    </row>
    <row r="388" spans="2:18" ht="15.75" customHeight="1" x14ac:dyDescent="0.3">
      <c r="B388" s="8"/>
      <c r="D388" s="2"/>
      <c r="G388" s="40"/>
      <c r="H388" s="15">
        <f>+Despeses[[#This Row],[Base Imposable]]*Despeses[[#This Row],[% IVA]]</f>
        <v>0</v>
      </c>
      <c r="I388" s="40"/>
      <c r="J388" s="15">
        <f>-Despeses[[#This Row],[Base Imposable]]*Despeses[[#This Row],[% Ret IRPF]]</f>
        <v>0</v>
      </c>
      <c r="K388" s="15">
        <f>+Despeses[[#This Row],[Base Imposable]]+Despeses[[#This Row],[Quota IVA]]+Despeses[[#This Row],[Quota IRPF]]</f>
        <v>0</v>
      </c>
      <c r="L388" s="8"/>
      <c r="M388" s="15">
        <f>+MONTH(Despeses[[#This Row],[Data Factura]])</f>
        <v>1</v>
      </c>
      <c r="N388" s="15">
        <f>+YEAR(Despeses[[#This Row],[Data Factura]])</f>
        <v>1900</v>
      </c>
      <c r="O388" s="16">
        <f>+Despeses[[#This Row],[Data Factura]]</f>
        <v>0</v>
      </c>
      <c r="P388" s="38">
        <f>+Despeses[[#This Row],[Concepte_]]</f>
        <v>0</v>
      </c>
      <c r="Q388" s="38">
        <f>-Despeses[[#This Row],[Base Imposable]]</f>
        <v>0</v>
      </c>
      <c r="R388" s="17" t="e">
        <f>+VLOOKUP(Despeses[[#This Row],[Concepte]],Table_1[#All],2,0)</f>
        <v>#N/A</v>
      </c>
    </row>
    <row r="389" spans="2:18" ht="15.75" customHeight="1" x14ac:dyDescent="0.3">
      <c r="B389" s="8"/>
      <c r="D389" s="2"/>
      <c r="G389" s="40"/>
      <c r="H389" s="15">
        <f>+Despeses[[#This Row],[Base Imposable]]*Despeses[[#This Row],[% IVA]]</f>
        <v>0</v>
      </c>
      <c r="I389" s="40"/>
      <c r="J389" s="15">
        <f>-Despeses[[#This Row],[Base Imposable]]*Despeses[[#This Row],[% Ret IRPF]]</f>
        <v>0</v>
      </c>
      <c r="K389" s="15">
        <f>+Despeses[[#This Row],[Base Imposable]]+Despeses[[#This Row],[Quota IVA]]+Despeses[[#This Row],[Quota IRPF]]</f>
        <v>0</v>
      </c>
      <c r="L389" s="8"/>
      <c r="M389" s="15">
        <f>+MONTH(Despeses[[#This Row],[Data Factura]])</f>
        <v>1</v>
      </c>
      <c r="N389" s="15">
        <f>+YEAR(Despeses[[#This Row],[Data Factura]])</f>
        <v>1900</v>
      </c>
      <c r="O389" s="16">
        <f>+Despeses[[#This Row],[Data Factura]]</f>
        <v>0</v>
      </c>
      <c r="P389" s="38">
        <f>+Despeses[[#This Row],[Concepte_]]</f>
        <v>0</v>
      </c>
      <c r="Q389" s="38">
        <f>-Despeses[[#This Row],[Base Imposable]]</f>
        <v>0</v>
      </c>
      <c r="R389" s="17" t="e">
        <f>+VLOOKUP(Despeses[[#This Row],[Concepte]],Table_1[#All],2,0)</f>
        <v>#N/A</v>
      </c>
    </row>
    <row r="390" spans="2:18" ht="15.75" customHeight="1" x14ac:dyDescent="0.3">
      <c r="B390" s="8"/>
      <c r="D390" s="2"/>
      <c r="G390" s="40"/>
      <c r="H390" s="15">
        <f>+Despeses[[#This Row],[Base Imposable]]*Despeses[[#This Row],[% IVA]]</f>
        <v>0</v>
      </c>
      <c r="I390" s="40"/>
      <c r="J390" s="15">
        <f>-Despeses[[#This Row],[Base Imposable]]*Despeses[[#This Row],[% Ret IRPF]]</f>
        <v>0</v>
      </c>
      <c r="K390" s="15">
        <f>+Despeses[[#This Row],[Base Imposable]]+Despeses[[#This Row],[Quota IVA]]+Despeses[[#This Row],[Quota IRPF]]</f>
        <v>0</v>
      </c>
      <c r="L390" s="8"/>
      <c r="M390" s="15">
        <f>+MONTH(Despeses[[#This Row],[Data Factura]])</f>
        <v>1</v>
      </c>
      <c r="N390" s="15">
        <f>+YEAR(Despeses[[#This Row],[Data Factura]])</f>
        <v>1900</v>
      </c>
      <c r="O390" s="16">
        <f>+Despeses[[#This Row],[Data Factura]]</f>
        <v>0</v>
      </c>
      <c r="P390" s="38">
        <f>+Despeses[[#This Row],[Concepte_]]</f>
        <v>0</v>
      </c>
      <c r="Q390" s="38">
        <f>-Despeses[[#This Row],[Base Imposable]]</f>
        <v>0</v>
      </c>
      <c r="R390" s="17" t="e">
        <f>+VLOOKUP(Despeses[[#This Row],[Concepte]],Table_1[#All],2,0)</f>
        <v>#N/A</v>
      </c>
    </row>
    <row r="391" spans="2:18" ht="15.75" customHeight="1" x14ac:dyDescent="0.3">
      <c r="B391" s="8"/>
      <c r="D391" s="2"/>
      <c r="G391" s="40"/>
      <c r="H391" s="15">
        <f>+Despeses[[#This Row],[Base Imposable]]*Despeses[[#This Row],[% IVA]]</f>
        <v>0</v>
      </c>
      <c r="I391" s="40"/>
      <c r="J391" s="15">
        <f>-Despeses[[#This Row],[Base Imposable]]*Despeses[[#This Row],[% Ret IRPF]]</f>
        <v>0</v>
      </c>
      <c r="K391" s="15">
        <f>+Despeses[[#This Row],[Base Imposable]]+Despeses[[#This Row],[Quota IVA]]+Despeses[[#This Row],[Quota IRPF]]</f>
        <v>0</v>
      </c>
      <c r="L391" s="8"/>
      <c r="M391" s="15">
        <f>+MONTH(Despeses[[#This Row],[Data Factura]])</f>
        <v>1</v>
      </c>
      <c r="N391" s="15">
        <f>+YEAR(Despeses[[#This Row],[Data Factura]])</f>
        <v>1900</v>
      </c>
      <c r="O391" s="16">
        <f>+Despeses[[#This Row],[Data Factura]]</f>
        <v>0</v>
      </c>
      <c r="P391" s="38">
        <f>+Despeses[[#This Row],[Concepte_]]</f>
        <v>0</v>
      </c>
      <c r="Q391" s="38">
        <f>-Despeses[[#This Row],[Base Imposable]]</f>
        <v>0</v>
      </c>
      <c r="R391" s="17" t="e">
        <f>+VLOOKUP(Despeses[[#This Row],[Concepte]],Table_1[#All],2,0)</f>
        <v>#N/A</v>
      </c>
    </row>
    <row r="392" spans="2:18" ht="15.75" customHeight="1" x14ac:dyDescent="0.3">
      <c r="B392" s="8"/>
      <c r="D392" s="2"/>
      <c r="G392" s="40"/>
      <c r="H392" s="15">
        <f>+Despeses[[#This Row],[Base Imposable]]*Despeses[[#This Row],[% IVA]]</f>
        <v>0</v>
      </c>
      <c r="I392" s="40"/>
      <c r="J392" s="15">
        <f>-Despeses[[#This Row],[Base Imposable]]*Despeses[[#This Row],[% Ret IRPF]]</f>
        <v>0</v>
      </c>
      <c r="K392" s="15">
        <f>+Despeses[[#This Row],[Base Imposable]]+Despeses[[#This Row],[Quota IVA]]+Despeses[[#This Row],[Quota IRPF]]</f>
        <v>0</v>
      </c>
      <c r="L392" s="8"/>
      <c r="M392" s="15">
        <f>+MONTH(Despeses[[#This Row],[Data Factura]])</f>
        <v>1</v>
      </c>
      <c r="N392" s="15">
        <f>+YEAR(Despeses[[#This Row],[Data Factura]])</f>
        <v>1900</v>
      </c>
      <c r="O392" s="16">
        <f>+Despeses[[#This Row],[Data Factura]]</f>
        <v>0</v>
      </c>
      <c r="P392" s="38">
        <f>+Despeses[[#This Row],[Concepte_]]</f>
        <v>0</v>
      </c>
      <c r="Q392" s="38">
        <f>-Despeses[[#This Row],[Base Imposable]]</f>
        <v>0</v>
      </c>
      <c r="R392" s="17" t="e">
        <f>+VLOOKUP(Despeses[[#This Row],[Concepte]],Table_1[#All],2,0)</f>
        <v>#N/A</v>
      </c>
    </row>
    <row r="393" spans="2:18" ht="15.75" customHeight="1" x14ac:dyDescent="0.3">
      <c r="B393" s="8"/>
      <c r="D393" s="2"/>
      <c r="G393" s="40"/>
      <c r="H393" s="15">
        <f>+Despeses[[#This Row],[Base Imposable]]*Despeses[[#This Row],[% IVA]]</f>
        <v>0</v>
      </c>
      <c r="I393" s="40"/>
      <c r="J393" s="15">
        <f>-Despeses[[#This Row],[Base Imposable]]*Despeses[[#This Row],[% Ret IRPF]]</f>
        <v>0</v>
      </c>
      <c r="K393" s="15">
        <f>+Despeses[[#This Row],[Base Imposable]]+Despeses[[#This Row],[Quota IVA]]+Despeses[[#This Row],[Quota IRPF]]</f>
        <v>0</v>
      </c>
      <c r="L393" s="8"/>
      <c r="M393" s="15">
        <f>+MONTH(Despeses[[#This Row],[Data Factura]])</f>
        <v>1</v>
      </c>
      <c r="N393" s="15">
        <f>+YEAR(Despeses[[#This Row],[Data Factura]])</f>
        <v>1900</v>
      </c>
      <c r="O393" s="16">
        <f>+Despeses[[#This Row],[Data Factura]]</f>
        <v>0</v>
      </c>
      <c r="P393" s="38">
        <f>+Despeses[[#This Row],[Concepte_]]</f>
        <v>0</v>
      </c>
      <c r="Q393" s="38">
        <f>-Despeses[[#This Row],[Base Imposable]]</f>
        <v>0</v>
      </c>
      <c r="R393" s="17" t="e">
        <f>+VLOOKUP(Despeses[[#This Row],[Concepte]],Table_1[#All],2,0)</f>
        <v>#N/A</v>
      </c>
    </row>
    <row r="394" spans="2:18" ht="15.75" customHeight="1" x14ac:dyDescent="0.3">
      <c r="B394" s="8"/>
      <c r="D394" s="2"/>
      <c r="G394" s="40"/>
      <c r="H394" s="15">
        <f>+Despeses[[#This Row],[Base Imposable]]*Despeses[[#This Row],[% IVA]]</f>
        <v>0</v>
      </c>
      <c r="I394" s="40"/>
      <c r="J394" s="15">
        <f>-Despeses[[#This Row],[Base Imposable]]*Despeses[[#This Row],[% Ret IRPF]]</f>
        <v>0</v>
      </c>
      <c r="K394" s="15">
        <f>+Despeses[[#This Row],[Base Imposable]]+Despeses[[#This Row],[Quota IVA]]+Despeses[[#This Row],[Quota IRPF]]</f>
        <v>0</v>
      </c>
      <c r="L394" s="8"/>
      <c r="M394" s="15">
        <f>+MONTH(Despeses[[#This Row],[Data Factura]])</f>
        <v>1</v>
      </c>
      <c r="N394" s="15">
        <f>+YEAR(Despeses[[#This Row],[Data Factura]])</f>
        <v>1900</v>
      </c>
      <c r="O394" s="16">
        <f>+Despeses[[#This Row],[Data Factura]]</f>
        <v>0</v>
      </c>
      <c r="P394" s="38">
        <f>+Despeses[[#This Row],[Concepte_]]</f>
        <v>0</v>
      </c>
      <c r="Q394" s="38">
        <f>-Despeses[[#This Row],[Base Imposable]]</f>
        <v>0</v>
      </c>
      <c r="R394" s="17" t="e">
        <f>+VLOOKUP(Despeses[[#This Row],[Concepte]],Table_1[#All],2,0)</f>
        <v>#N/A</v>
      </c>
    </row>
    <row r="395" spans="2:18" ht="15.75" customHeight="1" x14ac:dyDescent="0.3">
      <c r="B395" s="8"/>
      <c r="D395" s="2"/>
      <c r="G395" s="40"/>
      <c r="H395" s="15">
        <f>+Despeses[[#This Row],[Base Imposable]]*Despeses[[#This Row],[% IVA]]</f>
        <v>0</v>
      </c>
      <c r="I395" s="40"/>
      <c r="J395" s="15">
        <f>-Despeses[[#This Row],[Base Imposable]]*Despeses[[#This Row],[% Ret IRPF]]</f>
        <v>0</v>
      </c>
      <c r="K395" s="15">
        <f>+Despeses[[#This Row],[Base Imposable]]+Despeses[[#This Row],[Quota IVA]]+Despeses[[#This Row],[Quota IRPF]]</f>
        <v>0</v>
      </c>
      <c r="L395" s="8"/>
      <c r="M395" s="15">
        <f>+MONTH(Despeses[[#This Row],[Data Factura]])</f>
        <v>1</v>
      </c>
      <c r="N395" s="15">
        <f>+YEAR(Despeses[[#This Row],[Data Factura]])</f>
        <v>1900</v>
      </c>
      <c r="O395" s="16">
        <f>+Despeses[[#This Row],[Data Factura]]</f>
        <v>0</v>
      </c>
      <c r="P395" s="38">
        <f>+Despeses[[#This Row],[Concepte_]]</f>
        <v>0</v>
      </c>
      <c r="Q395" s="38">
        <f>-Despeses[[#This Row],[Base Imposable]]</f>
        <v>0</v>
      </c>
      <c r="R395" s="17" t="e">
        <f>+VLOOKUP(Despeses[[#This Row],[Concepte]],Table_1[#All],2,0)</f>
        <v>#N/A</v>
      </c>
    </row>
    <row r="396" spans="2:18" ht="15.75" customHeight="1" x14ac:dyDescent="0.3">
      <c r="B396" s="8"/>
      <c r="D396" s="2"/>
      <c r="G396" s="40"/>
      <c r="H396" s="15">
        <f>+Despeses[[#This Row],[Base Imposable]]*Despeses[[#This Row],[% IVA]]</f>
        <v>0</v>
      </c>
      <c r="I396" s="40"/>
      <c r="J396" s="15">
        <f>-Despeses[[#This Row],[Base Imposable]]*Despeses[[#This Row],[% Ret IRPF]]</f>
        <v>0</v>
      </c>
      <c r="K396" s="15">
        <f>+Despeses[[#This Row],[Base Imposable]]+Despeses[[#This Row],[Quota IVA]]+Despeses[[#This Row],[Quota IRPF]]</f>
        <v>0</v>
      </c>
      <c r="L396" s="8"/>
      <c r="M396" s="15">
        <f>+MONTH(Despeses[[#This Row],[Data Factura]])</f>
        <v>1</v>
      </c>
      <c r="N396" s="15">
        <f>+YEAR(Despeses[[#This Row],[Data Factura]])</f>
        <v>1900</v>
      </c>
      <c r="O396" s="16">
        <f>+Despeses[[#This Row],[Data Factura]]</f>
        <v>0</v>
      </c>
      <c r="P396" s="38">
        <f>+Despeses[[#This Row],[Concepte_]]</f>
        <v>0</v>
      </c>
      <c r="Q396" s="38">
        <f>-Despeses[[#This Row],[Base Imposable]]</f>
        <v>0</v>
      </c>
      <c r="R396" s="17" t="e">
        <f>+VLOOKUP(Despeses[[#This Row],[Concepte]],Table_1[#All],2,0)</f>
        <v>#N/A</v>
      </c>
    </row>
    <row r="397" spans="2:18" ht="15.75" customHeight="1" x14ac:dyDescent="0.3">
      <c r="B397" s="8"/>
      <c r="D397" s="2"/>
      <c r="G397" s="40"/>
      <c r="H397" s="15">
        <f>+Despeses[[#This Row],[Base Imposable]]*Despeses[[#This Row],[% IVA]]</f>
        <v>0</v>
      </c>
      <c r="I397" s="40"/>
      <c r="J397" s="15">
        <f>-Despeses[[#This Row],[Base Imposable]]*Despeses[[#This Row],[% Ret IRPF]]</f>
        <v>0</v>
      </c>
      <c r="K397" s="15">
        <f>+Despeses[[#This Row],[Base Imposable]]+Despeses[[#This Row],[Quota IVA]]+Despeses[[#This Row],[Quota IRPF]]</f>
        <v>0</v>
      </c>
      <c r="L397" s="8"/>
      <c r="M397" s="15">
        <f>+MONTH(Despeses[[#This Row],[Data Factura]])</f>
        <v>1</v>
      </c>
      <c r="N397" s="15">
        <f>+YEAR(Despeses[[#This Row],[Data Factura]])</f>
        <v>1900</v>
      </c>
      <c r="O397" s="16">
        <f>+Despeses[[#This Row],[Data Factura]]</f>
        <v>0</v>
      </c>
      <c r="P397" s="38">
        <f>+Despeses[[#This Row],[Concepte_]]</f>
        <v>0</v>
      </c>
      <c r="Q397" s="38">
        <f>-Despeses[[#This Row],[Base Imposable]]</f>
        <v>0</v>
      </c>
      <c r="R397" s="17" t="e">
        <f>+VLOOKUP(Despeses[[#This Row],[Concepte]],Table_1[#All],2,0)</f>
        <v>#N/A</v>
      </c>
    </row>
    <row r="398" spans="2:18" ht="15.75" customHeight="1" x14ac:dyDescent="0.3">
      <c r="B398" s="8"/>
      <c r="D398" s="2"/>
      <c r="G398" s="40"/>
      <c r="H398" s="15">
        <f>+Despeses[[#This Row],[Base Imposable]]*Despeses[[#This Row],[% IVA]]</f>
        <v>0</v>
      </c>
      <c r="I398" s="40"/>
      <c r="J398" s="15">
        <f>-Despeses[[#This Row],[Base Imposable]]*Despeses[[#This Row],[% Ret IRPF]]</f>
        <v>0</v>
      </c>
      <c r="K398" s="15">
        <f>+Despeses[[#This Row],[Base Imposable]]+Despeses[[#This Row],[Quota IVA]]+Despeses[[#This Row],[Quota IRPF]]</f>
        <v>0</v>
      </c>
      <c r="L398" s="8"/>
      <c r="M398" s="15">
        <f>+MONTH(Despeses[[#This Row],[Data Factura]])</f>
        <v>1</v>
      </c>
      <c r="N398" s="15">
        <f>+YEAR(Despeses[[#This Row],[Data Factura]])</f>
        <v>1900</v>
      </c>
      <c r="O398" s="16">
        <f>+Despeses[[#This Row],[Data Factura]]</f>
        <v>0</v>
      </c>
      <c r="P398" s="38">
        <f>+Despeses[[#This Row],[Concepte_]]</f>
        <v>0</v>
      </c>
      <c r="Q398" s="38">
        <f>-Despeses[[#This Row],[Base Imposable]]</f>
        <v>0</v>
      </c>
      <c r="R398" s="17" t="e">
        <f>+VLOOKUP(Despeses[[#This Row],[Concepte]],Table_1[#All],2,0)</f>
        <v>#N/A</v>
      </c>
    </row>
    <row r="399" spans="2:18" ht="15.75" customHeight="1" x14ac:dyDescent="0.3">
      <c r="B399" s="8"/>
      <c r="D399" s="2"/>
      <c r="G399" s="40"/>
      <c r="H399" s="15">
        <f>+Despeses[[#This Row],[Base Imposable]]*Despeses[[#This Row],[% IVA]]</f>
        <v>0</v>
      </c>
      <c r="I399" s="40"/>
      <c r="J399" s="15">
        <f>-Despeses[[#This Row],[Base Imposable]]*Despeses[[#This Row],[% Ret IRPF]]</f>
        <v>0</v>
      </c>
      <c r="K399" s="15">
        <f>+Despeses[[#This Row],[Base Imposable]]+Despeses[[#This Row],[Quota IVA]]+Despeses[[#This Row],[Quota IRPF]]</f>
        <v>0</v>
      </c>
      <c r="L399" s="8"/>
      <c r="M399" s="15">
        <f>+MONTH(Despeses[[#This Row],[Data Factura]])</f>
        <v>1</v>
      </c>
      <c r="N399" s="15">
        <f>+YEAR(Despeses[[#This Row],[Data Factura]])</f>
        <v>1900</v>
      </c>
      <c r="O399" s="16">
        <f>+Despeses[[#This Row],[Data Factura]]</f>
        <v>0</v>
      </c>
      <c r="P399" s="38">
        <f>+Despeses[[#This Row],[Concepte_]]</f>
        <v>0</v>
      </c>
      <c r="Q399" s="38">
        <f>-Despeses[[#This Row],[Base Imposable]]</f>
        <v>0</v>
      </c>
      <c r="R399" s="17" t="e">
        <f>+VLOOKUP(Despeses[[#This Row],[Concepte]],Table_1[#All],2,0)</f>
        <v>#N/A</v>
      </c>
    </row>
    <row r="400" spans="2:18" ht="15.75" customHeight="1" x14ac:dyDescent="0.3">
      <c r="B400" s="8"/>
      <c r="D400" s="2"/>
      <c r="G400" s="40"/>
      <c r="H400" s="15">
        <f>+Despeses[[#This Row],[Base Imposable]]*Despeses[[#This Row],[% IVA]]</f>
        <v>0</v>
      </c>
      <c r="I400" s="40"/>
      <c r="J400" s="15">
        <f>-Despeses[[#This Row],[Base Imposable]]*Despeses[[#This Row],[% Ret IRPF]]</f>
        <v>0</v>
      </c>
      <c r="K400" s="15">
        <f>+Despeses[[#This Row],[Base Imposable]]+Despeses[[#This Row],[Quota IVA]]+Despeses[[#This Row],[Quota IRPF]]</f>
        <v>0</v>
      </c>
      <c r="L400" s="8"/>
      <c r="M400" s="15">
        <f>+MONTH(Despeses[[#This Row],[Data Factura]])</f>
        <v>1</v>
      </c>
      <c r="N400" s="15">
        <f>+YEAR(Despeses[[#This Row],[Data Factura]])</f>
        <v>1900</v>
      </c>
      <c r="O400" s="16">
        <f>+Despeses[[#This Row],[Data Factura]]</f>
        <v>0</v>
      </c>
      <c r="P400" s="38">
        <f>+Despeses[[#This Row],[Concepte_]]</f>
        <v>0</v>
      </c>
      <c r="Q400" s="38">
        <f>-Despeses[[#This Row],[Base Imposable]]</f>
        <v>0</v>
      </c>
      <c r="R400" s="17" t="e">
        <f>+VLOOKUP(Despeses[[#This Row],[Concepte]],Table_1[#All],2,0)</f>
        <v>#N/A</v>
      </c>
    </row>
    <row r="401" spans="2:18" ht="15.75" customHeight="1" x14ac:dyDescent="0.3">
      <c r="B401" s="8"/>
      <c r="D401" s="2"/>
      <c r="G401" s="40"/>
      <c r="H401" s="15">
        <f>+Despeses[[#This Row],[Base Imposable]]*Despeses[[#This Row],[% IVA]]</f>
        <v>0</v>
      </c>
      <c r="I401" s="40"/>
      <c r="J401" s="15">
        <f>-Despeses[[#This Row],[Base Imposable]]*Despeses[[#This Row],[% Ret IRPF]]</f>
        <v>0</v>
      </c>
      <c r="K401" s="15">
        <f>+Despeses[[#This Row],[Base Imposable]]+Despeses[[#This Row],[Quota IVA]]+Despeses[[#This Row],[Quota IRPF]]</f>
        <v>0</v>
      </c>
      <c r="L401" s="8"/>
      <c r="M401" s="15">
        <f>+MONTH(Despeses[[#This Row],[Data Factura]])</f>
        <v>1</v>
      </c>
      <c r="N401" s="15">
        <f>+YEAR(Despeses[[#This Row],[Data Factura]])</f>
        <v>1900</v>
      </c>
      <c r="O401" s="16">
        <f>+Despeses[[#This Row],[Data Factura]]</f>
        <v>0</v>
      </c>
      <c r="P401" s="38">
        <f>+Despeses[[#This Row],[Concepte_]]</f>
        <v>0</v>
      </c>
      <c r="Q401" s="38">
        <f>-Despeses[[#This Row],[Base Imposable]]</f>
        <v>0</v>
      </c>
      <c r="R401" s="17" t="e">
        <f>+VLOOKUP(Despeses[[#This Row],[Concepte]],Table_1[#All],2,0)</f>
        <v>#N/A</v>
      </c>
    </row>
    <row r="402" spans="2:18" ht="15.75" customHeight="1" x14ac:dyDescent="0.3">
      <c r="B402" s="8"/>
      <c r="D402" s="2"/>
      <c r="G402" s="40"/>
      <c r="H402" s="15">
        <f>+Despeses[[#This Row],[Base Imposable]]*Despeses[[#This Row],[% IVA]]</f>
        <v>0</v>
      </c>
      <c r="I402" s="40"/>
      <c r="J402" s="15">
        <f>-Despeses[[#This Row],[Base Imposable]]*Despeses[[#This Row],[% Ret IRPF]]</f>
        <v>0</v>
      </c>
      <c r="K402" s="15">
        <f>+Despeses[[#This Row],[Base Imposable]]+Despeses[[#This Row],[Quota IVA]]+Despeses[[#This Row],[Quota IRPF]]</f>
        <v>0</v>
      </c>
      <c r="L402" s="8"/>
      <c r="M402" s="15">
        <f>+MONTH(Despeses[[#This Row],[Data Factura]])</f>
        <v>1</v>
      </c>
      <c r="N402" s="15">
        <f>+YEAR(Despeses[[#This Row],[Data Factura]])</f>
        <v>1900</v>
      </c>
      <c r="O402" s="16">
        <f>+Despeses[[#This Row],[Data Factura]]</f>
        <v>0</v>
      </c>
      <c r="P402" s="38">
        <f>+Despeses[[#This Row],[Concepte_]]</f>
        <v>0</v>
      </c>
      <c r="Q402" s="38">
        <f>-Despeses[[#This Row],[Base Imposable]]</f>
        <v>0</v>
      </c>
      <c r="R402" s="17" t="e">
        <f>+VLOOKUP(Despeses[[#This Row],[Concepte]],Table_1[#All],2,0)</f>
        <v>#N/A</v>
      </c>
    </row>
    <row r="403" spans="2:18" ht="15.75" customHeight="1" x14ac:dyDescent="0.3">
      <c r="B403" s="8"/>
      <c r="D403" s="2"/>
      <c r="G403" s="40"/>
      <c r="H403" s="15">
        <f>+Despeses[[#This Row],[Base Imposable]]*Despeses[[#This Row],[% IVA]]</f>
        <v>0</v>
      </c>
      <c r="I403" s="40"/>
      <c r="J403" s="15">
        <f>-Despeses[[#This Row],[Base Imposable]]*Despeses[[#This Row],[% Ret IRPF]]</f>
        <v>0</v>
      </c>
      <c r="K403" s="15">
        <f>+Despeses[[#This Row],[Base Imposable]]+Despeses[[#This Row],[Quota IVA]]+Despeses[[#This Row],[Quota IRPF]]</f>
        <v>0</v>
      </c>
      <c r="L403" s="8"/>
      <c r="M403" s="15">
        <f>+MONTH(Despeses[[#This Row],[Data Factura]])</f>
        <v>1</v>
      </c>
      <c r="N403" s="15">
        <f>+YEAR(Despeses[[#This Row],[Data Factura]])</f>
        <v>1900</v>
      </c>
      <c r="O403" s="16">
        <f>+Despeses[[#This Row],[Data Factura]]</f>
        <v>0</v>
      </c>
      <c r="P403" s="38">
        <f>+Despeses[[#This Row],[Concepte_]]</f>
        <v>0</v>
      </c>
      <c r="Q403" s="38">
        <f>-Despeses[[#This Row],[Base Imposable]]</f>
        <v>0</v>
      </c>
      <c r="R403" s="17" t="e">
        <f>+VLOOKUP(Despeses[[#This Row],[Concepte]],Table_1[#All],2,0)</f>
        <v>#N/A</v>
      </c>
    </row>
    <row r="404" spans="2:18" ht="15.75" customHeight="1" x14ac:dyDescent="0.3">
      <c r="B404" s="8"/>
      <c r="D404" s="2"/>
      <c r="G404" s="40"/>
      <c r="H404" s="15">
        <f>+Despeses[[#This Row],[Base Imposable]]*Despeses[[#This Row],[% IVA]]</f>
        <v>0</v>
      </c>
      <c r="I404" s="40"/>
      <c r="J404" s="15">
        <f>-Despeses[[#This Row],[Base Imposable]]*Despeses[[#This Row],[% Ret IRPF]]</f>
        <v>0</v>
      </c>
      <c r="K404" s="15">
        <f>+Despeses[[#This Row],[Base Imposable]]+Despeses[[#This Row],[Quota IVA]]+Despeses[[#This Row],[Quota IRPF]]</f>
        <v>0</v>
      </c>
      <c r="L404" s="8"/>
      <c r="M404" s="15">
        <f>+MONTH(Despeses[[#This Row],[Data Factura]])</f>
        <v>1</v>
      </c>
      <c r="N404" s="15">
        <f>+YEAR(Despeses[[#This Row],[Data Factura]])</f>
        <v>1900</v>
      </c>
      <c r="O404" s="16">
        <f>+Despeses[[#This Row],[Data Factura]]</f>
        <v>0</v>
      </c>
      <c r="P404" s="38">
        <f>+Despeses[[#This Row],[Concepte_]]</f>
        <v>0</v>
      </c>
      <c r="Q404" s="38">
        <f>-Despeses[[#This Row],[Base Imposable]]</f>
        <v>0</v>
      </c>
      <c r="R404" s="17" t="e">
        <f>+VLOOKUP(Despeses[[#This Row],[Concepte]],Table_1[#All],2,0)</f>
        <v>#N/A</v>
      </c>
    </row>
    <row r="405" spans="2:18" ht="15.75" customHeight="1" x14ac:dyDescent="0.3">
      <c r="B405" s="8"/>
      <c r="D405" s="2"/>
      <c r="G405" s="40"/>
      <c r="H405" s="15">
        <f>+Despeses[[#This Row],[Base Imposable]]*Despeses[[#This Row],[% IVA]]</f>
        <v>0</v>
      </c>
      <c r="I405" s="40"/>
      <c r="J405" s="15">
        <f>-Despeses[[#This Row],[Base Imposable]]*Despeses[[#This Row],[% Ret IRPF]]</f>
        <v>0</v>
      </c>
      <c r="K405" s="15">
        <f>+Despeses[[#This Row],[Base Imposable]]+Despeses[[#This Row],[Quota IVA]]+Despeses[[#This Row],[Quota IRPF]]</f>
        <v>0</v>
      </c>
      <c r="L405" s="8"/>
      <c r="M405" s="15">
        <f>+MONTH(Despeses[[#This Row],[Data Factura]])</f>
        <v>1</v>
      </c>
      <c r="N405" s="15">
        <f>+YEAR(Despeses[[#This Row],[Data Factura]])</f>
        <v>1900</v>
      </c>
      <c r="O405" s="16">
        <f>+Despeses[[#This Row],[Data Factura]]</f>
        <v>0</v>
      </c>
      <c r="P405" s="38">
        <f>+Despeses[[#This Row],[Concepte_]]</f>
        <v>0</v>
      </c>
      <c r="Q405" s="38">
        <f>-Despeses[[#This Row],[Base Imposable]]</f>
        <v>0</v>
      </c>
      <c r="R405" s="17" t="e">
        <f>+VLOOKUP(Despeses[[#This Row],[Concepte]],Table_1[#All],2,0)</f>
        <v>#N/A</v>
      </c>
    </row>
    <row r="406" spans="2:18" ht="15.75" customHeight="1" x14ac:dyDescent="0.3">
      <c r="B406" s="8"/>
      <c r="D406" s="2"/>
      <c r="G406" s="40"/>
      <c r="H406" s="15">
        <f>+Despeses[[#This Row],[Base Imposable]]*Despeses[[#This Row],[% IVA]]</f>
        <v>0</v>
      </c>
      <c r="I406" s="40"/>
      <c r="J406" s="15">
        <f>-Despeses[[#This Row],[Base Imposable]]*Despeses[[#This Row],[% Ret IRPF]]</f>
        <v>0</v>
      </c>
      <c r="K406" s="15">
        <f>+Despeses[[#This Row],[Base Imposable]]+Despeses[[#This Row],[Quota IVA]]+Despeses[[#This Row],[Quota IRPF]]</f>
        <v>0</v>
      </c>
      <c r="L406" s="8"/>
      <c r="M406" s="15">
        <f>+MONTH(Despeses[[#This Row],[Data Factura]])</f>
        <v>1</v>
      </c>
      <c r="N406" s="15">
        <f>+YEAR(Despeses[[#This Row],[Data Factura]])</f>
        <v>1900</v>
      </c>
      <c r="O406" s="16">
        <f>+Despeses[[#This Row],[Data Factura]]</f>
        <v>0</v>
      </c>
      <c r="P406" s="38">
        <f>+Despeses[[#This Row],[Concepte_]]</f>
        <v>0</v>
      </c>
      <c r="Q406" s="38">
        <f>-Despeses[[#This Row],[Base Imposable]]</f>
        <v>0</v>
      </c>
      <c r="R406" s="17" t="e">
        <f>+VLOOKUP(Despeses[[#This Row],[Concepte]],Table_1[#All],2,0)</f>
        <v>#N/A</v>
      </c>
    </row>
    <row r="407" spans="2:18" ht="15.75" customHeight="1" x14ac:dyDescent="0.3">
      <c r="B407" s="8"/>
      <c r="D407" s="2"/>
      <c r="G407" s="40"/>
      <c r="H407" s="15">
        <f>+Despeses[[#This Row],[Base Imposable]]*Despeses[[#This Row],[% IVA]]</f>
        <v>0</v>
      </c>
      <c r="I407" s="40"/>
      <c r="J407" s="15">
        <f>-Despeses[[#This Row],[Base Imposable]]*Despeses[[#This Row],[% Ret IRPF]]</f>
        <v>0</v>
      </c>
      <c r="K407" s="15">
        <f>+Despeses[[#This Row],[Base Imposable]]+Despeses[[#This Row],[Quota IVA]]+Despeses[[#This Row],[Quota IRPF]]</f>
        <v>0</v>
      </c>
      <c r="L407" s="8"/>
      <c r="M407" s="15">
        <f>+MONTH(Despeses[[#This Row],[Data Factura]])</f>
        <v>1</v>
      </c>
      <c r="N407" s="15">
        <f>+YEAR(Despeses[[#This Row],[Data Factura]])</f>
        <v>1900</v>
      </c>
      <c r="O407" s="16">
        <f>+Despeses[[#This Row],[Data Factura]]</f>
        <v>0</v>
      </c>
      <c r="P407" s="38">
        <f>+Despeses[[#This Row],[Concepte_]]</f>
        <v>0</v>
      </c>
      <c r="Q407" s="38">
        <f>-Despeses[[#This Row],[Base Imposable]]</f>
        <v>0</v>
      </c>
      <c r="R407" s="17" t="e">
        <f>+VLOOKUP(Despeses[[#This Row],[Concepte]],Table_1[#All],2,0)</f>
        <v>#N/A</v>
      </c>
    </row>
    <row r="408" spans="2:18" ht="15.75" customHeight="1" x14ac:dyDescent="0.3">
      <c r="B408" s="8"/>
      <c r="D408" s="2"/>
      <c r="G408" s="40"/>
      <c r="H408" s="15">
        <f>+Despeses[[#This Row],[Base Imposable]]*Despeses[[#This Row],[% IVA]]</f>
        <v>0</v>
      </c>
      <c r="I408" s="40"/>
      <c r="J408" s="15">
        <f>-Despeses[[#This Row],[Base Imposable]]*Despeses[[#This Row],[% Ret IRPF]]</f>
        <v>0</v>
      </c>
      <c r="K408" s="15">
        <f>+Despeses[[#This Row],[Base Imposable]]+Despeses[[#This Row],[Quota IVA]]+Despeses[[#This Row],[Quota IRPF]]</f>
        <v>0</v>
      </c>
      <c r="L408" s="8"/>
      <c r="M408" s="15">
        <f>+MONTH(Despeses[[#This Row],[Data Factura]])</f>
        <v>1</v>
      </c>
      <c r="N408" s="15">
        <f>+YEAR(Despeses[[#This Row],[Data Factura]])</f>
        <v>1900</v>
      </c>
      <c r="O408" s="16">
        <f>+Despeses[[#This Row],[Data Factura]]</f>
        <v>0</v>
      </c>
      <c r="P408" s="38">
        <f>+Despeses[[#This Row],[Concepte_]]</f>
        <v>0</v>
      </c>
      <c r="Q408" s="38">
        <f>-Despeses[[#This Row],[Base Imposable]]</f>
        <v>0</v>
      </c>
      <c r="R408" s="17" t="e">
        <f>+VLOOKUP(Despeses[[#This Row],[Concepte]],Table_1[#All],2,0)</f>
        <v>#N/A</v>
      </c>
    </row>
    <row r="409" spans="2:18" ht="15.75" customHeight="1" x14ac:dyDescent="0.3">
      <c r="B409" s="8"/>
      <c r="D409" s="2"/>
      <c r="G409" s="40"/>
      <c r="H409" s="15">
        <f>+Despeses[[#This Row],[Base Imposable]]*Despeses[[#This Row],[% IVA]]</f>
        <v>0</v>
      </c>
      <c r="I409" s="40"/>
      <c r="J409" s="15">
        <f>-Despeses[[#This Row],[Base Imposable]]*Despeses[[#This Row],[% Ret IRPF]]</f>
        <v>0</v>
      </c>
      <c r="K409" s="15">
        <f>+Despeses[[#This Row],[Base Imposable]]+Despeses[[#This Row],[Quota IVA]]+Despeses[[#This Row],[Quota IRPF]]</f>
        <v>0</v>
      </c>
      <c r="L409" s="8"/>
      <c r="M409" s="15">
        <f>+MONTH(Despeses[[#This Row],[Data Factura]])</f>
        <v>1</v>
      </c>
      <c r="N409" s="15">
        <f>+YEAR(Despeses[[#This Row],[Data Factura]])</f>
        <v>1900</v>
      </c>
      <c r="O409" s="16">
        <f>+Despeses[[#This Row],[Data Factura]]</f>
        <v>0</v>
      </c>
      <c r="P409" s="38">
        <f>+Despeses[[#This Row],[Concepte_]]</f>
        <v>0</v>
      </c>
      <c r="Q409" s="38">
        <f>-Despeses[[#This Row],[Base Imposable]]</f>
        <v>0</v>
      </c>
      <c r="R409" s="17" t="e">
        <f>+VLOOKUP(Despeses[[#This Row],[Concepte]],Table_1[#All],2,0)</f>
        <v>#N/A</v>
      </c>
    </row>
    <row r="410" spans="2:18" ht="15.75" customHeight="1" x14ac:dyDescent="0.3">
      <c r="B410" s="8"/>
      <c r="D410" s="2"/>
      <c r="G410" s="40"/>
      <c r="H410" s="15">
        <f>+Despeses[[#This Row],[Base Imposable]]*Despeses[[#This Row],[% IVA]]</f>
        <v>0</v>
      </c>
      <c r="I410" s="40"/>
      <c r="J410" s="15">
        <f>-Despeses[[#This Row],[Base Imposable]]*Despeses[[#This Row],[% Ret IRPF]]</f>
        <v>0</v>
      </c>
      <c r="K410" s="15">
        <f>+Despeses[[#This Row],[Base Imposable]]+Despeses[[#This Row],[Quota IVA]]+Despeses[[#This Row],[Quota IRPF]]</f>
        <v>0</v>
      </c>
      <c r="L410" s="8"/>
      <c r="M410" s="15">
        <f>+MONTH(Despeses[[#This Row],[Data Factura]])</f>
        <v>1</v>
      </c>
      <c r="N410" s="15">
        <f>+YEAR(Despeses[[#This Row],[Data Factura]])</f>
        <v>1900</v>
      </c>
      <c r="O410" s="16">
        <f>+Despeses[[#This Row],[Data Factura]]</f>
        <v>0</v>
      </c>
      <c r="P410" s="38">
        <f>+Despeses[[#This Row],[Concepte_]]</f>
        <v>0</v>
      </c>
      <c r="Q410" s="38">
        <f>-Despeses[[#This Row],[Base Imposable]]</f>
        <v>0</v>
      </c>
      <c r="R410" s="17" t="e">
        <f>+VLOOKUP(Despeses[[#This Row],[Concepte]],Table_1[#All],2,0)</f>
        <v>#N/A</v>
      </c>
    </row>
    <row r="411" spans="2:18" ht="15.75" customHeight="1" x14ac:dyDescent="0.3">
      <c r="B411" s="8"/>
      <c r="D411" s="2"/>
      <c r="G411" s="40"/>
      <c r="H411" s="15">
        <f>+Despeses[[#This Row],[Base Imposable]]*Despeses[[#This Row],[% IVA]]</f>
        <v>0</v>
      </c>
      <c r="I411" s="40"/>
      <c r="J411" s="15">
        <f>-Despeses[[#This Row],[Base Imposable]]*Despeses[[#This Row],[% Ret IRPF]]</f>
        <v>0</v>
      </c>
      <c r="K411" s="15">
        <f>+Despeses[[#This Row],[Base Imposable]]+Despeses[[#This Row],[Quota IVA]]+Despeses[[#This Row],[Quota IRPF]]</f>
        <v>0</v>
      </c>
      <c r="L411" s="8"/>
      <c r="M411" s="15">
        <f>+MONTH(Despeses[[#This Row],[Data Factura]])</f>
        <v>1</v>
      </c>
      <c r="N411" s="15">
        <f>+YEAR(Despeses[[#This Row],[Data Factura]])</f>
        <v>1900</v>
      </c>
      <c r="O411" s="16">
        <f>+Despeses[[#This Row],[Data Factura]]</f>
        <v>0</v>
      </c>
      <c r="P411" s="38">
        <f>+Despeses[[#This Row],[Concepte_]]</f>
        <v>0</v>
      </c>
      <c r="Q411" s="38">
        <f>-Despeses[[#This Row],[Base Imposable]]</f>
        <v>0</v>
      </c>
      <c r="R411" s="17" t="e">
        <f>+VLOOKUP(Despeses[[#This Row],[Concepte]],Table_1[#All],2,0)</f>
        <v>#N/A</v>
      </c>
    </row>
    <row r="412" spans="2:18" ht="15.75" customHeight="1" x14ac:dyDescent="0.3">
      <c r="B412" s="8"/>
      <c r="D412" s="2"/>
      <c r="G412" s="40"/>
      <c r="H412" s="15">
        <f>+Despeses[[#This Row],[Base Imposable]]*Despeses[[#This Row],[% IVA]]</f>
        <v>0</v>
      </c>
      <c r="I412" s="40"/>
      <c r="J412" s="15">
        <f>-Despeses[[#This Row],[Base Imposable]]*Despeses[[#This Row],[% Ret IRPF]]</f>
        <v>0</v>
      </c>
      <c r="K412" s="15">
        <f>+Despeses[[#This Row],[Base Imposable]]+Despeses[[#This Row],[Quota IVA]]+Despeses[[#This Row],[Quota IRPF]]</f>
        <v>0</v>
      </c>
      <c r="L412" s="8"/>
      <c r="M412" s="15">
        <f>+MONTH(Despeses[[#This Row],[Data Factura]])</f>
        <v>1</v>
      </c>
      <c r="N412" s="15">
        <f>+YEAR(Despeses[[#This Row],[Data Factura]])</f>
        <v>1900</v>
      </c>
      <c r="O412" s="16">
        <f>+Despeses[[#This Row],[Data Factura]]</f>
        <v>0</v>
      </c>
      <c r="P412" s="38">
        <f>+Despeses[[#This Row],[Concepte_]]</f>
        <v>0</v>
      </c>
      <c r="Q412" s="38">
        <f>-Despeses[[#This Row],[Base Imposable]]</f>
        <v>0</v>
      </c>
      <c r="R412" s="17" t="e">
        <f>+VLOOKUP(Despeses[[#This Row],[Concepte]],Table_1[#All],2,0)</f>
        <v>#N/A</v>
      </c>
    </row>
    <row r="413" spans="2:18" ht="15.75" customHeight="1" x14ac:dyDescent="0.3">
      <c r="B413" s="8"/>
      <c r="D413" s="2"/>
      <c r="G413" s="40"/>
      <c r="H413" s="15">
        <f>+Despeses[[#This Row],[Base Imposable]]*Despeses[[#This Row],[% IVA]]</f>
        <v>0</v>
      </c>
      <c r="I413" s="40"/>
      <c r="J413" s="15">
        <f>-Despeses[[#This Row],[Base Imposable]]*Despeses[[#This Row],[% Ret IRPF]]</f>
        <v>0</v>
      </c>
      <c r="K413" s="15">
        <f>+Despeses[[#This Row],[Base Imposable]]+Despeses[[#This Row],[Quota IVA]]+Despeses[[#This Row],[Quota IRPF]]</f>
        <v>0</v>
      </c>
      <c r="L413" s="8"/>
      <c r="M413" s="15">
        <f>+MONTH(Despeses[[#This Row],[Data Factura]])</f>
        <v>1</v>
      </c>
      <c r="N413" s="15">
        <f>+YEAR(Despeses[[#This Row],[Data Factura]])</f>
        <v>1900</v>
      </c>
      <c r="O413" s="16">
        <f>+Despeses[[#This Row],[Data Factura]]</f>
        <v>0</v>
      </c>
      <c r="P413" s="38">
        <f>+Despeses[[#This Row],[Concepte_]]</f>
        <v>0</v>
      </c>
      <c r="Q413" s="38">
        <f>-Despeses[[#This Row],[Base Imposable]]</f>
        <v>0</v>
      </c>
      <c r="R413" s="17" t="e">
        <f>+VLOOKUP(Despeses[[#This Row],[Concepte]],Table_1[#All],2,0)</f>
        <v>#N/A</v>
      </c>
    </row>
    <row r="414" spans="2:18" ht="15.75" customHeight="1" x14ac:dyDescent="0.3">
      <c r="B414" s="8"/>
      <c r="D414" s="2"/>
      <c r="G414" s="40"/>
      <c r="H414" s="15">
        <f>+Despeses[[#This Row],[Base Imposable]]*Despeses[[#This Row],[% IVA]]</f>
        <v>0</v>
      </c>
      <c r="I414" s="40"/>
      <c r="J414" s="15">
        <f>-Despeses[[#This Row],[Base Imposable]]*Despeses[[#This Row],[% Ret IRPF]]</f>
        <v>0</v>
      </c>
      <c r="K414" s="15">
        <f>+Despeses[[#This Row],[Base Imposable]]+Despeses[[#This Row],[Quota IVA]]+Despeses[[#This Row],[Quota IRPF]]</f>
        <v>0</v>
      </c>
      <c r="L414" s="8"/>
      <c r="M414" s="15">
        <f>+MONTH(Despeses[[#This Row],[Data Factura]])</f>
        <v>1</v>
      </c>
      <c r="N414" s="15">
        <f>+YEAR(Despeses[[#This Row],[Data Factura]])</f>
        <v>1900</v>
      </c>
      <c r="O414" s="16">
        <f>+Despeses[[#This Row],[Data Factura]]</f>
        <v>0</v>
      </c>
      <c r="P414" s="38">
        <f>+Despeses[[#This Row],[Concepte_]]</f>
        <v>0</v>
      </c>
      <c r="Q414" s="38">
        <f>-Despeses[[#This Row],[Base Imposable]]</f>
        <v>0</v>
      </c>
      <c r="R414" s="17" t="e">
        <f>+VLOOKUP(Despeses[[#This Row],[Concepte]],Table_1[#All],2,0)</f>
        <v>#N/A</v>
      </c>
    </row>
    <row r="415" spans="2:18" ht="15.75" customHeight="1" x14ac:dyDescent="0.3">
      <c r="B415" s="8"/>
      <c r="D415" s="2"/>
      <c r="G415" s="40"/>
      <c r="H415" s="15">
        <f>+Despeses[[#This Row],[Base Imposable]]*Despeses[[#This Row],[% IVA]]</f>
        <v>0</v>
      </c>
      <c r="I415" s="40"/>
      <c r="J415" s="15">
        <f>-Despeses[[#This Row],[Base Imposable]]*Despeses[[#This Row],[% Ret IRPF]]</f>
        <v>0</v>
      </c>
      <c r="K415" s="15">
        <f>+Despeses[[#This Row],[Base Imposable]]+Despeses[[#This Row],[Quota IVA]]+Despeses[[#This Row],[Quota IRPF]]</f>
        <v>0</v>
      </c>
      <c r="L415" s="8"/>
      <c r="M415" s="15">
        <f>+MONTH(Despeses[[#This Row],[Data Factura]])</f>
        <v>1</v>
      </c>
      <c r="N415" s="15">
        <f>+YEAR(Despeses[[#This Row],[Data Factura]])</f>
        <v>1900</v>
      </c>
      <c r="O415" s="16">
        <f>+Despeses[[#This Row],[Data Factura]]</f>
        <v>0</v>
      </c>
      <c r="P415" s="38">
        <f>+Despeses[[#This Row],[Concepte_]]</f>
        <v>0</v>
      </c>
      <c r="Q415" s="38">
        <f>-Despeses[[#This Row],[Base Imposable]]</f>
        <v>0</v>
      </c>
      <c r="R415" s="17" t="e">
        <f>+VLOOKUP(Despeses[[#This Row],[Concepte]],Table_1[#All],2,0)</f>
        <v>#N/A</v>
      </c>
    </row>
    <row r="416" spans="2:18" ht="15.75" customHeight="1" x14ac:dyDescent="0.3">
      <c r="B416" s="8"/>
      <c r="D416" s="2"/>
      <c r="G416" s="40"/>
      <c r="H416" s="15">
        <f>+Despeses[[#This Row],[Base Imposable]]*Despeses[[#This Row],[% IVA]]</f>
        <v>0</v>
      </c>
      <c r="I416" s="40"/>
      <c r="J416" s="15">
        <f>-Despeses[[#This Row],[Base Imposable]]*Despeses[[#This Row],[% Ret IRPF]]</f>
        <v>0</v>
      </c>
      <c r="K416" s="15">
        <f>+Despeses[[#This Row],[Base Imposable]]+Despeses[[#This Row],[Quota IVA]]+Despeses[[#This Row],[Quota IRPF]]</f>
        <v>0</v>
      </c>
      <c r="L416" s="8"/>
      <c r="M416" s="15">
        <f>+MONTH(Despeses[[#This Row],[Data Factura]])</f>
        <v>1</v>
      </c>
      <c r="N416" s="15">
        <f>+YEAR(Despeses[[#This Row],[Data Factura]])</f>
        <v>1900</v>
      </c>
      <c r="O416" s="16">
        <f>+Despeses[[#This Row],[Data Factura]]</f>
        <v>0</v>
      </c>
      <c r="P416" s="38">
        <f>+Despeses[[#This Row],[Concepte_]]</f>
        <v>0</v>
      </c>
      <c r="Q416" s="38">
        <f>-Despeses[[#This Row],[Base Imposable]]</f>
        <v>0</v>
      </c>
      <c r="R416" s="17" t="e">
        <f>+VLOOKUP(Despeses[[#This Row],[Concepte]],Table_1[#All],2,0)</f>
        <v>#N/A</v>
      </c>
    </row>
    <row r="417" spans="2:18" ht="15.75" customHeight="1" x14ac:dyDescent="0.3">
      <c r="B417" s="8"/>
      <c r="D417" s="2"/>
      <c r="G417" s="40"/>
      <c r="H417" s="15">
        <f>+Despeses[[#This Row],[Base Imposable]]*Despeses[[#This Row],[% IVA]]</f>
        <v>0</v>
      </c>
      <c r="I417" s="40"/>
      <c r="J417" s="15">
        <f>-Despeses[[#This Row],[Base Imposable]]*Despeses[[#This Row],[% Ret IRPF]]</f>
        <v>0</v>
      </c>
      <c r="K417" s="15">
        <f>+Despeses[[#This Row],[Base Imposable]]+Despeses[[#This Row],[Quota IVA]]+Despeses[[#This Row],[Quota IRPF]]</f>
        <v>0</v>
      </c>
      <c r="L417" s="8"/>
      <c r="M417" s="15">
        <f>+MONTH(Despeses[[#This Row],[Data Factura]])</f>
        <v>1</v>
      </c>
      <c r="N417" s="15">
        <f>+YEAR(Despeses[[#This Row],[Data Factura]])</f>
        <v>1900</v>
      </c>
      <c r="O417" s="16">
        <f>+Despeses[[#This Row],[Data Factura]]</f>
        <v>0</v>
      </c>
      <c r="P417" s="38">
        <f>+Despeses[[#This Row],[Concepte_]]</f>
        <v>0</v>
      </c>
      <c r="Q417" s="38">
        <f>-Despeses[[#This Row],[Base Imposable]]</f>
        <v>0</v>
      </c>
      <c r="R417" s="17" t="e">
        <f>+VLOOKUP(Despeses[[#This Row],[Concepte]],Table_1[#All],2,0)</f>
        <v>#N/A</v>
      </c>
    </row>
    <row r="418" spans="2:18" ht="15.75" customHeight="1" x14ac:dyDescent="0.3">
      <c r="B418" s="8"/>
      <c r="D418" s="2"/>
      <c r="G418" s="40"/>
      <c r="H418" s="15">
        <f>+Despeses[[#This Row],[Base Imposable]]*Despeses[[#This Row],[% IVA]]</f>
        <v>0</v>
      </c>
      <c r="I418" s="40"/>
      <c r="J418" s="15">
        <f>-Despeses[[#This Row],[Base Imposable]]*Despeses[[#This Row],[% Ret IRPF]]</f>
        <v>0</v>
      </c>
      <c r="K418" s="15">
        <f>+Despeses[[#This Row],[Base Imposable]]+Despeses[[#This Row],[Quota IVA]]+Despeses[[#This Row],[Quota IRPF]]</f>
        <v>0</v>
      </c>
      <c r="L418" s="8"/>
      <c r="M418" s="15">
        <f>+MONTH(Despeses[[#This Row],[Data Factura]])</f>
        <v>1</v>
      </c>
      <c r="N418" s="15">
        <f>+YEAR(Despeses[[#This Row],[Data Factura]])</f>
        <v>1900</v>
      </c>
      <c r="O418" s="16">
        <f>+Despeses[[#This Row],[Data Factura]]</f>
        <v>0</v>
      </c>
      <c r="P418" s="38">
        <f>+Despeses[[#This Row],[Concepte_]]</f>
        <v>0</v>
      </c>
      <c r="Q418" s="38">
        <f>-Despeses[[#This Row],[Base Imposable]]</f>
        <v>0</v>
      </c>
      <c r="R418" s="17" t="e">
        <f>+VLOOKUP(Despeses[[#This Row],[Concepte]],Table_1[#All],2,0)</f>
        <v>#N/A</v>
      </c>
    </row>
    <row r="419" spans="2:18" ht="15.75" customHeight="1" x14ac:dyDescent="0.3">
      <c r="B419" s="8"/>
      <c r="D419" s="2"/>
      <c r="G419" s="40"/>
      <c r="H419" s="15">
        <f>+Despeses[[#This Row],[Base Imposable]]*Despeses[[#This Row],[% IVA]]</f>
        <v>0</v>
      </c>
      <c r="I419" s="40"/>
      <c r="J419" s="15">
        <f>-Despeses[[#This Row],[Base Imposable]]*Despeses[[#This Row],[% Ret IRPF]]</f>
        <v>0</v>
      </c>
      <c r="K419" s="15">
        <f>+Despeses[[#This Row],[Base Imposable]]+Despeses[[#This Row],[Quota IVA]]+Despeses[[#This Row],[Quota IRPF]]</f>
        <v>0</v>
      </c>
      <c r="L419" s="8"/>
      <c r="M419" s="15">
        <f>+MONTH(Despeses[[#This Row],[Data Factura]])</f>
        <v>1</v>
      </c>
      <c r="N419" s="15">
        <f>+YEAR(Despeses[[#This Row],[Data Factura]])</f>
        <v>1900</v>
      </c>
      <c r="O419" s="16">
        <f>+Despeses[[#This Row],[Data Factura]]</f>
        <v>0</v>
      </c>
      <c r="P419" s="38">
        <f>+Despeses[[#This Row],[Concepte_]]</f>
        <v>0</v>
      </c>
      <c r="Q419" s="38">
        <f>-Despeses[[#This Row],[Base Imposable]]</f>
        <v>0</v>
      </c>
      <c r="R419" s="17" t="e">
        <f>+VLOOKUP(Despeses[[#This Row],[Concepte]],Table_1[#All],2,0)</f>
        <v>#N/A</v>
      </c>
    </row>
    <row r="420" spans="2:18" ht="15.75" customHeight="1" x14ac:dyDescent="0.3">
      <c r="B420" s="8"/>
      <c r="D420" s="2"/>
      <c r="G420" s="40"/>
      <c r="H420" s="15">
        <f>+Despeses[[#This Row],[Base Imposable]]*Despeses[[#This Row],[% IVA]]</f>
        <v>0</v>
      </c>
      <c r="I420" s="40"/>
      <c r="J420" s="15">
        <f>-Despeses[[#This Row],[Base Imposable]]*Despeses[[#This Row],[% Ret IRPF]]</f>
        <v>0</v>
      </c>
      <c r="K420" s="15">
        <f>+Despeses[[#This Row],[Base Imposable]]+Despeses[[#This Row],[Quota IVA]]+Despeses[[#This Row],[Quota IRPF]]</f>
        <v>0</v>
      </c>
      <c r="L420" s="8"/>
      <c r="M420" s="15">
        <f>+MONTH(Despeses[[#This Row],[Data Factura]])</f>
        <v>1</v>
      </c>
      <c r="N420" s="15">
        <f>+YEAR(Despeses[[#This Row],[Data Factura]])</f>
        <v>1900</v>
      </c>
      <c r="O420" s="16">
        <f>+Despeses[[#This Row],[Data Factura]]</f>
        <v>0</v>
      </c>
      <c r="P420" s="38">
        <f>+Despeses[[#This Row],[Concepte_]]</f>
        <v>0</v>
      </c>
      <c r="Q420" s="38">
        <f>-Despeses[[#This Row],[Base Imposable]]</f>
        <v>0</v>
      </c>
      <c r="R420" s="17" t="e">
        <f>+VLOOKUP(Despeses[[#This Row],[Concepte]],Table_1[#All],2,0)</f>
        <v>#N/A</v>
      </c>
    </row>
    <row r="421" spans="2:18" ht="15.75" customHeight="1" x14ac:dyDescent="0.3">
      <c r="B421" s="8"/>
      <c r="D421" s="2"/>
      <c r="G421" s="40"/>
      <c r="H421" s="15">
        <f>+Despeses[[#This Row],[Base Imposable]]*Despeses[[#This Row],[% IVA]]</f>
        <v>0</v>
      </c>
      <c r="I421" s="40"/>
      <c r="J421" s="15">
        <f>-Despeses[[#This Row],[Base Imposable]]*Despeses[[#This Row],[% Ret IRPF]]</f>
        <v>0</v>
      </c>
      <c r="K421" s="15">
        <f>+Despeses[[#This Row],[Base Imposable]]+Despeses[[#This Row],[Quota IVA]]+Despeses[[#This Row],[Quota IRPF]]</f>
        <v>0</v>
      </c>
      <c r="L421" s="8"/>
      <c r="M421" s="15">
        <f>+MONTH(Despeses[[#This Row],[Data Factura]])</f>
        <v>1</v>
      </c>
      <c r="N421" s="15">
        <f>+YEAR(Despeses[[#This Row],[Data Factura]])</f>
        <v>1900</v>
      </c>
      <c r="O421" s="16">
        <f>+Despeses[[#This Row],[Data Factura]]</f>
        <v>0</v>
      </c>
      <c r="P421" s="38">
        <f>+Despeses[[#This Row],[Concepte_]]</f>
        <v>0</v>
      </c>
      <c r="Q421" s="38">
        <f>-Despeses[[#This Row],[Base Imposable]]</f>
        <v>0</v>
      </c>
      <c r="R421" s="17" t="e">
        <f>+VLOOKUP(Despeses[[#This Row],[Concepte]],Table_1[#All],2,0)</f>
        <v>#N/A</v>
      </c>
    </row>
    <row r="422" spans="2:18" ht="15.75" customHeight="1" x14ac:dyDescent="0.3">
      <c r="B422" s="8"/>
      <c r="D422" s="2"/>
      <c r="G422" s="40"/>
      <c r="H422" s="15">
        <f>+Despeses[[#This Row],[Base Imposable]]*Despeses[[#This Row],[% IVA]]</f>
        <v>0</v>
      </c>
      <c r="I422" s="40"/>
      <c r="J422" s="15">
        <f>-Despeses[[#This Row],[Base Imposable]]*Despeses[[#This Row],[% Ret IRPF]]</f>
        <v>0</v>
      </c>
      <c r="K422" s="15">
        <f>+Despeses[[#This Row],[Base Imposable]]+Despeses[[#This Row],[Quota IVA]]+Despeses[[#This Row],[Quota IRPF]]</f>
        <v>0</v>
      </c>
      <c r="L422" s="8"/>
      <c r="M422" s="15">
        <f>+MONTH(Despeses[[#This Row],[Data Factura]])</f>
        <v>1</v>
      </c>
      <c r="N422" s="15">
        <f>+YEAR(Despeses[[#This Row],[Data Factura]])</f>
        <v>1900</v>
      </c>
      <c r="O422" s="16">
        <f>+Despeses[[#This Row],[Data Factura]]</f>
        <v>0</v>
      </c>
      <c r="P422" s="38">
        <f>+Despeses[[#This Row],[Concepte_]]</f>
        <v>0</v>
      </c>
      <c r="Q422" s="38">
        <f>-Despeses[[#This Row],[Base Imposable]]</f>
        <v>0</v>
      </c>
      <c r="R422" s="17" t="e">
        <f>+VLOOKUP(Despeses[[#This Row],[Concepte]],Table_1[#All],2,0)</f>
        <v>#N/A</v>
      </c>
    </row>
    <row r="423" spans="2:18" ht="15.75" customHeight="1" x14ac:dyDescent="0.3">
      <c r="B423" s="8"/>
      <c r="D423" s="2"/>
      <c r="G423" s="40"/>
      <c r="H423" s="15">
        <f>+Despeses[[#This Row],[Base Imposable]]*Despeses[[#This Row],[% IVA]]</f>
        <v>0</v>
      </c>
      <c r="I423" s="40"/>
      <c r="J423" s="15">
        <f>-Despeses[[#This Row],[Base Imposable]]*Despeses[[#This Row],[% Ret IRPF]]</f>
        <v>0</v>
      </c>
      <c r="K423" s="15">
        <f>+Despeses[[#This Row],[Base Imposable]]+Despeses[[#This Row],[Quota IVA]]+Despeses[[#This Row],[Quota IRPF]]</f>
        <v>0</v>
      </c>
      <c r="L423" s="8"/>
      <c r="M423" s="15">
        <f>+MONTH(Despeses[[#This Row],[Data Factura]])</f>
        <v>1</v>
      </c>
      <c r="N423" s="15">
        <f>+YEAR(Despeses[[#This Row],[Data Factura]])</f>
        <v>1900</v>
      </c>
      <c r="O423" s="16">
        <f>+Despeses[[#This Row],[Data Factura]]</f>
        <v>0</v>
      </c>
      <c r="P423" s="38">
        <f>+Despeses[[#This Row],[Concepte_]]</f>
        <v>0</v>
      </c>
      <c r="Q423" s="38">
        <f>-Despeses[[#This Row],[Base Imposable]]</f>
        <v>0</v>
      </c>
      <c r="R423" s="17" t="e">
        <f>+VLOOKUP(Despeses[[#This Row],[Concepte]],Table_1[#All],2,0)</f>
        <v>#N/A</v>
      </c>
    </row>
    <row r="424" spans="2:18" ht="15.75" customHeight="1" x14ac:dyDescent="0.3">
      <c r="B424" s="8"/>
      <c r="D424" s="2"/>
      <c r="G424" s="40"/>
      <c r="H424" s="15">
        <f>+Despeses[[#This Row],[Base Imposable]]*Despeses[[#This Row],[% IVA]]</f>
        <v>0</v>
      </c>
      <c r="I424" s="40"/>
      <c r="J424" s="15">
        <f>-Despeses[[#This Row],[Base Imposable]]*Despeses[[#This Row],[% Ret IRPF]]</f>
        <v>0</v>
      </c>
      <c r="K424" s="15">
        <f>+Despeses[[#This Row],[Base Imposable]]+Despeses[[#This Row],[Quota IVA]]+Despeses[[#This Row],[Quota IRPF]]</f>
        <v>0</v>
      </c>
      <c r="L424" s="8"/>
      <c r="M424" s="15">
        <f>+MONTH(Despeses[[#This Row],[Data Factura]])</f>
        <v>1</v>
      </c>
      <c r="N424" s="15">
        <f>+YEAR(Despeses[[#This Row],[Data Factura]])</f>
        <v>1900</v>
      </c>
      <c r="O424" s="16">
        <f>+Despeses[[#This Row],[Data Factura]]</f>
        <v>0</v>
      </c>
      <c r="P424" s="38">
        <f>+Despeses[[#This Row],[Concepte_]]</f>
        <v>0</v>
      </c>
      <c r="Q424" s="38">
        <f>-Despeses[[#This Row],[Base Imposable]]</f>
        <v>0</v>
      </c>
      <c r="R424" s="17" t="e">
        <f>+VLOOKUP(Despeses[[#This Row],[Concepte]],Table_1[#All],2,0)</f>
        <v>#N/A</v>
      </c>
    </row>
    <row r="425" spans="2:18" ht="15.75" customHeight="1" x14ac:dyDescent="0.3">
      <c r="B425" s="8"/>
      <c r="D425" s="2"/>
      <c r="G425" s="40"/>
      <c r="H425" s="15">
        <f>+Despeses[[#This Row],[Base Imposable]]*Despeses[[#This Row],[% IVA]]</f>
        <v>0</v>
      </c>
      <c r="I425" s="40"/>
      <c r="J425" s="15">
        <f>-Despeses[[#This Row],[Base Imposable]]*Despeses[[#This Row],[% Ret IRPF]]</f>
        <v>0</v>
      </c>
      <c r="K425" s="15">
        <f>+Despeses[[#This Row],[Base Imposable]]+Despeses[[#This Row],[Quota IVA]]+Despeses[[#This Row],[Quota IRPF]]</f>
        <v>0</v>
      </c>
      <c r="L425" s="8"/>
      <c r="M425" s="15">
        <f>+MONTH(Despeses[[#This Row],[Data Factura]])</f>
        <v>1</v>
      </c>
      <c r="N425" s="15">
        <f>+YEAR(Despeses[[#This Row],[Data Factura]])</f>
        <v>1900</v>
      </c>
      <c r="O425" s="16">
        <f>+Despeses[[#This Row],[Data Factura]]</f>
        <v>0</v>
      </c>
      <c r="P425" s="38">
        <f>+Despeses[[#This Row],[Concepte_]]</f>
        <v>0</v>
      </c>
      <c r="Q425" s="38">
        <f>-Despeses[[#This Row],[Base Imposable]]</f>
        <v>0</v>
      </c>
      <c r="R425" s="17" t="e">
        <f>+VLOOKUP(Despeses[[#This Row],[Concepte]],Table_1[#All],2,0)</f>
        <v>#N/A</v>
      </c>
    </row>
    <row r="426" spans="2:18" ht="15.75" customHeight="1" x14ac:dyDescent="0.3">
      <c r="B426" s="8"/>
      <c r="D426" s="2"/>
      <c r="G426" s="40"/>
      <c r="H426" s="15">
        <f>+Despeses[[#This Row],[Base Imposable]]*Despeses[[#This Row],[% IVA]]</f>
        <v>0</v>
      </c>
      <c r="I426" s="40"/>
      <c r="J426" s="15">
        <f>-Despeses[[#This Row],[Base Imposable]]*Despeses[[#This Row],[% Ret IRPF]]</f>
        <v>0</v>
      </c>
      <c r="K426" s="15">
        <f>+Despeses[[#This Row],[Base Imposable]]+Despeses[[#This Row],[Quota IVA]]+Despeses[[#This Row],[Quota IRPF]]</f>
        <v>0</v>
      </c>
      <c r="L426" s="8"/>
      <c r="M426" s="15">
        <f>+MONTH(Despeses[[#This Row],[Data Factura]])</f>
        <v>1</v>
      </c>
      <c r="N426" s="15">
        <f>+YEAR(Despeses[[#This Row],[Data Factura]])</f>
        <v>1900</v>
      </c>
      <c r="O426" s="16">
        <f>+Despeses[[#This Row],[Data Factura]]</f>
        <v>0</v>
      </c>
      <c r="P426" s="38">
        <f>+Despeses[[#This Row],[Concepte_]]</f>
        <v>0</v>
      </c>
      <c r="Q426" s="38">
        <f>-Despeses[[#This Row],[Base Imposable]]</f>
        <v>0</v>
      </c>
      <c r="R426" s="17" t="e">
        <f>+VLOOKUP(Despeses[[#This Row],[Concepte]],Table_1[#All],2,0)</f>
        <v>#N/A</v>
      </c>
    </row>
    <row r="427" spans="2:18" ht="15.75" customHeight="1" x14ac:dyDescent="0.3">
      <c r="B427" s="8"/>
      <c r="D427" s="2"/>
      <c r="G427" s="40"/>
      <c r="H427" s="15">
        <f>+Despeses[[#This Row],[Base Imposable]]*Despeses[[#This Row],[% IVA]]</f>
        <v>0</v>
      </c>
      <c r="I427" s="40"/>
      <c r="J427" s="15">
        <f>-Despeses[[#This Row],[Base Imposable]]*Despeses[[#This Row],[% Ret IRPF]]</f>
        <v>0</v>
      </c>
      <c r="K427" s="15">
        <f>+Despeses[[#This Row],[Base Imposable]]+Despeses[[#This Row],[Quota IVA]]+Despeses[[#This Row],[Quota IRPF]]</f>
        <v>0</v>
      </c>
      <c r="L427" s="8"/>
      <c r="M427" s="15">
        <f>+MONTH(Despeses[[#This Row],[Data Factura]])</f>
        <v>1</v>
      </c>
      <c r="N427" s="15">
        <f>+YEAR(Despeses[[#This Row],[Data Factura]])</f>
        <v>1900</v>
      </c>
      <c r="O427" s="16">
        <f>+Despeses[[#This Row],[Data Factura]]</f>
        <v>0</v>
      </c>
      <c r="P427" s="38">
        <f>+Despeses[[#This Row],[Concepte_]]</f>
        <v>0</v>
      </c>
      <c r="Q427" s="38">
        <f>-Despeses[[#This Row],[Base Imposable]]</f>
        <v>0</v>
      </c>
      <c r="R427" s="17" t="e">
        <f>+VLOOKUP(Despeses[[#This Row],[Concepte]],Table_1[#All],2,0)</f>
        <v>#N/A</v>
      </c>
    </row>
    <row r="428" spans="2:18" ht="15.75" customHeight="1" x14ac:dyDescent="0.3">
      <c r="B428" s="8"/>
      <c r="D428" s="2"/>
      <c r="G428" s="40"/>
      <c r="H428" s="15">
        <f>+Despeses[[#This Row],[Base Imposable]]*Despeses[[#This Row],[% IVA]]</f>
        <v>0</v>
      </c>
      <c r="I428" s="40"/>
      <c r="J428" s="15">
        <f>-Despeses[[#This Row],[Base Imposable]]*Despeses[[#This Row],[% Ret IRPF]]</f>
        <v>0</v>
      </c>
      <c r="K428" s="15">
        <f>+Despeses[[#This Row],[Base Imposable]]+Despeses[[#This Row],[Quota IVA]]+Despeses[[#This Row],[Quota IRPF]]</f>
        <v>0</v>
      </c>
      <c r="L428" s="8"/>
      <c r="M428" s="15">
        <f>+MONTH(Despeses[[#This Row],[Data Factura]])</f>
        <v>1</v>
      </c>
      <c r="N428" s="15">
        <f>+YEAR(Despeses[[#This Row],[Data Factura]])</f>
        <v>1900</v>
      </c>
      <c r="O428" s="16">
        <f>+Despeses[[#This Row],[Data Factura]]</f>
        <v>0</v>
      </c>
      <c r="P428" s="38">
        <f>+Despeses[[#This Row],[Concepte_]]</f>
        <v>0</v>
      </c>
      <c r="Q428" s="38">
        <f>-Despeses[[#This Row],[Base Imposable]]</f>
        <v>0</v>
      </c>
      <c r="R428" s="17" t="e">
        <f>+VLOOKUP(Despeses[[#This Row],[Concepte]],Table_1[#All],2,0)</f>
        <v>#N/A</v>
      </c>
    </row>
    <row r="429" spans="2:18" ht="15.75" customHeight="1" x14ac:dyDescent="0.3">
      <c r="B429" s="8"/>
      <c r="D429" s="2"/>
      <c r="G429" s="40"/>
      <c r="H429" s="15">
        <f>+Despeses[[#This Row],[Base Imposable]]*Despeses[[#This Row],[% IVA]]</f>
        <v>0</v>
      </c>
      <c r="I429" s="40"/>
      <c r="J429" s="15">
        <f>-Despeses[[#This Row],[Base Imposable]]*Despeses[[#This Row],[% Ret IRPF]]</f>
        <v>0</v>
      </c>
      <c r="K429" s="15">
        <f>+Despeses[[#This Row],[Base Imposable]]+Despeses[[#This Row],[Quota IVA]]+Despeses[[#This Row],[Quota IRPF]]</f>
        <v>0</v>
      </c>
      <c r="L429" s="8"/>
      <c r="M429" s="15">
        <f>+MONTH(Despeses[[#This Row],[Data Factura]])</f>
        <v>1</v>
      </c>
      <c r="N429" s="15">
        <f>+YEAR(Despeses[[#This Row],[Data Factura]])</f>
        <v>1900</v>
      </c>
      <c r="O429" s="16">
        <f>+Despeses[[#This Row],[Data Factura]]</f>
        <v>0</v>
      </c>
      <c r="P429" s="38">
        <f>+Despeses[[#This Row],[Concepte_]]</f>
        <v>0</v>
      </c>
      <c r="Q429" s="38">
        <f>-Despeses[[#This Row],[Base Imposable]]</f>
        <v>0</v>
      </c>
      <c r="R429" s="17" t="e">
        <f>+VLOOKUP(Despeses[[#This Row],[Concepte]],Table_1[#All],2,0)</f>
        <v>#N/A</v>
      </c>
    </row>
    <row r="430" spans="2:18" ht="15.75" customHeight="1" x14ac:dyDescent="0.3">
      <c r="B430" s="8"/>
      <c r="D430" s="2"/>
      <c r="G430" s="40"/>
      <c r="H430" s="15">
        <f>+Despeses[[#This Row],[Base Imposable]]*Despeses[[#This Row],[% IVA]]</f>
        <v>0</v>
      </c>
      <c r="I430" s="40"/>
      <c r="J430" s="15">
        <f>-Despeses[[#This Row],[Base Imposable]]*Despeses[[#This Row],[% Ret IRPF]]</f>
        <v>0</v>
      </c>
      <c r="K430" s="15">
        <f>+Despeses[[#This Row],[Base Imposable]]+Despeses[[#This Row],[Quota IVA]]+Despeses[[#This Row],[Quota IRPF]]</f>
        <v>0</v>
      </c>
      <c r="L430" s="8"/>
      <c r="M430" s="15">
        <f>+MONTH(Despeses[[#This Row],[Data Factura]])</f>
        <v>1</v>
      </c>
      <c r="N430" s="15">
        <f>+YEAR(Despeses[[#This Row],[Data Factura]])</f>
        <v>1900</v>
      </c>
      <c r="O430" s="16">
        <f>+Despeses[[#This Row],[Data Factura]]</f>
        <v>0</v>
      </c>
      <c r="P430" s="38">
        <f>+Despeses[[#This Row],[Concepte_]]</f>
        <v>0</v>
      </c>
      <c r="Q430" s="38">
        <f>-Despeses[[#This Row],[Base Imposable]]</f>
        <v>0</v>
      </c>
      <c r="R430" s="17" t="e">
        <f>+VLOOKUP(Despeses[[#This Row],[Concepte]],Table_1[#All],2,0)</f>
        <v>#N/A</v>
      </c>
    </row>
    <row r="431" spans="2:18" ht="15.75" customHeight="1" x14ac:dyDescent="0.3">
      <c r="B431" s="8"/>
      <c r="D431" s="2"/>
      <c r="G431" s="40"/>
      <c r="H431" s="15">
        <f>+Despeses[[#This Row],[Base Imposable]]*Despeses[[#This Row],[% IVA]]</f>
        <v>0</v>
      </c>
      <c r="I431" s="40"/>
      <c r="J431" s="15">
        <f>-Despeses[[#This Row],[Base Imposable]]*Despeses[[#This Row],[% Ret IRPF]]</f>
        <v>0</v>
      </c>
      <c r="K431" s="15">
        <f>+Despeses[[#This Row],[Base Imposable]]+Despeses[[#This Row],[Quota IVA]]+Despeses[[#This Row],[Quota IRPF]]</f>
        <v>0</v>
      </c>
      <c r="L431" s="8"/>
      <c r="M431" s="15">
        <f>+MONTH(Despeses[[#This Row],[Data Factura]])</f>
        <v>1</v>
      </c>
      <c r="N431" s="15">
        <f>+YEAR(Despeses[[#This Row],[Data Factura]])</f>
        <v>1900</v>
      </c>
      <c r="O431" s="16">
        <f>+Despeses[[#This Row],[Data Factura]]</f>
        <v>0</v>
      </c>
      <c r="P431" s="38">
        <f>+Despeses[[#This Row],[Concepte_]]</f>
        <v>0</v>
      </c>
      <c r="Q431" s="38">
        <f>-Despeses[[#This Row],[Base Imposable]]</f>
        <v>0</v>
      </c>
      <c r="R431" s="17" t="e">
        <f>+VLOOKUP(Despeses[[#This Row],[Concepte]],Table_1[#All],2,0)</f>
        <v>#N/A</v>
      </c>
    </row>
    <row r="432" spans="2:18" ht="15.75" customHeight="1" x14ac:dyDescent="0.3">
      <c r="B432" s="8"/>
      <c r="D432" s="2"/>
      <c r="G432" s="40"/>
      <c r="H432" s="15">
        <f>+Despeses[[#This Row],[Base Imposable]]*Despeses[[#This Row],[% IVA]]</f>
        <v>0</v>
      </c>
      <c r="I432" s="40"/>
      <c r="J432" s="15">
        <f>-Despeses[[#This Row],[Base Imposable]]*Despeses[[#This Row],[% Ret IRPF]]</f>
        <v>0</v>
      </c>
      <c r="K432" s="15">
        <f>+Despeses[[#This Row],[Base Imposable]]+Despeses[[#This Row],[Quota IVA]]+Despeses[[#This Row],[Quota IRPF]]</f>
        <v>0</v>
      </c>
      <c r="L432" s="8"/>
      <c r="M432" s="15">
        <f>+MONTH(Despeses[[#This Row],[Data Factura]])</f>
        <v>1</v>
      </c>
      <c r="N432" s="15">
        <f>+YEAR(Despeses[[#This Row],[Data Factura]])</f>
        <v>1900</v>
      </c>
      <c r="O432" s="16">
        <f>+Despeses[[#This Row],[Data Factura]]</f>
        <v>0</v>
      </c>
      <c r="P432" s="38">
        <f>+Despeses[[#This Row],[Concepte_]]</f>
        <v>0</v>
      </c>
      <c r="Q432" s="38">
        <f>-Despeses[[#This Row],[Base Imposable]]</f>
        <v>0</v>
      </c>
      <c r="R432" s="17" t="e">
        <f>+VLOOKUP(Despeses[[#This Row],[Concepte]],Table_1[#All],2,0)</f>
        <v>#N/A</v>
      </c>
    </row>
    <row r="433" spans="2:18" ht="15.75" customHeight="1" x14ac:dyDescent="0.3">
      <c r="B433" s="8"/>
      <c r="D433" s="2"/>
      <c r="G433" s="40"/>
      <c r="H433" s="15">
        <f>+Despeses[[#This Row],[Base Imposable]]*Despeses[[#This Row],[% IVA]]</f>
        <v>0</v>
      </c>
      <c r="I433" s="40"/>
      <c r="J433" s="15">
        <f>-Despeses[[#This Row],[Base Imposable]]*Despeses[[#This Row],[% Ret IRPF]]</f>
        <v>0</v>
      </c>
      <c r="K433" s="15">
        <f>+Despeses[[#This Row],[Base Imposable]]+Despeses[[#This Row],[Quota IVA]]+Despeses[[#This Row],[Quota IRPF]]</f>
        <v>0</v>
      </c>
      <c r="L433" s="8"/>
      <c r="M433" s="15">
        <f>+MONTH(Despeses[[#This Row],[Data Factura]])</f>
        <v>1</v>
      </c>
      <c r="N433" s="15">
        <f>+YEAR(Despeses[[#This Row],[Data Factura]])</f>
        <v>1900</v>
      </c>
      <c r="O433" s="16">
        <f>+Despeses[[#This Row],[Data Factura]]</f>
        <v>0</v>
      </c>
      <c r="P433" s="38">
        <f>+Despeses[[#This Row],[Concepte_]]</f>
        <v>0</v>
      </c>
      <c r="Q433" s="38">
        <f>-Despeses[[#This Row],[Base Imposable]]</f>
        <v>0</v>
      </c>
      <c r="R433" s="17" t="e">
        <f>+VLOOKUP(Despeses[[#This Row],[Concepte]],Table_1[#All],2,0)</f>
        <v>#N/A</v>
      </c>
    </row>
    <row r="434" spans="2:18" ht="15.75" customHeight="1" x14ac:dyDescent="0.3">
      <c r="B434" s="8"/>
      <c r="D434" s="2"/>
      <c r="G434" s="40"/>
      <c r="H434" s="15">
        <f>+Despeses[[#This Row],[Base Imposable]]*Despeses[[#This Row],[% IVA]]</f>
        <v>0</v>
      </c>
      <c r="I434" s="40"/>
      <c r="J434" s="15">
        <f>-Despeses[[#This Row],[Base Imposable]]*Despeses[[#This Row],[% Ret IRPF]]</f>
        <v>0</v>
      </c>
      <c r="K434" s="15">
        <f>+Despeses[[#This Row],[Base Imposable]]+Despeses[[#This Row],[Quota IVA]]+Despeses[[#This Row],[Quota IRPF]]</f>
        <v>0</v>
      </c>
      <c r="L434" s="8"/>
      <c r="M434" s="15">
        <f>+MONTH(Despeses[[#This Row],[Data Factura]])</f>
        <v>1</v>
      </c>
      <c r="N434" s="15">
        <f>+YEAR(Despeses[[#This Row],[Data Factura]])</f>
        <v>1900</v>
      </c>
      <c r="O434" s="16">
        <f>+Despeses[[#This Row],[Data Factura]]</f>
        <v>0</v>
      </c>
      <c r="P434" s="38">
        <f>+Despeses[[#This Row],[Concepte_]]</f>
        <v>0</v>
      </c>
      <c r="Q434" s="38">
        <f>-Despeses[[#This Row],[Base Imposable]]</f>
        <v>0</v>
      </c>
      <c r="R434" s="17" t="e">
        <f>+VLOOKUP(Despeses[[#This Row],[Concepte]],Table_1[#All],2,0)</f>
        <v>#N/A</v>
      </c>
    </row>
    <row r="435" spans="2:18" ht="15.75" customHeight="1" x14ac:dyDescent="0.3">
      <c r="B435" s="8"/>
      <c r="D435" s="2"/>
      <c r="G435" s="40"/>
      <c r="H435" s="15">
        <f>+Despeses[[#This Row],[Base Imposable]]*Despeses[[#This Row],[% IVA]]</f>
        <v>0</v>
      </c>
      <c r="I435" s="40"/>
      <c r="J435" s="15">
        <f>-Despeses[[#This Row],[Base Imposable]]*Despeses[[#This Row],[% Ret IRPF]]</f>
        <v>0</v>
      </c>
      <c r="K435" s="15">
        <f>+Despeses[[#This Row],[Base Imposable]]+Despeses[[#This Row],[Quota IVA]]+Despeses[[#This Row],[Quota IRPF]]</f>
        <v>0</v>
      </c>
      <c r="L435" s="8"/>
      <c r="M435" s="15">
        <f>+MONTH(Despeses[[#This Row],[Data Factura]])</f>
        <v>1</v>
      </c>
      <c r="N435" s="15">
        <f>+YEAR(Despeses[[#This Row],[Data Factura]])</f>
        <v>1900</v>
      </c>
      <c r="O435" s="16">
        <f>+Despeses[[#This Row],[Data Factura]]</f>
        <v>0</v>
      </c>
      <c r="P435" s="38">
        <f>+Despeses[[#This Row],[Concepte_]]</f>
        <v>0</v>
      </c>
      <c r="Q435" s="38">
        <f>-Despeses[[#This Row],[Base Imposable]]</f>
        <v>0</v>
      </c>
      <c r="R435" s="17" t="e">
        <f>+VLOOKUP(Despeses[[#This Row],[Concepte]],Table_1[#All],2,0)</f>
        <v>#N/A</v>
      </c>
    </row>
    <row r="436" spans="2:18" ht="15.75" customHeight="1" x14ac:dyDescent="0.3">
      <c r="B436" s="8"/>
      <c r="D436" s="2"/>
      <c r="G436" s="40"/>
      <c r="H436" s="15">
        <f>+Despeses[[#This Row],[Base Imposable]]*Despeses[[#This Row],[% IVA]]</f>
        <v>0</v>
      </c>
      <c r="I436" s="40"/>
      <c r="J436" s="15">
        <f>-Despeses[[#This Row],[Base Imposable]]*Despeses[[#This Row],[% Ret IRPF]]</f>
        <v>0</v>
      </c>
      <c r="K436" s="15">
        <f>+Despeses[[#This Row],[Base Imposable]]+Despeses[[#This Row],[Quota IVA]]+Despeses[[#This Row],[Quota IRPF]]</f>
        <v>0</v>
      </c>
      <c r="L436" s="8"/>
      <c r="M436" s="15">
        <f>+MONTH(Despeses[[#This Row],[Data Factura]])</f>
        <v>1</v>
      </c>
      <c r="N436" s="15">
        <f>+YEAR(Despeses[[#This Row],[Data Factura]])</f>
        <v>1900</v>
      </c>
      <c r="O436" s="16">
        <f>+Despeses[[#This Row],[Data Factura]]</f>
        <v>0</v>
      </c>
      <c r="P436" s="38">
        <f>+Despeses[[#This Row],[Concepte_]]</f>
        <v>0</v>
      </c>
      <c r="Q436" s="38">
        <f>-Despeses[[#This Row],[Base Imposable]]</f>
        <v>0</v>
      </c>
      <c r="R436" s="17" t="e">
        <f>+VLOOKUP(Despeses[[#This Row],[Concepte]],Table_1[#All],2,0)</f>
        <v>#N/A</v>
      </c>
    </row>
    <row r="437" spans="2:18" ht="15.75" customHeight="1" x14ac:dyDescent="0.3">
      <c r="B437" s="8"/>
      <c r="D437" s="2"/>
      <c r="G437" s="40"/>
      <c r="H437" s="15">
        <f>+Despeses[[#This Row],[Base Imposable]]*Despeses[[#This Row],[% IVA]]</f>
        <v>0</v>
      </c>
      <c r="I437" s="40"/>
      <c r="J437" s="15">
        <f>-Despeses[[#This Row],[Base Imposable]]*Despeses[[#This Row],[% Ret IRPF]]</f>
        <v>0</v>
      </c>
      <c r="K437" s="15">
        <f>+Despeses[[#This Row],[Base Imposable]]+Despeses[[#This Row],[Quota IVA]]+Despeses[[#This Row],[Quota IRPF]]</f>
        <v>0</v>
      </c>
      <c r="L437" s="8"/>
      <c r="M437" s="15">
        <f>+MONTH(Despeses[[#This Row],[Data Factura]])</f>
        <v>1</v>
      </c>
      <c r="N437" s="15">
        <f>+YEAR(Despeses[[#This Row],[Data Factura]])</f>
        <v>1900</v>
      </c>
      <c r="O437" s="16">
        <f>+Despeses[[#This Row],[Data Factura]]</f>
        <v>0</v>
      </c>
      <c r="P437" s="38">
        <f>+Despeses[[#This Row],[Concepte_]]</f>
        <v>0</v>
      </c>
      <c r="Q437" s="38">
        <f>-Despeses[[#This Row],[Base Imposable]]</f>
        <v>0</v>
      </c>
      <c r="R437" s="17" t="e">
        <f>+VLOOKUP(Despeses[[#This Row],[Concepte]],Table_1[#All],2,0)</f>
        <v>#N/A</v>
      </c>
    </row>
    <row r="438" spans="2:18" ht="15.75" customHeight="1" x14ac:dyDescent="0.3">
      <c r="B438" s="8"/>
      <c r="D438" s="2"/>
      <c r="G438" s="40"/>
      <c r="H438" s="15">
        <f>+Despeses[[#This Row],[Base Imposable]]*Despeses[[#This Row],[% IVA]]</f>
        <v>0</v>
      </c>
      <c r="I438" s="40"/>
      <c r="J438" s="15">
        <f>-Despeses[[#This Row],[Base Imposable]]*Despeses[[#This Row],[% Ret IRPF]]</f>
        <v>0</v>
      </c>
      <c r="K438" s="15">
        <f>+Despeses[[#This Row],[Base Imposable]]+Despeses[[#This Row],[Quota IVA]]+Despeses[[#This Row],[Quota IRPF]]</f>
        <v>0</v>
      </c>
      <c r="L438" s="8"/>
      <c r="M438" s="15">
        <f>+MONTH(Despeses[[#This Row],[Data Factura]])</f>
        <v>1</v>
      </c>
      <c r="N438" s="15">
        <f>+YEAR(Despeses[[#This Row],[Data Factura]])</f>
        <v>1900</v>
      </c>
      <c r="O438" s="16">
        <f>+Despeses[[#This Row],[Data Factura]]</f>
        <v>0</v>
      </c>
      <c r="P438" s="38">
        <f>+Despeses[[#This Row],[Concepte_]]</f>
        <v>0</v>
      </c>
      <c r="Q438" s="38">
        <f>-Despeses[[#This Row],[Base Imposable]]</f>
        <v>0</v>
      </c>
      <c r="R438" s="17" t="e">
        <f>+VLOOKUP(Despeses[[#This Row],[Concepte]],Table_1[#All],2,0)</f>
        <v>#N/A</v>
      </c>
    </row>
    <row r="439" spans="2:18" ht="15.75" customHeight="1" x14ac:dyDescent="0.3">
      <c r="B439" s="8"/>
      <c r="D439" s="2"/>
      <c r="G439" s="40"/>
      <c r="H439" s="15">
        <f>+Despeses[[#This Row],[Base Imposable]]*Despeses[[#This Row],[% IVA]]</f>
        <v>0</v>
      </c>
      <c r="I439" s="40"/>
      <c r="J439" s="15">
        <f>-Despeses[[#This Row],[Base Imposable]]*Despeses[[#This Row],[% Ret IRPF]]</f>
        <v>0</v>
      </c>
      <c r="K439" s="15">
        <f>+Despeses[[#This Row],[Base Imposable]]+Despeses[[#This Row],[Quota IVA]]+Despeses[[#This Row],[Quota IRPF]]</f>
        <v>0</v>
      </c>
      <c r="L439" s="8"/>
      <c r="M439" s="15">
        <f>+MONTH(Despeses[[#This Row],[Data Factura]])</f>
        <v>1</v>
      </c>
      <c r="N439" s="15">
        <f>+YEAR(Despeses[[#This Row],[Data Factura]])</f>
        <v>1900</v>
      </c>
      <c r="O439" s="16">
        <f>+Despeses[[#This Row],[Data Factura]]</f>
        <v>0</v>
      </c>
      <c r="P439" s="38">
        <f>+Despeses[[#This Row],[Concepte_]]</f>
        <v>0</v>
      </c>
      <c r="Q439" s="38">
        <f>-Despeses[[#This Row],[Base Imposable]]</f>
        <v>0</v>
      </c>
      <c r="R439" s="17" t="e">
        <f>+VLOOKUP(Despeses[[#This Row],[Concepte]],Table_1[#All],2,0)</f>
        <v>#N/A</v>
      </c>
    </row>
    <row r="440" spans="2:18" ht="15.75" customHeight="1" x14ac:dyDescent="0.3">
      <c r="B440" s="8"/>
      <c r="D440" s="2"/>
      <c r="G440" s="40"/>
      <c r="H440" s="15">
        <f>+Despeses[[#This Row],[Base Imposable]]*Despeses[[#This Row],[% IVA]]</f>
        <v>0</v>
      </c>
      <c r="I440" s="40"/>
      <c r="J440" s="15">
        <f>-Despeses[[#This Row],[Base Imposable]]*Despeses[[#This Row],[% Ret IRPF]]</f>
        <v>0</v>
      </c>
      <c r="K440" s="15">
        <f>+Despeses[[#This Row],[Base Imposable]]+Despeses[[#This Row],[Quota IVA]]+Despeses[[#This Row],[Quota IRPF]]</f>
        <v>0</v>
      </c>
      <c r="L440" s="8"/>
      <c r="M440" s="15">
        <f>+MONTH(Despeses[[#This Row],[Data Factura]])</f>
        <v>1</v>
      </c>
      <c r="N440" s="15">
        <f>+YEAR(Despeses[[#This Row],[Data Factura]])</f>
        <v>1900</v>
      </c>
      <c r="O440" s="16">
        <f>+Despeses[[#This Row],[Data Factura]]</f>
        <v>0</v>
      </c>
      <c r="P440" s="38">
        <f>+Despeses[[#This Row],[Concepte_]]</f>
        <v>0</v>
      </c>
      <c r="Q440" s="38">
        <f>-Despeses[[#This Row],[Base Imposable]]</f>
        <v>0</v>
      </c>
      <c r="R440" s="17" t="e">
        <f>+VLOOKUP(Despeses[[#This Row],[Concepte]],Table_1[#All],2,0)</f>
        <v>#N/A</v>
      </c>
    </row>
    <row r="441" spans="2:18" ht="15.75" customHeight="1" x14ac:dyDescent="0.3">
      <c r="B441" s="8"/>
      <c r="D441" s="2"/>
      <c r="G441" s="40"/>
      <c r="H441" s="15">
        <f>+Despeses[[#This Row],[Base Imposable]]*Despeses[[#This Row],[% IVA]]</f>
        <v>0</v>
      </c>
      <c r="I441" s="40"/>
      <c r="J441" s="15">
        <f>-Despeses[[#This Row],[Base Imposable]]*Despeses[[#This Row],[% Ret IRPF]]</f>
        <v>0</v>
      </c>
      <c r="K441" s="15">
        <f>+Despeses[[#This Row],[Base Imposable]]+Despeses[[#This Row],[Quota IVA]]+Despeses[[#This Row],[Quota IRPF]]</f>
        <v>0</v>
      </c>
      <c r="L441" s="8"/>
      <c r="M441" s="15">
        <f>+MONTH(Despeses[[#This Row],[Data Factura]])</f>
        <v>1</v>
      </c>
      <c r="N441" s="15">
        <f>+YEAR(Despeses[[#This Row],[Data Factura]])</f>
        <v>1900</v>
      </c>
      <c r="O441" s="16">
        <f>+Despeses[[#This Row],[Data Factura]]</f>
        <v>0</v>
      </c>
      <c r="P441" s="38">
        <f>+Despeses[[#This Row],[Concepte_]]</f>
        <v>0</v>
      </c>
      <c r="Q441" s="38">
        <f>-Despeses[[#This Row],[Base Imposable]]</f>
        <v>0</v>
      </c>
      <c r="R441" s="17" t="e">
        <f>+VLOOKUP(Despeses[[#This Row],[Concepte]],Table_1[#All],2,0)</f>
        <v>#N/A</v>
      </c>
    </row>
    <row r="442" spans="2:18" ht="15.75" customHeight="1" x14ac:dyDescent="0.3">
      <c r="B442" s="8"/>
      <c r="D442" s="2"/>
      <c r="G442" s="40"/>
      <c r="H442" s="15">
        <f>+Despeses[[#This Row],[Base Imposable]]*Despeses[[#This Row],[% IVA]]</f>
        <v>0</v>
      </c>
      <c r="I442" s="40"/>
      <c r="J442" s="15">
        <f>-Despeses[[#This Row],[Base Imposable]]*Despeses[[#This Row],[% Ret IRPF]]</f>
        <v>0</v>
      </c>
      <c r="K442" s="15">
        <f>+Despeses[[#This Row],[Base Imposable]]+Despeses[[#This Row],[Quota IVA]]+Despeses[[#This Row],[Quota IRPF]]</f>
        <v>0</v>
      </c>
      <c r="L442" s="8"/>
      <c r="M442" s="15">
        <f>+MONTH(Despeses[[#This Row],[Data Factura]])</f>
        <v>1</v>
      </c>
      <c r="N442" s="15">
        <f>+YEAR(Despeses[[#This Row],[Data Factura]])</f>
        <v>1900</v>
      </c>
      <c r="O442" s="16">
        <f>+Despeses[[#This Row],[Data Factura]]</f>
        <v>0</v>
      </c>
      <c r="P442" s="38">
        <f>+Despeses[[#This Row],[Concepte_]]</f>
        <v>0</v>
      </c>
      <c r="Q442" s="38">
        <f>-Despeses[[#This Row],[Base Imposable]]</f>
        <v>0</v>
      </c>
      <c r="R442" s="17" t="e">
        <f>+VLOOKUP(Despeses[[#This Row],[Concepte]],Table_1[#All],2,0)</f>
        <v>#N/A</v>
      </c>
    </row>
    <row r="443" spans="2:18" ht="15.75" customHeight="1" x14ac:dyDescent="0.3">
      <c r="B443" s="8"/>
      <c r="D443" s="2"/>
      <c r="G443" s="40"/>
      <c r="H443" s="15">
        <f>+Despeses[[#This Row],[Base Imposable]]*Despeses[[#This Row],[% IVA]]</f>
        <v>0</v>
      </c>
      <c r="I443" s="40"/>
      <c r="J443" s="15">
        <f>-Despeses[[#This Row],[Base Imposable]]*Despeses[[#This Row],[% Ret IRPF]]</f>
        <v>0</v>
      </c>
      <c r="K443" s="15">
        <f>+Despeses[[#This Row],[Base Imposable]]+Despeses[[#This Row],[Quota IVA]]+Despeses[[#This Row],[Quota IRPF]]</f>
        <v>0</v>
      </c>
      <c r="L443" s="8"/>
      <c r="M443" s="15">
        <f>+MONTH(Despeses[[#This Row],[Data Factura]])</f>
        <v>1</v>
      </c>
      <c r="N443" s="15">
        <f>+YEAR(Despeses[[#This Row],[Data Factura]])</f>
        <v>1900</v>
      </c>
      <c r="O443" s="16">
        <f>+Despeses[[#This Row],[Data Factura]]</f>
        <v>0</v>
      </c>
      <c r="P443" s="38">
        <f>+Despeses[[#This Row],[Concepte_]]</f>
        <v>0</v>
      </c>
      <c r="Q443" s="38">
        <f>-Despeses[[#This Row],[Base Imposable]]</f>
        <v>0</v>
      </c>
      <c r="R443" s="17" t="e">
        <f>+VLOOKUP(Despeses[[#This Row],[Concepte]],Table_1[#All],2,0)</f>
        <v>#N/A</v>
      </c>
    </row>
    <row r="444" spans="2:18" ht="15.75" customHeight="1" x14ac:dyDescent="0.3">
      <c r="B444" s="8"/>
      <c r="D444" s="2"/>
      <c r="G444" s="40"/>
      <c r="H444" s="15">
        <f>+Despeses[[#This Row],[Base Imposable]]*Despeses[[#This Row],[% IVA]]</f>
        <v>0</v>
      </c>
      <c r="I444" s="40"/>
      <c r="J444" s="15">
        <f>-Despeses[[#This Row],[Base Imposable]]*Despeses[[#This Row],[% Ret IRPF]]</f>
        <v>0</v>
      </c>
      <c r="K444" s="15">
        <f>+Despeses[[#This Row],[Base Imposable]]+Despeses[[#This Row],[Quota IVA]]+Despeses[[#This Row],[Quota IRPF]]</f>
        <v>0</v>
      </c>
      <c r="L444" s="8"/>
      <c r="M444" s="15">
        <f>+MONTH(Despeses[[#This Row],[Data Factura]])</f>
        <v>1</v>
      </c>
      <c r="N444" s="15">
        <f>+YEAR(Despeses[[#This Row],[Data Factura]])</f>
        <v>1900</v>
      </c>
      <c r="O444" s="16">
        <f>+Despeses[[#This Row],[Data Factura]]</f>
        <v>0</v>
      </c>
      <c r="P444" s="38">
        <f>+Despeses[[#This Row],[Concepte_]]</f>
        <v>0</v>
      </c>
      <c r="Q444" s="38">
        <f>-Despeses[[#This Row],[Base Imposable]]</f>
        <v>0</v>
      </c>
      <c r="R444" s="17" t="e">
        <f>+VLOOKUP(Despeses[[#This Row],[Concepte]],Table_1[#All],2,0)</f>
        <v>#N/A</v>
      </c>
    </row>
    <row r="445" spans="2:18" ht="15.75" customHeight="1" x14ac:dyDescent="0.3">
      <c r="B445" s="8"/>
      <c r="D445" s="2"/>
      <c r="G445" s="40"/>
      <c r="H445" s="15">
        <f>+Despeses[[#This Row],[Base Imposable]]*Despeses[[#This Row],[% IVA]]</f>
        <v>0</v>
      </c>
      <c r="I445" s="40"/>
      <c r="J445" s="15">
        <f>-Despeses[[#This Row],[Base Imposable]]*Despeses[[#This Row],[% Ret IRPF]]</f>
        <v>0</v>
      </c>
      <c r="K445" s="15">
        <f>+Despeses[[#This Row],[Base Imposable]]+Despeses[[#This Row],[Quota IVA]]+Despeses[[#This Row],[Quota IRPF]]</f>
        <v>0</v>
      </c>
      <c r="L445" s="8"/>
      <c r="M445" s="15">
        <f>+MONTH(Despeses[[#This Row],[Data Factura]])</f>
        <v>1</v>
      </c>
      <c r="N445" s="15">
        <f>+YEAR(Despeses[[#This Row],[Data Factura]])</f>
        <v>1900</v>
      </c>
      <c r="O445" s="16">
        <f>+Despeses[[#This Row],[Data Factura]]</f>
        <v>0</v>
      </c>
      <c r="P445" s="38">
        <f>+Despeses[[#This Row],[Concepte_]]</f>
        <v>0</v>
      </c>
      <c r="Q445" s="38">
        <f>-Despeses[[#This Row],[Base Imposable]]</f>
        <v>0</v>
      </c>
      <c r="R445" s="17" t="e">
        <f>+VLOOKUP(Despeses[[#This Row],[Concepte]],Table_1[#All],2,0)</f>
        <v>#N/A</v>
      </c>
    </row>
    <row r="446" spans="2:18" ht="15.75" customHeight="1" x14ac:dyDescent="0.3">
      <c r="B446" s="8"/>
      <c r="D446" s="2"/>
      <c r="G446" s="40"/>
      <c r="H446" s="15">
        <f>+Despeses[[#This Row],[Base Imposable]]*Despeses[[#This Row],[% IVA]]</f>
        <v>0</v>
      </c>
      <c r="I446" s="40"/>
      <c r="J446" s="15">
        <f>-Despeses[[#This Row],[Base Imposable]]*Despeses[[#This Row],[% Ret IRPF]]</f>
        <v>0</v>
      </c>
      <c r="K446" s="15">
        <f>+Despeses[[#This Row],[Base Imposable]]+Despeses[[#This Row],[Quota IVA]]+Despeses[[#This Row],[Quota IRPF]]</f>
        <v>0</v>
      </c>
      <c r="L446" s="8"/>
      <c r="M446" s="15">
        <f>+MONTH(Despeses[[#This Row],[Data Factura]])</f>
        <v>1</v>
      </c>
      <c r="N446" s="15">
        <f>+YEAR(Despeses[[#This Row],[Data Factura]])</f>
        <v>1900</v>
      </c>
      <c r="O446" s="16">
        <f>+Despeses[[#This Row],[Data Factura]]</f>
        <v>0</v>
      </c>
      <c r="P446" s="38">
        <f>+Despeses[[#This Row],[Concepte_]]</f>
        <v>0</v>
      </c>
      <c r="Q446" s="38">
        <f>-Despeses[[#This Row],[Base Imposable]]</f>
        <v>0</v>
      </c>
      <c r="R446" s="17" t="e">
        <f>+VLOOKUP(Despeses[[#This Row],[Concepte]],Table_1[#All],2,0)</f>
        <v>#N/A</v>
      </c>
    </row>
    <row r="447" spans="2:18" ht="15.75" customHeight="1" x14ac:dyDescent="0.3">
      <c r="B447" s="8"/>
      <c r="D447" s="2"/>
      <c r="G447" s="40"/>
      <c r="H447" s="15">
        <f>+Despeses[[#This Row],[Base Imposable]]*Despeses[[#This Row],[% IVA]]</f>
        <v>0</v>
      </c>
      <c r="I447" s="40"/>
      <c r="J447" s="15">
        <f>-Despeses[[#This Row],[Base Imposable]]*Despeses[[#This Row],[% Ret IRPF]]</f>
        <v>0</v>
      </c>
      <c r="K447" s="15">
        <f>+Despeses[[#This Row],[Base Imposable]]+Despeses[[#This Row],[Quota IVA]]+Despeses[[#This Row],[Quota IRPF]]</f>
        <v>0</v>
      </c>
      <c r="L447" s="8"/>
      <c r="M447" s="15">
        <f>+MONTH(Despeses[[#This Row],[Data Factura]])</f>
        <v>1</v>
      </c>
      <c r="N447" s="15">
        <f>+YEAR(Despeses[[#This Row],[Data Factura]])</f>
        <v>1900</v>
      </c>
      <c r="O447" s="16">
        <f>+Despeses[[#This Row],[Data Factura]]</f>
        <v>0</v>
      </c>
      <c r="P447" s="38">
        <f>+Despeses[[#This Row],[Concepte_]]</f>
        <v>0</v>
      </c>
      <c r="Q447" s="38">
        <f>-Despeses[[#This Row],[Base Imposable]]</f>
        <v>0</v>
      </c>
      <c r="R447" s="17" t="e">
        <f>+VLOOKUP(Despeses[[#This Row],[Concepte]],Table_1[#All],2,0)</f>
        <v>#N/A</v>
      </c>
    </row>
    <row r="448" spans="2:18" ht="15.75" customHeight="1" x14ac:dyDescent="0.3">
      <c r="B448" s="8"/>
      <c r="D448" s="2"/>
      <c r="G448" s="40"/>
      <c r="H448" s="15">
        <f>+Despeses[[#This Row],[Base Imposable]]*Despeses[[#This Row],[% IVA]]</f>
        <v>0</v>
      </c>
      <c r="I448" s="40"/>
      <c r="J448" s="15">
        <f>-Despeses[[#This Row],[Base Imposable]]*Despeses[[#This Row],[% Ret IRPF]]</f>
        <v>0</v>
      </c>
      <c r="K448" s="15">
        <f>+Despeses[[#This Row],[Base Imposable]]+Despeses[[#This Row],[Quota IVA]]+Despeses[[#This Row],[Quota IRPF]]</f>
        <v>0</v>
      </c>
      <c r="L448" s="8"/>
      <c r="M448" s="15">
        <f>+MONTH(Despeses[[#This Row],[Data Factura]])</f>
        <v>1</v>
      </c>
      <c r="N448" s="15">
        <f>+YEAR(Despeses[[#This Row],[Data Factura]])</f>
        <v>1900</v>
      </c>
      <c r="O448" s="16">
        <f>+Despeses[[#This Row],[Data Factura]]</f>
        <v>0</v>
      </c>
      <c r="P448" s="38">
        <f>+Despeses[[#This Row],[Concepte_]]</f>
        <v>0</v>
      </c>
      <c r="Q448" s="38">
        <f>-Despeses[[#This Row],[Base Imposable]]</f>
        <v>0</v>
      </c>
      <c r="R448" s="17" t="e">
        <f>+VLOOKUP(Despeses[[#This Row],[Concepte]],Table_1[#All],2,0)</f>
        <v>#N/A</v>
      </c>
    </row>
    <row r="449" spans="2:18" ht="15.75" customHeight="1" x14ac:dyDescent="0.3">
      <c r="B449" s="8"/>
      <c r="D449" s="2"/>
      <c r="G449" s="40"/>
      <c r="H449" s="15">
        <f>+Despeses[[#This Row],[Base Imposable]]*Despeses[[#This Row],[% IVA]]</f>
        <v>0</v>
      </c>
      <c r="I449" s="40"/>
      <c r="J449" s="15">
        <f>-Despeses[[#This Row],[Base Imposable]]*Despeses[[#This Row],[% Ret IRPF]]</f>
        <v>0</v>
      </c>
      <c r="K449" s="15">
        <f>+Despeses[[#This Row],[Base Imposable]]+Despeses[[#This Row],[Quota IVA]]+Despeses[[#This Row],[Quota IRPF]]</f>
        <v>0</v>
      </c>
      <c r="L449" s="8"/>
      <c r="M449" s="15">
        <f>+MONTH(Despeses[[#This Row],[Data Factura]])</f>
        <v>1</v>
      </c>
      <c r="N449" s="15">
        <f>+YEAR(Despeses[[#This Row],[Data Factura]])</f>
        <v>1900</v>
      </c>
      <c r="O449" s="16">
        <f>+Despeses[[#This Row],[Data Factura]]</f>
        <v>0</v>
      </c>
      <c r="P449" s="38">
        <f>+Despeses[[#This Row],[Concepte_]]</f>
        <v>0</v>
      </c>
      <c r="Q449" s="38">
        <f>-Despeses[[#This Row],[Base Imposable]]</f>
        <v>0</v>
      </c>
      <c r="R449" s="17" t="e">
        <f>+VLOOKUP(Despeses[[#This Row],[Concepte]],Table_1[#All],2,0)</f>
        <v>#N/A</v>
      </c>
    </row>
    <row r="450" spans="2:18" ht="15.75" customHeight="1" x14ac:dyDescent="0.3">
      <c r="B450" s="8"/>
      <c r="D450" s="2"/>
      <c r="G450" s="40"/>
      <c r="H450" s="15">
        <f>+Despeses[[#This Row],[Base Imposable]]*Despeses[[#This Row],[% IVA]]</f>
        <v>0</v>
      </c>
      <c r="I450" s="40"/>
      <c r="J450" s="15">
        <f>-Despeses[[#This Row],[Base Imposable]]*Despeses[[#This Row],[% Ret IRPF]]</f>
        <v>0</v>
      </c>
      <c r="K450" s="15">
        <f>+Despeses[[#This Row],[Base Imposable]]+Despeses[[#This Row],[Quota IVA]]+Despeses[[#This Row],[Quota IRPF]]</f>
        <v>0</v>
      </c>
      <c r="L450" s="8"/>
      <c r="M450" s="15">
        <f>+MONTH(Despeses[[#This Row],[Data Factura]])</f>
        <v>1</v>
      </c>
      <c r="N450" s="15">
        <f>+YEAR(Despeses[[#This Row],[Data Factura]])</f>
        <v>1900</v>
      </c>
      <c r="O450" s="16">
        <f>+Despeses[[#This Row],[Data Factura]]</f>
        <v>0</v>
      </c>
      <c r="P450" s="38">
        <f>+Despeses[[#This Row],[Concepte_]]</f>
        <v>0</v>
      </c>
      <c r="Q450" s="38">
        <f>-Despeses[[#This Row],[Base Imposable]]</f>
        <v>0</v>
      </c>
      <c r="R450" s="17" t="e">
        <f>+VLOOKUP(Despeses[[#This Row],[Concepte]],Table_1[#All],2,0)</f>
        <v>#N/A</v>
      </c>
    </row>
    <row r="451" spans="2:18" ht="15.75" customHeight="1" x14ac:dyDescent="0.3">
      <c r="B451" s="8"/>
      <c r="D451" s="2"/>
      <c r="G451" s="40"/>
      <c r="H451" s="15">
        <f>+Despeses[[#This Row],[Base Imposable]]*Despeses[[#This Row],[% IVA]]</f>
        <v>0</v>
      </c>
      <c r="I451" s="40"/>
      <c r="J451" s="15">
        <f>-Despeses[[#This Row],[Base Imposable]]*Despeses[[#This Row],[% Ret IRPF]]</f>
        <v>0</v>
      </c>
      <c r="K451" s="15">
        <f>+Despeses[[#This Row],[Base Imposable]]+Despeses[[#This Row],[Quota IVA]]+Despeses[[#This Row],[Quota IRPF]]</f>
        <v>0</v>
      </c>
      <c r="L451" s="8"/>
      <c r="M451" s="15">
        <f>+MONTH(Despeses[[#This Row],[Data Factura]])</f>
        <v>1</v>
      </c>
      <c r="N451" s="15">
        <f>+YEAR(Despeses[[#This Row],[Data Factura]])</f>
        <v>1900</v>
      </c>
      <c r="O451" s="16">
        <f>+Despeses[[#This Row],[Data Factura]]</f>
        <v>0</v>
      </c>
      <c r="P451" s="38">
        <f>+Despeses[[#This Row],[Concepte_]]</f>
        <v>0</v>
      </c>
      <c r="Q451" s="38">
        <f>-Despeses[[#This Row],[Base Imposable]]</f>
        <v>0</v>
      </c>
      <c r="R451" s="17" t="e">
        <f>+VLOOKUP(Despeses[[#This Row],[Concepte]],Table_1[#All],2,0)</f>
        <v>#N/A</v>
      </c>
    </row>
    <row r="452" spans="2:18" ht="15.75" customHeight="1" x14ac:dyDescent="0.3">
      <c r="B452" s="8"/>
      <c r="D452" s="2"/>
      <c r="G452" s="40"/>
      <c r="H452" s="15">
        <f>+Despeses[[#This Row],[Base Imposable]]*Despeses[[#This Row],[% IVA]]</f>
        <v>0</v>
      </c>
      <c r="I452" s="40"/>
      <c r="J452" s="15">
        <f>-Despeses[[#This Row],[Base Imposable]]*Despeses[[#This Row],[% Ret IRPF]]</f>
        <v>0</v>
      </c>
      <c r="K452" s="15">
        <f>+Despeses[[#This Row],[Base Imposable]]+Despeses[[#This Row],[Quota IVA]]+Despeses[[#This Row],[Quota IRPF]]</f>
        <v>0</v>
      </c>
      <c r="L452" s="8"/>
      <c r="M452" s="15">
        <f>+MONTH(Despeses[[#This Row],[Data Factura]])</f>
        <v>1</v>
      </c>
      <c r="N452" s="15">
        <f>+YEAR(Despeses[[#This Row],[Data Factura]])</f>
        <v>1900</v>
      </c>
      <c r="O452" s="16">
        <f>+Despeses[[#This Row],[Data Factura]]</f>
        <v>0</v>
      </c>
      <c r="P452" s="38">
        <f>+Despeses[[#This Row],[Concepte_]]</f>
        <v>0</v>
      </c>
      <c r="Q452" s="38">
        <f>-Despeses[[#This Row],[Base Imposable]]</f>
        <v>0</v>
      </c>
      <c r="R452" s="17" t="e">
        <f>+VLOOKUP(Despeses[[#This Row],[Concepte]],Table_1[#All],2,0)</f>
        <v>#N/A</v>
      </c>
    </row>
    <row r="453" spans="2:18" ht="15.75" customHeight="1" x14ac:dyDescent="0.3">
      <c r="B453" s="8"/>
      <c r="D453" s="2"/>
      <c r="G453" s="40"/>
      <c r="H453" s="15">
        <f>+Despeses[[#This Row],[Base Imposable]]*Despeses[[#This Row],[% IVA]]</f>
        <v>0</v>
      </c>
      <c r="I453" s="40"/>
      <c r="J453" s="15">
        <f>-Despeses[[#This Row],[Base Imposable]]*Despeses[[#This Row],[% Ret IRPF]]</f>
        <v>0</v>
      </c>
      <c r="K453" s="15">
        <f>+Despeses[[#This Row],[Base Imposable]]+Despeses[[#This Row],[Quota IVA]]+Despeses[[#This Row],[Quota IRPF]]</f>
        <v>0</v>
      </c>
      <c r="L453" s="8"/>
      <c r="M453" s="15">
        <f>+MONTH(Despeses[[#This Row],[Data Factura]])</f>
        <v>1</v>
      </c>
      <c r="N453" s="15">
        <f>+YEAR(Despeses[[#This Row],[Data Factura]])</f>
        <v>1900</v>
      </c>
      <c r="O453" s="16">
        <f>+Despeses[[#This Row],[Data Factura]]</f>
        <v>0</v>
      </c>
      <c r="P453" s="38">
        <f>+Despeses[[#This Row],[Concepte_]]</f>
        <v>0</v>
      </c>
      <c r="Q453" s="38">
        <f>-Despeses[[#This Row],[Base Imposable]]</f>
        <v>0</v>
      </c>
      <c r="R453" s="17" t="e">
        <f>+VLOOKUP(Despeses[[#This Row],[Concepte]],Table_1[#All],2,0)</f>
        <v>#N/A</v>
      </c>
    </row>
    <row r="454" spans="2:18" ht="15.75" customHeight="1" x14ac:dyDescent="0.3">
      <c r="B454" s="8"/>
      <c r="D454" s="2"/>
      <c r="G454" s="40"/>
      <c r="H454" s="15">
        <f>+Despeses[[#This Row],[Base Imposable]]*Despeses[[#This Row],[% IVA]]</f>
        <v>0</v>
      </c>
      <c r="I454" s="40"/>
      <c r="J454" s="15">
        <f>-Despeses[[#This Row],[Base Imposable]]*Despeses[[#This Row],[% Ret IRPF]]</f>
        <v>0</v>
      </c>
      <c r="K454" s="15">
        <f>+Despeses[[#This Row],[Base Imposable]]+Despeses[[#This Row],[Quota IVA]]+Despeses[[#This Row],[Quota IRPF]]</f>
        <v>0</v>
      </c>
      <c r="L454" s="8"/>
      <c r="M454" s="15">
        <f>+MONTH(Despeses[[#This Row],[Data Factura]])</f>
        <v>1</v>
      </c>
      <c r="N454" s="15">
        <f>+YEAR(Despeses[[#This Row],[Data Factura]])</f>
        <v>1900</v>
      </c>
      <c r="O454" s="16">
        <f>+Despeses[[#This Row],[Data Factura]]</f>
        <v>0</v>
      </c>
      <c r="P454" s="38">
        <f>+Despeses[[#This Row],[Concepte_]]</f>
        <v>0</v>
      </c>
      <c r="Q454" s="38">
        <f>-Despeses[[#This Row],[Base Imposable]]</f>
        <v>0</v>
      </c>
      <c r="R454" s="17" t="e">
        <f>+VLOOKUP(Despeses[[#This Row],[Concepte]],Table_1[#All],2,0)</f>
        <v>#N/A</v>
      </c>
    </row>
    <row r="455" spans="2:18" ht="15.75" customHeight="1" x14ac:dyDescent="0.3">
      <c r="B455" s="8"/>
      <c r="D455" s="2"/>
      <c r="G455" s="40"/>
      <c r="H455" s="15">
        <f>+Despeses[[#This Row],[Base Imposable]]*Despeses[[#This Row],[% IVA]]</f>
        <v>0</v>
      </c>
      <c r="I455" s="40"/>
      <c r="J455" s="15">
        <f>-Despeses[[#This Row],[Base Imposable]]*Despeses[[#This Row],[% Ret IRPF]]</f>
        <v>0</v>
      </c>
      <c r="K455" s="15">
        <f>+Despeses[[#This Row],[Base Imposable]]+Despeses[[#This Row],[Quota IVA]]+Despeses[[#This Row],[Quota IRPF]]</f>
        <v>0</v>
      </c>
      <c r="L455" s="8"/>
      <c r="M455" s="15">
        <f>+MONTH(Despeses[[#This Row],[Data Factura]])</f>
        <v>1</v>
      </c>
      <c r="N455" s="15">
        <f>+YEAR(Despeses[[#This Row],[Data Factura]])</f>
        <v>1900</v>
      </c>
      <c r="O455" s="16">
        <f>+Despeses[[#This Row],[Data Factura]]</f>
        <v>0</v>
      </c>
      <c r="P455" s="38">
        <f>+Despeses[[#This Row],[Concepte_]]</f>
        <v>0</v>
      </c>
      <c r="Q455" s="38">
        <f>-Despeses[[#This Row],[Base Imposable]]</f>
        <v>0</v>
      </c>
      <c r="R455" s="17" t="e">
        <f>+VLOOKUP(Despeses[[#This Row],[Concepte]],Table_1[#All],2,0)</f>
        <v>#N/A</v>
      </c>
    </row>
    <row r="456" spans="2:18" ht="15.75" customHeight="1" x14ac:dyDescent="0.3">
      <c r="B456" s="8"/>
      <c r="D456" s="2"/>
      <c r="G456" s="40"/>
      <c r="H456" s="15">
        <f>+Despeses[[#This Row],[Base Imposable]]*Despeses[[#This Row],[% IVA]]</f>
        <v>0</v>
      </c>
      <c r="I456" s="40"/>
      <c r="J456" s="15">
        <f>-Despeses[[#This Row],[Base Imposable]]*Despeses[[#This Row],[% Ret IRPF]]</f>
        <v>0</v>
      </c>
      <c r="K456" s="15">
        <f>+Despeses[[#This Row],[Base Imposable]]+Despeses[[#This Row],[Quota IVA]]+Despeses[[#This Row],[Quota IRPF]]</f>
        <v>0</v>
      </c>
      <c r="L456" s="8"/>
      <c r="M456" s="15">
        <f>+MONTH(Despeses[[#This Row],[Data Factura]])</f>
        <v>1</v>
      </c>
      <c r="N456" s="15">
        <f>+YEAR(Despeses[[#This Row],[Data Factura]])</f>
        <v>1900</v>
      </c>
      <c r="O456" s="16">
        <f>+Despeses[[#This Row],[Data Factura]]</f>
        <v>0</v>
      </c>
      <c r="P456" s="38">
        <f>+Despeses[[#This Row],[Concepte_]]</f>
        <v>0</v>
      </c>
      <c r="Q456" s="38">
        <f>-Despeses[[#This Row],[Base Imposable]]</f>
        <v>0</v>
      </c>
      <c r="R456" s="17" t="e">
        <f>+VLOOKUP(Despeses[[#This Row],[Concepte]],Table_1[#All],2,0)</f>
        <v>#N/A</v>
      </c>
    </row>
    <row r="457" spans="2:18" ht="15.75" customHeight="1" x14ac:dyDescent="0.3">
      <c r="B457" s="8"/>
      <c r="D457" s="2"/>
      <c r="G457" s="40"/>
      <c r="H457" s="15">
        <f>+Despeses[[#This Row],[Base Imposable]]*Despeses[[#This Row],[% IVA]]</f>
        <v>0</v>
      </c>
      <c r="I457" s="40"/>
      <c r="J457" s="15">
        <f>-Despeses[[#This Row],[Base Imposable]]*Despeses[[#This Row],[% Ret IRPF]]</f>
        <v>0</v>
      </c>
      <c r="K457" s="15">
        <f>+Despeses[[#This Row],[Base Imposable]]+Despeses[[#This Row],[Quota IVA]]+Despeses[[#This Row],[Quota IRPF]]</f>
        <v>0</v>
      </c>
      <c r="L457" s="8"/>
      <c r="M457" s="15">
        <f>+MONTH(Despeses[[#This Row],[Data Factura]])</f>
        <v>1</v>
      </c>
      <c r="N457" s="15">
        <f>+YEAR(Despeses[[#This Row],[Data Factura]])</f>
        <v>1900</v>
      </c>
      <c r="O457" s="16">
        <f>+Despeses[[#This Row],[Data Factura]]</f>
        <v>0</v>
      </c>
      <c r="P457" s="38">
        <f>+Despeses[[#This Row],[Concepte_]]</f>
        <v>0</v>
      </c>
      <c r="Q457" s="38">
        <f>-Despeses[[#This Row],[Base Imposable]]</f>
        <v>0</v>
      </c>
      <c r="R457" s="17" t="e">
        <f>+VLOOKUP(Despeses[[#This Row],[Concepte]],Table_1[#All],2,0)</f>
        <v>#N/A</v>
      </c>
    </row>
    <row r="458" spans="2:18" ht="15.75" customHeight="1" x14ac:dyDescent="0.3">
      <c r="B458" s="8"/>
      <c r="D458" s="2"/>
      <c r="G458" s="40"/>
      <c r="H458" s="15">
        <f>+Despeses[[#This Row],[Base Imposable]]*Despeses[[#This Row],[% IVA]]</f>
        <v>0</v>
      </c>
      <c r="I458" s="40"/>
      <c r="J458" s="15">
        <f>-Despeses[[#This Row],[Base Imposable]]*Despeses[[#This Row],[% Ret IRPF]]</f>
        <v>0</v>
      </c>
      <c r="K458" s="15">
        <f>+Despeses[[#This Row],[Base Imposable]]+Despeses[[#This Row],[Quota IVA]]+Despeses[[#This Row],[Quota IRPF]]</f>
        <v>0</v>
      </c>
      <c r="L458" s="8"/>
      <c r="M458" s="15">
        <f>+MONTH(Despeses[[#This Row],[Data Factura]])</f>
        <v>1</v>
      </c>
      <c r="N458" s="15">
        <f>+YEAR(Despeses[[#This Row],[Data Factura]])</f>
        <v>1900</v>
      </c>
      <c r="O458" s="16">
        <f>+Despeses[[#This Row],[Data Factura]]</f>
        <v>0</v>
      </c>
      <c r="P458" s="38">
        <f>+Despeses[[#This Row],[Concepte_]]</f>
        <v>0</v>
      </c>
      <c r="Q458" s="38">
        <f>-Despeses[[#This Row],[Base Imposable]]</f>
        <v>0</v>
      </c>
      <c r="R458" s="17" t="e">
        <f>+VLOOKUP(Despeses[[#This Row],[Concepte]],Table_1[#All],2,0)</f>
        <v>#N/A</v>
      </c>
    </row>
    <row r="459" spans="2:18" ht="15.75" customHeight="1" x14ac:dyDescent="0.3">
      <c r="B459" s="8"/>
      <c r="D459" s="2"/>
      <c r="G459" s="40"/>
      <c r="H459" s="15">
        <f>+Despeses[[#This Row],[Base Imposable]]*Despeses[[#This Row],[% IVA]]</f>
        <v>0</v>
      </c>
      <c r="I459" s="40"/>
      <c r="J459" s="15">
        <f>-Despeses[[#This Row],[Base Imposable]]*Despeses[[#This Row],[% Ret IRPF]]</f>
        <v>0</v>
      </c>
      <c r="K459" s="15">
        <f>+Despeses[[#This Row],[Base Imposable]]+Despeses[[#This Row],[Quota IVA]]+Despeses[[#This Row],[Quota IRPF]]</f>
        <v>0</v>
      </c>
      <c r="L459" s="8"/>
      <c r="M459" s="15">
        <f>+MONTH(Despeses[[#This Row],[Data Factura]])</f>
        <v>1</v>
      </c>
      <c r="N459" s="15">
        <f>+YEAR(Despeses[[#This Row],[Data Factura]])</f>
        <v>1900</v>
      </c>
      <c r="O459" s="16">
        <f>+Despeses[[#This Row],[Data Factura]]</f>
        <v>0</v>
      </c>
      <c r="P459" s="38">
        <f>+Despeses[[#This Row],[Concepte_]]</f>
        <v>0</v>
      </c>
      <c r="Q459" s="38">
        <f>-Despeses[[#This Row],[Base Imposable]]</f>
        <v>0</v>
      </c>
      <c r="R459" s="17" t="e">
        <f>+VLOOKUP(Despeses[[#This Row],[Concepte]],Table_1[#All],2,0)</f>
        <v>#N/A</v>
      </c>
    </row>
    <row r="460" spans="2:18" ht="15.75" customHeight="1" x14ac:dyDescent="0.3">
      <c r="B460" s="8"/>
      <c r="D460" s="2"/>
      <c r="G460" s="40"/>
      <c r="H460" s="15">
        <f>+Despeses[[#This Row],[Base Imposable]]*Despeses[[#This Row],[% IVA]]</f>
        <v>0</v>
      </c>
      <c r="I460" s="40"/>
      <c r="J460" s="15">
        <f>-Despeses[[#This Row],[Base Imposable]]*Despeses[[#This Row],[% Ret IRPF]]</f>
        <v>0</v>
      </c>
      <c r="K460" s="15">
        <f>+Despeses[[#This Row],[Base Imposable]]+Despeses[[#This Row],[Quota IVA]]+Despeses[[#This Row],[Quota IRPF]]</f>
        <v>0</v>
      </c>
      <c r="L460" s="8"/>
      <c r="M460" s="15">
        <f>+MONTH(Despeses[[#This Row],[Data Factura]])</f>
        <v>1</v>
      </c>
      <c r="N460" s="15">
        <f>+YEAR(Despeses[[#This Row],[Data Factura]])</f>
        <v>1900</v>
      </c>
      <c r="O460" s="16">
        <f>+Despeses[[#This Row],[Data Factura]]</f>
        <v>0</v>
      </c>
      <c r="P460" s="38">
        <f>+Despeses[[#This Row],[Concepte_]]</f>
        <v>0</v>
      </c>
      <c r="Q460" s="38">
        <f>-Despeses[[#This Row],[Base Imposable]]</f>
        <v>0</v>
      </c>
      <c r="R460" s="17" t="e">
        <f>+VLOOKUP(Despeses[[#This Row],[Concepte]],Table_1[#All],2,0)</f>
        <v>#N/A</v>
      </c>
    </row>
    <row r="461" spans="2:18" ht="15.75" customHeight="1" x14ac:dyDescent="0.3">
      <c r="B461" s="8"/>
      <c r="D461" s="2"/>
      <c r="G461" s="40"/>
      <c r="H461" s="15">
        <f>+Despeses[[#This Row],[Base Imposable]]*Despeses[[#This Row],[% IVA]]</f>
        <v>0</v>
      </c>
      <c r="I461" s="40"/>
      <c r="J461" s="15">
        <f>-Despeses[[#This Row],[Base Imposable]]*Despeses[[#This Row],[% Ret IRPF]]</f>
        <v>0</v>
      </c>
      <c r="K461" s="15">
        <f>+Despeses[[#This Row],[Base Imposable]]+Despeses[[#This Row],[Quota IVA]]+Despeses[[#This Row],[Quota IRPF]]</f>
        <v>0</v>
      </c>
      <c r="L461" s="8"/>
      <c r="M461" s="15">
        <f>+MONTH(Despeses[[#This Row],[Data Factura]])</f>
        <v>1</v>
      </c>
      <c r="N461" s="15">
        <f>+YEAR(Despeses[[#This Row],[Data Factura]])</f>
        <v>1900</v>
      </c>
      <c r="O461" s="16">
        <f>+Despeses[[#This Row],[Data Factura]]</f>
        <v>0</v>
      </c>
      <c r="P461" s="38">
        <f>+Despeses[[#This Row],[Concepte_]]</f>
        <v>0</v>
      </c>
      <c r="Q461" s="38">
        <f>-Despeses[[#This Row],[Base Imposable]]</f>
        <v>0</v>
      </c>
      <c r="R461" s="17" t="e">
        <f>+VLOOKUP(Despeses[[#This Row],[Concepte]],Table_1[#All],2,0)</f>
        <v>#N/A</v>
      </c>
    </row>
    <row r="462" spans="2:18" ht="15.75" customHeight="1" x14ac:dyDescent="0.3">
      <c r="B462" s="8"/>
      <c r="D462" s="2"/>
      <c r="G462" s="40"/>
      <c r="H462" s="15">
        <f>+Despeses[[#This Row],[Base Imposable]]*Despeses[[#This Row],[% IVA]]</f>
        <v>0</v>
      </c>
      <c r="I462" s="40"/>
      <c r="J462" s="15">
        <f>-Despeses[[#This Row],[Base Imposable]]*Despeses[[#This Row],[% Ret IRPF]]</f>
        <v>0</v>
      </c>
      <c r="K462" s="15">
        <f>+Despeses[[#This Row],[Base Imposable]]+Despeses[[#This Row],[Quota IVA]]+Despeses[[#This Row],[Quota IRPF]]</f>
        <v>0</v>
      </c>
      <c r="L462" s="8"/>
      <c r="M462" s="15">
        <f>+MONTH(Despeses[[#This Row],[Data Factura]])</f>
        <v>1</v>
      </c>
      <c r="N462" s="15">
        <f>+YEAR(Despeses[[#This Row],[Data Factura]])</f>
        <v>1900</v>
      </c>
      <c r="O462" s="16">
        <f>+Despeses[[#This Row],[Data Factura]]</f>
        <v>0</v>
      </c>
      <c r="P462" s="38">
        <f>+Despeses[[#This Row],[Concepte_]]</f>
        <v>0</v>
      </c>
      <c r="Q462" s="38">
        <f>-Despeses[[#This Row],[Base Imposable]]</f>
        <v>0</v>
      </c>
      <c r="R462" s="17" t="e">
        <f>+VLOOKUP(Despeses[[#This Row],[Concepte]],Table_1[#All],2,0)</f>
        <v>#N/A</v>
      </c>
    </row>
    <row r="463" spans="2:18" ht="15.75" customHeight="1" x14ac:dyDescent="0.3">
      <c r="B463" s="8"/>
      <c r="D463" s="2"/>
      <c r="G463" s="40"/>
      <c r="H463" s="15">
        <f>+Despeses[[#This Row],[Base Imposable]]*Despeses[[#This Row],[% IVA]]</f>
        <v>0</v>
      </c>
      <c r="I463" s="40"/>
      <c r="J463" s="15">
        <f>-Despeses[[#This Row],[Base Imposable]]*Despeses[[#This Row],[% Ret IRPF]]</f>
        <v>0</v>
      </c>
      <c r="K463" s="15">
        <f>+Despeses[[#This Row],[Base Imposable]]+Despeses[[#This Row],[Quota IVA]]+Despeses[[#This Row],[Quota IRPF]]</f>
        <v>0</v>
      </c>
      <c r="L463" s="8"/>
      <c r="M463" s="15">
        <f>+MONTH(Despeses[[#This Row],[Data Factura]])</f>
        <v>1</v>
      </c>
      <c r="N463" s="15">
        <f>+YEAR(Despeses[[#This Row],[Data Factura]])</f>
        <v>1900</v>
      </c>
      <c r="O463" s="16">
        <f>+Despeses[[#This Row],[Data Factura]]</f>
        <v>0</v>
      </c>
      <c r="P463" s="38">
        <f>+Despeses[[#This Row],[Concepte_]]</f>
        <v>0</v>
      </c>
      <c r="Q463" s="38">
        <f>-Despeses[[#This Row],[Base Imposable]]</f>
        <v>0</v>
      </c>
      <c r="R463" s="17" t="e">
        <f>+VLOOKUP(Despeses[[#This Row],[Concepte]],Table_1[#All],2,0)</f>
        <v>#N/A</v>
      </c>
    </row>
    <row r="464" spans="2:18" ht="15.75" customHeight="1" x14ac:dyDescent="0.3">
      <c r="B464" s="8"/>
      <c r="D464" s="2"/>
      <c r="G464" s="40"/>
      <c r="H464" s="15">
        <f>+Despeses[[#This Row],[Base Imposable]]*Despeses[[#This Row],[% IVA]]</f>
        <v>0</v>
      </c>
      <c r="I464" s="40"/>
      <c r="J464" s="15">
        <f>-Despeses[[#This Row],[Base Imposable]]*Despeses[[#This Row],[% Ret IRPF]]</f>
        <v>0</v>
      </c>
      <c r="K464" s="15">
        <f>+Despeses[[#This Row],[Base Imposable]]+Despeses[[#This Row],[Quota IVA]]+Despeses[[#This Row],[Quota IRPF]]</f>
        <v>0</v>
      </c>
      <c r="L464" s="8"/>
      <c r="M464" s="15">
        <f>+MONTH(Despeses[[#This Row],[Data Factura]])</f>
        <v>1</v>
      </c>
      <c r="N464" s="15">
        <f>+YEAR(Despeses[[#This Row],[Data Factura]])</f>
        <v>1900</v>
      </c>
      <c r="O464" s="16">
        <f>+Despeses[[#This Row],[Data Factura]]</f>
        <v>0</v>
      </c>
      <c r="P464" s="38">
        <f>+Despeses[[#This Row],[Concepte_]]</f>
        <v>0</v>
      </c>
      <c r="Q464" s="38">
        <f>-Despeses[[#This Row],[Base Imposable]]</f>
        <v>0</v>
      </c>
      <c r="R464" s="17" t="e">
        <f>+VLOOKUP(Despeses[[#This Row],[Concepte]],Table_1[#All],2,0)</f>
        <v>#N/A</v>
      </c>
    </row>
    <row r="465" spans="2:18" ht="15.75" customHeight="1" x14ac:dyDescent="0.3">
      <c r="B465" s="8"/>
      <c r="D465" s="2"/>
      <c r="G465" s="40"/>
      <c r="H465" s="15">
        <f>+Despeses[[#This Row],[Base Imposable]]*Despeses[[#This Row],[% IVA]]</f>
        <v>0</v>
      </c>
      <c r="I465" s="40"/>
      <c r="J465" s="15">
        <f>-Despeses[[#This Row],[Base Imposable]]*Despeses[[#This Row],[% Ret IRPF]]</f>
        <v>0</v>
      </c>
      <c r="K465" s="15">
        <f>+Despeses[[#This Row],[Base Imposable]]+Despeses[[#This Row],[Quota IVA]]+Despeses[[#This Row],[Quota IRPF]]</f>
        <v>0</v>
      </c>
      <c r="L465" s="8"/>
      <c r="M465" s="15">
        <f>+MONTH(Despeses[[#This Row],[Data Factura]])</f>
        <v>1</v>
      </c>
      <c r="N465" s="15">
        <f>+YEAR(Despeses[[#This Row],[Data Factura]])</f>
        <v>1900</v>
      </c>
      <c r="O465" s="16">
        <f>+Despeses[[#This Row],[Data Factura]]</f>
        <v>0</v>
      </c>
      <c r="P465" s="38">
        <f>+Despeses[[#This Row],[Concepte_]]</f>
        <v>0</v>
      </c>
      <c r="Q465" s="38">
        <f>-Despeses[[#This Row],[Base Imposable]]</f>
        <v>0</v>
      </c>
      <c r="R465" s="17" t="e">
        <f>+VLOOKUP(Despeses[[#This Row],[Concepte]],Table_1[#All],2,0)</f>
        <v>#N/A</v>
      </c>
    </row>
    <row r="466" spans="2:18" ht="15.75" customHeight="1" x14ac:dyDescent="0.3">
      <c r="B466" s="8"/>
      <c r="D466" s="2"/>
      <c r="G466" s="40"/>
      <c r="H466" s="15">
        <f>+Despeses[[#This Row],[Base Imposable]]*Despeses[[#This Row],[% IVA]]</f>
        <v>0</v>
      </c>
      <c r="I466" s="40"/>
      <c r="J466" s="15">
        <f>-Despeses[[#This Row],[Base Imposable]]*Despeses[[#This Row],[% Ret IRPF]]</f>
        <v>0</v>
      </c>
      <c r="K466" s="15">
        <f>+Despeses[[#This Row],[Base Imposable]]+Despeses[[#This Row],[Quota IVA]]+Despeses[[#This Row],[Quota IRPF]]</f>
        <v>0</v>
      </c>
      <c r="L466" s="8"/>
      <c r="M466" s="15">
        <f>+MONTH(Despeses[[#This Row],[Data Factura]])</f>
        <v>1</v>
      </c>
      <c r="N466" s="15">
        <f>+YEAR(Despeses[[#This Row],[Data Factura]])</f>
        <v>1900</v>
      </c>
      <c r="O466" s="16">
        <f>+Despeses[[#This Row],[Data Factura]]</f>
        <v>0</v>
      </c>
      <c r="P466" s="38">
        <f>+Despeses[[#This Row],[Concepte_]]</f>
        <v>0</v>
      </c>
      <c r="Q466" s="38">
        <f>-Despeses[[#This Row],[Base Imposable]]</f>
        <v>0</v>
      </c>
      <c r="R466" s="17" t="e">
        <f>+VLOOKUP(Despeses[[#This Row],[Concepte]],Table_1[#All],2,0)</f>
        <v>#N/A</v>
      </c>
    </row>
    <row r="467" spans="2:18" ht="15.75" customHeight="1" x14ac:dyDescent="0.3">
      <c r="B467" s="8"/>
      <c r="D467" s="2"/>
      <c r="G467" s="40"/>
      <c r="H467" s="15">
        <f>+Despeses[[#This Row],[Base Imposable]]*Despeses[[#This Row],[% IVA]]</f>
        <v>0</v>
      </c>
      <c r="I467" s="40"/>
      <c r="J467" s="15">
        <f>-Despeses[[#This Row],[Base Imposable]]*Despeses[[#This Row],[% Ret IRPF]]</f>
        <v>0</v>
      </c>
      <c r="K467" s="15">
        <f>+Despeses[[#This Row],[Base Imposable]]+Despeses[[#This Row],[Quota IVA]]+Despeses[[#This Row],[Quota IRPF]]</f>
        <v>0</v>
      </c>
      <c r="L467" s="8"/>
      <c r="M467" s="15">
        <f>+MONTH(Despeses[[#This Row],[Data Factura]])</f>
        <v>1</v>
      </c>
      <c r="N467" s="15">
        <f>+YEAR(Despeses[[#This Row],[Data Factura]])</f>
        <v>1900</v>
      </c>
      <c r="O467" s="16">
        <f>+Despeses[[#This Row],[Data Factura]]</f>
        <v>0</v>
      </c>
      <c r="P467" s="38">
        <f>+Despeses[[#This Row],[Concepte_]]</f>
        <v>0</v>
      </c>
      <c r="Q467" s="38">
        <f>-Despeses[[#This Row],[Base Imposable]]</f>
        <v>0</v>
      </c>
      <c r="R467" s="17" t="e">
        <f>+VLOOKUP(Despeses[[#This Row],[Concepte]],Table_1[#All],2,0)</f>
        <v>#N/A</v>
      </c>
    </row>
    <row r="468" spans="2:18" ht="15.75" customHeight="1" x14ac:dyDescent="0.3">
      <c r="B468" s="8"/>
      <c r="D468" s="2"/>
      <c r="G468" s="40"/>
      <c r="H468" s="15">
        <f>+Despeses[[#This Row],[Base Imposable]]*Despeses[[#This Row],[% IVA]]</f>
        <v>0</v>
      </c>
      <c r="I468" s="40"/>
      <c r="J468" s="15">
        <f>-Despeses[[#This Row],[Base Imposable]]*Despeses[[#This Row],[% Ret IRPF]]</f>
        <v>0</v>
      </c>
      <c r="K468" s="15">
        <f>+Despeses[[#This Row],[Base Imposable]]+Despeses[[#This Row],[Quota IVA]]+Despeses[[#This Row],[Quota IRPF]]</f>
        <v>0</v>
      </c>
      <c r="L468" s="8"/>
      <c r="M468" s="15">
        <f>+MONTH(Despeses[[#This Row],[Data Factura]])</f>
        <v>1</v>
      </c>
      <c r="N468" s="15">
        <f>+YEAR(Despeses[[#This Row],[Data Factura]])</f>
        <v>1900</v>
      </c>
      <c r="O468" s="16">
        <f>+Despeses[[#This Row],[Data Factura]]</f>
        <v>0</v>
      </c>
      <c r="P468" s="38">
        <f>+Despeses[[#This Row],[Concepte_]]</f>
        <v>0</v>
      </c>
      <c r="Q468" s="38">
        <f>-Despeses[[#This Row],[Base Imposable]]</f>
        <v>0</v>
      </c>
      <c r="R468" s="17" t="e">
        <f>+VLOOKUP(Despeses[[#This Row],[Concepte]],Table_1[#All],2,0)</f>
        <v>#N/A</v>
      </c>
    </row>
    <row r="469" spans="2:18" ht="15.75" customHeight="1" x14ac:dyDescent="0.3">
      <c r="B469" s="8"/>
      <c r="D469" s="2"/>
      <c r="G469" s="40"/>
      <c r="H469" s="15">
        <f>+Despeses[[#This Row],[Base Imposable]]*Despeses[[#This Row],[% IVA]]</f>
        <v>0</v>
      </c>
      <c r="I469" s="40"/>
      <c r="J469" s="15">
        <f>-Despeses[[#This Row],[Base Imposable]]*Despeses[[#This Row],[% Ret IRPF]]</f>
        <v>0</v>
      </c>
      <c r="K469" s="15">
        <f>+Despeses[[#This Row],[Base Imposable]]+Despeses[[#This Row],[Quota IVA]]+Despeses[[#This Row],[Quota IRPF]]</f>
        <v>0</v>
      </c>
      <c r="L469" s="8"/>
      <c r="M469" s="15">
        <f>+MONTH(Despeses[[#This Row],[Data Factura]])</f>
        <v>1</v>
      </c>
      <c r="N469" s="15">
        <f>+YEAR(Despeses[[#This Row],[Data Factura]])</f>
        <v>1900</v>
      </c>
      <c r="O469" s="16">
        <f>+Despeses[[#This Row],[Data Factura]]</f>
        <v>0</v>
      </c>
      <c r="P469" s="38">
        <f>+Despeses[[#This Row],[Concepte_]]</f>
        <v>0</v>
      </c>
      <c r="Q469" s="38">
        <f>-Despeses[[#This Row],[Base Imposable]]</f>
        <v>0</v>
      </c>
      <c r="R469" s="17" t="e">
        <f>+VLOOKUP(Despeses[[#This Row],[Concepte]],Table_1[#All],2,0)</f>
        <v>#N/A</v>
      </c>
    </row>
    <row r="470" spans="2:18" ht="15.75" customHeight="1" x14ac:dyDescent="0.3">
      <c r="B470" s="8"/>
      <c r="D470" s="2"/>
      <c r="G470" s="40"/>
      <c r="H470" s="15">
        <f>+Despeses[[#This Row],[Base Imposable]]*Despeses[[#This Row],[% IVA]]</f>
        <v>0</v>
      </c>
      <c r="I470" s="40"/>
      <c r="J470" s="15">
        <f>-Despeses[[#This Row],[Base Imposable]]*Despeses[[#This Row],[% Ret IRPF]]</f>
        <v>0</v>
      </c>
      <c r="K470" s="15">
        <f>+Despeses[[#This Row],[Base Imposable]]+Despeses[[#This Row],[Quota IVA]]+Despeses[[#This Row],[Quota IRPF]]</f>
        <v>0</v>
      </c>
      <c r="L470" s="8"/>
      <c r="M470" s="15">
        <f>+MONTH(Despeses[[#This Row],[Data Factura]])</f>
        <v>1</v>
      </c>
      <c r="N470" s="15">
        <f>+YEAR(Despeses[[#This Row],[Data Factura]])</f>
        <v>1900</v>
      </c>
      <c r="O470" s="16">
        <f>+Despeses[[#This Row],[Data Factura]]</f>
        <v>0</v>
      </c>
      <c r="P470" s="38">
        <f>+Despeses[[#This Row],[Concepte_]]</f>
        <v>0</v>
      </c>
      <c r="Q470" s="38">
        <f>-Despeses[[#This Row],[Base Imposable]]</f>
        <v>0</v>
      </c>
      <c r="R470" s="17" t="e">
        <f>+VLOOKUP(Despeses[[#This Row],[Concepte]],Table_1[#All],2,0)</f>
        <v>#N/A</v>
      </c>
    </row>
    <row r="471" spans="2:18" ht="15.75" customHeight="1" x14ac:dyDescent="0.3">
      <c r="B471" s="8"/>
      <c r="D471" s="2"/>
      <c r="G471" s="40"/>
      <c r="H471" s="15">
        <f>+Despeses[[#This Row],[Base Imposable]]*Despeses[[#This Row],[% IVA]]</f>
        <v>0</v>
      </c>
      <c r="I471" s="40"/>
      <c r="J471" s="15">
        <f>-Despeses[[#This Row],[Base Imposable]]*Despeses[[#This Row],[% Ret IRPF]]</f>
        <v>0</v>
      </c>
      <c r="K471" s="15">
        <f>+Despeses[[#This Row],[Base Imposable]]+Despeses[[#This Row],[Quota IVA]]+Despeses[[#This Row],[Quota IRPF]]</f>
        <v>0</v>
      </c>
      <c r="L471" s="8"/>
      <c r="M471" s="15">
        <f>+MONTH(Despeses[[#This Row],[Data Factura]])</f>
        <v>1</v>
      </c>
      <c r="N471" s="15">
        <f>+YEAR(Despeses[[#This Row],[Data Factura]])</f>
        <v>1900</v>
      </c>
      <c r="O471" s="16">
        <f>+Despeses[[#This Row],[Data Factura]]</f>
        <v>0</v>
      </c>
      <c r="P471" s="38">
        <f>+Despeses[[#This Row],[Concepte_]]</f>
        <v>0</v>
      </c>
      <c r="Q471" s="38">
        <f>-Despeses[[#This Row],[Base Imposable]]</f>
        <v>0</v>
      </c>
      <c r="R471" s="17" t="e">
        <f>+VLOOKUP(Despeses[[#This Row],[Concepte]],Table_1[#All],2,0)</f>
        <v>#N/A</v>
      </c>
    </row>
    <row r="472" spans="2:18" ht="15.75" customHeight="1" x14ac:dyDescent="0.3">
      <c r="B472" s="8"/>
      <c r="D472" s="2"/>
      <c r="G472" s="40"/>
      <c r="H472" s="15">
        <f>+Despeses[[#This Row],[Base Imposable]]*Despeses[[#This Row],[% IVA]]</f>
        <v>0</v>
      </c>
      <c r="I472" s="40"/>
      <c r="J472" s="15">
        <f>-Despeses[[#This Row],[Base Imposable]]*Despeses[[#This Row],[% Ret IRPF]]</f>
        <v>0</v>
      </c>
      <c r="K472" s="15">
        <f>+Despeses[[#This Row],[Base Imposable]]+Despeses[[#This Row],[Quota IVA]]+Despeses[[#This Row],[Quota IRPF]]</f>
        <v>0</v>
      </c>
      <c r="L472" s="8"/>
      <c r="M472" s="15">
        <f>+MONTH(Despeses[[#This Row],[Data Factura]])</f>
        <v>1</v>
      </c>
      <c r="N472" s="15">
        <f>+YEAR(Despeses[[#This Row],[Data Factura]])</f>
        <v>1900</v>
      </c>
      <c r="O472" s="16">
        <f>+Despeses[[#This Row],[Data Factura]]</f>
        <v>0</v>
      </c>
      <c r="P472" s="38">
        <f>+Despeses[[#This Row],[Concepte_]]</f>
        <v>0</v>
      </c>
      <c r="Q472" s="38">
        <f>-Despeses[[#This Row],[Base Imposable]]</f>
        <v>0</v>
      </c>
      <c r="R472" s="17" t="e">
        <f>+VLOOKUP(Despeses[[#This Row],[Concepte]],Table_1[#All],2,0)</f>
        <v>#N/A</v>
      </c>
    </row>
    <row r="473" spans="2:18" ht="15.75" customHeight="1" x14ac:dyDescent="0.3">
      <c r="B473" s="8"/>
      <c r="D473" s="2"/>
      <c r="G473" s="40"/>
      <c r="H473" s="15">
        <f>+Despeses[[#This Row],[Base Imposable]]*Despeses[[#This Row],[% IVA]]</f>
        <v>0</v>
      </c>
      <c r="I473" s="40"/>
      <c r="J473" s="15">
        <f>-Despeses[[#This Row],[Base Imposable]]*Despeses[[#This Row],[% Ret IRPF]]</f>
        <v>0</v>
      </c>
      <c r="K473" s="15">
        <f>+Despeses[[#This Row],[Base Imposable]]+Despeses[[#This Row],[Quota IVA]]+Despeses[[#This Row],[Quota IRPF]]</f>
        <v>0</v>
      </c>
      <c r="L473" s="8"/>
      <c r="M473" s="15">
        <f>+MONTH(Despeses[[#This Row],[Data Factura]])</f>
        <v>1</v>
      </c>
      <c r="N473" s="15">
        <f>+YEAR(Despeses[[#This Row],[Data Factura]])</f>
        <v>1900</v>
      </c>
      <c r="O473" s="16">
        <f>+Despeses[[#This Row],[Data Factura]]</f>
        <v>0</v>
      </c>
      <c r="P473" s="38">
        <f>+Despeses[[#This Row],[Concepte_]]</f>
        <v>0</v>
      </c>
      <c r="Q473" s="38">
        <f>-Despeses[[#This Row],[Base Imposable]]</f>
        <v>0</v>
      </c>
      <c r="R473" s="17" t="e">
        <f>+VLOOKUP(Despeses[[#This Row],[Concepte]],Table_1[#All],2,0)</f>
        <v>#N/A</v>
      </c>
    </row>
    <row r="474" spans="2:18" ht="15.75" customHeight="1" x14ac:dyDescent="0.3">
      <c r="B474" s="8"/>
      <c r="D474" s="2"/>
      <c r="G474" s="40"/>
      <c r="H474" s="15">
        <f>+Despeses[[#This Row],[Base Imposable]]*Despeses[[#This Row],[% IVA]]</f>
        <v>0</v>
      </c>
      <c r="I474" s="40"/>
      <c r="J474" s="15">
        <f>-Despeses[[#This Row],[Base Imposable]]*Despeses[[#This Row],[% Ret IRPF]]</f>
        <v>0</v>
      </c>
      <c r="K474" s="15">
        <f>+Despeses[[#This Row],[Base Imposable]]+Despeses[[#This Row],[Quota IVA]]+Despeses[[#This Row],[Quota IRPF]]</f>
        <v>0</v>
      </c>
      <c r="L474" s="8"/>
      <c r="M474" s="15">
        <f>+MONTH(Despeses[[#This Row],[Data Factura]])</f>
        <v>1</v>
      </c>
      <c r="N474" s="15">
        <f>+YEAR(Despeses[[#This Row],[Data Factura]])</f>
        <v>1900</v>
      </c>
      <c r="O474" s="16">
        <f>+Despeses[[#This Row],[Data Factura]]</f>
        <v>0</v>
      </c>
      <c r="P474" s="38">
        <f>+Despeses[[#This Row],[Concepte_]]</f>
        <v>0</v>
      </c>
      <c r="Q474" s="38">
        <f>-Despeses[[#This Row],[Base Imposable]]</f>
        <v>0</v>
      </c>
      <c r="R474" s="17" t="e">
        <f>+VLOOKUP(Despeses[[#This Row],[Concepte]],Table_1[#All],2,0)</f>
        <v>#N/A</v>
      </c>
    </row>
    <row r="475" spans="2:18" ht="15.75" customHeight="1" x14ac:dyDescent="0.3">
      <c r="B475" s="8"/>
      <c r="D475" s="2"/>
      <c r="G475" s="40"/>
      <c r="H475" s="15">
        <f>+Despeses[[#This Row],[Base Imposable]]*Despeses[[#This Row],[% IVA]]</f>
        <v>0</v>
      </c>
      <c r="I475" s="40"/>
      <c r="J475" s="15">
        <f>-Despeses[[#This Row],[Base Imposable]]*Despeses[[#This Row],[% Ret IRPF]]</f>
        <v>0</v>
      </c>
      <c r="K475" s="15">
        <f>+Despeses[[#This Row],[Base Imposable]]+Despeses[[#This Row],[Quota IVA]]+Despeses[[#This Row],[Quota IRPF]]</f>
        <v>0</v>
      </c>
      <c r="L475" s="8"/>
      <c r="M475" s="15">
        <f>+MONTH(Despeses[[#This Row],[Data Factura]])</f>
        <v>1</v>
      </c>
      <c r="N475" s="15">
        <f>+YEAR(Despeses[[#This Row],[Data Factura]])</f>
        <v>1900</v>
      </c>
      <c r="O475" s="16">
        <f>+Despeses[[#This Row],[Data Factura]]</f>
        <v>0</v>
      </c>
      <c r="P475" s="38">
        <f>+Despeses[[#This Row],[Concepte_]]</f>
        <v>0</v>
      </c>
      <c r="Q475" s="38">
        <f>-Despeses[[#This Row],[Base Imposable]]</f>
        <v>0</v>
      </c>
      <c r="R475" s="17" t="e">
        <f>+VLOOKUP(Despeses[[#This Row],[Concepte]],Table_1[#All],2,0)</f>
        <v>#N/A</v>
      </c>
    </row>
    <row r="476" spans="2:18" ht="15.75" customHeight="1" x14ac:dyDescent="0.3">
      <c r="B476" s="8"/>
      <c r="D476" s="2"/>
      <c r="G476" s="40"/>
      <c r="H476" s="15">
        <f>+Despeses[[#This Row],[Base Imposable]]*Despeses[[#This Row],[% IVA]]</f>
        <v>0</v>
      </c>
      <c r="I476" s="40"/>
      <c r="J476" s="15">
        <f>-Despeses[[#This Row],[Base Imposable]]*Despeses[[#This Row],[% Ret IRPF]]</f>
        <v>0</v>
      </c>
      <c r="K476" s="15">
        <f>+Despeses[[#This Row],[Base Imposable]]+Despeses[[#This Row],[Quota IVA]]+Despeses[[#This Row],[Quota IRPF]]</f>
        <v>0</v>
      </c>
      <c r="L476" s="8"/>
      <c r="M476" s="15">
        <f>+MONTH(Despeses[[#This Row],[Data Factura]])</f>
        <v>1</v>
      </c>
      <c r="N476" s="15">
        <f>+YEAR(Despeses[[#This Row],[Data Factura]])</f>
        <v>1900</v>
      </c>
      <c r="O476" s="16">
        <f>+Despeses[[#This Row],[Data Factura]]</f>
        <v>0</v>
      </c>
      <c r="P476" s="38">
        <f>+Despeses[[#This Row],[Concepte_]]</f>
        <v>0</v>
      </c>
      <c r="Q476" s="38">
        <f>-Despeses[[#This Row],[Base Imposable]]</f>
        <v>0</v>
      </c>
      <c r="R476" s="17" t="e">
        <f>+VLOOKUP(Despeses[[#This Row],[Concepte]],Table_1[#All],2,0)</f>
        <v>#N/A</v>
      </c>
    </row>
    <row r="477" spans="2:18" ht="15.75" customHeight="1" x14ac:dyDescent="0.3">
      <c r="B477" s="8"/>
      <c r="D477" s="2"/>
      <c r="G477" s="40"/>
      <c r="H477" s="15">
        <f>+Despeses[[#This Row],[Base Imposable]]*Despeses[[#This Row],[% IVA]]</f>
        <v>0</v>
      </c>
      <c r="I477" s="40"/>
      <c r="J477" s="15">
        <f>-Despeses[[#This Row],[Base Imposable]]*Despeses[[#This Row],[% Ret IRPF]]</f>
        <v>0</v>
      </c>
      <c r="K477" s="15">
        <f>+Despeses[[#This Row],[Base Imposable]]+Despeses[[#This Row],[Quota IVA]]+Despeses[[#This Row],[Quota IRPF]]</f>
        <v>0</v>
      </c>
      <c r="L477" s="8"/>
      <c r="M477" s="15">
        <f>+MONTH(Despeses[[#This Row],[Data Factura]])</f>
        <v>1</v>
      </c>
      <c r="N477" s="15">
        <f>+YEAR(Despeses[[#This Row],[Data Factura]])</f>
        <v>1900</v>
      </c>
      <c r="O477" s="16">
        <f>+Despeses[[#This Row],[Data Factura]]</f>
        <v>0</v>
      </c>
      <c r="P477" s="38">
        <f>+Despeses[[#This Row],[Concepte_]]</f>
        <v>0</v>
      </c>
      <c r="Q477" s="38">
        <f>-Despeses[[#This Row],[Base Imposable]]</f>
        <v>0</v>
      </c>
      <c r="R477" s="17" t="e">
        <f>+VLOOKUP(Despeses[[#This Row],[Concepte]],Table_1[#All],2,0)</f>
        <v>#N/A</v>
      </c>
    </row>
    <row r="478" spans="2:18" ht="15.75" customHeight="1" x14ac:dyDescent="0.3">
      <c r="B478" s="8"/>
      <c r="D478" s="2"/>
      <c r="G478" s="40"/>
      <c r="H478" s="15">
        <f>+Despeses[[#This Row],[Base Imposable]]*Despeses[[#This Row],[% IVA]]</f>
        <v>0</v>
      </c>
      <c r="I478" s="40"/>
      <c r="J478" s="15">
        <f>-Despeses[[#This Row],[Base Imposable]]*Despeses[[#This Row],[% Ret IRPF]]</f>
        <v>0</v>
      </c>
      <c r="K478" s="15">
        <f>+Despeses[[#This Row],[Base Imposable]]+Despeses[[#This Row],[Quota IVA]]+Despeses[[#This Row],[Quota IRPF]]</f>
        <v>0</v>
      </c>
      <c r="L478" s="8"/>
      <c r="M478" s="15">
        <f>+MONTH(Despeses[[#This Row],[Data Factura]])</f>
        <v>1</v>
      </c>
      <c r="N478" s="15">
        <f>+YEAR(Despeses[[#This Row],[Data Factura]])</f>
        <v>1900</v>
      </c>
      <c r="O478" s="16">
        <f>+Despeses[[#This Row],[Data Factura]]</f>
        <v>0</v>
      </c>
      <c r="P478" s="38">
        <f>+Despeses[[#This Row],[Concepte_]]</f>
        <v>0</v>
      </c>
      <c r="Q478" s="38">
        <f>-Despeses[[#This Row],[Base Imposable]]</f>
        <v>0</v>
      </c>
      <c r="R478" s="17" t="e">
        <f>+VLOOKUP(Despeses[[#This Row],[Concepte]],Table_1[#All],2,0)</f>
        <v>#N/A</v>
      </c>
    </row>
    <row r="479" spans="2:18" ht="15.75" customHeight="1" x14ac:dyDescent="0.3">
      <c r="B479" s="8"/>
      <c r="D479" s="2"/>
      <c r="G479" s="40"/>
      <c r="H479" s="15">
        <f>+Despeses[[#This Row],[Base Imposable]]*Despeses[[#This Row],[% IVA]]</f>
        <v>0</v>
      </c>
      <c r="I479" s="40"/>
      <c r="J479" s="15">
        <f>-Despeses[[#This Row],[Base Imposable]]*Despeses[[#This Row],[% Ret IRPF]]</f>
        <v>0</v>
      </c>
      <c r="K479" s="15">
        <f>+Despeses[[#This Row],[Base Imposable]]+Despeses[[#This Row],[Quota IVA]]+Despeses[[#This Row],[Quota IRPF]]</f>
        <v>0</v>
      </c>
      <c r="L479" s="8"/>
      <c r="M479" s="15">
        <f>+MONTH(Despeses[[#This Row],[Data Factura]])</f>
        <v>1</v>
      </c>
      <c r="N479" s="15">
        <f>+YEAR(Despeses[[#This Row],[Data Factura]])</f>
        <v>1900</v>
      </c>
      <c r="O479" s="16">
        <f>+Despeses[[#This Row],[Data Factura]]</f>
        <v>0</v>
      </c>
      <c r="P479" s="38">
        <f>+Despeses[[#This Row],[Concepte_]]</f>
        <v>0</v>
      </c>
      <c r="Q479" s="38">
        <f>-Despeses[[#This Row],[Base Imposable]]</f>
        <v>0</v>
      </c>
      <c r="R479" s="17" t="e">
        <f>+VLOOKUP(Despeses[[#This Row],[Concepte]],Table_1[#All],2,0)</f>
        <v>#N/A</v>
      </c>
    </row>
    <row r="480" spans="2:18" ht="15.75" customHeight="1" x14ac:dyDescent="0.3">
      <c r="B480" s="8"/>
      <c r="D480" s="2"/>
      <c r="G480" s="40"/>
      <c r="H480" s="15">
        <f>+Despeses[[#This Row],[Base Imposable]]*Despeses[[#This Row],[% IVA]]</f>
        <v>0</v>
      </c>
      <c r="I480" s="40"/>
      <c r="J480" s="15">
        <f>-Despeses[[#This Row],[Base Imposable]]*Despeses[[#This Row],[% Ret IRPF]]</f>
        <v>0</v>
      </c>
      <c r="K480" s="15">
        <f>+Despeses[[#This Row],[Base Imposable]]+Despeses[[#This Row],[Quota IVA]]+Despeses[[#This Row],[Quota IRPF]]</f>
        <v>0</v>
      </c>
      <c r="L480" s="8"/>
      <c r="M480" s="15">
        <f>+MONTH(Despeses[[#This Row],[Data Factura]])</f>
        <v>1</v>
      </c>
      <c r="N480" s="15">
        <f>+YEAR(Despeses[[#This Row],[Data Factura]])</f>
        <v>1900</v>
      </c>
      <c r="O480" s="16">
        <f>+Despeses[[#This Row],[Data Factura]]</f>
        <v>0</v>
      </c>
      <c r="P480" s="38">
        <f>+Despeses[[#This Row],[Concepte_]]</f>
        <v>0</v>
      </c>
      <c r="Q480" s="38">
        <f>-Despeses[[#This Row],[Base Imposable]]</f>
        <v>0</v>
      </c>
      <c r="R480" s="17" t="e">
        <f>+VLOOKUP(Despeses[[#This Row],[Concepte]],Table_1[#All],2,0)</f>
        <v>#N/A</v>
      </c>
    </row>
    <row r="481" spans="2:18" ht="15.75" customHeight="1" x14ac:dyDescent="0.3">
      <c r="B481" s="8"/>
      <c r="D481" s="2"/>
      <c r="G481" s="40"/>
      <c r="H481" s="15">
        <f>+Despeses[[#This Row],[Base Imposable]]*Despeses[[#This Row],[% IVA]]</f>
        <v>0</v>
      </c>
      <c r="I481" s="40"/>
      <c r="J481" s="15">
        <f>-Despeses[[#This Row],[Base Imposable]]*Despeses[[#This Row],[% Ret IRPF]]</f>
        <v>0</v>
      </c>
      <c r="K481" s="15">
        <f>+Despeses[[#This Row],[Base Imposable]]+Despeses[[#This Row],[Quota IVA]]+Despeses[[#This Row],[Quota IRPF]]</f>
        <v>0</v>
      </c>
      <c r="L481" s="8"/>
      <c r="M481" s="15">
        <f>+MONTH(Despeses[[#This Row],[Data Factura]])</f>
        <v>1</v>
      </c>
      <c r="N481" s="15">
        <f>+YEAR(Despeses[[#This Row],[Data Factura]])</f>
        <v>1900</v>
      </c>
      <c r="O481" s="16">
        <f>+Despeses[[#This Row],[Data Factura]]</f>
        <v>0</v>
      </c>
      <c r="P481" s="38">
        <f>+Despeses[[#This Row],[Concepte_]]</f>
        <v>0</v>
      </c>
      <c r="Q481" s="38">
        <f>-Despeses[[#This Row],[Base Imposable]]</f>
        <v>0</v>
      </c>
      <c r="R481" s="17" t="e">
        <f>+VLOOKUP(Despeses[[#This Row],[Concepte]],Table_1[#All],2,0)</f>
        <v>#N/A</v>
      </c>
    </row>
    <row r="482" spans="2:18" ht="15.75" customHeight="1" x14ac:dyDescent="0.3">
      <c r="B482" s="8"/>
      <c r="D482" s="2"/>
      <c r="G482" s="40"/>
      <c r="H482" s="15">
        <f>+Despeses[[#This Row],[Base Imposable]]*Despeses[[#This Row],[% IVA]]</f>
        <v>0</v>
      </c>
      <c r="I482" s="40"/>
      <c r="J482" s="15">
        <f>-Despeses[[#This Row],[Base Imposable]]*Despeses[[#This Row],[% Ret IRPF]]</f>
        <v>0</v>
      </c>
      <c r="K482" s="15">
        <f>+Despeses[[#This Row],[Base Imposable]]+Despeses[[#This Row],[Quota IVA]]+Despeses[[#This Row],[Quota IRPF]]</f>
        <v>0</v>
      </c>
      <c r="L482" s="8"/>
      <c r="M482" s="15">
        <f>+MONTH(Despeses[[#This Row],[Data Factura]])</f>
        <v>1</v>
      </c>
      <c r="N482" s="15">
        <f>+YEAR(Despeses[[#This Row],[Data Factura]])</f>
        <v>1900</v>
      </c>
      <c r="O482" s="16">
        <f>+Despeses[[#This Row],[Data Factura]]</f>
        <v>0</v>
      </c>
      <c r="P482" s="38">
        <f>+Despeses[[#This Row],[Concepte_]]</f>
        <v>0</v>
      </c>
      <c r="Q482" s="38">
        <f>-Despeses[[#This Row],[Base Imposable]]</f>
        <v>0</v>
      </c>
      <c r="R482" s="17" t="e">
        <f>+VLOOKUP(Despeses[[#This Row],[Concepte]],Table_1[#All],2,0)</f>
        <v>#N/A</v>
      </c>
    </row>
    <row r="483" spans="2:18" ht="15.75" customHeight="1" x14ac:dyDescent="0.3">
      <c r="B483" s="8"/>
      <c r="D483" s="2"/>
      <c r="G483" s="40"/>
      <c r="H483" s="15">
        <f>+Despeses[[#This Row],[Base Imposable]]*Despeses[[#This Row],[% IVA]]</f>
        <v>0</v>
      </c>
      <c r="I483" s="40"/>
      <c r="J483" s="15">
        <f>-Despeses[[#This Row],[Base Imposable]]*Despeses[[#This Row],[% Ret IRPF]]</f>
        <v>0</v>
      </c>
      <c r="K483" s="15">
        <f>+Despeses[[#This Row],[Base Imposable]]+Despeses[[#This Row],[Quota IVA]]+Despeses[[#This Row],[Quota IRPF]]</f>
        <v>0</v>
      </c>
      <c r="L483" s="8"/>
      <c r="M483" s="15">
        <f>+MONTH(Despeses[[#This Row],[Data Factura]])</f>
        <v>1</v>
      </c>
      <c r="N483" s="15">
        <f>+YEAR(Despeses[[#This Row],[Data Factura]])</f>
        <v>1900</v>
      </c>
      <c r="O483" s="16">
        <f>+Despeses[[#This Row],[Data Factura]]</f>
        <v>0</v>
      </c>
      <c r="P483" s="38">
        <f>+Despeses[[#This Row],[Concepte_]]</f>
        <v>0</v>
      </c>
      <c r="Q483" s="38">
        <f>-Despeses[[#This Row],[Base Imposable]]</f>
        <v>0</v>
      </c>
      <c r="R483" s="17" t="e">
        <f>+VLOOKUP(Despeses[[#This Row],[Concepte]],Table_1[#All],2,0)</f>
        <v>#N/A</v>
      </c>
    </row>
    <row r="484" spans="2:18" ht="15.75" customHeight="1" x14ac:dyDescent="0.3">
      <c r="B484" s="8"/>
      <c r="D484" s="2"/>
      <c r="G484" s="40"/>
      <c r="H484" s="15">
        <f>+Despeses[[#This Row],[Base Imposable]]*Despeses[[#This Row],[% IVA]]</f>
        <v>0</v>
      </c>
      <c r="I484" s="40"/>
      <c r="J484" s="15">
        <f>-Despeses[[#This Row],[Base Imposable]]*Despeses[[#This Row],[% Ret IRPF]]</f>
        <v>0</v>
      </c>
      <c r="K484" s="15">
        <f>+Despeses[[#This Row],[Base Imposable]]+Despeses[[#This Row],[Quota IVA]]+Despeses[[#This Row],[Quota IRPF]]</f>
        <v>0</v>
      </c>
      <c r="L484" s="8"/>
      <c r="M484" s="15">
        <f>+MONTH(Despeses[[#This Row],[Data Factura]])</f>
        <v>1</v>
      </c>
      <c r="N484" s="15">
        <f>+YEAR(Despeses[[#This Row],[Data Factura]])</f>
        <v>1900</v>
      </c>
      <c r="O484" s="16">
        <f>+Despeses[[#This Row],[Data Factura]]</f>
        <v>0</v>
      </c>
      <c r="P484" s="38">
        <f>+Despeses[[#This Row],[Concepte_]]</f>
        <v>0</v>
      </c>
      <c r="Q484" s="38">
        <f>-Despeses[[#This Row],[Base Imposable]]</f>
        <v>0</v>
      </c>
      <c r="R484" s="17" t="e">
        <f>+VLOOKUP(Despeses[[#This Row],[Concepte]],Table_1[#All],2,0)</f>
        <v>#N/A</v>
      </c>
    </row>
    <row r="485" spans="2:18" ht="15.75" customHeight="1" x14ac:dyDescent="0.3">
      <c r="B485" s="8"/>
      <c r="D485" s="2"/>
      <c r="G485" s="40"/>
      <c r="H485" s="15">
        <f>+Despeses[[#This Row],[Base Imposable]]*Despeses[[#This Row],[% IVA]]</f>
        <v>0</v>
      </c>
      <c r="I485" s="40"/>
      <c r="J485" s="15">
        <f>-Despeses[[#This Row],[Base Imposable]]*Despeses[[#This Row],[% Ret IRPF]]</f>
        <v>0</v>
      </c>
      <c r="K485" s="15">
        <f>+Despeses[[#This Row],[Base Imposable]]+Despeses[[#This Row],[Quota IVA]]+Despeses[[#This Row],[Quota IRPF]]</f>
        <v>0</v>
      </c>
      <c r="L485" s="8"/>
      <c r="M485" s="15">
        <f>+MONTH(Despeses[[#This Row],[Data Factura]])</f>
        <v>1</v>
      </c>
      <c r="N485" s="15">
        <f>+YEAR(Despeses[[#This Row],[Data Factura]])</f>
        <v>1900</v>
      </c>
      <c r="O485" s="16">
        <f>+Despeses[[#This Row],[Data Factura]]</f>
        <v>0</v>
      </c>
      <c r="P485" s="38">
        <f>+Despeses[[#This Row],[Concepte_]]</f>
        <v>0</v>
      </c>
      <c r="Q485" s="38">
        <f>-Despeses[[#This Row],[Base Imposable]]</f>
        <v>0</v>
      </c>
      <c r="R485" s="17" t="e">
        <f>+VLOOKUP(Despeses[[#This Row],[Concepte]],Table_1[#All],2,0)</f>
        <v>#N/A</v>
      </c>
    </row>
    <row r="486" spans="2:18" ht="15.75" customHeight="1" x14ac:dyDescent="0.3">
      <c r="B486" s="8"/>
      <c r="D486" s="2"/>
      <c r="G486" s="40"/>
      <c r="H486" s="15">
        <f>+Despeses[[#This Row],[Base Imposable]]*Despeses[[#This Row],[% IVA]]</f>
        <v>0</v>
      </c>
      <c r="I486" s="40"/>
      <c r="J486" s="15">
        <f>-Despeses[[#This Row],[Base Imposable]]*Despeses[[#This Row],[% Ret IRPF]]</f>
        <v>0</v>
      </c>
      <c r="K486" s="15">
        <f>+Despeses[[#This Row],[Base Imposable]]+Despeses[[#This Row],[Quota IVA]]+Despeses[[#This Row],[Quota IRPF]]</f>
        <v>0</v>
      </c>
      <c r="L486" s="8"/>
      <c r="M486" s="15">
        <f>+MONTH(Despeses[[#This Row],[Data Factura]])</f>
        <v>1</v>
      </c>
      <c r="N486" s="15">
        <f>+YEAR(Despeses[[#This Row],[Data Factura]])</f>
        <v>1900</v>
      </c>
      <c r="O486" s="16">
        <f>+Despeses[[#This Row],[Data Factura]]</f>
        <v>0</v>
      </c>
      <c r="P486" s="38">
        <f>+Despeses[[#This Row],[Concepte_]]</f>
        <v>0</v>
      </c>
      <c r="Q486" s="38">
        <f>-Despeses[[#This Row],[Base Imposable]]</f>
        <v>0</v>
      </c>
      <c r="R486" s="17" t="e">
        <f>+VLOOKUP(Despeses[[#This Row],[Concepte]],Table_1[#All],2,0)</f>
        <v>#N/A</v>
      </c>
    </row>
    <row r="487" spans="2:18" ht="15.75" customHeight="1" x14ac:dyDescent="0.3">
      <c r="B487" s="8"/>
      <c r="D487" s="2"/>
      <c r="G487" s="40"/>
      <c r="H487" s="15">
        <f>+Despeses[[#This Row],[Base Imposable]]*Despeses[[#This Row],[% IVA]]</f>
        <v>0</v>
      </c>
      <c r="I487" s="40"/>
      <c r="J487" s="15">
        <f>-Despeses[[#This Row],[Base Imposable]]*Despeses[[#This Row],[% Ret IRPF]]</f>
        <v>0</v>
      </c>
      <c r="K487" s="15">
        <f>+Despeses[[#This Row],[Base Imposable]]+Despeses[[#This Row],[Quota IVA]]+Despeses[[#This Row],[Quota IRPF]]</f>
        <v>0</v>
      </c>
      <c r="L487" s="8"/>
      <c r="M487" s="15">
        <f>+MONTH(Despeses[[#This Row],[Data Factura]])</f>
        <v>1</v>
      </c>
      <c r="N487" s="15">
        <f>+YEAR(Despeses[[#This Row],[Data Factura]])</f>
        <v>1900</v>
      </c>
      <c r="O487" s="16">
        <f>+Despeses[[#This Row],[Data Factura]]</f>
        <v>0</v>
      </c>
      <c r="P487" s="38">
        <f>+Despeses[[#This Row],[Concepte_]]</f>
        <v>0</v>
      </c>
      <c r="Q487" s="38">
        <f>-Despeses[[#This Row],[Base Imposable]]</f>
        <v>0</v>
      </c>
      <c r="R487" s="17" t="e">
        <f>+VLOOKUP(Despeses[[#This Row],[Concepte]],Table_1[#All],2,0)</f>
        <v>#N/A</v>
      </c>
    </row>
    <row r="488" spans="2:18" ht="15.75" customHeight="1" x14ac:dyDescent="0.3">
      <c r="B488" s="8"/>
      <c r="D488" s="2"/>
      <c r="G488" s="40"/>
      <c r="H488" s="15">
        <f>+Despeses[[#This Row],[Base Imposable]]*Despeses[[#This Row],[% IVA]]</f>
        <v>0</v>
      </c>
      <c r="I488" s="40"/>
      <c r="J488" s="15">
        <f>-Despeses[[#This Row],[Base Imposable]]*Despeses[[#This Row],[% Ret IRPF]]</f>
        <v>0</v>
      </c>
      <c r="K488" s="15">
        <f>+Despeses[[#This Row],[Base Imposable]]+Despeses[[#This Row],[Quota IVA]]+Despeses[[#This Row],[Quota IRPF]]</f>
        <v>0</v>
      </c>
      <c r="L488" s="8"/>
      <c r="M488" s="15">
        <f>+MONTH(Despeses[[#This Row],[Data Factura]])</f>
        <v>1</v>
      </c>
      <c r="N488" s="15">
        <f>+YEAR(Despeses[[#This Row],[Data Factura]])</f>
        <v>1900</v>
      </c>
      <c r="O488" s="16">
        <f>+Despeses[[#This Row],[Data Factura]]</f>
        <v>0</v>
      </c>
      <c r="P488" s="38">
        <f>+Despeses[[#This Row],[Concepte_]]</f>
        <v>0</v>
      </c>
      <c r="Q488" s="38">
        <f>-Despeses[[#This Row],[Base Imposable]]</f>
        <v>0</v>
      </c>
      <c r="R488" s="17" t="e">
        <f>+VLOOKUP(Despeses[[#This Row],[Concepte]],Table_1[#All],2,0)</f>
        <v>#N/A</v>
      </c>
    </row>
    <row r="489" spans="2:18" ht="15.75" customHeight="1" x14ac:dyDescent="0.3">
      <c r="B489" s="8"/>
      <c r="D489" s="2"/>
      <c r="G489" s="40"/>
      <c r="H489" s="15">
        <f>+Despeses[[#This Row],[Base Imposable]]*Despeses[[#This Row],[% IVA]]</f>
        <v>0</v>
      </c>
      <c r="I489" s="40"/>
      <c r="J489" s="15">
        <f>-Despeses[[#This Row],[Base Imposable]]*Despeses[[#This Row],[% Ret IRPF]]</f>
        <v>0</v>
      </c>
      <c r="K489" s="15">
        <f>+Despeses[[#This Row],[Base Imposable]]+Despeses[[#This Row],[Quota IVA]]+Despeses[[#This Row],[Quota IRPF]]</f>
        <v>0</v>
      </c>
      <c r="L489" s="8"/>
      <c r="M489" s="15">
        <f>+MONTH(Despeses[[#This Row],[Data Factura]])</f>
        <v>1</v>
      </c>
      <c r="N489" s="15">
        <f>+YEAR(Despeses[[#This Row],[Data Factura]])</f>
        <v>1900</v>
      </c>
      <c r="O489" s="16">
        <f>+Despeses[[#This Row],[Data Factura]]</f>
        <v>0</v>
      </c>
      <c r="P489" s="38">
        <f>+Despeses[[#This Row],[Concepte_]]</f>
        <v>0</v>
      </c>
      <c r="Q489" s="38">
        <f>-Despeses[[#This Row],[Base Imposable]]</f>
        <v>0</v>
      </c>
      <c r="R489" s="17" t="e">
        <f>+VLOOKUP(Despeses[[#This Row],[Concepte]],Table_1[#All],2,0)</f>
        <v>#N/A</v>
      </c>
    </row>
    <row r="490" spans="2:18" ht="15.75" customHeight="1" x14ac:dyDescent="0.3">
      <c r="B490" s="8"/>
      <c r="D490" s="2"/>
      <c r="G490" s="40"/>
      <c r="H490" s="15">
        <f>+Despeses[[#This Row],[Base Imposable]]*Despeses[[#This Row],[% IVA]]</f>
        <v>0</v>
      </c>
      <c r="I490" s="40"/>
      <c r="J490" s="15">
        <f>-Despeses[[#This Row],[Base Imposable]]*Despeses[[#This Row],[% Ret IRPF]]</f>
        <v>0</v>
      </c>
      <c r="K490" s="15">
        <f>+Despeses[[#This Row],[Base Imposable]]+Despeses[[#This Row],[Quota IVA]]+Despeses[[#This Row],[Quota IRPF]]</f>
        <v>0</v>
      </c>
      <c r="L490" s="8"/>
      <c r="M490" s="15">
        <f>+MONTH(Despeses[[#This Row],[Data Factura]])</f>
        <v>1</v>
      </c>
      <c r="N490" s="15">
        <f>+YEAR(Despeses[[#This Row],[Data Factura]])</f>
        <v>1900</v>
      </c>
      <c r="O490" s="16">
        <f>+Despeses[[#This Row],[Data Factura]]</f>
        <v>0</v>
      </c>
      <c r="P490" s="38">
        <f>+Despeses[[#This Row],[Concepte_]]</f>
        <v>0</v>
      </c>
      <c r="Q490" s="38">
        <f>-Despeses[[#This Row],[Base Imposable]]</f>
        <v>0</v>
      </c>
      <c r="R490" s="17" t="e">
        <f>+VLOOKUP(Despeses[[#This Row],[Concepte]],Table_1[#All],2,0)</f>
        <v>#N/A</v>
      </c>
    </row>
    <row r="491" spans="2:18" ht="15.75" customHeight="1" x14ac:dyDescent="0.3">
      <c r="B491" s="8"/>
      <c r="D491" s="2"/>
      <c r="G491" s="40"/>
      <c r="H491" s="15">
        <f>+Despeses[[#This Row],[Base Imposable]]*Despeses[[#This Row],[% IVA]]</f>
        <v>0</v>
      </c>
      <c r="I491" s="40"/>
      <c r="J491" s="15">
        <f>-Despeses[[#This Row],[Base Imposable]]*Despeses[[#This Row],[% Ret IRPF]]</f>
        <v>0</v>
      </c>
      <c r="K491" s="15">
        <f>+Despeses[[#This Row],[Base Imposable]]+Despeses[[#This Row],[Quota IVA]]+Despeses[[#This Row],[Quota IRPF]]</f>
        <v>0</v>
      </c>
      <c r="L491" s="8"/>
      <c r="M491" s="15">
        <f>+MONTH(Despeses[[#This Row],[Data Factura]])</f>
        <v>1</v>
      </c>
      <c r="N491" s="15">
        <f>+YEAR(Despeses[[#This Row],[Data Factura]])</f>
        <v>1900</v>
      </c>
      <c r="O491" s="16">
        <f>+Despeses[[#This Row],[Data Factura]]</f>
        <v>0</v>
      </c>
      <c r="P491" s="38">
        <f>+Despeses[[#This Row],[Concepte_]]</f>
        <v>0</v>
      </c>
      <c r="Q491" s="38">
        <f>-Despeses[[#This Row],[Base Imposable]]</f>
        <v>0</v>
      </c>
      <c r="R491" s="17" t="e">
        <f>+VLOOKUP(Despeses[[#This Row],[Concepte]],Table_1[#All],2,0)</f>
        <v>#N/A</v>
      </c>
    </row>
    <row r="492" spans="2:18" ht="15.75" customHeight="1" x14ac:dyDescent="0.3">
      <c r="B492" s="8"/>
      <c r="D492" s="2"/>
      <c r="G492" s="40"/>
      <c r="H492" s="15">
        <f>+Despeses[[#This Row],[Base Imposable]]*Despeses[[#This Row],[% IVA]]</f>
        <v>0</v>
      </c>
      <c r="I492" s="40"/>
      <c r="J492" s="15">
        <f>-Despeses[[#This Row],[Base Imposable]]*Despeses[[#This Row],[% Ret IRPF]]</f>
        <v>0</v>
      </c>
      <c r="K492" s="15">
        <f>+Despeses[[#This Row],[Base Imposable]]+Despeses[[#This Row],[Quota IVA]]+Despeses[[#This Row],[Quota IRPF]]</f>
        <v>0</v>
      </c>
      <c r="L492" s="8"/>
      <c r="M492" s="15">
        <f>+MONTH(Despeses[[#This Row],[Data Factura]])</f>
        <v>1</v>
      </c>
      <c r="N492" s="15">
        <f>+YEAR(Despeses[[#This Row],[Data Factura]])</f>
        <v>1900</v>
      </c>
      <c r="O492" s="16">
        <f>+Despeses[[#This Row],[Data Factura]]</f>
        <v>0</v>
      </c>
      <c r="P492" s="38">
        <f>+Despeses[[#This Row],[Concepte_]]</f>
        <v>0</v>
      </c>
      <c r="Q492" s="38">
        <f>-Despeses[[#This Row],[Base Imposable]]</f>
        <v>0</v>
      </c>
      <c r="R492" s="17" t="e">
        <f>+VLOOKUP(Despeses[[#This Row],[Concepte]],Table_1[#All],2,0)</f>
        <v>#N/A</v>
      </c>
    </row>
    <row r="493" spans="2:18" ht="15.75" customHeight="1" x14ac:dyDescent="0.3">
      <c r="B493" s="8"/>
      <c r="D493" s="2"/>
      <c r="G493" s="40"/>
      <c r="H493" s="15">
        <f>+Despeses[[#This Row],[Base Imposable]]*Despeses[[#This Row],[% IVA]]</f>
        <v>0</v>
      </c>
      <c r="I493" s="40"/>
      <c r="J493" s="15">
        <f>-Despeses[[#This Row],[Base Imposable]]*Despeses[[#This Row],[% Ret IRPF]]</f>
        <v>0</v>
      </c>
      <c r="K493" s="15">
        <f>+Despeses[[#This Row],[Base Imposable]]+Despeses[[#This Row],[Quota IVA]]+Despeses[[#This Row],[Quota IRPF]]</f>
        <v>0</v>
      </c>
      <c r="L493" s="8"/>
      <c r="M493" s="15">
        <f>+MONTH(Despeses[[#This Row],[Data Factura]])</f>
        <v>1</v>
      </c>
      <c r="N493" s="15">
        <f>+YEAR(Despeses[[#This Row],[Data Factura]])</f>
        <v>1900</v>
      </c>
      <c r="O493" s="16">
        <f>+Despeses[[#This Row],[Data Factura]]</f>
        <v>0</v>
      </c>
      <c r="P493" s="38">
        <f>+Despeses[[#This Row],[Concepte_]]</f>
        <v>0</v>
      </c>
      <c r="Q493" s="38">
        <f>-Despeses[[#This Row],[Base Imposable]]</f>
        <v>0</v>
      </c>
      <c r="R493" s="17" t="e">
        <f>+VLOOKUP(Despeses[[#This Row],[Concepte]],Table_1[#All],2,0)</f>
        <v>#N/A</v>
      </c>
    </row>
    <row r="494" spans="2:18" ht="15.75" customHeight="1" x14ac:dyDescent="0.3">
      <c r="B494" s="8"/>
      <c r="D494" s="2"/>
      <c r="G494" s="40"/>
      <c r="H494" s="15">
        <f>+Despeses[[#This Row],[Base Imposable]]*Despeses[[#This Row],[% IVA]]</f>
        <v>0</v>
      </c>
      <c r="I494" s="40"/>
      <c r="J494" s="15">
        <f>-Despeses[[#This Row],[Base Imposable]]*Despeses[[#This Row],[% Ret IRPF]]</f>
        <v>0</v>
      </c>
      <c r="K494" s="15">
        <f>+Despeses[[#This Row],[Base Imposable]]+Despeses[[#This Row],[Quota IVA]]+Despeses[[#This Row],[Quota IRPF]]</f>
        <v>0</v>
      </c>
      <c r="L494" s="8"/>
      <c r="M494" s="15">
        <f>+MONTH(Despeses[[#This Row],[Data Factura]])</f>
        <v>1</v>
      </c>
      <c r="N494" s="15">
        <f>+YEAR(Despeses[[#This Row],[Data Factura]])</f>
        <v>1900</v>
      </c>
      <c r="O494" s="16">
        <f>+Despeses[[#This Row],[Data Factura]]</f>
        <v>0</v>
      </c>
      <c r="P494" s="38">
        <f>+Despeses[[#This Row],[Concepte_]]</f>
        <v>0</v>
      </c>
      <c r="Q494" s="38">
        <f>-Despeses[[#This Row],[Base Imposable]]</f>
        <v>0</v>
      </c>
      <c r="R494" s="17" t="e">
        <f>+VLOOKUP(Despeses[[#This Row],[Concepte]],Table_1[#All],2,0)</f>
        <v>#N/A</v>
      </c>
    </row>
    <row r="495" spans="2:18" ht="15.75" customHeight="1" x14ac:dyDescent="0.3">
      <c r="B495" s="8"/>
      <c r="D495" s="2"/>
      <c r="G495" s="40"/>
      <c r="H495" s="15">
        <f>+Despeses[[#This Row],[Base Imposable]]*Despeses[[#This Row],[% IVA]]</f>
        <v>0</v>
      </c>
      <c r="I495" s="40"/>
      <c r="J495" s="15">
        <f>-Despeses[[#This Row],[Base Imposable]]*Despeses[[#This Row],[% Ret IRPF]]</f>
        <v>0</v>
      </c>
      <c r="K495" s="15">
        <f>+Despeses[[#This Row],[Base Imposable]]+Despeses[[#This Row],[Quota IVA]]+Despeses[[#This Row],[Quota IRPF]]</f>
        <v>0</v>
      </c>
      <c r="L495" s="8"/>
      <c r="M495" s="15">
        <f>+MONTH(Despeses[[#This Row],[Data Factura]])</f>
        <v>1</v>
      </c>
      <c r="N495" s="15">
        <f>+YEAR(Despeses[[#This Row],[Data Factura]])</f>
        <v>1900</v>
      </c>
      <c r="O495" s="16">
        <f>+Despeses[[#This Row],[Data Factura]]</f>
        <v>0</v>
      </c>
      <c r="P495" s="38">
        <f>+Despeses[[#This Row],[Concepte_]]</f>
        <v>0</v>
      </c>
      <c r="Q495" s="38">
        <f>-Despeses[[#This Row],[Base Imposable]]</f>
        <v>0</v>
      </c>
      <c r="R495" s="17" t="e">
        <f>+VLOOKUP(Despeses[[#This Row],[Concepte]],Table_1[#All],2,0)</f>
        <v>#N/A</v>
      </c>
    </row>
    <row r="496" spans="2:18" ht="15.75" customHeight="1" x14ac:dyDescent="0.3">
      <c r="B496" s="8"/>
      <c r="D496" s="2"/>
      <c r="G496" s="40"/>
      <c r="H496" s="15">
        <f>+Despeses[[#This Row],[Base Imposable]]*Despeses[[#This Row],[% IVA]]</f>
        <v>0</v>
      </c>
      <c r="I496" s="40"/>
      <c r="J496" s="15">
        <f>-Despeses[[#This Row],[Base Imposable]]*Despeses[[#This Row],[% Ret IRPF]]</f>
        <v>0</v>
      </c>
      <c r="K496" s="15">
        <f>+Despeses[[#This Row],[Base Imposable]]+Despeses[[#This Row],[Quota IVA]]+Despeses[[#This Row],[Quota IRPF]]</f>
        <v>0</v>
      </c>
      <c r="L496" s="8"/>
      <c r="M496" s="15">
        <f>+MONTH(Despeses[[#This Row],[Data Factura]])</f>
        <v>1</v>
      </c>
      <c r="N496" s="15">
        <f>+YEAR(Despeses[[#This Row],[Data Factura]])</f>
        <v>1900</v>
      </c>
      <c r="O496" s="16">
        <f>+Despeses[[#This Row],[Data Factura]]</f>
        <v>0</v>
      </c>
      <c r="P496" s="38">
        <f>+Despeses[[#This Row],[Concepte_]]</f>
        <v>0</v>
      </c>
      <c r="Q496" s="38">
        <f>-Despeses[[#This Row],[Base Imposable]]</f>
        <v>0</v>
      </c>
      <c r="R496" s="17" t="e">
        <f>+VLOOKUP(Despeses[[#This Row],[Concepte]],Table_1[#All],2,0)</f>
        <v>#N/A</v>
      </c>
    </row>
    <row r="497" spans="2:18" ht="15.75" customHeight="1" x14ac:dyDescent="0.3">
      <c r="B497" s="8"/>
      <c r="D497" s="2"/>
      <c r="G497" s="40"/>
      <c r="H497" s="15">
        <f>+Despeses[[#This Row],[Base Imposable]]*Despeses[[#This Row],[% IVA]]</f>
        <v>0</v>
      </c>
      <c r="I497" s="40"/>
      <c r="J497" s="15">
        <f>-Despeses[[#This Row],[Base Imposable]]*Despeses[[#This Row],[% Ret IRPF]]</f>
        <v>0</v>
      </c>
      <c r="K497" s="15">
        <f>+Despeses[[#This Row],[Base Imposable]]+Despeses[[#This Row],[Quota IVA]]+Despeses[[#This Row],[Quota IRPF]]</f>
        <v>0</v>
      </c>
      <c r="L497" s="8"/>
      <c r="M497" s="15">
        <f>+MONTH(Despeses[[#This Row],[Data Factura]])</f>
        <v>1</v>
      </c>
      <c r="N497" s="15">
        <f>+YEAR(Despeses[[#This Row],[Data Factura]])</f>
        <v>1900</v>
      </c>
      <c r="O497" s="16">
        <f>+Despeses[[#This Row],[Data Factura]]</f>
        <v>0</v>
      </c>
      <c r="P497" s="38">
        <f>+Despeses[[#This Row],[Concepte_]]</f>
        <v>0</v>
      </c>
      <c r="Q497" s="38">
        <f>-Despeses[[#This Row],[Base Imposable]]</f>
        <v>0</v>
      </c>
      <c r="R497" s="17" t="e">
        <f>+VLOOKUP(Despeses[[#This Row],[Concepte]],Table_1[#All],2,0)</f>
        <v>#N/A</v>
      </c>
    </row>
    <row r="498" spans="2:18" ht="15.75" customHeight="1" x14ac:dyDescent="0.3">
      <c r="B498" s="8"/>
      <c r="D498" s="2"/>
      <c r="G498" s="40"/>
      <c r="H498" s="15">
        <f>+Despeses[[#This Row],[Base Imposable]]*Despeses[[#This Row],[% IVA]]</f>
        <v>0</v>
      </c>
      <c r="I498" s="40"/>
      <c r="J498" s="15">
        <f>-Despeses[[#This Row],[Base Imposable]]*Despeses[[#This Row],[% Ret IRPF]]</f>
        <v>0</v>
      </c>
      <c r="K498" s="15">
        <f>+Despeses[[#This Row],[Base Imposable]]+Despeses[[#This Row],[Quota IVA]]+Despeses[[#This Row],[Quota IRPF]]</f>
        <v>0</v>
      </c>
      <c r="L498" s="8"/>
      <c r="M498" s="15">
        <f>+MONTH(Despeses[[#This Row],[Data Factura]])</f>
        <v>1</v>
      </c>
      <c r="N498" s="15">
        <f>+YEAR(Despeses[[#This Row],[Data Factura]])</f>
        <v>1900</v>
      </c>
      <c r="O498" s="16">
        <f>+Despeses[[#This Row],[Data Factura]]</f>
        <v>0</v>
      </c>
      <c r="P498" s="38">
        <f>+Despeses[[#This Row],[Concepte_]]</f>
        <v>0</v>
      </c>
      <c r="Q498" s="38">
        <f>-Despeses[[#This Row],[Base Imposable]]</f>
        <v>0</v>
      </c>
      <c r="R498" s="17" t="e">
        <f>+VLOOKUP(Despeses[[#This Row],[Concepte]],Table_1[#All],2,0)</f>
        <v>#N/A</v>
      </c>
    </row>
    <row r="499" spans="2:18" ht="15.75" customHeight="1" x14ac:dyDescent="0.3">
      <c r="B499" s="8"/>
      <c r="D499" s="2"/>
      <c r="G499" s="40"/>
      <c r="H499" s="15">
        <f>+Despeses[[#This Row],[Base Imposable]]*Despeses[[#This Row],[% IVA]]</f>
        <v>0</v>
      </c>
      <c r="I499" s="40"/>
      <c r="J499" s="15">
        <f>-Despeses[[#This Row],[Base Imposable]]*Despeses[[#This Row],[% Ret IRPF]]</f>
        <v>0</v>
      </c>
      <c r="K499" s="15">
        <f>+Despeses[[#This Row],[Base Imposable]]+Despeses[[#This Row],[Quota IVA]]+Despeses[[#This Row],[Quota IRPF]]</f>
        <v>0</v>
      </c>
      <c r="L499" s="8"/>
      <c r="M499" s="15">
        <f>+MONTH(Despeses[[#This Row],[Data Factura]])</f>
        <v>1</v>
      </c>
      <c r="N499" s="15">
        <f>+YEAR(Despeses[[#This Row],[Data Factura]])</f>
        <v>1900</v>
      </c>
      <c r="O499" s="16">
        <f>+Despeses[[#This Row],[Data Factura]]</f>
        <v>0</v>
      </c>
      <c r="P499" s="38">
        <f>+Despeses[[#This Row],[Concepte_]]</f>
        <v>0</v>
      </c>
      <c r="Q499" s="38">
        <f>-Despeses[[#This Row],[Base Imposable]]</f>
        <v>0</v>
      </c>
      <c r="R499" s="17" t="e">
        <f>+VLOOKUP(Despeses[[#This Row],[Concepte]],Table_1[#All],2,0)</f>
        <v>#N/A</v>
      </c>
    </row>
    <row r="500" spans="2:18" ht="15.75" customHeight="1" x14ac:dyDescent="0.3">
      <c r="B500" s="8"/>
      <c r="D500" s="2"/>
      <c r="G500" s="40"/>
      <c r="H500" s="15">
        <f>+Despeses[[#This Row],[Base Imposable]]*Despeses[[#This Row],[% IVA]]</f>
        <v>0</v>
      </c>
      <c r="I500" s="40"/>
      <c r="J500" s="15">
        <f>-Despeses[[#This Row],[Base Imposable]]*Despeses[[#This Row],[% Ret IRPF]]</f>
        <v>0</v>
      </c>
      <c r="K500" s="15">
        <f>+Despeses[[#This Row],[Base Imposable]]+Despeses[[#This Row],[Quota IVA]]+Despeses[[#This Row],[Quota IRPF]]</f>
        <v>0</v>
      </c>
      <c r="L500" s="8"/>
      <c r="M500" s="15">
        <f>+MONTH(Despeses[[#This Row],[Data Factura]])</f>
        <v>1</v>
      </c>
      <c r="N500" s="15">
        <f>+YEAR(Despeses[[#This Row],[Data Factura]])</f>
        <v>1900</v>
      </c>
      <c r="O500" s="16">
        <f>+Despeses[[#This Row],[Data Factura]]</f>
        <v>0</v>
      </c>
      <c r="P500" s="38">
        <f>+Despeses[[#This Row],[Concepte_]]</f>
        <v>0</v>
      </c>
      <c r="Q500" s="38">
        <f>-Despeses[[#This Row],[Base Imposable]]</f>
        <v>0</v>
      </c>
      <c r="R500" s="17" t="e">
        <f>+VLOOKUP(Despeses[[#This Row],[Concepte]],Table_1[#All],2,0)</f>
        <v>#N/A</v>
      </c>
    </row>
    <row r="501" spans="2:18" ht="15.75" customHeight="1" x14ac:dyDescent="0.3">
      <c r="B501" s="8"/>
      <c r="D501" s="2"/>
      <c r="G501" s="40"/>
      <c r="H501" s="15">
        <f>+Despeses[[#This Row],[Base Imposable]]*Despeses[[#This Row],[% IVA]]</f>
        <v>0</v>
      </c>
      <c r="I501" s="40"/>
      <c r="J501" s="15">
        <f>-Despeses[[#This Row],[Base Imposable]]*Despeses[[#This Row],[% Ret IRPF]]</f>
        <v>0</v>
      </c>
      <c r="K501" s="15">
        <f>+Despeses[[#This Row],[Base Imposable]]+Despeses[[#This Row],[Quota IVA]]+Despeses[[#This Row],[Quota IRPF]]</f>
        <v>0</v>
      </c>
      <c r="L501" s="8"/>
      <c r="M501" s="15">
        <f>+MONTH(Despeses[[#This Row],[Data Factura]])</f>
        <v>1</v>
      </c>
      <c r="N501" s="15">
        <f>+YEAR(Despeses[[#This Row],[Data Factura]])</f>
        <v>1900</v>
      </c>
      <c r="O501" s="16">
        <f>+Despeses[[#This Row],[Data Factura]]</f>
        <v>0</v>
      </c>
      <c r="P501" s="38">
        <f>+Despeses[[#This Row],[Concepte_]]</f>
        <v>0</v>
      </c>
      <c r="Q501" s="38">
        <f>-Despeses[[#This Row],[Base Imposable]]</f>
        <v>0</v>
      </c>
      <c r="R501" s="17" t="e">
        <f>+VLOOKUP(Despeses[[#This Row],[Concepte]],Table_1[#All],2,0)</f>
        <v>#N/A</v>
      </c>
    </row>
    <row r="502" spans="2:18" ht="15.75" customHeight="1" x14ac:dyDescent="0.3">
      <c r="B502" s="8"/>
      <c r="D502" s="2"/>
      <c r="G502" s="40"/>
      <c r="H502" s="15">
        <f>+Despeses[[#This Row],[Base Imposable]]*Despeses[[#This Row],[% IVA]]</f>
        <v>0</v>
      </c>
      <c r="I502" s="40"/>
      <c r="J502" s="15">
        <f>-Despeses[[#This Row],[Base Imposable]]*Despeses[[#This Row],[% Ret IRPF]]</f>
        <v>0</v>
      </c>
      <c r="K502" s="15">
        <f>+Despeses[[#This Row],[Base Imposable]]+Despeses[[#This Row],[Quota IVA]]+Despeses[[#This Row],[Quota IRPF]]</f>
        <v>0</v>
      </c>
      <c r="L502" s="8"/>
      <c r="M502" s="15">
        <f>+MONTH(Despeses[[#This Row],[Data Factura]])</f>
        <v>1</v>
      </c>
      <c r="N502" s="15">
        <f>+YEAR(Despeses[[#This Row],[Data Factura]])</f>
        <v>1900</v>
      </c>
      <c r="O502" s="16">
        <f>+Despeses[[#This Row],[Data Factura]]</f>
        <v>0</v>
      </c>
      <c r="P502" s="38">
        <f>+Despeses[[#This Row],[Concepte_]]</f>
        <v>0</v>
      </c>
      <c r="Q502" s="38">
        <f>-Despeses[[#This Row],[Base Imposable]]</f>
        <v>0</v>
      </c>
      <c r="R502" s="17" t="e">
        <f>+VLOOKUP(Despeses[[#This Row],[Concepte]],Table_1[#All],2,0)</f>
        <v>#N/A</v>
      </c>
    </row>
    <row r="503" spans="2:18" ht="15.75" customHeight="1" x14ac:dyDescent="0.3">
      <c r="B503" s="8"/>
      <c r="D503" s="2"/>
      <c r="G503" s="40"/>
      <c r="H503" s="15">
        <f>+Despeses[[#This Row],[Base Imposable]]*Despeses[[#This Row],[% IVA]]</f>
        <v>0</v>
      </c>
      <c r="I503" s="40"/>
      <c r="J503" s="15">
        <f>-Despeses[[#This Row],[Base Imposable]]*Despeses[[#This Row],[% Ret IRPF]]</f>
        <v>0</v>
      </c>
      <c r="K503" s="15">
        <f>+Despeses[[#This Row],[Base Imposable]]+Despeses[[#This Row],[Quota IVA]]+Despeses[[#This Row],[Quota IRPF]]</f>
        <v>0</v>
      </c>
      <c r="L503" s="8"/>
      <c r="M503" s="15">
        <f>+MONTH(Despeses[[#This Row],[Data Factura]])</f>
        <v>1</v>
      </c>
      <c r="N503" s="15">
        <f>+YEAR(Despeses[[#This Row],[Data Factura]])</f>
        <v>1900</v>
      </c>
      <c r="O503" s="16">
        <f>+Despeses[[#This Row],[Data Factura]]</f>
        <v>0</v>
      </c>
      <c r="P503" s="38">
        <f>+Despeses[[#This Row],[Concepte_]]</f>
        <v>0</v>
      </c>
      <c r="Q503" s="38">
        <f>-Despeses[[#This Row],[Base Imposable]]</f>
        <v>0</v>
      </c>
      <c r="R503" s="17" t="e">
        <f>+VLOOKUP(Despeses[[#This Row],[Concepte]],Table_1[#All],2,0)</f>
        <v>#N/A</v>
      </c>
    </row>
    <row r="504" spans="2:18" ht="15.75" customHeight="1" x14ac:dyDescent="0.3">
      <c r="B504" s="8"/>
      <c r="D504" s="2"/>
      <c r="G504" s="40"/>
      <c r="H504" s="15">
        <f>+Despeses[[#This Row],[Base Imposable]]*Despeses[[#This Row],[% IVA]]</f>
        <v>0</v>
      </c>
      <c r="I504" s="40"/>
      <c r="J504" s="15">
        <f>-Despeses[[#This Row],[Base Imposable]]*Despeses[[#This Row],[% Ret IRPF]]</f>
        <v>0</v>
      </c>
      <c r="K504" s="15">
        <f>+Despeses[[#This Row],[Base Imposable]]+Despeses[[#This Row],[Quota IVA]]+Despeses[[#This Row],[Quota IRPF]]</f>
        <v>0</v>
      </c>
      <c r="L504" s="8"/>
      <c r="M504" s="15">
        <f>+MONTH(Despeses[[#This Row],[Data Factura]])</f>
        <v>1</v>
      </c>
      <c r="N504" s="15">
        <f>+YEAR(Despeses[[#This Row],[Data Factura]])</f>
        <v>1900</v>
      </c>
      <c r="O504" s="16">
        <f>+Despeses[[#This Row],[Data Factura]]</f>
        <v>0</v>
      </c>
      <c r="P504" s="38">
        <f>+Despeses[[#This Row],[Concepte_]]</f>
        <v>0</v>
      </c>
      <c r="Q504" s="38">
        <f>-Despeses[[#This Row],[Base Imposable]]</f>
        <v>0</v>
      </c>
      <c r="R504" s="17" t="e">
        <f>+VLOOKUP(Despeses[[#This Row],[Concepte]],Table_1[#All],2,0)</f>
        <v>#N/A</v>
      </c>
    </row>
    <row r="505" spans="2:18" ht="15.75" customHeight="1" x14ac:dyDescent="0.3">
      <c r="B505" s="8"/>
      <c r="D505" s="2"/>
      <c r="G505" s="40"/>
      <c r="H505" s="15">
        <f>+Despeses[[#This Row],[Base Imposable]]*Despeses[[#This Row],[% IVA]]</f>
        <v>0</v>
      </c>
      <c r="I505" s="40"/>
      <c r="J505" s="15">
        <f>-Despeses[[#This Row],[Base Imposable]]*Despeses[[#This Row],[% Ret IRPF]]</f>
        <v>0</v>
      </c>
      <c r="K505" s="15">
        <f>+Despeses[[#This Row],[Base Imposable]]+Despeses[[#This Row],[Quota IVA]]+Despeses[[#This Row],[Quota IRPF]]</f>
        <v>0</v>
      </c>
      <c r="L505" s="8"/>
      <c r="M505" s="15">
        <f>+MONTH(Despeses[[#This Row],[Data Factura]])</f>
        <v>1</v>
      </c>
      <c r="N505" s="15">
        <f>+YEAR(Despeses[[#This Row],[Data Factura]])</f>
        <v>1900</v>
      </c>
      <c r="O505" s="16">
        <f>+Despeses[[#This Row],[Data Factura]]</f>
        <v>0</v>
      </c>
      <c r="P505" s="38">
        <f>+Despeses[[#This Row],[Concepte_]]</f>
        <v>0</v>
      </c>
      <c r="Q505" s="38">
        <f>-Despeses[[#This Row],[Base Imposable]]</f>
        <v>0</v>
      </c>
      <c r="R505" s="17" t="e">
        <f>+VLOOKUP(Despeses[[#This Row],[Concepte]],Table_1[#All],2,0)</f>
        <v>#N/A</v>
      </c>
    </row>
    <row r="506" spans="2:18" ht="15.75" customHeight="1" x14ac:dyDescent="0.3">
      <c r="B506" s="8"/>
      <c r="D506" s="2"/>
      <c r="G506" s="40"/>
      <c r="H506" s="15">
        <f>+Despeses[[#This Row],[Base Imposable]]*Despeses[[#This Row],[% IVA]]</f>
        <v>0</v>
      </c>
      <c r="I506" s="40"/>
      <c r="J506" s="15">
        <f>-Despeses[[#This Row],[Base Imposable]]*Despeses[[#This Row],[% Ret IRPF]]</f>
        <v>0</v>
      </c>
      <c r="K506" s="15">
        <f>+Despeses[[#This Row],[Base Imposable]]+Despeses[[#This Row],[Quota IVA]]+Despeses[[#This Row],[Quota IRPF]]</f>
        <v>0</v>
      </c>
      <c r="L506" s="8"/>
      <c r="M506" s="15">
        <f>+MONTH(Despeses[[#This Row],[Data Factura]])</f>
        <v>1</v>
      </c>
      <c r="N506" s="15">
        <f>+YEAR(Despeses[[#This Row],[Data Factura]])</f>
        <v>1900</v>
      </c>
      <c r="O506" s="16">
        <f>+Despeses[[#This Row],[Data Factura]]</f>
        <v>0</v>
      </c>
      <c r="P506" s="38">
        <f>+Despeses[[#This Row],[Concepte_]]</f>
        <v>0</v>
      </c>
      <c r="Q506" s="38">
        <f>-Despeses[[#This Row],[Base Imposable]]</f>
        <v>0</v>
      </c>
      <c r="R506" s="17" t="e">
        <f>+VLOOKUP(Despeses[[#This Row],[Concepte]],Table_1[#All],2,0)</f>
        <v>#N/A</v>
      </c>
    </row>
    <row r="507" spans="2:18" ht="15.75" customHeight="1" x14ac:dyDescent="0.3">
      <c r="B507" s="8"/>
      <c r="D507" s="2"/>
      <c r="G507" s="40"/>
      <c r="H507" s="15">
        <f>+Despeses[[#This Row],[Base Imposable]]*Despeses[[#This Row],[% IVA]]</f>
        <v>0</v>
      </c>
      <c r="I507" s="40"/>
      <c r="J507" s="15">
        <f>-Despeses[[#This Row],[Base Imposable]]*Despeses[[#This Row],[% Ret IRPF]]</f>
        <v>0</v>
      </c>
      <c r="K507" s="15">
        <f>+Despeses[[#This Row],[Base Imposable]]+Despeses[[#This Row],[Quota IVA]]+Despeses[[#This Row],[Quota IRPF]]</f>
        <v>0</v>
      </c>
      <c r="L507" s="8"/>
      <c r="M507" s="15">
        <f>+MONTH(Despeses[[#This Row],[Data Factura]])</f>
        <v>1</v>
      </c>
      <c r="N507" s="15">
        <f>+YEAR(Despeses[[#This Row],[Data Factura]])</f>
        <v>1900</v>
      </c>
      <c r="O507" s="16">
        <f>+Despeses[[#This Row],[Data Factura]]</f>
        <v>0</v>
      </c>
      <c r="P507" s="38">
        <f>+Despeses[[#This Row],[Concepte_]]</f>
        <v>0</v>
      </c>
      <c r="Q507" s="38">
        <f>-Despeses[[#This Row],[Base Imposable]]</f>
        <v>0</v>
      </c>
      <c r="R507" s="17" t="e">
        <f>+VLOOKUP(Despeses[[#This Row],[Concepte]],Table_1[#All],2,0)</f>
        <v>#N/A</v>
      </c>
    </row>
    <row r="508" spans="2:18" ht="15.75" customHeight="1" x14ac:dyDescent="0.3">
      <c r="B508" s="8"/>
      <c r="D508" s="2"/>
      <c r="G508" s="40"/>
      <c r="H508" s="15">
        <f>+Despeses[[#This Row],[Base Imposable]]*Despeses[[#This Row],[% IVA]]</f>
        <v>0</v>
      </c>
      <c r="I508" s="40"/>
      <c r="J508" s="15">
        <f>-Despeses[[#This Row],[Base Imposable]]*Despeses[[#This Row],[% Ret IRPF]]</f>
        <v>0</v>
      </c>
      <c r="K508" s="15">
        <f>+Despeses[[#This Row],[Base Imposable]]+Despeses[[#This Row],[Quota IVA]]+Despeses[[#This Row],[Quota IRPF]]</f>
        <v>0</v>
      </c>
      <c r="L508" s="8"/>
      <c r="M508" s="15">
        <f>+MONTH(Despeses[[#This Row],[Data Factura]])</f>
        <v>1</v>
      </c>
      <c r="N508" s="15">
        <f>+YEAR(Despeses[[#This Row],[Data Factura]])</f>
        <v>1900</v>
      </c>
      <c r="O508" s="16">
        <f>+Despeses[[#This Row],[Data Factura]]</f>
        <v>0</v>
      </c>
      <c r="P508" s="38">
        <f>+Despeses[[#This Row],[Concepte_]]</f>
        <v>0</v>
      </c>
      <c r="Q508" s="38">
        <f>-Despeses[[#This Row],[Base Imposable]]</f>
        <v>0</v>
      </c>
      <c r="R508" s="17" t="e">
        <f>+VLOOKUP(Despeses[[#This Row],[Concepte]],Table_1[#All],2,0)</f>
        <v>#N/A</v>
      </c>
    </row>
    <row r="509" spans="2:18" ht="15.75" customHeight="1" x14ac:dyDescent="0.3">
      <c r="B509" s="8"/>
      <c r="D509" s="2"/>
      <c r="G509" s="40"/>
      <c r="H509" s="15">
        <f>+Despeses[[#This Row],[Base Imposable]]*Despeses[[#This Row],[% IVA]]</f>
        <v>0</v>
      </c>
      <c r="I509" s="40"/>
      <c r="J509" s="15">
        <f>-Despeses[[#This Row],[Base Imposable]]*Despeses[[#This Row],[% Ret IRPF]]</f>
        <v>0</v>
      </c>
      <c r="K509" s="15">
        <f>+Despeses[[#This Row],[Base Imposable]]+Despeses[[#This Row],[Quota IVA]]+Despeses[[#This Row],[Quota IRPF]]</f>
        <v>0</v>
      </c>
      <c r="L509" s="8"/>
      <c r="M509" s="15">
        <f>+MONTH(Despeses[[#This Row],[Data Factura]])</f>
        <v>1</v>
      </c>
      <c r="N509" s="15">
        <f>+YEAR(Despeses[[#This Row],[Data Factura]])</f>
        <v>1900</v>
      </c>
      <c r="O509" s="16">
        <f>+Despeses[[#This Row],[Data Factura]]</f>
        <v>0</v>
      </c>
      <c r="P509" s="38">
        <f>+Despeses[[#This Row],[Concepte_]]</f>
        <v>0</v>
      </c>
      <c r="Q509" s="38">
        <f>-Despeses[[#This Row],[Base Imposable]]</f>
        <v>0</v>
      </c>
      <c r="R509" s="17" t="e">
        <f>+VLOOKUP(Despeses[[#This Row],[Concepte]],Table_1[#All],2,0)</f>
        <v>#N/A</v>
      </c>
    </row>
    <row r="510" spans="2:18" ht="15.75" customHeight="1" x14ac:dyDescent="0.3">
      <c r="B510" s="8"/>
      <c r="D510" s="2"/>
      <c r="G510" s="40"/>
      <c r="H510" s="15">
        <f>+Despeses[[#This Row],[Base Imposable]]*Despeses[[#This Row],[% IVA]]</f>
        <v>0</v>
      </c>
      <c r="I510" s="40"/>
      <c r="J510" s="15">
        <f>-Despeses[[#This Row],[Base Imposable]]*Despeses[[#This Row],[% Ret IRPF]]</f>
        <v>0</v>
      </c>
      <c r="K510" s="15">
        <f>+Despeses[[#This Row],[Base Imposable]]+Despeses[[#This Row],[Quota IVA]]+Despeses[[#This Row],[Quota IRPF]]</f>
        <v>0</v>
      </c>
      <c r="L510" s="8"/>
      <c r="M510" s="15">
        <f>+MONTH(Despeses[[#This Row],[Data Factura]])</f>
        <v>1</v>
      </c>
      <c r="N510" s="15">
        <f>+YEAR(Despeses[[#This Row],[Data Factura]])</f>
        <v>1900</v>
      </c>
      <c r="O510" s="16">
        <f>+Despeses[[#This Row],[Data Factura]]</f>
        <v>0</v>
      </c>
      <c r="P510" s="38">
        <f>+Despeses[[#This Row],[Concepte_]]</f>
        <v>0</v>
      </c>
      <c r="Q510" s="38">
        <f>-Despeses[[#This Row],[Base Imposable]]</f>
        <v>0</v>
      </c>
      <c r="R510" s="17" t="e">
        <f>+VLOOKUP(Despeses[[#This Row],[Concepte]],Table_1[#All],2,0)</f>
        <v>#N/A</v>
      </c>
    </row>
    <row r="511" spans="2:18" ht="15.75" customHeight="1" x14ac:dyDescent="0.3">
      <c r="B511" s="8"/>
      <c r="D511" s="2"/>
      <c r="G511" s="40"/>
      <c r="H511" s="15">
        <f>+Despeses[[#This Row],[Base Imposable]]*Despeses[[#This Row],[% IVA]]</f>
        <v>0</v>
      </c>
      <c r="I511" s="40"/>
      <c r="J511" s="15">
        <f>-Despeses[[#This Row],[Base Imposable]]*Despeses[[#This Row],[% Ret IRPF]]</f>
        <v>0</v>
      </c>
      <c r="K511" s="15">
        <f>+Despeses[[#This Row],[Base Imposable]]+Despeses[[#This Row],[Quota IVA]]+Despeses[[#This Row],[Quota IRPF]]</f>
        <v>0</v>
      </c>
      <c r="L511" s="8"/>
      <c r="M511" s="15">
        <f>+MONTH(Despeses[[#This Row],[Data Factura]])</f>
        <v>1</v>
      </c>
      <c r="N511" s="15">
        <f>+YEAR(Despeses[[#This Row],[Data Factura]])</f>
        <v>1900</v>
      </c>
      <c r="O511" s="16">
        <f>+Despeses[[#This Row],[Data Factura]]</f>
        <v>0</v>
      </c>
      <c r="P511" s="38">
        <f>+Despeses[[#This Row],[Concepte_]]</f>
        <v>0</v>
      </c>
      <c r="Q511" s="38">
        <f>-Despeses[[#This Row],[Base Imposable]]</f>
        <v>0</v>
      </c>
      <c r="R511" s="17" t="e">
        <f>+VLOOKUP(Despeses[[#This Row],[Concepte]],Table_1[#All],2,0)</f>
        <v>#N/A</v>
      </c>
    </row>
    <row r="512" spans="2:18" ht="15.75" customHeight="1" x14ac:dyDescent="0.3">
      <c r="B512" s="8"/>
      <c r="D512" s="2"/>
      <c r="G512" s="40"/>
      <c r="H512" s="15">
        <f>+Despeses[[#This Row],[Base Imposable]]*Despeses[[#This Row],[% IVA]]</f>
        <v>0</v>
      </c>
      <c r="I512" s="40"/>
      <c r="J512" s="15">
        <f>-Despeses[[#This Row],[Base Imposable]]*Despeses[[#This Row],[% Ret IRPF]]</f>
        <v>0</v>
      </c>
      <c r="K512" s="15">
        <f>+Despeses[[#This Row],[Base Imposable]]+Despeses[[#This Row],[Quota IVA]]+Despeses[[#This Row],[Quota IRPF]]</f>
        <v>0</v>
      </c>
      <c r="L512" s="8"/>
      <c r="M512" s="15">
        <f>+MONTH(Despeses[[#This Row],[Data Factura]])</f>
        <v>1</v>
      </c>
      <c r="N512" s="15">
        <f>+YEAR(Despeses[[#This Row],[Data Factura]])</f>
        <v>1900</v>
      </c>
      <c r="O512" s="16">
        <f>+Despeses[[#This Row],[Data Factura]]</f>
        <v>0</v>
      </c>
      <c r="P512" s="38">
        <f>+Despeses[[#This Row],[Concepte_]]</f>
        <v>0</v>
      </c>
      <c r="Q512" s="38">
        <f>-Despeses[[#This Row],[Base Imposable]]</f>
        <v>0</v>
      </c>
      <c r="R512" s="17" t="e">
        <f>+VLOOKUP(Despeses[[#This Row],[Concepte]],Table_1[#All],2,0)</f>
        <v>#N/A</v>
      </c>
    </row>
    <row r="513" spans="2:18" ht="15.75" customHeight="1" x14ac:dyDescent="0.3">
      <c r="B513" s="8"/>
      <c r="D513" s="2"/>
      <c r="G513" s="40"/>
      <c r="H513" s="15">
        <f>+Despeses[[#This Row],[Base Imposable]]*Despeses[[#This Row],[% IVA]]</f>
        <v>0</v>
      </c>
      <c r="I513" s="40"/>
      <c r="J513" s="15">
        <f>-Despeses[[#This Row],[Base Imposable]]*Despeses[[#This Row],[% Ret IRPF]]</f>
        <v>0</v>
      </c>
      <c r="K513" s="15">
        <f>+Despeses[[#This Row],[Base Imposable]]+Despeses[[#This Row],[Quota IVA]]+Despeses[[#This Row],[Quota IRPF]]</f>
        <v>0</v>
      </c>
      <c r="L513" s="8"/>
      <c r="M513" s="15">
        <f>+MONTH(Despeses[[#This Row],[Data Factura]])</f>
        <v>1</v>
      </c>
      <c r="N513" s="15">
        <f>+YEAR(Despeses[[#This Row],[Data Factura]])</f>
        <v>1900</v>
      </c>
      <c r="O513" s="16">
        <f>+Despeses[[#This Row],[Data Factura]]</f>
        <v>0</v>
      </c>
      <c r="P513" s="38">
        <f>+Despeses[[#This Row],[Concepte_]]</f>
        <v>0</v>
      </c>
      <c r="Q513" s="38">
        <f>-Despeses[[#This Row],[Base Imposable]]</f>
        <v>0</v>
      </c>
      <c r="R513" s="17" t="e">
        <f>+VLOOKUP(Despeses[[#This Row],[Concepte]],Table_1[#All],2,0)</f>
        <v>#N/A</v>
      </c>
    </row>
    <row r="514" spans="2:18" ht="15.75" customHeight="1" x14ac:dyDescent="0.3">
      <c r="B514" s="8"/>
      <c r="D514" s="2"/>
      <c r="G514" s="40"/>
      <c r="H514" s="15">
        <f>+Despeses[[#This Row],[Base Imposable]]*Despeses[[#This Row],[% IVA]]</f>
        <v>0</v>
      </c>
      <c r="I514" s="40"/>
      <c r="J514" s="15">
        <f>-Despeses[[#This Row],[Base Imposable]]*Despeses[[#This Row],[% Ret IRPF]]</f>
        <v>0</v>
      </c>
      <c r="K514" s="15">
        <f>+Despeses[[#This Row],[Base Imposable]]+Despeses[[#This Row],[Quota IVA]]+Despeses[[#This Row],[Quota IRPF]]</f>
        <v>0</v>
      </c>
      <c r="L514" s="8"/>
      <c r="M514" s="15">
        <f>+MONTH(Despeses[[#This Row],[Data Factura]])</f>
        <v>1</v>
      </c>
      <c r="N514" s="15">
        <f>+YEAR(Despeses[[#This Row],[Data Factura]])</f>
        <v>1900</v>
      </c>
      <c r="O514" s="16">
        <f>+Despeses[[#This Row],[Data Factura]]</f>
        <v>0</v>
      </c>
      <c r="P514" s="38">
        <f>+Despeses[[#This Row],[Concepte_]]</f>
        <v>0</v>
      </c>
      <c r="Q514" s="38">
        <f>-Despeses[[#This Row],[Base Imposable]]</f>
        <v>0</v>
      </c>
      <c r="R514" s="17" t="e">
        <f>+VLOOKUP(Despeses[[#This Row],[Concepte]],Table_1[#All],2,0)</f>
        <v>#N/A</v>
      </c>
    </row>
    <row r="515" spans="2:18" ht="15.75" customHeight="1" x14ac:dyDescent="0.3">
      <c r="B515" s="8"/>
      <c r="D515" s="2"/>
      <c r="G515" s="40"/>
      <c r="H515" s="15">
        <f>+Despeses[[#This Row],[Base Imposable]]*Despeses[[#This Row],[% IVA]]</f>
        <v>0</v>
      </c>
      <c r="I515" s="40"/>
      <c r="J515" s="15">
        <f>-Despeses[[#This Row],[Base Imposable]]*Despeses[[#This Row],[% Ret IRPF]]</f>
        <v>0</v>
      </c>
      <c r="K515" s="15">
        <f>+Despeses[[#This Row],[Base Imposable]]+Despeses[[#This Row],[Quota IVA]]+Despeses[[#This Row],[Quota IRPF]]</f>
        <v>0</v>
      </c>
      <c r="L515" s="8"/>
      <c r="M515" s="15">
        <f>+MONTH(Despeses[[#This Row],[Data Factura]])</f>
        <v>1</v>
      </c>
      <c r="N515" s="15">
        <f>+YEAR(Despeses[[#This Row],[Data Factura]])</f>
        <v>1900</v>
      </c>
      <c r="O515" s="16">
        <f>+Despeses[[#This Row],[Data Factura]]</f>
        <v>0</v>
      </c>
      <c r="P515" s="38">
        <f>+Despeses[[#This Row],[Concepte_]]</f>
        <v>0</v>
      </c>
      <c r="Q515" s="38">
        <f>-Despeses[[#This Row],[Base Imposable]]</f>
        <v>0</v>
      </c>
      <c r="R515" s="17" t="e">
        <f>+VLOOKUP(Despeses[[#This Row],[Concepte]],Table_1[#All],2,0)</f>
        <v>#N/A</v>
      </c>
    </row>
    <row r="516" spans="2:18" ht="15.75" customHeight="1" x14ac:dyDescent="0.3">
      <c r="B516" s="8"/>
      <c r="D516" s="2"/>
      <c r="G516" s="40"/>
      <c r="H516" s="15">
        <f>+Despeses[[#This Row],[Base Imposable]]*Despeses[[#This Row],[% IVA]]</f>
        <v>0</v>
      </c>
      <c r="I516" s="40"/>
      <c r="J516" s="15">
        <f>-Despeses[[#This Row],[Base Imposable]]*Despeses[[#This Row],[% Ret IRPF]]</f>
        <v>0</v>
      </c>
      <c r="K516" s="15">
        <f>+Despeses[[#This Row],[Base Imposable]]+Despeses[[#This Row],[Quota IVA]]+Despeses[[#This Row],[Quota IRPF]]</f>
        <v>0</v>
      </c>
      <c r="L516" s="8"/>
      <c r="M516" s="15">
        <f>+MONTH(Despeses[[#This Row],[Data Factura]])</f>
        <v>1</v>
      </c>
      <c r="N516" s="15">
        <f>+YEAR(Despeses[[#This Row],[Data Factura]])</f>
        <v>1900</v>
      </c>
      <c r="O516" s="16">
        <f>+Despeses[[#This Row],[Data Factura]]</f>
        <v>0</v>
      </c>
      <c r="P516" s="38">
        <f>+Despeses[[#This Row],[Concepte_]]</f>
        <v>0</v>
      </c>
      <c r="Q516" s="38">
        <f>-Despeses[[#This Row],[Base Imposable]]</f>
        <v>0</v>
      </c>
      <c r="R516" s="17" t="e">
        <f>+VLOOKUP(Despeses[[#This Row],[Concepte]],Table_1[#All],2,0)</f>
        <v>#N/A</v>
      </c>
    </row>
    <row r="517" spans="2:18" ht="15.75" customHeight="1" x14ac:dyDescent="0.3">
      <c r="B517" s="8"/>
      <c r="D517" s="2"/>
      <c r="G517" s="40"/>
      <c r="H517" s="15">
        <f>+Despeses[[#This Row],[Base Imposable]]*Despeses[[#This Row],[% IVA]]</f>
        <v>0</v>
      </c>
      <c r="I517" s="40"/>
      <c r="J517" s="15">
        <f>-Despeses[[#This Row],[Base Imposable]]*Despeses[[#This Row],[% Ret IRPF]]</f>
        <v>0</v>
      </c>
      <c r="K517" s="15">
        <f>+Despeses[[#This Row],[Base Imposable]]+Despeses[[#This Row],[Quota IVA]]+Despeses[[#This Row],[Quota IRPF]]</f>
        <v>0</v>
      </c>
      <c r="L517" s="8"/>
      <c r="M517" s="15">
        <f>+MONTH(Despeses[[#This Row],[Data Factura]])</f>
        <v>1</v>
      </c>
      <c r="N517" s="15">
        <f>+YEAR(Despeses[[#This Row],[Data Factura]])</f>
        <v>1900</v>
      </c>
      <c r="O517" s="16">
        <f>+Despeses[[#This Row],[Data Factura]]</f>
        <v>0</v>
      </c>
      <c r="P517" s="38">
        <f>+Despeses[[#This Row],[Concepte_]]</f>
        <v>0</v>
      </c>
      <c r="Q517" s="38">
        <f>-Despeses[[#This Row],[Base Imposable]]</f>
        <v>0</v>
      </c>
      <c r="R517" s="17" t="e">
        <f>+VLOOKUP(Despeses[[#This Row],[Concepte]],Table_1[#All],2,0)</f>
        <v>#N/A</v>
      </c>
    </row>
    <row r="518" spans="2:18" ht="15.75" customHeight="1" x14ac:dyDescent="0.3">
      <c r="B518" s="8"/>
      <c r="D518" s="2"/>
      <c r="G518" s="40"/>
      <c r="H518" s="15">
        <f>+Despeses[[#This Row],[Base Imposable]]*Despeses[[#This Row],[% IVA]]</f>
        <v>0</v>
      </c>
      <c r="I518" s="40"/>
      <c r="J518" s="15">
        <f>-Despeses[[#This Row],[Base Imposable]]*Despeses[[#This Row],[% Ret IRPF]]</f>
        <v>0</v>
      </c>
      <c r="K518" s="15">
        <f>+Despeses[[#This Row],[Base Imposable]]+Despeses[[#This Row],[Quota IVA]]+Despeses[[#This Row],[Quota IRPF]]</f>
        <v>0</v>
      </c>
      <c r="L518" s="8"/>
      <c r="M518" s="15">
        <f>+MONTH(Despeses[[#This Row],[Data Factura]])</f>
        <v>1</v>
      </c>
      <c r="N518" s="15">
        <f>+YEAR(Despeses[[#This Row],[Data Factura]])</f>
        <v>1900</v>
      </c>
      <c r="O518" s="16">
        <f>+Despeses[[#This Row],[Data Factura]]</f>
        <v>0</v>
      </c>
      <c r="P518" s="38">
        <f>+Despeses[[#This Row],[Concepte_]]</f>
        <v>0</v>
      </c>
      <c r="Q518" s="38">
        <f>-Despeses[[#This Row],[Base Imposable]]</f>
        <v>0</v>
      </c>
      <c r="R518" s="17" t="e">
        <f>+VLOOKUP(Despeses[[#This Row],[Concepte]],Table_1[#All],2,0)</f>
        <v>#N/A</v>
      </c>
    </row>
    <row r="519" spans="2:18" ht="15.75" customHeight="1" x14ac:dyDescent="0.3">
      <c r="B519" s="8"/>
      <c r="D519" s="2"/>
      <c r="G519" s="40"/>
      <c r="H519" s="15">
        <f>+Despeses[[#This Row],[Base Imposable]]*Despeses[[#This Row],[% IVA]]</f>
        <v>0</v>
      </c>
      <c r="I519" s="40"/>
      <c r="J519" s="15">
        <f>-Despeses[[#This Row],[Base Imposable]]*Despeses[[#This Row],[% Ret IRPF]]</f>
        <v>0</v>
      </c>
      <c r="K519" s="15">
        <f>+Despeses[[#This Row],[Base Imposable]]+Despeses[[#This Row],[Quota IVA]]+Despeses[[#This Row],[Quota IRPF]]</f>
        <v>0</v>
      </c>
      <c r="L519" s="8"/>
      <c r="M519" s="15">
        <f>+MONTH(Despeses[[#This Row],[Data Factura]])</f>
        <v>1</v>
      </c>
      <c r="N519" s="15">
        <f>+YEAR(Despeses[[#This Row],[Data Factura]])</f>
        <v>1900</v>
      </c>
      <c r="O519" s="16">
        <f>+Despeses[[#This Row],[Data Factura]]</f>
        <v>0</v>
      </c>
      <c r="P519" s="38">
        <f>+Despeses[[#This Row],[Concepte_]]</f>
        <v>0</v>
      </c>
      <c r="Q519" s="38">
        <f>-Despeses[[#This Row],[Base Imposable]]</f>
        <v>0</v>
      </c>
      <c r="R519" s="17" t="e">
        <f>+VLOOKUP(Despeses[[#This Row],[Concepte]],Table_1[#All],2,0)</f>
        <v>#N/A</v>
      </c>
    </row>
    <row r="520" spans="2:18" ht="15.75" customHeight="1" x14ac:dyDescent="0.3">
      <c r="B520" s="8"/>
      <c r="D520" s="2"/>
      <c r="G520" s="40"/>
      <c r="H520" s="15">
        <f>+Despeses[[#This Row],[Base Imposable]]*Despeses[[#This Row],[% IVA]]</f>
        <v>0</v>
      </c>
      <c r="I520" s="40"/>
      <c r="J520" s="15">
        <f>-Despeses[[#This Row],[Base Imposable]]*Despeses[[#This Row],[% Ret IRPF]]</f>
        <v>0</v>
      </c>
      <c r="K520" s="15">
        <f>+Despeses[[#This Row],[Base Imposable]]+Despeses[[#This Row],[Quota IVA]]+Despeses[[#This Row],[Quota IRPF]]</f>
        <v>0</v>
      </c>
      <c r="L520" s="8"/>
      <c r="M520" s="15">
        <f>+MONTH(Despeses[[#This Row],[Data Factura]])</f>
        <v>1</v>
      </c>
      <c r="N520" s="15">
        <f>+YEAR(Despeses[[#This Row],[Data Factura]])</f>
        <v>1900</v>
      </c>
      <c r="O520" s="16">
        <f>+Despeses[[#This Row],[Data Factura]]</f>
        <v>0</v>
      </c>
      <c r="P520" s="38">
        <f>+Despeses[[#This Row],[Concepte_]]</f>
        <v>0</v>
      </c>
      <c r="Q520" s="38">
        <f>-Despeses[[#This Row],[Base Imposable]]</f>
        <v>0</v>
      </c>
      <c r="R520" s="17" t="e">
        <f>+VLOOKUP(Despeses[[#This Row],[Concepte]],Table_1[#All],2,0)</f>
        <v>#N/A</v>
      </c>
    </row>
    <row r="521" spans="2:18" ht="15.75" customHeight="1" x14ac:dyDescent="0.3">
      <c r="B521" s="8"/>
      <c r="D521" s="2"/>
      <c r="G521" s="40"/>
      <c r="H521" s="15">
        <f>+Despeses[[#This Row],[Base Imposable]]*Despeses[[#This Row],[% IVA]]</f>
        <v>0</v>
      </c>
      <c r="I521" s="40"/>
      <c r="J521" s="15">
        <f>-Despeses[[#This Row],[Base Imposable]]*Despeses[[#This Row],[% Ret IRPF]]</f>
        <v>0</v>
      </c>
      <c r="K521" s="15">
        <f>+Despeses[[#This Row],[Base Imposable]]+Despeses[[#This Row],[Quota IVA]]+Despeses[[#This Row],[Quota IRPF]]</f>
        <v>0</v>
      </c>
      <c r="L521" s="8"/>
      <c r="M521" s="15">
        <f>+MONTH(Despeses[[#This Row],[Data Factura]])</f>
        <v>1</v>
      </c>
      <c r="N521" s="15">
        <f>+YEAR(Despeses[[#This Row],[Data Factura]])</f>
        <v>1900</v>
      </c>
      <c r="O521" s="16">
        <f>+Despeses[[#This Row],[Data Factura]]</f>
        <v>0</v>
      </c>
      <c r="P521" s="38">
        <f>+Despeses[[#This Row],[Concepte_]]</f>
        <v>0</v>
      </c>
      <c r="Q521" s="38">
        <f>-Despeses[[#This Row],[Base Imposable]]</f>
        <v>0</v>
      </c>
      <c r="R521" s="17" t="e">
        <f>+VLOOKUP(Despeses[[#This Row],[Concepte]],Table_1[#All],2,0)</f>
        <v>#N/A</v>
      </c>
    </row>
    <row r="522" spans="2:18" ht="15.75" customHeight="1" x14ac:dyDescent="0.3">
      <c r="B522" s="8"/>
      <c r="D522" s="2"/>
      <c r="G522" s="40"/>
      <c r="H522" s="15">
        <f>+Despeses[[#This Row],[Base Imposable]]*Despeses[[#This Row],[% IVA]]</f>
        <v>0</v>
      </c>
      <c r="I522" s="40"/>
      <c r="J522" s="15">
        <f>-Despeses[[#This Row],[Base Imposable]]*Despeses[[#This Row],[% Ret IRPF]]</f>
        <v>0</v>
      </c>
      <c r="K522" s="15">
        <f>+Despeses[[#This Row],[Base Imposable]]+Despeses[[#This Row],[Quota IVA]]+Despeses[[#This Row],[Quota IRPF]]</f>
        <v>0</v>
      </c>
      <c r="L522" s="8"/>
      <c r="M522" s="15">
        <f>+MONTH(Despeses[[#This Row],[Data Factura]])</f>
        <v>1</v>
      </c>
      <c r="N522" s="15">
        <f>+YEAR(Despeses[[#This Row],[Data Factura]])</f>
        <v>1900</v>
      </c>
      <c r="O522" s="16">
        <f>+Despeses[[#This Row],[Data Factura]]</f>
        <v>0</v>
      </c>
      <c r="P522" s="38">
        <f>+Despeses[[#This Row],[Concepte_]]</f>
        <v>0</v>
      </c>
      <c r="Q522" s="38">
        <f>-Despeses[[#This Row],[Base Imposable]]</f>
        <v>0</v>
      </c>
      <c r="R522" s="17" t="e">
        <f>+VLOOKUP(Despeses[[#This Row],[Concepte]],Table_1[#All],2,0)</f>
        <v>#N/A</v>
      </c>
    </row>
    <row r="523" spans="2:18" ht="15.75" customHeight="1" x14ac:dyDescent="0.3">
      <c r="B523" s="8"/>
      <c r="D523" s="2"/>
      <c r="G523" s="40"/>
      <c r="H523" s="15">
        <f>+Despeses[[#This Row],[Base Imposable]]*Despeses[[#This Row],[% IVA]]</f>
        <v>0</v>
      </c>
      <c r="I523" s="40"/>
      <c r="J523" s="15">
        <f>-Despeses[[#This Row],[Base Imposable]]*Despeses[[#This Row],[% Ret IRPF]]</f>
        <v>0</v>
      </c>
      <c r="K523" s="15">
        <f>+Despeses[[#This Row],[Base Imposable]]+Despeses[[#This Row],[Quota IVA]]+Despeses[[#This Row],[Quota IRPF]]</f>
        <v>0</v>
      </c>
      <c r="L523" s="8"/>
      <c r="M523" s="15">
        <f>+MONTH(Despeses[[#This Row],[Data Factura]])</f>
        <v>1</v>
      </c>
      <c r="N523" s="15">
        <f>+YEAR(Despeses[[#This Row],[Data Factura]])</f>
        <v>1900</v>
      </c>
      <c r="O523" s="16">
        <f>+Despeses[[#This Row],[Data Factura]]</f>
        <v>0</v>
      </c>
      <c r="P523" s="38">
        <f>+Despeses[[#This Row],[Concepte_]]</f>
        <v>0</v>
      </c>
      <c r="Q523" s="38">
        <f>-Despeses[[#This Row],[Base Imposable]]</f>
        <v>0</v>
      </c>
      <c r="R523" s="17" t="e">
        <f>+VLOOKUP(Despeses[[#This Row],[Concepte]],Table_1[#All],2,0)</f>
        <v>#N/A</v>
      </c>
    </row>
    <row r="524" spans="2:18" ht="15.75" customHeight="1" x14ac:dyDescent="0.3">
      <c r="B524" s="8"/>
      <c r="D524" s="2"/>
      <c r="G524" s="40"/>
      <c r="H524" s="15">
        <f>+Despeses[[#This Row],[Base Imposable]]*Despeses[[#This Row],[% IVA]]</f>
        <v>0</v>
      </c>
      <c r="I524" s="40"/>
      <c r="J524" s="15">
        <f>-Despeses[[#This Row],[Base Imposable]]*Despeses[[#This Row],[% Ret IRPF]]</f>
        <v>0</v>
      </c>
      <c r="K524" s="15">
        <f>+Despeses[[#This Row],[Base Imposable]]+Despeses[[#This Row],[Quota IVA]]+Despeses[[#This Row],[Quota IRPF]]</f>
        <v>0</v>
      </c>
      <c r="L524" s="8"/>
      <c r="M524" s="15">
        <f>+MONTH(Despeses[[#This Row],[Data Factura]])</f>
        <v>1</v>
      </c>
      <c r="N524" s="15">
        <f>+YEAR(Despeses[[#This Row],[Data Factura]])</f>
        <v>1900</v>
      </c>
      <c r="O524" s="16">
        <f>+Despeses[[#This Row],[Data Factura]]</f>
        <v>0</v>
      </c>
      <c r="P524" s="38">
        <f>+Despeses[[#This Row],[Concepte_]]</f>
        <v>0</v>
      </c>
      <c r="Q524" s="38">
        <f>-Despeses[[#This Row],[Base Imposable]]</f>
        <v>0</v>
      </c>
      <c r="R524" s="17" t="e">
        <f>+VLOOKUP(Despeses[[#This Row],[Concepte]],Table_1[#All],2,0)</f>
        <v>#N/A</v>
      </c>
    </row>
    <row r="525" spans="2:18" ht="15.75" customHeight="1" x14ac:dyDescent="0.3">
      <c r="B525" s="8"/>
      <c r="D525" s="2"/>
      <c r="G525" s="40"/>
      <c r="H525" s="15">
        <f>+Despeses[[#This Row],[Base Imposable]]*Despeses[[#This Row],[% IVA]]</f>
        <v>0</v>
      </c>
      <c r="I525" s="40"/>
      <c r="J525" s="15">
        <f>-Despeses[[#This Row],[Base Imposable]]*Despeses[[#This Row],[% Ret IRPF]]</f>
        <v>0</v>
      </c>
      <c r="K525" s="15">
        <f>+Despeses[[#This Row],[Base Imposable]]+Despeses[[#This Row],[Quota IVA]]+Despeses[[#This Row],[Quota IRPF]]</f>
        <v>0</v>
      </c>
      <c r="L525" s="8"/>
      <c r="M525" s="15">
        <f>+MONTH(Despeses[[#This Row],[Data Factura]])</f>
        <v>1</v>
      </c>
      <c r="N525" s="15">
        <f>+YEAR(Despeses[[#This Row],[Data Factura]])</f>
        <v>1900</v>
      </c>
      <c r="O525" s="16">
        <f>+Despeses[[#This Row],[Data Factura]]</f>
        <v>0</v>
      </c>
      <c r="P525" s="38">
        <f>+Despeses[[#This Row],[Concepte_]]</f>
        <v>0</v>
      </c>
      <c r="Q525" s="38">
        <f>-Despeses[[#This Row],[Base Imposable]]</f>
        <v>0</v>
      </c>
      <c r="R525" s="17" t="e">
        <f>+VLOOKUP(Despeses[[#This Row],[Concepte]],Table_1[#All],2,0)</f>
        <v>#N/A</v>
      </c>
    </row>
    <row r="526" spans="2:18" ht="15.75" customHeight="1" x14ac:dyDescent="0.3">
      <c r="B526" s="8"/>
      <c r="D526" s="2"/>
      <c r="G526" s="40"/>
      <c r="H526" s="15">
        <f>+Despeses[[#This Row],[Base Imposable]]*Despeses[[#This Row],[% IVA]]</f>
        <v>0</v>
      </c>
      <c r="I526" s="40"/>
      <c r="J526" s="15">
        <f>-Despeses[[#This Row],[Base Imposable]]*Despeses[[#This Row],[% Ret IRPF]]</f>
        <v>0</v>
      </c>
      <c r="K526" s="15">
        <f>+Despeses[[#This Row],[Base Imposable]]+Despeses[[#This Row],[Quota IVA]]+Despeses[[#This Row],[Quota IRPF]]</f>
        <v>0</v>
      </c>
      <c r="L526" s="8"/>
      <c r="M526" s="15">
        <f>+MONTH(Despeses[[#This Row],[Data Factura]])</f>
        <v>1</v>
      </c>
      <c r="N526" s="15">
        <f>+YEAR(Despeses[[#This Row],[Data Factura]])</f>
        <v>1900</v>
      </c>
      <c r="O526" s="16">
        <f>+Despeses[[#This Row],[Data Factura]]</f>
        <v>0</v>
      </c>
      <c r="P526" s="38">
        <f>+Despeses[[#This Row],[Concepte_]]</f>
        <v>0</v>
      </c>
      <c r="Q526" s="38">
        <f>-Despeses[[#This Row],[Base Imposable]]</f>
        <v>0</v>
      </c>
      <c r="R526" s="17" t="e">
        <f>+VLOOKUP(Despeses[[#This Row],[Concepte]],Table_1[#All],2,0)</f>
        <v>#N/A</v>
      </c>
    </row>
    <row r="527" spans="2:18" ht="15.75" customHeight="1" x14ac:dyDescent="0.3">
      <c r="B527" s="8"/>
      <c r="D527" s="2"/>
      <c r="G527" s="40"/>
      <c r="H527" s="15">
        <f>+Despeses[[#This Row],[Base Imposable]]*Despeses[[#This Row],[% IVA]]</f>
        <v>0</v>
      </c>
      <c r="I527" s="40"/>
      <c r="J527" s="15">
        <f>-Despeses[[#This Row],[Base Imposable]]*Despeses[[#This Row],[% Ret IRPF]]</f>
        <v>0</v>
      </c>
      <c r="K527" s="15">
        <f>+Despeses[[#This Row],[Base Imposable]]+Despeses[[#This Row],[Quota IVA]]+Despeses[[#This Row],[Quota IRPF]]</f>
        <v>0</v>
      </c>
      <c r="L527" s="8"/>
      <c r="M527" s="15">
        <f>+MONTH(Despeses[[#This Row],[Data Factura]])</f>
        <v>1</v>
      </c>
      <c r="N527" s="15">
        <f>+YEAR(Despeses[[#This Row],[Data Factura]])</f>
        <v>1900</v>
      </c>
      <c r="O527" s="16">
        <f>+Despeses[[#This Row],[Data Factura]]</f>
        <v>0</v>
      </c>
      <c r="P527" s="38">
        <f>+Despeses[[#This Row],[Concepte_]]</f>
        <v>0</v>
      </c>
      <c r="Q527" s="38">
        <f>-Despeses[[#This Row],[Base Imposable]]</f>
        <v>0</v>
      </c>
      <c r="R527" s="17" t="e">
        <f>+VLOOKUP(Despeses[[#This Row],[Concepte]],Table_1[#All],2,0)</f>
        <v>#N/A</v>
      </c>
    </row>
    <row r="528" spans="2:18" ht="15.75" customHeight="1" x14ac:dyDescent="0.3">
      <c r="B528" s="8"/>
      <c r="D528" s="2"/>
      <c r="G528" s="40"/>
      <c r="H528" s="15">
        <f>+Despeses[[#This Row],[Base Imposable]]*Despeses[[#This Row],[% IVA]]</f>
        <v>0</v>
      </c>
      <c r="I528" s="40"/>
      <c r="J528" s="15">
        <f>-Despeses[[#This Row],[Base Imposable]]*Despeses[[#This Row],[% Ret IRPF]]</f>
        <v>0</v>
      </c>
      <c r="K528" s="15">
        <f>+Despeses[[#This Row],[Base Imposable]]+Despeses[[#This Row],[Quota IVA]]+Despeses[[#This Row],[Quota IRPF]]</f>
        <v>0</v>
      </c>
      <c r="L528" s="8"/>
      <c r="M528" s="15">
        <f>+MONTH(Despeses[[#This Row],[Data Factura]])</f>
        <v>1</v>
      </c>
      <c r="N528" s="15">
        <f>+YEAR(Despeses[[#This Row],[Data Factura]])</f>
        <v>1900</v>
      </c>
      <c r="O528" s="16">
        <f>+Despeses[[#This Row],[Data Factura]]</f>
        <v>0</v>
      </c>
      <c r="P528" s="38">
        <f>+Despeses[[#This Row],[Concepte_]]</f>
        <v>0</v>
      </c>
      <c r="Q528" s="38">
        <f>-Despeses[[#This Row],[Base Imposable]]</f>
        <v>0</v>
      </c>
      <c r="R528" s="17" t="e">
        <f>+VLOOKUP(Despeses[[#This Row],[Concepte]],Table_1[#All],2,0)</f>
        <v>#N/A</v>
      </c>
    </row>
    <row r="529" spans="2:18" ht="15.75" customHeight="1" x14ac:dyDescent="0.3">
      <c r="B529" s="8"/>
      <c r="D529" s="2"/>
      <c r="G529" s="40"/>
      <c r="H529" s="15">
        <f>+Despeses[[#This Row],[Base Imposable]]*Despeses[[#This Row],[% IVA]]</f>
        <v>0</v>
      </c>
      <c r="I529" s="40"/>
      <c r="J529" s="15">
        <f>-Despeses[[#This Row],[Base Imposable]]*Despeses[[#This Row],[% Ret IRPF]]</f>
        <v>0</v>
      </c>
      <c r="K529" s="15">
        <f>+Despeses[[#This Row],[Base Imposable]]+Despeses[[#This Row],[Quota IVA]]+Despeses[[#This Row],[Quota IRPF]]</f>
        <v>0</v>
      </c>
      <c r="L529" s="8"/>
      <c r="M529" s="15">
        <f>+MONTH(Despeses[[#This Row],[Data Factura]])</f>
        <v>1</v>
      </c>
      <c r="N529" s="15">
        <f>+YEAR(Despeses[[#This Row],[Data Factura]])</f>
        <v>1900</v>
      </c>
      <c r="O529" s="16">
        <f>+Despeses[[#This Row],[Data Factura]]</f>
        <v>0</v>
      </c>
      <c r="P529" s="38">
        <f>+Despeses[[#This Row],[Concepte_]]</f>
        <v>0</v>
      </c>
      <c r="Q529" s="38">
        <f>-Despeses[[#This Row],[Base Imposable]]</f>
        <v>0</v>
      </c>
      <c r="R529" s="17" t="e">
        <f>+VLOOKUP(Despeses[[#This Row],[Concepte]],Table_1[#All],2,0)</f>
        <v>#N/A</v>
      </c>
    </row>
    <row r="530" spans="2:18" ht="15.75" customHeight="1" x14ac:dyDescent="0.3">
      <c r="B530" s="8"/>
      <c r="D530" s="2"/>
      <c r="G530" s="40"/>
      <c r="H530" s="15">
        <f>+Despeses[[#This Row],[Base Imposable]]*Despeses[[#This Row],[% IVA]]</f>
        <v>0</v>
      </c>
      <c r="I530" s="40"/>
      <c r="J530" s="15">
        <f>-Despeses[[#This Row],[Base Imposable]]*Despeses[[#This Row],[% Ret IRPF]]</f>
        <v>0</v>
      </c>
      <c r="K530" s="15">
        <f>+Despeses[[#This Row],[Base Imposable]]+Despeses[[#This Row],[Quota IVA]]+Despeses[[#This Row],[Quota IRPF]]</f>
        <v>0</v>
      </c>
      <c r="L530" s="8"/>
      <c r="M530" s="15">
        <f>+MONTH(Despeses[[#This Row],[Data Factura]])</f>
        <v>1</v>
      </c>
      <c r="N530" s="15">
        <f>+YEAR(Despeses[[#This Row],[Data Factura]])</f>
        <v>1900</v>
      </c>
      <c r="O530" s="16">
        <f>+Despeses[[#This Row],[Data Factura]]</f>
        <v>0</v>
      </c>
      <c r="P530" s="38">
        <f>+Despeses[[#This Row],[Concepte_]]</f>
        <v>0</v>
      </c>
      <c r="Q530" s="38">
        <f>-Despeses[[#This Row],[Base Imposable]]</f>
        <v>0</v>
      </c>
      <c r="R530" s="17" t="e">
        <f>+VLOOKUP(Despeses[[#This Row],[Concepte]],Table_1[#All],2,0)</f>
        <v>#N/A</v>
      </c>
    </row>
    <row r="531" spans="2:18" ht="15.75" customHeight="1" x14ac:dyDescent="0.3">
      <c r="B531" s="8"/>
      <c r="D531" s="2"/>
      <c r="G531" s="40"/>
      <c r="H531" s="15">
        <f>+Despeses[[#This Row],[Base Imposable]]*Despeses[[#This Row],[% IVA]]</f>
        <v>0</v>
      </c>
      <c r="I531" s="40"/>
      <c r="J531" s="15">
        <f>-Despeses[[#This Row],[Base Imposable]]*Despeses[[#This Row],[% Ret IRPF]]</f>
        <v>0</v>
      </c>
      <c r="K531" s="15">
        <f>+Despeses[[#This Row],[Base Imposable]]+Despeses[[#This Row],[Quota IVA]]+Despeses[[#This Row],[Quota IRPF]]</f>
        <v>0</v>
      </c>
      <c r="L531" s="8"/>
      <c r="M531" s="15">
        <f>+MONTH(Despeses[[#This Row],[Data Factura]])</f>
        <v>1</v>
      </c>
      <c r="N531" s="15">
        <f>+YEAR(Despeses[[#This Row],[Data Factura]])</f>
        <v>1900</v>
      </c>
      <c r="O531" s="16">
        <f>+Despeses[[#This Row],[Data Factura]]</f>
        <v>0</v>
      </c>
      <c r="P531" s="38">
        <f>+Despeses[[#This Row],[Concepte_]]</f>
        <v>0</v>
      </c>
      <c r="Q531" s="38">
        <f>-Despeses[[#This Row],[Base Imposable]]</f>
        <v>0</v>
      </c>
      <c r="R531" s="17" t="e">
        <f>+VLOOKUP(Despeses[[#This Row],[Concepte]],Table_1[#All],2,0)</f>
        <v>#N/A</v>
      </c>
    </row>
    <row r="532" spans="2:18" ht="15.75" customHeight="1" x14ac:dyDescent="0.3">
      <c r="B532" s="8"/>
      <c r="D532" s="2"/>
      <c r="G532" s="40"/>
      <c r="H532" s="15">
        <f>+Despeses[[#This Row],[Base Imposable]]*Despeses[[#This Row],[% IVA]]</f>
        <v>0</v>
      </c>
      <c r="I532" s="40"/>
      <c r="J532" s="15">
        <f>-Despeses[[#This Row],[Base Imposable]]*Despeses[[#This Row],[% Ret IRPF]]</f>
        <v>0</v>
      </c>
      <c r="K532" s="15">
        <f>+Despeses[[#This Row],[Base Imposable]]+Despeses[[#This Row],[Quota IVA]]+Despeses[[#This Row],[Quota IRPF]]</f>
        <v>0</v>
      </c>
      <c r="L532" s="8"/>
      <c r="M532" s="15">
        <f>+MONTH(Despeses[[#This Row],[Data Factura]])</f>
        <v>1</v>
      </c>
      <c r="N532" s="15">
        <f>+YEAR(Despeses[[#This Row],[Data Factura]])</f>
        <v>1900</v>
      </c>
      <c r="O532" s="16">
        <f>+Despeses[[#This Row],[Data Factura]]</f>
        <v>0</v>
      </c>
      <c r="P532" s="38">
        <f>+Despeses[[#This Row],[Concepte_]]</f>
        <v>0</v>
      </c>
      <c r="Q532" s="38">
        <f>-Despeses[[#This Row],[Base Imposable]]</f>
        <v>0</v>
      </c>
      <c r="R532" s="17" t="e">
        <f>+VLOOKUP(Despeses[[#This Row],[Concepte]],Table_1[#All],2,0)</f>
        <v>#N/A</v>
      </c>
    </row>
    <row r="533" spans="2:18" ht="15.75" customHeight="1" x14ac:dyDescent="0.3">
      <c r="B533" s="8"/>
      <c r="D533" s="2"/>
      <c r="G533" s="40"/>
      <c r="H533" s="15">
        <f>+Despeses[[#This Row],[Base Imposable]]*Despeses[[#This Row],[% IVA]]</f>
        <v>0</v>
      </c>
      <c r="I533" s="40"/>
      <c r="J533" s="15">
        <f>-Despeses[[#This Row],[Base Imposable]]*Despeses[[#This Row],[% Ret IRPF]]</f>
        <v>0</v>
      </c>
      <c r="K533" s="15">
        <f>+Despeses[[#This Row],[Base Imposable]]+Despeses[[#This Row],[Quota IVA]]+Despeses[[#This Row],[Quota IRPF]]</f>
        <v>0</v>
      </c>
      <c r="L533" s="8"/>
      <c r="M533" s="15">
        <f>+MONTH(Despeses[[#This Row],[Data Factura]])</f>
        <v>1</v>
      </c>
      <c r="N533" s="15">
        <f>+YEAR(Despeses[[#This Row],[Data Factura]])</f>
        <v>1900</v>
      </c>
      <c r="O533" s="16">
        <f>+Despeses[[#This Row],[Data Factura]]</f>
        <v>0</v>
      </c>
      <c r="P533" s="38">
        <f>+Despeses[[#This Row],[Concepte_]]</f>
        <v>0</v>
      </c>
      <c r="Q533" s="38">
        <f>-Despeses[[#This Row],[Base Imposable]]</f>
        <v>0</v>
      </c>
      <c r="R533" s="17" t="e">
        <f>+VLOOKUP(Despeses[[#This Row],[Concepte]],Table_1[#All],2,0)</f>
        <v>#N/A</v>
      </c>
    </row>
    <row r="534" spans="2:18" ht="15.75" customHeight="1" x14ac:dyDescent="0.3">
      <c r="B534" s="8"/>
      <c r="D534" s="2"/>
      <c r="G534" s="40"/>
      <c r="H534" s="15">
        <f>+Despeses[[#This Row],[Base Imposable]]*Despeses[[#This Row],[% IVA]]</f>
        <v>0</v>
      </c>
      <c r="I534" s="40"/>
      <c r="J534" s="15">
        <f>-Despeses[[#This Row],[Base Imposable]]*Despeses[[#This Row],[% Ret IRPF]]</f>
        <v>0</v>
      </c>
      <c r="K534" s="15">
        <f>+Despeses[[#This Row],[Base Imposable]]+Despeses[[#This Row],[Quota IVA]]+Despeses[[#This Row],[Quota IRPF]]</f>
        <v>0</v>
      </c>
      <c r="L534" s="8"/>
      <c r="M534" s="15">
        <f>+MONTH(Despeses[[#This Row],[Data Factura]])</f>
        <v>1</v>
      </c>
      <c r="N534" s="15">
        <f>+YEAR(Despeses[[#This Row],[Data Factura]])</f>
        <v>1900</v>
      </c>
      <c r="O534" s="16">
        <f>+Despeses[[#This Row],[Data Factura]]</f>
        <v>0</v>
      </c>
      <c r="P534" s="38">
        <f>+Despeses[[#This Row],[Concepte_]]</f>
        <v>0</v>
      </c>
      <c r="Q534" s="38">
        <f>-Despeses[[#This Row],[Base Imposable]]</f>
        <v>0</v>
      </c>
      <c r="R534" s="17" t="e">
        <f>+VLOOKUP(Despeses[[#This Row],[Concepte]],Table_1[#All],2,0)</f>
        <v>#N/A</v>
      </c>
    </row>
    <row r="535" spans="2:18" ht="15.75" customHeight="1" x14ac:dyDescent="0.3">
      <c r="B535" s="8"/>
      <c r="D535" s="2"/>
      <c r="G535" s="40"/>
      <c r="H535" s="15">
        <f>+Despeses[[#This Row],[Base Imposable]]*Despeses[[#This Row],[% IVA]]</f>
        <v>0</v>
      </c>
      <c r="I535" s="40"/>
      <c r="J535" s="15">
        <f>-Despeses[[#This Row],[Base Imposable]]*Despeses[[#This Row],[% Ret IRPF]]</f>
        <v>0</v>
      </c>
      <c r="K535" s="15">
        <f>+Despeses[[#This Row],[Base Imposable]]+Despeses[[#This Row],[Quota IVA]]+Despeses[[#This Row],[Quota IRPF]]</f>
        <v>0</v>
      </c>
      <c r="L535" s="8"/>
      <c r="M535" s="15">
        <f>+MONTH(Despeses[[#This Row],[Data Factura]])</f>
        <v>1</v>
      </c>
      <c r="N535" s="15">
        <f>+YEAR(Despeses[[#This Row],[Data Factura]])</f>
        <v>1900</v>
      </c>
      <c r="O535" s="16">
        <f>+Despeses[[#This Row],[Data Factura]]</f>
        <v>0</v>
      </c>
      <c r="P535" s="38">
        <f>+Despeses[[#This Row],[Concepte_]]</f>
        <v>0</v>
      </c>
      <c r="Q535" s="38">
        <f>-Despeses[[#This Row],[Base Imposable]]</f>
        <v>0</v>
      </c>
      <c r="R535" s="17" t="e">
        <f>+VLOOKUP(Despeses[[#This Row],[Concepte]],Table_1[#All],2,0)</f>
        <v>#N/A</v>
      </c>
    </row>
    <row r="536" spans="2:18" ht="15.75" customHeight="1" x14ac:dyDescent="0.3">
      <c r="B536" s="8"/>
      <c r="D536" s="2"/>
      <c r="G536" s="40"/>
      <c r="H536" s="15">
        <f>+Despeses[[#This Row],[Base Imposable]]*Despeses[[#This Row],[% IVA]]</f>
        <v>0</v>
      </c>
      <c r="I536" s="40"/>
      <c r="J536" s="15">
        <f>-Despeses[[#This Row],[Base Imposable]]*Despeses[[#This Row],[% Ret IRPF]]</f>
        <v>0</v>
      </c>
      <c r="K536" s="15">
        <f>+Despeses[[#This Row],[Base Imposable]]+Despeses[[#This Row],[Quota IVA]]+Despeses[[#This Row],[Quota IRPF]]</f>
        <v>0</v>
      </c>
      <c r="L536" s="8"/>
      <c r="M536" s="15">
        <f>+MONTH(Despeses[[#This Row],[Data Factura]])</f>
        <v>1</v>
      </c>
      <c r="N536" s="15">
        <f>+YEAR(Despeses[[#This Row],[Data Factura]])</f>
        <v>1900</v>
      </c>
      <c r="O536" s="16">
        <f>+Despeses[[#This Row],[Data Factura]]</f>
        <v>0</v>
      </c>
      <c r="P536" s="38">
        <f>+Despeses[[#This Row],[Concepte_]]</f>
        <v>0</v>
      </c>
      <c r="Q536" s="38">
        <f>-Despeses[[#This Row],[Base Imposable]]</f>
        <v>0</v>
      </c>
      <c r="R536" s="17" t="e">
        <f>+VLOOKUP(Despeses[[#This Row],[Concepte]],Table_1[#All],2,0)</f>
        <v>#N/A</v>
      </c>
    </row>
    <row r="537" spans="2:18" ht="15.75" customHeight="1" x14ac:dyDescent="0.3">
      <c r="B537" s="8"/>
      <c r="D537" s="2"/>
      <c r="G537" s="40"/>
      <c r="H537" s="15">
        <f>+Despeses[[#This Row],[Base Imposable]]*Despeses[[#This Row],[% IVA]]</f>
        <v>0</v>
      </c>
      <c r="I537" s="40"/>
      <c r="J537" s="15">
        <f>-Despeses[[#This Row],[Base Imposable]]*Despeses[[#This Row],[% Ret IRPF]]</f>
        <v>0</v>
      </c>
      <c r="K537" s="15">
        <f>+Despeses[[#This Row],[Base Imposable]]+Despeses[[#This Row],[Quota IVA]]+Despeses[[#This Row],[Quota IRPF]]</f>
        <v>0</v>
      </c>
      <c r="L537" s="8"/>
      <c r="M537" s="15">
        <f>+MONTH(Despeses[[#This Row],[Data Factura]])</f>
        <v>1</v>
      </c>
      <c r="N537" s="15">
        <f>+YEAR(Despeses[[#This Row],[Data Factura]])</f>
        <v>1900</v>
      </c>
      <c r="O537" s="16">
        <f>+Despeses[[#This Row],[Data Factura]]</f>
        <v>0</v>
      </c>
      <c r="P537" s="38">
        <f>+Despeses[[#This Row],[Concepte_]]</f>
        <v>0</v>
      </c>
      <c r="Q537" s="38">
        <f>-Despeses[[#This Row],[Base Imposable]]</f>
        <v>0</v>
      </c>
      <c r="R537" s="17" t="e">
        <f>+VLOOKUP(Despeses[[#This Row],[Concepte]],Table_1[#All],2,0)</f>
        <v>#N/A</v>
      </c>
    </row>
    <row r="538" spans="2:18" ht="15.75" customHeight="1" x14ac:dyDescent="0.3">
      <c r="B538" s="8"/>
      <c r="D538" s="2"/>
      <c r="G538" s="40"/>
      <c r="H538" s="15">
        <f>+Despeses[[#This Row],[Base Imposable]]*Despeses[[#This Row],[% IVA]]</f>
        <v>0</v>
      </c>
      <c r="I538" s="40"/>
      <c r="J538" s="15">
        <f>-Despeses[[#This Row],[Base Imposable]]*Despeses[[#This Row],[% Ret IRPF]]</f>
        <v>0</v>
      </c>
      <c r="K538" s="15">
        <f>+Despeses[[#This Row],[Base Imposable]]+Despeses[[#This Row],[Quota IVA]]+Despeses[[#This Row],[Quota IRPF]]</f>
        <v>0</v>
      </c>
      <c r="L538" s="8"/>
      <c r="M538" s="15">
        <f>+MONTH(Despeses[[#This Row],[Data Factura]])</f>
        <v>1</v>
      </c>
      <c r="N538" s="15">
        <f>+YEAR(Despeses[[#This Row],[Data Factura]])</f>
        <v>1900</v>
      </c>
      <c r="O538" s="16">
        <f>+Despeses[[#This Row],[Data Factura]]</f>
        <v>0</v>
      </c>
      <c r="P538" s="38">
        <f>+Despeses[[#This Row],[Concepte_]]</f>
        <v>0</v>
      </c>
      <c r="Q538" s="38">
        <f>-Despeses[[#This Row],[Base Imposable]]</f>
        <v>0</v>
      </c>
      <c r="R538" s="17" t="e">
        <f>+VLOOKUP(Despeses[[#This Row],[Concepte]],Table_1[#All],2,0)</f>
        <v>#N/A</v>
      </c>
    </row>
    <row r="539" spans="2:18" ht="15.75" customHeight="1" x14ac:dyDescent="0.3">
      <c r="B539" s="8"/>
      <c r="D539" s="2"/>
      <c r="G539" s="40"/>
      <c r="H539" s="15">
        <f>+Despeses[[#This Row],[Base Imposable]]*Despeses[[#This Row],[% IVA]]</f>
        <v>0</v>
      </c>
      <c r="I539" s="40"/>
      <c r="J539" s="15">
        <f>-Despeses[[#This Row],[Base Imposable]]*Despeses[[#This Row],[% Ret IRPF]]</f>
        <v>0</v>
      </c>
      <c r="K539" s="15">
        <f>+Despeses[[#This Row],[Base Imposable]]+Despeses[[#This Row],[Quota IVA]]+Despeses[[#This Row],[Quota IRPF]]</f>
        <v>0</v>
      </c>
      <c r="L539" s="8"/>
      <c r="M539" s="15">
        <f>+MONTH(Despeses[[#This Row],[Data Factura]])</f>
        <v>1</v>
      </c>
      <c r="N539" s="15">
        <f>+YEAR(Despeses[[#This Row],[Data Factura]])</f>
        <v>1900</v>
      </c>
      <c r="O539" s="16">
        <f>+Despeses[[#This Row],[Data Factura]]</f>
        <v>0</v>
      </c>
      <c r="P539" s="38">
        <f>+Despeses[[#This Row],[Concepte_]]</f>
        <v>0</v>
      </c>
      <c r="Q539" s="38">
        <f>-Despeses[[#This Row],[Base Imposable]]</f>
        <v>0</v>
      </c>
      <c r="R539" s="17" t="e">
        <f>+VLOOKUP(Despeses[[#This Row],[Concepte]],Table_1[#All],2,0)</f>
        <v>#N/A</v>
      </c>
    </row>
    <row r="540" spans="2:18" ht="15.75" customHeight="1" x14ac:dyDescent="0.3">
      <c r="B540" s="8"/>
      <c r="D540" s="2"/>
      <c r="G540" s="40"/>
      <c r="H540" s="15">
        <f>+Despeses[[#This Row],[Base Imposable]]*Despeses[[#This Row],[% IVA]]</f>
        <v>0</v>
      </c>
      <c r="I540" s="40"/>
      <c r="J540" s="15">
        <f>-Despeses[[#This Row],[Base Imposable]]*Despeses[[#This Row],[% Ret IRPF]]</f>
        <v>0</v>
      </c>
      <c r="K540" s="15">
        <f>+Despeses[[#This Row],[Base Imposable]]+Despeses[[#This Row],[Quota IVA]]+Despeses[[#This Row],[Quota IRPF]]</f>
        <v>0</v>
      </c>
      <c r="L540" s="8"/>
      <c r="M540" s="15">
        <f>+MONTH(Despeses[[#This Row],[Data Factura]])</f>
        <v>1</v>
      </c>
      <c r="N540" s="15">
        <f>+YEAR(Despeses[[#This Row],[Data Factura]])</f>
        <v>1900</v>
      </c>
      <c r="O540" s="16">
        <f>+Despeses[[#This Row],[Data Factura]]</f>
        <v>0</v>
      </c>
      <c r="P540" s="38">
        <f>+Despeses[[#This Row],[Concepte_]]</f>
        <v>0</v>
      </c>
      <c r="Q540" s="38">
        <f>-Despeses[[#This Row],[Base Imposable]]</f>
        <v>0</v>
      </c>
      <c r="R540" s="17" t="e">
        <f>+VLOOKUP(Despeses[[#This Row],[Concepte]],Table_1[#All],2,0)</f>
        <v>#N/A</v>
      </c>
    </row>
    <row r="541" spans="2:18" ht="15.75" customHeight="1" x14ac:dyDescent="0.3">
      <c r="B541" s="8"/>
      <c r="D541" s="2"/>
      <c r="G541" s="40"/>
      <c r="H541" s="15">
        <f>+Despeses[[#This Row],[Base Imposable]]*Despeses[[#This Row],[% IVA]]</f>
        <v>0</v>
      </c>
      <c r="I541" s="40"/>
      <c r="J541" s="15">
        <f>-Despeses[[#This Row],[Base Imposable]]*Despeses[[#This Row],[% Ret IRPF]]</f>
        <v>0</v>
      </c>
      <c r="K541" s="15">
        <f>+Despeses[[#This Row],[Base Imposable]]+Despeses[[#This Row],[Quota IVA]]+Despeses[[#This Row],[Quota IRPF]]</f>
        <v>0</v>
      </c>
      <c r="L541" s="8"/>
      <c r="M541" s="15">
        <f>+MONTH(Despeses[[#This Row],[Data Factura]])</f>
        <v>1</v>
      </c>
      <c r="N541" s="15">
        <f>+YEAR(Despeses[[#This Row],[Data Factura]])</f>
        <v>1900</v>
      </c>
      <c r="O541" s="16">
        <f>+Despeses[[#This Row],[Data Factura]]</f>
        <v>0</v>
      </c>
      <c r="P541" s="38">
        <f>+Despeses[[#This Row],[Concepte_]]</f>
        <v>0</v>
      </c>
      <c r="Q541" s="38">
        <f>-Despeses[[#This Row],[Base Imposable]]</f>
        <v>0</v>
      </c>
      <c r="R541" s="17" t="e">
        <f>+VLOOKUP(Despeses[[#This Row],[Concepte]],Table_1[#All],2,0)</f>
        <v>#N/A</v>
      </c>
    </row>
    <row r="542" spans="2:18" ht="15.75" customHeight="1" x14ac:dyDescent="0.3">
      <c r="B542" s="8"/>
      <c r="D542" s="2"/>
      <c r="G542" s="40"/>
      <c r="H542" s="15">
        <f>+Despeses[[#This Row],[Base Imposable]]*Despeses[[#This Row],[% IVA]]</f>
        <v>0</v>
      </c>
      <c r="I542" s="40"/>
      <c r="J542" s="15">
        <f>-Despeses[[#This Row],[Base Imposable]]*Despeses[[#This Row],[% Ret IRPF]]</f>
        <v>0</v>
      </c>
      <c r="K542" s="15">
        <f>+Despeses[[#This Row],[Base Imposable]]+Despeses[[#This Row],[Quota IVA]]+Despeses[[#This Row],[Quota IRPF]]</f>
        <v>0</v>
      </c>
      <c r="L542" s="8"/>
      <c r="M542" s="15">
        <f>+MONTH(Despeses[[#This Row],[Data Factura]])</f>
        <v>1</v>
      </c>
      <c r="N542" s="15">
        <f>+YEAR(Despeses[[#This Row],[Data Factura]])</f>
        <v>1900</v>
      </c>
      <c r="O542" s="16">
        <f>+Despeses[[#This Row],[Data Factura]]</f>
        <v>0</v>
      </c>
      <c r="P542" s="38">
        <f>+Despeses[[#This Row],[Concepte_]]</f>
        <v>0</v>
      </c>
      <c r="Q542" s="38">
        <f>-Despeses[[#This Row],[Base Imposable]]</f>
        <v>0</v>
      </c>
      <c r="R542" s="17" t="e">
        <f>+VLOOKUP(Despeses[[#This Row],[Concepte]],Table_1[#All],2,0)</f>
        <v>#N/A</v>
      </c>
    </row>
    <row r="543" spans="2:18" ht="15.75" customHeight="1" x14ac:dyDescent="0.3">
      <c r="B543" s="8"/>
      <c r="D543" s="2"/>
      <c r="G543" s="40"/>
      <c r="H543" s="15">
        <f>+Despeses[[#This Row],[Base Imposable]]*Despeses[[#This Row],[% IVA]]</f>
        <v>0</v>
      </c>
      <c r="I543" s="40"/>
      <c r="J543" s="15">
        <f>-Despeses[[#This Row],[Base Imposable]]*Despeses[[#This Row],[% Ret IRPF]]</f>
        <v>0</v>
      </c>
      <c r="K543" s="15">
        <f>+Despeses[[#This Row],[Base Imposable]]+Despeses[[#This Row],[Quota IVA]]+Despeses[[#This Row],[Quota IRPF]]</f>
        <v>0</v>
      </c>
      <c r="L543" s="8"/>
      <c r="M543" s="15">
        <f>+MONTH(Despeses[[#This Row],[Data Factura]])</f>
        <v>1</v>
      </c>
      <c r="N543" s="15">
        <f>+YEAR(Despeses[[#This Row],[Data Factura]])</f>
        <v>1900</v>
      </c>
      <c r="O543" s="16">
        <f>+Despeses[[#This Row],[Data Factura]]</f>
        <v>0</v>
      </c>
      <c r="P543" s="38">
        <f>+Despeses[[#This Row],[Concepte_]]</f>
        <v>0</v>
      </c>
      <c r="Q543" s="38">
        <f>-Despeses[[#This Row],[Base Imposable]]</f>
        <v>0</v>
      </c>
      <c r="R543" s="17" t="e">
        <f>+VLOOKUP(Despeses[[#This Row],[Concepte]],Table_1[#All],2,0)</f>
        <v>#N/A</v>
      </c>
    </row>
    <row r="544" spans="2:18" ht="15.75" customHeight="1" x14ac:dyDescent="0.3">
      <c r="B544" s="8"/>
      <c r="D544" s="2"/>
      <c r="G544" s="40"/>
      <c r="H544" s="15">
        <f>+Despeses[[#This Row],[Base Imposable]]*Despeses[[#This Row],[% IVA]]</f>
        <v>0</v>
      </c>
      <c r="I544" s="40"/>
      <c r="J544" s="15">
        <f>-Despeses[[#This Row],[Base Imposable]]*Despeses[[#This Row],[% Ret IRPF]]</f>
        <v>0</v>
      </c>
      <c r="K544" s="15">
        <f>+Despeses[[#This Row],[Base Imposable]]+Despeses[[#This Row],[Quota IVA]]+Despeses[[#This Row],[Quota IRPF]]</f>
        <v>0</v>
      </c>
      <c r="L544" s="8"/>
      <c r="M544" s="15">
        <f>+MONTH(Despeses[[#This Row],[Data Factura]])</f>
        <v>1</v>
      </c>
      <c r="N544" s="15">
        <f>+YEAR(Despeses[[#This Row],[Data Factura]])</f>
        <v>1900</v>
      </c>
      <c r="O544" s="16">
        <f>+Despeses[[#This Row],[Data Factura]]</f>
        <v>0</v>
      </c>
      <c r="P544" s="38">
        <f>+Despeses[[#This Row],[Concepte_]]</f>
        <v>0</v>
      </c>
      <c r="Q544" s="38">
        <f>-Despeses[[#This Row],[Base Imposable]]</f>
        <v>0</v>
      </c>
      <c r="R544" s="17" t="e">
        <f>+VLOOKUP(Despeses[[#This Row],[Concepte]],Table_1[#All],2,0)</f>
        <v>#N/A</v>
      </c>
    </row>
    <row r="545" spans="2:18" ht="15.75" customHeight="1" x14ac:dyDescent="0.3">
      <c r="B545" s="8"/>
      <c r="D545" s="2"/>
      <c r="G545" s="40"/>
      <c r="H545" s="15">
        <f>+Despeses[[#This Row],[Base Imposable]]*Despeses[[#This Row],[% IVA]]</f>
        <v>0</v>
      </c>
      <c r="I545" s="40"/>
      <c r="J545" s="15">
        <f>-Despeses[[#This Row],[Base Imposable]]*Despeses[[#This Row],[% Ret IRPF]]</f>
        <v>0</v>
      </c>
      <c r="K545" s="15">
        <f>+Despeses[[#This Row],[Base Imposable]]+Despeses[[#This Row],[Quota IVA]]+Despeses[[#This Row],[Quota IRPF]]</f>
        <v>0</v>
      </c>
      <c r="L545" s="8"/>
      <c r="M545" s="15">
        <f>+MONTH(Despeses[[#This Row],[Data Factura]])</f>
        <v>1</v>
      </c>
      <c r="N545" s="15">
        <f>+YEAR(Despeses[[#This Row],[Data Factura]])</f>
        <v>1900</v>
      </c>
      <c r="O545" s="16">
        <f>+Despeses[[#This Row],[Data Factura]]</f>
        <v>0</v>
      </c>
      <c r="P545" s="38">
        <f>+Despeses[[#This Row],[Concepte_]]</f>
        <v>0</v>
      </c>
      <c r="Q545" s="38">
        <f>-Despeses[[#This Row],[Base Imposable]]</f>
        <v>0</v>
      </c>
      <c r="R545" s="17" t="e">
        <f>+VLOOKUP(Despeses[[#This Row],[Concepte]],Table_1[#All],2,0)</f>
        <v>#N/A</v>
      </c>
    </row>
    <row r="546" spans="2:18" ht="15.75" customHeight="1" x14ac:dyDescent="0.3">
      <c r="B546" s="8"/>
      <c r="D546" s="2"/>
      <c r="G546" s="40"/>
      <c r="H546" s="15">
        <f>+Despeses[[#This Row],[Base Imposable]]*Despeses[[#This Row],[% IVA]]</f>
        <v>0</v>
      </c>
      <c r="I546" s="40"/>
      <c r="J546" s="15">
        <f>-Despeses[[#This Row],[Base Imposable]]*Despeses[[#This Row],[% Ret IRPF]]</f>
        <v>0</v>
      </c>
      <c r="K546" s="15">
        <f>+Despeses[[#This Row],[Base Imposable]]+Despeses[[#This Row],[Quota IVA]]+Despeses[[#This Row],[Quota IRPF]]</f>
        <v>0</v>
      </c>
      <c r="L546" s="8"/>
      <c r="M546" s="15">
        <f>+MONTH(Despeses[[#This Row],[Data Factura]])</f>
        <v>1</v>
      </c>
      <c r="N546" s="15">
        <f>+YEAR(Despeses[[#This Row],[Data Factura]])</f>
        <v>1900</v>
      </c>
      <c r="O546" s="16">
        <f>+Despeses[[#This Row],[Data Factura]]</f>
        <v>0</v>
      </c>
      <c r="P546" s="38">
        <f>+Despeses[[#This Row],[Concepte_]]</f>
        <v>0</v>
      </c>
      <c r="Q546" s="38">
        <f>-Despeses[[#This Row],[Base Imposable]]</f>
        <v>0</v>
      </c>
      <c r="R546" s="17" t="e">
        <f>+VLOOKUP(Despeses[[#This Row],[Concepte]],Table_1[#All],2,0)</f>
        <v>#N/A</v>
      </c>
    </row>
    <row r="547" spans="2:18" ht="15.75" customHeight="1" x14ac:dyDescent="0.3">
      <c r="B547" s="8"/>
      <c r="D547" s="2"/>
      <c r="G547" s="40"/>
      <c r="H547" s="15">
        <f>+Despeses[[#This Row],[Base Imposable]]*Despeses[[#This Row],[% IVA]]</f>
        <v>0</v>
      </c>
      <c r="I547" s="40"/>
      <c r="J547" s="15">
        <f>-Despeses[[#This Row],[Base Imposable]]*Despeses[[#This Row],[% Ret IRPF]]</f>
        <v>0</v>
      </c>
      <c r="K547" s="15">
        <f>+Despeses[[#This Row],[Base Imposable]]+Despeses[[#This Row],[Quota IVA]]+Despeses[[#This Row],[Quota IRPF]]</f>
        <v>0</v>
      </c>
      <c r="L547" s="8"/>
      <c r="M547" s="15">
        <f>+MONTH(Despeses[[#This Row],[Data Factura]])</f>
        <v>1</v>
      </c>
      <c r="N547" s="15">
        <f>+YEAR(Despeses[[#This Row],[Data Factura]])</f>
        <v>1900</v>
      </c>
      <c r="O547" s="16">
        <f>+Despeses[[#This Row],[Data Factura]]</f>
        <v>0</v>
      </c>
      <c r="P547" s="38">
        <f>+Despeses[[#This Row],[Concepte_]]</f>
        <v>0</v>
      </c>
      <c r="Q547" s="38">
        <f>-Despeses[[#This Row],[Base Imposable]]</f>
        <v>0</v>
      </c>
      <c r="R547" s="17" t="e">
        <f>+VLOOKUP(Despeses[[#This Row],[Concepte]],Table_1[#All],2,0)</f>
        <v>#N/A</v>
      </c>
    </row>
    <row r="548" spans="2:18" ht="15.75" customHeight="1" x14ac:dyDescent="0.3">
      <c r="B548" s="8"/>
      <c r="D548" s="2"/>
      <c r="G548" s="40"/>
      <c r="H548" s="15">
        <f>+Despeses[[#This Row],[Base Imposable]]*Despeses[[#This Row],[% IVA]]</f>
        <v>0</v>
      </c>
      <c r="I548" s="40"/>
      <c r="J548" s="15">
        <f>-Despeses[[#This Row],[Base Imposable]]*Despeses[[#This Row],[% Ret IRPF]]</f>
        <v>0</v>
      </c>
      <c r="K548" s="15">
        <f>+Despeses[[#This Row],[Base Imposable]]+Despeses[[#This Row],[Quota IVA]]+Despeses[[#This Row],[Quota IRPF]]</f>
        <v>0</v>
      </c>
      <c r="L548" s="8"/>
      <c r="M548" s="15">
        <f>+MONTH(Despeses[[#This Row],[Data Factura]])</f>
        <v>1</v>
      </c>
      <c r="N548" s="15">
        <f>+YEAR(Despeses[[#This Row],[Data Factura]])</f>
        <v>1900</v>
      </c>
      <c r="O548" s="16">
        <f>+Despeses[[#This Row],[Data Factura]]</f>
        <v>0</v>
      </c>
      <c r="P548" s="38">
        <f>+Despeses[[#This Row],[Concepte_]]</f>
        <v>0</v>
      </c>
      <c r="Q548" s="38">
        <f>-Despeses[[#This Row],[Base Imposable]]</f>
        <v>0</v>
      </c>
      <c r="R548" s="17" t="e">
        <f>+VLOOKUP(Despeses[[#This Row],[Concepte]],Table_1[#All],2,0)</f>
        <v>#N/A</v>
      </c>
    </row>
    <row r="549" spans="2:18" ht="15.75" customHeight="1" x14ac:dyDescent="0.3">
      <c r="B549" s="8"/>
      <c r="D549" s="2"/>
      <c r="G549" s="40"/>
      <c r="H549" s="15">
        <f>+Despeses[[#This Row],[Base Imposable]]*Despeses[[#This Row],[% IVA]]</f>
        <v>0</v>
      </c>
      <c r="I549" s="40"/>
      <c r="J549" s="15">
        <f>-Despeses[[#This Row],[Base Imposable]]*Despeses[[#This Row],[% Ret IRPF]]</f>
        <v>0</v>
      </c>
      <c r="K549" s="15">
        <f>+Despeses[[#This Row],[Base Imposable]]+Despeses[[#This Row],[Quota IVA]]+Despeses[[#This Row],[Quota IRPF]]</f>
        <v>0</v>
      </c>
      <c r="L549" s="8"/>
      <c r="M549" s="15">
        <f>+MONTH(Despeses[[#This Row],[Data Factura]])</f>
        <v>1</v>
      </c>
      <c r="N549" s="15">
        <f>+YEAR(Despeses[[#This Row],[Data Factura]])</f>
        <v>1900</v>
      </c>
      <c r="O549" s="16">
        <f>+Despeses[[#This Row],[Data Factura]]</f>
        <v>0</v>
      </c>
      <c r="P549" s="38">
        <f>+Despeses[[#This Row],[Concepte_]]</f>
        <v>0</v>
      </c>
      <c r="Q549" s="38">
        <f>-Despeses[[#This Row],[Base Imposable]]</f>
        <v>0</v>
      </c>
      <c r="R549" s="17" t="e">
        <f>+VLOOKUP(Despeses[[#This Row],[Concepte]],Table_1[#All],2,0)</f>
        <v>#N/A</v>
      </c>
    </row>
    <row r="550" spans="2:18" ht="15.75" customHeight="1" x14ac:dyDescent="0.3">
      <c r="B550" s="8"/>
      <c r="D550" s="2"/>
      <c r="G550" s="40"/>
      <c r="H550" s="15">
        <f>+Despeses[[#This Row],[Base Imposable]]*Despeses[[#This Row],[% IVA]]</f>
        <v>0</v>
      </c>
      <c r="I550" s="40"/>
      <c r="J550" s="15">
        <f>-Despeses[[#This Row],[Base Imposable]]*Despeses[[#This Row],[% Ret IRPF]]</f>
        <v>0</v>
      </c>
      <c r="K550" s="15">
        <f>+Despeses[[#This Row],[Base Imposable]]+Despeses[[#This Row],[Quota IVA]]+Despeses[[#This Row],[Quota IRPF]]</f>
        <v>0</v>
      </c>
      <c r="L550" s="8"/>
      <c r="M550" s="15">
        <f>+MONTH(Despeses[[#This Row],[Data Factura]])</f>
        <v>1</v>
      </c>
      <c r="N550" s="15">
        <f>+YEAR(Despeses[[#This Row],[Data Factura]])</f>
        <v>1900</v>
      </c>
      <c r="O550" s="16">
        <f>+Despeses[[#This Row],[Data Factura]]</f>
        <v>0</v>
      </c>
      <c r="P550" s="38">
        <f>+Despeses[[#This Row],[Concepte_]]</f>
        <v>0</v>
      </c>
      <c r="Q550" s="38">
        <f>-Despeses[[#This Row],[Base Imposable]]</f>
        <v>0</v>
      </c>
      <c r="R550" s="17" t="e">
        <f>+VLOOKUP(Despeses[[#This Row],[Concepte]],Table_1[#All],2,0)</f>
        <v>#N/A</v>
      </c>
    </row>
    <row r="551" spans="2:18" ht="15.75" customHeight="1" x14ac:dyDescent="0.3">
      <c r="B551" s="8"/>
      <c r="D551" s="2"/>
      <c r="G551" s="40"/>
      <c r="H551" s="15">
        <f>+Despeses[[#This Row],[Base Imposable]]*Despeses[[#This Row],[% IVA]]</f>
        <v>0</v>
      </c>
      <c r="I551" s="40"/>
      <c r="J551" s="15">
        <f>-Despeses[[#This Row],[Base Imposable]]*Despeses[[#This Row],[% Ret IRPF]]</f>
        <v>0</v>
      </c>
      <c r="K551" s="15">
        <f>+Despeses[[#This Row],[Base Imposable]]+Despeses[[#This Row],[Quota IVA]]+Despeses[[#This Row],[Quota IRPF]]</f>
        <v>0</v>
      </c>
      <c r="L551" s="8"/>
      <c r="M551" s="15">
        <f>+MONTH(Despeses[[#This Row],[Data Factura]])</f>
        <v>1</v>
      </c>
      <c r="N551" s="15">
        <f>+YEAR(Despeses[[#This Row],[Data Factura]])</f>
        <v>1900</v>
      </c>
      <c r="O551" s="16">
        <f>+Despeses[[#This Row],[Data Factura]]</f>
        <v>0</v>
      </c>
      <c r="P551" s="38">
        <f>+Despeses[[#This Row],[Concepte_]]</f>
        <v>0</v>
      </c>
      <c r="Q551" s="38">
        <f>-Despeses[[#This Row],[Base Imposable]]</f>
        <v>0</v>
      </c>
      <c r="R551" s="17" t="e">
        <f>+VLOOKUP(Despeses[[#This Row],[Concepte]],Table_1[#All],2,0)</f>
        <v>#N/A</v>
      </c>
    </row>
    <row r="552" spans="2:18" ht="15.75" customHeight="1" x14ac:dyDescent="0.3">
      <c r="B552" s="8"/>
      <c r="D552" s="2"/>
      <c r="G552" s="40"/>
      <c r="H552" s="15">
        <f>+Despeses[[#This Row],[Base Imposable]]*Despeses[[#This Row],[% IVA]]</f>
        <v>0</v>
      </c>
      <c r="I552" s="40"/>
      <c r="J552" s="15">
        <f>-Despeses[[#This Row],[Base Imposable]]*Despeses[[#This Row],[% Ret IRPF]]</f>
        <v>0</v>
      </c>
      <c r="K552" s="15">
        <f>+Despeses[[#This Row],[Base Imposable]]+Despeses[[#This Row],[Quota IVA]]+Despeses[[#This Row],[Quota IRPF]]</f>
        <v>0</v>
      </c>
      <c r="L552" s="8"/>
      <c r="M552" s="15">
        <f>+MONTH(Despeses[[#This Row],[Data Factura]])</f>
        <v>1</v>
      </c>
      <c r="N552" s="15">
        <f>+YEAR(Despeses[[#This Row],[Data Factura]])</f>
        <v>1900</v>
      </c>
      <c r="O552" s="16">
        <f>+Despeses[[#This Row],[Data Factura]]</f>
        <v>0</v>
      </c>
      <c r="P552" s="38">
        <f>+Despeses[[#This Row],[Concepte_]]</f>
        <v>0</v>
      </c>
      <c r="Q552" s="38">
        <f>-Despeses[[#This Row],[Base Imposable]]</f>
        <v>0</v>
      </c>
      <c r="R552" s="17" t="e">
        <f>+VLOOKUP(Despeses[[#This Row],[Concepte]],Table_1[#All],2,0)</f>
        <v>#N/A</v>
      </c>
    </row>
    <row r="553" spans="2:18" ht="15.75" customHeight="1" x14ac:dyDescent="0.3">
      <c r="B553" s="8"/>
      <c r="D553" s="2"/>
      <c r="G553" s="40"/>
      <c r="H553" s="15">
        <f>+Despeses[[#This Row],[Base Imposable]]*Despeses[[#This Row],[% IVA]]</f>
        <v>0</v>
      </c>
      <c r="I553" s="40"/>
      <c r="J553" s="15">
        <f>-Despeses[[#This Row],[Base Imposable]]*Despeses[[#This Row],[% Ret IRPF]]</f>
        <v>0</v>
      </c>
      <c r="K553" s="15">
        <f>+Despeses[[#This Row],[Base Imposable]]+Despeses[[#This Row],[Quota IVA]]+Despeses[[#This Row],[Quota IRPF]]</f>
        <v>0</v>
      </c>
      <c r="L553" s="8"/>
      <c r="M553" s="15">
        <f>+MONTH(Despeses[[#This Row],[Data Factura]])</f>
        <v>1</v>
      </c>
      <c r="N553" s="15">
        <f>+YEAR(Despeses[[#This Row],[Data Factura]])</f>
        <v>1900</v>
      </c>
      <c r="O553" s="16">
        <f>+Despeses[[#This Row],[Data Factura]]</f>
        <v>0</v>
      </c>
      <c r="P553" s="38">
        <f>+Despeses[[#This Row],[Concepte_]]</f>
        <v>0</v>
      </c>
      <c r="Q553" s="38">
        <f>-Despeses[[#This Row],[Base Imposable]]</f>
        <v>0</v>
      </c>
      <c r="R553" s="17" t="e">
        <f>+VLOOKUP(Despeses[[#This Row],[Concepte]],Table_1[#All],2,0)</f>
        <v>#N/A</v>
      </c>
    </row>
    <row r="554" spans="2:18" ht="15.75" customHeight="1" x14ac:dyDescent="0.3">
      <c r="B554" s="8"/>
      <c r="D554" s="2"/>
      <c r="G554" s="40"/>
      <c r="H554" s="15">
        <f>+Despeses[[#This Row],[Base Imposable]]*Despeses[[#This Row],[% IVA]]</f>
        <v>0</v>
      </c>
      <c r="I554" s="40"/>
      <c r="J554" s="15">
        <f>-Despeses[[#This Row],[Base Imposable]]*Despeses[[#This Row],[% Ret IRPF]]</f>
        <v>0</v>
      </c>
      <c r="K554" s="15">
        <f>+Despeses[[#This Row],[Base Imposable]]+Despeses[[#This Row],[Quota IVA]]+Despeses[[#This Row],[Quota IRPF]]</f>
        <v>0</v>
      </c>
      <c r="L554" s="8"/>
      <c r="M554" s="15">
        <f>+MONTH(Despeses[[#This Row],[Data Factura]])</f>
        <v>1</v>
      </c>
      <c r="N554" s="15">
        <f>+YEAR(Despeses[[#This Row],[Data Factura]])</f>
        <v>1900</v>
      </c>
      <c r="O554" s="16">
        <f>+Despeses[[#This Row],[Data Factura]]</f>
        <v>0</v>
      </c>
      <c r="P554" s="38">
        <f>+Despeses[[#This Row],[Concepte_]]</f>
        <v>0</v>
      </c>
      <c r="Q554" s="38">
        <f>-Despeses[[#This Row],[Base Imposable]]</f>
        <v>0</v>
      </c>
      <c r="R554" s="17" t="e">
        <f>+VLOOKUP(Despeses[[#This Row],[Concepte]],Table_1[#All],2,0)</f>
        <v>#N/A</v>
      </c>
    </row>
    <row r="555" spans="2:18" ht="15.75" customHeight="1" x14ac:dyDescent="0.3">
      <c r="B555" s="8"/>
      <c r="D555" s="2"/>
      <c r="G555" s="40"/>
      <c r="H555" s="15">
        <f>+Despeses[[#This Row],[Base Imposable]]*Despeses[[#This Row],[% IVA]]</f>
        <v>0</v>
      </c>
      <c r="I555" s="40"/>
      <c r="J555" s="15">
        <f>-Despeses[[#This Row],[Base Imposable]]*Despeses[[#This Row],[% Ret IRPF]]</f>
        <v>0</v>
      </c>
      <c r="K555" s="15">
        <f>+Despeses[[#This Row],[Base Imposable]]+Despeses[[#This Row],[Quota IVA]]+Despeses[[#This Row],[Quota IRPF]]</f>
        <v>0</v>
      </c>
      <c r="L555" s="8"/>
      <c r="M555" s="15">
        <f>+MONTH(Despeses[[#This Row],[Data Factura]])</f>
        <v>1</v>
      </c>
      <c r="N555" s="15">
        <f>+YEAR(Despeses[[#This Row],[Data Factura]])</f>
        <v>1900</v>
      </c>
      <c r="O555" s="16">
        <f>+Despeses[[#This Row],[Data Factura]]</f>
        <v>0</v>
      </c>
      <c r="P555" s="38">
        <f>+Despeses[[#This Row],[Concepte_]]</f>
        <v>0</v>
      </c>
      <c r="Q555" s="38">
        <f>-Despeses[[#This Row],[Base Imposable]]</f>
        <v>0</v>
      </c>
      <c r="R555" s="17" t="e">
        <f>+VLOOKUP(Despeses[[#This Row],[Concepte]],Table_1[#All],2,0)</f>
        <v>#N/A</v>
      </c>
    </row>
    <row r="556" spans="2:18" ht="15.75" customHeight="1" x14ac:dyDescent="0.3">
      <c r="B556" s="8"/>
      <c r="D556" s="2"/>
      <c r="G556" s="40"/>
      <c r="H556" s="15">
        <f>+Despeses[[#This Row],[Base Imposable]]*Despeses[[#This Row],[% IVA]]</f>
        <v>0</v>
      </c>
      <c r="I556" s="40"/>
      <c r="J556" s="15">
        <f>-Despeses[[#This Row],[Base Imposable]]*Despeses[[#This Row],[% Ret IRPF]]</f>
        <v>0</v>
      </c>
      <c r="K556" s="15">
        <f>+Despeses[[#This Row],[Base Imposable]]+Despeses[[#This Row],[Quota IVA]]+Despeses[[#This Row],[Quota IRPF]]</f>
        <v>0</v>
      </c>
      <c r="L556" s="8"/>
      <c r="M556" s="15">
        <f>+MONTH(Despeses[[#This Row],[Data Factura]])</f>
        <v>1</v>
      </c>
      <c r="N556" s="15">
        <f>+YEAR(Despeses[[#This Row],[Data Factura]])</f>
        <v>1900</v>
      </c>
      <c r="O556" s="16">
        <f>+Despeses[[#This Row],[Data Factura]]</f>
        <v>0</v>
      </c>
      <c r="P556" s="38">
        <f>+Despeses[[#This Row],[Concepte_]]</f>
        <v>0</v>
      </c>
      <c r="Q556" s="38">
        <f>-Despeses[[#This Row],[Base Imposable]]</f>
        <v>0</v>
      </c>
      <c r="R556" s="17" t="e">
        <f>+VLOOKUP(Despeses[[#This Row],[Concepte]],Table_1[#All],2,0)</f>
        <v>#N/A</v>
      </c>
    </row>
    <row r="557" spans="2:18" ht="15.75" customHeight="1" x14ac:dyDescent="0.3">
      <c r="B557" s="8"/>
      <c r="D557" s="2"/>
      <c r="G557" s="40"/>
      <c r="H557" s="15">
        <f>+Despeses[[#This Row],[Base Imposable]]*Despeses[[#This Row],[% IVA]]</f>
        <v>0</v>
      </c>
      <c r="I557" s="40"/>
      <c r="J557" s="15">
        <f>-Despeses[[#This Row],[Base Imposable]]*Despeses[[#This Row],[% Ret IRPF]]</f>
        <v>0</v>
      </c>
      <c r="K557" s="15">
        <f>+Despeses[[#This Row],[Base Imposable]]+Despeses[[#This Row],[Quota IVA]]+Despeses[[#This Row],[Quota IRPF]]</f>
        <v>0</v>
      </c>
      <c r="L557" s="8"/>
      <c r="M557" s="15">
        <f>+MONTH(Despeses[[#This Row],[Data Factura]])</f>
        <v>1</v>
      </c>
      <c r="N557" s="15">
        <f>+YEAR(Despeses[[#This Row],[Data Factura]])</f>
        <v>1900</v>
      </c>
      <c r="O557" s="16">
        <f>+Despeses[[#This Row],[Data Factura]]</f>
        <v>0</v>
      </c>
      <c r="P557" s="38">
        <f>+Despeses[[#This Row],[Concepte_]]</f>
        <v>0</v>
      </c>
      <c r="Q557" s="38">
        <f>-Despeses[[#This Row],[Base Imposable]]</f>
        <v>0</v>
      </c>
      <c r="R557" s="17" t="e">
        <f>+VLOOKUP(Despeses[[#This Row],[Concepte]],Table_1[#All],2,0)</f>
        <v>#N/A</v>
      </c>
    </row>
    <row r="558" spans="2:18" ht="15.75" customHeight="1" x14ac:dyDescent="0.3">
      <c r="B558" s="8"/>
      <c r="D558" s="2"/>
      <c r="G558" s="40"/>
      <c r="H558" s="15">
        <f>+Despeses[[#This Row],[Base Imposable]]*Despeses[[#This Row],[% IVA]]</f>
        <v>0</v>
      </c>
      <c r="I558" s="40"/>
      <c r="J558" s="15">
        <f>-Despeses[[#This Row],[Base Imposable]]*Despeses[[#This Row],[% Ret IRPF]]</f>
        <v>0</v>
      </c>
      <c r="K558" s="15">
        <f>+Despeses[[#This Row],[Base Imposable]]+Despeses[[#This Row],[Quota IVA]]+Despeses[[#This Row],[Quota IRPF]]</f>
        <v>0</v>
      </c>
      <c r="L558" s="8"/>
      <c r="M558" s="15">
        <f>+MONTH(Despeses[[#This Row],[Data Factura]])</f>
        <v>1</v>
      </c>
      <c r="N558" s="15">
        <f>+YEAR(Despeses[[#This Row],[Data Factura]])</f>
        <v>1900</v>
      </c>
      <c r="O558" s="16">
        <f>+Despeses[[#This Row],[Data Factura]]</f>
        <v>0</v>
      </c>
      <c r="P558" s="38">
        <f>+Despeses[[#This Row],[Concepte_]]</f>
        <v>0</v>
      </c>
      <c r="Q558" s="38">
        <f>-Despeses[[#This Row],[Base Imposable]]</f>
        <v>0</v>
      </c>
      <c r="R558" s="17" t="e">
        <f>+VLOOKUP(Despeses[[#This Row],[Concepte]],Table_1[#All],2,0)</f>
        <v>#N/A</v>
      </c>
    </row>
    <row r="559" spans="2:18" ht="15.75" customHeight="1" x14ac:dyDescent="0.3">
      <c r="B559" s="8"/>
      <c r="D559" s="2"/>
      <c r="G559" s="40"/>
      <c r="H559" s="15">
        <f>+Despeses[[#This Row],[Base Imposable]]*Despeses[[#This Row],[% IVA]]</f>
        <v>0</v>
      </c>
      <c r="I559" s="40"/>
      <c r="J559" s="15">
        <f>-Despeses[[#This Row],[Base Imposable]]*Despeses[[#This Row],[% Ret IRPF]]</f>
        <v>0</v>
      </c>
      <c r="K559" s="15">
        <f>+Despeses[[#This Row],[Base Imposable]]+Despeses[[#This Row],[Quota IVA]]+Despeses[[#This Row],[Quota IRPF]]</f>
        <v>0</v>
      </c>
      <c r="L559" s="8"/>
      <c r="M559" s="15">
        <f>+MONTH(Despeses[[#This Row],[Data Factura]])</f>
        <v>1</v>
      </c>
      <c r="N559" s="15">
        <f>+YEAR(Despeses[[#This Row],[Data Factura]])</f>
        <v>1900</v>
      </c>
      <c r="O559" s="16">
        <f>+Despeses[[#This Row],[Data Factura]]</f>
        <v>0</v>
      </c>
      <c r="P559" s="38">
        <f>+Despeses[[#This Row],[Concepte_]]</f>
        <v>0</v>
      </c>
      <c r="Q559" s="38">
        <f>-Despeses[[#This Row],[Base Imposable]]</f>
        <v>0</v>
      </c>
      <c r="R559" s="17" t="e">
        <f>+VLOOKUP(Despeses[[#This Row],[Concepte]],Table_1[#All],2,0)</f>
        <v>#N/A</v>
      </c>
    </row>
    <row r="560" spans="2:18" ht="15.75" customHeight="1" x14ac:dyDescent="0.3">
      <c r="B560" s="8"/>
      <c r="D560" s="2"/>
      <c r="G560" s="40"/>
      <c r="H560" s="15">
        <f>+Despeses[[#This Row],[Base Imposable]]*Despeses[[#This Row],[% IVA]]</f>
        <v>0</v>
      </c>
      <c r="I560" s="40"/>
      <c r="J560" s="15">
        <f>-Despeses[[#This Row],[Base Imposable]]*Despeses[[#This Row],[% Ret IRPF]]</f>
        <v>0</v>
      </c>
      <c r="K560" s="15">
        <f>+Despeses[[#This Row],[Base Imposable]]+Despeses[[#This Row],[Quota IVA]]+Despeses[[#This Row],[Quota IRPF]]</f>
        <v>0</v>
      </c>
      <c r="L560" s="8"/>
      <c r="M560" s="15">
        <f>+MONTH(Despeses[[#This Row],[Data Factura]])</f>
        <v>1</v>
      </c>
      <c r="N560" s="15">
        <f>+YEAR(Despeses[[#This Row],[Data Factura]])</f>
        <v>1900</v>
      </c>
      <c r="O560" s="16">
        <f>+Despeses[[#This Row],[Data Factura]]</f>
        <v>0</v>
      </c>
      <c r="P560" s="38">
        <f>+Despeses[[#This Row],[Concepte_]]</f>
        <v>0</v>
      </c>
      <c r="Q560" s="38">
        <f>-Despeses[[#This Row],[Base Imposable]]</f>
        <v>0</v>
      </c>
      <c r="R560" s="17" t="e">
        <f>+VLOOKUP(Despeses[[#This Row],[Concepte]],Table_1[#All],2,0)</f>
        <v>#N/A</v>
      </c>
    </row>
    <row r="561" spans="2:18" ht="15.75" customHeight="1" x14ac:dyDescent="0.3">
      <c r="B561" s="8"/>
      <c r="D561" s="2"/>
      <c r="G561" s="40"/>
      <c r="H561" s="15">
        <f>+Despeses[[#This Row],[Base Imposable]]*Despeses[[#This Row],[% IVA]]</f>
        <v>0</v>
      </c>
      <c r="I561" s="40"/>
      <c r="J561" s="15">
        <f>-Despeses[[#This Row],[Base Imposable]]*Despeses[[#This Row],[% Ret IRPF]]</f>
        <v>0</v>
      </c>
      <c r="K561" s="15">
        <f>+Despeses[[#This Row],[Base Imposable]]+Despeses[[#This Row],[Quota IVA]]+Despeses[[#This Row],[Quota IRPF]]</f>
        <v>0</v>
      </c>
      <c r="L561" s="8"/>
      <c r="M561" s="15">
        <f>+MONTH(Despeses[[#This Row],[Data Factura]])</f>
        <v>1</v>
      </c>
      <c r="N561" s="15">
        <f>+YEAR(Despeses[[#This Row],[Data Factura]])</f>
        <v>1900</v>
      </c>
      <c r="O561" s="16">
        <f>+Despeses[[#This Row],[Data Factura]]</f>
        <v>0</v>
      </c>
      <c r="P561" s="38">
        <f>+Despeses[[#This Row],[Concepte_]]</f>
        <v>0</v>
      </c>
      <c r="Q561" s="38">
        <f>-Despeses[[#This Row],[Base Imposable]]</f>
        <v>0</v>
      </c>
      <c r="R561" s="17" t="e">
        <f>+VLOOKUP(Despeses[[#This Row],[Concepte]],Table_1[#All],2,0)</f>
        <v>#N/A</v>
      </c>
    </row>
    <row r="562" spans="2:18" ht="15.75" customHeight="1" x14ac:dyDescent="0.3">
      <c r="B562" s="8"/>
      <c r="D562" s="2"/>
      <c r="G562" s="40"/>
      <c r="H562" s="15">
        <f>+Despeses[[#This Row],[Base Imposable]]*Despeses[[#This Row],[% IVA]]</f>
        <v>0</v>
      </c>
      <c r="I562" s="40"/>
      <c r="J562" s="15">
        <f>-Despeses[[#This Row],[Base Imposable]]*Despeses[[#This Row],[% Ret IRPF]]</f>
        <v>0</v>
      </c>
      <c r="K562" s="15">
        <f>+Despeses[[#This Row],[Base Imposable]]+Despeses[[#This Row],[Quota IVA]]+Despeses[[#This Row],[Quota IRPF]]</f>
        <v>0</v>
      </c>
      <c r="L562" s="8"/>
      <c r="M562" s="15">
        <f>+MONTH(Despeses[[#This Row],[Data Factura]])</f>
        <v>1</v>
      </c>
      <c r="N562" s="15">
        <f>+YEAR(Despeses[[#This Row],[Data Factura]])</f>
        <v>1900</v>
      </c>
      <c r="O562" s="16">
        <f>+Despeses[[#This Row],[Data Factura]]</f>
        <v>0</v>
      </c>
      <c r="P562" s="38">
        <f>+Despeses[[#This Row],[Concepte_]]</f>
        <v>0</v>
      </c>
      <c r="Q562" s="38">
        <f>-Despeses[[#This Row],[Base Imposable]]</f>
        <v>0</v>
      </c>
      <c r="R562" s="17" t="e">
        <f>+VLOOKUP(Despeses[[#This Row],[Concepte]],Table_1[#All],2,0)</f>
        <v>#N/A</v>
      </c>
    </row>
    <row r="563" spans="2:18" ht="15.75" customHeight="1" x14ac:dyDescent="0.3">
      <c r="B563" s="8"/>
      <c r="D563" s="2"/>
      <c r="G563" s="40"/>
      <c r="H563" s="15">
        <f>+Despeses[[#This Row],[Base Imposable]]*Despeses[[#This Row],[% IVA]]</f>
        <v>0</v>
      </c>
      <c r="I563" s="40"/>
      <c r="J563" s="15">
        <f>-Despeses[[#This Row],[Base Imposable]]*Despeses[[#This Row],[% Ret IRPF]]</f>
        <v>0</v>
      </c>
      <c r="K563" s="15">
        <f>+Despeses[[#This Row],[Base Imposable]]+Despeses[[#This Row],[Quota IVA]]+Despeses[[#This Row],[Quota IRPF]]</f>
        <v>0</v>
      </c>
      <c r="L563" s="8"/>
      <c r="M563" s="15">
        <f>+MONTH(Despeses[[#This Row],[Data Factura]])</f>
        <v>1</v>
      </c>
      <c r="N563" s="15">
        <f>+YEAR(Despeses[[#This Row],[Data Factura]])</f>
        <v>1900</v>
      </c>
      <c r="O563" s="16">
        <f>+Despeses[[#This Row],[Data Factura]]</f>
        <v>0</v>
      </c>
      <c r="P563" s="38">
        <f>+Despeses[[#This Row],[Concepte_]]</f>
        <v>0</v>
      </c>
      <c r="Q563" s="38">
        <f>-Despeses[[#This Row],[Base Imposable]]</f>
        <v>0</v>
      </c>
      <c r="R563" s="17" t="e">
        <f>+VLOOKUP(Despeses[[#This Row],[Concepte]],Table_1[#All],2,0)</f>
        <v>#N/A</v>
      </c>
    </row>
    <row r="564" spans="2:18" ht="15.75" customHeight="1" x14ac:dyDescent="0.3">
      <c r="B564" s="8"/>
      <c r="D564" s="2"/>
      <c r="G564" s="40"/>
      <c r="H564" s="15">
        <f>+Despeses[[#This Row],[Base Imposable]]*Despeses[[#This Row],[% IVA]]</f>
        <v>0</v>
      </c>
      <c r="I564" s="40"/>
      <c r="J564" s="15">
        <f>-Despeses[[#This Row],[Base Imposable]]*Despeses[[#This Row],[% Ret IRPF]]</f>
        <v>0</v>
      </c>
      <c r="K564" s="15">
        <f>+Despeses[[#This Row],[Base Imposable]]+Despeses[[#This Row],[Quota IVA]]+Despeses[[#This Row],[Quota IRPF]]</f>
        <v>0</v>
      </c>
      <c r="L564" s="8"/>
      <c r="M564" s="15">
        <f>+MONTH(Despeses[[#This Row],[Data Factura]])</f>
        <v>1</v>
      </c>
      <c r="N564" s="15">
        <f>+YEAR(Despeses[[#This Row],[Data Factura]])</f>
        <v>1900</v>
      </c>
      <c r="O564" s="16">
        <f>+Despeses[[#This Row],[Data Factura]]</f>
        <v>0</v>
      </c>
      <c r="P564" s="38">
        <f>+Despeses[[#This Row],[Concepte_]]</f>
        <v>0</v>
      </c>
      <c r="Q564" s="38">
        <f>-Despeses[[#This Row],[Base Imposable]]</f>
        <v>0</v>
      </c>
      <c r="R564" s="17" t="e">
        <f>+VLOOKUP(Despeses[[#This Row],[Concepte]],Table_1[#All],2,0)</f>
        <v>#N/A</v>
      </c>
    </row>
    <row r="565" spans="2:18" ht="15.75" customHeight="1" x14ac:dyDescent="0.3">
      <c r="B565" s="8"/>
      <c r="D565" s="2"/>
      <c r="G565" s="40"/>
      <c r="H565" s="15">
        <f>+Despeses[[#This Row],[Base Imposable]]*Despeses[[#This Row],[% IVA]]</f>
        <v>0</v>
      </c>
      <c r="I565" s="40"/>
      <c r="J565" s="15">
        <f>-Despeses[[#This Row],[Base Imposable]]*Despeses[[#This Row],[% Ret IRPF]]</f>
        <v>0</v>
      </c>
      <c r="K565" s="15">
        <f>+Despeses[[#This Row],[Base Imposable]]+Despeses[[#This Row],[Quota IVA]]+Despeses[[#This Row],[Quota IRPF]]</f>
        <v>0</v>
      </c>
      <c r="L565" s="8"/>
      <c r="M565" s="15">
        <f>+MONTH(Despeses[[#This Row],[Data Factura]])</f>
        <v>1</v>
      </c>
      <c r="N565" s="15">
        <f>+YEAR(Despeses[[#This Row],[Data Factura]])</f>
        <v>1900</v>
      </c>
      <c r="O565" s="16">
        <f>+Despeses[[#This Row],[Data Factura]]</f>
        <v>0</v>
      </c>
      <c r="P565" s="38">
        <f>+Despeses[[#This Row],[Concepte_]]</f>
        <v>0</v>
      </c>
      <c r="Q565" s="38">
        <f>-Despeses[[#This Row],[Base Imposable]]</f>
        <v>0</v>
      </c>
      <c r="R565" s="17" t="e">
        <f>+VLOOKUP(Despeses[[#This Row],[Concepte]],Table_1[#All],2,0)</f>
        <v>#N/A</v>
      </c>
    </row>
    <row r="566" spans="2:18" ht="15.75" customHeight="1" x14ac:dyDescent="0.3">
      <c r="B566" s="8"/>
      <c r="D566" s="2"/>
      <c r="G566" s="40"/>
      <c r="H566" s="15">
        <f>+Despeses[[#This Row],[Base Imposable]]*Despeses[[#This Row],[% IVA]]</f>
        <v>0</v>
      </c>
      <c r="I566" s="40"/>
      <c r="J566" s="15">
        <f>-Despeses[[#This Row],[Base Imposable]]*Despeses[[#This Row],[% Ret IRPF]]</f>
        <v>0</v>
      </c>
      <c r="K566" s="15">
        <f>+Despeses[[#This Row],[Base Imposable]]+Despeses[[#This Row],[Quota IVA]]+Despeses[[#This Row],[Quota IRPF]]</f>
        <v>0</v>
      </c>
      <c r="L566" s="8"/>
      <c r="M566" s="15">
        <f>+MONTH(Despeses[[#This Row],[Data Factura]])</f>
        <v>1</v>
      </c>
      <c r="N566" s="15">
        <f>+YEAR(Despeses[[#This Row],[Data Factura]])</f>
        <v>1900</v>
      </c>
      <c r="O566" s="16">
        <f>+Despeses[[#This Row],[Data Factura]]</f>
        <v>0</v>
      </c>
      <c r="P566" s="38">
        <f>+Despeses[[#This Row],[Concepte_]]</f>
        <v>0</v>
      </c>
      <c r="Q566" s="38">
        <f>-Despeses[[#This Row],[Base Imposable]]</f>
        <v>0</v>
      </c>
      <c r="R566" s="17" t="e">
        <f>+VLOOKUP(Despeses[[#This Row],[Concepte]],Table_1[#All],2,0)</f>
        <v>#N/A</v>
      </c>
    </row>
    <row r="567" spans="2:18" ht="15.75" customHeight="1" x14ac:dyDescent="0.3">
      <c r="B567" s="8"/>
      <c r="D567" s="2"/>
      <c r="G567" s="40"/>
      <c r="H567" s="15">
        <f>+Despeses[[#This Row],[Base Imposable]]*Despeses[[#This Row],[% IVA]]</f>
        <v>0</v>
      </c>
      <c r="I567" s="40"/>
      <c r="J567" s="15">
        <f>-Despeses[[#This Row],[Base Imposable]]*Despeses[[#This Row],[% Ret IRPF]]</f>
        <v>0</v>
      </c>
      <c r="K567" s="15">
        <f>+Despeses[[#This Row],[Base Imposable]]+Despeses[[#This Row],[Quota IVA]]+Despeses[[#This Row],[Quota IRPF]]</f>
        <v>0</v>
      </c>
      <c r="L567" s="8"/>
      <c r="M567" s="15">
        <f>+MONTH(Despeses[[#This Row],[Data Factura]])</f>
        <v>1</v>
      </c>
      <c r="N567" s="15">
        <f>+YEAR(Despeses[[#This Row],[Data Factura]])</f>
        <v>1900</v>
      </c>
      <c r="O567" s="16">
        <f>+Despeses[[#This Row],[Data Factura]]</f>
        <v>0</v>
      </c>
      <c r="P567" s="38">
        <f>+Despeses[[#This Row],[Concepte_]]</f>
        <v>0</v>
      </c>
      <c r="Q567" s="38">
        <f>-Despeses[[#This Row],[Base Imposable]]</f>
        <v>0</v>
      </c>
      <c r="R567" s="17" t="e">
        <f>+VLOOKUP(Despeses[[#This Row],[Concepte]],Table_1[#All],2,0)</f>
        <v>#N/A</v>
      </c>
    </row>
    <row r="568" spans="2:18" ht="15.75" customHeight="1" x14ac:dyDescent="0.3">
      <c r="B568" s="8"/>
      <c r="D568" s="2"/>
      <c r="G568" s="40"/>
      <c r="H568" s="15">
        <f>+Despeses[[#This Row],[Base Imposable]]*Despeses[[#This Row],[% IVA]]</f>
        <v>0</v>
      </c>
      <c r="I568" s="40"/>
      <c r="J568" s="15">
        <f>-Despeses[[#This Row],[Base Imposable]]*Despeses[[#This Row],[% Ret IRPF]]</f>
        <v>0</v>
      </c>
      <c r="K568" s="15">
        <f>+Despeses[[#This Row],[Base Imposable]]+Despeses[[#This Row],[Quota IVA]]+Despeses[[#This Row],[Quota IRPF]]</f>
        <v>0</v>
      </c>
      <c r="L568" s="8"/>
      <c r="M568" s="15">
        <f>+MONTH(Despeses[[#This Row],[Data Factura]])</f>
        <v>1</v>
      </c>
      <c r="N568" s="15">
        <f>+YEAR(Despeses[[#This Row],[Data Factura]])</f>
        <v>1900</v>
      </c>
      <c r="O568" s="16">
        <f>+Despeses[[#This Row],[Data Factura]]</f>
        <v>0</v>
      </c>
      <c r="P568" s="38">
        <f>+Despeses[[#This Row],[Concepte_]]</f>
        <v>0</v>
      </c>
      <c r="Q568" s="38">
        <f>-Despeses[[#This Row],[Base Imposable]]</f>
        <v>0</v>
      </c>
      <c r="R568" s="17" t="e">
        <f>+VLOOKUP(Despeses[[#This Row],[Concepte]],Table_1[#All],2,0)</f>
        <v>#N/A</v>
      </c>
    </row>
    <row r="569" spans="2:18" ht="15.75" customHeight="1" x14ac:dyDescent="0.3">
      <c r="B569" s="8"/>
      <c r="D569" s="2"/>
      <c r="G569" s="40"/>
      <c r="H569" s="15">
        <f>+Despeses[[#This Row],[Base Imposable]]*Despeses[[#This Row],[% IVA]]</f>
        <v>0</v>
      </c>
      <c r="I569" s="40"/>
      <c r="J569" s="15">
        <f>-Despeses[[#This Row],[Base Imposable]]*Despeses[[#This Row],[% Ret IRPF]]</f>
        <v>0</v>
      </c>
      <c r="K569" s="15">
        <f>+Despeses[[#This Row],[Base Imposable]]+Despeses[[#This Row],[Quota IVA]]+Despeses[[#This Row],[Quota IRPF]]</f>
        <v>0</v>
      </c>
      <c r="L569" s="8"/>
      <c r="M569" s="15">
        <f>+MONTH(Despeses[[#This Row],[Data Factura]])</f>
        <v>1</v>
      </c>
      <c r="N569" s="15">
        <f>+YEAR(Despeses[[#This Row],[Data Factura]])</f>
        <v>1900</v>
      </c>
      <c r="O569" s="16">
        <f>+Despeses[[#This Row],[Data Factura]]</f>
        <v>0</v>
      </c>
      <c r="P569" s="38">
        <f>+Despeses[[#This Row],[Concepte_]]</f>
        <v>0</v>
      </c>
      <c r="Q569" s="38">
        <f>-Despeses[[#This Row],[Base Imposable]]</f>
        <v>0</v>
      </c>
      <c r="R569" s="17" t="e">
        <f>+VLOOKUP(Despeses[[#This Row],[Concepte]],Table_1[#All],2,0)</f>
        <v>#N/A</v>
      </c>
    </row>
    <row r="570" spans="2:18" ht="15.75" customHeight="1" x14ac:dyDescent="0.3">
      <c r="B570" s="8"/>
      <c r="D570" s="2"/>
      <c r="G570" s="40"/>
      <c r="H570" s="15">
        <f>+Despeses[[#This Row],[Base Imposable]]*Despeses[[#This Row],[% IVA]]</f>
        <v>0</v>
      </c>
      <c r="I570" s="40"/>
      <c r="J570" s="15">
        <f>-Despeses[[#This Row],[Base Imposable]]*Despeses[[#This Row],[% Ret IRPF]]</f>
        <v>0</v>
      </c>
      <c r="K570" s="15">
        <f>+Despeses[[#This Row],[Base Imposable]]+Despeses[[#This Row],[Quota IVA]]+Despeses[[#This Row],[Quota IRPF]]</f>
        <v>0</v>
      </c>
      <c r="L570" s="8"/>
      <c r="M570" s="15">
        <f>+MONTH(Despeses[[#This Row],[Data Factura]])</f>
        <v>1</v>
      </c>
      <c r="N570" s="15">
        <f>+YEAR(Despeses[[#This Row],[Data Factura]])</f>
        <v>1900</v>
      </c>
      <c r="O570" s="16">
        <f>+Despeses[[#This Row],[Data Factura]]</f>
        <v>0</v>
      </c>
      <c r="P570" s="38">
        <f>+Despeses[[#This Row],[Concepte_]]</f>
        <v>0</v>
      </c>
      <c r="Q570" s="38">
        <f>-Despeses[[#This Row],[Base Imposable]]</f>
        <v>0</v>
      </c>
      <c r="R570" s="17" t="e">
        <f>+VLOOKUP(Despeses[[#This Row],[Concepte]],Table_1[#All],2,0)</f>
        <v>#N/A</v>
      </c>
    </row>
    <row r="571" spans="2:18" ht="15.75" customHeight="1" x14ac:dyDescent="0.3">
      <c r="B571" s="8"/>
      <c r="D571" s="2"/>
      <c r="G571" s="40"/>
      <c r="H571" s="15">
        <f>+Despeses[[#This Row],[Base Imposable]]*Despeses[[#This Row],[% IVA]]</f>
        <v>0</v>
      </c>
      <c r="I571" s="40"/>
      <c r="J571" s="15">
        <f>-Despeses[[#This Row],[Base Imposable]]*Despeses[[#This Row],[% Ret IRPF]]</f>
        <v>0</v>
      </c>
      <c r="K571" s="15">
        <f>+Despeses[[#This Row],[Base Imposable]]+Despeses[[#This Row],[Quota IVA]]+Despeses[[#This Row],[Quota IRPF]]</f>
        <v>0</v>
      </c>
      <c r="L571" s="8"/>
      <c r="M571" s="15">
        <f>+MONTH(Despeses[[#This Row],[Data Factura]])</f>
        <v>1</v>
      </c>
      <c r="N571" s="15">
        <f>+YEAR(Despeses[[#This Row],[Data Factura]])</f>
        <v>1900</v>
      </c>
      <c r="O571" s="16">
        <f>+Despeses[[#This Row],[Data Factura]]</f>
        <v>0</v>
      </c>
      <c r="P571" s="38">
        <f>+Despeses[[#This Row],[Concepte_]]</f>
        <v>0</v>
      </c>
      <c r="Q571" s="38">
        <f>-Despeses[[#This Row],[Base Imposable]]</f>
        <v>0</v>
      </c>
      <c r="R571" s="17" t="e">
        <f>+VLOOKUP(Despeses[[#This Row],[Concepte]],Table_1[#All],2,0)</f>
        <v>#N/A</v>
      </c>
    </row>
    <row r="572" spans="2:18" ht="15.75" customHeight="1" x14ac:dyDescent="0.3">
      <c r="B572" s="8"/>
      <c r="D572" s="2"/>
      <c r="G572" s="40"/>
      <c r="H572" s="15">
        <f>+Despeses[[#This Row],[Base Imposable]]*Despeses[[#This Row],[% IVA]]</f>
        <v>0</v>
      </c>
      <c r="I572" s="40"/>
      <c r="J572" s="15">
        <f>-Despeses[[#This Row],[Base Imposable]]*Despeses[[#This Row],[% Ret IRPF]]</f>
        <v>0</v>
      </c>
      <c r="K572" s="15">
        <f>+Despeses[[#This Row],[Base Imposable]]+Despeses[[#This Row],[Quota IVA]]+Despeses[[#This Row],[Quota IRPF]]</f>
        <v>0</v>
      </c>
      <c r="L572" s="8"/>
      <c r="M572" s="15">
        <f>+MONTH(Despeses[[#This Row],[Data Factura]])</f>
        <v>1</v>
      </c>
      <c r="N572" s="15">
        <f>+YEAR(Despeses[[#This Row],[Data Factura]])</f>
        <v>1900</v>
      </c>
      <c r="O572" s="16">
        <f>+Despeses[[#This Row],[Data Factura]]</f>
        <v>0</v>
      </c>
      <c r="P572" s="38">
        <f>+Despeses[[#This Row],[Concepte_]]</f>
        <v>0</v>
      </c>
      <c r="Q572" s="38">
        <f>-Despeses[[#This Row],[Base Imposable]]</f>
        <v>0</v>
      </c>
      <c r="R572" s="17" t="e">
        <f>+VLOOKUP(Despeses[[#This Row],[Concepte]],Table_1[#All],2,0)</f>
        <v>#N/A</v>
      </c>
    </row>
    <row r="573" spans="2:18" ht="15.75" customHeight="1" x14ac:dyDescent="0.3">
      <c r="B573" s="8"/>
      <c r="D573" s="2"/>
      <c r="G573" s="40"/>
      <c r="H573" s="15">
        <f>+Despeses[[#This Row],[Base Imposable]]*Despeses[[#This Row],[% IVA]]</f>
        <v>0</v>
      </c>
      <c r="I573" s="40"/>
      <c r="J573" s="15">
        <f>-Despeses[[#This Row],[Base Imposable]]*Despeses[[#This Row],[% Ret IRPF]]</f>
        <v>0</v>
      </c>
      <c r="K573" s="15">
        <f>+Despeses[[#This Row],[Base Imposable]]+Despeses[[#This Row],[Quota IVA]]+Despeses[[#This Row],[Quota IRPF]]</f>
        <v>0</v>
      </c>
      <c r="L573" s="8"/>
      <c r="M573" s="15">
        <f>+MONTH(Despeses[[#This Row],[Data Factura]])</f>
        <v>1</v>
      </c>
      <c r="N573" s="15">
        <f>+YEAR(Despeses[[#This Row],[Data Factura]])</f>
        <v>1900</v>
      </c>
      <c r="O573" s="16">
        <f>+Despeses[[#This Row],[Data Factura]]</f>
        <v>0</v>
      </c>
      <c r="P573" s="38">
        <f>+Despeses[[#This Row],[Concepte_]]</f>
        <v>0</v>
      </c>
      <c r="Q573" s="38">
        <f>-Despeses[[#This Row],[Base Imposable]]</f>
        <v>0</v>
      </c>
      <c r="R573" s="17" t="e">
        <f>+VLOOKUP(Despeses[[#This Row],[Concepte]],Table_1[#All],2,0)</f>
        <v>#N/A</v>
      </c>
    </row>
    <row r="574" spans="2:18" ht="15.75" customHeight="1" x14ac:dyDescent="0.3">
      <c r="B574" s="8"/>
      <c r="D574" s="2"/>
      <c r="G574" s="40"/>
      <c r="H574" s="15">
        <f>+Despeses[[#This Row],[Base Imposable]]*Despeses[[#This Row],[% IVA]]</f>
        <v>0</v>
      </c>
      <c r="I574" s="40"/>
      <c r="J574" s="15">
        <f>-Despeses[[#This Row],[Base Imposable]]*Despeses[[#This Row],[% Ret IRPF]]</f>
        <v>0</v>
      </c>
      <c r="K574" s="15">
        <f>+Despeses[[#This Row],[Base Imposable]]+Despeses[[#This Row],[Quota IVA]]+Despeses[[#This Row],[Quota IRPF]]</f>
        <v>0</v>
      </c>
      <c r="L574" s="8"/>
      <c r="M574" s="15">
        <f>+MONTH(Despeses[[#This Row],[Data Factura]])</f>
        <v>1</v>
      </c>
      <c r="N574" s="15">
        <f>+YEAR(Despeses[[#This Row],[Data Factura]])</f>
        <v>1900</v>
      </c>
      <c r="O574" s="16">
        <f>+Despeses[[#This Row],[Data Factura]]</f>
        <v>0</v>
      </c>
      <c r="P574" s="38">
        <f>+Despeses[[#This Row],[Concepte_]]</f>
        <v>0</v>
      </c>
      <c r="Q574" s="38">
        <f>-Despeses[[#This Row],[Base Imposable]]</f>
        <v>0</v>
      </c>
      <c r="R574" s="17" t="e">
        <f>+VLOOKUP(Despeses[[#This Row],[Concepte]],Table_1[#All],2,0)</f>
        <v>#N/A</v>
      </c>
    </row>
    <row r="575" spans="2:18" ht="15.75" customHeight="1" x14ac:dyDescent="0.3">
      <c r="B575" s="8"/>
      <c r="D575" s="2"/>
      <c r="G575" s="40"/>
      <c r="H575" s="15">
        <f>+Despeses[[#This Row],[Base Imposable]]*Despeses[[#This Row],[% IVA]]</f>
        <v>0</v>
      </c>
      <c r="I575" s="40"/>
      <c r="J575" s="15">
        <f>-Despeses[[#This Row],[Base Imposable]]*Despeses[[#This Row],[% Ret IRPF]]</f>
        <v>0</v>
      </c>
      <c r="K575" s="15">
        <f>+Despeses[[#This Row],[Base Imposable]]+Despeses[[#This Row],[Quota IVA]]+Despeses[[#This Row],[Quota IRPF]]</f>
        <v>0</v>
      </c>
      <c r="L575" s="8"/>
      <c r="M575" s="15">
        <f>+MONTH(Despeses[[#This Row],[Data Factura]])</f>
        <v>1</v>
      </c>
      <c r="N575" s="15">
        <f>+YEAR(Despeses[[#This Row],[Data Factura]])</f>
        <v>1900</v>
      </c>
      <c r="O575" s="16">
        <f>+Despeses[[#This Row],[Data Factura]]</f>
        <v>0</v>
      </c>
      <c r="P575" s="38">
        <f>+Despeses[[#This Row],[Concepte_]]</f>
        <v>0</v>
      </c>
      <c r="Q575" s="38">
        <f>-Despeses[[#This Row],[Base Imposable]]</f>
        <v>0</v>
      </c>
      <c r="R575" s="17" t="e">
        <f>+VLOOKUP(Despeses[[#This Row],[Concepte]],Table_1[#All],2,0)</f>
        <v>#N/A</v>
      </c>
    </row>
    <row r="576" spans="2:18" ht="15.75" customHeight="1" x14ac:dyDescent="0.3">
      <c r="B576" s="8"/>
      <c r="D576" s="2"/>
      <c r="G576" s="40"/>
      <c r="H576" s="15">
        <f>+Despeses[[#This Row],[Base Imposable]]*Despeses[[#This Row],[% IVA]]</f>
        <v>0</v>
      </c>
      <c r="I576" s="40"/>
      <c r="J576" s="15">
        <f>-Despeses[[#This Row],[Base Imposable]]*Despeses[[#This Row],[% Ret IRPF]]</f>
        <v>0</v>
      </c>
      <c r="K576" s="15">
        <f>+Despeses[[#This Row],[Base Imposable]]+Despeses[[#This Row],[Quota IVA]]+Despeses[[#This Row],[Quota IRPF]]</f>
        <v>0</v>
      </c>
      <c r="L576" s="8"/>
      <c r="M576" s="15">
        <f>+MONTH(Despeses[[#This Row],[Data Factura]])</f>
        <v>1</v>
      </c>
      <c r="N576" s="15">
        <f>+YEAR(Despeses[[#This Row],[Data Factura]])</f>
        <v>1900</v>
      </c>
      <c r="O576" s="16">
        <f>+Despeses[[#This Row],[Data Factura]]</f>
        <v>0</v>
      </c>
      <c r="P576" s="38">
        <f>+Despeses[[#This Row],[Concepte_]]</f>
        <v>0</v>
      </c>
      <c r="Q576" s="38">
        <f>-Despeses[[#This Row],[Base Imposable]]</f>
        <v>0</v>
      </c>
      <c r="R576" s="17" t="e">
        <f>+VLOOKUP(Despeses[[#This Row],[Concepte]],Table_1[#All],2,0)</f>
        <v>#N/A</v>
      </c>
    </row>
    <row r="577" spans="2:18" ht="15.75" customHeight="1" x14ac:dyDescent="0.3">
      <c r="B577" s="8"/>
      <c r="D577" s="2"/>
      <c r="G577" s="40"/>
      <c r="H577" s="15">
        <f>+Despeses[[#This Row],[Base Imposable]]*Despeses[[#This Row],[% IVA]]</f>
        <v>0</v>
      </c>
      <c r="I577" s="40"/>
      <c r="J577" s="15">
        <f>-Despeses[[#This Row],[Base Imposable]]*Despeses[[#This Row],[% Ret IRPF]]</f>
        <v>0</v>
      </c>
      <c r="K577" s="15">
        <f>+Despeses[[#This Row],[Base Imposable]]+Despeses[[#This Row],[Quota IVA]]+Despeses[[#This Row],[Quota IRPF]]</f>
        <v>0</v>
      </c>
      <c r="L577" s="8"/>
      <c r="M577" s="15">
        <f>+MONTH(Despeses[[#This Row],[Data Factura]])</f>
        <v>1</v>
      </c>
      <c r="N577" s="15">
        <f>+YEAR(Despeses[[#This Row],[Data Factura]])</f>
        <v>1900</v>
      </c>
      <c r="O577" s="16">
        <f>+Despeses[[#This Row],[Data Factura]]</f>
        <v>0</v>
      </c>
      <c r="P577" s="38">
        <f>+Despeses[[#This Row],[Concepte_]]</f>
        <v>0</v>
      </c>
      <c r="Q577" s="38">
        <f>-Despeses[[#This Row],[Base Imposable]]</f>
        <v>0</v>
      </c>
      <c r="R577" s="17" t="e">
        <f>+VLOOKUP(Despeses[[#This Row],[Concepte]],Table_1[#All],2,0)</f>
        <v>#N/A</v>
      </c>
    </row>
    <row r="578" spans="2:18" ht="15.75" customHeight="1" x14ac:dyDescent="0.3">
      <c r="B578" s="8"/>
      <c r="D578" s="2"/>
      <c r="G578" s="40"/>
      <c r="H578" s="15">
        <f>+Despeses[[#This Row],[Base Imposable]]*Despeses[[#This Row],[% IVA]]</f>
        <v>0</v>
      </c>
      <c r="I578" s="40"/>
      <c r="J578" s="15">
        <f>-Despeses[[#This Row],[Base Imposable]]*Despeses[[#This Row],[% Ret IRPF]]</f>
        <v>0</v>
      </c>
      <c r="K578" s="15">
        <f>+Despeses[[#This Row],[Base Imposable]]+Despeses[[#This Row],[Quota IVA]]+Despeses[[#This Row],[Quota IRPF]]</f>
        <v>0</v>
      </c>
      <c r="L578" s="8"/>
      <c r="M578" s="15">
        <f>+MONTH(Despeses[[#This Row],[Data Factura]])</f>
        <v>1</v>
      </c>
      <c r="N578" s="15">
        <f>+YEAR(Despeses[[#This Row],[Data Factura]])</f>
        <v>1900</v>
      </c>
      <c r="O578" s="16">
        <f>+Despeses[[#This Row],[Data Factura]]</f>
        <v>0</v>
      </c>
      <c r="P578" s="38">
        <f>+Despeses[[#This Row],[Concepte_]]</f>
        <v>0</v>
      </c>
      <c r="Q578" s="38">
        <f>-Despeses[[#This Row],[Base Imposable]]</f>
        <v>0</v>
      </c>
      <c r="R578" s="17" t="e">
        <f>+VLOOKUP(Despeses[[#This Row],[Concepte]],Table_1[#All],2,0)</f>
        <v>#N/A</v>
      </c>
    </row>
    <row r="579" spans="2:18" ht="15.75" customHeight="1" x14ac:dyDescent="0.3">
      <c r="B579" s="8"/>
      <c r="D579" s="2"/>
      <c r="G579" s="40"/>
      <c r="H579" s="15">
        <f>+Despeses[[#This Row],[Base Imposable]]*Despeses[[#This Row],[% IVA]]</f>
        <v>0</v>
      </c>
      <c r="I579" s="40"/>
      <c r="J579" s="15">
        <f>-Despeses[[#This Row],[Base Imposable]]*Despeses[[#This Row],[% Ret IRPF]]</f>
        <v>0</v>
      </c>
      <c r="K579" s="15">
        <f>+Despeses[[#This Row],[Base Imposable]]+Despeses[[#This Row],[Quota IVA]]+Despeses[[#This Row],[Quota IRPF]]</f>
        <v>0</v>
      </c>
      <c r="L579" s="8"/>
      <c r="M579" s="15">
        <f>+MONTH(Despeses[[#This Row],[Data Factura]])</f>
        <v>1</v>
      </c>
      <c r="N579" s="15">
        <f>+YEAR(Despeses[[#This Row],[Data Factura]])</f>
        <v>1900</v>
      </c>
      <c r="O579" s="16">
        <f>+Despeses[[#This Row],[Data Factura]]</f>
        <v>0</v>
      </c>
      <c r="P579" s="38">
        <f>+Despeses[[#This Row],[Concepte_]]</f>
        <v>0</v>
      </c>
      <c r="Q579" s="38">
        <f>-Despeses[[#This Row],[Base Imposable]]</f>
        <v>0</v>
      </c>
      <c r="R579" s="17" t="e">
        <f>+VLOOKUP(Despeses[[#This Row],[Concepte]],Table_1[#All],2,0)</f>
        <v>#N/A</v>
      </c>
    </row>
    <row r="580" spans="2:18" ht="15.75" customHeight="1" x14ac:dyDescent="0.3">
      <c r="B580" s="8"/>
      <c r="D580" s="2"/>
      <c r="G580" s="40"/>
      <c r="H580" s="15">
        <f>+Despeses[[#This Row],[Base Imposable]]*Despeses[[#This Row],[% IVA]]</f>
        <v>0</v>
      </c>
      <c r="I580" s="40"/>
      <c r="J580" s="15">
        <f>-Despeses[[#This Row],[Base Imposable]]*Despeses[[#This Row],[% Ret IRPF]]</f>
        <v>0</v>
      </c>
      <c r="K580" s="15">
        <f>+Despeses[[#This Row],[Base Imposable]]+Despeses[[#This Row],[Quota IVA]]+Despeses[[#This Row],[Quota IRPF]]</f>
        <v>0</v>
      </c>
      <c r="L580" s="8"/>
      <c r="M580" s="15">
        <f>+MONTH(Despeses[[#This Row],[Data Factura]])</f>
        <v>1</v>
      </c>
      <c r="N580" s="15">
        <f>+YEAR(Despeses[[#This Row],[Data Factura]])</f>
        <v>1900</v>
      </c>
      <c r="O580" s="16">
        <f>+Despeses[[#This Row],[Data Factura]]</f>
        <v>0</v>
      </c>
      <c r="P580" s="38">
        <f>+Despeses[[#This Row],[Concepte_]]</f>
        <v>0</v>
      </c>
      <c r="Q580" s="38">
        <f>-Despeses[[#This Row],[Base Imposable]]</f>
        <v>0</v>
      </c>
      <c r="R580" s="17" t="e">
        <f>+VLOOKUP(Despeses[[#This Row],[Concepte]],Table_1[#All],2,0)</f>
        <v>#N/A</v>
      </c>
    </row>
    <row r="581" spans="2:18" ht="15.75" customHeight="1" x14ac:dyDescent="0.3">
      <c r="B581" s="8"/>
      <c r="D581" s="2"/>
      <c r="G581" s="40"/>
      <c r="H581" s="15">
        <f>+Despeses[[#This Row],[Base Imposable]]*Despeses[[#This Row],[% IVA]]</f>
        <v>0</v>
      </c>
      <c r="I581" s="40"/>
      <c r="J581" s="15">
        <f>-Despeses[[#This Row],[Base Imposable]]*Despeses[[#This Row],[% Ret IRPF]]</f>
        <v>0</v>
      </c>
      <c r="K581" s="15">
        <f>+Despeses[[#This Row],[Base Imposable]]+Despeses[[#This Row],[Quota IVA]]+Despeses[[#This Row],[Quota IRPF]]</f>
        <v>0</v>
      </c>
      <c r="L581" s="8"/>
      <c r="M581" s="15">
        <f>+MONTH(Despeses[[#This Row],[Data Factura]])</f>
        <v>1</v>
      </c>
      <c r="N581" s="15">
        <f>+YEAR(Despeses[[#This Row],[Data Factura]])</f>
        <v>1900</v>
      </c>
      <c r="O581" s="16">
        <f>+Despeses[[#This Row],[Data Factura]]</f>
        <v>0</v>
      </c>
      <c r="P581" s="38">
        <f>+Despeses[[#This Row],[Concepte_]]</f>
        <v>0</v>
      </c>
      <c r="Q581" s="38">
        <f>-Despeses[[#This Row],[Base Imposable]]</f>
        <v>0</v>
      </c>
      <c r="R581" s="17" t="e">
        <f>+VLOOKUP(Despeses[[#This Row],[Concepte]],Table_1[#All],2,0)</f>
        <v>#N/A</v>
      </c>
    </row>
    <row r="582" spans="2:18" ht="15.75" customHeight="1" x14ac:dyDescent="0.3">
      <c r="B582" s="8"/>
      <c r="D582" s="2"/>
      <c r="G582" s="40"/>
      <c r="H582" s="15">
        <f>+Despeses[[#This Row],[Base Imposable]]*Despeses[[#This Row],[% IVA]]</f>
        <v>0</v>
      </c>
      <c r="I582" s="40"/>
      <c r="J582" s="15">
        <f>-Despeses[[#This Row],[Base Imposable]]*Despeses[[#This Row],[% Ret IRPF]]</f>
        <v>0</v>
      </c>
      <c r="K582" s="15">
        <f>+Despeses[[#This Row],[Base Imposable]]+Despeses[[#This Row],[Quota IVA]]+Despeses[[#This Row],[Quota IRPF]]</f>
        <v>0</v>
      </c>
      <c r="L582" s="8"/>
      <c r="M582" s="15">
        <f>+MONTH(Despeses[[#This Row],[Data Factura]])</f>
        <v>1</v>
      </c>
      <c r="N582" s="15">
        <f>+YEAR(Despeses[[#This Row],[Data Factura]])</f>
        <v>1900</v>
      </c>
      <c r="O582" s="16">
        <f>+Despeses[[#This Row],[Data Factura]]</f>
        <v>0</v>
      </c>
      <c r="P582" s="38">
        <f>+Despeses[[#This Row],[Concepte_]]</f>
        <v>0</v>
      </c>
      <c r="Q582" s="38">
        <f>-Despeses[[#This Row],[Base Imposable]]</f>
        <v>0</v>
      </c>
      <c r="R582" s="17" t="e">
        <f>+VLOOKUP(Despeses[[#This Row],[Concepte]],Table_1[#All],2,0)</f>
        <v>#N/A</v>
      </c>
    </row>
    <row r="583" spans="2:18" ht="15.75" customHeight="1" x14ac:dyDescent="0.3">
      <c r="B583" s="8"/>
      <c r="D583" s="2"/>
      <c r="G583" s="40"/>
      <c r="H583" s="15">
        <f>+Despeses[[#This Row],[Base Imposable]]*Despeses[[#This Row],[% IVA]]</f>
        <v>0</v>
      </c>
      <c r="I583" s="40"/>
      <c r="J583" s="15">
        <f>-Despeses[[#This Row],[Base Imposable]]*Despeses[[#This Row],[% Ret IRPF]]</f>
        <v>0</v>
      </c>
      <c r="K583" s="15">
        <f>+Despeses[[#This Row],[Base Imposable]]+Despeses[[#This Row],[Quota IVA]]+Despeses[[#This Row],[Quota IRPF]]</f>
        <v>0</v>
      </c>
      <c r="L583" s="8"/>
      <c r="M583" s="15">
        <f>+MONTH(Despeses[[#This Row],[Data Factura]])</f>
        <v>1</v>
      </c>
      <c r="N583" s="15">
        <f>+YEAR(Despeses[[#This Row],[Data Factura]])</f>
        <v>1900</v>
      </c>
      <c r="O583" s="16">
        <f>+Despeses[[#This Row],[Data Factura]]</f>
        <v>0</v>
      </c>
      <c r="P583" s="38">
        <f>+Despeses[[#This Row],[Concepte_]]</f>
        <v>0</v>
      </c>
      <c r="Q583" s="38">
        <f>-Despeses[[#This Row],[Base Imposable]]</f>
        <v>0</v>
      </c>
      <c r="R583" s="17" t="e">
        <f>+VLOOKUP(Despeses[[#This Row],[Concepte]],Table_1[#All],2,0)</f>
        <v>#N/A</v>
      </c>
    </row>
    <row r="584" spans="2:18" ht="15.75" customHeight="1" x14ac:dyDescent="0.3">
      <c r="B584" s="8"/>
      <c r="D584" s="2"/>
      <c r="G584" s="40"/>
      <c r="H584" s="15">
        <f>+Despeses[[#This Row],[Base Imposable]]*Despeses[[#This Row],[% IVA]]</f>
        <v>0</v>
      </c>
      <c r="I584" s="40"/>
      <c r="J584" s="15">
        <f>-Despeses[[#This Row],[Base Imposable]]*Despeses[[#This Row],[% Ret IRPF]]</f>
        <v>0</v>
      </c>
      <c r="K584" s="15">
        <f>+Despeses[[#This Row],[Base Imposable]]+Despeses[[#This Row],[Quota IVA]]+Despeses[[#This Row],[Quota IRPF]]</f>
        <v>0</v>
      </c>
      <c r="L584" s="8"/>
      <c r="M584" s="15">
        <f>+MONTH(Despeses[[#This Row],[Data Factura]])</f>
        <v>1</v>
      </c>
      <c r="N584" s="15">
        <f>+YEAR(Despeses[[#This Row],[Data Factura]])</f>
        <v>1900</v>
      </c>
      <c r="O584" s="16">
        <f>+Despeses[[#This Row],[Data Factura]]</f>
        <v>0</v>
      </c>
      <c r="P584" s="38">
        <f>+Despeses[[#This Row],[Concepte_]]</f>
        <v>0</v>
      </c>
      <c r="Q584" s="38">
        <f>-Despeses[[#This Row],[Base Imposable]]</f>
        <v>0</v>
      </c>
      <c r="R584" s="17" t="e">
        <f>+VLOOKUP(Despeses[[#This Row],[Concepte]],Table_1[#All],2,0)</f>
        <v>#N/A</v>
      </c>
    </row>
    <row r="585" spans="2:18" ht="15.75" customHeight="1" x14ac:dyDescent="0.3">
      <c r="B585" s="8"/>
      <c r="D585" s="2"/>
      <c r="G585" s="40"/>
      <c r="H585" s="15">
        <f>+Despeses[[#This Row],[Base Imposable]]*Despeses[[#This Row],[% IVA]]</f>
        <v>0</v>
      </c>
      <c r="I585" s="40"/>
      <c r="J585" s="15">
        <f>-Despeses[[#This Row],[Base Imposable]]*Despeses[[#This Row],[% Ret IRPF]]</f>
        <v>0</v>
      </c>
      <c r="K585" s="15">
        <f>+Despeses[[#This Row],[Base Imposable]]+Despeses[[#This Row],[Quota IVA]]+Despeses[[#This Row],[Quota IRPF]]</f>
        <v>0</v>
      </c>
      <c r="L585" s="8"/>
      <c r="M585" s="15">
        <f>+MONTH(Despeses[[#This Row],[Data Factura]])</f>
        <v>1</v>
      </c>
      <c r="N585" s="15">
        <f>+YEAR(Despeses[[#This Row],[Data Factura]])</f>
        <v>1900</v>
      </c>
      <c r="O585" s="16">
        <f>+Despeses[[#This Row],[Data Factura]]</f>
        <v>0</v>
      </c>
      <c r="P585" s="38">
        <f>+Despeses[[#This Row],[Concepte_]]</f>
        <v>0</v>
      </c>
      <c r="Q585" s="38">
        <f>-Despeses[[#This Row],[Base Imposable]]</f>
        <v>0</v>
      </c>
      <c r="R585" s="17" t="e">
        <f>+VLOOKUP(Despeses[[#This Row],[Concepte]],Table_1[#All],2,0)</f>
        <v>#N/A</v>
      </c>
    </row>
    <row r="586" spans="2:18" ht="15.75" customHeight="1" x14ac:dyDescent="0.3">
      <c r="B586" s="8"/>
      <c r="D586" s="2"/>
      <c r="G586" s="40"/>
      <c r="H586" s="15">
        <f>+Despeses[[#This Row],[Base Imposable]]*Despeses[[#This Row],[% IVA]]</f>
        <v>0</v>
      </c>
      <c r="I586" s="40"/>
      <c r="J586" s="15">
        <f>-Despeses[[#This Row],[Base Imposable]]*Despeses[[#This Row],[% Ret IRPF]]</f>
        <v>0</v>
      </c>
      <c r="K586" s="15">
        <f>+Despeses[[#This Row],[Base Imposable]]+Despeses[[#This Row],[Quota IVA]]+Despeses[[#This Row],[Quota IRPF]]</f>
        <v>0</v>
      </c>
      <c r="L586" s="8"/>
      <c r="M586" s="15">
        <f>+MONTH(Despeses[[#This Row],[Data Factura]])</f>
        <v>1</v>
      </c>
      <c r="N586" s="15">
        <f>+YEAR(Despeses[[#This Row],[Data Factura]])</f>
        <v>1900</v>
      </c>
      <c r="O586" s="16">
        <f>+Despeses[[#This Row],[Data Factura]]</f>
        <v>0</v>
      </c>
      <c r="P586" s="38">
        <f>+Despeses[[#This Row],[Concepte_]]</f>
        <v>0</v>
      </c>
      <c r="Q586" s="38">
        <f>-Despeses[[#This Row],[Base Imposable]]</f>
        <v>0</v>
      </c>
      <c r="R586" s="17" t="e">
        <f>+VLOOKUP(Despeses[[#This Row],[Concepte]],Table_1[#All],2,0)</f>
        <v>#N/A</v>
      </c>
    </row>
    <row r="587" spans="2:18" ht="15.75" customHeight="1" x14ac:dyDescent="0.3">
      <c r="B587" s="8"/>
      <c r="D587" s="2"/>
      <c r="G587" s="40"/>
      <c r="H587" s="15">
        <f>+Despeses[[#This Row],[Base Imposable]]*Despeses[[#This Row],[% IVA]]</f>
        <v>0</v>
      </c>
      <c r="I587" s="40"/>
      <c r="J587" s="15">
        <f>-Despeses[[#This Row],[Base Imposable]]*Despeses[[#This Row],[% Ret IRPF]]</f>
        <v>0</v>
      </c>
      <c r="K587" s="15">
        <f>+Despeses[[#This Row],[Base Imposable]]+Despeses[[#This Row],[Quota IVA]]+Despeses[[#This Row],[Quota IRPF]]</f>
        <v>0</v>
      </c>
      <c r="L587" s="8"/>
      <c r="M587" s="15">
        <f>+MONTH(Despeses[[#This Row],[Data Factura]])</f>
        <v>1</v>
      </c>
      <c r="N587" s="15">
        <f>+YEAR(Despeses[[#This Row],[Data Factura]])</f>
        <v>1900</v>
      </c>
      <c r="O587" s="16">
        <f>+Despeses[[#This Row],[Data Factura]]</f>
        <v>0</v>
      </c>
      <c r="P587" s="38">
        <f>+Despeses[[#This Row],[Concepte_]]</f>
        <v>0</v>
      </c>
      <c r="Q587" s="38">
        <f>-Despeses[[#This Row],[Base Imposable]]</f>
        <v>0</v>
      </c>
      <c r="R587" s="17" t="e">
        <f>+VLOOKUP(Despeses[[#This Row],[Concepte]],Table_1[#All],2,0)</f>
        <v>#N/A</v>
      </c>
    </row>
    <row r="588" spans="2:18" ht="15.75" customHeight="1" x14ac:dyDescent="0.3">
      <c r="B588" s="8"/>
      <c r="D588" s="2"/>
      <c r="G588" s="40"/>
      <c r="H588" s="15">
        <f>+Despeses[[#This Row],[Base Imposable]]*Despeses[[#This Row],[% IVA]]</f>
        <v>0</v>
      </c>
      <c r="I588" s="40"/>
      <c r="J588" s="15">
        <f>-Despeses[[#This Row],[Base Imposable]]*Despeses[[#This Row],[% Ret IRPF]]</f>
        <v>0</v>
      </c>
      <c r="K588" s="15">
        <f>+Despeses[[#This Row],[Base Imposable]]+Despeses[[#This Row],[Quota IVA]]+Despeses[[#This Row],[Quota IRPF]]</f>
        <v>0</v>
      </c>
      <c r="L588" s="8"/>
      <c r="M588" s="15">
        <f>+MONTH(Despeses[[#This Row],[Data Factura]])</f>
        <v>1</v>
      </c>
      <c r="N588" s="15">
        <f>+YEAR(Despeses[[#This Row],[Data Factura]])</f>
        <v>1900</v>
      </c>
      <c r="O588" s="16">
        <f>+Despeses[[#This Row],[Data Factura]]</f>
        <v>0</v>
      </c>
      <c r="P588" s="38">
        <f>+Despeses[[#This Row],[Concepte_]]</f>
        <v>0</v>
      </c>
      <c r="Q588" s="38">
        <f>-Despeses[[#This Row],[Base Imposable]]</f>
        <v>0</v>
      </c>
      <c r="R588" s="17" t="e">
        <f>+VLOOKUP(Despeses[[#This Row],[Concepte]],Table_1[#All],2,0)</f>
        <v>#N/A</v>
      </c>
    </row>
    <row r="589" spans="2:18" ht="15.75" customHeight="1" x14ac:dyDescent="0.3">
      <c r="B589" s="8"/>
      <c r="D589" s="2"/>
      <c r="G589" s="40"/>
      <c r="H589" s="15">
        <f>+Despeses[[#This Row],[Base Imposable]]*Despeses[[#This Row],[% IVA]]</f>
        <v>0</v>
      </c>
      <c r="I589" s="40"/>
      <c r="J589" s="15">
        <f>-Despeses[[#This Row],[Base Imposable]]*Despeses[[#This Row],[% Ret IRPF]]</f>
        <v>0</v>
      </c>
      <c r="K589" s="15">
        <f>+Despeses[[#This Row],[Base Imposable]]+Despeses[[#This Row],[Quota IVA]]+Despeses[[#This Row],[Quota IRPF]]</f>
        <v>0</v>
      </c>
      <c r="L589" s="8"/>
      <c r="M589" s="15">
        <f>+MONTH(Despeses[[#This Row],[Data Factura]])</f>
        <v>1</v>
      </c>
      <c r="N589" s="15">
        <f>+YEAR(Despeses[[#This Row],[Data Factura]])</f>
        <v>1900</v>
      </c>
      <c r="O589" s="16">
        <f>+Despeses[[#This Row],[Data Factura]]</f>
        <v>0</v>
      </c>
      <c r="P589" s="38">
        <f>+Despeses[[#This Row],[Concepte_]]</f>
        <v>0</v>
      </c>
      <c r="Q589" s="38">
        <f>-Despeses[[#This Row],[Base Imposable]]</f>
        <v>0</v>
      </c>
      <c r="R589" s="17" t="e">
        <f>+VLOOKUP(Despeses[[#This Row],[Concepte]],Table_1[#All],2,0)</f>
        <v>#N/A</v>
      </c>
    </row>
    <row r="590" spans="2:18" ht="15.75" customHeight="1" x14ac:dyDescent="0.3">
      <c r="B590" s="8"/>
      <c r="D590" s="2"/>
      <c r="G590" s="40"/>
      <c r="H590" s="15">
        <f>+Despeses[[#This Row],[Base Imposable]]*Despeses[[#This Row],[% IVA]]</f>
        <v>0</v>
      </c>
      <c r="I590" s="40"/>
      <c r="J590" s="15">
        <f>-Despeses[[#This Row],[Base Imposable]]*Despeses[[#This Row],[% Ret IRPF]]</f>
        <v>0</v>
      </c>
      <c r="K590" s="15">
        <f>+Despeses[[#This Row],[Base Imposable]]+Despeses[[#This Row],[Quota IVA]]+Despeses[[#This Row],[Quota IRPF]]</f>
        <v>0</v>
      </c>
      <c r="L590" s="8"/>
      <c r="M590" s="15">
        <f>+MONTH(Despeses[[#This Row],[Data Factura]])</f>
        <v>1</v>
      </c>
      <c r="N590" s="15">
        <f>+YEAR(Despeses[[#This Row],[Data Factura]])</f>
        <v>1900</v>
      </c>
      <c r="O590" s="16">
        <f>+Despeses[[#This Row],[Data Factura]]</f>
        <v>0</v>
      </c>
      <c r="P590" s="38">
        <f>+Despeses[[#This Row],[Concepte_]]</f>
        <v>0</v>
      </c>
      <c r="Q590" s="38">
        <f>-Despeses[[#This Row],[Base Imposable]]</f>
        <v>0</v>
      </c>
      <c r="R590" s="17" t="e">
        <f>+VLOOKUP(Despeses[[#This Row],[Concepte]],Table_1[#All],2,0)</f>
        <v>#N/A</v>
      </c>
    </row>
    <row r="591" spans="2:18" ht="15.75" customHeight="1" x14ac:dyDescent="0.3">
      <c r="B591" s="8"/>
      <c r="D591" s="2"/>
      <c r="G591" s="40"/>
      <c r="H591" s="15">
        <f>+Despeses[[#This Row],[Base Imposable]]*Despeses[[#This Row],[% IVA]]</f>
        <v>0</v>
      </c>
      <c r="I591" s="40"/>
      <c r="J591" s="15">
        <f>-Despeses[[#This Row],[Base Imposable]]*Despeses[[#This Row],[% Ret IRPF]]</f>
        <v>0</v>
      </c>
      <c r="K591" s="15">
        <f>+Despeses[[#This Row],[Base Imposable]]+Despeses[[#This Row],[Quota IVA]]+Despeses[[#This Row],[Quota IRPF]]</f>
        <v>0</v>
      </c>
      <c r="L591" s="8"/>
      <c r="M591" s="15">
        <f>+MONTH(Despeses[[#This Row],[Data Factura]])</f>
        <v>1</v>
      </c>
      <c r="N591" s="15">
        <f>+YEAR(Despeses[[#This Row],[Data Factura]])</f>
        <v>1900</v>
      </c>
      <c r="O591" s="16">
        <f>+Despeses[[#This Row],[Data Factura]]</f>
        <v>0</v>
      </c>
      <c r="P591" s="38">
        <f>+Despeses[[#This Row],[Concepte_]]</f>
        <v>0</v>
      </c>
      <c r="Q591" s="38">
        <f>-Despeses[[#This Row],[Base Imposable]]</f>
        <v>0</v>
      </c>
      <c r="R591" s="17" t="e">
        <f>+VLOOKUP(Despeses[[#This Row],[Concepte]],Table_1[#All],2,0)</f>
        <v>#N/A</v>
      </c>
    </row>
    <row r="592" spans="2:18" ht="15.75" customHeight="1" x14ac:dyDescent="0.3">
      <c r="B592" s="8"/>
      <c r="D592" s="2"/>
      <c r="G592" s="40"/>
      <c r="H592" s="15">
        <f>+Despeses[[#This Row],[Base Imposable]]*Despeses[[#This Row],[% IVA]]</f>
        <v>0</v>
      </c>
      <c r="I592" s="40"/>
      <c r="J592" s="15">
        <f>-Despeses[[#This Row],[Base Imposable]]*Despeses[[#This Row],[% Ret IRPF]]</f>
        <v>0</v>
      </c>
      <c r="K592" s="15">
        <f>+Despeses[[#This Row],[Base Imposable]]+Despeses[[#This Row],[Quota IVA]]+Despeses[[#This Row],[Quota IRPF]]</f>
        <v>0</v>
      </c>
      <c r="L592" s="8"/>
      <c r="M592" s="15">
        <f>+MONTH(Despeses[[#This Row],[Data Factura]])</f>
        <v>1</v>
      </c>
      <c r="N592" s="15">
        <f>+YEAR(Despeses[[#This Row],[Data Factura]])</f>
        <v>1900</v>
      </c>
      <c r="O592" s="16">
        <f>+Despeses[[#This Row],[Data Factura]]</f>
        <v>0</v>
      </c>
      <c r="P592" s="38">
        <f>+Despeses[[#This Row],[Concepte_]]</f>
        <v>0</v>
      </c>
      <c r="Q592" s="38">
        <f>-Despeses[[#This Row],[Base Imposable]]</f>
        <v>0</v>
      </c>
      <c r="R592" s="17" t="e">
        <f>+VLOOKUP(Despeses[[#This Row],[Concepte]],Table_1[#All],2,0)</f>
        <v>#N/A</v>
      </c>
    </row>
    <row r="593" spans="2:18" ht="15.75" customHeight="1" x14ac:dyDescent="0.3">
      <c r="B593" s="8"/>
      <c r="D593" s="2"/>
      <c r="G593" s="40"/>
      <c r="H593" s="15">
        <f>+Despeses[[#This Row],[Base Imposable]]*Despeses[[#This Row],[% IVA]]</f>
        <v>0</v>
      </c>
      <c r="I593" s="40"/>
      <c r="J593" s="15">
        <f>-Despeses[[#This Row],[Base Imposable]]*Despeses[[#This Row],[% Ret IRPF]]</f>
        <v>0</v>
      </c>
      <c r="K593" s="15">
        <f>+Despeses[[#This Row],[Base Imposable]]+Despeses[[#This Row],[Quota IVA]]+Despeses[[#This Row],[Quota IRPF]]</f>
        <v>0</v>
      </c>
      <c r="L593" s="8"/>
      <c r="M593" s="15">
        <f>+MONTH(Despeses[[#This Row],[Data Factura]])</f>
        <v>1</v>
      </c>
      <c r="N593" s="15">
        <f>+YEAR(Despeses[[#This Row],[Data Factura]])</f>
        <v>1900</v>
      </c>
      <c r="O593" s="16">
        <f>+Despeses[[#This Row],[Data Factura]]</f>
        <v>0</v>
      </c>
      <c r="P593" s="38">
        <f>+Despeses[[#This Row],[Concepte_]]</f>
        <v>0</v>
      </c>
      <c r="Q593" s="38">
        <f>-Despeses[[#This Row],[Base Imposable]]</f>
        <v>0</v>
      </c>
      <c r="R593" s="17" t="e">
        <f>+VLOOKUP(Despeses[[#This Row],[Concepte]],Table_1[#All],2,0)</f>
        <v>#N/A</v>
      </c>
    </row>
    <row r="594" spans="2:18" ht="15.75" customHeight="1" x14ac:dyDescent="0.3">
      <c r="B594" s="8"/>
      <c r="D594" s="2"/>
      <c r="G594" s="40"/>
      <c r="H594" s="15">
        <f>+Despeses[[#This Row],[Base Imposable]]*Despeses[[#This Row],[% IVA]]</f>
        <v>0</v>
      </c>
      <c r="I594" s="40"/>
      <c r="J594" s="15">
        <f>-Despeses[[#This Row],[Base Imposable]]*Despeses[[#This Row],[% Ret IRPF]]</f>
        <v>0</v>
      </c>
      <c r="K594" s="15">
        <f>+Despeses[[#This Row],[Base Imposable]]+Despeses[[#This Row],[Quota IVA]]+Despeses[[#This Row],[Quota IRPF]]</f>
        <v>0</v>
      </c>
      <c r="L594" s="8"/>
      <c r="M594" s="15">
        <f>+MONTH(Despeses[[#This Row],[Data Factura]])</f>
        <v>1</v>
      </c>
      <c r="N594" s="15">
        <f>+YEAR(Despeses[[#This Row],[Data Factura]])</f>
        <v>1900</v>
      </c>
      <c r="O594" s="16">
        <f>+Despeses[[#This Row],[Data Factura]]</f>
        <v>0</v>
      </c>
      <c r="P594" s="38">
        <f>+Despeses[[#This Row],[Concepte_]]</f>
        <v>0</v>
      </c>
      <c r="Q594" s="38">
        <f>-Despeses[[#This Row],[Base Imposable]]</f>
        <v>0</v>
      </c>
      <c r="R594" s="17" t="e">
        <f>+VLOOKUP(Despeses[[#This Row],[Concepte]],Table_1[#All],2,0)</f>
        <v>#N/A</v>
      </c>
    </row>
    <row r="595" spans="2:18" ht="15.75" customHeight="1" x14ac:dyDescent="0.3">
      <c r="B595" s="8"/>
      <c r="D595" s="2"/>
      <c r="G595" s="40"/>
      <c r="H595" s="15">
        <f>+Despeses[[#This Row],[Base Imposable]]*Despeses[[#This Row],[% IVA]]</f>
        <v>0</v>
      </c>
      <c r="I595" s="40"/>
      <c r="J595" s="15">
        <f>-Despeses[[#This Row],[Base Imposable]]*Despeses[[#This Row],[% Ret IRPF]]</f>
        <v>0</v>
      </c>
      <c r="K595" s="15">
        <f>+Despeses[[#This Row],[Base Imposable]]+Despeses[[#This Row],[Quota IVA]]+Despeses[[#This Row],[Quota IRPF]]</f>
        <v>0</v>
      </c>
      <c r="L595" s="8"/>
      <c r="M595" s="15">
        <f>+MONTH(Despeses[[#This Row],[Data Factura]])</f>
        <v>1</v>
      </c>
      <c r="N595" s="15">
        <f>+YEAR(Despeses[[#This Row],[Data Factura]])</f>
        <v>1900</v>
      </c>
      <c r="O595" s="16">
        <f>+Despeses[[#This Row],[Data Factura]]</f>
        <v>0</v>
      </c>
      <c r="P595" s="38">
        <f>+Despeses[[#This Row],[Concepte_]]</f>
        <v>0</v>
      </c>
      <c r="Q595" s="38">
        <f>-Despeses[[#This Row],[Base Imposable]]</f>
        <v>0</v>
      </c>
      <c r="R595" s="17" t="e">
        <f>+VLOOKUP(Despeses[[#This Row],[Concepte]],Table_1[#All],2,0)</f>
        <v>#N/A</v>
      </c>
    </row>
    <row r="596" spans="2:18" ht="15.75" customHeight="1" x14ac:dyDescent="0.3">
      <c r="B596" s="8"/>
      <c r="D596" s="2"/>
      <c r="G596" s="40"/>
      <c r="H596" s="15">
        <f>+Despeses[[#This Row],[Base Imposable]]*Despeses[[#This Row],[% IVA]]</f>
        <v>0</v>
      </c>
      <c r="I596" s="40"/>
      <c r="J596" s="15">
        <f>-Despeses[[#This Row],[Base Imposable]]*Despeses[[#This Row],[% Ret IRPF]]</f>
        <v>0</v>
      </c>
      <c r="K596" s="15">
        <f>+Despeses[[#This Row],[Base Imposable]]+Despeses[[#This Row],[Quota IVA]]+Despeses[[#This Row],[Quota IRPF]]</f>
        <v>0</v>
      </c>
      <c r="L596" s="8"/>
      <c r="M596" s="15">
        <f>+MONTH(Despeses[[#This Row],[Data Factura]])</f>
        <v>1</v>
      </c>
      <c r="N596" s="15">
        <f>+YEAR(Despeses[[#This Row],[Data Factura]])</f>
        <v>1900</v>
      </c>
      <c r="O596" s="16">
        <f>+Despeses[[#This Row],[Data Factura]]</f>
        <v>0</v>
      </c>
      <c r="P596" s="38">
        <f>+Despeses[[#This Row],[Concepte_]]</f>
        <v>0</v>
      </c>
      <c r="Q596" s="38">
        <f>-Despeses[[#This Row],[Base Imposable]]</f>
        <v>0</v>
      </c>
      <c r="R596" s="17" t="e">
        <f>+VLOOKUP(Despeses[[#This Row],[Concepte]],Table_1[#All],2,0)</f>
        <v>#N/A</v>
      </c>
    </row>
    <row r="597" spans="2:18" ht="15.75" customHeight="1" x14ac:dyDescent="0.3">
      <c r="B597" s="8"/>
      <c r="D597" s="2"/>
      <c r="G597" s="40"/>
      <c r="H597" s="15">
        <f>+Despeses[[#This Row],[Base Imposable]]*Despeses[[#This Row],[% IVA]]</f>
        <v>0</v>
      </c>
      <c r="I597" s="40"/>
      <c r="J597" s="15">
        <f>-Despeses[[#This Row],[Base Imposable]]*Despeses[[#This Row],[% Ret IRPF]]</f>
        <v>0</v>
      </c>
      <c r="K597" s="15">
        <f>+Despeses[[#This Row],[Base Imposable]]+Despeses[[#This Row],[Quota IVA]]+Despeses[[#This Row],[Quota IRPF]]</f>
        <v>0</v>
      </c>
      <c r="L597" s="8"/>
      <c r="M597" s="15">
        <f>+MONTH(Despeses[[#This Row],[Data Factura]])</f>
        <v>1</v>
      </c>
      <c r="N597" s="15">
        <f>+YEAR(Despeses[[#This Row],[Data Factura]])</f>
        <v>1900</v>
      </c>
      <c r="O597" s="16">
        <f>+Despeses[[#This Row],[Data Factura]]</f>
        <v>0</v>
      </c>
      <c r="P597" s="38">
        <f>+Despeses[[#This Row],[Concepte_]]</f>
        <v>0</v>
      </c>
      <c r="Q597" s="38">
        <f>-Despeses[[#This Row],[Base Imposable]]</f>
        <v>0</v>
      </c>
      <c r="R597" s="17" t="e">
        <f>+VLOOKUP(Despeses[[#This Row],[Concepte]],Table_1[#All],2,0)</f>
        <v>#N/A</v>
      </c>
    </row>
    <row r="598" spans="2:18" ht="15.75" customHeight="1" x14ac:dyDescent="0.3">
      <c r="B598" s="8"/>
      <c r="D598" s="2"/>
      <c r="G598" s="40"/>
      <c r="H598" s="15">
        <f>+Despeses[[#This Row],[Base Imposable]]*Despeses[[#This Row],[% IVA]]</f>
        <v>0</v>
      </c>
      <c r="I598" s="40"/>
      <c r="J598" s="15">
        <f>-Despeses[[#This Row],[Base Imposable]]*Despeses[[#This Row],[% Ret IRPF]]</f>
        <v>0</v>
      </c>
      <c r="K598" s="15">
        <f>+Despeses[[#This Row],[Base Imposable]]+Despeses[[#This Row],[Quota IVA]]+Despeses[[#This Row],[Quota IRPF]]</f>
        <v>0</v>
      </c>
      <c r="L598" s="8"/>
      <c r="M598" s="15">
        <f>+MONTH(Despeses[[#This Row],[Data Factura]])</f>
        <v>1</v>
      </c>
      <c r="N598" s="15">
        <f>+YEAR(Despeses[[#This Row],[Data Factura]])</f>
        <v>1900</v>
      </c>
      <c r="O598" s="16">
        <f>+Despeses[[#This Row],[Data Factura]]</f>
        <v>0</v>
      </c>
      <c r="P598" s="38">
        <f>+Despeses[[#This Row],[Concepte_]]</f>
        <v>0</v>
      </c>
      <c r="Q598" s="38">
        <f>-Despeses[[#This Row],[Base Imposable]]</f>
        <v>0</v>
      </c>
      <c r="R598" s="17" t="e">
        <f>+VLOOKUP(Despeses[[#This Row],[Concepte]],Table_1[#All],2,0)</f>
        <v>#N/A</v>
      </c>
    </row>
    <row r="599" spans="2:18" ht="15.75" customHeight="1" x14ac:dyDescent="0.3">
      <c r="B599" s="8"/>
      <c r="D599" s="2"/>
      <c r="G599" s="40"/>
      <c r="H599" s="15">
        <f>+Despeses[[#This Row],[Base Imposable]]*Despeses[[#This Row],[% IVA]]</f>
        <v>0</v>
      </c>
      <c r="I599" s="40"/>
      <c r="J599" s="15">
        <f>-Despeses[[#This Row],[Base Imposable]]*Despeses[[#This Row],[% Ret IRPF]]</f>
        <v>0</v>
      </c>
      <c r="K599" s="15">
        <f>+Despeses[[#This Row],[Base Imposable]]+Despeses[[#This Row],[Quota IVA]]+Despeses[[#This Row],[Quota IRPF]]</f>
        <v>0</v>
      </c>
      <c r="L599" s="8"/>
      <c r="M599" s="15">
        <f>+MONTH(Despeses[[#This Row],[Data Factura]])</f>
        <v>1</v>
      </c>
      <c r="N599" s="15">
        <f>+YEAR(Despeses[[#This Row],[Data Factura]])</f>
        <v>1900</v>
      </c>
      <c r="O599" s="16">
        <f>+Despeses[[#This Row],[Data Factura]]</f>
        <v>0</v>
      </c>
      <c r="P599" s="38">
        <f>+Despeses[[#This Row],[Concepte_]]</f>
        <v>0</v>
      </c>
      <c r="Q599" s="38">
        <f>-Despeses[[#This Row],[Base Imposable]]</f>
        <v>0</v>
      </c>
      <c r="R599" s="17" t="e">
        <f>+VLOOKUP(Despeses[[#This Row],[Concepte]],Table_1[#All],2,0)</f>
        <v>#N/A</v>
      </c>
    </row>
    <row r="600" spans="2:18" ht="15.75" customHeight="1" x14ac:dyDescent="0.3">
      <c r="B600" s="8"/>
      <c r="D600" s="2"/>
      <c r="G600" s="40"/>
      <c r="H600" s="15">
        <f>+Despeses[[#This Row],[Base Imposable]]*Despeses[[#This Row],[% IVA]]</f>
        <v>0</v>
      </c>
      <c r="I600" s="40"/>
      <c r="J600" s="15">
        <f>-Despeses[[#This Row],[Base Imposable]]*Despeses[[#This Row],[% Ret IRPF]]</f>
        <v>0</v>
      </c>
      <c r="K600" s="15">
        <f>+Despeses[[#This Row],[Base Imposable]]+Despeses[[#This Row],[Quota IVA]]+Despeses[[#This Row],[Quota IRPF]]</f>
        <v>0</v>
      </c>
      <c r="L600" s="8"/>
      <c r="M600" s="15">
        <f>+MONTH(Despeses[[#This Row],[Data Factura]])</f>
        <v>1</v>
      </c>
      <c r="N600" s="15">
        <f>+YEAR(Despeses[[#This Row],[Data Factura]])</f>
        <v>1900</v>
      </c>
      <c r="O600" s="16">
        <f>+Despeses[[#This Row],[Data Factura]]</f>
        <v>0</v>
      </c>
      <c r="P600" s="38">
        <f>+Despeses[[#This Row],[Concepte_]]</f>
        <v>0</v>
      </c>
      <c r="Q600" s="38">
        <f>-Despeses[[#This Row],[Base Imposable]]</f>
        <v>0</v>
      </c>
      <c r="R600" s="17" t="e">
        <f>+VLOOKUP(Despeses[[#This Row],[Concepte]],Table_1[#All],2,0)</f>
        <v>#N/A</v>
      </c>
    </row>
    <row r="601" spans="2:18" ht="15.75" customHeight="1" x14ac:dyDescent="0.3">
      <c r="B601" s="8"/>
      <c r="D601" s="2"/>
      <c r="G601" s="40"/>
      <c r="H601" s="15">
        <f>+Despeses[[#This Row],[Base Imposable]]*Despeses[[#This Row],[% IVA]]</f>
        <v>0</v>
      </c>
      <c r="I601" s="40"/>
      <c r="J601" s="15">
        <f>-Despeses[[#This Row],[Base Imposable]]*Despeses[[#This Row],[% Ret IRPF]]</f>
        <v>0</v>
      </c>
      <c r="K601" s="15">
        <f>+Despeses[[#This Row],[Base Imposable]]+Despeses[[#This Row],[Quota IVA]]+Despeses[[#This Row],[Quota IRPF]]</f>
        <v>0</v>
      </c>
      <c r="L601" s="8"/>
      <c r="M601" s="15">
        <f>+MONTH(Despeses[[#This Row],[Data Factura]])</f>
        <v>1</v>
      </c>
      <c r="N601" s="15">
        <f>+YEAR(Despeses[[#This Row],[Data Factura]])</f>
        <v>1900</v>
      </c>
      <c r="O601" s="16">
        <f>+Despeses[[#This Row],[Data Factura]]</f>
        <v>0</v>
      </c>
      <c r="P601" s="38">
        <f>+Despeses[[#This Row],[Concepte_]]</f>
        <v>0</v>
      </c>
      <c r="Q601" s="38">
        <f>-Despeses[[#This Row],[Base Imposable]]</f>
        <v>0</v>
      </c>
      <c r="R601" s="17" t="e">
        <f>+VLOOKUP(Despeses[[#This Row],[Concepte]],Table_1[#All],2,0)</f>
        <v>#N/A</v>
      </c>
    </row>
    <row r="602" spans="2:18" ht="15.75" customHeight="1" x14ac:dyDescent="0.3">
      <c r="B602" s="8"/>
      <c r="D602" s="2"/>
      <c r="G602" s="40"/>
      <c r="H602" s="15">
        <f>+Despeses[[#This Row],[Base Imposable]]*Despeses[[#This Row],[% IVA]]</f>
        <v>0</v>
      </c>
      <c r="I602" s="40"/>
      <c r="J602" s="15">
        <f>-Despeses[[#This Row],[Base Imposable]]*Despeses[[#This Row],[% Ret IRPF]]</f>
        <v>0</v>
      </c>
      <c r="K602" s="15">
        <f>+Despeses[[#This Row],[Base Imposable]]+Despeses[[#This Row],[Quota IVA]]+Despeses[[#This Row],[Quota IRPF]]</f>
        <v>0</v>
      </c>
      <c r="L602" s="8"/>
      <c r="M602" s="15">
        <f>+MONTH(Despeses[[#This Row],[Data Factura]])</f>
        <v>1</v>
      </c>
      <c r="N602" s="15">
        <f>+YEAR(Despeses[[#This Row],[Data Factura]])</f>
        <v>1900</v>
      </c>
      <c r="O602" s="16">
        <f>+Despeses[[#This Row],[Data Factura]]</f>
        <v>0</v>
      </c>
      <c r="P602" s="38">
        <f>+Despeses[[#This Row],[Concepte_]]</f>
        <v>0</v>
      </c>
      <c r="Q602" s="38">
        <f>-Despeses[[#This Row],[Base Imposable]]</f>
        <v>0</v>
      </c>
      <c r="R602" s="17" t="e">
        <f>+VLOOKUP(Despeses[[#This Row],[Concepte]],Table_1[#All],2,0)</f>
        <v>#N/A</v>
      </c>
    </row>
    <row r="603" spans="2:18" ht="15.75" customHeight="1" x14ac:dyDescent="0.3">
      <c r="B603" s="8"/>
      <c r="D603" s="2"/>
      <c r="G603" s="40"/>
      <c r="H603" s="15">
        <f>+Despeses[[#This Row],[Base Imposable]]*Despeses[[#This Row],[% IVA]]</f>
        <v>0</v>
      </c>
      <c r="I603" s="40"/>
      <c r="J603" s="15">
        <f>-Despeses[[#This Row],[Base Imposable]]*Despeses[[#This Row],[% Ret IRPF]]</f>
        <v>0</v>
      </c>
      <c r="K603" s="15">
        <f>+Despeses[[#This Row],[Base Imposable]]+Despeses[[#This Row],[Quota IVA]]+Despeses[[#This Row],[Quota IRPF]]</f>
        <v>0</v>
      </c>
      <c r="L603" s="8"/>
      <c r="M603" s="15">
        <f>+MONTH(Despeses[[#This Row],[Data Factura]])</f>
        <v>1</v>
      </c>
      <c r="N603" s="15">
        <f>+YEAR(Despeses[[#This Row],[Data Factura]])</f>
        <v>1900</v>
      </c>
      <c r="O603" s="16">
        <f>+Despeses[[#This Row],[Data Factura]]</f>
        <v>0</v>
      </c>
      <c r="P603" s="38">
        <f>+Despeses[[#This Row],[Concepte_]]</f>
        <v>0</v>
      </c>
      <c r="Q603" s="38">
        <f>-Despeses[[#This Row],[Base Imposable]]</f>
        <v>0</v>
      </c>
      <c r="R603" s="17" t="e">
        <f>+VLOOKUP(Despeses[[#This Row],[Concepte]],Table_1[#All],2,0)</f>
        <v>#N/A</v>
      </c>
    </row>
    <row r="604" spans="2:18" ht="15.75" customHeight="1" x14ac:dyDescent="0.3">
      <c r="B604" s="8"/>
      <c r="D604" s="2"/>
      <c r="G604" s="40"/>
      <c r="H604" s="15">
        <f>+Despeses[[#This Row],[Base Imposable]]*Despeses[[#This Row],[% IVA]]</f>
        <v>0</v>
      </c>
      <c r="I604" s="40"/>
      <c r="J604" s="15">
        <f>-Despeses[[#This Row],[Base Imposable]]*Despeses[[#This Row],[% Ret IRPF]]</f>
        <v>0</v>
      </c>
      <c r="K604" s="15">
        <f>+Despeses[[#This Row],[Base Imposable]]+Despeses[[#This Row],[Quota IVA]]+Despeses[[#This Row],[Quota IRPF]]</f>
        <v>0</v>
      </c>
      <c r="L604" s="8"/>
      <c r="M604" s="15">
        <f>+MONTH(Despeses[[#This Row],[Data Factura]])</f>
        <v>1</v>
      </c>
      <c r="N604" s="15">
        <f>+YEAR(Despeses[[#This Row],[Data Factura]])</f>
        <v>1900</v>
      </c>
      <c r="O604" s="16">
        <f>+Despeses[[#This Row],[Data Factura]]</f>
        <v>0</v>
      </c>
      <c r="P604" s="38">
        <f>+Despeses[[#This Row],[Concepte_]]</f>
        <v>0</v>
      </c>
      <c r="Q604" s="38">
        <f>-Despeses[[#This Row],[Base Imposable]]</f>
        <v>0</v>
      </c>
      <c r="R604" s="17" t="e">
        <f>+VLOOKUP(Despeses[[#This Row],[Concepte]],Table_1[#All],2,0)</f>
        <v>#N/A</v>
      </c>
    </row>
    <row r="605" spans="2:18" ht="15.75" customHeight="1" x14ac:dyDescent="0.3">
      <c r="B605" s="8"/>
      <c r="D605" s="2"/>
      <c r="G605" s="40"/>
      <c r="H605" s="15">
        <f>+Despeses[[#This Row],[Base Imposable]]*Despeses[[#This Row],[% IVA]]</f>
        <v>0</v>
      </c>
      <c r="I605" s="40"/>
      <c r="J605" s="15">
        <f>-Despeses[[#This Row],[Base Imposable]]*Despeses[[#This Row],[% Ret IRPF]]</f>
        <v>0</v>
      </c>
      <c r="K605" s="15">
        <f>+Despeses[[#This Row],[Base Imposable]]+Despeses[[#This Row],[Quota IVA]]+Despeses[[#This Row],[Quota IRPF]]</f>
        <v>0</v>
      </c>
      <c r="L605" s="8"/>
      <c r="M605" s="15">
        <f>+MONTH(Despeses[[#This Row],[Data Factura]])</f>
        <v>1</v>
      </c>
      <c r="N605" s="15">
        <f>+YEAR(Despeses[[#This Row],[Data Factura]])</f>
        <v>1900</v>
      </c>
      <c r="O605" s="16">
        <f>+Despeses[[#This Row],[Data Factura]]</f>
        <v>0</v>
      </c>
      <c r="P605" s="38">
        <f>+Despeses[[#This Row],[Concepte_]]</f>
        <v>0</v>
      </c>
      <c r="Q605" s="38">
        <f>-Despeses[[#This Row],[Base Imposable]]</f>
        <v>0</v>
      </c>
      <c r="R605" s="17" t="e">
        <f>+VLOOKUP(Despeses[[#This Row],[Concepte]],Table_1[#All],2,0)</f>
        <v>#N/A</v>
      </c>
    </row>
    <row r="606" spans="2:18" ht="15.75" customHeight="1" x14ac:dyDescent="0.3">
      <c r="B606" s="8"/>
      <c r="D606" s="2"/>
      <c r="G606" s="40"/>
      <c r="H606" s="15">
        <f>+Despeses[[#This Row],[Base Imposable]]*Despeses[[#This Row],[% IVA]]</f>
        <v>0</v>
      </c>
      <c r="I606" s="40"/>
      <c r="J606" s="15">
        <f>-Despeses[[#This Row],[Base Imposable]]*Despeses[[#This Row],[% Ret IRPF]]</f>
        <v>0</v>
      </c>
      <c r="K606" s="15">
        <f>+Despeses[[#This Row],[Base Imposable]]+Despeses[[#This Row],[Quota IVA]]+Despeses[[#This Row],[Quota IRPF]]</f>
        <v>0</v>
      </c>
      <c r="L606" s="8"/>
      <c r="M606" s="15">
        <f>+MONTH(Despeses[[#This Row],[Data Factura]])</f>
        <v>1</v>
      </c>
      <c r="N606" s="15">
        <f>+YEAR(Despeses[[#This Row],[Data Factura]])</f>
        <v>1900</v>
      </c>
      <c r="O606" s="16">
        <f>+Despeses[[#This Row],[Data Factura]]</f>
        <v>0</v>
      </c>
      <c r="P606" s="38">
        <f>+Despeses[[#This Row],[Concepte_]]</f>
        <v>0</v>
      </c>
      <c r="Q606" s="38">
        <f>-Despeses[[#This Row],[Base Imposable]]</f>
        <v>0</v>
      </c>
      <c r="R606" s="17" t="e">
        <f>+VLOOKUP(Despeses[[#This Row],[Concepte]],Table_1[#All],2,0)</f>
        <v>#N/A</v>
      </c>
    </row>
    <row r="607" spans="2:18" ht="15.75" customHeight="1" x14ac:dyDescent="0.3">
      <c r="B607" s="8"/>
      <c r="D607" s="2"/>
      <c r="G607" s="40"/>
      <c r="H607" s="15">
        <f>+Despeses[[#This Row],[Base Imposable]]*Despeses[[#This Row],[% IVA]]</f>
        <v>0</v>
      </c>
      <c r="I607" s="40"/>
      <c r="J607" s="15">
        <f>-Despeses[[#This Row],[Base Imposable]]*Despeses[[#This Row],[% Ret IRPF]]</f>
        <v>0</v>
      </c>
      <c r="K607" s="15">
        <f>+Despeses[[#This Row],[Base Imposable]]+Despeses[[#This Row],[Quota IVA]]+Despeses[[#This Row],[Quota IRPF]]</f>
        <v>0</v>
      </c>
      <c r="L607" s="8"/>
      <c r="M607" s="15">
        <f>+MONTH(Despeses[[#This Row],[Data Factura]])</f>
        <v>1</v>
      </c>
      <c r="N607" s="15">
        <f>+YEAR(Despeses[[#This Row],[Data Factura]])</f>
        <v>1900</v>
      </c>
      <c r="O607" s="16">
        <f>+Despeses[[#This Row],[Data Factura]]</f>
        <v>0</v>
      </c>
      <c r="P607" s="38">
        <f>+Despeses[[#This Row],[Concepte_]]</f>
        <v>0</v>
      </c>
      <c r="Q607" s="38">
        <f>-Despeses[[#This Row],[Base Imposable]]</f>
        <v>0</v>
      </c>
      <c r="R607" s="17" t="e">
        <f>+VLOOKUP(Despeses[[#This Row],[Concepte]],Table_1[#All],2,0)</f>
        <v>#N/A</v>
      </c>
    </row>
    <row r="608" spans="2:18" ht="15.75" customHeight="1" x14ac:dyDescent="0.3">
      <c r="B608" s="8"/>
      <c r="D608" s="2"/>
      <c r="G608" s="40"/>
      <c r="H608" s="15">
        <f>+Despeses[[#This Row],[Base Imposable]]*Despeses[[#This Row],[% IVA]]</f>
        <v>0</v>
      </c>
      <c r="I608" s="40"/>
      <c r="J608" s="15">
        <f>-Despeses[[#This Row],[Base Imposable]]*Despeses[[#This Row],[% Ret IRPF]]</f>
        <v>0</v>
      </c>
      <c r="K608" s="15">
        <f>+Despeses[[#This Row],[Base Imposable]]+Despeses[[#This Row],[Quota IVA]]+Despeses[[#This Row],[Quota IRPF]]</f>
        <v>0</v>
      </c>
      <c r="L608" s="8"/>
      <c r="M608" s="15">
        <f>+MONTH(Despeses[[#This Row],[Data Factura]])</f>
        <v>1</v>
      </c>
      <c r="N608" s="15">
        <f>+YEAR(Despeses[[#This Row],[Data Factura]])</f>
        <v>1900</v>
      </c>
      <c r="O608" s="16">
        <f>+Despeses[[#This Row],[Data Factura]]</f>
        <v>0</v>
      </c>
      <c r="P608" s="38">
        <f>+Despeses[[#This Row],[Concepte_]]</f>
        <v>0</v>
      </c>
      <c r="Q608" s="38">
        <f>-Despeses[[#This Row],[Base Imposable]]</f>
        <v>0</v>
      </c>
      <c r="R608" s="17" t="e">
        <f>+VLOOKUP(Despeses[[#This Row],[Concepte]],Table_1[#All],2,0)</f>
        <v>#N/A</v>
      </c>
    </row>
    <row r="609" spans="2:18" ht="15.75" customHeight="1" x14ac:dyDescent="0.3">
      <c r="B609" s="8"/>
      <c r="D609" s="2"/>
      <c r="G609" s="40"/>
      <c r="H609" s="15">
        <f>+Despeses[[#This Row],[Base Imposable]]*Despeses[[#This Row],[% IVA]]</f>
        <v>0</v>
      </c>
      <c r="I609" s="40"/>
      <c r="J609" s="15">
        <f>-Despeses[[#This Row],[Base Imposable]]*Despeses[[#This Row],[% Ret IRPF]]</f>
        <v>0</v>
      </c>
      <c r="K609" s="15">
        <f>+Despeses[[#This Row],[Base Imposable]]+Despeses[[#This Row],[Quota IVA]]+Despeses[[#This Row],[Quota IRPF]]</f>
        <v>0</v>
      </c>
      <c r="L609" s="8"/>
      <c r="M609" s="15">
        <f>+MONTH(Despeses[[#This Row],[Data Factura]])</f>
        <v>1</v>
      </c>
      <c r="N609" s="15">
        <f>+YEAR(Despeses[[#This Row],[Data Factura]])</f>
        <v>1900</v>
      </c>
      <c r="O609" s="16">
        <f>+Despeses[[#This Row],[Data Factura]]</f>
        <v>0</v>
      </c>
      <c r="P609" s="38">
        <f>+Despeses[[#This Row],[Concepte_]]</f>
        <v>0</v>
      </c>
      <c r="Q609" s="38">
        <f>-Despeses[[#This Row],[Base Imposable]]</f>
        <v>0</v>
      </c>
      <c r="R609" s="17" t="e">
        <f>+VLOOKUP(Despeses[[#This Row],[Concepte]],Table_1[#All],2,0)</f>
        <v>#N/A</v>
      </c>
    </row>
    <row r="610" spans="2:18" ht="15.75" customHeight="1" x14ac:dyDescent="0.3">
      <c r="B610" s="8"/>
      <c r="D610" s="2"/>
      <c r="G610" s="40"/>
      <c r="H610" s="15">
        <f>+Despeses[[#This Row],[Base Imposable]]*Despeses[[#This Row],[% IVA]]</f>
        <v>0</v>
      </c>
      <c r="I610" s="40"/>
      <c r="J610" s="15">
        <f>-Despeses[[#This Row],[Base Imposable]]*Despeses[[#This Row],[% Ret IRPF]]</f>
        <v>0</v>
      </c>
      <c r="K610" s="15">
        <f>+Despeses[[#This Row],[Base Imposable]]+Despeses[[#This Row],[Quota IVA]]+Despeses[[#This Row],[Quota IRPF]]</f>
        <v>0</v>
      </c>
      <c r="L610" s="8"/>
      <c r="M610" s="15">
        <f>+MONTH(Despeses[[#This Row],[Data Factura]])</f>
        <v>1</v>
      </c>
      <c r="N610" s="15">
        <f>+YEAR(Despeses[[#This Row],[Data Factura]])</f>
        <v>1900</v>
      </c>
      <c r="O610" s="16">
        <f>+Despeses[[#This Row],[Data Factura]]</f>
        <v>0</v>
      </c>
      <c r="P610" s="38">
        <f>+Despeses[[#This Row],[Concepte_]]</f>
        <v>0</v>
      </c>
      <c r="Q610" s="38">
        <f>-Despeses[[#This Row],[Base Imposable]]</f>
        <v>0</v>
      </c>
      <c r="R610" s="17" t="e">
        <f>+VLOOKUP(Despeses[[#This Row],[Concepte]],Table_1[#All],2,0)</f>
        <v>#N/A</v>
      </c>
    </row>
    <row r="611" spans="2:18" ht="15.75" customHeight="1" x14ac:dyDescent="0.3">
      <c r="B611" s="8"/>
      <c r="D611" s="2"/>
      <c r="G611" s="40"/>
      <c r="H611" s="15">
        <f>+Despeses[[#This Row],[Base Imposable]]*Despeses[[#This Row],[% IVA]]</f>
        <v>0</v>
      </c>
      <c r="I611" s="40"/>
      <c r="J611" s="15">
        <f>-Despeses[[#This Row],[Base Imposable]]*Despeses[[#This Row],[% Ret IRPF]]</f>
        <v>0</v>
      </c>
      <c r="K611" s="15">
        <f>+Despeses[[#This Row],[Base Imposable]]+Despeses[[#This Row],[Quota IVA]]+Despeses[[#This Row],[Quota IRPF]]</f>
        <v>0</v>
      </c>
      <c r="L611" s="8"/>
      <c r="M611" s="15">
        <f>+MONTH(Despeses[[#This Row],[Data Factura]])</f>
        <v>1</v>
      </c>
      <c r="N611" s="15">
        <f>+YEAR(Despeses[[#This Row],[Data Factura]])</f>
        <v>1900</v>
      </c>
      <c r="O611" s="16">
        <f>+Despeses[[#This Row],[Data Factura]]</f>
        <v>0</v>
      </c>
      <c r="P611" s="38">
        <f>+Despeses[[#This Row],[Concepte_]]</f>
        <v>0</v>
      </c>
      <c r="Q611" s="38">
        <f>-Despeses[[#This Row],[Base Imposable]]</f>
        <v>0</v>
      </c>
      <c r="R611" s="17" t="e">
        <f>+VLOOKUP(Despeses[[#This Row],[Concepte]],Table_1[#All],2,0)</f>
        <v>#N/A</v>
      </c>
    </row>
    <row r="612" spans="2:18" ht="15.75" customHeight="1" x14ac:dyDescent="0.3">
      <c r="B612" s="8"/>
      <c r="D612" s="2"/>
      <c r="G612" s="40"/>
      <c r="H612" s="15">
        <f>+Despeses[[#This Row],[Base Imposable]]*Despeses[[#This Row],[% IVA]]</f>
        <v>0</v>
      </c>
      <c r="I612" s="40"/>
      <c r="J612" s="15">
        <f>-Despeses[[#This Row],[Base Imposable]]*Despeses[[#This Row],[% Ret IRPF]]</f>
        <v>0</v>
      </c>
      <c r="K612" s="15">
        <f>+Despeses[[#This Row],[Base Imposable]]+Despeses[[#This Row],[Quota IVA]]+Despeses[[#This Row],[Quota IRPF]]</f>
        <v>0</v>
      </c>
      <c r="L612" s="8"/>
      <c r="M612" s="15">
        <f>+MONTH(Despeses[[#This Row],[Data Factura]])</f>
        <v>1</v>
      </c>
      <c r="N612" s="15">
        <f>+YEAR(Despeses[[#This Row],[Data Factura]])</f>
        <v>1900</v>
      </c>
      <c r="O612" s="16">
        <f>+Despeses[[#This Row],[Data Factura]]</f>
        <v>0</v>
      </c>
      <c r="P612" s="38">
        <f>+Despeses[[#This Row],[Concepte_]]</f>
        <v>0</v>
      </c>
      <c r="Q612" s="38">
        <f>-Despeses[[#This Row],[Base Imposable]]</f>
        <v>0</v>
      </c>
      <c r="R612" s="17" t="e">
        <f>+VLOOKUP(Despeses[[#This Row],[Concepte]],Table_1[#All],2,0)</f>
        <v>#N/A</v>
      </c>
    </row>
    <row r="613" spans="2:18" ht="15.75" customHeight="1" x14ac:dyDescent="0.3">
      <c r="B613" s="8"/>
      <c r="D613" s="2"/>
      <c r="G613" s="40"/>
      <c r="H613" s="15">
        <f>+Despeses[[#This Row],[Base Imposable]]*Despeses[[#This Row],[% IVA]]</f>
        <v>0</v>
      </c>
      <c r="I613" s="40"/>
      <c r="J613" s="15">
        <f>-Despeses[[#This Row],[Base Imposable]]*Despeses[[#This Row],[% Ret IRPF]]</f>
        <v>0</v>
      </c>
      <c r="K613" s="15">
        <f>+Despeses[[#This Row],[Base Imposable]]+Despeses[[#This Row],[Quota IVA]]+Despeses[[#This Row],[Quota IRPF]]</f>
        <v>0</v>
      </c>
      <c r="L613" s="8"/>
      <c r="M613" s="15">
        <f>+MONTH(Despeses[[#This Row],[Data Factura]])</f>
        <v>1</v>
      </c>
      <c r="N613" s="15">
        <f>+YEAR(Despeses[[#This Row],[Data Factura]])</f>
        <v>1900</v>
      </c>
      <c r="O613" s="16">
        <f>+Despeses[[#This Row],[Data Factura]]</f>
        <v>0</v>
      </c>
      <c r="P613" s="38">
        <f>+Despeses[[#This Row],[Concepte_]]</f>
        <v>0</v>
      </c>
      <c r="Q613" s="38">
        <f>-Despeses[[#This Row],[Base Imposable]]</f>
        <v>0</v>
      </c>
      <c r="R613" s="17" t="e">
        <f>+VLOOKUP(Despeses[[#This Row],[Concepte]],Table_1[#All],2,0)</f>
        <v>#N/A</v>
      </c>
    </row>
    <row r="614" spans="2:18" ht="15.75" customHeight="1" x14ac:dyDescent="0.3">
      <c r="B614" s="8"/>
      <c r="D614" s="2"/>
      <c r="G614" s="40"/>
      <c r="H614" s="15">
        <f>+Despeses[[#This Row],[Base Imposable]]*Despeses[[#This Row],[% IVA]]</f>
        <v>0</v>
      </c>
      <c r="I614" s="40"/>
      <c r="J614" s="15">
        <f>-Despeses[[#This Row],[Base Imposable]]*Despeses[[#This Row],[% Ret IRPF]]</f>
        <v>0</v>
      </c>
      <c r="K614" s="15">
        <f>+Despeses[[#This Row],[Base Imposable]]+Despeses[[#This Row],[Quota IVA]]+Despeses[[#This Row],[Quota IRPF]]</f>
        <v>0</v>
      </c>
      <c r="L614" s="8"/>
      <c r="M614" s="15">
        <f>+MONTH(Despeses[[#This Row],[Data Factura]])</f>
        <v>1</v>
      </c>
      <c r="N614" s="15">
        <f>+YEAR(Despeses[[#This Row],[Data Factura]])</f>
        <v>1900</v>
      </c>
      <c r="O614" s="16">
        <f>+Despeses[[#This Row],[Data Factura]]</f>
        <v>0</v>
      </c>
      <c r="P614" s="38">
        <f>+Despeses[[#This Row],[Concepte_]]</f>
        <v>0</v>
      </c>
      <c r="Q614" s="38">
        <f>-Despeses[[#This Row],[Base Imposable]]</f>
        <v>0</v>
      </c>
      <c r="R614" s="17" t="e">
        <f>+VLOOKUP(Despeses[[#This Row],[Concepte]],Table_1[#All],2,0)</f>
        <v>#N/A</v>
      </c>
    </row>
    <row r="615" spans="2:18" ht="15.75" customHeight="1" x14ac:dyDescent="0.3">
      <c r="B615" s="8"/>
      <c r="D615" s="2"/>
      <c r="G615" s="40"/>
      <c r="H615" s="15">
        <f>+Despeses[[#This Row],[Base Imposable]]*Despeses[[#This Row],[% IVA]]</f>
        <v>0</v>
      </c>
      <c r="I615" s="40"/>
      <c r="J615" s="15">
        <f>-Despeses[[#This Row],[Base Imposable]]*Despeses[[#This Row],[% Ret IRPF]]</f>
        <v>0</v>
      </c>
      <c r="K615" s="15">
        <f>+Despeses[[#This Row],[Base Imposable]]+Despeses[[#This Row],[Quota IVA]]+Despeses[[#This Row],[Quota IRPF]]</f>
        <v>0</v>
      </c>
      <c r="L615" s="8"/>
      <c r="M615" s="15">
        <f>+MONTH(Despeses[[#This Row],[Data Factura]])</f>
        <v>1</v>
      </c>
      <c r="N615" s="15">
        <f>+YEAR(Despeses[[#This Row],[Data Factura]])</f>
        <v>1900</v>
      </c>
      <c r="O615" s="16">
        <f>+Despeses[[#This Row],[Data Factura]]</f>
        <v>0</v>
      </c>
      <c r="P615" s="38">
        <f>+Despeses[[#This Row],[Concepte_]]</f>
        <v>0</v>
      </c>
      <c r="Q615" s="38">
        <f>-Despeses[[#This Row],[Base Imposable]]</f>
        <v>0</v>
      </c>
      <c r="R615" s="17" t="e">
        <f>+VLOOKUP(Despeses[[#This Row],[Concepte]],Table_1[#All],2,0)</f>
        <v>#N/A</v>
      </c>
    </row>
    <row r="616" spans="2:18" ht="15.75" customHeight="1" x14ac:dyDescent="0.3">
      <c r="B616" s="8"/>
      <c r="D616" s="2"/>
      <c r="G616" s="40"/>
      <c r="H616" s="15">
        <f>+Despeses[[#This Row],[Base Imposable]]*Despeses[[#This Row],[% IVA]]</f>
        <v>0</v>
      </c>
      <c r="I616" s="40"/>
      <c r="J616" s="15">
        <f>-Despeses[[#This Row],[Base Imposable]]*Despeses[[#This Row],[% Ret IRPF]]</f>
        <v>0</v>
      </c>
      <c r="K616" s="15">
        <f>+Despeses[[#This Row],[Base Imposable]]+Despeses[[#This Row],[Quota IVA]]+Despeses[[#This Row],[Quota IRPF]]</f>
        <v>0</v>
      </c>
      <c r="L616" s="8"/>
      <c r="M616" s="15">
        <f>+MONTH(Despeses[[#This Row],[Data Factura]])</f>
        <v>1</v>
      </c>
      <c r="N616" s="15">
        <f>+YEAR(Despeses[[#This Row],[Data Factura]])</f>
        <v>1900</v>
      </c>
      <c r="O616" s="16">
        <f>+Despeses[[#This Row],[Data Factura]]</f>
        <v>0</v>
      </c>
      <c r="P616" s="38">
        <f>+Despeses[[#This Row],[Concepte_]]</f>
        <v>0</v>
      </c>
      <c r="Q616" s="38">
        <f>-Despeses[[#This Row],[Base Imposable]]</f>
        <v>0</v>
      </c>
      <c r="R616" s="17" t="e">
        <f>+VLOOKUP(Despeses[[#This Row],[Concepte]],Table_1[#All],2,0)</f>
        <v>#N/A</v>
      </c>
    </row>
    <row r="617" spans="2:18" ht="15.75" customHeight="1" x14ac:dyDescent="0.3">
      <c r="B617" s="8"/>
      <c r="D617" s="2"/>
      <c r="G617" s="40"/>
      <c r="H617" s="15">
        <f>+Despeses[[#This Row],[Base Imposable]]*Despeses[[#This Row],[% IVA]]</f>
        <v>0</v>
      </c>
      <c r="I617" s="40"/>
      <c r="J617" s="15">
        <f>-Despeses[[#This Row],[Base Imposable]]*Despeses[[#This Row],[% Ret IRPF]]</f>
        <v>0</v>
      </c>
      <c r="K617" s="15">
        <f>+Despeses[[#This Row],[Base Imposable]]+Despeses[[#This Row],[Quota IVA]]+Despeses[[#This Row],[Quota IRPF]]</f>
        <v>0</v>
      </c>
      <c r="L617" s="8"/>
      <c r="M617" s="15">
        <f>+MONTH(Despeses[[#This Row],[Data Factura]])</f>
        <v>1</v>
      </c>
      <c r="N617" s="15">
        <f>+YEAR(Despeses[[#This Row],[Data Factura]])</f>
        <v>1900</v>
      </c>
      <c r="O617" s="16">
        <f>+Despeses[[#This Row],[Data Factura]]</f>
        <v>0</v>
      </c>
      <c r="P617" s="38">
        <f>+Despeses[[#This Row],[Concepte_]]</f>
        <v>0</v>
      </c>
      <c r="Q617" s="38">
        <f>-Despeses[[#This Row],[Base Imposable]]</f>
        <v>0</v>
      </c>
      <c r="R617" s="17" t="e">
        <f>+VLOOKUP(Despeses[[#This Row],[Concepte]],Table_1[#All],2,0)</f>
        <v>#N/A</v>
      </c>
    </row>
    <row r="618" spans="2:18" ht="15.75" customHeight="1" x14ac:dyDescent="0.3">
      <c r="B618" s="8"/>
      <c r="D618" s="2"/>
      <c r="G618" s="40"/>
      <c r="H618" s="15">
        <f>+Despeses[[#This Row],[Base Imposable]]*Despeses[[#This Row],[% IVA]]</f>
        <v>0</v>
      </c>
      <c r="I618" s="40"/>
      <c r="J618" s="15">
        <f>-Despeses[[#This Row],[Base Imposable]]*Despeses[[#This Row],[% Ret IRPF]]</f>
        <v>0</v>
      </c>
      <c r="K618" s="15">
        <f>+Despeses[[#This Row],[Base Imposable]]+Despeses[[#This Row],[Quota IVA]]+Despeses[[#This Row],[Quota IRPF]]</f>
        <v>0</v>
      </c>
      <c r="L618" s="8"/>
      <c r="M618" s="15">
        <f>+MONTH(Despeses[[#This Row],[Data Factura]])</f>
        <v>1</v>
      </c>
      <c r="N618" s="15">
        <f>+YEAR(Despeses[[#This Row],[Data Factura]])</f>
        <v>1900</v>
      </c>
      <c r="O618" s="16">
        <f>+Despeses[[#This Row],[Data Factura]]</f>
        <v>0</v>
      </c>
      <c r="P618" s="38">
        <f>+Despeses[[#This Row],[Concepte_]]</f>
        <v>0</v>
      </c>
      <c r="Q618" s="38">
        <f>-Despeses[[#This Row],[Base Imposable]]</f>
        <v>0</v>
      </c>
      <c r="R618" s="17" t="e">
        <f>+VLOOKUP(Despeses[[#This Row],[Concepte]],Table_1[#All],2,0)</f>
        <v>#N/A</v>
      </c>
    </row>
    <row r="619" spans="2:18" ht="15.75" customHeight="1" x14ac:dyDescent="0.3">
      <c r="B619" s="8"/>
      <c r="D619" s="2"/>
      <c r="G619" s="40"/>
      <c r="H619" s="15">
        <f>+Despeses[[#This Row],[Base Imposable]]*Despeses[[#This Row],[% IVA]]</f>
        <v>0</v>
      </c>
      <c r="I619" s="40"/>
      <c r="J619" s="15">
        <f>-Despeses[[#This Row],[Base Imposable]]*Despeses[[#This Row],[% Ret IRPF]]</f>
        <v>0</v>
      </c>
      <c r="K619" s="15">
        <f>+Despeses[[#This Row],[Base Imposable]]+Despeses[[#This Row],[Quota IVA]]+Despeses[[#This Row],[Quota IRPF]]</f>
        <v>0</v>
      </c>
      <c r="L619" s="8"/>
      <c r="M619" s="15">
        <f>+MONTH(Despeses[[#This Row],[Data Factura]])</f>
        <v>1</v>
      </c>
      <c r="N619" s="15">
        <f>+YEAR(Despeses[[#This Row],[Data Factura]])</f>
        <v>1900</v>
      </c>
      <c r="O619" s="16">
        <f>+Despeses[[#This Row],[Data Factura]]</f>
        <v>0</v>
      </c>
      <c r="P619" s="38">
        <f>+Despeses[[#This Row],[Concepte_]]</f>
        <v>0</v>
      </c>
      <c r="Q619" s="38">
        <f>-Despeses[[#This Row],[Base Imposable]]</f>
        <v>0</v>
      </c>
      <c r="R619" s="17" t="e">
        <f>+VLOOKUP(Despeses[[#This Row],[Concepte]],Table_1[#All],2,0)</f>
        <v>#N/A</v>
      </c>
    </row>
    <row r="620" spans="2:18" ht="15.75" customHeight="1" x14ac:dyDescent="0.3">
      <c r="B620" s="8"/>
      <c r="D620" s="2"/>
      <c r="G620" s="40"/>
      <c r="H620" s="15">
        <f>+Despeses[[#This Row],[Base Imposable]]*Despeses[[#This Row],[% IVA]]</f>
        <v>0</v>
      </c>
      <c r="I620" s="40"/>
      <c r="J620" s="15">
        <f>-Despeses[[#This Row],[Base Imposable]]*Despeses[[#This Row],[% Ret IRPF]]</f>
        <v>0</v>
      </c>
      <c r="K620" s="15">
        <f>+Despeses[[#This Row],[Base Imposable]]+Despeses[[#This Row],[Quota IVA]]+Despeses[[#This Row],[Quota IRPF]]</f>
        <v>0</v>
      </c>
      <c r="L620" s="8"/>
      <c r="M620" s="15">
        <f>+MONTH(Despeses[[#This Row],[Data Factura]])</f>
        <v>1</v>
      </c>
      <c r="N620" s="15">
        <f>+YEAR(Despeses[[#This Row],[Data Factura]])</f>
        <v>1900</v>
      </c>
      <c r="O620" s="16">
        <f>+Despeses[[#This Row],[Data Factura]]</f>
        <v>0</v>
      </c>
      <c r="P620" s="38">
        <f>+Despeses[[#This Row],[Concepte_]]</f>
        <v>0</v>
      </c>
      <c r="Q620" s="38">
        <f>-Despeses[[#This Row],[Base Imposable]]</f>
        <v>0</v>
      </c>
      <c r="R620" s="17" t="e">
        <f>+VLOOKUP(Despeses[[#This Row],[Concepte]],Table_1[#All],2,0)</f>
        <v>#N/A</v>
      </c>
    </row>
    <row r="621" spans="2:18" ht="15.75" customHeight="1" x14ac:dyDescent="0.3">
      <c r="B621" s="8"/>
      <c r="D621" s="2"/>
      <c r="G621" s="40"/>
      <c r="H621" s="15">
        <f>+Despeses[[#This Row],[Base Imposable]]*Despeses[[#This Row],[% IVA]]</f>
        <v>0</v>
      </c>
      <c r="I621" s="40"/>
      <c r="J621" s="15">
        <f>-Despeses[[#This Row],[Base Imposable]]*Despeses[[#This Row],[% Ret IRPF]]</f>
        <v>0</v>
      </c>
      <c r="K621" s="15">
        <f>+Despeses[[#This Row],[Base Imposable]]+Despeses[[#This Row],[Quota IVA]]+Despeses[[#This Row],[Quota IRPF]]</f>
        <v>0</v>
      </c>
      <c r="L621" s="8"/>
      <c r="M621" s="15">
        <f>+MONTH(Despeses[[#This Row],[Data Factura]])</f>
        <v>1</v>
      </c>
      <c r="N621" s="15">
        <f>+YEAR(Despeses[[#This Row],[Data Factura]])</f>
        <v>1900</v>
      </c>
      <c r="O621" s="16">
        <f>+Despeses[[#This Row],[Data Factura]]</f>
        <v>0</v>
      </c>
      <c r="P621" s="38">
        <f>+Despeses[[#This Row],[Concepte_]]</f>
        <v>0</v>
      </c>
      <c r="Q621" s="38">
        <f>-Despeses[[#This Row],[Base Imposable]]</f>
        <v>0</v>
      </c>
      <c r="R621" s="17" t="e">
        <f>+VLOOKUP(Despeses[[#This Row],[Concepte]],Table_1[#All],2,0)</f>
        <v>#N/A</v>
      </c>
    </row>
    <row r="622" spans="2:18" ht="15.75" customHeight="1" x14ac:dyDescent="0.3">
      <c r="B622" s="8"/>
      <c r="D622" s="2"/>
      <c r="G622" s="40"/>
      <c r="H622" s="15">
        <f>+Despeses[[#This Row],[Base Imposable]]*Despeses[[#This Row],[% IVA]]</f>
        <v>0</v>
      </c>
      <c r="I622" s="40"/>
      <c r="J622" s="15">
        <f>-Despeses[[#This Row],[Base Imposable]]*Despeses[[#This Row],[% Ret IRPF]]</f>
        <v>0</v>
      </c>
      <c r="K622" s="15">
        <f>+Despeses[[#This Row],[Base Imposable]]+Despeses[[#This Row],[Quota IVA]]+Despeses[[#This Row],[Quota IRPF]]</f>
        <v>0</v>
      </c>
      <c r="L622" s="8"/>
      <c r="M622" s="15">
        <f>+MONTH(Despeses[[#This Row],[Data Factura]])</f>
        <v>1</v>
      </c>
      <c r="N622" s="15">
        <f>+YEAR(Despeses[[#This Row],[Data Factura]])</f>
        <v>1900</v>
      </c>
      <c r="O622" s="16">
        <f>+Despeses[[#This Row],[Data Factura]]</f>
        <v>0</v>
      </c>
      <c r="P622" s="38">
        <f>+Despeses[[#This Row],[Concepte_]]</f>
        <v>0</v>
      </c>
      <c r="Q622" s="38">
        <f>-Despeses[[#This Row],[Base Imposable]]</f>
        <v>0</v>
      </c>
      <c r="R622" s="17" t="e">
        <f>+VLOOKUP(Despeses[[#This Row],[Concepte]],Table_1[#All],2,0)</f>
        <v>#N/A</v>
      </c>
    </row>
    <row r="623" spans="2:18" ht="15.75" customHeight="1" x14ac:dyDescent="0.3">
      <c r="B623" s="8"/>
      <c r="D623" s="2"/>
      <c r="G623" s="40"/>
      <c r="H623" s="15">
        <f>+Despeses[[#This Row],[Base Imposable]]*Despeses[[#This Row],[% IVA]]</f>
        <v>0</v>
      </c>
      <c r="I623" s="40"/>
      <c r="J623" s="15">
        <f>-Despeses[[#This Row],[Base Imposable]]*Despeses[[#This Row],[% Ret IRPF]]</f>
        <v>0</v>
      </c>
      <c r="K623" s="15">
        <f>+Despeses[[#This Row],[Base Imposable]]+Despeses[[#This Row],[Quota IVA]]+Despeses[[#This Row],[Quota IRPF]]</f>
        <v>0</v>
      </c>
      <c r="L623" s="8"/>
      <c r="M623" s="15">
        <f>+MONTH(Despeses[[#This Row],[Data Factura]])</f>
        <v>1</v>
      </c>
      <c r="N623" s="15">
        <f>+YEAR(Despeses[[#This Row],[Data Factura]])</f>
        <v>1900</v>
      </c>
      <c r="O623" s="16">
        <f>+Despeses[[#This Row],[Data Factura]]</f>
        <v>0</v>
      </c>
      <c r="P623" s="38">
        <f>+Despeses[[#This Row],[Concepte_]]</f>
        <v>0</v>
      </c>
      <c r="Q623" s="38">
        <f>-Despeses[[#This Row],[Base Imposable]]</f>
        <v>0</v>
      </c>
      <c r="R623" s="17" t="e">
        <f>+VLOOKUP(Despeses[[#This Row],[Concepte]],Table_1[#All],2,0)</f>
        <v>#N/A</v>
      </c>
    </row>
    <row r="624" spans="2:18" ht="15.75" customHeight="1" x14ac:dyDescent="0.3">
      <c r="B624" s="8"/>
      <c r="D624" s="2"/>
      <c r="G624" s="40"/>
      <c r="H624" s="15">
        <f>+Despeses[[#This Row],[Base Imposable]]*Despeses[[#This Row],[% IVA]]</f>
        <v>0</v>
      </c>
      <c r="I624" s="40"/>
      <c r="J624" s="15">
        <f>-Despeses[[#This Row],[Base Imposable]]*Despeses[[#This Row],[% Ret IRPF]]</f>
        <v>0</v>
      </c>
      <c r="K624" s="15">
        <f>+Despeses[[#This Row],[Base Imposable]]+Despeses[[#This Row],[Quota IVA]]+Despeses[[#This Row],[Quota IRPF]]</f>
        <v>0</v>
      </c>
      <c r="L624" s="8"/>
      <c r="M624" s="15">
        <f>+MONTH(Despeses[[#This Row],[Data Factura]])</f>
        <v>1</v>
      </c>
      <c r="N624" s="15">
        <f>+YEAR(Despeses[[#This Row],[Data Factura]])</f>
        <v>1900</v>
      </c>
      <c r="O624" s="16">
        <f>+Despeses[[#This Row],[Data Factura]]</f>
        <v>0</v>
      </c>
      <c r="P624" s="38">
        <f>+Despeses[[#This Row],[Concepte_]]</f>
        <v>0</v>
      </c>
      <c r="Q624" s="38">
        <f>-Despeses[[#This Row],[Base Imposable]]</f>
        <v>0</v>
      </c>
      <c r="R624" s="17" t="e">
        <f>+VLOOKUP(Despeses[[#This Row],[Concepte]],Table_1[#All],2,0)</f>
        <v>#N/A</v>
      </c>
    </row>
    <row r="625" spans="2:18" ht="15.75" customHeight="1" x14ac:dyDescent="0.3">
      <c r="B625" s="8"/>
      <c r="D625" s="2"/>
      <c r="G625" s="40"/>
      <c r="H625" s="15">
        <f>+Despeses[[#This Row],[Base Imposable]]*Despeses[[#This Row],[% IVA]]</f>
        <v>0</v>
      </c>
      <c r="I625" s="40"/>
      <c r="J625" s="15">
        <f>-Despeses[[#This Row],[Base Imposable]]*Despeses[[#This Row],[% Ret IRPF]]</f>
        <v>0</v>
      </c>
      <c r="K625" s="15">
        <f>+Despeses[[#This Row],[Base Imposable]]+Despeses[[#This Row],[Quota IVA]]+Despeses[[#This Row],[Quota IRPF]]</f>
        <v>0</v>
      </c>
      <c r="L625" s="8"/>
      <c r="M625" s="15">
        <f>+MONTH(Despeses[[#This Row],[Data Factura]])</f>
        <v>1</v>
      </c>
      <c r="N625" s="15">
        <f>+YEAR(Despeses[[#This Row],[Data Factura]])</f>
        <v>1900</v>
      </c>
      <c r="O625" s="16">
        <f>+Despeses[[#This Row],[Data Factura]]</f>
        <v>0</v>
      </c>
      <c r="P625" s="38">
        <f>+Despeses[[#This Row],[Concepte_]]</f>
        <v>0</v>
      </c>
      <c r="Q625" s="38">
        <f>-Despeses[[#This Row],[Base Imposable]]</f>
        <v>0</v>
      </c>
      <c r="R625" s="17" t="e">
        <f>+VLOOKUP(Despeses[[#This Row],[Concepte]],Table_1[#All],2,0)</f>
        <v>#N/A</v>
      </c>
    </row>
    <row r="626" spans="2:18" ht="15.75" customHeight="1" x14ac:dyDescent="0.3">
      <c r="B626" s="8"/>
      <c r="D626" s="2"/>
      <c r="G626" s="40"/>
      <c r="H626" s="15">
        <f>+Despeses[[#This Row],[Base Imposable]]*Despeses[[#This Row],[% IVA]]</f>
        <v>0</v>
      </c>
      <c r="I626" s="40"/>
      <c r="J626" s="15">
        <f>-Despeses[[#This Row],[Base Imposable]]*Despeses[[#This Row],[% Ret IRPF]]</f>
        <v>0</v>
      </c>
      <c r="K626" s="15">
        <f>+Despeses[[#This Row],[Base Imposable]]+Despeses[[#This Row],[Quota IVA]]+Despeses[[#This Row],[Quota IRPF]]</f>
        <v>0</v>
      </c>
      <c r="L626" s="8"/>
      <c r="M626" s="15">
        <f>+MONTH(Despeses[[#This Row],[Data Factura]])</f>
        <v>1</v>
      </c>
      <c r="N626" s="15">
        <f>+YEAR(Despeses[[#This Row],[Data Factura]])</f>
        <v>1900</v>
      </c>
      <c r="O626" s="16">
        <f>+Despeses[[#This Row],[Data Factura]]</f>
        <v>0</v>
      </c>
      <c r="P626" s="38">
        <f>+Despeses[[#This Row],[Concepte_]]</f>
        <v>0</v>
      </c>
      <c r="Q626" s="38">
        <f>-Despeses[[#This Row],[Base Imposable]]</f>
        <v>0</v>
      </c>
      <c r="R626" s="17" t="e">
        <f>+VLOOKUP(Despeses[[#This Row],[Concepte]],Table_1[#All],2,0)</f>
        <v>#N/A</v>
      </c>
    </row>
    <row r="627" spans="2:18" ht="15.75" customHeight="1" x14ac:dyDescent="0.3">
      <c r="B627" s="8"/>
      <c r="D627" s="2"/>
      <c r="G627" s="40"/>
      <c r="H627" s="15">
        <f>+Despeses[[#This Row],[Base Imposable]]*Despeses[[#This Row],[% IVA]]</f>
        <v>0</v>
      </c>
      <c r="I627" s="40"/>
      <c r="J627" s="15">
        <f>-Despeses[[#This Row],[Base Imposable]]*Despeses[[#This Row],[% Ret IRPF]]</f>
        <v>0</v>
      </c>
      <c r="K627" s="15">
        <f>+Despeses[[#This Row],[Base Imposable]]+Despeses[[#This Row],[Quota IVA]]+Despeses[[#This Row],[Quota IRPF]]</f>
        <v>0</v>
      </c>
      <c r="L627" s="8"/>
      <c r="M627" s="15">
        <f>+MONTH(Despeses[[#This Row],[Data Factura]])</f>
        <v>1</v>
      </c>
      <c r="N627" s="15">
        <f>+YEAR(Despeses[[#This Row],[Data Factura]])</f>
        <v>1900</v>
      </c>
      <c r="O627" s="16">
        <f>+Despeses[[#This Row],[Data Factura]]</f>
        <v>0</v>
      </c>
      <c r="P627" s="38">
        <f>+Despeses[[#This Row],[Concepte_]]</f>
        <v>0</v>
      </c>
      <c r="Q627" s="38">
        <f>-Despeses[[#This Row],[Base Imposable]]</f>
        <v>0</v>
      </c>
      <c r="R627" s="17" t="e">
        <f>+VLOOKUP(Despeses[[#This Row],[Concepte]],Table_1[#All],2,0)</f>
        <v>#N/A</v>
      </c>
    </row>
    <row r="628" spans="2:18" ht="15.75" customHeight="1" x14ac:dyDescent="0.3">
      <c r="B628" s="8"/>
      <c r="D628" s="2"/>
      <c r="G628" s="40"/>
      <c r="H628" s="15">
        <f>+Despeses[[#This Row],[Base Imposable]]*Despeses[[#This Row],[% IVA]]</f>
        <v>0</v>
      </c>
      <c r="I628" s="40"/>
      <c r="J628" s="15">
        <f>-Despeses[[#This Row],[Base Imposable]]*Despeses[[#This Row],[% Ret IRPF]]</f>
        <v>0</v>
      </c>
      <c r="K628" s="15">
        <f>+Despeses[[#This Row],[Base Imposable]]+Despeses[[#This Row],[Quota IVA]]+Despeses[[#This Row],[Quota IRPF]]</f>
        <v>0</v>
      </c>
      <c r="L628" s="8"/>
      <c r="M628" s="15">
        <f>+MONTH(Despeses[[#This Row],[Data Factura]])</f>
        <v>1</v>
      </c>
      <c r="N628" s="15">
        <f>+YEAR(Despeses[[#This Row],[Data Factura]])</f>
        <v>1900</v>
      </c>
      <c r="O628" s="16">
        <f>+Despeses[[#This Row],[Data Factura]]</f>
        <v>0</v>
      </c>
      <c r="P628" s="38">
        <f>+Despeses[[#This Row],[Concepte_]]</f>
        <v>0</v>
      </c>
      <c r="Q628" s="38">
        <f>-Despeses[[#This Row],[Base Imposable]]</f>
        <v>0</v>
      </c>
      <c r="R628" s="17" t="e">
        <f>+VLOOKUP(Despeses[[#This Row],[Concepte]],Table_1[#All],2,0)</f>
        <v>#N/A</v>
      </c>
    </row>
    <row r="629" spans="2:18" ht="15.75" customHeight="1" x14ac:dyDescent="0.3">
      <c r="B629" s="8"/>
      <c r="D629" s="2"/>
      <c r="G629" s="40"/>
      <c r="H629" s="15">
        <f>+Despeses[[#This Row],[Base Imposable]]*Despeses[[#This Row],[% IVA]]</f>
        <v>0</v>
      </c>
      <c r="I629" s="40"/>
      <c r="J629" s="15">
        <f>-Despeses[[#This Row],[Base Imposable]]*Despeses[[#This Row],[% Ret IRPF]]</f>
        <v>0</v>
      </c>
      <c r="K629" s="15">
        <f>+Despeses[[#This Row],[Base Imposable]]+Despeses[[#This Row],[Quota IVA]]+Despeses[[#This Row],[Quota IRPF]]</f>
        <v>0</v>
      </c>
      <c r="L629" s="8"/>
      <c r="M629" s="15">
        <f>+MONTH(Despeses[[#This Row],[Data Factura]])</f>
        <v>1</v>
      </c>
      <c r="N629" s="15">
        <f>+YEAR(Despeses[[#This Row],[Data Factura]])</f>
        <v>1900</v>
      </c>
      <c r="O629" s="16">
        <f>+Despeses[[#This Row],[Data Factura]]</f>
        <v>0</v>
      </c>
      <c r="P629" s="38">
        <f>+Despeses[[#This Row],[Concepte_]]</f>
        <v>0</v>
      </c>
      <c r="Q629" s="38">
        <f>-Despeses[[#This Row],[Base Imposable]]</f>
        <v>0</v>
      </c>
      <c r="R629" s="17" t="e">
        <f>+VLOOKUP(Despeses[[#This Row],[Concepte]],Table_1[#All],2,0)</f>
        <v>#N/A</v>
      </c>
    </row>
    <row r="630" spans="2:18" ht="15.75" customHeight="1" x14ac:dyDescent="0.3">
      <c r="B630" s="8"/>
      <c r="D630" s="2"/>
      <c r="G630" s="40"/>
      <c r="H630" s="15">
        <f>+Despeses[[#This Row],[Base Imposable]]*Despeses[[#This Row],[% IVA]]</f>
        <v>0</v>
      </c>
      <c r="I630" s="40"/>
      <c r="J630" s="15">
        <f>-Despeses[[#This Row],[Base Imposable]]*Despeses[[#This Row],[% Ret IRPF]]</f>
        <v>0</v>
      </c>
      <c r="K630" s="15">
        <f>+Despeses[[#This Row],[Base Imposable]]+Despeses[[#This Row],[Quota IVA]]+Despeses[[#This Row],[Quota IRPF]]</f>
        <v>0</v>
      </c>
      <c r="L630" s="8"/>
      <c r="M630" s="15">
        <f>+MONTH(Despeses[[#This Row],[Data Factura]])</f>
        <v>1</v>
      </c>
      <c r="N630" s="15">
        <f>+YEAR(Despeses[[#This Row],[Data Factura]])</f>
        <v>1900</v>
      </c>
      <c r="O630" s="16">
        <f>+Despeses[[#This Row],[Data Factura]]</f>
        <v>0</v>
      </c>
      <c r="P630" s="38">
        <f>+Despeses[[#This Row],[Concepte_]]</f>
        <v>0</v>
      </c>
      <c r="Q630" s="38">
        <f>-Despeses[[#This Row],[Base Imposable]]</f>
        <v>0</v>
      </c>
      <c r="R630" s="17" t="e">
        <f>+VLOOKUP(Despeses[[#This Row],[Concepte]],Table_1[#All],2,0)</f>
        <v>#N/A</v>
      </c>
    </row>
    <row r="631" spans="2:18" ht="15.75" customHeight="1" x14ac:dyDescent="0.3">
      <c r="B631" s="8"/>
      <c r="D631" s="2"/>
      <c r="G631" s="40"/>
      <c r="H631" s="15">
        <f>+Despeses[[#This Row],[Base Imposable]]*Despeses[[#This Row],[% IVA]]</f>
        <v>0</v>
      </c>
      <c r="I631" s="40"/>
      <c r="J631" s="15">
        <f>-Despeses[[#This Row],[Base Imposable]]*Despeses[[#This Row],[% Ret IRPF]]</f>
        <v>0</v>
      </c>
      <c r="K631" s="15">
        <f>+Despeses[[#This Row],[Base Imposable]]+Despeses[[#This Row],[Quota IVA]]+Despeses[[#This Row],[Quota IRPF]]</f>
        <v>0</v>
      </c>
      <c r="L631" s="8"/>
      <c r="M631" s="15">
        <f>+MONTH(Despeses[[#This Row],[Data Factura]])</f>
        <v>1</v>
      </c>
      <c r="N631" s="15">
        <f>+YEAR(Despeses[[#This Row],[Data Factura]])</f>
        <v>1900</v>
      </c>
      <c r="O631" s="16">
        <f>+Despeses[[#This Row],[Data Factura]]</f>
        <v>0</v>
      </c>
      <c r="P631" s="38">
        <f>+Despeses[[#This Row],[Concepte_]]</f>
        <v>0</v>
      </c>
      <c r="Q631" s="38">
        <f>-Despeses[[#This Row],[Base Imposable]]</f>
        <v>0</v>
      </c>
      <c r="R631" s="17" t="e">
        <f>+VLOOKUP(Despeses[[#This Row],[Concepte]],Table_1[#All],2,0)</f>
        <v>#N/A</v>
      </c>
    </row>
    <row r="632" spans="2:18" ht="15.75" customHeight="1" x14ac:dyDescent="0.3">
      <c r="B632" s="8"/>
      <c r="D632" s="2"/>
      <c r="G632" s="40"/>
      <c r="H632" s="15">
        <f>+Despeses[[#This Row],[Base Imposable]]*Despeses[[#This Row],[% IVA]]</f>
        <v>0</v>
      </c>
      <c r="I632" s="40"/>
      <c r="J632" s="15">
        <f>-Despeses[[#This Row],[Base Imposable]]*Despeses[[#This Row],[% Ret IRPF]]</f>
        <v>0</v>
      </c>
      <c r="K632" s="15">
        <f>+Despeses[[#This Row],[Base Imposable]]+Despeses[[#This Row],[Quota IVA]]+Despeses[[#This Row],[Quota IRPF]]</f>
        <v>0</v>
      </c>
      <c r="L632" s="8"/>
      <c r="M632" s="15">
        <f>+MONTH(Despeses[[#This Row],[Data Factura]])</f>
        <v>1</v>
      </c>
      <c r="N632" s="15">
        <f>+YEAR(Despeses[[#This Row],[Data Factura]])</f>
        <v>1900</v>
      </c>
      <c r="O632" s="16">
        <f>+Despeses[[#This Row],[Data Factura]]</f>
        <v>0</v>
      </c>
      <c r="P632" s="38">
        <f>+Despeses[[#This Row],[Concepte_]]</f>
        <v>0</v>
      </c>
      <c r="Q632" s="38">
        <f>-Despeses[[#This Row],[Base Imposable]]</f>
        <v>0</v>
      </c>
      <c r="R632" s="17" t="e">
        <f>+VLOOKUP(Despeses[[#This Row],[Concepte]],Table_1[#All],2,0)</f>
        <v>#N/A</v>
      </c>
    </row>
    <row r="633" spans="2:18" ht="15.75" customHeight="1" x14ac:dyDescent="0.3">
      <c r="B633" s="8"/>
      <c r="D633" s="2"/>
      <c r="G633" s="40"/>
      <c r="H633" s="15">
        <f>+Despeses[[#This Row],[Base Imposable]]*Despeses[[#This Row],[% IVA]]</f>
        <v>0</v>
      </c>
      <c r="I633" s="40"/>
      <c r="J633" s="15">
        <f>-Despeses[[#This Row],[Base Imposable]]*Despeses[[#This Row],[% Ret IRPF]]</f>
        <v>0</v>
      </c>
      <c r="K633" s="15">
        <f>+Despeses[[#This Row],[Base Imposable]]+Despeses[[#This Row],[Quota IVA]]+Despeses[[#This Row],[Quota IRPF]]</f>
        <v>0</v>
      </c>
      <c r="L633" s="8"/>
      <c r="M633" s="15">
        <f>+MONTH(Despeses[[#This Row],[Data Factura]])</f>
        <v>1</v>
      </c>
      <c r="N633" s="15">
        <f>+YEAR(Despeses[[#This Row],[Data Factura]])</f>
        <v>1900</v>
      </c>
      <c r="O633" s="16">
        <f>+Despeses[[#This Row],[Data Factura]]</f>
        <v>0</v>
      </c>
      <c r="P633" s="38">
        <f>+Despeses[[#This Row],[Concepte_]]</f>
        <v>0</v>
      </c>
      <c r="Q633" s="38">
        <f>-Despeses[[#This Row],[Base Imposable]]</f>
        <v>0</v>
      </c>
      <c r="R633" s="17" t="e">
        <f>+VLOOKUP(Despeses[[#This Row],[Concepte]],Table_1[#All],2,0)</f>
        <v>#N/A</v>
      </c>
    </row>
    <row r="634" spans="2:18" ht="15.75" customHeight="1" x14ac:dyDescent="0.3">
      <c r="B634" s="8"/>
      <c r="D634" s="2"/>
      <c r="G634" s="40"/>
      <c r="H634" s="15">
        <f>+Despeses[[#This Row],[Base Imposable]]*Despeses[[#This Row],[% IVA]]</f>
        <v>0</v>
      </c>
      <c r="I634" s="40"/>
      <c r="J634" s="15">
        <f>-Despeses[[#This Row],[Base Imposable]]*Despeses[[#This Row],[% Ret IRPF]]</f>
        <v>0</v>
      </c>
      <c r="K634" s="15">
        <f>+Despeses[[#This Row],[Base Imposable]]+Despeses[[#This Row],[Quota IVA]]+Despeses[[#This Row],[Quota IRPF]]</f>
        <v>0</v>
      </c>
      <c r="L634" s="8"/>
      <c r="M634" s="15">
        <f>+MONTH(Despeses[[#This Row],[Data Factura]])</f>
        <v>1</v>
      </c>
      <c r="N634" s="15">
        <f>+YEAR(Despeses[[#This Row],[Data Factura]])</f>
        <v>1900</v>
      </c>
      <c r="O634" s="16">
        <f>+Despeses[[#This Row],[Data Factura]]</f>
        <v>0</v>
      </c>
      <c r="P634" s="38">
        <f>+Despeses[[#This Row],[Concepte_]]</f>
        <v>0</v>
      </c>
      <c r="Q634" s="38">
        <f>-Despeses[[#This Row],[Base Imposable]]</f>
        <v>0</v>
      </c>
      <c r="R634" s="17" t="e">
        <f>+VLOOKUP(Despeses[[#This Row],[Concepte]],Table_1[#All],2,0)</f>
        <v>#N/A</v>
      </c>
    </row>
    <row r="635" spans="2:18" ht="15.75" customHeight="1" x14ac:dyDescent="0.3">
      <c r="B635" s="8"/>
      <c r="D635" s="2"/>
      <c r="G635" s="40"/>
      <c r="H635" s="15">
        <f>+Despeses[[#This Row],[Base Imposable]]*Despeses[[#This Row],[% IVA]]</f>
        <v>0</v>
      </c>
      <c r="I635" s="40"/>
      <c r="J635" s="15">
        <f>-Despeses[[#This Row],[Base Imposable]]*Despeses[[#This Row],[% Ret IRPF]]</f>
        <v>0</v>
      </c>
      <c r="K635" s="15">
        <f>+Despeses[[#This Row],[Base Imposable]]+Despeses[[#This Row],[Quota IVA]]+Despeses[[#This Row],[Quota IRPF]]</f>
        <v>0</v>
      </c>
      <c r="L635" s="8"/>
      <c r="M635" s="15">
        <f>+MONTH(Despeses[[#This Row],[Data Factura]])</f>
        <v>1</v>
      </c>
      <c r="N635" s="15">
        <f>+YEAR(Despeses[[#This Row],[Data Factura]])</f>
        <v>1900</v>
      </c>
      <c r="O635" s="16">
        <f>+Despeses[[#This Row],[Data Factura]]</f>
        <v>0</v>
      </c>
      <c r="P635" s="38">
        <f>+Despeses[[#This Row],[Concepte_]]</f>
        <v>0</v>
      </c>
      <c r="Q635" s="38">
        <f>-Despeses[[#This Row],[Base Imposable]]</f>
        <v>0</v>
      </c>
      <c r="R635" s="17" t="e">
        <f>+VLOOKUP(Despeses[[#This Row],[Concepte]],Table_1[#All],2,0)</f>
        <v>#N/A</v>
      </c>
    </row>
    <row r="636" spans="2:18" ht="15.75" customHeight="1" x14ac:dyDescent="0.3">
      <c r="B636" s="8"/>
      <c r="D636" s="2"/>
      <c r="G636" s="40"/>
      <c r="H636" s="15">
        <f>+Despeses[[#This Row],[Base Imposable]]*Despeses[[#This Row],[% IVA]]</f>
        <v>0</v>
      </c>
      <c r="I636" s="40"/>
      <c r="J636" s="15">
        <f>-Despeses[[#This Row],[Base Imposable]]*Despeses[[#This Row],[% Ret IRPF]]</f>
        <v>0</v>
      </c>
      <c r="K636" s="15">
        <f>+Despeses[[#This Row],[Base Imposable]]+Despeses[[#This Row],[Quota IVA]]+Despeses[[#This Row],[Quota IRPF]]</f>
        <v>0</v>
      </c>
      <c r="L636" s="8"/>
      <c r="M636" s="15">
        <f>+MONTH(Despeses[[#This Row],[Data Factura]])</f>
        <v>1</v>
      </c>
      <c r="N636" s="15">
        <f>+YEAR(Despeses[[#This Row],[Data Factura]])</f>
        <v>1900</v>
      </c>
      <c r="O636" s="16">
        <f>+Despeses[[#This Row],[Data Factura]]</f>
        <v>0</v>
      </c>
      <c r="P636" s="38">
        <f>+Despeses[[#This Row],[Concepte_]]</f>
        <v>0</v>
      </c>
      <c r="Q636" s="38">
        <f>-Despeses[[#This Row],[Base Imposable]]</f>
        <v>0</v>
      </c>
      <c r="R636" s="17" t="e">
        <f>+VLOOKUP(Despeses[[#This Row],[Concepte]],Table_1[#All],2,0)</f>
        <v>#N/A</v>
      </c>
    </row>
    <row r="637" spans="2:18" ht="15.75" customHeight="1" x14ac:dyDescent="0.3">
      <c r="B637" s="8"/>
      <c r="D637" s="2"/>
      <c r="G637" s="40"/>
      <c r="H637" s="15">
        <f>+Despeses[[#This Row],[Base Imposable]]*Despeses[[#This Row],[% IVA]]</f>
        <v>0</v>
      </c>
      <c r="I637" s="40"/>
      <c r="J637" s="15">
        <f>-Despeses[[#This Row],[Base Imposable]]*Despeses[[#This Row],[% Ret IRPF]]</f>
        <v>0</v>
      </c>
      <c r="K637" s="15">
        <f>+Despeses[[#This Row],[Base Imposable]]+Despeses[[#This Row],[Quota IVA]]+Despeses[[#This Row],[Quota IRPF]]</f>
        <v>0</v>
      </c>
      <c r="L637" s="8"/>
      <c r="M637" s="15">
        <f>+MONTH(Despeses[[#This Row],[Data Factura]])</f>
        <v>1</v>
      </c>
      <c r="N637" s="15">
        <f>+YEAR(Despeses[[#This Row],[Data Factura]])</f>
        <v>1900</v>
      </c>
      <c r="O637" s="16">
        <f>+Despeses[[#This Row],[Data Factura]]</f>
        <v>0</v>
      </c>
      <c r="P637" s="38">
        <f>+Despeses[[#This Row],[Concepte_]]</f>
        <v>0</v>
      </c>
      <c r="Q637" s="38">
        <f>-Despeses[[#This Row],[Base Imposable]]</f>
        <v>0</v>
      </c>
      <c r="R637" s="17" t="e">
        <f>+VLOOKUP(Despeses[[#This Row],[Concepte]],Table_1[#All],2,0)</f>
        <v>#N/A</v>
      </c>
    </row>
    <row r="638" spans="2:18" ht="15.75" customHeight="1" x14ac:dyDescent="0.3">
      <c r="B638" s="8"/>
      <c r="D638" s="2"/>
      <c r="G638" s="40"/>
      <c r="H638" s="15">
        <f>+Despeses[[#This Row],[Base Imposable]]*Despeses[[#This Row],[% IVA]]</f>
        <v>0</v>
      </c>
      <c r="I638" s="40"/>
      <c r="J638" s="15">
        <f>-Despeses[[#This Row],[Base Imposable]]*Despeses[[#This Row],[% Ret IRPF]]</f>
        <v>0</v>
      </c>
      <c r="K638" s="15">
        <f>+Despeses[[#This Row],[Base Imposable]]+Despeses[[#This Row],[Quota IVA]]+Despeses[[#This Row],[Quota IRPF]]</f>
        <v>0</v>
      </c>
      <c r="L638" s="8"/>
      <c r="M638" s="15">
        <f>+MONTH(Despeses[[#This Row],[Data Factura]])</f>
        <v>1</v>
      </c>
      <c r="N638" s="15">
        <f>+YEAR(Despeses[[#This Row],[Data Factura]])</f>
        <v>1900</v>
      </c>
      <c r="O638" s="16">
        <f>+Despeses[[#This Row],[Data Factura]]</f>
        <v>0</v>
      </c>
      <c r="P638" s="38">
        <f>+Despeses[[#This Row],[Concepte_]]</f>
        <v>0</v>
      </c>
      <c r="Q638" s="38">
        <f>-Despeses[[#This Row],[Base Imposable]]</f>
        <v>0</v>
      </c>
      <c r="R638" s="17" t="e">
        <f>+VLOOKUP(Despeses[[#This Row],[Concepte]],Table_1[#All],2,0)</f>
        <v>#N/A</v>
      </c>
    </row>
    <row r="639" spans="2:18" ht="15.75" customHeight="1" x14ac:dyDescent="0.3">
      <c r="B639" s="8"/>
      <c r="D639" s="2"/>
      <c r="G639" s="40"/>
      <c r="H639" s="15">
        <f>+Despeses[[#This Row],[Base Imposable]]*Despeses[[#This Row],[% IVA]]</f>
        <v>0</v>
      </c>
      <c r="I639" s="40"/>
      <c r="J639" s="15">
        <f>-Despeses[[#This Row],[Base Imposable]]*Despeses[[#This Row],[% Ret IRPF]]</f>
        <v>0</v>
      </c>
      <c r="K639" s="15">
        <f>+Despeses[[#This Row],[Base Imposable]]+Despeses[[#This Row],[Quota IVA]]+Despeses[[#This Row],[Quota IRPF]]</f>
        <v>0</v>
      </c>
      <c r="L639" s="8"/>
      <c r="M639" s="15">
        <f>+MONTH(Despeses[[#This Row],[Data Factura]])</f>
        <v>1</v>
      </c>
      <c r="N639" s="15">
        <f>+YEAR(Despeses[[#This Row],[Data Factura]])</f>
        <v>1900</v>
      </c>
      <c r="O639" s="16">
        <f>+Despeses[[#This Row],[Data Factura]]</f>
        <v>0</v>
      </c>
      <c r="P639" s="38">
        <f>+Despeses[[#This Row],[Concepte_]]</f>
        <v>0</v>
      </c>
      <c r="Q639" s="38">
        <f>-Despeses[[#This Row],[Base Imposable]]</f>
        <v>0</v>
      </c>
      <c r="R639" s="17" t="e">
        <f>+VLOOKUP(Despeses[[#This Row],[Concepte]],Table_1[#All],2,0)</f>
        <v>#N/A</v>
      </c>
    </row>
    <row r="640" spans="2:18" ht="15.75" customHeight="1" x14ac:dyDescent="0.3">
      <c r="B640" s="8"/>
      <c r="D640" s="2"/>
      <c r="G640" s="40"/>
      <c r="H640" s="15">
        <f>+Despeses[[#This Row],[Base Imposable]]*Despeses[[#This Row],[% IVA]]</f>
        <v>0</v>
      </c>
      <c r="I640" s="40"/>
      <c r="J640" s="15">
        <f>-Despeses[[#This Row],[Base Imposable]]*Despeses[[#This Row],[% Ret IRPF]]</f>
        <v>0</v>
      </c>
      <c r="K640" s="15">
        <f>+Despeses[[#This Row],[Base Imposable]]+Despeses[[#This Row],[Quota IVA]]+Despeses[[#This Row],[Quota IRPF]]</f>
        <v>0</v>
      </c>
      <c r="L640" s="8"/>
      <c r="M640" s="15">
        <f>+MONTH(Despeses[[#This Row],[Data Factura]])</f>
        <v>1</v>
      </c>
      <c r="N640" s="15">
        <f>+YEAR(Despeses[[#This Row],[Data Factura]])</f>
        <v>1900</v>
      </c>
      <c r="O640" s="16">
        <f>+Despeses[[#This Row],[Data Factura]]</f>
        <v>0</v>
      </c>
      <c r="P640" s="38">
        <f>+Despeses[[#This Row],[Concepte_]]</f>
        <v>0</v>
      </c>
      <c r="Q640" s="38">
        <f>-Despeses[[#This Row],[Base Imposable]]</f>
        <v>0</v>
      </c>
      <c r="R640" s="17" t="e">
        <f>+VLOOKUP(Despeses[[#This Row],[Concepte]],Table_1[#All],2,0)</f>
        <v>#N/A</v>
      </c>
    </row>
    <row r="641" spans="2:18" ht="15.75" customHeight="1" x14ac:dyDescent="0.3">
      <c r="B641" s="8"/>
      <c r="D641" s="2"/>
      <c r="G641" s="40"/>
      <c r="H641" s="15">
        <f>+Despeses[[#This Row],[Base Imposable]]*Despeses[[#This Row],[% IVA]]</f>
        <v>0</v>
      </c>
      <c r="I641" s="40"/>
      <c r="J641" s="15">
        <f>-Despeses[[#This Row],[Base Imposable]]*Despeses[[#This Row],[% Ret IRPF]]</f>
        <v>0</v>
      </c>
      <c r="K641" s="15">
        <f>+Despeses[[#This Row],[Base Imposable]]+Despeses[[#This Row],[Quota IVA]]+Despeses[[#This Row],[Quota IRPF]]</f>
        <v>0</v>
      </c>
      <c r="L641" s="8"/>
      <c r="M641" s="15">
        <f>+MONTH(Despeses[[#This Row],[Data Factura]])</f>
        <v>1</v>
      </c>
      <c r="N641" s="15">
        <f>+YEAR(Despeses[[#This Row],[Data Factura]])</f>
        <v>1900</v>
      </c>
      <c r="O641" s="16">
        <f>+Despeses[[#This Row],[Data Factura]]</f>
        <v>0</v>
      </c>
      <c r="P641" s="38">
        <f>+Despeses[[#This Row],[Concepte_]]</f>
        <v>0</v>
      </c>
      <c r="Q641" s="38">
        <f>-Despeses[[#This Row],[Base Imposable]]</f>
        <v>0</v>
      </c>
      <c r="R641" s="17" t="e">
        <f>+VLOOKUP(Despeses[[#This Row],[Concepte]],Table_1[#All],2,0)</f>
        <v>#N/A</v>
      </c>
    </row>
    <row r="642" spans="2:18" ht="15.75" customHeight="1" x14ac:dyDescent="0.3">
      <c r="B642" s="8"/>
      <c r="D642" s="2"/>
      <c r="G642" s="40"/>
      <c r="H642" s="15">
        <f>+Despeses[[#This Row],[Base Imposable]]*Despeses[[#This Row],[% IVA]]</f>
        <v>0</v>
      </c>
      <c r="I642" s="40"/>
      <c r="J642" s="15">
        <f>-Despeses[[#This Row],[Base Imposable]]*Despeses[[#This Row],[% Ret IRPF]]</f>
        <v>0</v>
      </c>
      <c r="K642" s="15">
        <f>+Despeses[[#This Row],[Base Imposable]]+Despeses[[#This Row],[Quota IVA]]+Despeses[[#This Row],[Quota IRPF]]</f>
        <v>0</v>
      </c>
      <c r="L642" s="8"/>
      <c r="M642" s="15">
        <f>+MONTH(Despeses[[#This Row],[Data Factura]])</f>
        <v>1</v>
      </c>
      <c r="N642" s="15">
        <f>+YEAR(Despeses[[#This Row],[Data Factura]])</f>
        <v>1900</v>
      </c>
      <c r="O642" s="16">
        <f>+Despeses[[#This Row],[Data Factura]]</f>
        <v>0</v>
      </c>
      <c r="P642" s="38">
        <f>+Despeses[[#This Row],[Concepte_]]</f>
        <v>0</v>
      </c>
      <c r="Q642" s="38">
        <f>-Despeses[[#This Row],[Base Imposable]]</f>
        <v>0</v>
      </c>
      <c r="R642" s="17" t="e">
        <f>+VLOOKUP(Despeses[[#This Row],[Concepte]],Table_1[#All],2,0)</f>
        <v>#N/A</v>
      </c>
    </row>
    <row r="643" spans="2:18" ht="15.75" customHeight="1" x14ac:dyDescent="0.3">
      <c r="B643" s="8"/>
      <c r="D643" s="2"/>
      <c r="G643" s="40"/>
      <c r="H643" s="15">
        <f>+Despeses[[#This Row],[Base Imposable]]*Despeses[[#This Row],[% IVA]]</f>
        <v>0</v>
      </c>
      <c r="I643" s="40"/>
      <c r="J643" s="15">
        <f>-Despeses[[#This Row],[Base Imposable]]*Despeses[[#This Row],[% Ret IRPF]]</f>
        <v>0</v>
      </c>
      <c r="K643" s="15">
        <f>+Despeses[[#This Row],[Base Imposable]]+Despeses[[#This Row],[Quota IVA]]+Despeses[[#This Row],[Quota IRPF]]</f>
        <v>0</v>
      </c>
      <c r="L643" s="8"/>
      <c r="M643" s="15">
        <f>+MONTH(Despeses[[#This Row],[Data Factura]])</f>
        <v>1</v>
      </c>
      <c r="N643" s="15">
        <f>+YEAR(Despeses[[#This Row],[Data Factura]])</f>
        <v>1900</v>
      </c>
      <c r="O643" s="16">
        <f>+Despeses[[#This Row],[Data Factura]]</f>
        <v>0</v>
      </c>
      <c r="P643" s="38">
        <f>+Despeses[[#This Row],[Concepte_]]</f>
        <v>0</v>
      </c>
      <c r="Q643" s="38">
        <f>-Despeses[[#This Row],[Base Imposable]]</f>
        <v>0</v>
      </c>
      <c r="R643" s="17" t="e">
        <f>+VLOOKUP(Despeses[[#This Row],[Concepte]],Table_1[#All],2,0)</f>
        <v>#N/A</v>
      </c>
    </row>
    <row r="644" spans="2:18" ht="15.75" customHeight="1" x14ac:dyDescent="0.3">
      <c r="B644" s="8"/>
      <c r="D644" s="2"/>
      <c r="G644" s="40"/>
      <c r="H644" s="15">
        <f>+Despeses[[#This Row],[Base Imposable]]*Despeses[[#This Row],[% IVA]]</f>
        <v>0</v>
      </c>
      <c r="I644" s="40"/>
      <c r="J644" s="15">
        <f>-Despeses[[#This Row],[Base Imposable]]*Despeses[[#This Row],[% Ret IRPF]]</f>
        <v>0</v>
      </c>
      <c r="K644" s="15">
        <f>+Despeses[[#This Row],[Base Imposable]]+Despeses[[#This Row],[Quota IVA]]+Despeses[[#This Row],[Quota IRPF]]</f>
        <v>0</v>
      </c>
      <c r="L644" s="8"/>
      <c r="M644" s="15">
        <f>+MONTH(Despeses[[#This Row],[Data Factura]])</f>
        <v>1</v>
      </c>
      <c r="N644" s="15">
        <f>+YEAR(Despeses[[#This Row],[Data Factura]])</f>
        <v>1900</v>
      </c>
      <c r="O644" s="16">
        <f>+Despeses[[#This Row],[Data Factura]]</f>
        <v>0</v>
      </c>
      <c r="P644" s="38">
        <f>+Despeses[[#This Row],[Concepte_]]</f>
        <v>0</v>
      </c>
      <c r="Q644" s="38">
        <f>-Despeses[[#This Row],[Base Imposable]]</f>
        <v>0</v>
      </c>
      <c r="R644" s="17" t="e">
        <f>+VLOOKUP(Despeses[[#This Row],[Concepte]],Table_1[#All],2,0)</f>
        <v>#N/A</v>
      </c>
    </row>
    <row r="645" spans="2:18" ht="15.75" customHeight="1" x14ac:dyDescent="0.3">
      <c r="B645" s="8"/>
      <c r="D645" s="2"/>
      <c r="G645" s="40"/>
      <c r="H645" s="15">
        <f>+Despeses[[#This Row],[Base Imposable]]*Despeses[[#This Row],[% IVA]]</f>
        <v>0</v>
      </c>
      <c r="I645" s="40"/>
      <c r="J645" s="15">
        <f>-Despeses[[#This Row],[Base Imposable]]*Despeses[[#This Row],[% Ret IRPF]]</f>
        <v>0</v>
      </c>
      <c r="K645" s="15">
        <f>+Despeses[[#This Row],[Base Imposable]]+Despeses[[#This Row],[Quota IVA]]+Despeses[[#This Row],[Quota IRPF]]</f>
        <v>0</v>
      </c>
      <c r="L645" s="8"/>
      <c r="M645" s="15">
        <f>+MONTH(Despeses[[#This Row],[Data Factura]])</f>
        <v>1</v>
      </c>
      <c r="N645" s="15">
        <f>+YEAR(Despeses[[#This Row],[Data Factura]])</f>
        <v>1900</v>
      </c>
      <c r="O645" s="16">
        <f>+Despeses[[#This Row],[Data Factura]]</f>
        <v>0</v>
      </c>
      <c r="P645" s="38">
        <f>+Despeses[[#This Row],[Concepte_]]</f>
        <v>0</v>
      </c>
      <c r="Q645" s="38">
        <f>-Despeses[[#This Row],[Base Imposable]]</f>
        <v>0</v>
      </c>
      <c r="R645" s="17" t="e">
        <f>+VLOOKUP(Despeses[[#This Row],[Concepte]],Table_1[#All],2,0)</f>
        <v>#N/A</v>
      </c>
    </row>
    <row r="646" spans="2:18" ht="15.75" customHeight="1" x14ac:dyDescent="0.3">
      <c r="B646" s="8"/>
      <c r="D646" s="2"/>
      <c r="G646" s="40"/>
      <c r="H646" s="15">
        <f>+Despeses[[#This Row],[Base Imposable]]*Despeses[[#This Row],[% IVA]]</f>
        <v>0</v>
      </c>
      <c r="I646" s="40"/>
      <c r="J646" s="15">
        <f>-Despeses[[#This Row],[Base Imposable]]*Despeses[[#This Row],[% Ret IRPF]]</f>
        <v>0</v>
      </c>
      <c r="K646" s="15">
        <f>+Despeses[[#This Row],[Base Imposable]]+Despeses[[#This Row],[Quota IVA]]+Despeses[[#This Row],[Quota IRPF]]</f>
        <v>0</v>
      </c>
      <c r="L646" s="8"/>
      <c r="M646" s="15">
        <f>+MONTH(Despeses[[#This Row],[Data Factura]])</f>
        <v>1</v>
      </c>
      <c r="N646" s="15">
        <f>+YEAR(Despeses[[#This Row],[Data Factura]])</f>
        <v>1900</v>
      </c>
      <c r="O646" s="16">
        <f>+Despeses[[#This Row],[Data Factura]]</f>
        <v>0</v>
      </c>
      <c r="P646" s="38">
        <f>+Despeses[[#This Row],[Concepte_]]</f>
        <v>0</v>
      </c>
      <c r="Q646" s="38">
        <f>-Despeses[[#This Row],[Base Imposable]]</f>
        <v>0</v>
      </c>
      <c r="R646" s="17" t="e">
        <f>+VLOOKUP(Despeses[[#This Row],[Concepte]],Table_1[#All],2,0)</f>
        <v>#N/A</v>
      </c>
    </row>
    <row r="647" spans="2:18" ht="15.75" customHeight="1" x14ac:dyDescent="0.3">
      <c r="B647" s="8"/>
      <c r="D647" s="2"/>
      <c r="G647" s="40"/>
      <c r="H647" s="15">
        <f>+Despeses[[#This Row],[Base Imposable]]*Despeses[[#This Row],[% IVA]]</f>
        <v>0</v>
      </c>
      <c r="I647" s="40"/>
      <c r="J647" s="15">
        <f>-Despeses[[#This Row],[Base Imposable]]*Despeses[[#This Row],[% Ret IRPF]]</f>
        <v>0</v>
      </c>
      <c r="K647" s="15">
        <f>+Despeses[[#This Row],[Base Imposable]]+Despeses[[#This Row],[Quota IVA]]+Despeses[[#This Row],[Quota IRPF]]</f>
        <v>0</v>
      </c>
      <c r="L647" s="8"/>
      <c r="M647" s="15">
        <f>+MONTH(Despeses[[#This Row],[Data Factura]])</f>
        <v>1</v>
      </c>
      <c r="N647" s="15">
        <f>+YEAR(Despeses[[#This Row],[Data Factura]])</f>
        <v>1900</v>
      </c>
      <c r="O647" s="16">
        <f>+Despeses[[#This Row],[Data Factura]]</f>
        <v>0</v>
      </c>
      <c r="P647" s="38">
        <f>+Despeses[[#This Row],[Concepte_]]</f>
        <v>0</v>
      </c>
      <c r="Q647" s="38">
        <f>-Despeses[[#This Row],[Base Imposable]]</f>
        <v>0</v>
      </c>
      <c r="R647" s="17" t="e">
        <f>+VLOOKUP(Despeses[[#This Row],[Concepte]],Table_1[#All],2,0)</f>
        <v>#N/A</v>
      </c>
    </row>
    <row r="648" spans="2:18" ht="15.75" customHeight="1" x14ac:dyDescent="0.3">
      <c r="B648" s="8"/>
      <c r="D648" s="2"/>
      <c r="G648" s="40"/>
      <c r="H648" s="15">
        <f>+Despeses[[#This Row],[Base Imposable]]*Despeses[[#This Row],[% IVA]]</f>
        <v>0</v>
      </c>
      <c r="I648" s="40"/>
      <c r="J648" s="15">
        <f>-Despeses[[#This Row],[Base Imposable]]*Despeses[[#This Row],[% Ret IRPF]]</f>
        <v>0</v>
      </c>
      <c r="K648" s="15">
        <f>+Despeses[[#This Row],[Base Imposable]]+Despeses[[#This Row],[Quota IVA]]+Despeses[[#This Row],[Quota IRPF]]</f>
        <v>0</v>
      </c>
      <c r="L648" s="8"/>
      <c r="M648" s="15">
        <f>+MONTH(Despeses[[#This Row],[Data Factura]])</f>
        <v>1</v>
      </c>
      <c r="N648" s="15">
        <f>+YEAR(Despeses[[#This Row],[Data Factura]])</f>
        <v>1900</v>
      </c>
      <c r="O648" s="16">
        <f>+Despeses[[#This Row],[Data Factura]]</f>
        <v>0</v>
      </c>
      <c r="P648" s="38">
        <f>+Despeses[[#This Row],[Concepte_]]</f>
        <v>0</v>
      </c>
      <c r="Q648" s="38">
        <f>-Despeses[[#This Row],[Base Imposable]]</f>
        <v>0</v>
      </c>
      <c r="R648" s="17" t="e">
        <f>+VLOOKUP(Despeses[[#This Row],[Concepte]],Table_1[#All],2,0)</f>
        <v>#N/A</v>
      </c>
    </row>
    <row r="649" spans="2:18" ht="15.75" customHeight="1" x14ac:dyDescent="0.3">
      <c r="B649" s="8"/>
      <c r="D649" s="2"/>
      <c r="G649" s="40"/>
      <c r="H649" s="15">
        <f>+Despeses[[#This Row],[Base Imposable]]*Despeses[[#This Row],[% IVA]]</f>
        <v>0</v>
      </c>
      <c r="I649" s="40"/>
      <c r="J649" s="15">
        <f>-Despeses[[#This Row],[Base Imposable]]*Despeses[[#This Row],[% Ret IRPF]]</f>
        <v>0</v>
      </c>
      <c r="K649" s="15">
        <f>+Despeses[[#This Row],[Base Imposable]]+Despeses[[#This Row],[Quota IVA]]+Despeses[[#This Row],[Quota IRPF]]</f>
        <v>0</v>
      </c>
      <c r="L649" s="8"/>
      <c r="M649" s="15">
        <f>+MONTH(Despeses[[#This Row],[Data Factura]])</f>
        <v>1</v>
      </c>
      <c r="N649" s="15">
        <f>+YEAR(Despeses[[#This Row],[Data Factura]])</f>
        <v>1900</v>
      </c>
      <c r="O649" s="16">
        <f>+Despeses[[#This Row],[Data Factura]]</f>
        <v>0</v>
      </c>
      <c r="P649" s="38">
        <f>+Despeses[[#This Row],[Concepte_]]</f>
        <v>0</v>
      </c>
      <c r="Q649" s="38">
        <f>-Despeses[[#This Row],[Base Imposable]]</f>
        <v>0</v>
      </c>
      <c r="R649" s="17" t="e">
        <f>+VLOOKUP(Despeses[[#This Row],[Concepte]],Table_1[#All],2,0)</f>
        <v>#N/A</v>
      </c>
    </row>
    <row r="650" spans="2:18" ht="15.75" customHeight="1" x14ac:dyDescent="0.3">
      <c r="B650" s="8"/>
      <c r="D650" s="2"/>
      <c r="G650" s="40"/>
      <c r="H650" s="15">
        <f>+Despeses[[#This Row],[Base Imposable]]*Despeses[[#This Row],[% IVA]]</f>
        <v>0</v>
      </c>
      <c r="I650" s="40"/>
      <c r="J650" s="15">
        <f>-Despeses[[#This Row],[Base Imposable]]*Despeses[[#This Row],[% Ret IRPF]]</f>
        <v>0</v>
      </c>
      <c r="K650" s="15">
        <f>+Despeses[[#This Row],[Base Imposable]]+Despeses[[#This Row],[Quota IVA]]+Despeses[[#This Row],[Quota IRPF]]</f>
        <v>0</v>
      </c>
      <c r="L650" s="8"/>
      <c r="M650" s="15">
        <f>+MONTH(Despeses[[#This Row],[Data Factura]])</f>
        <v>1</v>
      </c>
      <c r="N650" s="15">
        <f>+YEAR(Despeses[[#This Row],[Data Factura]])</f>
        <v>1900</v>
      </c>
      <c r="O650" s="16">
        <f>+Despeses[[#This Row],[Data Factura]]</f>
        <v>0</v>
      </c>
      <c r="P650" s="38">
        <f>+Despeses[[#This Row],[Concepte_]]</f>
        <v>0</v>
      </c>
      <c r="Q650" s="38">
        <f>-Despeses[[#This Row],[Base Imposable]]</f>
        <v>0</v>
      </c>
      <c r="R650" s="17" t="e">
        <f>+VLOOKUP(Despeses[[#This Row],[Concepte]],Table_1[#All],2,0)</f>
        <v>#N/A</v>
      </c>
    </row>
    <row r="651" spans="2:18" ht="15.75" customHeight="1" x14ac:dyDescent="0.3">
      <c r="B651" s="8"/>
      <c r="D651" s="2"/>
      <c r="G651" s="40"/>
      <c r="H651" s="15">
        <f>+Despeses[[#This Row],[Base Imposable]]*Despeses[[#This Row],[% IVA]]</f>
        <v>0</v>
      </c>
      <c r="I651" s="40"/>
      <c r="J651" s="15">
        <f>-Despeses[[#This Row],[Base Imposable]]*Despeses[[#This Row],[% Ret IRPF]]</f>
        <v>0</v>
      </c>
      <c r="K651" s="15">
        <f>+Despeses[[#This Row],[Base Imposable]]+Despeses[[#This Row],[Quota IVA]]+Despeses[[#This Row],[Quota IRPF]]</f>
        <v>0</v>
      </c>
      <c r="L651" s="8"/>
      <c r="M651" s="15">
        <f>+MONTH(Despeses[[#This Row],[Data Factura]])</f>
        <v>1</v>
      </c>
      <c r="N651" s="15">
        <f>+YEAR(Despeses[[#This Row],[Data Factura]])</f>
        <v>1900</v>
      </c>
      <c r="O651" s="16">
        <f>+Despeses[[#This Row],[Data Factura]]</f>
        <v>0</v>
      </c>
      <c r="P651" s="38">
        <f>+Despeses[[#This Row],[Concepte_]]</f>
        <v>0</v>
      </c>
      <c r="Q651" s="38">
        <f>-Despeses[[#This Row],[Base Imposable]]</f>
        <v>0</v>
      </c>
      <c r="R651" s="17" t="e">
        <f>+VLOOKUP(Despeses[[#This Row],[Concepte]],Table_1[#All],2,0)</f>
        <v>#N/A</v>
      </c>
    </row>
    <row r="652" spans="2:18" ht="15.75" customHeight="1" x14ac:dyDescent="0.3">
      <c r="B652" s="8"/>
      <c r="D652" s="2"/>
      <c r="G652" s="40"/>
      <c r="H652" s="15">
        <f>+Despeses[[#This Row],[Base Imposable]]*Despeses[[#This Row],[% IVA]]</f>
        <v>0</v>
      </c>
      <c r="I652" s="40"/>
      <c r="J652" s="15">
        <f>-Despeses[[#This Row],[Base Imposable]]*Despeses[[#This Row],[% Ret IRPF]]</f>
        <v>0</v>
      </c>
      <c r="K652" s="15">
        <f>+Despeses[[#This Row],[Base Imposable]]+Despeses[[#This Row],[Quota IVA]]+Despeses[[#This Row],[Quota IRPF]]</f>
        <v>0</v>
      </c>
      <c r="L652" s="8"/>
      <c r="M652" s="15">
        <f>+MONTH(Despeses[[#This Row],[Data Factura]])</f>
        <v>1</v>
      </c>
      <c r="N652" s="15">
        <f>+YEAR(Despeses[[#This Row],[Data Factura]])</f>
        <v>1900</v>
      </c>
      <c r="O652" s="16">
        <f>+Despeses[[#This Row],[Data Factura]]</f>
        <v>0</v>
      </c>
      <c r="P652" s="38">
        <f>+Despeses[[#This Row],[Concepte_]]</f>
        <v>0</v>
      </c>
      <c r="Q652" s="38">
        <f>-Despeses[[#This Row],[Base Imposable]]</f>
        <v>0</v>
      </c>
      <c r="R652" s="17" t="e">
        <f>+VLOOKUP(Despeses[[#This Row],[Concepte]],Table_1[#All],2,0)</f>
        <v>#N/A</v>
      </c>
    </row>
    <row r="653" spans="2:18" ht="15.75" customHeight="1" x14ac:dyDescent="0.3">
      <c r="B653" s="8"/>
      <c r="D653" s="2"/>
      <c r="G653" s="40"/>
      <c r="H653" s="15">
        <f>+Despeses[[#This Row],[Base Imposable]]*Despeses[[#This Row],[% IVA]]</f>
        <v>0</v>
      </c>
      <c r="I653" s="40"/>
      <c r="J653" s="15">
        <f>-Despeses[[#This Row],[Base Imposable]]*Despeses[[#This Row],[% Ret IRPF]]</f>
        <v>0</v>
      </c>
      <c r="K653" s="15">
        <f>+Despeses[[#This Row],[Base Imposable]]+Despeses[[#This Row],[Quota IVA]]+Despeses[[#This Row],[Quota IRPF]]</f>
        <v>0</v>
      </c>
      <c r="L653" s="8"/>
      <c r="M653" s="15">
        <f>+MONTH(Despeses[[#This Row],[Data Factura]])</f>
        <v>1</v>
      </c>
      <c r="N653" s="15">
        <f>+YEAR(Despeses[[#This Row],[Data Factura]])</f>
        <v>1900</v>
      </c>
      <c r="O653" s="16">
        <f>+Despeses[[#This Row],[Data Factura]]</f>
        <v>0</v>
      </c>
      <c r="P653" s="38">
        <f>+Despeses[[#This Row],[Concepte_]]</f>
        <v>0</v>
      </c>
      <c r="Q653" s="38">
        <f>-Despeses[[#This Row],[Base Imposable]]</f>
        <v>0</v>
      </c>
      <c r="R653" s="17" t="e">
        <f>+VLOOKUP(Despeses[[#This Row],[Concepte]],Table_1[#All],2,0)</f>
        <v>#N/A</v>
      </c>
    </row>
    <row r="654" spans="2:18" ht="15.75" customHeight="1" x14ac:dyDescent="0.3">
      <c r="B654" s="8"/>
      <c r="D654" s="2"/>
      <c r="G654" s="40"/>
      <c r="H654" s="15">
        <f>+Despeses[[#This Row],[Base Imposable]]*Despeses[[#This Row],[% IVA]]</f>
        <v>0</v>
      </c>
      <c r="I654" s="40"/>
      <c r="J654" s="15">
        <f>-Despeses[[#This Row],[Base Imposable]]*Despeses[[#This Row],[% Ret IRPF]]</f>
        <v>0</v>
      </c>
      <c r="K654" s="15">
        <f>+Despeses[[#This Row],[Base Imposable]]+Despeses[[#This Row],[Quota IVA]]+Despeses[[#This Row],[Quota IRPF]]</f>
        <v>0</v>
      </c>
      <c r="L654" s="8"/>
      <c r="M654" s="15">
        <f>+MONTH(Despeses[[#This Row],[Data Factura]])</f>
        <v>1</v>
      </c>
      <c r="N654" s="15">
        <f>+YEAR(Despeses[[#This Row],[Data Factura]])</f>
        <v>1900</v>
      </c>
      <c r="O654" s="16">
        <f>+Despeses[[#This Row],[Data Factura]]</f>
        <v>0</v>
      </c>
      <c r="P654" s="38">
        <f>+Despeses[[#This Row],[Concepte_]]</f>
        <v>0</v>
      </c>
      <c r="Q654" s="38">
        <f>-Despeses[[#This Row],[Base Imposable]]</f>
        <v>0</v>
      </c>
      <c r="R654" s="17" t="e">
        <f>+VLOOKUP(Despeses[[#This Row],[Concepte]],Table_1[#All],2,0)</f>
        <v>#N/A</v>
      </c>
    </row>
    <row r="655" spans="2:18" ht="15.75" customHeight="1" x14ac:dyDescent="0.3">
      <c r="B655" s="8"/>
      <c r="D655" s="2"/>
      <c r="G655" s="40"/>
      <c r="H655" s="15">
        <f>+Despeses[[#This Row],[Base Imposable]]*Despeses[[#This Row],[% IVA]]</f>
        <v>0</v>
      </c>
      <c r="I655" s="40"/>
      <c r="J655" s="15">
        <f>-Despeses[[#This Row],[Base Imposable]]*Despeses[[#This Row],[% Ret IRPF]]</f>
        <v>0</v>
      </c>
      <c r="K655" s="15">
        <f>+Despeses[[#This Row],[Base Imposable]]+Despeses[[#This Row],[Quota IVA]]+Despeses[[#This Row],[Quota IRPF]]</f>
        <v>0</v>
      </c>
      <c r="L655" s="8"/>
      <c r="M655" s="15">
        <f>+MONTH(Despeses[[#This Row],[Data Factura]])</f>
        <v>1</v>
      </c>
      <c r="N655" s="15">
        <f>+YEAR(Despeses[[#This Row],[Data Factura]])</f>
        <v>1900</v>
      </c>
      <c r="O655" s="16">
        <f>+Despeses[[#This Row],[Data Factura]]</f>
        <v>0</v>
      </c>
      <c r="P655" s="38">
        <f>+Despeses[[#This Row],[Concepte_]]</f>
        <v>0</v>
      </c>
      <c r="Q655" s="38">
        <f>-Despeses[[#This Row],[Base Imposable]]</f>
        <v>0</v>
      </c>
      <c r="R655" s="17" t="e">
        <f>+VLOOKUP(Despeses[[#This Row],[Concepte]],Table_1[#All],2,0)</f>
        <v>#N/A</v>
      </c>
    </row>
    <row r="656" spans="2:18" ht="15.75" customHeight="1" x14ac:dyDescent="0.3">
      <c r="B656" s="8"/>
      <c r="D656" s="2"/>
      <c r="G656" s="40"/>
      <c r="H656" s="15">
        <f>+Despeses[[#This Row],[Base Imposable]]*Despeses[[#This Row],[% IVA]]</f>
        <v>0</v>
      </c>
      <c r="I656" s="40"/>
      <c r="J656" s="15">
        <f>-Despeses[[#This Row],[Base Imposable]]*Despeses[[#This Row],[% Ret IRPF]]</f>
        <v>0</v>
      </c>
      <c r="K656" s="15">
        <f>+Despeses[[#This Row],[Base Imposable]]+Despeses[[#This Row],[Quota IVA]]+Despeses[[#This Row],[Quota IRPF]]</f>
        <v>0</v>
      </c>
      <c r="L656" s="8"/>
      <c r="M656" s="15">
        <f>+MONTH(Despeses[[#This Row],[Data Factura]])</f>
        <v>1</v>
      </c>
      <c r="N656" s="15">
        <f>+YEAR(Despeses[[#This Row],[Data Factura]])</f>
        <v>1900</v>
      </c>
      <c r="O656" s="16">
        <f>+Despeses[[#This Row],[Data Factura]]</f>
        <v>0</v>
      </c>
      <c r="P656" s="38">
        <f>+Despeses[[#This Row],[Concepte_]]</f>
        <v>0</v>
      </c>
      <c r="Q656" s="38">
        <f>-Despeses[[#This Row],[Base Imposable]]</f>
        <v>0</v>
      </c>
      <c r="R656" s="17" t="e">
        <f>+VLOOKUP(Despeses[[#This Row],[Concepte]],Table_1[#All],2,0)</f>
        <v>#N/A</v>
      </c>
    </row>
    <row r="657" spans="2:18" ht="15.75" customHeight="1" x14ac:dyDescent="0.3">
      <c r="B657" s="8"/>
      <c r="D657" s="2"/>
      <c r="G657" s="40"/>
      <c r="H657" s="15">
        <f>+Despeses[[#This Row],[Base Imposable]]*Despeses[[#This Row],[% IVA]]</f>
        <v>0</v>
      </c>
      <c r="I657" s="40"/>
      <c r="J657" s="15">
        <f>-Despeses[[#This Row],[Base Imposable]]*Despeses[[#This Row],[% Ret IRPF]]</f>
        <v>0</v>
      </c>
      <c r="K657" s="15">
        <f>+Despeses[[#This Row],[Base Imposable]]+Despeses[[#This Row],[Quota IVA]]+Despeses[[#This Row],[Quota IRPF]]</f>
        <v>0</v>
      </c>
      <c r="L657" s="8"/>
      <c r="M657" s="15">
        <f>+MONTH(Despeses[[#This Row],[Data Factura]])</f>
        <v>1</v>
      </c>
      <c r="N657" s="15">
        <f>+YEAR(Despeses[[#This Row],[Data Factura]])</f>
        <v>1900</v>
      </c>
      <c r="O657" s="16">
        <f>+Despeses[[#This Row],[Data Factura]]</f>
        <v>0</v>
      </c>
      <c r="P657" s="38">
        <f>+Despeses[[#This Row],[Concepte_]]</f>
        <v>0</v>
      </c>
      <c r="Q657" s="38">
        <f>-Despeses[[#This Row],[Base Imposable]]</f>
        <v>0</v>
      </c>
      <c r="R657" s="17" t="e">
        <f>+VLOOKUP(Despeses[[#This Row],[Concepte]],Table_1[#All],2,0)</f>
        <v>#N/A</v>
      </c>
    </row>
    <row r="658" spans="2:18" ht="15.75" customHeight="1" x14ac:dyDescent="0.3">
      <c r="B658" s="8"/>
      <c r="D658" s="2"/>
      <c r="G658" s="40"/>
      <c r="H658" s="15">
        <f>+Despeses[[#This Row],[Base Imposable]]*Despeses[[#This Row],[% IVA]]</f>
        <v>0</v>
      </c>
      <c r="I658" s="40"/>
      <c r="J658" s="15">
        <f>-Despeses[[#This Row],[Base Imposable]]*Despeses[[#This Row],[% Ret IRPF]]</f>
        <v>0</v>
      </c>
      <c r="K658" s="15">
        <f>+Despeses[[#This Row],[Base Imposable]]+Despeses[[#This Row],[Quota IVA]]+Despeses[[#This Row],[Quota IRPF]]</f>
        <v>0</v>
      </c>
      <c r="L658" s="8"/>
      <c r="M658" s="15">
        <f>+MONTH(Despeses[[#This Row],[Data Factura]])</f>
        <v>1</v>
      </c>
      <c r="N658" s="15">
        <f>+YEAR(Despeses[[#This Row],[Data Factura]])</f>
        <v>1900</v>
      </c>
      <c r="O658" s="16">
        <f>+Despeses[[#This Row],[Data Factura]]</f>
        <v>0</v>
      </c>
      <c r="P658" s="38">
        <f>+Despeses[[#This Row],[Concepte_]]</f>
        <v>0</v>
      </c>
      <c r="Q658" s="38">
        <f>-Despeses[[#This Row],[Base Imposable]]</f>
        <v>0</v>
      </c>
      <c r="R658" s="17" t="e">
        <f>+VLOOKUP(Despeses[[#This Row],[Concepte]],Table_1[#All],2,0)</f>
        <v>#N/A</v>
      </c>
    </row>
    <row r="659" spans="2:18" ht="15.75" customHeight="1" x14ac:dyDescent="0.3">
      <c r="B659" s="8"/>
      <c r="D659" s="2"/>
      <c r="G659" s="40"/>
      <c r="H659" s="15">
        <f>+Despeses[[#This Row],[Base Imposable]]*Despeses[[#This Row],[% IVA]]</f>
        <v>0</v>
      </c>
      <c r="I659" s="40"/>
      <c r="J659" s="15">
        <f>-Despeses[[#This Row],[Base Imposable]]*Despeses[[#This Row],[% Ret IRPF]]</f>
        <v>0</v>
      </c>
      <c r="K659" s="15">
        <f>+Despeses[[#This Row],[Base Imposable]]+Despeses[[#This Row],[Quota IVA]]+Despeses[[#This Row],[Quota IRPF]]</f>
        <v>0</v>
      </c>
      <c r="L659" s="8"/>
      <c r="M659" s="15">
        <f>+MONTH(Despeses[[#This Row],[Data Factura]])</f>
        <v>1</v>
      </c>
      <c r="N659" s="15">
        <f>+YEAR(Despeses[[#This Row],[Data Factura]])</f>
        <v>1900</v>
      </c>
      <c r="O659" s="16">
        <f>+Despeses[[#This Row],[Data Factura]]</f>
        <v>0</v>
      </c>
      <c r="P659" s="38">
        <f>+Despeses[[#This Row],[Concepte_]]</f>
        <v>0</v>
      </c>
      <c r="Q659" s="38">
        <f>-Despeses[[#This Row],[Base Imposable]]</f>
        <v>0</v>
      </c>
      <c r="R659" s="17" t="e">
        <f>+VLOOKUP(Despeses[[#This Row],[Concepte]],Table_1[#All],2,0)</f>
        <v>#N/A</v>
      </c>
    </row>
    <row r="660" spans="2:18" ht="15.75" customHeight="1" x14ac:dyDescent="0.3">
      <c r="B660" s="8"/>
      <c r="D660" s="2"/>
      <c r="G660" s="40"/>
      <c r="H660" s="15">
        <f>+Despeses[[#This Row],[Base Imposable]]*Despeses[[#This Row],[% IVA]]</f>
        <v>0</v>
      </c>
      <c r="I660" s="40"/>
      <c r="J660" s="15">
        <f>-Despeses[[#This Row],[Base Imposable]]*Despeses[[#This Row],[% Ret IRPF]]</f>
        <v>0</v>
      </c>
      <c r="K660" s="15">
        <f>+Despeses[[#This Row],[Base Imposable]]+Despeses[[#This Row],[Quota IVA]]+Despeses[[#This Row],[Quota IRPF]]</f>
        <v>0</v>
      </c>
      <c r="L660" s="8"/>
      <c r="M660" s="15">
        <f>+MONTH(Despeses[[#This Row],[Data Factura]])</f>
        <v>1</v>
      </c>
      <c r="N660" s="15">
        <f>+YEAR(Despeses[[#This Row],[Data Factura]])</f>
        <v>1900</v>
      </c>
      <c r="O660" s="16">
        <f>+Despeses[[#This Row],[Data Factura]]</f>
        <v>0</v>
      </c>
      <c r="P660" s="38">
        <f>+Despeses[[#This Row],[Concepte_]]</f>
        <v>0</v>
      </c>
      <c r="Q660" s="38">
        <f>-Despeses[[#This Row],[Base Imposable]]</f>
        <v>0</v>
      </c>
      <c r="R660" s="17" t="e">
        <f>+VLOOKUP(Despeses[[#This Row],[Concepte]],Table_1[#All],2,0)</f>
        <v>#N/A</v>
      </c>
    </row>
    <row r="661" spans="2:18" ht="15.75" customHeight="1" x14ac:dyDescent="0.3">
      <c r="B661" s="8"/>
      <c r="D661" s="2"/>
      <c r="G661" s="40"/>
      <c r="H661" s="15">
        <f>+Despeses[[#This Row],[Base Imposable]]*Despeses[[#This Row],[% IVA]]</f>
        <v>0</v>
      </c>
      <c r="I661" s="40"/>
      <c r="J661" s="15">
        <f>-Despeses[[#This Row],[Base Imposable]]*Despeses[[#This Row],[% Ret IRPF]]</f>
        <v>0</v>
      </c>
      <c r="K661" s="15">
        <f>+Despeses[[#This Row],[Base Imposable]]+Despeses[[#This Row],[Quota IVA]]+Despeses[[#This Row],[Quota IRPF]]</f>
        <v>0</v>
      </c>
      <c r="L661" s="8"/>
      <c r="M661" s="15">
        <f>+MONTH(Despeses[[#This Row],[Data Factura]])</f>
        <v>1</v>
      </c>
      <c r="N661" s="15">
        <f>+YEAR(Despeses[[#This Row],[Data Factura]])</f>
        <v>1900</v>
      </c>
      <c r="O661" s="16">
        <f>+Despeses[[#This Row],[Data Factura]]</f>
        <v>0</v>
      </c>
      <c r="P661" s="38">
        <f>+Despeses[[#This Row],[Concepte_]]</f>
        <v>0</v>
      </c>
      <c r="Q661" s="38">
        <f>-Despeses[[#This Row],[Base Imposable]]</f>
        <v>0</v>
      </c>
      <c r="R661" s="17" t="e">
        <f>+VLOOKUP(Despeses[[#This Row],[Concepte]],Table_1[#All],2,0)</f>
        <v>#N/A</v>
      </c>
    </row>
    <row r="662" spans="2:18" ht="15.75" customHeight="1" x14ac:dyDescent="0.3">
      <c r="B662" s="8"/>
      <c r="D662" s="2"/>
      <c r="G662" s="40"/>
      <c r="H662" s="15">
        <f>+Despeses[[#This Row],[Base Imposable]]*Despeses[[#This Row],[% IVA]]</f>
        <v>0</v>
      </c>
      <c r="I662" s="40"/>
      <c r="J662" s="15">
        <f>-Despeses[[#This Row],[Base Imposable]]*Despeses[[#This Row],[% Ret IRPF]]</f>
        <v>0</v>
      </c>
      <c r="K662" s="15">
        <f>+Despeses[[#This Row],[Base Imposable]]+Despeses[[#This Row],[Quota IVA]]+Despeses[[#This Row],[Quota IRPF]]</f>
        <v>0</v>
      </c>
      <c r="L662" s="8"/>
      <c r="M662" s="15">
        <f>+MONTH(Despeses[[#This Row],[Data Factura]])</f>
        <v>1</v>
      </c>
      <c r="N662" s="15">
        <f>+YEAR(Despeses[[#This Row],[Data Factura]])</f>
        <v>1900</v>
      </c>
      <c r="O662" s="16">
        <f>+Despeses[[#This Row],[Data Factura]]</f>
        <v>0</v>
      </c>
      <c r="P662" s="38">
        <f>+Despeses[[#This Row],[Concepte_]]</f>
        <v>0</v>
      </c>
      <c r="Q662" s="38">
        <f>-Despeses[[#This Row],[Base Imposable]]</f>
        <v>0</v>
      </c>
      <c r="R662" s="17" t="e">
        <f>+VLOOKUP(Despeses[[#This Row],[Concepte]],Table_1[#All],2,0)</f>
        <v>#N/A</v>
      </c>
    </row>
    <row r="663" spans="2:18" ht="15.75" customHeight="1" x14ac:dyDescent="0.3">
      <c r="B663" s="8"/>
      <c r="D663" s="2"/>
      <c r="G663" s="40"/>
      <c r="H663" s="15">
        <f>+Despeses[[#This Row],[Base Imposable]]*Despeses[[#This Row],[% IVA]]</f>
        <v>0</v>
      </c>
      <c r="I663" s="40"/>
      <c r="J663" s="15">
        <f>-Despeses[[#This Row],[Base Imposable]]*Despeses[[#This Row],[% Ret IRPF]]</f>
        <v>0</v>
      </c>
      <c r="K663" s="15">
        <f>+Despeses[[#This Row],[Base Imposable]]+Despeses[[#This Row],[Quota IVA]]+Despeses[[#This Row],[Quota IRPF]]</f>
        <v>0</v>
      </c>
      <c r="L663" s="8"/>
      <c r="M663" s="15">
        <f>+MONTH(Despeses[[#This Row],[Data Factura]])</f>
        <v>1</v>
      </c>
      <c r="N663" s="15">
        <f>+YEAR(Despeses[[#This Row],[Data Factura]])</f>
        <v>1900</v>
      </c>
      <c r="O663" s="16">
        <f>+Despeses[[#This Row],[Data Factura]]</f>
        <v>0</v>
      </c>
      <c r="P663" s="38">
        <f>+Despeses[[#This Row],[Concepte_]]</f>
        <v>0</v>
      </c>
      <c r="Q663" s="38">
        <f>-Despeses[[#This Row],[Base Imposable]]</f>
        <v>0</v>
      </c>
      <c r="R663" s="17" t="e">
        <f>+VLOOKUP(Despeses[[#This Row],[Concepte]],Table_1[#All],2,0)</f>
        <v>#N/A</v>
      </c>
    </row>
    <row r="664" spans="2:18" ht="15.75" customHeight="1" x14ac:dyDescent="0.3">
      <c r="B664" s="8"/>
      <c r="D664" s="2"/>
      <c r="G664" s="40"/>
      <c r="H664" s="15">
        <f>+Despeses[[#This Row],[Base Imposable]]*Despeses[[#This Row],[% IVA]]</f>
        <v>0</v>
      </c>
      <c r="I664" s="40"/>
      <c r="J664" s="15">
        <f>-Despeses[[#This Row],[Base Imposable]]*Despeses[[#This Row],[% Ret IRPF]]</f>
        <v>0</v>
      </c>
      <c r="K664" s="15">
        <f>+Despeses[[#This Row],[Base Imposable]]+Despeses[[#This Row],[Quota IVA]]+Despeses[[#This Row],[Quota IRPF]]</f>
        <v>0</v>
      </c>
      <c r="L664" s="8"/>
      <c r="M664" s="15">
        <f>+MONTH(Despeses[[#This Row],[Data Factura]])</f>
        <v>1</v>
      </c>
      <c r="N664" s="15">
        <f>+YEAR(Despeses[[#This Row],[Data Factura]])</f>
        <v>1900</v>
      </c>
      <c r="O664" s="16">
        <f>+Despeses[[#This Row],[Data Factura]]</f>
        <v>0</v>
      </c>
      <c r="P664" s="38">
        <f>+Despeses[[#This Row],[Concepte_]]</f>
        <v>0</v>
      </c>
      <c r="Q664" s="38">
        <f>-Despeses[[#This Row],[Base Imposable]]</f>
        <v>0</v>
      </c>
      <c r="R664" s="17" t="e">
        <f>+VLOOKUP(Despeses[[#This Row],[Concepte]],Table_1[#All],2,0)</f>
        <v>#N/A</v>
      </c>
    </row>
    <row r="665" spans="2:18" ht="15.75" customHeight="1" x14ac:dyDescent="0.3">
      <c r="B665" s="8"/>
      <c r="D665" s="2"/>
      <c r="G665" s="40"/>
      <c r="H665" s="15">
        <f>+Despeses[[#This Row],[Base Imposable]]*Despeses[[#This Row],[% IVA]]</f>
        <v>0</v>
      </c>
      <c r="I665" s="40"/>
      <c r="J665" s="15">
        <f>-Despeses[[#This Row],[Base Imposable]]*Despeses[[#This Row],[% Ret IRPF]]</f>
        <v>0</v>
      </c>
      <c r="K665" s="15">
        <f>+Despeses[[#This Row],[Base Imposable]]+Despeses[[#This Row],[Quota IVA]]+Despeses[[#This Row],[Quota IRPF]]</f>
        <v>0</v>
      </c>
      <c r="L665" s="8"/>
      <c r="M665" s="15">
        <f>+MONTH(Despeses[[#This Row],[Data Factura]])</f>
        <v>1</v>
      </c>
      <c r="N665" s="15">
        <f>+YEAR(Despeses[[#This Row],[Data Factura]])</f>
        <v>1900</v>
      </c>
      <c r="O665" s="16">
        <f>+Despeses[[#This Row],[Data Factura]]</f>
        <v>0</v>
      </c>
      <c r="P665" s="38">
        <f>+Despeses[[#This Row],[Concepte_]]</f>
        <v>0</v>
      </c>
      <c r="Q665" s="38">
        <f>-Despeses[[#This Row],[Base Imposable]]</f>
        <v>0</v>
      </c>
      <c r="R665" s="17" t="e">
        <f>+VLOOKUP(Despeses[[#This Row],[Concepte]],Table_1[#All],2,0)</f>
        <v>#N/A</v>
      </c>
    </row>
    <row r="666" spans="2:18" ht="15.75" customHeight="1" x14ac:dyDescent="0.3">
      <c r="B666" s="8"/>
      <c r="D666" s="2"/>
      <c r="G666" s="40"/>
      <c r="H666" s="15">
        <f>+Despeses[[#This Row],[Base Imposable]]*Despeses[[#This Row],[% IVA]]</f>
        <v>0</v>
      </c>
      <c r="I666" s="40"/>
      <c r="J666" s="15">
        <f>-Despeses[[#This Row],[Base Imposable]]*Despeses[[#This Row],[% Ret IRPF]]</f>
        <v>0</v>
      </c>
      <c r="K666" s="15">
        <f>+Despeses[[#This Row],[Base Imposable]]+Despeses[[#This Row],[Quota IVA]]+Despeses[[#This Row],[Quota IRPF]]</f>
        <v>0</v>
      </c>
      <c r="L666" s="8"/>
      <c r="M666" s="15">
        <f>+MONTH(Despeses[[#This Row],[Data Factura]])</f>
        <v>1</v>
      </c>
      <c r="N666" s="15">
        <f>+YEAR(Despeses[[#This Row],[Data Factura]])</f>
        <v>1900</v>
      </c>
      <c r="O666" s="16">
        <f>+Despeses[[#This Row],[Data Factura]]</f>
        <v>0</v>
      </c>
      <c r="P666" s="38">
        <f>+Despeses[[#This Row],[Concepte_]]</f>
        <v>0</v>
      </c>
      <c r="Q666" s="38">
        <f>-Despeses[[#This Row],[Base Imposable]]</f>
        <v>0</v>
      </c>
      <c r="R666" s="17" t="e">
        <f>+VLOOKUP(Despeses[[#This Row],[Concepte]],Table_1[#All],2,0)</f>
        <v>#N/A</v>
      </c>
    </row>
    <row r="667" spans="2:18" ht="15.75" customHeight="1" x14ac:dyDescent="0.3">
      <c r="B667" s="8"/>
      <c r="D667" s="2"/>
      <c r="G667" s="40"/>
      <c r="H667" s="15">
        <f>+Despeses[[#This Row],[Base Imposable]]*Despeses[[#This Row],[% IVA]]</f>
        <v>0</v>
      </c>
      <c r="I667" s="40"/>
      <c r="J667" s="15">
        <f>-Despeses[[#This Row],[Base Imposable]]*Despeses[[#This Row],[% Ret IRPF]]</f>
        <v>0</v>
      </c>
      <c r="K667" s="15">
        <f>+Despeses[[#This Row],[Base Imposable]]+Despeses[[#This Row],[Quota IVA]]+Despeses[[#This Row],[Quota IRPF]]</f>
        <v>0</v>
      </c>
      <c r="L667" s="8"/>
      <c r="M667" s="15">
        <f>+MONTH(Despeses[[#This Row],[Data Factura]])</f>
        <v>1</v>
      </c>
      <c r="N667" s="15">
        <f>+YEAR(Despeses[[#This Row],[Data Factura]])</f>
        <v>1900</v>
      </c>
      <c r="O667" s="16">
        <f>+Despeses[[#This Row],[Data Factura]]</f>
        <v>0</v>
      </c>
      <c r="P667" s="38">
        <f>+Despeses[[#This Row],[Concepte_]]</f>
        <v>0</v>
      </c>
      <c r="Q667" s="38">
        <f>-Despeses[[#This Row],[Base Imposable]]</f>
        <v>0</v>
      </c>
      <c r="R667" s="17" t="e">
        <f>+VLOOKUP(Despeses[[#This Row],[Concepte]],Table_1[#All],2,0)</f>
        <v>#N/A</v>
      </c>
    </row>
    <row r="668" spans="2:18" ht="15.75" customHeight="1" x14ac:dyDescent="0.3">
      <c r="B668" s="8"/>
      <c r="D668" s="2"/>
      <c r="G668" s="40"/>
      <c r="H668" s="15">
        <f>+Despeses[[#This Row],[Base Imposable]]*Despeses[[#This Row],[% IVA]]</f>
        <v>0</v>
      </c>
      <c r="I668" s="40"/>
      <c r="J668" s="15">
        <f>-Despeses[[#This Row],[Base Imposable]]*Despeses[[#This Row],[% Ret IRPF]]</f>
        <v>0</v>
      </c>
      <c r="K668" s="15">
        <f>+Despeses[[#This Row],[Base Imposable]]+Despeses[[#This Row],[Quota IVA]]+Despeses[[#This Row],[Quota IRPF]]</f>
        <v>0</v>
      </c>
      <c r="L668" s="8"/>
      <c r="M668" s="15">
        <f>+MONTH(Despeses[[#This Row],[Data Factura]])</f>
        <v>1</v>
      </c>
      <c r="N668" s="15">
        <f>+YEAR(Despeses[[#This Row],[Data Factura]])</f>
        <v>1900</v>
      </c>
      <c r="O668" s="16">
        <f>+Despeses[[#This Row],[Data Factura]]</f>
        <v>0</v>
      </c>
      <c r="P668" s="38">
        <f>+Despeses[[#This Row],[Concepte_]]</f>
        <v>0</v>
      </c>
      <c r="Q668" s="38">
        <f>-Despeses[[#This Row],[Base Imposable]]</f>
        <v>0</v>
      </c>
      <c r="R668" s="17" t="e">
        <f>+VLOOKUP(Despeses[[#This Row],[Concepte]],Table_1[#All],2,0)</f>
        <v>#N/A</v>
      </c>
    </row>
    <row r="669" spans="2:18" ht="15.75" customHeight="1" x14ac:dyDescent="0.3">
      <c r="B669" s="8"/>
      <c r="D669" s="2"/>
      <c r="G669" s="40"/>
      <c r="H669" s="15">
        <f>+Despeses[[#This Row],[Base Imposable]]*Despeses[[#This Row],[% IVA]]</f>
        <v>0</v>
      </c>
      <c r="I669" s="40"/>
      <c r="J669" s="15">
        <f>-Despeses[[#This Row],[Base Imposable]]*Despeses[[#This Row],[% Ret IRPF]]</f>
        <v>0</v>
      </c>
      <c r="K669" s="15">
        <f>+Despeses[[#This Row],[Base Imposable]]+Despeses[[#This Row],[Quota IVA]]+Despeses[[#This Row],[Quota IRPF]]</f>
        <v>0</v>
      </c>
      <c r="L669" s="8"/>
      <c r="M669" s="15">
        <f>+MONTH(Despeses[[#This Row],[Data Factura]])</f>
        <v>1</v>
      </c>
      <c r="N669" s="15">
        <f>+YEAR(Despeses[[#This Row],[Data Factura]])</f>
        <v>1900</v>
      </c>
      <c r="O669" s="16">
        <f>+Despeses[[#This Row],[Data Factura]]</f>
        <v>0</v>
      </c>
      <c r="P669" s="38">
        <f>+Despeses[[#This Row],[Concepte_]]</f>
        <v>0</v>
      </c>
      <c r="Q669" s="38">
        <f>-Despeses[[#This Row],[Base Imposable]]</f>
        <v>0</v>
      </c>
      <c r="R669" s="17" t="e">
        <f>+VLOOKUP(Despeses[[#This Row],[Concepte]],Table_1[#All],2,0)</f>
        <v>#N/A</v>
      </c>
    </row>
    <row r="670" spans="2:18" ht="15.75" customHeight="1" x14ac:dyDescent="0.3">
      <c r="B670" s="8"/>
      <c r="D670" s="2"/>
      <c r="G670" s="40"/>
      <c r="H670" s="15">
        <f>+Despeses[[#This Row],[Base Imposable]]*Despeses[[#This Row],[% IVA]]</f>
        <v>0</v>
      </c>
      <c r="I670" s="40"/>
      <c r="J670" s="15">
        <f>-Despeses[[#This Row],[Base Imposable]]*Despeses[[#This Row],[% Ret IRPF]]</f>
        <v>0</v>
      </c>
      <c r="K670" s="15">
        <f>+Despeses[[#This Row],[Base Imposable]]+Despeses[[#This Row],[Quota IVA]]+Despeses[[#This Row],[Quota IRPF]]</f>
        <v>0</v>
      </c>
      <c r="L670" s="8"/>
      <c r="M670" s="15">
        <f>+MONTH(Despeses[[#This Row],[Data Factura]])</f>
        <v>1</v>
      </c>
      <c r="N670" s="15">
        <f>+YEAR(Despeses[[#This Row],[Data Factura]])</f>
        <v>1900</v>
      </c>
      <c r="O670" s="16">
        <f>+Despeses[[#This Row],[Data Factura]]</f>
        <v>0</v>
      </c>
      <c r="P670" s="38">
        <f>+Despeses[[#This Row],[Concepte_]]</f>
        <v>0</v>
      </c>
      <c r="Q670" s="38">
        <f>-Despeses[[#This Row],[Base Imposable]]</f>
        <v>0</v>
      </c>
      <c r="R670" s="17" t="e">
        <f>+VLOOKUP(Despeses[[#This Row],[Concepte]],Table_1[#All],2,0)</f>
        <v>#N/A</v>
      </c>
    </row>
    <row r="671" spans="2:18" ht="15.75" customHeight="1" x14ac:dyDescent="0.3">
      <c r="B671" s="8"/>
      <c r="D671" s="2"/>
      <c r="G671" s="40"/>
      <c r="H671" s="15">
        <f>+Despeses[[#This Row],[Base Imposable]]*Despeses[[#This Row],[% IVA]]</f>
        <v>0</v>
      </c>
      <c r="I671" s="40"/>
      <c r="J671" s="15">
        <f>-Despeses[[#This Row],[Base Imposable]]*Despeses[[#This Row],[% Ret IRPF]]</f>
        <v>0</v>
      </c>
      <c r="K671" s="15">
        <f>+Despeses[[#This Row],[Base Imposable]]+Despeses[[#This Row],[Quota IVA]]+Despeses[[#This Row],[Quota IRPF]]</f>
        <v>0</v>
      </c>
      <c r="L671" s="8"/>
      <c r="M671" s="15">
        <f>+MONTH(Despeses[[#This Row],[Data Factura]])</f>
        <v>1</v>
      </c>
      <c r="N671" s="15">
        <f>+YEAR(Despeses[[#This Row],[Data Factura]])</f>
        <v>1900</v>
      </c>
      <c r="O671" s="16">
        <f>+Despeses[[#This Row],[Data Factura]]</f>
        <v>0</v>
      </c>
      <c r="P671" s="38">
        <f>+Despeses[[#This Row],[Concepte_]]</f>
        <v>0</v>
      </c>
      <c r="Q671" s="38">
        <f>-Despeses[[#This Row],[Base Imposable]]</f>
        <v>0</v>
      </c>
      <c r="R671" s="17" t="e">
        <f>+VLOOKUP(Despeses[[#This Row],[Concepte]],Table_1[#All],2,0)</f>
        <v>#N/A</v>
      </c>
    </row>
    <row r="672" spans="2:18" ht="15.75" customHeight="1" x14ac:dyDescent="0.3">
      <c r="B672" s="8"/>
      <c r="D672" s="2"/>
      <c r="G672" s="40"/>
      <c r="H672" s="15">
        <f>+Despeses[[#This Row],[Base Imposable]]*Despeses[[#This Row],[% IVA]]</f>
        <v>0</v>
      </c>
      <c r="I672" s="40"/>
      <c r="J672" s="15">
        <f>-Despeses[[#This Row],[Base Imposable]]*Despeses[[#This Row],[% Ret IRPF]]</f>
        <v>0</v>
      </c>
      <c r="K672" s="15">
        <f>+Despeses[[#This Row],[Base Imposable]]+Despeses[[#This Row],[Quota IVA]]+Despeses[[#This Row],[Quota IRPF]]</f>
        <v>0</v>
      </c>
      <c r="L672" s="8"/>
      <c r="M672" s="15">
        <f>+MONTH(Despeses[[#This Row],[Data Factura]])</f>
        <v>1</v>
      </c>
      <c r="N672" s="15">
        <f>+YEAR(Despeses[[#This Row],[Data Factura]])</f>
        <v>1900</v>
      </c>
      <c r="O672" s="16">
        <f>+Despeses[[#This Row],[Data Factura]]</f>
        <v>0</v>
      </c>
      <c r="P672" s="38">
        <f>+Despeses[[#This Row],[Concepte_]]</f>
        <v>0</v>
      </c>
      <c r="Q672" s="38">
        <f>-Despeses[[#This Row],[Base Imposable]]</f>
        <v>0</v>
      </c>
      <c r="R672" s="17" t="e">
        <f>+VLOOKUP(Despeses[[#This Row],[Concepte]],Table_1[#All],2,0)</f>
        <v>#N/A</v>
      </c>
    </row>
    <row r="673" spans="2:18" ht="15.75" customHeight="1" x14ac:dyDescent="0.3">
      <c r="B673" s="8"/>
      <c r="D673" s="2"/>
      <c r="G673" s="40"/>
      <c r="H673" s="15">
        <f>+Despeses[[#This Row],[Base Imposable]]*Despeses[[#This Row],[% IVA]]</f>
        <v>0</v>
      </c>
      <c r="I673" s="40"/>
      <c r="J673" s="15">
        <f>-Despeses[[#This Row],[Base Imposable]]*Despeses[[#This Row],[% Ret IRPF]]</f>
        <v>0</v>
      </c>
      <c r="K673" s="15">
        <f>+Despeses[[#This Row],[Base Imposable]]+Despeses[[#This Row],[Quota IVA]]+Despeses[[#This Row],[Quota IRPF]]</f>
        <v>0</v>
      </c>
      <c r="L673" s="8"/>
      <c r="M673" s="15">
        <f>+MONTH(Despeses[[#This Row],[Data Factura]])</f>
        <v>1</v>
      </c>
      <c r="N673" s="15">
        <f>+YEAR(Despeses[[#This Row],[Data Factura]])</f>
        <v>1900</v>
      </c>
      <c r="O673" s="16">
        <f>+Despeses[[#This Row],[Data Factura]]</f>
        <v>0</v>
      </c>
      <c r="P673" s="38">
        <f>+Despeses[[#This Row],[Concepte_]]</f>
        <v>0</v>
      </c>
      <c r="Q673" s="38">
        <f>-Despeses[[#This Row],[Base Imposable]]</f>
        <v>0</v>
      </c>
      <c r="R673" s="17" t="e">
        <f>+VLOOKUP(Despeses[[#This Row],[Concepte]],Table_1[#All],2,0)</f>
        <v>#N/A</v>
      </c>
    </row>
    <row r="674" spans="2:18" ht="15.75" customHeight="1" x14ac:dyDescent="0.3">
      <c r="B674" s="8"/>
      <c r="D674" s="2"/>
      <c r="G674" s="40"/>
      <c r="H674" s="15">
        <f>+Despeses[[#This Row],[Base Imposable]]*Despeses[[#This Row],[% IVA]]</f>
        <v>0</v>
      </c>
      <c r="I674" s="40"/>
      <c r="J674" s="15">
        <f>-Despeses[[#This Row],[Base Imposable]]*Despeses[[#This Row],[% Ret IRPF]]</f>
        <v>0</v>
      </c>
      <c r="K674" s="15">
        <f>+Despeses[[#This Row],[Base Imposable]]+Despeses[[#This Row],[Quota IVA]]+Despeses[[#This Row],[Quota IRPF]]</f>
        <v>0</v>
      </c>
      <c r="L674" s="8"/>
      <c r="M674" s="15">
        <f>+MONTH(Despeses[[#This Row],[Data Factura]])</f>
        <v>1</v>
      </c>
      <c r="N674" s="15">
        <f>+YEAR(Despeses[[#This Row],[Data Factura]])</f>
        <v>1900</v>
      </c>
      <c r="O674" s="16">
        <f>+Despeses[[#This Row],[Data Factura]]</f>
        <v>0</v>
      </c>
      <c r="P674" s="38">
        <f>+Despeses[[#This Row],[Concepte_]]</f>
        <v>0</v>
      </c>
      <c r="Q674" s="38">
        <f>-Despeses[[#This Row],[Base Imposable]]</f>
        <v>0</v>
      </c>
      <c r="R674" s="17" t="e">
        <f>+VLOOKUP(Despeses[[#This Row],[Concepte]],Table_1[#All],2,0)</f>
        <v>#N/A</v>
      </c>
    </row>
    <row r="675" spans="2:18" ht="15.75" customHeight="1" x14ac:dyDescent="0.3">
      <c r="B675" s="8"/>
      <c r="D675" s="2"/>
      <c r="G675" s="40"/>
      <c r="H675" s="15">
        <f>+Despeses[[#This Row],[Base Imposable]]*Despeses[[#This Row],[% IVA]]</f>
        <v>0</v>
      </c>
      <c r="I675" s="40"/>
      <c r="J675" s="15">
        <f>-Despeses[[#This Row],[Base Imposable]]*Despeses[[#This Row],[% Ret IRPF]]</f>
        <v>0</v>
      </c>
      <c r="K675" s="15">
        <f>+Despeses[[#This Row],[Base Imposable]]+Despeses[[#This Row],[Quota IVA]]+Despeses[[#This Row],[Quota IRPF]]</f>
        <v>0</v>
      </c>
      <c r="L675" s="8"/>
      <c r="M675" s="15">
        <f>+MONTH(Despeses[[#This Row],[Data Factura]])</f>
        <v>1</v>
      </c>
      <c r="N675" s="15">
        <f>+YEAR(Despeses[[#This Row],[Data Factura]])</f>
        <v>1900</v>
      </c>
      <c r="O675" s="16">
        <f>+Despeses[[#This Row],[Data Factura]]</f>
        <v>0</v>
      </c>
      <c r="P675" s="38">
        <f>+Despeses[[#This Row],[Concepte_]]</f>
        <v>0</v>
      </c>
      <c r="Q675" s="38">
        <f>-Despeses[[#This Row],[Base Imposable]]</f>
        <v>0</v>
      </c>
      <c r="R675" s="17" t="e">
        <f>+VLOOKUP(Despeses[[#This Row],[Concepte]],Table_1[#All],2,0)</f>
        <v>#N/A</v>
      </c>
    </row>
    <row r="676" spans="2:18" ht="15.75" customHeight="1" x14ac:dyDescent="0.3">
      <c r="B676" s="8"/>
      <c r="D676" s="2"/>
      <c r="G676" s="40"/>
      <c r="H676" s="15">
        <f>+Despeses[[#This Row],[Base Imposable]]*Despeses[[#This Row],[% IVA]]</f>
        <v>0</v>
      </c>
      <c r="I676" s="40"/>
      <c r="J676" s="15">
        <f>-Despeses[[#This Row],[Base Imposable]]*Despeses[[#This Row],[% Ret IRPF]]</f>
        <v>0</v>
      </c>
      <c r="K676" s="15">
        <f>+Despeses[[#This Row],[Base Imposable]]+Despeses[[#This Row],[Quota IVA]]+Despeses[[#This Row],[Quota IRPF]]</f>
        <v>0</v>
      </c>
      <c r="L676" s="8"/>
      <c r="M676" s="15">
        <f>+MONTH(Despeses[[#This Row],[Data Factura]])</f>
        <v>1</v>
      </c>
      <c r="N676" s="15">
        <f>+YEAR(Despeses[[#This Row],[Data Factura]])</f>
        <v>1900</v>
      </c>
      <c r="O676" s="16">
        <f>+Despeses[[#This Row],[Data Factura]]</f>
        <v>0</v>
      </c>
      <c r="P676" s="38">
        <f>+Despeses[[#This Row],[Concepte_]]</f>
        <v>0</v>
      </c>
      <c r="Q676" s="38">
        <f>-Despeses[[#This Row],[Base Imposable]]</f>
        <v>0</v>
      </c>
      <c r="R676" s="17" t="e">
        <f>+VLOOKUP(Despeses[[#This Row],[Concepte]],Table_1[#All],2,0)</f>
        <v>#N/A</v>
      </c>
    </row>
    <row r="677" spans="2:18" ht="15.75" customHeight="1" x14ac:dyDescent="0.3">
      <c r="B677" s="8"/>
      <c r="D677" s="2"/>
      <c r="G677" s="40"/>
      <c r="H677" s="15">
        <f>+Despeses[[#This Row],[Base Imposable]]*Despeses[[#This Row],[% IVA]]</f>
        <v>0</v>
      </c>
      <c r="I677" s="40"/>
      <c r="J677" s="15">
        <f>-Despeses[[#This Row],[Base Imposable]]*Despeses[[#This Row],[% Ret IRPF]]</f>
        <v>0</v>
      </c>
      <c r="K677" s="15">
        <f>+Despeses[[#This Row],[Base Imposable]]+Despeses[[#This Row],[Quota IVA]]+Despeses[[#This Row],[Quota IRPF]]</f>
        <v>0</v>
      </c>
      <c r="L677" s="8"/>
      <c r="M677" s="15">
        <f>+MONTH(Despeses[[#This Row],[Data Factura]])</f>
        <v>1</v>
      </c>
      <c r="N677" s="15">
        <f>+YEAR(Despeses[[#This Row],[Data Factura]])</f>
        <v>1900</v>
      </c>
      <c r="O677" s="16">
        <f>+Despeses[[#This Row],[Data Factura]]</f>
        <v>0</v>
      </c>
      <c r="P677" s="38">
        <f>+Despeses[[#This Row],[Concepte_]]</f>
        <v>0</v>
      </c>
      <c r="Q677" s="38">
        <f>-Despeses[[#This Row],[Base Imposable]]</f>
        <v>0</v>
      </c>
      <c r="R677" s="17" t="e">
        <f>+VLOOKUP(Despeses[[#This Row],[Concepte]],Table_1[#All],2,0)</f>
        <v>#N/A</v>
      </c>
    </row>
    <row r="678" spans="2:18" ht="15.75" customHeight="1" x14ac:dyDescent="0.3">
      <c r="B678" s="8"/>
      <c r="D678" s="2"/>
      <c r="G678" s="40"/>
      <c r="H678" s="15">
        <f>+Despeses[[#This Row],[Base Imposable]]*Despeses[[#This Row],[% IVA]]</f>
        <v>0</v>
      </c>
      <c r="I678" s="40"/>
      <c r="J678" s="15">
        <f>-Despeses[[#This Row],[Base Imposable]]*Despeses[[#This Row],[% Ret IRPF]]</f>
        <v>0</v>
      </c>
      <c r="K678" s="15">
        <f>+Despeses[[#This Row],[Base Imposable]]+Despeses[[#This Row],[Quota IVA]]+Despeses[[#This Row],[Quota IRPF]]</f>
        <v>0</v>
      </c>
      <c r="L678" s="8"/>
      <c r="M678" s="15">
        <f>+MONTH(Despeses[[#This Row],[Data Factura]])</f>
        <v>1</v>
      </c>
      <c r="N678" s="15">
        <f>+YEAR(Despeses[[#This Row],[Data Factura]])</f>
        <v>1900</v>
      </c>
      <c r="O678" s="16">
        <f>+Despeses[[#This Row],[Data Factura]]</f>
        <v>0</v>
      </c>
      <c r="P678" s="38">
        <f>+Despeses[[#This Row],[Concepte_]]</f>
        <v>0</v>
      </c>
      <c r="Q678" s="38">
        <f>-Despeses[[#This Row],[Base Imposable]]</f>
        <v>0</v>
      </c>
      <c r="R678" s="17" t="e">
        <f>+VLOOKUP(Despeses[[#This Row],[Concepte]],Table_1[#All],2,0)</f>
        <v>#N/A</v>
      </c>
    </row>
    <row r="679" spans="2:18" ht="15.75" customHeight="1" x14ac:dyDescent="0.3">
      <c r="B679" s="8"/>
      <c r="D679" s="2"/>
      <c r="G679" s="40"/>
      <c r="H679" s="15">
        <f>+Despeses[[#This Row],[Base Imposable]]*Despeses[[#This Row],[% IVA]]</f>
        <v>0</v>
      </c>
      <c r="I679" s="40"/>
      <c r="J679" s="15">
        <f>-Despeses[[#This Row],[Base Imposable]]*Despeses[[#This Row],[% Ret IRPF]]</f>
        <v>0</v>
      </c>
      <c r="K679" s="15">
        <f>+Despeses[[#This Row],[Base Imposable]]+Despeses[[#This Row],[Quota IVA]]+Despeses[[#This Row],[Quota IRPF]]</f>
        <v>0</v>
      </c>
      <c r="L679" s="8"/>
      <c r="M679" s="15">
        <f>+MONTH(Despeses[[#This Row],[Data Factura]])</f>
        <v>1</v>
      </c>
      <c r="N679" s="15">
        <f>+YEAR(Despeses[[#This Row],[Data Factura]])</f>
        <v>1900</v>
      </c>
      <c r="O679" s="16">
        <f>+Despeses[[#This Row],[Data Factura]]</f>
        <v>0</v>
      </c>
      <c r="P679" s="38">
        <f>+Despeses[[#This Row],[Concepte_]]</f>
        <v>0</v>
      </c>
      <c r="Q679" s="38">
        <f>-Despeses[[#This Row],[Base Imposable]]</f>
        <v>0</v>
      </c>
      <c r="R679" s="17" t="e">
        <f>+VLOOKUP(Despeses[[#This Row],[Concepte]],Table_1[#All],2,0)</f>
        <v>#N/A</v>
      </c>
    </row>
    <row r="680" spans="2:18" ht="15.75" customHeight="1" x14ac:dyDescent="0.3">
      <c r="B680" s="8"/>
      <c r="D680" s="2"/>
      <c r="G680" s="40"/>
      <c r="H680" s="15">
        <f>+Despeses[[#This Row],[Base Imposable]]*Despeses[[#This Row],[% IVA]]</f>
        <v>0</v>
      </c>
      <c r="I680" s="40"/>
      <c r="J680" s="15">
        <f>-Despeses[[#This Row],[Base Imposable]]*Despeses[[#This Row],[% Ret IRPF]]</f>
        <v>0</v>
      </c>
      <c r="K680" s="15">
        <f>+Despeses[[#This Row],[Base Imposable]]+Despeses[[#This Row],[Quota IVA]]+Despeses[[#This Row],[Quota IRPF]]</f>
        <v>0</v>
      </c>
      <c r="L680" s="8"/>
      <c r="M680" s="15">
        <f>+MONTH(Despeses[[#This Row],[Data Factura]])</f>
        <v>1</v>
      </c>
      <c r="N680" s="15">
        <f>+YEAR(Despeses[[#This Row],[Data Factura]])</f>
        <v>1900</v>
      </c>
      <c r="O680" s="16">
        <f>+Despeses[[#This Row],[Data Factura]]</f>
        <v>0</v>
      </c>
      <c r="P680" s="38">
        <f>+Despeses[[#This Row],[Concepte_]]</f>
        <v>0</v>
      </c>
      <c r="Q680" s="38">
        <f>-Despeses[[#This Row],[Base Imposable]]</f>
        <v>0</v>
      </c>
      <c r="R680" s="17" t="e">
        <f>+VLOOKUP(Despeses[[#This Row],[Concepte]],Table_1[#All],2,0)</f>
        <v>#N/A</v>
      </c>
    </row>
    <row r="681" spans="2:18" ht="15.75" customHeight="1" x14ac:dyDescent="0.3">
      <c r="B681" s="8"/>
      <c r="D681" s="2"/>
      <c r="G681" s="40"/>
      <c r="H681" s="15">
        <f>+Despeses[[#This Row],[Base Imposable]]*Despeses[[#This Row],[% IVA]]</f>
        <v>0</v>
      </c>
      <c r="I681" s="40"/>
      <c r="J681" s="15">
        <f>-Despeses[[#This Row],[Base Imposable]]*Despeses[[#This Row],[% Ret IRPF]]</f>
        <v>0</v>
      </c>
      <c r="K681" s="15">
        <f>+Despeses[[#This Row],[Base Imposable]]+Despeses[[#This Row],[Quota IVA]]+Despeses[[#This Row],[Quota IRPF]]</f>
        <v>0</v>
      </c>
      <c r="L681" s="8"/>
      <c r="M681" s="15">
        <f>+MONTH(Despeses[[#This Row],[Data Factura]])</f>
        <v>1</v>
      </c>
      <c r="N681" s="15">
        <f>+YEAR(Despeses[[#This Row],[Data Factura]])</f>
        <v>1900</v>
      </c>
      <c r="O681" s="16">
        <f>+Despeses[[#This Row],[Data Factura]]</f>
        <v>0</v>
      </c>
      <c r="P681" s="38">
        <f>+Despeses[[#This Row],[Concepte_]]</f>
        <v>0</v>
      </c>
      <c r="Q681" s="38">
        <f>-Despeses[[#This Row],[Base Imposable]]</f>
        <v>0</v>
      </c>
      <c r="R681" s="17" t="e">
        <f>+VLOOKUP(Despeses[[#This Row],[Concepte]],Table_1[#All],2,0)</f>
        <v>#N/A</v>
      </c>
    </row>
    <row r="682" spans="2:18" ht="15.75" customHeight="1" x14ac:dyDescent="0.3">
      <c r="B682" s="8"/>
      <c r="D682" s="2"/>
      <c r="G682" s="40"/>
      <c r="H682" s="15">
        <f>+Despeses[[#This Row],[Base Imposable]]*Despeses[[#This Row],[% IVA]]</f>
        <v>0</v>
      </c>
      <c r="I682" s="40"/>
      <c r="J682" s="15">
        <f>-Despeses[[#This Row],[Base Imposable]]*Despeses[[#This Row],[% Ret IRPF]]</f>
        <v>0</v>
      </c>
      <c r="K682" s="15">
        <f>+Despeses[[#This Row],[Base Imposable]]+Despeses[[#This Row],[Quota IVA]]+Despeses[[#This Row],[Quota IRPF]]</f>
        <v>0</v>
      </c>
      <c r="L682" s="8"/>
      <c r="M682" s="15">
        <f>+MONTH(Despeses[[#This Row],[Data Factura]])</f>
        <v>1</v>
      </c>
      <c r="N682" s="15">
        <f>+YEAR(Despeses[[#This Row],[Data Factura]])</f>
        <v>1900</v>
      </c>
      <c r="O682" s="16">
        <f>+Despeses[[#This Row],[Data Factura]]</f>
        <v>0</v>
      </c>
      <c r="P682" s="38">
        <f>+Despeses[[#This Row],[Concepte_]]</f>
        <v>0</v>
      </c>
      <c r="Q682" s="38">
        <f>-Despeses[[#This Row],[Base Imposable]]</f>
        <v>0</v>
      </c>
      <c r="R682" s="17" t="e">
        <f>+VLOOKUP(Despeses[[#This Row],[Concepte]],Table_1[#All],2,0)</f>
        <v>#N/A</v>
      </c>
    </row>
    <row r="683" spans="2:18" ht="15.75" customHeight="1" x14ac:dyDescent="0.3">
      <c r="B683" s="8"/>
      <c r="D683" s="2"/>
      <c r="G683" s="40"/>
      <c r="H683" s="15">
        <f>+Despeses[[#This Row],[Base Imposable]]*Despeses[[#This Row],[% IVA]]</f>
        <v>0</v>
      </c>
      <c r="I683" s="40"/>
      <c r="J683" s="15">
        <f>-Despeses[[#This Row],[Base Imposable]]*Despeses[[#This Row],[% Ret IRPF]]</f>
        <v>0</v>
      </c>
      <c r="K683" s="15">
        <f>+Despeses[[#This Row],[Base Imposable]]+Despeses[[#This Row],[Quota IVA]]+Despeses[[#This Row],[Quota IRPF]]</f>
        <v>0</v>
      </c>
      <c r="L683" s="8"/>
      <c r="M683" s="15">
        <f>+MONTH(Despeses[[#This Row],[Data Factura]])</f>
        <v>1</v>
      </c>
      <c r="N683" s="15">
        <f>+YEAR(Despeses[[#This Row],[Data Factura]])</f>
        <v>1900</v>
      </c>
      <c r="O683" s="16">
        <f>+Despeses[[#This Row],[Data Factura]]</f>
        <v>0</v>
      </c>
      <c r="P683" s="38">
        <f>+Despeses[[#This Row],[Concepte_]]</f>
        <v>0</v>
      </c>
      <c r="Q683" s="38">
        <f>-Despeses[[#This Row],[Base Imposable]]</f>
        <v>0</v>
      </c>
      <c r="R683" s="17" t="e">
        <f>+VLOOKUP(Despeses[[#This Row],[Concepte]],Table_1[#All],2,0)</f>
        <v>#N/A</v>
      </c>
    </row>
    <row r="684" spans="2:18" ht="15.75" customHeight="1" x14ac:dyDescent="0.3">
      <c r="B684" s="8"/>
      <c r="D684" s="2"/>
      <c r="G684" s="40"/>
      <c r="H684" s="15">
        <f>+Despeses[[#This Row],[Base Imposable]]*Despeses[[#This Row],[% IVA]]</f>
        <v>0</v>
      </c>
      <c r="I684" s="40"/>
      <c r="J684" s="15">
        <f>-Despeses[[#This Row],[Base Imposable]]*Despeses[[#This Row],[% Ret IRPF]]</f>
        <v>0</v>
      </c>
      <c r="K684" s="15">
        <f>+Despeses[[#This Row],[Base Imposable]]+Despeses[[#This Row],[Quota IVA]]+Despeses[[#This Row],[Quota IRPF]]</f>
        <v>0</v>
      </c>
      <c r="L684" s="8"/>
      <c r="M684" s="15">
        <f>+MONTH(Despeses[[#This Row],[Data Factura]])</f>
        <v>1</v>
      </c>
      <c r="N684" s="15">
        <f>+YEAR(Despeses[[#This Row],[Data Factura]])</f>
        <v>1900</v>
      </c>
      <c r="O684" s="16">
        <f>+Despeses[[#This Row],[Data Factura]]</f>
        <v>0</v>
      </c>
      <c r="P684" s="38">
        <f>+Despeses[[#This Row],[Concepte_]]</f>
        <v>0</v>
      </c>
      <c r="Q684" s="38">
        <f>-Despeses[[#This Row],[Base Imposable]]</f>
        <v>0</v>
      </c>
      <c r="R684" s="17" t="e">
        <f>+VLOOKUP(Despeses[[#This Row],[Concepte]],Table_1[#All],2,0)</f>
        <v>#N/A</v>
      </c>
    </row>
    <row r="685" spans="2:18" ht="15.75" customHeight="1" x14ac:dyDescent="0.3">
      <c r="B685" s="8"/>
      <c r="D685" s="2"/>
      <c r="G685" s="40"/>
      <c r="H685" s="15">
        <f>+Despeses[[#This Row],[Base Imposable]]*Despeses[[#This Row],[% IVA]]</f>
        <v>0</v>
      </c>
      <c r="I685" s="40"/>
      <c r="J685" s="15">
        <f>-Despeses[[#This Row],[Base Imposable]]*Despeses[[#This Row],[% Ret IRPF]]</f>
        <v>0</v>
      </c>
      <c r="K685" s="15">
        <f>+Despeses[[#This Row],[Base Imposable]]+Despeses[[#This Row],[Quota IVA]]+Despeses[[#This Row],[Quota IRPF]]</f>
        <v>0</v>
      </c>
      <c r="L685" s="8"/>
      <c r="M685" s="15">
        <f>+MONTH(Despeses[[#This Row],[Data Factura]])</f>
        <v>1</v>
      </c>
      <c r="N685" s="15">
        <f>+YEAR(Despeses[[#This Row],[Data Factura]])</f>
        <v>1900</v>
      </c>
      <c r="O685" s="16">
        <f>+Despeses[[#This Row],[Data Factura]]</f>
        <v>0</v>
      </c>
      <c r="P685" s="38">
        <f>+Despeses[[#This Row],[Concepte_]]</f>
        <v>0</v>
      </c>
      <c r="Q685" s="38">
        <f>-Despeses[[#This Row],[Base Imposable]]</f>
        <v>0</v>
      </c>
      <c r="R685" s="17" t="e">
        <f>+VLOOKUP(Despeses[[#This Row],[Concepte]],Table_1[#All],2,0)</f>
        <v>#N/A</v>
      </c>
    </row>
    <row r="686" spans="2:18" ht="15.75" customHeight="1" x14ac:dyDescent="0.3">
      <c r="B686" s="8"/>
      <c r="D686" s="2"/>
      <c r="G686" s="40"/>
      <c r="H686" s="15">
        <f>+Despeses[[#This Row],[Base Imposable]]*Despeses[[#This Row],[% IVA]]</f>
        <v>0</v>
      </c>
      <c r="I686" s="40"/>
      <c r="J686" s="15">
        <f>-Despeses[[#This Row],[Base Imposable]]*Despeses[[#This Row],[% Ret IRPF]]</f>
        <v>0</v>
      </c>
      <c r="K686" s="15">
        <f>+Despeses[[#This Row],[Base Imposable]]+Despeses[[#This Row],[Quota IVA]]+Despeses[[#This Row],[Quota IRPF]]</f>
        <v>0</v>
      </c>
      <c r="L686" s="8"/>
      <c r="M686" s="15">
        <f>+MONTH(Despeses[[#This Row],[Data Factura]])</f>
        <v>1</v>
      </c>
      <c r="N686" s="15">
        <f>+YEAR(Despeses[[#This Row],[Data Factura]])</f>
        <v>1900</v>
      </c>
      <c r="O686" s="16">
        <f>+Despeses[[#This Row],[Data Factura]]</f>
        <v>0</v>
      </c>
      <c r="P686" s="38">
        <f>+Despeses[[#This Row],[Concepte_]]</f>
        <v>0</v>
      </c>
      <c r="Q686" s="38">
        <f>-Despeses[[#This Row],[Base Imposable]]</f>
        <v>0</v>
      </c>
      <c r="R686" s="17" t="e">
        <f>+VLOOKUP(Despeses[[#This Row],[Concepte]],Table_1[#All],2,0)</f>
        <v>#N/A</v>
      </c>
    </row>
    <row r="687" spans="2:18" ht="15.75" customHeight="1" x14ac:dyDescent="0.3">
      <c r="B687" s="8"/>
      <c r="D687" s="2"/>
      <c r="G687" s="40"/>
      <c r="H687" s="15">
        <f>+Despeses[[#This Row],[Base Imposable]]*Despeses[[#This Row],[% IVA]]</f>
        <v>0</v>
      </c>
      <c r="I687" s="40"/>
      <c r="J687" s="15">
        <f>-Despeses[[#This Row],[Base Imposable]]*Despeses[[#This Row],[% Ret IRPF]]</f>
        <v>0</v>
      </c>
      <c r="K687" s="15">
        <f>+Despeses[[#This Row],[Base Imposable]]+Despeses[[#This Row],[Quota IVA]]+Despeses[[#This Row],[Quota IRPF]]</f>
        <v>0</v>
      </c>
      <c r="L687" s="8"/>
      <c r="M687" s="15">
        <f>+MONTH(Despeses[[#This Row],[Data Factura]])</f>
        <v>1</v>
      </c>
      <c r="N687" s="15">
        <f>+YEAR(Despeses[[#This Row],[Data Factura]])</f>
        <v>1900</v>
      </c>
      <c r="O687" s="16">
        <f>+Despeses[[#This Row],[Data Factura]]</f>
        <v>0</v>
      </c>
      <c r="P687" s="38">
        <f>+Despeses[[#This Row],[Concepte_]]</f>
        <v>0</v>
      </c>
      <c r="Q687" s="38">
        <f>-Despeses[[#This Row],[Base Imposable]]</f>
        <v>0</v>
      </c>
      <c r="R687" s="17" t="e">
        <f>+VLOOKUP(Despeses[[#This Row],[Concepte]],Table_1[#All],2,0)</f>
        <v>#N/A</v>
      </c>
    </row>
    <row r="688" spans="2:18" ht="15.75" customHeight="1" x14ac:dyDescent="0.3">
      <c r="B688" s="8"/>
      <c r="D688" s="2"/>
      <c r="G688" s="40"/>
      <c r="H688" s="15">
        <f>+Despeses[[#This Row],[Base Imposable]]*Despeses[[#This Row],[% IVA]]</f>
        <v>0</v>
      </c>
      <c r="I688" s="40"/>
      <c r="J688" s="15">
        <f>-Despeses[[#This Row],[Base Imposable]]*Despeses[[#This Row],[% Ret IRPF]]</f>
        <v>0</v>
      </c>
      <c r="K688" s="15">
        <f>+Despeses[[#This Row],[Base Imposable]]+Despeses[[#This Row],[Quota IVA]]+Despeses[[#This Row],[Quota IRPF]]</f>
        <v>0</v>
      </c>
      <c r="L688" s="8"/>
      <c r="M688" s="15">
        <f>+MONTH(Despeses[[#This Row],[Data Factura]])</f>
        <v>1</v>
      </c>
      <c r="N688" s="15">
        <f>+YEAR(Despeses[[#This Row],[Data Factura]])</f>
        <v>1900</v>
      </c>
      <c r="O688" s="16">
        <f>+Despeses[[#This Row],[Data Factura]]</f>
        <v>0</v>
      </c>
      <c r="P688" s="38">
        <f>+Despeses[[#This Row],[Concepte_]]</f>
        <v>0</v>
      </c>
      <c r="Q688" s="38">
        <f>-Despeses[[#This Row],[Base Imposable]]</f>
        <v>0</v>
      </c>
      <c r="R688" s="17" t="e">
        <f>+VLOOKUP(Despeses[[#This Row],[Concepte]],Table_1[#All],2,0)</f>
        <v>#N/A</v>
      </c>
    </row>
    <row r="689" spans="2:18" ht="15.75" customHeight="1" x14ac:dyDescent="0.3">
      <c r="B689" s="8"/>
      <c r="D689" s="2"/>
      <c r="G689" s="40"/>
      <c r="H689" s="15">
        <f>+Despeses[[#This Row],[Base Imposable]]*Despeses[[#This Row],[% IVA]]</f>
        <v>0</v>
      </c>
      <c r="I689" s="40"/>
      <c r="J689" s="15">
        <f>-Despeses[[#This Row],[Base Imposable]]*Despeses[[#This Row],[% Ret IRPF]]</f>
        <v>0</v>
      </c>
      <c r="K689" s="15">
        <f>+Despeses[[#This Row],[Base Imposable]]+Despeses[[#This Row],[Quota IVA]]+Despeses[[#This Row],[Quota IRPF]]</f>
        <v>0</v>
      </c>
      <c r="L689" s="8"/>
      <c r="M689" s="15">
        <f>+MONTH(Despeses[[#This Row],[Data Factura]])</f>
        <v>1</v>
      </c>
      <c r="N689" s="15">
        <f>+YEAR(Despeses[[#This Row],[Data Factura]])</f>
        <v>1900</v>
      </c>
      <c r="O689" s="16">
        <f>+Despeses[[#This Row],[Data Factura]]</f>
        <v>0</v>
      </c>
      <c r="P689" s="38">
        <f>+Despeses[[#This Row],[Concepte_]]</f>
        <v>0</v>
      </c>
      <c r="Q689" s="38">
        <f>-Despeses[[#This Row],[Base Imposable]]</f>
        <v>0</v>
      </c>
      <c r="R689" s="17" t="e">
        <f>+VLOOKUP(Despeses[[#This Row],[Concepte]],Table_1[#All],2,0)</f>
        <v>#N/A</v>
      </c>
    </row>
    <row r="690" spans="2:18" ht="15.75" customHeight="1" x14ac:dyDescent="0.3">
      <c r="B690" s="8"/>
      <c r="D690" s="2"/>
      <c r="G690" s="40"/>
      <c r="H690" s="15">
        <f>+Despeses[[#This Row],[Base Imposable]]*Despeses[[#This Row],[% IVA]]</f>
        <v>0</v>
      </c>
      <c r="I690" s="40"/>
      <c r="J690" s="15">
        <f>-Despeses[[#This Row],[Base Imposable]]*Despeses[[#This Row],[% Ret IRPF]]</f>
        <v>0</v>
      </c>
      <c r="K690" s="15">
        <f>+Despeses[[#This Row],[Base Imposable]]+Despeses[[#This Row],[Quota IVA]]+Despeses[[#This Row],[Quota IRPF]]</f>
        <v>0</v>
      </c>
      <c r="L690" s="8"/>
      <c r="M690" s="15">
        <f>+MONTH(Despeses[[#This Row],[Data Factura]])</f>
        <v>1</v>
      </c>
      <c r="N690" s="15">
        <f>+YEAR(Despeses[[#This Row],[Data Factura]])</f>
        <v>1900</v>
      </c>
      <c r="O690" s="16">
        <f>+Despeses[[#This Row],[Data Factura]]</f>
        <v>0</v>
      </c>
      <c r="P690" s="38">
        <f>+Despeses[[#This Row],[Concepte_]]</f>
        <v>0</v>
      </c>
      <c r="Q690" s="38">
        <f>-Despeses[[#This Row],[Base Imposable]]</f>
        <v>0</v>
      </c>
      <c r="R690" s="17" t="e">
        <f>+VLOOKUP(Despeses[[#This Row],[Concepte]],Table_1[#All],2,0)</f>
        <v>#N/A</v>
      </c>
    </row>
    <row r="691" spans="2:18" ht="15.75" customHeight="1" x14ac:dyDescent="0.3">
      <c r="B691" s="8"/>
      <c r="D691" s="2"/>
      <c r="G691" s="40"/>
      <c r="H691" s="15">
        <f>+Despeses[[#This Row],[Base Imposable]]*Despeses[[#This Row],[% IVA]]</f>
        <v>0</v>
      </c>
      <c r="I691" s="40"/>
      <c r="J691" s="15">
        <f>-Despeses[[#This Row],[Base Imposable]]*Despeses[[#This Row],[% Ret IRPF]]</f>
        <v>0</v>
      </c>
      <c r="K691" s="15">
        <f>+Despeses[[#This Row],[Base Imposable]]+Despeses[[#This Row],[Quota IVA]]+Despeses[[#This Row],[Quota IRPF]]</f>
        <v>0</v>
      </c>
      <c r="L691" s="8"/>
      <c r="M691" s="15">
        <f>+MONTH(Despeses[[#This Row],[Data Factura]])</f>
        <v>1</v>
      </c>
      <c r="N691" s="15">
        <f>+YEAR(Despeses[[#This Row],[Data Factura]])</f>
        <v>1900</v>
      </c>
      <c r="O691" s="16">
        <f>+Despeses[[#This Row],[Data Factura]]</f>
        <v>0</v>
      </c>
      <c r="P691" s="38">
        <f>+Despeses[[#This Row],[Concepte_]]</f>
        <v>0</v>
      </c>
      <c r="Q691" s="38">
        <f>-Despeses[[#This Row],[Base Imposable]]</f>
        <v>0</v>
      </c>
      <c r="R691" s="17" t="e">
        <f>+VLOOKUP(Despeses[[#This Row],[Concepte]],Table_1[#All],2,0)</f>
        <v>#N/A</v>
      </c>
    </row>
    <row r="692" spans="2:18" ht="15.75" customHeight="1" x14ac:dyDescent="0.3">
      <c r="B692" s="8"/>
      <c r="D692" s="2"/>
      <c r="G692" s="40"/>
      <c r="H692" s="15">
        <f>+Despeses[[#This Row],[Base Imposable]]*Despeses[[#This Row],[% IVA]]</f>
        <v>0</v>
      </c>
      <c r="I692" s="40"/>
      <c r="J692" s="15">
        <f>-Despeses[[#This Row],[Base Imposable]]*Despeses[[#This Row],[% Ret IRPF]]</f>
        <v>0</v>
      </c>
      <c r="K692" s="15">
        <f>+Despeses[[#This Row],[Base Imposable]]+Despeses[[#This Row],[Quota IVA]]+Despeses[[#This Row],[Quota IRPF]]</f>
        <v>0</v>
      </c>
      <c r="L692" s="8"/>
      <c r="M692" s="15">
        <f>+MONTH(Despeses[[#This Row],[Data Factura]])</f>
        <v>1</v>
      </c>
      <c r="N692" s="15">
        <f>+YEAR(Despeses[[#This Row],[Data Factura]])</f>
        <v>1900</v>
      </c>
      <c r="O692" s="16">
        <f>+Despeses[[#This Row],[Data Factura]]</f>
        <v>0</v>
      </c>
      <c r="P692" s="38">
        <f>+Despeses[[#This Row],[Concepte_]]</f>
        <v>0</v>
      </c>
      <c r="Q692" s="38">
        <f>-Despeses[[#This Row],[Base Imposable]]</f>
        <v>0</v>
      </c>
      <c r="R692" s="17" t="e">
        <f>+VLOOKUP(Despeses[[#This Row],[Concepte]],Table_1[#All],2,0)</f>
        <v>#N/A</v>
      </c>
    </row>
    <row r="693" spans="2:18" ht="15.75" customHeight="1" x14ac:dyDescent="0.3">
      <c r="B693" s="8"/>
      <c r="D693" s="2"/>
      <c r="G693" s="40"/>
      <c r="H693" s="15">
        <f>+Despeses[[#This Row],[Base Imposable]]*Despeses[[#This Row],[% IVA]]</f>
        <v>0</v>
      </c>
      <c r="I693" s="40"/>
      <c r="J693" s="15">
        <f>-Despeses[[#This Row],[Base Imposable]]*Despeses[[#This Row],[% Ret IRPF]]</f>
        <v>0</v>
      </c>
      <c r="K693" s="15">
        <f>+Despeses[[#This Row],[Base Imposable]]+Despeses[[#This Row],[Quota IVA]]+Despeses[[#This Row],[Quota IRPF]]</f>
        <v>0</v>
      </c>
      <c r="L693" s="8"/>
      <c r="M693" s="15">
        <f>+MONTH(Despeses[[#This Row],[Data Factura]])</f>
        <v>1</v>
      </c>
      <c r="N693" s="15">
        <f>+YEAR(Despeses[[#This Row],[Data Factura]])</f>
        <v>1900</v>
      </c>
      <c r="O693" s="16">
        <f>+Despeses[[#This Row],[Data Factura]]</f>
        <v>0</v>
      </c>
      <c r="P693" s="38">
        <f>+Despeses[[#This Row],[Concepte_]]</f>
        <v>0</v>
      </c>
      <c r="Q693" s="38">
        <f>-Despeses[[#This Row],[Base Imposable]]</f>
        <v>0</v>
      </c>
      <c r="R693" s="17" t="e">
        <f>+VLOOKUP(Despeses[[#This Row],[Concepte]],Table_1[#All],2,0)</f>
        <v>#N/A</v>
      </c>
    </row>
    <row r="694" spans="2:18" ht="15.75" customHeight="1" x14ac:dyDescent="0.3">
      <c r="B694" s="8"/>
      <c r="D694" s="2"/>
      <c r="G694" s="40"/>
      <c r="H694" s="15">
        <f>+Despeses[[#This Row],[Base Imposable]]*Despeses[[#This Row],[% IVA]]</f>
        <v>0</v>
      </c>
      <c r="I694" s="40"/>
      <c r="J694" s="15">
        <f>-Despeses[[#This Row],[Base Imposable]]*Despeses[[#This Row],[% Ret IRPF]]</f>
        <v>0</v>
      </c>
      <c r="K694" s="15">
        <f>+Despeses[[#This Row],[Base Imposable]]+Despeses[[#This Row],[Quota IVA]]+Despeses[[#This Row],[Quota IRPF]]</f>
        <v>0</v>
      </c>
      <c r="L694" s="8"/>
      <c r="M694" s="15">
        <f>+MONTH(Despeses[[#This Row],[Data Factura]])</f>
        <v>1</v>
      </c>
      <c r="N694" s="15">
        <f>+YEAR(Despeses[[#This Row],[Data Factura]])</f>
        <v>1900</v>
      </c>
      <c r="O694" s="16">
        <f>+Despeses[[#This Row],[Data Factura]]</f>
        <v>0</v>
      </c>
      <c r="P694" s="38">
        <f>+Despeses[[#This Row],[Concepte_]]</f>
        <v>0</v>
      </c>
      <c r="Q694" s="38">
        <f>-Despeses[[#This Row],[Base Imposable]]</f>
        <v>0</v>
      </c>
      <c r="R694" s="17" t="e">
        <f>+VLOOKUP(Despeses[[#This Row],[Concepte]],Table_1[#All],2,0)</f>
        <v>#N/A</v>
      </c>
    </row>
    <row r="695" spans="2:18" ht="15.75" customHeight="1" x14ac:dyDescent="0.3">
      <c r="B695" s="8"/>
      <c r="D695" s="2"/>
      <c r="G695" s="40"/>
      <c r="H695" s="15">
        <f>+Despeses[[#This Row],[Base Imposable]]*Despeses[[#This Row],[% IVA]]</f>
        <v>0</v>
      </c>
      <c r="I695" s="40"/>
      <c r="J695" s="15">
        <f>-Despeses[[#This Row],[Base Imposable]]*Despeses[[#This Row],[% Ret IRPF]]</f>
        <v>0</v>
      </c>
      <c r="K695" s="15">
        <f>+Despeses[[#This Row],[Base Imposable]]+Despeses[[#This Row],[Quota IVA]]+Despeses[[#This Row],[Quota IRPF]]</f>
        <v>0</v>
      </c>
      <c r="L695" s="8"/>
      <c r="M695" s="15">
        <f>+MONTH(Despeses[[#This Row],[Data Factura]])</f>
        <v>1</v>
      </c>
      <c r="N695" s="15">
        <f>+YEAR(Despeses[[#This Row],[Data Factura]])</f>
        <v>1900</v>
      </c>
      <c r="O695" s="16">
        <f>+Despeses[[#This Row],[Data Factura]]</f>
        <v>0</v>
      </c>
      <c r="P695" s="38">
        <f>+Despeses[[#This Row],[Concepte_]]</f>
        <v>0</v>
      </c>
      <c r="Q695" s="38">
        <f>-Despeses[[#This Row],[Base Imposable]]</f>
        <v>0</v>
      </c>
      <c r="R695" s="17" t="e">
        <f>+VLOOKUP(Despeses[[#This Row],[Concepte]],Table_1[#All],2,0)</f>
        <v>#N/A</v>
      </c>
    </row>
    <row r="696" spans="2:18" ht="15.75" customHeight="1" x14ac:dyDescent="0.3">
      <c r="B696" s="8"/>
      <c r="D696" s="2"/>
      <c r="G696" s="40"/>
      <c r="H696" s="15">
        <f>+Despeses[[#This Row],[Base Imposable]]*Despeses[[#This Row],[% IVA]]</f>
        <v>0</v>
      </c>
      <c r="I696" s="40"/>
      <c r="J696" s="15">
        <f>-Despeses[[#This Row],[Base Imposable]]*Despeses[[#This Row],[% Ret IRPF]]</f>
        <v>0</v>
      </c>
      <c r="K696" s="15">
        <f>+Despeses[[#This Row],[Base Imposable]]+Despeses[[#This Row],[Quota IVA]]+Despeses[[#This Row],[Quota IRPF]]</f>
        <v>0</v>
      </c>
      <c r="L696" s="8"/>
      <c r="M696" s="15">
        <f>+MONTH(Despeses[[#This Row],[Data Factura]])</f>
        <v>1</v>
      </c>
      <c r="N696" s="15">
        <f>+YEAR(Despeses[[#This Row],[Data Factura]])</f>
        <v>1900</v>
      </c>
      <c r="O696" s="16">
        <f>+Despeses[[#This Row],[Data Factura]]</f>
        <v>0</v>
      </c>
      <c r="P696" s="38">
        <f>+Despeses[[#This Row],[Concepte_]]</f>
        <v>0</v>
      </c>
      <c r="Q696" s="38">
        <f>-Despeses[[#This Row],[Base Imposable]]</f>
        <v>0</v>
      </c>
      <c r="R696" s="17" t="e">
        <f>+VLOOKUP(Despeses[[#This Row],[Concepte]],Table_1[#All],2,0)</f>
        <v>#N/A</v>
      </c>
    </row>
    <row r="697" spans="2:18" ht="15.75" customHeight="1" x14ac:dyDescent="0.3">
      <c r="B697" s="8"/>
      <c r="D697" s="2"/>
      <c r="G697" s="40"/>
      <c r="H697" s="15">
        <f>+Despeses[[#This Row],[Base Imposable]]*Despeses[[#This Row],[% IVA]]</f>
        <v>0</v>
      </c>
      <c r="I697" s="40"/>
      <c r="J697" s="15">
        <f>-Despeses[[#This Row],[Base Imposable]]*Despeses[[#This Row],[% Ret IRPF]]</f>
        <v>0</v>
      </c>
      <c r="K697" s="15">
        <f>+Despeses[[#This Row],[Base Imposable]]+Despeses[[#This Row],[Quota IVA]]+Despeses[[#This Row],[Quota IRPF]]</f>
        <v>0</v>
      </c>
      <c r="L697" s="8"/>
      <c r="M697" s="15">
        <f>+MONTH(Despeses[[#This Row],[Data Factura]])</f>
        <v>1</v>
      </c>
      <c r="N697" s="15">
        <f>+YEAR(Despeses[[#This Row],[Data Factura]])</f>
        <v>1900</v>
      </c>
      <c r="O697" s="16">
        <f>+Despeses[[#This Row],[Data Factura]]</f>
        <v>0</v>
      </c>
      <c r="P697" s="38">
        <f>+Despeses[[#This Row],[Concepte_]]</f>
        <v>0</v>
      </c>
      <c r="Q697" s="38">
        <f>-Despeses[[#This Row],[Base Imposable]]</f>
        <v>0</v>
      </c>
      <c r="R697" s="17" t="e">
        <f>+VLOOKUP(Despeses[[#This Row],[Concepte]],Table_1[#All],2,0)</f>
        <v>#N/A</v>
      </c>
    </row>
    <row r="698" spans="2:18" ht="15.75" customHeight="1" x14ac:dyDescent="0.3">
      <c r="B698" s="8"/>
      <c r="D698" s="2"/>
      <c r="G698" s="40"/>
      <c r="H698" s="15">
        <f>+Despeses[[#This Row],[Base Imposable]]*Despeses[[#This Row],[% IVA]]</f>
        <v>0</v>
      </c>
      <c r="I698" s="40"/>
      <c r="J698" s="15">
        <f>-Despeses[[#This Row],[Base Imposable]]*Despeses[[#This Row],[% Ret IRPF]]</f>
        <v>0</v>
      </c>
      <c r="K698" s="15">
        <f>+Despeses[[#This Row],[Base Imposable]]+Despeses[[#This Row],[Quota IVA]]+Despeses[[#This Row],[Quota IRPF]]</f>
        <v>0</v>
      </c>
      <c r="L698" s="8"/>
      <c r="M698" s="15">
        <f>+MONTH(Despeses[[#This Row],[Data Factura]])</f>
        <v>1</v>
      </c>
      <c r="N698" s="15">
        <f>+YEAR(Despeses[[#This Row],[Data Factura]])</f>
        <v>1900</v>
      </c>
      <c r="O698" s="16">
        <f>+Despeses[[#This Row],[Data Factura]]</f>
        <v>0</v>
      </c>
      <c r="P698" s="38">
        <f>+Despeses[[#This Row],[Concepte_]]</f>
        <v>0</v>
      </c>
      <c r="Q698" s="38">
        <f>-Despeses[[#This Row],[Base Imposable]]</f>
        <v>0</v>
      </c>
      <c r="R698" s="17" t="e">
        <f>+VLOOKUP(Despeses[[#This Row],[Concepte]],Table_1[#All],2,0)</f>
        <v>#N/A</v>
      </c>
    </row>
    <row r="699" spans="2:18" ht="15.75" customHeight="1" x14ac:dyDescent="0.3">
      <c r="B699" s="8"/>
      <c r="D699" s="2"/>
      <c r="G699" s="40"/>
      <c r="H699" s="15">
        <f>+Despeses[[#This Row],[Base Imposable]]*Despeses[[#This Row],[% IVA]]</f>
        <v>0</v>
      </c>
      <c r="I699" s="40"/>
      <c r="J699" s="15">
        <f>-Despeses[[#This Row],[Base Imposable]]*Despeses[[#This Row],[% Ret IRPF]]</f>
        <v>0</v>
      </c>
      <c r="K699" s="15">
        <f>+Despeses[[#This Row],[Base Imposable]]+Despeses[[#This Row],[Quota IVA]]+Despeses[[#This Row],[Quota IRPF]]</f>
        <v>0</v>
      </c>
      <c r="L699" s="8"/>
      <c r="M699" s="15">
        <f>+MONTH(Despeses[[#This Row],[Data Factura]])</f>
        <v>1</v>
      </c>
      <c r="N699" s="15">
        <f>+YEAR(Despeses[[#This Row],[Data Factura]])</f>
        <v>1900</v>
      </c>
      <c r="O699" s="16">
        <f>+Despeses[[#This Row],[Data Factura]]</f>
        <v>0</v>
      </c>
      <c r="P699" s="38">
        <f>+Despeses[[#This Row],[Concepte_]]</f>
        <v>0</v>
      </c>
      <c r="Q699" s="38">
        <f>-Despeses[[#This Row],[Base Imposable]]</f>
        <v>0</v>
      </c>
      <c r="R699" s="17" t="e">
        <f>+VLOOKUP(Despeses[[#This Row],[Concepte]],Table_1[#All],2,0)</f>
        <v>#N/A</v>
      </c>
    </row>
    <row r="700" spans="2:18" ht="15.75" customHeight="1" x14ac:dyDescent="0.3">
      <c r="B700" s="8"/>
      <c r="D700" s="2"/>
      <c r="G700" s="40"/>
      <c r="H700" s="15">
        <f>+Despeses[[#This Row],[Base Imposable]]*Despeses[[#This Row],[% IVA]]</f>
        <v>0</v>
      </c>
      <c r="I700" s="40"/>
      <c r="J700" s="15">
        <f>-Despeses[[#This Row],[Base Imposable]]*Despeses[[#This Row],[% Ret IRPF]]</f>
        <v>0</v>
      </c>
      <c r="K700" s="15">
        <f>+Despeses[[#This Row],[Base Imposable]]+Despeses[[#This Row],[Quota IVA]]+Despeses[[#This Row],[Quota IRPF]]</f>
        <v>0</v>
      </c>
      <c r="L700" s="8"/>
      <c r="M700" s="15">
        <f>+MONTH(Despeses[[#This Row],[Data Factura]])</f>
        <v>1</v>
      </c>
      <c r="N700" s="15">
        <f>+YEAR(Despeses[[#This Row],[Data Factura]])</f>
        <v>1900</v>
      </c>
      <c r="O700" s="16">
        <f>+Despeses[[#This Row],[Data Factura]]</f>
        <v>0</v>
      </c>
      <c r="P700" s="38">
        <f>+Despeses[[#This Row],[Concepte_]]</f>
        <v>0</v>
      </c>
      <c r="Q700" s="38">
        <f>-Despeses[[#This Row],[Base Imposable]]</f>
        <v>0</v>
      </c>
      <c r="R700" s="17" t="e">
        <f>+VLOOKUP(Despeses[[#This Row],[Concepte]],Table_1[#All],2,0)</f>
        <v>#N/A</v>
      </c>
    </row>
    <row r="701" spans="2:18" ht="15.75" customHeight="1" x14ac:dyDescent="0.3">
      <c r="B701" s="8"/>
      <c r="D701" s="2"/>
      <c r="G701" s="40"/>
      <c r="H701" s="15">
        <f>+Despeses[[#This Row],[Base Imposable]]*Despeses[[#This Row],[% IVA]]</f>
        <v>0</v>
      </c>
      <c r="I701" s="40"/>
      <c r="J701" s="15">
        <f>-Despeses[[#This Row],[Base Imposable]]*Despeses[[#This Row],[% Ret IRPF]]</f>
        <v>0</v>
      </c>
      <c r="K701" s="15">
        <f>+Despeses[[#This Row],[Base Imposable]]+Despeses[[#This Row],[Quota IVA]]+Despeses[[#This Row],[Quota IRPF]]</f>
        <v>0</v>
      </c>
      <c r="L701" s="8"/>
      <c r="M701" s="15">
        <f>+MONTH(Despeses[[#This Row],[Data Factura]])</f>
        <v>1</v>
      </c>
      <c r="N701" s="15">
        <f>+YEAR(Despeses[[#This Row],[Data Factura]])</f>
        <v>1900</v>
      </c>
      <c r="O701" s="16">
        <f>+Despeses[[#This Row],[Data Factura]]</f>
        <v>0</v>
      </c>
      <c r="P701" s="38">
        <f>+Despeses[[#This Row],[Concepte_]]</f>
        <v>0</v>
      </c>
      <c r="Q701" s="38">
        <f>-Despeses[[#This Row],[Base Imposable]]</f>
        <v>0</v>
      </c>
      <c r="R701" s="17" t="e">
        <f>+VLOOKUP(Despeses[[#This Row],[Concepte]],Table_1[#All],2,0)</f>
        <v>#N/A</v>
      </c>
    </row>
    <row r="702" spans="2:18" ht="15.75" customHeight="1" x14ac:dyDescent="0.3">
      <c r="B702" s="8"/>
      <c r="D702" s="2"/>
      <c r="G702" s="40"/>
      <c r="H702" s="15">
        <f>+Despeses[[#This Row],[Base Imposable]]*Despeses[[#This Row],[% IVA]]</f>
        <v>0</v>
      </c>
      <c r="I702" s="40"/>
      <c r="J702" s="15">
        <f>-Despeses[[#This Row],[Base Imposable]]*Despeses[[#This Row],[% Ret IRPF]]</f>
        <v>0</v>
      </c>
      <c r="K702" s="15">
        <f>+Despeses[[#This Row],[Base Imposable]]+Despeses[[#This Row],[Quota IVA]]+Despeses[[#This Row],[Quota IRPF]]</f>
        <v>0</v>
      </c>
      <c r="L702" s="8"/>
      <c r="M702" s="15">
        <f>+MONTH(Despeses[[#This Row],[Data Factura]])</f>
        <v>1</v>
      </c>
      <c r="N702" s="15">
        <f>+YEAR(Despeses[[#This Row],[Data Factura]])</f>
        <v>1900</v>
      </c>
      <c r="O702" s="16">
        <f>+Despeses[[#This Row],[Data Factura]]</f>
        <v>0</v>
      </c>
      <c r="P702" s="38">
        <f>+Despeses[[#This Row],[Concepte_]]</f>
        <v>0</v>
      </c>
      <c r="Q702" s="38">
        <f>-Despeses[[#This Row],[Base Imposable]]</f>
        <v>0</v>
      </c>
      <c r="R702" s="17" t="e">
        <f>+VLOOKUP(Despeses[[#This Row],[Concepte]],Table_1[#All],2,0)</f>
        <v>#N/A</v>
      </c>
    </row>
    <row r="703" spans="2:18" ht="15.75" customHeight="1" x14ac:dyDescent="0.3">
      <c r="B703" s="8"/>
      <c r="D703" s="2"/>
      <c r="G703" s="40"/>
      <c r="H703" s="15">
        <f>+Despeses[[#This Row],[Base Imposable]]*Despeses[[#This Row],[% IVA]]</f>
        <v>0</v>
      </c>
      <c r="I703" s="40"/>
      <c r="J703" s="15">
        <f>-Despeses[[#This Row],[Base Imposable]]*Despeses[[#This Row],[% Ret IRPF]]</f>
        <v>0</v>
      </c>
      <c r="K703" s="15">
        <f>+Despeses[[#This Row],[Base Imposable]]+Despeses[[#This Row],[Quota IVA]]+Despeses[[#This Row],[Quota IRPF]]</f>
        <v>0</v>
      </c>
      <c r="L703" s="8"/>
      <c r="M703" s="15">
        <f>+MONTH(Despeses[[#This Row],[Data Factura]])</f>
        <v>1</v>
      </c>
      <c r="N703" s="15">
        <f>+YEAR(Despeses[[#This Row],[Data Factura]])</f>
        <v>1900</v>
      </c>
      <c r="O703" s="16">
        <f>+Despeses[[#This Row],[Data Factura]]</f>
        <v>0</v>
      </c>
      <c r="P703" s="38">
        <f>+Despeses[[#This Row],[Concepte_]]</f>
        <v>0</v>
      </c>
      <c r="Q703" s="38">
        <f>-Despeses[[#This Row],[Base Imposable]]</f>
        <v>0</v>
      </c>
      <c r="R703" s="17" t="e">
        <f>+VLOOKUP(Despeses[[#This Row],[Concepte]],Table_1[#All],2,0)</f>
        <v>#N/A</v>
      </c>
    </row>
    <row r="704" spans="2:18" ht="15.75" customHeight="1" x14ac:dyDescent="0.3">
      <c r="B704" s="8"/>
      <c r="D704" s="2"/>
      <c r="G704" s="40"/>
      <c r="H704" s="15">
        <f>+Despeses[[#This Row],[Base Imposable]]*Despeses[[#This Row],[% IVA]]</f>
        <v>0</v>
      </c>
      <c r="I704" s="40"/>
      <c r="J704" s="15">
        <f>-Despeses[[#This Row],[Base Imposable]]*Despeses[[#This Row],[% Ret IRPF]]</f>
        <v>0</v>
      </c>
      <c r="K704" s="15">
        <f>+Despeses[[#This Row],[Base Imposable]]+Despeses[[#This Row],[Quota IVA]]+Despeses[[#This Row],[Quota IRPF]]</f>
        <v>0</v>
      </c>
      <c r="L704" s="8"/>
      <c r="M704" s="15">
        <f>+MONTH(Despeses[[#This Row],[Data Factura]])</f>
        <v>1</v>
      </c>
      <c r="N704" s="15">
        <f>+YEAR(Despeses[[#This Row],[Data Factura]])</f>
        <v>1900</v>
      </c>
      <c r="O704" s="16">
        <f>+Despeses[[#This Row],[Data Factura]]</f>
        <v>0</v>
      </c>
      <c r="P704" s="38">
        <f>+Despeses[[#This Row],[Concepte_]]</f>
        <v>0</v>
      </c>
      <c r="Q704" s="38">
        <f>-Despeses[[#This Row],[Base Imposable]]</f>
        <v>0</v>
      </c>
      <c r="R704" s="17" t="e">
        <f>+VLOOKUP(Despeses[[#This Row],[Concepte]],Table_1[#All],2,0)</f>
        <v>#N/A</v>
      </c>
    </row>
    <row r="705" spans="2:18" ht="15.75" customHeight="1" x14ac:dyDescent="0.3">
      <c r="B705" s="8"/>
      <c r="D705" s="2"/>
      <c r="G705" s="40"/>
      <c r="H705" s="15">
        <f>+Despeses[[#This Row],[Base Imposable]]*Despeses[[#This Row],[% IVA]]</f>
        <v>0</v>
      </c>
      <c r="I705" s="40"/>
      <c r="J705" s="15">
        <f>-Despeses[[#This Row],[Base Imposable]]*Despeses[[#This Row],[% Ret IRPF]]</f>
        <v>0</v>
      </c>
      <c r="K705" s="15">
        <f>+Despeses[[#This Row],[Base Imposable]]+Despeses[[#This Row],[Quota IVA]]+Despeses[[#This Row],[Quota IRPF]]</f>
        <v>0</v>
      </c>
      <c r="L705" s="8"/>
      <c r="M705" s="15">
        <f>+MONTH(Despeses[[#This Row],[Data Factura]])</f>
        <v>1</v>
      </c>
      <c r="N705" s="15">
        <f>+YEAR(Despeses[[#This Row],[Data Factura]])</f>
        <v>1900</v>
      </c>
      <c r="O705" s="16">
        <f>+Despeses[[#This Row],[Data Factura]]</f>
        <v>0</v>
      </c>
      <c r="P705" s="38">
        <f>+Despeses[[#This Row],[Concepte_]]</f>
        <v>0</v>
      </c>
      <c r="Q705" s="38">
        <f>-Despeses[[#This Row],[Base Imposable]]</f>
        <v>0</v>
      </c>
      <c r="R705" s="17" t="e">
        <f>+VLOOKUP(Despeses[[#This Row],[Concepte]],Table_1[#All],2,0)</f>
        <v>#N/A</v>
      </c>
    </row>
    <row r="706" spans="2:18" ht="15.75" customHeight="1" x14ac:dyDescent="0.3">
      <c r="B706" s="8"/>
      <c r="D706" s="2"/>
      <c r="G706" s="40"/>
      <c r="H706" s="15">
        <f>+Despeses[[#This Row],[Base Imposable]]*Despeses[[#This Row],[% IVA]]</f>
        <v>0</v>
      </c>
      <c r="I706" s="40"/>
      <c r="J706" s="15">
        <f>-Despeses[[#This Row],[Base Imposable]]*Despeses[[#This Row],[% Ret IRPF]]</f>
        <v>0</v>
      </c>
      <c r="K706" s="15">
        <f>+Despeses[[#This Row],[Base Imposable]]+Despeses[[#This Row],[Quota IVA]]+Despeses[[#This Row],[Quota IRPF]]</f>
        <v>0</v>
      </c>
      <c r="L706" s="8"/>
      <c r="M706" s="15">
        <f>+MONTH(Despeses[[#This Row],[Data Factura]])</f>
        <v>1</v>
      </c>
      <c r="N706" s="15">
        <f>+YEAR(Despeses[[#This Row],[Data Factura]])</f>
        <v>1900</v>
      </c>
      <c r="O706" s="16">
        <f>+Despeses[[#This Row],[Data Factura]]</f>
        <v>0</v>
      </c>
      <c r="P706" s="38">
        <f>+Despeses[[#This Row],[Concepte_]]</f>
        <v>0</v>
      </c>
      <c r="Q706" s="38">
        <f>-Despeses[[#This Row],[Base Imposable]]</f>
        <v>0</v>
      </c>
      <c r="R706" s="17" t="e">
        <f>+VLOOKUP(Despeses[[#This Row],[Concepte]],Table_1[#All],2,0)</f>
        <v>#N/A</v>
      </c>
    </row>
    <row r="707" spans="2:18" ht="15.75" customHeight="1" x14ac:dyDescent="0.3">
      <c r="B707" s="8"/>
      <c r="D707" s="2"/>
      <c r="G707" s="40"/>
      <c r="H707" s="15">
        <f>+Despeses[[#This Row],[Base Imposable]]*Despeses[[#This Row],[% IVA]]</f>
        <v>0</v>
      </c>
      <c r="I707" s="40"/>
      <c r="J707" s="15">
        <f>-Despeses[[#This Row],[Base Imposable]]*Despeses[[#This Row],[% Ret IRPF]]</f>
        <v>0</v>
      </c>
      <c r="K707" s="15">
        <f>+Despeses[[#This Row],[Base Imposable]]+Despeses[[#This Row],[Quota IVA]]+Despeses[[#This Row],[Quota IRPF]]</f>
        <v>0</v>
      </c>
      <c r="L707" s="8"/>
      <c r="M707" s="15">
        <f>+MONTH(Despeses[[#This Row],[Data Factura]])</f>
        <v>1</v>
      </c>
      <c r="N707" s="15">
        <f>+YEAR(Despeses[[#This Row],[Data Factura]])</f>
        <v>1900</v>
      </c>
      <c r="O707" s="16">
        <f>+Despeses[[#This Row],[Data Factura]]</f>
        <v>0</v>
      </c>
      <c r="P707" s="38">
        <f>+Despeses[[#This Row],[Concepte_]]</f>
        <v>0</v>
      </c>
      <c r="Q707" s="38">
        <f>-Despeses[[#This Row],[Base Imposable]]</f>
        <v>0</v>
      </c>
      <c r="R707" s="17" t="e">
        <f>+VLOOKUP(Despeses[[#This Row],[Concepte]],Table_1[#All],2,0)</f>
        <v>#N/A</v>
      </c>
    </row>
    <row r="708" spans="2:18" ht="15.75" customHeight="1" x14ac:dyDescent="0.3">
      <c r="B708" s="8"/>
      <c r="D708" s="2"/>
      <c r="G708" s="40"/>
      <c r="H708" s="15">
        <f>+Despeses[[#This Row],[Base Imposable]]*Despeses[[#This Row],[% IVA]]</f>
        <v>0</v>
      </c>
      <c r="I708" s="40"/>
      <c r="J708" s="15">
        <f>-Despeses[[#This Row],[Base Imposable]]*Despeses[[#This Row],[% Ret IRPF]]</f>
        <v>0</v>
      </c>
      <c r="K708" s="15">
        <f>+Despeses[[#This Row],[Base Imposable]]+Despeses[[#This Row],[Quota IVA]]+Despeses[[#This Row],[Quota IRPF]]</f>
        <v>0</v>
      </c>
      <c r="L708" s="8"/>
      <c r="M708" s="15">
        <f>+MONTH(Despeses[[#This Row],[Data Factura]])</f>
        <v>1</v>
      </c>
      <c r="N708" s="15">
        <f>+YEAR(Despeses[[#This Row],[Data Factura]])</f>
        <v>1900</v>
      </c>
      <c r="O708" s="16">
        <f>+Despeses[[#This Row],[Data Factura]]</f>
        <v>0</v>
      </c>
      <c r="P708" s="38">
        <f>+Despeses[[#This Row],[Concepte_]]</f>
        <v>0</v>
      </c>
      <c r="Q708" s="38">
        <f>-Despeses[[#This Row],[Base Imposable]]</f>
        <v>0</v>
      </c>
      <c r="R708" s="17" t="e">
        <f>+VLOOKUP(Despeses[[#This Row],[Concepte]],Table_1[#All],2,0)</f>
        <v>#N/A</v>
      </c>
    </row>
    <row r="709" spans="2:18" ht="15.75" customHeight="1" x14ac:dyDescent="0.3">
      <c r="B709" s="8"/>
      <c r="D709" s="2"/>
      <c r="G709" s="40"/>
      <c r="H709" s="15">
        <f>+Despeses[[#This Row],[Base Imposable]]*Despeses[[#This Row],[% IVA]]</f>
        <v>0</v>
      </c>
      <c r="I709" s="40"/>
      <c r="J709" s="15">
        <f>-Despeses[[#This Row],[Base Imposable]]*Despeses[[#This Row],[% Ret IRPF]]</f>
        <v>0</v>
      </c>
      <c r="K709" s="15">
        <f>+Despeses[[#This Row],[Base Imposable]]+Despeses[[#This Row],[Quota IVA]]+Despeses[[#This Row],[Quota IRPF]]</f>
        <v>0</v>
      </c>
      <c r="L709" s="8"/>
      <c r="M709" s="15">
        <f>+MONTH(Despeses[[#This Row],[Data Factura]])</f>
        <v>1</v>
      </c>
      <c r="N709" s="15">
        <f>+YEAR(Despeses[[#This Row],[Data Factura]])</f>
        <v>1900</v>
      </c>
      <c r="O709" s="16">
        <f>+Despeses[[#This Row],[Data Factura]]</f>
        <v>0</v>
      </c>
      <c r="P709" s="38">
        <f>+Despeses[[#This Row],[Concepte_]]</f>
        <v>0</v>
      </c>
      <c r="Q709" s="38">
        <f>-Despeses[[#This Row],[Base Imposable]]</f>
        <v>0</v>
      </c>
      <c r="R709" s="17" t="e">
        <f>+VLOOKUP(Despeses[[#This Row],[Concepte]],Table_1[#All],2,0)</f>
        <v>#N/A</v>
      </c>
    </row>
    <row r="710" spans="2:18" ht="15.75" customHeight="1" x14ac:dyDescent="0.3">
      <c r="B710" s="8"/>
      <c r="D710" s="2"/>
      <c r="G710" s="40"/>
      <c r="H710" s="15">
        <f>+Despeses[[#This Row],[Base Imposable]]*Despeses[[#This Row],[% IVA]]</f>
        <v>0</v>
      </c>
      <c r="I710" s="40"/>
      <c r="J710" s="15">
        <f>-Despeses[[#This Row],[Base Imposable]]*Despeses[[#This Row],[% Ret IRPF]]</f>
        <v>0</v>
      </c>
      <c r="K710" s="15">
        <f>+Despeses[[#This Row],[Base Imposable]]+Despeses[[#This Row],[Quota IVA]]+Despeses[[#This Row],[Quota IRPF]]</f>
        <v>0</v>
      </c>
      <c r="L710" s="8"/>
      <c r="M710" s="15">
        <f>+MONTH(Despeses[[#This Row],[Data Factura]])</f>
        <v>1</v>
      </c>
      <c r="N710" s="15">
        <f>+YEAR(Despeses[[#This Row],[Data Factura]])</f>
        <v>1900</v>
      </c>
      <c r="O710" s="16">
        <f>+Despeses[[#This Row],[Data Factura]]</f>
        <v>0</v>
      </c>
      <c r="P710" s="38">
        <f>+Despeses[[#This Row],[Concepte_]]</f>
        <v>0</v>
      </c>
      <c r="Q710" s="38">
        <f>-Despeses[[#This Row],[Base Imposable]]</f>
        <v>0</v>
      </c>
      <c r="R710" s="17" t="e">
        <f>+VLOOKUP(Despeses[[#This Row],[Concepte]],Table_1[#All],2,0)</f>
        <v>#N/A</v>
      </c>
    </row>
    <row r="711" spans="2:18" ht="15.75" customHeight="1" x14ac:dyDescent="0.3">
      <c r="B711" s="8"/>
      <c r="D711" s="2"/>
      <c r="G711" s="40"/>
      <c r="H711" s="15">
        <f>+Despeses[[#This Row],[Base Imposable]]*Despeses[[#This Row],[% IVA]]</f>
        <v>0</v>
      </c>
      <c r="I711" s="40"/>
      <c r="J711" s="15">
        <f>-Despeses[[#This Row],[Base Imposable]]*Despeses[[#This Row],[% Ret IRPF]]</f>
        <v>0</v>
      </c>
      <c r="K711" s="15">
        <f>+Despeses[[#This Row],[Base Imposable]]+Despeses[[#This Row],[Quota IVA]]+Despeses[[#This Row],[Quota IRPF]]</f>
        <v>0</v>
      </c>
      <c r="L711" s="8"/>
      <c r="M711" s="15">
        <f>+MONTH(Despeses[[#This Row],[Data Factura]])</f>
        <v>1</v>
      </c>
      <c r="N711" s="15">
        <f>+YEAR(Despeses[[#This Row],[Data Factura]])</f>
        <v>1900</v>
      </c>
      <c r="O711" s="16">
        <f>+Despeses[[#This Row],[Data Factura]]</f>
        <v>0</v>
      </c>
      <c r="P711" s="38">
        <f>+Despeses[[#This Row],[Concepte_]]</f>
        <v>0</v>
      </c>
      <c r="Q711" s="38">
        <f>-Despeses[[#This Row],[Base Imposable]]</f>
        <v>0</v>
      </c>
      <c r="R711" s="17" t="e">
        <f>+VLOOKUP(Despeses[[#This Row],[Concepte]],Table_1[#All],2,0)</f>
        <v>#N/A</v>
      </c>
    </row>
    <row r="712" spans="2:18" ht="15.75" customHeight="1" x14ac:dyDescent="0.3">
      <c r="B712" s="8"/>
      <c r="D712" s="2"/>
      <c r="G712" s="40"/>
      <c r="H712" s="15">
        <f>+Despeses[[#This Row],[Base Imposable]]*Despeses[[#This Row],[% IVA]]</f>
        <v>0</v>
      </c>
      <c r="I712" s="40"/>
      <c r="J712" s="15">
        <f>-Despeses[[#This Row],[Base Imposable]]*Despeses[[#This Row],[% Ret IRPF]]</f>
        <v>0</v>
      </c>
      <c r="K712" s="15">
        <f>+Despeses[[#This Row],[Base Imposable]]+Despeses[[#This Row],[Quota IVA]]+Despeses[[#This Row],[Quota IRPF]]</f>
        <v>0</v>
      </c>
      <c r="L712" s="8"/>
      <c r="M712" s="15">
        <f>+MONTH(Despeses[[#This Row],[Data Factura]])</f>
        <v>1</v>
      </c>
      <c r="N712" s="15">
        <f>+YEAR(Despeses[[#This Row],[Data Factura]])</f>
        <v>1900</v>
      </c>
      <c r="O712" s="16">
        <f>+Despeses[[#This Row],[Data Factura]]</f>
        <v>0</v>
      </c>
      <c r="P712" s="38">
        <f>+Despeses[[#This Row],[Concepte_]]</f>
        <v>0</v>
      </c>
      <c r="Q712" s="38">
        <f>-Despeses[[#This Row],[Base Imposable]]</f>
        <v>0</v>
      </c>
      <c r="R712" s="17" t="e">
        <f>+VLOOKUP(Despeses[[#This Row],[Concepte]],Table_1[#All],2,0)</f>
        <v>#N/A</v>
      </c>
    </row>
    <row r="713" spans="2:18" ht="15.75" customHeight="1" x14ac:dyDescent="0.3">
      <c r="B713" s="8"/>
      <c r="D713" s="2"/>
      <c r="G713" s="40"/>
      <c r="H713" s="15">
        <f>+Despeses[[#This Row],[Base Imposable]]*Despeses[[#This Row],[% IVA]]</f>
        <v>0</v>
      </c>
      <c r="I713" s="40"/>
      <c r="J713" s="15">
        <f>-Despeses[[#This Row],[Base Imposable]]*Despeses[[#This Row],[% Ret IRPF]]</f>
        <v>0</v>
      </c>
      <c r="K713" s="15">
        <f>+Despeses[[#This Row],[Base Imposable]]+Despeses[[#This Row],[Quota IVA]]+Despeses[[#This Row],[Quota IRPF]]</f>
        <v>0</v>
      </c>
      <c r="L713" s="8"/>
      <c r="M713" s="15">
        <f>+MONTH(Despeses[[#This Row],[Data Factura]])</f>
        <v>1</v>
      </c>
      <c r="N713" s="15">
        <f>+YEAR(Despeses[[#This Row],[Data Factura]])</f>
        <v>1900</v>
      </c>
      <c r="O713" s="16">
        <f>+Despeses[[#This Row],[Data Factura]]</f>
        <v>0</v>
      </c>
      <c r="P713" s="38">
        <f>+Despeses[[#This Row],[Concepte_]]</f>
        <v>0</v>
      </c>
      <c r="Q713" s="38">
        <f>-Despeses[[#This Row],[Base Imposable]]</f>
        <v>0</v>
      </c>
      <c r="R713" s="17" t="e">
        <f>+VLOOKUP(Despeses[[#This Row],[Concepte]],Table_1[#All],2,0)</f>
        <v>#N/A</v>
      </c>
    </row>
    <row r="714" spans="2:18" ht="15.75" customHeight="1" x14ac:dyDescent="0.3">
      <c r="B714" s="8"/>
      <c r="D714" s="2"/>
      <c r="G714" s="40"/>
      <c r="H714" s="15">
        <f>+Despeses[[#This Row],[Base Imposable]]*Despeses[[#This Row],[% IVA]]</f>
        <v>0</v>
      </c>
      <c r="I714" s="40"/>
      <c r="J714" s="15">
        <f>-Despeses[[#This Row],[Base Imposable]]*Despeses[[#This Row],[% Ret IRPF]]</f>
        <v>0</v>
      </c>
      <c r="K714" s="15">
        <f>+Despeses[[#This Row],[Base Imposable]]+Despeses[[#This Row],[Quota IVA]]+Despeses[[#This Row],[Quota IRPF]]</f>
        <v>0</v>
      </c>
      <c r="L714" s="8"/>
      <c r="M714" s="15">
        <f>+MONTH(Despeses[[#This Row],[Data Factura]])</f>
        <v>1</v>
      </c>
      <c r="N714" s="15">
        <f>+YEAR(Despeses[[#This Row],[Data Factura]])</f>
        <v>1900</v>
      </c>
      <c r="O714" s="16">
        <f>+Despeses[[#This Row],[Data Factura]]</f>
        <v>0</v>
      </c>
      <c r="P714" s="38">
        <f>+Despeses[[#This Row],[Concepte_]]</f>
        <v>0</v>
      </c>
      <c r="Q714" s="38">
        <f>-Despeses[[#This Row],[Base Imposable]]</f>
        <v>0</v>
      </c>
      <c r="R714" s="17" t="e">
        <f>+VLOOKUP(Despeses[[#This Row],[Concepte]],Table_1[#All],2,0)</f>
        <v>#N/A</v>
      </c>
    </row>
    <row r="715" spans="2:18" ht="15.75" customHeight="1" x14ac:dyDescent="0.3">
      <c r="B715" s="8"/>
      <c r="D715" s="2"/>
      <c r="G715" s="40"/>
      <c r="H715" s="15">
        <f>+Despeses[[#This Row],[Base Imposable]]*Despeses[[#This Row],[% IVA]]</f>
        <v>0</v>
      </c>
      <c r="I715" s="40"/>
      <c r="J715" s="15">
        <f>-Despeses[[#This Row],[Base Imposable]]*Despeses[[#This Row],[% Ret IRPF]]</f>
        <v>0</v>
      </c>
      <c r="K715" s="15">
        <f>+Despeses[[#This Row],[Base Imposable]]+Despeses[[#This Row],[Quota IVA]]+Despeses[[#This Row],[Quota IRPF]]</f>
        <v>0</v>
      </c>
      <c r="L715" s="8"/>
      <c r="M715" s="15">
        <f>+MONTH(Despeses[[#This Row],[Data Factura]])</f>
        <v>1</v>
      </c>
      <c r="N715" s="15">
        <f>+YEAR(Despeses[[#This Row],[Data Factura]])</f>
        <v>1900</v>
      </c>
      <c r="O715" s="16">
        <f>+Despeses[[#This Row],[Data Factura]]</f>
        <v>0</v>
      </c>
      <c r="P715" s="38">
        <f>+Despeses[[#This Row],[Concepte_]]</f>
        <v>0</v>
      </c>
      <c r="Q715" s="38">
        <f>-Despeses[[#This Row],[Base Imposable]]</f>
        <v>0</v>
      </c>
      <c r="R715" s="17" t="e">
        <f>+VLOOKUP(Despeses[[#This Row],[Concepte]],Table_1[#All],2,0)</f>
        <v>#N/A</v>
      </c>
    </row>
    <row r="716" spans="2:18" ht="15.75" customHeight="1" x14ac:dyDescent="0.3">
      <c r="B716" s="8"/>
      <c r="D716" s="2"/>
      <c r="G716" s="40"/>
      <c r="H716" s="15">
        <f>+Despeses[[#This Row],[Base Imposable]]*Despeses[[#This Row],[% IVA]]</f>
        <v>0</v>
      </c>
      <c r="I716" s="40"/>
      <c r="J716" s="15">
        <f>-Despeses[[#This Row],[Base Imposable]]*Despeses[[#This Row],[% Ret IRPF]]</f>
        <v>0</v>
      </c>
      <c r="K716" s="15">
        <f>+Despeses[[#This Row],[Base Imposable]]+Despeses[[#This Row],[Quota IVA]]+Despeses[[#This Row],[Quota IRPF]]</f>
        <v>0</v>
      </c>
      <c r="L716" s="8"/>
      <c r="M716" s="15">
        <f>+MONTH(Despeses[[#This Row],[Data Factura]])</f>
        <v>1</v>
      </c>
      <c r="N716" s="15">
        <f>+YEAR(Despeses[[#This Row],[Data Factura]])</f>
        <v>1900</v>
      </c>
      <c r="O716" s="16">
        <f>+Despeses[[#This Row],[Data Factura]]</f>
        <v>0</v>
      </c>
      <c r="P716" s="38">
        <f>+Despeses[[#This Row],[Concepte_]]</f>
        <v>0</v>
      </c>
      <c r="Q716" s="38">
        <f>-Despeses[[#This Row],[Base Imposable]]</f>
        <v>0</v>
      </c>
      <c r="R716" s="17" t="e">
        <f>+VLOOKUP(Despeses[[#This Row],[Concepte]],Table_1[#All],2,0)</f>
        <v>#N/A</v>
      </c>
    </row>
    <row r="717" spans="2:18" ht="15.75" customHeight="1" x14ac:dyDescent="0.3">
      <c r="B717" s="8"/>
      <c r="D717" s="2"/>
      <c r="G717" s="40"/>
      <c r="H717" s="15">
        <f>+Despeses[[#This Row],[Base Imposable]]*Despeses[[#This Row],[% IVA]]</f>
        <v>0</v>
      </c>
      <c r="I717" s="40"/>
      <c r="J717" s="15">
        <f>-Despeses[[#This Row],[Base Imposable]]*Despeses[[#This Row],[% Ret IRPF]]</f>
        <v>0</v>
      </c>
      <c r="K717" s="15">
        <f>+Despeses[[#This Row],[Base Imposable]]+Despeses[[#This Row],[Quota IVA]]+Despeses[[#This Row],[Quota IRPF]]</f>
        <v>0</v>
      </c>
      <c r="L717" s="8"/>
      <c r="M717" s="15">
        <f>+MONTH(Despeses[[#This Row],[Data Factura]])</f>
        <v>1</v>
      </c>
      <c r="N717" s="15">
        <f>+YEAR(Despeses[[#This Row],[Data Factura]])</f>
        <v>1900</v>
      </c>
      <c r="O717" s="16">
        <f>+Despeses[[#This Row],[Data Factura]]</f>
        <v>0</v>
      </c>
      <c r="P717" s="38">
        <f>+Despeses[[#This Row],[Concepte_]]</f>
        <v>0</v>
      </c>
      <c r="Q717" s="38">
        <f>-Despeses[[#This Row],[Base Imposable]]</f>
        <v>0</v>
      </c>
      <c r="R717" s="17" t="e">
        <f>+VLOOKUP(Despeses[[#This Row],[Concepte]],Table_1[#All],2,0)</f>
        <v>#N/A</v>
      </c>
    </row>
    <row r="718" spans="2:18" ht="15.75" customHeight="1" x14ac:dyDescent="0.3">
      <c r="B718" s="8"/>
      <c r="D718" s="2"/>
      <c r="G718" s="40"/>
      <c r="H718" s="15">
        <f>+Despeses[[#This Row],[Base Imposable]]*Despeses[[#This Row],[% IVA]]</f>
        <v>0</v>
      </c>
      <c r="I718" s="40"/>
      <c r="J718" s="15">
        <f>-Despeses[[#This Row],[Base Imposable]]*Despeses[[#This Row],[% Ret IRPF]]</f>
        <v>0</v>
      </c>
      <c r="K718" s="15">
        <f>+Despeses[[#This Row],[Base Imposable]]+Despeses[[#This Row],[Quota IVA]]+Despeses[[#This Row],[Quota IRPF]]</f>
        <v>0</v>
      </c>
      <c r="L718" s="8"/>
      <c r="M718" s="15">
        <f>+MONTH(Despeses[[#This Row],[Data Factura]])</f>
        <v>1</v>
      </c>
      <c r="N718" s="15">
        <f>+YEAR(Despeses[[#This Row],[Data Factura]])</f>
        <v>1900</v>
      </c>
      <c r="O718" s="16">
        <f>+Despeses[[#This Row],[Data Factura]]</f>
        <v>0</v>
      </c>
      <c r="P718" s="38">
        <f>+Despeses[[#This Row],[Concepte_]]</f>
        <v>0</v>
      </c>
      <c r="Q718" s="38">
        <f>-Despeses[[#This Row],[Base Imposable]]</f>
        <v>0</v>
      </c>
      <c r="R718" s="17" t="e">
        <f>+VLOOKUP(Despeses[[#This Row],[Concepte]],Table_1[#All],2,0)</f>
        <v>#N/A</v>
      </c>
    </row>
    <row r="719" spans="2:18" ht="15.75" customHeight="1" x14ac:dyDescent="0.3">
      <c r="B719" s="8"/>
      <c r="D719" s="2"/>
      <c r="G719" s="40"/>
      <c r="H719" s="15">
        <f>+Despeses[[#This Row],[Base Imposable]]*Despeses[[#This Row],[% IVA]]</f>
        <v>0</v>
      </c>
      <c r="I719" s="40"/>
      <c r="J719" s="15">
        <f>-Despeses[[#This Row],[Base Imposable]]*Despeses[[#This Row],[% Ret IRPF]]</f>
        <v>0</v>
      </c>
      <c r="K719" s="15">
        <f>+Despeses[[#This Row],[Base Imposable]]+Despeses[[#This Row],[Quota IVA]]+Despeses[[#This Row],[Quota IRPF]]</f>
        <v>0</v>
      </c>
      <c r="L719" s="8"/>
      <c r="M719" s="15">
        <f>+MONTH(Despeses[[#This Row],[Data Factura]])</f>
        <v>1</v>
      </c>
      <c r="N719" s="15">
        <f>+YEAR(Despeses[[#This Row],[Data Factura]])</f>
        <v>1900</v>
      </c>
      <c r="O719" s="16">
        <f>+Despeses[[#This Row],[Data Factura]]</f>
        <v>0</v>
      </c>
      <c r="P719" s="38">
        <f>+Despeses[[#This Row],[Concepte_]]</f>
        <v>0</v>
      </c>
      <c r="Q719" s="38">
        <f>-Despeses[[#This Row],[Base Imposable]]</f>
        <v>0</v>
      </c>
      <c r="R719" s="17" t="e">
        <f>+VLOOKUP(Despeses[[#This Row],[Concepte]],Table_1[#All],2,0)</f>
        <v>#N/A</v>
      </c>
    </row>
    <row r="720" spans="2:18" ht="15.75" customHeight="1" x14ac:dyDescent="0.3">
      <c r="B720" s="8"/>
      <c r="D720" s="2"/>
      <c r="G720" s="40"/>
      <c r="H720" s="15">
        <f>+Despeses[[#This Row],[Base Imposable]]*Despeses[[#This Row],[% IVA]]</f>
        <v>0</v>
      </c>
      <c r="I720" s="40"/>
      <c r="J720" s="15">
        <f>-Despeses[[#This Row],[Base Imposable]]*Despeses[[#This Row],[% Ret IRPF]]</f>
        <v>0</v>
      </c>
      <c r="K720" s="15">
        <f>+Despeses[[#This Row],[Base Imposable]]+Despeses[[#This Row],[Quota IVA]]+Despeses[[#This Row],[Quota IRPF]]</f>
        <v>0</v>
      </c>
      <c r="L720" s="8"/>
      <c r="M720" s="15">
        <f>+MONTH(Despeses[[#This Row],[Data Factura]])</f>
        <v>1</v>
      </c>
      <c r="N720" s="15">
        <f>+YEAR(Despeses[[#This Row],[Data Factura]])</f>
        <v>1900</v>
      </c>
      <c r="O720" s="16">
        <f>+Despeses[[#This Row],[Data Factura]]</f>
        <v>0</v>
      </c>
      <c r="P720" s="38">
        <f>+Despeses[[#This Row],[Concepte_]]</f>
        <v>0</v>
      </c>
      <c r="Q720" s="38">
        <f>-Despeses[[#This Row],[Base Imposable]]</f>
        <v>0</v>
      </c>
      <c r="R720" s="17" t="e">
        <f>+VLOOKUP(Despeses[[#This Row],[Concepte]],Table_1[#All],2,0)</f>
        <v>#N/A</v>
      </c>
    </row>
    <row r="721" spans="2:18" ht="15.75" customHeight="1" x14ac:dyDescent="0.3">
      <c r="B721" s="8"/>
      <c r="D721" s="2"/>
      <c r="G721" s="40"/>
      <c r="H721" s="15">
        <f>+Despeses[[#This Row],[Base Imposable]]*Despeses[[#This Row],[% IVA]]</f>
        <v>0</v>
      </c>
      <c r="I721" s="40"/>
      <c r="J721" s="15">
        <f>-Despeses[[#This Row],[Base Imposable]]*Despeses[[#This Row],[% Ret IRPF]]</f>
        <v>0</v>
      </c>
      <c r="K721" s="15">
        <f>+Despeses[[#This Row],[Base Imposable]]+Despeses[[#This Row],[Quota IVA]]+Despeses[[#This Row],[Quota IRPF]]</f>
        <v>0</v>
      </c>
      <c r="L721" s="8"/>
      <c r="M721" s="15">
        <f>+MONTH(Despeses[[#This Row],[Data Factura]])</f>
        <v>1</v>
      </c>
      <c r="N721" s="15">
        <f>+YEAR(Despeses[[#This Row],[Data Factura]])</f>
        <v>1900</v>
      </c>
      <c r="O721" s="16">
        <f>+Despeses[[#This Row],[Data Factura]]</f>
        <v>0</v>
      </c>
      <c r="P721" s="38">
        <f>+Despeses[[#This Row],[Concepte_]]</f>
        <v>0</v>
      </c>
      <c r="Q721" s="38">
        <f>-Despeses[[#This Row],[Base Imposable]]</f>
        <v>0</v>
      </c>
      <c r="R721" s="17" t="e">
        <f>+VLOOKUP(Despeses[[#This Row],[Concepte]],Table_1[#All],2,0)</f>
        <v>#N/A</v>
      </c>
    </row>
    <row r="722" spans="2:18" ht="15.75" customHeight="1" x14ac:dyDescent="0.3">
      <c r="B722" s="8"/>
      <c r="D722" s="2"/>
      <c r="G722" s="40"/>
      <c r="H722" s="15">
        <f>+Despeses[[#This Row],[Base Imposable]]*Despeses[[#This Row],[% IVA]]</f>
        <v>0</v>
      </c>
      <c r="I722" s="40"/>
      <c r="J722" s="15">
        <f>-Despeses[[#This Row],[Base Imposable]]*Despeses[[#This Row],[% Ret IRPF]]</f>
        <v>0</v>
      </c>
      <c r="K722" s="15">
        <f>+Despeses[[#This Row],[Base Imposable]]+Despeses[[#This Row],[Quota IVA]]+Despeses[[#This Row],[Quota IRPF]]</f>
        <v>0</v>
      </c>
      <c r="L722" s="8"/>
      <c r="M722" s="15">
        <f>+MONTH(Despeses[[#This Row],[Data Factura]])</f>
        <v>1</v>
      </c>
      <c r="N722" s="15">
        <f>+YEAR(Despeses[[#This Row],[Data Factura]])</f>
        <v>1900</v>
      </c>
      <c r="O722" s="16">
        <f>+Despeses[[#This Row],[Data Factura]]</f>
        <v>0</v>
      </c>
      <c r="P722" s="38">
        <f>+Despeses[[#This Row],[Concepte_]]</f>
        <v>0</v>
      </c>
      <c r="Q722" s="38">
        <f>-Despeses[[#This Row],[Base Imposable]]</f>
        <v>0</v>
      </c>
      <c r="R722" s="17" t="e">
        <f>+VLOOKUP(Despeses[[#This Row],[Concepte]],Table_1[#All],2,0)</f>
        <v>#N/A</v>
      </c>
    </row>
    <row r="723" spans="2:18" ht="15.75" customHeight="1" x14ac:dyDescent="0.3">
      <c r="B723" s="8"/>
      <c r="D723" s="2"/>
      <c r="G723" s="40"/>
      <c r="H723" s="15">
        <f>+Despeses[[#This Row],[Base Imposable]]*Despeses[[#This Row],[% IVA]]</f>
        <v>0</v>
      </c>
      <c r="I723" s="40"/>
      <c r="J723" s="15">
        <f>-Despeses[[#This Row],[Base Imposable]]*Despeses[[#This Row],[% Ret IRPF]]</f>
        <v>0</v>
      </c>
      <c r="K723" s="15">
        <f>+Despeses[[#This Row],[Base Imposable]]+Despeses[[#This Row],[Quota IVA]]+Despeses[[#This Row],[Quota IRPF]]</f>
        <v>0</v>
      </c>
      <c r="L723" s="8"/>
      <c r="M723" s="15">
        <f>+MONTH(Despeses[[#This Row],[Data Factura]])</f>
        <v>1</v>
      </c>
      <c r="N723" s="15">
        <f>+YEAR(Despeses[[#This Row],[Data Factura]])</f>
        <v>1900</v>
      </c>
      <c r="O723" s="16">
        <f>+Despeses[[#This Row],[Data Factura]]</f>
        <v>0</v>
      </c>
      <c r="P723" s="38">
        <f>+Despeses[[#This Row],[Concepte_]]</f>
        <v>0</v>
      </c>
      <c r="Q723" s="38">
        <f>-Despeses[[#This Row],[Base Imposable]]</f>
        <v>0</v>
      </c>
      <c r="R723" s="17" t="e">
        <f>+VLOOKUP(Despeses[[#This Row],[Concepte]],Table_1[#All],2,0)</f>
        <v>#N/A</v>
      </c>
    </row>
    <row r="724" spans="2:18" ht="15.75" customHeight="1" x14ac:dyDescent="0.3">
      <c r="B724" s="8"/>
      <c r="D724" s="2"/>
      <c r="G724" s="40"/>
      <c r="H724" s="15">
        <f>+Despeses[[#This Row],[Base Imposable]]*Despeses[[#This Row],[% IVA]]</f>
        <v>0</v>
      </c>
      <c r="I724" s="40"/>
      <c r="J724" s="15">
        <f>-Despeses[[#This Row],[Base Imposable]]*Despeses[[#This Row],[% Ret IRPF]]</f>
        <v>0</v>
      </c>
      <c r="K724" s="15">
        <f>+Despeses[[#This Row],[Base Imposable]]+Despeses[[#This Row],[Quota IVA]]+Despeses[[#This Row],[Quota IRPF]]</f>
        <v>0</v>
      </c>
      <c r="L724" s="8"/>
      <c r="M724" s="15">
        <f>+MONTH(Despeses[[#This Row],[Data Factura]])</f>
        <v>1</v>
      </c>
      <c r="N724" s="15">
        <f>+YEAR(Despeses[[#This Row],[Data Factura]])</f>
        <v>1900</v>
      </c>
      <c r="O724" s="16">
        <f>+Despeses[[#This Row],[Data Factura]]</f>
        <v>0</v>
      </c>
      <c r="P724" s="38">
        <f>+Despeses[[#This Row],[Concepte_]]</f>
        <v>0</v>
      </c>
      <c r="Q724" s="38">
        <f>-Despeses[[#This Row],[Base Imposable]]</f>
        <v>0</v>
      </c>
      <c r="R724" s="17" t="e">
        <f>+VLOOKUP(Despeses[[#This Row],[Concepte]],Table_1[#All],2,0)</f>
        <v>#N/A</v>
      </c>
    </row>
    <row r="725" spans="2:18" ht="15.75" customHeight="1" x14ac:dyDescent="0.3">
      <c r="B725" s="8"/>
      <c r="D725" s="2"/>
      <c r="G725" s="40"/>
      <c r="H725" s="15">
        <f>+Despeses[[#This Row],[Base Imposable]]*Despeses[[#This Row],[% IVA]]</f>
        <v>0</v>
      </c>
      <c r="I725" s="40"/>
      <c r="J725" s="15">
        <f>-Despeses[[#This Row],[Base Imposable]]*Despeses[[#This Row],[% Ret IRPF]]</f>
        <v>0</v>
      </c>
      <c r="K725" s="15">
        <f>+Despeses[[#This Row],[Base Imposable]]+Despeses[[#This Row],[Quota IVA]]+Despeses[[#This Row],[Quota IRPF]]</f>
        <v>0</v>
      </c>
      <c r="L725" s="8"/>
      <c r="M725" s="15">
        <f>+MONTH(Despeses[[#This Row],[Data Factura]])</f>
        <v>1</v>
      </c>
      <c r="N725" s="15">
        <f>+YEAR(Despeses[[#This Row],[Data Factura]])</f>
        <v>1900</v>
      </c>
      <c r="O725" s="16">
        <f>+Despeses[[#This Row],[Data Factura]]</f>
        <v>0</v>
      </c>
      <c r="P725" s="38">
        <f>+Despeses[[#This Row],[Concepte_]]</f>
        <v>0</v>
      </c>
      <c r="Q725" s="38">
        <f>-Despeses[[#This Row],[Base Imposable]]</f>
        <v>0</v>
      </c>
      <c r="R725" s="17" t="e">
        <f>+VLOOKUP(Despeses[[#This Row],[Concepte]],Table_1[#All],2,0)</f>
        <v>#N/A</v>
      </c>
    </row>
    <row r="726" spans="2:18" ht="15.75" customHeight="1" x14ac:dyDescent="0.3">
      <c r="B726" s="8"/>
      <c r="D726" s="2"/>
      <c r="G726" s="40"/>
      <c r="H726" s="15">
        <f>+Despeses[[#This Row],[Base Imposable]]*Despeses[[#This Row],[% IVA]]</f>
        <v>0</v>
      </c>
      <c r="I726" s="40"/>
      <c r="J726" s="15">
        <f>-Despeses[[#This Row],[Base Imposable]]*Despeses[[#This Row],[% Ret IRPF]]</f>
        <v>0</v>
      </c>
      <c r="K726" s="15">
        <f>+Despeses[[#This Row],[Base Imposable]]+Despeses[[#This Row],[Quota IVA]]+Despeses[[#This Row],[Quota IRPF]]</f>
        <v>0</v>
      </c>
      <c r="L726" s="8"/>
      <c r="M726" s="15">
        <f>+MONTH(Despeses[[#This Row],[Data Factura]])</f>
        <v>1</v>
      </c>
      <c r="N726" s="15">
        <f>+YEAR(Despeses[[#This Row],[Data Factura]])</f>
        <v>1900</v>
      </c>
      <c r="O726" s="16">
        <f>+Despeses[[#This Row],[Data Factura]]</f>
        <v>0</v>
      </c>
      <c r="P726" s="38">
        <f>+Despeses[[#This Row],[Concepte_]]</f>
        <v>0</v>
      </c>
      <c r="Q726" s="38">
        <f>-Despeses[[#This Row],[Base Imposable]]</f>
        <v>0</v>
      </c>
      <c r="R726" s="17" t="e">
        <f>+VLOOKUP(Despeses[[#This Row],[Concepte]],Table_1[#All],2,0)</f>
        <v>#N/A</v>
      </c>
    </row>
    <row r="727" spans="2:18" ht="15.75" customHeight="1" x14ac:dyDescent="0.3">
      <c r="B727" s="8"/>
      <c r="D727" s="2"/>
      <c r="G727" s="40"/>
      <c r="H727" s="15">
        <f>+Despeses[[#This Row],[Base Imposable]]*Despeses[[#This Row],[% IVA]]</f>
        <v>0</v>
      </c>
      <c r="I727" s="40"/>
      <c r="J727" s="15">
        <f>-Despeses[[#This Row],[Base Imposable]]*Despeses[[#This Row],[% Ret IRPF]]</f>
        <v>0</v>
      </c>
      <c r="K727" s="15">
        <f>+Despeses[[#This Row],[Base Imposable]]+Despeses[[#This Row],[Quota IVA]]+Despeses[[#This Row],[Quota IRPF]]</f>
        <v>0</v>
      </c>
      <c r="L727" s="8"/>
      <c r="M727" s="15">
        <f>+MONTH(Despeses[[#This Row],[Data Factura]])</f>
        <v>1</v>
      </c>
      <c r="N727" s="15">
        <f>+YEAR(Despeses[[#This Row],[Data Factura]])</f>
        <v>1900</v>
      </c>
      <c r="O727" s="16">
        <f>+Despeses[[#This Row],[Data Factura]]</f>
        <v>0</v>
      </c>
      <c r="P727" s="38">
        <f>+Despeses[[#This Row],[Concepte_]]</f>
        <v>0</v>
      </c>
      <c r="Q727" s="38">
        <f>-Despeses[[#This Row],[Base Imposable]]</f>
        <v>0</v>
      </c>
      <c r="R727" s="17" t="e">
        <f>+VLOOKUP(Despeses[[#This Row],[Concepte]],Table_1[#All],2,0)</f>
        <v>#N/A</v>
      </c>
    </row>
    <row r="728" spans="2:18" ht="15.75" customHeight="1" x14ac:dyDescent="0.3">
      <c r="B728" s="8"/>
      <c r="D728" s="2"/>
      <c r="G728" s="40"/>
      <c r="H728" s="15">
        <f>+Despeses[[#This Row],[Base Imposable]]*Despeses[[#This Row],[% IVA]]</f>
        <v>0</v>
      </c>
      <c r="I728" s="40"/>
      <c r="J728" s="15">
        <f>-Despeses[[#This Row],[Base Imposable]]*Despeses[[#This Row],[% Ret IRPF]]</f>
        <v>0</v>
      </c>
      <c r="K728" s="15">
        <f>+Despeses[[#This Row],[Base Imposable]]+Despeses[[#This Row],[Quota IVA]]+Despeses[[#This Row],[Quota IRPF]]</f>
        <v>0</v>
      </c>
      <c r="L728" s="8"/>
      <c r="M728" s="15">
        <f>+MONTH(Despeses[[#This Row],[Data Factura]])</f>
        <v>1</v>
      </c>
      <c r="N728" s="15">
        <f>+YEAR(Despeses[[#This Row],[Data Factura]])</f>
        <v>1900</v>
      </c>
      <c r="O728" s="16">
        <f>+Despeses[[#This Row],[Data Factura]]</f>
        <v>0</v>
      </c>
      <c r="P728" s="38">
        <f>+Despeses[[#This Row],[Concepte_]]</f>
        <v>0</v>
      </c>
      <c r="Q728" s="38">
        <f>-Despeses[[#This Row],[Base Imposable]]</f>
        <v>0</v>
      </c>
      <c r="R728" s="17" t="e">
        <f>+VLOOKUP(Despeses[[#This Row],[Concepte]],Table_1[#All],2,0)</f>
        <v>#N/A</v>
      </c>
    </row>
    <row r="729" spans="2:18" ht="15.75" customHeight="1" x14ac:dyDescent="0.3">
      <c r="B729" s="8"/>
      <c r="D729" s="2"/>
      <c r="G729" s="40"/>
      <c r="H729" s="15">
        <f>+Despeses[[#This Row],[Base Imposable]]*Despeses[[#This Row],[% IVA]]</f>
        <v>0</v>
      </c>
      <c r="I729" s="40"/>
      <c r="J729" s="15">
        <f>-Despeses[[#This Row],[Base Imposable]]*Despeses[[#This Row],[% Ret IRPF]]</f>
        <v>0</v>
      </c>
      <c r="K729" s="15">
        <f>+Despeses[[#This Row],[Base Imposable]]+Despeses[[#This Row],[Quota IVA]]+Despeses[[#This Row],[Quota IRPF]]</f>
        <v>0</v>
      </c>
      <c r="L729" s="8"/>
      <c r="M729" s="15">
        <f>+MONTH(Despeses[[#This Row],[Data Factura]])</f>
        <v>1</v>
      </c>
      <c r="N729" s="15">
        <f>+YEAR(Despeses[[#This Row],[Data Factura]])</f>
        <v>1900</v>
      </c>
      <c r="O729" s="16">
        <f>+Despeses[[#This Row],[Data Factura]]</f>
        <v>0</v>
      </c>
      <c r="P729" s="38">
        <f>+Despeses[[#This Row],[Concepte_]]</f>
        <v>0</v>
      </c>
      <c r="Q729" s="38">
        <f>-Despeses[[#This Row],[Base Imposable]]</f>
        <v>0</v>
      </c>
      <c r="R729" s="17" t="e">
        <f>+VLOOKUP(Despeses[[#This Row],[Concepte]],Table_1[#All],2,0)</f>
        <v>#N/A</v>
      </c>
    </row>
    <row r="730" spans="2:18" ht="15.75" customHeight="1" x14ac:dyDescent="0.3">
      <c r="B730" s="8"/>
      <c r="D730" s="2"/>
      <c r="G730" s="40"/>
      <c r="H730" s="15">
        <f>+Despeses[[#This Row],[Base Imposable]]*Despeses[[#This Row],[% IVA]]</f>
        <v>0</v>
      </c>
      <c r="I730" s="40"/>
      <c r="J730" s="15">
        <f>-Despeses[[#This Row],[Base Imposable]]*Despeses[[#This Row],[% Ret IRPF]]</f>
        <v>0</v>
      </c>
      <c r="K730" s="15">
        <f>+Despeses[[#This Row],[Base Imposable]]+Despeses[[#This Row],[Quota IVA]]+Despeses[[#This Row],[Quota IRPF]]</f>
        <v>0</v>
      </c>
      <c r="L730" s="8"/>
      <c r="M730" s="15">
        <f>+MONTH(Despeses[[#This Row],[Data Factura]])</f>
        <v>1</v>
      </c>
      <c r="N730" s="15">
        <f>+YEAR(Despeses[[#This Row],[Data Factura]])</f>
        <v>1900</v>
      </c>
      <c r="O730" s="16">
        <f>+Despeses[[#This Row],[Data Factura]]</f>
        <v>0</v>
      </c>
      <c r="P730" s="38">
        <f>+Despeses[[#This Row],[Concepte_]]</f>
        <v>0</v>
      </c>
      <c r="Q730" s="38">
        <f>-Despeses[[#This Row],[Base Imposable]]</f>
        <v>0</v>
      </c>
      <c r="R730" s="17" t="e">
        <f>+VLOOKUP(Despeses[[#This Row],[Concepte]],Table_1[#All],2,0)</f>
        <v>#N/A</v>
      </c>
    </row>
    <row r="731" spans="2:18" ht="15.75" customHeight="1" x14ac:dyDescent="0.3">
      <c r="B731" s="8"/>
      <c r="D731" s="2"/>
      <c r="G731" s="40"/>
      <c r="H731" s="15">
        <f>+Despeses[[#This Row],[Base Imposable]]*Despeses[[#This Row],[% IVA]]</f>
        <v>0</v>
      </c>
      <c r="I731" s="40"/>
      <c r="J731" s="15">
        <f>-Despeses[[#This Row],[Base Imposable]]*Despeses[[#This Row],[% Ret IRPF]]</f>
        <v>0</v>
      </c>
      <c r="K731" s="15">
        <f>+Despeses[[#This Row],[Base Imposable]]+Despeses[[#This Row],[Quota IVA]]+Despeses[[#This Row],[Quota IRPF]]</f>
        <v>0</v>
      </c>
      <c r="L731" s="8"/>
      <c r="M731" s="15">
        <f>+MONTH(Despeses[[#This Row],[Data Factura]])</f>
        <v>1</v>
      </c>
      <c r="N731" s="15">
        <f>+YEAR(Despeses[[#This Row],[Data Factura]])</f>
        <v>1900</v>
      </c>
      <c r="O731" s="16">
        <f>+Despeses[[#This Row],[Data Factura]]</f>
        <v>0</v>
      </c>
      <c r="P731" s="38">
        <f>+Despeses[[#This Row],[Concepte_]]</f>
        <v>0</v>
      </c>
      <c r="Q731" s="38">
        <f>-Despeses[[#This Row],[Base Imposable]]</f>
        <v>0</v>
      </c>
      <c r="R731" s="17" t="e">
        <f>+VLOOKUP(Despeses[[#This Row],[Concepte]],Table_1[#All],2,0)</f>
        <v>#N/A</v>
      </c>
    </row>
    <row r="732" spans="2:18" ht="15.75" customHeight="1" x14ac:dyDescent="0.3">
      <c r="B732" s="8"/>
      <c r="D732" s="2"/>
      <c r="G732" s="40"/>
      <c r="H732" s="15">
        <f>+Despeses[[#This Row],[Base Imposable]]*Despeses[[#This Row],[% IVA]]</f>
        <v>0</v>
      </c>
      <c r="I732" s="40"/>
      <c r="J732" s="15">
        <f>-Despeses[[#This Row],[Base Imposable]]*Despeses[[#This Row],[% Ret IRPF]]</f>
        <v>0</v>
      </c>
      <c r="K732" s="15">
        <f>+Despeses[[#This Row],[Base Imposable]]+Despeses[[#This Row],[Quota IVA]]+Despeses[[#This Row],[Quota IRPF]]</f>
        <v>0</v>
      </c>
      <c r="L732" s="8"/>
      <c r="M732" s="15">
        <f>+MONTH(Despeses[[#This Row],[Data Factura]])</f>
        <v>1</v>
      </c>
      <c r="N732" s="15">
        <f>+YEAR(Despeses[[#This Row],[Data Factura]])</f>
        <v>1900</v>
      </c>
      <c r="O732" s="16">
        <f>+Despeses[[#This Row],[Data Factura]]</f>
        <v>0</v>
      </c>
      <c r="P732" s="38">
        <f>+Despeses[[#This Row],[Concepte_]]</f>
        <v>0</v>
      </c>
      <c r="Q732" s="38">
        <f>-Despeses[[#This Row],[Base Imposable]]</f>
        <v>0</v>
      </c>
      <c r="R732" s="17" t="e">
        <f>+VLOOKUP(Despeses[[#This Row],[Concepte]],Table_1[#All],2,0)</f>
        <v>#N/A</v>
      </c>
    </row>
    <row r="733" spans="2:18" ht="15.75" customHeight="1" x14ac:dyDescent="0.3">
      <c r="B733" s="8"/>
      <c r="D733" s="2"/>
      <c r="G733" s="40"/>
      <c r="H733" s="15">
        <f>+Despeses[[#This Row],[Base Imposable]]*Despeses[[#This Row],[% IVA]]</f>
        <v>0</v>
      </c>
      <c r="I733" s="40"/>
      <c r="J733" s="15">
        <f>-Despeses[[#This Row],[Base Imposable]]*Despeses[[#This Row],[% Ret IRPF]]</f>
        <v>0</v>
      </c>
      <c r="K733" s="15">
        <f>+Despeses[[#This Row],[Base Imposable]]+Despeses[[#This Row],[Quota IVA]]+Despeses[[#This Row],[Quota IRPF]]</f>
        <v>0</v>
      </c>
      <c r="L733" s="8"/>
      <c r="M733" s="15">
        <f>+MONTH(Despeses[[#This Row],[Data Factura]])</f>
        <v>1</v>
      </c>
      <c r="N733" s="15">
        <f>+YEAR(Despeses[[#This Row],[Data Factura]])</f>
        <v>1900</v>
      </c>
      <c r="O733" s="16">
        <f>+Despeses[[#This Row],[Data Factura]]</f>
        <v>0</v>
      </c>
      <c r="P733" s="38">
        <f>+Despeses[[#This Row],[Concepte_]]</f>
        <v>0</v>
      </c>
      <c r="Q733" s="38">
        <f>-Despeses[[#This Row],[Base Imposable]]</f>
        <v>0</v>
      </c>
      <c r="R733" s="17" t="e">
        <f>+VLOOKUP(Despeses[[#This Row],[Concepte]],Table_1[#All],2,0)</f>
        <v>#N/A</v>
      </c>
    </row>
    <row r="734" spans="2:18" ht="15.75" customHeight="1" x14ac:dyDescent="0.3">
      <c r="B734" s="8"/>
      <c r="D734" s="2"/>
      <c r="G734" s="40"/>
      <c r="H734" s="15">
        <f>+Despeses[[#This Row],[Base Imposable]]*Despeses[[#This Row],[% IVA]]</f>
        <v>0</v>
      </c>
      <c r="I734" s="40"/>
      <c r="J734" s="15">
        <f>-Despeses[[#This Row],[Base Imposable]]*Despeses[[#This Row],[% Ret IRPF]]</f>
        <v>0</v>
      </c>
      <c r="K734" s="15">
        <f>+Despeses[[#This Row],[Base Imposable]]+Despeses[[#This Row],[Quota IVA]]+Despeses[[#This Row],[Quota IRPF]]</f>
        <v>0</v>
      </c>
      <c r="L734" s="8"/>
      <c r="M734" s="15">
        <f>+MONTH(Despeses[[#This Row],[Data Factura]])</f>
        <v>1</v>
      </c>
      <c r="N734" s="15">
        <f>+YEAR(Despeses[[#This Row],[Data Factura]])</f>
        <v>1900</v>
      </c>
      <c r="O734" s="16">
        <f>+Despeses[[#This Row],[Data Factura]]</f>
        <v>0</v>
      </c>
      <c r="P734" s="38">
        <f>+Despeses[[#This Row],[Concepte_]]</f>
        <v>0</v>
      </c>
      <c r="Q734" s="38">
        <f>-Despeses[[#This Row],[Base Imposable]]</f>
        <v>0</v>
      </c>
      <c r="R734" s="17" t="e">
        <f>+VLOOKUP(Despeses[[#This Row],[Concepte]],Table_1[#All],2,0)</f>
        <v>#N/A</v>
      </c>
    </row>
    <row r="735" spans="2:18" ht="15.75" customHeight="1" x14ac:dyDescent="0.3">
      <c r="B735" s="8"/>
      <c r="D735" s="2"/>
      <c r="G735" s="40"/>
      <c r="H735" s="15">
        <f>+Despeses[[#This Row],[Base Imposable]]*Despeses[[#This Row],[% IVA]]</f>
        <v>0</v>
      </c>
      <c r="I735" s="40"/>
      <c r="J735" s="15">
        <f>-Despeses[[#This Row],[Base Imposable]]*Despeses[[#This Row],[% Ret IRPF]]</f>
        <v>0</v>
      </c>
      <c r="K735" s="15">
        <f>+Despeses[[#This Row],[Base Imposable]]+Despeses[[#This Row],[Quota IVA]]+Despeses[[#This Row],[Quota IRPF]]</f>
        <v>0</v>
      </c>
      <c r="L735" s="8"/>
      <c r="M735" s="15">
        <f>+MONTH(Despeses[[#This Row],[Data Factura]])</f>
        <v>1</v>
      </c>
      <c r="N735" s="15">
        <f>+YEAR(Despeses[[#This Row],[Data Factura]])</f>
        <v>1900</v>
      </c>
      <c r="O735" s="16">
        <f>+Despeses[[#This Row],[Data Factura]]</f>
        <v>0</v>
      </c>
      <c r="P735" s="38">
        <f>+Despeses[[#This Row],[Concepte_]]</f>
        <v>0</v>
      </c>
      <c r="Q735" s="38">
        <f>-Despeses[[#This Row],[Base Imposable]]</f>
        <v>0</v>
      </c>
      <c r="R735" s="17" t="e">
        <f>+VLOOKUP(Despeses[[#This Row],[Concepte]],Table_1[#All],2,0)</f>
        <v>#N/A</v>
      </c>
    </row>
    <row r="736" spans="2:18" ht="15.75" customHeight="1" x14ac:dyDescent="0.3">
      <c r="B736" s="8"/>
      <c r="D736" s="2"/>
      <c r="G736" s="40"/>
      <c r="H736" s="15">
        <f>+Despeses[[#This Row],[Base Imposable]]*Despeses[[#This Row],[% IVA]]</f>
        <v>0</v>
      </c>
      <c r="I736" s="40"/>
      <c r="J736" s="15">
        <f>-Despeses[[#This Row],[Base Imposable]]*Despeses[[#This Row],[% Ret IRPF]]</f>
        <v>0</v>
      </c>
      <c r="K736" s="15">
        <f>+Despeses[[#This Row],[Base Imposable]]+Despeses[[#This Row],[Quota IVA]]+Despeses[[#This Row],[Quota IRPF]]</f>
        <v>0</v>
      </c>
      <c r="L736" s="8"/>
      <c r="M736" s="15">
        <f>+MONTH(Despeses[[#This Row],[Data Factura]])</f>
        <v>1</v>
      </c>
      <c r="N736" s="15">
        <f>+YEAR(Despeses[[#This Row],[Data Factura]])</f>
        <v>1900</v>
      </c>
      <c r="O736" s="16">
        <f>+Despeses[[#This Row],[Data Factura]]</f>
        <v>0</v>
      </c>
      <c r="P736" s="38">
        <f>+Despeses[[#This Row],[Concepte_]]</f>
        <v>0</v>
      </c>
      <c r="Q736" s="38">
        <f>-Despeses[[#This Row],[Base Imposable]]</f>
        <v>0</v>
      </c>
      <c r="R736" s="17" t="e">
        <f>+VLOOKUP(Despeses[[#This Row],[Concepte]],Table_1[#All],2,0)</f>
        <v>#N/A</v>
      </c>
    </row>
    <row r="737" spans="2:18" ht="15.75" customHeight="1" x14ac:dyDescent="0.3">
      <c r="B737" s="8"/>
      <c r="D737" s="2"/>
      <c r="G737" s="40"/>
      <c r="H737" s="15">
        <f>+Despeses[[#This Row],[Base Imposable]]*Despeses[[#This Row],[% IVA]]</f>
        <v>0</v>
      </c>
      <c r="I737" s="40"/>
      <c r="J737" s="15">
        <f>-Despeses[[#This Row],[Base Imposable]]*Despeses[[#This Row],[% Ret IRPF]]</f>
        <v>0</v>
      </c>
      <c r="K737" s="15">
        <f>+Despeses[[#This Row],[Base Imposable]]+Despeses[[#This Row],[Quota IVA]]+Despeses[[#This Row],[Quota IRPF]]</f>
        <v>0</v>
      </c>
      <c r="L737" s="8"/>
      <c r="M737" s="15">
        <f>+MONTH(Despeses[[#This Row],[Data Factura]])</f>
        <v>1</v>
      </c>
      <c r="N737" s="15">
        <f>+YEAR(Despeses[[#This Row],[Data Factura]])</f>
        <v>1900</v>
      </c>
      <c r="O737" s="16">
        <f>+Despeses[[#This Row],[Data Factura]]</f>
        <v>0</v>
      </c>
      <c r="P737" s="38">
        <f>+Despeses[[#This Row],[Concepte_]]</f>
        <v>0</v>
      </c>
      <c r="Q737" s="38">
        <f>-Despeses[[#This Row],[Base Imposable]]</f>
        <v>0</v>
      </c>
      <c r="R737" s="17" t="e">
        <f>+VLOOKUP(Despeses[[#This Row],[Concepte]],Table_1[#All],2,0)</f>
        <v>#N/A</v>
      </c>
    </row>
    <row r="738" spans="2:18" ht="15.75" customHeight="1" x14ac:dyDescent="0.3">
      <c r="B738" s="8"/>
      <c r="D738" s="2"/>
      <c r="G738" s="40"/>
      <c r="H738" s="15">
        <f>+Despeses[[#This Row],[Base Imposable]]*Despeses[[#This Row],[% IVA]]</f>
        <v>0</v>
      </c>
      <c r="I738" s="40"/>
      <c r="J738" s="15">
        <f>-Despeses[[#This Row],[Base Imposable]]*Despeses[[#This Row],[% Ret IRPF]]</f>
        <v>0</v>
      </c>
      <c r="K738" s="15">
        <f>+Despeses[[#This Row],[Base Imposable]]+Despeses[[#This Row],[Quota IVA]]+Despeses[[#This Row],[Quota IRPF]]</f>
        <v>0</v>
      </c>
      <c r="L738" s="8"/>
      <c r="M738" s="15">
        <f>+MONTH(Despeses[[#This Row],[Data Factura]])</f>
        <v>1</v>
      </c>
      <c r="N738" s="15">
        <f>+YEAR(Despeses[[#This Row],[Data Factura]])</f>
        <v>1900</v>
      </c>
      <c r="O738" s="16">
        <f>+Despeses[[#This Row],[Data Factura]]</f>
        <v>0</v>
      </c>
      <c r="P738" s="38">
        <f>+Despeses[[#This Row],[Concepte_]]</f>
        <v>0</v>
      </c>
      <c r="Q738" s="38">
        <f>-Despeses[[#This Row],[Base Imposable]]</f>
        <v>0</v>
      </c>
      <c r="R738" s="17" t="e">
        <f>+VLOOKUP(Despeses[[#This Row],[Concepte]],Table_1[#All],2,0)</f>
        <v>#N/A</v>
      </c>
    </row>
    <row r="739" spans="2:18" ht="15.75" customHeight="1" x14ac:dyDescent="0.3">
      <c r="B739" s="8"/>
      <c r="D739" s="2"/>
      <c r="G739" s="40"/>
      <c r="H739" s="15">
        <f>+Despeses[[#This Row],[Base Imposable]]*Despeses[[#This Row],[% IVA]]</f>
        <v>0</v>
      </c>
      <c r="I739" s="40"/>
      <c r="J739" s="15">
        <f>-Despeses[[#This Row],[Base Imposable]]*Despeses[[#This Row],[% Ret IRPF]]</f>
        <v>0</v>
      </c>
      <c r="K739" s="15">
        <f>+Despeses[[#This Row],[Base Imposable]]+Despeses[[#This Row],[Quota IVA]]+Despeses[[#This Row],[Quota IRPF]]</f>
        <v>0</v>
      </c>
      <c r="L739" s="8"/>
      <c r="M739" s="15">
        <f>+MONTH(Despeses[[#This Row],[Data Factura]])</f>
        <v>1</v>
      </c>
      <c r="N739" s="15">
        <f>+YEAR(Despeses[[#This Row],[Data Factura]])</f>
        <v>1900</v>
      </c>
      <c r="O739" s="16">
        <f>+Despeses[[#This Row],[Data Factura]]</f>
        <v>0</v>
      </c>
      <c r="P739" s="38">
        <f>+Despeses[[#This Row],[Concepte_]]</f>
        <v>0</v>
      </c>
      <c r="Q739" s="38">
        <f>-Despeses[[#This Row],[Base Imposable]]</f>
        <v>0</v>
      </c>
      <c r="R739" s="17" t="e">
        <f>+VLOOKUP(Despeses[[#This Row],[Concepte]],Table_1[#All],2,0)</f>
        <v>#N/A</v>
      </c>
    </row>
    <row r="740" spans="2:18" ht="15.75" customHeight="1" x14ac:dyDescent="0.3">
      <c r="B740" s="8"/>
      <c r="D740" s="2"/>
      <c r="G740" s="40"/>
      <c r="H740" s="15">
        <f>+Despeses[[#This Row],[Base Imposable]]*Despeses[[#This Row],[% IVA]]</f>
        <v>0</v>
      </c>
      <c r="I740" s="40"/>
      <c r="J740" s="15">
        <f>-Despeses[[#This Row],[Base Imposable]]*Despeses[[#This Row],[% Ret IRPF]]</f>
        <v>0</v>
      </c>
      <c r="K740" s="15">
        <f>+Despeses[[#This Row],[Base Imposable]]+Despeses[[#This Row],[Quota IVA]]+Despeses[[#This Row],[Quota IRPF]]</f>
        <v>0</v>
      </c>
      <c r="L740" s="8"/>
      <c r="M740" s="15">
        <f>+MONTH(Despeses[[#This Row],[Data Factura]])</f>
        <v>1</v>
      </c>
      <c r="N740" s="15">
        <f>+YEAR(Despeses[[#This Row],[Data Factura]])</f>
        <v>1900</v>
      </c>
      <c r="O740" s="16">
        <f>+Despeses[[#This Row],[Data Factura]]</f>
        <v>0</v>
      </c>
      <c r="P740" s="38">
        <f>+Despeses[[#This Row],[Concepte_]]</f>
        <v>0</v>
      </c>
      <c r="Q740" s="38">
        <f>-Despeses[[#This Row],[Base Imposable]]</f>
        <v>0</v>
      </c>
      <c r="R740" s="17" t="e">
        <f>+VLOOKUP(Despeses[[#This Row],[Concepte]],Table_1[#All],2,0)</f>
        <v>#N/A</v>
      </c>
    </row>
    <row r="741" spans="2:18" ht="15.75" customHeight="1" x14ac:dyDescent="0.3">
      <c r="B741" s="8"/>
      <c r="D741" s="2"/>
      <c r="G741" s="40"/>
      <c r="H741" s="15">
        <f>+Despeses[[#This Row],[Base Imposable]]*Despeses[[#This Row],[% IVA]]</f>
        <v>0</v>
      </c>
      <c r="I741" s="40"/>
      <c r="J741" s="15">
        <f>-Despeses[[#This Row],[Base Imposable]]*Despeses[[#This Row],[% Ret IRPF]]</f>
        <v>0</v>
      </c>
      <c r="K741" s="15">
        <f>+Despeses[[#This Row],[Base Imposable]]+Despeses[[#This Row],[Quota IVA]]+Despeses[[#This Row],[Quota IRPF]]</f>
        <v>0</v>
      </c>
      <c r="L741" s="8"/>
      <c r="M741" s="15">
        <f>+MONTH(Despeses[[#This Row],[Data Factura]])</f>
        <v>1</v>
      </c>
      <c r="N741" s="15">
        <f>+YEAR(Despeses[[#This Row],[Data Factura]])</f>
        <v>1900</v>
      </c>
      <c r="O741" s="16">
        <f>+Despeses[[#This Row],[Data Factura]]</f>
        <v>0</v>
      </c>
      <c r="P741" s="38">
        <f>+Despeses[[#This Row],[Concepte_]]</f>
        <v>0</v>
      </c>
      <c r="Q741" s="38">
        <f>-Despeses[[#This Row],[Base Imposable]]</f>
        <v>0</v>
      </c>
      <c r="R741" s="17" t="e">
        <f>+VLOOKUP(Despeses[[#This Row],[Concepte]],Table_1[#All],2,0)</f>
        <v>#N/A</v>
      </c>
    </row>
    <row r="742" spans="2:18" ht="15.75" customHeight="1" x14ac:dyDescent="0.3">
      <c r="B742" s="8"/>
      <c r="D742" s="2"/>
      <c r="G742" s="40"/>
      <c r="H742" s="15">
        <f>+Despeses[[#This Row],[Base Imposable]]*Despeses[[#This Row],[% IVA]]</f>
        <v>0</v>
      </c>
      <c r="I742" s="40"/>
      <c r="J742" s="15">
        <f>-Despeses[[#This Row],[Base Imposable]]*Despeses[[#This Row],[% Ret IRPF]]</f>
        <v>0</v>
      </c>
      <c r="K742" s="15">
        <f>+Despeses[[#This Row],[Base Imposable]]+Despeses[[#This Row],[Quota IVA]]+Despeses[[#This Row],[Quota IRPF]]</f>
        <v>0</v>
      </c>
      <c r="L742" s="8"/>
      <c r="M742" s="15">
        <f>+MONTH(Despeses[[#This Row],[Data Factura]])</f>
        <v>1</v>
      </c>
      <c r="N742" s="15">
        <f>+YEAR(Despeses[[#This Row],[Data Factura]])</f>
        <v>1900</v>
      </c>
      <c r="O742" s="16">
        <f>+Despeses[[#This Row],[Data Factura]]</f>
        <v>0</v>
      </c>
      <c r="P742" s="38">
        <f>+Despeses[[#This Row],[Concepte_]]</f>
        <v>0</v>
      </c>
      <c r="Q742" s="38">
        <f>-Despeses[[#This Row],[Base Imposable]]</f>
        <v>0</v>
      </c>
      <c r="R742" s="17" t="e">
        <f>+VLOOKUP(Despeses[[#This Row],[Concepte]],Table_1[#All],2,0)</f>
        <v>#N/A</v>
      </c>
    </row>
    <row r="743" spans="2:18" ht="15.75" customHeight="1" x14ac:dyDescent="0.3">
      <c r="B743" s="8"/>
      <c r="D743" s="2"/>
      <c r="G743" s="40"/>
      <c r="H743" s="15">
        <f>+Despeses[[#This Row],[Base Imposable]]*Despeses[[#This Row],[% IVA]]</f>
        <v>0</v>
      </c>
      <c r="I743" s="40"/>
      <c r="J743" s="15">
        <f>-Despeses[[#This Row],[Base Imposable]]*Despeses[[#This Row],[% Ret IRPF]]</f>
        <v>0</v>
      </c>
      <c r="K743" s="15">
        <f>+Despeses[[#This Row],[Base Imposable]]+Despeses[[#This Row],[Quota IVA]]+Despeses[[#This Row],[Quota IRPF]]</f>
        <v>0</v>
      </c>
      <c r="L743" s="8"/>
      <c r="M743" s="15">
        <f>+MONTH(Despeses[[#This Row],[Data Factura]])</f>
        <v>1</v>
      </c>
      <c r="N743" s="15">
        <f>+YEAR(Despeses[[#This Row],[Data Factura]])</f>
        <v>1900</v>
      </c>
      <c r="O743" s="16">
        <f>+Despeses[[#This Row],[Data Factura]]</f>
        <v>0</v>
      </c>
      <c r="P743" s="38">
        <f>+Despeses[[#This Row],[Concepte_]]</f>
        <v>0</v>
      </c>
      <c r="Q743" s="38">
        <f>-Despeses[[#This Row],[Base Imposable]]</f>
        <v>0</v>
      </c>
      <c r="R743" s="17" t="e">
        <f>+VLOOKUP(Despeses[[#This Row],[Concepte]],Table_1[#All],2,0)</f>
        <v>#N/A</v>
      </c>
    </row>
    <row r="744" spans="2:18" ht="15.75" customHeight="1" x14ac:dyDescent="0.3">
      <c r="B744" s="8"/>
      <c r="D744" s="2"/>
      <c r="G744" s="40"/>
      <c r="H744" s="15">
        <f>+Despeses[[#This Row],[Base Imposable]]*Despeses[[#This Row],[% IVA]]</f>
        <v>0</v>
      </c>
      <c r="I744" s="40"/>
      <c r="J744" s="15">
        <f>-Despeses[[#This Row],[Base Imposable]]*Despeses[[#This Row],[% Ret IRPF]]</f>
        <v>0</v>
      </c>
      <c r="K744" s="15">
        <f>+Despeses[[#This Row],[Base Imposable]]+Despeses[[#This Row],[Quota IVA]]+Despeses[[#This Row],[Quota IRPF]]</f>
        <v>0</v>
      </c>
      <c r="L744" s="8"/>
      <c r="M744" s="15">
        <f>+MONTH(Despeses[[#This Row],[Data Factura]])</f>
        <v>1</v>
      </c>
      <c r="N744" s="15">
        <f>+YEAR(Despeses[[#This Row],[Data Factura]])</f>
        <v>1900</v>
      </c>
      <c r="O744" s="16">
        <f>+Despeses[[#This Row],[Data Factura]]</f>
        <v>0</v>
      </c>
      <c r="P744" s="38">
        <f>+Despeses[[#This Row],[Concepte_]]</f>
        <v>0</v>
      </c>
      <c r="Q744" s="38">
        <f>-Despeses[[#This Row],[Base Imposable]]</f>
        <v>0</v>
      </c>
      <c r="R744" s="17" t="e">
        <f>+VLOOKUP(Despeses[[#This Row],[Concepte]],Table_1[#All],2,0)</f>
        <v>#N/A</v>
      </c>
    </row>
    <row r="745" spans="2:18" ht="15.75" customHeight="1" x14ac:dyDescent="0.3">
      <c r="B745" s="8"/>
      <c r="D745" s="2"/>
      <c r="G745" s="40"/>
      <c r="H745" s="15">
        <f>+Despeses[[#This Row],[Base Imposable]]*Despeses[[#This Row],[% IVA]]</f>
        <v>0</v>
      </c>
      <c r="I745" s="40"/>
      <c r="J745" s="15">
        <f>-Despeses[[#This Row],[Base Imposable]]*Despeses[[#This Row],[% Ret IRPF]]</f>
        <v>0</v>
      </c>
      <c r="K745" s="15">
        <f>+Despeses[[#This Row],[Base Imposable]]+Despeses[[#This Row],[Quota IVA]]+Despeses[[#This Row],[Quota IRPF]]</f>
        <v>0</v>
      </c>
      <c r="L745" s="8"/>
      <c r="M745" s="15">
        <f>+MONTH(Despeses[[#This Row],[Data Factura]])</f>
        <v>1</v>
      </c>
      <c r="N745" s="15">
        <f>+YEAR(Despeses[[#This Row],[Data Factura]])</f>
        <v>1900</v>
      </c>
      <c r="O745" s="16">
        <f>+Despeses[[#This Row],[Data Factura]]</f>
        <v>0</v>
      </c>
      <c r="P745" s="38">
        <f>+Despeses[[#This Row],[Concepte_]]</f>
        <v>0</v>
      </c>
      <c r="Q745" s="38">
        <f>-Despeses[[#This Row],[Base Imposable]]</f>
        <v>0</v>
      </c>
      <c r="R745" s="17" t="e">
        <f>+VLOOKUP(Despeses[[#This Row],[Concepte]],Table_1[#All],2,0)</f>
        <v>#N/A</v>
      </c>
    </row>
    <row r="746" spans="2:18" ht="15.75" customHeight="1" x14ac:dyDescent="0.3">
      <c r="B746" s="8"/>
      <c r="D746" s="2"/>
      <c r="G746" s="40"/>
      <c r="H746" s="15">
        <f>+Despeses[[#This Row],[Base Imposable]]*Despeses[[#This Row],[% IVA]]</f>
        <v>0</v>
      </c>
      <c r="I746" s="40"/>
      <c r="J746" s="15">
        <f>-Despeses[[#This Row],[Base Imposable]]*Despeses[[#This Row],[% Ret IRPF]]</f>
        <v>0</v>
      </c>
      <c r="K746" s="15">
        <f>+Despeses[[#This Row],[Base Imposable]]+Despeses[[#This Row],[Quota IVA]]+Despeses[[#This Row],[Quota IRPF]]</f>
        <v>0</v>
      </c>
      <c r="L746" s="8"/>
      <c r="M746" s="15">
        <f>+MONTH(Despeses[[#This Row],[Data Factura]])</f>
        <v>1</v>
      </c>
      <c r="N746" s="15">
        <f>+YEAR(Despeses[[#This Row],[Data Factura]])</f>
        <v>1900</v>
      </c>
      <c r="O746" s="16">
        <f>+Despeses[[#This Row],[Data Factura]]</f>
        <v>0</v>
      </c>
      <c r="P746" s="38">
        <f>+Despeses[[#This Row],[Concepte_]]</f>
        <v>0</v>
      </c>
      <c r="Q746" s="38">
        <f>-Despeses[[#This Row],[Base Imposable]]</f>
        <v>0</v>
      </c>
      <c r="R746" s="17" t="e">
        <f>+VLOOKUP(Despeses[[#This Row],[Concepte]],Table_1[#All],2,0)</f>
        <v>#N/A</v>
      </c>
    </row>
    <row r="747" spans="2:18" ht="15.75" customHeight="1" x14ac:dyDescent="0.3">
      <c r="B747" s="8"/>
      <c r="D747" s="2"/>
      <c r="G747" s="40"/>
      <c r="H747" s="15">
        <f>+Despeses[[#This Row],[Base Imposable]]*Despeses[[#This Row],[% IVA]]</f>
        <v>0</v>
      </c>
      <c r="I747" s="40"/>
      <c r="J747" s="15">
        <f>-Despeses[[#This Row],[Base Imposable]]*Despeses[[#This Row],[% Ret IRPF]]</f>
        <v>0</v>
      </c>
      <c r="K747" s="15">
        <f>+Despeses[[#This Row],[Base Imposable]]+Despeses[[#This Row],[Quota IVA]]+Despeses[[#This Row],[Quota IRPF]]</f>
        <v>0</v>
      </c>
      <c r="L747" s="8"/>
      <c r="M747" s="15">
        <f>+MONTH(Despeses[[#This Row],[Data Factura]])</f>
        <v>1</v>
      </c>
      <c r="N747" s="15">
        <f>+YEAR(Despeses[[#This Row],[Data Factura]])</f>
        <v>1900</v>
      </c>
      <c r="O747" s="16">
        <f>+Despeses[[#This Row],[Data Factura]]</f>
        <v>0</v>
      </c>
      <c r="P747" s="38">
        <f>+Despeses[[#This Row],[Concepte_]]</f>
        <v>0</v>
      </c>
      <c r="Q747" s="38">
        <f>-Despeses[[#This Row],[Base Imposable]]</f>
        <v>0</v>
      </c>
      <c r="R747" s="17" t="e">
        <f>+VLOOKUP(Despeses[[#This Row],[Concepte]],Table_1[#All],2,0)</f>
        <v>#N/A</v>
      </c>
    </row>
    <row r="748" spans="2:18" ht="15.75" customHeight="1" x14ac:dyDescent="0.3">
      <c r="B748" s="8"/>
      <c r="D748" s="2"/>
      <c r="G748" s="40"/>
      <c r="H748" s="15">
        <f>+Despeses[[#This Row],[Base Imposable]]*Despeses[[#This Row],[% IVA]]</f>
        <v>0</v>
      </c>
      <c r="I748" s="40"/>
      <c r="J748" s="15">
        <f>-Despeses[[#This Row],[Base Imposable]]*Despeses[[#This Row],[% Ret IRPF]]</f>
        <v>0</v>
      </c>
      <c r="K748" s="15">
        <f>+Despeses[[#This Row],[Base Imposable]]+Despeses[[#This Row],[Quota IVA]]+Despeses[[#This Row],[Quota IRPF]]</f>
        <v>0</v>
      </c>
      <c r="L748" s="8"/>
      <c r="M748" s="15">
        <f>+MONTH(Despeses[[#This Row],[Data Factura]])</f>
        <v>1</v>
      </c>
      <c r="N748" s="15">
        <f>+YEAR(Despeses[[#This Row],[Data Factura]])</f>
        <v>1900</v>
      </c>
      <c r="O748" s="16">
        <f>+Despeses[[#This Row],[Data Factura]]</f>
        <v>0</v>
      </c>
      <c r="P748" s="38">
        <f>+Despeses[[#This Row],[Concepte_]]</f>
        <v>0</v>
      </c>
      <c r="Q748" s="38">
        <f>-Despeses[[#This Row],[Base Imposable]]</f>
        <v>0</v>
      </c>
      <c r="R748" s="17" t="e">
        <f>+VLOOKUP(Despeses[[#This Row],[Concepte]],Table_1[#All],2,0)</f>
        <v>#N/A</v>
      </c>
    </row>
    <row r="749" spans="2:18" ht="15.75" customHeight="1" x14ac:dyDescent="0.3">
      <c r="B749" s="8"/>
      <c r="D749" s="2"/>
      <c r="G749" s="40"/>
      <c r="H749" s="15">
        <f>+Despeses[[#This Row],[Base Imposable]]*Despeses[[#This Row],[% IVA]]</f>
        <v>0</v>
      </c>
      <c r="I749" s="40"/>
      <c r="J749" s="15">
        <f>-Despeses[[#This Row],[Base Imposable]]*Despeses[[#This Row],[% Ret IRPF]]</f>
        <v>0</v>
      </c>
      <c r="K749" s="15">
        <f>+Despeses[[#This Row],[Base Imposable]]+Despeses[[#This Row],[Quota IVA]]+Despeses[[#This Row],[Quota IRPF]]</f>
        <v>0</v>
      </c>
      <c r="L749" s="8"/>
      <c r="M749" s="15">
        <f>+MONTH(Despeses[[#This Row],[Data Factura]])</f>
        <v>1</v>
      </c>
      <c r="N749" s="15">
        <f>+YEAR(Despeses[[#This Row],[Data Factura]])</f>
        <v>1900</v>
      </c>
      <c r="O749" s="16">
        <f>+Despeses[[#This Row],[Data Factura]]</f>
        <v>0</v>
      </c>
      <c r="P749" s="38">
        <f>+Despeses[[#This Row],[Concepte_]]</f>
        <v>0</v>
      </c>
      <c r="Q749" s="38">
        <f>-Despeses[[#This Row],[Base Imposable]]</f>
        <v>0</v>
      </c>
      <c r="R749" s="17" t="e">
        <f>+VLOOKUP(Despeses[[#This Row],[Concepte]],Table_1[#All],2,0)</f>
        <v>#N/A</v>
      </c>
    </row>
    <row r="750" spans="2:18" ht="15.75" customHeight="1" x14ac:dyDescent="0.3">
      <c r="B750" s="8"/>
      <c r="D750" s="2"/>
      <c r="G750" s="40"/>
      <c r="H750" s="15">
        <f>+Despeses[[#This Row],[Base Imposable]]*Despeses[[#This Row],[% IVA]]</f>
        <v>0</v>
      </c>
      <c r="I750" s="40"/>
      <c r="J750" s="15">
        <f>-Despeses[[#This Row],[Base Imposable]]*Despeses[[#This Row],[% Ret IRPF]]</f>
        <v>0</v>
      </c>
      <c r="K750" s="15">
        <f>+Despeses[[#This Row],[Base Imposable]]+Despeses[[#This Row],[Quota IVA]]+Despeses[[#This Row],[Quota IRPF]]</f>
        <v>0</v>
      </c>
      <c r="L750" s="8"/>
      <c r="M750" s="15">
        <f>+MONTH(Despeses[[#This Row],[Data Factura]])</f>
        <v>1</v>
      </c>
      <c r="N750" s="15">
        <f>+YEAR(Despeses[[#This Row],[Data Factura]])</f>
        <v>1900</v>
      </c>
      <c r="O750" s="16">
        <f>+Despeses[[#This Row],[Data Factura]]</f>
        <v>0</v>
      </c>
      <c r="P750" s="38">
        <f>+Despeses[[#This Row],[Concepte_]]</f>
        <v>0</v>
      </c>
      <c r="Q750" s="38">
        <f>-Despeses[[#This Row],[Base Imposable]]</f>
        <v>0</v>
      </c>
      <c r="R750" s="17" t="e">
        <f>+VLOOKUP(Despeses[[#This Row],[Concepte]],Table_1[#All],2,0)</f>
        <v>#N/A</v>
      </c>
    </row>
    <row r="751" spans="2:18" ht="15.75" customHeight="1" x14ac:dyDescent="0.3">
      <c r="B751" s="8"/>
      <c r="D751" s="2"/>
      <c r="G751" s="40"/>
      <c r="H751" s="15">
        <f>+Despeses[[#This Row],[Base Imposable]]*Despeses[[#This Row],[% IVA]]</f>
        <v>0</v>
      </c>
      <c r="I751" s="40"/>
      <c r="J751" s="15">
        <f>-Despeses[[#This Row],[Base Imposable]]*Despeses[[#This Row],[% Ret IRPF]]</f>
        <v>0</v>
      </c>
      <c r="K751" s="15">
        <f>+Despeses[[#This Row],[Base Imposable]]+Despeses[[#This Row],[Quota IVA]]+Despeses[[#This Row],[Quota IRPF]]</f>
        <v>0</v>
      </c>
      <c r="L751" s="8"/>
      <c r="M751" s="15">
        <f>+MONTH(Despeses[[#This Row],[Data Factura]])</f>
        <v>1</v>
      </c>
      <c r="N751" s="15">
        <f>+YEAR(Despeses[[#This Row],[Data Factura]])</f>
        <v>1900</v>
      </c>
      <c r="O751" s="16">
        <f>+Despeses[[#This Row],[Data Factura]]</f>
        <v>0</v>
      </c>
      <c r="P751" s="38">
        <f>+Despeses[[#This Row],[Concepte_]]</f>
        <v>0</v>
      </c>
      <c r="Q751" s="38">
        <f>-Despeses[[#This Row],[Base Imposable]]</f>
        <v>0</v>
      </c>
      <c r="R751" s="17" t="e">
        <f>+VLOOKUP(Despeses[[#This Row],[Concepte]],Table_1[#All],2,0)</f>
        <v>#N/A</v>
      </c>
    </row>
    <row r="752" spans="2:18" ht="15.75" customHeight="1" x14ac:dyDescent="0.3">
      <c r="B752" s="8"/>
      <c r="D752" s="2"/>
      <c r="G752" s="40"/>
      <c r="H752" s="15">
        <f>+Despeses[[#This Row],[Base Imposable]]*Despeses[[#This Row],[% IVA]]</f>
        <v>0</v>
      </c>
      <c r="I752" s="40"/>
      <c r="J752" s="15">
        <f>-Despeses[[#This Row],[Base Imposable]]*Despeses[[#This Row],[% Ret IRPF]]</f>
        <v>0</v>
      </c>
      <c r="K752" s="15">
        <f>+Despeses[[#This Row],[Base Imposable]]+Despeses[[#This Row],[Quota IVA]]+Despeses[[#This Row],[Quota IRPF]]</f>
        <v>0</v>
      </c>
      <c r="L752" s="8"/>
      <c r="M752" s="15">
        <f>+MONTH(Despeses[[#This Row],[Data Factura]])</f>
        <v>1</v>
      </c>
      <c r="N752" s="15">
        <f>+YEAR(Despeses[[#This Row],[Data Factura]])</f>
        <v>1900</v>
      </c>
      <c r="O752" s="16">
        <f>+Despeses[[#This Row],[Data Factura]]</f>
        <v>0</v>
      </c>
      <c r="P752" s="38">
        <f>+Despeses[[#This Row],[Concepte_]]</f>
        <v>0</v>
      </c>
      <c r="Q752" s="38">
        <f>-Despeses[[#This Row],[Base Imposable]]</f>
        <v>0</v>
      </c>
      <c r="R752" s="17" t="e">
        <f>+VLOOKUP(Despeses[[#This Row],[Concepte]],Table_1[#All],2,0)</f>
        <v>#N/A</v>
      </c>
    </row>
    <row r="753" spans="2:18" ht="15.75" customHeight="1" x14ac:dyDescent="0.3">
      <c r="B753" s="8"/>
      <c r="D753" s="2"/>
      <c r="G753" s="40"/>
      <c r="H753" s="15">
        <f>+Despeses[[#This Row],[Base Imposable]]*Despeses[[#This Row],[% IVA]]</f>
        <v>0</v>
      </c>
      <c r="I753" s="40"/>
      <c r="J753" s="15">
        <f>-Despeses[[#This Row],[Base Imposable]]*Despeses[[#This Row],[% Ret IRPF]]</f>
        <v>0</v>
      </c>
      <c r="K753" s="15">
        <f>+Despeses[[#This Row],[Base Imposable]]+Despeses[[#This Row],[Quota IVA]]+Despeses[[#This Row],[Quota IRPF]]</f>
        <v>0</v>
      </c>
      <c r="L753" s="8"/>
      <c r="M753" s="15">
        <f>+MONTH(Despeses[[#This Row],[Data Factura]])</f>
        <v>1</v>
      </c>
      <c r="N753" s="15">
        <f>+YEAR(Despeses[[#This Row],[Data Factura]])</f>
        <v>1900</v>
      </c>
      <c r="O753" s="16">
        <f>+Despeses[[#This Row],[Data Factura]]</f>
        <v>0</v>
      </c>
      <c r="P753" s="38">
        <f>+Despeses[[#This Row],[Concepte_]]</f>
        <v>0</v>
      </c>
      <c r="Q753" s="38">
        <f>-Despeses[[#This Row],[Base Imposable]]</f>
        <v>0</v>
      </c>
      <c r="R753" s="17" t="e">
        <f>+VLOOKUP(Despeses[[#This Row],[Concepte]],Table_1[#All],2,0)</f>
        <v>#N/A</v>
      </c>
    </row>
    <row r="754" spans="2:18" ht="15.75" customHeight="1" x14ac:dyDescent="0.3">
      <c r="B754" s="8"/>
      <c r="D754" s="2"/>
      <c r="G754" s="40"/>
      <c r="H754" s="15">
        <f>+Despeses[[#This Row],[Base Imposable]]*Despeses[[#This Row],[% IVA]]</f>
        <v>0</v>
      </c>
      <c r="I754" s="40"/>
      <c r="J754" s="15">
        <f>-Despeses[[#This Row],[Base Imposable]]*Despeses[[#This Row],[% Ret IRPF]]</f>
        <v>0</v>
      </c>
      <c r="K754" s="15">
        <f>+Despeses[[#This Row],[Base Imposable]]+Despeses[[#This Row],[Quota IVA]]+Despeses[[#This Row],[Quota IRPF]]</f>
        <v>0</v>
      </c>
      <c r="L754" s="8"/>
      <c r="M754" s="15">
        <f>+MONTH(Despeses[[#This Row],[Data Factura]])</f>
        <v>1</v>
      </c>
      <c r="N754" s="15">
        <f>+YEAR(Despeses[[#This Row],[Data Factura]])</f>
        <v>1900</v>
      </c>
      <c r="O754" s="16">
        <f>+Despeses[[#This Row],[Data Factura]]</f>
        <v>0</v>
      </c>
      <c r="P754" s="38">
        <f>+Despeses[[#This Row],[Concepte_]]</f>
        <v>0</v>
      </c>
      <c r="Q754" s="38">
        <f>-Despeses[[#This Row],[Base Imposable]]</f>
        <v>0</v>
      </c>
      <c r="R754" s="17" t="e">
        <f>+VLOOKUP(Despeses[[#This Row],[Concepte]],Table_1[#All],2,0)</f>
        <v>#N/A</v>
      </c>
    </row>
    <row r="755" spans="2:18" ht="15.75" customHeight="1" x14ac:dyDescent="0.3">
      <c r="B755" s="8"/>
      <c r="D755" s="2"/>
      <c r="G755" s="40"/>
      <c r="H755" s="15">
        <f>+Despeses[[#This Row],[Base Imposable]]*Despeses[[#This Row],[% IVA]]</f>
        <v>0</v>
      </c>
      <c r="I755" s="40"/>
      <c r="J755" s="15">
        <f>-Despeses[[#This Row],[Base Imposable]]*Despeses[[#This Row],[% Ret IRPF]]</f>
        <v>0</v>
      </c>
      <c r="K755" s="15">
        <f>+Despeses[[#This Row],[Base Imposable]]+Despeses[[#This Row],[Quota IVA]]+Despeses[[#This Row],[Quota IRPF]]</f>
        <v>0</v>
      </c>
      <c r="L755" s="8"/>
      <c r="M755" s="15">
        <f>+MONTH(Despeses[[#This Row],[Data Factura]])</f>
        <v>1</v>
      </c>
      <c r="N755" s="15">
        <f>+YEAR(Despeses[[#This Row],[Data Factura]])</f>
        <v>1900</v>
      </c>
      <c r="O755" s="16">
        <f>+Despeses[[#This Row],[Data Factura]]</f>
        <v>0</v>
      </c>
      <c r="P755" s="38">
        <f>+Despeses[[#This Row],[Concepte_]]</f>
        <v>0</v>
      </c>
      <c r="Q755" s="38">
        <f>-Despeses[[#This Row],[Base Imposable]]</f>
        <v>0</v>
      </c>
      <c r="R755" s="17" t="e">
        <f>+VLOOKUP(Despeses[[#This Row],[Concepte]],Table_1[#All],2,0)</f>
        <v>#N/A</v>
      </c>
    </row>
    <row r="756" spans="2:18" ht="15.75" customHeight="1" x14ac:dyDescent="0.3">
      <c r="B756" s="8"/>
      <c r="D756" s="2"/>
      <c r="G756" s="40"/>
      <c r="H756" s="15">
        <f>+Despeses[[#This Row],[Base Imposable]]*Despeses[[#This Row],[% IVA]]</f>
        <v>0</v>
      </c>
      <c r="I756" s="40"/>
      <c r="J756" s="15">
        <f>-Despeses[[#This Row],[Base Imposable]]*Despeses[[#This Row],[% Ret IRPF]]</f>
        <v>0</v>
      </c>
      <c r="K756" s="15">
        <f>+Despeses[[#This Row],[Base Imposable]]+Despeses[[#This Row],[Quota IVA]]+Despeses[[#This Row],[Quota IRPF]]</f>
        <v>0</v>
      </c>
      <c r="L756" s="8"/>
      <c r="M756" s="15">
        <f>+MONTH(Despeses[[#This Row],[Data Factura]])</f>
        <v>1</v>
      </c>
      <c r="N756" s="15">
        <f>+YEAR(Despeses[[#This Row],[Data Factura]])</f>
        <v>1900</v>
      </c>
      <c r="O756" s="16">
        <f>+Despeses[[#This Row],[Data Factura]]</f>
        <v>0</v>
      </c>
      <c r="P756" s="38">
        <f>+Despeses[[#This Row],[Concepte_]]</f>
        <v>0</v>
      </c>
      <c r="Q756" s="38">
        <f>-Despeses[[#This Row],[Base Imposable]]</f>
        <v>0</v>
      </c>
      <c r="R756" s="17" t="e">
        <f>+VLOOKUP(Despeses[[#This Row],[Concepte]],Table_1[#All],2,0)</f>
        <v>#N/A</v>
      </c>
    </row>
    <row r="757" spans="2:18" ht="15.75" customHeight="1" x14ac:dyDescent="0.3">
      <c r="B757" s="8"/>
      <c r="D757" s="2"/>
      <c r="G757" s="40"/>
      <c r="H757" s="15">
        <f>+Despeses[[#This Row],[Base Imposable]]*Despeses[[#This Row],[% IVA]]</f>
        <v>0</v>
      </c>
      <c r="I757" s="40"/>
      <c r="J757" s="15">
        <f>-Despeses[[#This Row],[Base Imposable]]*Despeses[[#This Row],[% Ret IRPF]]</f>
        <v>0</v>
      </c>
      <c r="K757" s="15">
        <f>+Despeses[[#This Row],[Base Imposable]]+Despeses[[#This Row],[Quota IVA]]+Despeses[[#This Row],[Quota IRPF]]</f>
        <v>0</v>
      </c>
      <c r="L757" s="8"/>
      <c r="M757" s="15">
        <f>+MONTH(Despeses[[#This Row],[Data Factura]])</f>
        <v>1</v>
      </c>
      <c r="N757" s="15">
        <f>+YEAR(Despeses[[#This Row],[Data Factura]])</f>
        <v>1900</v>
      </c>
      <c r="O757" s="16">
        <f>+Despeses[[#This Row],[Data Factura]]</f>
        <v>0</v>
      </c>
      <c r="P757" s="38">
        <f>+Despeses[[#This Row],[Concepte_]]</f>
        <v>0</v>
      </c>
      <c r="Q757" s="38">
        <f>-Despeses[[#This Row],[Base Imposable]]</f>
        <v>0</v>
      </c>
      <c r="R757" s="17" t="e">
        <f>+VLOOKUP(Despeses[[#This Row],[Concepte]],Table_1[#All],2,0)</f>
        <v>#N/A</v>
      </c>
    </row>
    <row r="758" spans="2:18" ht="15.75" customHeight="1" x14ac:dyDescent="0.3">
      <c r="B758" s="8"/>
      <c r="D758" s="2"/>
      <c r="G758" s="40"/>
      <c r="H758" s="15">
        <f>+Despeses[[#This Row],[Base Imposable]]*Despeses[[#This Row],[% IVA]]</f>
        <v>0</v>
      </c>
      <c r="I758" s="40"/>
      <c r="J758" s="15">
        <f>-Despeses[[#This Row],[Base Imposable]]*Despeses[[#This Row],[% Ret IRPF]]</f>
        <v>0</v>
      </c>
      <c r="K758" s="15">
        <f>+Despeses[[#This Row],[Base Imposable]]+Despeses[[#This Row],[Quota IVA]]+Despeses[[#This Row],[Quota IRPF]]</f>
        <v>0</v>
      </c>
      <c r="L758" s="8"/>
      <c r="M758" s="15">
        <f>+MONTH(Despeses[[#This Row],[Data Factura]])</f>
        <v>1</v>
      </c>
      <c r="N758" s="15">
        <f>+YEAR(Despeses[[#This Row],[Data Factura]])</f>
        <v>1900</v>
      </c>
      <c r="O758" s="16">
        <f>+Despeses[[#This Row],[Data Factura]]</f>
        <v>0</v>
      </c>
      <c r="P758" s="38">
        <f>+Despeses[[#This Row],[Concepte_]]</f>
        <v>0</v>
      </c>
      <c r="Q758" s="38">
        <f>-Despeses[[#This Row],[Base Imposable]]</f>
        <v>0</v>
      </c>
      <c r="R758" s="17" t="e">
        <f>+VLOOKUP(Despeses[[#This Row],[Concepte]],Table_1[#All],2,0)</f>
        <v>#N/A</v>
      </c>
    </row>
    <row r="759" spans="2:18" ht="15.75" customHeight="1" x14ac:dyDescent="0.3">
      <c r="B759" s="8"/>
      <c r="D759" s="2"/>
      <c r="G759" s="40"/>
      <c r="H759" s="15">
        <f>+Despeses[[#This Row],[Base Imposable]]*Despeses[[#This Row],[% IVA]]</f>
        <v>0</v>
      </c>
      <c r="I759" s="40"/>
      <c r="J759" s="15">
        <f>-Despeses[[#This Row],[Base Imposable]]*Despeses[[#This Row],[% Ret IRPF]]</f>
        <v>0</v>
      </c>
      <c r="K759" s="15">
        <f>+Despeses[[#This Row],[Base Imposable]]+Despeses[[#This Row],[Quota IVA]]+Despeses[[#This Row],[Quota IRPF]]</f>
        <v>0</v>
      </c>
      <c r="L759" s="8"/>
      <c r="M759" s="15">
        <f>+MONTH(Despeses[[#This Row],[Data Factura]])</f>
        <v>1</v>
      </c>
      <c r="N759" s="15">
        <f>+YEAR(Despeses[[#This Row],[Data Factura]])</f>
        <v>1900</v>
      </c>
      <c r="O759" s="16">
        <f>+Despeses[[#This Row],[Data Factura]]</f>
        <v>0</v>
      </c>
      <c r="P759" s="38">
        <f>+Despeses[[#This Row],[Concepte_]]</f>
        <v>0</v>
      </c>
      <c r="Q759" s="38">
        <f>-Despeses[[#This Row],[Base Imposable]]</f>
        <v>0</v>
      </c>
      <c r="R759" s="17" t="e">
        <f>+VLOOKUP(Despeses[[#This Row],[Concepte]],Table_1[#All],2,0)</f>
        <v>#N/A</v>
      </c>
    </row>
    <row r="760" spans="2:18" ht="15.75" customHeight="1" x14ac:dyDescent="0.3">
      <c r="B760" s="8"/>
      <c r="D760" s="2"/>
      <c r="G760" s="40"/>
      <c r="H760" s="15">
        <f>+Despeses[[#This Row],[Base Imposable]]*Despeses[[#This Row],[% IVA]]</f>
        <v>0</v>
      </c>
      <c r="I760" s="40"/>
      <c r="J760" s="15">
        <f>-Despeses[[#This Row],[Base Imposable]]*Despeses[[#This Row],[% Ret IRPF]]</f>
        <v>0</v>
      </c>
      <c r="K760" s="15">
        <f>+Despeses[[#This Row],[Base Imposable]]+Despeses[[#This Row],[Quota IVA]]+Despeses[[#This Row],[Quota IRPF]]</f>
        <v>0</v>
      </c>
      <c r="L760" s="8"/>
      <c r="M760" s="15">
        <f>+MONTH(Despeses[[#This Row],[Data Factura]])</f>
        <v>1</v>
      </c>
      <c r="N760" s="15">
        <f>+YEAR(Despeses[[#This Row],[Data Factura]])</f>
        <v>1900</v>
      </c>
      <c r="O760" s="16">
        <f>+Despeses[[#This Row],[Data Factura]]</f>
        <v>0</v>
      </c>
      <c r="P760" s="38">
        <f>+Despeses[[#This Row],[Concepte_]]</f>
        <v>0</v>
      </c>
      <c r="Q760" s="38">
        <f>-Despeses[[#This Row],[Base Imposable]]</f>
        <v>0</v>
      </c>
      <c r="R760" s="17" t="e">
        <f>+VLOOKUP(Despeses[[#This Row],[Concepte]],Table_1[#All],2,0)</f>
        <v>#N/A</v>
      </c>
    </row>
    <row r="761" spans="2:18" ht="15.75" customHeight="1" x14ac:dyDescent="0.3">
      <c r="B761" s="8"/>
      <c r="D761" s="2"/>
      <c r="G761" s="40"/>
      <c r="H761" s="15">
        <f>+Despeses[[#This Row],[Base Imposable]]*Despeses[[#This Row],[% IVA]]</f>
        <v>0</v>
      </c>
      <c r="I761" s="40"/>
      <c r="J761" s="15">
        <f>-Despeses[[#This Row],[Base Imposable]]*Despeses[[#This Row],[% Ret IRPF]]</f>
        <v>0</v>
      </c>
      <c r="K761" s="15">
        <f>+Despeses[[#This Row],[Base Imposable]]+Despeses[[#This Row],[Quota IVA]]+Despeses[[#This Row],[Quota IRPF]]</f>
        <v>0</v>
      </c>
      <c r="L761" s="8"/>
      <c r="M761" s="15">
        <f>+MONTH(Despeses[[#This Row],[Data Factura]])</f>
        <v>1</v>
      </c>
      <c r="N761" s="15">
        <f>+YEAR(Despeses[[#This Row],[Data Factura]])</f>
        <v>1900</v>
      </c>
      <c r="O761" s="16">
        <f>+Despeses[[#This Row],[Data Factura]]</f>
        <v>0</v>
      </c>
      <c r="P761" s="38">
        <f>+Despeses[[#This Row],[Concepte_]]</f>
        <v>0</v>
      </c>
      <c r="Q761" s="38">
        <f>-Despeses[[#This Row],[Base Imposable]]</f>
        <v>0</v>
      </c>
      <c r="R761" s="17" t="e">
        <f>+VLOOKUP(Despeses[[#This Row],[Concepte]],Table_1[#All],2,0)</f>
        <v>#N/A</v>
      </c>
    </row>
    <row r="762" spans="2:18" ht="15.75" customHeight="1" x14ac:dyDescent="0.3">
      <c r="B762" s="8"/>
      <c r="D762" s="2"/>
      <c r="G762" s="40"/>
      <c r="H762" s="15">
        <f>+Despeses[[#This Row],[Base Imposable]]*Despeses[[#This Row],[% IVA]]</f>
        <v>0</v>
      </c>
      <c r="I762" s="40"/>
      <c r="J762" s="15">
        <f>-Despeses[[#This Row],[Base Imposable]]*Despeses[[#This Row],[% Ret IRPF]]</f>
        <v>0</v>
      </c>
      <c r="K762" s="15">
        <f>+Despeses[[#This Row],[Base Imposable]]+Despeses[[#This Row],[Quota IVA]]+Despeses[[#This Row],[Quota IRPF]]</f>
        <v>0</v>
      </c>
      <c r="L762" s="8"/>
      <c r="M762" s="15">
        <f>+MONTH(Despeses[[#This Row],[Data Factura]])</f>
        <v>1</v>
      </c>
      <c r="N762" s="15">
        <f>+YEAR(Despeses[[#This Row],[Data Factura]])</f>
        <v>1900</v>
      </c>
      <c r="O762" s="16">
        <f>+Despeses[[#This Row],[Data Factura]]</f>
        <v>0</v>
      </c>
      <c r="P762" s="38">
        <f>+Despeses[[#This Row],[Concepte_]]</f>
        <v>0</v>
      </c>
      <c r="Q762" s="38">
        <f>-Despeses[[#This Row],[Base Imposable]]</f>
        <v>0</v>
      </c>
      <c r="R762" s="17" t="e">
        <f>+VLOOKUP(Despeses[[#This Row],[Concepte]],Table_1[#All],2,0)</f>
        <v>#N/A</v>
      </c>
    </row>
    <row r="763" spans="2:18" ht="15.75" customHeight="1" x14ac:dyDescent="0.3">
      <c r="B763" s="8"/>
      <c r="D763" s="2"/>
      <c r="G763" s="40"/>
      <c r="H763" s="15">
        <f>+Despeses[[#This Row],[Base Imposable]]*Despeses[[#This Row],[% IVA]]</f>
        <v>0</v>
      </c>
      <c r="I763" s="40"/>
      <c r="J763" s="15">
        <f>-Despeses[[#This Row],[Base Imposable]]*Despeses[[#This Row],[% Ret IRPF]]</f>
        <v>0</v>
      </c>
      <c r="K763" s="15">
        <f>+Despeses[[#This Row],[Base Imposable]]+Despeses[[#This Row],[Quota IVA]]+Despeses[[#This Row],[Quota IRPF]]</f>
        <v>0</v>
      </c>
      <c r="L763" s="8"/>
      <c r="M763" s="15">
        <f>+MONTH(Despeses[[#This Row],[Data Factura]])</f>
        <v>1</v>
      </c>
      <c r="N763" s="15">
        <f>+YEAR(Despeses[[#This Row],[Data Factura]])</f>
        <v>1900</v>
      </c>
      <c r="O763" s="16">
        <f>+Despeses[[#This Row],[Data Factura]]</f>
        <v>0</v>
      </c>
      <c r="P763" s="38">
        <f>+Despeses[[#This Row],[Concepte_]]</f>
        <v>0</v>
      </c>
      <c r="Q763" s="38">
        <f>-Despeses[[#This Row],[Base Imposable]]</f>
        <v>0</v>
      </c>
      <c r="R763" s="17" t="e">
        <f>+VLOOKUP(Despeses[[#This Row],[Concepte]],Table_1[#All],2,0)</f>
        <v>#N/A</v>
      </c>
    </row>
    <row r="764" spans="2:18" ht="15.75" customHeight="1" x14ac:dyDescent="0.3">
      <c r="B764" s="8"/>
      <c r="D764" s="2"/>
      <c r="G764" s="40"/>
      <c r="H764" s="15">
        <f>+Despeses[[#This Row],[Base Imposable]]*Despeses[[#This Row],[% IVA]]</f>
        <v>0</v>
      </c>
      <c r="I764" s="40"/>
      <c r="J764" s="15">
        <f>-Despeses[[#This Row],[Base Imposable]]*Despeses[[#This Row],[% Ret IRPF]]</f>
        <v>0</v>
      </c>
      <c r="K764" s="15">
        <f>+Despeses[[#This Row],[Base Imposable]]+Despeses[[#This Row],[Quota IVA]]+Despeses[[#This Row],[Quota IRPF]]</f>
        <v>0</v>
      </c>
      <c r="L764" s="8"/>
      <c r="M764" s="15">
        <f>+MONTH(Despeses[[#This Row],[Data Factura]])</f>
        <v>1</v>
      </c>
      <c r="N764" s="15">
        <f>+YEAR(Despeses[[#This Row],[Data Factura]])</f>
        <v>1900</v>
      </c>
      <c r="O764" s="16">
        <f>+Despeses[[#This Row],[Data Factura]]</f>
        <v>0</v>
      </c>
      <c r="P764" s="38">
        <f>+Despeses[[#This Row],[Concepte_]]</f>
        <v>0</v>
      </c>
      <c r="Q764" s="38">
        <f>-Despeses[[#This Row],[Base Imposable]]</f>
        <v>0</v>
      </c>
      <c r="R764" s="17" t="e">
        <f>+VLOOKUP(Despeses[[#This Row],[Concepte]],Table_1[#All],2,0)</f>
        <v>#N/A</v>
      </c>
    </row>
    <row r="765" spans="2:18" ht="15.75" customHeight="1" x14ac:dyDescent="0.3">
      <c r="B765" s="8"/>
      <c r="D765" s="2"/>
      <c r="G765" s="40"/>
      <c r="H765" s="15">
        <f>+Despeses[[#This Row],[Base Imposable]]*Despeses[[#This Row],[% IVA]]</f>
        <v>0</v>
      </c>
      <c r="I765" s="40"/>
      <c r="J765" s="15">
        <f>-Despeses[[#This Row],[Base Imposable]]*Despeses[[#This Row],[% Ret IRPF]]</f>
        <v>0</v>
      </c>
      <c r="K765" s="15">
        <f>+Despeses[[#This Row],[Base Imposable]]+Despeses[[#This Row],[Quota IVA]]+Despeses[[#This Row],[Quota IRPF]]</f>
        <v>0</v>
      </c>
      <c r="L765" s="8"/>
      <c r="M765" s="15">
        <f>+MONTH(Despeses[[#This Row],[Data Factura]])</f>
        <v>1</v>
      </c>
      <c r="N765" s="15">
        <f>+YEAR(Despeses[[#This Row],[Data Factura]])</f>
        <v>1900</v>
      </c>
      <c r="O765" s="16">
        <f>+Despeses[[#This Row],[Data Factura]]</f>
        <v>0</v>
      </c>
      <c r="P765" s="38">
        <f>+Despeses[[#This Row],[Concepte_]]</f>
        <v>0</v>
      </c>
      <c r="Q765" s="38">
        <f>-Despeses[[#This Row],[Base Imposable]]</f>
        <v>0</v>
      </c>
      <c r="R765" s="17" t="e">
        <f>+VLOOKUP(Despeses[[#This Row],[Concepte]],Table_1[#All],2,0)</f>
        <v>#N/A</v>
      </c>
    </row>
    <row r="766" spans="2:18" ht="15.75" customHeight="1" x14ac:dyDescent="0.3">
      <c r="B766" s="8"/>
      <c r="D766" s="2"/>
      <c r="G766" s="40"/>
      <c r="H766" s="15">
        <f>+Despeses[[#This Row],[Base Imposable]]*Despeses[[#This Row],[% IVA]]</f>
        <v>0</v>
      </c>
      <c r="I766" s="40"/>
      <c r="J766" s="15">
        <f>-Despeses[[#This Row],[Base Imposable]]*Despeses[[#This Row],[% Ret IRPF]]</f>
        <v>0</v>
      </c>
      <c r="K766" s="15">
        <f>+Despeses[[#This Row],[Base Imposable]]+Despeses[[#This Row],[Quota IVA]]+Despeses[[#This Row],[Quota IRPF]]</f>
        <v>0</v>
      </c>
      <c r="L766" s="8"/>
      <c r="M766" s="15">
        <f>+MONTH(Despeses[[#This Row],[Data Factura]])</f>
        <v>1</v>
      </c>
      <c r="N766" s="15">
        <f>+YEAR(Despeses[[#This Row],[Data Factura]])</f>
        <v>1900</v>
      </c>
      <c r="O766" s="16">
        <f>+Despeses[[#This Row],[Data Factura]]</f>
        <v>0</v>
      </c>
      <c r="P766" s="38">
        <f>+Despeses[[#This Row],[Concepte_]]</f>
        <v>0</v>
      </c>
      <c r="Q766" s="38">
        <f>-Despeses[[#This Row],[Base Imposable]]</f>
        <v>0</v>
      </c>
      <c r="R766" s="17" t="e">
        <f>+VLOOKUP(Despeses[[#This Row],[Concepte]],Table_1[#All],2,0)</f>
        <v>#N/A</v>
      </c>
    </row>
    <row r="767" spans="2:18" ht="15.75" customHeight="1" x14ac:dyDescent="0.3">
      <c r="B767" s="8"/>
      <c r="D767" s="2"/>
      <c r="G767" s="40"/>
      <c r="H767" s="15">
        <f>+Despeses[[#This Row],[Base Imposable]]*Despeses[[#This Row],[% IVA]]</f>
        <v>0</v>
      </c>
      <c r="I767" s="40"/>
      <c r="J767" s="15">
        <f>-Despeses[[#This Row],[Base Imposable]]*Despeses[[#This Row],[% Ret IRPF]]</f>
        <v>0</v>
      </c>
      <c r="K767" s="15">
        <f>+Despeses[[#This Row],[Base Imposable]]+Despeses[[#This Row],[Quota IVA]]+Despeses[[#This Row],[Quota IRPF]]</f>
        <v>0</v>
      </c>
      <c r="L767" s="8"/>
      <c r="M767" s="15">
        <f>+MONTH(Despeses[[#This Row],[Data Factura]])</f>
        <v>1</v>
      </c>
      <c r="N767" s="15">
        <f>+YEAR(Despeses[[#This Row],[Data Factura]])</f>
        <v>1900</v>
      </c>
      <c r="O767" s="16">
        <f>+Despeses[[#This Row],[Data Factura]]</f>
        <v>0</v>
      </c>
      <c r="P767" s="38">
        <f>+Despeses[[#This Row],[Concepte_]]</f>
        <v>0</v>
      </c>
      <c r="Q767" s="38">
        <f>-Despeses[[#This Row],[Base Imposable]]</f>
        <v>0</v>
      </c>
      <c r="R767" s="17" t="e">
        <f>+VLOOKUP(Despeses[[#This Row],[Concepte]],Table_1[#All],2,0)</f>
        <v>#N/A</v>
      </c>
    </row>
    <row r="768" spans="2:18" ht="15.75" customHeight="1" x14ac:dyDescent="0.3">
      <c r="B768" s="8"/>
      <c r="D768" s="2"/>
      <c r="G768" s="40"/>
      <c r="H768" s="15">
        <f>+Despeses[[#This Row],[Base Imposable]]*Despeses[[#This Row],[% IVA]]</f>
        <v>0</v>
      </c>
      <c r="I768" s="40"/>
      <c r="J768" s="15">
        <f>-Despeses[[#This Row],[Base Imposable]]*Despeses[[#This Row],[% Ret IRPF]]</f>
        <v>0</v>
      </c>
      <c r="K768" s="15">
        <f>+Despeses[[#This Row],[Base Imposable]]+Despeses[[#This Row],[Quota IVA]]+Despeses[[#This Row],[Quota IRPF]]</f>
        <v>0</v>
      </c>
      <c r="L768" s="8"/>
      <c r="M768" s="15">
        <f>+MONTH(Despeses[[#This Row],[Data Factura]])</f>
        <v>1</v>
      </c>
      <c r="N768" s="15">
        <f>+YEAR(Despeses[[#This Row],[Data Factura]])</f>
        <v>1900</v>
      </c>
      <c r="O768" s="16">
        <f>+Despeses[[#This Row],[Data Factura]]</f>
        <v>0</v>
      </c>
      <c r="P768" s="38">
        <f>+Despeses[[#This Row],[Concepte_]]</f>
        <v>0</v>
      </c>
      <c r="Q768" s="38">
        <f>-Despeses[[#This Row],[Base Imposable]]</f>
        <v>0</v>
      </c>
      <c r="R768" s="17" t="e">
        <f>+VLOOKUP(Despeses[[#This Row],[Concepte]],Table_1[#All],2,0)</f>
        <v>#N/A</v>
      </c>
    </row>
    <row r="769" spans="2:18" ht="15.75" customHeight="1" x14ac:dyDescent="0.3">
      <c r="B769" s="8"/>
      <c r="D769" s="2"/>
      <c r="G769" s="40"/>
      <c r="H769" s="15">
        <f>+Despeses[[#This Row],[Base Imposable]]*Despeses[[#This Row],[% IVA]]</f>
        <v>0</v>
      </c>
      <c r="I769" s="40"/>
      <c r="J769" s="15">
        <f>-Despeses[[#This Row],[Base Imposable]]*Despeses[[#This Row],[% Ret IRPF]]</f>
        <v>0</v>
      </c>
      <c r="K769" s="15">
        <f>+Despeses[[#This Row],[Base Imposable]]+Despeses[[#This Row],[Quota IVA]]+Despeses[[#This Row],[Quota IRPF]]</f>
        <v>0</v>
      </c>
      <c r="L769" s="8"/>
      <c r="M769" s="15">
        <f>+MONTH(Despeses[[#This Row],[Data Factura]])</f>
        <v>1</v>
      </c>
      <c r="N769" s="15">
        <f>+YEAR(Despeses[[#This Row],[Data Factura]])</f>
        <v>1900</v>
      </c>
      <c r="O769" s="16">
        <f>+Despeses[[#This Row],[Data Factura]]</f>
        <v>0</v>
      </c>
      <c r="P769" s="38">
        <f>+Despeses[[#This Row],[Concepte_]]</f>
        <v>0</v>
      </c>
      <c r="Q769" s="38">
        <f>-Despeses[[#This Row],[Base Imposable]]</f>
        <v>0</v>
      </c>
      <c r="R769" s="17" t="e">
        <f>+VLOOKUP(Despeses[[#This Row],[Concepte]],Table_1[#All],2,0)</f>
        <v>#N/A</v>
      </c>
    </row>
    <row r="770" spans="2:18" ht="15.75" customHeight="1" x14ac:dyDescent="0.3">
      <c r="B770" s="8"/>
      <c r="D770" s="2"/>
      <c r="G770" s="40"/>
      <c r="H770" s="15">
        <f>+Despeses[[#This Row],[Base Imposable]]*Despeses[[#This Row],[% IVA]]</f>
        <v>0</v>
      </c>
      <c r="I770" s="40"/>
      <c r="J770" s="15">
        <f>-Despeses[[#This Row],[Base Imposable]]*Despeses[[#This Row],[% Ret IRPF]]</f>
        <v>0</v>
      </c>
      <c r="K770" s="15">
        <f>+Despeses[[#This Row],[Base Imposable]]+Despeses[[#This Row],[Quota IVA]]+Despeses[[#This Row],[Quota IRPF]]</f>
        <v>0</v>
      </c>
      <c r="L770" s="8"/>
      <c r="M770" s="15">
        <f>+MONTH(Despeses[[#This Row],[Data Factura]])</f>
        <v>1</v>
      </c>
      <c r="N770" s="15">
        <f>+YEAR(Despeses[[#This Row],[Data Factura]])</f>
        <v>1900</v>
      </c>
      <c r="O770" s="16">
        <f>+Despeses[[#This Row],[Data Factura]]</f>
        <v>0</v>
      </c>
      <c r="P770" s="38">
        <f>+Despeses[[#This Row],[Concepte_]]</f>
        <v>0</v>
      </c>
      <c r="Q770" s="38">
        <f>-Despeses[[#This Row],[Base Imposable]]</f>
        <v>0</v>
      </c>
      <c r="R770" s="17" t="e">
        <f>+VLOOKUP(Despeses[[#This Row],[Concepte]],Table_1[#All],2,0)</f>
        <v>#N/A</v>
      </c>
    </row>
    <row r="771" spans="2:18" ht="15.75" customHeight="1" x14ac:dyDescent="0.3">
      <c r="B771" s="8"/>
      <c r="D771" s="2"/>
      <c r="G771" s="40"/>
      <c r="H771" s="15">
        <f>+Despeses[[#This Row],[Base Imposable]]*Despeses[[#This Row],[% IVA]]</f>
        <v>0</v>
      </c>
      <c r="I771" s="40"/>
      <c r="J771" s="15">
        <f>-Despeses[[#This Row],[Base Imposable]]*Despeses[[#This Row],[% Ret IRPF]]</f>
        <v>0</v>
      </c>
      <c r="K771" s="15">
        <f>+Despeses[[#This Row],[Base Imposable]]+Despeses[[#This Row],[Quota IVA]]+Despeses[[#This Row],[Quota IRPF]]</f>
        <v>0</v>
      </c>
      <c r="L771" s="8"/>
      <c r="M771" s="15">
        <f>+MONTH(Despeses[[#This Row],[Data Factura]])</f>
        <v>1</v>
      </c>
      <c r="N771" s="15">
        <f>+YEAR(Despeses[[#This Row],[Data Factura]])</f>
        <v>1900</v>
      </c>
      <c r="O771" s="16">
        <f>+Despeses[[#This Row],[Data Factura]]</f>
        <v>0</v>
      </c>
      <c r="P771" s="38">
        <f>+Despeses[[#This Row],[Concepte_]]</f>
        <v>0</v>
      </c>
      <c r="Q771" s="38">
        <f>-Despeses[[#This Row],[Base Imposable]]</f>
        <v>0</v>
      </c>
      <c r="R771" s="17" t="e">
        <f>+VLOOKUP(Despeses[[#This Row],[Concepte]],Table_1[#All],2,0)</f>
        <v>#N/A</v>
      </c>
    </row>
    <row r="772" spans="2:18" ht="15.75" customHeight="1" x14ac:dyDescent="0.3">
      <c r="B772" s="8"/>
      <c r="D772" s="2"/>
      <c r="G772" s="40"/>
      <c r="H772" s="15">
        <f>+Despeses[[#This Row],[Base Imposable]]*Despeses[[#This Row],[% IVA]]</f>
        <v>0</v>
      </c>
      <c r="I772" s="40"/>
      <c r="J772" s="15">
        <f>-Despeses[[#This Row],[Base Imposable]]*Despeses[[#This Row],[% Ret IRPF]]</f>
        <v>0</v>
      </c>
      <c r="K772" s="15">
        <f>+Despeses[[#This Row],[Base Imposable]]+Despeses[[#This Row],[Quota IVA]]+Despeses[[#This Row],[Quota IRPF]]</f>
        <v>0</v>
      </c>
      <c r="L772" s="8"/>
      <c r="M772" s="15">
        <f>+MONTH(Despeses[[#This Row],[Data Factura]])</f>
        <v>1</v>
      </c>
      <c r="N772" s="15">
        <f>+YEAR(Despeses[[#This Row],[Data Factura]])</f>
        <v>1900</v>
      </c>
      <c r="O772" s="16">
        <f>+Despeses[[#This Row],[Data Factura]]</f>
        <v>0</v>
      </c>
      <c r="P772" s="38">
        <f>+Despeses[[#This Row],[Concepte_]]</f>
        <v>0</v>
      </c>
      <c r="Q772" s="38">
        <f>-Despeses[[#This Row],[Base Imposable]]</f>
        <v>0</v>
      </c>
      <c r="R772" s="17" t="e">
        <f>+VLOOKUP(Despeses[[#This Row],[Concepte]],Table_1[#All],2,0)</f>
        <v>#N/A</v>
      </c>
    </row>
    <row r="773" spans="2:18" ht="15.75" customHeight="1" x14ac:dyDescent="0.3">
      <c r="B773" s="8"/>
      <c r="D773" s="2"/>
      <c r="G773" s="40"/>
      <c r="H773" s="15">
        <f>+Despeses[[#This Row],[Base Imposable]]*Despeses[[#This Row],[% IVA]]</f>
        <v>0</v>
      </c>
      <c r="I773" s="40"/>
      <c r="J773" s="15">
        <f>-Despeses[[#This Row],[Base Imposable]]*Despeses[[#This Row],[% Ret IRPF]]</f>
        <v>0</v>
      </c>
      <c r="K773" s="15">
        <f>+Despeses[[#This Row],[Base Imposable]]+Despeses[[#This Row],[Quota IVA]]+Despeses[[#This Row],[Quota IRPF]]</f>
        <v>0</v>
      </c>
      <c r="L773" s="8"/>
      <c r="M773" s="15">
        <f>+MONTH(Despeses[[#This Row],[Data Factura]])</f>
        <v>1</v>
      </c>
      <c r="N773" s="15">
        <f>+YEAR(Despeses[[#This Row],[Data Factura]])</f>
        <v>1900</v>
      </c>
      <c r="O773" s="16">
        <f>+Despeses[[#This Row],[Data Factura]]</f>
        <v>0</v>
      </c>
      <c r="P773" s="38">
        <f>+Despeses[[#This Row],[Concepte_]]</f>
        <v>0</v>
      </c>
      <c r="Q773" s="38">
        <f>-Despeses[[#This Row],[Base Imposable]]</f>
        <v>0</v>
      </c>
      <c r="R773" s="17" t="e">
        <f>+VLOOKUP(Despeses[[#This Row],[Concepte]],Table_1[#All],2,0)</f>
        <v>#N/A</v>
      </c>
    </row>
    <row r="774" spans="2:18" ht="15.75" customHeight="1" x14ac:dyDescent="0.3">
      <c r="B774" s="8"/>
      <c r="D774" s="2"/>
      <c r="G774" s="40"/>
      <c r="H774" s="15">
        <f>+Despeses[[#This Row],[Base Imposable]]*Despeses[[#This Row],[% IVA]]</f>
        <v>0</v>
      </c>
      <c r="I774" s="40"/>
      <c r="J774" s="15">
        <f>-Despeses[[#This Row],[Base Imposable]]*Despeses[[#This Row],[% Ret IRPF]]</f>
        <v>0</v>
      </c>
      <c r="K774" s="15">
        <f>+Despeses[[#This Row],[Base Imposable]]+Despeses[[#This Row],[Quota IVA]]+Despeses[[#This Row],[Quota IRPF]]</f>
        <v>0</v>
      </c>
      <c r="L774" s="8"/>
      <c r="M774" s="15">
        <f>+MONTH(Despeses[[#This Row],[Data Factura]])</f>
        <v>1</v>
      </c>
      <c r="N774" s="15">
        <f>+YEAR(Despeses[[#This Row],[Data Factura]])</f>
        <v>1900</v>
      </c>
      <c r="O774" s="16">
        <f>+Despeses[[#This Row],[Data Factura]]</f>
        <v>0</v>
      </c>
      <c r="P774" s="38">
        <f>+Despeses[[#This Row],[Concepte_]]</f>
        <v>0</v>
      </c>
      <c r="Q774" s="38">
        <f>-Despeses[[#This Row],[Base Imposable]]</f>
        <v>0</v>
      </c>
      <c r="R774" s="17" t="e">
        <f>+VLOOKUP(Despeses[[#This Row],[Concepte]],Table_1[#All],2,0)</f>
        <v>#N/A</v>
      </c>
    </row>
    <row r="775" spans="2:18" ht="15.75" customHeight="1" x14ac:dyDescent="0.3">
      <c r="B775" s="8"/>
      <c r="D775" s="2"/>
      <c r="G775" s="40"/>
      <c r="H775" s="15">
        <f>+Despeses[[#This Row],[Base Imposable]]*Despeses[[#This Row],[% IVA]]</f>
        <v>0</v>
      </c>
      <c r="I775" s="40"/>
      <c r="J775" s="15">
        <f>-Despeses[[#This Row],[Base Imposable]]*Despeses[[#This Row],[% Ret IRPF]]</f>
        <v>0</v>
      </c>
      <c r="K775" s="15">
        <f>+Despeses[[#This Row],[Base Imposable]]+Despeses[[#This Row],[Quota IVA]]+Despeses[[#This Row],[Quota IRPF]]</f>
        <v>0</v>
      </c>
      <c r="L775" s="8"/>
      <c r="M775" s="15">
        <f>+MONTH(Despeses[[#This Row],[Data Factura]])</f>
        <v>1</v>
      </c>
      <c r="N775" s="15">
        <f>+YEAR(Despeses[[#This Row],[Data Factura]])</f>
        <v>1900</v>
      </c>
      <c r="O775" s="16">
        <f>+Despeses[[#This Row],[Data Factura]]</f>
        <v>0</v>
      </c>
      <c r="P775" s="38">
        <f>+Despeses[[#This Row],[Concepte_]]</f>
        <v>0</v>
      </c>
      <c r="Q775" s="38">
        <f>-Despeses[[#This Row],[Base Imposable]]</f>
        <v>0</v>
      </c>
      <c r="R775" s="17" t="e">
        <f>+VLOOKUP(Despeses[[#This Row],[Concepte]],Table_1[#All],2,0)</f>
        <v>#N/A</v>
      </c>
    </row>
    <row r="776" spans="2:18" ht="15.75" customHeight="1" x14ac:dyDescent="0.3">
      <c r="B776" s="8"/>
      <c r="D776" s="2"/>
      <c r="G776" s="40"/>
      <c r="H776" s="15">
        <f>+Despeses[[#This Row],[Base Imposable]]*Despeses[[#This Row],[% IVA]]</f>
        <v>0</v>
      </c>
      <c r="I776" s="40"/>
      <c r="J776" s="15">
        <f>-Despeses[[#This Row],[Base Imposable]]*Despeses[[#This Row],[% Ret IRPF]]</f>
        <v>0</v>
      </c>
      <c r="K776" s="15">
        <f>+Despeses[[#This Row],[Base Imposable]]+Despeses[[#This Row],[Quota IVA]]+Despeses[[#This Row],[Quota IRPF]]</f>
        <v>0</v>
      </c>
      <c r="L776" s="8"/>
      <c r="M776" s="15">
        <f>+MONTH(Despeses[[#This Row],[Data Factura]])</f>
        <v>1</v>
      </c>
      <c r="N776" s="15">
        <f>+YEAR(Despeses[[#This Row],[Data Factura]])</f>
        <v>1900</v>
      </c>
      <c r="O776" s="16">
        <f>+Despeses[[#This Row],[Data Factura]]</f>
        <v>0</v>
      </c>
      <c r="P776" s="38">
        <f>+Despeses[[#This Row],[Concepte_]]</f>
        <v>0</v>
      </c>
      <c r="Q776" s="38">
        <f>-Despeses[[#This Row],[Base Imposable]]</f>
        <v>0</v>
      </c>
      <c r="R776" s="17" t="e">
        <f>+VLOOKUP(Despeses[[#This Row],[Concepte]],Table_1[#All],2,0)</f>
        <v>#N/A</v>
      </c>
    </row>
    <row r="777" spans="2:18" ht="15.75" customHeight="1" x14ac:dyDescent="0.3">
      <c r="B777" s="8"/>
      <c r="D777" s="2"/>
      <c r="G777" s="40"/>
      <c r="H777" s="15">
        <f>+Despeses[[#This Row],[Base Imposable]]*Despeses[[#This Row],[% IVA]]</f>
        <v>0</v>
      </c>
      <c r="I777" s="40"/>
      <c r="J777" s="15">
        <f>-Despeses[[#This Row],[Base Imposable]]*Despeses[[#This Row],[% Ret IRPF]]</f>
        <v>0</v>
      </c>
      <c r="K777" s="15">
        <f>+Despeses[[#This Row],[Base Imposable]]+Despeses[[#This Row],[Quota IVA]]+Despeses[[#This Row],[Quota IRPF]]</f>
        <v>0</v>
      </c>
      <c r="L777" s="8"/>
      <c r="M777" s="15">
        <f>+MONTH(Despeses[[#This Row],[Data Factura]])</f>
        <v>1</v>
      </c>
      <c r="N777" s="15">
        <f>+YEAR(Despeses[[#This Row],[Data Factura]])</f>
        <v>1900</v>
      </c>
      <c r="O777" s="16">
        <f>+Despeses[[#This Row],[Data Factura]]</f>
        <v>0</v>
      </c>
      <c r="P777" s="38">
        <f>+Despeses[[#This Row],[Concepte_]]</f>
        <v>0</v>
      </c>
      <c r="Q777" s="38">
        <f>-Despeses[[#This Row],[Base Imposable]]</f>
        <v>0</v>
      </c>
      <c r="R777" s="17" t="e">
        <f>+VLOOKUP(Despeses[[#This Row],[Concepte]],Table_1[#All],2,0)</f>
        <v>#N/A</v>
      </c>
    </row>
    <row r="778" spans="2:18" ht="15.75" customHeight="1" x14ac:dyDescent="0.3">
      <c r="B778" s="8"/>
      <c r="D778" s="2"/>
      <c r="G778" s="40"/>
      <c r="H778" s="15">
        <f>+Despeses[[#This Row],[Base Imposable]]*Despeses[[#This Row],[% IVA]]</f>
        <v>0</v>
      </c>
      <c r="I778" s="40"/>
      <c r="J778" s="15">
        <f>-Despeses[[#This Row],[Base Imposable]]*Despeses[[#This Row],[% Ret IRPF]]</f>
        <v>0</v>
      </c>
      <c r="K778" s="15">
        <f>+Despeses[[#This Row],[Base Imposable]]+Despeses[[#This Row],[Quota IVA]]+Despeses[[#This Row],[Quota IRPF]]</f>
        <v>0</v>
      </c>
      <c r="L778" s="8"/>
      <c r="M778" s="15">
        <f>+MONTH(Despeses[[#This Row],[Data Factura]])</f>
        <v>1</v>
      </c>
      <c r="N778" s="15">
        <f>+YEAR(Despeses[[#This Row],[Data Factura]])</f>
        <v>1900</v>
      </c>
      <c r="O778" s="16">
        <f>+Despeses[[#This Row],[Data Factura]]</f>
        <v>0</v>
      </c>
      <c r="P778" s="38">
        <f>+Despeses[[#This Row],[Concepte_]]</f>
        <v>0</v>
      </c>
      <c r="Q778" s="38">
        <f>-Despeses[[#This Row],[Base Imposable]]</f>
        <v>0</v>
      </c>
      <c r="R778" s="17" t="e">
        <f>+VLOOKUP(Despeses[[#This Row],[Concepte]],Table_1[#All],2,0)</f>
        <v>#N/A</v>
      </c>
    </row>
    <row r="779" spans="2:18" ht="15.75" customHeight="1" x14ac:dyDescent="0.3">
      <c r="B779" s="8"/>
      <c r="D779" s="2"/>
      <c r="G779" s="40"/>
      <c r="H779" s="15">
        <f>+Despeses[[#This Row],[Base Imposable]]*Despeses[[#This Row],[% IVA]]</f>
        <v>0</v>
      </c>
      <c r="I779" s="40"/>
      <c r="J779" s="15">
        <f>-Despeses[[#This Row],[Base Imposable]]*Despeses[[#This Row],[% Ret IRPF]]</f>
        <v>0</v>
      </c>
      <c r="K779" s="15">
        <f>+Despeses[[#This Row],[Base Imposable]]+Despeses[[#This Row],[Quota IVA]]+Despeses[[#This Row],[Quota IRPF]]</f>
        <v>0</v>
      </c>
      <c r="L779" s="8"/>
      <c r="M779" s="15">
        <f>+MONTH(Despeses[[#This Row],[Data Factura]])</f>
        <v>1</v>
      </c>
      <c r="N779" s="15">
        <f>+YEAR(Despeses[[#This Row],[Data Factura]])</f>
        <v>1900</v>
      </c>
      <c r="O779" s="16">
        <f>+Despeses[[#This Row],[Data Factura]]</f>
        <v>0</v>
      </c>
      <c r="P779" s="38">
        <f>+Despeses[[#This Row],[Concepte_]]</f>
        <v>0</v>
      </c>
      <c r="Q779" s="38">
        <f>-Despeses[[#This Row],[Base Imposable]]</f>
        <v>0</v>
      </c>
      <c r="R779" s="17" t="e">
        <f>+VLOOKUP(Despeses[[#This Row],[Concepte]],Table_1[#All],2,0)</f>
        <v>#N/A</v>
      </c>
    </row>
    <row r="780" spans="2:18" ht="15.75" customHeight="1" x14ac:dyDescent="0.3">
      <c r="B780" s="8"/>
      <c r="D780" s="2"/>
      <c r="G780" s="40"/>
      <c r="H780" s="15">
        <f>+Despeses[[#This Row],[Base Imposable]]*Despeses[[#This Row],[% IVA]]</f>
        <v>0</v>
      </c>
      <c r="I780" s="40"/>
      <c r="J780" s="15">
        <f>-Despeses[[#This Row],[Base Imposable]]*Despeses[[#This Row],[% Ret IRPF]]</f>
        <v>0</v>
      </c>
      <c r="K780" s="15">
        <f>+Despeses[[#This Row],[Base Imposable]]+Despeses[[#This Row],[Quota IVA]]+Despeses[[#This Row],[Quota IRPF]]</f>
        <v>0</v>
      </c>
      <c r="L780" s="8"/>
      <c r="M780" s="15">
        <f>+MONTH(Despeses[[#This Row],[Data Factura]])</f>
        <v>1</v>
      </c>
      <c r="N780" s="15">
        <f>+YEAR(Despeses[[#This Row],[Data Factura]])</f>
        <v>1900</v>
      </c>
      <c r="O780" s="16">
        <f>+Despeses[[#This Row],[Data Factura]]</f>
        <v>0</v>
      </c>
      <c r="P780" s="38">
        <f>+Despeses[[#This Row],[Concepte_]]</f>
        <v>0</v>
      </c>
      <c r="Q780" s="38">
        <f>-Despeses[[#This Row],[Base Imposable]]</f>
        <v>0</v>
      </c>
      <c r="R780" s="17" t="e">
        <f>+VLOOKUP(Despeses[[#This Row],[Concepte]],Table_1[#All],2,0)</f>
        <v>#N/A</v>
      </c>
    </row>
    <row r="781" spans="2:18" ht="15.75" customHeight="1" x14ac:dyDescent="0.3">
      <c r="B781" s="8"/>
      <c r="D781" s="2"/>
      <c r="G781" s="40"/>
      <c r="H781" s="15">
        <f>+Despeses[[#This Row],[Base Imposable]]*Despeses[[#This Row],[% IVA]]</f>
        <v>0</v>
      </c>
      <c r="I781" s="40"/>
      <c r="J781" s="15">
        <f>-Despeses[[#This Row],[Base Imposable]]*Despeses[[#This Row],[% Ret IRPF]]</f>
        <v>0</v>
      </c>
      <c r="K781" s="15">
        <f>+Despeses[[#This Row],[Base Imposable]]+Despeses[[#This Row],[Quota IVA]]+Despeses[[#This Row],[Quota IRPF]]</f>
        <v>0</v>
      </c>
      <c r="L781" s="8"/>
      <c r="M781" s="15">
        <f>+MONTH(Despeses[[#This Row],[Data Factura]])</f>
        <v>1</v>
      </c>
      <c r="N781" s="15">
        <f>+YEAR(Despeses[[#This Row],[Data Factura]])</f>
        <v>1900</v>
      </c>
      <c r="O781" s="16">
        <f>+Despeses[[#This Row],[Data Factura]]</f>
        <v>0</v>
      </c>
      <c r="P781" s="38">
        <f>+Despeses[[#This Row],[Concepte_]]</f>
        <v>0</v>
      </c>
      <c r="Q781" s="38">
        <f>-Despeses[[#This Row],[Base Imposable]]</f>
        <v>0</v>
      </c>
      <c r="R781" s="17" t="e">
        <f>+VLOOKUP(Despeses[[#This Row],[Concepte]],Table_1[#All],2,0)</f>
        <v>#N/A</v>
      </c>
    </row>
    <row r="782" spans="2:18" ht="15.75" customHeight="1" x14ac:dyDescent="0.3">
      <c r="B782" s="8"/>
      <c r="D782" s="2"/>
      <c r="G782" s="40"/>
      <c r="H782" s="15">
        <f>+Despeses[[#This Row],[Base Imposable]]*Despeses[[#This Row],[% IVA]]</f>
        <v>0</v>
      </c>
      <c r="I782" s="40"/>
      <c r="J782" s="15">
        <f>-Despeses[[#This Row],[Base Imposable]]*Despeses[[#This Row],[% Ret IRPF]]</f>
        <v>0</v>
      </c>
      <c r="K782" s="15">
        <f>+Despeses[[#This Row],[Base Imposable]]+Despeses[[#This Row],[Quota IVA]]+Despeses[[#This Row],[Quota IRPF]]</f>
        <v>0</v>
      </c>
      <c r="L782" s="8"/>
      <c r="M782" s="15">
        <f>+MONTH(Despeses[[#This Row],[Data Factura]])</f>
        <v>1</v>
      </c>
      <c r="N782" s="15">
        <f>+YEAR(Despeses[[#This Row],[Data Factura]])</f>
        <v>1900</v>
      </c>
      <c r="O782" s="16">
        <f>+Despeses[[#This Row],[Data Factura]]</f>
        <v>0</v>
      </c>
      <c r="P782" s="38">
        <f>+Despeses[[#This Row],[Concepte_]]</f>
        <v>0</v>
      </c>
      <c r="Q782" s="38">
        <f>-Despeses[[#This Row],[Base Imposable]]</f>
        <v>0</v>
      </c>
      <c r="R782" s="17" t="e">
        <f>+VLOOKUP(Despeses[[#This Row],[Concepte]],Table_1[#All],2,0)</f>
        <v>#N/A</v>
      </c>
    </row>
    <row r="783" spans="2:18" ht="15.75" customHeight="1" x14ac:dyDescent="0.3">
      <c r="B783" s="8"/>
      <c r="D783" s="2"/>
      <c r="G783" s="40"/>
      <c r="H783" s="15">
        <f>+Despeses[[#This Row],[Base Imposable]]*Despeses[[#This Row],[% IVA]]</f>
        <v>0</v>
      </c>
      <c r="I783" s="40"/>
      <c r="J783" s="15">
        <f>-Despeses[[#This Row],[Base Imposable]]*Despeses[[#This Row],[% Ret IRPF]]</f>
        <v>0</v>
      </c>
      <c r="K783" s="15">
        <f>+Despeses[[#This Row],[Base Imposable]]+Despeses[[#This Row],[Quota IVA]]+Despeses[[#This Row],[Quota IRPF]]</f>
        <v>0</v>
      </c>
      <c r="L783" s="8"/>
      <c r="M783" s="15">
        <f>+MONTH(Despeses[[#This Row],[Data Factura]])</f>
        <v>1</v>
      </c>
      <c r="N783" s="15">
        <f>+YEAR(Despeses[[#This Row],[Data Factura]])</f>
        <v>1900</v>
      </c>
      <c r="O783" s="16">
        <f>+Despeses[[#This Row],[Data Factura]]</f>
        <v>0</v>
      </c>
      <c r="P783" s="38">
        <f>+Despeses[[#This Row],[Concepte_]]</f>
        <v>0</v>
      </c>
      <c r="Q783" s="38">
        <f>-Despeses[[#This Row],[Base Imposable]]</f>
        <v>0</v>
      </c>
      <c r="R783" s="17" t="e">
        <f>+VLOOKUP(Despeses[[#This Row],[Concepte]],Table_1[#All],2,0)</f>
        <v>#N/A</v>
      </c>
    </row>
    <row r="784" spans="2:18" ht="15.75" customHeight="1" x14ac:dyDescent="0.3">
      <c r="B784" s="8"/>
      <c r="D784" s="2"/>
      <c r="G784" s="40"/>
      <c r="H784" s="15">
        <f>+Despeses[[#This Row],[Base Imposable]]*Despeses[[#This Row],[% IVA]]</f>
        <v>0</v>
      </c>
      <c r="I784" s="40"/>
      <c r="J784" s="15">
        <f>-Despeses[[#This Row],[Base Imposable]]*Despeses[[#This Row],[% Ret IRPF]]</f>
        <v>0</v>
      </c>
      <c r="K784" s="15">
        <f>+Despeses[[#This Row],[Base Imposable]]+Despeses[[#This Row],[Quota IVA]]+Despeses[[#This Row],[Quota IRPF]]</f>
        <v>0</v>
      </c>
      <c r="L784" s="8"/>
      <c r="M784" s="15">
        <f>+MONTH(Despeses[[#This Row],[Data Factura]])</f>
        <v>1</v>
      </c>
      <c r="N784" s="15">
        <f>+YEAR(Despeses[[#This Row],[Data Factura]])</f>
        <v>1900</v>
      </c>
      <c r="O784" s="16">
        <f>+Despeses[[#This Row],[Data Factura]]</f>
        <v>0</v>
      </c>
      <c r="P784" s="38">
        <f>+Despeses[[#This Row],[Concepte_]]</f>
        <v>0</v>
      </c>
      <c r="Q784" s="38">
        <f>-Despeses[[#This Row],[Base Imposable]]</f>
        <v>0</v>
      </c>
      <c r="R784" s="17" t="e">
        <f>+VLOOKUP(Despeses[[#This Row],[Concepte]],Table_1[#All],2,0)</f>
        <v>#N/A</v>
      </c>
    </row>
    <row r="785" spans="2:18" ht="15.75" customHeight="1" x14ac:dyDescent="0.3">
      <c r="B785" s="8"/>
      <c r="D785" s="2"/>
      <c r="G785" s="40"/>
      <c r="H785" s="15">
        <f>+Despeses[[#This Row],[Base Imposable]]*Despeses[[#This Row],[% IVA]]</f>
        <v>0</v>
      </c>
      <c r="I785" s="40"/>
      <c r="J785" s="15">
        <f>-Despeses[[#This Row],[Base Imposable]]*Despeses[[#This Row],[% Ret IRPF]]</f>
        <v>0</v>
      </c>
      <c r="K785" s="15">
        <f>+Despeses[[#This Row],[Base Imposable]]+Despeses[[#This Row],[Quota IVA]]+Despeses[[#This Row],[Quota IRPF]]</f>
        <v>0</v>
      </c>
      <c r="L785" s="8"/>
      <c r="M785" s="15">
        <f>+MONTH(Despeses[[#This Row],[Data Factura]])</f>
        <v>1</v>
      </c>
      <c r="N785" s="15">
        <f>+YEAR(Despeses[[#This Row],[Data Factura]])</f>
        <v>1900</v>
      </c>
      <c r="O785" s="16">
        <f>+Despeses[[#This Row],[Data Factura]]</f>
        <v>0</v>
      </c>
      <c r="P785" s="38">
        <f>+Despeses[[#This Row],[Concepte_]]</f>
        <v>0</v>
      </c>
      <c r="Q785" s="38">
        <f>-Despeses[[#This Row],[Base Imposable]]</f>
        <v>0</v>
      </c>
      <c r="R785" s="17" t="e">
        <f>+VLOOKUP(Despeses[[#This Row],[Concepte]],Table_1[#All],2,0)</f>
        <v>#N/A</v>
      </c>
    </row>
    <row r="786" spans="2:18" ht="15.75" customHeight="1" x14ac:dyDescent="0.3">
      <c r="B786" s="8"/>
      <c r="D786" s="2"/>
      <c r="G786" s="40"/>
      <c r="H786" s="15">
        <f>+Despeses[[#This Row],[Base Imposable]]*Despeses[[#This Row],[% IVA]]</f>
        <v>0</v>
      </c>
      <c r="I786" s="40"/>
      <c r="J786" s="15">
        <f>-Despeses[[#This Row],[Base Imposable]]*Despeses[[#This Row],[% Ret IRPF]]</f>
        <v>0</v>
      </c>
      <c r="K786" s="15">
        <f>+Despeses[[#This Row],[Base Imposable]]+Despeses[[#This Row],[Quota IVA]]+Despeses[[#This Row],[Quota IRPF]]</f>
        <v>0</v>
      </c>
      <c r="L786" s="8"/>
      <c r="M786" s="15">
        <f>+MONTH(Despeses[[#This Row],[Data Factura]])</f>
        <v>1</v>
      </c>
      <c r="N786" s="15">
        <f>+YEAR(Despeses[[#This Row],[Data Factura]])</f>
        <v>1900</v>
      </c>
      <c r="O786" s="16">
        <f>+Despeses[[#This Row],[Data Factura]]</f>
        <v>0</v>
      </c>
      <c r="P786" s="38">
        <f>+Despeses[[#This Row],[Concepte_]]</f>
        <v>0</v>
      </c>
      <c r="Q786" s="38">
        <f>-Despeses[[#This Row],[Base Imposable]]</f>
        <v>0</v>
      </c>
      <c r="R786" s="17" t="e">
        <f>+VLOOKUP(Despeses[[#This Row],[Concepte]],Table_1[#All],2,0)</f>
        <v>#N/A</v>
      </c>
    </row>
    <row r="787" spans="2:18" ht="15.75" customHeight="1" x14ac:dyDescent="0.3">
      <c r="B787" s="8"/>
      <c r="D787" s="2"/>
      <c r="G787" s="40"/>
      <c r="H787" s="15">
        <f>+Despeses[[#This Row],[Base Imposable]]*Despeses[[#This Row],[% IVA]]</f>
        <v>0</v>
      </c>
      <c r="I787" s="40"/>
      <c r="J787" s="15">
        <f>-Despeses[[#This Row],[Base Imposable]]*Despeses[[#This Row],[% Ret IRPF]]</f>
        <v>0</v>
      </c>
      <c r="K787" s="15">
        <f>+Despeses[[#This Row],[Base Imposable]]+Despeses[[#This Row],[Quota IVA]]+Despeses[[#This Row],[Quota IRPF]]</f>
        <v>0</v>
      </c>
      <c r="L787" s="8"/>
      <c r="M787" s="15">
        <f>+MONTH(Despeses[[#This Row],[Data Factura]])</f>
        <v>1</v>
      </c>
      <c r="N787" s="15">
        <f>+YEAR(Despeses[[#This Row],[Data Factura]])</f>
        <v>1900</v>
      </c>
      <c r="O787" s="16">
        <f>+Despeses[[#This Row],[Data Factura]]</f>
        <v>0</v>
      </c>
      <c r="P787" s="38">
        <f>+Despeses[[#This Row],[Concepte_]]</f>
        <v>0</v>
      </c>
      <c r="Q787" s="38">
        <f>-Despeses[[#This Row],[Base Imposable]]</f>
        <v>0</v>
      </c>
      <c r="R787" s="17" t="e">
        <f>+VLOOKUP(Despeses[[#This Row],[Concepte]],Table_1[#All],2,0)</f>
        <v>#N/A</v>
      </c>
    </row>
    <row r="788" spans="2:18" ht="15.75" customHeight="1" x14ac:dyDescent="0.3">
      <c r="B788" s="8"/>
      <c r="D788" s="2"/>
      <c r="G788" s="40"/>
      <c r="H788" s="15">
        <f>+Despeses[[#This Row],[Base Imposable]]*Despeses[[#This Row],[% IVA]]</f>
        <v>0</v>
      </c>
      <c r="I788" s="40"/>
      <c r="J788" s="15">
        <f>-Despeses[[#This Row],[Base Imposable]]*Despeses[[#This Row],[% Ret IRPF]]</f>
        <v>0</v>
      </c>
      <c r="K788" s="15">
        <f>+Despeses[[#This Row],[Base Imposable]]+Despeses[[#This Row],[Quota IVA]]+Despeses[[#This Row],[Quota IRPF]]</f>
        <v>0</v>
      </c>
      <c r="L788" s="8"/>
      <c r="M788" s="15">
        <f>+MONTH(Despeses[[#This Row],[Data Factura]])</f>
        <v>1</v>
      </c>
      <c r="N788" s="15">
        <f>+YEAR(Despeses[[#This Row],[Data Factura]])</f>
        <v>1900</v>
      </c>
      <c r="O788" s="16">
        <f>+Despeses[[#This Row],[Data Factura]]</f>
        <v>0</v>
      </c>
      <c r="P788" s="38">
        <f>+Despeses[[#This Row],[Concepte_]]</f>
        <v>0</v>
      </c>
      <c r="Q788" s="38">
        <f>-Despeses[[#This Row],[Base Imposable]]</f>
        <v>0</v>
      </c>
      <c r="R788" s="17" t="e">
        <f>+VLOOKUP(Despeses[[#This Row],[Concepte]],Table_1[#All],2,0)</f>
        <v>#N/A</v>
      </c>
    </row>
    <row r="789" spans="2:18" ht="15.75" customHeight="1" x14ac:dyDescent="0.3">
      <c r="B789" s="8"/>
      <c r="D789" s="2"/>
      <c r="G789" s="40"/>
      <c r="H789" s="15">
        <f>+Despeses[[#This Row],[Base Imposable]]*Despeses[[#This Row],[% IVA]]</f>
        <v>0</v>
      </c>
      <c r="I789" s="40"/>
      <c r="J789" s="15">
        <f>-Despeses[[#This Row],[Base Imposable]]*Despeses[[#This Row],[% Ret IRPF]]</f>
        <v>0</v>
      </c>
      <c r="K789" s="15">
        <f>+Despeses[[#This Row],[Base Imposable]]+Despeses[[#This Row],[Quota IVA]]+Despeses[[#This Row],[Quota IRPF]]</f>
        <v>0</v>
      </c>
      <c r="L789" s="8"/>
      <c r="M789" s="15">
        <f>+MONTH(Despeses[[#This Row],[Data Factura]])</f>
        <v>1</v>
      </c>
      <c r="N789" s="15">
        <f>+YEAR(Despeses[[#This Row],[Data Factura]])</f>
        <v>1900</v>
      </c>
      <c r="O789" s="16">
        <f>+Despeses[[#This Row],[Data Factura]]</f>
        <v>0</v>
      </c>
      <c r="P789" s="38">
        <f>+Despeses[[#This Row],[Concepte_]]</f>
        <v>0</v>
      </c>
      <c r="Q789" s="38">
        <f>-Despeses[[#This Row],[Base Imposable]]</f>
        <v>0</v>
      </c>
      <c r="R789" s="17" t="e">
        <f>+VLOOKUP(Despeses[[#This Row],[Concepte]],Table_1[#All],2,0)</f>
        <v>#N/A</v>
      </c>
    </row>
    <row r="790" spans="2:18" ht="15.75" customHeight="1" x14ac:dyDescent="0.3">
      <c r="B790" s="8"/>
      <c r="D790" s="2"/>
      <c r="G790" s="40"/>
      <c r="H790" s="15">
        <f>+Despeses[[#This Row],[Base Imposable]]*Despeses[[#This Row],[% IVA]]</f>
        <v>0</v>
      </c>
      <c r="I790" s="40"/>
      <c r="J790" s="15">
        <f>-Despeses[[#This Row],[Base Imposable]]*Despeses[[#This Row],[% Ret IRPF]]</f>
        <v>0</v>
      </c>
      <c r="K790" s="15">
        <f>+Despeses[[#This Row],[Base Imposable]]+Despeses[[#This Row],[Quota IVA]]+Despeses[[#This Row],[Quota IRPF]]</f>
        <v>0</v>
      </c>
      <c r="L790" s="8"/>
      <c r="M790" s="15">
        <f>+MONTH(Despeses[[#This Row],[Data Factura]])</f>
        <v>1</v>
      </c>
      <c r="N790" s="15">
        <f>+YEAR(Despeses[[#This Row],[Data Factura]])</f>
        <v>1900</v>
      </c>
      <c r="O790" s="16">
        <f>+Despeses[[#This Row],[Data Factura]]</f>
        <v>0</v>
      </c>
      <c r="P790" s="38">
        <f>+Despeses[[#This Row],[Concepte_]]</f>
        <v>0</v>
      </c>
      <c r="Q790" s="38">
        <f>-Despeses[[#This Row],[Base Imposable]]</f>
        <v>0</v>
      </c>
      <c r="R790" s="17" t="e">
        <f>+VLOOKUP(Despeses[[#This Row],[Concepte]],Table_1[#All],2,0)</f>
        <v>#N/A</v>
      </c>
    </row>
    <row r="791" spans="2:18" ht="15.75" customHeight="1" x14ac:dyDescent="0.3">
      <c r="B791" s="8"/>
      <c r="D791" s="2"/>
      <c r="G791" s="40"/>
      <c r="H791" s="15">
        <f>+Despeses[[#This Row],[Base Imposable]]*Despeses[[#This Row],[% IVA]]</f>
        <v>0</v>
      </c>
      <c r="I791" s="40"/>
      <c r="J791" s="15">
        <f>-Despeses[[#This Row],[Base Imposable]]*Despeses[[#This Row],[% Ret IRPF]]</f>
        <v>0</v>
      </c>
      <c r="K791" s="15">
        <f>+Despeses[[#This Row],[Base Imposable]]+Despeses[[#This Row],[Quota IVA]]+Despeses[[#This Row],[Quota IRPF]]</f>
        <v>0</v>
      </c>
      <c r="L791" s="8"/>
      <c r="M791" s="15">
        <f>+MONTH(Despeses[[#This Row],[Data Factura]])</f>
        <v>1</v>
      </c>
      <c r="N791" s="15">
        <f>+YEAR(Despeses[[#This Row],[Data Factura]])</f>
        <v>1900</v>
      </c>
      <c r="O791" s="16">
        <f>+Despeses[[#This Row],[Data Factura]]</f>
        <v>0</v>
      </c>
      <c r="P791" s="38">
        <f>+Despeses[[#This Row],[Concepte_]]</f>
        <v>0</v>
      </c>
      <c r="Q791" s="38">
        <f>-Despeses[[#This Row],[Base Imposable]]</f>
        <v>0</v>
      </c>
      <c r="R791" s="17" t="e">
        <f>+VLOOKUP(Despeses[[#This Row],[Concepte]],Table_1[#All],2,0)</f>
        <v>#N/A</v>
      </c>
    </row>
    <row r="792" spans="2:18" ht="15.75" customHeight="1" x14ac:dyDescent="0.3">
      <c r="B792" s="8"/>
      <c r="D792" s="2"/>
      <c r="G792" s="40"/>
      <c r="H792" s="15">
        <f>+Despeses[[#This Row],[Base Imposable]]*Despeses[[#This Row],[% IVA]]</f>
        <v>0</v>
      </c>
      <c r="I792" s="40"/>
      <c r="J792" s="15">
        <f>-Despeses[[#This Row],[Base Imposable]]*Despeses[[#This Row],[% Ret IRPF]]</f>
        <v>0</v>
      </c>
      <c r="K792" s="15">
        <f>+Despeses[[#This Row],[Base Imposable]]+Despeses[[#This Row],[Quota IVA]]+Despeses[[#This Row],[Quota IRPF]]</f>
        <v>0</v>
      </c>
      <c r="L792" s="8"/>
      <c r="M792" s="15">
        <f>+MONTH(Despeses[[#This Row],[Data Factura]])</f>
        <v>1</v>
      </c>
      <c r="N792" s="15">
        <f>+YEAR(Despeses[[#This Row],[Data Factura]])</f>
        <v>1900</v>
      </c>
      <c r="O792" s="16">
        <f>+Despeses[[#This Row],[Data Factura]]</f>
        <v>0</v>
      </c>
      <c r="P792" s="38">
        <f>+Despeses[[#This Row],[Concepte_]]</f>
        <v>0</v>
      </c>
      <c r="Q792" s="38">
        <f>-Despeses[[#This Row],[Base Imposable]]</f>
        <v>0</v>
      </c>
      <c r="R792" s="17" t="e">
        <f>+VLOOKUP(Despeses[[#This Row],[Concepte]],Table_1[#All],2,0)</f>
        <v>#N/A</v>
      </c>
    </row>
    <row r="793" spans="2:18" ht="15.75" customHeight="1" x14ac:dyDescent="0.3">
      <c r="B793" s="8"/>
      <c r="D793" s="2"/>
      <c r="G793" s="40"/>
      <c r="H793" s="15">
        <f>+Despeses[[#This Row],[Base Imposable]]*Despeses[[#This Row],[% IVA]]</f>
        <v>0</v>
      </c>
      <c r="I793" s="40"/>
      <c r="J793" s="15">
        <f>-Despeses[[#This Row],[Base Imposable]]*Despeses[[#This Row],[% Ret IRPF]]</f>
        <v>0</v>
      </c>
      <c r="K793" s="15">
        <f>+Despeses[[#This Row],[Base Imposable]]+Despeses[[#This Row],[Quota IVA]]+Despeses[[#This Row],[Quota IRPF]]</f>
        <v>0</v>
      </c>
      <c r="L793" s="8"/>
      <c r="M793" s="15">
        <f>+MONTH(Despeses[[#This Row],[Data Factura]])</f>
        <v>1</v>
      </c>
      <c r="N793" s="15">
        <f>+YEAR(Despeses[[#This Row],[Data Factura]])</f>
        <v>1900</v>
      </c>
      <c r="O793" s="16">
        <f>+Despeses[[#This Row],[Data Factura]]</f>
        <v>0</v>
      </c>
      <c r="P793" s="38">
        <f>+Despeses[[#This Row],[Concepte_]]</f>
        <v>0</v>
      </c>
      <c r="Q793" s="38">
        <f>-Despeses[[#This Row],[Base Imposable]]</f>
        <v>0</v>
      </c>
      <c r="R793" s="17" t="e">
        <f>+VLOOKUP(Despeses[[#This Row],[Concepte]],Table_1[#All],2,0)</f>
        <v>#N/A</v>
      </c>
    </row>
    <row r="794" spans="2:18" ht="15.75" customHeight="1" x14ac:dyDescent="0.3">
      <c r="B794" s="8"/>
      <c r="D794" s="2"/>
      <c r="G794" s="40"/>
      <c r="H794" s="15">
        <f>+Despeses[[#This Row],[Base Imposable]]*Despeses[[#This Row],[% IVA]]</f>
        <v>0</v>
      </c>
      <c r="I794" s="40"/>
      <c r="J794" s="15">
        <f>-Despeses[[#This Row],[Base Imposable]]*Despeses[[#This Row],[% Ret IRPF]]</f>
        <v>0</v>
      </c>
      <c r="K794" s="15">
        <f>+Despeses[[#This Row],[Base Imposable]]+Despeses[[#This Row],[Quota IVA]]+Despeses[[#This Row],[Quota IRPF]]</f>
        <v>0</v>
      </c>
      <c r="L794" s="8"/>
      <c r="M794" s="15">
        <f>+MONTH(Despeses[[#This Row],[Data Factura]])</f>
        <v>1</v>
      </c>
      <c r="N794" s="15">
        <f>+YEAR(Despeses[[#This Row],[Data Factura]])</f>
        <v>1900</v>
      </c>
      <c r="O794" s="16">
        <f>+Despeses[[#This Row],[Data Factura]]</f>
        <v>0</v>
      </c>
      <c r="P794" s="38">
        <f>+Despeses[[#This Row],[Concepte_]]</f>
        <v>0</v>
      </c>
      <c r="Q794" s="38">
        <f>-Despeses[[#This Row],[Base Imposable]]</f>
        <v>0</v>
      </c>
      <c r="R794" s="17" t="e">
        <f>+VLOOKUP(Despeses[[#This Row],[Concepte]],Table_1[#All],2,0)</f>
        <v>#N/A</v>
      </c>
    </row>
    <row r="795" spans="2:18" ht="15.75" customHeight="1" x14ac:dyDescent="0.3">
      <c r="B795" s="8"/>
      <c r="D795" s="2"/>
      <c r="G795" s="40"/>
      <c r="H795" s="15">
        <f>+Despeses[[#This Row],[Base Imposable]]*Despeses[[#This Row],[% IVA]]</f>
        <v>0</v>
      </c>
      <c r="I795" s="40"/>
      <c r="J795" s="15">
        <f>-Despeses[[#This Row],[Base Imposable]]*Despeses[[#This Row],[% Ret IRPF]]</f>
        <v>0</v>
      </c>
      <c r="K795" s="15">
        <f>+Despeses[[#This Row],[Base Imposable]]+Despeses[[#This Row],[Quota IVA]]+Despeses[[#This Row],[Quota IRPF]]</f>
        <v>0</v>
      </c>
      <c r="L795" s="8"/>
      <c r="M795" s="15">
        <f>+MONTH(Despeses[[#This Row],[Data Factura]])</f>
        <v>1</v>
      </c>
      <c r="N795" s="15">
        <f>+YEAR(Despeses[[#This Row],[Data Factura]])</f>
        <v>1900</v>
      </c>
      <c r="O795" s="16">
        <f>+Despeses[[#This Row],[Data Factura]]</f>
        <v>0</v>
      </c>
      <c r="P795" s="38">
        <f>+Despeses[[#This Row],[Concepte_]]</f>
        <v>0</v>
      </c>
      <c r="Q795" s="38">
        <f>-Despeses[[#This Row],[Base Imposable]]</f>
        <v>0</v>
      </c>
      <c r="R795" s="17" t="e">
        <f>+VLOOKUP(Despeses[[#This Row],[Concepte]],Table_1[#All],2,0)</f>
        <v>#N/A</v>
      </c>
    </row>
    <row r="796" spans="2:18" ht="15.75" customHeight="1" x14ac:dyDescent="0.3">
      <c r="B796" s="8"/>
      <c r="D796" s="2"/>
      <c r="G796" s="40"/>
      <c r="H796" s="15">
        <f>+Despeses[[#This Row],[Base Imposable]]*Despeses[[#This Row],[% IVA]]</f>
        <v>0</v>
      </c>
      <c r="I796" s="40"/>
      <c r="J796" s="15">
        <f>-Despeses[[#This Row],[Base Imposable]]*Despeses[[#This Row],[% Ret IRPF]]</f>
        <v>0</v>
      </c>
      <c r="K796" s="15">
        <f>+Despeses[[#This Row],[Base Imposable]]+Despeses[[#This Row],[Quota IVA]]+Despeses[[#This Row],[Quota IRPF]]</f>
        <v>0</v>
      </c>
      <c r="L796" s="8"/>
      <c r="M796" s="15">
        <f>+MONTH(Despeses[[#This Row],[Data Factura]])</f>
        <v>1</v>
      </c>
      <c r="N796" s="15">
        <f>+YEAR(Despeses[[#This Row],[Data Factura]])</f>
        <v>1900</v>
      </c>
      <c r="O796" s="16">
        <f>+Despeses[[#This Row],[Data Factura]]</f>
        <v>0</v>
      </c>
      <c r="P796" s="38">
        <f>+Despeses[[#This Row],[Concepte_]]</f>
        <v>0</v>
      </c>
      <c r="Q796" s="38">
        <f>-Despeses[[#This Row],[Base Imposable]]</f>
        <v>0</v>
      </c>
      <c r="R796" s="17" t="e">
        <f>+VLOOKUP(Despeses[[#This Row],[Concepte]],Table_1[#All],2,0)</f>
        <v>#N/A</v>
      </c>
    </row>
    <row r="797" spans="2:18" ht="15.75" customHeight="1" x14ac:dyDescent="0.3">
      <c r="B797" s="8"/>
      <c r="D797" s="2"/>
      <c r="G797" s="40"/>
      <c r="H797" s="15">
        <f>+Despeses[[#This Row],[Base Imposable]]*Despeses[[#This Row],[% IVA]]</f>
        <v>0</v>
      </c>
      <c r="I797" s="40"/>
      <c r="J797" s="15">
        <f>-Despeses[[#This Row],[Base Imposable]]*Despeses[[#This Row],[% Ret IRPF]]</f>
        <v>0</v>
      </c>
      <c r="K797" s="15">
        <f>+Despeses[[#This Row],[Base Imposable]]+Despeses[[#This Row],[Quota IVA]]+Despeses[[#This Row],[Quota IRPF]]</f>
        <v>0</v>
      </c>
      <c r="L797" s="8"/>
      <c r="M797" s="15">
        <f>+MONTH(Despeses[[#This Row],[Data Factura]])</f>
        <v>1</v>
      </c>
      <c r="N797" s="15">
        <f>+YEAR(Despeses[[#This Row],[Data Factura]])</f>
        <v>1900</v>
      </c>
      <c r="O797" s="16">
        <f>+Despeses[[#This Row],[Data Factura]]</f>
        <v>0</v>
      </c>
      <c r="P797" s="38">
        <f>+Despeses[[#This Row],[Concepte_]]</f>
        <v>0</v>
      </c>
      <c r="Q797" s="38">
        <f>-Despeses[[#This Row],[Base Imposable]]</f>
        <v>0</v>
      </c>
      <c r="R797" s="17" t="e">
        <f>+VLOOKUP(Despeses[[#This Row],[Concepte]],Table_1[#All],2,0)</f>
        <v>#N/A</v>
      </c>
    </row>
    <row r="798" spans="2:18" ht="15.75" customHeight="1" x14ac:dyDescent="0.3">
      <c r="B798" s="8"/>
      <c r="D798" s="2"/>
      <c r="G798" s="40"/>
      <c r="H798" s="15">
        <f>+Despeses[[#This Row],[Base Imposable]]*Despeses[[#This Row],[% IVA]]</f>
        <v>0</v>
      </c>
      <c r="I798" s="40"/>
      <c r="J798" s="15">
        <f>-Despeses[[#This Row],[Base Imposable]]*Despeses[[#This Row],[% Ret IRPF]]</f>
        <v>0</v>
      </c>
      <c r="K798" s="15">
        <f>+Despeses[[#This Row],[Base Imposable]]+Despeses[[#This Row],[Quota IVA]]+Despeses[[#This Row],[Quota IRPF]]</f>
        <v>0</v>
      </c>
      <c r="L798" s="8"/>
      <c r="M798" s="15">
        <f>+MONTH(Despeses[[#This Row],[Data Factura]])</f>
        <v>1</v>
      </c>
      <c r="N798" s="15">
        <f>+YEAR(Despeses[[#This Row],[Data Factura]])</f>
        <v>1900</v>
      </c>
      <c r="O798" s="16">
        <f>+Despeses[[#This Row],[Data Factura]]</f>
        <v>0</v>
      </c>
      <c r="P798" s="38">
        <f>+Despeses[[#This Row],[Concepte_]]</f>
        <v>0</v>
      </c>
      <c r="Q798" s="38">
        <f>-Despeses[[#This Row],[Base Imposable]]</f>
        <v>0</v>
      </c>
      <c r="R798" s="17" t="e">
        <f>+VLOOKUP(Despeses[[#This Row],[Concepte]],Table_1[#All],2,0)</f>
        <v>#N/A</v>
      </c>
    </row>
    <row r="799" spans="2:18" ht="15.75" customHeight="1" x14ac:dyDescent="0.3">
      <c r="B799" s="8"/>
      <c r="D799" s="2"/>
      <c r="G799" s="40"/>
      <c r="H799" s="15">
        <f>+Despeses[[#This Row],[Base Imposable]]*Despeses[[#This Row],[% IVA]]</f>
        <v>0</v>
      </c>
      <c r="I799" s="40"/>
      <c r="J799" s="15">
        <f>-Despeses[[#This Row],[Base Imposable]]*Despeses[[#This Row],[% Ret IRPF]]</f>
        <v>0</v>
      </c>
      <c r="K799" s="15">
        <f>+Despeses[[#This Row],[Base Imposable]]+Despeses[[#This Row],[Quota IVA]]+Despeses[[#This Row],[Quota IRPF]]</f>
        <v>0</v>
      </c>
      <c r="L799" s="8"/>
      <c r="M799" s="15">
        <f>+MONTH(Despeses[[#This Row],[Data Factura]])</f>
        <v>1</v>
      </c>
      <c r="N799" s="15">
        <f>+YEAR(Despeses[[#This Row],[Data Factura]])</f>
        <v>1900</v>
      </c>
      <c r="O799" s="16">
        <f>+Despeses[[#This Row],[Data Factura]]</f>
        <v>0</v>
      </c>
      <c r="P799" s="38">
        <f>+Despeses[[#This Row],[Concepte_]]</f>
        <v>0</v>
      </c>
      <c r="Q799" s="38">
        <f>-Despeses[[#This Row],[Base Imposable]]</f>
        <v>0</v>
      </c>
      <c r="R799" s="17" t="e">
        <f>+VLOOKUP(Despeses[[#This Row],[Concepte]],Table_1[#All],2,0)</f>
        <v>#N/A</v>
      </c>
    </row>
    <row r="800" spans="2:18" ht="15.75" customHeight="1" x14ac:dyDescent="0.3">
      <c r="B800" s="8"/>
      <c r="D800" s="2"/>
      <c r="G800" s="40"/>
      <c r="H800" s="15">
        <f>+Despeses[[#This Row],[Base Imposable]]*Despeses[[#This Row],[% IVA]]</f>
        <v>0</v>
      </c>
      <c r="I800" s="40"/>
      <c r="J800" s="15">
        <f>-Despeses[[#This Row],[Base Imposable]]*Despeses[[#This Row],[% Ret IRPF]]</f>
        <v>0</v>
      </c>
      <c r="K800" s="15">
        <f>+Despeses[[#This Row],[Base Imposable]]+Despeses[[#This Row],[Quota IVA]]+Despeses[[#This Row],[Quota IRPF]]</f>
        <v>0</v>
      </c>
      <c r="L800" s="8"/>
      <c r="M800" s="15">
        <f>+MONTH(Despeses[[#This Row],[Data Factura]])</f>
        <v>1</v>
      </c>
      <c r="N800" s="15">
        <f>+YEAR(Despeses[[#This Row],[Data Factura]])</f>
        <v>1900</v>
      </c>
      <c r="O800" s="16">
        <f>+Despeses[[#This Row],[Data Factura]]</f>
        <v>0</v>
      </c>
      <c r="P800" s="38">
        <f>+Despeses[[#This Row],[Concepte_]]</f>
        <v>0</v>
      </c>
      <c r="Q800" s="38">
        <f>-Despeses[[#This Row],[Base Imposable]]</f>
        <v>0</v>
      </c>
      <c r="R800" s="17" t="e">
        <f>+VLOOKUP(Despeses[[#This Row],[Concepte]],Table_1[#All],2,0)</f>
        <v>#N/A</v>
      </c>
    </row>
    <row r="801" spans="2:18" ht="15.75" customHeight="1" x14ac:dyDescent="0.3">
      <c r="B801" s="8"/>
      <c r="D801" s="2"/>
      <c r="G801" s="40"/>
      <c r="H801" s="15">
        <f>+Despeses[[#This Row],[Base Imposable]]*Despeses[[#This Row],[% IVA]]</f>
        <v>0</v>
      </c>
      <c r="I801" s="40"/>
      <c r="J801" s="15">
        <f>-Despeses[[#This Row],[Base Imposable]]*Despeses[[#This Row],[% Ret IRPF]]</f>
        <v>0</v>
      </c>
      <c r="K801" s="15">
        <f>+Despeses[[#This Row],[Base Imposable]]+Despeses[[#This Row],[Quota IVA]]+Despeses[[#This Row],[Quota IRPF]]</f>
        <v>0</v>
      </c>
      <c r="L801" s="8"/>
      <c r="M801" s="15">
        <f>+MONTH(Despeses[[#This Row],[Data Factura]])</f>
        <v>1</v>
      </c>
      <c r="N801" s="15">
        <f>+YEAR(Despeses[[#This Row],[Data Factura]])</f>
        <v>1900</v>
      </c>
      <c r="O801" s="16">
        <f>+Despeses[[#This Row],[Data Factura]]</f>
        <v>0</v>
      </c>
      <c r="P801" s="38">
        <f>+Despeses[[#This Row],[Concepte_]]</f>
        <v>0</v>
      </c>
      <c r="Q801" s="38">
        <f>-Despeses[[#This Row],[Base Imposable]]</f>
        <v>0</v>
      </c>
      <c r="R801" s="17" t="e">
        <f>+VLOOKUP(Despeses[[#This Row],[Concepte]],Table_1[#All],2,0)</f>
        <v>#N/A</v>
      </c>
    </row>
    <row r="802" spans="2:18" ht="15.75" customHeight="1" x14ac:dyDescent="0.3">
      <c r="B802" s="8"/>
      <c r="D802" s="2"/>
      <c r="G802" s="40"/>
      <c r="H802" s="15">
        <f>+Despeses[[#This Row],[Base Imposable]]*Despeses[[#This Row],[% IVA]]</f>
        <v>0</v>
      </c>
      <c r="I802" s="40"/>
      <c r="J802" s="15">
        <f>-Despeses[[#This Row],[Base Imposable]]*Despeses[[#This Row],[% Ret IRPF]]</f>
        <v>0</v>
      </c>
      <c r="K802" s="15">
        <f>+Despeses[[#This Row],[Base Imposable]]+Despeses[[#This Row],[Quota IVA]]+Despeses[[#This Row],[Quota IRPF]]</f>
        <v>0</v>
      </c>
      <c r="L802" s="8"/>
      <c r="M802" s="15">
        <f>+MONTH(Despeses[[#This Row],[Data Factura]])</f>
        <v>1</v>
      </c>
      <c r="N802" s="15">
        <f>+YEAR(Despeses[[#This Row],[Data Factura]])</f>
        <v>1900</v>
      </c>
      <c r="O802" s="16">
        <f>+Despeses[[#This Row],[Data Factura]]</f>
        <v>0</v>
      </c>
      <c r="P802" s="38">
        <f>+Despeses[[#This Row],[Concepte_]]</f>
        <v>0</v>
      </c>
      <c r="Q802" s="38">
        <f>-Despeses[[#This Row],[Base Imposable]]</f>
        <v>0</v>
      </c>
      <c r="R802" s="17" t="e">
        <f>+VLOOKUP(Despeses[[#This Row],[Concepte]],Table_1[#All],2,0)</f>
        <v>#N/A</v>
      </c>
    </row>
    <row r="803" spans="2:18" ht="15.75" customHeight="1" x14ac:dyDescent="0.3">
      <c r="B803" s="8"/>
      <c r="D803" s="2"/>
      <c r="G803" s="40"/>
      <c r="H803" s="15">
        <f>+Despeses[[#This Row],[Base Imposable]]*Despeses[[#This Row],[% IVA]]</f>
        <v>0</v>
      </c>
      <c r="I803" s="40"/>
      <c r="J803" s="15">
        <f>-Despeses[[#This Row],[Base Imposable]]*Despeses[[#This Row],[% Ret IRPF]]</f>
        <v>0</v>
      </c>
      <c r="K803" s="15">
        <f>+Despeses[[#This Row],[Base Imposable]]+Despeses[[#This Row],[Quota IVA]]+Despeses[[#This Row],[Quota IRPF]]</f>
        <v>0</v>
      </c>
      <c r="L803" s="8"/>
      <c r="M803" s="15">
        <f>+MONTH(Despeses[[#This Row],[Data Factura]])</f>
        <v>1</v>
      </c>
      <c r="N803" s="15">
        <f>+YEAR(Despeses[[#This Row],[Data Factura]])</f>
        <v>1900</v>
      </c>
      <c r="O803" s="16">
        <f>+Despeses[[#This Row],[Data Factura]]</f>
        <v>0</v>
      </c>
      <c r="P803" s="38">
        <f>+Despeses[[#This Row],[Concepte_]]</f>
        <v>0</v>
      </c>
      <c r="Q803" s="38">
        <f>-Despeses[[#This Row],[Base Imposable]]</f>
        <v>0</v>
      </c>
      <c r="R803" s="17" t="e">
        <f>+VLOOKUP(Despeses[[#This Row],[Concepte]],Table_1[#All],2,0)</f>
        <v>#N/A</v>
      </c>
    </row>
    <row r="804" spans="2:18" ht="15.75" customHeight="1" x14ac:dyDescent="0.3">
      <c r="B804" s="8"/>
      <c r="D804" s="2"/>
      <c r="G804" s="40"/>
      <c r="H804" s="15">
        <f>+Despeses[[#This Row],[Base Imposable]]*Despeses[[#This Row],[% IVA]]</f>
        <v>0</v>
      </c>
      <c r="I804" s="40"/>
      <c r="J804" s="15">
        <f>-Despeses[[#This Row],[Base Imposable]]*Despeses[[#This Row],[% Ret IRPF]]</f>
        <v>0</v>
      </c>
      <c r="K804" s="15">
        <f>+Despeses[[#This Row],[Base Imposable]]+Despeses[[#This Row],[Quota IVA]]+Despeses[[#This Row],[Quota IRPF]]</f>
        <v>0</v>
      </c>
      <c r="L804" s="8"/>
      <c r="M804" s="15">
        <f>+MONTH(Despeses[[#This Row],[Data Factura]])</f>
        <v>1</v>
      </c>
      <c r="N804" s="15">
        <f>+YEAR(Despeses[[#This Row],[Data Factura]])</f>
        <v>1900</v>
      </c>
      <c r="O804" s="16">
        <f>+Despeses[[#This Row],[Data Factura]]</f>
        <v>0</v>
      </c>
      <c r="P804" s="38">
        <f>+Despeses[[#This Row],[Concepte_]]</f>
        <v>0</v>
      </c>
      <c r="Q804" s="38">
        <f>-Despeses[[#This Row],[Base Imposable]]</f>
        <v>0</v>
      </c>
      <c r="R804" s="17" t="e">
        <f>+VLOOKUP(Despeses[[#This Row],[Concepte]],Table_1[#All],2,0)</f>
        <v>#N/A</v>
      </c>
    </row>
    <row r="805" spans="2:18" ht="15.75" customHeight="1" x14ac:dyDescent="0.3">
      <c r="B805" s="8"/>
      <c r="D805" s="2"/>
      <c r="G805" s="40"/>
      <c r="H805" s="15">
        <f>+Despeses[[#This Row],[Base Imposable]]*Despeses[[#This Row],[% IVA]]</f>
        <v>0</v>
      </c>
      <c r="I805" s="40"/>
      <c r="J805" s="15">
        <f>-Despeses[[#This Row],[Base Imposable]]*Despeses[[#This Row],[% Ret IRPF]]</f>
        <v>0</v>
      </c>
      <c r="K805" s="15">
        <f>+Despeses[[#This Row],[Base Imposable]]+Despeses[[#This Row],[Quota IVA]]+Despeses[[#This Row],[Quota IRPF]]</f>
        <v>0</v>
      </c>
      <c r="L805" s="8"/>
      <c r="M805" s="15">
        <f>+MONTH(Despeses[[#This Row],[Data Factura]])</f>
        <v>1</v>
      </c>
      <c r="N805" s="15">
        <f>+YEAR(Despeses[[#This Row],[Data Factura]])</f>
        <v>1900</v>
      </c>
      <c r="O805" s="16">
        <f>+Despeses[[#This Row],[Data Factura]]</f>
        <v>0</v>
      </c>
      <c r="P805" s="38">
        <f>+Despeses[[#This Row],[Concepte_]]</f>
        <v>0</v>
      </c>
      <c r="Q805" s="38">
        <f>-Despeses[[#This Row],[Base Imposable]]</f>
        <v>0</v>
      </c>
      <c r="R805" s="17" t="e">
        <f>+VLOOKUP(Despeses[[#This Row],[Concepte]],Table_1[#All],2,0)</f>
        <v>#N/A</v>
      </c>
    </row>
    <row r="806" spans="2:18" ht="15.75" customHeight="1" x14ac:dyDescent="0.3">
      <c r="B806" s="8"/>
      <c r="D806" s="2"/>
      <c r="G806" s="40"/>
      <c r="H806" s="15">
        <f>+Despeses[[#This Row],[Base Imposable]]*Despeses[[#This Row],[% IVA]]</f>
        <v>0</v>
      </c>
      <c r="I806" s="40"/>
      <c r="J806" s="15">
        <f>-Despeses[[#This Row],[Base Imposable]]*Despeses[[#This Row],[% Ret IRPF]]</f>
        <v>0</v>
      </c>
      <c r="K806" s="15">
        <f>+Despeses[[#This Row],[Base Imposable]]+Despeses[[#This Row],[Quota IVA]]+Despeses[[#This Row],[Quota IRPF]]</f>
        <v>0</v>
      </c>
      <c r="L806" s="8"/>
      <c r="M806" s="15">
        <f>+MONTH(Despeses[[#This Row],[Data Factura]])</f>
        <v>1</v>
      </c>
      <c r="N806" s="15">
        <f>+YEAR(Despeses[[#This Row],[Data Factura]])</f>
        <v>1900</v>
      </c>
      <c r="O806" s="16">
        <f>+Despeses[[#This Row],[Data Factura]]</f>
        <v>0</v>
      </c>
      <c r="P806" s="38">
        <f>+Despeses[[#This Row],[Concepte_]]</f>
        <v>0</v>
      </c>
      <c r="Q806" s="38">
        <f>-Despeses[[#This Row],[Base Imposable]]</f>
        <v>0</v>
      </c>
      <c r="R806" s="17" t="e">
        <f>+VLOOKUP(Despeses[[#This Row],[Concepte]],Table_1[#All],2,0)</f>
        <v>#N/A</v>
      </c>
    </row>
    <row r="807" spans="2:18" ht="15.75" customHeight="1" x14ac:dyDescent="0.3">
      <c r="B807" s="8"/>
      <c r="D807" s="2"/>
      <c r="G807" s="40"/>
      <c r="H807" s="15">
        <f>+Despeses[[#This Row],[Base Imposable]]*Despeses[[#This Row],[% IVA]]</f>
        <v>0</v>
      </c>
      <c r="I807" s="40"/>
      <c r="J807" s="15">
        <f>-Despeses[[#This Row],[Base Imposable]]*Despeses[[#This Row],[% Ret IRPF]]</f>
        <v>0</v>
      </c>
      <c r="K807" s="15">
        <f>+Despeses[[#This Row],[Base Imposable]]+Despeses[[#This Row],[Quota IVA]]+Despeses[[#This Row],[Quota IRPF]]</f>
        <v>0</v>
      </c>
      <c r="L807" s="8"/>
      <c r="M807" s="15">
        <f>+MONTH(Despeses[[#This Row],[Data Factura]])</f>
        <v>1</v>
      </c>
      <c r="N807" s="15">
        <f>+YEAR(Despeses[[#This Row],[Data Factura]])</f>
        <v>1900</v>
      </c>
      <c r="O807" s="16">
        <f>+Despeses[[#This Row],[Data Factura]]</f>
        <v>0</v>
      </c>
      <c r="P807" s="38">
        <f>+Despeses[[#This Row],[Concepte_]]</f>
        <v>0</v>
      </c>
      <c r="Q807" s="38">
        <f>-Despeses[[#This Row],[Base Imposable]]</f>
        <v>0</v>
      </c>
      <c r="R807" s="17" t="e">
        <f>+VLOOKUP(Despeses[[#This Row],[Concepte]],Table_1[#All],2,0)</f>
        <v>#N/A</v>
      </c>
    </row>
    <row r="808" spans="2:18" ht="15.75" customHeight="1" x14ac:dyDescent="0.3">
      <c r="B808" s="8"/>
      <c r="D808" s="2"/>
      <c r="G808" s="40"/>
      <c r="H808" s="15">
        <f>+Despeses[[#This Row],[Base Imposable]]*Despeses[[#This Row],[% IVA]]</f>
        <v>0</v>
      </c>
      <c r="I808" s="40"/>
      <c r="J808" s="15">
        <f>-Despeses[[#This Row],[Base Imposable]]*Despeses[[#This Row],[% Ret IRPF]]</f>
        <v>0</v>
      </c>
      <c r="K808" s="15">
        <f>+Despeses[[#This Row],[Base Imposable]]+Despeses[[#This Row],[Quota IVA]]+Despeses[[#This Row],[Quota IRPF]]</f>
        <v>0</v>
      </c>
      <c r="L808" s="8"/>
      <c r="M808" s="15">
        <f>+MONTH(Despeses[[#This Row],[Data Factura]])</f>
        <v>1</v>
      </c>
      <c r="N808" s="15">
        <f>+YEAR(Despeses[[#This Row],[Data Factura]])</f>
        <v>1900</v>
      </c>
      <c r="O808" s="16">
        <f>+Despeses[[#This Row],[Data Factura]]</f>
        <v>0</v>
      </c>
      <c r="P808" s="38">
        <f>+Despeses[[#This Row],[Concepte_]]</f>
        <v>0</v>
      </c>
      <c r="Q808" s="38">
        <f>-Despeses[[#This Row],[Base Imposable]]</f>
        <v>0</v>
      </c>
      <c r="R808" s="17" t="e">
        <f>+VLOOKUP(Despeses[[#This Row],[Concepte]],Table_1[#All],2,0)</f>
        <v>#N/A</v>
      </c>
    </row>
    <row r="809" spans="2:18" ht="15.75" customHeight="1" x14ac:dyDescent="0.3">
      <c r="B809" s="8"/>
      <c r="D809" s="2"/>
      <c r="G809" s="40"/>
      <c r="H809" s="15">
        <f>+Despeses[[#This Row],[Base Imposable]]*Despeses[[#This Row],[% IVA]]</f>
        <v>0</v>
      </c>
      <c r="I809" s="40"/>
      <c r="J809" s="15">
        <f>-Despeses[[#This Row],[Base Imposable]]*Despeses[[#This Row],[% Ret IRPF]]</f>
        <v>0</v>
      </c>
      <c r="K809" s="15">
        <f>+Despeses[[#This Row],[Base Imposable]]+Despeses[[#This Row],[Quota IVA]]+Despeses[[#This Row],[Quota IRPF]]</f>
        <v>0</v>
      </c>
      <c r="L809" s="8"/>
      <c r="M809" s="15">
        <f>+MONTH(Despeses[[#This Row],[Data Factura]])</f>
        <v>1</v>
      </c>
      <c r="N809" s="15">
        <f>+YEAR(Despeses[[#This Row],[Data Factura]])</f>
        <v>1900</v>
      </c>
      <c r="O809" s="16">
        <f>+Despeses[[#This Row],[Data Factura]]</f>
        <v>0</v>
      </c>
      <c r="P809" s="38">
        <f>+Despeses[[#This Row],[Concepte_]]</f>
        <v>0</v>
      </c>
      <c r="Q809" s="38">
        <f>-Despeses[[#This Row],[Base Imposable]]</f>
        <v>0</v>
      </c>
      <c r="R809" s="17" t="e">
        <f>+VLOOKUP(Despeses[[#This Row],[Concepte]],Table_1[#All],2,0)</f>
        <v>#N/A</v>
      </c>
    </row>
    <row r="810" spans="2:18" ht="15.75" customHeight="1" x14ac:dyDescent="0.3">
      <c r="B810" s="8"/>
      <c r="D810" s="2"/>
      <c r="G810" s="40"/>
      <c r="H810" s="15">
        <f>+Despeses[[#This Row],[Base Imposable]]*Despeses[[#This Row],[% IVA]]</f>
        <v>0</v>
      </c>
      <c r="I810" s="40"/>
      <c r="J810" s="15">
        <f>-Despeses[[#This Row],[Base Imposable]]*Despeses[[#This Row],[% Ret IRPF]]</f>
        <v>0</v>
      </c>
      <c r="K810" s="15">
        <f>+Despeses[[#This Row],[Base Imposable]]+Despeses[[#This Row],[Quota IVA]]+Despeses[[#This Row],[Quota IRPF]]</f>
        <v>0</v>
      </c>
      <c r="L810" s="8"/>
      <c r="M810" s="15">
        <f>+MONTH(Despeses[[#This Row],[Data Factura]])</f>
        <v>1</v>
      </c>
      <c r="N810" s="15">
        <f>+YEAR(Despeses[[#This Row],[Data Factura]])</f>
        <v>1900</v>
      </c>
      <c r="O810" s="16">
        <f>+Despeses[[#This Row],[Data Factura]]</f>
        <v>0</v>
      </c>
      <c r="P810" s="38">
        <f>+Despeses[[#This Row],[Concepte_]]</f>
        <v>0</v>
      </c>
      <c r="Q810" s="38">
        <f>-Despeses[[#This Row],[Base Imposable]]</f>
        <v>0</v>
      </c>
      <c r="R810" s="17" t="e">
        <f>+VLOOKUP(Despeses[[#This Row],[Concepte]],Table_1[#All],2,0)</f>
        <v>#N/A</v>
      </c>
    </row>
    <row r="811" spans="2:18" ht="15.75" customHeight="1" x14ac:dyDescent="0.3">
      <c r="B811" s="8"/>
      <c r="D811" s="2"/>
      <c r="G811" s="40"/>
      <c r="H811" s="15">
        <f>+Despeses[[#This Row],[Base Imposable]]*Despeses[[#This Row],[% IVA]]</f>
        <v>0</v>
      </c>
      <c r="I811" s="40"/>
      <c r="J811" s="15">
        <f>-Despeses[[#This Row],[Base Imposable]]*Despeses[[#This Row],[% Ret IRPF]]</f>
        <v>0</v>
      </c>
      <c r="K811" s="15">
        <f>+Despeses[[#This Row],[Base Imposable]]+Despeses[[#This Row],[Quota IVA]]+Despeses[[#This Row],[Quota IRPF]]</f>
        <v>0</v>
      </c>
      <c r="L811" s="8"/>
      <c r="M811" s="15">
        <f>+MONTH(Despeses[[#This Row],[Data Factura]])</f>
        <v>1</v>
      </c>
      <c r="N811" s="15">
        <f>+YEAR(Despeses[[#This Row],[Data Factura]])</f>
        <v>1900</v>
      </c>
      <c r="O811" s="16">
        <f>+Despeses[[#This Row],[Data Factura]]</f>
        <v>0</v>
      </c>
      <c r="P811" s="38">
        <f>+Despeses[[#This Row],[Concepte_]]</f>
        <v>0</v>
      </c>
      <c r="Q811" s="38">
        <f>-Despeses[[#This Row],[Base Imposable]]</f>
        <v>0</v>
      </c>
      <c r="R811" s="17" t="e">
        <f>+VLOOKUP(Despeses[[#This Row],[Concepte]],Table_1[#All],2,0)</f>
        <v>#N/A</v>
      </c>
    </row>
    <row r="812" spans="2:18" ht="15.75" customHeight="1" x14ac:dyDescent="0.3">
      <c r="B812" s="8"/>
      <c r="D812" s="2"/>
      <c r="G812" s="40"/>
      <c r="H812" s="15">
        <f>+Despeses[[#This Row],[Base Imposable]]*Despeses[[#This Row],[% IVA]]</f>
        <v>0</v>
      </c>
      <c r="I812" s="40"/>
      <c r="J812" s="15">
        <f>-Despeses[[#This Row],[Base Imposable]]*Despeses[[#This Row],[% Ret IRPF]]</f>
        <v>0</v>
      </c>
      <c r="K812" s="15">
        <f>+Despeses[[#This Row],[Base Imposable]]+Despeses[[#This Row],[Quota IVA]]+Despeses[[#This Row],[Quota IRPF]]</f>
        <v>0</v>
      </c>
      <c r="L812" s="8"/>
      <c r="M812" s="15">
        <f>+MONTH(Despeses[[#This Row],[Data Factura]])</f>
        <v>1</v>
      </c>
      <c r="N812" s="15">
        <f>+YEAR(Despeses[[#This Row],[Data Factura]])</f>
        <v>1900</v>
      </c>
      <c r="O812" s="16">
        <f>+Despeses[[#This Row],[Data Factura]]</f>
        <v>0</v>
      </c>
      <c r="P812" s="38">
        <f>+Despeses[[#This Row],[Concepte_]]</f>
        <v>0</v>
      </c>
      <c r="Q812" s="38">
        <f>-Despeses[[#This Row],[Base Imposable]]</f>
        <v>0</v>
      </c>
      <c r="R812" s="17" t="e">
        <f>+VLOOKUP(Despeses[[#This Row],[Concepte]],Table_1[#All],2,0)</f>
        <v>#N/A</v>
      </c>
    </row>
    <row r="813" spans="2:18" ht="15.75" customHeight="1" x14ac:dyDescent="0.3">
      <c r="B813" s="8"/>
      <c r="D813" s="2"/>
      <c r="G813" s="40"/>
      <c r="H813" s="15">
        <f>+Despeses[[#This Row],[Base Imposable]]*Despeses[[#This Row],[% IVA]]</f>
        <v>0</v>
      </c>
      <c r="I813" s="40"/>
      <c r="J813" s="15">
        <f>-Despeses[[#This Row],[Base Imposable]]*Despeses[[#This Row],[% Ret IRPF]]</f>
        <v>0</v>
      </c>
      <c r="K813" s="15">
        <f>+Despeses[[#This Row],[Base Imposable]]+Despeses[[#This Row],[Quota IVA]]+Despeses[[#This Row],[Quota IRPF]]</f>
        <v>0</v>
      </c>
      <c r="L813" s="8"/>
      <c r="M813" s="15">
        <f>+MONTH(Despeses[[#This Row],[Data Factura]])</f>
        <v>1</v>
      </c>
      <c r="N813" s="15">
        <f>+YEAR(Despeses[[#This Row],[Data Factura]])</f>
        <v>1900</v>
      </c>
      <c r="O813" s="16">
        <f>+Despeses[[#This Row],[Data Factura]]</f>
        <v>0</v>
      </c>
      <c r="P813" s="38">
        <f>+Despeses[[#This Row],[Concepte_]]</f>
        <v>0</v>
      </c>
      <c r="Q813" s="38">
        <f>-Despeses[[#This Row],[Base Imposable]]</f>
        <v>0</v>
      </c>
      <c r="R813" s="17" t="e">
        <f>+VLOOKUP(Despeses[[#This Row],[Concepte]],Table_1[#All],2,0)</f>
        <v>#N/A</v>
      </c>
    </row>
    <row r="814" spans="2:18" ht="15.75" customHeight="1" x14ac:dyDescent="0.3">
      <c r="B814" s="8"/>
      <c r="D814" s="2"/>
      <c r="G814" s="40"/>
      <c r="H814" s="15">
        <f>+Despeses[[#This Row],[Base Imposable]]*Despeses[[#This Row],[% IVA]]</f>
        <v>0</v>
      </c>
      <c r="I814" s="40"/>
      <c r="J814" s="15">
        <f>-Despeses[[#This Row],[Base Imposable]]*Despeses[[#This Row],[% Ret IRPF]]</f>
        <v>0</v>
      </c>
      <c r="K814" s="15">
        <f>+Despeses[[#This Row],[Base Imposable]]+Despeses[[#This Row],[Quota IVA]]+Despeses[[#This Row],[Quota IRPF]]</f>
        <v>0</v>
      </c>
      <c r="L814" s="8"/>
      <c r="M814" s="15">
        <f>+MONTH(Despeses[[#This Row],[Data Factura]])</f>
        <v>1</v>
      </c>
      <c r="N814" s="15">
        <f>+YEAR(Despeses[[#This Row],[Data Factura]])</f>
        <v>1900</v>
      </c>
      <c r="O814" s="16">
        <f>+Despeses[[#This Row],[Data Factura]]</f>
        <v>0</v>
      </c>
      <c r="P814" s="38">
        <f>+Despeses[[#This Row],[Concepte_]]</f>
        <v>0</v>
      </c>
      <c r="Q814" s="38">
        <f>-Despeses[[#This Row],[Base Imposable]]</f>
        <v>0</v>
      </c>
      <c r="R814" s="17" t="e">
        <f>+VLOOKUP(Despeses[[#This Row],[Concepte]],Table_1[#All],2,0)</f>
        <v>#N/A</v>
      </c>
    </row>
    <row r="815" spans="2:18" ht="15.75" customHeight="1" x14ac:dyDescent="0.3">
      <c r="B815" s="8"/>
      <c r="D815" s="2"/>
      <c r="G815" s="40"/>
      <c r="H815" s="15">
        <f>+Despeses[[#This Row],[Base Imposable]]*Despeses[[#This Row],[% IVA]]</f>
        <v>0</v>
      </c>
      <c r="I815" s="40"/>
      <c r="J815" s="15">
        <f>-Despeses[[#This Row],[Base Imposable]]*Despeses[[#This Row],[% Ret IRPF]]</f>
        <v>0</v>
      </c>
      <c r="K815" s="15">
        <f>+Despeses[[#This Row],[Base Imposable]]+Despeses[[#This Row],[Quota IVA]]+Despeses[[#This Row],[Quota IRPF]]</f>
        <v>0</v>
      </c>
      <c r="L815" s="8"/>
      <c r="M815" s="15">
        <f>+MONTH(Despeses[[#This Row],[Data Factura]])</f>
        <v>1</v>
      </c>
      <c r="N815" s="15">
        <f>+YEAR(Despeses[[#This Row],[Data Factura]])</f>
        <v>1900</v>
      </c>
      <c r="O815" s="16">
        <f>+Despeses[[#This Row],[Data Factura]]</f>
        <v>0</v>
      </c>
      <c r="P815" s="38">
        <f>+Despeses[[#This Row],[Concepte_]]</f>
        <v>0</v>
      </c>
      <c r="Q815" s="38">
        <f>-Despeses[[#This Row],[Base Imposable]]</f>
        <v>0</v>
      </c>
      <c r="R815" s="17" t="e">
        <f>+VLOOKUP(Despeses[[#This Row],[Concepte]],Table_1[#All],2,0)</f>
        <v>#N/A</v>
      </c>
    </row>
    <row r="816" spans="2:18" ht="15.75" customHeight="1" x14ac:dyDescent="0.3">
      <c r="B816" s="8"/>
      <c r="D816" s="2"/>
      <c r="G816" s="40"/>
      <c r="H816" s="15">
        <f>+Despeses[[#This Row],[Base Imposable]]*Despeses[[#This Row],[% IVA]]</f>
        <v>0</v>
      </c>
      <c r="I816" s="40"/>
      <c r="J816" s="15">
        <f>-Despeses[[#This Row],[Base Imposable]]*Despeses[[#This Row],[% Ret IRPF]]</f>
        <v>0</v>
      </c>
      <c r="K816" s="15">
        <f>+Despeses[[#This Row],[Base Imposable]]+Despeses[[#This Row],[Quota IVA]]+Despeses[[#This Row],[Quota IRPF]]</f>
        <v>0</v>
      </c>
      <c r="L816" s="8"/>
      <c r="M816" s="15">
        <f>+MONTH(Despeses[[#This Row],[Data Factura]])</f>
        <v>1</v>
      </c>
      <c r="N816" s="15">
        <f>+YEAR(Despeses[[#This Row],[Data Factura]])</f>
        <v>1900</v>
      </c>
      <c r="O816" s="16">
        <f>+Despeses[[#This Row],[Data Factura]]</f>
        <v>0</v>
      </c>
      <c r="P816" s="38">
        <f>+Despeses[[#This Row],[Concepte_]]</f>
        <v>0</v>
      </c>
      <c r="Q816" s="38">
        <f>-Despeses[[#This Row],[Base Imposable]]</f>
        <v>0</v>
      </c>
      <c r="R816" s="17" t="e">
        <f>+VLOOKUP(Despeses[[#This Row],[Concepte]],Table_1[#All],2,0)</f>
        <v>#N/A</v>
      </c>
    </row>
    <row r="817" spans="2:18" ht="15.75" customHeight="1" x14ac:dyDescent="0.3">
      <c r="B817" s="8"/>
      <c r="D817" s="2"/>
      <c r="G817" s="40"/>
      <c r="H817" s="15">
        <f>+Despeses[[#This Row],[Base Imposable]]*Despeses[[#This Row],[% IVA]]</f>
        <v>0</v>
      </c>
      <c r="I817" s="40"/>
      <c r="J817" s="15">
        <f>-Despeses[[#This Row],[Base Imposable]]*Despeses[[#This Row],[% Ret IRPF]]</f>
        <v>0</v>
      </c>
      <c r="K817" s="15">
        <f>+Despeses[[#This Row],[Base Imposable]]+Despeses[[#This Row],[Quota IVA]]+Despeses[[#This Row],[Quota IRPF]]</f>
        <v>0</v>
      </c>
      <c r="L817" s="8"/>
      <c r="M817" s="15">
        <f>+MONTH(Despeses[[#This Row],[Data Factura]])</f>
        <v>1</v>
      </c>
      <c r="N817" s="15">
        <f>+YEAR(Despeses[[#This Row],[Data Factura]])</f>
        <v>1900</v>
      </c>
      <c r="O817" s="16">
        <f>+Despeses[[#This Row],[Data Factura]]</f>
        <v>0</v>
      </c>
      <c r="P817" s="38">
        <f>+Despeses[[#This Row],[Concepte_]]</f>
        <v>0</v>
      </c>
      <c r="Q817" s="38">
        <f>-Despeses[[#This Row],[Base Imposable]]</f>
        <v>0</v>
      </c>
      <c r="R817" s="17" t="e">
        <f>+VLOOKUP(Despeses[[#This Row],[Concepte]],Table_1[#All],2,0)</f>
        <v>#N/A</v>
      </c>
    </row>
    <row r="818" spans="2:18" ht="15.75" customHeight="1" x14ac:dyDescent="0.3">
      <c r="B818" s="8"/>
      <c r="D818" s="2"/>
      <c r="G818" s="40"/>
      <c r="H818" s="15">
        <f>+Despeses[[#This Row],[Base Imposable]]*Despeses[[#This Row],[% IVA]]</f>
        <v>0</v>
      </c>
      <c r="I818" s="40"/>
      <c r="J818" s="15">
        <f>-Despeses[[#This Row],[Base Imposable]]*Despeses[[#This Row],[% Ret IRPF]]</f>
        <v>0</v>
      </c>
      <c r="K818" s="15">
        <f>+Despeses[[#This Row],[Base Imposable]]+Despeses[[#This Row],[Quota IVA]]+Despeses[[#This Row],[Quota IRPF]]</f>
        <v>0</v>
      </c>
      <c r="L818" s="8"/>
      <c r="M818" s="15">
        <f>+MONTH(Despeses[[#This Row],[Data Factura]])</f>
        <v>1</v>
      </c>
      <c r="N818" s="15">
        <f>+YEAR(Despeses[[#This Row],[Data Factura]])</f>
        <v>1900</v>
      </c>
      <c r="O818" s="16">
        <f>+Despeses[[#This Row],[Data Factura]]</f>
        <v>0</v>
      </c>
      <c r="P818" s="38">
        <f>+Despeses[[#This Row],[Concepte_]]</f>
        <v>0</v>
      </c>
      <c r="Q818" s="38">
        <f>-Despeses[[#This Row],[Base Imposable]]</f>
        <v>0</v>
      </c>
      <c r="R818" s="17" t="e">
        <f>+VLOOKUP(Despeses[[#This Row],[Concepte]],Table_1[#All],2,0)</f>
        <v>#N/A</v>
      </c>
    </row>
    <row r="819" spans="2:18" ht="15.75" customHeight="1" x14ac:dyDescent="0.3">
      <c r="B819" s="8"/>
      <c r="D819" s="2"/>
      <c r="G819" s="40"/>
      <c r="H819" s="15">
        <f>+Despeses[[#This Row],[Base Imposable]]*Despeses[[#This Row],[% IVA]]</f>
        <v>0</v>
      </c>
      <c r="I819" s="40"/>
      <c r="J819" s="15">
        <f>-Despeses[[#This Row],[Base Imposable]]*Despeses[[#This Row],[% Ret IRPF]]</f>
        <v>0</v>
      </c>
      <c r="K819" s="15">
        <f>+Despeses[[#This Row],[Base Imposable]]+Despeses[[#This Row],[Quota IVA]]+Despeses[[#This Row],[Quota IRPF]]</f>
        <v>0</v>
      </c>
      <c r="L819" s="8"/>
      <c r="M819" s="15">
        <f>+MONTH(Despeses[[#This Row],[Data Factura]])</f>
        <v>1</v>
      </c>
      <c r="N819" s="15">
        <f>+YEAR(Despeses[[#This Row],[Data Factura]])</f>
        <v>1900</v>
      </c>
      <c r="O819" s="16">
        <f>+Despeses[[#This Row],[Data Factura]]</f>
        <v>0</v>
      </c>
      <c r="P819" s="38">
        <f>+Despeses[[#This Row],[Concepte_]]</f>
        <v>0</v>
      </c>
      <c r="Q819" s="38">
        <f>-Despeses[[#This Row],[Base Imposable]]</f>
        <v>0</v>
      </c>
      <c r="R819" s="17" t="e">
        <f>+VLOOKUP(Despeses[[#This Row],[Concepte]],Table_1[#All],2,0)</f>
        <v>#N/A</v>
      </c>
    </row>
    <row r="820" spans="2:18" ht="15.75" customHeight="1" x14ac:dyDescent="0.3">
      <c r="B820" s="8"/>
      <c r="D820" s="2"/>
      <c r="G820" s="40"/>
      <c r="H820" s="15">
        <f>+Despeses[[#This Row],[Base Imposable]]*Despeses[[#This Row],[% IVA]]</f>
        <v>0</v>
      </c>
      <c r="I820" s="40"/>
      <c r="J820" s="15">
        <f>-Despeses[[#This Row],[Base Imposable]]*Despeses[[#This Row],[% Ret IRPF]]</f>
        <v>0</v>
      </c>
      <c r="K820" s="15">
        <f>+Despeses[[#This Row],[Base Imposable]]+Despeses[[#This Row],[Quota IVA]]+Despeses[[#This Row],[Quota IRPF]]</f>
        <v>0</v>
      </c>
      <c r="L820" s="8"/>
      <c r="M820" s="15">
        <f>+MONTH(Despeses[[#This Row],[Data Factura]])</f>
        <v>1</v>
      </c>
      <c r="N820" s="15">
        <f>+YEAR(Despeses[[#This Row],[Data Factura]])</f>
        <v>1900</v>
      </c>
      <c r="O820" s="16">
        <f>+Despeses[[#This Row],[Data Factura]]</f>
        <v>0</v>
      </c>
      <c r="P820" s="38">
        <f>+Despeses[[#This Row],[Concepte_]]</f>
        <v>0</v>
      </c>
      <c r="Q820" s="38">
        <f>-Despeses[[#This Row],[Base Imposable]]</f>
        <v>0</v>
      </c>
      <c r="R820" s="17" t="e">
        <f>+VLOOKUP(Despeses[[#This Row],[Concepte]],Table_1[#All],2,0)</f>
        <v>#N/A</v>
      </c>
    </row>
    <row r="821" spans="2:18" ht="15.75" customHeight="1" x14ac:dyDescent="0.3">
      <c r="B821" s="8"/>
      <c r="D821" s="2"/>
      <c r="G821" s="40"/>
      <c r="H821" s="15">
        <f>+Despeses[[#This Row],[Base Imposable]]*Despeses[[#This Row],[% IVA]]</f>
        <v>0</v>
      </c>
      <c r="I821" s="40"/>
      <c r="J821" s="15">
        <f>-Despeses[[#This Row],[Base Imposable]]*Despeses[[#This Row],[% Ret IRPF]]</f>
        <v>0</v>
      </c>
      <c r="K821" s="15">
        <f>+Despeses[[#This Row],[Base Imposable]]+Despeses[[#This Row],[Quota IVA]]+Despeses[[#This Row],[Quota IRPF]]</f>
        <v>0</v>
      </c>
      <c r="L821" s="8"/>
      <c r="M821" s="15">
        <f>+MONTH(Despeses[[#This Row],[Data Factura]])</f>
        <v>1</v>
      </c>
      <c r="N821" s="15">
        <f>+YEAR(Despeses[[#This Row],[Data Factura]])</f>
        <v>1900</v>
      </c>
      <c r="O821" s="16">
        <f>+Despeses[[#This Row],[Data Factura]]</f>
        <v>0</v>
      </c>
      <c r="P821" s="38">
        <f>+Despeses[[#This Row],[Concepte_]]</f>
        <v>0</v>
      </c>
      <c r="Q821" s="38">
        <f>-Despeses[[#This Row],[Base Imposable]]</f>
        <v>0</v>
      </c>
      <c r="R821" s="17" t="e">
        <f>+VLOOKUP(Despeses[[#This Row],[Concepte]],Table_1[#All],2,0)</f>
        <v>#N/A</v>
      </c>
    </row>
    <row r="822" spans="2:18" ht="15.75" customHeight="1" x14ac:dyDescent="0.3">
      <c r="B822" s="8"/>
      <c r="D822" s="2"/>
      <c r="G822" s="40"/>
      <c r="H822" s="15">
        <f>+Despeses[[#This Row],[Base Imposable]]*Despeses[[#This Row],[% IVA]]</f>
        <v>0</v>
      </c>
      <c r="I822" s="40"/>
      <c r="J822" s="15">
        <f>-Despeses[[#This Row],[Base Imposable]]*Despeses[[#This Row],[% Ret IRPF]]</f>
        <v>0</v>
      </c>
      <c r="K822" s="15">
        <f>+Despeses[[#This Row],[Base Imposable]]+Despeses[[#This Row],[Quota IVA]]+Despeses[[#This Row],[Quota IRPF]]</f>
        <v>0</v>
      </c>
      <c r="L822" s="8"/>
      <c r="M822" s="15">
        <f>+MONTH(Despeses[[#This Row],[Data Factura]])</f>
        <v>1</v>
      </c>
      <c r="N822" s="15">
        <f>+YEAR(Despeses[[#This Row],[Data Factura]])</f>
        <v>1900</v>
      </c>
      <c r="O822" s="16">
        <f>+Despeses[[#This Row],[Data Factura]]</f>
        <v>0</v>
      </c>
      <c r="P822" s="38">
        <f>+Despeses[[#This Row],[Concepte_]]</f>
        <v>0</v>
      </c>
      <c r="Q822" s="38">
        <f>-Despeses[[#This Row],[Base Imposable]]</f>
        <v>0</v>
      </c>
      <c r="R822" s="17" t="e">
        <f>+VLOOKUP(Despeses[[#This Row],[Concepte]],Table_1[#All],2,0)</f>
        <v>#N/A</v>
      </c>
    </row>
    <row r="823" spans="2:18" ht="15.75" customHeight="1" x14ac:dyDescent="0.3">
      <c r="B823" s="8"/>
      <c r="D823" s="2"/>
      <c r="G823" s="40"/>
      <c r="H823" s="15">
        <f>+Despeses[[#This Row],[Base Imposable]]*Despeses[[#This Row],[% IVA]]</f>
        <v>0</v>
      </c>
      <c r="I823" s="40"/>
      <c r="J823" s="15">
        <f>-Despeses[[#This Row],[Base Imposable]]*Despeses[[#This Row],[% Ret IRPF]]</f>
        <v>0</v>
      </c>
      <c r="K823" s="15">
        <f>+Despeses[[#This Row],[Base Imposable]]+Despeses[[#This Row],[Quota IVA]]+Despeses[[#This Row],[Quota IRPF]]</f>
        <v>0</v>
      </c>
      <c r="L823" s="8"/>
      <c r="M823" s="15">
        <f>+MONTH(Despeses[[#This Row],[Data Factura]])</f>
        <v>1</v>
      </c>
      <c r="N823" s="15">
        <f>+YEAR(Despeses[[#This Row],[Data Factura]])</f>
        <v>1900</v>
      </c>
      <c r="O823" s="16">
        <f>+Despeses[[#This Row],[Data Factura]]</f>
        <v>0</v>
      </c>
      <c r="P823" s="38">
        <f>+Despeses[[#This Row],[Concepte_]]</f>
        <v>0</v>
      </c>
      <c r="Q823" s="38">
        <f>-Despeses[[#This Row],[Base Imposable]]</f>
        <v>0</v>
      </c>
      <c r="R823" s="17" t="e">
        <f>+VLOOKUP(Despeses[[#This Row],[Concepte]],Table_1[#All],2,0)</f>
        <v>#N/A</v>
      </c>
    </row>
    <row r="824" spans="2:18" ht="15.75" customHeight="1" x14ac:dyDescent="0.3">
      <c r="B824" s="8"/>
      <c r="D824" s="2"/>
      <c r="G824" s="40"/>
      <c r="H824" s="15">
        <f>+Despeses[[#This Row],[Base Imposable]]*Despeses[[#This Row],[% IVA]]</f>
        <v>0</v>
      </c>
      <c r="I824" s="40"/>
      <c r="J824" s="15">
        <f>-Despeses[[#This Row],[Base Imposable]]*Despeses[[#This Row],[% Ret IRPF]]</f>
        <v>0</v>
      </c>
      <c r="K824" s="15">
        <f>+Despeses[[#This Row],[Base Imposable]]+Despeses[[#This Row],[Quota IVA]]+Despeses[[#This Row],[Quota IRPF]]</f>
        <v>0</v>
      </c>
      <c r="L824" s="8"/>
      <c r="M824" s="15">
        <f>+MONTH(Despeses[[#This Row],[Data Factura]])</f>
        <v>1</v>
      </c>
      <c r="N824" s="15">
        <f>+YEAR(Despeses[[#This Row],[Data Factura]])</f>
        <v>1900</v>
      </c>
      <c r="O824" s="16">
        <f>+Despeses[[#This Row],[Data Factura]]</f>
        <v>0</v>
      </c>
      <c r="P824" s="38">
        <f>+Despeses[[#This Row],[Concepte_]]</f>
        <v>0</v>
      </c>
      <c r="Q824" s="38">
        <f>-Despeses[[#This Row],[Base Imposable]]</f>
        <v>0</v>
      </c>
      <c r="R824" s="17" t="e">
        <f>+VLOOKUP(Despeses[[#This Row],[Concepte]],Table_1[#All],2,0)</f>
        <v>#N/A</v>
      </c>
    </row>
    <row r="825" spans="2:18" ht="15.75" customHeight="1" x14ac:dyDescent="0.3">
      <c r="B825" s="8"/>
      <c r="D825" s="2"/>
      <c r="G825" s="40"/>
      <c r="H825" s="15">
        <f>+Despeses[[#This Row],[Base Imposable]]*Despeses[[#This Row],[% IVA]]</f>
        <v>0</v>
      </c>
      <c r="I825" s="40"/>
      <c r="J825" s="15">
        <f>-Despeses[[#This Row],[Base Imposable]]*Despeses[[#This Row],[% Ret IRPF]]</f>
        <v>0</v>
      </c>
      <c r="K825" s="15">
        <f>+Despeses[[#This Row],[Base Imposable]]+Despeses[[#This Row],[Quota IVA]]+Despeses[[#This Row],[Quota IRPF]]</f>
        <v>0</v>
      </c>
      <c r="L825" s="8"/>
      <c r="M825" s="15">
        <f>+MONTH(Despeses[[#This Row],[Data Factura]])</f>
        <v>1</v>
      </c>
      <c r="N825" s="15">
        <f>+YEAR(Despeses[[#This Row],[Data Factura]])</f>
        <v>1900</v>
      </c>
      <c r="O825" s="16">
        <f>+Despeses[[#This Row],[Data Factura]]</f>
        <v>0</v>
      </c>
      <c r="P825" s="38">
        <f>+Despeses[[#This Row],[Concepte_]]</f>
        <v>0</v>
      </c>
      <c r="Q825" s="38">
        <f>-Despeses[[#This Row],[Base Imposable]]</f>
        <v>0</v>
      </c>
      <c r="R825" s="17" t="e">
        <f>+VLOOKUP(Despeses[[#This Row],[Concepte]],Table_1[#All],2,0)</f>
        <v>#N/A</v>
      </c>
    </row>
    <row r="826" spans="2:18" ht="15.75" customHeight="1" x14ac:dyDescent="0.3">
      <c r="B826" s="8"/>
      <c r="D826" s="2"/>
      <c r="G826" s="40"/>
      <c r="H826" s="15">
        <f>+Despeses[[#This Row],[Base Imposable]]*Despeses[[#This Row],[% IVA]]</f>
        <v>0</v>
      </c>
      <c r="I826" s="40"/>
      <c r="J826" s="15">
        <f>-Despeses[[#This Row],[Base Imposable]]*Despeses[[#This Row],[% Ret IRPF]]</f>
        <v>0</v>
      </c>
      <c r="K826" s="15">
        <f>+Despeses[[#This Row],[Base Imposable]]+Despeses[[#This Row],[Quota IVA]]+Despeses[[#This Row],[Quota IRPF]]</f>
        <v>0</v>
      </c>
      <c r="L826" s="8"/>
      <c r="M826" s="15">
        <f>+MONTH(Despeses[[#This Row],[Data Factura]])</f>
        <v>1</v>
      </c>
      <c r="N826" s="15">
        <f>+YEAR(Despeses[[#This Row],[Data Factura]])</f>
        <v>1900</v>
      </c>
      <c r="O826" s="16">
        <f>+Despeses[[#This Row],[Data Factura]]</f>
        <v>0</v>
      </c>
      <c r="P826" s="38">
        <f>+Despeses[[#This Row],[Concepte_]]</f>
        <v>0</v>
      </c>
      <c r="Q826" s="38">
        <f>-Despeses[[#This Row],[Base Imposable]]</f>
        <v>0</v>
      </c>
      <c r="R826" s="17" t="e">
        <f>+VLOOKUP(Despeses[[#This Row],[Concepte]],Table_1[#All],2,0)</f>
        <v>#N/A</v>
      </c>
    </row>
    <row r="827" spans="2:18" ht="15.75" customHeight="1" x14ac:dyDescent="0.3">
      <c r="B827" s="8"/>
      <c r="D827" s="2"/>
      <c r="G827" s="40"/>
      <c r="H827" s="15">
        <f>+Despeses[[#This Row],[Base Imposable]]*Despeses[[#This Row],[% IVA]]</f>
        <v>0</v>
      </c>
      <c r="I827" s="40"/>
      <c r="J827" s="15">
        <f>-Despeses[[#This Row],[Base Imposable]]*Despeses[[#This Row],[% Ret IRPF]]</f>
        <v>0</v>
      </c>
      <c r="K827" s="15">
        <f>+Despeses[[#This Row],[Base Imposable]]+Despeses[[#This Row],[Quota IVA]]+Despeses[[#This Row],[Quota IRPF]]</f>
        <v>0</v>
      </c>
      <c r="L827" s="8"/>
      <c r="M827" s="15">
        <f>+MONTH(Despeses[[#This Row],[Data Factura]])</f>
        <v>1</v>
      </c>
      <c r="N827" s="15">
        <f>+YEAR(Despeses[[#This Row],[Data Factura]])</f>
        <v>1900</v>
      </c>
      <c r="O827" s="16">
        <f>+Despeses[[#This Row],[Data Factura]]</f>
        <v>0</v>
      </c>
      <c r="P827" s="38">
        <f>+Despeses[[#This Row],[Concepte_]]</f>
        <v>0</v>
      </c>
      <c r="Q827" s="38">
        <f>-Despeses[[#This Row],[Base Imposable]]</f>
        <v>0</v>
      </c>
      <c r="R827" s="17" t="e">
        <f>+VLOOKUP(Despeses[[#This Row],[Concepte]],Table_1[#All],2,0)</f>
        <v>#N/A</v>
      </c>
    </row>
    <row r="828" spans="2:18" ht="15.75" customHeight="1" x14ac:dyDescent="0.3">
      <c r="B828" s="8"/>
      <c r="D828" s="2"/>
      <c r="G828" s="40"/>
      <c r="H828" s="15">
        <f>+Despeses[[#This Row],[Base Imposable]]*Despeses[[#This Row],[% IVA]]</f>
        <v>0</v>
      </c>
      <c r="I828" s="40"/>
      <c r="J828" s="15">
        <f>-Despeses[[#This Row],[Base Imposable]]*Despeses[[#This Row],[% Ret IRPF]]</f>
        <v>0</v>
      </c>
      <c r="K828" s="15">
        <f>+Despeses[[#This Row],[Base Imposable]]+Despeses[[#This Row],[Quota IVA]]+Despeses[[#This Row],[Quota IRPF]]</f>
        <v>0</v>
      </c>
      <c r="L828" s="8"/>
      <c r="M828" s="15">
        <f>+MONTH(Despeses[[#This Row],[Data Factura]])</f>
        <v>1</v>
      </c>
      <c r="N828" s="15">
        <f>+YEAR(Despeses[[#This Row],[Data Factura]])</f>
        <v>1900</v>
      </c>
      <c r="O828" s="16">
        <f>+Despeses[[#This Row],[Data Factura]]</f>
        <v>0</v>
      </c>
      <c r="P828" s="38">
        <f>+Despeses[[#This Row],[Concepte_]]</f>
        <v>0</v>
      </c>
      <c r="Q828" s="38">
        <f>-Despeses[[#This Row],[Base Imposable]]</f>
        <v>0</v>
      </c>
      <c r="R828" s="17" t="e">
        <f>+VLOOKUP(Despeses[[#This Row],[Concepte]],Table_1[#All],2,0)</f>
        <v>#N/A</v>
      </c>
    </row>
    <row r="829" spans="2:18" ht="15.75" customHeight="1" x14ac:dyDescent="0.3">
      <c r="B829" s="8"/>
      <c r="D829" s="2"/>
      <c r="G829" s="40"/>
      <c r="H829" s="15">
        <f>+Despeses[[#This Row],[Base Imposable]]*Despeses[[#This Row],[% IVA]]</f>
        <v>0</v>
      </c>
      <c r="I829" s="40"/>
      <c r="J829" s="15">
        <f>-Despeses[[#This Row],[Base Imposable]]*Despeses[[#This Row],[% Ret IRPF]]</f>
        <v>0</v>
      </c>
      <c r="K829" s="15">
        <f>+Despeses[[#This Row],[Base Imposable]]+Despeses[[#This Row],[Quota IVA]]+Despeses[[#This Row],[Quota IRPF]]</f>
        <v>0</v>
      </c>
      <c r="L829" s="8"/>
      <c r="M829" s="15">
        <f>+MONTH(Despeses[[#This Row],[Data Factura]])</f>
        <v>1</v>
      </c>
      <c r="N829" s="15">
        <f>+YEAR(Despeses[[#This Row],[Data Factura]])</f>
        <v>1900</v>
      </c>
      <c r="O829" s="16">
        <f>+Despeses[[#This Row],[Data Factura]]</f>
        <v>0</v>
      </c>
      <c r="P829" s="38">
        <f>+Despeses[[#This Row],[Concepte_]]</f>
        <v>0</v>
      </c>
      <c r="Q829" s="38">
        <f>-Despeses[[#This Row],[Base Imposable]]</f>
        <v>0</v>
      </c>
      <c r="R829" s="17" t="e">
        <f>+VLOOKUP(Despeses[[#This Row],[Concepte]],Table_1[#All],2,0)</f>
        <v>#N/A</v>
      </c>
    </row>
    <row r="830" spans="2:18" ht="15.75" customHeight="1" x14ac:dyDescent="0.3">
      <c r="B830" s="8"/>
      <c r="D830" s="2"/>
      <c r="G830" s="40"/>
      <c r="H830" s="15">
        <f>+Despeses[[#This Row],[Base Imposable]]*Despeses[[#This Row],[% IVA]]</f>
        <v>0</v>
      </c>
      <c r="I830" s="40"/>
      <c r="J830" s="15">
        <f>-Despeses[[#This Row],[Base Imposable]]*Despeses[[#This Row],[% Ret IRPF]]</f>
        <v>0</v>
      </c>
      <c r="K830" s="15">
        <f>+Despeses[[#This Row],[Base Imposable]]+Despeses[[#This Row],[Quota IVA]]+Despeses[[#This Row],[Quota IRPF]]</f>
        <v>0</v>
      </c>
      <c r="L830" s="8"/>
      <c r="M830" s="15">
        <f>+MONTH(Despeses[[#This Row],[Data Factura]])</f>
        <v>1</v>
      </c>
      <c r="N830" s="15">
        <f>+YEAR(Despeses[[#This Row],[Data Factura]])</f>
        <v>1900</v>
      </c>
      <c r="O830" s="16">
        <f>+Despeses[[#This Row],[Data Factura]]</f>
        <v>0</v>
      </c>
      <c r="P830" s="38">
        <f>+Despeses[[#This Row],[Concepte_]]</f>
        <v>0</v>
      </c>
      <c r="Q830" s="38">
        <f>-Despeses[[#This Row],[Base Imposable]]</f>
        <v>0</v>
      </c>
      <c r="R830" s="17" t="e">
        <f>+VLOOKUP(Despeses[[#This Row],[Concepte]],Table_1[#All],2,0)</f>
        <v>#N/A</v>
      </c>
    </row>
    <row r="831" spans="2:18" ht="15.75" customHeight="1" x14ac:dyDescent="0.3">
      <c r="B831" s="8"/>
      <c r="D831" s="2"/>
      <c r="G831" s="40"/>
      <c r="H831" s="15">
        <f>+Despeses[[#This Row],[Base Imposable]]*Despeses[[#This Row],[% IVA]]</f>
        <v>0</v>
      </c>
      <c r="I831" s="40"/>
      <c r="J831" s="15">
        <f>-Despeses[[#This Row],[Base Imposable]]*Despeses[[#This Row],[% Ret IRPF]]</f>
        <v>0</v>
      </c>
      <c r="K831" s="15">
        <f>+Despeses[[#This Row],[Base Imposable]]+Despeses[[#This Row],[Quota IVA]]+Despeses[[#This Row],[Quota IRPF]]</f>
        <v>0</v>
      </c>
      <c r="L831" s="8"/>
      <c r="M831" s="15">
        <f>+MONTH(Despeses[[#This Row],[Data Factura]])</f>
        <v>1</v>
      </c>
      <c r="N831" s="15">
        <f>+YEAR(Despeses[[#This Row],[Data Factura]])</f>
        <v>1900</v>
      </c>
      <c r="O831" s="16">
        <f>+Despeses[[#This Row],[Data Factura]]</f>
        <v>0</v>
      </c>
      <c r="P831" s="38">
        <f>+Despeses[[#This Row],[Concepte_]]</f>
        <v>0</v>
      </c>
      <c r="Q831" s="38">
        <f>-Despeses[[#This Row],[Base Imposable]]</f>
        <v>0</v>
      </c>
      <c r="R831" s="17" t="e">
        <f>+VLOOKUP(Despeses[[#This Row],[Concepte]],Table_1[#All],2,0)</f>
        <v>#N/A</v>
      </c>
    </row>
    <row r="832" spans="2:18" ht="15.75" customHeight="1" x14ac:dyDescent="0.3">
      <c r="B832" s="8"/>
      <c r="D832" s="2"/>
      <c r="G832" s="40"/>
      <c r="H832" s="15">
        <f>+Despeses[[#This Row],[Base Imposable]]*Despeses[[#This Row],[% IVA]]</f>
        <v>0</v>
      </c>
      <c r="I832" s="40"/>
      <c r="J832" s="15">
        <f>-Despeses[[#This Row],[Base Imposable]]*Despeses[[#This Row],[% Ret IRPF]]</f>
        <v>0</v>
      </c>
      <c r="K832" s="15">
        <f>+Despeses[[#This Row],[Base Imposable]]+Despeses[[#This Row],[Quota IVA]]+Despeses[[#This Row],[Quota IRPF]]</f>
        <v>0</v>
      </c>
      <c r="L832" s="8"/>
      <c r="M832" s="15">
        <f>+MONTH(Despeses[[#This Row],[Data Factura]])</f>
        <v>1</v>
      </c>
      <c r="N832" s="15">
        <f>+YEAR(Despeses[[#This Row],[Data Factura]])</f>
        <v>1900</v>
      </c>
      <c r="O832" s="16">
        <f>+Despeses[[#This Row],[Data Factura]]</f>
        <v>0</v>
      </c>
      <c r="P832" s="38">
        <f>+Despeses[[#This Row],[Concepte_]]</f>
        <v>0</v>
      </c>
      <c r="Q832" s="38">
        <f>-Despeses[[#This Row],[Base Imposable]]</f>
        <v>0</v>
      </c>
      <c r="R832" s="17" t="e">
        <f>+VLOOKUP(Despeses[[#This Row],[Concepte]],Table_1[#All],2,0)</f>
        <v>#N/A</v>
      </c>
    </row>
    <row r="833" spans="2:18" ht="15.75" customHeight="1" x14ac:dyDescent="0.3">
      <c r="B833" s="8"/>
      <c r="D833" s="2"/>
      <c r="G833" s="40"/>
      <c r="H833" s="15">
        <f>+Despeses[[#This Row],[Base Imposable]]*Despeses[[#This Row],[% IVA]]</f>
        <v>0</v>
      </c>
      <c r="I833" s="40"/>
      <c r="J833" s="15">
        <f>-Despeses[[#This Row],[Base Imposable]]*Despeses[[#This Row],[% Ret IRPF]]</f>
        <v>0</v>
      </c>
      <c r="K833" s="15">
        <f>+Despeses[[#This Row],[Base Imposable]]+Despeses[[#This Row],[Quota IVA]]+Despeses[[#This Row],[Quota IRPF]]</f>
        <v>0</v>
      </c>
      <c r="L833" s="8"/>
      <c r="M833" s="15">
        <f>+MONTH(Despeses[[#This Row],[Data Factura]])</f>
        <v>1</v>
      </c>
      <c r="N833" s="15">
        <f>+YEAR(Despeses[[#This Row],[Data Factura]])</f>
        <v>1900</v>
      </c>
      <c r="O833" s="16">
        <f>+Despeses[[#This Row],[Data Factura]]</f>
        <v>0</v>
      </c>
      <c r="P833" s="38">
        <f>+Despeses[[#This Row],[Concepte_]]</f>
        <v>0</v>
      </c>
      <c r="Q833" s="38">
        <f>-Despeses[[#This Row],[Base Imposable]]</f>
        <v>0</v>
      </c>
      <c r="R833" s="17" t="e">
        <f>+VLOOKUP(Despeses[[#This Row],[Concepte]],Table_1[#All],2,0)</f>
        <v>#N/A</v>
      </c>
    </row>
    <row r="834" spans="2:18" ht="15.75" customHeight="1" x14ac:dyDescent="0.3">
      <c r="B834" s="8"/>
      <c r="D834" s="2"/>
      <c r="G834" s="40"/>
      <c r="H834" s="15">
        <f>+Despeses[[#This Row],[Base Imposable]]*Despeses[[#This Row],[% IVA]]</f>
        <v>0</v>
      </c>
      <c r="I834" s="40"/>
      <c r="J834" s="15">
        <f>-Despeses[[#This Row],[Base Imposable]]*Despeses[[#This Row],[% Ret IRPF]]</f>
        <v>0</v>
      </c>
      <c r="K834" s="15">
        <f>+Despeses[[#This Row],[Base Imposable]]+Despeses[[#This Row],[Quota IVA]]+Despeses[[#This Row],[Quota IRPF]]</f>
        <v>0</v>
      </c>
      <c r="L834" s="8"/>
      <c r="M834" s="15">
        <f>+MONTH(Despeses[[#This Row],[Data Factura]])</f>
        <v>1</v>
      </c>
      <c r="N834" s="15">
        <f>+YEAR(Despeses[[#This Row],[Data Factura]])</f>
        <v>1900</v>
      </c>
      <c r="O834" s="16">
        <f>+Despeses[[#This Row],[Data Factura]]</f>
        <v>0</v>
      </c>
      <c r="P834" s="38">
        <f>+Despeses[[#This Row],[Concepte_]]</f>
        <v>0</v>
      </c>
      <c r="Q834" s="38">
        <f>-Despeses[[#This Row],[Base Imposable]]</f>
        <v>0</v>
      </c>
      <c r="R834" s="17" t="e">
        <f>+VLOOKUP(Despeses[[#This Row],[Concepte]],Table_1[#All],2,0)</f>
        <v>#N/A</v>
      </c>
    </row>
    <row r="835" spans="2:18" ht="15.75" customHeight="1" x14ac:dyDescent="0.3">
      <c r="B835" s="8"/>
      <c r="D835" s="2"/>
      <c r="G835" s="40"/>
      <c r="H835" s="15">
        <f>+Despeses[[#This Row],[Base Imposable]]*Despeses[[#This Row],[% IVA]]</f>
        <v>0</v>
      </c>
      <c r="I835" s="40"/>
      <c r="J835" s="15">
        <f>-Despeses[[#This Row],[Base Imposable]]*Despeses[[#This Row],[% Ret IRPF]]</f>
        <v>0</v>
      </c>
      <c r="K835" s="15">
        <f>+Despeses[[#This Row],[Base Imposable]]+Despeses[[#This Row],[Quota IVA]]+Despeses[[#This Row],[Quota IRPF]]</f>
        <v>0</v>
      </c>
      <c r="L835" s="8"/>
      <c r="M835" s="15">
        <f>+MONTH(Despeses[[#This Row],[Data Factura]])</f>
        <v>1</v>
      </c>
      <c r="N835" s="15">
        <f>+YEAR(Despeses[[#This Row],[Data Factura]])</f>
        <v>1900</v>
      </c>
      <c r="O835" s="16">
        <f>+Despeses[[#This Row],[Data Factura]]</f>
        <v>0</v>
      </c>
      <c r="P835" s="38">
        <f>+Despeses[[#This Row],[Concepte_]]</f>
        <v>0</v>
      </c>
      <c r="Q835" s="38">
        <f>-Despeses[[#This Row],[Base Imposable]]</f>
        <v>0</v>
      </c>
      <c r="R835" s="17" t="e">
        <f>+VLOOKUP(Despeses[[#This Row],[Concepte]],Table_1[#All],2,0)</f>
        <v>#N/A</v>
      </c>
    </row>
    <row r="836" spans="2:18" ht="15.75" customHeight="1" x14ac:dyDescent="0.3">
      <c r="B836" s="8"/>
      <c r="D836" s="2"/>
      <c r="G836" s="40"/>
      <c r="H836" s="15">
        <f>+Despeses[[#This Row],[Base Imposable]]*Despeses[[#This Row],[% IVA]]</f>
        <v>0</v>
      </c>
      <c r="I836" s="40"/>
      <c r="J836" s="15">
        <f>-Despeses[[#This Row],[Base Imposable]]*Despeses[[#This Row],[% Ret IRPF]]</f>
        <v>0</v>
      </c>
      <c r="K836" s="15">
        <f>+Despeses[[#This Row],[Base Imposable]]+Despeses[[#This Row],[Quota IVA]]+Despeses[[#This Row],[Quota IRPF]]</f>
        <v>0</v>
      </c>
      <c r="L836" s="8"/>
      <c r="M836" s="15">
        <f>+MONTH(Despeses[[#This Row],[Data Factura]])</f>
        <v>1</v>
      </c>
      <c r="N836" s="15">
        <f>+YEAR(Despeses[[#This Row],[Data Factura]])</f>
        <v>1900</v>
      </c>
      <c r="O836" s="16">
        <f>+Despeses[[#This Row],[Data Factura]]</f>
        <v>0</v>
      </c>
      <c r="P836" s="38">
        <f>+Despeses[[#This Row],[Concepte_]]</f>
        <v>0</v>
      </c>
      <c r="Q836" s="38">
        <f>-Despeses[[#This Row],[Base Imposable]]</f>
        <v>0</v>
      </c>
      <c r="R836" s="17" t="e">
        <f>+VLOOKUP(Despeses[[#This Row],[Concepte]],Table_1[#All],2,0)</f>
        <v>#N/A</v>
      </c>
    </row>
    <row r="837" spans="2:18" ht="15.75" customHeight="1" x14ac:dyDescent="0.3">
      <c r="B837" s="8"/>
      <c r="D837" s="2"/>
      <c r="G837" s="40"/>
      <c r="H837" s="15">
        <f>+Despeses[[#This Row],[Base Imposable]]*Despeses[[#This Row],[% IVA]]</f>
        <v>0</v>
      </c>
      <c r="I837" s="40"/>
      <c r="J837" s="15">
        <f>-Despeses[[#This Row],[Base Imposable]]*Despeses[[#This Row],[% Ret IRPF]]</f>
        <v>0</v>
      </c>
      <c r="K837" s="15">
        <f>+Despeses[[#This Row],[Base Imposable]]+Despeses[[#This Row],[Quota IVA]]+Despeses[[#This Row],[Quota IRPF]]</f>
        <v>0</v>
      </c>
      <c r="L837" s="8"/>
      <c r="M837" s="15">
        <f>+MONTH(Despeses[[#This Row],[Data Factura]])</f>
        <v>1</v>
      </c>
      <c r="N837" s="15">
        <f>+YEAR(Despeses[[#This Row],[Data Factura]])</f>
        <v>1900</v>
      </c>
      <c r="O837" s="16">
        <f>+Despeses[[#This Row],[Data Factura]]</f>
        <v>0</v>
      </c>
      <c r="P837" s="38">
        <f>+Despeses[[#This Row],[Concepte_]]</f>
        <v>0</v>
      </c>
      <c r="Q837" s="38">
        <f>-Despeses[[#This Row],[Base Imposable]]</f>
        <v>0</v>
      </c>
      <c r="R837" s="17" t="e">
        <f>+VLOOKUP(Despeses[[#This Row],[Concepte]],Table_1[#All],2,0)</f>
        <v>#N/A</v>
      </c>
    </row>
    <row r="838" spans="2:18" ht="15.75" customHeight="1" x14ac:dyDescent="0.3">
      <c r="B838" s="8"/>
      <c r="D838" s="2"/>
      <c r="G838" s="40"/>
      <c r="H838" s="15">
        <f>+Despeses[[#This Row],[Base Imposable]]*Despeses[[#This Row],[% IVA]]</f>
        <v>0</v>
      </c>
      <c r="I838" s="40"/>
      <c r="J838" s="15">
        <f>-Despeses[[#This Row],[Base Imposable]]*Despeses[[#This Row],[% Ret IRPF]]</f>
        <v>0</v>
      </c>
      <c r="K838" s="15">
        <f>+Despeses[[#This Row],[Base Imposable]]+Despeses[[#This Row],[Quota IVA]]+Despeses[[#This Row],[Quota IRPF]]</f>
        <v>0</v>
      </c>
      <c r="L838" s="8"/>
      <c r="M838" s="15">
        <f>+MONTH(Despeses[[#This Row],[Data Factura]])</f>
        <v>1</v>
      </c>
      <c r="N838" s="15">
        <f>+YEAR(Despeses[[#This Row],[Data Factura]])</f>
        <v>1900</v>
      </c>
      <c r="O838" s="16">
        <f>+Despeses[[#This Row],[Data Factura]]</f>
        <v>0</v>
      </c>
      <c r="P838" s="38">
        <f>+Despeses[[#This Row],[Concepte_]]</f>
        <v>0</v>
      </c>
      <c r="Q838" s="38">
        <f>-Despeses[[#This Row],[Base Imposable]]</f>
        <v>0</v>
      </c>
      <c r="R838" s="17" t="e">
        <f>+VLOOKUP(Despeses[[#This Row],[Concepte]],Table_1[#All],2,0)</f>
        <v>#N/A</v>
      </c>
    </row>
    <row r="839" spans="2:18" ht="15.75" customHeight="1" x14ac:dyDescent="0.3">
      <c r="B839" s="8"/>
      <c r="D839" s="2"/>
      <c r="G839" s="40"/>
      <c r="H839" s="15">
        <f>+Despeses[[#This Row],[Base Imposable]]*Despeses[[#This Row],[% IVA]]</f>
        <v>0</v>
      </c>
      <c r="I839" s="40"/>
      <c r="J839" s="15">
        <f>-Despeses[[#This Row],[Base Imposable]]*Despeses[[#This Row],[% Ret IRPF]]</f>
        <v>0</v>
      </c>
      <c r="K839" s="15">
        <f>+Despeses[[#This Row],[Base Imposable]]+Despeses[[#This Row],[Quota IVA]]+Despeses[[#This Row],[Quota IRPF]]</f>
        <v>0</v>
      </c>
      <c r="L839" s="8"/>
      <c r="M839" s="15">
        <f>+MONTH(Despeses[[#This Row],[Data Factura]])</f>
        <v>1</v>
      </c>
      <c r="N839" s="15">
        <f>+YEAR(Despeses[[#This Row],[Data Factura]])</f>
        <v>1900</v>
      </c>
      <c r="O839" s="16">
        <f>+Despeses[[#This Row],[Data Factura]]</f>
        <v>0</v>
      </c>
      <c r="P839" s="38">
        <f>+Despeses[[#This Row],[Concepte_]]</f>
        <v>0</v>
      </c>
      <c r="Q839" s="38">
        <f>-Despeses[[#This Row],[Base Imposable]]</f>
        <v>0</v>
      </c>
      <c r="R839" s="17" t="e">
        <f>+VLOOKUP(Despeses[[#This Row],[Concepte]],Table_1[#All],2,0)</f>
        <v>#N/A</v>
      </c>
    </row>
    <row r="840" spans="2:18" ht="15.75" customHeight="1" x14ac:dyDescent="0.3">
      <c r="B840" s="8"/>
      <c r="D840" s="2"/>
      <c r="G840" s="40"/>
      <c r="H840" s="15">
        <f>+Despeses[[#This Row],[Base Imposable]]*Despeses[[#This Row],[% IVA]]</f>
        <v>0</v>
      </c>
      <c r="I840" s="40"/>
      <c r="J840" s="15">
        <f>-Despeses[[#This Row],[Base Imposable]]*Despeses[[#This Row],[% Ret IRPF]]</f>
        <v>0</v>
      </c>
      <c r="K840" s="15">
        <f>+Despeses[[#This Row],[Base Imposable]]+Despeses[[#This Row],[Quota IVA]]+Despeses[[#This Row],[Quota IRPF]]</f>
        <v>0</v>
      </c>
      <c r="L840" s="8"/>
      <c r="M840" s="15">
        <f>+MONTH(Despeses[[#This Row],[Data Factura]])</f>
        <v>1</v>
      </c>
      <c r="N840" s="15">
        <f>+YEAR(Despeses[[#This Row],[Data Factura]])</f>
        <v>1900</v>
      </c>
      <c r="O840" s="16">
        <f>+Despeses[[#This Row],[Data Factura]]</f>
        <v>0</v>
      </c>
      <c r="P840" s="38">
        <f>+Despeses[[#This Row],[Concepte_]]</f>
        <v>0</v>
      </c>
      <c r="Q840" s="38">
        <f>-Despeses[[#This Row],[Base Imposable]]</f>
        <v>0</v>
      </c>
      <c r="R840" s="17" t="e">
        <f>+VLOOKUP(Despeses[[#This Row],[Concepte]],Table_1[#All],2,0)</f>
        <v>#N/A</v>
      </c>
    </row>
    <row r="841" spans="2:18" ht="15.75" customHeight="1" x14ac:dyDescent="0.3">
      <c r="B841" s="8"/>
      <c r="D841" s="2"/>
      <c r="G841" s="40"/>
      <c r="H841" s="15">
        <f>+Despeses[[#This Row],[Base Imposable]]*Despeses[[#This Row],[% IVA]]</f>
        <v>0</v>
      </c>
      <c r="I841" s="40"/>
      <c r="J841" s="15">
        <f>-Despeses[[#This Row],[Base Imposable]]*Despeses[[#This Row],[% Ret IRPF]]</f>
        <v>0</v>
      </c>
      <c r="K841" s="15">
        <f>+Despeses[[#This Row],[Base Imposable]]+Despeses[[#This Row],[Quota IVA]]+Despeses[[#This Row],[Quota IRPF]]</f>
        <v>0</v>
      </c>
      <c r="L841" s="8"/>
      <c r="M841" s="15">
        <f>+MONTH(Despeses[[#This Row],[Data Factura]])</f>
        <v>1</v>
      </c>
      <c r="N841" s="15">
        <f>+YEAR(Despeses[[#This Row],[Data Factura]])</f>
        <v>1900</v>
      </c>
      <c r="O841" s="16">
        <f>+Despeses[[#This Row],[Data Factura]]</f>
        <v>0</v>
      </c>
      <c r="P841" s="38">
        <f>+Despeses[[#This Row],[Concepte_]]</f>
        <v>0</v>
      </c>
      <c r="Q841" s="38">
        <f>-Despeses[[#This Row],[Base Imposable]]</f>
        <v>0</v>
      </c>
      <c r="R841" s="17" t="e">
        <f>+VLOOKUP(Despeses[[#This Row],[Concepte]],Table_1[#All],2,0)</f>
        <v>#N/A</v>
      </c>
    </row>
    <row r="842" spans="2:18" ht="15.75" customHeight="1" x14ac:dyDescent="0.3">
      <c r="B842" s="8"/>
      <c r="D842" s="2"/>
      <c r="G842" s="40"/>
      <c r="H842" s="15">
        <f>+Despeses[[#This Row],[Base Imposable]]*Despeses[[#This Row],[% IVA]]</f>
        <v>0</v>
      </c>
      <c r="I842" s="40"/>
      <c r="J842" s="15">
        <f>-Despeses[[#This Row],[Base Imposable]]*Despeses[[#This Row],[% Ret IRPF]]</f>
        <v>0</v>
      </c>
      <c r="K842" s="15">
        <f>+Despeses[[#This Row],[Base Imposable]]+Despeses[[#This Row],[Quota IVA]]+Despeses[[#This Row],[Quota IRPF]]</f>
        <v>0</v>
      </c>
      <c r="L842" s="8"/>
      <c r="M842" s="15">
        <f>+MONTH(Despeses[[#This Row],[Data Factura]])</f>
        <v>1</v>
      </c>
      <c r="N842" s="15">
        <f>+YEAR(Despeses[[#This Row],[Data Factura]])</f>
        <v>1900</v>
      </c>
      <c r="O842" s="16">
        <f>+Despeses[[#This Row],[Data Factura]]</f>
        <v>0</v>
      </c>
      <c r="P842" s="38">
        <f>+Despeses[[#This Row],[Concepte_]]</f>
        <v>0</v>
      </c>
      <c r="Q842" s="38">
        <f>-Despeses[[#This Row],[Base Imposable]]</f>
        <v>0</v>
      </c>
      <c r="R842" s="17" t="e">
        <f>+VLOOKUP(Despeses[[#This Row],[Concepte]],Table_1[#All],2,0)</f>
        <v>#N/A</v>
      </c>
    </row>
    <row r="843" spans="2:18" ht="15.75" customHeight="1" x14ac:dyDescent="0.3">
      <c r="B843" s="8"/>
      <c r="D843" s="2"/>
      <c r="G843" s="40"/>
      <c r="H843" s="15">
        <f>+Despeses[[#This Row],[Base Imposable]]*Despeses[[#This Row],[% IVA]]</f>
        <v>0</v>
      </c>
      <c r="I843" s="40"/>
      <c r="J843" s="15">
        <f>-Despeses[[#This Row],[Base Imposable]]*Despeses[[#This Row],[% Ret IRPF]]</f>
        <v>0</v>
      </c>
      <c r="K843" s="15">
        <f>+Despeses[[#This Row],[Base Imposable]]+Despeses[[#This Row],[Quota IVA]]+Despeses[[#This Row],[Quota IRPF]]</f>
        <v>0</v>
      </c>
      <c r="L843" s="8"/>
      <c r="M843" s="15">
        <f>+MONTH(Despeses[[#This Row],[Data Factura]])</f>
        <v>1</v>
      </c>
      <c r="N843" s="15">
        <f>+YEAR(Despeses[[#This Row],[Data Factura]])</f>
        <v>1900</v>
      </c>
      <c r="O843" s="16">
        <f>+Despeses[[#This Row],[Data Factura]]</f>
        <v>0</v>
      </c>
      <c r="P843" s="38">
        <f>+Despeses[[#This Row],[Concepte_]]</f>
        <v>0</v>
      </c>
      <c r="Q843" s="38">
        <f>-Despeses[[#This Row],[Base Imposable]]</f>
        <v>0</v>
      </c>
      <c r="R843" s="17" t="e">
        <f>+VLOOKUP(Despeses[[#This Row],[Concepte]],Table_1[#All],2,0)</f>
        <v>#N/A</v>
      </c>
    </row>
    <row r="844" spans="2:18" ht="15.75" customHeight="1" x14ac:dyDescent="0.3">
      <c r="B844" s="8"/>
      <c r="D844" s="2"/>
      <c r="G844" s="40"/>
      <c r="H844" s="15">
        <f>+Despeses[[#This Row],[Base Imposable]]*Despeses[[#This Row],[% IVA]]</f>
        <v>0</v>
      </c>
      <c r="I844" s="40"/>
      <c r="J844" s="15">
        <f>-Despeses[[#This Row],[Base Imposable]]*Despeses[[#This Row],[% Ret IRPF]]</f>
        <v>0</v>
      </c>
      <c r="K844" s="15">
        <f>+Despeses[[#This Row],[Base Imposable]]+Despeses[[#This Row],[Quota IVA]]+Despeses[[#This Row],[Quota IRPF]]</f>
        <v>0</v>
      </c>
      <c r="L844" s="8"/>
      <c r="M844" s="15">
        <f>+MONTH(Despeses[[#This Row],[Data Factura]])</f>
        <v>1</v>
      </c>
      <c r="N844" s="15">
        <f>+YEAR(Despeses[[#This Row],[Data Factura]])</f>
        <v>1900</v>
      </c>
      <c r="O844" s="16">
        <f>+Despeses[[#This Row],[Data Factura]]</f>
        <v>0</v>
      </c>
      <c r="P844" s="38">
        <f>+Despeses[[#This Row],[Concepte_]]</f>
        <v>0</v>
      </c>
      <c r="Q844" s="38">
        <f>-Despeses[[#This Row],[Base Imposable]]</f>
        <v>0</v>
      </c>
      <c r="R844" s="17" t="e">
        <f>+VLOOKUP(Despeses[[#This Row],[Concepte]],Table_1[#All],2,0)</f>
        <v>#N/A</v>
      </c>
    </row>
    <row r="845" spans="2:18" ht="15.75" customHeight="1" x14ac:dyDescent="0.3">
      <c r="B845" s="8"/>
      <c r="D845" s="2"/>
      <c r="G845" s="40"/>
      <c r="H845" s="15">
        <f>+Despeses[[#This Row],[Base Imposable]]*Despeses[[#This Row],[% IVA]]</f>
        <v>0</v>
      </c>
      <c r="I845" s="40"/>
      <c r="J845" s="15">
        <f>-Despeses[[#This Row],[Base Imposable]]*Despeses[[#This Row],[% Ret IRPF]]</f>
        <v>0</v>
      </c>
      <c r="K845" s="15">
        <f>+Despeses[[#This Row],[Base Imposable]]+Despeses[[#This Row],[Quota IVA]]+Despeses[[#This Row],[Quota IRPF]]</f>
        <v>0</v>
      </c>
      <c r="L845" s="8"/>
      <c r="M845" s="15">
        <f>+MONTH(Despeses[[#This Row],[Data Factura]])</f>
        <v>1</v>
      </c>
      <c r="N845" s="15">
        <f>+YEAR(Despeses[[#This Row],[Data Factura]])</f>
        <v>1900</v>
      </c>
      <c r="O845" s="16">
        <f>+Despeses[[#This Row],[Data Factura]]</f>
        <v>0</v>
      </c>
      <c r="P845" s="38">
        <f>+Despeses[[#This Row],[Concepte_]]</f>
        <v>0</v>
      </c>
      <c r="Q845" s="38">
        <f>-Despeses[[#This Row],[Base Imposable]]</f>
        <v>0</v>
      </c>
      <c r="R845" s="17" t="e">
        <f>+VLOOKUP(Despeses[[#This Row],[Concepte]],Table_1[#All],2,0)</f>
        <v>#N/A</v>
      </c>
    </row>
    <row r="846" spans="2:18" ht="15.75" customHeight="1" x14ac:dyDescent="0.3">
      <c r="B846" s="8"/>
      <c r="D846" s="2"/>
      <c r="G846" s="40"/>
      <c r="H846" s="15">
        <f>+Despeses[[#This Row],[Base Imposable]]*Despeses[[#This Row],[% IVA]]</f>
        <v>0</v>
      </c>
      <c r="I846" s="40"/>
      <c r="J846" s="15">
        <f>-Despeses[[#This Row],[Base Imposable]]*Despeses[[#This Row],[% Ret IRPF]]</f>
        <v>0</v>
      </c>
      <c r="K846" s="15">
        <f>+Despeses[[#This Row],[Base Imposable]]+Despeses[[#This Row],[Quota IVA]]+Despeses[[#This Row],[Quota IRPF]]</f>
        <v>0</v>
      </c>
      <c r="L846" s="8"/>
      <c r="M846" s="15">
        <f>+MONTH(Despeses[[#This Row],[Data Factura]])</f>
        <v>1</v>
      </c>
      <c r="N846" s="15">
        <f>+YEAR(Despeses[[#This Row],[Data Factura]])</f>
        <v>1900</v>
      </c>
      <c r="O846" s="16">
        <f>+Despeses[[#This Row],[Data Factura]]</f>
        <v>0</v>
      </c>
      <c r="P846" s="38">
        <f>+Despeses[[#This Row],[Concepte_]]</f>
        <v>0</v>
      </c>
      <c r="Q846" s="38">
        <f>-Despeses[[#This Row],[Base Imposable]]</f>
        <v>0</v>
      </c>
      <c r="R846" s="17" t="e">
        <f>+VLOOKUP(Despeses[[#This Row],[Concepte]],Table_1[#All],2,0)</f>
        <v>#N/A</v>
      </c>
    </row>
    <row r="847" spans="2:18" ht="15.75" customHeight="1" x14ac:dyDescent="0.3">
      <c r="B847" s="8"/>
      <c r="D847" s="2"/>
      <c r="G847" s="40"/>
      <c r="H847" s="15">
        <f>+Despeses[[#This Row],[Base Imposable]]*Despeses[[#This Row],[% IVA]]</f>
        <v>0</v>
      </c>
      <c r="I847" s="40"/>
      <c r="J847" s="15">
        <f>-Despeses[[#This Row],[Base Imposable]]*Despeses[[#This Row],[% Ret IRPF]]</f>
        <v>0</v>
      </c>
      <c r="K847" s="15">
        <f>+Despeses[[#This Row],[Base Imposable]]+Despeses[[#This Row],[Quota IVA]]+Despeses[[#This Row],[Quota IRPF]]</f>
        <v>0</v>
      </c>
      <c r="L847" s="8"/>
      <c r="M847" s="15">
        <f>+MONTH(Despeses[[#This Row],[Data Factura]])</f>
        <v>1</v>
      </c>
      <c r="N847" s="15">
        <f>+YEAR(Despeses[[#This Row],[Data Factura]])</f>
        <v>1900</v>
      </c>
      <c r="O847" s="16">
        <f>+Despeses[[#This Row],[Data Factura]]</f>
        <v>0</v>
      </c>
      <c r="P847" s="38">
        <f>+Despeses[[#This Row],[Concepte_]]</f>
        <v>0</v>
      </c>
      <c r="Q847" s="38">
        <f>-Despeses[[#This Row],[Base Imposable]]</f>
        <v>0</v>
      </c>
      <c r="R847" s="17" t="e">
        <f>+VLOOKUP(Despeses[[#This Row],[Concepte]],Table_1[#All],2,0)</f>
        <v>#N/A</v>
      </c>
    </row>
    <row r="848" spans="2:18" ht="15.75" customHeight="1" x14ac:dyDescent="0.3">
      <c r="B848" s="8"/>
      <c r="D848" s="2"/>
      <c r="G848" s="40"/>
      <c r="H848" s="15">
        <f>+Despeses[[#This Row],[Base Imposable]]*Despeses[[#This Row],[% IVA]]</f>
        <v>0</v>
      </c>
      <c r="I848" s="40"/>
      <c r="J848" s="15">
        <f>-Despeses[[#This Row],[Base Imposable]]*Despeses[[#This Row],[% Ret IRPF]]</f>
        <v>0</v>
      </c>
      <c r="K848" s="15">
        <f>+Despeses[[#This Row],[Base Imposable]]+Despeses[[#This Row],[Quota IVA]]+Despeses[[#This Row],[Quota IRPF]]</f>
        <v>0</v>
      </c>
      <c r="L848" s="8"/>
      <c r="M848" s="15">
        <f>+MONTH(Despeses[[#This Row],[Data Factura]])</f>
        <v>1</v>
      </c>
      <c r="N848" s="15">
        <f>+YEAR(Despeses[[#This Row],[Data Factura]])</f>
        <v>1900</v>
      </c>
      <c r="O848" s="16">
        <f>+Despeses[[#This Row],[Data Factura]]</f>
        <v>0</v>
      </c>
      <c r="P848" s="38">
        <f>+Despeses[[#This Row],[Concepte_]]</f>
        <v>0</v>
      </c>
      <c r="Q848" s="38">
        <f>-Despeses[[#This Row],[Base Imposable]]</f>
        <v>0</v>
      </c>
      <c r="R848" s="17" t="e">
        <f>+VLOOKUP(Despeses[[#This Row],[Concepte]],Table_1[#All],2,0)</f>
        <v>#N/A</v>
      </c>
    </row>
    <row r="849" spans="2:18" ht="15.75" customHeight="1" x14ac:dyDescent="0.3">
      <c r="B849" s="8"/>
      <c r="D849" s="2"/>
      <c r="G849" s="40"/>
      <c r="H849" s="15">
        <f>+Despeses[[#This Row],[Base Imposable]]*Despeses[[#This Row],[% IVA]]</f>
        <v>0</v>
      </c>
      <c r="I849" s="40"/>
      <c r="J849" s="15">
        <f>-Despeses[[#This Row],[Base Imposable]]*Despeses[[#This Row],[% Ret IRPF]]</f>
        <v>0</v>
      </c>
      <c r="K849" s="15">
        <f>+Despeses[[#This Row],[Base Imposable]]+Despeses[[#This Row],[Quota IVA]]+Despeses[[#This Row],[Quota IRPF]]</f>
        <v>0</v>
      </c>
      <c r="L849" s="8"/>
      <c r="M849" s="15">
        <f>+MONTH(Despeses[[#This Row],[Data Factura]])</f>
        <v>1</v>
      </c>
      <c r="N849" s="15">
        <f>+YEAR(Despeses[[#This Row],[Data Factura]])</f>
        <v>1900</v>
      </c>
      <c r="O849" s="16">
        <f>+Despeses[[#This Row],[Data Factura]]</f>
        <v>0</v>
      </c>
      <c r="P849" s="38">
        <f>+Despeses[[#This Row],[Concepte_]]</f>
        <v>0</v>
      </c>
      <c r="Q849" s="38">
        <f>-Despeses[[#This Row],[Base Imposable]]</f>
        <v>0</v>
      </c>
      <c r="R849" s="17" t="e">
        <f>+VLOOKUP(Despeses[[#This Row],[Concepte]],Table_1[#All],2,0)</f>
        <v>#N/A</v>
      </c>
    </row>
    <row r="850" spans="2:18" ht="15.75" customHeight="1" x14ac:dyDescent="0.3">
      <c r="B850" s="8"/>
      <c r="D850" s="2"/>
      <c r="G850" s="40"/>
      <c r="H850" s="15">
        <f>+Despeses[[#This Row],[Base Imposable]]*Despeses[[#This Row],[% IVA]]</f>
        <v>0</v>
      </c>
      <c r="I850" s="40"/>
      <c r="J850" s="15">
        <f>-Despeses[[#This Row],[Base Imposable]]*Despeses[[#This Row],[% Ret IRPF]]</f>
        <v>0</v>
      </c>
      <c r="K850" s="15">
        <f>+Despeses[[#This Row],[Base Imposable]]+Despeses[[#This Row],[Quota IVA]]+Despeses[[#This Row],[Quota IRPF]]</f>
        <v>0</v>
      </c>
      <c r="L850" s="8"/>
      <c r="M850" s="15">
        <f>+MONTH(Despeses[[#This Row],[Data Factura]])</f>
        <v>1</v>
      </c>
      <c r="N850" s="15">
        <f>+YEAR(Despeses[[#This Row],[Data Factura]])</f>
        <v>1900</v>
      </c>
      <c r="O850" s="16">
        <f>+Despeses[[#This Row],[Data Factura]]</f>
        <v>0</v>
      </c>
      <c r="P850" s="38">
        <f>+Despeses[[#This Row],[Concepte_]]</f>
        <v>0</v>
      </c>
      <c r="Q850" s="38">
        <f>-Despeses[[#This Row],[Base Imposable]]</f>
        <v>0</v>
      </c>
      <c r="R850" s="17" t="e">
        <f>+VLOOKUP(Despeses[[#This Row],[Concepte]],Table_1[#All],2,0)</f>
        <v>#N/A</v>
      </c>
    </row>
    <row r="851" spans="2:18" ht="15.75" customHeight="1" x14ac:dyDescent="0.3">
      <c r="B851" s="8"/>
      <c r="D851" s="2"/>
      <c r="G851" s="40"/>
      <c r="H851" s="15">
        <f>+Despeses[[#This Row],[Base Imposable]]*Despeses[[#This Row],[% IVA]]</f>
        <v>0</v>
      </c>
      <c r="I851" s="40"/>
      <c r="J851" s="15">
        <f>-Despeses[[#This Row],[Base Imposable]]*Despeses[[#This Row],[% Ret IRPF]]</f>
        <v>0</v>
      </c>
      <c r="K851" s="15">
        <f>+Despeses[[#This Row],[Base Imposable]]+Despeses[[#This Row],[Quota IVA]]+Despeses[[#This Row],[Quota IRPF]]</f>
        <v>0</v>
      </c>
      <c r="L851" s="8"/>
      <c r="M851" s="15">
        <f>+MONTH(Despeses[[#This Row],[Data Factura]])</f>
        <v>1</v>
      </c>
      <c r="N851" s="15">
        <f>+YEAR(Despeses[[#This Row],[Data Factura]])</f>
        <v>1900</v>
      </c>
      <c r="O851" s="16">
        <f>+Despeses[[#This Row],[Data Factura]]</f>
        <v>0</v>
      </c>
      <c r="P851" s="38">
        <f>+Despeses[[#This Row],[Concepte_]]</f>
        <v>0</v>
      </c>
      <c r="Q851" s="38">
        <f>-Despeses[[#This Row],[Base Imposable]]</f>
        <v>0</v>
      </c>
      <c r="R851" s="17" t="e">
        <f>+VLOOKUP(Despeses[[#This Row],[Concepte]],Table_1[#All],2,0)</f>
        <v>#N/A</v>
      </c>
    </row>
    <row r="852" spans="2:18" ht="15.75" customHeight="1" x14ac:dyDescent="0.3">
      <c r="B852" s="8"/>
      <c r="D852" s="2"/>
      <c r="G852" s="40"/>
      <c r="H852" s="15">
        <f>+Despeses[[#This Row],[Base Imposable]]*Despeses[[#This Row],[% IVA]]</f>
        <v>0</v>
      </c>
      <c r="I852" s="40"/>
      <c r="J852" s="15">
        <f>-Despeses[[#This Row],[Base Imposable]]*Despeses[[#This Row],[% Ret IRPF]]</f>
        <v>0</v>
      </c>
      <c r="K852" s="15">
        <f>+Despeses[[#This Row],[Base Imposable]]+Despeses[[#This Row],[Quota IVA]]+Despeses[[#This Row],[Quota IRPF]]</f>
        <v>0</v>
      </c>
      <c r="L852" s="8"/>
      <c r="M852" s="15">
        <f>+MONTH(Despeses[[#This Row],[Data Factura]])</f>
        <v>1</v>
      </c>
      <c r="N852" s="15">
        <f>+YEAR(Despeses[[#This Row],[Data Factura]])</f>
        <v>1900</v>
      </c>
      <c r="O852" s="16">
        <f>+Despeses[[#This Row],[Data Factura]]</f>
        <v>0</v>
      </c>
      <c r="P852" s="38">
        <f>+Despeses[[#This Row],[Concepte_]]</f>
        <v>0</v>
      </c>
      <c r="Q852" s="38">
        <f>-Despeses[[#This Row],[Base Imposable]]</f>
        <v>0</v>
      </c>
      <c r="R852" s="17" t="e">
        <f>+VLOOKUP(Despeses[[#This Row],[Concepte]],Table_1[#All],2,0)</f>
        <v>#N/A</v>
      </c>
    </row>
    <row r="853" spans="2:18" ht="15.75" customHeight="1" x14ac:dyDescent="0.3">
      <c r="B853" s="8"/>
      <c r="D853" s="2"/>
      <c r="G853" s="40"/>
      <c r="H853" s="15">
        <f>+Despeses[[#This Row],[Base Imposable]]*Despeses[[#This Row],[% IVA]]</f>
        <v>0</v>
      </c>
      <c r="I853" s="40"/>
      <c r="J853" s="15">
        <f>-Despeses[[#This Row],[Base Imposable]]*Despeses[[#This Row],[% Ret IRPF]]</f>
        <v>0</v>
      </c>
      <c r="K853" s="15">
        <f>+Despeses[[#This Row],[Base Imposable]]+Despeses[[#This Row],[Quota IVA]]+Despeses[[#This Row],[Quota IRPF]]</f>
        <v>0</v>
      </c>
      <c r="L853" s="8"/>
      <c r="M853" s="15">
        <f>+MONTH(Despeses[[#This Row],[Data Factura]])</f>
        <v>1</v>
      </c>
      <c r="N853" s="15">
        <f>+YEAR(Despeses[[#This Row],[Data Factura]])</f>
        <v>1900</v>
      </c>
      <c r="O853" s="16">
        <f>+Despeses[[#This Row],[Data Factura]]</f>
        <v>0</v>
      </c>
      <c r="P853" s="38">
        <f>+Despeses[[#This Row],[Concepte_]]</f>
        <v>0</v>
      </c>
      <c r="Q853" s="38">
        <f>-Despeses[[#This Row],[Base Imposable]]</f>
        <v>0</v>
      </c>
      <c r="R853" s="17" t="e">
        <f>+VLOOKUP(Despeses[[#This Row],[Concepte]],Table_1[#All],2,0)</f>
        <v>#N/A</v>
      </c>
    </row>
    <row r="854" spans="2:18" ht="15.75" customHeight="1" x14ac:dyDescent="0.3">
      <c r="B854" s="8"/>
      <c r="D854" s="2"/>
      <c r="G854" s="40"/>
      <c r="H854" s="15">
        <f>+Despeses[[#This Row],[Base Imposable]]*Despeses[[#This Row],[% IVA]]</f>
        <v>0</v>
      </c>
      <c r="I854" s="40"/>
      <c r="J854" s="15">
        <f>-Despeses[[#This Row],[Base Imposable]]*Despeses[[#This Row],[% Ret IRPF]]</f>
        <v>0</v>
      </c>
      <c r="K854" s="15">
        <f>+Despeses[[#This Row],[Base Imposable]]+Despeses[[#This Row],[Quota IVA]]+Despeses[[#This Row],[Quota IRPF]]</f>
        <v>0</v>
      </c>
      <c r="L854" s="8"/>
      <c r="M854" s="15">
        <f>+MONTH(Despeses[[#This Row],[Data Factura]])</f>
        <v>1</v>
      </c>
      <c r="N854" s="15">
        <f>+YEAR(Despeses[[#This Row],[Data Factura]])</f>
        <v>1900</v>
      </c>
      <c r="O854" s="16">
        <f>+Despeses[[#This Row],[Data Factura]]</f>
        <v>0</v>
      </c>
      <c r="P854" s="38">
        <f>+Despeses[[#This Row],[Concepte_]]</f>
        <v>0</v>
      </c>
      <c r="Q854" s="38">
        <f>-Despeses[[#This Row],[Base Imposable]]</f>
        <v>0</v>
      </c>
      <c r="R854" s="17" t="e">
        <f>+VLOOKUP(Despeses[[#This Row],[Concepte]],Table_1[#All],2,0)</f>
        <v>#N/A</v>
      </c>
    </row>
    <row r="855" spans="2:18" ht="15.75" customHeight="1" x14ac:dyDescent="0.3">
      <c r="B855" s="8"/>
      <c r="D855" s="2"/>
      <c r="G855" s="40"/>
      <c r="H855" s="15">
        <f>+Despeses[[#This Row],[Base Imposable]]*Despeses[[#This Row],[% IVA]]</f>
        <v>0</v>
      </c>
      <c r="I855" s="40"/>
      <c r="J855" s="15">
        <f>-Despeses[[#This Row],[Base Imposable]]*Despeses[[#This Row],[% Ret IRPF]]</f>
        <v>0</v>
      </c>
      <c r="K855" s="15">
        <f>+Despeses[[#This Row],[Base Imposable]]+Despeses[[#This Row],[Quota IVA]]+Despeses[[#This Row],[Quota IRPF]]</f>
        <v>0</v>
      </c>
      <c r="L855" s="8"/>
      <c r="M855" s="15">
        <f>+MONTH(Despeses[[#This Row],[Data Factura]])</f>
        <v>1</v>
      </c>
      <c r="N855" s="15">
        <f>+YEAR(Despeses[[#This Row],[Data Factura]])</f>
        <v>1900</v>
      </c>
      <c r="O855" s="16">
        <f>+Despeses[[#This Row],[Data Factura]]</f>
        <v>0</v>
      </c>
      <c r="P855" s="38">
        <f>+Despeses[[#This Row],[Concepte_]]</f>
        <v>0</v>
      </c>
      <c r="Q855" s="38">
        <f>-Despeses[[#This Row],[Base Imposable]]</f>
        <v>0</v>
      </c>
      <c r="R855" s="17" t="e">
        <f>+VLOOKUP(Despeses[[#This Row],[Concepte]],Table_1[#All],2,0)</f>
        <v>#N/A</v>
      </c>
    </row>
    <row r="856" spans="2:18" ht="15.75" customHeight="1" x14ac:dyDescent="0.3">
      <c r="B856" s="8"/>
      <c r="D856" s="2"/>
      <c r="G856" s="40"/>
      <c r="H856" s="15">
        <f>+Despeses[[#This Row],[Base Imposable]]*Despeses[[#This Row],[% IVA]]</f>
        <v>0</v>
      </c>
      <c r="I856" s="40"/>
      <c r="J856" s="15">
        <f>-Despeses[[#This Row],[Base Imposable]]*Despeses[[#This Row],[% Ret IRPF]]</f>
        <v>0</v>
      </c>
      <c r="K856" s="15">
        <f>+Despeses[[#This Row],[Base Imposable]]+Despeses[[#This Row],[Quota IVA]]+Despeses[[#This Row],[Quota IRPF]]</f>
        <v>0</v>
      </c>
      <c r="L856" s="8"/>
      <c r="M856" s="15">
        <f>+MONTH(Despeses[[#This Row],[Data Factura]])</f>
        <v>1</v>
      </c>
      <c r="N856" s="15">
        <f>+YEAR(Despeses[[#This Row],[Data Factura]])</f>
        <v>1900</v>
      </c>
      <c r="O856" s="16">
        <f>+Despeses[[#This Row],[Data Factura]]</f>
        <v>0</v>
      </c>
      <c r="P856" s="38">
        <f>+Despeses[[#This Row],[Concepte_]]</f>
        <v>0</v>
      </c>
      <c r="Q856" s="38">
        <f>-Despeses[[#This Row],[Base Imposable]]</f>
        <v>0</v>
      </c>
      <c r="R856" s="17" t="e">
        <f>+VLOOKUP(Despeses[[#This Row],[Concepte]],Table_1[#All],2,0)</f>
        <v>#N/A</v>
      </c>
    </row>
    <row r="857" spans="2:18" ht="15.75" customHeight="1" x14ac:dyDescent="0.3">
      <c r="B857" s="8"/>
      <c r="D857" s="2"/>
      <c r="G857" s="40"/>
      <c r="H857" s="15">
        <f>+Despeses[[#This Row],[Base Imposable]]*Despeses[[#This Row],[% IVA]]</f>
        <v>0</v>
      </c>
      <c r="I857" s="40"/>
      <c r="J857" s="15">
        <f>-Despeses[[#This Row],[Base Imposable]]*Despeses[[#This Row],[% Ret IRPF]]</f>
        <v>0</v>
      </c>
      <c r="K857" s="15">
        <f>+Despeses[[#This Row],[Base Imposable]]+Despeses[[#This Row],[Quota IVA]]+Despeses[[#This Row],[Quota IRPF]]</f>
        <v>0</v>
      </c>
      <c r="L857" s="8"/>
      <c r="M857" s="15">
        <f>+MONTH(Despeses[[#This Row],[Data Factura]])</f>
        <v>1</v>
      </c>
      <c r="N857" s="15">
        <f>+YEAR(Despeses[[#This Row],[Data Factura]])</f>
        <v>1900</v>
      </c>
      <c r="O857" s="16">
        <f>+Despeses[[#This Row],[Data Factura]]</f>
        <v>0</v>
      </c>
      <c r="P857" s="38">
        <f>+Despeses[[#This Row],[Concepte_]]</f>
        <v>0</v>
      </c>
      <c r="Q857" s="38">
        <f>-Despeses[[#This Row],[Base Imposable]]</f>
        <v>0</v>
      </c>
      <c r="R857" s="17" t="e">
        <f>+VLOOKUP(Despeses[[#This Row],[Concepte]],Table_1[#All],2,0)</f>
        <v>#N/A</v>
      </c>
    </row>
    <row r="858" spans="2:18" ht="15.75" customHeight="1" x14ac:dyDescent="0.3">
      <c r="B858" s="8"/>
      <c r="D858" s="2"/>
      <c r="G858" s="40"/>
      <c r="H858" s="15">
        <f>+Despeses[[#This Row],[Base Imposable]]*Despeses[[#This Row],[% IVA]]</f>
        <v>0</v>
      </c>
      <c r="I858" s="40"/>
      <c r="J858" s="15">
        <f>-Despeses[[#This Row],[Base Imposable]]*Despeses[[#This Row],[% Ret IRPF]]</f>
        <v>0</v>
      </c>
      <c r="K858" s="15">
        <f>+Despeses[[#This Row],[Base Imposable]]+Despeses[[#This Row],[Quota IVA]]+Despeses[[#This Row],[Quota IRPF]]</f>
        <v>0</v>
      </c>
      <c r="L858" s="8"/>
      <c r="M858" s="15">
        <f>+MONTH(Despeses[[#This Row],[Data Factura]])</f>
        <v>1</v>
      </c>
      <c r="N858" s="15">
        <f>+YEAR(Despeses[[#This Row],[Data Factura]])</f>
        <v>1900</v>
      </c>
      <c r="O858" s="16">
        <f>+Despeses[[#This Row],[Data Factura]]</f>
        <v>0</v>
      </c>
      <c r="P858" s="38">
        <f>+Despeses[[#This Row],[Concepte_]]</f>
        <v>0</v>
      </c>
      <c r="Q858" s="38">
        <f>-Despeses[[#This Row],[Base Imposable]]</f>
        <v>0</v>
      </c>
      <c r="R858" s="17" t="e">
        <f>+VLOOKUP(Despeses[[#This Row],[Concepte]],Table_1[#All],2,0)</f>
        <v>#N/A</v>
      </c>
    </row>
    <row r="859" spans="2:18" ht="15.75" customHeight="1" x14ac:dyDescent="0.3">
      <c r="B859" s="8"/>
      <c r="D859" s="2"/>
      <c r="G859" s="40"/>
      <c r="H859" s="15">
        <f>+Despeses[[#This Row],[Base Imposable]]*Despeses[[#This Row],[% IVA]]</f>
        <v>0</v>
      </c>
      <c r="I859" s="40"/>
      <c r="J859" s="15">
        <f>-Despeses[[#This Row],[Base Imposable]]*Despeses[[#This Row],[% Ret IRPF]]</f>
        <v>0</v>
      </c>
      <c r="K859" s="15">
        <f>+Despeses[[#This Row],[Base Imposable]]+Despeses[[#This Row],[Quota IVA]]+Despeses[[#This Row],[Quota IRPF]]</f>
        <v>0</v>
      </c>
      <c r="L859" s="8"/>
      <c r="M859" s="15">
        <f>+MONTH(Despeses[[#This Row],[Data Factura]])</f>
        <v>1</v>
      </c>
      <c r="N859" s="15">
        <f>+YEAR(Despeses[[#This Row],[Data Factura]])</f>
        <v>1900</v>
      </c>
      <c r="O859" s="16">
        <f>+Despeses[[#This Row],[Data Factura]]</f>
        <v>0</v>
      </c>
      <c r="P859" s="38">
        <f>+Despeses[[#This Row],[Concepte_]]</f>
        <v>0</v>
      </c>
      <c r="Q859" s="38">
        <f>-Despeses[[#This Row],[Base Imposable]]</f>
        <v>0</v>
      </c>
      <c r="R859" s="17" t="e">
        <f>+VLOOKUP(Despeses[[#This Row],[Concepte]],Table_1[#All],2,0)</f>
        <v>#N/A</v>
      </c>
    </row>
    <row r="860" spans="2:18" ht="15.75" customHeight="1" x14ac:dyDescent="0.3">
      <c r="B860" s="8"/>
      <c r="D860" s="2"/>
      <c r="G860" s="40"/>
      <c r="H860" s="15">
        <f>+Despeses[[#This Row],[Base Imposable]]*Despeses[[#This Row],[% IVA]]</f>
        <v>0</v>
      </c>
      <c r="I860" s="40"/>
      <c r="J860" s="15">
        <f>-Despeses[[#This Row],[Base Imposable]]*Despeses[[#This Row],[% Ret IRPF]]</f>
        <v>0</v>
      </c>
      <c r="K860" s="15">
        <f>+Despeses[[#This Row],[Base Imposable]]+Despeses[[#This Row],[Quota IVA]]+Despeses[[#This Row],[Quota IRPF]]</f>
        <v>0</v>
      </c>
      <c r="L860" s="8"/>
      <c r="M860" s="15">
        <f>+MONTH(Despeses[[#This Row],[Data Factura]])</f>
        <v>1</v>
      </c>
      <c r="N860" s="15">
        <f>+YEAR(Despeses[[#This Row],[Data Factura]])</f>
        <v>1900</v>
      </c>
      <c r="O860" s="16">
        <f>+Despeses[[#This Row],[Data Factura]]</f>
        <v>0</v>
      </c>
      <c r="P860" s="38">
        <f>+Despeses[[#This Row],[Concepte_]]</f>
        <v>0</v>
      </c>
      <c r="Q860" s="38">
        <f>-Despeses[[#This Row],[Base Imposable]]</f>
        <v>0</v>
      </c>
      <c r="R860" s="17" t="e">
        <f>+VLOOKUP(Despeses[[#This Row],[Concepte]],Table_1[#All],2,0)</f>
        <v>#N/A</v>
      </c>
    </row>
    <row r="861" spans="2:18" ht="15.75" customHeight="1" x14ac:dyDescent="0.3">
      <c r="B861" s="8"/>
      <c r="D861" s="2"/>
      <c r="G861" s="40"/>
      <c r="H861" s="15">
        <f>+Despeses[[#This Row],[Base Imposable]]*Despeses[[#This Row],[% IVA]]</f>
        <v>0</v>
      </c>
      <c r="I861" s="40"/>
      <c r="J861" s="15">
        <f>-Despeses[[#This Row],[Base Imposable]]*Despeses[[#This Row],[% Ret IRPF]]</f>
        <v>0</v>
      </c>
      <c r="K861" s="15">
        <f>+Despeses[[#This Row],[Base Imposable]]+Despeses[[#This Row],[Quota IVA]]+Despeses[[#This Row],[Quota IRPF]]</f>
        <v>0</v>
      </c>
      <c r="L861" s="8"/>
      <c r="M861" s="15">
        <f>+MONTH(Despeses[[#This Row],[Data Factura]])</f>
        <v>1</v>
      </c>
      <c r="N861" s="15">
        <f>+YEAR(Despeses[[#This Row],[Data Factura]])</f>
        <v>1900</v>
      </c>
      <c r="O861" s="16">
        <f>+Despeses[[#This Row],[Data Factura]]</f>
        <v>0</v>
      </c>
      <c r="P861" s="38">
        <f>+Despeses[[#This Row],[Concepte_]]</f>
        <v>0</v>
      </c>
      <c r="Q861" s="38">
        <f>-Despeses[[#This Row],[Base Imposable]]</f>
        <v>0</v>
      </c>
      <c r="R861" s="17" t="e">
        <f>+VLOOKUP(Despeses[[#This Row],[Concepte]],Table_1[#All],2,0)</f>
        <v>#N/A</v>
      </c>
    </row>
    <row r="862" spans="2:18" ht="15.75" customHeight="1" x14ac:dyDescent="0.3">
      <c r="B862" s="8"/>
      <c r="D862" s="2"/>
      <c r="G862" s="40"/>
      <c r="H862" s="15">
        <f>+Despeses[[#This Row],[Base Imposable]]*Despeses[[#This Row],[% IVA]]</f>
        <v>0</v>
      </c>
      <c r="I862" s="40"/>
      <c r="J862" s="15">
        <f>-Despeses[[#This Row],[Base Imposable]]*Despeses[[#This Row],[% Ret IRPF]]</f>
        <v>0</v>
      </c>
      <c r="K862" s="15">
        <f>+Despeses[[#This Row],[Base Imposable]]+Despeses[[#This Row],[Quota IVA]]+Despeses[[#This Row],[Quota IRPF]]</f>
        <v>0</v>
      </c>
      <c r="L862" s="8"/>
      <c r="M862" s="15">
        <f>+MONTH(Despeses[[#This Row],[Data Factura]])</f>
        <v>1</v>
      </c>
      <c r="N862" s="15">
        <f>+YEAR(Despeses[[#This Row],[Data Factura]])</f>
        <v>1900</v>
      </c>
      <c r="O862" s="16">
        <f>+Despeses[[#This Row],[Data Factura]]</f>
        <v>0</v>
      </c>
      <c r="P862" s="38">
        <f>+Despeses[[#This Row],[Concepte_]]</f>
        <v>0</v>
      </c>
      <c r="Q862" s="38">
        <f>-Despeses[[#This Row],[Base Imposable]]</f>
        <v>0</v>
      </c>
      <c r="R862" s="17" t="e">
        <f>+VLOOKUP(Despeses[[#This Row],[Concepte]],Table_1[#All],2,0)</f>
        <v>#N/A</v>
      </c>
    </row>
    <row r="863" spans="2:18" ht="15.75" customHeight="1" x14ac:dyDescent="0.3">
      <c r="B863" s="8"/>
      <c r="D863" s="2"/>
      <c r="G863" s="40"/>
      <c r="H863" s="15">
        <f>+Despeses[[#This Row],[Base Imposable]]*Despeses[[#This Row],[% IVA]]</f>
        <v>0</v>
      </c>
      <c r="I863" s="40"/>
      <c r="J863" s="15">
        <f>-Despeses[[#This Row],[Base Imposable]]*Despeses[[#This Row],[% Ret IRPF]]</f>
        <v>0</v>
      </c>
      <c r="K863" s="15">
        <f>+Despeses[[#This Row],[Base Imposable]]+Despeses[[#This Row],[Quota IVA]]+Despeses[[#This Row],[Quota IRPF]]</f>
        <v>0</v>
      </c>
      <c r="L863" s="8"/>
      <c r="M863" s="15">
        <f>+MONTH(Despeses[[#This Row],[Data Factura]])</f>
        <v>1</v>
      </c>
      <c r="N863" s="15">
        <f>+YEAR(Despeses[[#This Row],[Data Factura]])</f>
        <v>1900</v>
      </c>
      <c r="O863" s="16">
        <f>+Despeses[[#This Row],[Data Factura]]</f>
        <v>0</v>
      </c>
      <c r="P863" s="38">
        <f>+Despeses[[#This Row],[Concepte_]]</f>
        <v>0</v>
      </c>
      <c r="Q863" s="38">
        <f>-Despeses[[#This Row],[Base Imposable]]</f>
        <v>0</v>
      </c>
      <c r="R863" s="17" t="e">
        <f>+VLOOKUP(Despeses[[#This Row],[Concepte]],Table_1[#All],2,0)</f>
        <v>#N/A</v>
      </c>
    </row>
    <row r="864" spans="2:18" ht="15.75" customHeight="1" x14ac:dyDescent="0.3">
      <c r="B864" s="8"/>
      <c r="D864" s="2"/>
      <c r="G864" s="40"/>
      <c r="H864" s="15">
        <f>+Despeses[[#This Row],[Base Imposable]]*Despeses[[#This Row],[% IVA]]</f>
        <v>0</v>
      </c>
      <c r="I864" s="40"/>
      <c r="J864" s="15">
        <f>-Despeses[[#This Row],[Base Imposable]]*Despeses[[#This Row],[% Ret IRPF]]</f>
        <v>0</v>
      </c>
      <c r="K864" s="15">
        <f>+Despeses[[#This Row],[Base Imposable]]+Despeses[[#This Row],[Quota IVA]]+Despeses[[#This Row],[Quota IRPF]]</f>
        <v>0</v>
      </c>
      <c r="L864" s="8"/>
      <c r="M864" s="15">
        <f>+MONTH(Despeses[[#This Row],[Data Factura]])</f>
        <v>1</v>
      </c>
      <c r="N864" s="15">
        <f>+YEAR(Despeses[[#This Row],[Data Factura]])</f>
        <v>1900</v>
      </c>
      <c r="O864" s="16">
        <f>+Despeses[[#This Row],[Data Factura]]</f>
        <v>0</v>
      </c>
      <c r="P864" s="38">
        <f>+Despeses[[#This Row],[Concepte_]]</f>
        <v>0</v>
      </c>
      <c r="Q864" s="38">
        <f>-Despeses[[#This Row],[Base Imposable]]</f>
        <v>0</v>
      </c>
      <c r="R864" s="17" t="e">
        <f>+VLOOKUP(Despeses[[#This Row],[Concepte]],Table_1[#All],2,0)</f>
        <v>#N/A</v>
      </c>
    </row>
    <row r="865" spans="2:18" ht="15.75" customHeight="1" x14ac:dyDescent="0.3">
      <c r="B865" s="8"/>
      <c r="D865" s="2"/>
      <c r="G865" s="40"/>
      <c r="H865" s="15">
        <f>+Despeses[[#This Row],[Base Imposable]]*Despeses[[#This Row],[% IVA]]</f>
        <v>0</v>
      </c>
      <c r="I865" s="40"/>
      <c r="J865" s="15">
        <f>-Despeses[[#This Row],[Base Imposable]]*Despeses[[#This Row],[% Ret IRPF]]</f>
        <v>0</v>
      </c>
      <c r="K865" s="15">
        <f>+Despeses[[#This Row],[Base Imposable]]+Despeses[[#This Row],[Quota IVA]]+Despeses[[#This Row],[Quota IRPF]]</f>
        <v>0</v>
      </c>
      <c r="L865" s="8"/>
      <c r="M865" s="15">
        <f>+MONTH(Despeses[[#This Row],[Data Factura]])</f>
        <v>1</v>
      </c>
      <c r="N865" s="15">
        <f>+YEAR(Despeses[[#This Row],[Data Factura]])</f>
        <v>1900</v>
      </c>
      <c r="O865" s="16">
        <f>+Despeses[[#This Row],[Data Factura]]</f>
        <v>0</v>
      </c>
      <c r="P865" s="38">
        <f>+Despeses[[#This Row],[Concepte_]]</f>
        <v>0</v>
      </c>
      <c r="Q865" s="38">
        <f>-Despeses[[#This Row],[Base Imposable]]</f>
        <v>0</v>
      </c>
      <c r="R865" s="17" t="e">
        <f>+VLOOKUP(Despeses[[#This Row],[Concepte]],Table_1[#All],2,0)</f>
        <v>#N/A</v>
      </c>
    </row>
    <row r="866" spans="2:18" ht="15.75" customHeight="1" x14ac:dyDescent="0.3">
      <c r="B866" s="8"/>
      <c r="D866" s="2"/>
      <c r="G866" s="40"/>
      <c r="H866" s="15">
        <f>+Despeses[[#This Row],[Base Imposable]]*Despeses[[#This Row],[% IVA]]</f>
        <v>0</v>
      </c>
      <c r="I866" s="40"/>
      <c r="J866" s="15">
        <f>-Despeses[[#This Row],[Base Imposable]]*Despeses[[#This Row],[% Ret IRPF]]</f>
        <v>0</v>
      </c>
      <c r="K866" s="15">
        <f>+Despeses[[#This Row],[Base Imposable]]+Despeses[[#This Row],[Quota IVA]]+Despeses[[#This Row],[Quota IRPF]]</f>
        <v>0</v>
      </c>
      <c r="L866" s="8"/>
      <c r="M866" s="15">
        <f>+MONTH(Despeses[[#This Row],[Data Factura]])</f>
        <v>1</v>
      </c>
      <c r="N866" s="15">
        <f>+YEAR(Despeses[[#This Row],[Data Factura]])</f>
        <v>1900</v>
      </c>
      <c r="O866" s="16">
        <f>+Despeses[[#This Row],[Data Factura]]</f>
        <v>0</v>
      </c>
      <c r="P866" s="38">
        <f>+Despeses[[#This Row],[Concepte_]]</f>
        <v>0</v>
      </c>
      <c r="Q866" s="38">
        <f>-Despeses[[#This Row],[Base Imposable]]</f>
        <v>0</v>
      </c>
      <c r="R866" s="17" t="e">
        <f>+VLOOKUP(Despeses[[#This Row],[Concepte]],Table_1[#All],2,0)</f>
        <v>#N/A</v>
      </c>
    </row>
    <row r="867" spans="2:18" ht="15.75" customHeight="1" x14ac:dyDescent="0.3">
      <c r="B867" s="8"/>
      <c r="D867" s="2"/>
      <c r="G867" s="40"/>
      <c r="H867" s="15">
        <f>+Despeses[[#This Row],[Base Imposable]]*Despeses[[#This Row],[% IVA]]</f>
        <v>0</v>
      </c>
      <c r="I867" s="40"/>
      <c r="J867" s="15">
        <f>-Despeses[[#This Row],[Base Imposable]]*Despeses[[#This Row],[% Ret IRPF]]</f>
        <v>0</v>
      </c>
      <c r="K867" s="15">
        <f>+Despeses[[#This Row],[Base Imposable]]+Despeses[[#This Row],[Quota IVA]]+Despeses[[#This Row],[Quota IRPF]]</f>
        <v>0</v>
      </c>
      <c r="L867" s="8"/>
      <c r="M867" s="15">
        <f>+MONTH(Despeses[[#This Row],[Data Factura]])</f>
        <v>1</v>
      </c>
      <c r="N867" s="15">
        <f>+YEAR(Despeses[[#This Row],[Data Factura]])</f>
        <v>1900</v>
      </c>
      <c r="O867" s="16">
        <f>+Despeses[[#This Row],[Data Factura]]</f>
        <v>0</v>
      </c>
      <c r="P867" s="38">
        <f>+Despeses[[#This Row],[Concepte_]]</f>
        <v>0</v>
      </c>
      <c r="Q867" s="38">
        <f>-Despeses[[#This Row],[Base Imposable]]</f>
        <v>0</v>
      </c>
      <c r="R867" s="17" t="e">
        <f>+VLOOKUP(Despeses[[#This Row],[Concepte]],Table_1[#All],2,0)</f>
        <v>#N/A</v>
      </c>
    </row>
    <row r="868" spans="2:18" ht="15.75" customHeight="1" x14ac:dyDescent="0.3">
      <c r="B868" s="8"/>
      <c r="D868" s="2"/>
      <c r="G868" s="40"/>
      <c r="H868" s="15">
        <f>+Despeses[[#This Row],[Base Imposable]]*Despeses[[#This Row],[% IVA]]</f>
        <v>0</v>
      </c>
      <c r="I868" s="40"/>
      <c r="J868" s="15">
        <f>-Despeses[[#This Row],[Base Imposable]]*Despeses[[#This Row],[% Ret IRPF]]</f>
        <v>0</v>
      </c>
      <c r="K868" s="15">
        <f>+Despeses[[#This Row],[Base Imposable]]+Despeses[[#This Row],[Quota IVA]]+Despeses[[#This Row],[Quota IRPF]]</f>
        <v>0</v>
      </c>
      <c r="L868" s="8"/>
      <c r="M868" s="15">
        <f>+MONTH(Despeses[[#This Row],[Data Factura]])</f>
        <v>1</v>
      </c>
      <c r="N868" s="15">
        <f>+YEAR(Despeses[[#This Row],[Data Factura]])</f>
        <v>1900</v>
      </c>
      <c r="O868" s="16">
        <f>+Despeses[[#This Row],[Data Factura]]</f>
        <v>0</v>
      </c>
      <c r="P868" s="38">
        <f>+Despeses[[#This Row],[Concepte_]]</f>
        <v>0</v>
      </c>
      <c r="Q868" s="38">
        <f>-Despeses[[#This Row],[Base Imposable]]</f>
        <v>0</v>
      </c>
      <c r="R868" s="17" t="e">
        <f>+VLOOKUP(Despeses[[#This Row],[Concepte]],Table_1[#All],2,0)</f>
        <v>#N/A</v>
      </c>
    </row>
    <row r="869" spans="2:18" ht="15.75" customHeight="1" x14ac:dyDescent="0.3">
      <c r="B869" s="8"/>
      <c r="D869" s="2"/>
      <c r="G869" s="40"/>
      <c r="H869" s="15">
        <f>+Despeses[[#This Row],[Base Imposable]]*Despeses[[#This Row],[% IVA]]</f>
        <v>0</v>
      </c>
      <c r="I869" s="40"/>
      <c r="J869" s="15">
        <f>-Despeses[[#This Row],[Base Imposable]]*Despeses[[#This Row],[% Ret IRPF]]</f>
        <v>0</v>
      </c>
      <c r="K869" s="15">
        <f>+Despeses[[#This Row],[Base Imposable]]+Despeses[[#This Row],[Quota IVA]]+Despeses[[#This Row],[Quota IRPF]]</f>
        <v>0</v>
      </c>
      <c r="L869" s="8"/>
      <c r="M869" s="15">
        <f>+MONTH(Despeses[[#This Row],[Data Factura]])</f>
        <v>1</v>
      </c>
      <c r="N869" s="15">
        <f>+YEAR(Despeses[[#This Row],[Data Factura]])</f>
        <v>1900</v>
      </c>
      <c r="O869" s="16">
        <f>+Despeses[[#This Row],[Data Factura]]</f>
        <v>0</v>
      </c>
      <c r="P869" s="38">
        <f>+Despeses[[#This Row],[Concepte_]]</f>
        <v>0</v>
      </c>
      <c r="Q869" s="38">
        <f>-Despeses[[#This Row],[Base Imposable]]</f>
        <v>0</v>
      </c>
      <c r="R869" s="17" t="e">
        <f>+VLOOKUP(Despeses[[#This Row],[Concepte]],Table_1[#All],2,0)</f>
        <v>#N/A</v>
      </c>
    </row>
    <row r="870" spans="2:18" ht="15.75" customHeight="1" x14ac:dyDescent="0.3">
      <c r="B870" s="8"/>
      <c r="D870" s="2"/>
      <c r="G870" s="40"/>
      <c r="H870" s="15">
        <f>+Despeses[[#This Row],[Base Imposable]]*Despeses[[#This Row],[% IVA]]</f>
        <v>0</v>
      </c>
      <c r="I870" s="40"/>
      <c r="J870" s="15">
        <f>-Despeses[[#This Row],[Base Imposable]]*Despeses[[#This Row],[% Ret IRPF]]</f>
        <v>0</v>
      </c>
      <c r="K870" s="15">
        <f>+Despeses[[#This Row],[Base Imposable]]+Despeses[[#This Row],[Quota IVA]]+Despeses[[#This Row],[Quota IRPF]]</f>
        <v>0</v>
      </c>
      <c r="L870" s="8"/>
      <c r="M870" s="15">
        <f>+MONTH(Despeses[[#This Row],[Data Factura]])</f>
        <v>1</v>
      </c>
      <c r="N870" s="15">
        <f>+YEAR(Despeses[[#This Row],[Data Factura]])</f>
        <v>1900</v>
      </c>
      <c r="O870" s="16">
        <f>+Despeses[[#This Row],[Data Factura]]</f>
        <v>0</v>
      </c>
      <c r="P870" s="38">
        <f>+Despeses[[#This Row],[Concepte_]]</f>
        <v>0</v>
      </c>
      <c r="Q870" s="38">
        <f>-Despeses[[#This Row],[Base Imposable]]</f>
        <v>0</v>
      </c>
      <c r="R870" s="17" t="e">
        <f>+VLOOKUP(Despeses[[#This Row],[Concepte]],Table_1[#All],2,0)</f>
        <v>#N/A</v>
      </c>
    </row>
    <row r="871" spans="2:18" ht="15.75" customHeight="1" x14ac:dyDescent="0.3">
      <c r="B871" s="8"/>
      <c r="D871" s="2"/>
      <c r="G871" s="40"/>
      <c r="H871" s="15">
        <f>+Despeses[[#This Row],[Base Imposable]]*Despeses[[#This Row],[% IVA]]</f>
        <v>0</v>
      </c>
      <c r="I871" s="40"/>
      <c r="J871" s="15">
        <f>-Despeses[[#This Row],[Base Imposable]]*Despeses[[#This Row],[% Ret IRPF]]</f>
        <v>0</v>
      </c>
      <c r="K871" s="15">
        <f>+Despeses[[#This Row],[Base Imposable]]+Despeses[[#This Row],[Quota IVA]]+Despeses[[#This Row],[Quota IRPF]]</f>
        <v>0</v>
      </c>
      <c r="L871" s="8"/>
      <c r="M871" s="15">
        <f>+MONTH(Despeses[[#This Row],[Data Factura]])</f>
        <v>1</v>
      </c>
      <c r="N871" s="15">
        <f>+YEAR(Despeses[[#This Row],[Data Factura]])</f>
        <v>1900</v>
      </c>
      <c r="O871" s="16">
        <f>+Despeses[[#This Row],[Data Factura]]</f>
        <v>0</v>
      </c>
      <c r="P871" s="38">
        <f>+Despeses[[#This Row],[Concepte_]]</f>
        <v>0</v>
      </c>
      <c r="Q871" s="38">
        <f>-Despeses[[#This Row],[Base Imposable]]</f>
        <v>0</v>
      </c>
      <c r="R871" s="17" t="e">
        <f>+VLOOKUP(Despeses[[#This Row],[Concepte]],Table_1[#All],2,0)</f>
        <v>#N/A</v>
      </c>
    </row>
    <row r="872" spans="2:18" ht="15.75" customHeight="1" x14ac:dyDescent="0.3">
      <c r="B872" s="8"/>
      <c r="D872" s="2"/>
      <c r="G872" s="40"/>
      <c r="H872" s="15">
        <f>+Despeses[[#This Row],[Base Imposable]]*Despeses[[#This Row],[% IVA]]</f>
        <v>0</v>
      </c>
      <c r="I872" s="40"/>
      <c r="J872" s="15">
        <f>-Despeses[[#This Row],[Base Imposable]]*Despeses[[#This Row],[% Ret IRPF]]</f>
        <v>0</v>
      </c>
      <c r="K872" s="15">
        <f>+Despeses[[#This Row],[Base Imposable]]+Despeses[[#This Row],[Quota IVA]]+Despeses[[#This Row],[Quota IRPF]]</f>
        <v>0</v>
      </c>
      <c r="L872" s="8"/>
      <c r="M872" s="15">
        <f>+MONTH(Despeses[[#This Row],[Data Factura]])</f>
        <v>1</v>
      </c>
      <c r="N872" s="15">
        <f>+YEAR(Despeses[[#This Row],[Data Factura]])</f>
        <v>1900</v>
      </c>
      <c r="O872" s="16">
        <f>+Despeses[[#This Row],[Data Factura]]</f>
        <v>0</v>
      </c>
      <c r="P872" s="38">
        <f>+Despeses[[#This Row],[Concepte_]]</f>
        <v>0</v>
      </c>
      <c r="Q872" s="38">
        <f>-Despeses[[#This Row],[Base Imposable]]</f>
        <v>0</v>
      </c>
      <c r="R872" s="17" t="e">
        <f>+VLOOKUP(Despeses[[#This Row],[Concepte]],Table_1[#All],2,0)</f>
        <v>#N/A</v>
      </c>
    </row>
    <row r="873" spans="2:18" ht="15.75" customHeight="1" x14ac:dyDescent="0.3">
      <c r="B873" s="8"/>
      <c r="D873" s="2"/>
      <c r="G873" s="40"/>
      <c r="H873" s="15">
        <f>+Despeses[[#This Row],[Base Imposable]]*Despeses[[#This Row],[% IVA]]</f>
        <v>0</v>
      </c>
      <c r="I873" s="40"/>
      <c r="J873" s="15">
        <f>-Despeses[[#This Row],[Base Imposable]]*Despeses[[#This Row],[% Ret IRPF]]</f>
        <v>0</v>
      </c>
      <c r="K873" s="15">
        <f>+Despeses[[#This Row],[Base Imposable]]+Despeses[[#This Row],[Quota IVA]]+Despeses[[#This Row],[Quota IRPF]]</f>
        <v>0</v>
      </c>
      <c r="L873" s="8"/>
      <c r="M873" s="15">
        <f>+MONTH(Despeses[[#This Row],[Data Factura]])</f>
        <v>1</v>
      </c>
      <c r="N873" s="15">
        <f>+YEAR(Despeses[[#This Row],[Data Factura]])</f>
        <v>1900</v>
      </c>
      <c r="O873" s="16">
        <f>+Despeses[[#This Row],[Data Factura]]</f>
        <v>0</v>
      </c>
      <c r="P873" s="38">
        <f>+Despeses[[#This Row],[Concepte_]]</f>
        <v>0</v>
      </c>
      <c r="Q873" s="38">
        <f>-Despeses[[#This Row],[Base Imposable]]</f>
        <v>0</v>
      </c>
      <c r="R873" s="17" t="e">
        <f>+VLOOKUP(Despeses[[#This Row],[Concepte]],Table_1[#All],2,0)</f>
        <v>#N/A</v>
      </c>
    </row>
    <row r="874" spans="2:18" ht="15.75" customHeight="1" x14ac:dyDescent="0.3">
      <c r="B874" s="8"/>
      <c r="D874" s="2"/>
      <c r="G874" s="40"/>
      <c r="H874" s="15">
        <f>+Despeses[[#This Row],[Base Imposable]]*Despeses[[#This Row],[% IVA]]</f>
        <v>0</v>
      </c>
      <c r="I874" s="40"/>
      <c r="J874" s="15">
        <f>-Despeses[[#This Row],[Base Imposable]]*Despeses[[#This Row],[% Ret IRPF]]</f>
        <v>0</v>
      </c>
      <c r="K874" s="15">
        <f>+Despeses[[#This Row],[Base Imposable]]+Despeses[[#This Row],[Quota IVA]]+Despeses[[#This Row],[Quota IRPF]]</f>
        <v>0</v>
      </c>
      <c r="L874" s="8"/>
      <c r="M874" s="15">
        <f>+MONTH(Despeses[[#This Row],[Data Factura]])</f>
        <v>1</v>
      </c>
      <c r="N874" s="15">
        <f>+YEAR(Despeses[[#This Row],[Data Factura]])</f>
        <v>1900</v>
      </c>
      <c r="O874" s="16">
        <f>+Despeses[[#This Row],[Data Factura]]</f>
        <v>0</v>
      </c>
      <c r="P874" s="38">
        <f>+Despeses[[#This Row],[Concepte_]]</f>
        <v>0</v>
      </c>
      <c r="Q874" s="38">
        <f>-Despeses[[#This Row],[Base Imposable]]</f>
        <v>0</v>
      </c>
      <c r="R874" s="17" t="e">
        <f>+VLOOKUP(Despeses[[#This Row],[Concepte]],Table_1[#All],2,0)</f>
        <v>#N/A</v>
      </c>
    </row>
    <row r="875" spans="2:18" ht="15.75" customHeight="1" x14ac:dyDescent="0.3">
      <c r="B875" s="8"/>
      <c r="D875" s="2"/>
      <c r="G875" s="40"/>
      <c r="H875" s="15">
        <f>+Despeses[[#This Row],[Base Imposable]]*Despeses[[#This Row],[% IVA]]</f>
        <v>0</v>
      </c>
      <c r="I875" s="40"/>
      <c r="J875" s="15">
        <f>-Despeses[[#This Row],[Base Imposable]]*Despeses[[#This Row],[% Ret IRPF]]</f>
        <v>0</v>
      </c>
      <c r="K875" s="15">
        <f>+Despeses[[#This Row],[Base Imposable]]+Despeses[[#This Row],[Quota IVA]]+Despeses[[#This Row],[Quota IRPF]]</f>
        <v>0</v>
      </c>
      <c r="L875" s="8"/>
      <c r="M875" s="15">
        <f>+MONTH(Despeses[[#This Row],[Data Factura]])</f>
        <v>1</v>
      </c>
      <c r="N875" s="15">
        <f>+YEAR(Despeses[[#This Row],[Data Factura]])</f>
        <v>1900</v>
      </c>
      <c r="O875" s="16">
        <f>+Despeses[[#This Row],[Data Factura]]</f>
        <v>0</v>
      </c>
      <c r="P875" s="38">
        <f>+Despeses[[#This Row],[Concepte_]]</f>
        <v>0</v>
      </c>
      <c r="Q875" s="38">
        <f>-Despeses[[#This Row],[Base Imposable]]</f>
        <v>0</v>
      </c>
      <c r="R875" s="17" t="e">
        <f>+VLOOKUP(Despeses[[#This Row],[Concepte]],Table_1[#All],2,0)</f>
        <v>#N/A</v>
      </c>
    </row>
    <row r="876" spans="2:18" ht="15.75" customHeight="1" x14ac:dyDescent="0.3">
      <c r="B876" s="8"/>
      <c r="D876" s="2"/>
      <c r="G876" s="40"/>
      <c r="H876" s="15">
        <f>+Despeses[[#This Row],[Base Imposable]]*Despeses[[#This Row],[% IVA]]</f>
        <v>0</v>
      </c>
      <c r="I876" s="40"/>
      <c r="J876" s="15">
        <f>-Despeses[[#This Row],[Base Imposable]]*Despeses[[#This Row],[% Ret IRPF]]</f>
        <v>0</v>
      </c>
      <c r="K876" s="15">
        <f>+Despeses[[#This Row],[Base Imposable]]+Despeses[[#This Row],[Quota IVA]]+Despeses[[#This Row],[Quota IRPF]]</f>
        <v>0</v>
      </c>
      <c r="L876" s="8"/>
      <c r="M876" s="15">
        <f>+MONTH(Despeses[[#This Row],[Data Factura]])</f>
        <v>1</v>
      </c>
      <c r="N876" s="15">
        <f>+YEAR(Despeses[[#This Row],[Data Factura]])</f>
        <v>1900</v>
      </c>
      <c r="O876" s="16">
        <f>+Despeses[[#This Row],[Data Factura]]</f>
        <v>0</v>
      </c>
      <c r="P876" s="38">
        <f>+Despeses[[#This Row],[Concepte_]]</f>
        <v>0</v>
      </c>
      <c r="Q876" s="38">
        <f>-Despeses[[#This Row],[Base Imposable]]</f>
        <v>0</v>
      </c>
      <c r="R876" s="17" t="e">
        <f>+VLOOKUP(Despeses[[#This Row],[Concepte]],Table_1[#All],2,0)</f>
        <v>#N/A</v>
      </c>
    </row>
    <row r="877" spans="2:18" ht="15.75" customHeight="1" x14ac:dyDescent="0.3">
      <c r="B877" s="8"/>
      <c r="D877" s="2"/>
      <c r="G877" s="40"/>
      <c r="H877" s="15">
        <f>+Despeses[[#This Row],[Base Imposable]]*Despeses[[#This Row],[% IVA]]</f>
        <v>0</v>
      </c>
      <c r="I877" s="40"/>
      <c r="J877" s="15">
        <f>-Despeses[[#This Row],[Base Imposable]]*Despeses[[#This Row],[% Ret IRPF]]</f>
        <v>0</v>
      </c>
      <c r="K877" s="15">
        <f>+Despeses[[#This Row],[Base Imposable]]+Despeses[[#This Row],[Quota IVA]]+Despeses[[#This Row],[Quota IRPF]]</f>
        <v>0</v>
      </c>
      <c r="L877" s="8"/>
      <c r="M877" s="15">
        <f>+MONTH(Despeses[[#This Row],[Data Factura]])</f>
        <v>1</v>
      </c>
      <c r="N877" s="15">
        <f>+YEAR(Despeses[[#This Row],[Data Factura]])</f>
        <v>1900</v>
      </c>
      <c r="O877" s="16">
        <f>+Despeses[[#This Row],[Data Factura]]</f>
        <v>0</v>
      </c>
      <c r="P877" s="38">
        <f>+Despeses[[#This Row],[Concepte_]]</f>
        <v>0</v>
      </c>
      <c r="Q877" s="38">
        <f>-Despeses[[#This Row],[Base Imposable]]</f>
        <v>0</v>
      </c>
      <c r="R877" s="17" t="e">
        <f>+VLOOKUP(Despeses[[#This Row],[Concepte]],Table_1[#All],2,0)</f>
        <v>#N/A</v>
      </c>
    </row>
    <row r="878" spans="2:18" ht="15.75" customHeight="1" x14ac:dyDescent="0.3">
      <c r="B878" s="8"/>
      <c r="D878" s="2"/>
      <c r="G878" s="40"/>
      <c r="H878" s="15">
        <f>+Despeses[[#This Row],[Base Imposable]]*Despeses[[#This Row],[% IVA]]</f>
        <v>0</v>
      </c>
      <c r="I878" s="40"/>
      <c r="J878" s="15">
        <f>-Despeses[[#This Row],[Base Imposable]]*Despeses[[#This Row],[% Ret IRPF]]</f>
        <v>0</v>
      </c>
      <c r="K878" s="15">
        <f>+Despeses[[#This Row],[Base Imposable]]+Despeses[[#This Row],[Quota IVA]]+Despeses[[#This Row],[Quota IRPF]]</f>
        <v>0</v>
      </c>
      <c r="L878" s="8"/>
      <c r="M878" s="15">
        <f>+MONTH(Despeses[[#This Row],[Data Factura]])</f>
        <v>1</v>
      </c>
      <c r="N878" s="15">
        <f>+YEAR(Despeses[[#This Row],[Data Factura]])</f>
        <v>1900</v>
      </c>
      <c r="O878" s="16">
        <f>+Despeses[[#This Row],[Data Factura]]</f>
        <v>0</v>
      </c>
      <c r="P878" s="38">
        <f>+Despeses[[#This Row],[Concepte_]]</f>
        <v>0</v>
      </c>
      <c r="Q878" s="38">
        <f>-Despeses[[#This Row],[Base Imposable]]</f>
        <v>0</v>
      </c>
      <c r="R878" s="17" t="e">
        <f>+VLOOKUP(Despeses[[#This Row],[Concepte]],Table_1[#All],2,0)</f>
        <v>#N/A</v>
      </c>
    </row>
    <row r="879" spans="2:18" ht="15.75" customHeight="1" x14ac:dyDescent="0.3">
      <c r="B879" s="8"/>
      <c r="D879" s="2"/>
      <c r="G879" s="40"/>
      <c r="H879" s="15">
        <f>+Despeses[[#This Row],[Base Imposable]]*Despeses[[#This Row],[% IVA]]</f>
        <v>0</v>
      </c>
      <c r="I879" s="40"/>
      <c r="J879" s="15">
        <f>-Despeses[[#This Row],[Base Imposable]]*Despeses[[#This Row],[% Ret IRPF]]</f>
        <v>0</v>
      </c>
      <c r="K879" s="15">
        <f>+Despeses[[#This Row],[Base Imposable]]+Despeses[[#This Row],[Quota IVA]]+Despeses[[#This Row],[Quota IRPF]]</f>
        <v>0</v>
      </c>
      <c r="L879" s="8"/>
      <c r="M879" s="15">
        <f>+MONTH(Despeses[[#This Row],[Data Factura]])</f>
        <v>1</v>
      </c>
      <c r="N879" s="15">
        <f>+YEAR(Despeses[[#This Row],[Data Factura]])</f>
        <v>1900</v>
      </c>
      <c r="O879" s="16">
        <f>+Despeses[[#This Row],[Data Factura]]</f>
        <v>0</v>
      </c>
      <c r="P879" s="38">
        <f>+Despeses[[#This Row],[Concepte_]]</f>
        <v>0</v>
      </c>
      <c r="Q879" s="38">
        <f>-Despeses[[#This Row],[Base Imposable]]</f>
        <v>0</v>
      </c>
      <c r="R879" s="17" t="e">
        <f>+VLOOKUP(Despeses[[#This Row],[Concepte]],Table_1[#All],2,0)</f>
        <v>#N/A</v>
      </c>
    </row>
    <row r="880" spans="2:18" ht="15.75" customHeight="1" x14ac:dyDescent="0.3">
      <c r="B880" s="8"/>
      <c r="D880" s="2"/>
      <c r="G880" s="40"/>
      <c r="H880" s="15">
        <f>+Despeses[[#This Row],[Base Imposable]]*Despeses[[#This Row],[% IVA]]</f>
        <v>0</v>
      </c>
      <c r="I880" s="40"/>
      <c r="J880" s="15">
        <f>-Despeses[[#This Row],[Base Imposable]]*Despeses[[#This Row],[% Ret IRPF]]</f>
        <v>0</v>
      </c>
      <c r="K880" s="15">
        <f>+Despeses[[#This Row],[Base Imposable]]+Despeses[[#This Row],[Quota IVA]]+Despeses[[#This Row],[Quota IRPF]]</f>
        <v>0</v>
      </c>
      <c r="L880" s="8"/>
      <c r="M880" s="15">
        <f>+MONTH(Despeses[[#This Row],[Data Factura]])</f>
        <v>1</v>
      </c>
      <c r="N880" s="15">
        <f>+YEAR(Despeses[[#This Row],[Data Factura]])</f>
        <v>1900</v>
      </c>
      <c r="O880" s="16">
        <f>+Despeses[[#This Row],[Data Factura]]</f>
        <v>0</v>
      </c>
      <c r="P880" s="38">
        <f>+Despeses[[#This Row],[Concepte_]]</f>
        <v>0</v>
      </c>
      <c r="Q880" s="38">
        <f>-Despeses[[#This Row],[Base Imposable]]</f>
        <v>0</v>
      </c>
      <c r="R880" s="17" t="e">
        <f>+VLOOKUP(Despeses[[#This Row],[Concepte]],Table_1[#All],2,0)</f>
        <v>#N/A</v>
      </c>
    </row>
    <row r="881" spans="2:18" ht="15.75" customHeight="1" x14ac:dyDescent="0.3">
      <c r="B881" s="8"/>
      <c r="D881" s="2"/>
      <c r="G881" s="40"/>
      <c r="H881" s="15">
        <f>+Despeses[[#This Row],[Base Imposable]]*Despeses[[#This Row],[% IVA]]</f>
        <v>0</v>
      </c>
      <c r="I881" s="40"/>
      <c r="J881" s="15">
        <f>-Despeses[[#This Row],[Base Imposable]]*Despeses[[#This Row],[% Ret IRPF]]</f>
        <v>0</v>
      </c>
      <c r="K881" s="15">
        <f>+Despeses[[#This Row],[Base Imposable]]+Despeses[[#This Row],[Quota IVA]]+Despeses[[#This Row],[Quota IRPF]]</f>
        <v>0</v>
      </c>
      <c r="L881" s="8"/>
      <c r="M881" s="15">
        <f>+MONTH(Despeses[[#This Row],[Data Factura]])</f>
        <v>1</v>
      </c>
      <c r="N881" s="15">
        <f>+YEAR(Despeses[[#This Row],[Data Factura]])</f>
        <v>1900</v>
      </c>
      <c r="O881" s="16">
        <f>+Despeses[[#This Row],[Data Factura]]</f>
        <v>0</v>
      </c>
      <c r="P881" s="38">
        <f>+Despeses[[#This Row],[Concepte_]]</f>
        <v>0</v>
      </c>
      <c r="Q881" s="38">
        <f>-Despeses[[#This Row],[Base Imposable]]</f>
        <v>0</v>
      </c>
      <c r="R881" s="17" t="e">
        <f>+VLOOKUP(Despeses[[#This Row],[Concepte]],Table_1[#All],2,0)</f>
        <v>#N/A</v>
      </c>
    </row>
    <row r="882" spans="2:18" ht="15.75" customHeight="1" x14ac:dyDescent="0.3">
      <c r="B882" s="8"/>
      <c r="D882" s="2"/>
      <c r="G882" s="40"/>
      <c r="H882" s="15">
        <f>+Despeses[[#This Row],[Base Imposable]]*Despeses[[#This Row],[% IVA]]</f>
        <v>0</v>
      </c>
      <c r="I882" s="40"/>
      <c r="J882" s="15">
        <f>-Despeses[[#This Row],[Base Imposable]]*Despeses[[#This Row],[% Ret IRPF]]</f>
        <v>0</v>
      </c>
      <c r="K882" s="15">
        <f>+Despeses[[#This Row],[Base Imposable]]+Despeses[[#This Row],[Quota IVA]]+Despeses[[#This Row],[Quota IRPF]]</f>
        <v>0</v>
      </c>
      <c r="L882" s="8"/>
      <c r="M882" s="15">
        <f>+MONTH(Despeses[[#This Row],[Data Factura]])</f>
        <v>1</v>
      </c>
      <c r="N882" s="15">
        <f>+YEAR(Despeses[[#This Row],[Data Factura]])</f>
        <v>1900</v>
      </c>
      <c r="O882" s="16">
        <f>+Despeses[[#This Row],[Data Factura]]</f>
        <v>0</v>
      </c>
      <c r="P882" s="38">
        <f>+Despeses[[#This Row],[Concepte_]]</f>
        <v>0</v>
      </c>
      <c r="Q882" s="38">
        <f>-Despeses[[#This Row],[Base Imposable]]</f>
        <v>0</v>
      </c>
      <c r="R882" s="17" t="e">
        <f>+VLOOKUP(Despeses[[#This Row],[Concepte]],Table_1[#All],2,0)</f>
        <v>#N/A</v>
      </c>
    </row>
    <row r="883" spans="2:18" ht="15.75" customHeight="1" x14ac:dyDescent="0.3">
      <c r="B883" s="8"/>
      <c r="D883" s="2"/>
      <c r="G883" s="40"/>
      <c r="H883" s="15">
        <f>+Despeses[[#This Row],[Base Imposable]]*Despeses[[#This Row],[% IVA]]</f>
        <v>0</v>
      </c>
      <c r="I883" s="40"/>
      <c r="J883" s="15">
        <f>-Despeses[[#This Row],[Base Imposable]]*Despeses[[#This Row],[% Ret IRPF]]</f>
        <v>0</v>
      </c>
      <c r="K883" s="15">
        <f>+Despeses[[#This Row],[Base Imposable]]+Despeses[[#This Row],[Quota IVA]]+Despeses[[#This Row],[Quota IRPF]]</f>
        <v>0</v>
      </c>
      <c r="L883" s="8"/>
      <c r="M883" s="15">
        <f>+MONTH(Despeses[[#This Row],[Data Factura]])</f>
        <v>1</v>
      </c>
      <c r="N883" s="15">
        <f>+YEAR(Despeses[[#This Row],[Data Factura]])</f>
        <v>1900</v>
      </c>
      <c r="O883" s="16">
        <f>+Despeses[[#This Row],[Data Factura]]</f>
        <v>0</v>
      </c>
      <c r="P883" s="38">
        <f>+Despeses[[#This Row],[Concepte_]]</f>
        <v>0</v>
      </c>
      <c r="Q883" s="38">
        <f>-Despeses[[#This Row],[Base Imposable]]</f>
        <v>0</v>
      </c>
      <c r="R883" s="17" t="e">
        <f>+VLOOKUP(Despeses[[#This Row],[Concepte]],Table_1[#All],2,0)</f>
        <v>#N/A</v>
      </c>
    </row>
    <row r="884" spans="2:18" ht="15.75" customHeight="1" x14ac:dyDescent="0.3">
      <c r="B884" s="8"/>
      <c r="D884" s="2"/>
      <c r="G884" s="40"/>
      <c r="H884" s="15">
        <f>+Despeses[[#This Row],[Base Imposable]]*Despeses[[#This Row],[% IVA]]</f>
        <v>0</v>
      </c>
      <c r="I884" s="40"/>
      <c r="J884" s="15">
        <f>-Despeses[[#This Row],[Base Imposable]]*Despeses[[#This Row],[% Ret IRPF]]</f>
        <v>0</v>
      </c>
      <c r="K884" s="15">
        <f>+Despeses[[#This Row],[Base Imposable]]+Despeses[[#This Row],[Quota IVA]]+Despeses[[#This Row],[Quota IRPF]]</f>
        <v>0</v>
      </c>
      <c r="L884" s="8"/>
      <c r="M884" s="15">
        <f>+MONTH(Despeses[[#This Row],[Data Factura]])</f>
        <v>1</v>
      </c>
      <c r="N884" s="15">
        <f>+YEAR(Despeses[[#This Row],[Data Factura]])</f>
        <v>1900</v>
      </c>
      <c r="O884" s="16">
        <f>+Despeses[[#This Row],[Data Factura]]</f>
        <v>0</v>
      </c>
      <c r="P884" s="38">
        <f>+Despeses[[#This Row],[Concepte_]]</f>
        <v>0</v>
      </c>
      <c r="Q884" s="38">
        <f>-Despeses[[#This Row],[Base Imposable]]</f>
        <v>0</v>
      </c>
      <c r="R884" s="17" t="e">
        <f>+VLOOKUP(Despeses[[#This Row],[Concepte]],Table_1[#All],2,0)</f>
        <v>#N/A</v>
      </c>
    </row>
    <row r="885" spans="2:18" ht="15.75" customHeight="1" x14ac:dyDescent="0.3">
      <c r="B885" s="8"/>
      <c r="D885" s="2"/>
      <c r="G885" s="40"/>
      <c r="H885" s="15">
        <f>+Despeses[[#This Row],[Base Imposable]]*Despeses[[#This Row],[% IVA]]</f>
        <v>0</v>
      </c>
      <c r="I885" s="40"/>
      <c r="J885" s="15">
        <f>-Despeses[[#This Row],[Base Imposable]]*Despeses[[#This Row],[% Ret IRPF]]</f>
        <v>0</v>
      </c>
      <c r="K885" s="15">
        <f>+Despeses[[#This Row],[Base Imposable]]+Despeses[[#This Row],[Quota IVA]]+Despeses[[#This Row],[Quota IRPF]]</f>
        <v>0</v>
      </c>
      <c r="L885" s="8"/>
      <c r="M885" s="15">
        <f>+MONTH(Despeses[[#This Row],[Data Factura]])</f>
        <v>1</v>
      </c>
      <c r="N885" s="15">
        <f>+YEAR(Despeses[[#This Row],[Data Factura]])</f>
        <v>1900</v>
      </c>
      <c r="O885" s="16">
        <f>+Despeses[[#This Row],[Data Factura]]</f>
        <v>0</v>
      </c>
      <c r="P885" s="38">
        <f>+Despeses[[#This Row],[Concepte_]]</f>
        <v>0</v>
      </c>
      <c r="Q885" s="38">
        <f>-Despeses[[#This Row],[Base Imposable]]</f>
        <v>0</v>
      </c>
      <c r="R885" s="17" t="e">
        <f>+VLOOKUP(Despeses[[#This Row],[Concepte]],Table_1[#All],2,0)</f>
        <v>#N/A</v>
      </c>
    </row>
    <row r="886" spans="2:18" ht="15.75" customHeight="1" x14ac:dyDescent="0.3">
      <c r="B886" s="8"/>
      <c r="D886" s="2"/>
      <c r="G886" s="40"/>
      <c r="H886" s="15">
        <f>+Despeses[[#This Row],[Base Imposable]]*Despeses[[#This Row],[% IVA]]</f>
        <v>0</v>
      </c>
      <c r="I886" s="40"/>
      <c r="J886" s="15">
        <f>-Despeses[[#This Row],[Base Imposable]]*Despeses[[#This Row],[% Ret IRPF]]</f>
        <v>0</v>
      </c>
      <c r="K886" s="15">
        <f>+Despeses[[#This Row],[Base Imposable]]+Despeses[[#This Row],[Quota IVA]]+Despeses[[#This Row],[Quota IRPF]]</f>
        <v>0</v>
      </c>
      <c r="L886" s="8"/>
      <c r="M886" s="15">
        <f>+MONTH(Despeses[[#This Row],[Data Factura]])</f>
        <v>1</v>
      </c>
      <c r="N886" s="15">
        <f>+YEAR(Despeses[[#This Row],[Data Factura]])</f>
        <v>1900</v>
      </c>
      <c r="O886" s="16">
        <f>+Despeses[[#This Row],[Data Factura]]</f>
        <v>0</v>
      </c>
      <c r="P886" s="38">
        <f>+Despeses[[#This Row],[Concepte_]]</f>
        <v>0</v>
      </c>
      <c r="Q886" s="38">
        <f>-Despeses[[#This Row],[Base Imposable]]</f>
        <v>0</v>
      </c>
      <c r="R886" s="17" t="e">
        <f>+VLOOKUP(Despeses[[#This Row],[Concepte]],Table_1[#All],2,0)</f>
        <v>#N/A</v>
      </c>
    </row>
    <row r="887" spans="2:18" ht="15.75" customHeight="1" x14ac:dyDescent="0.3">
      <c r="B887" s="8"/>
      <c r="D887" s="2"/>
      <c r="G887" s="40"/>
      <c r="H887" s="15">
        <f>+Despeses[[#This Row],[Base Imposable]]*Despeses[[#This Row],[% IVA]]</f>
        <v>0</v>
      </c>
      <c r="I887" s="40"/>
      <c r="J887" s="15">
        <f>-Despeses[[#This Row],[Base Imposable]]*Despeses[[#This Row],[% Ret IRPF]]</f>
        <v>0</v>
      </c>
      <c r="K887" s="15">
        <f>+Despeses[[#This Row],[Base Imposable]]+Despeses[[#This Row],[Quota IVA]]+Despeses[[#This Row],[Quota IRPF]]</f>
        <v>0</v>
      </c>
      <c r="L887" s="8"/>
      <c r="M887" s="15">
        <f>+MONTH(Despeses[[#This Row],[Data Factura]])</f>
        <v>1</v>
      </c>
      <c r="N887" s="15">
        <f>+YEAR(Despeses[[#This Row],[Data Factura]])</f>
        <v>1900</v>
      </c>
      <c r="O887" s="16">
        <f>+Despeses[[#This Row],[Data Factura]]</f>
        <v>0</v>
      </c>
      <c r="P887" s="38">
        <f>+Despeses[[#This Row],[Concepte_]]</f>
        <v>0</v>
      </c>
      <c r="Q887" s="38">
        <f>-Despeses[[#This Row],[Base Imposable]]</f>
        <v>0</v>
      </c>
      <c r="R887" s="17" t="e">
        <f>+VLOOKUP(Despeses[[#This Row],[Concepte]],Table_1[#All],2,0)</f>
        <v>#N/A</v>
      </c>
    </row>
    <row r="888" spans="2:18" ht="15.75" customHeight="1" x14ac:dyDescent="0.3">
      <c r="B888" s="8"/>
      <c r="D888" s="2"/>
      <c r="G888" s="40"/>
      <c r="H888" s="15">
        <f>+Despeses[[#This Row],[Base Imposable]]*Despeses[[#This Row],[% IVA]]</f>
        <v>0</v>
      </c>
      <c r="I888" s="40"/>
      <c r="J888" s="15">
        <f>-Despeses[[#This Row],[Base Imposable]]*Despeses[[#This Row],[% Ret IRPF]]</f>
        <v>0</v>
      </c>
      <c r="K888" s="15">
        <f>+Despeses[[#This Row],[Base Imposable]]+Despeses[[#This Row],[Quota IVA]]+Despeses[[#This Row],[Quota IRPF]]</f>
        <v>0</v>
      </c>
      <c r="L888" s="8"/>
      <c r="M888" s="15">
        <f>+MONTH(Despeses[[#This Row],[Data Factura]])</f>
        <v>1</v>
      </c>
      <c r="N888" s="15">
        <f>+YEAR(Despeses[[#This Row],[Data Factura]])</f>
        <v>1900</v>
      </c>
      <c r="O888" s="16">
        <f>+Despeses[[#This Row],[Data Factura]]</f>
        <v>0</v>
      </c>
      <c r="P888" s="38">
        <f>+Despeses[[#This Row],[Concepte_]]</f>
        <v>0</v>
      </c>
      <c r="Q888" s="38">
        <f>-Despeses[[#This Row],[Base Imposable]]</f>
        <v>0</v>
      </c>
      <c r="R888" s="17" t="e">
        <f>+VLOOKUP(Despeses[[#This Row],[Concepte]],Table_1[#All],2,0)</f>
        <v>#N/A</v>
      </c>
    </row>
    <row r="889" spans="2:18" ht="15.75" customHeight="1" x14ac:dyDescent="0.3">
      <c r="B889" s="8"/>
      <c r="D889" s="2"/>
      <c r="G889" s="40"/>
      <c r="H889" s="15">
        <f>+Despeses[[#This Row],[Base Imposable]]*Despeses[[#This Row],[% IVA]]</f>
        <v>0</v>
      </c>
      <c r="I889" s="40"/>
      <c r="J889" s="15">
        <f>-Despeses[[#This Row],[Base Imposable]]*Despeses[[#This Row],[% Ret IRPF]]</f>
        <v>0</v>
      </c>
      <c r="K889" s="15">
        <f>+Despeses[[#This Row],[Base Imposable]]+Despeses[[#This Row],[Quota IVA]]+Despeses[[#This Row],[Quota IRPF]]</f>
        <v>0</v>
      </c>
      <c r="L889" s="8"/>
      <c r="M889" s="15">
        <f>+MONTH(Despeses[[#This Row],[Data Factura]])</f>
        <v>1</v>
      </c>
      <c r="N889" s="15">
        <f>+YEAR(Despeses[[#This Row],[Data Factura]])</f>
        <v>1900</v>
      </c>
      <c r="O889" s="16">
        <f>+Despeses[[#This Row],[Data Factura]]</f>
        <v>0</v>
      </c>
      <c r="P889" s="38">
        <f>+Despeses[[#This Row],[Concepte_]]</f>
        <v>0</v>
      </c>
      <c r="Q889" s="38">
        <f>-Despeses[[#This Row],[Base Imposable]]</f>
        <v>0</v>
      </c>
      <c r="R889" s="17" t="e">
        <f>+VLOOKUP(Despeses[[#This Row],[Concepte]],Table_1[#All],2,0)</f>
        <v>#N/A</v>
      </c>
    </row>
    <row r="890" spans="2:18" ht="15.75" customHeight="1" x14ac:dyDescent="0.3">
      <c r="B890" s="8"/>
      <c r="D890" s="2"/>
      <c r="G890" s="40"/>
      <c r="H890" s="15">
        <f>+Despeses[[#This Row],[Base Imposable]]*Despeses[[#This Row],[% IVA]]</f>
        <v>0</v>
      </c>
      <c r="I890" s="40"/>
      <c r="J890" s="15">
        <f>-Despeses[[#This Row],[Base Imposable]]*Despeses[[#This Row],[% Ret IRPF]]</f>
        <v>0</v>
      </c>
      <c r="K890" s="15">
        <f>+Despeses[[#This Row],[Base Imposable]]+Despeses[[#This Row],[Quota IVA]]+Despeses[[#This Row],[Quota IRPF]]</f>
        <v>0</v>
      </c>
      <c r="L890" s="8"/>
      <c r="M890" s="15">
        <f>+MONTH(Despeses[[#This Row],[Data Factura]])</f>
        <v>1</v>
      </c>
      <c r="N890" s="15">
        <f>+YEAR(Despeses[[#This Row],[Data Factura]])</f>
        <v>1900</v>
      </c>
      <c r="O890" s="16">
        <f>+Despeses[[#This Row],[Data Factura]]</f>
        <v>0</v>
      </c>
      <c r="P890" s="38">
        <f>+Despeses[[#This Row],[Concepte_]]</f>
        <v>0</v>
      </c>
      <c r="Q890" s="38">
        <f>-Despeses[[#This Row],[Base Imposable]]</f>
        <v>0</v>
      </c>
      <c r="R890" s="17" t="e">
        <f>+VLOOKUP(Despeses[[#This Row],[Concepte]],Table_1[#All],2,0)</f>
        <v>#N/A</v>
      </c>
    </row>
    <row r="891" spans="2:18" ht="15.75" customHeight="1" x14ac:dyDescent="0.3">
      <c r="B891" s="8"/>
      <c r="D891" s="2"/>
      <c r="G891" s="40"/>
      <c r="H891" s="15">
        <f>+Despeses[[#This Row],[Base Imposable]]*Despeses[[#This Row],[% IVA]]</f>
        <v>0</v>
      </c>
      <c r="I891" s="40"/>
      <c r="J891" s="15">
        <f>-Despeses[[#This Row],[Base Imposable]]*Despeses[[#This Row],[% Ret IRPF]]</f>
        <v>0</v>
      </c>
      <c r="K891" s="15">
        <f>+Despeses[[#This Row],[Base Imposable]]+Despeses[[#This Row],[Quota IVA]]+Despeses[[#This Row],[Quota IRPF]]</f>
        <v>0</v>
      </c>
      <c r="L891" s="8"/>
      <c r="M891" s="15">
        <f>+MONTH(Despeses[[#This Row],[Data Factura]])</f>
        <v>1</v>
      </c>
      <c r="N891" s="15">
        <f>+YEAR(Despeses[[#This Row],[Data Factura]])</f>
        <v>1900</v>
      </c>
      <c r="O891" s="16">
        <f>+Despeses[[#This Row],[Data Factura]]</f>
        <v>0</v>
      </c>
      <c r="P891" s="38">
        <f>+Despeses[[#This Row],[Concepte_]]</f>
        <v>0</v>
      </c>
      <c r="Q891" s="38">
        <f>-Despeses[[#This Row],[Base Imposable]]</f>
        <v>0</v>
      </c>
      <c r="R891" s="17" t="e">
        <f>+VLOOKUP(Despeses[[#This Row],[Concepte]],Table_1[#All],2,0)</f>
        <v>#N/A</v>
      </c>
    </row>
    <row r="892" spans="2:18" ht="15.75" customHeight="1" x14ac:dyDescent="0.3">
      <c r="B892" s="8"/>
      <c r="D892" s="2"/>
      <c r="G892" s="40"/>
      <c r="H892" s="15">
        <f>+Despeses[[#This Row],[Base Imposable]]*Despeses[[#This Row],[% IVA]]</f>
        <v>0</v>
      </c>
      <c r="I892" s="40"/>
      <c r="J892" s="15">
        <f>-Despeses[[#This Row],[Base Imposable]]*Despeses[[#This Row],[% Ret IRPF]]</f>
        <v>0</v>
      </c>
      <c r="K892" s="15">
        <f>+Despeses[[#This Row],[Base Imposable]]+Despeses[[#This Row],[Quota IVA]]+Despeses[[#This Row],[Quota IRPF]]</f>
        <v>0</v>
      </c>
      <c r="L892" s="8"/>
      <c r="M892" s="15">
        <f>+MONTH(Despeses[[#This Row],[Data Factura]])</f>
        <v>1</v>
      </c>
      <c r="N892" s="15">
        <f>+YEAR(Despeses[[#This Row],[Data Factura]])</f>
        <v>1900</v>
      </c>
      <c r="O892" s="16">
        <f>+Despeses[[#This Row],[Data Factura]]</f>
        <v>0</v>
      </c>
      <c r="P892" s="38">
        <f>+Despeses[[#This Row],[Concepte_]]</f>
        <v>0</v>
      </c>
      <c r="Q892" s="38">
        <f>-Despeses[[#This Row],[Base Imposable]]</f>
        <v>0</v>
      </c>
      <c r="R892" s="17" t="e">
        <f>+VLOOKUP(Despeses[[#This Row],[Concepte]],Table_1[#All],2,0)</f>
        <v>#N/A</v>
      </c>
    </row>
    <row r="893" spans="2:18" ht="15.75" customHeight="1" x14ac:dyDescent="0.3">
      <c r="B893" s="8"/>
      <c r="D893" s="2"/>
      <c r="G893" s="40"/>
      <c r="H893" s="15">
        <f>+Despeses[[#This Row],[Base Imposable]]*Despeses[[#This Row],[% IVA]]</f>
        <v>0</v>
      </c>
      <c r="I893" s="40"/>
      <c r="J893" s="15">
        <f>-Despeses[[#This Row],[Base Imposable]]*Despeses[[#This Row],[% Ret IRPF]]</f>
        <v>0</v>
      </c>
      <c r="K893" s="15">
        <f>+Despeses[[#This Row],[Base Imposable]]+Despeses[[#This Row],[Quota IVA]]+Despeses[[#This Row],[Quota IRPF]]</f>
        <v>0</v>
      </c>
      <c r="L893" s="8"/>
      <c r="M893" s="15">
        <f>+MONTH(Despeses[[#This Row],[Data Factura]])</f>
        <v>1</v>
      </c>
      <c r="N893" s="15">
        <f>+YEAR(Despeses[[#This Row],[Data Factura]])</f>
        <v>1900</v>
      </c>
      <c r="O893" s="16">
        <f>+Despeses[[#This Row],[Data Factura]]</f>
        <v>0</v>
      </c>
      <c r="P893" s="38">
        <f>+Despeses[[#This Row],[Concepte_]]</f>
        <v>0</v>
      </c>
      <c r="Q893" s="38">
        <f>-Despeses[[#This Row],[Base Imposable]]</f>
        <v>0</v>
      </c>
      <c r="R893" s="17" t="e">
        <f>+VLOOKUP(Despeses[[#This Row],[Concepte]],Table_1[#All],2,0)</f>
        <v>#N/A</v>
      </c>
    </row>
    <row r="894" spans="2:18" ht="15.75" customHeight="1" x14ac:dyDescent="0.3">
      <c r="B894" s="8"/>
      <c r="D894" s="2"/>
      <c r="G894" s="40"/>
      <c r="H894" s="15">
        <f>+Despeses[[#This Row],[Base Imposable]]*Despeses[[#This Row],[% IVA]]</f>
        <v>0</v>
      </c>
      <c r="I894" s="40"/>
      <c r="J894" s="15">
        <f>-Despeses[[#This Row],[Base Imposable]]*Despeses[[#This Row],[% Ret IRPF]]</f>
        <v>0</v>
      </c>
      <c r="K894" s="15">
        <f>+Despeses[[#This Row],[Base Imposable]]+Despeses[[#This Row],[Quota IVA]]+Despeses[[#This Row],[Quota IRPF]]</f>
        <v>0</v>
      </c>
      <c r="L894" s="8"/>
      <c r="M894" s="15">
        <f>+MONTH(Despeses[[#This Row],[Data Factura]])</f>
        <v>1</v>
      </c>
      <c r="N894" s="15">
        <f>+YEAR(Despeses[[#This Row],[Data Factura]])</f>
        <v>1900</v>
      </c>
      <c r="O894" s="16">
        <f>+Despeses[[#This Row],[Data Factura]]</f>
        <v>0</v>
      </c>
      <c r="P894" s="38">
        <f>+Despeses[[#This Row],[Concepte_]]</f>
        <v>0</v>
      </c>
      <c r="Q894" s="38">
        <f>-Despeses[[#This Row],[Base Imposable]]</f>
        <v>0</v>
      </c>
      <c r="R894" s="17" t="e">
        <f>+VLOOKUP(Despeses[[#This Row],[Concepte]],Table_1[#All],2,0)</f>
        <v>#N/A</v>
      </c>
    </row>
    <row r="895" spans="2:18" ht="15.75" customHeight="1" x14ac:dyDescent="0.3">
      <c r="B895" s="8"/>
      <c r="D895" s="2"/>
      <c r="G895" s="40"/>
      <c r="H895" s="15">
        <f>+Despeses[[#This Row],[Base Imposable]]*Despeses[[#This Row],[% IVA]]</f>
        <v>0</v>
      </c>
      <c r="I895" s="40"/>
      <c r="J895" s="15">
        <f>-Despeses[[#This Row],[Base Imposable]]*Despeses[[#This Row],[% Ret IRPF]]</f>
        <v>0</v>
      </c>
      <c r="K895" s="15">
        <f>+Despeses[[#This Row],[Base Imposable]]+Despeses[[#This Row],[Quota IVA]]+Despeses[[#This Row],[Quota IRPF]]</f>
        <v>0</v>
      </c>
      <c r="L895" s="8"/>
      <c r="M895" s="15">
        <f>+MONTH(Despeses[[#This Row],[Data Factura]])</f>
        <v>1</v>
      </c>
      <c r="N895" s="15">
        <f>+YEAR(Despeses[[#This Row],[Data Factura]])</f>
        <v>1900</v>
      </c>
      <c r="O895" s="16">
        <f>+Despeses[[#This Row],[Data Factura]]</f>
        <v>0</v>
      </c>
      <c r="P895" s="38">
        <f>+Despeses[[#This Row],[Concepte_]]</f>
        <v>0</v>
      </c>
      <c r="Q895" s="38">
        <f>-Despeses[[#This Row],[Base Imposable]]</f>
        <v>0</v>
      </c>
      <c r="R895" s="17" t="e">
        <f>+VLOOKUP(Despeses[[#This Row],[Concepte]],Table_1[#All],2,0)</f>
        <v>#N/A</v>
      </c>
    </row>
    <row r="896" spans="2:18" ht="15.75" customHeight="1" x14ac:dyDescent="0.3">
      <c r="B896" s="8"/>
      <c r="D896" s="2"/>
      <c r="G896" s="40"/>
      <c r="H896" s="15">
        <f>+Despeses[[#This Row],[Base Imposable]]*Despeses[[#This Row],[% IVA]]</f>
        <v>0</v>
      </c>
      <c r="I896" s="40"/>
      <c r="J896" s="15">
        <f>-Despeses[[#This Row],[Base Imposable]]*Despeses[[#This Row],[% Ret IRPF]]</f>
        <v>0</v>
      </c>
      <c r="K896" s="15">
        <f>+Despeses[[#This Row],[Base Imposable]]+Despeses[[#This Row],[Quota IVA]]+Despeses[[#This Row],[Quota IRPF]]</f>
        <v>0</v>
      </c>
      <c r="L896" s="8"/>
      <c r="M896" s="15">
        <f>+MONTH(Despeses[[#This Row],[Data Factura]])</f>
        <v>1</v>
      </c>
      <c r="N896" s="15">
        <f>+YEAR(Despeses[[#This Row],[Data Factura]])</f>
        <v>1900</v>
      </c>
      <c r="O896" s="16">
        <f>+Despeses[[#This Row],[Data Factura]]</f>
        <v>0</v>
      </c>
      <c r="P896" s="38">
        <f>+Despeses[[#This Row],[Concepte_]]</f>
        <v>0</v>
      </c>
      <c r="Q896" s="38">
        <f>-Despeses[[#This Row],[Base Imposable]]</f>
        <v>0</v>
      </c>
      <c r="R896" s="17" t="e">
        <f>+VLOOKUP(Despeses[[#This Row],[Concepte]],Table_1[#All],2,0)</f>
        <v>#N/A</v>
      </c>
    </row>
    <row r="897" spans="2:18" ht="15.75" customHeight="1" x14ac:dyDescent="0.3">
      <c r="B897" s="8"/>
      <c r="D897" s="2"/>
      <c r="G897" s="40"/>
      <c r="H897" s="15">
        <f>+Despeses[[#This Row],[Base Imposable]]*Despeses[[#This Row],[% IVA]]</f>
        <v>0</v>
      </c>
      <c r="I897" s="40"/>
      <c r="J897" s="15">
        <f>-Despeses[[#This Row],[Base Imposable]]*Despeses[[#This Row],[% Ret IRPF]]</f>
        <v>0</v>
      </c>
      <c r="K897" s="15">
        <f>+Despeses[[#This Row],[Base Imposable]]+Despeses[[#This Row],[Quota IVA]]+Despeses[[#This Row],[Quota IRPF]]</f>
        <v>0</v>
      </c>
      <c r="L897" s="8"/>
      <c r="M897" s="15">
        <f>+MONTH(Despeses[[#This Row],[Data Factura]])</f>
        <v>1</v>
      </c>
      <c r="N897" s="15">
        <f>+YEAR(Despeses[[#This Row],[Data Factura]])</f>
        <v>1900</v>
      </c>
      <c r="O897" s="16">
        <f>+Despeses[[#This Row],[Data Factura]]</f>
        <v>0</v>
      </c>
      <c r="P897" s="38">
        <f>+Despeses[[#This Row],[Concepte_]]</f>
        <v>0</v>
      </c>
      <c r="Q897" s="38">
        <f>-Despeses[[#This Row],[Base Imposable]]</f>
        <v>0</v>
      </c>
      <c r="R897" s="17" t="e">
        <f>+VLOOKUP(Despeses[[#This Row],[Concepte]],Table_1[#All],2,0)</f>
        <v>#N/A</v>
      </c>
    </row>
    <row r="898" spans="2:18" ht="15.75" customHeight="1" x14ac:dyDescent="0.3">
      <c r="B898" s="8"/>
      <c r="D898" s="2"/>
      <c r="G898" s="40"/>
      <c r="H898" s="15">
        <f>+Despeses[[#This Row],[Base Imposable]]*Despeses[[#This Row],[% IVA]]</f>
        <v>0</v>
      </c>
      <c r="I898" s="40"/>
      <c r="J898" s="15">
        <f>-Despeses[[#This Row],[Base Imposable]]*Despeses[[#This Row],[% Ret IRPF]]</f>
        <v>0</v>
      </c>
      <c r="K898" s="15">
        <f>+Despeses[[#This Row],[Base Imposable]]+Despeses[[#This Row],[Quota IVA]]+Despeses[[#This Row],[Quota IRPF]]</f>
        <v>0</v>
      </c>
      <c r="L898" s="8"/>
      <c r="M898" s="15">
        <f>+MONTH(Despeses[[#This Row],[Data Factura]])</f>
        <v>1</v>
      </c>
      <c r="N898" s="15">
        <f>+YEAR(Despeses[[#This Row],[Data Factura]])</f>
        <v>1900</v>
      </c>
      <c r="O898" s="16">
        <f>+Despeses[[#This Row],[Data Factura]]</f>
        <v>0</v>
      </c>
      <c r="P898" s="38">
        <f>+Despeses[[#This Row],[Concepte_]]</f>
        <v>0</v>
      </c>
      <c r="Q898" s="38">
        <f>-Despeses[[#This Row],[Base Imposable]]</f>
        <v>0</v>
      </c>
      <c r="R898" s="17" t="e">
        <f>+VLOOKUP(Despeses[[#This Row],[Concepte]],Table_1[#All],2,0)</f>
        <v>#N/A</v>
      </c>
    </row>
    <row r="899" spans="2:18" ht="15.75" customHeight="1" x14ac:dyDescent="0.3">
      <c r="B899" s="8"/>
      <c r="D899" s="2"/>
      <c r="G899" s="40"/>
      <c r="H899" s="15">
        <f>+Despeses[[#This Row],[Base Imposable]]*Despeses[[#This Row],[% IVA]]</f>
        <v>0</v>
      </c>
      <c r="I899" s="40"/>
      <c r="J899" s="15">
        <f>-Despeses[[#This Row],[Base Imposable]]*Despeses[[#This Row],[% Ret IRPF]]</f>
        <v>0</v>
      </c>
      <c r="K899" s="15">
        <f>+Despeses[[#This Row],[Base Imposable]]+Despeses[[#This Row],[Quota IVA]]+Despeses[[#This Row],[Quota IRPF]]</f>
        <v>0</v>
      </c>
      <c r="L899" s="8"/>
      <c r="M899" s="15">
        <f>+MONTH(Despeses[[#This Row],[Data Factura]])</f>
        <v>1</v>
      </c>
      <c r="N899" s="15">
        <f>+YEAR(Despeses[[#This Row],[Data Factura]])</f>
        <v>1900</v>
      </c>
      <c r="O899" s="16">
        <f>+Despeses[[#This Row],[Data Factura]]</f>
        <v>0</v>
      </c>
      <c r="P899" s="38">
        <f>+Despeses[[#This Row],[Concepte_]]</f>
        <v>0</v>
      </c>
      <c r="Q899" s="38">
        <f>-Despeses[[#This Row],[Base Imposable]]</f>
        <v>0</v>
      </c>
      <c r="R899" s="17" t="e">
        <f>+VLOOKUP(Despeses[[#This Row],[Concepte]],Table_1[#All],2,0)</f>
        <v>#N/A</v>
      </c>
    </row>
    <row r="900" spans="2:18" ht="15.75" customHeight="1" x14ac:dyDescent="0.3">
      <c r="B900" s="8"/>
      <c r="D900" s="2"/>
      <c r="G900" s="40"/>
      <c r="H900" s="15">
        <f>+Despeses[[#This Row],[Base Imposable]]*Despeses[[#This Row],[% IVA]]</f>
        <v>0</v>
      </c>
      <c r="I900" s="40"/>
      <c r="J900" s="15">
        <f>-Despeses[[#This Row],[Base Imposable]]*Despeses[[#This Row],[% Ret IRPF]]</f>
        <v>0</v>
      </c>
      <c r="K900" s="15">
        <f>+Despeses[[#This Row],[Base Imposable]]+Despeses[[#This Row],[Quota IVA]]+Despeses[[#This Row],[Quota IRPF]]</f>
        <v>0</v>
      </c>
      <c r="L900" s="8"/>
      <c r="M900" s="15">
        <f>+MONTH(Despeses[[#This Row],[Data Factura]])</f>
        <v>1</v>
      </c>
      <c r="N900" s="15">
        <f>+YEAR(Despeses[[#This Row],[Data Factura]])</f>
        <v>1900</v>
      </c>
      <c r="O900" s="16">
        <f>+Despeses[[#This Row],[Data Factura]]</f>
        <v>0</v>
      </c>
      <c r="P900" s="38">
        <f>+Despeses[[#This Row],[Concepte_]]</f>
        <v>0</v>
      </c>
      <c r="Q900" s="38">
        <f>-Despeses[[#This Row],[Base Imposable]]</f>
        <v>0</v>
      </c>
      <c r="R900" s="17" t="e">
        <f>+VLOOKUP(Despeses[[#This Row],[Concepte]],Table_1[#All],2,0)</f>
        <v>#N/A</v>
      </c>
    </row>
    <row r="901" spans="2:18" ht="15.75" customHeight="1" x14ac:dyDescent="0.3">
      <c r="B901" s="8"/>
      <c r="D901" s="2"/>
      <c r="G901" s="40"/>
      <c r="H901" s="15">
        <f>+Despeses[[#This Row],[Base Imposable]]*Despeses[[#This Row],[% IVA]]</f>
        <v>0</v>
      </c>
      <c r="I901" s="40"/>
      <c r="J901" s="15">
        <f>-Despeses[[#This Row],[Base Imposable]]*Despeses[[#This Row],[% Ret IRPF]]</f>
        <v>0</v>
      </c>
      <c r="K901" s="15">
        <f>+Despeses[[#This Row],[Base Imposable]]+Despeses[[#This Row],[Quota IVA]]+Despeses[[#This Row],[Quota IRPF]]</f>
        <v>0</v>
      </c>
      <c r="L901" s="8"/>
      <c r="M901" s="15">
        <f>+MONTH(Despeses[[#This Row],[Data Factura]])</f>
        <v>1</v>
      </c>
      <c r="N901" s="15">
        <f>+YEAR(Despeses[[#This Row],[Data Factura]])</f>
        <v>1900</v>
      </c>
      <c r="O901" s="16">
        <f>+Despeses[[#This Row],[Data Factura]]</f>
        <v>0</v>
      </c>
      <c r="P901" s="38">
        <f>+Despeses[[#This Row],[Concepte_]]</f>
        <v>0</v>
      </c>
      <c r="Q901" s="38">
        <f>-Despeses[[#This Row],[Base Imposable]]</f>
        <v>0</v>
      </c>
      <c r="R901" s="17" t="e">
        <f>+VLOOKUP(Despeses[[#This Row],[Concepte]],Table_1[#All],2,0)</f>
        <v>#N/A</v>
      </c>
    </row>
    <row r="902" spans="2:18" ht="15.75" customHeight="1" x14ac:dyDescent="0.3">
      <c r="B902" s="8"/>
      <c r="D902" s="2"/>
      <c r="G902" s="40"/>
      <c r="H902" s="15">
        <f>+Despeses[[#This Row],[Base Imposable]]*Despeses[[#This Row],[% IVA]]</f>
        <v>0</v>
      </c>
      <c r="I902" s="40"/>
      <c r="J902" s="15">
        <f>-Despeses[[#This Row],[Base Imposable]]*Despeses[[#This Row],[% Ret IRPF]]</f>
        <v>0</v>
      </c>
      <c r="K902" s="15">
        <f>+Despeses[[#This Row],[Base Imposable]]+Despeses[[#This Row],[Quota IVA]]+Despeses[[#This Row],[Quota IRPF]]</f>
        <v>0</v>
      </c>
      <c r="L902" s="8"/>
      <c r="M902" s="15">
        <f>+MONTH(Despeses[[#This Row],[Data Factura]])</f>
        <v>1</v>
      </c>
      <c r="N902" s="15">
        <f>+YEAR(Despeses[[#This Row],[Data Factura]])</f>
        <v>1900</v>
      </c>
      <c r="O902" s="16">
        <f>+Despeses[[#This Row],[Data Factura]]</f>
        <v>0</v>
      </c>
      <c r="P902" s="38">
        <f>+Despeses[[#This Row],[Concepte_]]</f>
        <v>0</v>
      </c>
      <c r="Q902" s="38">
        <f>-Despeses[[#This Row],[Base Imposable]]</f>
        <v>0</v>
      </c>
      <c r="R902" s="17" t="e">
        <f>+VLOOKUP(Despeses[[#This Row],[Concepte]],Table_1[#All],2,0)</f>
        <v>#N/A</v>
      </c>
    </row>
    <row r="903" spans="2:18" ht="15.75" customHeight="1" x14ac:dyDescent="0.3">
      <c r="B903" s="8"/>
      <c r="D903" s="2"/>
      <c r="G903" s="40"/>
      <c r="H903" s="15">
        <f>+Despeses[[#This Row],[Base Imposable]]*Despeses[[#This Row],[% IVA]]</f>
        <v>0</v>
      </c>
      <c r="I903" s="40"/>
      <c r="J903" s="15">
        <f>-Despeses[[#This Row],[Base Imposable]]*Despeses[[#This Row],[% Ret IRPF]]</f>
        <v>0</v>
      </c>
      <c r="K903" s="15">
        <f>+Despeses[[#This Row],[Base Imposable]]+Despeses[[#This Row],[Quota IVA]]+Despeses[[#This Row],[Quota IRPF]]</f>
        <v>0</v>
      </c>
      <c r="L903" s="8"/>
      <c r="M903" s="15">
        <f>+MONTH(Despeses[[#This Row],[Data Factura]])</f>
        <v>1</v>
      </c>
      <c r="N903" s="15">
        <f>+YEAR(Despeses[[#This Row],[Data Factura]])</f>
        <v>1900</v>
      </c>
      <c r="O903" s="16">
        <f>+Despeses[[#This Row],[Data Factura]]</f>
        <v>0</v>
      </c>
      <c r="P903" s="38">
        <f>+Despeses[[#This Row],[Concepte_]]</f>
        <v>0</v>
      </c>
      <c r="Q903" s="38">
        <f>-Despeses[[#This Row],[Base Imposable]]</f>
        <v>0</v>
      </c>
      <c r="R903" s="17" t="e">
        <f>+VLOOKUP(Despeses[[#This Row],[Concepte]],Table_1[#All],2,0)</f>
        <v>#N/A</v>
      </c>
    </row>
    <row r="904" spans="2:18" ht="15.75" customHeight="1" x14ac:dyDescent="0.3">
      <c r="B904" s="8"/>
      <c r="D904" s="2"/>
      <c r="G904" s="40"/>
      <c r="H904" s="15">
        <f>+Despeses[[#This Row],[Base Imposable]]*Despeses[[#This Row],[% IVA]]</f>
        <v>0</v>
      </c>
      <c r="I904" s="40"/>
      <c r="J904" s="15">
        <f>-Despeses[[#This Row],[Base Imposable]]*Despeses[[#This Row],[% Ret IRPF]]</f>
        <v>0</v>
      </c>
      <c r="K904" s="15">
        <f>+Despeses[[#This Row],[Base Imposable]]+Despeses[[#This Row],[Quota IVA]]+Despeses[[#This Row],[Quota IRPF]]</f>
        <v>0</v>
      </c>
      <c r="L904" s="8"/>
      <c r="M904" s="15">
        <f>+MONTH(Despeses[[#This Row],[Data Factura]])</f>
        <v>1</v>
      </c>
      <c r="N904" s="15">
        <f>+YEAR(Despeses[[#This Row],[Data Factura]])</f>
        <v>1900</v>
      </c>
      <c r="O904" s="16">
        <f>+Despeses[[#This Row],[Data Factura]]</f>
        <v>0</v>
      </c>
      <c r="P904" s="38">
        <f>+Despeses[[#This Row],[Concepte_]]</f>
        <v>0</v>
      </c>
      <c r="Q904" s="38">
        <f>-Despeses[[#This Row],[Base Imposable]]</f>
        <v>0</v>
      </c>
      <c r="R904" s="17" t="e">
        <f>+VLOOKUP(Despeses[[#This Row],[Concepte]],Table_1[#All],2,0)</f>
        <v>#N/A</v>
      </c>
    </row>
    <row r="905" spans="2:18" ht="15.75" customHeight="1" x14ac:dyDescent="0.3">
      <c r="B905" s="8"/>
      <c r="D905" s="2"/>
      <c r="G905" s="40"/>
      <c r="H905" s="15">
        <f>+Despeses[[#This Row],[Base Imposable]]*Despeses[[#This Row],[% IVA]]</f>
        <v>0</v>
      </c>
      <c r="I905" s="40"/>
      <c r="J905" s="15">
        <f>-Despeses[[#This Row],[Base Imposable]]*Despeses[[#This Row],[% Ret IRPF]]</f>
        <v>0</v>
      </c>
      <c r="K905" s="15">
        <f>+Despeses[[#This Row],[Base Imposable]]+Despeses[[#This Row],[Quota IVA]]+Despeses[[#This Row],[Quota IRPF]]</f>
        <v>0</v>
      </c>
      <c r="L905" s="8"/>
      <c r="M905" s="15">
        <f>+MONTH(Despeses[[#This Row],[Data Factura]])</f>
        <v>1</v>
      </c>
      <c r="N905" s="15">
        <f>+YEAR(Despeses[[#This Row],[Data Factura]])</f>
        <v>1900</v>
      </c>
      <c r="O905" s="16">
        <f>+Despeses[[#This Row],[Data Factura]]</f>
        <v>0</v>
      </c>
      <c r="P905" s="38">
        <f>+Despeses[[#This Row],[Concepte_]]</f>
        <v>0</v>
      </c>
      <c r="Q905" s="38">
        <f>-Despeses[[#This Row],[Base Imposable]]</f>
        <v>0</v>
      </c>
      <c r="R905" s="17" t="e">
        <f>+VLOOKUP(Despeses[[#This Row],[Concepte]],Table_1[#All],2,0)</f>
        <v>#N/A</v>
      </c>
    </row>
    <row r="906" spans="2:18" ht="15.75" customHeight="1" x14ac:dyDescent="0.3">
      <c r="B906" s="8"/>
      <c r="D906" s="2"/>
      <c r="G906" s="40"/>
      <c r="H906" s="15">
        <f>+Despeses[[#This Row],[Base Imposable]]*Despeses[[#This Row],[% IVA]]</f>
        <v>0</v>
      </c>
      <c r="I906" s="40"/>
      <c r="J906" s="15">
        <f>-Despeses[[#This Row],[Base Imposable]]*Despeses[[#This Row],[% Ret IRPF]]</f>
        <v>0</v>
      </c>
      <c r="K906" s="15">
        <f>+Despeses[[#This Row],[Base Imposable]]+Despeses[[#This Row],[Quota IVA]]+Despeses[[#This Row],[Quota IRPF]]</f>
        <v>0</v>
      </c>
      <c r="L906" s="8"/>
      <c r="M906" s="15">
        <f>+MONTH(Despeses[[#This Row],[Data Factura]])</f>
        <v>1</v>
      </c>
      <c r="N906" s="15">
        <f>+YEAR(Despeses[[#This Row],[Data Factura]])</f>
        <v>1900</v>
      </c>
      <c r="O906" s="16">
        <f>+Despeses[[#This Row],[Data Factura]]</f>
        <v>0</v>
      </c>
      <c r="P906" s="38">
        <f>+Despeses[[#This Row],[Concepte_]]</f>
        <v>0</v>
      </c>
      <c r="Q906" s="38">
        <f>-Despeses[[#This Row],[Base Imposable]]</f>
        <v>0</v>
      </c>
      <c r="R906" s="17" t="e">
        <f>+VLOOKUP(Despeses[[#This Row],[Concepte]],Table_1[#All],2,0)</f>
        <v>#N/A</v>
      </c>
    </row>
    <row r="907" spans="2:18" ht="15.75" customHeight="1" x14ac:dyDescent="0.3">
      <c r="B907" s="8"/>
      <c r="D907" s="2"/>
      <c r="G907" s="40"/>
      <c r="H907" s="15">
        <f>+Despeses[[#This Row],[Base Imposable]]*Despeses[[#This Row],[% IVA]]</f>
        <v>0</v>
      </c>
      <c r="I907" s="40"/>
      <c r="J907" s="15">
        <f>-Despeses[[#This Row],[Base Imposable]]*Despeses[[#This Row],[% Ret IRPF]]</f>
        <v>0</v>
      </c>
      <c r="K907" s="15">
        <f>+Despeses[[#This Row],[Base Imposable]]+Despeses[[#This Row],[Quota IVA]]+Despeses[[#This Row],[Quota IRPF]]</f>
        <v>0</v>
      </c>
      <c r="L907" s="8"/>
      <c r="M907" s="15">
        <f>+MONTH(Despeses[[#This Row],[Data Factura]])</f>
        <v>1</v>
      </c>
      <c r="N907" s="15">
        <f>+YEAR(Despeses[[#This Row],[Data Factura]])</f>
        <v>1900</v>
      </c>
      <c r="O907" s="16">
        <f>+Despeses[[#This Row],[Data Factura]]</f>
        <v>0</v>
      </c>
      <c r="P907" s="38">
        <f>+Despeses[[#This Row],[Concepte_]]</f>
        <v>0</v>
      </c>
      <c r="Q907" s="38">
        <f>-Despeses[[#This Row],[Base Imposable]]</f>
        <v>0</v>
      </c>
      <c r="R907" s="17" t="e">
        <f>+VLOOKUP(Despeses[[#This Row],[Concepte]],Table_1[#All],2,0)</f>
        <v>#N/A</v>
      </c>
    </row>
    <row r="908" spans="2:18" ht="15.75" customHeight="1" x14ac:dyDescent="0.3">
      <c r="B908" s="8"/>
      <c r="D908" s="2"/>
      <c r="G908" s="40"/>
      <c r="H908" s="15">
        <f>+Despeses[[#This Row],[Base Imposable]]*Despeses[[#This Row],[% IVA]]</f>
        <v>0</v>
      </c>
      <c r="I908" s="40"/>
      <c r="J908" s="15">
        <f>-Despeses[[#This Row],[Base Imposable]]*Despeses[[#This Row],[% Ret IRPF]]</f>
        <v>0</v>
      </c>
      <c r="K908" s="15">
        <f>+Despeses[[#This Row],[Base Imposable]]+Despeses[[#This Row],[Quota IVA]]+Despeses[[#This Row],[Quota IRPF]]</f>
        <v>0</v>
      </c>
      <c r="L908" s="8"/>
      <c r="M908" s="15">
        <f>+MONTH(Despeses[[#This Row],[Data Factura]])</f>
        <v>1</v>
      </c>
      <c r="N908" s="15">
        <f>+YEAR(Despeses[[#This Row],[Data Factura]])</f>
        <v>1900</v>
      </c>
      <c r="O908" s="16">
        <f>+Despeses[[#This Row],[Data Factura]]</f>
        <v>0</v>
      </c>
      <c r="P908" s="38">
        <f>+Despeses[[#This Row],[Concepte_]]</f>
        <v>0</v>
      </c>
      <c r="Q908" s="38">
        <f>-Despeses[[#This Row],[Base Imposable]]</f>
        <v>0</v>
      </c>
      <c r="R908" s="17" t="e">
        <f>+VLOOKUP(Despeses[[#This Row],[Concepte]],Table_1[#All],2,0)</f>
        <v>#N/A</v>
      </c>
    </row>
    <row r="909" spans="2:18" ht="15.75" customHeight="1" x14ac:dyDescent="0.3">
      <c r="B909" s="8"/>
      <c r="D909" s="2"/>
      <c r="G909" s="40"/>
      <c r="H909" s="15">
        <f>+Despeses[[#This Row],[Base Imposable]]*Despeses[[#This Row],[% IVA]]</f>
        <v>0</v>
      </c>
      <c r="I909" s="40"/>
      <c r="J909" s="15">
        <f>-Despeses[[#This Row],[Base Imposable]]*Despeses[[#This Row],[% Ret IRPF]]</f>
        <v>0</v>
      </c>
      <c r="K909" s="15">
        <f>+Despeses[[#This Row],[Base Imposable]]+Despeses[[#This Row],[Quota IVA]]+Despeses[[#This Row],[Quota IRPF]]</f>
        <v>0</v>
      </c>
      <c r="L909" s="8"/>
      <c r="M909" s="15">
        <f>+MONTH(Despeses[[#This Row],[Data Factura]])</f>
        <v>1</v>
      </c>
      <c r="N909" s="15">
        <f>+YEAR(Despeses[[#This Row],[Data Factura]])</f>
        <v>1900</v>
      </c>
      <c r="O909" s="16">
        <f>+Despeses[[#This Row],[Data Factura]]</f>
        <v>0</v>
      </c>
      <c r="P909" s="38">
        <f>+Despeses[[#This Row],[Concepte_]]</f>
        <v>0</v>
      </c>
      <c r="Q909" s="38">
        <f>-Despeses[[#This Row],[Base Imposable]]</f>
        <v>0</v>
      </c>
      <c r="R909" s="17" t="e">
        <f>+VLOOKUP(Despeses[[#This Row],[Concepte]],Table_1[#All],2,0)</f>
        <v>#N/A</v>
      </c>
    </row>
    <row r="910" spans="2:18" ht="15.75" customHeight="1" x14ac:dyDescent="0.3">
      <c r="B910" s="8"/>
      <c r="D910" s="2"/>
      <c r="G910" s="40"/>
      <c r="H910" s="15">
        <f>+Despeses[[#This Row],[Base Imposable]]*Despeses[[#This Row],[% IVA]]</f>
        <v>0</v>
      </c>
      <c r="I910" s="40"/>
      <c r="J910" s="15">
        <f>-Despeses[[#This Row],[Base Imposable]]*Despeses[[#This Row],[% Ret IRPF]]</f>
        <v>0</v>
      </c>
      <c r="K910" s="15">
        <f>+Despeses[[#This Row],[Base Imposable]]+Despeses[[#This Row],[Quota IVA]]+Despeses[[#This Row],[Quota IRPF]]</f>
        <v>0</v>
      </c>
      <c r="L910" s="8"/>
      <c r="M910" s="15">
        <f>+MONTH(Despeses[[#This Row],[Data Factura]])</f>
        <v>1</v>
      </c>
      <c r="N910" s="15">
        <f>+YEAR(Despeses[[#This Row],[Data Factura]])</f>
        <v>1900</v>
      </c>
      <c r="O910" s="16">
        <f>+Despeses[[#This Row],[Data Factura]]</f>
        <v>0</v>
      </c>
      <c r="P910" s="38">
        <f>+Despeses[[#This Row],[Concepte_]]</f>
        <v>0</v>
      </c>
      <c r="Q910" s="38">
        <f>-Despeses[[#This Row],[Base Imposable]]</f>
        <v>0</v>
      </c>
      <c r="R910" s="17" t="e">
        <f>+VLOOKUP(Despeses[[#This Row],[Concepte]],Table_1[#All],2,0)</f>
        <v>#N/A</v>
      </c>
    </row>
    <row r="911" spans="2:18" ht="15.75" customHeight="1" x14ac:dyDescent="0.3">
      <c r="B911" s="8"/>
      <c r="D911" s="2"/>
      <c r="G911" s="40"/>
      <c r="H911" s="15">
        <f>+Despeses[[#This Row],[Base Imposable]]*Despeses[[#This Row],[% IVA]]</f>
        <v>0</v>
      </c>
      <c r="I911" s="40"/>
      <c r="J911" s="15">
        <f>-Despeses[[#This Row],[Base Imposable]]*Despeses[[#This Row],[% Ret IRPF]]</f>
        <v>0</v>
      </c>
      <c r="K911" s="15">
        <f>+Despeses[[#This Row],[Base Imposable]]+Despeses[[#This Row],[Quota IVA]]+Despeses[[#This Row],[Quota IRPF]]</f>
        <v>0</v>
      </c>
      <c r="L911" s="8"/>
      <c r="M911" s="15">
        <f>+MONTH(Despeses[[#This Row],[Data Factura]])</f>
        <v>1</v>
      </c>
      <c r="N911" s="15">
        <f>+YEAR(Despeses[[#This Row],[Data Factura]])</f>
        <v>1900</v>
      </c>
      <c r="O911" s="16">
        <f>+Despeses[[#This Row],[Data Factura]]</f>
        <v>0</v>
      </c>
      <c r="P911" s="38">
        <f>+Despeses[[#This Row],[Concepte_]]</f>
        <v>0</v>
      </c>
      <c r="Q911" s="38">
        <f>-Despeses[[#This Row],[Base Imposable]]</f>
        <v>0</v>
      </c>
      <c r="R911" s="17" t="e">
        <f>+VLOOKUP(Despeses[[#This Row],[Concepte]],Table_1[#All],2,0)</f>
        <v>#N/A</v>
      </c>
    </row>
    <row r="912" spans="2:18" ht="15.75" customHeight="1" x14ac:dyDescent="0.3">
      <c r="B912" s="8"/>
      <c r="D912" s="2"/>
      <c r="G912" s="40"/>
      <c r="H912" s="15">
        <f>+Despeses[[#This Row],[Base Imposable]]*Despeses[[#This Row],[% IVA]]</f>
        <v>0</v>
      </c>
      <c r="I912" s="40"/>
      <c r="J912" s="15">
        <f>-Despeses[[#This Row],[Base Imposable]]*Despeses[[#This Row],[% Ret IRPF]]</f>
        <v>0</v>
      </c>
      <c r="K912" s="15">
        <f>+Despeses[[#This Row],[Base Imposable]]+Despeses[[#This Row],[Quota IVA]]+Despeses[[#This Row],[Quota IRPF]]</f>
        <v>0</v>
      </c>
      <c r="L912" s="8"/>
      <c r="M912" s="15">
        <f>+MONTH(Despeses[[#This Row],[Data Factura]])</f>
        <v>1</v>
      </c>
      <c r="N912" s="15">
        <f>+YEAR(Despeses[[#This Row],[Data Factura]])</f>
        <v>1900</v>
      </c>
      <c r="O912" s="16">
        <f>+Despeses[[#This Row],[Data Factura]]</f>
        <v>0</v>
      </c>
      <c r="P912" s="38">
        <f>+Despeses[[#This Row],[Concepte_]]</f>
        <v>0</v>
      </c>
      <c r="Q912" s="38">
        <f>-Despeses[[#This Row],[Base Imposable]]</f>
        <v>0</v>
      </c>
      <c r="R912" s="17" t="e">
        <f>+VLOOKUP(Despeses[[#This Row],[Concepte]],Table_1[#All],2,0)</f>
        <v>#N/A</v>
      </c>
    </row>
    <row r="913" spans="2:18" ht="15.75" customHeight="1" x14ac:dyDescent="0.3">
      <c r="B913" s="8"/>
      <c r="D913" s="2"/>
      <c r="G913" s="40"/>
      <c r="H913" s="15">
        <f>+Despeses[[#This Row],[Base Imposable]]*Despeses[[#This Row],[% IVA]]</f>
        <v>0</v>
      </c>
      <c r="I913" s="40"/>
      <c r="J913" s="15">
        <f>-Despeses[[#This Row],[Base Imposable]]*Despeses[[#This Row],[% Ret IRPF]]</f>
        <v>0</v>
      </c>
      <c r="K913" s="15">
        <f>+Despeses[[#This Row],[Base Imposable]]+Despeses[[#This Row],[Quota IVA]]+Despeses[[#This Row],[Quota IRPF]]</f>
        <v>0</v>
      </c>
      <c r="L913" s="8"/>
      <c r="M913" s="15">
        <f>+MONTH(Despeses[[#This Row],[Data Factura]])</f>
        <v>1</v>
      </c>
      <c r="N913" s="15">
        <f>+YEAR(Despeses[[#This Row],[Data Factura]])</f>
        <v>1900</v>
      </c>
      <c r="O913" s="16">
        <f>+Despeses[[#This Row],[Data Factura]]</f>
        <v>0</v>
      </c>
      <c r="P913" s="38">
        <f>+Despeses[[#This Row],[Concepte_]]</f>
        <v>0</v>
      </c>
      <c r="Q913" s="38">
        <f>-Despeses[[#This Row],[Base Imposable]]</f>
        <v>0</v>
      </c>
      <c r="R913" s="17" t="e">
        <f>+VLOOKUP(Despeses[[#This Row],[Concepte]],Table_1[#All],2,0)</f>
        <v>#N/A</v>
      </c>
    </row>
    <row r="914" spans="2:18" ht="15.75" customHeight="1" x14ac:dyDescent="0.3">
      <c r="B914" s="8"/>
      <c r="D914" s="2"/>
      <c r="G914" s="40"/>
      <c r="H914" s="15">
        <f>+Despeses[[#This Row],[Base Imposable]]*Despeses[[#This Row],[% IVA]]</f>
        <v>0</v>
      </c>
      <c r="I914" s="40"/>
      <c r="J914" s="15">
        <f>-Despeses[[#This Row],[Base Imposable]]*Despeses[[#This Row],[% Ret IRPF]]</f>
        <v>0</v>
      </c>
      <c r="K914" s="15">
        <f>+Despeses[[#This Row],[Base Imposable]]+Despeses[[#This Row],[Quota IVA]]+Despeses[[#This Row],[Quota IRPF]]</f>
        <v>0</v>
      </c>
      <c r="L914" s="8"/>
      <c r="M914" s="15">
        <f>+MONTH(Despeses[[#This Row],[Data Factura]])</f>
        <v>1</v>
      </c>
      <c r="N914" s="15">
        <f>+YEAR(Despeses[[#This Row],[Data Factura]])</f>
        <v>1900</v>
      </c>
      <c r="O914" s="16">
        <f>+Despeses[[#This Row],[Data Factura]]</f>
        <v>0</v>
      </c>
      <c r="P914" s="38">
        <f>+Despeses[[#This Row],[Concepte_]]</f>
        <v>0</v>
      </c>
      <c r="Q914" s="38">
        <f>-Despeses[[#This Row],[Base Imposable]]</f>
        <v>0</v>
      </c>
      <c r="R914" s="17" t="e">
        <f>+VLOOKUP(Despeses[[#This Row],[Concepte]],Table_1[#All],2,0)</f>
        <v>#N/A</v>
      </c>
    </row>
    <row r="915" spans="2:18" ht="15.75" customHeight="1" x14ac:dyDescent="0.3">
      <c r="B915" s="8"/>
      <c r="D915" s="2"/>
      <c r="G915" s="40"/>
      <c r="H915" s="15">
        <f>+Despeses[[#This Row],[Base Imposable]]*Despeses[[#This Row],[% IVA]]</f>
        <v>0</v>
      </c>
      <c r="I915" s="40"/>
      <c r="J915" s="15">
        <f>-Despeses[[#This Row],[Base Imposable]]*Despeses[[#This Row],[% Ret IRPF]]</f>
        <v>0</v>
      </c>
      <c r="K915" s="15">
        <f>+Despeses[[#This Row],[Base Imposable]]+Despeses[[#This Row],[Quota IVA]]+Despeses[[#This Row],[Quota IRPF]]</f>
        <v>0</v>
      </c>
      <c r="L915" s="8"/>
      <c r="M915" s="15">
        <f>+MONTH(Despeses[[#This Row],[Data Factura]])</f>
        <v>1</v>
      </c>
      <c r="N915" s="15">
        <f>+YEAR(Despeses[[#This Row],[Data Factura]])</f>
        <v>1900</v>
      </c>
      <c r="O915" s="16">
        <f>+Despeses[[#This Row],[Data Factura]]</f>
        <v>0</v>
      </c>
      <c r="P915" s="38">
        <f>+Despeses[[#This Row],[Concepte_]]</f>
        <v>0</v>
      </c>
      <c r="Q915" s="38">
        <f>-Despeses[[#This Row],[Base Imposable]]</f>
        <v>0</v>
      </c>
      <c r="R915" s="17" t="e">
        <f>+VLOOKUP(Despeses[[#This Row],[Concepte]],Table_1[#All],2,0)</f>
        <v>#N/A</v>
      </c>
    </row>
    <row r="916" spans="2:18" ht="15.75" customHeight="1" x14ac:dyDescent="0.3">
      <c r="B916" s="8"/>
      <c r="D916" s="2"/>
      <c r="G916" s="40"/>
      <c r="H916" s="15">
        <f>+Despeses[[#This Row],[Base Imposable]]*Despeses[[#This Row],[% IVA]]</f>
        <v>0</v>
      </c>
      <c r="I916" s="40"/>
      <c r="J916" s="15">
        <f>-Despeses[[#This Row],[Base Imposable]]*Despeses[[#This Row],[% Ret IRPF]]</f>
        <v>0</v>
      </c>
      <c r="K916" s="15">
        <f>+Despeses[[#This Row],[Base Imposable]]+Despeses[[#This Row],[Quota IVA]]+Despeses[[#This Row],[Quota IRPF]]</f>
        <v>0</v>
      </c>
      <c r="L916" s="8"/>
      <c r="M916" s="15">
        <f>+MONTH(Despeses[[#This Row],[Data Factura]])</f>
        <v>1</v>
      </c>
      <c r="N916" s="15">
        <f>+YEAR(Despeses[[#This Row],[Data Factura]])</f>
        <v>1900</v>
      </c>
      <c r="O916" s="16">
        <f>+Despeses[[#This Row],[Data Factura]]</f>
        <v>0</v>
      </c>
      <c r="P916" s="38">
        <f>+Despeses[[#This Row],[Concepte_]]</f>
        <v>0</v>
      </c>
      <c r="Q916" s="38">
        <f>-Despeses[[#This Row],[Base Imposable]]</f>
        <v>0</v>
      </c>
      <c r="R916" s="17" t="e">
        <f>+VLOOKUP(Despeses[[#This Row],[Concepte]],Table_1[#All],2,0)</f>
        <v>#N/A</v>
      </c>
    </row>
    <row r="917" spans="2:18" ht="15.75" customHeight="1" x14ac:dyDescent="0.3">
      <c r="B917" s="8"/>
      <c r="D917" s="2"/>
      <c r="G917" s="40"/>
      <c r="H917" s="15">
        <f>+Despeses[[#This Row],[Base Imposable]]*Despeses[[#This Row],[% IVA]]</f>
        <v>0</v>
      </c>
      <c r="I917" s="40"/>
      <c r="J917" s="15">
        <f>-Despeses[[#This Row],[Base Imposable]]*Despeses[[#This Row],[% Ret IRPF]]</f>
        <v>0</v>
      </c>
      <c r="K917" s="15">
        <f>+Despeses[[#This Row],[Base Imposable]]+Despeses[[#This Row],[Quota IVA]]+Despeses[[#This Row],[Quota IRPF]]</f>
        <v>0</v>
      </c>
      <c r="L917" s="8"/>
      <c r="M917" s="15">
        <f>+MONTH(Despeses[[#This Row],[Data Factura]])</f>
        <v>1</v>
      </c>
      <c r="N917" s="15">
        <f>+YEAR(Despeses[[#This Row],[Data Factura]])</f>
        <v>1900</v>
      </c>
      <c r="O917" s="16">
        <f>+Despeses[[#This Row],[Data Factura]]</f>
        <v>0</v>
      </c>
      <c r="P917" s="38">
        <f>+Despeses[[#This Row],[Concepte_]]</f>
        <v>0</v>
      </c>
      <c r="Q917" s="38">
        <f>-Despeses[[#This Row],[Base Imposable]]</f>
        <v>0</v>
      </c>
      <c r="R917" s="17" t="e">
        <f>+VLOOKUP(Despeses[[#This Row],[Concepte]],Table_1[#All],2,0)</f>
        <v>#N/A</v>
      </c>
    </row>
    <row r="918" spans="2:18" ht="15.75" customHeight="1" x14ac:dyDescent="0.3">
      <c r="B918" s="8"/>
      <c r="D918" s="2"/>
      <c r="G918" s="40"/>
      <c r="H918" s="15">
        <f>+Despeses[[#This Row],[Base Imposable]]*Despeses[[#This Row],[% IVA]]</f>
        <v>0</v>
      </c>
      <c r="I918" s="40"/>
      <c r="J918" s="15">
        <f>-Despeses[[#This Row],[Base Imposable]]*Despeses[[#This Row],[% Ret IRPF]]</f>
        <v>0</v>
      </c>
      <c r="K918" s="15">
        <f>+Despeses[[#This Row],[Base Imposable]]+Despeses[[#This Row],[Quota IVA]]+Despeses[[#This Row],[Quota IRPF]]</f>
        <v>0</v>
      </c>
      <c r="L918" s="8"/>
      <c r="M918" s="15">
        <f>+MONTH(Despeses[[#This Row],[Data Factura]])</f>
        <v>1</v>
      </c>
      <c r="N918" s="15">
        <f>+YEAR(Despeses[[#This Row],[Data Factura]])</f>
        <v>1900</v>
      </c>
      <c r="O918" s="16">
        <f>+Despeses[[#This Row],[Data Factura]]</f>
        <v>0</v>
      </c>
      <c r="P918" s="38">
        <f>+Despeses[[#This Row],[Concepte_]]</f>
        <v>0</v>
      </c>
      <c r="Q918" s="38">
        <f>-Despeses[[#This Row],[Base Imposable]]</f>
        <v>0</v>
      </c>
      <c r="R918" s="17" t="e">
        <f>+VLOOKUP(Despeses[[#This Row],[Concepte]],Table_1[#All],2,0)</f>
        <v>#N/A</v>
      </c>
    </row>
    <row r="919" spans="2:18" ht="15.75" customHeight="1" x14ac:dyDescent="0.3">
      <c r="B919" s="8"/>
      <c r="D919" s="2"/>
      <c r="G919" s="40"/>
      <c r="H919" s="15">
        <f>+Despeses[[#This Row],[Base Imposable]]*Despeses[[#This Row],[% IVA]]</f>
        <v>0</v>
      </c>
      <c r="I919" s="40"/>
      <c r="J919" s="15">
        <f>-Despeses[[#This Row],[Base Imposable]]*Despeses[[#This Row],[% Ret IRPF]]</f>
        <v>0</v>
      </c>
      <c r="K919" s="15">
        <f>+Despeses[[#This Row],[Base Imposable]]+Despeses[[#This Row],[Quota IVA]]+Despeses[[#This Row],[Quota IRPF]]</f>
        <v>0</v>
      </c>
      <c r="L919" s="8"/>
      <c r="M919" s="15">
        <f>+MONTH(Despeses[[#This Row],[Data Factura]])</f>
        <v>1</v>
      </c>
      <c r="N919" s="15">
        <f>+YEAR(Despeses[[#This Row],[Data Factura]])</f>
        <v>1900</v>
      </c>
      <c r="O919" s="16">
        <f>+Despeses[[#This Row],[Data Factura]]</f>
        <v>0</v>
      </c>
      <c r="P919" s="38">
        <f>+Despeses[[#This Row],[Concepte_]]</f>
        <v>0</v>
      </c>
      <c r="Q919" s="38">
        <f>-Despeses[[#This Row],[Base Imposable]]</f>
        <v>0</v>
      </c>
      <c r="R919" s="17" t="e">
        <f>+VLOOKUP(Despeses[[#This Row],[Concepte]],Table_1[#All],2,0)</f>
        <v>#N/A</v>
      </c>
    </row>
    <row r="920" spans="2:18" ht="15.75" customHeight="1" x14ac:dyDescent="0.3">
      <c r="B920" s="8"/>
      <c r="D920" s="2"/>
      <c r="G920" s="40"/>
      <c r="H920" s="15">
        <f>+Despeses[[#This Row],[Base Imposable]]*Despeses[[#This Row],[% IVA]]</f>
        <v>0</v>
      </c>
      <c r="I920" s="40"/>
      <c r="J920" s="15">
        <f>-Despeses[[#This Row],[Base Imposable]]*Despeses[[#This Row],[% Ret IRPF]]</f>
        <v>0</v>
      </c>
      <c r="K920" s="15">
        <f>+Despeses[[#This Row],[Base Imposable]]+Despeses[[#This Row],[Quota IVA]]+Despeses[[#This Row],[Quota IRPF]]</f>
        <v>0</v>
      </c>
      <c r="L920" s="8"/>
      <c r="M920" s="15">
        <f>+MONTH(Despeses[[#This Row],[Data Factura]])</f>
        <v>1</v>
      </c>
      <c r="N920" s="15">
        <f>+YEAR(Despeses[[#This Row],[Data Factura]])</f>
        <v>1900</v>
      </c>
      <c r="O920" s="16">
        <f>+Despeses[[#This Row],[Data Factura]]</f>
        <v>0</v>
      </c>
      <c r="P920" s="38">
        <f>+Despeses[[#This Row],[Concepte_]]</f>
        <v>0</v>
      </c>
      <c r="Q920" s="38">
        <f>-Despeses[[#This Row],[Base Imposable]]</f>
        <v>0</v>
      </c>
      <c r="R920" s="17" t="e">
        <f>+VLOOKUP(Despeses[[#This Row],[Concepte]],Table_1[#All],2,0)</f>
        <v>#N/A</v>
      </c>
    </row>
    <row r="921" spans="2:18" ht="15.75" customHeight="1" x14ac:dyDescent="0.3">
      <c r="B921" s="8"/>
      <c r="D921" s="2"/>
      <c r="G921" s="40"/>
      <c r="H921" s="15">
        <f>+Despeses[[#This Row],[Base Imposable]]*Despeses[[#This Row],[% IVA]]</f>
        <v>0</v>
      </c>
      <c r="I921" s="40"/>
      <c r="J921" s="15">
        <f>-Despeses[[#This Row],[Base Imposable]]*Despeses[[#This Row],[% Ret IRPF]]</f>
        <v>0</v>
      </c>
      <c r="K921" s="15">
        <f>+Despeses[[#This Row],[Base Imposable]]+Despeses[[#This Row],[Quota IVA]]+Despeses[[#This Row],[Quota IRPF]]</f>
        <v>0</v>
      </c>
      <c r="L921" s="8"/>
      <c r="M921" s="15">
        <f>+MONTH(Despeses[[#This Row],[Data Factura]])</f>
        <v>1</v>
      </c>
      <c r="N921" s="15">
        <f>+YEAR(Despeses[[#This Row],[Data Factura]])</f>
        <v>1900</v>
      </c>
      <c r="O921" s="16">
        <f>+Despeses[[#This Row],[Data Factura]]</f>
        <v>0</v>
      </c>
      <c r="P921" s="38">
        <f>+Despeses[[#This Row],[Concepte_]]</f>
        <v>0</v>
      </c>
      <c r="Q921" s="38">
        <f>-Despeses[[#This Row],[Base Imposable]]</f>
        <v>0</v>
      </c>
      <c r="R921" s="17" t="e">
        <f>+VLOOKUP(Despeses[[#This Row],[Concepte]],Table_1[#All],2,0)</f>
        <v>#N/A</v>
      </c>
    </row>
    <row r="922" spans="2:18" ht="15.75" customHeight="1" x14ac:dyDescent="0.3">
      <c r="B922" s="8"/>
      <c r="D922" s="2"/>
      <c r="G922" s="40"/>
      <c r="H922" s="15">
        <f>+Despeses[[#This Row],[Base Imposable]]*Despeses[[#This Row],[% IVA]]</f>
        <v>0</v>
      </c>
      <c r="I922" s="40"/>
      <c r="J922" s="15">
        <f>-Despeses[[#This Row],[Base Imposable]]*Despeses[[#This Row],[% Ret IRPF]]</f>
        <v>0</v>
      </c>
      <c r="K922" s="15">
        <f>+Despeses[[#This Row],[Base Imposable]]+Despeses[[#This Row],[Quota IVA]]+Despeses[[#This Row],[Quota IRPF]]</f>
        <v>0</v>
      </c>
      <c r="L922" s="8"/>
      <c r="M922" s="15">
        <f>+MONTH(Despeses[[#This Row],[Data Factura]])</f>
        <v>1</v>
      </c>
      <c r="N922" s="15">
        <f>+YEAR(Despeses[[#This Row],[Data Factura]])</f>
        <v>1900</v>
      </c>
      <c r="O922" s="16">
        <f>+Despeses[[#This Row],[Data Factura]]</f>
        <v>0</v>
      </c>
      <c r="P922" s="38">
        <f>+Despeses[[#This Row],[Concepte_]]</f>
        <v>0</v>
      </c>
      <c r="Q922" s="38">
        <f>-Despeses[[#This Row],[Base Imposable]]</f>
        <v>0</v>
      </c>
      <c r="R922" s="17" t="e">
        <f>+VLOOKUP(Despeses[[#This Row],[Concepte]],Table_1[#All],2,0)</f>
        <v>#N/A</v>
      </c>
    </row>
    <row r="923" spans="2:18" ht="15.75" customHeight="1" x14ac:dyDescent="0.3">
      <c r="B923" s="8"/>
      <c r="D923" s="2"/>
      <c r="G923" s="40"/>
      <c r="H923" s="15">
        <f>+Despeses[[#This Row],[Base Imposable]]*Despeses[[#This Row],[% IVA]]</f>
        <v>0</v>
      </c>
      <c r="I923" s="40"/>
      <c r="J923" s="15">
        <f>-Despeses[[#This Row],[Base Imposable]]*Despeses[[#This Row],[% Ret IRPF]]</f>
        <v>0</v>
      </c>
      <c r="K923" s="15">
        <f>+Despeses[[#This Row],[Base Imposable]]+Despeses[[#This Row],[Quota IVA]]+Despeses[[#This Row],[Quota IRPF]]</f>
        <v>0</v>
      </c>
      <c r="L923" s="8"/>
      <c r="M923" s="15">
        <f>+MONTH(Despeses[[#This Row],[Data Factura]])</f>
        <v>1</v>
      </c>
      <c r="N923" s="15">
        <f>+YEAR(Despeses[[#This Row],[Data Factura]])</f>
        <v>1900</v>
      </c>
      <c r="O923" s="16">
        <f>+Despeses[[#This Row],[Data Factura]]</f>
        <v>0</v>
      </c>
      <c r="P923" s="38">
        <f>+Despeses[[#This Row],[Concepte_]]</f>
        <v>0</v>
      </c>
      <c r="Q923" s="38">
        <f>-Despeses[[#This Row],[Base Imposable]]</f>
        <v>0</v>
      </c>
      <c r="R923" s="17" t="e">
        <f>+VLOOKUP(Despeses[[#This Row],[Concepte]],Table_1[#All],2,0)</f>
        <v>#N/A</v>
      </c>
    </row>
    <row r="924" spans="2:18" ht="15.75" customHeight="1" x14ac:dyDescent="0.3">
      <c r="B924" s="8"/>
      <c r="D924" s="2"/>
      <c r="G924" s="40"/>
      <c r="H924" s="15">
        <f>+Despeses[[#This Row],[Base Imposable]]*Despeses[[#This Row],[% IVA]]</f>
        <v>0</v>
      </c>
      <c r="I924" s="40"/>
      <c r="J924" s="15">
        <f>-Despeses[[#This Row],[Base Imposable]]*Despeses[[#This Row],[% Ret IRPF]]</f>
        <v>0</v>
      </c>
      <c r="K924" s="15">
        <f>+Despeses[[#This Row],[Base Imposable]]+Despeses[[#This Row],[Quota IVA]]+Despeses[[#This Row],[Quota IRPF]]</f>
        <v>0</v>
      </c>
      <c r="L924" s="8"/>
      <c r="M924" s="15">
        <f>+MONTH(Despeses[[#This Row],[Data Factura]])</f>
        <v>1</v>
      </c>
      <c r="N924" s="15">
        <f>+YEAR(Despeses[[#This Row],[Data Factura]])</f>
        <v>1900</v>
      </c>
      <c r="O924" s="16">
        <f>+Despeses[[#This Row],[Data Factura]]</f>
        <v>0</v>
      </c>
      <c r="P924" s="38">
        <f>+Despeses[[#This Row],[Concepte_]]</f>
        <v>0</v>
      </c>
      <c r="Q924" s="38">
        <f>-Despeses[[#This Row],[Base Imposable]]</f>
        <v>0</v>
      </c>
      <c r="R924" s="17" t="e">
        <f>+VLOOKUP(Despeses[[#This Row],[Concepte]],Table_1[#All],2,0)</f>
        <v>#N/A</v>
      </c>
    </row>
    <row r="925" spans="2:18" ht="15.75" customHeight="1" x14ac:dyDescent="0.3">
      <c r="B925" s="8"/>
      <c r="D925" s="2"/>
      <c r="G925" s="40"/>
      <c r="H925" s="15">
        <f>+Despeses[[#This Row],[Base Imposable]]*Despeses[[#This Row],[% IVA]]</f>
        <v>0</v>
      </c>
      <c r="I925" s="40"/>
      <c r="J925" s="15">
        <f>-Despeses[[#This Row],[Base Imposable]]*Despeses[[#This Row],[% Ret IRPF]]</f>
        <v>0</v>
      </c>
      <c r="K925" s="15">
        <f>+Despeses[[#This Row],[Base Imposable]]+Despeses[[#This Row],[Quota IVA]]+Despeses[[#This Row],[Quota IRPF]]</f>
        <v>0</v>
      </c>
      <c r="L925" s="8"/>
      <c r="M925" s="15">
        <f>+MONTH(Despeses[[#This Row],[Data Factura]])</f>
        <v>1</v>
      </c>
      <c r="N925" s="15">
        <f>+YEAR(Despeses[[#This Row],[Data Factura]])</f>
        <v>1900</v>
      </c>
      <c r="O925" s="16">
        <f>+Despeses[[#This Row],[Data Factura]]</f>
        <v>0</v>
      </c>
      <c r="P925" s="38">
        <f>+Despeses[[#This Row],[Concepte_]]</f>
        <v>0</v>
      </c>
      <c r="Q925" s="38">
        <f>-Despeses[[#This Row],[Base Imposable]]</f>
        <v>0</v>
      </c>
      <c r="R925" s="17" t="e">
        <f>+VLOOKUP(Despeses[[#This Row],[Concepte]],Table_1[#All],2,0)</f>
        <v>#N/A</v>
      </c>
    </row>
    <row r="926" spans="2:18" ht="15.75" customHeight="1" x14ac:dyDescent="0.3">
      <c r="B926" s="8"/>
      <c r="D926" s="2"/>
      <c r="G926" s="40"/>
      <c r="H926" s="15">
        <f>+Despeses[[#This Row],[Base Imposable]]*Despeses[[#This Row],[% IVA]]</f>
        <v>0</v>
      </c>
      <c r="I926" s="40"/>
      <c r="J926" s="15">
        <f>-Despeses[[#This Row],[Base Imposable]]*Despeses[[#This Row],[% Ret IRPF]]</f>
        <v>0</v>
      </c>
      <c r="K926" s="15">
        <f>+Despeses[[#This Row],[Base Imposable]]+Despeses[[#This Row],[Quota IVA]]+Despeses[[#This Row],[Quota IRPF]]</f>
        <v>0</v>
      </c>
      <c r="L926" s="8"/>
      <c r="M926" s="15">
        <f>+MONTH(Despeses[[#This Row],[Data Factura]])</f>
        <v>1</v>
      </c>
      <c r="N926" s="15">
        <f>+YEAR(Despeses[[#This Row],[Data Factura]])</f>
        <v>1900</v>
      </c>
      <c r="O926" s="16">
        <f>+Despeses[[#This Row],[Data Factura]]</f>
        <v>0</v>
      </c>
      <c r="P926" s="38">
        <f>+Despeses[[#This Row],[Concepte_]]</f>
        <v>0</v>
      </c>
      <c r="Q926" s="38">
        <f>-Despeses[[#This Row],[Base Imposable]]</f>
        <v>0</v>
      </c>
      <c r="R926" s="17" t="e">
        <f>+VLOOKUP(Despeses[[#This Row],[Concepte]],Table_1[#All],2,0)</f>
        <v>#N/A</v>
      </c>
    </row>
    <row r="927" spans="2:18" ht="15.75" customHeight="1" x14ac:dyDescent="0.3">
      <c r="B927" s="8"/>
      <c r="D927" s="2"/>
      <c r="G927" s="40"/>
      <c r="H927" s="15">
        <f>+Despeses[[#This Row],[Base Imposable]]*Despeses[[#This Row],[% IVA]]</f>
        <v>0</v>
      </c>
      <c r="I927" s="40"/>
      <c r="J927" s="15">
        <f>-Despeses[[#This Row],[Base Imposable]]*Despeses[[#This Row],[% Ret IRPF]]</f>
        <v>0</v>
      </c>
      <c r="K927" s="15">
        <f>+Despeses[[#This Row],[Base Imposable]]+Despeses[[#This Row],[Quota IVA]]+Despeses[[#This Row],[Quota IRPF]]</f>
        <v>0</v>
      </c>
      <c r="L927" s="8"/>
      <c r="M927" s="15">
        <f>+MONTH(Despeses[[#This Row],[Data Factura]])</f>
        <v>1</v>
      </c>
      <c r="N927" s="15">
        <f>+YEAR(Despeses[[#This Row],[Data Factura]])</f>
        <v>1900</v>
      </c>
      <c r="O927" s="16">
        <f>+Despeses[[#This Row],[Data Factura]]</f>
        <v>0</v>
      </c>
      <c r="P927" s="38">
        <f>+Despeses[[#This Row],[Concepte_]]</f>
        <v>0</v>
      </c>
      <c r="Q927" s="38">
        <f>-Despeses[[#This Row],[Base Imposable]]</f>
        <v>0</v>
      </c>
      <c r="R927" s="17" t="e">
        <f>+VLOOKUP(Despeses[[#This Row],[Concepte]],Table_1[#All],2,0)</f>
        <v>#N/A</v>
      </c>
    </row>
    <row r="928" spans="2:18" ht="15.75" customHeight="1" x14ac:dyDescent="0.3">
      <c r="B928" s="8"/>
      <c r="D928" s="2"/>
      <c r="G928" s="40"/>
      <c r="H928" s="15">
        <f>+Despeses[[#This Row],[Base Imposable]]*Despeses[[#This Row],[% IVA]]</f>
        <v>0</v>
      </c>
      <c r="I928" s="40"/>
      <c r="J928" s="15">
        <f>-Despeses[[#This Row],[Base Imposable]]*Despeses[[#This Row],[% Ret IRPF]]</f>
        <v>0</v>
      </c>
      <c r="K928" s="15">
        <f>+Despeses[[#This Row],[Base Imposable]]+Despeses[[#This Row],[Quota IVA]]+Despeses[[#This Row],[Quota IRPF]]</f>
        <v>0</v>
      </c>
      <c r="L928" s="8"/>
      <c r="M928" s="15">
        <f>+MONTH(Despeses[[#This Row],[Data Factura]])</f>
        <v>1</v>
      </c>
      <c r="N928" s="15">
        <f>+YEAR(Despeses[[#This Row],[Data Factura]])</f>
        <v>1900</v>
      </c>
      <c r="O928" s="16">
        <f>+Despeses[[#This Row],[Data Factura]]</f>
        <v>0</v>
      </c>
      <c r="P928" s="38">
        <f>+Despeses[[#This Row],[Concepte_]]</f>
        <v>0</v>
      </c>
      <c r="Q928" s="38">
        <f>-Despeses[[#This Row],[Base Imposable]]</f>
        <v>0</v>
      </c>
      <c r="R928" s="17" t="e">
        <f>+VLOOKUP(Despeses[[#This Row],[Concepte]],Table_1[#All],2,0)</f>
        <v>#N/A</v>
      </c>
    </row>
    <row r="929" spans="2:18" ht="15.75" customHeight="1" x14ac:dyDescent="0.3">
      <c r="B929" s="8"/>
      <c r="D929" s="2"/>
      <c r="G929" s="40"/>
      <c r="H929" s="15">
        <f>+Despeses[[#This Row],[Base Imposable]]*Despeses[[#This Row],[% IVA]]</f>
        <v>0</v>
      </c>
      <c r="I929" s="40"/>
      <c r="J929" s="15">
        <f>-Despeses[[#This Row],[Base Imposable]]*Despeses[[#This Row],[% Ret IRPF]]</f>
        <v>0</v>
      </c>
      <c r="K929" s="15">
        <f>+Despeses[[#This Row],[Base Imposable]]+Despeses[[#This Row],[Quota IVA]]+Despeses[[#This Row],[Quota IRPF]]</f>
        <v>0</v>
      </c>
      <c r="L929" s="8"/>
      <c r="M929" s="15">
        <f>+MONTH(Despeses[[#This Row],[Data Factura]])</f>
        <v>1</v>
      </c>
      <c r="N929" s="15">
        <f>+YEAR(Despeses[[#This Row],[Data Factura]])</f>
        <v>1900</v>
      </c>
      <c r="O929" s="16">
        <f>+Despeses[[#This Row],[Data Factura]]</f>
        <v>0</v>
      </c>
      <c r="P929" s="38">
        <f>+Despeses[[#This Row],[Concepte_]]</f>
        <v>0</v>
      </c>
      <c r="Q929" s="38">
        <f>-Despeses[[#This Row],[Base Imposable]]</f>
        <v>0</v>
      </c>
      <c r="R929" s="17" t="e">
        <f>+VLOOKUP(Despeses[[#This Row],[Concepte]],Table_1[#All],2,0)</f>
        <v>#N/A</v>
      </c>
    </row>
    <row r="930" spans="2:18" ht="15.75" customHeight="1" x14ac:dyDescent="0.3">
      <c r="B930" s="8"/>
      <c r="D930" s="2"/>
      <c r="G930" s="40"/>
      <c r="H930" s="15">
        <f>+Despeses[[#This Row],[Base Imposable]]*Despeses[[#This Row],[% IVA]]</f>
        <v>0</v>
      </c>
      <c r="I930" s="40"/>
      <c r="J930" s="15">
        <f>-Despeses[[#This Row],[Base Imposable]]*Despeses[[#This Row],[% Ret IRPF]]</f>
        <v>0</v>
      </c>
      <c r="K930" s="15">
        <f>+Despeses[[#This Row],[Base Imposable]]+Despeses[[#This Row],[Quota IVA]]+Despeses[[#This Row],[Quota IRPF]]</f>
        <v>0</v>
      </c>
      <c r="L930" s="8"/>
      <c r="M930" s="15">
        <f>+MONTH(Despeses[[#This Row],[Data Factura]])</f>
        <v>1</v>
      </c>
      <c r="N930" s="15">
        <f>+YEAR(Despeses[[#This Row],[Data Factura]])</f>
        <v>1900</v>
      </c>
      <c r="O930" s="16">
        <f>+Despeses[[#This Row],[Data Factura]]</f>
        <v>0</v>
      </c>
      <c r="P930" s="38">
        <f>+Despeses[[#This Row],[Concepte_]]</f>
        <v>0</v>
      </c>
      <c r="Q930" s="38">
        <f>-Despeses[[#This Row],[Base Imposable]]</f>
        <v>0</v>
      </c>
      <c r="R930" s="17" t="e">
        <f>+VLOOKUP(Despeses[[#This Row],[Concepte]],Table_1[#All],2,0)</f>
        <v>#N/A</v>
      </c>
    </row>
    <row r="931" spans="2:18" ht="15.75" customHeight="1" x14ac:dyDescent="0.3">
      <c r="B931" s="8"/>
      <c r="D931" s="2"/>
      <c r="G931" s="40"/>
      <c r="H931" s="15">
        <f>+Despeses[[#This Row],[Base Imposable]]*Despeses[[#This Row],[% IVA]]</f>
        <v>0</v>
      </c>
      <c r="I931" s="40"/>
      <c r="J931" s="15">
        <f>-Despeses[[#This Row],[Base Imposable]]*Despeses[[#This Row],[% Ret IRPF]]</f>
        <v>0</v>
      </c>
      <c r="K931" s="15">
        <f>+Despeses[[#This Row],[Base Imposable]]+Despeses[[#This Row],[Quota IVA]]+Despeses[[#This Row],[Quota IRPF]]</f>
        <v>0</v>
      </c>
      <c r="L931" s="8"/>
      <c r="M931" s="15">
        <f>+MONTH(Despeses[[#This Row],[Data Factura]])</f>
        <v>1</v>
      </c>
      <c r="N931" s="15">
        <f>+YEAR(Despeses[[#This Row],[Data Factura]])</f>
        <v>1900</v>
      </c>
      <c r="O931" s="16">
        <f>+Despeses[[#This Row],[Data Factura]]</f>
        <v>0</v>
      </c>
      <c r="P931" s="38">
        <f>+Despeses[[#This Row],[Concepte_]]</f>
        <v>0</v>
      </c>
      <c r="Q931" s="38">
        <f>-Despeses[[#This Row],[Base Imposable]]</f>
        <v>0</v>
      </c>
      <c r="R931" s="17" t="e">
        <f>+VLOOKUP(Despeses[[#This Row],[Concepte]],Table_1[#All],2,0)</f>
        <v>#N/A</v>
      </c>
    </row>
    <row r="932" spans="2:18" ht="15.75" customHeight="1" x14ac:dyDescent="0.3">
      <c r="B932" s="8"/>
      <c r="D932" s="2"/>
      <c r="G932" s="40"/>
      <c r="H932" s="15">
        <f>+Despeses[[#This Row],[Base Imposable]]*Despeses[[#This Row],[% IVA]]</f>
        <v>0</v>
      </c>
      <c r="I932" s="40"/>
      <c r="J932" s="15">
        <f>-Despeses[[#This Row],[Base Imposable]]*Despeses[[#This Row],[% Ret IRPF]]</f>
        <v>0</v>
      </c>
      <c r="K932" s="15">
        <f>+Despeses[[#This Row],[Base Imposable]]+Despeses[[#This Row],[Quota IVA]]+Despeses[[#This Row],[Quota IRPF]]</f>
        <v>0</v>
      </c>
      <c r="L932" s="8"/>
      <c r="M932" s="15">
        <f>+MONTH(Despeses[[#This Row],[Data Factura]])</f>
        <v>1</v>
      </c>
      <c r="N932" s="15">
        <f>+YEAR(Despeses[[#This Row],[Data Factura]])</f>
        <v>1900</v>
      </c>
      <c r="O932" s="16">
        <f>+Despeses[[#This Row],[Data Factura]]</f>
        <v>0</v>
      </c>
      <c r="P932" s="38">
        <f>+Despeses[[#This Row],[Concepte_]]</f>
        <v>0</v>
      </c>
      <c r="Q932" s="38">
        <f>-Despeses[[#This Row],[Base Imposable]]</f>
        <v>0</v>
      </c>
      <c r="R932" s="17" t="e">
        <f>+VLOOKUP(Despeses[[#This Row],[Concepte]],Table_1[#All],2,0)</f>
        <v>#N/A</v>
      </c>
    </row>
    <row r="933" spans="2:18" ht="15.75" customHeight="1" x14ac:dyDescent="0.3">
      <c r="B933" s="8"/>
      <c r="D933" s="2"/>
      <c r="G933" s="40"/>
      <c r="H933" s="15">
        <f>+Despeses[[#This Row],[Base Imposable]]*Despeses[[#This Row],[% IVA]]</f>
        <v>0</v>
      </c>
      <c r="I933" s="40"/>
      <c r="J933" s="15">
        <f>-Despeses[[#This Row],[Base Imposable]]*Despeses[[#This Row],[% Ret IRPF]]</f>
        <v>0</v>
      </c>
      <c r="K933" s="15">
        <f>+Despeses[[#This Row],[Base Imposable]]+Despeses[[#This Row],[Quota IVA]]+Despeses[[#This Row],[Quota IRPF]]</f>
        <v>0</v>
      </c>
      <c r="L933" s="8"/>
      <c r="M933" s="15">
        <f>+MONTH(Despeses[[#This Row],[Data Factura]])</f>
        <v>1</v>
      </c>
      <c r="N933" s="15">
        <f>+YEAR(Despeses[[#This Row],[Data Factura]])</f>
        <v>1900</v>
      </c>
      <c r="O933" s="16">
        <f>+Despeses[[#This Row],[Data Factura]]</f>
        <v>0</v>
      </c>
      <c r="P933" s="38">
        <f>+Despeses[[#This Row],[Concepte_]]</f>
        <v>0</v>
      </c>
      <c r="Q933" s="38">
        <f>-Despeses[[#This Row],[Base Imposable]]</f>
        <v>0</v>
      </c>
      <c r="R933" s="17" t="e">
        <f>+VLOOKUP(Despeses[[#This Row],[Concepte]],Table_1[#All],2,0)</f>
        <v>#N/A</v>
      </c>
    </row>
    <row r="934" spans="2:18" ht="15.75" customHeight="1" x14ac:dyDescent="0.3">
      <c r="B934" s="8"/>
      <c r="D934" s="2"/>
      <c r="G934" s="40"/>
      <c r="H934" s="15">
        <f>+Despeses[[#This Row],[Base Imposable]]*Despeses[[#This Row],[% IVA]]</f>
        <v>0</v>
      </c>
      <c r="I934" s="40"/>
      <c r="J934" s="15">
        <f>-Despeses[[#This Row],[Base Imposable]]*Despeses[[#This Row],[% Ret IRPF]]</f>
        <v>0</v>
      </c>
      <c r="K934" s="15">
        <f>+Despeses[[#This Row],[Base Imposable]]+Despeses[[#This Row],[Quota IVA]]+Despeses[[#This Row],[Quota IRPF]]</f>
        <v>0</v>
      </c>
      <c r="L934" s="8"/>
      <c r="M934" s="15">
        <f>+MONTH(Despeses[[#This Row],[Data Factura]])</f>
        <v>1</v>
      </c>
      <c r="N934" s="15">
        <f>+YEAR(Despeses[[#This Row],[Data Factura]])</f>
        <v>1900</v>
      </c>
      <c r="O934" s="16">
        <f>+Despeses[[#This Row],[Data Factura]]</f>
        <v>0</v>
      </c>
      <c r="P934" s="38">
        <f>+Despeses[[#This Row],[Concepte_]]</f>
        <v>0</v>
      </c>
      <c r="Q934" s="38">
        <f>-Despeses[[#This Row],[Base Imposable]]</f>
        <v>0</v>
      </c>
      <c r="R934" s="17" t="e">
        <f>+VLOOKUP(Despeses[[#This Row],[Concepte]],Table_1[#All],2,0)</f>
        <v>#N/A</v>
      </c>
    </row>
    <row r="935" spans="2:18" ht="15.75" customHeight="1" x14ac:dyDescent="0.3">
      <c r="B935" s="8"/>
      <c r="D935" s="2"/>
      <c r="G935" s="40"/>
      <c r="H935" s="15">
        <f>+Despeses[[#This Row],[Base Imposable]]*Despeses[[#This Row],[% IVA]]</f>
        <v>0</v>
      </c>
      <c r="I935" s="40"/>
      <c r="J935" s="15">
        <f>-Despeses[[#This Row],[Base Imposable]]*Despeses[[#This Row],[% Ret IRPF]]</f>
        <v>0</v>
      </c>
      <c r="K935" s="15">
        <f>+Despeses[[#This Row],[Base Imposable]]+Despeses[[#This Row],[Quota IVA]]+Despeses[[#This Row],[Quota IRPF]]</f>
        <v>0</v>
      </c>
      <c r="L935" s="8"/>
      <c r="M935" s="15">
        <f>+MONTH(Despeses[[#This Row],[Data Factura]])</f>
        <v>1</v>
      </c>
      <c r="N935" s="15">
        <f>+YEAR(Despeses[[#This Row],[Data Factura]])</f>
        <v>1900</v>
      </c>
      <c r="O935" s="16">
        <f>+Despeses[[#This Row],[Data Factura]]</f>
        <v>0</v>
      </c>
      <c r="P935" s="38">
        <f>+Despeses[[#This Row],[Concepte_]]</f>
        <v>0</v>
      </c>
      <c r="Q935" s="38">
        <f>-Despeses[[#This Row],[Base Imposable]]</f>
        <v>0</v>
      </c>
      <c r="R935" s="17" t="e">
        <f>+VLOOKUP(Despeses[[#This Row],[Concepte]],Table_1[#All],2,0)</f>
        <v>#N/A</v>
      </c>
    </row>
    <row r="936" spans="2:18" ht="15.75" customHeight="1" x14ac:dyDescent="0.3">
      <c r="B936" s="8"/>
      <c r="D936" s="2"/>
      <c r="G936" s="40"/>
      <c r="H936" s="15">
        <f>+Despeses[[#This Row],[Base Imposable]]*Despeses[[#This Row],[% IVA]]</f>
        <v>0</v>
      </c>
      <c r="I936" s="40"/>
      <c r="J936" s="15">
        <f>-Despeses[[#This Row],[Base Imposable]]*Despeses[[#This Row],[% Ret IRPF]]</f>
        <v>0</v>
      </c>
      <c r="K936" s="15">
        <f>+Despeses[[#This Row],[Base Imposable]]+Despeses[[#This Row],[Quota IVA]]+Despeses[[#This Row],[Quota IRPF]]</f>
        <v>0</v>
      </c>
      <c r="L936" s="8"/>
      <c r="M936" s="15">
        <f>+MONTH(Despeses[[#This Row],[Data Factura]])</f>
        <v>1</v>
      </c>
      <c r="N936" s="15">
        <f>+YEAR(Despeses[[#This Row],[Data Factura]])</f>
        <v>1900</v>
      </c>
      <c r="O936" s="16">
        <f>+Despeses[[#This Row],[Data Factura]]</f>
        <v>0</v>
      </c>
      <c r="P936" s="38">
        <f>+Despeses[[#This Row],[Concepte_]]</f>
        <v>0</v>
      </c>
      <c r="Q936" s="38">
        <f>-Despeses[[#This Row],[Base Imposable]]</f>
        <v>0</v>
      </c>
      <c r="R936" s="17" t="e">
        <f>+VLOOKUP(Despeses[[#This Row],[Concepte]],Table_1[#All],2,0)</f>
        <v>#N/A</v>
      </c>
    </row>
    <row r="937" spans="2:18" ht="15.75" customHeight="1" x14ac:dyDescent="0.3">
      <c r="B937" s="8"/>
      <c r="D937" s="2"/>
      <c r="G937" s="40"/>
      <c r="H937" s="15">
        <f>+Despeses[[#This Row],[Base Imposable]]*Despeses[[#This Row],[% IVA]]</f>
        <v>0</v>
      </c>
      <c r="I937" s="40"/>
      <c r="J937" s="15">
        <f>-Despeses[[#This Row],[Base Imposable]]*Despeses[[#This Row],[% Ret IRPF]]</f>
        <v>0</v>
      </c>
      <c r="K937" s="15">
        <f>+Despeses[[#This Row],[Base Imposable]]+Despeses[[#This Row],[Quota IVA]]+Despeses[[#This Row],[Quota IRPF]]</f>
        <v>0</v>
      </c>
      <c r="L937" s="8"/>
      <c r="M937" s="15">
        <f>+MONTH(Despeses[[#This Row],[Data Factura]])</f>
        <v>1</v>
      </c>
      <c r="N937" s="15">
        <f>+YEAR(Despeses[[#This Row],[Data Factura]])</f>
        <v>1900</v>
      </c>
      <c r="O937" s="16">
        <f>+Despeses[[#This Row],[Data Factura]]</f>
        <v>0</v>
      </c>
      <c r="P937" s="38">
        <f>+Despeses[[#This Row],[Concepte_]]</f>
        <v>0</v>
      </c>
      <c r="Q937" s="38">
        <f>-Despeses[[#This Row],[Base Imposable]]</f>
        <v>0</v>
      </c>
      <c r="R937" s="17" t="e">
        <f>+VLOOKUP(Despeses[[#This Row],[Concepte]],Table_1[#All],2,0)</f>
        <v>#N/A</v>
      </c>
    </row>
    <row r="938" spans="2:18" ht="15.75" customHeight="1" x14ac:dyDescent="0.3">
      <c r="B938" s="8"/>
      <c r="D938" s="2"/>
      <c r="G938" s="40"/>
      <c r="H938" s="15">
        <f>+Despeses[[#This Row],[Base Imposable]]*Despeses[[#This Row],[% IVA]]</f>
        <v>0</v>
      </c>
      <c r="I938" s="40"/>
      <c r="J938" s="15">
        <f>-Despeses[[#This Row],[Base Imposable]]*Despeses[[#This Row],[% Ret IRPF]]</f>
        <v>0</v>
      </c>
      <c r="K938" s="15">
        <f>+Despeses[[#This Row],[Base Imposable]]+Despeses[[#This Row],[Quota IVA]]+Despeses[[#This Row],[Quota IRPF]]</f>
        <v>0</v>
      </c>
      <c r="L938" s="8"/>
      <c r="M938" s="15">
        <f>+MONTH(Despeses[[#This Row],[Data Factura]])</f>
        <v>1</v>
      </c>
      <c r="N938" s="15">
        <f>+YEAR(Despeses[[#This Row],[Data Factura]])</f>
        <v>1900</v>
      </c>
      <c r="O938" s="16">
        <f>+Despeses[[#This Row],[Data Factura]]</f>
        <v>0</v>
      </c>
      <c r="P938" s="38">
        <f>+Despeses[[#This Row],[Concepte_]]</f>
        <v>0</v>
      </c>
      <c r="Q938" s="38">
        <f>-Despeses[[#This Row],[Base Imposable]]</f>
        <v>0</v>
      </c>
      <c r="R938" s="17" t="e">
        <f>+VLOOKUP(Despeses[[#This Row],[Concepte]],Table_1[#All],2,0)</f>
        <v>#N/A</v>
      </c>
    </row>
    <row r="939" spans="2:18" ht="15.75" customHeight="1" x14ac:dyDescent="0.3">
      <c r="B939" s="8"/>
      <c r="D939" s="2"/>
      <c r="G939" s="40"/>
      <c r="H939" s="15">
        <f>+Despeses[[#This Row],[Base Imposable]]*Despeses[[#This Row],[% IVA]]</f>
        <v>0</v>
      </c>
      <c r="I939" s="40"/>
      <c r="J939" s="15">
        <f>-Despeses[[#This Row],[Base Imposable]]*Despeses[[#This Row],[% Ret IRPF]]</f>
        <v>0</v>
      </c>
      <c r="K939" s="15">
        <f>+Despeses[[#This Row],[Base Imposable]]+Despeses[[#This Row],[Quota IVA]]+Despeses[[#This Row],[Quota IRPF]]</f>
        <v>0</v>
      </c>
      <c r="L939" s="8"/>
      <c r="M939" s="15">
        <f>+MONTH(Despeses[[#This Row],[Data Factura]])</f>
        <v>1</v>
      </c>
      <c r="N939" s="15">
        <f>+YEAR(Despeses[[#This Row],[Data Factura]])</f>
        <v>1900</v>
      </c>
      <c r="O939" s="16">
        <f>+Despeses[[#This Row],[Data Factura]]</f>
        <v>0</v>
      </c>
      <c r="P939" s="38">
        <f>+Despeses[[#This Row],[Concepte_]]</f>
        <v>0</v>
      </c>
      <c r="Q939" s="38">
        <f>-Despeses[[#This Row],[Base Imposable]]</f>
        <v>0</v>
      </c>
      <c r="R939" s="17" t="e">
        <f>+VLOOKUP(Despeses[[#This Row],[Concepte]],Table_1[#All],2,0)</f>
        <v>#N/A</v>
      </c>
    </row>
    <row r="940" spans="2:18" ht="15.75" customHeight="1" x14ac:dyDescent="0.3">
      <c r="B940" s="8"/>
      <c r="D940" s="2"/>
      <c r="G940" s="40"/>
      <c r="H940" s="15">
        <f>+Despeses[[#This Row],[Base Imposable]]*Despeses[[#This Row],[% IVA]]</f>
        <v>0</v>
      </c>
      <c r="I940" s="40"/>
      <c r="J940" s="15">
        <f>-Despeses[[#This Row],[Base Imposable]]*Despeses[[#This Row],[% Ret IRPF]]</f>
        <v>0</v>
      </c>
      <c r="K940" s="15">
        <f>+Despeses[[#This Row],[Base Imposable]]+Despeses[[#This Row],[Quota IVA]]+Despeses[[#This Row],[Quota IRPF]]</f>
        <v>0</v>
      </c>
      <c r="L940" s="8"/>
      <c r="M940" s="15">
        <f>+MONTH(Despeses[[#This Row],[Data Factura]])</f>
        <v>1</v>
      </c>
      <c r="N940" s="15">
        <f>+YEAR(Despeses[[#This Row],[Data Factura]])</f>
        <v>1900</v>
      </c>
      <c r="O940" s="16">
        <f>+Despeses[[#This Row],[Data Factura]]</f>
        <v>0</v>
      </c>
      <c r="P940" s="38">
        <f>+Despeses[[#This Row],[Concepte_]]</f>
        <v>0</v>
      </c>
      <c r="Q940" s="38">
        <f>-Despeses[[#This Row],[Base Imposable]]</f>
        <v>0</v>
      </c>
      <c r="R940" s="17" t="e">
        <f>+VLOOKUP(Despeses[[#This Row],[Concepte]],Table_1[#All],2,0)</f>
        <v>#N/A</v>
      </c>
    </row>
    <row r="941" spans="2:18" ht="15.75" customHeight="1" x14ac:dyDescent="0.3">
      <c r="B941" s="8"/>
      <c r="D941" s="2"/>
      <c r="G941" s="40"/>
      <c r="H941" s="15">
        <f>+Despeses[[#This Row],[Base Imposable]]*Despeses[[#This Row],[% IVA]]</f>
        <v>0</v>
      </c>
      <c r="I941" s="40"/>
      <c r="J941" s="15">
        <f>-Despeses[[#This Row],[Base Imposable]]*Despeses[[#This Row],[% Ret IRPF]]</f>
        <v>0</v>
      </c>
      <c r="K941" s="15">
        <f>+Despeses[[#This Row],[Base Imposable]]+Despeses[[#This Row],[Quota IVA]]+Despeses[[#This Row],[Quota IRPF]]</f>
        <v>0</v>
      </c>
      <c r="L941" s="8"/>
      <c r="M941" s="15">
        <f>+MONTH(Despeses[[#This Row],[Data Factura]])</f>
        <v>1</v>
      </c>
      <c r="N941" s="15">
        <f>+YEAR(Despeses[[#This Row],[Data Factura]])</f>
        <v>1900</v>
      </c>
      <c r="O941" s="16">
        <f>+Despeses[[#This Row],[Data Factura]]</f>
        <v>0</v>
      </c>
      <c r="P941" s="38">
        <f>+Despeses[[#This Row],[Concepte_]]</f>
        <v>0</v>
      </c>
      <c r="Q941" s="38">
        <f>-Despeses[[#This Row],[Base Imposable]]</f>
        <v>0</v>
      </c>
      <c r="R941" s="17" t="e">
        <f>+VLOOKUP(Despeses[[#This Row],[Concepte]],Table_1[#All],2,0)</f>
        <v>#N/A</v>
      </c>
    </row>
    <row r="942" spans="2:18" ht="15.75" customHeight="1" x14ac:dyDescent="0.3">
      <c r="B942" s="8"/>
      <c r="D942" s="2"/>
      <c r="G942" s="40"/>
      <c r="H942" s="15">
        <f>+Despeses[[#This Row],[Base Imposable]]*Despeses[[#This Row],[% IVA]]</f>
        <v>0</v>
      </c>
      <c r="I942" s="40"/>
      <c r="J942" s="15">
        <f>-Despeses[[#This Row],[Base Imposable]]*Despeses[[#This Row],[% Ret IRPF]]</f>
        <v>0</v>
      </c>
      <c r="K942" s="15">
        <f>+Despeses[[#This Row],[Base Imposable]]+Despeses[[#This Row],[Quota IVA]]+Despeses[[#This Row],[Quota IRPF]]</f>
        <v>0</v>
      </c>
      <c r="L942" s="8"/>
      <c r="M942" s="15">
        <f>+MONTH(Despeses[[#This Row],[Data Factura]])</f>
        <v>1</v>
      </c>
      <c r="N942" s="15">
        <f>+YEAR(Despeses[[#This Row],[Data Factura]])</f>
        <v>1900</v>
      </c>
      <c r="O942" s="16">
        <f>+Despeses[[#This Row],[Data Factura]]</f>
        <v>0</v>
      </c>
      <c r="P942" s="38">
        <f>+Despeses[[#This Row],[Concepte_]]</f>
        <v>0</v>
      </c>
      <c r="Q942" s="38">
        <f>-Despeses[[#This Row],[Base Imposable]]</f>
        <v>0</v>
      </c>
      <c r="R942" s="17" t="e">
        <f>+VLOOKUP(Despeses[[#This Row],[Concepte]],Table_1[#All],2,0)</f>
        <v>#N/A</v>
      </c>
    </row>
    <row r="943" spans="2:18" ht="15.75" customHeight="1" x14ac:dyDescent="0.3">
      <c r="B943" s="8"/>
      <c r="D943" s="2"/>
      <c r="G943" s="40"/>
      <c r="H943" s="15">
        <f>+Despeses[[#This Row],[Base Imposable]]*Despeses[[#This Row],[% IVA]]</f>
        <v>0</v>
      </c>
      <c r="I943" s="40"/>
      <c r="J943" s="15">
        <f>-Despeses[[#This Row],[Base Imposable]]*Despeses[[#This Row],[% Ret IRPF]]</f>
        <v>0</v>
      </c>
      <c r="K943" s="15">
        <f>+Despeses[[#This Row],[Base Imposable]]+Despeses[[#This Row],[Quota IVA]]+Despeses[[#This Row],[Quota IRPF]]</f>
        <v>0</v>
      </c>
      <c r="L943" s="8"/>
      <c r="M943" s="15">
        <f>+MONTH(Despeses[[#This Row],[Data Factura]])</f>
        <v>1</v>
      </c>
      <c r="N943" s="15">
        <f>+YEAR(Despeses[[#This Row],[Data Factura]])</f>
        <v>1900</v>
      </c>
      <c r="O943" s="16">
        <f>+Despeses[[#This Row],[Data Factura]]</f>
        <v>0</v>
      </c>
      <c r="P943" s="38">
        <f>+Despeses[[#This Row],[Concepte_]]</f>
        <v>0</v>
      </c>
      <c r="Q943" s="38">
        <f>-Despeses[[#This Row],[Base Imposable]]</f>
        <v>0</v>
      </c>
      <c r="R943" s="17" t="e">
        <f>+VLOOKUP(Despeses[[#This Row],[Concepte]],Table_1[#All],2,0)</f>
        <v>#N/A</v>
      </c>
    </row>
    <row r="944" spans="2:18" ht="15.75" customHeight="1" x14ac:dyDescent="0.3">
      <c r="B944" s="8"/>
      <c r="D944" s="2"/>
      <c r="G944" s="40"/>
      <c r="H944" s="15">
        <f>+Despeses[[#This Row],[Base Imposable]]*Despeses[[#This Row],[% IVA]]</f>
        <v>0</v>
      </c>
      <c r="I944" s="40"/>
      <c r="J944" s="15">
        <f>-Despeses[[#This Row],[Base Imposable]]*Despeses[[#This Row],[% Ret IRPF]]</f>
        <v>0</v>
      </c>
      <c r="K944" s="15">
        <f>+Despeses[[#This Row],[Base Imposable]]+Despeses[[#This Row],[Quota IVA]]+Despeses[[#This Row],[Quota IRPF]]</f>
        <v>0</v>
      </c>
      <c r="L944" s="8"/>
      <c r="M944" s="15">
        <f>+MONTH(Despeses[[#This Row],[Data Factura]])</f>
        <v>1</v>
      </c>
      <c r="N944" s="15">
        <f>+YEAR(Despeses[[#This Row],[Data Factura]])</f>
        <v>1900</v>
      </c>
      <c r="O944" s="16">
        <f>+Despeses[[#This Row],[Data Factura]]</f>
        <v>0</v>
      </c>
      <c r="P944" s="38">
        <f>+Despeses[[#This Row],[Concepte_]]</f>
        <v>0</v>
      </c>
      <c r="Q944" s="38">
        <f>-Despeses[[#This Row],[Base Imposable]]</f>
        <v>0</v>
      </c>
      <c r="R944" s="17" t="e">
        <f>+VLOOKUP(Despeses[[#This Row],[Concepte]],Table_1[#All],2,0)</f>
        <v>#N/A</v>
      </c>
    </row>
    <row r="945" spans="2:18" ht="15.75" customHeight="1" x14ac:dyDescent="0.3">
      <c r="B945" s="8"/>
      <c r="D945" s="2"/>
      <c r="G945" s="40"/>
      <c r="H945" s="15">
        <f>+Despeses[[#This Row],[Base Imposable]]*Despeses[[#This Row],[% IVA]]</f>
        <v>0</v>
      </c>
      <c r="I945" s="40"/>
      <c r="J945" s="15">
        <f>-Despeses[[#This Row],[Base Imposable]]*Despeses[[#This Row],[% Ret IRPF]]</f>
        <v>0</v>
      </c>
      <c r="K945" s="15">
        <f>+Despeses[[#This Row],[Base Imposable]]+Despeses[[#This Row],[Quota IVA]]+Despeses[[#This Row],[Quota IRPF]]</f>
        <v>0</v>
      </c>
      <c r="L945" s="8"/>
      <c r="M945" s="15">
        <f>+MONTH(Despeses[[#This Row],[Data Factura]])</f>
        <v>1</v>
      </c>
      <c r="N945" s="15">
        <f>+YEAR(Despeses[[#This Row],[Data Factura]])</f>
        <v>1900</v>
      </c>
      <c r="O945" s="16">
        <f>+Despeses[[#This Row],[Data Factura]]</f>
        <v>0</v>
      </c>
      <c r="P945" s="38">
        <f>+Despeses[[#This Row],[Concepte_]]</f>
        <v>0</v>
      </c>
      <c r="Q945" s="38">
        <f>-Despeses[[#This Row],[Base Imposable]]</f>
        <v>0</v>
      </c>
      <c r="R945" s="17" t="e">
        <f>+VLOOKUP(Despeses[[#This Row],[Concepte]],Table_1[#All],2,0)</f>
        <v>#N/A</v>
      </c>
    </row>
    <row r="946" spans="2:18" ht="15.75" customHeight="1" x14ac:dyDescent="0.3">
      <c r="B946" s="8"/>
      <c r="D946" s="2"/>
      <c r="G946" s="40"/>
      <c r="H946" s="15">
        <f>+Despeses[[#This Row],[Base Imposable]]*Despeses[[#This Row],[% IVA]]</f>
        <v>0</v>
      </c>
      <c r="I946" s="40"/>
      <c r="J946" s="15">
        <f>-Despeses[[#This Row],[Base Imposable]]*Despeses[[#This Row],[% Ret IRPF]]</f>
        <v>0</v>
      </c>
      <c r="K946" s="15">
        <f>+Despeses[[#This Row],[Base Imposable]]+Despeses[[#This Row],[Quota IVA]]+Despeses[[#This Row],[Quota IRPF]]</f>
        <v>0</v>
      </c>
      <c r="L946" s="8"/>
      <c r="M946" s="15">
        <f>+MONTH(Despeses[[#This Row],[Data Factura]])</f>
        <v>1</v>
      </c>
      <c r="N946" s="15">
        <f>+YEAR(Despeses[[#This Row],[Data Factura]])</f>
        <v>1900</v>
      </c>
      <c r="O946" s="16">
        <f>+Despeses[[#This Row],[Data Factura]]</f>
        <v>0</v>
      </c>
      <c r="P946" s="38">
        <f>+Despeses[[#This Row],[Concepte_]]</f>
        <v>0</v>
      </c>
      <c r="Q946" s="38">
        <f>-Despeses[[#This Row],[Base Imposable]]</f>
        <v>0</v>
      </c>
      <c r="R946" s="17" t="e">
        <f>+VLOOKUP(Despeses[[#This Row],[Concepte]],Table_1[#All],2,0)</f>
        <v>#N/A</v>
      </c>
    </row>
    <row r="947" spans="2:18" ht="15.75" customHeight="1" x14ac:dyDescent="0.3">
      <c r="B947" s="8"/>
      <c r="D947" s="2"/>
      <c r="G947" s="40"/>
      <c r="H947" s="15">
        <f>+Despeses[[#This Row],[Base Imposable]]*Despeses[[#This Row],[% IVA]]</f>
        <v>0</v>
      </c>
      <c r="I947" s="40"/>
      <c r="J947" s="15">
        <f>-Despeses[[#This Row],[Base Imposable]]*Despeses[[#This Row],[% Ret IRPF]]</f>
        <v>0</v>
      </c>
      <c r="K947" s="15">
        <f>+Despeses[[#This Row],[Base Imposable]]+Despeses[[#This Row],[Quota IVA]]+Despeses[[#This Row],[Quota IRPF]]</f>
        <v>0</v>
      </c>
      <c r="L947" s="8"/>
      <c r="M947" s="15">
        <f>+MONTH(Despeses[[#This Row],[Data Factura]])</f>
        <v>1</v>
      </c>
      <c r="N947" s="15">
        <f>+YEAR(Despeses[[#This Row],[Data Factura]])</f>
        <v>1900</v>
      </c>
      <c r="O947" s="16">
        <f>+Despeses[[#This Row],[Data Factura]]</f>
        <v>0</v>
      </c>
      <c r="P947" s="38">
        <f>+Despeses[[#This Row],[Concepte_]]</f>
        <v>0</v>
      </c>
      <c r="Q947" s="38">
        <f>-Despeses[[#This Row],[Base Imposable]]</f>
        <v>0</v>
      </c>
      <c r="R947" s="17" t="e">
        <f>+VLOOKUP(Despeses[[#This Row],[Concepte]],Table_1[#All],2,0)</f>
        <v>#N/A</v>
      </c>
    </row>
    <row r="948" spans="2:18" ht="15.75" customHeight="1" x14ac:dyDescent="0.3">
      <c r="B948" s="8"/>
      <c r="D948" s="2"/>
      <c r="G948" s="40"/>
      <c r="H948" s="15">
        <f>+Despeses[[#This Row],[Base Imposable]]*Despeses[[#This Row],[% IVA]]</f>
        <v>0</v>
      </c>
      <c r="I948" s="40"/>
      <c r="J948" s="15">
        <f>-Despeses[[#This Row],[Base Imposable]]*Despeses[[#This Row],[% Ret IRPF]]</f>
        <v>0</v>
      </c>
      <c r="K948" s="15">
        <f>+Despeses[[#This Row],[Base Imposable]]+Despeses[[#This Row],[Quota IVA]]+Despeses[[#This Row],[Quota IRPF]]</f>
        <v>0</v>
      </c>
      <c r="L948" s="8"/>
      <c r="M948" s="15">
        <f>+MONTH(Despeses[[#This Row],[Data Factura]])</f>
        <v>1</v>
      </c>
      <c r="N948" s="15">
        <f>+YEAR(Despeses[[#This Row],[Data Factura]])</f>
        <v>1900</v>
      </c>
      <c r="O948" s="16">
        <f>+Despeses[[#This Row],[Data Factura]]</f>
        <v>0</v>
      </c>
      <c r="P948" s="38">
        <f>+Despeses[[#This Row],[Concepte_]]</f>
        <v>0</v>
      </c>
      <c r="Q948" s="38">
        <f>-Despeses[[#This Row],[Base Imposable]]</f>
        <v>0</v>
      </c>
      <c r="R948" s="17" t="e">
        <f>+VLOOKUP(Despeses[[#This Row],[Concepte]],Table_1[#All],2,0)</f>
        <v>#N/A</v>
      </c>
    </row>
    <row r="949" spans="2:18" ht="15.75" customHeight="1" x14ac:dyDescent="0.3">
      <c r="B949" s="8"/>
      <c r="D949" s="2"/>
      <c r="G949" s="40"/>
      <c r="H949" s="15">
        <f>+Despeses[[#This Row],[Base Imposable]]*Despeses[[#This Row],[% IVA]]</f>
        <v>0</v>
      </c>
      <c r="I949" s="40"/>
      <c r="J949" s="15">
        <f>-Despeses[[#This Row],[Base Imposable]]*Despeses[[#This Row],[% Ret IRPF]]</f>
        <v>0</v>
      </c>
      <c r="K949" s="15">
        <f>+Despeses[[#This Row],[Base Imposable]]+Despeses[[#This Row],[Quota IVA]]+Despeses[[#This Row],[Quota IRPF]]</f>
        <v>0</v>
      </c>
      <c r="L949" s="8"/>
      <c r="M949" s="15">
        <f>+MONTH(Despeses[[#This Row],[Data Factura]])</f>
        <v>1</v>
      </c>
      <c r="N949" s="15">
        <f>+YEAR(Despeses[[#This Row],[Data Factura]])</f>
        <v>1900</v>
      </c>
      <c r="O949" s="16">
        <f>+Despeses[[#This Row],[Data Factura]]</f>
        <v>0</v>
      </c>
      <c r="P949" s="38">
        <f>+Despeses[[#This Row],[Concepte_]]</f>
        <v>0</v>
      </c>
      <c r="Q949" s="38">
        <f>-Despeses[[#This Row],[Base Imposable]]</f>
        <v>0</v>
      </c>
      <c r="R949" s="17" t="e">
        <f>+VLOOKUP(Despeses[[#This Row],[Concepte]],Table_1[#All],2,0)</f>
        <v>#N/A</v>
      </c>
    </row>
    <row r="950" spans="2:18" ht="15.75" customHeight="1" x14ac:dyDescent="0.3">
      <c r="B950" s="8"/>
      <c r="D950" s="2"/>
      <c r="G950" s="40"/>
      <c r="H950" s="15">
        <f>+Despeses[[#This Row],[Base Imposable]]*Despeses[[#This Row],[% IVA]]</f>
        <v>0</v>
      </c>
      <c r="I950" s="40"/>
      <c r="J950" s="15">
        <f>-Despeses[[#This Row],[Base Imposable]]*Despeses[[#This Row],[% Ret IRPF]]</f>
        <v>0</v>
      </c>
      <c r="K950" s="15">
        <f>+Despeses[[#This Row],[Base Imposable]]+Despeses[[#This Row],[Quota IVA]]+Despeses[[#This Row],[Quota IRPF]]</f>
        <v>0</v>
      </c>
      <c r="L950" s="8"/>
      <c r="M950" s="15">
        <f>+MONTH(Despeses[[#This Row],[Data Factura]])</f>
        <v>1</v>
      </c>
      <c r="N950" s="15">
        <f>+YEAR(Despeses[[#This Row],[Data Factura]])</f>
        <v>1900</v>
      </c>
      <c r="O950" s="16">
        <f>+Despeses[[#This Row],[Data Factura]]</f>
        <v>0</v>
      </c>
      <c r="P950" s="38">
        <f>+Despeses[[#This Row],[Concepte_]]</f>
        <v>0</v>
      </c>
      <c r="Q950" s="38">
        <f>-Despeses[[#This Row],[Base Imposable]]</f>
        <v>0</v>
      </c>
      <c r="R950" s="17" t="e">
        <f>+VLOOKUP(Despeses[[#This Row],[Concepte]],Table_1[#All],2,0)</f>
        <v>#N/A</v>
      </c>
    </row>
    <row r="951" spans="2:18" ht="15.75" customHeight="1" x14ac:dyDescent="0.3">
      <c r="B951" s="8"/>
      <c r="D951" s="2"/>
      <c r="G951" s="40"/>
      <c r="H951" s="15">
        <f>+Despeses[[#This Row],[Base Imposable]]*Despeses[[#This Row],[% IVA]]</f>
        <v>0</v>
      </c>
      <c r="I951" s="40"/>
      <c r="J951" s="15">
        <f>-Despeses[[#This Row],[Base Imposable]]*Despeses[[#This Row],[% Ret IRPF]]</f>
        <v>0</v>
      </c>
      <c r="K951" s="15">
        <f>+Despeses[[#This Row],[Base Imposable]]+Despeses[[#This Row],[Quota IVA]]+Despeses[[#This Row],[Quota IRPF]]</f>
        <v>0</v>
      </c>
      <c r="L951" s="8"/>
      <c r="M951" s="15">
        <f>+MONTH(Despeses[[#This Row],[Data Factura]])</f>
        <v>1</v>
      </c>
      <c r="N951" s="15">
        <f>+YEAR(Despeses[[#This Row],[Data Factura]])</f>
        <v>1900</v>
      </c>
      <c r="O951" s="16">
        <f>+Despeses[[#This Row],[Data Factura]]</f>
        <v>0</v>
      </c>
      <c r="P951" s="38">
        <f>+Despeses[[#This Row],[Concepte_]]</f>
        <v>0</v>
      </c>
      <c r="Q951" s="38">
        <f>-Despeses[[#This Row],[Base Imposable]]</f>
        <v>0</v>
      </c>
      <c r="R951" s="17" t="e">
        <f>+VLOOKUP(Despeses[[#This Row],[Concepte]],Table_1[#All],2,0)</f>
        <v>#N/A</v>
      </c>
    </row>
    <row r="952" spans="2:18" ht="15.75" customHeight="1" x14ac:dyDescent="0.3">
      <c r="B952" s="8"/>
      <c r="D952" s="2"/>
      <c r="G952" s="40"/>
      <c r="H952" s="15">
        <f>+Despeses[[#This Row],[Base Imposable]]*Despeses[[#This Row],[% IVA]]</f>
        <v>0</v>
      </c>
      <c r="I952" s="40"/>
      <c r="J952" s="15">
        <f>-Despeses[[#This Row],[Base Imposable]]*Despeses[[#This Row],[% Ret IRPF]]</f>
        <v>0</v>
      </c>
      <c r="K952" s="15">
        <f>+Despeses[[#This Row],[Base Imposable]]+Despeses[[#This Row],[Quota IVA]]+Despeses[[#This Row],[Quota IRPF]]</f>
        <v>0</v>
      </c>
      <c r="L952" s="8"/>
      <c r="M952" s="15">
        <f>+MONTH(Despeses[[#This Row],[Data Factura]])</f>
        <v>1</v>
      </c>
      <c r="N952" s="15">
        <f>+YEAR(Despeses[[#This Row],[Data Factura]])</f>
        <v>1900</v>
      </c>
      <c r="O952" s="16">
        <f>+Despeses[[#This Row],[Data Factura]]</f>
        <v>0</v>
      </c>
      <c r="P952" s="38">
        <f>+Despeses[[#This Row],[Concepte_]]</f>
        <v>0</v>
      </c>
      <c r="Q952" s="38">
        <f>-Despeses[[#This Row],[Base Imposable]]</f>
        <v>0</v>
      </c>
      <c r="R952" s="17" t="e">
        <f>+VLOOKUP(Despeses[[#This Row],[Concepte]],Table_1[#All],2,0)</f>
        <v>#N/A</v>
      </c>
    </row>
    <row r="953" spans="2:18" ht="15.75" customHeight="1" x14ac:dyDescent="0.3">
      <c r="B953" s="8"/>
      <c r="D953" s="2"/>
      <c r="G953" s="40"/>
      <c r="H953" s="15">
        <f>+Despeses[[#This Row],[Base Imposable]]*Despeses[[#This Row],[% IVA]]</f>
        <v>0</v>
      </c>
      <c r="I953" s="40"/>
      <c r="J953" s="15">
        <f>-Despeses[[#This Row],[Base Imposable]]*Despeses[[#This Row],[% Ret IRPF]]</f>
        <v>0</v>
      </c>
      <c r="K953" s="15">
        <f>+Despeses[[#This Row],[Base Imposable]]+Despeses[[#This Row],[Quota IVA]]+Despeses[[#This Row],[Quota IRPF]]</f>
        <v>0</v>
      </c>
      <c r="L953" s="8"/>
      <c r="M953" s="15">
        <f>+MONTH(Despeses[[#This Row],[Data Factura]])</f>
        <v>1</v>
      </c>
      <c r="N953" s="15">
        <f>+YEAR(Despeses[[#This Row],[Data Factura]])</f>
        <v>1900</v>
      </c>
      <c r="O953" s="16">
        <f>+Despeses[[#This Row],[Data Factura]]</f>
        <v>0</v>
      </c>
      <c r="P953" s="38">
        <f>+Despeses[[#This Row],[Concepte_]]</f>
        <v>0</v>
      </c>
      <c r="Q953" s="38">
        <f>-Despeses[[#This Row],[Base Imposable]]</f>
        <v>0</v>
      </c>
      <c r="R953" s="17" t="e">
        <f>+VLOOKUP(Despeses[[#This Row],[Concepte]],Table_1[#All],2,0)</f>
        <v>#N/A</v>
      </c>
    </row>
    <row r="954" spans="2:18" ht="15.75" customHeight="1" x14ac:dyDescent="0.3">
      <c r="B954" s="8"/>
      <c r="D954" s="2"/>
      <c r="G954" s="40"/>
      <c r="H954" s="15">
        <f>+Despeses[[#This Row],[Base Imposable]]*Despeses[[#This Row],[% IVA]]</f>
        <v>0</v>
      </c>
      <c r="I954" s="40"/>
      <c r="J954" s="15">
        <f>-Despeses[[#This Row],[Base Imposable]]*Despeses[[#This Row],[% Ret IRPF]]</f>
        <v>0</v>
      </c>
      <c r="K954" s="15">
        <f>+Despeses[[#This Row],[Base Imposable]]+Despeses[[#This Row],[Quota IVA]]+Despeses[[#This Row],[Quota IRPF]]</f>
        <v>0</v>
      </c>
      <c r="L954" s="8"/>
      <c r="M954" s="15">
        <f>+MONTH(Despeses[[#This Row],[Data Factura]])</f>
        <v>1</v>
      </c>
      <c r="N954" s="15">
        <f>+YEAR(Despeses[[#This Row],[Data Factura]])</f>
        <v>1900</v>
      </c>
      <c r="O954" s="16">
        <f>+Despeses[[#This Row],[Data Factura]]</f>
        <v>0</v>
      </c>
      <c r="P954" s="38">
        <f>+Despeses[[#This Row],[Concepte_]]</f>
        <v>0</v>
      </c>
      <c r="Q954" s="38">
        <f>-Despeses[[#This Row],[Base Imposable]]</f>
        <v>0</v>
      </c>
      <c r="R954" s="17" t="e">
        <f>+VLOOKUP(Despeses[[#This Row],[Concepte]],Table_1[#All],2,0)</f>
        <v>#N/A</v>
      </c>
    </row>
    <row r="955" spans="2:18" ht="15.75" customHeight="1" x14ac:dyDescent="0.3">
      <c r="B955" s="8"/>
      <c r="D955" s="2"/>
      <c r="G955" s="40"/>
      <c r="H955" s="15">
        <f>+Despeses[[#This Row],[Base Imposable]]*Despeses[[#This Row],[% IVA]]</f>
        <v>0</v>
      </c>
      <c r="I955" s="40"/>
      <c r="J955" s="15">
        <f>-Despeses[[#This Row],[Base Imposable]]*Despeses[[#This Row],[% Ret IRPF]]</f>
        <v>0</v>
      </c>
      <c r="K955" s="15">
        <f>+Despeses[[#This Row],[Base Imposable]]+Despeses[[#This Row],[Quota IVA]]+Despeses[[#This Row],[Quota IRPF]]</f>
        <v>0</v>
      </c>
      <c r="L955" s="8"/>
      <c r="M955" s="15">
        <f>+MONTH(Despeses[[#This Row],[Data Factura]])</f>
        <v>1</v>
      </c>
      <c r="N955" s="15">
        <f>+YEAR(Despeses[[#This Row],[Data Factura]])</f>
        <v>1900</v>
      </c>
      <c r="O955" s="16">
        <f>+Despeses[[#This Row],[Data Factura]]</f>
        <v>0</v>
      </c>
      <c r="P955" s="38">
        <f>+Despeses[[#This Row],[Concepte_]]</f>
        <v>0</v>
      </c>
      <c r="Q955" s="38">
        <f>-Despeses[[#This Row],[Base Imposable]]</f>
        <v>0</v>
      </c>
      <c r="R955" s="17" t="e">
        <f>+VLOOKUP(Despeses[[#This Row],[Concepte]],Table_1[#All],2,0)</f>
        <v>#N/A</v>
      </c>
    </row>
    <row r="956" spans="2:18" ht="15.75" customHeight="1" x14ac:dyDescent="0.3">
      <c r="B956" s="8"/>
      <c r="D956" s="2"/>
      <c r="G956" s="40"/>
      <c r="H956" s="15">
        <f>+Despeses[[#This Row],[Base Imposable]]*Despeses[[#This Row],[% IVA]]</f>
        <v>0</v>
      </c>
      <c r="I956" s="40"/>
      <c r="J956" s="15">
        <f>-Despeses[[#This Row],[Base Imposable]]*Despeses[[#This Row],[% Ret IRPF]]</f>
        <v>0</v>
      </c>
      <c r="K956" s="15">
        <f>+Despeses[[#This Row],[Base Imposable]]+Despeses[[#This Row],[Quota IVA]]+Despeses[[#This Row],[Quota IRPF]]</f>
        <v>0</v>
      </c>
      <c r="L956" s="8"/>
      <c r="M956" s="15">
        <f>+MONTH(Despeses[[#This Row],[Data Factura]])</f>
        <v>1</v>
      </c>
      <c r="N956" s="15">
        <f>+YEAR(Despeses[[#This Row],[Data Factura]])</f>
        <v>1900</v>
      </c>
      <c r="O956" s="16">
        <f>+Despeses[[#This Row],[Data Factura]]</f>
        <v>0</v>
      </c>
      <c r="P956" s="38">
        <f>+Despeses[[#This Row],[Concepte_]]</f>
        <v>0</v>
      </c>
      <c r="Q956" s="38">
        <f>-Despeses[[#This Row],[Base Imposable]]</f>
        <v>0</v>
      </c>
      <c r="R956" s="17" t="e">
        <f>+VLOOKUP(Despeses[[#This Row],[Concepte]],Table_1[#All],2,0)</f>
        <v>#N/A</v>
      </c>
    </row>
    <row r="957" spans="2:18" ht="15.75" customHeight="1" x14ac:dyDescent="0.3">
      <c r="B957" s="8"/>
      <c r="D957" s="2"/>
      <c r="G957" s="40"/>
      <c r="H957" s="15">
        <f>+Despeses[[#This Row],[Base Imposable]]*Despeses[[#This Row],[% IVA]]</f>
        <v>0</v>
      </c>
      <c r="I957" s="40"/>
      <c r="J957" s="15">
        <f>-Despeses[[#This Row],[Base Imposable]]*Despeses[[#This Row],[% Ret IRPF]]</f>
        <v>0</v>
      </c>
      <c r="K957" s="15">
        <f>+Despeses[[#This Row],[Base Imposable]]+Despeses[[#This Row],[Quota IVA]]+Despeses[[#This Row],[Quota IRPF]]</f>
        <v>0</v>
      </c>
      <c r="L957" s="8"/>
      <c r="M957" s="15">
        <f>+MONTH(Despeses[[#This Row],[Data Factura]])</f>
        <v>1</v>
      </c>
      <c r="N957" s="15">
        <f>+YEAR(Despeses[[#This Row],[Data Factura]])</f>
        <v>1900</v>
      </c>
      <c r="O957" s="16">
        <f>+Despeses[[#This Row],[Data Factura]]</f>
        <v>0</v>
      </c>
      <c r="P957" s="38">
        <f>+Despeses[[#This Row],[Concepte_]]</f>
        <v>0</v>
      </c>
      <c r="Q957" s="38">
        <f>-Despeses[[#This Row],[Base Imposable]]</f>
        <v>0</v>
      </c>
      <c r="R957" s="17" t="e">
        <f>+VLOOKUP(Despeses[[#This Row],[Concepte]],Table_1[#All],2,0)</f>
        <v>#N/A</v>
      </c>
    </row>
    <row r="958" spans="2:18" ht="15.75" customHeight="1" x14ac:dyDescent="0.3">
      <c r="B958" s="8"/>
      <c r="D958" s="2"/>
      <c r="G958" s="40"/>
      <c r="H958" s="15">
        <f>+Despeses[[#This Row],[Base Imposable]]*Despeses[[#This Row],[% IVA]]</f>
        <v>0</v>
      </c>
      <c r="I958" s="40"/>
      <c r="J958" s="15">
        <f>-Despeses[[#This Row],[Base Imposable]]*Despeses[[#This Row],[% Ret IRPF]]</f>
        <v>0</v>
      </c>
      <c r="K958" s="15">
        <f>+Despeses[[#This Row],[Base Imposable]]+Despeses[[#This Row],[Quota IVA]]+Despeses[[#This Row],[Quota IRPF]]</f>
        <v>0</v>
      </c>
      <c r="L958" s="8"/>
      <c r="M958" s="15">
        <f>+MONTH(Despeses[[#This Row],[Data Factura]])</f>
        <v>1</v>
      </c>
      <c r="N958" s="15">
        <f>+YEAR(Despeses[[#This Row],[Data Factura]])</f>
        <v>1900</v>
      </c>
      <c r="O958" s="16">
        <f>+Despeses[[#This Row],[Data Factura]]</f>
        <v>0</v>
      </c>
      <c r="P958" s="38">
        <f>+Despeses[[#This Row],[Concepte_]]</f>
        <v>0</v>
      </c>
      <c r="Q958" s="38">
        <f>-Despeses[[#This Row],[Base Imposable]]</f>
        <v>0</v>
      </c>
      <c r="R958" s="17" t="e">
        <f>+VLOOKUP(Despeses[[#This Row],[Concepte]],Table_1[#All],2,0)</f>
        <v>#N/A</v>
      </c>
    </row>
    <row r="959" spans="2:18" ht="15.75" customHeight="1" x14ac:dyDescent="0.3">
      <c r="B959" s="8"/>
      <c r="D959" s="2"/>
      <c r="G959" s="40"/>
      <c r="H959" s="15">
        <f>+Despeses[[#This Row],[Base Imposable]]*Despeses[[#This Row],[% IVA]]</f>
        <v>0</v>
      </c>
      <c r="I959" s="40"/>
      <c r="J959" s="15">
        <f>-Despeses[[#This Row],[Base Imposable]]*Despeses[[#This Row],[% Ret IRPF]]</f>
        <v>0</v>
      </c>
      <c r="K959" s="15">
        <f>+Despeses[[#This Row],[Base Imposable]]+Despeses[[#This Row],[Quota IVA]]+Despeses[[#This Row],[Quota IRPF]]</f>
        <v>0</v>
      </c>
      <c r="L959" s="8"/>
      <c r="M959" s="15">
        <f>+MONTH(Despeses[[#This Row],[Data Factura]])</f>
        <v>1</v>
      </c>
      <c r="N959" s="15">
        <f>+YEAR(Despeses[[#This Row],[Data Factura]])</f>
        <v>1900</v>
      </c>
      <c r="O959" s="16">
        <f>+Despeses[[#This Row],[Data Factura]]</f>
        <v>0</v>
      </c>
      <c r="P959" s="38">
        <f>+Despeses[[#This Row],[Concepte_]]</f>
        <v>0</v>
      </c>
      <c r="Q959" s="38">
        <f>-Despeses[[#This Row],[Base Imposable]]</f>
        <v>0</v>
      </c>
      <c r="R959" s="17" t="e">
        <f>+VLOOKUP(Despeses[[#This Row],[Concepte]],Table_1[#All],2,0)</f>
        <v>#N/A</v>
      </c>
    </row>
    <row r="960" spans="2:18" ht="15.75" customHeight="1" x14ac:dyDescent="0.3">
      <c r="B960" s="8"/>
      <c r="D960" s="2"/>
      <c r="G960" s="40"/>
      <c r="H960" s="15">
        <f>+Despeses[[#This Row],[Base Imposable]]*Despeses[[#This Row],[% IVA]]</f>
        <v>0</v>
      </c>
      <c r="I960" s="40"/>
      <c r="J960" s="15">
        <f>-Despeses[[#This Row],[Base Imposable]]*Despeses[[#This Row],[% Ret IRPF]]</f>
        <v>0</v>
      </c>
      <c r="K960" s="15">
        <f>+Despeses[[#This Row],[Base Imposable]]+Despeses[[#This Row],[Quota IVA]]+Despeses[[#This Row],[Quota IRPF]]</f>
        <v>0</v>
      </c>
      <c r="L960" s="8"/>
      <c r="M960" s="15">
        <f>+MONTH(Despeses[[#This Row],[Data Factura]])</f>
        <v>1</v>
      </c>
      <c r="N960" s="15">
        <f>+YEAR(Despeses[[#This Row],[Data Factura]])</f>
        <v>1900</v>
      </c>
      <c r="O960" s="16">
        <f>+Despeses[[#This Row],[Data Factura]]</f>
        <v>0</v>
      </c>
      <c r="P960" s="38">
        <f>+Despeses[[#This Row],[Concepte_]]</f>
        <v>0</v>
      </c>
      <c r="Q960" s="38">
        <f>-Despeses[[#This Row],[Base Imposable]]</f>
        <v>0</v>
      </c>
      <c r="R960" s="17" t="e">
        <f>+VLOOKUP(Despeses[[#This Row],[Concepte]],Table_1[#All],2,0)</f>
        <v>#N/A</v>
      </c>
    </row>
    <row r="961" spans="2:18" ht="15.75" customHeight="1" x14ac:dyDescent="0.3">
      <c r="B961" s="8"/>
      <c r="D961" s="2"/>
      <c r="G961" s="40"/>
      <c r="H961" s="15">
        <f>+Despeses[[#This Row],[Base Imposable]]*Despeses[[#This Row],[% IVA]]</f>
        <v>0</v>
      </c>
      <c r="I961" s="40"/>
      <c r="J961" s="15">
        <f>-Despeses[[#This Row],[Base Imposable]]*Despeses[[#This Row],[% Ret IRPF]]</f>
        <v>0</v>
      </c>
      <c r="K961" s="15">
        <f>+Despeses[[#This Row],[Base Imposable]]+Despeses[[#This Row],[Quota IVA]]+Despeses[[#This Row],[Quota IRPF]]</f>
        <v>0</v>
      </c>
      <c r="L961" s="8"/>
      <c r="M961" s="15">
        <f>+MONTH(Despeses[[#This Row],[Data Factura]])</f>
        <v>1</v>
      </c>
      <c r="N961" s="15">
        <f>+YEAR(Despeses[[#This Row],[Data Factura]])</f>
        <v>1900</v>
      </c>
      <c r="O961" s="16">
        <f>+Despeses[[#This Row],[Data Factura]]</f>
        <v>0</v>
      </c>
      <c r="P961" s="38">
        <f>+Despeses[[#This Row],[Concepte_]]</f>
        <v>0</v>
      </c>
      <c r="Q961" s="38">
        <f>-Despeses[[#This Row],[Base Imposable]]</f>
        <v>0</v>
      </c>
      <c r="R961" s="17" t="e">
        <f>+VLOOKUP(Despeses[[#This Row],[Concepte]],Table_1[#All],2,0)</f>
        <v>#N/A</v>
      </c>
    </row>
    <row r="962" spans="2:18" ht="15.75" customHeight="1" x14ac:dyDescent="0.3">
      <c r="B962" s="8"/>
      <c r="D962" s="2"/>
      <c r="G962" s="40"/>
      <c r="H962" s="15">
        <f>+Despeses[[#This Row],[Base Imposable]]*Despeses[[#This Row],[% IVA]]</f>
        <v>0</v>
      </c>
      <c r="I962" s="40"/>
      <c r="J962" s="15">
        <f>-Despeses[[#This Row],[Base Imposable]]*Despeses[[#This Row],[% Ret IRPF]]</f>
        <v>0</v>
      </c>
      <c r="K962" s="15">
        <f>+Despeses[[#This Row],[Base Imposable]]+Despeses[[#This Row],[Quota IVA]]+Despeses[[#This Row],[Quota IRPF]]</f>
        <v>0</v>
      </c>
      <c r="L962" s="8"/>
      <c r="M962" s="15">
        <f>+MONTH(Despeses[[#This Row],[Data Factura]])</f>
        <v>1</v>
      </c>
      <c r="N962" s="15">
        <f>+YEAR(Despeses[[#This Row],[Data Factura]])</f>
        <v>1900</v>
      </c>
      <c r="O962" s="16">
        <f>+Despeses[[#This Row],[Data Factura]]</f>
        <v>0</v>
      </c>
      <c r="P962" s="38">
        <f>+Despeses[[#This Row],[Concepte_]]</f>
        <v>0</v>
      </c>
      <c r="Q962" s="38">
        <f>-Despeses[[#This Row],[Base Imposable]]</f>
        <v>0</v>
      </c>
      <c r="R962" s="17" t="e">
        <f>+VLOOKUP(Despeses[[#This Row],[Concepte]],Table_1[#All],2,0)</f>
        <v>#N/A</v>
      </c>
    </row>
    <row r="963" spans="2:18" ht="15.75" customHeight="1" x14ac:dyDescent="0.3">
      <c r="B963" s="8"/>
      <c r="D963" s="2"/>
      <c r="G963" s="40"/>
      <c r="H963" s="15">
        <f>+Despeses[[#This Row],[Base Imposable]]*Despeses[[#This Row],[% IVA]]</f>
        <v>0</v>
      </c>
      <c r="I963" s="40"/>
      <c r="J963" s="15">
        <f>-Despeses[[#This Row],[Base Imposable]]*Despeses[[#This Row],[% Ret IRPF]]</f>
        <v>0</v>
      </c>
      <c r="K963" s="15">
        <f>+Despeses[[#This Row],[Base Imposable]]+Despeses[[#This Row],[Quota IVA]]+Despeses[[#This Row],[Quota IRPF]]</f>
        <v>0</v>
      </c>
      <c r="L963" s="8"/>
      <c r="M963" s="15">
        <f>+MONTH(Despeses[[#This Row],[Data Factura]])</f>
        <v>1</v>
      </c>
      <c r="N963" s="15">
        <f>+YEAR(Despeses[[#This Row],[Data Factura]])</f>
        <v>1900</v>
      </c>
      <c r="O963" s="16">
        <f>+Despeses[[#This Row],[Data Factura]]</f>
        <v>0</v>
      </c>
      <c r="P963" s="38">
        <f>+Despeses[[#This Row],[Concepte_]]</f>
        <v>0</v>
      </c>
      <c r="Q963" s="38">
        <f>-Despeses[[#This Row],[Base Imposable]]</f>
        <v>0</v>
      </c>
      <c r="R963" s="17" t="e">
        <f>+VLOOKUP(Despeses[[#This Row],[Concepte]],Table_1[#All],2,0)</f>
        <v>#N/A</v>
      </c>
    </row>
    <row r="964" spans="2:18" ht="15.75" customHeight="1" x14ac:dyDescent="0.3">
      <c r="B964" s="8"/>
      <c r="D964" s="2"/>
      <c r="G964" s="40"/>
      <c r="H964" s="15">
        <f>+Despeses[[#This Row],[Base Imposable]]*Despeses[[#This Row],[% IVA]]</f>
        <v>0</v>
      </c>
      <c r="I964" s="40"/>
      <c r="J964" s="15">
        <f>-Despeses[[#This Row],[Base Imposable]]*Despeses[[#This Row],[% Ret IRPF]]</f>
        <v>0</v>
      </c>
      <c r="K964" s="15">
        <f>+Despeses[[#This Row],[Base Imposable]]+Despeses[[#This Row],[Quota IVA]]+Despeses[[#This Row],[Quota IRPF]]</f>
        <v>0</v>
      </c>
      <c r="L964" s="8"/>
      <c r="M964" s="15">
        <f>+MONTH(Despeses[[#This Row],[Data Factura]])</f>
        <v>1</v>
      </c>
      <c r="N964" s="15">
        <f>+YEAR(Despeses[[#This Row],[Data Factura]])</f>
        <v>1900</v>
      </c>
      <c r="O964" s="16">
        <f>+Despeses[[#This Row],[Data Factura]]</f>
        <v>0</v>
      </c>
      <c r="P964" s="38">
        <f>+Despeses[[#This Row],[Concepte_]]</f>
        <v>0</v>
      </c>
      <c r="Q964" s="38">
        <f>-Despeses[[#This Row],[Base Imposable]]</f>
        <v>0</v>
      </c>
      <c r="R964" s="17" t="e">
        <f>+VLOOKUP(Despeses[[#This Row],[Concepte]],Table_1[#All],2,0)</f>
        <v>#N/A</v>
      </c>
    </row>
    <row r="965" spans="2:18" ht="15.75" customHeight="1" x14ac:dyDescent="0.3">
      <c r="B965" s="8"/>
      <c r="D965" s="2"/>
      <c r="G965" s="40"/>
      <c r="H965" s="15">
        <f>+Despeses[[#This Row],[Base Imposable]]*Despeses[[#This Row],[% IVA]]</f>
        <v>0</v>
      </c>
      <c r="I965" s="40"/>
      <c r="J965" s="15">
        <f>-Despeses[[#This Row],[Base Imposable]]*Despeses[[#This Row],[% Ret IRPF]]</f>
        <v>0</v>
      </c>
      <c r="K965" s="15">
        <f>+Despeses[[#This Row],[Base Imposable]]+Despeses[[#This Row],[Quota IVA]]+Despeses[[#This Row],[Quota IRPF]]</f>
        <v>0</v>
      </c>
      <c r="L965" s="8"/>
      <c r="M965" s="15">
        <f>+MONTH(Despeses[[#This Row],[Data Factura]])</f>
        <v>1</v>
      </c>
      <c r="N965" s="15">
        <f>+YEAR(Despeses[[#This Row],[Data Factura]])</f>
        <v>1900</v>
      </c>
      <c r="O965" s="16">
        <f>+Despeses[[#This Row],[Data Factura]]</f>
        <v>0</v>
      </c>
      <c r="P965" s="38">
        <f>+Despeses[[#This Row],[Concepte_]]</f>
        <v>0</v>
      </c>
      <c r="Q965" s="38">
        <f>-Despeses[[#This Row],[Base Imposable]]</f>
        <v>0</v>
      </c>
      <c r="R965" s="17" t="e">
        <f>+VLOOKUP(Despeses[[#This Row],[Concepte]],Table_1[#All],2,0)</f>
        <v>#N/A</v>
      </c>
    </row>
    <row r="966" spans="2:18" ht="15.75" customHeight="1" x14ac:dyDescent="0.3">
      <c r="B966" s="8"/>
      <c r="D966" s="2"/>
      <c r="G966" s="40"/>
      <c r="H966" s="15">
        <f>+Despeses[[#This Row],[Base Imposable]]*Despeses[[#This Row],[% IVA]]</f>
        <v>0</v>
      </c>
      <c r="I966" s="40"/>
      <c r="J966" s="15">
        <f>-Despeses[[#This Row],[Base Imposable]]*Despeses[[#This Row],[% Ret IRPF]]</f>
        <v>0</v>
      </c>
      <c r="K966" s="15">
        <f>+Despeses[[#This Row],[Base Imposable]]+Despeses[[#This Row],[Quota IVA]]+Despeses[[#This Row],[Quota IRPF]]</f>
        <v>0</v>
      </c>
      <c r="L966" s="8"/>
      <c r="M966" s="15">
        <f>+MONTH(Despeses[[#This Row],[Data Factura]])</f>
        <v>1</v>
      </c>
      <c r="N966" s="15">
        <f>+YEAR(Despeses[[#This Row],[Data Factura]])</f>
        <v>1900</v>
      </c>
      <c r="O966" s="16">
        <f>+Despeses[[#This Row],[Data Factura]]</f>
        <v>0</v>
      </c>
      <c r="P966" s="38">
        <f>+Despeses[[#This Row],[Concepte_]]</f>
        <v>0</v>
      </c>
      <c r="Q966" s="38">
        <f>-Despeses[[#This Row],[Base Imposable]]</f>
        <v>0</v>
      </c>
      <c r="R966" s="17" t="e">
        <f>+VLOOKUP(Despeses[[#This Row],[Concepte]],Table_1[#All],2,0)</f>
        <v>#N/A</v>
      </c>
    </row>
    <row r="967" spans="2:18" ht="15.75" customHeight="1" x14ac:dyDescent="0.3">
      <c r="B967" s="8"/>
      <c r="D967" s="2"/>
      <c r="G967" s="40"/>
      <c r="H967" s="15">
        <f>+Despeses[[#This Row],[Base Imposable]]*Despeses[[#This Row],[% IVA]]</f>
        <v>0</v>
      </c>
      <c r="I967" s="40"/>
      <c r="J967" s="15">
        <f>-Despeses[[#This Row],[Base Imposable]]*Despeses[[#This Row],[% Ret IRPF]]</f>
        <v>0</v>
      </c>
      <c r="K967" s="15">
        <f>+Despeses[[#This Row],[Base Imposable]]+Despeses[[#This Row],[Quota IVA]]+Despeses[[#This Row],[Quota IRPF]]</f>
        <v>0</v>
      </c>
      <c r="L967" s="8"/>
      <c r="M967" s="15">
        <f>+MONTH(Despeses[[#This Row],[Data Factura]])</f>
        <v>1</v>
      </c>
      <c r="N967" s="15">
        <f>+YEAR(Despeses[[#This Row],[Data Factura]])</f>
        <v>1900</v>
      </c>
      <c r="O967" s="16">
        <f>+Despeses[[#This Row],[Data Factura]]</f>
        <v>0</v>
      </c>
      <c r="P967" s="38">
        <f>+Despeses[[#This Row],[Concepte_]]</f>
        <v>0</v>
      </c>
      <c r="Q967" s="38">
        <f>-Despeses[[#This Row],[Base Imposable]]</f>
        <v>0</v>
      </c>
      <c r="R967" s="17" t="e">
        <f>+VLOOKUP(Despeses[[#This Row],[Concepte]],Table_1[#All],2,0)</f>
        <v>#N/A</v>
      </c>
    </row>
    <row r="968" spans="2:18" ht="15.75" customHeight="1" x14ac:dyDescent="0.3">
      <c r="B968" s="8"/>
      <c r="D968" s="2"/>
      <c r="G968" s="40"/>
      <c r="H968" s="15">
        <f>+Despeses[[#This Row],[Base Imposable]]*Despeses[[#This Row],[% IVA]]</f>
        <v>0</v>
      </c>
      <c r="I968" s="40"/>
      <c r="J968" s="15">
        <f>-Despeses[[#This Row],[Base Imposable]]*Despeses[[#This Row],[% Ret IRPF]]</f>
        <v>0</v>
      </c>
      <c r="K968" s="15">
        <f>+Despeses[[#This Row],[Base Imposable]]+Despeses[[#This Row],[Quota IVA]]+Despeses[[#This Row],[Quota IRPF]]</f>
        <v>0</v>
      </c>
      <c r="L968" s="8"/>
      <c r="M968" s="15">
        <f>+MONTH(Despeses[[#This Row],[Data Factura]])</f>
        <v>1</v>
      </c>
      <c r="N968" s="15">
        <f>+YEAR(Despeses[[#This Row],[Data Factura]])</f>
        <v>1900</v>
      </c>
      <c r="O968" s="16">
        <f>+Despeses[[#This Row],[Data Factura]]</f>
        <v>0</v>
      </c>
      <c r="P968" s="38">
        <f>+Despeses[[#This Row],[Concepte_]]</f>
        <v>0</v>
      </c>
      <c r="Q968" s="38">
        <f>-Despeses[[#This Row],[Base Imposable]]</f>
        <v>0</v>
      </c>
      <c r="R968" s="17" t="e">
        <f>+VLOOKUP(Despeses[[#This Row],[Concepte]],Table_1[#All],2,0)</f>
        <v>#N/A</v>
      </c>
    </row>
    <row r="969" spans="2:18" ht="15.75" customHeight="1" x14ac:dyDescent="0.3">
      <c r="B969" s="8"/>
      <c r="D969" s="2"/>
      <c r="G969" s="40"/>
      <c r="H969" s="15">
        <f>+Despeses[[#This Row],[Base Imposable]]*Despeses[[#This Row],[% IVA]]</f>
        <v>0</v>
      </c>
      <c r="I969" s="40"/>
      <c r="J969" s="15">
        <f>-Despeses[[#This Row],[Base Imposable]]*Despeses[[#This Row],[% Ret IRPF]]</f>
        <v>0</v>
      </c>
      <c r="K969" s="15">
        <f>+Despeses[[#This Row],[Base Imposable]]+Despeses[[#This Row],[Quota IVA]]+Despeses[[#This Row],[Quota IRPF]]</f>
        <v>0</v>
      </c>
      <c r="L969" s="8"/>
      <c r="M969" s="15">
        <f>+MONTH(Despeses[[#This Row],[Data Factura]])</f>
        <v>1</v>
      </c>
      <c r="N969" s="15">
        <f>+YEAR(Despeses[[#This Row],[Data Factura]])</f>
        <v>1900</v>
      </c>
      <c r="O969" s="16">
        <f>+Despeses[[#This Row],[Data Factura]]</f>
        <v>0</v>
      </c>
      <c r="P969" s="38">
        <f>+Despeses[[#This Row],[Concepte_]]</f>
        <v>0</v>
      </c>
      <c r="Q969" s="38">
        <f>-Despeses[[#This Row],[Base Imposable]]</f>
        <v>0</v>
      </c>
      <c r="R969" s="17" t="e">
        <f>+VLOOKUP(Despeses[[#This Row],[Concepte]],Table_1[#All],2,0)</f>
        <v>#N/A</v>
      </c>
    </row>
    <row r="970" spans="2:18" ht="15.75" customHeight="1" x14ac:dyDescent="0.3">
      <c r="B970" s="8"/>
      <c r="D970" s="2"/>
      <c r="G970" s="40"/>
      <c r="H970" s="15">
        <f>+Despeses[[#This Row],[Base Imposable]]*Despeses[[#This Row],[% IVA]]</f>
        <v>0</v>
      </c>
      <c r="I970" s="40"/>
      <c r="J970" s="15">
        <f>-Despeses[[#This Row],[Base Imposable]]*Despeses[[#This Row],[% Ret IRPF]]</f>
        <v>0</v>
      </c>
      <c r="K970" s="15">
        <f>+Despeses[[#This Row],[Base Imposable]]+Despeses[[#This Row],[Quota IVA]]+Despeses[[#This Row],[Quota IRPF]]</f>
        <v>0</v>
      </c>
      <c r="L970" s="8"/>
      <c r="M970" s="15">
        <f>+MONTH(Despeses[[#This Row],[Data Factura]])</f>
        <v>1</v>
      </c>
      <c r="N970" s="15">
        <f>+YEAR(Despeses[[#This Row],[Data Factura]])</f>
        <v>1900</v>
      </c>
      <c r="O970" s="16">
        <f>+Despeses[[#This Row],[Data Factura]]</f>
        <v>0</v>
      </c>
      <c r="P970" s="38">
        <f>+Despeses[[#This Row],[Concepte_]]</f>
        <v>0</v>
      </c>
      <c r="Q970" s="38">
        <f>-Despeses[[#This Row],[Base Imposable]]</f>
        <v>0</v>
      </c>
      <c r="R970" s="17" t="e">
        <f>+VLOOKUP(Despeses[[#This Row],[Concepte]],Table_1[#All],2,0)</f>
        <v>#N/A</v>
      </c>
    </row>
    <row r="971" spans="2:18" ht="15.75" customHeight="1" x14ac:dyDescent="0.3">
      <c r="B971" s="8"/>
      <c r="D971" s="2"/>
      <c r="G971" s="40"/>
      <c r="H971" s="15">
        <f>+Despeses[[#This Row],[Base Imposable]]*Despeses[[#This Row],[% IVA]]</f>
        <v>0</v>
      </c>
      <c r="I971" s="40"/>
      <c r="J971" s="15">
        <f>-Despeses[[#This Row],[Base Imposable]]*Despeses[[#This Row],[% Ret IRPF]]</f>
        <v>0</v>
      </c>
      <c r="K971" s="15">
        <f>+Despeses[[#This Row],[Base Imposable]]+Despeses[[#This Row],[Quota IVA]]+Despeses[[#This Row],[Quota IRPF]]</f>
        <v>0</v>
      </c>
      <c r="L971" s="8"/>
      <c r="M971" s="15">
        <f>+MONTH(Despeses[[#This Row],[Data Factura]])</f>
        <v>1</v>
      </c>
      <c r="N971" s="15">
        <f>+YEAR(Despeses[[#This Row],[Data Factura]])</f>
        <v>1900</v>
      </c>
      <c r="O971" s="16">
        <f>+Despeses[[#This Row],[Data Factura]]</f>
        <v>0</v>
      </c>
      <c r="P971" s="38">
        <f>+Despeses[[#This Row],[Concepte_]]</f>
        <v>0</v>
      </c>
      <c r="Q971" s="38">
        <f>-Despeses[[#This Row],[Base Imposable]]</f>
        <v>0</v>
      </c>
      <c r="R971" s="17" t="e">
        <f>+VLOOKUP(Despeses[[#This Row],[Concepte]],Table_1[#All],2,0)</f>
        <v>#N/A</v>
      </c>
    </row>
    <row r="972" spans="2:18" ht="15.75" customHeight="1" x14ac:dyDescent="0.3">
      <c r="B972" s="8"/>
      <c r="D972" s="2"/>
      <c r="G972" s="40"/>
      <c r="H972" s="15">
        <f>+Despeses[[#This Row],[Base Imposable]]*Despeses[[#This Row],[% IVA]]</f>
        <v>0</v>
      </c>
      <c r="I972" s="40"/>
      <c r="J972" s="15">
        <f>-Despeses[[#This Row],[Base Imposable]]*Despeses[[#This Row],[% Ret IRPF]]</f>
        <v>0</v>
      </c>
      <c r="K972" s="15">
        <f>+Despeses[[#This Row],[Base Imposable]]+Despeses[[#This Row],[Quota IVA]]+Despeses[[#This Row],[Quota IRPF]]</f>
        <v>0</v>
      </c>
      <c r="L972" s="8"/>
      <c r="M972" s="15">
        <f>+MONTH(Despeses[[#This Row],[Data Factura]])</f>
        <v>1</v>
      </c>
      <c r="N972" s="15">
        <f>+YEAR(Despeses[[#This Row],[Data Factura]])</f>
        <v>1900</v>
      </c>
      <c r="O972" s="16">
        <f>+Despeses[[#This Row],[Data Factura]]</f>
        <v>0</v>
      </c>
      <c r="P972" s="38">
        <f>+Despeses[[#This Row],[Concepte_]]</f>
        <v>0</v>
      </c>
      <c r="Q972" s="38">
        <f>-Despeses[[#This Row],[Base Imposable]]</f>
        <v>0</v>
      </c>
      <c r="R972" s="17" t="e">
        <f>+VLOOKUP(Despeses[[#This Row],[Concepte]],Table_1[#All],2,0)</f>
        <v>#N/A</v>
      </c>
    </row>
    <row r="973" spans="2:18" ht="15.75" customHeight="1" x14ac:dyDescent="0.3">
      <c r="B973" s="8"/>
      <c r="D973" s="2"/>
      <c r="G973" s="40"/>
      <c r="H973" s="15">
        <f>+Despeses[[#This Row],[Base Imposable]]*Despeses[[#This Row],[% IVA]]</f>
        <v>0</v>
      </c>
      <c r="I973" s="40"/>
      <c r="J973" s="15">
        <f>-Despeses[[#This Row],[Base Imposable]]*Despeses[[#This Row],[% Ret IRPF]]</f>
        <v>0</v>
      </c>
      <c r="K973" s="15">
        <f>+Despeses[[#This Row],[Base Imposable]]+Despeses[[#This Row],[Quota IVA]]+Despeses[[#This Row],[Quota IRPF]]</f>
        <v>0</v>
      </c>
      <c r="L973" s="8"/>
      <c r="M973" s="15">
        <f>+MONTH(Despeses[[#This Row],[Data Factura]])</f>
        <v>1</v>
      </c>
      <c r="N973" s="15">
        <f>+YEAR(Despeses[[#This Row],[Data Factura]])</f>
        <v>1900</v>
      </c>
      <c r="O973" s="16">
        <f>+Despeses[[#This Row],[Data Factura]]</f>
        <v>0</v>
      </c>
      <c r="P973" s="38">
        <f>+Despeses[[#This Row],[Concepte_]]</f>
        <v>0</v>
      </c>
      <c r="Q973" s="38">
        <f>-Despeses[[#This Row],[Base Imposable]]</f>
        <v>0</v>
      </c>
      <c r="R973" s="17" t="e">
        <f>+VLOOKUP(Despeses[[#This Row],[Concepte]],Table_1[#All],2,0)</f>
        <v>#N/A</v>
      </c>
    </row>
    <row r="974" spans="2:18" ht="15.75" customHeight="1" x14ac:dyDescent="0.3">
      <c r="B974" s="8"/>
      <c r="D974" s="2"/>
      <c r="G974" s="40"/>
      <c r="H974" s="15">
        <f>+Despeses[[#This Row],[Base Imposable]]*Despeses[[#This Row],[% IVA]]</f>
        <v>0</v>
      </c>
      <c r="I974" s="40"/>
      <c r="J974" s="15">
        <f>-Despeses[[#This Row],[Base Imposable]]*Despeses[[#This Row],[% Ret IRPF]]</f>
        <v>0</v>
      </c>
      <c r="K974" s="15">
        <f>+Despeses[[#This Row],[Base Imposable]]+Despeses[[#This Row],[Quota IVA]]+Despeses[[#This Row],[Quota IRPF]]</f>
        <v>0</v>
      </c>
      <c r="L974" s="8"/>
      <c r="M974" s="15">
        <f>+MONTH(Despeses[[#This Row],[Data Factura]])</f>
        <v>1</v>
      </c>
      <c r="N974" s="15">
        <f>+YEAR(Despeses[[#This Row],[Data Factura]])</f>
        <v>1900</v>
      </c>
      <c r="O974" s="16">
        <f>+Despeses[[#This Row],[Data Factura]]</f>
        <v>0</v>
      </c>
      <c r="P974" s="38">
        <f>+Despeses[[#This Row],[Concepte_]]</f>
        <v>0</v>
      </c>
      <c r="Q974" s="38">
        <f>-Despeses[[#This Row],[Base Imposable]]</f>
        <v>0</v>
      </c>
      <c r="R974" s="17" t="e">
        <f>+VLOOKUP(Despeses[[#This Row],[Concepte]],Table_1[#All],2,0)</f>
        <v>#N/A</v>
      </c>
    </row>
    <row r="975" spans="2:18" ht="15.75" customHeight="1" x14ac:dyDescent="0.3">
      <c r="B975" s="8"/>
      <c r="D975" s="2"/>
      <c r="G975" s="40"/>
      <c r="H975" s="15">
        <f>+Despeses[[#This Row],[Base Imposable]]*Despeses[[#This Row],[% IVA]]</f>
        <v>0</v>
      </c>
      <c r="I975" s="40"/>
      <c r="J975" s="15">
        <f>-Despeses[[#This Row],[Base Imposable]]*Despeses[[#This Row],[% Ret IRPF]]</f>
        <v>0</v>
      </c>
      <c r="K975" s="15">
        <f>+Despeses[[#This Row],[Base Imposable]]+Despeses[[#This Row],[Quota IVA]]+Despeses[[#This Row],[Quota IRPF]]</f>
        <v>0</v>
      </c>
      <c r="L975" s="8"/>
      <c r="M975" s="15">
        <f>+MONTH(Despeses[[#This Row],[Data Factura]])</f>
        <v>1</v>
      </c>
      <c r="N975" s="15">
        <f>+YEAR(Despeses[[#This Row],[Data Factura]])</f>
        <v>1900</v>
      </c>
      <c r="O975" s="16">
        <f>+Despeses[[#This Row],[Data Factura]]</f>
        <v>0</v>
      </c>
      <c r="P975" s="38">
        <f>+Despeses[[#This Row],[Concepte_]]</f>
        <v>0</v>
      </c>
      <c r="Q975" s="38">
        <f>-Despeses[[#This Row],[Base Imposable]]</f>
        <v>0</v>
      </c>
      <c r="R975" s="17" t="e">
        <f>+VLOOKUP(Despeses[[#This Row],[Concepte]],Table_1[#All],2,0)</f>
        <v>#N/A</v>
      </c>
    </row>
    <row r="976" spans="2:18" ht="15.75" customHeight="1" x14ac:dyDescent="0.3">
      <c r="B976" s="8"/>
      <c r="D976" s="2"/>
      <c r="G976" s="40"/>
      <c r="H976" s="15">
        <f>+Despeses[[#This Row],[Base Imposable]]*Despeses[[#This Row],[% IVA]]</f>
        <v>0</v>
      </c>
      <c r="I976" s="40"/>
      <c r="J976" s="15">
        <f>-Despeses[[#This Row],[Base Imposable]]*Despeses[[#This Row],[% Ret IRPF]]</f>
        <v>0</v>
      </c>
      <c r="K976" s="15">
        <f>+Despeses[[#This Row],[Base Imposable]]+Despeses[[#This Row],[Quota IVA]]+Despeses[[#This Row],[Quota IRPF]]</f>
        <v>0</v>
      </c>
      <c r="L976" s="8"/>
      <c r="M976" s="15">
        <f>+MONTH(Despeses[[#This Row],[Data Factura]])</f>
        <v>1</v>
      </c>
      <c r="N976" s="15">
        <f>+YEAR(Despeses[[#This Row],[Data Factura]])</f>
        <v>1900</v>
      </c>
      <c r="O976" s="16">
        <f>+Despeses[[#This Row],[Data Factura]]</f>
        <v>0</v>
      </c>
      <c r="P976" s="38">
        <f>+Despeses[[#This Row],[Concepte_]]</f>
        <v>0</v>
      </c>
      <c r="Q976" s="38">
        <f>-Despeses[[#This Row],[Base Imposable]]</f>
        <v>0</v>
      </c>
      <c r="R976" s="17" t="e">
        <f>+VLOOKUP(Despeses[[#This Row],[Concepte]],Table_1[#All],2,0)</f>
        <v>#N/A</v>
      </c>
    </row>
    <row r="977" spans="2:18" ht="15.75" customHeight="1" x14ac:dyDescent="0.3">
      <c r="B977" s="8"/>
      <c r="D977" s="2"/>
      <c r="G977" s="40"/>
      <c r="H977" s="15">
        <f>+Despeses[[#This Row],[Base Imposable]]*Despeses[[#This Row],[% IVA]]</f>
        <v>0</v>
      </c>
      <c r="I977" s="40"/>
      <c r="J977" s="15">
        <f>-Despeses[[#This Row],[Base Imposable]]*Despeses[[#This Row],[% Ret IRPF]]</f>
        <v>0</v>
      </c>
      <c r="K977" s="15">
        <f>+Despeses[[#This Row],[Base Imposable]]+Despeses[[#This Row],[Quota IVA]]+Despeses[[#This Row],[Quota IRPF]]</f>
        <v>0</v>
      </c>
      <c r="L977" s="8"/>
      <c r="M977" s="15">
        <f>+MONTH(Despeses[[#This Row],[Data Factura]])</f>
        <v>1</v>
      </c>
      <c r="N977" s="15">
        <f>+YEAR(Despeses[[#This Row],[Data Factura]])</f>
        <v>1900</v>
      </c>
      <c r="O977" s="16">
        <f>+Despeses[[#This Row],[Data Factura]]</f>
        <v>0</v>
      </c>
      <c r="P977" s="38">
        <f>+Despeses[[#This Row],[Concepte_]]</f>
        <v>0</v>
      </c>
      <c r="Q977" s="38">
        <f>-Despeses[[#This Row],[Base Imposable]]</f>
        <v>0</v>
      </c>
      <c r="R977" s="17" t="e">
        <f>+VLOOKUP(Despeses[[#This Row],[Concepte]],Table_1[#All],2,0)</f>
        <v>#N/A</v>
      </c>
    </row>
    <row r="978" spans="2:18" ht="15.75" customHeight="1" x14ac:dyDescent="0.3">
      <c r="B978" s="8"/>
      <c r="D978" s="2"/>
      <c r="G978" s="40"/>
      <c r="H978" s="15">
        <f>+Despeses[[#This Row],[Base Imposable]]*Despeses[[#This Row],[% IVA]]</f>
        <v>0</v>
      </c>
      <c r="I978" s="40"/>
      <c r="J978" s="15">
        <f>-Despeses[[#This Row],[Base Imposable]]*Despeses[[#This Row],[% Ret IRPF]]</f>
        <v>0</v>
      </c>
      <c r="K978" s="15">
        <f>+Despeses[[#This Row],[Base Imposable]]+Despeses[[#This Row],[Quota IVA]]+Despeses[[#This Row],[Quota IRPF]]</f>
        <v>0</v>
      </c>
      <c r="L978" s="8"/>
      <c r="M978" s="15">
        <f>+MONTH(Despeses[[#This Row],[Data Factura]])</f>
        <v>1</v>
      </c>
      <c r="N978" s="15">
        <f>+YEAR(Despeses[[#This Row],[Data Factura]])</f>
        <v>1900</v>
      </c>
      <c r="O978" s="16">
        <f>+Despeses[[#This Row],[Data Factura]]</f>
        <v>0</v>
      </c>
      <c r="P978" s="38">
        <f>+Despeses[[#This Row],[Concepte_]]</f>
        <v>0</v>
      </c>
      <c r="Q978" s="38">
        <f>-Despeses[[#This Row],[Base Imposable]]</f>
        <v>0</v>
      </c>
      <c r="R978" s="17" t="e">
        <f>+VLOOKUP(Despeses[[#This Row],[Concepte]],Table_1[#All],2,0)</f>
        <v>#N/A</v>
      </c>
    </row>
    <row r="979" spans="2:18" ht="15.75" customHeight="1" x14ac:dyDescent="0.3">
      <c r="B979" s="8"/>
      <c r="D979" s="2"/>
      <c r="G979" s="40"/>
      <c r="H979" s="15">
        <f>+Despeses[[#This Row],[Base Imposable]]*Despeses[[#This Row],[% IVA]]</f>
        <v>0</v>
      </c>
      <c r="I979" s="40"/>
      <c r="J979" s="15">
        <f>-Despeses[[#This Row],[Base Imposable]]*Despeses[[#This Row],[% Ret IRPF]]</f>
        <v>0</v>
      </c>
      <c r="K979" s="15">
        <f>+Despeses[[#This Row],[Base Imposable]]+Despeses[[#This Row],[Quota IVA]]+Despeses[[#This Row],[Quota IRPF]]</f>
        <v>0</v>
      </c>
      <c r="L979" s="8"/>
      <c r="M979" s="15">
        <f>+MONTH(Despeses[[#This Row],[Data Factura]])</f>
        <v>1</v>
      </c>
      <c r="N979" s="15">
        <f>+YEAR(Despeses[[#This Row],[Data Factura]])</f>
        <v>1900</v>
      </c>
      <c r="O979" s="16">
        <f>+Despeses[[#This Row],[Data Factura]]</f>
        <v>0</v>
      </c>
      <c r="P979" s="38">
        <f>+Despeses[[#This Row],[Concepte_]]</f>
        <v>0</v>
      </c>
      <c r="Q979" s="38">
        <f>-Despeses[[#This Row],[Base Imposable]]</f>
        <v>0</v>
      </c>
      <c r="R979" s="17" t="e">
        <f>+VLOOKUP(Despeses[[#This Row],[Concepte]],Table_1[#All],2,0)</f>
        <v>#N/A</v>
      </c>
    </row>
    <row r="980" spans="2:18" ht="15.75" customHeight="1" x14ac:dyDescent="0.3">
      <c r="B980" s="8"/>
      <c r="D980" s="2"/>
      <c r="G980" s="40"/>
      <c r="H980" s="15">
        <f>+Despeses[[#This Row],[Base Imposable]]*Despeses[[#This Row],[% IVA]]</f>
        <v>0</v>
      </c>
      <c r="I980" s="40"/>
      <c r="J980" s="15">
        <f>-Despeses[[#This Row],[Base Imposable]]*Despeses[[#This Row],[% Ret IRPF]]</f>
        <v>0</v>
      </c>
      <c r="K980" s="15">
        <f>+Despeses[[#This Row],[Base Imposable]]+Despeses[[#This Row],[Quota IVA]]+Despeses[[#This Row],[Quota IRPF]]</f>
        <v>0</v>
      </c>
      <c r="L980" s="8"/>
      <c r="M980" s="15">
        <f>+MONTH(Despeses[[#This Row],[Data Factura]])</f>
        <v>1</v>
      </c>
      <c r="N980" s="15">
        <f>+YEAR(Despeses[[#This Row],[Data Factura]])</f>
        <v>1900</v>
      </c>
      <c r="O980" s="16">
        <f>+Despeses[[#This Row],[Data Factura]]</f>
        <v>0</v>
      </c>
      <c r="P980" s="38">
        <f>+Despeses[[#This Row],[Concepte_]]</f>
        <v>0</v>
      </c>
      <c r="Q980" s="38">
        <f>-Despeses[[#This Row],[Base Imposable]]</f>
        <v>0</v>
      </c>
      <c r="R980" s="17" t="e">
        <f>+VLOOKUP(Despeses[[#This Row],[Concepte]],Table_1[#All],2,0)</f>
        <v>#N/A</v>
      </c>
    </row>
    <row r="981" spans="2:18" ht="15.75" customHeight="1" x14ac:dyDescent="0.3">
      <c r="B981" s="8"/>
      <c r="D981" s="2"/>
      <c r="G981" s="40"/>
      <c r="H981" s="15">
        <f>+Despeses[[#This Row],[Base Imposable]]*Despeses[[#This Row],[% IVA]]</f>
        <v>0</v>
      </c>
      <c r="I981" s="40"/>
      <c r="J981" s="15">
        <f>-Despeses[[#This Row],[Base Imposable]]*Despeses[[#This Row],[% Ret IRPF]]</f>
        <v>0</v>
      </c>
      <c r="K981" s="15">
        <f>+Despeses[[#This Row],[Base Imposable]]+Despeses[[#This Row],[Quota IVA]]+Despeses[[#This Row],[Quota IRPF]]</f>
        <v>0</v>
      </c>
      <c r="L981" s="8"/>
      <c r="M981" s="15">
        <f>+MONTH(Despeses[[#This Row],[Data Factura]])</f>
        <v>1</v>
      </c>
      <c r="N981" s="15">
        <f>+YEAR(Despeses[[#This Row],[Data Factura]])</f>
        <v>1900</v>
      </c>
      <c r="O981" s="16">
        <f>+Despeses[[#This Row],[Data Factura]]</f>
        <v>0</v>
      </c>
      <c r="P981" s="38">
        <f>+Despeses[[#This Row],[Concepte_]]</f>
        <v>0</v>
      </c>
      <c r="Q981" s="38">
        <f>-Despeses[[#This Row],[Base Imposable]]</f>
        <v>0</v>
      </c>
      <c r="R981" s="17" t="e">
        <f>+VLOOKUP(Despeses[[#This Row],[Concepte]],Table_1[#All],2,0)</f>
        <v>#N/A</v>
      </c>
    </row>
    <row r="982" spans="2:18" ht="15.75" customHeight="1" x14ac:dyDescent="0.3">
      <c r="B982" s="8"/>
      <c r="D982" s="2"/>
      <c r="G982" s="40"/>
      <c r="H982" s="15">
        <f>+Despeses[[#This Row],[Base Imposable]]*Despeses[[#This Row],[% IVA]]</f>
        <v>0</v>
      </c>
      <c r="I982" s="40"/>
      <c r="J982" s="15">
        <f>-Despeses[[#This Row],[Base Imposable]]*Despeses[[#This Row],[% Ret IRPF]]</f>
        <v>0</v>
      </c>
      <c r="K982" s="15">
        <f>+Despeses[[#This Row],[Base Imposable]]+Despeses[[#This Row],[Quota IVA]]+Despeses[[#This Row],[Quota IRPF]]</f>
        <v>0</v>
      </c>
      <c r="L982" s="8"/>
      <c r="M982" s="15">
        <f>+MONTH(Despeses[[#This Row],[Data Factura]])</f>
        <v>1</v>
      </c>
      <c r="N982" s="15">
        <f>+YEAR(Despeses[[#This Row],[Data Factura]])</f>
        <v>1900</v>
      </c>
      <c r="O982" s="16">
        <f>+Despeses[[#This Row],[Data Factura]]</f>
        <v>0</v>
      </c>
      <c r="P982" s="38">
        <f>+Despeses[[#This Row],[Concepte_]]</f>
        <v>0</v>
      </c>
      <c r="Q982" s="38">
        <f>-Despeses[[#This Row],[Base Imposable]]</f>
        <v>0</v>
      </c>
      <c r="R982" s="17" t="e">
        <f>+VLOOKUP(Despeses[[#This Row],[Concepte]],Table_1[#All],2,0)</f>
        <v>#N/A</v>
      </c>
    </row>
    <row r="983" spans="2:18" ht="15.75" customHeight="1" x14ac:dyDescent="0.3">
      <c r="B983" s="8"/>
      <c r="D983" s="2"/>
      <c r="G983" s="40"/>
      <c r="H983" s="15">
        <f>+Despeses[[#This Row],[Base Imposable]]*Despeses[[#This Row],[% IVA]]</f>
        <v>0</v>
      </c>
      <c r="I983" s="40"/>
      <c r="J983" s="15">
        <f>-Despeses[[#This Row],[Base Imposable]]*Despeses[[#This Row],[% Ret IRPF]]</f>
        <v>0</v>
      </c>
      <c r="K983" s="15">
        <f>+Despeses[[#This Row],[Base Imposable]]+Despeses[[#This Row],[Quota IVA]]+Despeses[[#This Row],[Quota IRPF]]</f>
        <v>0</v>
      </c>
      <c r="L983" s="8"/>
      <c r="M983" s="15">
        <f>+MONTH(Despeses[[#This Row],[Data Factura]])</f>
        <v>1</v>
      </c>
      <c r="N983" s="15">
        <f>+YEAR(Despeses[[#This Row],[Data Factura]])</f>
        <v>1900</v>
      </c>
      <c r="O983" s="16">
        <f>+Despeses[[#This Row],[Data Factura]]</f>
        <v>0</v>
      </c>
      <c r="P983" s="38">
        <f>+Despeses[[#This Row],[Concepte_]]</f>
        <v>0</v>
      </c>
      <c r="Q983" s="38">
        <f>-Despeses[[#This Row],[Base Imposable]]</f>
        <v>0</v>
      </c>
      <c r="R983" s="17" t="e">
        <f>+VLOOKUP(Despeses[[#This Row],[Concepte]],Table_1[#All],2,0)</f>
        <v>#N/A</v>
      </c>
    </row>
    <row r="984" spans="2:18" ht="15.75" customHeight="1" x14ac:dyDescent="0.3">
      <c r="B984" s="8"/>
      <c r="D984" s="2"/>
      <c r="G984" s="40"/>
      <c r="H984" s="15">
        <f>+Despeses[[#This Row],[Base Imposable]]*Despeses[[#This Row],[% IVA]]</f>
        <v>0</v>
      </c>
      <c r="I984" s="40"/>
      <c r="J984" s="15">
        <f>-Despeses[[#This Row],[Base Imposable]]*Despeses[[#This Row],[% Ret IRPF]]</f>
        <v>0</v>
      </c>
      <c r="K984" s="15">
        <f>+Despeses[[#This Row],[Base Imposable]]+Despeses[[#This Row],[Quota IVA]]+Despeses[[#This Row],[Quota IRPF]]</f>
        <v>0</v>
      </c>
      <c r="L984" s="8"/>
      <c r="M984" s="15">
        <f>+MONTH(Despeses[[#This Row],[Data Factura]])</f>
        <v>1</v>
      </c>
      <c r="N984" s="15">
        <f>+YEAR(Despeses[[#This Row],[Data Factura]])</f>
        <v>1900</v>
      </c>
      <c r="O984" s="16">
        <f>+Despeses[[#This Row],[Data Factura]]</f>
        <v>0</v>
      </c>
      <c r="P984" s="38">
        <f>+Despeses[[#This Row],[Concepte_]]</f>
        <v>0</v>
      </c>
      <c r="Q984" s="38">
        <f>-Despeses[[#This Row],[Base Imposable]]</f>
        <v>0</v>
      </c>
      <c r="R984" s="17" t="e">
        <f>+VLOOKUP(Despeses[[#This Row],[Concepte]],Table_1[#All],2,0)</f>
        <v>#N/A</v>
      </c>
    </row>
    <row r="985" spans="2:18" ht="15.75" customHeight="1" x14ac:dyDescent="0.3">
      <c r="B985" s="8"/>
      <c r="D985" s="2"/>
      <c r="G985" s="40"/>
      <c r="H985" s="15">
        <f>+Despeses[[#This Row],[Base Imposable]]*Despeses[[#This Row],[% IVA]]</f>
        <v>0</v>
      </c>
      <c r="I985" s="40"/>
      <c r="J985" s="15">
        <f>-Despeses[[#This Row],[Base Imposable]]*Despeses[[#This Row],[% Ret IRPF]]</f>
        <v>0</v>
      </c>
      <c r="K985" s="15">
        <f>+Despeses[[#This Row],[Base Imposable]]+Despeses[[#This Row],[Quota IVA]]+Despeses[[#This Row],[Quota IRPF]]</f>
        <v>0</v>
      </c>
      <c r="L985" s="8"/>
      <c r="M985" s="15">
        <f>+MONTH(Despeses[[#This Row],[Data Factura]])</f>
        <v>1</v>
      </c>
      <c r="N985" s="15">
        <f>+YEAR(Despeses[[#This Row],[Data Factura]])</f>
        <v>1900</v>
      </c>
      <c r="O985" s="16">
        <f>+Despeses[[#This Row],[Data Factura]]</f>
        <v>0</v>
      </c>
      <c r="P985" s="38">
        <f>+Despeses[[#This Row],[Concepte_]]</f>
        <v>0</v>
      </c>
      <c r="Q985" s="38">
        <f>-Despeses[[#This Row],[Base Imposable]]</f>
        <v>0</v>
      </c>
      <c r="R985" s="17" t="e">
        <f>+VLOOKUP(Despeses[[#This Row],[Concepte]],Table_1[#All],2,0)</f>
        <v>#N/A</v>
      </c>
    </row>
    <row r="986" spans="2:18" ht="15.75" customHeight="1" x14ac:dyDescent="0.3">
      <c r="B986" s="8"/>
      <c r="D986" s="2"/>
      <c r="G986" s="40"/>
      <c r="H986" s="15">
        <f>+Despeses[[#This Row],[Base Imposable]]*Despeses[[#This Row],[% IVA]]</f>
        <v>0</v>
      </c>
      <c r="I986" s="40"/>
      <c r="J986" s="15">
        <f>-Despeses[[#This Row],[Base Imposable]]*Despeses[[#This Row],[% Ret IRPF]]</f>
        <v>0</v>
      </c>
      <c r="K986" s="15">
        <f>+Despeses[[#This Row],[Base Imposable]]+Despeses[[#This Row],[Quota IVA]]+Despeses[[#This Row],[Quota IRPF]]</f>
        <v>0</v>
      </c>
      <c r="L986" s="8"/>
      <c r="M986" s="15">
        <f>+MONTH(Despeses[[#This Row],[Data Factura]])</f>
        <v>1</v>
      </c>
      <c r="N986" s="15">
        <f>+YEAR(Despeses[[#This Row],[Data Factura]])</f>
        <v>1900</v>
      </c>
      <c r="O986" s="16">
        <f>+Despeses[[#This Row],[Data Factura]]</f>
        <v>0</v>
      </c>
      <c r="P986" s="38">
        <f>+Despeses[[#This Row],[Concepte_]]</f>
        <v>0</v>
      </c>
      <c r="Q986" s="38">
        <f>-Despeses[[#This Row],[Base Imposable]]</f>
        <v>0</v>
      </c>
      <c r="R986" s="17" t="e">
        <f>+VLOOKUP(Despeses[[#This Row],[Concepte]],Table_1[#All],2,0)</f>
        <v>#N/A</v>
      </c>
    </row>
    <row r="987" spans="2:18" ht="15.75" customHeight="1" x14ac:dyDescent="0.3">
      <c r="B987" s="8"/>
      <c r="D987" s="2"/>
      <c r="G987" s="40"/>
      <c r="H987" s="15">
        <f>+Despeses[[#This Row],[Base Imposable]]*Despeses[[#This Row],[% IVA]]</f>
        <v>0</v>
      </c>
      <c r="I987" s="40"/>
      <c r="J987" s="15">
        <f>-Despeses[[#This Row],[Base Imposable]]*Despeses[[#This Row],[% Ret IRPF]]</f>
        <v>0</v>
      </c>
      <c r="K987" s="15">
        <f>+Despeses[[#This Row],[Base Imposable]]+Despeses[[#This Row],[Quota IVA]]+Despeses[[#This Row],[Quota IRPF]]</f>
        <v>0</v>
      </c>
      <c r="L987" s="8"/>
      <c r="M987" s="15">
        <f>+MONTH(Despeses[[#This Row],[Data Factura]])</f>
        <v>1</v>
      </c>
      <c r="N987" s="15">
        <f>+YEAR(Despeses[[#This Row],[Data Factura]])</f>
        <v>1900</v>
      </c>
      <c r="O987" s="16">
        <f>+Despeses[[#This Row],[Data Factura]]</f>
        <v>0</v>
      </c>
      <c r="P987" s="38">
        <f>+Despeses[[#This Row],[Concepte_]]</f>
        <v>0</v>
      </c>
      <c r="Q987" s="38">
        <f>-Despeses[[#This Row],[Base Imposable]]</f>
        <v>0</v>
      </c>
      <c r="R987" s="17" t="e">
        <f>+VLOOKUP(Despeses[[#This Row],[Concepte]],Table_1[#All],2,0)</f>
        <v>#N/A</v>
      </c>
    </row>
    <row r="988" spans="2:18" ht="15.75" customHeight="1" x14ac:dyDescent="0.3">
      <c r="B988" s="8"/>
      <c r="D988" s="2"/>
      <c r="G988" s="40"/>
      <c r="H988" s="15">
        <f>+Despeses[[#This Row],[Base Imposable]]*Despeses[[#This Row],[% IVA]]</f>
        <v>0</v>
      </c>
      <c r="I988" s="40"/>
      <c r="J988" s="15">
        <f>-Despeses[[#This Row],[Base Imposable]]*Despeses[[#This Row],[% Ret IRPF]]</f>
        <v>0</v>
      </c>
      <c r="K988" s="15">
        <f>+Despeses[[#This Row],[Base Imposable]]+Despeses[[#This Row],[Quota IVA]]+Despeses[[#This Row],[Quota IRPF]]</f>
        <v>0</v>
      </c>
      <c r="L988" s="8"/>
      <c r="M988" s="15">
        <f>+MONTH(Despeses[[#This Row],[Data Factura]])</f>
        <v>1</v>
      </c>
      <c r="N988" s="15">
        <f>+YEAR(Despeses[[#This Row],[Data Factura]])</f>
        <v>1900</v>
      </c>
      <c r="O988" s="16">
        <f>+Despeses[[#This Row],[Data Factura]]</f>
        <v>0</v>
      </c>
      <c r="P988" s="38">
        <f>+Despeses[[#This Row],[Concepte_]]</f>
        <v>0</v>
      </c>
      <c r="Q988" s="38">
        <f>-Despeses[[#This Row],[Base Imposable]]</f>
        <v>0</v>
      </c>
      <c r="R988" s="17" t="e">
        <f>+VLOOKUP(Despeses[[#This Row],[Concepte]],Table_1[#All],2,0)</f>
        <v>#N/A</v>
      </c>
    </row>
    <row r="989" spans="2:18" ht="15.75" customHeight="1" x14ac:dyDescent="0.3">
      <c r="B989" s="8"/>
      <c r="D989" s="2"/>
      <c r="G989" s="40"/>
      <c r="H989" s="15">
        <f>+Despeses[[#This Row],[Base Imposable]]*Despeses[[#This Row],[% IVA]]</f>
        <v>0</v>
      </c>
      <c r="I989" s="40"/>
      <c r="J989" s="15">
        <f>-Despeses[[#This Row],[Base Imposable]]*Despeses[[#This Row],[% Ret IRPF]]</f>
        <v>0</v>
      </c>
      <c r="K989" s="15">
        <f>+Despeses[[#This Row],[Base Imposable]]+Despeses[[#This Row],[Quota IVA]]+Despeses[[#This Row],[Quota IRPF]]</f>
        <v>0</v>
      </c>
      <c r="L989" s="8"/>
      <c r="M989" s="15">
        <f>+MONTH(Despeses[[#This Row],[Data Factura]])</f>
        <v>1</v>
      </c>
      <c r="N989" s="15">
        <f>+YEAR(Despeses[[#This Row],[Data Factura]])</f>
        <v>1900</v>
      </c>
      <c r="O989" s="16">
        <f>+Despeses[[#This Row],[Data Factura]]</f>
        <v>0</v>
      </c>
      <c r="P989" s="38">
        <f>+Despeses[[#This Row],[Concepte_]]</f>
        <v>0</v>
      </c>
      <c r="Q989" s="38">
        <f>-Despeses[[#This Row],[Base Imposable]]</f>
        <v>0</v>
      </c>
      <c r="R989" s="17" t="e">
        <f>+VLOOKUP(Despeses[[#This Row],[Concepte]],Table_1[#All],2,0)</f>
        <v>#N/A</v>
      </c>
    </row>
    <row r="990" spans="2:18" ht="15.75" customHeight="1" x14ac:dyDescent="0.3">
      <c r="B990" s="8"/>
      <c r="D990" s="2"/>
      <c r="G990" s="40"/>
      <c r="H990" s="15">
        <f>+Despeses[[#This Row],[Base Imposable]]*Despeses[[#This Row],[% IVA]]</f>
        <v>0</v>
      </c>
      <c r="I990" s="40"/>
      <c r="J990" s="15">
        <f>-Despeses[[#This Row],[Base Imposable]]*Despeses[[#This Row],[% Ret IRPF]]</f>
        <v>0</v>
      </c>
      <c r="K990" s="15">
        <f>+Despeses[[#This Row],[Base Imposable]]+Despeses[[#This Row],[Quota IVA]]+Despeses[[#This Row],[Quota IRPF]]</f>
        <v>0</v>
      </c>
      <c r="L990" s="8"/>
      <c r="M990" s="15">
        <f>+MONTH(Despeses[[#This Row],[Data Factura]])</f>
        <v>1</v>
      </c>
      <c r="N990" s="15">
        <f>+YEAR(Despeses[[#This Row],[Data Factura]])</f>
        <v>1900</v>
      </c>
      <c r="O990" s="16">
        <f>+Despeses[[#This Row],[Data Factura]]</f>
        <v>0</v>
      </c>
      <c r="P990" s="38">
        <f>+Despeses[[#This Row],[Concepte_]]</f>
        <v>0</v>
      </c>
      <c r="Q990" s="38">
        <f>-Despeses[[#This Row],[Base Imposable]]</f>
        <v>0</v>
      </c>
      <c r="R990" s="17" t="e">
        <f>+VLOOKUP(Despeses[[#This Row],[Concepte]],Table_1[#All],2,0)</f>
        <v>#N/A</v>
      </c>
    </row>
    <row r="991" spans="2:18" ht="15.75" customHeight="1" x14ac:dyDescent="0.3">
      <c r="B991" s="8"/>
      <c r="D991" s="2"/>
      <c r="G991" s="40"/>
      <c r="H991" s="15">
        <f>+Despeses[[#This Row],[Base Imposable]]*Despeses[[#This Row],[% IVA]]</f>
        <v>0</v>
      </c>
      <c r="I991" s="40"/>
      <c r="J991" s="15">
        <f>-Despeses[[#This Row],[Base Imposable]]*Despeses[[#This Row],[% Ret IRPF]]</f>
        <v>0</v>
      </c>
      <c r="K991" s="15">
        <f>+Despeses[[#This Row],[Base Imposable]]+Despeses[[#This Row],[Quota IVA]]+Despeses[[#This Row],[Quota IRPF]]</f>
        <v>0</v>
      </c>
      <c r="L991" s="8"/>
      <c r="M991" s="15">
        <f>+MONTH(Despeses[[#This Row],[Data Factura]])</f>
        <v>1</v>
      </c>
      <c r="N991" s="15">
        <f>+YEAR(Despeses[[#This Row],[Data Factura]])</f>
        <v>1900</v>
      </c>
      <c r="O991" s="16">
        <f>+Despeses[[#This Row],[Data Factura]]</f>
        <v>0</v>
      </c>
      <c r="P991" s="38">
        <f>+Despeses[[#This Row],[Concepte_]]</f>
        <v>0</v>
      </c>
      <c r="Q991" s="38">
        <f>-Despeses[[#This Row],[Base Imposable]]</f>
        <v>0</v>
      </c>
      <c r="R991" s="17" t="e">
        <f>+VLOOKUP(Despeses[[#This Row],[Concepte]],Table_1[#All],2,0)</f>
        <v>#N/A</v>
      </c>
    </row>
    <row r="992" spans="2:18" ht="15.75" customHeight="1" x14ac:dyDescent="0.3">
      <c r="B992" s="8"/>
      <c r="D992" s="2"/>
      <c r="G992" s="40"/>
      <c r="H992" s="15">
        <f>+Despeses[[#This Row],[Base Imposable]]*Despeses[[#This Row],[% IVA]]</f>
        <v>0</v>
      </c>
      <c r="I992" s="40"/>
      <c r="J992" s="15">
        <f>-Despeses[[#This Row],[Base Imposable]]*Despeses[[#This Row],[% Ret IRPF]]</f>
        <v>0</v>
      </c>
      <c r="K992" s="15">
        <f>+Despeses[[#This Row],[Base Imposable]]+Despeses[[#This Row],[Quota IVA]]+Despeses[[#This Row],[Quota IRPF]]</f>
        <v>0</v>
      </c>
      <c r="L992" s="8"/>
      <c r="M992" s="15">
        <f>+MONTH(Despeses[[#This Row],[Data Factura]])</f>
        <v>1</v>
      </c>
      <c r="N992" s="15">
        <f>+YEAR(Despeses[[#This Row],[Data Factura]])</f>
        <v>1900</v>
      </c>
      <c r="O992" s="16">
        <f>+Despeses[[#This Row],[Data Factura]]</f>
        <v>0</v>
      </c>
      <c r="P992" s="38">
        <f>+Despeses[[#This Row],[Concepte_]]</f>
        <v>0</v>
      </c>
      <c r="Q992" s="38">
        <f>-Despeses[[#This Row],[Base Imposable]]</f>
        <v>0</v>
      </c>
      <c r="R992" s="17" t="e">
        <f>+VLOOKUP(Despeses[[#This Row],[Concepte]],Table_1[#All],2,0)</f>
        <v>#N/A</v>
      </c>
    </row>
    <row r="993" spans="2:18" ht="15.75" customHeight="1" x14ac:dyDescent="0.3">
      <c r="B993" s="8"/>
      <c r="D993" s="2"/>
      <c r="G993" s="40"/>
      <c r="H993" s="15">
        <f>+Despeses[[#This Row],[Base Imposable]]*Despeses[[#This Row],[% IVA]]</f>
        <v>0</v>
      </c>
      <c r="I993" s="40"/>
      <c r="J993" s="15">
        <f>-Despeses[[#This Row],[Base Imposable]]*Despeses[[#This Row],[% Ret IRPF]]</f>
        <v>0</v>
      </c>
      <c r="K993" s="15">
        <f>+Despeses[[#This Row],[Base Imposable]]+Despeses[[#This Row],[Quota IVA]]+Despeses[[#This Row],[Quota IRPF]]</f>
        <v>0</v>
      </c>
      <c r="L993" s="8"/>
      <c r="M993" s="15">
        <f>+MONTH(Despeses[[#This Row],[Data Factura]])</f>
        <v>1</v>
      </c>
      <c r="N993" s="15">
        <f>+YEAR(Despeses[[#This Row],[Data Factura]])</f>
        <v>1900</v>
      </c>
      <c r="O993" s="16">
        <f>+Despeses[[#This Row],[Data Factura]]</f>
        <v>0</v>
      </c>
      <c r="P993" s="38">
        <f>+Despeses[[#This Row],[Concepte_]]</f>
        <v>0</v>
      </c>
      <c r="Q993" s="38">
        <f>-Despeses[[#This Row],[Base Imposable]]</f>
        <v>0</v>
      </c>
      <c r="R993" s="17" t="e">
        <f>+VLOOKUP(Despeses[[#This Row],[Concepte]],Table_1[#All],2,0)</f>
        <v>#N/A</v>
      </c>
    </row>
    <row r="994" spans="2:18" ht="15.75" customHeight="1" x14ac:dyDescent="0.3">
      <c r="B994" s="8"/>
      <c r="D994" s="2"/>
      <c r="G994" s="40"/>
      <c r="H994" s="15">
        <f>+Despeses[[#This Row],[Base Imposable]]*Despeses[[#This Row],[% IVA]]</f>
        <v>0</v>
      </c>
      <c r="I994" s="40"/>
      <c r="J994" s="15">
        <f>-Despeses[[#This Row],[Base Imposable]]*Despeses[[#This Row],[% Ret IRPF]]</f>
        <v>0</v>
      </c>
      <c r="K994" s="15">
        <f>+Despeses[[#This Row],[Base Imposable]]+Despeses[[#This Row],[Quota IVA]]+Despeses[[#This Row],[Quota IRPF]]</f>
        <v>0</v>
      </c>
      <c r="L994" s="8"/>
      <c r="M994" s="15">
        <f>+MONTH(Despeses[[#This Row],[Data Factura]])</f>
        <v>1</v>
      </c>
      <c r="N994" s="15">
        <f>+YEAR(Despeses[[#This Row],[Data Factura]])</f>
        <v>1900</v>
      </c>
      <c r="O994" s="16">
        <f>+Despeses[[#This Row],[Data Factura]]</f>
        <v>0</v>
      </c>
      <c r="P994" s="38">
        <f>+Despeses[[#This Row],[Concepte_]]</f>
        <v>0</v>
      </c>
      <c r="Q994" s="38">
        <f>-Despeses[[#This Row],[Base Imposable]]</f>
        <v>0</v>
      </c>
      <c r="R994" s="17" t="e">
        <f>+VLOOKUP(Despeses[[#This Row],[Concepte]],Table_1[#All],2,0)</f>
        <v>#N/A</v>
      </c>
    </row>
    <row r="995" spans="2:18" ht="15.75" customHeight="1" x14ac:dyDescent="0.3">
      <c r="B995" s="8"/>
      <c r="D995" s="2"/>
      <c r="G995" s="40"/>
      <c r="H995" s="15">
        <f>+Despeses[[#This Row],[Base Imposable]]*Despeses[[#This Row],[% IVA]]</f>
        <v>0</v>
      </c>
      <c r="I995" s="40"/>
      <c r="J995" s="15">
        <f>-Despeses[[#This Row],[Base Imposable]]*Despeses[[#This Row],[% Ret IRPF]]</f>
        <v>0</v>
      </c>
      <c r="K995" s="15">
        <f>+Despeses[[#This Row],[Base Imposable]]+Despeses[[#This Row],[Quota IVA]]+Despeses[[#This Row],[Quota IRPF]]</f>
        <v>0</v>
      </c>
      <c r="L995" s="8"/>
      <c r="M995" s="15">
        <f>+MONTH(Despeses[[#This Row],[Data Factura]])</f>
        <v>1</v>
      </c>
      <c r="N995" s="15">
        <f>+YEAR(Despeses[[#This Row],[Data Factura]])</f>
        <v>1900</v>
      </c>
      <c r="O995" s="16">
        <f>+Despeses[[#This Row],[Data Factura]]</f>
        <v>0</v>
      </c>
      <c r="P995" s="38">
        <f>+Despeses[[#This Row],[Concepte_]]</f>
        <v>0</v>
      </c>
      <c r="Q995" s="38">
        <f>-Despeses[[#This Row],[Base Imposable]]</f>
        <v>0</v>
      </c>
      <c r="R995" s="17" t="e">
        <f>+VLOOKUP(Despeses[[#This Row],[Concepte]],Table_1[#All],2,0)</f>
        <v>#N/A</v>
      </c>
    </row>
    <row r="996" spans="2:18" ht="15.75" customHeight="1" x14ac:dyDescent="0.3">
      <c r="B996" s="8"/>
      <c r="D996" s="2"/>
      <c r="G996" s="40"/>
      <c r="H996" s="15">
        <f>+Despeses[[#This Row],[Base Imposable]]*Despeses[[#This Row],[% IVA]]</f>
        <v>0</v>
      </c>
      <c r="I996" s="40"/>
      <c r="J996" s="15">
        <f>-Despeses[[#This Row],[Base Imposable]]*Despeses[[#This Row],[% Ret IRPF]]</f>
        <v>0</v>
      </c>
      <c r="K996" s="15">
        <f>+Despeses[[#This Row],[Base Imposable]]+Despeses[[#This Row],[Quota IVA]]+Despeses[[#This Row],[Quota IRPF]]</f>
        <v>0</v>
      </c>
      <c r="L996" s="8"/>
      <c r="M996" s="15">
        <f>+MONTH(Despeses[[#This Row],[Data Factura]])</f>
        <v>1</v>
      </c>
      <c r="N996" s="15">
        <f>+YEAR(Despeses[[#This Row],[Data Factura]])</f>
        <v>1900</v>
      </c>
      <c r="O996" s="16">
        <f>+Despeses[[#This Row],[Data Factura]]</f>
        <v>0</v>
      </c>
      <c r="P996" s="38">
        <f>+Despeses[[#This Row],[Concepte_]]</f>
        <v>0</v>
      </c>
      <c r="Q996" s="38">
        <f>-Despeses[[#This Row],[Base Imposable]]</f>
        <v>0</v>
      </c>
      <c r="R996" s="17" t="e">
        <f>+VLOOKUP(Despeses[[#This Row],[Concepte]],Table_1[#All],2,0)</f>
        <v>#N/A</v>
      </c>
    </row>
    <row r="997" spans="2:18" ht="15.75" customHeight="1" x14ac:dyDescent="0.3">
      <c r="B997" s="8"/>
      <c r="D997" s="2"/>
      <c r="G997" s="40"/>
      <c r="H997" s="15">
        <f>+Despeses[[#This Row],[Base Imposable]]*Despeses[[#This Row],[% IVA]]</f>
        <v>0</v>
      </c>
      <c r="I997" s="40"/>
      <c r="J997" s="15">
        <f>-Despeses[[#This Row],[Base Imposable]]*Despeses[[#This Row],[% Ret IRPF]]</f>
        <v>0</v>
      </c>
      <c r="K997" s="15">
        <f>+Despeses[[#This Row],[Base Imposable]]+Despeses[[#This Row],[Quota IVA]]+Despeses[[#This Row],[Quota IRPF]]</f>
        <v>0</v>
      </c>
      <c r="L997" s="8"/>
      <c r="M997" s="15">
        <f>+MONTH(Despeses[[#This Row],[Data Factura]])</f>
        <v>1</v>
      </c>
      <c r="N997" s="15">
        <f>+YEAR(Despeses[[#This Row],[Data Factura]])</f>
        <v>1900</v>
      </c>
      <c r="O997" s="16">
        <f>+Despeses[[#This Row],[Data Factura]]</f>
        <v>0</v>
      </c>
      <c r="P997" s="38">
        <f>+Despeses[[#This Row],[Concepte_]]</f>
        <v>0</v>
      </c>
      <c r="Q997" s="38">
        <f>-Despeses[[#This Row],[Base Imposable]]</f>
        <v>0</v>
      </c>
      <c r="R997" s="17" t="e">
        <f>+VLOOKUP(Despeses[[#This Row],[Concepte]],Table_1[#All],2,0)</f>
        <v>#N/A</v>
      </c>
    </row>
    <row r="998" spans="2:18" ht="15.75" customHeight="1" x14ac:dyDescent="0.3">
      <c r="B998" s="8"/>
      <c r="D998" s="2"/>
      <c r="G998" s="40"/>
      <c r="H998" s="15">
        <f>+Despeses[[#This Row],[Base Imposable]]*Despeses[[#This Row],[% IVA]]</f>
        <v>0</v>
      </c>
      <c r="I998" s="40"/>
      <c r="J998" s="15">
        <f>-Despeses[[#This Row],[Base Imposable]]*Despeses[[#This Row],[% Ret IRPF]]</f>
        <v>0</v>
      </c>
      <c r="K998" s="15">
        <f>+Despeses[[#This Row],[Base Imposable]]+Despeses[[#This Row],[Quota IVA]]+Despeses[[#This Row],[Quota IRPF]]</f>
        <v>0</v>
      </c>
      <c r="L998" s="8"/>
      <c r="M998" s="15">
        <f>+MONTH(Despeses[[#This Row],[Data Factura]])</f>
        <v>1</v>
      </c>
      <c r="N998" s="15">
        <f>+YEAR(Despeses[[#This Row],[Data Factura]])</f>
        <v>1900</v>
      </c>
      <c r="O998" s="16">
        <f>+Despeses[[#This Row],[Data Factura]]</f>
        <v>0</v>
      </c>
      <c r="P998" s="38">
        <f>+Despeses[[#This Row],[Concepte_]]</f>
        <v>0</v>
      </c>
      <c r="Q998" s="38">
        <f>-Despeses[[#This Row],[Base Imposable]]</f>
        <v>0</v>
      </c>
      <c r="R998" s="17" t="e">
        <f>+VLOOKUP(Despeses[[#This Row],[Concepte]],Table_1[#All],2,0)</f>
        <v>#N/A</v>
      </c>
    </row>
    <row r="999" spans="2:18" ht="15.75" customHeight="1" x14ac:dyDescent="0.3">
      <c r="B999" s="8"/>
      <c r="D999" s="2"/>
      <c r="G999" s="40"/>
      <c r="H999" s="15">
        <f>+Despeses[[#This Row],[Base Imposable]]*Despeses[[#This Row],[% IVA]]</f>
        <v>0</v>
      </c>
      <c r="I999" s="40"/>
      <c r="J999" s="15">
        <f>-Despeses[[#This Row],[Base Imposable]]*Despeses[[#This Row],[% Ret IRPF]]</f>
        <v>0</v>
      </c>
      <c r="K999" s="15">
        <f>+Despeses[[#This Row],[Base Imposable]]+Despeses[[#This Row],[Quota IVA]]+Despeses[[#This Row],[Quota IRPF]]</f>
        <v>0</v>
      </c>
      <c r="L999" s="8"/>
      <c r="M999" s="15">
        <f>+MONTH(Despeses[[#This Row],[Data Factura]])</f>
        <v>1</v>
      </c>
      <c r="N999" s="15">
        <f>+YEAR(Despeses[[#This Row],[Data Factura]])</f>
        <v>1900</v>
      </c>
      <c r="O999" s="16">
        <f>+Despeses[[#This Row],[Data Factura]]</f>
        <v>0</v>
      </c>
      <c r="P999" s="38">
        <f>+Despeses[[#This Row],[Concepte_]]</f>
        <v>0</v>
      </c>
      <c r="Q999" s="38">
        <f>-Despeses[[#This Row],[Base Imposable]]</f>
        <v>0</v>
      </c>
      <c r="R999" s="17" t="e">
        <f>+VLOOKUP(Despeses[[#This Row],[Concepte]],Table_1[#All],2,0)</f>
        <v>#N/A</v>
      </c>
    </row>
    <row r="1000" spans="2:18" ht="15.75" customHeight="1" x14ac:dyDescent="0.3">
      <c r="B1000" s="8"/>
      <c r="D1000" s="2"/>
      <c r="G1000" s="40"/>
      <c r="H1000" s="15">
        <f>+Despeses[[#This Row],[Base Imposable]]*Despeses[[#This Row],[% IVA]]</f>
        <v>0</v>
      </c>
      <c r="I1000" s="40"/>
      <c r="J1000" s="15">
        <f>-Despeses[[#This Row],[Base Imposable]]*Despeses[[#This Row],[% Ret IRPF]]</f>
        <v>0</v>
      </c>
      <c r="K1000" s="15">
        <f>+Despeses[[#This Row],[Base Imposable]]+Despeses[[#This Row],[Quota IVA]]+Despeses[[#This Row],[Quota IRPF]]</f>
        <v>0</v>
      </c>
      <c r="L1000" s="8"/>
      <c r="M1000" s="15">
        <f>+MONTH(Despeses[[#This Row],[Data Factura]])</f>
        <v>1</v>
      </c>
      <c r="N1000" s="15">
        <f>+YEAR(Despeses[[#This Row],[Data Factura]])</f>
        <v>1900</v>
      </c>
      <c r="O1000" s="16">
        <f>+Despeses[[#This Row],[Data Factura]]</f>
        <v>0</v>
      </c>
      <c r="P1000" s="38">
        <f>+Despeses[[#This Row],[Concepte_]]</f>
        <v>0</v>
      </c>
      <c r="Q1000" s="38">
        <f>-Despeses[[#This Row],[Base Imposable]]</f>
        <v>0</v>
      </c>
      <c r="R1000" s="17" t="e">
        <f>+VLOOKUP(Despeses[[#This Row],[Concepte]],Table_1[#All],2,0)</f>
        <v>#N/A</v>
      </c>
    </row>
    <row r="1001" spans="2:18" ht="15.75" customHeight="1" x14ac:dyDescent="0.3">
      <c r="B1001" s="8"/>
      <c r="D1001" s="2"/>
      <c r="G1001" s="40"/>
      <c r="H1001" s="15">
        <f>+Despeses[[#This Row],[Base Imposable]]*Despeses[[#This Row],[% IVA]]</f>
        <v>0</v>
      </c>
      <c r="I1001" s="40"/>
      <c r="J1001" s="15">
        <f>-Despeses[[#This Row],[Base Imposable]]*Despeses[[#This Row],[% Ret IRPF]]</f>
        <v>0</v>
      </c>
      <c r="K1001" s="15">
        <f>+Despeses[[#This Row],[Base Imposable]]+Despeses[[#This Row],[Quota IVA]]+Despeses[[#This Row],[Quota IRPF]]</f>
        <v>0</v>
      </c>
      <c r="L1001" s="8"/>
      <c r="M1001" s="15">
        <f>+MONTH(Despeses[[#This Row],[Data Factura]])</f>
        <v>1</v>
      </c>
      <c r="N1001" s="15">
        <f>+YEAR(Despeses[[#This Row],[Data Factura]])</f>
        <v>1900</v>
      </c>
      <c r="O1001" s="16">
        <f>+Despeses[[#This Row],[Data Factura]]</f>
        <v>0</v>
      </c>
      <c r="P1001" s="38">
        <f>+Despeses[[#This Row],[Concepte_]]</f>
        <v>0</v>
      </c>
      <c r="Q1001" s="38">
        <f>-Despeses[[#This Row],[Base Imposable]]</f>
        <v>0</v>
      </c>
      <c r="R1001" s="17" t="e">
        <f>+VLOOKUP(Despeses[[#This Row],[Concepte]],Table_1[#All],2,0)</f>
        <v>#N/A</v>
      </c>
    </row>
    <row r="1002" spans="2:18" ht="15.75" customHeight="1" x14ac:dyDescent="0.3">
      <c r="B1002" s="8"/>
      <c r="D1002" s="2"/>
      <c r="G1002" s="40"/>
      <c r="H1002" s="15">
        <f>+Despeses[[#This Row],[Base Imposable]]*Despeses[[#This Row],[% IVA]]</f>
        <v>0</v>
      </c>
      <c r="I1002" s="40"/>
      <c r="J1002" s="15">
        <f>-Despeses[[#This Row],[Base Imposable]]*Despeses[[#This Row],[% Ret IRPF]]</f>
        <v>0</v>
      </c>
      <c r="K1002" s="15">
        <f>+Despeses[[#This Row],[Base Imposable]]+Despeses[[#This Row],[Quota IVA]]+Despeses[[#This Row],[Quota IRPF]]</f>
        <v>0</v>
      </c>
      <c r="L1002" s="8"/>
      <c r="M1002" s="15">
        <f>+MONTH(Despeses[[#This Row],[Data Factura]])</f>
        <v>1</v>
      </c>
      <c r="N1002" s="15">
        <f>+YEAR(Despeses[[#This Row],[Data Factura]])</f>
        <v>1900</v>
      </c>
      <c r="O1002" s="16">
        <f>+Despeses[[#This Row],[Data Factura]]</f>
        <v>0</v>
      </c>
      <c r="P1002" s="38">
        <f>+Despeses[[#This Row],[Concepte_]]</f>
        <v>0</v>
      </c>
      <c r="Q1002" s="38">
        <f>-Despeses[[#This Row],[Base Imposable]]</f>
        <v>0</v>
      </c>
      <c r="R1002" s="17" t="e">
        <f>+VLOOKUP(Despeses[[#This Row],[Concepte]],Table_1[#All],2,0)</f>
        <v>#N/A</v>
      </c>
    </row>
    <row r="1003" spans="2:18" ht="15.75" customHeight="1" x14ac:dyDescent="0.3">
      <c r="B1003" s="8"/>
      <c r="D1003" s="2"/>
      <c r="G1003" s="40"/>
      <c r="H1003" s="15">
        <f>+Despeses[[#This Row],[Base Imposable]]*Despeses[[#This Row],[% IVA]]</f>
        <v>0</v>
      </c>
      <c r="I1003" s="40"/>
      <c r="J1003" s="15">
        <f>-Despeses[[#This Row],[Base Imposable]]*Despeses[[#This Row],[% Ret IRPF]]</f>
        <v>0</v>
      </c>
      <c r="K1003" s="15">
        <f>+Despeses[[#This Row],[Base Imposable]]+Despeses[[#This Row],[Quota IVA]]+Despeses[[#This Row],[Quota IRPF]]</f>
        <v>0</v>
      </c>
      <c r="L1003" s="8"/>
      <c r="M1003" s="15">
        <f>+MONTH(Despeses[[#This Row],[Data Factura]])</f>
        <v>1</v>
      </c>
      <c r="N1003" s="15">
        <f>+YEAR(Despeses[[#This Row],[Data Factura]])</f>
        <v>1900</v>
      </c>
      <c r="O1003" s="16">
        <f>+Despeses[[#This Row],[Data Factura]]</f>
        <v>0</v>
      </c>
      <c r="P1003" s="38">
        <f>+Despeses[[#This Row],[Concepte_]]</f>
        <v>0</v>
      </c>
      <c r="Q1003" s="38">
        <f>-Despeses[[#This Row],[Base Imposable]]</f>
        <v>0</v>
      </c>
      <c r="R1003" s="17" t="e">
        <f>+VLOOKUP(Despeses[[#This Row],[Concepte]],Table_1[#All],2,0)</f>
        <v>#N/A</v>
      </c>
    </row>
    <row r="1004" spans="2:18" ht="15.75" customHeight="1" x14ac:dyDescent="0.3">
      <c r="B1004" s="8"/>
      <c r="D1004" s="2"/>
      <c r="G1004" s="40"/>
      <c r="H1004" s="15">
        <f>+Despeses[[#This Row],[Base Imposable]]*Despeses[[#This Row],[% IVA]]</f>
        <v>0</v>
      </c>
      <c r="I1004" s="40"/>
      <c r="J1004" s="15">
        <f>-Despeses[[#This Row],[Base Imposable]]*Despeses[[#This Row],[% Ret IRPF]]</f>
        <v>0</v>
      </c>
      <c r="K1004" s="15">
        <f>+Despeses[[#This Row],[Base Imposable]]+Despeses[[#This Row],[Quota IVA]]+Despeses[[#This Row],[Quota IRPF]]</f>
        <v>0</v>
      </c>
      <c r="L1004" s="8"/>
      <c r="M1004" s="15">
        <f>+MONTH(Despeses[[#This Row],[Data Factura]])</f>
        <v>1</v>
      </c>
      <c r="N1004" s="15">
        <f>+YEAR(Despeses[[#This Row],[Data Factura]])</f>
        <v>1900</v>
      </c>
      <c r="O1004" s="16">
        <f>+Despeses[[#This Row],[Data Factura]]</f>
        <v>0</v>
      </c>
      <c r="P1004" s="38">
        <f>+Despeses[[#This Row],[Concepte_]]</f>
        <v>0</v>
      </c>
      <c r="Q1004" s="38">
        <f>-Despeses[[#This Row],[Base Imposable]]</f>
        <v>0</v>
      </c>
      <c r="R1004" s="17" t="e">
        <f>+VLOOKUP(Despeses[[#This Row],[Concepte]],Table_1[#All],2,0)</f>
        <v>#N/A</v>
      </c>
    </row>
    <row r="1005" spans="2:18" ht="15.75" customHeight="1" x14ac:dyDescent="0.3">
      <c r="B1005" s="8"/>
      <c r="D1005" s="2"/>
      <c r="G1005" s="40"/>
      <c r="H1005" s="15">
        <f>+Despeses[[#This Row],[Base Imposable]]*Despeses[[#This Row],[% IVA]]</f>
        <v>0</v>
      </c>
      <c r="I1005" s="40"/>
      <c r="J1005" s="15">
        <f>-Despeses[[#This Row],[Base Imposable]]*Despeses[[#This Row],[% Ret IRPF]]</f>
        <v>0</v>
      </c>
      <c r="K1005" s="15">
        <f>+Despeses[[#This Row],[Base Imposable]]+Despeses[[#This Row],[Quota IVA]]+Despeses[[#This Row],[Quota IRPF]]</f>
        <v>0</v>
      </c>
      <c r="L1005" s="8"/>
      <c r="M1005" s="15">
        <f>+MONTH(Despeses[[#This Row],[Data Factura]])</f>
        <v>1</v>
      </c>
      <c r="N1005" s="15">
        <f>+YEAR(Despeses[[#This Row],[Data Factura]])</f>
        <v>1900</v>
      </c>
      <c r="O1005" s="16">
        <f>+Despeses[[#This Row],[Data Factura]]</f>
        <v>0</v>
      </c>
      <c r="P1005" s="38">
        <f>+Despeses[[#This Row],[Concepte_]]</f>
        <v>0</v>
      </c>
      <c r="Q1005" s="38">
        <f>-Despeses[[#This Row],[Base Imposable]]</f>
        <v>0</v>
      </c>
      <c r="R1005" s="17" t="e">
        <f>+VLOOKUP(Despeses[[#This Row],[Concepte]],Table_1[#All],2,0)</f>
        <v>#N/A</v>
      </c>
    </row>
    <row r="1006" spans="2:18" ht="15.75" customHeight="1" x14ac:dyDescent="0.3">
      <c r="B1006" s="8"/>
      <c r="D1006" s="2"/>
      <c r="G1006" s="40"/>
      <c r="H1006" s="15">
        <f>+Despeses[[#This Row],[Base Imposable]]*Despeses[[#This Row],[% IVA]]</f>
        <v>0</v>
      </c>
      <c r="I1006" s="40"/>
      <c r="J1006" s="15">
        <f>-Despeses[[#This Row],[Base Imposable]]*Despeses[[#This Row],[% Ret IRPF]]</f>
        <v>0</v>
      </c>
      <c r="K1006" s="15">
        <f>+Despeses[[#This Row],[Base Imposable]]+Despeses[[#This Row],[Quota IVA]]+Despeses[[#This Row],[Quota IRPF]]</f>
        <v>0</v>
      </c>
      <c r="L1006" s="8"/>
      <c r="M1006" s="15">
        <f>+MONTH(Despeses[[#This Row],[Data Factura]])</f>
        <v>1</v>
      </c>
      <c r="N1006" s="15">
        <f>+YEAR(Despeses[[#This Row],[Data Factura]])</f>
        <v>1900</v>
      </c>
      <c r="O1006" s="16">
        <f>+Despeses[[#This Row],[Data Factura]]</f>
        <v>0</v>
      </c>
      <c r="P1006" s="38">
        <f>+Despeses[[#This Row],[Concepte_]]</f>
        <v>0</v>
      </c>
      <c r="Q1006" s="38">
        <f>-Despeses[[#This Row],[Base Imposable]]</f>
        <v>0</v>
      </c>
      <c r="R1006" s="17" t="e">
        <f>+VLOOKUP(Despeses[[#This Row],[Concepte]],Table_1[#All],2,0)</f>
        <v>#N/A</v>
      </c>
    </row>
    <row r="1007" spans="2:18" ht="15.75" customHeight="1" x14ac:dyDescent="0.3">
      <c r="B1007" s="8"/>
      <c r="D1007" s="2"/>
      <c r="G1007" s="40"/>
      <c r="H1007" s="15">
        <f>+Despeses[[#This Row],[Base Imposable]]*Despeses[[#This Row],[% IVA]]</f>
        <v>0</v>
      </c>
      <c r="I1007" s="40"/>
      <c r="J1007" s="15">
        <f>-Despeses[[#This Row],[Base Imposable]]*Despeses[[#This Row],[% Ret IRPF]]</f>
        <v>0</v>
      </c>
      <c r="K1007" s="15">
        <f>+Despeses[[#This Row],[Base Imposable]]+Despeses[[#This Row],[Quota IVA]]+Despeses[[#This Row],[Quota IRPF]]</f>
        <v>0</v>
      </c>
      <c r="L1007" s="8"/>
      <c r="M1007" s="15">
        <f>+MONTH(Despeses[[#This Row],[Data Factura]])</f>
        <v>1</v>
      </c>
      <c r="N1007" s="15">
        <f>+YEAR(Despeses[[#This Row],[Data Factura]])</f>
        <v>1900</v>
      </c>
      <c r="O1007" s="16">
        <f>+Despeses[[#This Row],[Data Factura]]</f>
        <v>0</v>
      </c>
      <c r="P1007" s="38">
        <f>+Despeses[[#This Row],[Concepte_]]</f>
        <v>0</v>
      </c>
      <c r="Q1007" s="38">
        <f>-Despeses[[#This Row],[Base Imposable]]</f>
        <v>0</v>
      </c>
      <c r="R1007" s="17" t="e">
        <f>+VLOOKUP(Despeses[[#This Row],[Concepte]],Table_1[#All],2,0)</f>
        <v>#N/A</v>
      </c>
    </row>
    <row r="1008" spans="2:18" ht="15.75" customHeight="1" x14ac:dyDescent="0.3">
      <c r="B1008" s="8"/>
      <c r="D1008" s="2"/>
      <c r="G1008" s="40"/>
      <c r="H1008" s="15">
        <f>+Despeses[[#This Row],[Base Imposable]]*Despeses[[#This Row],[% IVA]]</f>
        <v>0</v>
      </c>
      <c r="I1008" s="40"/>
      <c r="J1008" s="15">
        <f>-Despeses[[#This Row],[Base Imposable]]*Despeses[[#This Row],[% Ret IRPF]]</f>
        <v>0</v>
      </c>
      <c r="K1008" s="15">
        <f>+Despeses[[#This Row],[Base Imposable]]+Despeses[[#This Row],[Quota IVA]]+Despeses[[#This Row],[Quota IRPF]]</f>
        <v>0</v>
      </c>
      <c r="L1008" s="8"/>
      <c r="M1008" s="15">
        <f>+MONTH(Despeses[[#This Row],[Data Factura]])</f>
        <v>1</v>
      </c>
      <c r="N1008" s="15">
        <f>+YEAR(Despeses[[#This Row],[Data Factura]])</f>
        <v>1900</v>
      </c>
      <c r="O1008" s="16">
        <f>+Despeses[[#This Row],[Data Factura]]</f>
        <v>0</v>
      </c>
      <c r="P1008" s="38">
        <f>+Despeses[[#This Row],[Concepte_]]</f>
        <v>0</v>
      </c>
      <c r="Q1008" s="38">
        <f>-Despeses[[#This Row],[Base Imposable]]</f>
        <v>0</v>
      </c>
      <c r="R1008" s="17" t="e">
        <f>+VLOOKUP(Despeses[[#This Row],[Concepte]],Table_1[#All],2,0)</f>
        <v>#N/A</v>
      </c>
    </row>
    <row r="1009" spans="1:18" ht="15.75" customHeight="1" x14ac:dyDescent="0.3">
      <c r="B1009" s="8"/>
      <c r="D1009" s="2"/>
      <c r="G1009" s="40"/>
      <c r="H1009" s="15">
        <f>+Despeses[[#This Row],[Base Imposable]]*Despeses[[#This Row],[% IVA]]</f>
        <v>0</v>
      </c>
      <c r="I1009" s="40"/>
      <c r="J1009" s="15">
        <f>-Despeses[[#This Row],[Base Imposable]]*Despeses[[#This Row],[% Ret IRPF]]</f>
        <v>0</v>
      </c>
      <c r="K1009" s="15">
        <f>+Despeses[[#This Row],[Base Imposable]]+Despeses[[#This Row],[Quota IVA]]+Despeses[[#This Row],[Quota IRPF]]</f>
        <v>0</v>
      </c>
      <c r="L1009" s="8"/>
      <c r="M1009" s="15">
        <f>+MONTH(Despeses[[#This Row],[Data Factura]])</f>
        <v>1</v>
      </c>
      <c r="N1009" s="15">
        <f>+YEAR(Despeses[[#This Row],[Data Factura]])</f>
        <v>1900</v>
      </c>
      <c r="O1009" s="16">
        <f>+Despeses[[#This Row],[Data Factura]]</f>
        <v>0</v>
      </c>
      <c r="P1009" s="38">
        <f>+Despeses[[#This Row],[Concepte_]]</f>
        <v>0</v>
      </c>
      <c r="Q1009" s="38">
        <f>-Despeses[[#This Row],[Base Imposable]]</f>
        <v>0</v>
      </c>
      <c r="R1009" s="17" t="e">
        <f>+VLOOKUP(Despeses[[#This Row],[Concepte]],Table_1[#All],2,0)</f>
        <v>#N/A</v>
      </c>
    </row>
    <row r="1010" spans="1:18" ht="15.75" customHeight="1" x14ac:dyDescent="0.3">
      <c r="B1010" s="8"/>
      <c r="D1010" s="2"/>
      <c r="G1010" s="40"/>
      <c r="H1010" s="15">
        <f>+Despeses[[#This Row],[Base Imposable]]*Despeses[[#This Row],[% IVA]]</f>
        <v>0</v>
      </c>
      <c r="I1010" s="40"/>
      <c r="J1010" s="15">
        <f>-Despeses[[#This Row],[Base Imposable]]*Despeses[[#This Row],[% Ret IRPF]]</f>
        <v>0</v>
      </c>
      <c r="K1010" s="15">
        <f>+Despeses[[#This Row],[Base Imposable]]+Despeses[[#This Row],[Quota IVA]]+Despeses[[#This Row],[Quota IRPF]]</f>
        <v>0</v>
      </c>
      <c r="L1010" s="8"/>
      <c r="M1010" s="15">
        <f>+MONTH(Despeses[[#This Row],[Data Factura]])</f>
        <v>1</v>
      </c>
      <c r="N1010" s="15">
        <f>+YEAR(Despeses[[#This Row],[Data Factura]])</f>
        <v>1900</v>
      </c>
      <c r="O1010" s="16">
        <f>+Despeses[[#This Row],[Data Factura]]</f>
        <v>0</v>
      </c>
      <c r="P1010" s="38">
        <f>+Despeses[[#This Row],[Concepte_]]</f>
        <v>0</v>
      </c>
      <c r="Q1010" s="38">
        <f>-Despeses[[#This Row],[Base Imposable]]</f>
        <v>0</v>
      </c>
      <c r="R1010" s="17" t="e">
        <f>+VLOOKUP(Despeses[[#This Row],[Concepte]],Table_1[#All],2,0)</f>
        <v>#N/A</v>
      </c>
    </row>
    <row r="1011" spans="1:18" ht="15.75" customHeight="1" x14ac:dyDescent="0.3">
      <c r="B1011" s="8"/>
      <c r="D1011" s="2"/>
      <c r="G1011" s="40"/>
      <c r="H1011" s="15">
        <f>+Despeses[[#This Row],[Base Imposable]]*Despeses[[#This Row],[% IVA]]</f>
        <v>0</v>
      </c>
      <c r="I1011" s="40"/>
      <c r="J1011" s="15">
        <f>-Despeses[[#This Row],[Base Imposable]]*Despeses[[#This Row],[% Ret IRPF]]</f>
        <v>0</v>
      </c>
      <c r="K1011" s="15">
        <f>+Despeses[[#This Row],[Base Imposable]]+Despeses[[#This Row],[Quota IVA]]+Despeses[[#This Row],[Quota IRPF]]</f>
        <v>0</v>
      </c>
      <c r="L1011" s="8"/>
      <c r="M1011" s="15">
        <f>+MONTH(Despeses[[#This Row],[Data Factura]])</f>
        <v>1</v>
      </c>
      <c r="N1011" s="15">
        <f>+YEAR(Despeses[[#This Row],[Data Factura]])</f>
        <v>1900</v>
      </c>
      <c r="O1011" s="16">
        <f>+Despeses[[#This Row],[Data Factura]]</f>
        <v>0</v>
      </c>
      <c r="P1011" s="38">
        <f>+Despeses[[#This Row],[Concepte_]]</f>
        <v>0</v>
      </c>
      <c r="Q1011" s="38">
        <f>-Despeses[[#This Row],[Base Imposable]]</f>
        <v>0</v>
      </c>
      <c r="R1011" s="17" t="e">
        <f>+VLOOKUP(Despeses[[#This Row],[Concepte]],Table_1[#All],2,0)</f>
        <v>#N/A</v>
      </c>
    </row>
    <row r="1012" spans="1:18" ht="15.75" customHeight="1" x14ac:dyDescent="0.3">
      <c r="A1012" s="80"/>
      <c r="B1012" s="81"/>
      <c r="C1012" s="80"/>
      <c r="D1012" s="80"/>
      <c r="E1012" s="80"/>
      <c r="F1012" s="80"/>
      <c r="G1012" s="82"/>
      <c r="H1012" s="15">
        <f>+Despeses[[#This Row],[Base Imposable]]*Despeses[[#This Row],[% IVA]]</f>
        <v>0</v>
      </c>
      <c r="I1012" s="82"/>
      <c r="J1012" s="15">
        <f>-Despeses[[#This Row],[Base Imposable]]*Despeses[[#This Row],[% Ret IRPF]]</f>
        <v>0</v>
      </c>
      <c r="K1012" s="15">
        <f>+Despeses[[#This Row],[Base Imposable]]+Despeses[[#This Row],[Quota IVA]]+Despeses[[#This Row],[Quota IRPF]]</f>
        <v>0</v>
      </c>
      <c r="L1012" s="81"/>
      <c r="M1012" s="39">
        <f>+MONTH(Despeses[[#This Row],[Data Factura]])</f>
        <v>1</v>
      </c>
      <c r="N1012" s="39">
        <f>+YEAR(Despeses[[#This Row],[Data Factura]])</f>
        <v>1900</v>
      </c>
      <c r="O1012" s="16">
        <f>+Despeses[[#This Row],[Data Factura]]</f>
        <v>0</v>
      </c>
      <c r="P1012" s="38">
        <f>+Despeses[[#This Row],[Concepte_]]</f>
        <v>0</v>
      </c>
      <c r="Q1012" s="38">
        <f>-Despeses[[#This Row],[Base Imposable]]</f>
        <v>0</v>
      </c>
      <c r="R1012" s="17" t="e">
        <f>+VLOOKUP(Despeses[[#This Row],[Concepte]],Table_1[#All],2,0)</f>
        <v>#N/A</v>
      </c>
    </row>
    <row r="1013" spans="1:18" ht="15" customHeight="1" x14ac:dyDescent="0.3">
      <c r="G1013" s="40"/>
      <c r="H1013" s="17">
        <f>+Despeses[[#This Row],[Base Imposable]]*Despeses[[#This Row],[% IVA]]</f>
        <v>0</v>
      </c>
      <c r="I1013" s="40"/>
      <c r="J1013" s="17">
        <f>-Despeses[[#This Row],[Base Imposable]]*Despeses[[#This Row],[% Ret IRPF]]</f>
        <v>0</v>
      </c>
      <c r="K1013" s="17">
        <f>+Despeses[[#This Row],[Base Imposable]]+Despeses[[#This Row],[Quota IVA]]+Despeses[[#This Row],[Quota IRPF]]</f>
        <v>0</v>
      </c>
      <c r="L1013" s="3"/>
      <c r="M1013" s="17">
        <f>+MONTH(Despeses[[#This Row],[Data Factura]])</f>
        <v>1</v>
      </c>
      <c r="N1013" s="17">
        <f>+YEAR(Despeses[[#This Row],[Data Factura]])</f>
        <v>1900</v>
      </c>
      <c r="O1013" s="18">
        <f>+Despeses[[#This Row],[Data Factura]]</f>
        <v>0</v>
      </c>
      <c r="P1013" s="17">
        <f>+Despeses[[#This Row],[Concepte_]]</f>
        <v>0</v>
      </c>
      <c r="Q1013" s="17">
        <f>-Despeses[[#This Row],[Base Imposable]]</f>
        <v>0</v>
      </c>
      <c r="R1013" s="17" t="e">
        <f>+VLOOKUP(Despeses[[#This Row],[Concepte]],Table_1[#All],2,0)</f>
        <v>#N/A</v>
      </c>
    </row>
    <row r="1014" spans="1:18" ht="15" customHeight="1" x14ac:dyDescent="0.3">
      <c r="G1014" s="40"/>
      <c r="H1014" s="17">
        <f>+Despeses[[#This Row],[Base Imposable]]*Despeses[[#This Row],[% IVA]]</f>
        <v>0</v>
      </c>
      <c r="I1014" s="40"/>
      <c r="J1014" s="17">
        <f>-Despeses[[#This Row],[Base Imposable]]*Despeses[[#This Row],[% Ret IRPF]]</f>
        <v>0</v>
      </c>
      <c r="K1014" s="17">
        <f>+Despeses[[#This Row],[Base Imposable]]+Despeses[[#This Row],[Quota IVA]]+Despeses[[#This Row],[Quota IRPF]]</f>
        <v>0</v>
      </c>
      <c r="L1014" s="3"/>
      <c r="M1014" s="17">
        <f>+MONTH(Despeses[[#This Row],[Data Factura]])</f>
        <v>1</v>
      </c>
      <c r="N1014" s="17">
        <f>+YEAR(Despeses[[#This Row],[Data Factura]])</f>
        <v>1900</v>
      </c>
      <c r="O1014" s="18">
        <f>+Despeses[[#This Row],[Data Factura]]</f>
        <v>0</v>
      </c>
      <c r="P1014" s="17">
        <f>+Despeses[[#This Row],[Concepte_]]</f>
        <v>0</v>
      </c>
      <c r="Q1014" s="17">
        <f>-Despeses[[#This Row],[Base Imposable]]</f>
        <v>0</v>
      </c>
      <c r="R1014" s="17" t="e">
        <f>+VLOOKUP(Despeses[[#This Row],[Concepte]],Table_1[#All],2,0)</f>
        <v>#N/A</v>
      </c>
    </row>
    <row r="1015" spans="1:18" ht="15" customHeight="1" x14ac:dyDescent="0.3">
      <c r="G1015" s="40"/>
      <c r="H1015" s="17">
        <f>+Despeses[[#This Row],[Base Imposable]]*Despeses[[#This Row],[% IVA]]</f>
        <v>0</v>
      </c>
      <c r="I1015" s="40"/>
      <c r="J1015" s="17">
        <f>-Despeses[[#This Row],[Base Imposable]]*Despeses[[#This Row],[% Ret IRPF]]</f>
        <v>0</v>
      </c>
      <c r="K1015" s="17">
        <f>+Despeses[[#This Row],[Base Imposable]]+Despeses[[#This Row],[Quota IVA]]+Despeses[[#This Row],[Quota IRPF]]</f>
        <v>0</v>
      </c>
      <c r="L1015" s="3"/>
      <c r="M1015" s="17">
        <f>+MONTH(Despeses[[#This Row],[Data Factura]])</f>
        <v>1</v>
      </c>
      <c r="N1015" s="17">
        <f>+YEAR(Despeses[[#This Row],[Data Factura]])</f>
        <v>1900</v>
      </c>
      <c r="O1015" s="18">
        <f>+Despeses[[#This Row],[Data Factura]]</f>
        <v>0</v>
      </c>
      <c r="P1015" s="17">
        <f>+Despeses[[#This Row],[Concepte_]]</f>
        <v>0</v>
      </c>
      <c r="Q1015" s="17">
        <f>-Despeses[[#This Row],[Base Imposable]]</f>
        <v>0</v>
      </c>
      <c r="R1015" s="17" t="e">
        <f>+VLOOKUP(Despeses[[#This Row],[Concepte]],Table_1[#All],2,0)</f>
        <v>#N/A</v>
      </c>
    </row>
    <row r="1016" spans="1:18" ht="15" customHeight="1" x14ac:dyDescent="0.3">
      <c r="G1016" s="40"/>
      <c r="H1016" s="17">
        <f>+Despeses[[#This Row],[Base Imposable]]*Despeses[[#This Row],[% IVA]]</f>
        <v>0</v>
      </c>
      <c r="I1016" s="40"/>
      <c r="J1016" s="17">
        <f>-Despeses[[#This Row],[Base Imposable]]*Despeses[[#This Row],[% Ret IRPF]]</f>
        <v>0</v>
      </c>
      <c r="K1016" s="17">
        <f>+Despeses[[#This Row],[Base Imposable]]+Despeses[[#This Row],[Quota IVA]]+Despeses[[#This Row],[Quota IRPF]]</f>
        <v>0</v>
      </c>
      <c r="L1016" s="3"/>
      <c r="M1016" s="17">
        <f>+MONTH(Despeses[[#This Row],[Data Factura]])</f>
        <v>1</v>
      </c>
      <c r="N1016" s="17">
        <f>+YEAR(Despeses[[#This Row],[Data Factura]])</f>
        <v>1900</v>
      </c>
      <c r="O1016" s="18">
        <f>+Despeses[[#This Row],[Data Factura]]</f>
        <v>0</v>
      </c>
      <c r="P1016" s="17">
        <f>+Despeses[[#This Row],[Concepte_]]</f>
        <v>0</v>
      </c>
      <c r="Q1016" s="17">
        <f>-Despeses[[#This Row],[Base Imposable]]</f>
        <v>0</v>
      </c>
      <c r="R1016" s="17" t="e">
        <f>+VLOOKUP(Despeses[[#This Row],[Concepte]],Table_1[#All],2,0)</f>
        <v>#N/A</v>
      </c>
    </row>
    <row r="1017" spans="1:18" ht="15" customHeight="1" x14ac:dyDescent="0.3">
      <c r="G1017" s="40"/>
      <c r="H1017" s="17">
        <f>+Despeses[[#This Row],[Base Imposable]]*Despeses[[#This Row],[% IVA]]</f>
        <v>0</v>
      </c>
      <c r="I1017" s="40"/>
      <c r="J1017" s="17">
        <f>-Despeses[[#This Row],[Base Imposable]]*Despeses[[#This Row],[% Ret IRPF]]</f>
        <v>0</v>
      </c>
      <c r="K1017" s="17">
        <f>+Despeses[[#This Row],[Base Imposable]]+Despeses[[#This Row],[Quota IVA]]+Despeses[[#This Row],[Quota IRPF]]</f>
        <v>0</v>
      </c>
      <c r="L1017" s="3"/>
      <c r="M1017" s="17">
        <f>+MONTH(Despeses[[#This Row],[Data Factura]])</f>
        <v>1</v>
      </c>
      <c r="N1017" s="17">
        <f>+YEAR(Despeses[[#This Row],[Data Factura]])</f>
        <v>1900</v>
      </c>
      <c r="O1017" s="18">
        <f>+Despeses[[#This Row],[Data Factura]]</f>
        <v>0</v>
      </c>
      <c r="P1017" s="17">
        <f>+Despeses[[#This Row],[Concepte_]]</f>
        <v>0</v>
      </c>
      <c r="Q1017" s="17">
        <f>-Despeses[[#This Row],[Base Imposable]]</f>
        <v>0</v>
      </c>
      <c r="R1017" s="17" t="e">
        <f>+VLOOKUP(Despeses[[#This Row],[Concepte]],Table_1[#All],2,0)</f>
        <v>#N/A</v>
      </c>
    </row>
    <row r="1018" spans="1:18" ht="15" customHeight="1" x14ac:dyDescent="0.3">
      <c r="G1018" s="40"/>
      <c r="H1018" s="17">
        <f>+Despeses[[#This Row],[Base Imposable]]*Despeses[[#This Row],[% IVA]]</f>
        <v>0</v>
      </c>
      <c r="I1018" s="40"/>
      <c r="J1018" s="17">
        <f>-Despeses[[#This Row],[Base Imposable]]*Despeses[[#This Row],[% Ret IRPF]]</f>
        <v>0</v>
      </c>
      <c r="K1018" s="17">
        <f>+Despeses[[#This Row],[Base Imposable]]+Despeses[[#This Row],[Quota IVA]]+Despeses[[#This Row],[Quota IRPF]]</f>
        <v>0</v>
      </c>
      <c r="L1018" s="3"/>
      <c r="M1018" s="17">
        <f>+MONTH(Despeses[[#This Row],[Data Factura]])</f>
        <v>1</v>
      </c>
      <c r="N1018" s="17">
        <f>+YEAR(Despeses[[#This Row],[Data Factura]])</f>
        <v>1900</v>
      </c>
      <c r="O1018" s="18">
        <f>+Despeses[[#This Row],[Data Factura]]</f>
        <v>0</v>
      </c>
      <c r="P1018" s="17">
        <f>+Despeses[[#This Row],[Concepte_]]</f>
        <v>0</v>
      </c>
      <c r="Q1018" s="17">
        <f>-Despeses[[#This Row],[Base Imposable]]</f>
        <v>0</v>
      </c>
      <c r="R1018" s="17" t="e">
        <f>+VLOOKUP(Despeses[[#This Row],[Concepte]],Table_1[#All],2,0)</f>
        <v>#N/A</v>
      </c>
    </row>
    <row r="1019" spans="1:18" ht="15" customHeight="1" x14ac:dyDescent="0.3">
      <c r="G1019" s="40"/>
      <c r="H1019" s="17">
        <f>+Despeses[[#This Row],[Base Imposable]]*Despeses[[#This Row],[% IVA]]</f>
        <v>0</v>
      </c>
      <c r="I1019" s="40"/>
      <c r="J1019" s="17">
        <f>-Despeses[[#This Row],[Base Imposable]]*Despeses[[#This Row],[% Ret IRPF]]</f>
        <v>0</v>
      </c>
      <c r="K1019" s="17">
        <f>+Despeses[[#This Row],[Base Imposable]]+Despeses[[#This Row],[Quota IVA]]+Despeses[[#This Row],[Quota IRPF]]</f>
        <v>0</v>
      </c>
      <c r="L1019" s="3"/>
      <c r="M1019" s="17">
        <f>+MONTH(Despeses[[#This Row],[Data Factura]])</f>
        <v>1</v>
      </c>
      <c r="N1019" s="17">
        <f>+YEAR(Despeses[[#This Row],[Data Factura]])</f>
        <v>1900</v>
      </c>
      <c r="O1019" s="18">
        <f>+Despeses[[#This Row],[Data Factura]]</f>
        <v>0</v>
      </c>
      <c r="P1019" s="17">
        <f>+Despeses[[#This Row],[Concepte_]]</f>
        <v>0</v>
      </c>
      <c r="Q1019" s="17">
        <f>-Despeses[[#This Row],[Base Imposable]]</f>
        <v>0</v>
      </c>
      <c r="R1019" s="17" t="e">
        <f>+VLOOKUP(Despeses[[#This Row],[Concepte]],Table_1[#All],2,0)</f>
        <v>#N/A</v>
      </c>
    </row>
    <row r="1020" spans="1:18" ht="15" customHeight="1" x14ac:dyDescent="0.3">
      <c r="G1020" s="40"/>
      <c r="H1020" s="17">
        <f>+Despeses[[#This Row],[Base Imposable]]*Despeses[[#This Row],[% IVA]]</f>
        <v>0</v>
      </c>
      <c r="I1020" s="40"/>
      <c r="J1020" s="17">
        <f>-Despeses[[#This Row],[Base Imposable]]*Despeses[[#This Row],[% Ret IRPF]]</f>
        <v>0</v>
      </c>
      <c r="K1020" s="17">
        <f>+Despeses[[#This Row],[Base Imposable]]+Despeses[[#This Row],[Quota IVA]]+Despeses[[#This Row],[Quota IRPF]]</f>
        <v>0</v>
      </c>
      <c r="L1020" s="3"/>
      <c r="M1020" s="17">
        <f>+MONTH(Despeses[[#This Row],[Data Factura]])</f>
        <v>1</v>
      </c>
      <c r="N1020" s="17">
        <f>+YEAR(Despeses[[#This Row],[Data Factura]])</f>
        <v>1900</v>
      </c>
      <c r="O1020" s="18">
        <f>+Despeses[[#This Row],[Data Factura]]</f>
        <v>0</v>
      </c>
      <c r="P1020" s="17">
        <f>+Despeses[[#This Row],[Concepte_]]</f>
        <v>0</v>
      </c>
      <c r="Q1020" s="17">
        <f>-Despeses[[#This Row],[Base Imposable]]</f>
        <v>0</v>
      </c>
      <c r="R1020" s="17" t="e">
        <f>+VLOOKUP(Despeses[[#This Row],[Concepte]],Table_1[#All],2,0)</f>
        <v>#N/A</v>
      </c>
    </row>
    <row r="1021" spans="1:18" ht="15" customHeight="1" x14ac:dyDescent="0.3">
      <c r="G1021" s="40"/>
      <c r="H1021" s="17">
        <f>+Despeses[[#This Row],[Base Imposable]]*Despeses[[#This Row],[% IVA]]</f>
        <v>0</v>
      </c>
      <c r="I1021" s="40"/>
      <c r="J1021" s="17">
        <f>-Despeses[[#This Row],[Base Imposable]]*Despeses[[#This Row],[% Ret IRPF]]</f>
        <v>0</v>
      </c>
      <c r="K1021" s="17">
        <f>+Despeses[[#This Row],[Base Imposable]]+Despeses[[#This Row],[Quota IVA]]+Despeses[[#This Row],[Quota IRPF]]</f>
        <v>0</v>
      </c>
      <c r="L1021" s="3"/>
      <c r="M1021" s="17">
        <f>+MONTH(Despeses[[#This Row],[Data Factura]])</f>
        <v>1</v>
      </c>
      <c r="N1021" s="17">
        <f>+YEAR(Despeses[[#This Row],[Data Factura]])</f>
        <v>1900</v>
      </c>
      <c r="O1021" s="18">
        <f>+Despeses[[#This Row],[Data Factura]]</f>
        <v>0</v>
      </c>
      <c r="P1021" s="17">
        <f>+Despeses[[#This Row],[Concepte_]]</f>
        <v>0</v>
      </c>
      <c r="Q1021" s="17">
        <f>-Despeses[[#This Row],[Base Imposable]]</f>
        <v>0</v>
      </c>
      <c r="R1021" s="17" t="e">
        <f>+VLOOKUP(Despeses[[#This Row],[Concepte]],Table_1[#All],2,0)</f>
        <v>#N/A</v>
      </c>
    </row>
    <row r="1022" spans="1:18" ht="15" customHeight="1" x14ac:dyDescent="0.3">
      <c r="G1022" s="40"/>
      <c r="H1022" s="17">
        <f>+Despeses[[#This Row],[Base Imposable]]*Despeses[[#This Row],[% IVA]]</f>
        <v>0</v>
      </c>
      <c r="I1022" s="40"/>
      <c r="J1022" s="17">
        <f>-Despeses[[#This Row],[Base Imposable]]*Despeses[[#This Row],[% Ret IRPF]]</f>
        <v>0</v>
      </c>
      <c r="K1022" s="17">
        <f>+Despeses[[#This Row],[Base Imposable]]+Despeses[[#This Row],[Quota IVA]]+Despeses[[#This Row],[Quota IRPF]]</f>
        <v>0</v>
      </c>
      <c r="L1022" s="3"/>
      <c r="M1022" s="17">
        <f>+MONTH(Despeses[[#This Row],[Data Factura]])</f>
        <v>1</v>
      </c>
      <c r="N1022" s="17">
        <f>+YEAR(Despeses[[#This Row],[Data Factura]])</f>
        <v>1900</v>
      </c>
      <c r="O1022" s="18">
        <f>+Despeses[[#This Row],[Data Factura]]</f>
        <v>0</v>
      </c>
      <c r="P1022" s="17">
        <f>+Despeses[[#This Row],[Concepte_]]</f>
        <v>0</v>
      </c>
      <c r="Q1022" s="17">
        <f>-Despeses[[#This Row],[Base Imposable]]</f>
        <v>0</v>
      </c>
      <c r="R1022" s="17" t="e">
        <f>+VLOOKUP(Despeses[[#This Row],[Concepte]],Table_1[#All],2,0)</f>
        <v>#N/A</v>
      </c>
    </row>
    <row r="1023" spans="1:18" ht="15" customHeight="1" x14ac:dyDescent="0.3">
      <c r="G1023" s="40"/>
      <c r="H1023" s="17">
        <f>+Despeses[[#This Row],[Base Imposable]]*Despeses[[#This Row],[% IVA]]</f>
        <v>0</v>
      </c>
      <c r="I1023" s="40"/>
      <c r="J1023" s="17">
        <f>-Despeses[[#This Row],[Base Imposable]]*Despeses[[#This Row],[% Ret IRPF]]</f>
        <v>0</v>
      </c>
      <c r="K1023" s="17">
        <f>+Despeses[[#This Row],[Base Imposable]]+Despeses[[#This Row],[Quota IVA]]+Despeses[[#This Row],[Quota IRPF]]</f>
        <v>0</v>
      </c>
      <c r="L1023" s="3"/>
      <c r="M1023" s="17">
        <f>+MONTH(Despeses[[#This Row],[Data Factura]])</f>
        <v>1</v>
      </c>
      <c r="N1023" s="17">
        <f>+YEAR(Despeses[[#This Row],[Data Factura]])</f>
        <v>1900</v>
      </c>
      <c r="O1023" s="18">
        <f>+Despeses[[#This Row],[Data Factura]]</f>
        <v>0</v>
      </c>
      <c r="P1023" s="17">
        <f>+Despeses[[#This Row],[Concepte_]]</f>
        <v>0</v>
      </c>
      <c r="Q1023" s="17">
        <f>-Despeses[[#This Row],[Base Imposable]]</f>
        <v>0</v>
      </c>
      <c r="R1023" s="17" t="e">
        <f>+VLOOKUP(Despeses[[#This Row],[Concepte]],Table_1[#All],2,0)</f>
        <v>#N/A</v>
      </c>
    </row>
    <row r="1024" spans="1:18" ht="15" customHeight="1" x14ac:dyDescent="0.3">
      <c r="G1024" s="40"/>
      <c r="H1024" s="17">
        <f>+Despeses[[#This Row],[Base Imposable]]*Despeses[[#This Row],[% IVA]]</f>
        <v>0</v>
      </c>
      <c r="I1024" s="40"/>
      <c r="J1024" s="17">
        <f>-Despeses[[#This Row],[Base Imposable]]*Despeses[[#This Row],[% Ret IRPF]]</f>
        <v>0</v>
      </c>
      <c r="K1024" s="17">
        <f>+Despeses[[#This Row],[Base Imposable]]+Despeses[[#This Row],[Quota IVA]]+Despeses[[#This Row],[Quota IRPF]]</f>
        <v>0</v>
      </c>
      <c r="L1024" s="3"/>
      <c r="M1024" s="17">
        <f>+MONTH(Despeses[[#This Row],[Data Factura]])</f>
        <v>1</v>
      </c>
      <c r="N1024" s="17">
        <f>+YEAR(Despeses[[#This Row],[Data Factura]])</f>
        <v>1900</v>
      </c>
      <c r="O1024" s="18">
        <f>+Despeses[[#This Row],[Data Factura]]</f>
        <v>0</v>
      </c>
      <c r="P1024" s="17">
        <f>+Despeses[[#This Row],[Concepte_]]</f>
        <v>0</v>
      </c>
      <c r="Q1024" s="17">
        <f>-Despeses[[#This Row],[Base Imposable]]</f>
        <v>0</v>
      </c>
      <c r="R1024" s="17" t="e">
        <f>+VLOOKUP(Despeses[[#This Row],[Concepte]],Table_1[#All],2,0)</f>
        <v>#N/A</v>
      </c>
    </row>
    <row r="1025" spans="7:18" ht="15" customHeight="1" x14ac:dyDescent="0.3">
      <c r="G1025" s="40"/>
      <c r="H1025" s="17">
        <f>+Despeses[[#This Row],[Base Imposable]]*Despeses[[#This Row],[% IVA]]</f>
        <v>0</v>
      </c>
      <c r="I1025" s="40"/>
      <c r="J1025" s="17">
        <f>-Despeses[[#This Row],[Base Imposable]]*Despeses[[#This Row],[% Ret IRPF]]</f>
        <v>0</v>
      </c>
      <c r="K1025" s="17">
        <f>+Despeses[[#This Row],[Base Imposable]]+Despeses[[#This Row],[Quota IVA]]+Despeses[[#This Row],[Quota IRPF]]</f>
        <v>0</v>
      </c>
      <c r="L1025" s="3"/>
      <c r="M1025" s="17">
        <f>+MONTH(Despeses[[#This Row],[Data Factura]])</f>
        <v>1</v>
      </c>
      <c r="N1025" s="17">
        <f>+YEAR(Despeses[[#This Row],[Data Factura]])</f>
        <v>1900</v>
      </c>
      <c r="O1025" s="18">
        <f>+Despeses[[#This Row],[Data Factura]]</f>
        <v>0</v>
      </c>
      <c r="P1025" s="17">
        <f>+Despeses[[#This Row],[Concepte_]]</f>
        <v>0</v>
      </c>
      <c r="Q1025" s="17">
        <f>-Despeses[[#This Row],[Base Imposable]]</f>
        <v>0</v>
      </c>
      <c r="R1025" s="17" t="e">
        <f>+VLOOKUP(Despeses[[#This Row],[Concepte]],Table_1[#All],2,0)</f>
        <v>#N/A</v>
      </c>
    </row>
    <row r="1026" spans="7:18" ht="15" customHeight="1" x14ac:dyDescent="0.3">
      <c r="G1026" s="40"/>
      <c r="H1026" s="17">
        <f>+Despeses[[#This Row],[Base Imposable]]*Despeses[[#This Row],[% IVA]]</f>
        <v>0</v>
      </c>
      <c r="I1026" s="40"/>
      <c r="J1026" s="17">
        <f>-Despeses[[#This Row],[Base Imposable]]*Despeses[[#This Row],[% Ret IRPF]]</f>
        <v>0</v>
      </c>
      <c r="K1026" s="17">
        <f>+Despeses[[#This Row],[Base Imposable]]+Despeses[[#This Row],[Quota IVA]]+Despeses[[#This Row],[Quota IRPF]]</f>
        <v>0</v>
      </c>
      <c r="L1026" s="3"/>
      <c r="M1026" s="17">
        <f>+MONTH(Despeses[[#This Row],[Data Factura]])</f>
        <v>1</v>
      </c>
      <c r="N1026" s="17">
        <f>+YEAR(Despeses[[#This Row],[Data Factura]])</f>
        <v>1900</v>
      </c>
      <c r="O1026" s="18">
        <f>+Despeses[[#This Row],[Data Factura]]</f>
        <v>0</v>
      </c>
      <c r="P1026" s="17">
        <f>+Despeses[[#This Row],[Concepte_]]</f>
        <v>0</v>
      </c>
      <c r="Q1026" s="17">
        <f>-Despeses[[#This Row],[Base Imposable]]</f>
        <v>0</v>
      </c>
      <c r="R1026" s="17" t="e">
        <f>+VLOOKUP(Despeses[[#This Row],[Concepte]],Table_1[#All],2,0)</f>
        <v>#N/A</v>
      </c>
    </row>
    <row r="1027" spans="7:18" ht="15" customHeight="1" x14ac:dyDescent="0.3">
      <c r="G1027" s="40"/>
      <c r="H1027" s="17">
        <f>+Despeses[[#This Row],[Base Imposable]]*Despeses[[#This Row],[% IVA]]</f>
        <v>0</v>
      </c>
      <c r="I1027" s="40"/>
      <c r="J1027" s="17">
        <f>-Despeses[[#This Row],[Base Imposable]]*Despeses[[#This Row],[% Ret IRPF]]</f>
        <v>0</v>
      </c>
      <c r="K1027" s="17">
        <f>+Despeses[[#This Row],[Base Imposable]]+Despeses[[#This Row],[Quota IVA]]+Despeses[[#This Row],[Quota IRPF]]</f>
        <v>0</v>
      </c>
      <c r="L1027" s="3"/>
      <c r="M1027" s="17">
        <f>+MONTH(Despeses[[#This Row],[Data Factura]])</f>
        <v>1</v>
      </c>
      <c r="N1027" s="17">
        <f>+YEAR(Despeses[[#This Row],[Data Factura]])</f>
        <v>1900</v>
      </c>
      <c r="O1027" s="18">
        <f>+Despeses[[#This Row],[Data Factura]]</f>
        <v>0</v>
      </c>
      <c r="P1027" s="17">
        <f>+Despeses[[#This Row],[Concepte_]]</f>
        <v>0</v>
      </c>
      <c r="Q1027" s="17">
        <f>-Despeses[[#This Row],[Base Imposable]]</f>
        <v>0</v>
      </c>
      <c r="R1027" s="17" t="e">
        <f>+VLOOKUP(Despeses[[#This Row],[Concepte]],Table_1[#All],2,0)</f>
        <v>#N/A</v>
      </c>
    </row>
    <row r="1028" spans="7:18" ht="15" customHeight="1" x14ac:dyDescent="0.3">
      <c r="G1028" s="40"/>
      <c r="H1028" s="17">
        <f>+Despeses[[#This Row],[Base Imposable]]*Despeses[[#This Row],[% IVA]]</f>
        <v>0</v>
      </c>
      <c r="I1028" s="40"/>
      <c r="J1028" s="17">
        <f>-Despeses[[#This Row],[Base Imposable]]*Despeses[[#This Row],[% Ret IRPF]]</f>
        <v>0</v>
      </c>
      <c r="K1028" s="17">
        <f>+Despeses[[#This Row],[Base Imposable]]+Despeses[[#This Row],[Quota IVA]]+Despeses[[#This Row],[Quota IRPF]]</f>
        <v>0</v>
      </c>
      <c r="L1028" s="3"/>
      <c r="M1028" s="17">
        <f>+MONTH(Despeses[[#This Row],[Data Factura]])</f>
        <v>1</v>
      </c>
      <c r="N1028" s="17">
        <f>+YEAR(Despeses[[#This Row],[Data Factura]])</f>
        <v>1900</v>
      </c>
      <c r="O1028" s="18">
        <f>+Despeses[[#This Row],[Data Factura]]</f>
        <v>0</v>
      </c>
      <c r="P1028" s="17">
        <f>+Despeses[[#This Row],[Concepte_]]</f>
        <v>0</v>
      </c>
      <c r="Q1028" s="17">
        <f>-Despeses[[#This Row],[Base Imposable]]</f>
        <v>0</v>
      </c>
      <c r="R1028" s="17" t="e">
        <f>+VLOOKUP(Despeses[[#This Row],[Concepte]],Table_1[#All],2,0)</f>
        <v>#N/A</v>
      </c>
    </row>
    <row r="1029" spans="7:18" ht="15" customHeight="1" x14ac:dyDescent="0.3">
      <c r="G1029" s="40"/>
      <c r="H1029" s="17">
        <f>+Despeses[[#This Row],[Base Imposable]]*Despeses[[#This Row],[% IVA]]</f>
        <v>0</v>
      </c>
      <c r="I1029" s="40"/>
      <c r="J1029" s="17">
        <f>-Despeses[[#This Row],[Base Imposable]]*Despeses[[#This Row],[% Ret IRPF]]</f>
        <v>0</v>
      </c>
      <c r="K1029" s="17">
        <f>+Despeses[[#This Row],[Base Imposable]]+Despeses[[#This Row],[Quota IVA]]+Despeses[[#This Row],[Quota IRPF]]</f>
        <v>0</v>
      </c>
      <c r="L1029" s="3"/>
      <c r="M1029" s="17">
        <f>+MONTH(Despeses[[#This Row],[Data Factura]])</f>
        <v>1</v>
      </c>
      <c r="N1029" s="17">
        <f>+YEAR(Despeses[[#This Row],[Data Factura]])</f>
        <v>1900</v>
      </c>
      <c r="O1029" s="18">
        <f>+Despeses[[#This Row],[Data Factura]]</f>
        <v>0</v>
      </c>
      <c r="P1029" s="17">
        <f>+Despeses[[#This Row],[Concepte_]]</f>
        <v>0</v>
      </c>
      <c r="Q1029" s="17">
        <f>-Despeses[[#This Row],[Base Imposable]]</f>
        <v>0</v>
      </c>
      <c r="R1029" s="17" t="e">
        <f>+VLOOKUP(Despeses[[#This Row],[Concepte]],Table_1[#All],2,0)</f>
        <v>#N/A</v>
      </c>
    </row>
    <row r="1030" spans="7:18" ht="15" customHeight="1" x14ac:dyDescent="0.3">
      <c r="G1030" s="40"/>
      <c r="H1030" s="17">
        <f>+Despeses[[#This Row],[Base Imposable]]*Despeses[[#This Row],[% IVA]]</f>
        <v>0</v>
      </c>
      <c r="I1030" s="40"/>
      <c r="J1030" s="17">
        <f>-Despeses[[#This Row],[Base Imposable]]*Despeses[[#This Row],[% Ret IRPF]]</f>
        <v>0</v>
      </c>
      <c r="K1030" s="17">
        <f>+Despeses[[#This Row],[Base Imposable]]+Despeses[[#This Row],[Quota IVA]]+Despeses[[#This Row],[Quota IRPF]]</f>
        <v>0</v>
      </c>
      <c r="L1030" s="3"/>
      <c r="M1030" s="17">
        <f>+MONTH(Despeses[[#This Row],[Data Factura]])</f>
        <v>1</v>
      </c>
      <c r="N1030" s="17">
        <f>+YEAR(Despeses[[#This Row],[Data Factura]])</f>
        <v>1900</v>
      </c>
      <c r="O1030" s="18">
        <f>+Despeses[[#This Row],[Data Factura]]</f>
        <v>0</v>
      </c>
      <c r="P1030" s="17">
        <f>+Despeses[[#This Row],[Concepte_]]</f>
        <v>0</v>
      </c>
      <c r="Q1030" s="17">
        <f>-Despeses[[#This Row],[Base Imposable]]</f>
        <v>0</v>
      </c>
      <c r="R1030" s="17" t="e">
        <f>+VLOOKUP(Despeses[[#This Row],[Concepte]],Table_1[#All],2,0)</f>
        <v>#N/A</v>
      </c>
    </row>
    <row r="1031" spans="7:18" ht="15" customHeight="1" x14ac:dyDescent="0.3">
      <c r="G1031" s="40"/>
      <c r="H1031" s="17">
        <f>+Despeses[[#This Row],[Base Imposable]]*Despeses[[#This Row],[% IVA]]</f>
        <v>0</v>
      </c>
      <c r="I1031" s="40"/>
      <c r="J1031" s="17">
        <f>-Despeses[[#This Row],[Base Imposable]]*Despeses[[#This Row],[% Ret IRPF]]</f>
        <v>0</v>
      </c>
      <c r="K1031" s="17">
        <f>+Despeses[[#This Row],[Base Imposable]]+Despeses[[#This Row],[Quota IVA]]+Despeses[[#This Row],[Quota IRPF]]</f>
        <v>0</v>
      </c>
      <c r="L1031" s="3"/>
      <c r="M1031" s="17">
        <f>+MONTH(Despeses[[#This Row],[Data Factura]])</f>
        <v>1</v>
      </c>
      <c r="N1031" s="17">
        <f>+YEAR(Despeses[[#This Row],[Data Factura]])</f>
        <v>1900</v>
      </c>
      <c r="O1031" s="18">
        <f>+Despeses[[#This Row],[Data Factura]]</f>
        <v>0</v>
      </c>
      <c r="P1031" s="17">
        <f>+Despeses[[#This Row],[Concepte_]]</f>
        <v>0</v>
      </c>
      <c r="Q1031" s="17">
        <f>-Despeses[[#This Row],[Base Imposable]]</f>
        <v>0</v>
      </c>
      <c r="R1031" s="17" t="e">
        <f>+VLOOKUP(Despeses[[#This Row],[Concepte]],Table_1[#All],2,0)</f>
        <v>#N/A</v>
      </c>
    </row>
    <row r="1032" spans="7:18" ht="15" customHeight="1" x14ac:dyDescent="0.3">
      <c r="G1032" s="40"/>
      <c r="H1032" s="17">
        <f>+Despeses[[#This Row],[Base Imposable]]*Despeses[[#This Row],[% IVA]]</f>
        <v>0</v>
      </c>
      <c r="I1032" s="40"/>
      <c r="J1032" s="17">
        <f>-Despeses[[#This Row],[Base Imposable]]*Despeses[[#This Row],[% Ret IRPF]]</f>
        <v>0</v>
      </c>
      <c r="K1032" s="17">
        <f>+Despeses[[#This Row],[Base Imposable]]+Despeses[[#This Row],[Quota IVA]]+Despeses[[#This Row],[Quota IRPF]]</f>
        <v>0</v>
      </c>
      <c r="L1032" s="3"/>
      <c r="M1032" s="17">
        <f>+MONTH(Despeses[[#This Row],[Data Factura]])</f>
        <v>1</v>
      </c>
      <c r="N1032" s="17">
        <f>+YEAR(Despeses[[#This Row],[Data Factura]])</f>
        <v>1900</v>
      </c>
      <c r="O1032" s="18">
        <f>+Despeses[[#This Row],[Data Factura]]</f>
        <v>0</v>
      </c>
      <c r="P1032" s="17">
        <f>+Despeses[[#This Row],[Concepte_]]</f>
        <v>0</v>
      </c>
      <c r="Q1032" s="17">
        <f>-Despeses[[#This Row],[Base Imposable]]</f>
        <v>0</v>
      </c>
      <c r="R1032" s="17" t="e">
        <f>+VLOOKUP(Despeses[[#This Row],[Concepte]],Table_1[#All],2,0)</f>
        <v>#N/A</v>
      </c>
    </row>
    <row r="1033" spans="7:18" ht="15" customHeight="1" x14ac:dyDescent="0.3">
      <c r="G1033" s="40"/>
      <c r="H1033" s="17">
        <f>+Despeses[[#This Row],[Base Imposable]]*Despeses[[#This Row],[% IVA]]</f>
        <v>0</v>
      </c>
      <c r="I1033" s="40"/>
      <c r="J1033" s="17">
        <f>-Despeses[[#This Row],[Base Imposable]]*Despeses[[#This Row],[% Ret IRPF]]</f>
        <v>0</v>
      </c>
      <c r="K1033" s="17">
        <f>+Despeses[[#This Row],[Base Imposable]]+Despeses[[#This Row],[Quota IVA]]+Despeses[[#This Row],[Quota IRPF]]</f>
        <v>0</v>
      </c>
      <c r="L1033" s="3"/>
      <c r="M1033" s="17">
        <f>+MONTH(Despeses[[#This Row],[Data Factura]])</f>
        <v>1</v>
      </c>
      <c r="N1033" s="17">
        <f>+YEAR(Despeses[[#This Row],[Data Factura]])</f>
        <v>1900</v>
      </c>
      <c r="O1033" s="18">
        <f>+Despeses[[#This Row],[Data Factura]]</f>
        <v>0</v>
      </c>
      <c r="P1033" s="17">
        <f>+Despeses[[#This Row],[Concepte_]]</f>
        <v>0</v>
      </c>
      <c r="Q1033" s="17">
        <f>-Despeses[[#This Row],[Base Imposable]]</f>
        <v>0</v>
      </c>
      <c r="R1033" s="17" t="e">
        <f>+VLOOKUP(Despeses[[#This Row],[Concepte]],Table_1[#All],2,0)</f>
        <v>#N/A</v>
      </c>
    </row>
    <row r="1034" spans="7:18" ht="15" customHeight="1" x14ac:dyDescent="0.3">
      <c r="G1034" s="40"/>
      <c r="H1034" s="17">
        <f>+Despeses[[#This Row],[Base Imposable]]*Despeses[[#This Row],[% IVA]]</f>
        <v>0</v>
      </c>
      <c r="I1034" s="40"/>
      <c r="J1034" s="17">
        <f>-Despeses[[#This Row],[Base Imposable]]*Despeses[[#This Row],[% Ret IRPF]]</f>
        <v>0</v>
      </c>
      <c r="K1034" s="17">
        <f>+Despeses[[#This Row],[Base Imposable]]+Despeses[[#This Row],[Quota IVA]]+Despeses[[#This Row],[Quota IRPF]]</f>
        <v>0</v>
      </c>
      <c r="L1034" s="3"/>
      <c r="M1034" s="17">
        <f>+MONTH(Despeses[[#This Row],[Data Factura]])</f>
        <v>1</v>
      </c>
      <c r="N1034" s="17">
        <f>+YEAR(Despeses[[#This Row],[Data Factura]])</f>
        <v>1900</v>
      </c>
      <c r="O1034" s="18">
        <f>+Despeses[[#This Row],[Data Factura]]</f>
        <v>0</v>
      </c>
      <c r="P1034" s="17">
        <f>+Despeses[[#This Row],[Concepte_]]</f>
        <v>0</v>
      </c>
      <c r="Q1034" s="17">
        <f>-Despeses[[#This Row],[Base Imposable]]</f>
        <v>0</v>
      </c>
      <c r="R1034" s="17" t="e">
        <f>+VLOOKUP(Despeses[[#This Row],[Concepte]],Table_1[#All],2,0)</f>
        <v>#N/A</v>
      </c>
    </row>
    <row r="1035" spans="7:18" ht="15" customHeight="1" x14ac:dyDescent="0.3">
      <c r="G1035" s="40"/>
      <c r="H1035" s="17">
        <f>+Despeses[[#This Row],[Base Imposable]]*Despeses[[#This Row],[% IVA]]</f>
        <v>0</v>
      </c>
      <c r="I1035" s="40"/>
      <c r="J1035" s="17">
        <f>-Despeses[[#This Row],[Base Imposable]]*Despeses[[#This Row],[% Ret IRPF]]</f>
        <v>0</v>
      </c>
      <c r="K1035" s="17">
        <f>+Despeses[[#This Row],[Base Imposable]]+Despeses[[#This Row],[Quota IVA]]+Despeses[[#This Row],[Quota IRPF]]</f>
        <v>0</v>
      </c>
      <c r="L1035" s="3"/>
      <c r="M1035" s="17">
        <f>+MONTH(Despeses[[#This Row],[Data Factura]])</f>
        <v>1</v>
      </c>
      <c r="N1035" s="17">
        <f>+YEAR(Despeses[[#This Row],[Data Factura]])</f>
        <v>1900</v>
      </c>
      <c r="O1035" s="18">
        <f>+Despeses[[#This Row],[Data Factura]]</f>
        <v>0</v>
      </c>
      <c r="P1035" s="17">
        <f>+Despeses[[#This Row],[Concepte_]]</f>
        <v>0</v>
      </c>
      <c r="Q1035" s="17">
        <f>-Despeses[[#This Row],[Base Imposable]]</f>
        <v>0</v>
      </c>
      <c r="R1035" s="17" t="e">
        <f>+VLOOKUP(Despeses[[#This Row],[Concepte]],Table_1[#All],2,0)</f>
        <v>#N/A</v>
      </c>
    </row>
    <row r="1036" spans="7:18" ht="15" customHeight="1" x14ac:dyDescent="0.3">
      <c r="G1036" s="40"/>
      <c r="H1036" s="17">
        <f>+Despeses[[#This Row],[Base Imposable]]*Despeses[[#This Row],[% IVA]]</f>
        <v>0</v>
      </c>
      <c r="I1036" s="40"/>
      <c r="J1036" s="17">
        <f>-Despeses[[#This Row],[Base Imposable]]*Despeses[[#This Row],[% Ret IRPF]]</f>
        <v>0</v>
      </c>
      <c r="K1036" s="17">
        <f>+Despeses[[#This Row],[Base Imposable]]+Despeses[[#This Row],[Quota IVA]]+Despeses[[#This Row],[Quota IRPF]]</f>
        <v>0</v>
      </c>
      <c r="L1036" s="3"/>
      <c r="M1036" s="17">
        <f>+MONTH(Despeses[[#This Row],[Data Factura]])</f>
        <v>1</v>
      </c>
      <c r="N1036" s="17">
        <f>+YEAR(Despeses[[#This Row],[Data Factura]])</f>
        <v>1900</v>
      </c>
      <c r="O1036" s="18">
        <f>+Despeses[[#This Row],[Data Factura]]</f>
        <v>0</v>
      </c>
      <c r="P1036" s="17">
        <f>+Despeses[[#This Row],[Concepte_]]</f>
        <v>0</v>
      </c>
      <c r="Q1036" s="17">
        <f>-Despeses[[#This Row],[Base Imposable]]</f>
        <v>0</v>
      </c>
      <c r="R1036" s="17" t="e">
        <f>+VLOOKUP(Despeses[[#This Row],[Concepte]],Table_1[#All],2,0)</f>
        <v>#N/A</v>
      </c>
    </row>
    <row r="1037" spans="7:18" ht="15" customHeight="1" x14ac:dyDescent="0.3">
      <c r="G1037" s="40"/>
      <c r="H1037" s="17">
        <f>+Despeses[[#This Row],[Base Imposable]]*Despeses[[#This Row],[% IVA]]</f>
        <v>0</v>
      </c>
      <c r="I1037" s="40"/>
      <c r="J1037" s="17">
        <f>-Despeses[[#This Row],[Base Imposable]]*Despeses[[#This Row],[% Ret IRPF]]</f>
        <v>0</v>
      </c>
      <c r="K1037" s="17">
        <f>+Despeses[[#This Row],[Base Imposable]]+Despeses[[#This Row],[Quota IVA]]+Despeses[[#This Row],[Quota IRPF]]</f>
        <v>0</v>
      </c>
      <c r="L1037" s="3"/>
      <c r="M1037" s="17">
        <f>+MONTH(Despeses[[#This Row],[Data Factura]])</f>
        <v>1</v>
      </c>
      <c r="N1037" s="17">
        <f>+YEAR(Despeses[[#This Row],[Data Factura]])</f>
        <v>1900</v>
      </c>
      <c r="O1037" s="18">
        <f>+Despeses[[#This Row],[Data Factura]]</f>
        <v>0</v>
      </c>
      <c r="P1037" s="17">
        <f>+Despeses[[#This Row],[Concepte_]]</f>
        <v>0</v>
      </c>
      <c r="Q1037" s="17">
        <f>-Despeses[[#This Row],[Base Imposable]]</f>
        <v>0</v>
      </c>
      <c r="R1037" s="17" t="e">
        <f>+VLOOKUP(Despeses[[#This Row],[Concepte]],Table_1[#All],2,0)</f>
        <v>#N/A</v>
      </c>
    </row>
    <row r="1038" spans="7:18" ht="15" customHeight="1" x14ac:dyDescent="0.3">
      <c r="G1038" s="40"/>
      <c r="H1038" s="17">
        <f>+Despeses[[#This Row],[Base Imposable]]*Despeses[[#This Row],[% IVA]]</f>
        <v>0</v>
      </c>
      <c r="I1038" s="40"/>
      <c r="J1038" s="17">
        <f>-Despeses[[#This Row],[Base Imposable]]*Despeses[[#This Row],[% Ret IRPF]]</f>
        <v>0</v>
      </c>
      <c r="K1038" s="17">
        <f>+Despeses[[#This Row],[Base Imposable]]+Despeses[[#This Row],[Quota IVA]]+Despeses[[#This Row],[Quota IRPF]]</f>
        <v>0</v>
      </c>
      <c r="L1038" s="3"/>
      <c r="M1038" s="17">
        <f>+MONTH(Despeses[[#This Row],[Data Factura]])</f>
        <v>1</v>
      </c>
      <c r="N1038" s="17">
        <f>+YEAR(Despeses[[#This Row],[Data Factura]])</f>
        <v>1900</v>
      </c>
      <c r="O1038" s="18">
        <f>+Despeses[[#This Row],[Data Factura]]</f>
        <v>0</v>
      </c>
      <c r="P1038" s="17">
        <f>+Despeses[[#This Row],[Concepte_]]</f>
        <v>0</v>
      </c>
      <c r="Q1038" s="17">
        <f>-Despeses[[#This Row],[Base Imposable]]</f>
        <v>0</v>
      </c>
      <c r="R1038" s="17" t="e">
        <f>+VLOOKUP(Despeses[[#This Row],[Concepte]],Table_1[#All],2,0)</f>
        <v>#N/A</v>
      </c>
    </row>
    <row r="1039" spans="7:18" ht="15" customHeight="1" x14ac:dyDescent="0.3">
      <c r="G1039" s="40"/>
      <c r="H1039" s="17">
        <f>+Despeses[[#This Row],[Base Imposable]]*Despeses[[#This Row],[% IVA]]</f>
        <v>0</v>
      </c>
      <c r="I1039" s="40"/>
      <c r="J1039" s="17">
        <f>-Despeses[[#This Row],[Base Imposable]]*Despeses[[#This Row],[% Ret IRPF]]</f>
        <v>0</v>
      </c>
      <c r="K1039" s="17">
        <f>+Despeses[[#This Row],[Base Imposable]]+Despeses[[#This Row],[Quota IVA]]+Despeses[[#This Row],[Quota IRPF]]</f>
        <v>0</v>
      </c>
      <c r="L1039" s="3"/>
      <c r="M1039" s="17">
        <f>+MONTH(Despeses[[#This Row],[Data Factura]])</f>
        <v>1</v>
      </c>
      <c r="N1039" s="17">
        <f>+YEAR(Despeses[[#This Row],[Data Factura]])</f>
        <v>1900</v>
      </c>
      <c r="O1039" s="18">
        <f>+Despeses[[#This Row],[Data Factura]]</f>
        <v>0</v>
      </c>
      <c r="P1039" s="17">
        <f>+Despeses[[#This Row],[Concepte_]]</f>
        <v>0</v>
      </c>
      <c r="Q1039" s="17">
        <f>-Despeses[[#This Row],[Base Imposable]]</f>
        <v>0</v>
      </c>
      <c r="R1039" s="17" t="e">
        <f>+VLOOKUP(Despeses[[#This Row],[Concepte]],Table_1[#All],2,0)</f>
        <v>#N/A</v>
      </c>
    </row>
    <row r="1040" spans="7:18" ht="15" customHeight="1" x14ac:dyDescent="0.3">
      <c r="G1040" s="40"/>
      <c r="H1040" s="17">
        <f>+Despeses[[#This Row],[Base Imposable]]*Despeses[[#This Row],[% IVA]]</f>
        <v>0</v>
      </c>
      <c r="I1040" s="40"/>
      <c r="J1040" s="17">
        <f>-Despeses[[#This Row],[Base Imposable]]*Despeses[[#This Row],[% Ret IRPF]]</f>
        <v>0</v>
      </c>
      <c r="K1040" s="17">
        <f>+Despeses[[#This Row],[Base Imposable]]+Despeses[[#This Row],[Quota IVA]]+Despeses[[#This Row],[Quota IRPF]]</f>
        <v>0</v>
      </c>
      <c r="L1040" s="3"/>
      <c r="M1040" s="17">
        <f>+MONTH(Despeses[[#This Row],[Data Factura]])</f>
        <v>1</v>
      </c>
      <c r="N1040" s="17">
        <f>+YEAR(Despeses[[#This Row],[Data Factura]])</f>
        <v>1900</v>
      </c>
      <c r="O1040" s="18">
        <f>+Despeses[[#This Row],[Data Factura]]</f>
        <v>0</v>
      </c>
      <c r="P1040" s="17">
        <f>+Despeses[[#This Row],[Concepte_]]</f>
        <v>0</v>
      </c>
      <c r="Q1040" s="17">
        <f>-Despeses[[#This Row],[Base Imposable]]</f>
        <v>0</v>
      </c>
      <c r="R1040" s="17" t="e">
        <f>+VLOOKUP(Despeses[[#This Row],[Concepte]],Table_1[#All],2,0)</f>
        <v>#N/A</v>
      </c>
    </row>
    <row r="1041" spans="7:18" ht="15" customHeight="1" x14ac:dyDescent="0.3">
      <c r="G1041" s="40"/>
      <c r="H1041" s="17">
        <f>+Despeses[[#This Row],[Base Imposable]]*Despeses[[#This Row],[% IVA]]</f>
        <v>0</v>
      </c>
      <c r="I1041" s="40"/>
      <c r="J1041" s="17">
        <f>-Despeses[[#This Row],[Base Imposable]]*Despeses[[#This Row],[% Ret IRPF]]</f>
        <v>0</v>
      </c>
      <c r="K1041" s="17">
        <f>+Despeses[[#This Row],[Base Imposable]]+Despeses[[#This Row],[Quota IVA]]+Despeses[[#This Row],[Quota IRPF]]</f>
        <v>0</v>
      </c>
      <c r="L1041" s="3"/>
      <c r="M1041" s="17">
        <f>+MONTH(Despeses[[#This Row],[Data Factura]])</f>
        <v>1</v>
      </c>
      <c r="N1041" s="17">
        <f>+YEAR(Despeses[[#This Row],[Data Factura]])</f>
        <v>1900</v>
      </c>
      <c r="O1041" s="18">
        <f>+Despeses[[#This Row],[Data Factura]]</f>
        <v>0</v>
      </c>
      <c r="P1041" s="17">
        <f>+Despeses[[#This Row],[Concepte_]]</f>
        <v>0</v>
      </c>
      <c r="Q1041" s="17">
        <f>-Despeses[[#This Row],[Base Imposable]]</f>
        <v>0</v>
      </c>
      <c r="R1041" s="17" t="e">
        <f>+VLOOKUP(Despeses[[#This Row],[Concepte]],Table_1[#All],2,0)</f>
        <v>#N/A</v>
      </c>
    </row>
    <row r="1042" spans="7:18" ht="15" customHeight="1" x14ac:dyDescent="0.3">
      <c r="G1042" s="40"/>
      <c r="H1042" s="17">
        <f>+Despeses[[#This Row],[Base Imposable]]*Despeses[[#This Row],[% IVA]]</f>
        <v>0</v>
      </c>
      <c r="I1042" s="40"/>
      <c r="J1042" s="17">
        <f>-Despeses[[#This Row],[Base Imposable]]*Despeses[[#This Row],[% Ret IRPF]]</f>
        <v>0</v>
      </c>
      <c r="K1042" s="17">
        <f>+Despeses[[#This Row],[Base Imposable]]+Despeses[[#This Row],[Quota IVA]]+Despeses[[#This Row],[Quota IRPF]]</f>
        <v>0</v>
      </c>
      <c r="L1042" s="3"/>
      <c r="M1042" s="17">
        <f>+MONTH(Despeses[[#This Row],[Data Factura]])</f>
        <v>1</v>
      </c>
      <c r="N1042" s="17">
        <f>+YEAR(Despeses[[#This Row],[Data Factura]])</f>
        <v>1900</v>
      </c>
      <c r="O1042" s="18">
        <f>+Despeses[[#This Row],[Data Factura]]</f>
        <v>0</v>
      </c>
      <c r="P1042" s="17">
        <f>+Despeses[[#This Row],[Concepte_]]</f>
        <v>0</v>
      </c>
      <c r="Q1042" s="17">
        <f>-Despeses[[#This Row],[Base Imposable]]</f>
        <v>0</v>
      </c>
      <c r="R1042" s="17" t="e">
        <f>+VLOOKUP(Despeses[[#This Row],[Concepte]],Table_1[#All],2,0)</f>
        <v>#N/A</v>
      </c>
    </row>
    <row r="1043" spans="7:18" ht="15" customHeight="1" x14ac:dyDescent="0.3">
      <c r="G1043" s="40"/>
      <c r="H1043" s="17">
        <f>+Despeses[[#This Row],[Base Imposable]]*Despeses[[#This Row],[% IVA]]</f>
        <v>0</v>
      </c>
      <c r="I1043" s="40"/>
      <c r="J1043" s="17">
        <f>-Despeses[[#This Row],[Base Imposable]]*Despeses[[#This Row],[% Ret IRPF]]</f>
        <v>0</v>
      </c>
      <c r="K1043" s="17">
        <f>+Despeses[[#This Row],[Base Imposable]]+Despeses[[#This Row],[Quota IVA]]+Despeses[[#This Row],[Quota IRPF]]</f>
        <v>0</v>
      </c>
      <c r="L1043" s="3"/>
      <c r="M1043" s="17">
        <f>+MONTH(Despeses[[#This Row],[Data Factura]])</f>
        <v>1</v>
      </c>
      <c r="N1043" s="17">
        <f>+YEAR(Despeses[[#This Row],[Data Factura]])</f>
        <v>1900</v>
      </c>
      <c r="O1043" s="18">
        <f>+Despeses[[#This Row],[Data Factura]]</f>
        <v>0</v>
      </c>
      <c r="P1043" s="17">
        <f>+Despeses[[#This Row],[Concepte_]]</f>
        <v>0</v>
      </c>
      <c r="Q1043" s="17">
        <f>-Despeses[[#This Row],[Base Imposable]]</f>
        <v>0</v>
      </c>
      <c r="R1043" s="17" t="e">
        <f>+VLOOKUP(Despeses[[#This Row],[Concepte]],Table_1[#All],2,0)</f>
        <v>#N/A</v>
      </c>
    </row>
    <row r="1044" spans="7:18" ht="15" customHeight="1" x14ac:dyDescent="0.3">
      <c r="G1044" s="40"/>
      <c r="H1044" s="17">
        <f>+Despeses[[#This Row],[Base Imposable]]*Despeses[[#This Row],[% IVA]]</f>
        <v>0</v>
      </c>
      <c r="I1044" s="40"/>
      <c r="J1044" s="17">
        <f>-Despeses[[#This Row],[Base Imposable]]*Despeses[[#This Row],[% Ret IRPF]]</f>
        <v>0</v>
      </c>
      <c r="K1044" s="17">
        <f>+Despeses[[#This Row],[Base Imposable]]+Despeses[[#This Row],[Quota IVA]]+Despeses[[#This Row],[Quota IRPF]]</f>
        <v>0</v>
      </c>
      <c r="L1044" s="3"/>
      <c r="M1044" s="17">
        <f>+MONTH(Despeses[[#This Row],[Data Factura]])</f>
        <v>1</v>
      </c>
      <c r="N1044" s="17">
        <f>+YEAR(Despeses[[#This Row],[Data Factura]])</f>
        <v>1900</v>
      </c>
      <c r="O1044" s="18">
        <f>+Despeses[[#This Row],[Data Factura]]</f>
        <v>0</v>
      </c>
      <c r="P1044" s="17">
        <f>+Despeses[[#This Row],[Concepte_]]</f>
        <v>0</v>
      </c>
      <c r="Q1044" s="17">
        <f>-Despeses[[#This Row],[Base Imposable]]</f>
        <v>0</v>
      </c>
      <c r="R1044" s="17" t="e">
        <f>+VLOOKUP(Despeses[[#This Row],[Concepte]],Table_1[#All],2,0)</f>
        <v>#N/A</v>
      </c>
    </row>
    <row r="1045" spans="7:18" ht="15" customHeight="1" x14ac:dyDescent="0.3">
      <c r="G1045" s="40"/>
      <c r="H1045" s="17">
        <f>+Despeses[[#This Row],[Base Imposable]]*Despeses[[#This Row],[% IVA]]</f>
        <v>0</v>
      </c>
      <c r="I1045" s="40"/>
      <c r="J1045" s="17">
        <f>-Despeses[[#This Row],[Base Imposable]]*Despeses[[#This Row],[% Ret IRPF]]</f>
        <v>0</v>
      </c>
      <c r="K1045" s="17">
        <f>+Despeses[[#This Row],[Base Imposable]]+Despeses[[#This Row],[Quota IVA]]+Despeses[[#This Row],[Quota IRPF]]</f>
        <v>0</v>
      </c>
      <c r="L1045" s="3"/>
      <c r="M1045" s="17">
        <f>+MONTH(Despeses[[#This Row],[Data Factura]])</f>
        <v>1</v>
      </c>
      <c r="N1045" s="17">
        <f>+YEAR(Despeses[[#This Row],[Data Factura]])</f>
        <v>1900</v>
      </c>
      <c r="O1045" s="18">
        <f>+Despeses[[#This Row],[Data Factura]]</f>
        <v>0</v>
      </c>
      <c r="P1045" s="17">
        <f>+Despeses[[#This Row],[Concepte_]]</f>
        <v>0</v>
      </c>
      <c r="Q1045" s="17">
        <f>-Despeses[[#This Row],[Base Imposable]]</f>
        <v>0</v>
      </c>
      <c r="R1045" s="17" t="e">
        <f>+VLOOKUP(Despeses[[#This Row],[Concepte]],Table_1[#All],2,0)</f>
        <v>#N/A</v>
      </c>
    </row>
    <row r="1046" spans="7:18" ht="15" customHeight="1" x14ac:dyDescent="0.3">
      <c r="G1046" s="40"/>
      <c r="H1046" s="17">
        <f>+Despeses[[#This Row],[Base Imposable]]*Despeses[[#This Row],[% IVA]]</f>
        <v>0</v>
      </c>
      <c r="I1046" s="40"/>
      <c r="J1046" s="17">
        <f>-Despeses[[#This Row],[Base Imposable]]*Despeses[[#This Row],[% Ret IRPF]]</f>
        <v>0</v>
      </c>
      <c r="K1046" s="17">
        <f>+Despeses[[#This Row],[Base Imposable]]+Despeses[[#This Row],[Quota IVA]]+Despeses[[#This Row],[Quota IRPF]]</f>
        <v>0</v>
      </c>
      <c r="L1046" s="3"/>
      <c r="M1046" s="17">
        <f>+MONTH(Despeses[[#This Row],[Data Factura]])</f>
        <v>1</v>
      </c>
      <c r="N1046" s="17">
        <f>+YEAR(Despeses[[#This Row],[Data Factura]])</f>
        <v>1900</v>
      </c>
      <c r="O1046" s="18">
        <f>+Despeses[[#This Row],[Data Factura]]</f>
        <v>0</v>
      </c>
      <c r="P1046" s="17">
        <f>+Despeses[[#This Row],[Concepte_]]</f>
        <v>0</v>
      </c>
      <c r="Q1046" s="17">
        <f>-Despeses[[#This Row],[Base Imposable]]</f>
        <v>0</v>
      </c>
      <c r="R1046" s="17" t="e">
        <f>+VLOOKUP(Despeses[[#This Row],[Concepte]],Table_1[#All],2,0)</f>
        <v>#N/A</v>
      </c>
    </row>
    <row r="1047" spans="7:18" ht="15" customHeight="1" x14ac:dyDescent="0.3">
      <c r="G1047" s="40"/>
      <c r="H1047" s="17">
        <f>+Despeses[[#This Row],[Base Imposable]]*Despeses[[#This Row],[% IVA]]</f>
        <v>0</v>
      </c>
      <c r="I1047" s="40"/>
      <c r="J1047" s="17">
        <f>-Despeses[[#This Row],[Base Imposable]]*Despeses[[#This Row],[% Ret IRPF]]</f>
        <v>0</v>
      </c>
      <c r="K1047" s="17">
        <f>+Despeses[[#This Row],[Base Imposable]]+Despeses[[#This Row],[Quota IVA]]+Despeses[[#This Row],[Quota IRPF]]</f>
        <v>0</v>
      </c>
      <c r="L1047" s="3"/>
      <c r="M1047" s="17">
        <f>+MONTH(Despeses[[#This Row],[Data Factura]])</f>
        <v>1</v>
      </c>
      <c r="N1047" s="17">
        <f>+YEAR(Despeses[[#This Row],[Data Factura]])</f>
        <v>1900</v>
      </c>
      <c r="O1047" s="18">
        <f>+Despeses[[#This Row],[Data Factura]]</f>
        <v>0</v>
      </c>
      <c r="P1047" s="17">
        <f>+Despeses[[#This Row],[Concepte_]]</f>
        <v>0</v>
      </c>
      <c r="Q1047" s="17">
        <f>-Despeses[[#This Row],[Base Imposable]]</f>
        <v>0</v>
      </c>
      <c r="R1047" s="17" t="e">
        <f>+VLOOKUP(Despeses[[#This Row],[Concepte]],Table_1[#All],2,0)</f>
        <v>#N/A</v>
      </c>
    </row>
    <row r="1048" spans="7:18" ht="15" customHeight="1" x14ac:dyDescent="0.3">
      <c r="G1048" s="40"/>
      <c r="H1048" s="17">
        <f>+Despeses[[#This Row],[Base Imposable]]*Despeses[[#This Row],[% IVA]]</f>
        <v>0</v>
      </c>
      <c r="I1048" s="40"/>
      <c r="J1048" s="17">
        <f>-Despeses[[#This Row],[Base Imposable]]*Despeses[[#This Row],[% Ret IRPF]]</f>
        <v>0</v>
      </c>
      <c r="K1048" s="17">
        <f>+Despeses[[#This Row],[Base Imposable]]+Despeses[[#This Row],[Quota IVA]]+Despeses[[#This Row],[Quota IRPF]]</f>
        <v>0</v>
      </c>
      <c r="L1048" s="3"/>
      <c r="M1048" s="17">
        <f>+MONTH(Despeses[[#This Row],[Data Factura]])</f>
        <v>1</v>
      </c>
      <c r="N1048" s="17">
        <f>+YEAR(Despeses[[#This Row],[Data Factura]])</f>
        <v>1900</v>
      </c>
      <c r="O1048" s="18">
        <f>+Despeses[[#This Row],[Data Factura]]</f>
        <v>0</v>
      </c>
      <c r="P1048" s="17">
        <f>+Despeses[[#This Row],[Concepte_]]</f>
        <v>0</v>
      </c>
      <c r="Q1048" s="17">
        <f>-Despeses[[#This Row],[Base Imposable]]</f>
        <v>0</v>
      </c>
      <c r="R1048" s="17" t="e">
        <f>+VLOOKUP(Despeses[[#This Row],[Concepte]],Table_1[#All],2,0)</f>
        <v>#N/A</v>
      </c>
    </row>
    <row r="1049" spans="7:18" ht="15" customHeight="1" x14ac:dyDescent="0.3">
      <c r="G1049" s="40"/>
      <c r="H1049" s="17">
        <f>+Despeses[[#This Row],[Base Imposable]]*Despeses[[#This Row],[% IVA]]</f>
        <v>0</v>
      </c>
      <c r="I1049" s="40"/>
      <c r="J1049" s="17">
        <f>-Despeses[[#This Row],[Base Imposable]]*Despeses[[#This Row],[% Ret IRPF]]</f>
        <v>0</v>
      </c>
      <c r="K1049" s="17">
        <f>+Despeses[[#This Row],[Base Imposable]]+Despeses[[#This Row],[Quota IVA]]+Despeses[[#This Row],[Quota IRPF]]</f>
        <v>0</v>
      </c>
      <c r="L1049" s="3"/>
      <c r="M1049" s="17">
        <f>+MONTH(Despeses[[#This Row],[Data Factura]])</f>
        <v>1</v>
      </c>
      <c r="N1049" s="17">
        <f>+YEAR(Despeses[[#This Row],[Data Factura]])</f>
        <v>1900</v>
      </c>
      <c r="O1049" s="18">
        <f>+Despeses[[#This Row],[Data Factura]]</f>
        <v>0</v>
      </c>
      <c r="P1049" s="17">
        <f>+Despeses[[#This Row],[Concepte_]]</f>
        <v>0</v>
      </c>
      <c r="Q1049" s="17">
        <f>-Despeses[[#This Row],[Base Imposable]]</f>
        <v>0</v>
      </c>
      <c r="R1049" s="17" t="e">
        <f>+VLOOKUP(Despeses[[#This Row],[Concepte]],Table_1[#All],2,0)</f>
        <v>#N/A</v>
      </c>
    </row>
    <row r="1050" spans="7:18" ht="15" customHeight="1" x14ac:dyDescent="0.3">
      <c r="G1050" s="40"/>
      <c r="H1050" s="17">
        <f>+Despeses[[#This Row],[Base Imposable]]*Despeses[[#This Row],[% IVA]]</f>
        <v>0</v>
      </c>
      <c r="I1050" s="40"/>
      <c r="J1050" s="17">
        <f>-Despeses[[#This Row],[Base Imposable]]*Despeses[[#This Row],[% Ret IRPF]]</f>
        <v>0</v>
      </c>
      <c r="K1050" s="17">
        <f>+Despeses[[#This Row],[Base Imposable]]+Despeses[[#This Row],[Quota IVA]]+Despeses[[#This Row],[Quota IRPF]]</f>
        <v>0</v>
      </c>
      <c r="L1050" s="3"/>
      <c r="M1050" s="17">
        <f>+MONTH(Despeses[[#This Row],[Data Factura]])</f>
        <v>1</v>
      </c>
      <c r="N1050" s="17">
        <f>+YEAR(Despeses[[#This Row],[Data Factura]])</f>
        <v>1900</v>
      </c>
      <c r="O1050" s="18">
        <f>+Despeses[[#This Row],[Data Factura]]</f>
        <v>0</v>
      </c>
      <c r="P1050" s="17">
        <f>+Despeses[[#This Row],[Concepte_]]</f>
        <v>0</v>
      </c>
      <c r="Q1050" s="17">
        <f>-Despeses[[#This Row],[Base Imposable]]</f>
        <v>0</v>
      </c>
      <c r="R1050" s="17" t="e">
        <f>+VLOOKUP(Despeses[[#This Row],[Concepte]],Table_1[#All],2,0)</f>
        <v>#N/A</v>
      </c>
    </row>
    <row r="1051" spans="7:18" ht="15" customHeight="1" x14ac:dyDescent="0.3">
      <c r="G1051" s="40"/>
      <c r="H1051" s="17">
        <f>+Despeses[[#This Row],[Base Imposable]]*Despeses[[#This Row],[% IVA]]</f>
        <v>0</v>
      </c>
      <c r="I1051" s="40"/>
      <c r="J1051" s="17">
        <f>-Despeses[[#This Row],[Base Imposable]]*Despeses[[#This Row],[% Ret IRPF]]</f>
        <v>0</v>
      </c>
      <c r="K1051" s="17">
        <f>+Despeses[[#This Row],[Base Imposable]]+Despeses[[#This Row],[Quota IVA]]+Despeses[[#This Row],[Quota IRPF]]</f>
        <v>0</v>
      </c>
      <c r="L1051" s="3"/>
      <c r="M1051" s="17">
        <f>+MONTH(Despeses[[#This Row],[Data Factura]])</f>
        <v>1</v>
      </c>
      <c r="N1051" s="17">
        <f>+YEAR(Despeses[[#This Row],[Data Factura]])</f>
        <v>1900</v>
      </c>
      <c r="O1051" s="18">
        <f>+Despeses[[#This Row],[Data Factura]]</f>
        <v>0</v>
      </c>
      <c r="P1051" s="17">
        <f>+Despeses[[#This Row],[Concepte_]]</f>
        <v>0</v>
      </c>
      <c r="Q1051" s="17">
        <f>-Despeses[[#This Row],[Base Imposable]]</f>
        <v>0</v>
      </c>
      <c r="R1051" s="17" t="e">
        <f>+VLOOKUP(Despeses[[#This Row],[Concepte]],Table_1[#All],2,0)</f>
        <v>#N/A</v>
      </c>
    </row>
    <row r="1052" spans="7:18" ht="15" customHeight="1" x14ac:dyDescent="0.3">
      <c r="G1052" s="40"/>
      <c r="H1052" s="17">
        <f>+Despeses[[#This Row],[Base Imposable]]*Despeses[[#This Row],[% IVA]]</f>
        <v>0</v>
      </c>
      <c r="I1052" s="40"/>
      <c r="J1052" s="17">
        <f>-Despeses[[#This Row],[Base Imposable]]*Despeses[[#This Row],[% Ret IRPF]]</f>
        <v>0</v>
      </c>
      <c r="K1052" s="17">
        <f>+Despeses[[#This Row],[Base Imposable]]+Despeses[[#This Row],[Quota IVA]]+Despeses[[#This Row],[Quota IRPF]]</f>
        <v>0</v>
      </c>
      <c r="L1052" s="3"/>
      <c r="M1052" s="17">
        <f>+MONTH(Despeses[[#This Row],[Data Factura]])</f>
        <v>1</v>
      </c>
      <c r="N1052" s="17">
        <f>+YEAR(Despeses[[#This Row],[Data Factura]])</f>
        <v>1900</v>
      </c>
      <c r="O1052" s="18">
        <f>+Despeses[[#This Row],[Data Factura]]</f>
        <v>0</v>
      </c>
      <c r="P1052" s="17">
        <f>+Despeses[[#This Row],[Concepte_]]</f>
        <v>0</v>
      </c>
      <c r="Q1052" s="17">
        <f>-Despeses[[#This Row],[Base Imposable]]</f>
        <v>0</v>
      </c>
      <c r="R1052" s="17" t="e">
        <f>+VLOOKUP(Despeses[[#This Row],[Concepte]],Table_1[#All],2,0)</f>
        <v>#N/A</v>
      </c>
    </row>
    <row r="1053" spans="7:18" ht="15" customHeight="1" x14ac:dyDescent="0.3">
      <c r="G1053" s="40"/>
      <c r="H1053" s="17">
        <f>+Despeses[[#This Row],[Base Imposable]]*Despeses[[#This Row],[% IVA]]</f>
        <v>0</v>
      </c>
      <c r="I1053" s="40"/>
      <c r="J1053" s="17">
        <f>-Despeses[[#This Row],[Base Imposable]]*Despeses[[#This Row],[% Ret IRPF]]</f>
        <v>0</v>
      </c>
      <c r="K1053" s="17">
        <f>+Despeses[[#This Row],[Base Imposable]]+Despeses[[#This Row],[Quota IVA]]+Despeses[[#This Row],[Quota IRPF]]</f>
        <v>0</v>
      </c>
      <c r="L1053" s="3"/>
      <c r="M1053" s="17">
        <f>+MONTH(Despeses[[#This Row],[Data Factura]])</f>
        <v>1</v>
      </c>
      <c r="N1053" s="17">
        <f>+YEAR(Despeses[[#This Row],[Data Factura]])</f>
        <v>1900</v>
      </c>
      <c r="O1053" s="18">
        <f>+Despeses[[#This Row],[Data Factura]]</f>
        <v>0</v>
      </c>
      <c r="P1053" s="17">
        <f>+Despeses[[#This Row],[Concepte_]]</f>
        <v>0</v>
      </c>
      <c r="Q1053" s="17">
        <f>-Despeses[[#This Row],[Base Imposable]]</f>
        <v>0</v>
      </c>
      <c r="R1053" s="17" t="e">
        <f>+VLOOKUP(Despeses[[#This Row],[Concepte]],Table_1[#All],2,0)</f>
        <v>#N/A</v>
      </c>
    </row>
    <row r="1054" spans="7:18" ht="15" customHeight="1" x14ac:dyDescent="0.3">
      <c r="G1054" s="40"/>
      <c r="H1054" s="17">
        <f>+Despeses[[#This Row],[Base Imposable]]*Despeses[[#This Row],[% IVA]]</f>
        <v>0</v>
      </c>
      <c r="I1054" s="40"/>
      <c r="J1054" s="17">
        <f>-Despeses[[#This Row],[Base Imposable]]*Despeses[[#This Row],[% Ret IRPF]]</f>
        <v>0</v>
      </c>
      <c r="K1054" s="17">
        <f>+Despeses[[#This Row],[Base Imposable]]+Despeses[[#This Row],[Quota IVA]]+Despeses[[#This Row],[Quota IRPF]]</f>
        <v>0</v>
      </c>
      <c r="L1054" s="3"/>
      <c r="M1054" s="17">
        <f>+MONTH(Despeses[[#This Row],[Data Factura]])</f>
        <v>1</v>
      </c>
      <c r="N1054" s="17">
        <f>+YEAR(Despeses[[#This Row],[Data Factura]])</f>
        <v>1900</v>
      </c>
      <c r="O1054" s="18">
        <f>+Despeses[[#This Row],[Data Factura]]</f>
        <v>0</v>
      </c>
      <c r="P1054" s="17">
        <f>+Despeses[[#This Row],[Concepte_]]</f>
        <v>0</v>
      </c>
      <c r="Q1054" s="17">
        <f>-Despeses[[#This Row],[Base Imposable]]</f>
        <v>0</v>
      </c>
      <c r="R1054" s="17" t="e">
        <f>+VLOOKUP(Despeses[[#This Row],[Concepte]],Table_1[#All],2,0)</f>
        <v>#N/A</v>
      </c>
    </row>
    <row r="1055" spans="7:18" ht="15" customHeight="1" x14ac:dyDescent="0.3">
      <c r="G1055" s="40"/>
      <c r="H1055" s="17">
        <f>+Despeses[[#This Row],[Base Imposable]]*Despeses[[#This Row],[% IVA]]</f>
        <v>0</v>
      </c>
      <c r="I1055" s="40"/>
      <c r="J1055" s="17">
        <f>-Despeses[[#This Row],[Base Imposable]]*Despeses[[#This Row],[% Ret IRPF]]</f>
        <v>0</v>
      </c>
      <c r="K1055" s="17">
        <f>+Despeses[[#This Row],[Base Imposable]]+Despeses[[#This Row],[Quota IVA]]+Despeses[[#This Row],[Quota IRPF]]</f>
        <v>0</v>
      </c>
      <c r="L1055" s="3"/>
      <c r="M1055" s="17">
        <f>+MONTH(Despeses[[#This Row],[Data Factura]])</f>
        <v>1</v>
      </c>
      <c r="N1055" s="17">
        <f>+YEAR(Despeses[[#This Row],[Data Factura]])</f>
        <v>1900</v>
      </c>
      <c r="O1055" s="18">
        <f>+Despeses[[#This Row],[Data Factura]]</f>
        <v>0</v>
      </c>
      <c r="P1055" s="17">
        <f>+Despeses[[#This Row],[Concepte_]]</f>
        <v>0</v>
      </c>
      <c r="Q1055" s="17">
        <f>-Despeses[[#This Row],[Base Imposable]]</f>
        <v>0</v>
      </c>
      <c r="R1055" s="17" t="e">
        <f>+VLOOKUP(Despeses[[#This Row],[Concepte]],Table_1[#All],2,0)</f>
        <v>#N/A</v>
      </c>
    </row>
    <row r="1056" spans="7:18" ht="15" customHeight="1" x14ac:dyDescent="0.3">
      <c r="G1056" s="40"/>
      <c r="H1056" s="17">
        <f>+Despeses[[#This Row],[Base Imposable]]*Despeses[[#This Row],[% IVA]]</f>
        <v>0</v>
      </c>
      <c r="I1056" s="40"/>
      <c r="J1056" s="17">
        <f>-Despeses[[#This Row],[Base Imposable]]*Despeses[[#This Row],[% Ret IRPF]]</f>
        <v>0</v>
      </c>
      <c r="K1056" s="17">
        <f>+Despeses[[#This Row],[Base Imposable]]+Despeses[[#This Row],[Quota IVA]]+Despeses[[#This Row],[Quota IRPF]]</f>
        <v>0</v>
      </c>
      <c r="L1056" s="3"/>
      <c r="M1056" s="17">
        <f>+MONTH(Despeses[[#This Row],[Data Factura]])</f>
        <v>1</v>
      </c>
      <c r="N1056" s="17">
        <f>+YEAR(Despeses[[#This Row],[Data Factura]])</f>
        <v>1900</v>
      </c>
      <c r="O1056" s="18">
        <f>+Despeses[[#This Row],[Data Factura]]</f>
        <v>0</v>
      </c>
      <c r="P1056" s="17">
        <f>+Despeses[[#This Row],[Concepte_]]</f>
        <v>0</v>
      </c>
      <c r="Q1056" s="17">
        <f>-Despeses[[#This Row],[Base Imposable]]</f>
        <v>0</v>
      </c>
      <c r="R1056" s="17" t="e">
        <f>+VLOOKUP(Despeses[[#This Row],[Concepte]],Table_1[#All],2,0)</f>
        <v>#N/A</v>
      </c>
    </row>
    <row r="1057" spans="7:18" ht="15" customHeight="1" x14ac:dyDescent="0.3">
      <c r="G1057" s="40"/>
      <c r="H1057" s="17">
        <f>+Despeses[[#This Row],[Base Imposable]]*Despeses[[#This Row],[% IVA]]</f>
        <v>0</v>
      </c>
      <c r="I1057" s="40"/>
      <c r="J1057" s="17">
        <f>-Despeses[[#This Row],[Base Imposable]]*Despeses[[#This Row],[% Ret IRPF]]</f>
        <v>0</v>
      </c>
      <c r="K1057" s="17">
        <f>+Despeses[[#This Row],[Base Imposable]]+Despeses[[#This Row],[Quota IVA]]+Despeses[[#This Row],[Quota IRPF]]</f>
        <v>0</v>
      </c>
      <c r="L1057" s="3"/>
      <c r="M1057" s="17">
        <f>+MONTH(Despeses[[#This Row],[Data Factura]])</f>
        <v>1</v>
      </c>
      <c r="N1057" s="17">
        <f>+YEAR(Despeses[[#This Row],[Data Factura]])</f>
        <v>1900</v>
      </c>
      <c r="O1057" s="18">
        <f>+Despeses[[#This Row],[Data Factura]]</f>
        <v>0</v>
      </c>
      <c r="P1057" s="17">
        <f>+Despeses[[#This Row],[Concepte_]]</f>
        <v>0</v>
      </c>
      <c r="Q1057" s="17">
        <f>-Despeses[[#This Row],[Base Imposable]]</f>
        <v>0</v>
      </c>
      <c r="R1057" s="17" t="e">
        <f>+VLOOKUP(Despeses[[#This Row],[Concepte]],Table_1[#All],2,0)</f>
        <v>#N/A</v>
      </c>
    </row>
    <row r="1058" spans="7:18" ht="15" customHeight="1" x14ac:dyDescent="0.3">
      <c r="G1058" s="40"/>
      <c r="H1058" s="17">
        <f>+Despeses[[#This Row],[Base Imposable]]*Despeses[[#This Row],[% IVA]]</f>
        <v>0</v>
      </c>
      <c r="I1058" s="40"/>
      <c r="J1058" s="17">
        <f>-Despeses[[#This Row],[Base Imposable]]*Despeses[[#This Row],[% Ret IRPF]]</f>
        <v>0</v>
      </c>
      <c r="K1058" s="17">
        <f>+Despeses[[#This Row],[Base Imposable]]+Despeses[[#This Row],[Quota IVA]]+Despeses[[#This Row],[Quota IRPF]]</f>
        <v>0</v>
      </c>
      <c r="L1058" s="3"/>
      <c r="M1058" s="17">
        <f>+MONTH(Despeses[[#This Row],[Data Factura]])</f>
        <v>1</v>
      </c>
      <c r="N1058" s="17">
        <f>+YEAR(Despeses[[#This Row],[Data Factura]])</f>
        <v>1900</v>
      </c>
      <c r="O1058" s="18">
        <f>+Despeses[[#This Row],[Data Factura]]</f>
        <v>0</v>
      </c>
      <c r="P1058" s="17">
        <f>+Despeses[[#This Row],[Concepte_]]</f>
        <v>0</v>
      </c>
      <c r="Q1058" s="17">
        <f>-Despeses[[#This Row],[Base Imposable]]</f>
        <v>0</v>
      </c>
      <c r="R1058" s="17" t="e">
        <f>+VLOOKUP(Despeses[[#This Row],[Concepte]],Table_1[#All],2,0)</f>
        <v>#N/A</v>
      </c>
    </row>
    <row r="1059" spans="7:18" ht="15" customHeight="1" x14ac:dyDescent="0.3">
      <c r="G1059" s="40"/>
      <c r="H1059" s="17">
        <f>+Despeses[[#This Row],[Base Imposable]]*Despeses[[#This Row],[% IVA]]</f>
        <v>0</v>
      </c>
      <c r="I1059" s="40"/>
      <c r="J1059" s="17">
        <f>-Despeses[[#This Row],[Base Imposable]]*Despeses[[#This Row],[% Ret IRPF]]</f>
        <v>0</v>
      </c>
      <c r="K1059" s="17">
        <f>+Despeses[[#This Row],[Base Imposable]]+Despeses[[#This Row],[Quota IVA]]+Despeses[[#This Row],[Quota IRPF]]</f>
        <v>0</v>
      </c>
      <c r="L1059" s="3"/>
      <c r="M1059" s="17">
        <f>+MONTH(Despeses[[#This Row],[Data Factura]])</f>
        <v>1</v>
      </c>
      <c r="N1059" s="17">
        <f>+YEAR(Despeses[[#This Row],[Data Factura]])</f>
        <v>1900</v>
      </c>
      <c r="O1059" s="18">
        <f>+Despeses[[#This Row],[Data Factura]]</f>
        <v>0</v>
      </c>
      <c r="P1059" s="17">
        <f>+Despeses[[#This Row],[Concepte_]]</f>
        <v>0</v>
      </c>
      <c r="Q1059" s="17">
        <f>-Despeses[[#This Row],[Base Imposable]]</f>
        <v>0</v>
      </c>
      <c r="R1059" s="17" t="e">
        <f>+VLOOKUP(Despeses[[#This Row],[Concepte]],Table_1[#All],2,0)</f>
        <v>#N/A</v>
      </c>
    </row>
    <row r="1060" spans="7:18" ht="15" customHeight="1" x14ac:dyDescent="0.3">
      <c r="G1060" s="40"/>
      <c r="H1060" s="17">
        <f>+Despeses[[#This Row],[Base Imposable]]*Despeses[[#This Row],[% IVA]]</f>
        <v>0</v>
      </c>
      <c r="I1060" s="40"/>
      <c r="J1060" s="17">
        <f>-Despeses[[#This Row],[Base Imposable]]*Despeses[[#This Row],[% Ret IRPF]]</f>
        <v>0</v>
      </c>
      <c r="K1060" s="17">
        <f>+Despeses[[#This Row],[Base Imposable]]+Despeses[[#This Row],[Quota IVA]]+Despeses[[#This Row],[Quota IRPF]]</f>
        <v>0</v>
      </c>
      <c r="L1060" s="3"/>
      <c r="M1060" s="17">
        <f>+MONTH(Despeses[[#This Row],[Data Factura]])</f>
        <v>1</v>
      </c>
      <c r="N1060" s="17">
        <f>+YEAR(Despeses[[#This Row],[Data Factura]])</f>
        <v>1900</v>
      </c>
      <c r="O1060" s="18">
        <f>+Despeses[[#This Row],[Data Factura]]</f>
        <v>0</v>
      </c>
      <c r="P1060" s="17">
        <f>+Despeses[[#This Row],[Concepte_]]</f>
        <v>0</v>
      </c>
      <c r="Q1060" s="17">
        <f>-Despeses[[#This Row],[Base Imposable]]</f>
        <v>0</v>
      </c>
      <c r="R1060" s="17" t="e">
        <f>+VLOOKUP(Despeses[[#This Row],[Concepte]],Table_1[#All],2,0)</f>
        <v>#N/A</v>
      </c>
    </row>
    <row r="1061" spans="7:18" ht="15" customHeight="1" x14ac:dyDescent="0.3">
      <c r="G1061" s="40"/>
      <c r="H1061" s="17">
        <f>+Despeses[[#This Row],[Base Imposable]]*Despeses[[#This Row],[% IVA]]</f>
        <v>0</v>
      </c>
      <c r="I1061" s="40"/>
      <c r="J1061" s="17">
        <f>-Despeses[[#This Row],[Base Imposable]]*Despeses[[#This Row],[% Ret IRPF]]</f>
        <v>0</v>
      </c>
      <c r="K1061" s="17">
        <f>+Despeses[[#This Row],[Base Imposable]]+Despeses[[#This Row],[Quota IVA]]+Despeses[[#This Row],[Quota IRPF]]</f>
        <v>0</v>
      </c>
      <c r="L1061" s="3"/>
      <c r="M1061" s="17">
        <f>+MONTH(Despeses[[#This Row],[Data Factura]])</f>
        <v>1</v>
      </c>
      <c r="N1061" s="17">
        <f>+YEAR(Despeses[[#This Row],[Data Factura]])</f>
        <v>1900</v>
      </c>
      <c r="O1061" s="18">
        <f>+Despeses[[#This Row],[Data Factura]]</f>
        <v>0</v>
      </c>
      <c r="P1061" s="17">
        <f>+Despeses[[#This Row],[Concepte_]]</f>
        <v>0</v>
      </c>
      <c r="Q1061" s="17">
        <f>-Despeses[[#This Row],[Base Imposable]]</f>
        <v>0</v>
      </c>
      <c r="R1061" s="17" t="e">
        <f>+VLOOKUP(Despeses[[#This Row],[Concepte]],Table_1[#All],2,0)</f>
        <v>#N/A</v>
      </c>
    </row>
    <row r="1062" spans="7:18" ht="15" customHeight="1" x14ac:dyDescent="0.3">
      <c r="G1062" s="40"/>
      <c r="H1062" s="17">
        <f>+Despeses[[#This Row],[Base Imposable]]*Despeses[[#This Row],[% IVA]]</f>
        <v>0</v>
      </c>
      <c r="I1062" s="40"/>
      <c r="J1062" s="17">
        <f>-Despeses[[#This Row],[Base Imposable]]*Despeses[[#This Row],[% Ret IRPF]]</f>
        <v>0</v>
      </c>
      <c r="K1062" s="17">
        <f>+Despeses[[#This Row],[Base Imposable]]+Despeses[[#This Row],[Quota IVA]]+Despeses[[#This Row],[Quota IRPF]]</f>
        <v>0</v>
      </c>
      <c r="L1062" s="3"/>
      <c r="M1062" s="17">
        <f>+MONTH(Despeses[[#This Row],[Data Factura]])</f>
        <v>1</v>
      </c>
      <c r="N1062" s="17">
        <f>+YEAR(Despeses[[#This Row],[Data Factura]])</f>
        <v>1900</v>
      </c>
      <c r="O1062" s="18">
        <f>+Despeses[[#This Row],[Data Factura]]</f>
        <v>0</v>
      </c>
      <c r="P1062" s="17">
        <f>+Despeses[[#This Row],[Concepte_]]</f>
        <v>0</v>
      </c>
      <c r="Q1062" s="17">
        <f>-Despeses[[#This Row],[Base Imposable]]</f>
        <v>0</v>
      </c>
      <c r="R1062" s="17" t="e">
        <f>+VLOOKUP(Despeses[[#This Row],[Concepte]],Table_1[#All],2,0)</f>
        <v>#N/A</v>
      </c>
    </row>
    <row r="1063" spans="7:18" ht="15" customHeight="1" x14ac:dyDescent="0.3">
      <c r="G1063" s="40"/>
      <c r="H1063" s="17">
        <f>+Despeses[[#This Row],[Base Imposable]]*Despeses[[#This Row],[% IVA]]</f>
        <v>0</v>
      </c>
      <c r="I1063" s="40"/>
      <c r="J1063" s="17">
        <f>-Despeses[[#This Row],[Base Imposable]]*Despeses[[#This Row],[% Ret IRPF]]</f>
        <v>0</v>
      </c>
      <c r="K1063" s="17">
        <f>+Despeses[[#This Row],[Base Imposable]]+Despeses[[#This Row],[Quota IVA]]+Despeses[[#This Row],[Quota IRPF]]</f>
        <v>0</v>
      </c>
      <c r="L1063" s="3"/>
      <c r="M1063" s="17">
        <f>+MONTH(Despeses[[#This Row],[Data Factura]])</f>
        <v>1</v>
      </c>
      <c r="N1063" s="17">
        <f>+YEAR(Despeses[[#This Row],[Data Factura]])</f>
        <v>1900</v>
      </c>
      <c r="O1063" s="18">
        <f>+Despeses[[#This Row],[Data Factura]]</f>
        <v>0</v>
      </c>
      <c r="P1063" s="17">
        <f>+Despeses[[#This Row],[Concepte_]]</f>
        <v>0</v>
      </c>
      <c r="Q1063" s="17">
        <f>-Despeses[[#This Row],[Base Imposable]]</f>
        <v>0</v>
      </c>
      <c r="R1063" s="17" t="e">
        <f>+VLOOKUP(Despeses[[#This Row],[Concepte]],Table_1[#All],2,0)</f>
        <v>#N/A</v>
      </c>
    </row>
    <row r="1064" spans="7:18" ht="15" customHeight="1" x14ac:dyDescent="0.3">
      <c r="G1064" s="40"/>
      <c r="H1064" s="17">
        <f>+Despeses[[#This Row],[Base Imposable]]*Despeses[[#This Row],[% IVA]]</f>
        <v>0</v>
      </c>
      <c r="I1064" s="40"/>
      <c r="J1064" s="17">
        <f>-Despeses[[#This Row],[Base Imposable]]*Despeses[[#This Row],[% Ret IRPF]]</f>
        <v>0</v>
      </c>
      <c r="K1064" s="17">
        <f>+Despeses[[#This Row],[Base Imposable]]+Despeses[[#This Row],[Quota IVA]]+Despeses[[#This Row],[Quota IRPF]]</f>
        <v>0</v>
      </c>
      <c r="L1064" s="3"/>
      <c r="M1064" s="17">
        <f>+MONTH(Despeses[[#This Row],[Data Factura]])</f>
        <v>1</v>
      </c>
      <c r="N1064" s="17">
        <f>+YEAR(Despeses[[#This Row],[Data Factura]])</f>
        <v>1900</v>
      </c>
      <c r="O1064" s="18">
        <f>+Despeses[[#This Row],[Data Factura]]</f>
        <v>0</v>
      </c>
      <c r="P1064" s="17">
        <f>+Despeses[[#This Row],[Concepte_]]</f>
        <v>0</v>
      </c>
      <c r="Q1064" s="17">
        <f>-Despeses[[#This Row],[Base Imposable]]</f>
        <v>0</v>
      </c>
      <c r="R1064" s="17" t="e">
        <f>+VLOOKUP(Despeses[[#This Row],[Concepte]],Table_1[#All],2,0)</f>
        <v>#N/A</v>
      </c>
    </row>
    <row r="1065" spans="7:18" ht="15" customHeight="1" x14ac:dyDescent="0.3">
      <c r="G1065" s="40"/>
      <c r="H1065" s="17">
        <f>+Despeses[[#This Row],[Base Imposable]]*Despeses[[#This Row],[% IVA]]</f>
        <v>0</v>
      </c>
      <c r="I1065" s="40"/>
      <c r="J1065" s="17">
        <f>-Despeses[[#This Row],[Base Imposable]]*Despeses[[#This Row],[% Ret IRPF]]</f>
        <v>0</v>
      </c>
      <c r="K1065" s="17">
        <f>+Despeses[[#This Row],[Base Imposable]]+Despeses[[#This Row],[Quota IVA]]+Despeses[[#This Row],[Quota IRPF]]</f>
        <v>0</v>
      </c>
      <c r="L1065" s="3"/>
      <c r="M1065" s="17">
        <f>+MONTH(Despeses[[#This Row],[Data Factura]])</f>
        <v>1</v>
      </c>
      <c r="N1065" s="17">
        <f>+YEAR(Despeses[[#This Row],[Data Factura]])</f>
        <v>1900</v>
      </c>
      <c r="O1065" s="18">
        <f>+Despeses[[#This Row],[Data Factura]]</f>
        <v>0</v>
      </c>
      <c r="P1065" s="17">
        <f>+Despeses[[#This Row],[Concepte_]]</f>
        <v>0</v>
      </c>
      <c r="Q1065" s="17">
        <f>-Despeses[[#This Row],[Base Imposable]]</f>
        <v>0</v>
      </c>
      <c r="R1065" s="17" t="e">
        <f>+VLOOKUP(Despeses[[#This Row],[Concepte]],Table_1[#All],2,0)</f>
        <v>#N/A</v>
      </c>
    </row>
    <row r="1066" spans="7:18" ht="15" customHeight="1" x14ac:dyDescent="0.3">
      <c r="G1066" s="40"/>
      <c r="H1066" s="17">
        <f>+Despeses[[#This Row],[Base Imposable]]*Despeses[[#This Row],[% IVA]]</f>
        <v>0</v>
      </c>
      <c r="I1066" s="40"/>
      <c r="J1066" s="17">
        <f>-Despeses[[#This Row],[Base Imposable]]*Despeses[[#This Row],[% Ret IRPF]]</f>
        <v>0</v>
      </c>
      <c r="K1066" s="17">
        <f>+Despeses[[#This Row],[Base Imposable]]+Despeses[[#This Row],[Quota IVA]]+Despeses[[#This Row],[Quota IRPF]]</f>
        <v>0</v>
      </c>
      <c r="L1066" s="3"/>
      <c r="M1066" s="17">
        <f>+MONTH(Despeses[[#This Row],[Data Factura]])</f>
        <v>1</v>
      </c>
      <c r="N1066" s="17">
        <f>+YEAR(Despeses[[#This Row],[Data Factura]])</f>
        <v>1900</v>
      </c>
      <c r="O1066" s="18">
        <f>+Despeses[[#This Row],[Data Factura]]</f>
        <v>0</v>
      </c>
      <c r="P1066" s="17">
        <f>+Despeses[[#This Row],[Concepte_]]</f>
        <v>0</v>
      </c>
      <c r="Q1066" s="17">
        <f>-Despeses[[#This Row],[Base Imposable]]</f>
        <v>0</v>
      </c>
      <c r="R1066" s="17" t="e">
        <f>+VLOOKUP(Despeses[[#This Row],[Concepte]],Table_1[#All],2,0)</f>
        <v>#N/A</v>
      </c>
    </row>
    <row r="1067" spans="7:18" ht="15" customHeight="1" x14ac:dyDescent="0.3">
      <c r="G1067" s="40"/>
      <c r="H1067" s="17">
        <f>+Despeses[[#This Row],[Base Imposable]]*Despeses[[#This Row],[% IVA]]</f>
        <v>0</v>
      </c>
      <c r="I1067" s="40"/>
      <c r="J1067" s="17">
        <f>-Despeses[[#This Row],[Base Imposable]]*Despeses[[#This Row],[% Ret IRPF]]</f>
        <v>0</v>
      </c>
      <c r="K1067" s="17">
        <f>+Despeses[[#This Row],[Base Imposable]]+Despeses[[#This Row],[Quota IVA]]+Despeses[[#This Row],[Quota IRPF]]</f>
        <v>0</v>
      </c>
      <c r="L1067" s="3"/>
      <c r="M1067" s="17">
        <f>+MONTH(Despeses[[#This Row],[Data Factura]])</f>
        <v>1</v>
      </c>
      <c r="N1067" s="17">
        <f>+YEAR(Despeses[[#This Row],[Data Factura]])</f>
        <v>1900</v>
      </c>
      <c r="O1067" s="18">
        <f>+Despeses[[#This Row],[Data Factura]]</f>
        <v>0</v>
      </c>
      <c r="P1067" s="17">
        <f>+Despeses[[#This Row],[Concepte_]]</f>
        <v>0</v>
      </c>
      <c r="Q1067" s="17">
        <f>-Despeses[[#This Row],[Base Imposable]]</f>
        <v>0</v>
      </c>
      <c r="R1067" s="17" t="e">
        <f>+VLOOKUP(Despeses[[#This Row],[Concepte]],Table_1[#All],2,0)</f>
        <v>#N/A</v>
      </c>
    </row>
    <row r="1068" spans="7:18" ht="15" customHeight="1" x14ac:dyDescent="0.3">
      <c r="G1068" s="40"/>
      <c r="H1068" s="17">
        <f>+Despeses[[#This Row],[Base Imposable]]*Despeses[[#This Row],[% IVA]]</f>
        <v>0</v>
      </c>
      <c r="I1068" s="40"/>
      <c r="J1068" s="17">
        <f>-Despeses[[#This Row],[Base Imposable]]*Despeses[[#This Row],[% Ret IRPF]]</f>
        <v>0</v>
      </c>
      <c r="K1068" s="17">
        <f>+Despeses[[#This Row],[Base Imposable]]+Despeses[[#This Row],[Quota IVA]]+Despeses[[#This Row],[Quota IRPF]]</f>
        <v>0</v>
      </c>
      <c r="L1068" s="3"/>
      <c r="M1068" s="17">
        <f>+MONTH(Despeses[[#This Row],[Data Factura]])</f>
        <v>1</v>
      </c>
      <c r="N1068" s="17">
        <f>+YEAR(Despeses[[#This Row],[Data Factura]])</f>
        <v>1900</v>
      </c>
      <c r="O1068" s="18">
        <f>+Despeses[[#This Row],[Data Factura]]</f>
        <v>0</v>
      </c>
      <c r="P1068" s="17">
        <f>+Despeses[[#This Row],[Concepte_]]</f>
        <v>0</v>
      </c>
      <c r="Q1068" s="17">
        <f>-Despeses[[#This Row],[Base Imposable]]</f>
        <v>0</v>
      </c>
      <c r="R1068" s="17" t="e">
        <f>+VLOOKUP(Despeses[[#This Row],[Concepte]],Table_1[#All],2,0)</f>
        <v>#N/A</v>
      </c>
    </row>
    <row r="1069" spans="7:18" ht="15" customHeight="1" x14ac:dyDescent="0.3">
      <c r="G1069" s="40"/>
      <c r="H1069" s="17">
        <f>+Despeses[[#This Row],[Base Imposable]]*Despeses[[#This Row],[% IVA]]</f>
        <v>0</v>
      </c>
      <c r="I1069" s="40"/>
      <c r="J1069" s="17">
        <f>-Despeses[[#This Row],[Base Imposable]]*Despeses[[#This Row],[% Ret IRPF]]</f>
        <v>0</v>
      </c>
      <c r="K1069" s="17">
        <f>+Despeses[[#This Row],[Base Imposable]]+Despeses[[#This Row],[Quota IVA]]+Despeses[[#This Row],[Quota IRPF]]</f>
        <v>0</v>
      </c>
      <c r="L1069" s="3"/>
      <c r="M1069" s="17">
        <f>+MONTH(Despeses[[#This Row],[Data Factura]])</f>
        <v>1</v>
      </c>
      <c r="N1069" s="17">
        <f>+YEAR(Despeses[[#This Row],[Data Factura]])</f>
        <v>1900</v>
      </c>
      <c r="O1069" s="18">
        <f>+Despeses[[#This Row],[Data Factura]]</f>
        <v>0</v>
      </c>
      <c r="P1069" s="17">
        <f>+Despeses[[#This Row],[Concepte_]]</f>
        <v>0</v>
      </c>
      <c r="Q1069" s="17">
        <f>-Despeses[[#This Row],[Base Imposable]]</f>
        <v>0</v>
      </c>
      <c r="R1069" s="17" t="e">
        <f>+VLOOKUP(Despeses[[#This Row],[Concepte]],Table_1[#All],2,0)</f>
        <v>#N/A</v>
      </c>
    </row>
    <row r="1070" spans="7:18" ht="15" customHeight="1" x14ac:dyDescent="0.3">
      <c r="G1070" s="40"/>
      <c r="H1070" s="17">
        <f>+Despeses[[#This Row],[Base Imposable]]*Despeses[[#This Row],[% IVA]]</f>
        <v>0</v>
      </c>
      <c r="I1070" s="40"/>
      <c r="J1070" s="17">
        <f>-Despeses[[#This Row],[Base Imposable]]*Despeses[[#This Row],[% Ret IRPF]]</f>
        <v>0</v>
      </c>
      <c r="K1070" s="17">
        <f>+Despeses[[#This Row],[Base Imposable]]+Despeses[[#This Row],[Quota IVA]]+Despeses[[#This Row],[Quota IRPF]]</f>
        <v>0</v>
      </c>
      <c r="L1070" s="3"/>
      <c r="M1070" s="17">
        <f>+MONTH(Despeses[[#This Row],[Data Factura]])</f>
        <v>1</v>
      </c>
      <c r="N1070" s="17">
        <f>+YEAR(Despeses[[#This Row],[Data Factura]])</f>
        <v>1900</v>
      </c>
      <c r="O1070" s="18">
        <f>+Despeses[[#This Row],[Data Factura]]</f>
        <v>0</v>
      </c>
      <c r="P1070" s="17">
        <f>+Despeses[[#This Row],[Concepte_]]</f>
        <v>0</v>
      </c>
      <c r="Q1070" s="17">
        <f>-Despeses[[#This Row],[Base Imposable]]</f>
        <v>0</v>
      </c>
      <c r="R1070" s="17" t="e">
        <f>+VLOOKUP(Despeses[[#This Row],[Concepte]],Table_1[#All],2,0)</f>
        <v>#N/A</v>
      </c>
    </row>
    <row r="1071" spans="7:18" ht="15" customHeight="1" x14ac:dyDescent="0.3">
      <c r="G1071" s="40"/>
      <c r="H1071" s="17">
        <f>+Despeses[[#This Row],[Base Imposable]]*Despeses[[#This Row],[% IVA]]</f>
        <v>0</v>
      </c>
      <c r="I1071" s="40"/>
      <c r="J1071" s="17">
        <f>-Despeses[[#This Row],[Base Imposable]]*Despeses[[#This Row],[% Ret IRPF]]</f>
        <v>0</v>
      </c>
      <c r="K1071" s="17">
        <f>+Despeses[[#This Row],[Base Imposable]]+Despeses[[#This Row],[Quota IVA]]+Despeses[[#This Row],[Quota IRPF]]</f>
        <v>0</v>
      </c>
      <c r="L1071" s="3"/>
      <c r="M1071" s="17">
        <f>+MONTH(Despeses[[#This Row],[Data Factura]])</f>
        <v>1</v>
      </c>
      <c r="N1071" s="17">
        <f>+YEAR(Despeses[[#This Row],[Data Factura]])</f>
        <v>1900</v>
      </c>
      <c r="O1071" s="18">
        <f>+Despeses[[#This Row],[Data Factura]]</f>
        <v>0</v>
      </c>
      <c r="P1071" s="17">
        <f>+Despeses[[#This Row],[Concepte_]]</f>
        <v>0</v>
      </c>
      <c r="Q1071" s="17">
        <f>-Despeses[[#This Row],[Base Imposable]]</f>
        <v>0</v>
      </c>
      <c r="R1071" s="17" t="e">
        <f>+VLOOKUP(Despeses[[#This Row],[Concepte]],Table_1[#All],2,0)</f>
        <v>#N/A</v>
      </c>
    </row>
    <row r="1072" spans="7:18" ht="15" customHeight="1" x14ac:dyDescent="0.3">
      <c r="G1072" s="40"/>
      <c r="H1072" s="17">
        <f>+Despeses[[#This Row],[Base Imposable]]*Despeses[[#This Row],[% IVA]]</f>
        <v>0</v>
      </c>
      <c r="I1072" s="40"/>
      <c r="J1072" s="17">
        <f>-Despeses[[#This Row],[Base Imposable]]*Despeses[[#This Row],[% Ret IRPF]]</f>
        <v>0</v>
      </c>
      <c r="K1072" s="17">
        <f>+Despeses[[#This Row],[Base Imposable]]+Despeses[[#This Row],[Quota IVA]]+Despeses[[#This Row],[Quota IRPF]]</f>
        <v>0</v>
      </c>
      <c r="L1072" s="3"/>
      <c r="M1072" s="17">
        <f>+MONTH(Despeses[[#This Row],[Data Factura]])</f>
        <v>1</v>
      </c>
      <c r="N1072" s="17">
        <f>+YEAR(Despeses[[#This Row],[Data Factura]])</f>
        <v>1900</v>
      </c>
      <c r="O1072" s="18">
        <f>+Despeses[[#This Row],[Data Factura]]</f>
        <v>0</v>
      </c>
      <c r="P1072" s="17">
        <f>+Despeses[[#This Row],[Concepte_]]</f>
        <v>0</v>
      </c>
      <c r="Q1072" s="17">
        <f>-Despeses[[#This Row],[Base Imposable]]</f>
        <v>0</v>
      </c>
      <c r="R1072" s="17" t="e">
        <f>+VLOOKUP(Despeses[[#This Row],[Concepte]],Table_1[#All],2,0)</f>
        <v>#N/A</v>
      </c>
    </row>
    <row r="1073" spans="7:18" ht="15" customHeight="1" x14ac:dyDescent="0.3">
      <c r="G1073" s="40"/>
      <c r="H1073" s="17">
        <f>+Despeses[[#This Row],[Base Imposable]]*Despeses[[#This Row],[% IVA]]</f>
        <v>0</v>
      </c>
      <c r="I1073" s="40"/>
      <c r="J1073" s="17">
        <f>-Despeses[[#This Row],[Base Imposable]]*Despeses[[#This Row],[% Ret IRPF]]</f>
        <v>0</v>
      </c>
      <c r="K1073" s="17">
        <f>+Despeses[[#This Row],[Base Imposable]]+Despeses[[#This Row],[Quota IVA]]+Despeses[[#This Row],[Quota IRPF]]</f>
        <v>0</v>
      </c>
      <c r="L1073" s="3"/>
      <c r="M1073" s="17">
        <f>+MONTH(Despeses[[#This Row],[Data Factura]])</f>
        <v>1</v>
      </c>
      <c r="N1073" s="17">
        <f>+YEAR(Despeses[[#This Row],[Data Factura]])</f>
        <v>1900</v>
      </c>
      <c r="O1073" s="18">
        <f>+Despeses[[#This Row],[Data Factura]]</f>
        <v>0</v>
      </c>
      <c r="P1073" s="17">
        <f>+Despeses[[#This Row],[Concepte_]]</f>
        <v>0</v>
      </c>
      <c r="Q1073" s="17">
        <f>-Despeses[[#This Row],[Base Imposable]]</f>
        <v>0</v>
      </c>
      <c r="R1073" s="17" t="e">
        <f>+VLOOKUP(Despeses[[#This Row],[Concepte]],Table_1[#All],2,0)</f>
        <v>#N/A</v>
      </c>
    </row>
    <row r="1074" spans="7:18" ht="15" customHeight="1" x14ac:dyDescent="0.3">
      <c r="G1074" s="40"/>
      <c r="H1074" s="17">
        <f>+Despeses[[#This Row],[Base Imposable]]*Despeses[[#This Row],[% IVA]]</f>
        <v>0</v>
      </c>
      <c r="I1074" s="40"/>
      <c r="J1074" s="17">
        <f>-Despeses[[#This Row],[Base Imposable]]*Despeses[[#This Row],[% Ret IRPF]]</f>
        <v>0</v>
      </c>
      <c r="K1074" s="17">
        <f>+Despeses[[#This Row],[Base Imposable]]+Despeses[[#This Row],[Quota IVA]]+Despeses[[#This Row],[Quota IRPF]]</f>
        <v>0</v>
      </c>
      <c r="L1074" s="3"/>
      <c r="M1074" s="17">
        <f>+MONTH(Despeses[[#This Row],[Data Factura]])</f>
        <v>1</v>
      </c>
      <c r="N1074" s="17">
        <f>+YEAR(Despeses[[#This Row],[Data Factura]])</f>
        <v>1900</v>
      </c>
      <c r="O1074" s="18">
        <f>+Despeses[[#This Row],[Data Factura]]</f>
        <v>0</v>
      </c>
      <c r="P1074" s="17">
        <f>+Despeses[[#This Row],[Concepte_]]</f>
        <v>0</v>
      </c>
      <c r="Q1074" s="17">
        <f>-Despeses[[#This Row],[Base Imposable]]</f>
        <v>0</v>
      </c>
      <c r="R1074" s="17" t="e">
        <f>+VLOOKUP(Despeses[[#This Row],[Concepte]],Table_1[#All],2,0)</f>
        <v>#N/A</v>
      </c>
    </row>
    <row r="1075" spans="7:18" ht="15" customHeight="1" x14ac:dyDescent="0.3">
      <c r="G1075" s="40"/>
      <c r="H1075" s="17">
        <f>+Despeses[[#This Row],[Base Imposable]]*Despeses[[#This Row],[% IVA]]</f>
        <v>0</v>
      </c>
      <c r="I1075" s="40"/>
      <c r="J1075" s="17">
        <f>-Despeses[[#This Row],[Base Imposable]]*Despeses[[#This Row],[% Ret IRPF]]</f>
        <v>0</v>
      </c>
      <c r="K1075" s="17">
        <f>+Despeses[[#This Row],[Base Imposable]]+Despeses[[#This Row],[Quota IVA]]+Despeses[[#This Row],[Quota IRPF]]</f>
        <v>0</v>
      </c>
      <c r="L1075" s="3"/>
      <c r="M1075" s="17">
        <f>+MONTH(Despeses[[#This Row],[Data Factura]])</f>
        <v>1</v>
      </c>
      <c r="N1075" s="17">
        <f>+YEAR(Despeses[[#This Row],[Data Factura]])</f>
        <v>1900</v>
      </c>
      <c r="O1075" s="18">
        <f>+Despeses[[#This Row],[Data Factura]]</f>
        <v>0</v>
      </c>
      <c r="P1075" s="17">
        <f>+Despeses[[#This Row],[Concepte_]]</f>
        <v>0</v>
      </c>
      <c r="Q1075" s="17">
        <f>-Despeses[[#This Row],[Base Imposable]]</f>
        <v>0</v>
      </c>
      <c r="R1075" s="17" t="e">
        <f>+VLOOKUP(Despeses[[#This Row],[Concepte]],Table_1[#All],2,0)</f>
        <v>#N/A</v>
      </c>
    </row>
    <row r="1076" spans="7:18" ht="15" customHeight="1" x14ac:dyDescent="0.3">
      <c r="G1076" s="40"/>
      <c r="H1076" s="17">
        <f>+Despeses[[#This Row],[Base Imposable]]*Despeses[[#This Row],[% IVA]]</f>
        <v>0</v>
      </c>
      <c r="I1076" s="40"/>
      <c r="J1076" s="17">
        <f>-Despeses[[#This Row],[Base Imposable]]*Despeses[[#This Row],[% Ret IRPF]]</f>
        <v>0</v>
      </c>
      <c r="K1076" s="17">
        <f>+Despeses[[#This Row],[Base Imposable]]+Despeses[[#This Row],[Quota IVA]]+Despeses[[#This Row],[Quota IRPF]]</f>
        <v>0</v>
      </c>
      <c r="L1076" s="3"/>
      <c r="M1076" s="17">
        <f>+MONTH(Despeses[[#This Row],[Data Factura]])</f>
        <v>1</v>
      </c>
      <c r="N1076" s="17">
        <f>+YEAR(Despeses[[#This Row],[Data Factura]])</f>
        <v>1900</v>
      </c>
      <c r="O1076" s="18">
        <f>+Despeses[[#This Row],[Data Factura]]</f>
        <v>0</v>
      </c>
      <c r="P1076" s="17">
        <f>+Despeses[[#This Row],[Concepte_]]</f>
        <v>0</v>
      </c>
      <c r="Q1076" s="17">
        <f>-Despeses[[#This Row],[Base Imposable]]</f>
        <v>0</v>
      </c>
      <c r="R1076" s="17" t="e">
        <f>+VLOOKUP(Despeses[[#This Row],[Concepte]],Table_1[#All],2,0)</f>
        <v>#N/A</v>
      </c>
    </row>
    <row r="1077" spans="7:18" ht="15" customHeight="1" x14ac:dyDescent="0.3">
      <c r="G1077" s="40"/>
      <c r="H1077" s="17">
        <f>+Despeses[[#This Row],[Base Imposable]]*Despeses[[#This Row],[% IVA]]</f>
        <v>0</v>
      </c>
      <c r="I1077" s="40"/>
      <c r="J1077" s="17">
        <f>-Despeses[[#This Row],[Base Imposable]]*Despeses[[#This Row],[% Ret IRPF]]</f>
        <v>0</v>
      </c>
      <c r="K1077" s="17">
        <f>+Despeses[[#This Row],[Base Imposable]]+Despeses[[#This Row],[Quota IVA]]+Despeses[[#This Row],[Quota IRPF]]</f>
        <v>0</v>
      </c>
      <c r="L1077" s="3"/>
      <c r="M1077" s="17">
        <f>+MONTH(Despeses[[#This Row],[Data Factura]])</f>
        <v>1</v>
      </c>
      <c r="N1077" s="17">
        <f>+YEAR(Despeses[[#This Row],[Data Factura]])</f>
        <v>1900</v>
      </c>
      <c r="O1077" s="18">
        <f>+Despeses[[#This Row],[Data Factura]]</f>
        <v>0</v>
      </c>
      <c r="P1077" s="17">
        <f>+Despeses[[#This Row],[Concepte_]]</f>
        <v>0</v>
      </c>
      <c r="Q1077" s="17">
        <f>-Despeses[[#This Row],[Base Imposable]]</f>
        <v>0</v>
      </c>
      <c r="R1077" s="17" t="e">
        <f>+VLOOKUP(Despeses[[#This Row],[Concepte]],Table_1[#All],2,0)</f>
        <v>#N/A</v>
      </c>
    </row>
    <row r="1078" spans="7:18" ht="15" customHeight="1" x14ac:dyDescent="0.3">
      <c r="G1078" s="40"/>
      <c r="H1078" s="17">
        <f>+Despeses[[#This Row],[Base Imposable]]*Despeses[[#This Row],[% IVA]]</f>
        <v>0</v>
      </c>
      <c r="I1078" s="40"/>
      <c r="J1078" s="17">
        <f>-Despeses[[#This Row],[Base Imposable]]*Despeses[[#This Row],[% Ret IRPF]]</f>
        <v>0</v>
      </c>
      <c r="K1078" s="17">
        <f>+Despeses[[#This Row],[Base Imposable]]+Despeses[[#This Row],[Quota IVA]]+Despeses[[#This Row],[Quota IRPF]]</f>
        <v>0</v>
      </c>
      <c r="L1078" s="3"/>
      <c r="M1078" s="17">
        <f>+MONTH(Despeses[[#This Row],[Data Factura]])</f>
        <v>1</v>
      </c>
      <c r="N1078" s="17">
        <f>+YEAR(Despeses[[#This Row],[Data Factura]])</f>
        <v>1900</v>
      </c>
      <c r="O1078" s="18">
        <f>+Despeses[[#This Row],[Data Factura]]</f>
        <v>0</v>
      </c>
      <c r="P1078" s="17">
        <f>+Despeses[[#This Row],[Concepte_]]</f>
        <v>0</v>
      </c>
      <c r="Q1078" s="17">
        <f>-Despeses[[#This Row],[Base Imposable]]</f>
        <v>0</v>
      </c>
      <c r="R1078" s="17" t="e">
        <f>+VLOOKUP(Despeses[[#This Row],[Concepte]],Table_1[#All],2,0)</f>
        <v>#N/A</v>
      </c>
    </row>
    <row r="1079" spans="7:18" ht="15" customHeight="1" x14ac:dyDescent="0.3">
      <c r="G1079" s="40"/>
      <c r="H1079" s="17">
        <f>+Despeses[[#This Row],[Base Imposable]]*Despeses[[#This Row],[% IVA]]</f>
        <v>0</v>
      </c>
      <c r="I1079" s="40"/>
      <c r="J1079" s="17">
        <f>-Despeses[[#This Row],[Base Imposable]]*Despeses[[#This Row],[% Ret IRPF]]</f>
        <v>0</v>
      </c>
      <c r="K1079" s="17">
        <f>+Despeses[[#This Row],[Base Imposable]]+Despeses[[#This Row],[Quota IVA]]+Despeses[[#This Row],[Quota IRPF]]</f>
        <v>0</v>
      </c>
      <c r="L1079" s="3"/>
      <c r="M1079" s="17">
        <f>+MONTH(Despeses[[#This Row],[Data Factura]])</f>
        <v>1</v>
      </c>
      <c r="N1079" s="17">
        <f>+YEAR(Despeses[[#This Row],[Data Factura]])</f>
        <v>1900</v>
      </c>
      <c r="O1079" s="18">
        <f>+Despeses[[#This Row],[Data Factura]]</f>
        <v>0</v>
      </c>
      <c r="P1079" s="17">
        <f>+Despeses[[#This Row],[Concepte_]]</f>
        <v>0</v>
      </c>
      <c r="Q1079" s="17">
        <f>-Despeses[[#This Row],[Base Imposable]]</f>
        <v>0</v>
      </c>
      <c r="R1079" s="17" t="e">
        <f>+VLOOKUP(Despeses[[#This Row],[Concepte]],Table_1[#All],2,0)</f>
        <v>#N/A</v>
      </c>
    </row>
    <row r="1080" spans="7:18" ht="15" customHeight="1" x14ac:dyDescent="0.3">
      <c r="G1080" s="40"/>
      <c r="H1080" s="17">
        <f>+Despeses[[#This Row],[Base Imposable]]*Despeses[[#This Row],[% IVA]]</f>
        <v>0</v>
      </c>
      <c r="I1080" s="40"/>
      <c r="J1080" s="17">
        <f>-Despeses[[#This Row],[Base Imposable]]*Despeses[[#This Row],[% Ret IRPF]]</f>
        <v>0</v>
      </c>
      <c r="K1080" s="17">
        <f>+Despeses[[#This Row],[Base Imposable]]+Despeses[[#This Row],[Quota IVA]]+Despeses[[#This Row],[Quota IRPF]]</f>
        <v>0</v>
      </c>
      <c r="L1080" s="3"/>
      <c r="M1080" s="17">
        <f>+MONTH(Despeses[[#This Row],[Data Factura]])</f>
        <v>1</v>
      </c>
      <c r="N1080" s="17">
        <f>+YEAR(Despeses[[#This Row],[Data Factura]])</f>
        <v>1900</v>
      </c>
      <c r="O1080" s="18">
        <f>+Despeses[[#This Row],[Data Factura]]</f>
        <v>0</v>
      </c>
      <c r="P1080" s="17">
        <f>+Despeses[[#This Row],[Concepte_]]</f>
        <v>0</v>
      </c>
      <c r="Q1080" s="17">
        <f>-Despeses[[#This Row],[Base Imposable]]</f>
        <v>0</v>
      </c>
      <c r="R1080" s="17" t="e">
        <f>+VLOOKUP(Despeses[[#This Row],[Concepte]],Table_1[#All],2,0)</f>
        <v>#N/A</v>
      </c>
    </row>
    <row r="1081" spans="7:18" ht="15" customHeight="1" x14ac:dyDescent="0.3">
      <c r="G1081" s="40"/>
      <c r="H1081" s="17">
        <f>+Despeses[[#This Row],[Base Imposable]]*Despeses[[#This Row],[% IVA]]</f>
        <v>0</v>
      </c>
      <c r="I1081" s="40"/>
      <c r="J1081" s="17">
        <f>-Despeses[[#This Row],[Base Imposable]]*Despeses[[#This Row],[% Ret IRPF]]</f>
        <v>0</v>
      </c>
      <c r="K1081" s="17">
        <f>+Despeses[[#This Row],[Base Imposable]]+Despeses[[#This Row],[Quota IVA]]+Despeses[[#This Row],[Quota IRPF]]</f>
        <v>0</v>
      </c>
      <c r="L1081" s="3"/>
      <c r="M1081" s="17">
        <f>+MONTH(Despeses[[#This Row],[Data Factura]])</f>
        <v>1</v>
      </c>
      <c r="N1081" s="17">
        <f>+YEAR(Despeses[[#This Row],[Data Factura]])</f>
        <v>1900</v>
      </c>
      <c r="O1081" s="18">
        <f>+Despeses[[#This Row],[Data Factura]]</f>
        <v>0</v>
      </c>
      <c r="P1081" s="17">
        <f>+Despeses[[#This Row],[Concepte_]]</f>
        <v>0</v>
      </c>
      <c r="Q1081" s="17">
        <f>-Despeses[[#This Row],[Base Imposable]]</f>
        <v>0</v>
      </c>
      <c r="R1081" s="17" t="e">
        <f>+VLOOKUP(Despeses[[#This Row],[Concepte]],Table_1[#All],2,0)</f>
        <v>#N/A</v>
      </c>
    </row>
    <row r="1082" spans="7:18" ht="15" customHeight="1" x14ac:dyDescent="0.3">
      <c r="G1082" s="40"/>
      <c r="H1082" s="17">
        <f>+Despeses[[#This Row],[Base Imposable]]*Despeses[[#This Row],[% IVA]]</f>
        <v>0</v>
      </c>
      <c r="I1082" s="40"/>
      <c r="J1082" s="17">
        <f>-Despeses[[#This Row],[Base Imposable]]*Despeses[[#This Row],[% Ret IRPF]]</f>
        <v>0</v>
      </c>
      <c r="K1082" s="17">
        <f>+Despeses[[#This Row],[Base Imposable]]+Despeses[[#This Row],[Quota IVA]]+Despeses[[#This Row],[Quota IRPF]]</f>
        <v>0</v>
      </c>
      <c r="L1082" s="3"/>
      <c r="M1082" s="17">
        <f>+MONTH(Despeses[[#This Row],[Data Factura]])</f>
        <v>1</v>
      </c>
      <c r="N1082" s="17">
        <f>+YEAR(Despeses[[#This Row],[Data Factura]])</f>
        <v>1900</v>
      </c>
      <c r="O1082" s="18">
        <f>+Despeses[[#This Row],[Data Factura]]</f>
        <v>0</v>
      </c>
      <c r="P1082" s="17">
        <f>+Despeses[[#This Row],[Concepte_]]</f>
        <v>0</v>
      </c>
      <c r="Q1082" s="17">
        <f>-Despeses[[#This Row],[Base Imposable]]</f>
        <v>0</v>
      </c>
      <c r="R1082" s="17" t="e">
        <f>+VLOOKUP(Despeses[[#This Row],[Concepte]],Table_1[#All],2,0)</f>
        <v>#N/A</v>
      </c>
    </row>
    <row r="1083" spans="7:18" ht="15" customHeight="1" x14ac:dyDescent="0.3">
      <c r="G1083" s="40"/>
      <c r="H1083" s="17">
        <f>+Despeses[[#This Row],[Base Imposable]]*Despeses[[#This Row],[% IVA]]</f>
        <v>0</v>
      </c>
      <c r="I1083" s="40"/>
      <c r="J1083" s="17">
        <f>-Despeses[[#This Row],[Base Imposable]]*Despeses[[#This Row],[% Ret IRPF]]</f>
        <v>0</v>
      </c>
      <c r="K1083" s="17">
        <f>+Despeses[[#This Row],[Base Imposable]]+Despeses[[#This Row],[Quota IVA]]+Despeses[[#This Row],[Quota IRPF]]</f>
        <v>0</v>
      </c>
      <c r="L1083" s="3"/>
      <c r="M1083" s="17">
        <f>+MONTH(Despeses[[#This Row],[Data Factura]])</f>
        <v>1</v>
      </c>
      <c r="N1083" s="17">
        <f>+YEAR(Despeses[[#This Row],[Data Factura]])</f>
        <v>1900</v>
      </c>
      <c r="O1083" s="18">
        <f>+Despeses[[#This Row],[Data Factura]]</f>
        <v>0</v>
      </c>
      <c r="P1083" s="17">
        <f>+Despeses[[#This Row],[Concepte_]]</f>
        <v>0</v>
      </c>
      <c r="Q1083" s="17">
        <f>-Despeses[[#This Row],[Base Imposable]]</f>
        <v>0</v>
      </c>
      <c r="R1083" s="17" t="e">
        <f>+VLOOKUP(Despeses[[#This Row],[Concepte]],Table_1[#All],2,0)</f>
        <v>#N/A</v>
      </c>
    </row>
    <row r="1084" spans="7:18" ht="15" customHeight="1" x14ac:dyDescent="0.3">
      <c r="G1084" s="40"/>
      <c r="H1084" s="17">
        <f>+Despeses[[#This Row],[Base Imposable]]*Despeses[[#This Row],[% IVA]]</f>
        <v>0</v>
      </c>
      <c r="I1084" s="40"/>
      <c r="J1084" s="17">
        <f>-Despeses[[#This Row],[Base Imposable]]*Despeses[[#This Row],[% Ret IRPF]]</f>
        <v>0</v>
      </c>
      <c r="K1084" s="17">
        <f>+Despeses[[#This Row],[Base Imposable]]+Despeses[[#This Row],[Quota IVA]]+Despeses[[#This Row],[Quota IRPF]]</f>
        <v>0</v>
      </c>
      <c r="L1084" s="3"/>
      <c r="M1084" s="17">
        <f>+MONTH(Despeses[[#This Row],[Data Factura]])</f>
        <v>1</v>
      </c>
      <c r="N1084" s="17">
        <f>+YEAR(Despeses[[#This Row],[Data Factura]])</f>
        <v>1900</v>
      </c>
      <c r="O1084" s="18">
        <f>+Despeses[[#This Row],[Data Factura]]</f>
        <v>0</v>
      </c>
      <c r="P1084" s="17">
        <f>+Despeses[[#This Row],[Concepte_]]</f>
        <v>0</v>
      </c>
      <c r="Q1084" s="17">
        <f>-Despeses[[#This Row],[Base Imposable]]</f>
        <v>0</v>
      </c>
      <c r="R1084" s="17" t="e">
        <f>+VLOOKUP(Despeses[[#This Row],[Concepte]],Table_1[#All],2,0)</f>
        <v>#N/A</v>
      </c>
    </row>
    <row r="1085" spans="7:18" ht="15" customHeight="1" x14ac:dyDescent="0.3">
      <c r="G1085" s="40"/>
      <c r="H1085" s="17">
        <f>+Despeses[[#This Row],[Base Imposable]]*Despeses[[#This Row],[% IVA]]</f>
        <v>0</v>
      </c>
      <c r="I1085" s="40"/>
      <c r="J1085" s="17">
        <f>-Despeses[[#This Row],[Base Imposable]]*Despeses[[#This Row],[% Ret IRPF]]</f>
        <v>0</v>
      </c>
      <c r="K1085" s="17">
        <f>+Despeses[[#This Row],[Base Imposable]]+Despeses[[#This Row],[Quota IVA]]+Despeses[[#This Row],[Quota IRPF]]</f>
        <v>0</v>
      </c>
      <c r="L1085" s="3"/>
      <c r="M1085" s="17">
        <f>+MONTH(Despeses[[#This Row],[Data Factura]])</f>
        <v>1</v>
      </c>
      <c r="N1085" s="17">
        <f>+YEAR(Despeses[[#This Row],[Data Factura]])</f>
        <v>1900</v>
      </c>
      <c r="O1085" s="18">
        <f>+Despeses[[#This Row],[Data Factura]]</f>
        <v>0</v>
      </c>
      <c r="P1085" s="17">
        <f>+Despeses[[#This Row],[Concepte_]]</f>
        <v>0</v>
      </c>
      <c r="Q1085" s="17">
        <f>-Despeses[[#This Row],[Base Imposable]]</f>
        <v>0</v>
      </c>
      <c r="R1085" s="17" t="e">
        <f>+VLOOKUP(Despeses[[#This Row],[Concepte]],Table_1[#All],2,0)</f>
        <v>#N/A</v>
      </c>
    </row>
    <row r="1086" spans="7:18" ht="15" customHeight="1" x14ac:dyDescent="0.3">
      <c r="G1086" s="40"/>
      <c r="H1086" s="17">
        <f>+Despeses[[#This Row],[Base Imposable]]*Despeses[[#This Row],[% IVA]]</f>
        <v>0</v>
      </c>
      <c r="I1086" s="40"/>
      <c r="J1086" s="17">
        <f>-Despeses[[#This Row],[Base Imposable]]*Despeses[[#This Row],[% Ret IRPF]]</f>
        <v>0</v>
      </c>
      <c r="K1086" s="17">
        <f>+Despeses[[#This Row],[Base Imposable]]+Despeses[[#This Row],[Quota IVA]]+Despeses[[#This Row],[Quota IRPF]]</f>
        <v>0</v>
      </c>
      <c r="L1086" s="3"/>
      <c r="M1086" s="17">
        <f>+MONTH(Despeses[[#This Row],[Data Factura]])</f>
        <v>1</v>
      </c>
      <c r="N1086" s="17">
        <f>+YEAR(Despeses[[#This Row],[Data Factura]])</f>
        <v>1900</v>
      </c>
      <c r="O1086" s="18">
        <f>+Despeses[[#This Row],[Data Factura]]</f>
        <v>0</v>
      </c>
      <c r="P1086" s="17">
        <f>+Despeses[[#This Row],[Concepte_]]</f>
        <v>0</v>
      </c>
      <c r="Q1086" s="17">
        <f>-Despeses[[#This Row],[Base Imposable]]</f>
        <v>0</v>
      </c>
      <c r="R1086" s="17" t="e">
        <f>+VLOOKUP(Despeses[[#This Row],[Concepte]],Table_1[#All],2,0)</f>
        <v>#N/A</v>
      </c>
    </row>
    <row r="1087" spans="7:18" ht="15" customHeight="1" x14ac:dyDescent="0.3">
      <c r="G1087" s="40"/>
      <c r="H1087" s="17">
        <f>+Despeses[[#This Row],[Base Imposable]]*Despeses[[#This Row],[% IVA]]</f>
        <v>0</v>
      </c>
      <c r="I1087" s="40"/>
      <c r="J1087" s="17">
        <f>-Despeses[[#This Row],[Base Imposable]]*Despeses[[#This Row],[% Ret IRPF]]</f>
        <v>0</v>
      </c>
      <c r="K1087" s="17">
        <f>+Despeses[[#This Row],[Base Imposable]]+Despeses[[#This Row],[Quota IVA]]+Despeses[[#This Row],[Quota IRPF]]</f>
        <v>0</v>
      </c>
      <c r="L1087" s="3"/>
      <c r="M1087" s="17">
        <f>+MONTH(Despeses[[#This Row],[Data Factura]])</f>
        <v>1</v>
      </c>
      <c r="N1087" s="17">
        <f>+YEAR(Despeses[[#This Row],[Data Factura]])</f>
        <v>1900</v>
      </c>
      <c r="O1087" s="18">
        <f>+Despeses[[#This Row],[Data Factura]]</f>
        <v>0</v>
      </c>
      <c r="P1087" s="17">
        <f>+Despeses[[#This Row],[Concepte_]]</f>
        <v>0</v>
      </c>
      <c r="Q1087" s="17">
        <f>-Despeses[[#This Row],[Base Imposable]]</f>
        <v>0</v>
      </c>
      <c r="R1087" s="17" t="e">
        <f>+VLOOKUP(Despeses[[#This Row],[Concepte]],Table_1[#All],2,0)</f>
        <v>#N/A</v>
      </c>
    </row>
    <row r="1088" spans="7:18" ht="15" customHeight="1" x14ac:dyDescent="0.3">
      <c r="G1088" s="40"/>
      <c r="H1088" s="17">
        <f>+Despeses[[#This Row],[Base Imposable]]*Despeses[[#This Row],[% IVA]]</f>
        <v>0</v>
      </c>
      <c r="I1088" s="40"/>
      <c r="J1088" s="17">
        <f>-Despeses[[#This Row],[Base Imposable]]*Despeses[[#This Row],[% Ret IRPF]]</f>
        <v>0</v>
      </c>
      <c r="K1088" s="17">
        <f>+Despeses[[#This Row],[Base Imposable]]+Despeses[[#This Row],[Quota IVA]]+Despeses[[#This Row],[Quota IRPF]]</f>
        <v>0</v>
      </c>
      <c r="L1088" s="3"/>
      <c r="M1088" s="17">
        <f>+MONTH(Despeses[[#This Row],[Data Factura]])</f>
        <v>1</v>
      </c>
      <c r="N1088" s="17">
        <f>+YEAR(Despeses[[#This Row],[Data Factura]])</f>
        <v>1900</v>
      </c>
      <c r="O1088" s="18">
        <f>+Despeses[[#This Row],[Data Factura]]</f>
        <v>0</v>
      </c>
      <c r="P1088" s="17">
        <f>+Despeses[[#This Row],[Concepte_]]</f>
        <v>0</v>
      </c>
      <c r="Q1088" s="17">
        <f>-Despeses[[#This Row],[Base Imposable]]</f>
        <v>0</v>
      </c>
      <c r="R1088" s="17" t="e">
        <f>+VLOOKUP(Despeses[[#This Row],[Concepte]],Table_1[#All],2,0)</f>
        <v>#N/A</v>
      </c>
    </row>
    <row r="1089" spans="7:18" ht="15" customHeight="1" x14ac:dyDescent="0.3">
      <c r="G1089" s="40"/>
      <c r="H1089" s="17">
        <f>+Despeses[[#This Row],[Base Imposable]]*Despeses[[#This Row],[% IVA]]</f>
        <v>0</v>
      </c>
      <c r="I1089" s="40"/>
      <c r="J1089" s="17">
        <f>-Despeses[[#This Row],[Base Imposable]]*Despeses[[#This Row],[% Ret IRPF]]</f>
        <v>0</v>
      </c>
      <c r="K1089" s="17">
        <f>+Despeses[[#This Row],[Base Imposable]]+Despeses[[#This Row],[Quota IVA]]+Despeses[[#This Row],[Quota IRPF]]</f>
        <v>0</v>
      </c>
      <c r="L1089" s="3"/>
      <c r="M1089" s="17">
        <f>+MONTH(Despeses[[#This Row],[Data Factura]])</f>
        <v>1</v>
      </c>
      <c r="N1089" s="17">
        <f>+YEAR(Despeses[[#This Row],[Data Factura]])</f>
        <v>1900</v>
      </c>
      <c r="O1089" s="18">
        <f>+Despeses[[#This Row],[Data Factura]]</f>
        <v>0</v>
      </c>
      <c r="P1089" s="17">
        <f>+Despeses[[#This Row],[Concepte_]]</f>
        <v>0</v>
      </c>
      <c r="Q1089" s="17">
        <f>-Despeses[[#This Row],[Base Imposable]]</f>
        <v>0</v>
      </c>
      <c r="R1089" s="17" t="e">
        <f>+VLOOKUP(Despeses[[#This Row],[Concepte]],Table_1[#All],2,0)</f>
        <v>#N/A</v>
      </c>
    </row>
    <row r="1090" spans="7:18" ht="15" customHeight="1" x14ac:dyDescent="0.3">
      <c r="G1090" s="40"/>
      <c r="H1090" s="17">
        <f>+Despeses[[#This Row],[Base Imposable]]*Despeses[[#This Row],[% IVA]]</f>
        <v>0</v>
      </c>
      <c r="I1090" s="40"/>
      <c r="J1090" s="17">
        <f>-Despeses[[#This Row],[Base Imposable]]*Despeses[[#This Row],[% Ret IRPF]]</f>
        <v>0</v>
      </c>
      <c r="K1090" s="17">
        <f>+Despeses[[#This Row],[Base Imposable]]+Despeses[[#This Row],[Quota IVA]]+Despeses[[#This Row],[Quota IRPF]]</f>
        <v>0</v>
      </c>
      <c r="L1090" s="3"/>
      <c r="M1090" s="17">
        <f>+MONTH(Despeses[[#This Row],[Data Factura]])</f>
        <v>1</v>
      </c>
      <c r="N1090" s="17">
        <f>+YEAR(Despeses[[#This Row],[Data Factura]])</f>
        <v>1900</v>
      </c>
      <c r="O1090" s="18">
        <f>+Despeses[[#This Row],[Data Factura]]</f>
        <v>0</v>
      </c>
      <c r="P1090" s="17">
        <f>+Despeses[[#This Row],[Concepte_]]</f>
        <v>0</v>
      </c>
      <c r="Q1090" s="17">
        <f>-Despeses[[#This Row],[Base Imposable]]</f>
        <v>0</v>
      </c>
      <c r="R1090" s="17" t="e">
        <f>+VLOOKUP(Despeses[[#This Row],[Concepte]],Table_1[#All],2,0)</f>
        <v>#N/A</v>
      </c>
    </row>
    <row r="1091" spans="7:18" ht="15" customHeight="1" x14ac:dyDescent="0.3">
      <c r="G1091" s="40"/>
      <c r="H1091" s="17">
        <f>+Despeses[[#This Row],[Base Imposable]]*Despeses[[#This Row],[% IVA]]</f>
        <v>0</v>
      </c>
      <c r="I1091" s="40"/>
      <c r="J1091" s="17">
        <f>-Despeses[[#This Row],[Base Imposable]]*Despeses[[#This Row],[% Ret IRPF]]</f>
        <v>0</v>
      </c>
      <c r="K1091" s="17">
        <f>+Despeses[[#This Row],[Base Imposable]]+Despeses[[#This Row],[Quota IVA]]+Despeses[[#This Row],[Quota IRPF]]</f>
        <v>0</v>
      </c>
      <c r="L1091" s="3"/>
      <c r="M1091" s="17">
        <f>+MONTH(Despeses[[#This Row],[Data Factura]])</f>
        <v>1</v>
      </c>
      <c r="N1091" s="17">
        <f>+YEAR(Despeses[[#This Row],[Data Factura]])</f>
        <v>1900</v>
      </c>
      <c r="O1091" s="18">
        <f>+Despeses[[#This Row],[Data Factura]]</f>
        <v>0</v>
      </c>
      <c r="P1091" s="17">
        <f>+Despeses[[#This Row],[Concepte_]]</f>
        <v>0</v>
      </c>
      <c r="Q1091" s="17">
        <f>-Despeses[[#This Row],[Base Imposable]]</f>
        <v>0</v>
      </c>
      <c r="R1091" s="17" t="e">
        <f>+VLOOKUP(Despeses[[#This Row],[Concepte]],Table_1[#All],2,0)</f>
        <v>#N/A</v>
      </c>
    </row>
    <row r="1092" spans="7:18" ht="15" customHeight="1" x14ac:dyDescent="0.3">
      <c r="G1092" s="40"/>
      <c r="H1092" s="17">
        <f>+Despeses[[#This Row],[Base Imposable]]*Despeses[[#This Row],[% IVA]]</f>
        <v>0</v>
      </c>
      <c r="I1092" s="40"/>
      <c r="J1092" s="17">
        <f>-Despeses[[#This Row],[Base Imposable]]*Despeses[[#This Row],[% Ret IRPF]]</f>
        <v>0</v>
      </c>
      <c r="K1092" s="17">
        <f>+Despeses[[#This Row],[Base Imposable]]+Despeses[[#This Row],[Quota IVA]]+Despeses[[#This Row],[Quota IRPF]]</f>
        <v>0</v>
      </c>
      <c r="L1092" s="3"/>
      <c r="M1092" s="17">
        <f>+MONTH(Despeses[[#This Row],[Data Factura]])</f>
        <v>1</v>
      </c>
      <c r="N1092" s="17">
        <f>+YEAR(Despeses[[#This Row],[Data Factura]])</f>
        <v>1900</v>
      </c>
      <c r="O1092" s="18">
        <f>+Despeses[[#This Row],[Data Factura]]</f>
        <v>0</v>
      </c>
      <c r="P1092" s="17">
        <f>+Despeses[[#This Row],[Concepte_]]</f>
        <v>0</v>
      </c>
      <c r="Q1092" s="17">
        <f>-Despeses[[#This Row],[Base Imposable]]</f>
        <v>0</v>
      </c>
      <c r="R1092" s="17" t="e">
        <f>+VLOOKUP(Despeses[[#This Row],[Concepte]],Table_1[#All],2,0)</f>
        <v>#N/A</v>
      </c>
    </row>
    <row r="1093" spans="7:18" ht="15" customHeight="1" x14ac:dyDescent="0.3">
      <c r="G1093" s="40"/>
      <c r="H1093" s="17">
        <f>+Despeses[[#This Row],[Base Imposable]]*Despeses[[#This Row],[% IVA]]</f>
        <v>0</v>
      </c>
      <c r="I1093" s="40"/>
      <c r="J1093" s="17">
        <f>-Despeses[[#This Row],[Base Imposable]]*Despeses[[#This Row],[% Ret IRPF]]</f>
        <v>0</v>
      </c>
      <c r="K1093" s="17">
        <f>+Despeses[[#This Row],[Base Imposable]]+Despeses[[#This Row],[Quota IVA]]+Despeses[[#This Row],[Quota IRPF]]</f>
        <v>0</v>
      </c>
      <c r="L1093" s="3"/>
      <c r="M1093" s="17">
        <f>+MONTH(Despeses[[#This Row],[Data Factura]])</f>
        <v>1</v>
      </c>
      <c r="N1093" s="17">
        <f>+YEAR(Despeses[[#This Row],[Data Factura]])</f>
        <v>1900</v>
      </c>
      <c r="O1093" s="18">
        <f>+Despeses[[#This Row],[Data Factura]]</f>
        <v>0</v>
      </c>
      <c r="P1093" s="17">
        <f>+Despeses[[#This Row],[Concepte_]]</f>
        <v>0</v>
      </c>
      <c r="Q1093" s="17">
        <f>-Despeses[[#This Row],[Base Imposable]]</f>
        <v>0</v>
      </c>
      <c r="R1093" s="17" t="e">
        <f>+VLOOKUP(Despeses[[#This Row],[Concepte]],Table_1[#All],2,0)</f>
        <v>#N/A</v>
      </c>
    </row>
    <row r="1094" spans="7:18" ht="15" customHeight="1" x14ac:dyDescent="0.3">
      <c r="G1094" s="40"/>
      <c r="H1094" s="17">
        <f>+Despeses[[#This Row],[Base Imposable]]*Despeses[[#This Row],[% IVA]]</f>
        <v>0</v>
      </c>
      <c r="I1094" s="40"/>
      <c r="J1094" s="17">
        <f>-Despeses[[#This Row],[Base Imposable]]*Despeses[[#This Row],[% Ret IRPF]]</f>
        <v>0</v>
      </c>
      <c r="K1094" s="17">
        <f>+Despeses[[#This Row],[Base Imposable]]+Despeses[[#This Row],[Quota IVA]]+Despeses[[#This Row],[Quota IRPF]]</f>
        <v>0</v>
      </c>
      <c r="L1094" s="3"/>
      <c r="M1094" s="17">
        <f>+MONTH(Despeses[[#This Row],[Data Factura]])</f>
        <v>1</v>
      </c>
      <c r="N1094" s="17">
        <f>+YEAR(Despeses[[#This Row],[Data Factura]])</f>
        <v>1900</v>
      </c>
      <c r="O1094" s="18">
        <f>+Despeses[[#This Row],[Data Factura]]</f>
        <v>0</v>
      </c>
      <c r="P1094" s="17">
        <f>+Despeses[[#This Row],[Concepte_]]</f>
        <v>0</v>
      </c>
      <c r="Q1094" s="17">
        <f>-Despeses[[#This Row],[Base Imposable]]</f>
        <v>0</v>
      </c>
      <c r="R1094" s="17" t="e">
        <f>+VLOOKUP(Despeses[[#This Row],[Concepte]],Table_1[#All],2,0)</f>
        <v>#N/A</v>
      </c>
    </row>
    <row r="1095" spans="7:18" ht="15" customHeight="1" x14ac:dyDescent="0.3">
      <c r="G1095" s="40"/>
      <c r="H1095" s="17">
        <f>+Despeses[[#This Row],[Base Imposable]]*Despeses[[#This Row],[% IVA]]</f>
        <v>0</v>
      </c>
      <c r="I1095" s="40"/>
      <c r="J1095" s="17">
        <f>-Despeses[[#This Row],[Base Imposable]]*Despeses[[#This Row],[% Ret IRPF]]</f>
        <v>0</v>
      </c>
      <c r="K1095" s="17">
        <f>+Despeses[[#This Row],[Base Imposable]]+Despeses[[#This Row],[Quota IVA]]+Despeses[[#This Row],[Quota IRPF]]</f>
        <v>0</v>
      </c>
      <c r="L1095" s="3"/>
      <c r="M1095" s="17">
        <f>+MONTH(Despeses[[#This Row],[Data Factura]])</f>
        <v>1</v>
      </c>
      <c r="N1095" s="17">
        <f>+YEAR(Despeses[[#This Row],[Data Factura]])</f>
        <v>1900</v>
      </c>
      <c r="O1095" s="18">
        <f>+Despeses[[#This Row],[Data Factura]]</f>
        <v>0</v>
      </c>
      <c r="P1095" s="17">
        <f>+Despeses[[#This Row],[Concepte_]]</f>
        <v>0</v>
      </c>
      <c r="Q1095" s="17">
        <f>-Despeses[[#This Row],[Base Imposable]]</f>
        <v>0</v>
      </c>
      <c r="R1095" s="17" t="e">
        <f>+VLOOKUP(Despeses[[#This Row],[Concepte]],Table_1[#All],2,0)</f>
        <v>#N/A</v>
      </c>
    </row>
    <row r="1096" spans="7:18" ht="15" customHeight="1" x14ac:dyDescent="0.3">
      <c r="G1096" s="40"/>
      <c r="H1096" s="17">
        <f>+Despeses[[#This Row],[Base Imposable]]*Despeses[[#This Row],[% IVA]]</f>
        <v>0</v>
      </c>
      <c r="I1096" s="40"/>
      <c r="J1096" s="17">
        <f>-Despeses[[#This Row],[Base Imposable]]*Despeses[[#This Row],[% Ret IRPF]]</f>
        <v>0</v>
      </c>
      <c r="K1096" s="17">
        <f>+Despeses[[#This Row],[Base Imposable]]+Despeses[[#This Row],[Quota IVA]]+Despeses[[#This Row],[Quota IRPF]]</f>
        <v>0</v>
      </c>
      <c r="L1096" s="3"/>
      <c r="M1096" s="17">
        <f>+MONTH(Despeses[[#This Row],[Data Factura]])</f>
        <v>1</v>
      </c>
      <c r="N1096" s="17">
        <f>+YEAR(Despeses[[#This Row],[Data Factura]])</f>
        <v>1900</v>
      </c>
      <c r="O1096" s="18">
        <f>+Despeses[[#This Row],[Data Factura]]</f>
        <v>0</v>
      </c>
      <c r="P1096" s="17">
        <f>+Despeses[[#This Row],[Concepte_]]</f>
        <v>0</v>
      </c>
      <c r="Q1096" s="17">
        <f>-Despeses[[#This Row],[Base Imposable]]</f>
        <v>0</v>
      </c>
      <c r="R1096" s="17" t="e">
        <f>+VLOOKUP(Despeses[[#This Row],[Concepte]],Table_1[#All],2,0)</f>
        <v>#N/A</v>
      </c>
    </row>
    <row r="1097" spans="7:18" ht="15" customHeight="1" x14ac:dyDescent="0.3">
      <c r="G1097" s="40"/>
      <c r="H1097" s="17">
        <f>+Despeses[[#This Row],[Base Imposable]]*Despeses[[#This Row],[% IVA]]</f>
        <v>0</v>
      </c>
      <c r="I1097" s="40"/>
      <c r="J1097" s="17">
        <f>-Despeses[[#This Row],[Base Imposable]]*Despeses[[#This Row],[% Ret IRPF]]</f>
        <v>0</v>
      </c>
      <c r="K1097" s="17">
        <f>+Despeses[[#This Row],[Base Imposable]]+Despeses[[#This Row],[Quota IVA]]+Despeses[[#This Row],[Quota IRPF]]</f>
        <v>0</v>
      </c>
      <c r="L1097" s="3"/>
      <c r="M1097" s="17">
        <f>+MONTH(Despeses[[#This Row],[Data Factura]])</f>
        <v>1</v>
      </c>
      <c r="N1097" s="17">
        <f>+YEAR(Despeses[[#This Row],[Data Factura]])</f>
        <v>1900</v>
      </c>
      <c r="O1097" s="18">
        <f>+Despeses[[#This Row],[Data Factura]]</f>
        <v>0</v>
      </c>
      <c r="P1097" s="17">
        <f>+Despeses[[#This Row],[Concepte_]]</f>
        <v>0</v>
      </c>
      <c r="Q1097" s="17">
        <f>-Despeses[[#This Row],[Base Imposable]]</f>
        <v>0</v>
      </c>
      <c r="R1097" s="17" t="e">
        <f>+VLOOKUP(Despeses[[#This Row],[Concepte]],Table_1[#All],2,0)</f>
        <v>#N/A</v>
      </c>
    </row>
    <row r="1098" spans="7:18" ht="15" customHeight="1" x14ac:dyDescent="0.3">
      <c r="G1098" s="40"/>
      <c r="H1098" s="17">
        <f>+Despeses[[#This Row],[Base Imposable]]*Despeses[[#This Row],[% IVA]]</f>
        <v>0</v>
      </c>
      <c r="I1098" s="40"/>
      <c r="J1098" s="17">
        <f>-Despeses[[#This Row],[Base Imposable]]*Despeses[[#This Row],[% Ret IRPF]]</f>
        <v>0</v>
      </c>
      <c r="K1098" s="17">
        <f>+Despeses[[#This Row],[Base Imposable]]+Despeses[[#This Row],[Quota IVA]]+Despeses[[#This Row],[Quota IRPF]]</f>
        <v>0</v>
      </c>
      <c r="L1098" s="3"/>
      <c r="M1098" s="17">
        <f>+MONTH(Despeses[[#This Row],[Data Factura]])</f>
        <v>1</v>
      </c>
      <c r="N1098" s="17">
        <f>+YEAR(Despeses[[#This Row],[Data Factura]])</f>
        <v>1900</v>
      </c>
      <c r="O1098" s="18">
        <f>+Despeses[[#This Row],[Data Factura]]</f>
        <v>0</v>
      </c>
      <c r="P1098" s="17">
        <f>+Despeses[[#This Row],[Concepte_]]</f>
        <v>0</v>
      </c>
      <c r="Q1098" s="17">
        <f>-Despeses[[#This Row],[Base Imposable]]</f>
        <v>0</v>
      </c>
      <c r="R1098" s="17" t="e">
        <f>+VLOOKUP(Despeses[[#This Row],[Concepte]],Table_1[#All],2,0)</f>
        <v>#N/A</v>
      </c>
    </row>
    <row r="1099" spans="7:18" ht="15" customHeight="1" x14ac:dyDescent="0.3">
      <c r="G1099" s="40"/>
      <c r="H1099" s="17">
        <f>+Despeses[[#This Row],[Base Imposable]]*Despeses[[#This Row],[% IVA]]</f>
        <v>0</v>
      </c>
      <c r="I1099" s="40"/>
      <c r="J1099" s="17">
        <f>-Despeses[[#This Row],[Base Imposable]]*Despeses[[#This Row],[% Ret IRPF]]</f>
        <v>0</v>
      </c>
      <c r="K1099" s="17">
        <f>+Despeses[[#This Row],[Base Imposable]]+Despeses[[#This Row],[Quota IVA]]+Despeses[[#This Row],[Quota IRPF]]</f>
        <v>0</v>
      </c>
      <c r="L1099" s="3"/>
      <c r="M1099" s="17">
        <f>+MONTH(Despeses[[#This Row],[Data Factura]])</f>
        <v>1</v>
      </c>
      <c r="N1099" s="17">
        <f>+YEAR(Despeses[[#This Row],[Data Factura]])</f>
        <v>1900</v>
      </c>
      <c r="O1099" s="18">
        <f>+Despeses[[#This Row],[Data Factura]]</f>
        <v>0</v>
      </c>
      <c r="P1099" s="17">
        <f>+Despeses[[#This Row],[Concepte_]]</f>
        <v>0</v>
      </c>
      <c r="Q1099" s="17">
        <f>-Despeses[[#This Row],[Base Imposable]]</f>
        <v>0</v>
      </c>
      <c r="R1099" s="17" t="e">
        <f>+VLOOKUP(Despeses[[#This Row],[Concepte]],Table_1[#All],2,0)</f>
        <v>#N/A</v>
      </c>
    </row>
    <row r="1100" spans="7:18" ht="15" customHeight="1" x14ac:dyDescent="0.3">
      <c r="G1100" s="40"/>
      <c r="H1100" s="17">
        <f>+Despeses[[#This Row],[Base Imposable]]*Despeses[[#This Row],[% IVA]]</f>
        <v>0</v>
      </c>
      <c r="I1100" s="40"/>
      <c r="J1100" s="17">
        <f>-Despeses[[#This Row],[Base Imposable]]*Despeses[[#This Row],[% Ret IRPF]]</f>
        <v>0</v>
      </c>
      <c r="K1100" s="17">
        <f>+Despeses[[#This Row],[Base Imposable]]+Despeses[[#This Row],[Quota IVA]]+Despeses[[#This Row],[Quota IRPF]]</f>
        <v>0</v>
      </c>
      <c r="L1100" s="3"/>
      <c r="M1100" s="17">
        <f>+MONTH(Despeses[[#This Row],[Data Factura]])</f>
        <v>1</v>
      </c>
      <c r="N1100" s="17">
        <f>+YEAR(Despeses[[#This Row],[Data Factura]])</f>
        <v>1900</v>
      </c>
      <c r="O1100" s="18">
        <f>+Despeses[[#This Row],[Data Factura]]</f>
        <v>0</v>
      </c>
      <c r="P1100" s="17">
        <f>+Despeses[[#This Row],[Concepte_]]</f>
        <v>0</v>
      </c>
      <c r="Q1100" s="17">
        <f>-Despeses[[#This Row],[Base Imposable]]</f>
        <v>0</v>
      </c>
      <c r="R1100" s="17" t="e">
        <f>+VLOOKUP(Despeses[[#This Row],[Concepte]],Table_1[#All],2,0)</f>
        <v>#N/A</v>
      </c>
    </row>
    <row r="1101" spans="7:18" ht="15" customHeight="1" x14ac:dyDescent="0.3">
      <c r="G1101" s="40"/>
      <c r="H1101" s="17">
        <f>+Despeses[[#This Row],[Base Imposable]]*Despeses[[#This Row],[% IVA]]</f>
        <v>0</v>
      </c>
      <c r="I1101" s="40"/>
      <c r="J1101" s="17">
        <f>-Despeses[[#This Row],[Base Imposable]]*Despeses[[#This Row],[% Ret IRPF]]</f>
        <v>0</v>
      </c>
      <c r="K1101" s="17">
        <f>+Despeses[[#This Row],[Base Imposable]]+Despeses[[#This Row],[Quota IVA]]+Despeses[[#This Row],[Quota IRPF]]</f>
        <v>0</v>
      </c>
      <c r="L1101" s="3"/>
      <c r="M1101" s="17">
        <f>+MONTH(Despeses[[#This Row],[Data Factura]])</f>
        <v>1</v>
      </c>
      <c r="N1101" s="17">
        <f>+YEAR(Despeses[[#This Row],[Data Factura]])</f>
        <v>1900</v>
      </c>
      <c r="O1101" s="18">
        <f>+Despeses[[#This Row],[Data Factura]]</f>
        <v>0</v>
      </c>
      <c r="P1101" s="17">
        <f>+Despeses[[#This Row],[Concepte_]]</f>
        <v>0</v>
      </c>
      <c r="Q1101" s="17">
        <f>-Despeses[[#This Row],[Base Imposable]]</f>
        <v>0</v>
      </c>
      <c r="R1101" s="17" t="e">
        <f>+VLOOKUP(Despeses[[#This Row],[Concepte]],Table_1[#All],2,0)</f>
        <v>#N/A</v>
      </c>
    </row>
    <row r="1102" spans="7:18" ht="15" customHeight="1" x14ac:dyDescent="0.3">
      <c r="G1102" s="40"/>
      <c r="H1102" s="17">
        <f>+Despeses[[#This Row],[Base Imposable]]*Despeses[[#This Row],[% IVA]]</f>
        <v>0</v>
      </c>
      <c r="I1102" s="40"/>
      <c r="J1102" s="17">
        <f>-Despeses[[#This Row],[Base Imposable]]*Despeses[[#This Row],[% Ret IRPF]]</f>
        <v>0</v>
      </c>
      <c r="K1102" s="17">
        <f>+Despeses[[#This Row],[Base Imposable]]+Despeses[[#This Row],[Quota IVA]]+Despeses[[#This Row],[Quota IRPF]]</f>
        <v>0</v>
      </c>
      <c r="L1102" s="3"/>
      <c r="M1102" s="17">
        <f>+MONTH(Despeses[[#This Row],[Data Factura]])</f>
        <v>1</v>
      </c>
      <c r="N1102" s="17">
        <f>+YEAR(Despeses[[#This Row],[Data Factura]])</f>
        <v>1900</v>
      </c>
      <c r="O1102" s="18">
        <f>+Despeses[[#This Row],[Data Factura]]</f>
        <v>0</v>
      </c>
      <c r="P1102" s="17">
        <f>+Despeses[[#This Row],[Concepte_]]</f>
        <v>0</v>
      </c>
      <c r="Q1102" s="17">
        <f>-Despeses[[#This Row],[Base Imposable]]</f>
        <v>0</v>
      </c>
      <c r="R1102" s="17" t="e">
        <f>+VLOOKUP(Despeses[[#This Row],[Concepte]],Table_1[#All],2,0)</f>
        <v>#N/A</v>
      </c>
    </row>
    <row r="1103" spans="7:18" ht="15" customHeight="1" x14ac:dyDescent="0.3">
      <c r="G1103" s="40"/>
      <c r="H1103" s="17">
        <f>+Despeses[[#This Row],[Base Imposable]]*Despeses[[#This Row],[% IVA]]</f>
        <v>0</v>
      </c>
      <c r="I1103" s="40"/>
      <c r="J1103" s="17">
        <f>-Despeses[[#This Row],[Base Imposable]]*Despeses[[#This Row],[% Ret IRPF]]</f>
        <v>0</v>
      </c>
      <c r="K1103" s="17">
        <f>+Despeses[[#This Row],[Base Imposable]]+Despeses[[#This Row],[Quota IVA]]+Despeses[[#This Row],[Quota IRPF]]</f>
        <v>0</v>
      </c>
      <c r="L1103" s="3"/>
      <c r="M1103" s="17">
        <f>+MONTH(Despeses[[#This Row],[Data Factura]])</f>
        <v>1</v>
      </c>
      <c r="N1103" s="17">
        <f>+YEAR(Despeses[[#This Row],[Data Factura]])</f>
        <v>1900</v>
      </c>
      <c r="O1103" s="18">
        <f>+Despeses[[#This Row],[Data Factura]]</f>
        <v>0</v>
      </c>
      <c r="P1103" s="17">
        <f>+Despeses[[#This Row],[Concepte_]]</f>
        <v>0</v>
      </c>
      <c r="Q1103" s="17">
        <f>-Despeses[[#This Row],[Base Imposable]]</f>
        <v>0</v>
      </c>
      <c r="R1103" s="17" t="e">
        <f>+VLOOKUP(Despeses[[#This Row],[Concepte]],Table_1[#All],2,0)</f>
        <v>#N/A</v>
      </c>
    </row>
    <row r="1104" spans="7:18" ht="15" customHeight="1" x14ac:dyDescent="0.3">
      <c r="G1104" s="40"/>
      <c r="H1104" s="17">
        <f>+Despeses[[#This Row],[Base Imposable]]*Despeses[[#This Row],[% IVA]]</f>
        <v>0</v>
      </c>
      <c r="I1104" s="40"/>
      <c r="J1104" s="17">
        <f>-Despeses[[#This Row],[Base Imposable]]*Despeses[[#This Row],[% Ret IRPF]]</f>
        <v>0</v>
      </c>
      <c r="K1104" s="17">
        <f>+Despeses[[#This Row],[Base Imposable]]+Despeses[[#This Row],[Quota IVA]]+Despeses[[#This Row],[Quota IRPF]]</f>
        <v>0</v>
      </c>
      <c r="L1104" s="3"/>
      <c r="M1104" s="17">
        <f>+MONTH(Despeses[[#This Row],[Data Factura]])</f>
        <v>1</v>
      </c>
      <c r="N1104" s="17">
        <f>+YEAR(Despeses[[#This Row],[Data Factura]])</f>
        <v>1900</v>
      </c>
      <c r="O1104" s="18">
        <f>+Despeses[[#This Row],[Data Factura]]</f>
        <v>0</v>
      </c>
      <c r="P1104" s="17">
        <f>+Despeses[[#This Row],[Concepte_]]</f>
        <v>0</v>
      </c>
      <c r="Q1104" s="17">
        <f>-Despeses[[#This Row],[Base Imposable]]</f>
        <v>0</v>
      </c>
      <c r="R1104" s="17" t="e">
        <f>+VLOOKUP(Despeses[[#This Row],[Concepte]],Table_1[#All],2,0)</f>
        <v>#N/A</v>
      </c>
    </row>
    <row r="1105" spans="7:18" ht="15" customHeight="1" x14ac:dyDescent="0.3">
      <c r="G1105" s="40"/>
      <c r="H1105" s="17">
        <f>+Despeses[[#This Row],[Base Imposable]]*Despeses[[#This Row],[% IVA]]</f>
        <v>0</v>
      </c>
      <c r="I1105" s="40"/>
      <c r="J1105" s="17">
        <f>-Despeses[[#This Row],[Base Imposable]]*Despeses[[#This Row],[% Ret IRPF]]</f>
        <v>0</v>
      </c>
      <c r="K1105" s="17">
        <f>+Despeses[[#This Row],[Base Imposable]]+Despeses[[#This Row],[Quota IVA]]+Despeses[[#This Row],[Quota IRPF]]</f>
        <v>0</v>
      </c>
      <c r="L1105" s="3"/>
      <c r="M1105" s="17">
        <f>+MONTH(Despeses[[#This Row],[Data Factura]])</f>
        <v>1</v>
      </c>
      <c r="N1105" s="17">
        <f>+YEAR(Despeses[[#This Row],[Data Factura]])</f>
        <v>1900</v>
      </c>
      <c r="O1105" s="18">
        <f>+Despeses[[#This Row],[Data Factura]]</f>
        <v>0</v>
      </c>
      <c r="P1105" s="17">
        <f>+Despeses[[#This Row],[Concepte_]]</f>
        <v>0</v>
      </c>
      <c r="Q1105" s="17">
        <f>-Despeses[[#This Row],[Base Imposable]]</f>
        <v>0</v>
      </c>
      <c r="R1105" s="17" t="e">
        <f>+VLOOKUP(Despeses[[#This Row],[Concepte]],Table_1[#All],2,0)</f>
        <v>#N/A</v>
      </c>
    </row>
    <row r="1106" spans="7:18" ht="15" customHeight="1" x14ac:dyDescent="0.3">
      <c r="G1106" s="40"/>
      <c r="H1106" s="17">
        <f>+Despeses[[#This Row],[Base Imposable]]*Despeses[[#This Row],[% IVA]]</f>
        <v>0</v>
      </c>
      <c r="I1106" s="40"/>
      <c r="J1106" s="17">
        <f>-Despeses[[#This Row],[Base Imposable]]*Despeses[[#This Row],[% Ret IRPF]]</f>
        <v>0</v>
      </c>
      <c r="K1106" s="17">
        <f>+Despeses[[#This Row],[Base Imposable]]+Despeses[[#This Row],[Quota IVA]]+Despeses[[#This Row],[Quota IRPF]]</f>
        <v>0</v>
      </c>
      <c r="L1106" s="3"/>
      <c r="M1106" s="17">
        <f>+MONTH(Despeses[[#This Row],[Data Factura]])</f>
        <v>1</v>
      </c>
      <c r="N1106" s="17">
        <f>+YEAR(Despeses[[#This Row],[Data Factura]])</f>
        <v>1900</v>
      </c>
      <c r="O1106" s="18">
        <f>+Despeses[[#This Row],[Data Factura]]</f>
        <v>0</v>
      </c>
      <c r="P1106" s="17">
        <f>+Despeses[[#This Row],[Concepte_]]</f>
        <v>0</v>
      </c>
      <c r="Q1106" s="17">
        <f>-Despeses[[#This Row],[Base Imposable]]</f>
        <v>0</v>
      </c>
      <c r="R1106" s="17" t="e">
        <f>+VLOOKUP(Despeses[[#This Row],[Concepte]],Table_1[#All],2,0)</f>
        <v>#N/A</v>
      </c>
    </row>
    <row r="1107" spans="7:18" ht="15" customHeight="1" x14ac:dyDescent="0.3">
      <c r="G1107" s="40"/>
      <c r="H1107" s="17">
        <f>+Despeses[[#This Row],[Base Imposable]]*Despeses[[#This Row],[% IVA]]</f>
        <v>0</v>
      </c>
      <c r="I1107" s="40"/>
      <c r="J1107" s="17">
        <f>-Despeses[[#This Row],[Base Imposable]]*Despeses[[#This Row],[% Ret IRPF]]</f>
        <v>0</v>
      </c>
      <c r="K1107" s="17">
        <f>+Despeses[[#This Row],[Base Imposable]]+Despeses[[#This Row],[Quota IVA]]+Despeses[[#This Row],[Quota IRPF]]</f>
        <v>0</v>
      </c>
      <c r="L1107" s="3"/>
      <c r="M1107" s="17">
        <f>+MONTH(Despeses[[#This Row],[Data Factura]])</f>
        <v>1</v>
      </c>
      <c r="N1107" s="17">
        <f>+YEAR(Despeses[[#This Row],[Data Factura]])</f>
        <v>1900</v>
      </c>
      <c r="O1107" s="18">
        <f>+Despeses[[#This Row],[Data Factura]]</f>
        <v>0</v>
      </c>
      <c r="P1107" s="17">
        <f>+Despeses[[#This Row],[Concepte_]]</f>
        <v>0</v>
      </c>
      <c r="Q1107" s="17">
        <f>-Despeses[[#This Row],[Base Imposable]]</f>
        <v>0</v>
      </c>
      <c r="R1107" s="17" t="e">
        <f>+VLOOKUP(Despeses[[#This Row],[Concepte]],Table_1[#All],2,0)</f>
        <v>#N/A</v>
      </c>
    </row>
    <row r="1108" spans="7:18" ht="15" customHeight="1" x14ac:dyDescent="0.3">
      <c r="G1108" s="40"/>
      <c r="H1108" s="17">
        <f>+Despeses[[#This Row],[Base Imposable]]*Despeses[[#This Row],[% IVA]]</f>
        <v>0</v>
      </c>
      <c r="I1108" s="40"/>
      <c r="J1108" s="17">
        <f>-Despeses[[#This Row],[Base Imposable]]*Despeses[[#This Row],[% Ret IRPF]]</f>
        <v>0</v>
      </c>
      <c r="K1108" s="17">
        <f>+Despeses[[#This Row],[Base Imposable]]+Despeses[[#This Row],[Quota IVA]]+Despeses[[#This Row],[Quota IRPF]]</f>
        <v>0</v>
      </c>
      <c r="L1108" s="3"/>
      <c r="M1108" s="17">
        <f>+MONTH(Despeses[[#This Row],[Data Factura]])</f>
        <v>1</v>
      </c>
      <c r="N1108" s="17">
        <f>+YEAR(Despeses[[#This Row],[Data Factura]])</f>
        <v>1900</v>
      </c>
      <c r="O1108" s="18">
        <f>+Despeses[[#This Row],[Data Factura]]</f>
        <v>0</v>
      </c>
      <c r="P1108" s="17">
        <f>+Despeses[[#This Row],[Concepte_]]</f>
        <v>0</v>
      </c>
      <c r="Q1108" s="17">
        <f>-Despeses[[#This Row],[Base Imposable]]</f>
        <v>0</v>
      </c>
      <c r="R1108" s="17" t="e">
        <f>+VLOOKUP(Despeses[[#This Row],[Concepte]],Table_1[#All],2,0)</f>
        <v>#N/A</v>
      </c>
    </row>
    <row r="1109" spans="7:18" ht="15" customHeight="1" x14ac:dyDescent="0.3">
      <c r="G1109" s="40"/>
      <c r="H1109" s="17">
        <f>+Despeses[[#This Row],[Base Imposable]]*Despeses[[#This Row],[% IVA]]</f>
        <v>0</v>
      </c>
      <c r="I1109" s="40"/>
      <c r="J1109" s="17">
        <f>-Despeses[[#This Row],[Base Imposable]]*Despeses[[#This Row],[% Ret IRPF]]</f>
        <v>0</v>
      </c>
      <c r="K1109" s="17">
        <f>+Despeses[[#This Row],[Base Imposable]]+Despeses[[#This Row],[Quota IVA]]+Despeses[[#This Row],[Quota IRPF]]</f>
        <v>0</v>
      </c>
      <c r="L1109" s="3"/>
      <c r="M1109" s="17">
        <f>+MONTH(Despeses[[#This Row],[Data Factura]])</f>
        <v>1</v>
      </c>
      <c r="N1109" s="17">
        <f>+YEAR(Despeses[[#This Row],[Data Factura]])</f>
        <v>1900</v>
      </c>
      <c r="O1109" s="18">
        <f>+Despeses[[#This Row],[Data Factura]]</f>
        <v>0</v>
      </c>
      <c r="P1109" s="17">
        <f>+Despeses[[#This Row],[Concepte_]]</f>
        <v>0</v>
      </c>
      <c r="Q1109" s="17">
        <f>-Despeses[[#This Row],[Base Imposable]]</f>
        <v>0</v>
      </c>
      <c r="R1109" s="17" t="e">
        <f>+VLOOKUP(Despeses[[#This Row],[Concepte]],Table_1[#All],2,0)</f>
        <v>#N/A</v>
      </c>
    </row>
    <row r="1110" spans="7:18" ht="15" customHeight="1" x14ac:dyDescent="0.3">
      <c r="G1110" s="40"/>
      <c r="H1110" s="17">
        <f>+Despeses[[#This Row],[Base Imposable]]*Despeses[[#This Row],[% IVA]]</f>
        <v>0</v>
      </c>
      <c r="I1110" s="40"/>
      <c r="J1110" s="17">
        <f>-Despeses[[#This Row],[Base Imposable]]*Despeses[[#This Row],[% Ret IRPF]]</f>
        <v>0</v>
      </c>
      <c r="K1110" s="17">
        <f>+Despeses[[#This Row],[Base Imposable]]+Despeses[[#This Row],[Quota IVA]]+Despeses[[#This Row],[Quota IRPF]]</f>
        <v>0</v>
      </c>
      <c r="L1110" s="3"/>
      <c r="M1110" s="17">
        <f>+MONTH(Despeses[[#This Row],[Data Factura]])</f>
        <v>1</v>
      </c>
      <c r="N1110" s="17">
        <f>+YEAR(Despeses[[#This Row],[Data Factura]])</f>
        <v>1900</v>
      </c>
      <c r="O1110" s="18">
        <f>+Despeses[[#This Row],[Data Factura]]</f>
        <v>0</v>
      </c>
      <c r="P1110" s="17">
        <f>+Despeses[[#This Row],[Concepte_]]</f>
        <v>0</v>
      </c>
      <c r="Q1110" s="17">
        <f>-Despeses[[#This Row],[Base Imposable]]</f>
        <v>0</v>
      </c>
      <c r="R1110" s="17" t="e">
        <f>+VLOOKUP(Despeses[[#This Row],[Concepte]],Table_1[#All],2,0)</f>
        <v>#N/A</v>
      </c>
    </row>
    <row r="1111" spans="7:18" ht="15" customHeight="1" x14ac:dyDescent="0.3">
      <c r="G1111" s="40"/>
      <c r="H1111" s="17">
        <f>+Despeses[[#This Row],[Base Imposable]]*Despeses[[#This Row],[% IVA]]</f>
        <v>0</v>
      </c>
      <c r="I1111" s="40"/>
      <c r="J1111" s="17">
        <f>-Despeses[[#This Row],[Base Imposable]]*Despeses[[#This Row],[% Ret IRPF]]</f>
        <v>0</v>
      </c>
      <c r="K1111" s="17">
        <f>+Despeses[[#This Row],[Base Imposable]]+Despeses[[#This Row],[Quota IVA]]+Despeses[[#This Row],[Quota IRPF]]</f>
        <v>0</v>
      </c>
      <c r="L1111" s="3"/>
      <c r="M1111" s="17">
        <f>+MONTH(Despeses[[#This Row],[Data Factura]])</f>
        <v>1</v>
      </c>
      <c r="N1111" s="17">
        <f>+YEAR(Despeses[[#This Row],[Data Factura]])</f>
        <v>1900</v>
      </c>
      <c r="O1111" s="18">
        <f>+Despeses[[#This Row],[Data Factura]]</f>
        <v>0</v>
      </c>
      <c r="P1111" s="17">
        <f>+Despeses[[#This Row],[Concepte_]]</f>
        <v>0</v>
      </c>
      <c r="Q1111" s="17">
        <f>-Despeses[[#This Row],[Base Imposable]]</f>
        <v>0</v>
      </c>
      <c r="R1111" s="17" t="e">
        <f>+VLOOKUP(Despeses[[#This Row],[Concepte]],Table_1[#All],2,0)</f>
        <v>#N/A</v>
      </c>
    </row>
    <row r="1112" spans="7:18" ht="15" customHeight="1" x14ac:dyDescent="0.3">
      <c r="G1112" s="40"/>
      <c r="H1112" s="17">
        <f>+Despeses[[#This Row],[Base Imposable]]*Despeses[[#This Row],[% IVA]]</f>
        <v>0</v>
      </c>
      <c r="I1112" s="40"/>
      <c r="J1112" s="17">
        <f>-Despeses[[#This Row],[Base Imposable]]*Despeses[[#This Row],[% Ret IRPF]]</f>
        <v>0</v>
      </c>
      <c r="K1112" s="17">
        <f>+Despeses[[#This Row],[Base Imposable]]+Despeses[[#This Row],[Quota IVA]]+Despeses[[#This Row],[Quota IRPF]]</f>
        <v>0</v>
      </c>
      <c r="L1112" s="3"/>
      <c r="M1112" s="17">
        <f>+MONTH(Despeses[[#This Row],[Data Factura]])</f>
        <v>1</v>
      </c>
      <c r="N1112" s="17">
        <f>+YEAR(Despeses[[#This Row],[Data Factura]])</f>
        <v>1900</v>
      </c>
      <c r="O1112" s="18">
        <f>+Despeses[[#This Row],[Data Factura]]</f>
        <v>0</v>
      </c>
      <c r="P1112" s="17">
        <f>+Despeses[[#This Row],[Concepte_]]</f>
        <v>0</v>
      </c>
      <c r="Q1112" s="17">
        <f>-Despeses[[#This Row],[Base Imposable]]</f>
        <v>0</v>
      </c>
      <c r="R1112" s="17" t="e">
        <f>+VLOOKUP(Despeses[[#This Row],[Concepte]],Table_1[#All],2,0)</f>
        <v>#N/A</v>
      </c>
    </row>
    <row r="1113" spans="7:18" ht="15" customHeight="1" x14ac:dyDescent="0.3">
      <c r="G1113" s="40"/>
      <c r="H1113" s="17">
        <f>+Despeses[[#This Row],[Base Imposable]]*Despeses[[#This Row],[% IVA]]</f>
        <v>0</v>
      </c>
      <c r="I1113" s="40"/>
      <c r="J1113" s="17">
        <f>-Despeses[[#This Row],[Base Imposable]]*Despeses[[#This Row],[% Ret IRPF]]</f>
        <v>0</v>
      </c>
      <c r="K1113" s="17">
        <f>+Despeses[[#This Row],[Base Imposable]]+Despeses[[#This Row],[Quota IVA]]+Despeses[[#This Row],[Quota IRPF]]</f>
        <v>0</v>
      </c>
      <c r="L1113" s="3"/>
      <c r="M1113" s="17">
        <f>+MONTH(Despeses[[#This Row],[Data Factura]])</f>
        <v>1</v>
      </c>
      <c r="N1113" s="17">
        <f>+YEAR(Despeses[[#This Row],[Data Factura]])</f>
        <v>1900</v>
      </c>
      <c r="O1113" s="18">
        <f>+Despeses[[#This Row],[Data Factura]]</f>
        <v>0</v>
      </c>
      <c r="P1113" s="17">
        <f>+Despeses[[#This Row],[Concepte_]]</f>
        <v>0</v>
      </c>
      <c r="Q1113" s="17">
        <f>-Despeses[[#This Row],[Base Imposable]]</f>
        <v>0</v>
      </c>
      <c r="R1113" s="17" t="e">
        <f>+VLOOKUP(Despeses[[#This Row],[Concepte]],Table_1[#All],2,0)</f>
        <v>#N/A</v>
      </c>
    </row>
    <row r="1114" spans="7:18" ht="15" customHeight="1" x14ac:dyDescent="0.3">
      <c r="G1114" s="40"/>
      <c r="H1114" s="17">
        <f>+Despeses[[#This Row],[Base Imposable]]*Despeses[[#This Row],[% IVA]]</f>
        <v>0</v>
      </c>
      <c r="I1114" s="40"/>
      <c r="J1114" s="17">
        <f>-Despeses[[#This Row],[Base Imposable]]*Despeses[[#This Row],[% Ret IRPF]]</f>
        <v>0</v>
      </c>
      <c r="K1114" s="17">
        <f>+Despeses[[#This Row],[Base Imposable]]+Despeses[[#This Row],[Quota IVA]]+Despeses[[#This Row],[Quota IRPF]]</f>
        <v>0</v>
      </c>
      <c r="L1114" s="3"/>
      <c r="M1114" s="17">
        <f>+MONTH(Despeses[[#This Row],[Data Factura]])</f>
        <v>1</v>
      </c>
      <c r="N1114" s="17">
        <f>+YEAR(Despeses[[#This Row],[Data Factura]])</f>
        <v>1900</v>
      </c>
      <c r="O1114" s="18">
        <f>+Despeses[[#This Row],[Data Factura]]</f>
        <v>0</v>
      </c>
      <c r="P1114" s="17">
        <f>+Despeses[[#This Row],[Concepte_]]</f>
        <v>0</v>
      </c>
      <c r="Q1114" s="17">
        <f>-Despeses[[#This Row],[Base Imposable]]</f>
        <v>0</v>
      </c>
      <c r="R1114" s="17" t="e">
        <f>+VLOOKUP(Despeses[[#This Row],[Concepte]],Table_1[#All],2,0)</f>
        <v>#N/A</v>
      </c>
    </row>
    <row r="1115" spans="7:18" ht="15" customHeight="1" x14ac:dyDescent="0.3">
      <c r="G1115" s="40"/>
      <c r="H1115" s="17">
        <f>+Despeses[[#This Row],[Base Imposable]]*Despeses[[#This Row],[% IVA]]</f>
        <v>0</v>
      </c>
      <c r="I1115" s="40"/>
      <c r="J1115" s="17">
        <f>-Despeses[[#This Row],[Base Imposable]]*Despeses[[#This Row],[% Ret IRPF]]</f>
        <v>0</v>
      </c>
      <c r="K1115" s="17">
        <f>+Despeses[[#This Row],[Base Imposable]]+Despeses[[#This Row],[Quota IVA]]+Despeses[[#This Row],[Quota IRPF]]</f>
        <v>0</v>
      </c>
      <c r="L1115" s="3"/>
      <c r="M1115" s="17">
        <f>+MONTH(Despeses[[#This Row],[Data Factura]])</f>
        <v>1</v>
      </c>
      <c r="N1115" s="17">
        <f>+YEAR(Despeses[[#This Row],[Data Factura]])</f>
        <v>1900</v>
      </c>
      <c r="O1115" s="18">
        <f>+Despeses[[#This Row],[Data Factura]]</f>
        <v>0</v>
      </c>
      <c r="P1115" s="17">
        <f>+Despeses[[#This Row],[Concepte_]]</f>
        <v>0</v>
      </c>
      <c r="Q1115" s="17">
        <f>-Despeses[[#This Row],[Base Imposable]]</f>
        <v>0</v>
      </c>
      <c r="R1115" s="17" t="e">
        <f>+VLOOKUP(Despeses[[#This Row],[Concepte]],Table_1[#All],2,0)</f>
        <v>#N/A</v>
      </c>
    </row>
    <row r="1116" spans="7:18" ht="15" customHeight="1" x14ac:dyDescent="0.3">
      <c r="G1116" s="40"/>
      <c r="H1116" s="17">
        <f>+Despeses[[#This Row],[Base Imposable]]*Despeses[[#This Row],[% IVA]]</f>
        <v>0</v>
      </c>
      <c r="I1116" s="40"/>
      <c r="J1116" s="17">
        <f>-Despeses[[#This Row],[Base Imposable]]*Despeses[[#This Row],[% Ret IRPF]]</f>
        <v>0</v>
      </c>
      <c r="K1116" s="17">
        <f>+Despeses[[#This Row],[Base Imposable]]+Despeses[[#This Row],[Quota IVA]]+Despeses[[#This Row],[Quota IRPF]]</f>
        <v>0</v>
      </c>
      <c r="L1116" s="3"/>
      <c r="M1116" s="17">
        <f>+MONTH(Despeses[[#This Row],[Data Factura]])</f>
        <v>1</v>
      </c>
      <c r="N1116" s="17">
        <f>+YEAR(Despeses[[#This Row],[Data Factura]])</f>
        <v>1900</v>
      </c>
      <c r="O1116" s="18">
        <f>+Despeses[[#This Row],[Data Factura]]</f>
        <v>0</v>
      </c>
      <c r="P1116" s="17">
        <f>+Despeses[[#This Row],[Concepte_]]</f>
        <v>0</v>
      </c>
      <c r="Q1116" s="17">
        <f>-Despeses[[#This Row],[Base Imposable]]</f>
        <v>0</v>
      </c>
      <c r="R1116" s="17" t="e">
        <f>+VLOOKUP(Despeses[[#This Row],[Concepte]],Table_1[#All],2,0)</f>
        <v>#N/A</v>
      </c>
    </row>
    <row r="1117" spans="7:18" ht="15" customHeight="1" x14ac:dyDescent="0.3">
      <c r="G1117" s="40"/>
      <c r="H1117" s="17">
        <f>+Despeses[[#This Row],[Base Imposable]]*Despeses[[#This Row],[% IVA]]</f>
        <v>0</v>
      </c>
      <c r="I1117" s="40"/>
      <c r="J1117" s="17">
        <f>-Despeses[[#This Row],[Base Imposable]]*Despeses[[#This Row],[% Ret IRPF]]</f>
        <v>0</v>
      </c>
      <c r="K1117" s="17">
        <f>+Despeses[[#This Row],[Base Imposable]]+Despeses[[#This Row],[Quota IVA]]+Despeses[[#This Row],[Quota IRPF]]</f>
        <v>0</v>
      </c>
      <c r="L1117" s="3"/>
      <c r="M1117" s="17">
        <f>+MONTH(Despeses[[#This Row],[Data Factura]])</f>
        <v>1</v>
      </c>
      <c r="N1117" s="17">
        <f>+YEAR(Despeses[[#This Row],[Data Factura]])</f>
        <v>1900</v>
      </c>
      <c r="O1117" s="18">
        <f>+Despeses[[#This Row],[Data Factura]]</f>
        <v>0</v>
      </c>
      <c r="P1117" s="17">
        <f>+Despeses[[#This Row],[Concepte_]]</f>
        <v>0</v>
      </c>
      <c r="Q1117" s="17">
        <f>-Despeses[[#This Row],[Base Imposable]]</f>
        <v>0</v>
      </c>
      <c r="R1117" s="17" t="e">
        <f>+VLOOKUP(Despeses[[#This Row],[Concepte]],Table_1[#All],2,0)</f>
        <v>#N/A</v>
      </c>
    </row>
    <row r="1118" spans="7:18" ht="15" customHeight="1" x14ac:dyDescent="0.3">
      <c r="G1118" s="40"/>
      <c r="H1118" s="17">
        <f>+Despeses[[#This Row],[Base Imposable]]*Despeses[[#This Row],[% IVA]]</f>
        <v>0</v>
      </c>
      <c r="I1118" s="40"/>
      <c r="J1118" s="17">
        <f>-Despeses[[#This Row],[Base Imposable]]*Despeses[[#This Row],[% Ret IRPF]]</f>
        <v>0</v>
      </c>
      <c r="K1118" s="17">
        <f>+Despeses[[#This Row],[Base Imposable]]+Despeses[[#This Row],[Quota IVA]]+Despeses[[#This Row],[Quota IRPF]]</f>
        <v>0</v>
      </c>
      <c r="L1118" s="3"/>
      <c r="M1118" s="17">
        <f>+MONTH(Despeses[[#This Row],[Data Factura]])</f>
        <v>1</v>
      </c>
      <c r="N1118" s="17">
        <f>+YEAR(Despeses[[#This Row],[Data Factura]])</f>
        <v>1900</v>
      </c>
      <c r="O1118" s="18">
        <f>+Despeses[[#This Row],[Data Factura]]</f>
        <v>0</v>
      </c>
      <c r="P1118" s="17">
        <f>+Despeses[[#This Row],[Concepte_]]</f>
        <v>0</v>
      </c>
      <c r="Q1118" s="17">
        <f>-Despeses[[#This Row],[Base Imposable]]</f>
        <v>0</v>
      </c>
      <c r="R1118" s="17" t="e">
        <f>+VLOOKUP(Despeses[[#This Row],[Concepte]],Table_1[#All],2,0)</f>
        <v>#N/A</v>
      </c>
    </row>
    <row r="1119" spans="7:18" ht="15" customHeight="1" x14ac:dyDescent="0.3">
      <c r="G1119" s="40"/>
      <c r="H1119" s="17">
        <f>+Despeses[[#This Row],[Base Imposable]]*Despeses[[#This Row],[% IVA]]</f>
        <v>0</v>
      </c>
      <c r="I1119" s="40"/>
      <c r="J1119" s="17">
        <f>-Despeses[[#This Row],[Base Imposable]]*Despeses[[#This Row],[% Ret IRPF]]</f>
        <v>0</v>
      </c>
      <c r="K1119" s="17">
        <f>+Despeses[[#This Row],[Base Imposable]]+Despeses[[#This Row],[Quota IVA]]+Despeses[[#This Row],[Quota IRPF]]</f>
        <v>0</v>
      </c>
      <c r="L1119" s="3"/>
      <c r="M1119" s="17">
        <f>+MONTH(Despeses[[#This Row],[Data Factura]])</f>
        <v>1</v>
      </c>
      <c r="N1119" s="17">
        <f>+YEAR(Despeses[[#This Row],[Data Factura]])</f>
        <v>1900</v>
      </c>
      <c r="O1119" s="18">
        <f>+Despeses[[#This Row],[Data Factura]]</f>
        <v>0</v>
      </c>
      <c r="P1119" s="17">
        <f>+Despeses[[#This Row],[Concepte_]]</f>
        <v>0</v>
      </c>
      <c r="Q1119" s="17">
        <f>-Despeses[[#This Row],[Base Imposable]]</f>
        <v>0</v>
      </c>
      <c r="R1119" s="17" t="e">
        <f>+VLOOKUP(Despeses[[#This Row],[Concepte]],Table_1[#All],2,0)</f>
        <v>#N/A</v>
      </c>
    </row>
    <row r="1120" spans="7:18" ht="15" customHeight="1" x14ac:dyDescent="0.3">
      <c r="G1120" s="40"/>
      <c r="H1120" s="17">
        <f>+Despeses[[#This Row],[Base Imposable]]*Despeses[[#This Row],[% IVA]]</f>
        <v>0</v>
      </c>
      <c r="I1120" s="40"/>
      <c r="J1120" s="17">
        <f>-Despeses[[#This Row],[Base Imposable]]*Despeses[[#This Row],[% Ret IRPF]]</f>
        <v>0</v>
      </c>
      <c r="K1120" s="17">
        <f>+Despeses[[#This Row],[Base Imposable]]+Despeses[[#This Row],[Quota IVA]]+Despeses[[#This Row],[Quota IRPF]]</f>
        <v>0</v>
      </c>
      <c r="L1120" s="3"/>
      <c r="M1120" s="17">
        <f>+MONTH(Despeses[[#This Row],[Data Factura]])</f>
        <v>1</v>
      </c>
      <c r="N1120" s="17">
        <f>+YEAR(Despeses[[#This Row],[Data Factura]])</f>
        <v>1900</v>
      </c>
      <c r="O1120" s="18">
        <f>+Despeses[[#This Row],[Data Factura]]</f>
        <v>0</v>
      </c>
      <c r="P1120" s="17">
        <f>+Despeses[[#This Row],[Concepte_]]</f>
        <v>0</v>
      </c>
      <c r="Q1120" s="17">
        <f>-Despeses[[#This Row],[Base Imposable]]</f>
        <v>0</v>
      </c>
      <c r="R1120" s="17" t="e">
        <f>+VLOOKUP(Despeses[[#This Row],[Concepte]],Table_1[#All],2,0)</f>
        <v>#N/A</v>
      </c>
    </row>
    <row r="1121" spans="7:18" ht="15" customHeight="1" x14ac:dyDescent="0.3">
      <c r="G1121" s="40"/>
      <c r="H1121" s="17">
        <f>+Despeses[[#This Row],[Base Imposable]]*Despeses[[#This Row],[% IVA]]</f>
        <v>0</v>
      </c>
      <c r="I1121" s="40"/>
      <c r="J1121" s="17">
        <f>-Despeses[[#This Row],[Base Imposable]]*Despeses[[#This Row],[% Ret IRPF]]</f>
        <v>0</v>
      </c>
      <c r="K1121" s="17">
        <f>+Despeses[[#This Row],[Base Imposable]]+Despeses[[#This Row],[Quota IVA]]+Despeses[[#This Row],[Quota IRPF]]</f>
        <v>0</v>
      </c>
      <c r="L1121" s="3"/>
      <c r="M1121" s="17">
        <f>+MONTH(Despeses[[#This Row],[Data Factura]])</f>
        <v>1</v>
      </c>
      <c r="N1121" s="17">
        <f>+YEAR(Despeses[[#This Row],[Data Factura]])</f>
        <v>1900</v>
      </c>
      <c r="O1121" s="18">
        <f>+Despeses[[#This Row],[Data Factura]]</f>
        <v>0</v>
      </c>
      <c r="P1121" s="17">
        <f>+Despeses[[#This Row],[Concepte_]]</f>
        <v>0</v>
      </c>
      <c r="Q1121" s="17">
        <f>-Despeses[[#This Row],[Base Imposable]]</f>
        <v>0</v>
      </c>
      <c r="R1121" s="17" t="e">
        <f>+VLOOKUP(Despeses[[#This Row],[Concepte]],Table_1[#All],2,0)</f>
        <v>#N/A</v>
      </c>
    </row>
    <row r="1122" spans="7:18" ht="15" customHeight="1" x14ac:dyDescent="0.3">
      <c r="G1122" s="40"/>
      <c r="H1122" s="17">
        <f>+Despeses[[#This Row],[Base Imposable]]*Despeses[[#This Row],[% IVA]]</f>
        <v>0</v>
      </c>
      <c r="I1122" s="40"/>
      <c r="J1122" s="17">
        <f>-Despeses[[#This Row],[Base Imposable]]*Despeses[[#This Row],[% Ret IRPF]]</f>
        <v>0</v>
      </c>
      <c r="K1122" s="17">
        <f>+Despeses[[#This Row],[Base Imposable]]+Despeses[[#This Row],[Quota IVA]]+Despeses[[#This Row],[Quota IRPF]]</f>
        <v>0</v>
      </c>
      <c r="L1122" s="3"/>
      <c r="M1122" s="17">
        <f>+MONTH(Despeses[[#This Row],[Data Factura]])</f>
        <v>1</v>
      </c>
      <c r="N1122" s="17">
        <f>+YEAR(Despeses[[#This Row],[Data Factura]])</f>
        <v>1900</v>
      </c>
      <c r="O1122" s="18">
        <f>+Despeses[[#This Row],[Data Factura]]</f>
        <v>0</v>
      </c>
      <c r="P1122" s="17">
        <f>+Despeses[[#This Row],[Concepte_]]</f>
        <v>0</v>
      </c>
      <c r="Q1122" s="17">
        <f>-Despeses[[#This Row],[Base Imposable]]</f>
        <v>0</v>
      </c>
      <c r="R1122" s="17" t="e">
        <f>+VLOOKUP(Despeses[[#This Row],[Concepte]],Table_1[#All],2,0)</f>
        <v>#N/A</v>
      </c>
    </row>
    <row r="1123" spans="7:18" ht="15" customHeight="1" x14ac:dyDescent="0.3">
      <c r="G1123" s="40"/>
      <c r="H1123" s="17">
        <f>+Despeses[[#This Row],[Base Imposable]]*Despeses[[#This Row],[% IVA]]</f>
        <v>0</v>
      </c>
      <c r="I1123" s="40"/>
      <c r="J1123" s="17">
        <f>-Despeses[[#This Row],[Base Imposable]]*Despeses[[#This Row],[% Ret IRPF]]</f>
        <v>0</v>
      </c>
      <c r="K1123" s="17">
        <f>+Despeses[[#This Row],[Base Imposable]]+Despeses[[#This Row],[Quota IVA]]+Despeses[[#This Row],[Quota IRPF]]</f>
        <v>0</v>
      </c>
      <c r="L1123" s="3"/>
      <c r="M1123" s="17">
        <f>+MONTH(Despeses[[#This Row],[Data Factura]])</f>
        <v>1</v>
      </c>
      <c r="N1123" s="17">
        <f>+YEAR(Despeses[[#This Row],[Data Factura]])</f>
        <v>1900</v>
      </c>
      <c r="O1123" s="18">
        <f>+Despeses[[#This Row],[Data Factura]]</f>
        <v>0</v>
      </c>
      <c r="P1123" s="17">
        <f>+Despeses[[#This Row],[Concepte_]]</f>
        <v>0</v>
      </c>
      <c r="Q1123" s="17">
        <f>-Despeses[[#This Row],[Base Imposable]]</f>
        <v>0</v>
      </c>
      <c r="R1123" s="17" t="e">
        <f>+VLOOKUP(Despeses[[#This Row],[Concepte]],Table_1[#All],2,0)</f>
        <v>#N/A</v>
      </c>
    </row>
    <row r="1124" spans="7:18" ht="15" customHeight="1" x14ac:dyDescent="0.3">
      <c r="G1124" s="40"/>
      <c r="H1124" s="17">
        <f>+Despeses[[#This Row],[Base Imposable]]*Despeses[[#This Row],[% IVA]]</f>
        <v>0</v>
      </c>
      <c r="I1124" s="40"/>
      <c r="J1124" s="17">
        <f>-Despeses[[#This Row],[Base Imposable]]*Despeses[[#This Row],[% Ret IRPF]]</f>
        <v>0</v>
      </c>
      <c r="K1124" s="17">
        <f>+Despeses[[#This Row],[Base Imposable]]+Despeses[[#This Row],[Quota IVA]]+Despeses[[#This Row],[Quota IRPF]]</f>
        <v>0</v>
      </c>
      <c r="L1124" s="3"/>
      <c r="M1124" s="17">
        <f>+MONTH(Despeses[[#This Row],[Data Factura]])</f>
        <v>1</v>
      </c>
      <c r="N1124" s="17">
        <f>+YEAR(Despeses[[#This Row],[Data Factura]])</f>
        <v>1900</v>
      </c>
      <c r="O1124" s="18">
        <f>+Despeses[[#This Row],[Data Factura]]</f>
        <v>0</v>
      </c>
      <c r="P1124" s="17">
        <f>+Despeses[[#This Row],[Concepte_]]</f>
        <v>0</v>
      </c>
      <c r="Q1124" s="17">
        <f>-Despeses[[#This Row],[Base Imposable]]</f>
        <v>0</v>
      </c>
      <c r="R1124" s="17" t="e">
        <f>+VLOOKUP(Despeses[[#This Row],[Concepte]],Table_1[#All],2,0)</f>
        <v>#N/A</v>
      </c>
    </row>
    <row r="1125" spans="7:18" ht="15" customHeight="1" x14ac:dyDescent="0.3">
      <c r="G1125" s="40"/>
      <c r="H1125" s="17">
        <f>+Despeses[[#This Row],[Base Imposable]]*Despeses[[#This Row],[% IVA]]</f>
        <v>0</v>
      </c>
      <c r="I1125" s="40"/>
      <c r="J1125" s="17">
        <f>-Despeses[[#This Row],[Base Imposable]]*Despeses[[#This Row],[% Ret IRPF]]</f>
        <v>0</v>
      </c>
      <c r="K1125" s="17">
        <f>+Despeses[[#This Row],[Base Imposable]]+Despeses[[#This Row],[Quota IVA]]+Despeses[[#This Row],[Quota IRPF]]</f>
        <v>0</v>
      </c>
      <c r="L1125" s="3"/>
      <c r="M1125" s="17">
        <f>+MONTH(Despeses[[#This Row],[Data Factura]])</f>
        <v>1</v>
      </c>
      <c r="N1125" s="17">
        <f>+YEAR(Despeses[[#This Row],[Data Factura]])</f>
        <v>1900</v>
      </c>
      <c r="O1125" s="18">
        <f>+Despeses[[#This Row],[Data Factura]]</f>
        <v>0</v>
      </c>
      <c r="P1125" s="17">
        <f>+Despeses[[#This Row],[Concepte_]]</f>
        <v>0</v>
      </c>
      <c r="Q1125" s="17">
        <f>-Despeses[[#This Row],[Base Imposable]]</f>
        <v>0</v>
      </c>
      <c r="R1125" s="17" t="e">
        <f>+VLOOKUP(Despeses[[#This Row],[Concepte]],Table_1[#All],2,0)</f>
        <v>#N/A</v>
      </c>
    </row>
    <row r="1126" spans="7:18" ht="15" customHeight="1" x14ac:dyDescent="0.3">
      <c r="G1126" s="40"/>
      <c r="H1126" s="17">
        <f>+Despeses[[#This Row],[Base Imposable]]*Despeses[[#This Row],[% IVA]]</f>
        <v>0</v>
      </c>
      <c r="I1126" s="40"/>
      <c r="J1126" s="17">
        <f>-Despeses[[#This Row],[Base Imposable]]*Despeses[[#This Row],[% Ret IRPF]]</f>
        <v>0</v>
      </c>
      <c r="K1126" s="17">
        <f>+Despeses[[#This Row],[Base Imposable]]+Despeses[[#This Row],[Quota IVA]]+Despeses[[#This Row],[Quota IRPF]]</f>
        <v>0</v>
      </c>
      <c r="L1126" s="3"/>
      <c r="M1126" s="17">
        <f>+MONTH(Despeses[[#This Row],[Data Factura]])</f>
        <v>1</v>
      </c>
      <c r="N1126" s="17">
        <f>+YEAR(Despeses[[#This Row],[Data Factura]])</f>
        <v>1900</v>
      </c>
      <c r="O1126" s="18">
        <f>+Despeses[[#This Row],[Data Factura]]</f>
        <v>0</v>
      </c>
      <c r="P1126" s="17">
        <f>+Despeses[[#This Row],[Concepte_]]</f>
        <v>0</v>
      </c>
      <c r="Q1126" s="17">
        <f>-Despeses[[#This Row],[Base Imposable]]</f>
        <v>0</v>
      </c>
      <c r="R1126" s="17" t="e">
        <f>+VLOOKUP(Despeses[[#This Row],[Concepte]],Table_1[#All],2,0)</f>
        <v>#N/A</v>
      </c>
    </row>
    <row r="1127" spans="7:18" ht="15" customHeight="1" x14ac:dyDescent="0.3">
      <c r="G1127" s="40"/>
      <c r="H1127" s="17">
        <f>+Despeses[[#This Row],[Base Imposable]]*Despeses[[#This Row],[% IVA]]</f>
        <v>0</v>
      </c>
      <c r="I1127" s="40"/>
      <c r="J1127" s="17">
        <f>-Despeses[[#This Row],[Base Imposable]]*Despeses[[#This Row],[% Ret IRPF]]</f>
        <v>0</v>
      </c>
      <c r="K1127" s="17">
        <f>+Despeses[[#This Row],[Base Imposable]]+Despeses[[#This Row],[Quota IVA]]+Despeses[[#This Row],[Quota IRPF]]</f>
        <v>0</v>
      </c>
      <c r="L1127" s="3"/>
      <c r="M1127" s="17">
        <f>+MONTH(Despeses[[#This Row],[Data Factura]])</f>
        <v>1</v>
      </c>
      <c r="N1127" s="17">
        <f>+YEAR(Despeses[[#This Row],[Data Factura]])</f>
        <v>1900</v>
      </c>
      <c r="O1127" s="18">
        <f>+Despeses[[#This Row],[Data Factura]]</f>
        <v>0</v>
      </c>
      <c r="P1127" s="17">
        <f>+Despeses[[#This Row],[Concepte_]]</f>
        <v>0</v>
      </c>
      <c r="Q1127" s="17">
        <f>-Despeses[[#This Row],[Base Imposable]]</f>
        <v>0</v>
      </c>
      <c r="R1127" s="17" t="e">
        <f>+VLOOKUP(Despeses[[#This Row],[Concepte]],Table_1[#All],2,0)</f>
        <v>#N/A</v>
      </c>
    </row>
    <row r="1128" spans="7:18" ht="15" customHeight="1" x14ac:dyDescent="0.3">
      <c r="G1128" s="40"/>
      <c r="H1128" s="17">
        <f>+Despeses[[#This Row],[Base Imposable]]*Despeses[[#This Row],[% IVA]]</f>
        <v>0</v>
      </c>
      <c r="I1128" s="40"/>
      <c r="J1128" s="17">
        <f>-Despeses[[#This Row],[Base Imposable]]*Despeses[[#This Row],[% Ret IRPF]]</f>
        <v>0</v>
      </c>
      <c r="K1128" s="17">
        <f>+Despeses[[#This Row],[Base Imposable]]+Despeses[[#This Row],[Quota IVA]]+Despeses[[#This Row],[Quota IRPF]]</f>
        <v>0</v>
      </c>
      <c r="L1128" s="3"/>
      <c r="M1128" s="17">
        <f>+MONTH(Despeses[[#This Row],[Data Factura]])</f>
        <v>1</v>
      </c>
      <c r="N1128" s="17">
        <f>+YEAR(Despeses[[#This Row],[Data Factura]])</f>
        <v>1900</v>
      </c>
      <c r="O1128" s="18">
        <f>+Despeses[[#This Row],[Data Factura]]</f>
        <v>0</v>
      </c>
      <c r="P1128" s="17">
        <f>+Despeses[[#This Row],[Concepte_]]</f>
        <v>0</v>
      </c>
      <c r="Q1128" s="17">
        <f>-Despeses[[#This Row],[Base Imposable]]</f>
        <v>0</v>
      </c>
      <c r="R1128" s="17" t="e">
        <f>+VLOOKUP(Despeses[[#This Row],[Concepte]],Table_1[#All],2,0)</f>
        <v>#N/A</v>
      </c>
    </row>
    <row r="1129" spans="7:18" ht="15" customHeight="1" x14ac:dyDescent="0.3">
      <c r="G1129" s="40"/>
      <c r="H1129" s="17">
        <f>+Despeses[[#This Row],[Base Imposable]]*Despeses[[#This Row],[% IVA]]</f>
        <v>0</v>
      </c>
      <c r="I1129" s="40"/>
      <c r="J1129" s="17">
        <f>-Despeses[[#This Row],[Base Imposable]]*Despeses[[#This Row],[% Ret IRPF]]</f>
        <v>0</v>
      </c>
      <c r="K1129" s="17">
        <f>+Despeses[[#This Row],[Base Imposable]]+Despeses[[#This Row],[Quota IVA]]+Despeses[[#This Row],[Quota IRPF]]</f>
        <v>0</v>
      </c>
      <c r="L1129" s="3"/>
      <c r="M1129" s="17">
        <f>+MONTH(Despeses[[#This Row],[Data Factura]])</f>
        <v>1</v>
      </c>
      <c r="N1129" s="17">
        <f>+YEAR(Despeses[[#This Row],[Data Factura]])</f>
        <v>1900</v>
      </c>
      <c r="O1129" s="18">
        <f>+Despeses[[#This Row],[Data Factura]]</f>
        <v>0</v>
      </c>
      <c r="P1129" s="17">
        <f>+Despeses[[#This Row],[Concepte_]]</f>
        <v>0</v>
      </c>
      <c r="Q1129" s="17">
        <f>-Despeses[[#This Row],[Base Imposable]]</f>
        <v>0</v>
      </c>
      <c r="R1129" s="17" t="e">
        <f>+VLOOKUP(Despeses[[#This Row],[Concepte]],Table_1[#All],2,0)</f>
        <v>#N/A</v>
      </c>
    </row>
    <row r="1130" spans="7:18" ht="15" customHeight="1" x14ac:dyDescent="0.3">
      <c r="G1130" s="40"/>
      <c r="H1130" s="17">
        <f>+Despeses[[#This Row],[Base Imposable]]*Despeses[[#This Row],[% IVA]]</f>
        <v>0</v>
      </c>
      <c r="I1130" s="40"/>
      <c r="J1130" s="17">
        <f>-Despeses[[#This Row],[Base Imposable]]*Despeses[[#This Row],[% Ret IRPF]]</f>
        <v>0</v>
      </c>
      <c r="K1130" s="17">
        <f>+Despeses[[#This Row],[Base Imposable]]+Despeses[[#This Row],[Quota IVA]]+Despeses[[#This Row],[Quota IRPF]]</f>
        <v>0</v>
      </c>
      <c r="L1130" s="3"/>
      <c r="M1130" s="17">
        <f>+MONTH(Despeses[[#This Row],[Data Factura]])</f>
        <v>1</v>
      </c>
      <c r="N1130" s="17">
        <f>+YEAR(Despeses[[#This Row],[Data Factura]])</f>
        <v>1900</v>
      </c>
      <c r="O1130" s="18">
        <f>+Despeses[[#This Row],[Data Factura]]</f>
        <v>0</v>
      </c>
      <c r="P1130" s="17">
        <f>+Despeses[[#This Row],[Concepte_]]</f>
        <v>0</v>
      </c>
      <c r="Q1130" s="17">
        <f>-Despeses[[#This Row],[Base Imposable]]</f>
        <v>0</v>
      </c>
      <c r="R1130" s="17" t="e">
        <f>+VLOOKUP(Despeses[[#This Row],[Concepte]],Table_1[#All],2,0)</f>
        <v>#N/A</v>
      </c>
    </row>
    <row r="1131" spans="7:18" ht="15" customHeight="1" x14ac:dyDescent="0.3">
      <c r="G1131" s="40"/>
      <c r="H1131" s="17">
        <f>+Despeses[[#This Row],[Base Imposable]]*Despeses[[#This Row],[% IVA]]</f>
        <v>0</v>
      </c>
      <c r="I1131" s="40"/>
      <c r="J1131" s="17">
        <f>-Despeses[[#This Row],[Base Imposable]]*Despeses[[#This Row],[% Ret IRPF]]</f>
        <v>0</v>
      </c>
      <c r="K1131" s="17">
        <f>+Despeses[[#This Row],[Base Imposable]]+Despeses[[#This Row],[Quota IVA]]+Despeses[[#This Row],[Quota IRPF]]</f>
        <v>0</v>
      </c>
      <c r="L1131" s="3"/>
      <c r="M1131" s="17">
        <f>+MONTH(Despeses[[#This Row],[Data Factura]])</f>
        <v>1</v>
      </c>
      <c r="N1131" s="17">
        <f>+YEAR(Despeses[[#This Row],[Data Factura]])</f>
        <v>1900</v>
      </c>
      <c r="O1131" s="18">
        <f>+Despeses[[#This Row],[Data Factura]]</f>
        <v>0</v>
      </c>
      <c r="P1131" s="17">
        <f>+Despeses[[#This Row],[Concepte_]]</f>
        <v>0</v>
      </c>
      <c r="Q1131" s="17">
        <f>-Despeses[[#This Row],[Base Imposable]]</f>
        <v>0</v>
      </c>
      <c r="R1131" s="17" t="e">
        <f>+VLOOKUP(Despeses[[#This Row],[Concepte]],Table_1[#All],2,0)</f>
        <v>#N/A</v>
      </c>
    </row>
    <row r="1132" spans="7:18" ht="15" customHeight="1" x14ac:dyDescent="0.3">
      <c r="G1132" s="40"/>
      <c r="H1132" s="17">
        <f>+Despeses[[#This Row],[Base Imposable]]*Despeses[[#This Row],[% IVA]]</f>
        <v>0</v>
      </c>
      <c r="I1132" s="40"/>
      <c r="J1132" s="17">
        <f>-Despeses[[#This Row],[Base Imposable]]*Despeses[[#This Row],[% Ret IRPF]]</f>
        <v>0</v>
      </c>
      <c r="K1132" s="17">
        <f>+Despeses[[#This Row],[Base Imposable]]+Despeses[[#This Row],[Quota IVA]]+Despeses[[#This Row],[Quota IRPF]]</f>
        <v>0</v>
      </c>
      <c r="L1132" s="3"/>
      <c r="M1132" s="17">
        <f>+MONTH(Despeses[[#This Row],[Data Factura]])</f>
        <v>1</v>
      </c>
      <c r="N1132" s="17">
        <f>+YEAR(Despeses[[#This Row],[Data Factura]])</f>
        <v>1900</v>
      </c>
      <c r="O1132" s="18">
        <f>+Despeses[[#This Row],[Data Factura]]</f>
        <v>0</v>
      </c>
      <c r="P1132" s="17">
        <f>+Despeses[[#This Row],[Concepte_]]</f>
        <v>0</v>
      </c>
      <c r="Q1132" s="17">
        <f>-Despeses[[#This Row],[Base Imposable]]</f>
        <v>0</v>
      </c>
      <c r="R1132" s="17" t="e">
        <f>+VLOOKUP(Despeses[[#This Row],[Concepte]],Table_1[#All],2,0)</f>
        <v>#N/A</v>
      </c>
    </row>
    <row r="1133" spans="7:18" ht="15" customHeight="1" x14ac:dyDescent="0.3">
      <c r="G1133" s="40"/>
      <c r="H1133" s="17">
        <f>+Despeses[[#This Row],[Base Imposable]]*Despeses[[#This Row],[% IVA]]</f>
        <v>0</v>
      </c>
      <c r="I1133" s="40"/>
      <c r="J1133" s="17">
        <f>-Despeses[[#This Row],[Base Imposable]]*Despeses[[#This Row],[% Ret IRPF]]</f>
        <v>0</v>
      </c>
      <c r="K1133" s="17">
        <f>+Despeses[[#This Row],[Base Imposable]]+Despeses[[#This Row],[Quota IVA]]+Despeses[[#This Row],[Quota IRPF]]</f>
        <v>0</v>
      </c>
      <c r="L1133" s="3"/>
      <c r="M1133" s="17">
        <f>+MONTH(Despeses[[#This Row],[Data Factura]])</f>
        <v>1</v>
      </c>
      <c r="N1133" s="17">
        <f>+YEAR(Despeses[[#This Row],[Data Factura]])</f>
        <v>1900</v>
      </c>
      <c r="O1133" s="18">
        <f>+Despeses[[#This Row],[Data Factura]]</f>
        <v>0</v>
      </c>
      <c r="P1133" s="17">
        <f>+Despeses[[#This Row],[Concepte_]]</f>
        <v>0</v>
      </c>
      <c r="Q1133" s="17">
        <f>-Despeses[[#This Row],[Base Imposable]]</f>
        <v>0</v>
      </c>
      <c r="R1133" s="17" t="e">
        <f>+VLOOKUP(Despeses[[#This Row],[Concepte]],Table_1[#All],2,0)</f>
        <v>#N/A</v>
      </c>
    </row>
    <row r="1134" spans="7:18" ht="15" customHeight="1" x14ac:dyDescent="0.3">
      <c r="G1134" s="40"/>
      <c r="H1134" s="17">
        <f>+Despeses[[#This Row],[Base Imposable]]*Despeses[[#This Row],[% IVA]]</f>
        <v>0</v>
      </c>
      <c r="I1134" s="40"/>
      <c r="J1134" s="17">
        <f>-Despeses[[#This Row],[Base Imposable]]*Despeses[[#This Row],[% Ret IRPF]]</f>
        <v>0</v>
      </c>
      <c r="K1134" s="17">
        <f>+Despeses[[#This Row],[Base Imposable]]+Despeses[[#This Row],[Quota IVA]]+Despeses[[#This Row],[Quota IRPF]]</f>
        <v>0</v>
      </c>
      <c r="L1134" s="3"/>
      <c r="M1134" s="17">
        <f>+MONTH(Despeses[[#This Row],[Data Factura]])</f>
        <v>1</v>
      </c>
      <c r="N1134" s="17">
        <f>+YEAR(Despeses[[#This Row],[Data Factura]])</f>
        <v>1900</v>
      </c>
      <c r="O1134" s="18">
        <f>+Despeses[[#This Row],[Data Factura]]</f>
        <v>0</v>
      </c>
      <c r="P1134" s="17">
        <f>+Despeses[[#This Row],[Concepte_]]</f>
        <v>0</v>
      </c>
      <c r="Q1134" s="17">
        <f>-Despeses[[#This Row],[Base Imposable]]</f>
        <v>0</v>
      </c>
      <c r="R1134" s="17" t="e">
        <f>+VLOOKUP(Despeses[[#This Row],[Concepte]],Table_1[#All],2,0)</f>
        <v>#N/A</v>
      </c>
    </row>
    <row r="1135" spans="7:18" ht="15" customHeight="1" x14ac:dyDescent="0.3">
      <c r="G1135" s="40"/>
      <c r="H1135" s="17">
        <f>+Despeses[[#This Row],[Base Imposable]]*Despeses[[#This Row],[% IVA]]</f>
        <v>0</v>
      </c>
      <c r="I1135" s="40"/>
      <c r="J1135" s="17">
        <f>-Despeses[[#This Row],[Base Imposable]]*Despeses[[#This Row],[% Ret IRPF]]</f>
        <v>0</v>
      </c>
      <c r="K1135" s="17">
        <f>+Despeses[[#This Row],[Base Imposable]]+Despeses[[#This Row],[Quota IVA]]+Despeses[[#This Row],[Quota IRPF]]</f>
        <v>0</v>
      </c>
      <c r="L1135" s="3"/>
      <c r="M1135" s="17">
        <f>+MONTH(Despeses[[#This Row],[Data Factura]])</f>
        <v>1</v>
      </c>
      <c r="N1135" s="17">
        <f>+YEAR(Despeses[[#This Row],[Data Factura]])</f>
        <v>1900</v>
      </c>
      <c r="O1135" s="18">
        <f>+Despeses[[#This Row],[Data Factura]]</f>
        <v>0</v>
      </c>
      <c r="P1135" s="17">
        <f>+Despeses[[#This Row],[Concepte_]]</f>
        <v>0</v>
      </c>
      <c r="Q1135" s="17">
        <f>-Despeses[[#This Row],[Base Imposable]]</f>
        <v>0</v>
      </c>
      <c r="R1135" s="17" t="e">
        <f>+VLOOKUP(Despeses[[#This Row],[Concepte]],Table_1[#All],2,0)</f>
        <v>#N/A</v>
      </c>
    </row>
    <row r="1136" spans="7:18" ht="15" customHeight="1" x14ac:dyDescent="0.3">
      <c r="G1136" s="40"/>
      <c r="H1136" s="17">
        <f>+Despeses[[#This Row],[Base Imposable]]*Despeses[[#This Row],[% IVA]]</f>
        <v>0</v>
      </c>
      <c r="I1136" s="40"/>
      <c r="J1136" s="17">
        <f>-Despeses[[#This Row],[Base Imposable]]*Despeses[[#This Row],[% Ret IRPF]]</f>
        <v>0</v>
      </c>
      <c r="K1136" s="17">
        <f>+Despeses[[#This Row],[Base Imposable]]+Despeses[[#This Row],[Quota IVA]]+Despeses[[#This Row],[Quota IRPF]]</f>
        <v>0</v>
      </c>
      <c r="L1136" s="3"/>
      <c r="M1136" s="17">
        <f>+MONTH(Despeses[[#This Row],[Data Factura]])</f>
        <v>1</v>
      </c>
      <c r="N1136" s="17">
        <f>+YEAR(Despeses[[#This Row],[Data Factura]])</f>
        <v>1900</v>
      </c>
      <c r="O1136" s="18">
        <f>+Despeses[[#This Row],[Data Factura]]</f>
        <v>0</v>
      </c>
      <c r="P1136" s="17">
        <f>+Despeses[[#This Row],[Concepte_]]</f>
        <v>0</v>
      </c>
      <c r="Q1136" s="17">
        <f>-Despeses[[#This Row],[Base Imposable]]</f>
        <v>0</v>
      </c>
      <c r="R1136" s="17" t="e">
        <f>+VLOOKUP(Despeses[[#This Row],[Concepte]],Table_1[#All],2,0)</f>
        <v>#N/A</v>
      </c>
    </row>
    <row r="1137" spans="7:18" ht="15" customHeight="1" x14ac:dyDescent="0.3">
      <c r="G1137" s="40"/>
      <c r="H1137" s="17">
        <f>+Despeses[[#This Row],[Base Imposable]]*Despeses[[#This Row],[% IVA]]</f>
        <v>0</v>
      </c>
      <c r="I1137" s="40"/>
      <c r="J1137" s="17">
        <f>-Despeses[[#This Row],[Base Imposable]]*Despeses[[#This Row],[% Ret IRPF]]</f>
        <v>0</v>
      </c>
      <c r="K1137" s="17">
        <f>+Despeses[[#This Row],[Base Imposable]]+Despeses[[#This Row],[Quota IVA]]+Despeses[[#This Row],[Quota IRPF]]</f>
        <v>0</v>
      </c>
      <c r="L1137" s="3"/>
      <c r="M1137" s="17">
        <f>+MONTH(Despeses[[#This Row],[Data Factura]])</f>
        <v>1</v>
      </c>
      <c r="N1137" s="17">
        <f>+YEAR(Despeses[[#This Row],[Data Factura]])</f>
        <v>1900</v>
      </c>
      <c r="O1137" s="18">
        <f>+Despeses[[#This Row],[Data Factura]]</f>
        <v>0</v>
      </c>
      <c r="P1137" s="17">
        <f>+Despeses[[#This Row],[Concepte_]]</f>
        <v>0</v>
      </c>
      <c r="Q1137" s="17">
        <f>-Despeses[[#This Row],[Base Imposable]]</f>
        <v>0</v>
      </c>
      <c r="R1137" s="17" t="e">
        <f>+VLOOKUP(Despeses[[#This Row],[Concepte]],Table_1[#All],2,0)</f>
        <v>#N/A</v>
      </c>
    </row>
    <row r="1138" spans="7:18" ht="15" customHeight="1" x14ac:dyDescent="0.3">
      <c r="G1138" s="40"/>
      <c r="H1138" s="17">
        <f>+Despeses[[#This Row],[Base Imposable]]*Despeses[[#This Row],[% IVA]]</f>
        <v>0</v>
      </c>
      <c r="I1138" s="40"/>
      <c r="J1138" s="17">
        <f>-Despeses[[#This Row],[Base Imposable]]*Despeses[[#This Row],[% Ret IRPF]]</f>
        <v>0</v>
      </c>
      <c r="K1138" s="17">
        <f>+Despeses[[#This Row],[Base Imposable]]+Despeses[[#This Row],[Quota IVA]]+Despeses[[#This Row],[Quota IRPF]]</f>
        <v>0</v>
      </c>
      <c r="L1138" s="3"/>
      <c r="M1138" s="17">
        <f>+MONTH(Despeses[[#This Row],[Data Factura]])</f>
        <v>1</v>
      </c>
      <c r="N1138" s="17">
        <f>+YEAR(Despeses[[#This Row],[Data Factura]])</f>
        <v>1900</v>
      </c>
      <c r="O1138" s="18">
        <f>+Despeses[[#This Row],[Data Factura]]</f>
        <v>0</v>
      </c>
      <c r="P1138" s="17">
        <f>+Despeses[[#This Row],[Concepte_]]</f>
        <v>0</v>
      </c>
      <c r="Q1138" s="17">
        <f>-Despeses[[#This Row],[Base Imposable]]</f>
        <v>0</v>
      </c>
      <c r="R1138" s="17" t="e">
        <f>+VLOOKUP(Despeses[[#This Row],[Concepte]],Table_1[#All],2,0)</f>
        <v>#N/A</v>
      </c>
    </row>
    <row r="1139" spans="7:18" ht="15" customHeight="1" x14ac:dyDescent="0.3">
      <c r="G1139" s="40"/>
      <c r="H1139" s="17">
        <f>+Despeses[[#This Row],[Base Imposable]]*Despeses[[#This Row],[% IVA]]</f>
        <v>0</v>
      </c>
      <c r="I1139" s="40"/>
      <c r="J1139" s="17">
        <f>-Despeses[[#This Row],[Base Imposable]]*Despeses[[#This Row],[% Ret IRPF]]</f>
        <v>0</v>
      </c>
      <c r="K1139" s="17">
        <f>+Despeses[[#This Row],[Base Imposable]]+Despeses[[#This Row],[Quota IVA]]+Despeses[[#This Row],[Quota IRPF]]</f>
        <v>0</v>
      </c>
      <c r="L1139" s="3"/>
      <c r="M1139" s="17">
        <f>+MONTH(Despeses[[#This Row],[Data Factura]])</f>
        <v>1</v>
      </c>
      <c r="N1139" s="17">
        <f>+YEAR(Despeses[[#This Row],[Data Factura]])</f>
        <v>1900</v>
      </c>
      <c r="O1139" s="18">
        <f>+Despeses[[#This Row],[Data Factura]]</f>
        <v>0</v>
      </c>
      <c r="P1139" s="17">
        <f>+Despeses[[#This Row],[Concepte_]]</f>
        <v>0</v>
      </c>
      <c r="Q1139" s="17">
        <f>-Despeses[[#This Row],[Base Imposable]]</f>
        <v>0</v>
      </c>
      <c r="R1139" s="17" t="e">
        <f>+VLOOKUP(Despeses[[#This Row],[Concepte]],Table_1[#All],2,0)</f>
        <v>#N/A</v>
      </c>
    </row>
    <row r="1140" spans="7:18" ht="15" customHeight="1" x14ac:dyDescent="0.3">
      <c r="G1140" s="40"/>
      <c r="H1140" s="17">
        <f>+Despeses[[#This Row],[Base Imposable]]*Despeses[[#This Row],[% IVA]]</f>
        <v>0</v>
      </c>
      <c r="I1140" s="40"/>
      <c r="J1140" s="17">
        <f>-Despeses[[#This Row],[Base Imposable]]*Despeses[[#This Row],[% Ret IRPF]]</f>
        <v>0</v>
      </c>
      <c r="K1140" s="17">
        <f>+Despeses[[#This Row],[Base Imposable]]+Despeses[[#This Row],[Quota IVA]]+Despeses[[#This Row],[Quota IRPF]]</f>
        <v>0</v>
      </c>
      <c r="L1140" s="3"/>
      <c r="M1140" s="17">
        <f>+MONTH(Despeses[[#This Row],[Data Factura]])</f>
        <v>1</v>
      </c>
      <c r="N1140" s="17">
        <f>+YEAR(Despeses[[#This Row],[Data Factura]])</f>
        <v>1900</v>
      </c>
      <c r="O1140" s="18">
        <f>+Despeses[[#This Row],[Data Factura]]</f>
        <v>0</v>
      </c>
      <c r="P1140" s="17">
        <f>+Despeses[[#This Row],[Concepte_]]</f>
        <v>0</v>
      </c>
      <c r="Q1140" s="17">
        <f>-Despeses[[#This Row],[Base Imposable]]</f>
        <v>0</v>
      </c>
      <c r="R1140" s="17" t="e">
        <f>+VLOOKUP(Despeses[[#This Row],[Concepte]],Table_1[#All],2,0)</f>
        <v>#N/A</v>
      </c>
    </row>
    <row r="1141" spans="7:18" ht="15" customHeight="1" x14ac:dyDescent="0.3">
      <c r="G1141" s="40"/>
      <c r="H1141" s="17">
        <f>+Despeses[[#This Row],[Base Imposable]]*Despeses[[#This Row],[% IVA]]</f>
        <v>0</v>
      </c>
      <c r="I1141" s="40"/>
      <c r="J1141" s="17">
        <f>-Despeses[[#This Row],[Base Imposable]]*Despeses[[#This Row],[% Ret IRPF]]</f>
        <v>0</v>
      </c>
      <c r="K1141" s="17">
        <f>+Despeses[[#This Row],[Base Imposable]]+Despeses[[#This Row],[Quota IVA]]+Despeses[[#This Row],[Quota IRPF]]</f>
        <v>0</v>
      </c>
      <c r="L1141" s="3"/>
      <c r="M1141" s="17">
        <f>+MONTH(Despeses[[#This Row],[Data Factura]])</f>
        <v>1</v>
      </c>
      <c r="N1141" s="17">
        <f>+YEAR(Despeses[[#This Row],[Data Factura]])</f>
        <v>1900</v>
      </c>
      <c r="O1141" s="18">
        <f>+Despeses[[#This Row],[Data Factura]]</f>
        <v>0</v>
      </c>
      <c r="P1141" s="17">
        <f>+Despeses[[#This Row],[Concepte_]]</f>
        <v>0</v>
      </c>
      <c r="Q1141" s="17">
        <f>-Despeses[[#This Row],[Base Imposable]]</f>
        <v>0</v>
      </c>
      <c r="R1141" s="17" t="e">
        <f>+VLOOKUP(Despeses[[#This Row],[Concepte]],Table_1[#All],2,0)</f>
        <v>#N/A</v>
      </c>
    </row>
    <row r="1142" spans="7:18" ht="15" customHeight="1" x14ac:dyDescent="0.3">
      <c r="G1142" s="40"/>
      <c r="H1142" s="17">
        <f>+Despeses[[#This Row],[Base Imposable]]*Despeses[[#This Row],[% IVA]]</f>
        <v>0</v>
      </c>
      <c r="I1142" s="40"/>
      <c r="J1142" s="17">
        <f>-Despeses[[#This Row],[Base Imposable]]*Despeses[[#This Row],[% Ret IRPF]]</f>
        <v>0</v>
      </c>
      <c r="K1142" s="17">
        <f>+Despeses[[#This Row],[Base Imposable]]+Despeses[[#This Row],[Quota IVA]]+Despeses[[#This Row],[Quota IRPF]]</f>
        <v>0</v>
      </c>
      <c r="L1142" s="3"/>
      <c r="M1142" s="17">
        <f>+MONTH(Despeses[[#This Row],[Data Factura]])</f>
        <v>1</v>
      </c>
      <c r="N1142" s="17">
        <f>+YEAR(Despeses[[#This Row],[Data Factura]])</f>
        <v>1900</v>
      </c>
      <c r="O1142" s="18">
        <f>+Despeses[[#This Row],[Data Factura]]</f>
        <v>0</v>
      </c>
      <c r="P1142" s="17">
        <f>+Despeses[[#This Row],[Concepte_]]</f>
        <v>0</v>
      </c>
      <c r="Q1142" s="17">
        <f>-Despeses[[#This Row],[Base Imposable]]</f>
        <v>0</v>
      </c>
      <c r="R1142" s="17" t="e">
        <f>+VLOOKUP(Despeses[[#This Row],[Concepte]],Table_1[#All],2,0)</f>
        <v>#N/A</v>
      </c>
    </row>
    <row r="1143" spans="7:18" ht="15" customHeight="1" x14ac:dyDescent="0.3">
      <c r="G1143" s="40"/>
      <c r="H1143" s="17">
        <f>+Despeses[[#This Row],[Base Imposable]]*Despeses[[#This Row],[% IVA]]</f>
        <v>0</v>
      </c>
      <c r="I1143" s="40"/>
      <c r="J1143" s="17">
        <f>-Despeses[[#This Row],[Base Imposable]]*Despeses[[#This Row],[% Ret IRPF]]</f>
        <v>0</v>
      </c>
      <c r="K1143" s="17">
        <f>+Despeses[[#This Row],[Base Imposable]]+Despeses[[#This Row],[Quota IVA]]+Despeses[[#This Row],[Quota IRPF]]</f>
        <v>0</v>
      </c>
      <c r="L1143" s="3"/>
      <c r="M1143" s="17">
        <f>+MONTH(Despeses[[#This Row],[Data Factura]])</f>
        <v>1</v>
      </c>
      <c r="N1143" s="17">
        <f>+YEAR(Despeses[[#This Row],[Data Factura]])</f>
        <v>1900</v>
      </c>
      <c r="O1143" s="18">
        <f>+Despeses[[#This Row],[Data Factura]]</f>
        <v>0</v>
      </c>
      <c r="P1143" s="17">
        <f>+Despeses[[#This Row],[Concepte_]]</f>
        <v>0</v>
      </c>
      <c r="Q1143" s="17">
        <f>-Despeses[[#This Row],[Base Imposable]]</f>
        <v>0</v>
      </c>
      <c r="R1143" s="17" t="e">
        <f>+VLOOKUP(Despeses[[#This Row],[Concepte]],Table_1[#All],2,0)</f>
        <v>#N/A</v>
      </c>
    </row>
    <row r="1144" spans="7:18" ht="15" customHeight="1" x14ac:dyDescent="0.3">
      <c r="G1144" s="40"/>
      <c r="H1144" s="17">
        <f>+Despeses[[#This Row],[Base Imposable]]*Despeses[[#This Row],[% IVA]]</f>
        <v>0</v>
      </c>
      <c r="I1144" s="40"/>
      <c r="J1144" s="17">
        <f>-Despeses[[#This Row],[Base Imposable]]*Despeses[[#This Row],[% Ret IRPF]]</f>
        <v>0</v>
      </c>
      <c r="K1144" s="17">
        <f>+Despeses[[#This Row],[Base Imposable]]+Despeses[[#This Row],[Quota IVA]]+Despeses[[#This Row],[Quota IRPF]]</f>
        <v>0</v>
      </c>
      <c r="L1144" s="3"/>
      <c r="M1144" s="17">
        <f>+MONTH(Despeses[[#This Row],[Data Factura]])</f>
        <v>1</v>
      </c>
      <c r="N1144" s="17">
        <f>+YEAR(Despeses[[#This Row],[Data Factura]])</f>
        <v>1900</v>
      </c>
      <c r="O1144" s="18">
        <f>+Despeses[[#This Row],[Data Factura]]</f>
        <v>0</v>
      </c>
      <c r="P1144" s="17">
        <f>+Despeses[[#This Row],[Concepte_]]</f>
        <v>0</v>
      </c>
      <c r="Q1144" s="17">
        <f>-Despeses[[#This Row],[Base Imposable]]</f>
        <v>0</v>
      </c>
      <c r="R1144" s="17" t="e">
        <f>+VLOOKUP(Despeses[[#This Row],[Concepte]],Table_1[#All],2,0)</f>
        <v>#N/A</v>
      </c>
    </row>
    <row r="1145" spans="7:18" ht="15" customHeight="1" x14ac:dyDescent="0.3">
      <c r="G1145" s="40"/>
      <c r="H1145" s="17">
        <f>+Despeses[[#This Row],[Base Imposable]]*Despeses[[#This Row],[% IVA]]</f>
        <v>0</v>
      </c>
      <c r="I1145" s="40"/>
      <c r="J1145" s="17">
        <f>-Despeses[[#This Row],[Base Imposable]]*Despeses[[#This Row],[% Ret IRPF]]</f>
        <v>0</v>
      </c>
      <c r="K1145" s="17">
        <f>+Despeses[[#This Row],[Base Imposable]]+Despeses[[#This Row],[Quota IVA]]+Despeses[[#This Row],[Quota IRPF]]</f>
        <v>0</v>
      </c>
      <c r="L1145" s="3"/>
      <c r="M1145" s="17">
        <f>+MONTH(Despeses[[#This Row],[Data Factura]])</f>
        <v>1</v>
      </c>
      <c r="N1145" s="17">
        <f>+YEAR(Despeses[[#This Row],[Data Factura]])</f>
        <v>1900</v>
      </c>
      <c r="O1145" s="18">
        <f>+Despeses[[#This Row],[Data Factura]]</f>
        <v>0</v>
      </c>
      <c r="P1145" s="17">
        <f>+Despeses[[#This Row],[Concepte_]]</f>
        <v>0</v>
      </c>
      <c r="Q1145" s="17">
        <f>-Despeses[[#This Row],[Base Imposable]]</f>
        <v>0</v>
      </c>
      <c r="R1145" s="17" t="e">
        <f>+VLOOKUP(Despeses[[#This Row],[Concepte]],Table_1[#All],2,0)</f>
        <v>#N/A</v>
      </c>
    </row>
    <row r="1146" spans="7:18" ht="15" customHeight="1" x14ac:dyDescent="0.3">
      <c r="G1146" s="40"/>
      <c r="H1146" s="17">
        <f>+Despeses[[#This Row],[Base Imposable]]*Despeses[[#This Row],[% IVA]]</f>
        <v>0</v>
      </c>
      <c r="I1146" s="40"/>
      <c r="J1146" s="17">
        <f>-Despeses[[#This Row],[Base Imposable]]*Despeses[[#This Row],[% Ret IRPF]]</f>
        <v>0</v>
      </c>
      <c r="K1146" s="17">
        <f>+Despeses[[#This Row],[Base Imposable]]+Despeses[[#This Row],[Quota IVA]]+Despeses[[#This Row],[Quota IRPF]]</f>
        <v>0</v>
      </c>
      <c r="L1146" s="3"/>
      <c r="M1146" s="17">
        <f>+MONTH(Despeses[[#This Row],[Data Factura]])</f>
        <v>1</v>
      </c>
      <c r="N1146" s="17">
        <f>+YEAR(Despeses[[#This Row],[Data Factura]])</f>
        <v>1900</v>
      </c>
      <c r="O1146" s="18">
        <f>+Despeses[[#This Row],[Data Factura]]</f>
        <v>0</v>
      </c>
      <c r="P1146" s="17">
        <f>+Despeses[[#This Row],[Concepte_]]</f>
        <v>0</v>
      </c>
      <c r="Q1146" s="17">
        <f>-Despeses[[#This Row],[Base Imposable]]</f>
        <v>0</v>
      </c>
      <c r="R1146" s="17" t="e">
        <f>+VLOOKUP(Despeses[[#This Row],[Concepte]],Table_1[#All],2,0)</f>
        <v>#N/A</v>
      </c>
    </row>
    <row r="1147" spans="7:18" ht="15" customHeight="1" x14ac:dyDescent="0.3">
      <c r="G1147" s="40"/>
      <c r="H1147" s="17">
        <f>+Despeses[[#This Row],[Base Imposable]]*Despeses[[#This Row],[% IVA]]</f>
        <v>0</v>
      </c>
      <c r="I1147" s="40"/>
      <c r="J1147" s="17">
        <f>-Despeses[[#This Row],[Base Imposable]]*Despeses[[#This Row],[% Ret IRPF]]</f>
        <v>0</v>
      </c>
      <c r="K1147" s="17">
        <f>+Despeses[[#This Row],[Base Imposable]]+Despeses[[#This Row],[Quota IVA]]+Despeses[[#This Row],[Quota IRPF]]</f>
        <v>0</v>
      </c>
      <c r="L1147" s="3"/>
      <c r="M1147" s="17">
        <f>+MONTH(Despeses[[#This Row],[Data Factura]])</f>
        <v>1</v>
      </c>
      <c r="N1147" s="17">
        <f>+YEAR(Despeses[[#This Row],[Data Factura]])</f>
        <v>1900</v>
      </c>
      <c r="O1147" s="18">
        <f>+Despeses[[#This Row],[Data Factura]]</f>
        <v>0</v>
      </c>
      <c r="P1147" s="17">
        <f>+Despeses[[#This Row],[Concepte_]]</f>
        <v>0</v>
      </c>
      <c r="Q1147" s="17">
        <f>-Despeses[[#This Row],[Base Imposable]]</f>
        <v>0</v>
      </c>
      <c r="R1147" s="17" t="e">
        <f>+VLOOKUP(Despeses[[#This Row],[Concepte]],Table_1[#All],2,0)</f>
        <v>#N/A</v>
      </c>
    </row>
    <row r="1148" spans="7:18" ht="15" customHeight="1" x14ac:dyDescent="0.3">
      <c r="G1148" s="40"/>
      <c r="H1148" s="17">
        <f>+Despeses[[#This Row],[Base Imposable]]*Despeses[[#This Row],[% IVA]]</f>
        <v>0</v>
      </c>
      <c r="I1148" s="40"/>
      <c r="J1148" s="17">
        <f>-Despeses[[#This Row],[Base Imposable]]*Despeses[[#This Row],[% Ret IRPF]]</f>
        <v>0</v>
      </c>
      <c r="K1148" s="17">
        <f>+Despeses[[#This Row],[Base Imposable]]+Despeses[[#This Row],[Quota IVA]]+Despeses[[#This Row],[Quota IRPF]]</f>
        <v>0</v>
      </c>
      <c r="L1148" s="3"/>
      <c r="M1148" s="17">
        <f>+MONTH(Despeses[[#This Row],[Data Factura]])</f>
        <v>1</v>
      </c>
      <c r="N1148" s="17">
        <f>+YEAR(Despeses[[#This Row],[Data Factura]])</f>
        <v>1900</v>
      </c>
      <c r="O1148" s="18">
        <f>+Despeses[[#This Row],[Data Factura]]</f>
        <v>0</v>
      </c>
      <c r="P1148" s="17">
        <f>+Despeses[[#This Row],[Concepte_]]</f>
        <v>0</v>
      </c>
      <c r="Q1148" s="17">
        <f>-Despeses[[#This Row],[Base Imposable]]</f>
        <v>0</v>
      </c>
      <c r="R1148" s="17" t="e">
        <f>+VLOOKUP(Despeses[[#This Row],[Concepte]],Table_1[#All],2,0)</f>
        <v>#N/A</v>
      </c>
    </row>
    <row r="1149" spans="7:18" ht="15" customHeight="1" x14ac:dyDescent="0.3">
      <c r="G1149" s="40"/>
      <c r="H1149" s="17">
        <f>+Despeses[[#This Row],[Base Imposable]]*Despeses[[#This Row],[% IVA]]</f>
        <v>0</v>
      </c>
      <c r="I1149" s="40"/>
      <c r="J1149" s="17">
        <f>-Despeses[[#This Row],[Base Imposable]]*Despeses[[#This Row],[% Ret IRPF]]</f>
        <v>0</v>
      </c>
      <c r="K1149" s="17">
        <f>+Despeses[[#This Row],[Base Imposable]]+Despeses[[#This Row],[Quota IVA]]+Despeses[[#This Row],[Quota IRPF]]</f>
        <v>0</v>
      </c>
      <c r="L1149" s="3"/>
      <c r="M1149" s="17">
        <f>+MONTH(Despeses[[#This Row],[Data Factura]])</f>
        <v>1</v>
      </c>
      <c r="N1149" s="17">
        <f>+YEAR(Despeses[[#This Row],[Data Factura]])</f>
        <v>1900</v>
      </c>
      <c r="O1149" s="18">
        <f>+Despeses[[#This Row],[Data Factura]]</f>
        <v>0</v>
      </c>
      <c r="P1149" s="17">
        <f>+Despeses[[#This Row],[Concepte_]]</f>
        <v>0</v>
      </c>
      <c r="Q1149" s="17">
        <f>-Despeses[[#This Row],[Base Imposable]]</f>
        <v>0</v>
      </c>
      <c r="R1149" s="17" t="e">
        <f>+VLOOKUP(Despeses[[#This Row],[Concepte]],Table_1[#All],2,0)</f>
        <v>#N/A</v>
      </c>
    </row>
    <row r="1150" spans="7:18" ht="15" customHeight="1" x14ac:dyDescent="0.3">
      <c r="G1150" s="40"/>
      <c r="H1150" s="17">
        <f>+Despeses[[#This Row],[Base Imposable]]*Despeses[[#This Row],[% IVA]]</f>
        <v>0</v>
      </c>
      <c r="I1150" s="40"/>
      <c r="J1150" s="17">
        <f>-Despeses[[#This Row],[Base Imposable]]*Despeses[[#This Row],[% Ret IRPF]]</f>
        <v>0</v>
      </c>
      <c r="K1150" s="17">
        <f>+Despeses[[#This Row],[Base Imposable]]+Despeses[[#This Row],[Quota IVA]]+Despeses[[#This Row],[Quota IRPF]]</f>
        <v>0</v>
      </c>
      <c r="L1150" s="3"/>
      <c r="M1150" s="17">
        <f>+MONTH(Despeses[[#This Row],[Data Factura]])</f>
        <v>1</v>
      </c>
      <c r="N1150" s="17">
        <f>+YEAR(Despeses[[#This Row],[Data Factura]])</f>
        <v>1900</v>
      </c>
      <c r="O1150" s="18">
        <f>+Despeses[[#This Row],[Data Factura]]</f>
        <v>0</v>
      </c>
      <c r="P1150" s="17">
        <f>+Despeses[[#This Row],[Concepte_]]</f>
        <v>0</v>
      </c>
      <c r="Q1150" s="17">
        <f>-Despeses[[#This Row],[Base Imposable]]</f>
        <v>0</v>
      </c>
      <c r="R1150" s="17" t="e">
        <f>+VLOOKUP(Despeses[[#This Row],[Concepte]],Table_1[#All],2,0)</f>
        <v>#N/A</v>
      </c>
    </row>
    <row r="1151" spans="7:18" ht="15" customHeight="1" x14ac:dyDescent="0.3">
      <c r="G1151" s="40"/>
      <c r="H1151" s="17">
        <f>+Despeses[[#This Row],[Base Imposable]]*Despeses[[#This Row],[% IVA]]</f>
        <v>0</v>
      </c>
      <c r="I1151" s="40"/>
      <c r="J1151" s="17">
        <f>-Despeses[[#This Row],[Base Imposable]]*Despeses[[#This Row],[% Ret IRPF]]</f>
        <v>0</v>
      </c>
      <c r="K1151" s="17">
        <f>+Despeses[[#This Row],[Base Imposable]]+Despeses[[#This Row],[Quota IVA]]+Despeses[[#This Row],[Quota IRPF]]</f>
        <v>0</v>
      </c>
      <c r="L1151" s="3"/>
      <c r="M1151" s="17">
        <f>+MONTH(Despeses[[#This Row],[Data Factura]])</f>
        <v>1</v>
      </c>
      <c r="N1151" s="17">
        <f>+YEAR(Despeses[[#This Row],[Data Factura]])</f>
        <v>1900</v>
      </c>
      <c r="O1151" s="18">
        <f>+Despeses[[#This Row],[Data Factura]]</f>
        <v>0</v>
      </c>
      <c r="P1151" s="17">
        <f>+Despeses[[#This Row],[Concepte_]]</f>
        <v>0</v>
      </c>
      <c r="Q1151" s="17">
        <f>-Despeses[[#This Row],[Base Imposable]]</f>
        <v>0</v>
      </c>
      <c r="R1151" s="17" t="e">
        <f>+VLOOKUP(Despeses[[#This Row],[Concepte]],Table_1[#All],2,0)</f>
        <v>#N/A</v>
      </c>
    </row>
    <row r="1152" spans="7:18" ht="15" customHeight="1" x14ac:dyDescent="0.3">
      <c r="G1152" s="40"/>
      <c r="H1152" s="17">
        <f>+Despeses[[#This Row],[Base Imposable]]*Despeses[[#This Row],[% IVA]]</f>
        <v>0</v>
      </c>
      <c r="I1152" s="40"/>
      <c r="J1152" s="17">
        <f>-Despeses[[#This Row],[Base Imposable]]*Despeses[[#This Row],[% Ret IRPF]]</f>
        <v>0</v>
      </c>
      <c r="K1152" s="17">
        <f>+Despeses[[#This Row],[Base Imposable]]+Despeses[[#This Row],[Quota IVA]]+Despeses[[#This Row],[Quota IRPF]]</f>
        <v>0</v>
      </c>
      <c r="L1152" s="3"/>
      <c r="M1152" s="17">
        <f>+MONTH(Despeses[[#This Row],[Data Factura]])</f>
        <v>1</v>
      </c>
      <c r="N1152" s="17">
        <f>+YEAR(Despeses[[#This Row],[Data Factura]])</f>
        <v>1900</v>
      </c>
      <c r="O1152" s="18">
        <f>+Despeses[[#This Row],[Data Factura]]</f>
        <v>0</v>
      </c>
      <c r="P1152" s="17">
        <f>+Despeses[[#This Row],[Concepte_]]</f>
        <v>0</v>
      </c>
      <c r="Q1152" s="17">
        <f>-Despeses[[#This Row],[Base Imposable]]</f>
        <v>0</v>
      </c>
      <c r="R1152" s="17" t="e">
        <f>+VLOOKUP(Despeses[[#This Row],[Concepte]],Table_1[#All],2,0)</f>
        <v>#N/A</v>
      </c>
    </row>
    <row r="1153" spans="7:18" ht="15" customHeight="1" x14ac:dyDescent="0.3">
      <c r="G1153" s="40"/>
      <c r="H1153" s="17">
        <f>+Despeses[[#This Row],[Base Imposable]]*Despeses[[#This Row],[% IVA]]</f>
        <v>0</v>
      </c>
      <c r="I1153" s="40"/>
      <c r="J1153" s="17">
        <f>-Despeses[[#This Row],[Base Imposable]]*Despeses[[#This Row],[% Ret IRPF]]</f>
        <v>0</v>
      </c>
      <c r="K1153" s="17">
        <f>+Despeses[[#This Row],[Base Imposable]]+Despeses[[#This Row],[Quota IVA]]+Despeses[[#This Row],[Quota IRPF]]</f>
        <v>0</v>
      </c>
      <c r="L1153" s="3"/>
      <c r="M1153" s="17">
        <f>+MONTH(Despeses[[#This Row],[Data Factura]])</f>
        <v>1</v>
      </c>
      <c r="N1153" s="17">
        <f>+YEAR(Despeses[[#This Row],[Data Factura]])</f>
        <v>1900</v>
      </c>
      <c r="O1153" s="18">
        <f>+Despeses[[#This Row],[Data Factura]]</f>
        <v>0</v>
      </c>
      <c r="P1153" s="17">
        <f>+Despeses[[#This Row],[Concepte_]]</f>
        <v>0</v>
      </c>
      <c r="Q1153" s="17">
        <f>-Despeses[[#This Row],[Base Imposable]]</f>
        <v>0</v>
      </c>
      <c r="R1153" s="17" t="e">
        <f>+VLOOKUP(Despeses[[#This Row],[Concepte]],Table_1[#All],2,0)</f>
        <v>#N/A</v>
      </c>
    </row>
    <row r="1154" spans="7:18" ht="15" customHeight="1" x14ac:dyDescent="0.3">
      <c r="G1154" s="40"/>
      <c r="H1154" s="17">
        <f>+Despeses[[#This Row],[Base Imposable]]*Despeses[[#This Row],[% IVA]]</f>
        <v>0</v>
      </c>
      <c r="I1154" s="40"/>
      <c r="J1154" s="17">
        <f>-Despeses[[#This Row],[Base Imposable]]*Despeses[[#This Row],[% Ret IRPF]]</f>
        <v>0</v>
      </c>
      <c r="K1154" s="17">
        <f>+Despeses[[#This Row],[Base Imposable]]+Despeses[[#This Row],[Quota IVA]]+Despeses[[#This Row],[Quota IRPF]]</f>
        <v>0</v>
      </c>
      <c r="L1154" s="3"/>
      <c r="M1154" s="17">
        <f>+MONTH(Despeses[[#This Row],[Data Factura]])</f>
        <v>1</v>
      </c>
      <c r="N1154" s="17">
        <f>+YEAR(Despeses[[#This Row],[Data Factura]])</f>
        <v>1900</v>
      </c>
      <c r="O1154" s="18">
        <f>+Despeses[[#This Row],[Data Factura]]</f>
        <v>0</v>
      </c>
      <c r="P1154" s="17">
        <f>+Despeses[[#This Row],[Concepte_]]</f>
        <v>0</v>
      </c>
      <c r="Q1154" s="17">
        <f>-Despeses[[#This Row],[Base Imposable]]</f>
        <v>0</v>
      </c>
      <c r="R1154" s="17" t="e">
        <f>+VLOOKUP(Despeses[[#This Row],[Concepte]],Table_1[#All],2,0)</f>
        <v>#N/A</v>
      </c>
    </row>
    <row r="1155" spans="7:18" ht="15" customHeight="1" x14ac:dyDescent="0.3">
      <c r="G1155" s="40"/>
      <c r="H1155" s="17">
        <f>+Despeses[[#This Row],[Base Imposable]]*Despeses[[#This Row],[% IVA]]</f>
        <v>0</v>
      </c>
      <c r="I1155" s="40"/>
      <c r="J1155" s="17">
        <f>-Despeses[[#This Row],[Base Imposable]]*Despeses[[#This Row],[% Ret IRPF]]</f>
        <v>0</v>
      </c>
      <c r="K1155" s="17">
        <f>+Despeses[[#This Row],[Base Imposable]]+Despeses[[#This Row],[Quota IVA]]+Despeses[[#This Row],[Quota IRPF]]</f>
        <v>0</v>
      </c>
      <c r="L1155" s="3"/>
      <c r="M1155" s="17">
        <f>+MONTH(Despeses[[#This Row],[Data Factura]])</f>
        <v>1</v>
      </c>
      <c r="N1155" s="17">
        <f>+YEAR(Despeses[[#This Row],[Data Factura]])</f>
        <v>1900</v>
      </c>
      <c r="O1155" s="18">
        <f>+Despeses[[#This Row],[Data Factura]]</f>
        <v>0</v>
      </c>
      <c r="P1155" s="17">
        <f>+Despeses[[#This Row],[Concepte_]]</f>
        <v>0</v>
      </c>
      <c r="Q1155" s="17">
        <f>-Despeses[[#This Row],[Base Imposable]]</f>
        <v>0</v>
      </c>
      <c r="R1155" s="17" t="e">
        <f>+VLOOKUP(Despeses[[#This Row],[Concepte]],Table_1[#All],2,0)</f>
        <v>#N/A</v>
      </c>
    </row>
    <row r="1156" spans="7:18" ht="15" customHeight="1" x14ac:dyDescent="0.3">
      <c r="G1156" s="40"/>
      <c r="H1156" s="17">
        <f>+Despeses[[#This Row],[Base Imposable]]*Despeses[[#This Row],[% IVA]]</f>
        <v>0</v>
      </c>
      <c r="I1156" s="40"/>
      <c r="J1156" s="17">
        <f>-Despeses[[#This Row],[Base Imposable]]*Despeses[[#This Row],[% Ret IRPF]]</f>
        <v>0</v>
      </c>
      <c r="K1156" s="17">
        <f>+Despeses[[#This Row],[Base Imposable]]+Despeses[[#This Row],[Quota IVA]]+Despeses[[#This Row],[Quota IRPF]]</f>
        <v>0</v>
      </c>
      <c r="L1156" s="3"/>
      <c r="M1156" s="17">
        <f>+MONTH(Despeses[[#This Row],[Data Factura]])</f>
        <v>1</v>
      </c>
      <c r="N1156" s="17">
        <f>+YEAR(Despeses[[#This Row],[Data Factura]])</f>
        <v>1900</v>
      </c>
      <c r="O1156" s="18">
        <f>+Despeses[[#This Row],[Data Factura]]</f>
        <v>0</v>
      </c>
      <c r="P1156" s="17">
        <f>+Despeses[[#This Row],[Concepte_]]</f>
        <v>0</v>
      </c>
      <c r="Q1156" s="17">
        <f>-Despeses[[#This Row],[Base Imposable]]</f>
        <v>0</v>
      </c>
      <c r="R1156" s="17" t="e">
        <f>+VLOOKUP(Despeses[[#This Row],[Concepte]],Table_1[#All],2,0)</f>
        <v>#N/A</v>
      </c>
    </row>
    <row r="1157" spans="7:18" ht="15" customHeight="1" x14ac:dyDescent="0.3">
      <c r="G1157" s="40"/>
      <c r="H1157" s="17">
        <f>+Despeses[[#This Row],[Base Imposable]]*Despeses[[#This Row],[% IVA]]</f>
        <v>0</v>
      </c>
      <c r="I1157" s="40"/>
      <c r="J1157" s="17">
        <f>-Despeses[[#This Row],[Base Imposable]]*Despeses[[#This Row],[% Ret IRPF]]</f>
        <v>0</v>
      </c>
      <c r="K1157" s="17">
        <f>+Despeses[[#This Row],[Base Imposable]]+Despeses[[#This Row],[Quota IVA]]+Despeses[[#This Row],[Quota IRPF]]</f>
        <v>0</v>
      </c>
      <c r="L1157" s="3"/>
      <c r="M1157" s="17">
        <f>+MONTH(Despeses[[#This Row],[Data Factura]])</f>
        <v>1</v>
      </c>
      <c r="N1157" s="17">
        <f>+YEAR(Despeses[[#This Row],[Data Factura]])</f>
        <v>1900</v>
      </c>
      <c r="O1157" s="18">
        <f>+Despeses[[#This Row],[Data Factura]]</f>
        <v>0</v>
      </c>
      <c r="P1157" s="17">
        <f>+Despeses[[#This Row],[Concepte_]]</f>
        <v>0</v>
      </c>
      <c r="Q1157" s="17">
        <f>-Despeses[[#This Row],[Base Imposable]]</f>
        <v>0</v>
      </c>
      <c r="R1157" s="17" t="e">
        <f>+VLOOKUP(Despeses[[#This Row],[Concepte]],Table_1[#All],2,0)</f>
        <v>#N/A</v>
      </c>
    </row>
    <row r="1158" spans="7:18" ht="15" customHeight="1" x14ac:dyDescent="0.3">
      <c r="G1158" s="40"/>
      <c r="H1158" s="17">
        <f>+Despeses[[#This Row],[Base Imposable]]*Despeses[[#This Row],[% IVA]]</f>
        <v>0</v>
      </c>
      <c r="I1158" s="40"/>
      <c r="J1158" s="17">
        <f>-Despeses[[#This Row],[Base Imposable]]*Despeses[[#This Row],[% Ret IRPF]]</f>
        <v>0</v>
      </c>
      <c r="K1158" s="17">
        <f>+Despeses[[#This Row],[Base Imposable]]+Despeses[[#This Row],[Quota IVA]]+Despeses[[#This Row],[Quota IRPF]]</f>
        <v>0</v>
      </c>
      <c r="L1158" s="3"/>
      <c r="M1158" s="17">
        <f>+MONTH(Despeses[[#This Row],[Data Factura]])</f>
        <v>1</v>
      </c>
      <c r="N1158" s="17">
        <f>+YEAR(Despeses[[#This Row],[Data Factura]])</f>
        <v>1900</v>
      </c>
      <c r="O1158" s="18">
        <f>+Despeses[[#This Row],[Data Factura]]</f>
        <v>0</v>
      </c>
      <c r="P1158" s="17">
        <f>+Despeses[[#This Row],[Concepte_]]</f>
        <v>0</v>
      </c>
      <c r="Q1158" s="17">
        <f>-Despeses[[#This Row],[Base Imposable]]</f>
        <v>0</v>
      </c>
      <c r="R1158" s="17" t="e">
        <f>+VLOOKUP(Despeses[[#This Row],[Concepte]],Table_1[#All],2,0)</f>
        <v>#N/A</v>
      </c>
    </row>
    <row r="1159" spans="7:18" ht="15" customHeight="1" x14ac:dyDescent="0.3">
      <c r="G1159" s="40"/>
      <c r="H1159" s="17">
        <f>+Despeses[[#This Row],[Base Imposable]]*Despeses[[#This Row],[% IVA]]</f>
        <v>0</v>
      </c>
      <c r="I1159" s="40"/>
      <c r="J1159" s="17">
        <f>-Despeses[[#This Row],[Base Imposable]]*Despeses[[#This Row],[% Ret IRPF]]</f>
        <v>0</v>
      </c>
      <c r="K1159" s="17">
        <f>+Despeses[[#This Row],[Base Imposable]]+Despeses[[#This Row],[Quota IVA]]+Despeses[[#This Row],[Quota IRPF]]</f>
        <v>0</v>
      </c>
      <c r="L1159" s="3"/>
      <c r="M1159" s="17">
        <f>+MONTH(Despeses[[#This Row],[Data Factura]])</f>
        <v>1</v>
      </c>
      <c r="N1159" s="17">
        <f>+YEAR(Despeses[[#This Row],[Data Factura]])</f>
        <v>1900</v>
      </c>
      <c r="O1159" s="18">
        <f>+Despeses[[#This Row],[Data Factura]]</f>
        <v>0</v>
      </c>
      <c r="P1159" s="17">
        <f>+Despeses[[#This Row],[Concepte_]]</f>
        <v>0</v>
      </c>
      <c r="Q1159" s="17">
        <f>-Despeses[[#This Row],[Base Imposable]]</f>
        <v>0</v>
      </c>
      <c r="R1159" s="17" t="e">
        <f>+VLOOKUP(Despeses[[#This Row],[Concepte]],Table_1[#All],2,0)</f>
        <v>#N/A</v>
      </c>
    </row>
    <row r="1160" spans="7:18" ht="15" customHeight="1" x14ac:dyDescent="0.3">
      <c r="G1160" s="40"/>
      <c r="H1160" s="17">
        <f>+Despeses[[#This Row],[Base Imposable]]*Despeses[[#This Row],[% IVA]]</f>
        <v>0</v>
      </c>
      <c r="I1160" s="40"/>
      <c r="J1160" s="17">
        <f>-Despeses[[#This Row],[Base Imposable]]*Despeses[[#This Row],[% Ret IRPF]]</f>
        <v>0</v>
      </c>
      <c r="K1160" s="17">
        <f>+Despeses[[#This Row],[Base Imposable]]+Despeses[[#This Row],[Quota IVA]]+Despeses[[#This Row],[Quota IRPF]]</f>
        <v>0</v>
      </c>
      <c r="L1160" s="3"/>
      <c r="M1160" s="17">
        <f>+MONTH(Despeses[[#This Row],[Data Factura]])</f>
        <v>1</v>
      </c>
      <c r="N1160" s="17">
        <f>+YEAR(Despeses[[#This Row],[Data Factura]])</f>
        <v>1900</v>
      </c>
      <c r="O1160" s="18">
        <f>+Despeses[[#This Row],[Data Factura]]</f>
        <v>0</v>
      </c>
      <c r="P1160" s="17">
        <f>+Despeses[[#This Row],[Concepte_]]</f>
        <v>0</v>
      </c>
      <c r="Q1160" s="17">
        <f>-Despeses[[#This Row],[Base Imposable]]</f>
        <v>0</v>
      </c>
      <c r="R1160" s="17" t="e">
        <f>+VLOOKUP(Despeses[[#This Row],[Concepte]],Table_1[#All],2,0)</f>
        <v>#N/A</v>
      </c>
    </row>
    <row r="1161" spans="7:18" ht="15" customHeight="1" x14ac:dyDescent="0.3">
      <c r="G1161" s="40"/>
      <c r="H1161" s="17">
        <f>+Despeses[[#This Row],[Base Imposable]]*Despeses[[#This Row],[% IVA]]</f>
        <v>0</v>
      </c>
      <c r="I1161" s="40"/>
      <c r="J1161" s="17">
        <f>-Despeses[[#This Row],[Base Imposable]]*Despeses[[#This Row],[% Ret IRPF]]</f>
        <v>0</v>
      </c>
      <c r="K1161" s="17">
        <f>+Despeses[[#This Row],[Base Imposable]]+Despeses[[#This Row],[Quota IVA]]+Despeses[[#This Row],[Quota IRPF]]</f>
        <v>0</v>
      </c>
      <c r="L1161" s="3"/>
      <c r="M1161" s="17">
        <f>+MONTH(Despeses[[#This Row],[Data Factura]])</f>
        <v>1</v>
      </c>
      <c r="N1161" s="17">
        <f>+YEAR(Despeses[[#This Row],[Data Factura]])</f>
        <v>1900</v>
      </c>
      <c r="O1161" s="18">
        <f>+Despeses[[#This Row],[Data Factura]]</f>
        <v>0</v>
      </c>
      <c r="P1161" s="17">
        <f>+Despeses[[#This Row],[Concepte_]]</f>
        <v>0</v>
      </c>
      <c r="Q1161" s="17">
        <f>-Despeses[[#This Row],[Base Imposable]]</f>
        <v>0</v>
      </c>
      <c r="R1161" s="17" t="e">
        <f>+VLOOKUP(Despeses[[#This Row],[Concepte]],Table_1[#All],2,0)</f>
        <v>#N/A</v>
      </c>
    </row>
    <row r="1162" spans="7:18" ht="15" customHeight="1" x14ac:dyDescent="0.3">
      <c r="G1162" s="40"/>
      <c r="H1162" s="17">
        <f>+Despeses[[#This Row],[Base Imposable]]*Despeses[[#This Row],[% IVA]]</f>
        <v>0</v>
      </c>
      <c r="I1162" s="40"/>
      <c r="J1162" s="17">
        <f>-Despeses[[#This Row],[Base Imposable]]*Despeses[[#This Row],[% Ret IRPF]]</f>
        <v>0</v>
      </c>
      <c r="K1162" s="17">
        <f>+Despeses[[#This Row],[Base Imposable]]+Despeses[[#This Row],[Quota IVA]]+Despeses[[#This Row],[Quota IRPF]]</f>
        <v>0</v>
      </c>
      <c r="L1162" s="3"/>
      <c r="M1162" s="17">
        <f>+MONTH(Despeses[[#This Row],[Data Factura]])</f>
        <v>1</v>
      </c>
      <c r="N1162" s="17">
        <f>+YEAR(Despeses[[#This Row],[Data Factura]])</f>
        <v>1900</v>
      </c>
      <c r="O1162" s="18">
        <f>+Despeses[[#This Row],[Data Factura]]</f>
        <v>0</v>
      </c>
      <c r="P1162" s="17">
        <f>+Despeses[[#This Row],[Concepte_]]</f>
        <v>0</v>
      </c>
      <c r="Q1162" s="17">
        <f>-Despeses[[#This Row],[Base Imposable]]</f>
        <v>0</v>
      </c>
      <c r="R1162" s="17" t="e">
        <f>+VLOOKUP(Despeses[[#This Row],[Concepte]],Table_1[#All],2,0)</f>
        <v>#N/A</v>
      </c>
    </row>
    <row r="1163" spans="7:18" ht="15" customHeight="1" x14ac:dyDescent="0.3">
      <c r="G1163" s="40"/>
      <c r="H1163" s="17">
        <f>+Despeses[[#This Row],[Base Imposable]]*Despeses[[#This Row],[% IVA]]</f>
        <v>0</v>
      </c>
      <c r="I1163" s="40"/>
      <c r="J1163" s="17">
        <f>-Despeses[[#This Row],[Base Imposable]]*Despeses[[#This Row],[% Ret IRPF]]</f>
        <v>0</v>
      </c>
      <c r="K1163" s="17">
        <f>+Despeses[[#This Row],[Base Imposable]]+Despeses[[#This Row],[Quota IVA]]+Despeses[[#This Row],[Quota IRPF]]</f>
        <v>0</v>
      </c>
      <c r="L1163" s="3"/>
      <c r="M1163" s="17">
        <f>+MONTH(Despeses[[#This Row],[Data Factura]])</f>
        <v>1</v>
      </c>
      <c r="N1163" s="17">
        <f>+YEAR(Despeses[[#This Row],[Data Factura]])</f>
        <v>1900</v>
      </c>
      <c r="O1163" s="18">
        <f>+Despeses[[#This Row],[Data Factura]]</f>
        <v>0</v>
      </c>
      <c r="P1163" s="17">
        <f>+Despeses[[#This Row],[Concepte_]]</f>
        <v>0</v>
      </c>
      <c r="Q1163" s="17">
        <f>-Despeses[[#This Row],[Base Imposable]]</f>
        <v>0</v>
      </c>
      <c r="R1163" s="17" t="e">
        <f>+VLOOKUP(Despeses[[#This Row],[Concepte]],Table_1[#All],2,0)</f>
        <v>#N/A</v>
      </c>
    </row>
    <row r="1164" spans="7:18" ht="15" customHeight="1" x14ac:dyDescent="0.3">
      <c r="G1164" s="40"/>
      <c r="H1164" s="17">
        <f>+Despeses[[#This Row],[Base Imposable]]*Despeses[[#This Row],[% IVA]]</f>
        <v>0</v>
      </c>
      <c r="I1164" s="40"/>
      <c r="J1164" s="17">
        <f>-Despeses[[#This Row],[Base Imposable]]*Despeses[[#This Row],[% Ret IRPF]]</f>
        <v>0</v>
      </c>
      <c r="K1164" s="17">
        <f>+Despeses[[#This Row],[Base Imposable]]+Despeses[[#This Row],[Quota IVA]]+Despeses[[#This Row],[Quota IRPF]]</f>
        <v>0</v>
      </c>
      <c r="L1164" s="3"/>
      <c r="M1164" s="17">
        <f>+MONTH(Despeses[[#This Row],[Data Factura]])</f>
        <v>1</v>
      </c>
      <c r="N1164" s="17">
        <f>+YEAR(Despeses[[#This Row],[Data Factura]])</f>
        <v>1900</v>
      </c>
      <c r="O1164" s="18">
        <f>+Despeses[[#This Row],[Data Factura]]</f>
        <v>0</v>
      </c>
      <c r="P1164" s="17">
        <f>+Despeses[[#This Row],[Concepte_]]</f>
        <v>0</v>
      </c>
      <c r="Q1164" s="17">
        <f>-Despeses[[#This Row],[Base Imposable]]</f>
        <v>0</v>
      </c>
      <c r="R1164" s="17" t="e">
        <f>+VLOOKUP(Despeses[[#This Row],[Concepte]],Table_1[#All],2,0)</f>
        <v>#N/A</v>
      </c>
    </row>
    <row r="1165" spans="7:18" ht="15" customHeight="1" x14ac:dyDescent="0.3">
      <c r="G1165" s="40"/>
      <c r="H1165" s="17">
        <f>+Despeses[[#This Row],[Base Imposable]]*Despeses[[#This Row],[% IVA]]</f>
        <v>0</v>
      </c>
      <c r="I1165" s="40"/>
      <c r="J1165" s="17">
        <f>-Despeses[[#This Row],[Base Imposable]]*Despeses[[#This Row],[% Ret IRPF]]</f>
        <v>0</v>
      </c>
      <c r="K1165" s="17">
        <f>+Despeses[[#This Row],[Base Imposable]]+Despeses[[#This Row],[Quota IVA]]+Despeses[[#This Row],[Quota IRPF]]</f>
        <v>0</v>
      </c>
      <c r="L1165" s="3"/>
      <c r="M1165" s="17">
        <f>+MONTH(Despeses[[#This Row],[Data Factura]])</f>
        <v>1</v>
      </c>
      <c r="N1165" s="17">
        <f>+YEAR(Despeses[[#This Row],[Data Factura]])</f>
        <v>1900</v>
      </c>
      <c r="O1165" s="18">
        <f>+Despeses[[#This Row],[Data Factura]]</f>
        <v>0</v>
      </c>
      <c r="P1165" s="17">
        <f>+Despeses[[#This Row],[Concepte_]]</f>
        <v>0</v>
      </c>
      <c r="Q1165" s="17">
        <f>-Despeses[[#This Row],[Base Imposable]]</f>
        <v>0</v>
      </c>
      <c r="R1165" s="17" t="e">
        <f>+VLOOKUP(Despeses[[#This Row],[Concepte]],Table_1[#All],2,0)</f>
        <v>#N/A</v>
      </c>
    </row>
    <row r="1166" spans="7:18" ht="15" customHeight="1" x14ac:dyDescent="0.3">
      <c r="G1166" s="40"/>
      <c r="H1166" s="17">
        <f>+Despeses[[#This Row],[Base Imposable]]*Despeses[[#This Row],[% IVA]]</f>
        <v>0</v>
      </c>
      <c r="I1166" s="40"/>
      <c r="J1166" s="17">
        <f>-Despeses[[#This Row],[Base Imposable]]*Despeses[[#This Row],[% Ret IRPF]]</f>
        <v>0</v>
      </c>
      <c r="K1166" s="17">
        <f>+Despeses[[#This Row],[Base Imposable]]+Despeses[[#This Row],[Quota IVA]]+Despeses[[#This Row],[Quota IRPF]]</f>
        <v>0</v>
      </c>
      <c r="L1166" s="3"/>
      <c r="M1166" s="17">
        <f>+MONTH(Despeses[[#This Row],[Data Factura]])</f>
        <v>1</v>
      </c>
      <c r="N1166" s="17">
        <f>+YEAR(Despeses[[#This Row],[Data Factura]])</f>
        <v>1900</v>
      </c>
      <c r="O1166" s="18">
        <f>+Despeses[[#This Row],[Data Factura]]</f>
        <v>0</v>
      </c>
      <c r="P1166" s="17">
        <f>+Despeses[[#This Row],[Concepte_]]</f>
        <v>0</v>
      </c>
      <c r="Q1166" s="17">
        <f>-Despeses[[#This Row],[Base Imposable]]</f>
        <v>0</v>
      </c>
      <c r="R1166" s="17" t="e">
        <f>+VLOOKUP(Despeses[[#This Row],[Concepte]],Table_1[#All],2,0)</f>
        <v>#N/A</v>
      </c>
    </row>
    <row r="1167" spans="7:18" ht="15" customHeight="1" x14ac:dyDescent="0.3">
      <c r="G1167" s="40"/>
      <c r="H1167" s="17">
        <f>+Despeses[[#This Row],[Base Imposable]]*Despeses[[#This Row],[% IVA]]</f>
        <v>0</v>
      </c>
      <c r="I1167" s="40"/>
      <c r="J1167" s="17">
        <f>-Despeses[[#This Row],[Base Imposable]]*Despeses[[#This Row],[% Ret IRPF]]</f>
        <v>0</v>
      </c>
      <c r="K1167" s="17">
        <f>+Despeses[[#This Row],[Base Imposable]]+Despeses[[#This Row],[Quota IVA]]+Despeses[[#This Row],[Quota IRPF]]</f>
        <v>0</v>
      </c>
      <c r="L1167" s="3"/>
      <c r="M1167" s="17">
        <f>+MONTH(Despeses[[#This Row],[Data Factura]])</f>
        <v>1</v>
      </c>
      <c r="N1167" s="17">
        <f>+YEAR(Despeses[[#This Row],[Data Factura]])</f>
        <v>1900</v>
      </c>
      <c r="O1167" s="18">
        <f>+Despeses[[#This Row],[Data Factura]]</f>
        <v>0</v>
      </c>
      <c r="P1167" s="17">
        <f>+Despeses[[#This Row],[Concepte_]]</f>
        <v>0</v>
      </c>
      <c r="Q1167" s="17">
        <f>-Despeses[[#This Row],[Base Imposable]]</f>
        <v>0</v>
      </c>
      <c r="R1167" s="17" t="e">
        <f>+VLOOKUP(Despeses[[#This Row],[Concepte]],Table_1[#All],2,0)</f>
        <v>#N/A</v>
      </c>
    </row>
    <row r="1168" spans="7:18" ht="15" customHeight="1" x14ac:dyDescent="0.3">
      <c r="G1168" s="40"/>
      <c r="H1168" s="17">
        <f>+Despeses[[#This Row],[Base Imposable]]*Despeses[[#This Row],[% IVA]]</f>
        <v>0</v>
      </c>
      <c r="I1168" s="40"/>
      <c r="J1168" s="17">
        <f>-Despeses[[#This Row],[Base Imposable]]*Despeses[[#This Row],[% Ret IRPF]]</f>
        <v>0</v>
      </c>
      <c r="K1168" s="17">
        <f>+Despeses[[#This Row],[Base Imposable]]+Despeses[[#This Row],[Quota IVA]]+Despeses[[#This Row],[Quota IRPF]]</f>
        <v>0</v>
      </c>
      <c r="L1168" s="3"/>
      <c r="M1168" s="17">
        <f>+MONTH(Despeses[[#This Row],[Data Factura]])</f>
        <v>1</v>
      </c>
      <c r="N1168" s="17">
        <f>+YEAR(Despeses[[#This Row],[Data Factura]])</f>
        <v>1900</v>
      </c>
      <c r="O1168" s="18">
        <f>+Despeses[[#This Row],[Data Factura]]</f>
        <v>0</v>
      </c>
      <c r="P1168" s="17">
        <f>+Despeses[[#This Row],[Concepte_]]</f>
        <v>0</v>
      </c>
      <c r="Q1168" s="17">
        <f>-Despeses[[#This Row],[Base Imposable]]</f>
        <v>0</v>
      </c>
      <c r="R1168" s="17" t="e">
        <f>+VLOOKUP(Despeses[[#This Row],[Concepte]],Table_1[#All],2,0)</f>
        <v>#N/A</v>
      </c>
    </row>
    <row r="1169" spans="7:18" ht="15" customHeight="1" x14ac:dyDescent="0.3">
      <c r="G1169" s="40"/>
      <c r="H1169" s="17">
        <f>+Despeses[[#This Row],[Base Imposable]]*Despeses[[#This Row],[% IVA]]</f>
        <v>0</v>
      </c>
      <c r="I1169" s="40"/>
      <c r="J1169" s="17">
        <f>-Despeses[[#This Row],[Base Imposable]]*Despeses[[#This Row],[% Ret IRPF]]</f>
        <v>0</v>
      </c>
      <c r="K1169" s="17">
        <f>+Despeses[[#This Row],[Base Imposable]]+Despeses[[#This Row],[Quota IVA]]+Despeses[[#This Row],[Quota IRPF]]</f>
        <v>0</v>
      </c>
      <c r="L1169" s="3"/>
      <c r="M1169" s="17">
        <f>+MONTH(Despeses[[#This Row],[Data Factura]])</f>
        <v>1</v>
      </c>
      <c r="N1169" s="17">
        <f>+YEAR(Despeses[[#This Row],[Data Factura]])</f>
        <v>1900</v>
      </c>
      <c r="O1169" s="18">
        <f>+Despeses[[#This Row],[Data Factura]]</f>
        <v>0</v>
      </c>
      <c r="P1169" s="17">
        <f>+Despeses[[#This Row],[Concepte_]]</f>
        <v>0</v>
      </c>
      <c r="Q1169" s="17">
        <f>-Despeses[[#This Row],[Base Imposable]]</f>
        <v>0</v>
      </c>
      <c r="R1169" s="17" t="e">
        <f>+VLOOKUP(Despeses[[#This Row],[Concepte]],Table_1[#All],2,0)</f>
        <v>#N/A</v>
      </c>
    </row>
    <row r="1170" spans="7:18" ht="15" customHeight="1" x14ac:dyDescent="0.3">
      <c r="G1170" s="40"/>
      <c r="H1170" s="17">
        <f>+Despeses[[#This Row],[Base Imposable]]*Despeses[[#This Row],[% IVA]]</f>
        <v>0</v>
      </c>
      <c r="I1170" s="40"/>
      <c r="J1170" s="17">
        <f>-Despeses[[#This Row],[Base Imposable]]*Despeses[[#This Row],[% Ret IRPF]]</f>
        <v>0</v>
      </c>
      <c r="K1170" s="17">
        <f>+Despeses[[#This Row],[Base Imposable]]+Despeses[[#This Row],[Quota IVA]]+Despeses[[#This Row],[Quota IRPF]]</f>
        <v>0</v>
      </c>
      <c r="L1170" s="3"/>
      <c r="M1170" s="17">
        <f>+MONTH(Despeses[[#This Row],[Data Factura]])</f>
        <v>1</v>
      </c>
      <c r="N1170" s="17">
        <f>+YEAR(Despeses[[#This Row],[Data Factura]])</f>
        <v>1900</v>
      </c>
      <c r="O1170" s="18">
        <f>+Despeses[[#This Row],[Data Factura]]</f>
        <v>0</v>
      </c>
      <c r="P1170" s="17">
        <f>+Despeses[[#This Row],[Concepte_]]</f>
        <v>0</v>
      </c>
      <c r="Q1170" s="17">
        <f>-Despeses[[#This Row],[Base Imposable]]</f>
        <v>0</v>
      </c>
      <c r="R1170" s="17" t="e">
        <f>+VLOOKUP(Despeses[[#This Row],[Concepte]],Table_1[#All],2,0)</f>
        <v>#N/A</v>
      </c>
    </row>
    <row r="1171" spans="7:18" ht="15" customHeight="1" x14ac:dyDescent="0.3">
      <c r="G1171" s="40"/>
      <c r="H1171" s="17">
        <f>+Despeses[[#This Row],[Base Imposable]]*Despeses[[#This Row],[% IVA]]</f>
        <v>0</v>
      </c>
      <c r="I1171" s="40"/>
      <c r="J1171" s="17">
        <f>-Despeses[[#This Row],[Base Imposable]]*Despeses[[#This Row],[% Ret IRPF]]</f>
        <v>0</v>
      </c>
      <c r="K1171" s="17">
        <f>+Despeses[[#This Row],[Base Imposable]]+Despeses[[#This Row],[Quota IVA]]+Despeses[[#This Row],[Quota IRPF]]</f>
        <v>0</v>
      </c>
      <c r="L1171" s="3"/>
      <c r="M1171" s="17">
        <f>+MONTH(Despeses[[#This Row],[Data Factura]])</f>
        <v>1</v>
      </c>
      <c r="N1171" s="17">
        <f>+YEAR(Despeses[[#This Row],[Data Factura]])</f>
        <v>1900</v>
      </c>
      <c r="O1171" s="18">
        <f>+Despeses[[#This Row],[Data Factura]]</f>
        <v>0</v>
      </c>
      <c r="P1171" s="17">
        <f>+Despeses[[#This Row],[Concepte_]]</f>
        <v>0</v>
      </c>
      <c r="Q1171" s="17">
        <f>-Despeses[[#This Row],[Base Imposable]]</f>
        <v>0</v>
      </c>
      <c r="R1171" s="17" t="e">
        <f>+VLOOKUP(Despeses[[#This Row],[Concepte]],Table_1[#All],2,0)</f>
        <v>#N/A</v>
      </c>
    </row>
    <row r="1172" spans="7:18" ht="15" customHeight="1" x14ac:dyDescent="0.3">
      <c r="G1172" s="40"/>
      <c r="H1172" s="17">
        <f>+Despeses[[#This Row],[Base Imposable]]*Despeses[[#This Row],[% IVA]]</f>
        <v>0</v>
      </c>
      <c r="I1172" s="40"/>
      <c r="J1172" s="17">
        <f>-Despeses[[#This Row],[Base Imposable]]*Despeses[[#This Row],[% Ret IRPF]]</f>
        <v>0</v>
      </c>
      <c r="K1172" s="17">
        <f>+Despeses[[#This Row],[Base Imposable]]+Despeses[[#This Row],[Quota IVA]]+Despeses[[#This Row],[Quota IRPF]]</f>
        <v>0</v>
      </c>
      <c r="L1172" s="3"/>
      <c r="M1172" s="17">
        <f>+MONTH(Despeses[[#This Row],[Data Factura]])</f>
        <v>1</v>
      </c>
      <c r="N1172" s="17">
        <f>+YEAR(Despeses[[#This Row],[Data Factura]])</f>
        <v>1900</v>
      </c>
      <c r="O1172" s="18">
        <f>+Despeses[[#This Row],[Data Factura]]</f>
        <v>0</v>
      </c>
      <c r="P1172" s="17">
        <f>+Despeses[[#This Row],[Concepte_]]</f>
        <v>0</v>
      </c>
      <c r="Q1172" s="17">
        <f>-Despeses[[#This Row],[Base Imposable]]</f>
        <v>0</v>
      </c>
      <c r="R1172" s="17" t="e">
        <f>+VLOOKUP(Despeses[[#This Row],[Concepte]],Table_1[#All],2,0)</f>
        <v>#N/A</v>
      </c>
    </row>
    <row r="1173" spans="7:18" ht="15" customHeight="1" x14ac:dyDescent="0.3">
      <c r="G1173" s="40"/>
      <c r="H1173" s="17">
        <f>+Despeses[[#This Row],[Base Imposable]]*Despeses[[#This Row],[% IVA]]</f>
        <v>0</v>
      </c>
      <c r="I1173" s="40"/>
      <c r="J1173" s="17">
        <f>-Despeses[[#This Row],[Base Imposable]]*Despeses[[#This Row],[% Ret IRPF]]</f>
        <v>0</v>
      </c>
      <c r="K1173" s="17">
        <f>+Despeses[[#This Row],[Base Imposable]]+Despeses[[#This Row],[Quota IVA]]+Despeses[[#This Row],[Quota IRPF]]</f>
        <v>0</v>
      </c>
      <c r="L1173" s="3"/>
      <c r="M1173" s="17">
        <f>+MONTH(Despeses[[#This Row],[Data Factura]])</f>
        <v>1</v>
      </c>
      <c r="N1173" s="17">
        <f>+YEAR(Despeses[[#This Row],[Data Factura]])</f>
        <v>1900</v>
      </c>
      <c r="O1173" s="18">
        <f>+Despeses[[#This Row],[Data Factura]]</f>
        <v>0</v>
      </c>
      <c r="P1173" s="17">
        <f>+Despeses[[#This Row],[Concepte_]]</f>
        <v>0</v>
      </c>
      <c r="Q1173" s="17">
        <f>-Despeses[[#This Row],[Base Imposable]]</f>
        <v>0</v>
      </c>
      <c r="R1173" s="17" t="e">
        <f>+VLOOKUP(Despeses[[#This Row],[Concepte]],Table_1[#All],2,0)</f>
        <v>#N/A</v>
      </c>
    </row>
    <row r="1174" spans="7:18" ht="15" customHeight="1" x14ac:dyDescent="0.3">
      <c r="G1174" s="40"/>
      <c r="H1174" s="17">
        <f>+Despeses[[#This Row],[Base Imposable]]*Despeses[[#This Row],[% IVA]]</f>
        <v>0</v>
      </c>
      <c r="I1174" s="40"/>
      <c r="J1174" s="17">
        <f>-Despeses[[#This Row],[Base Imposable]]*Despeses[[#This Row],[% Ret IRPF]]</f>
        <v>0</v>
      </c>
      <c r="K1174" s="17">
        <f>+Despeses[[#This Row],[Base Imposable]]+Despeses[[#This Row],[Quota IVA]]+Despeses[[#This Row],[Quota IRPF]]</f>
        <v>0</v>
      </c>
      <c r="L1174" s="3"/>
      <c r="M1174" s="17">
        <f>+MONTH(Despeses[[#This Row],[Data Factura]])</f>
        <v>1</v>
      </c>
      <c r="N1174" s="17">
        <f>+YEAR(Despeses[[#This Row],[Data Factura]])</f>
        <v>1900</v>
      </c>
      <c r="O1174" s="18">
        <f>+Despeses[[#This Row],[Data Factura]]</f>
        <v>0</v>
      </c>
      <c r="P1174" s="17">
        <f>+Despeses[[#This Row],[Concepte_]]</f>
        <v>0</v>
      </c>
      <c r="Q1174" s="17">
        <f>-Despeses[[#This Row],[Base Imposable]]</f>
        <v>0</v>
      </c>
      <c r="R1174" s="17" t="e">
        <f>+VLOOKUP(Despeses[[#This Row],[Concepte]],Table_1[#All],2,0)</f>
        <v>#N/A</v>
      </c>
    </row>
    <row r="1175" spans="7:18" ht="15" customHeight="1" x14ac:dyDescent="0.3">
      <c r="G1175" s="40"/>
      <c r="H1175" s="17">
        <f>+Despeses[[#This Row],[Base Imposable]]*Despeses[[#This Row],[% IVA]]</f>
        <v>0</v>
      </c>
      <c r="I1175" s="40"/>
      <c r="J1175" s="17">
        <f>-Despeses[[#This Row],[Base Imposable]]*Despeses[[#This Row],[% Ret IRPF]]</f>
        <v>0</v>
      </c>
      <c r="K1175" s="17">
        <f>+Despeses[[#This Row],[Base Imposable]]+Despeses[[#This Row],[Quota IVA]]+Despeses[[#This Row],[Quota IRPF]]</f>
        <v>0</v>
      </c>
      <c r="L1175" s="3"/>
      <c r="M1175" s="17">
        <f>+MONTH(Despeses[[#This Row],[Data Factura]])</f>
        <v>1</v>
      </c>
      <c r="N1175" s="17">
        <f>+YEAR(Despeses[[#This Row],[Data Factura]])</f>
        <v>1900</v>
      </c>
      <c r="O1175" s="18">
        <f>+Despeses[[#This Row],[Data Factura]]</f>
        <v>0</v>
      </c>
      <c r="P1175" s="17">
        <f>+Despeses[[#This Row],[Concepte_]]</f>
        <v>0</v>
      </c>
      <c r="Q1175" s="17">
        <f>-Despeses[[#This Row],[Base Imposable]]</f>
        <v>0</v>
      </c>
      <c r="R1175" s="17" t="e">
        <f>+VLOOKUP(Despeses[[#This Row],[Concepte]],Table_1[#All],2,0)</f>
        <v>#N/A</v>
      </c>
    </row>
    <row r="1176" spans="7:18" ht="15" customHeight="1" x14ac:dyDescent="0.3">
      <c r="G1176" s="40"/>
      <c r="H1176" s="17">
        <f>+Despeses[[#This Row],[Base Imposable]]*Despeses[[#This Row],[% IVA]]</f>
        <v>0</v>
      </c>
      <c r="I1176" s="40"/>
      <c r="J1176" s="17">
        <f>-Despeses[[#This Row],[Base Imposable]]*Despeses[[#This Row],[% Ret IRPF]]</f>
        <v>0</v>
      </c>
      <c r="K1176" s="17">
        <f>+Despeses[[#This Row],[Base Imposable]]+Despeses[[#This Row],[Quota IVA]]+Despeses[[#This Row],[Quota IRPF]]</f>
        <v>0</v>
      </c>
      <c r="L1176" s="3"/>
      <c r="M1176" s="17">
        <f>+MONTH(Despeses[[#This Row],[Data Factura]])</f>
        <v>1</v>
      </c>
      <c r="N1176" s="17">
        <f>+YEAR(Despeses[[#This Row],[Data Factura]])</f>
        <v>1900</v>
      </c>
      <c r="O1176" s="18">
        <f>+Despeses[[#This Row],[Data Factura]]</f>
        <v>0</v>
      </c>
      <c r="P1176" s="17">
        <f>+Despeses[[#This Row],[Concepte_]]</f>
        <v>0</v>
      </c>
      <c r="Q1176" s="17">
        <f>-Despeses[[#This Row],[Base Imposable]]</f>
        <v>0</v>
      </c>
      <c r="R1176" s="17" t="e">
        <f>+VLOOKUP(Despeses[[#This Row],[Concepte]],Table_1[#All],2,0)</f>
        <v>#N/A</v>
      </c>
    </row>
    <row r="1177" spans="7:18" ht="15" customHeight="1" x14ac:dyDescent="0.3">
      <c r="G1177" s="40"/>
      <c r="H1177" s="17">
        <f>+Despeses[[#This Row],[Base Imposable]]*Despeses[[#This Row],[% IVA]]</f>
        <v>0</v>
      </c>
      <c r="I1177" s="40"/>
      <c r="J1177" s="17">
        <f>-Despeses[[#This Row],[Base Imposable]]*Despeses[[#This Row],[% Ret IRPF]]</f>
        <v>0</v>
      </c>
      <c r="K1177" s="17">
        <f>+Despeses[[#This Row],[Base Imposable]]+Despeses[[#This Row],[Quota IVA]]+Despeses[[#This Row],[Quota IRPF]]</f>
        <v>0</v>
      </c>
      <c r="L1177" s="3"/>
      <c r="M1177" s="17">
        <f>+MONTH(Despeses[[#This Row],[Data Factura]])</f>
        <v>1</v>
      </c>
      <c r="N1177" s="17">
        <f>+YEAR(Despeses[[#This Row],[Data Factura]])</f>
        <v>1900</v>
      </c>
      <c r="O1177" s="18">
        <f>+Despeses[[#This Row],[Data Factura]]</f>
        <v>0</v>
      </c>
      <c r="P1177" s="17">
        <f>+Despeses[[#This Row],[Concepte_]]</f>
        <v>0</v>
      </c>
      <c r="Q1177" s="17">
        <f>-Despeses[[#This Row],[Base Imposable]]</f>
        <v>0</v>
      </c>
      <c r="R1177" s="17" t="e">
        <f>+VLOOKUP(Despeses[[#This Row],[Concepte]],Table_1[#All],2,0)</f>
        <v>#N/A</v>
      </c>
    </row>
    <row r="1178" spans="7:18" ht="15" customHeight="1" x14ac:dyDescent="0.3">
      <c r="G1178" s="40"/>
      <c r="H1178" s="17">
        <f>+Despeses[[#This Row],[Base Imposable]]*Despeses[[#This Row],[% IVA]]</f>
        <v>0</v>
      </c>
      <c r="I1178" s="40"/>
      <c r="J1178" s="17">
        <f>-Despeses[[#This Row],[Base Imposable]]*Despeses[[#This Row],[% Ret IRPF]]</f>
        <v>0</v>
      </c>
      <c r="K1178" s="17">
        <f>+Despeses[[#This Row],[Base Imposable]]+Despeses[[#This Row],[Quota IVA]]+Despeses[[#This Row],[Quota IRPF]]</f>
        <v>0</v>
      </c>
      <c r="L1178" s="3"/>
      <c r="M1178" s="17">
        <f>+MONTH(Despeses[[#This Row],[Data Factura]])</f>
        <v>1</v>
      </c>
      <c r="N1178" s="17">
        <f>+YEAR(Despeses[[#This Row],[Data Factura]])</f>
        <v>1900</v>
      </c>
      <c r="O1178" s="18">
        <f>+Despeses[[#This Row],[Data Factura]]</f>
        <v>0</v>
      </c>
      <c r="P1178" s="17">
        <f>+Despeses[[#This Row],[Concepte_]]</f>
        <v>0</v>
      </c>
      <c r="Q1178" s="17">
        <f>-Despeses[[#This Row],[Base Imposable]]</f>
        <v>0</v>
      </c>
      <c r="R1178" s="17" t="e">
        <f>+VLOOKUP(Despeses[[#This Row],[Concepte]],Table_1[#All],2,0)</f>
        <v>#N/A</v>
      </c>
    </row>
    <row r="1179" spans="7:18" ht="15" customHeight="1" x14ac:dyDescent="0.3">
      <c r="G1179" s="40"/>
      <c r="H1179" s="17">
        <f>+Despeses[[#This Row],[Base Imposable]]*Despeses[[#This Row],[% IVA]]</f>
        <v>0</v>
      </c>
      <c r="I1179" s="40"/>
      <c r="J1179" s="17">
        <f>-Despeses[[#This Row],[Base Imposable]]*Despeses[[#This Row],[% Ret IRPF]]</f>
        <v>0</v>
      </c>
      <c r="K1179" s="17">
        <f>+Despeses[[#This Row],[Base Imposable]]+Despeses[[#This Row],[Quota IVA]]+Despeses[[#This Row],[Quota IRPF]]</f>
        <v>0</v>
      </c>
      <c r="L1179" s="3"/>
      <c r="M1179" s="17">
        <f>+MONTH(Despeses[[#This Row],[Data Factura]])</f>
        <v>1</v>
      </c>
      <c r="N1179" s="17">
        <f>+YEAR(Despeses[[#This Row],[Data Factura]])</f>
        <v>1900</v>
      </c>
      <c r="O1179" s="18">
        <f>+Despeses[[#This Row],[Data Factura]]</f>
        <v>0</v>
      </c>
      <c r="P1179" s="17">
        <f>+Despeses[[#This Row],[Concepte_]]</f>
        <v>0</v>
      </c>
      <c r="Q1179" s="17">
        <f>-Despeses[[#This Row],[Base Imposable]]</f>
        <v>0</v>
      </c>
      <c r="R1179" s="17" t="e">
        <f>+VLOOKUP(Despeses[[#This Row],[Concepte]],Table_1[#All],2,0)</f>
        <v>#N/A</v>
      </c>
    </row>
    <row r="1180" spans="7:18" ht="15" customHeight="1" x14ac:dyDescent="0.3">
      <c r="G1180" s="40"/>
      <c r="H1180" s="17">
        <f>+Despeses[[#This Row],[Base Imposable]]*Despeses[[#This Row],[% IVA]]</f>
        <v>0</v>
      </c>
      <c r="I1180" s="40"/>
      <c r="J1180" s="17">
        <f>-Despeses[[#This Row],[Base Imposable]]*Despeses[[#This Row],[% Ret IRPF]]</f>
        <v>0</v>
      </c>
      <c r="K1180" s="17">
        <f>+Despeses[[#This Row],[Base Imposable]]+Despeses[[#This Row],[Quota IVA]]+Despeses[[#This Row],[Quota IRPF]]</f>
        <v>0</v>
      </c>
      <c r="L1180" s="3"/>
      <c r="M1180" s="17">
        <f>+MONTH(Despeses[[#This Row],[Data Factura]])</f>
        <v>1</v>
      </c>
      <c r="N1180" s="17">
        <f>+YEAR(Despeses[[#This Row],[Data Factura]])</f>
        <v>1900</v>
      </c>
      <c r="O1180" s="18">
        <f>+Despeses[[#This Row],[Data Factura]]</f>
        <v>0</v>
      </c>
      <c r="P1180" s="17">
        <f>+Despeses[[#This Row],[Concepte_]]</f>
        <v>0</v>
      </c>
      <c r="Q1180" s="17">
        <f>-Despeses[[#This Row],[Base Imposable]]</f>
        <v>0</v>
      </c>
      <c r="R1180" s="17" t="e">
        <f>+VLOOKUP(Despeses[[#This Row],[Concepte]],Table_1[#All],2,0)</f>
        <v>#N/A</v>
      </c>
    </row>
    <row r="1181" spans="7:18" ht="15" customHeight="1" x14ac:dyDescent="0.3">
      <c r="G1181" s="40"/>
      <c r="H1181" s="17">
        <f>+Despeses[[#This Row],[Base Imposable]]*Despeses[[#This Row],[% IVA]]</f>
        <v>0</v>
      </c>
      <c r="I1181" s="40"/>
      <c r="J1181" s="17">
        <f>-Despeses[[#This Row],[Base Imposable]]*Despeses[[#This Row],[% Ret IRPF]]</f>
        <v>0</v>
      </c>
      <c r="K1181" s="17">
        <f>+Despeses[[#This Row],[Base Imposable]]+Despeses[[#This Row],[Quota IVA]]+Despeses[[#This Row],[Quota IRPF]]</f>
        <v>0</v>
      </c>
      <c r="L1181" s="3"/>
      <c r="M1181" s="17">
        <f>+MONTH(Despeses[[#This Row],[Data Factura]])</f>
        <v>1</v>
      </c>
      <c r="N1181" s="17">
        <f>+YEAR(Despeses[[#This Row],[Data Factura]])</f>
        <v>1900</v>
      </c>
      <c r="O1181" s="18">
        <f>+Despeses[[#This Row],[Data Factura]]</f>
        <v>0</v>
      </c>
      <c r="P1181" s="17">
        <f>+Despeses[[#This Row],[Concepte_]]</f>
        <v>0</v>
      </c>
      <c r="Q1181" s="17">
        <f>-Despeses[[#This Row],[Base Imposable]]</f>
        <v>0</v>
      </c>
      <c r="R1181" s="17" t="e">
        <f>+VLOOKUP(Despeses[[#This Row],[Concepte]],Table_1[#All],2,0)</f>
        <v>#N/A</v>
      </c>
    </row>
    <row r="1182" spans="7:18" ht="15" customHeight="1" x14ac:dyDescent="0.3">
      <c r="G1182" s="40"/>
      <c r="H1182" s="17">
        <f>+Despeses[[#This Row],[Base Imposable]]*Despeses[[#This Row],[% IVA]]</f>
        <v>0</v>
      </c>
      <c r="I1182" s="40"/>
      <c r="J1182" s="17">
        <f>-Despeses[[#This Row],[Base Imposable]]*Despeses[[#This Row],[% Ret IRPF]]</f>
        <v>0</v>
      </c>
      <c r="K1182" s="17">
        <f>+Despeses[[#This Row],[Base Imposable]]+Despeses[[#This Row],[Quota IVA]]+Despeses[[#This Row],[Quota IRPF]]</f>
        <v>0</v>
      </c>
      <c r="L1182" s="3"/>
      <c r="M1182" s="17">
        <f>+MONTH(Despeses[[#This Row],[Data Factura]])</f>
        <v>1</v>
      </c>
      <c r="N1182" s="17">
        <f>+YEAR(Despeses[[#This Row],[Data Factura]])</f>
        <v>1900</v>
      </c>
      <c r="O1182" s="18">
        <f>+Despeses[[#This Row],[Data Factura]]</f>
        <v>0</v>
      </c>
      <c r="P1182" s="17">
        <f>+Despeses[[#This Row],[Concepte_]]</f>
        <v>0</v>
      </c>
      <c r="Q1182" s="17">
        <f>-Despeses[[#This Row],[Base Imposable]]</f>
        <v>0</v>
      </c>
      <c r="R1182" s="17" t="e">
        <f>+VLOOKUP(Despeses[[#This Row],[Concepte]],Table_1[#All],2,0)</f>
        <v>#N/A</v>
      </c>
    </row>
    <row r="1183" spans="7:18" ht="15" customHeight="1" x14ac:dyDescent="0.3">
      <c r="G1183" s="40"/>
      <c r="H1183" s="17">
        <f>+Despeses[[#This Row],[Base Imposable]]*Despeses[[#This Row],[% IVA]]</f>
        <v>0</v>
      </c>
      <c r="I1183" s="40"/>
      <c r="J1183" s="17">
        <f>-Despeses[[#This Row],[Base Imposable]]*Despeses[[#This Row],[% Ret IRPF]]</f>
        <v>0</v>
      </c>
      <c r="K1183" s="17">
        <f>+Despeses[[#This Row],[Base Imposable]]+Despeses[[#This Row],[Quota IVA]]+Despeses[[#This Row],[Quota IRPF]]</f>
        <v>0</v>
      </c>
      <c r="L1183" s="3"/>
      <c r="M1183" s="17">
        <f>+MONTH(Despeses[[#This Row],[Data Factura]])</f>
        <v>1</v>
      </c>
      <c r="N1183" s="17">
        <f>+YEAR(Despeses[[#This Row],[Data Factura]])</f>
        <v>1900</v>
      </c>
      <c r="O1183" s="18">
        <f>+Despeses[[#This Row],[Data Factura]]</f>
        <v>0</v>
      </c>
      <c r="P1183" s="17">
        <f>+Despeses[[#This Row],[Concepte_]]</f>
        <v>0</v>
      </c>
      <c r="Q1183" s="17">
        <f>-Despeses[[#This Row],[Base Imposable]]</f>
        <v>0</v>
      </c>
      <c r="R1183" s="17" t="e">
        <f>+VLOOKUP(Despeses[[#This Row],[Concepte]],Table_1[#All],2,0)</f>
        <v>#N/A</v>
      </c>
    </row>
    <row r="1184" spans="7:18" ht="15" customHeight="1" x14ac:dyDescent="0.3">
      <c r="G1184" s="40"/>
      <c r="H1184" s="17">
        <f>+Despeses[[#This Row],[Base Imposable]]*Despeses[[#This Row],[% IVA]]</f>
        <v>0</v>
      </c>
      <c r="I1184" s="40"/>
      <c r="J1184" s="17">
        <f>-Despeses[[#This Row],[Base Imposable]]*Despeses[[#This Row],[% Ret IRPF]]</f>
        <v>0</v>
      </c>
      <c r="K1184" s="17">
        <f>+Despeses[[#This Row],[Base Imposable]]+Despeses[[#This Row],[Quota IVA]]+Despeses[[#This Row],[Quota IRPF]]</f>
        <v>0</v>
      </c>
      <c r="L1184" s="3"/>
      <c r="M1184" s="17">
        <f>+MONTH(Despeses[[#This Row],[Data Factura]])</f>
        <v>1</v>
      </c>
      <c r="N1184" s="17">
        <f>+YEAR(Despeses[[#This Row],[Data Factura]])</f>
        <v>1900</v>
      </c>
      <c r="O1184" s="18">
        <f>+Despeses[[#This Row],[Data Factura]]</f>
        <v>0</v>
      </c>
      <c r="P1184" s="17">
        <f>+Despeses[[#This Row],[Concepte_]]</f>
        <v>0</v>
      </c>
      <c r="Q1184" s="17">
        <f>-Despeses[[#This Row],[Base Imposable]]</f>
        <v>0</v>
      </c>
      <c r="R1184" s="17" t="e">
        <f>+VLOOKUP(Despeses[[#This Row],[Concepte]],Table_1[#All],2,0)</f>
        <v>#N/A</v>
      </c>
    </row>
    <row r="1185" spans="7:18" ht="15" customHeight="1" x14ac:dyDescent="0.3">
      <c r="G1185" s="40"/>
      <c r="H1185" s="17">
        <f>+Despeses[[#This Row],[Base Imposable]]*Despeses[[#This Row],[% IVA]]</f>
        <v>0</v>
      </c>
      <c r="I1185" s="40"/>
      <c r="J1185" s="17">
        <f>-Despeses[[#This Row],[Base Imposable]]*Despeses[[#This Row],[% Ret IRPF]]</f>
        <v>0</v>
      </c>
      <c r="K1185" s="17">
        <f>+Despeses[[#This Row],[Base Imposable]]+Despeses[[#This Row],[Quota IVA]]+Despeses[[#This Row],[Quota IRPF]]</f>
        <v>0</v>
      </c>
      <c r="L1185" s="3"/>
      <c r="M1185" s="17">
        <f>+MONTH(Despeses[[#This Row],[Data Factura]])</f>
        <v>1</v>
      </c>
      <c r="N1185" s="17">
        <f>+YEAR(Despeses[[#This Row],[Data Factura]])</f>
        <v>1900</v>
      </c>
      <c r="O1185" s="18">
        <f>+Despeses[[#This Row],[Data Factura]]</f>
        <v>0</v>
      </c>
      <c r="P1185" s="17">
        <f>+Despeses[[#This Row],[Concepte_]]</f>
        <v>0</v>
      </c>
      <c r="Q1185" s="17">
        <f>-Despeses[[#This Row],[Base Imposable]]</f>
        <v>0</v>
      </c>
      <c r="R1185" s="17" t="e">
        <f>+VLOOKUP(Despeses[[#This Row],[Concepte]],Table_1[#All],2,0)</f>
        <v>#N/A</v>
      </c>
    </row>
    <row r="1186" spans="7:18" ht="15" customHeight="1" x14ac:dyDescent="0.3">
      <c r="G1186" s="40"/>
      <c r="H1186" s="17">
        <f>+Despeses[[#This Row],[Base Imposable]]*Despeses[[#This Row],[% IVA]]</f>
        <v>0</v>
      </c>
      <c r="I1186" s="40"/>
      <c r="J1186" s="17">
        <f>-Despeses[[#This Row],[Base Imposable]]*Despeses[[#This Row],[% Ret IRPF]]</f>
        <v>0</v>
      </c>
      <c r="K1186" s="17">
        <f>+Despeses[[#This Row],[Base Imposable]]+Despeses[[#This Row],[Quota IVA]]+Despeses[[#This Row],[Quota IRPF]]</f>
        <v>0</v>
      </c>
      <c r="L1186" s="3"/>
      <c r="M1186" s="17">
        <f>+MONTH(Despeses[[#This Row],[Data Factura]])</f>
        <v>1</v>
      </c>
      <c r="N1186" s="17">
        <f>+YEAR(Despeses[[#This Row],[Data Factura]])</f>
        <v>1900</v>
      </c>
      <c r="O1186" s="18">
        <f>+Despeses[[#This Row],[Data Factura]]</f>
        <v>0</v>
      </c>
      <c r="P1186" s="17">
        <f>+Despeses[[#This Row],[Concepte_]]</f>
        <v>0</v>
      </c>
      <c r="Q1186" s="17">
        <f>-Despeses[[#This Row],[Base Imposable]]</f>
        <v>0</v>
      </c>
      <c r="R1186" s="17" t="e">
        <f>+VLOOKUP(Despeses[[#This Row],[Concepte]],Table_1[#All],2,0)</f>
        <v>#N/A</v>
      </c>
    </row>
    <row r="1187" spans="7:18" ht="15" customHeight="1" x14ac:dyDescent="0.3">
      <c r="G1187" s="40"/>
      <c r="H1187" s="17">
        <f>+Despeses[[#This Row],[Base Imposable]]*Despeses[[#This Row],[% IVA]]</f>
        <v>0</v>
      </c>
      <c r="I1187" s="40"/>
      <c r="J1187" s="17">
        <f>-Despeses[[#This Row],[Base Imposable]]*Despeses[[#This Row],[% Ret IRPF]]</f>
        <v>0</v>
      </c>
      <c r="K1187" s="17">
        <f>+Despeses[[#This Row],[Base Imposable]]+Despeses[[#This Row],[Quota IVA]]+Despeses[[#This Row],[Quota IRPF]]</f>
        <v>0</v>
      </c>
      <c r="L1187" s="3"/>
      <c r="M1187" s="17">
        <f>+MONTH(Despeses[[#This Row],[Data Factura]])</f>
        <v>1</v>
      </c>
      <c r="N1187" s="17">
        <f>+YEAR(Despeses[[#This Row],[Data Factura]])</f>
        <v>1900</v>
      </c>
      <c r="O1187" s="18">
        <f>+Despeses[[#This Row],[Data Factura]]</f>
        <v>0</v>
      </c>
      <c r="P1187" s="17">
        <f>+Despeses[[#This Row],[Concepte_]]</f>
        <v>0</v>
      </c>
      <c r="Q1187" s="17">
        <f>-Despeses[[#This Row],[Base Imposable]]</f>
        <v>0</v>
      </c>
      <c r="R1187" s="17" t="e">
        <f>+VLOOKUP(Despeses[[#This Row],[Concepte]],Table_1[#All],2,0)</f>
        <v>#N/A</v>
      </c>
    </row>
    <row r="1188" spans="7:18" ht="15" customHeight="1" x14ac:dyDescent="0.3">
      <c r="G1188" s="40"/>
      <c r="H1188" s="17">
        <f>+Despeses[[#This Row],[Base Imposable]]*Despeses[[#This Row],[% IVA]]</f>
        <v>0</v>
      </c>
      <c r="I1188" s="40"/>
      <c r="J1188" s="17">
        <f>-Despeses[[#This Row],[Base Imposable]]*Despeses[[#This Row],[% Ret IRPF]]</f>
        <v>0</v>
      </c>
      <c r="K1188" s="17">
        <f>+Despeses[[#This Row],[Base Imposable]]+Despeses[[#This Row],[Quota IVA]]+Despeses[[#This Row],[Quota IRPF]]</f>
        <v>0</v>
      </c>
      <c r="L1188" s="3"/>
      <c r="M1188" s="17">
        <f>+MONTH(Despeses[[#This Row],[Data Factura]])</f>
        <v>1</v>
      </c>
      <c r="N1188" s="17">
        <f>+YEAR(Despeses[[#This Row],[Data Factura]])</f>
        <v>1900</v>
      </c>
      <c r="O1188" s="18">
        <f>+Despeses[[#This Row],[Data Factura]]</f>
        <v>0</v>
      </c>
      <c r="P1188" s="17">
        <f>+Despeses[[#This Row],[Concepte_]]</f>
        <v>0</v>
      </c>
      <c r="Q1188" s="17">
        <f>-Despeses[[#This Row],[Base Imposable]]</f>
        <v>0</v>
      </c>
      <c r="R1188" s="17" t="e">
        <f>+VLOOKUP(Despeses[[#This Row],[Concepte]],Table_1[#All],2,0)</f>
        <v>#N/A</v>
      </c>
    </row>
    <row r="1189" spans="7:18" ht="15" customHeight="1" x14ac:dyDescent="0.3">
      <c r="G1189" s="40"/>
      <c r="H1189" s="17">
        <f>+Despeses[[#This Row],[Base Imposable]]*Despeses[[#This Row],[% IVA]]</f>
        <v>0</v>
      </c>
      <c r="I1189" s="40"/>
      <c r="J1189" s="17">
        <f>-Despeses[[#This Row],[Base Imposable]]*Despeses[[#This Row],[% Ret IRPF]]</f>
        <v>0</v>
      </c>
      <c r="K1189" s="17">
        <f>+Despeses[[#This Row],[Base Imposable]]+Despeses[[#This Row],[Quota IVA]]+Despeses[[#This Row],[Quota IRPF]]</f>
        <v>0</v>
      </c>
      <c r="L1189" s="3"/>
      <c r="M1189" s="17">
        <f>+MONTH(Despeses[[#This Row],[Data Factura]])</f>
        <v>1</v>
      </c>
      <c r="N1189" s="17">
        <f>+YEAR(Despeses[[#This Row],[Data Factura]])</f>
        <v>1900</v>
      </c>
      <c r="O1189" s="18">
        <f>+Despeses[[#This Row],[Data Factura]]</f>
        <v>0</v>
      </c>
      <c r="P1189" s="17">
        <f>+Despeses[[#This Row],[Concepte_]]</f>
        <v>0</v>
      </c>
      <c r="Q1189" s="17">
        <f>-Despeses[[#This Row],[Base Imposable]]</f>
        <v>0</v>
      </c>
      <c r="R1189" s="17" t="e">
        <f>+VLOOKUP(Despeses[[#This Row],[Concepte]],Table_1[#All],2,0)</f>
        <v>#N/A</v>
      </c>
    </row>
    <row r="1190" spans="7:18" ht="15" customHeight="1" x14ac:dyDescent="0.3">
      <c r="G1190" s="40"/>
      <c r="H1190" s="17">
        <f>+Despeses[[#This Row],[Base Imposable]]*Despeses[[#This Row],[% IVA]]</f>
        <v>0</v>
      </c>
      <c r="I1190" s="40"/>
      <c r="J1190" s="17">
        <f>-Despeses[[#This Row],[Base Imposable]]*Despeses[[#This Row],[% Ret IRPF]]</f>
        <v>0</v>
      </c>
      <c r="K1190" s="17">
        <f>+Despeses[[#This Row],[Base Imposable]]+Despeses[[#This Row],[Quota IVA]]+Despeses[[#This Row],[Quota IRPF]]</f>
        <v>0</v>
      </c>
      <c r="L1190" s="3"/>
      <c r="M1190" s="17">
        <f>+MONTH(Despeses[[#This Row],[Data Factura]])</f>
        <v>1</v>
      </c>
      <c r="N1190" s="17">
        <f>+YEAR(Despeses[[#This Row],[Data Factura]])</f>
        <v>1900</v>
      </c>
      <c r="O1190" s="18">
        <f>+Despeses[[#This Row],[Data Factura]]</f>
        <v>0</v>
      </c>
      <c r="P1190" s="17">
        <f>+Despeses[[#This Row],[Concepte_]]</f>
        <v>0</v>
      </c>
      <c r="Q1190" s="17">
        <f>-Despeses[[#This Row],[Base Imposable]]</f>
        <v>0</v>
      </c>
      <c r="R1190" s="17" t="e">
        <f>+VLOOKUP(Despeses[[#This Row],[Concepte]],Table_1[#All],2,0)</f>
        <v>#N/A</v>
      </c>
    </row>
    <row r="1191" spans="7:18" ht="15" customHeight="1" x14ac:dyDescent="0.3">
      <c r="G1191" s="40"/>
      <c r="H1191" s="17">
        <f>+Despeses[[#This Row],[Base Imposable]]*Despeses[[#This Row],[% IVA]]</f>
        <v>0</v>
      </c>
      <c r="I1191" s="40"/>
      <c r="J1191" s="17">
        <f>-Despeses[[#This Row],[Base Imposable]]*Despeses[[#This Row],[% Ret IRPF]]</f>
        <v>0</v>
      </c>
      <c r="K1191" s="17">
        <f>+Despeses[[#This Row],[Base Imposable]]+Despeses[[#This Row],[Quota IVA]]+Despeses[[#This Row],[Quota IRPF]]</f>
        <v>0</v>
      </c>
      <c r="L1191" s="3"/>
      <c r="M1191" s="17">
        <f>+MONTH(Despeses[[#This Row],[Data Factura]])</f>
        <v>1</v>
      </c>
      <c r="N1191" s="17">
        <f>+YEAR(Despeses[[#This Row],[Data Factura]])</f>
        <v>1900</v>
      </c>
      <c r="O1191" s="18">
        <f>+Despeses[[#This Row],[Data Factura]]</f>
        <v>0</v>
      </c>
      <c r="P1191" s="17">
        <f>+Despeses[[#This Row],[Concepte_]]</f>
        <v>0</v>
      </c>
      <c r="Q1191" s="17">
        <f>-Despeses[[#This Row],[Base Imposable]]</f>
        <v>0</v>
      </c>
      <c r="R1191" s="17" t="e">
        <f>+VLOOKUP(Despeses[[#This Row],[Concepte]],Table_1[#All],2,0)</f>
        <v>#N/A</v>
      </c>
    </row>
    <row r="1192" spans="7:18" ht="15" customHeight="1" x14ac:dyDescent="0.3">
      <c r="G1192" s="40"/>
      <c r="H1192" s="17">
        <f>+Despeses[[#This Row],[Base Imposable]]*Despeses[[#This Row],[% IVA]]</f>
        <v>0</v>
      </c>
      <c r="I1192" s="40"/>
      <c r="J1192" s="17">
        <f>-Despeses[[#This Row],[Base Imposable]]*Despeses[[#This Row],[% Ret IRPF]]</f>
        <v>0</v>
      </c>
      <c r="K1192" s="17">
        <f>+Despeses[[#This Row],[Base Imposable]]+Despeses[[#This Row],[Quota IVA]]+Despeses[[#This Row],[Quota IRPF]]</f>
        <v>0</v>
      </c>
      <c r="L1192" s="3"/>
      <c r="M1192" s="17">
        <f>+MONTH(Despeses[[#This Row],[Data Factura]])</f>
        <v>1</v>
      </c>
      <c r="N1192" s="17">
        <f>+YEAR(Despeses[[#This Row],[Data Factura]])</f>
        <v>1900</v>
      </c>
      <c r="O1192" s="18">
        <f>+Despeses[[#This Row],[Data Factura]]</f>
        <v>0</v>
      </c>
      <c r="P1192" s="17">
        <f>+Despeses[[#This Row],[Concepte_]]</f>
        <v>0</v>
      </c>
      <c r="Q1192" s="17">
        <f>-Despeses[[#This Row],[Base Imposable]]</f>
        <v>0</v>
      </c>
      <c r="R1192" s="17" t="e">
        <f>+VLOOKUP(Despeses[[#This Row],[Concepte]],Table_1[#All],2,0)</f>
        <v>#N/A</v>
      </c>
    </row>
    <row r="1193" spans="7:18" ht="15" customHeight="1" x14ac:dyDescent="0.3">
      <c r="G1193" s="40"/>
      <c r="H1193" s="17">
        <f>+Despeses[[#This Row],[Base Imposable]]*Despeses[[#This Row],[% IVA]]</f>
        <v>0</v>
      </c>
      <c r="I1193" s="40"/>
      <c r="J1193" s="17">
        <f>-Despeses[[#This Row],[Base Imposable]]*Despeses[[#This Row],[% Ret IRPF]]</f>
        <v>0</v>
      </c>
      <c r="K1193" s="17">
        <f>+Despeses[[#This Row],[Base Imposable]]+Despeses[[#This Row],[Quota IVA]]+Despeses[[#This Row],[Quota IRPF]]</f>
        <v>0</v>
      </c>
      <c r="L1193" s="3"/>
      <c r="M1193" s="17">
        <f>+MONTH(Despeses[[#This Row],[Data Factura]])</f>
        <v>1</v>
      </c>
      <c r="N1193" s="17">
        <f>+YEAR(Despeses[[#This Row],[Data Factura]])</f>
        <v>1900</v>
      </c>
      <c r="O1193" s="18">
        <f>+Despeses[[#This Row],[Data Factura]]</f>
        <v>0</v>
      </c>
      <c r="P1193" s="17">
        <f>+Despeses[[#This Row],[Concepte_]]</f>
        <v>0</v>
      </c>
      <c r="Q1193" s="17">
        <f>-Despeses[[#This Row],[Base Imposable]]</f>
        <v>0</v>
      </c>
      <c r="R1193" s="17" t="e">
        <f>+VLOOKUP(Despeses[[#This Row],[Concepte]],Table_1[#All],2,0)</f>
        <v>#N/A</v>
      </c>
    </row>
    <row r="1194" spans="7:18" ht="15" customHeight="1" x14ac:dyDescent="0.3">
      <c r="G1194" s="40"/>
      <c r="H1194" s="17">
        <f>+Despeses[[#This Row],[Base Imposable]]*Despeses[[#This Row],[% IVA]]</f>
        <v>0</v>
      </c>
      <c r="I1194" s="40"/>
      <c r="J1194" s="17">
        <f>-Despeses[[#This Row],[Base Imposable]]*Despeses[[#This Row],[% Ret IRPF]]</f>
        <v>0</v>
      </c>
      <c r="K1194" s="17">
        <f>+Despeses[[#This Row],[Base Imposable]]+Despeses[[#This Row],[Quota IVA]]+Despeses[[#This Row],[Quota IRPF]]</f>
        <v>0</v>
      </c>
      <c r="L1194" s="3"/>
      <c r="M1194" s="17">
        <f>+MONTH(Despeses[[#This Row],[Data Factura]])</f>
        <v>1</v>
      </c>
      <c r="N1194" s="17">
        <f>+YEAR(Despeses[[#This Row],[Data Factura]])</f>
        <v>1900</v>
      </c>
      <c r="O1194" s="18">
        <f>+Despeses[[#This Row],[Data Factura]]</f>
        <v>0</v>
      </c>
      <c r="P1194" s="17">
        <f>+Despeses[[#This Row],[Concepte_]]</f>
        <v>0</v>
      </c>
      <c r="Q1194" s="17">
        <f>-Despeses[[#This Row],[Base Imposable]]</f>
        <v>0</v>
      </c>
      <c r="R1194" s="17" t="e">
        <f>+VLOOKUP(Despeses[[#This Row],[Concepte]],Table_1[#All],2,0)</f>
        <v>#N/A</v>
      </c>
    </row>
    <row r="1195" spans="7:18" ht="15" customHeight="1" x14ac:dyDescent="0.3">
      <c r="G1195" s="40"/>
      <c r="H1195" s="17">
        <f>+Despeses[[#This Row],[Base Imposable]]*Despeses[[#This Row],[% IVA]]</f>
        <v>0</v>
      </c>
      <c r="I1195" s="40"/>
      <c r="J1195" s="17">
        <f>-Despeses[[#This Row],[Base Imposable]]*Despeses[[#This Row],[% Ret IRPF]]</f>
        <v>0</v>
      </c>
      <c r="K1195" s="17">
        <f>+Despeses[[#This Row],[Base Imposable]]+Despeses[[#This Row],[Quota IVA]]+Despeses[[#This Row],[Quota IRPF]]</f>
        <v>0</v>
      </c>
      <c r="L1195" s="3"/>
      <c r="M1195" s="17">
        <f>+MONTH(Despeses[[#This Row],[Data Factura]])</f>
        <v>1</v>
      </c>
      <c r="N1195" s="17">
        <f>+YEAR(Despeses[[#This Row],[Data Factura]])</f>
        <v>1900</v>
      </c>
      <c r="O1195" s="18">
        <f>+Despeses[[#This Row],[Data Factura]]</f>
        <v>0</v>
      </c>
      <c r="P1195" s="17">
        <f>+Despeses[[#This Row],[Concepte_]]</f>
        <v>0</v>
      </c>
      <c r="Q1195" s="17">
        <f>-Despeses[[#This Row],[Base Imposable]]</f>
        <v>0</v>
      </c>
      <c r="R1195" s="17" t="e">
        <f>+VLOOKUP(Despeses[[#This Row],[Concepte]],Table_1[#All],2,0)</f>
        <v>#N/A</v>
      </c>
    </row>
    <row r="1196" spans="7:18" ht="15" customHeight="1" x14ac:dyDescent="0.3">
      <c r="G1196" s="40"/>
      <c r="H1196" s="17">
        <f>+Despeses[[#This Row],[Base Imposable]]*Despeses[[#This Row],[% IVA]]</f>
        <v>0</v>
      </c>
      <c r="I1196" s="40"/>
      <c r="J1196" s="17">
        <f>-Despeses[[#This Row],[Base Imposable]]*Despeses[[#This Row],[% Ret IRPF]]</f>
        <v>0</v>
      </c>
      <c r="K1196" s="17">
        <f>+Despeses[[#This Row],[Base Imposable]]+Despeses[[#This Row],[Quota IVA]]+Despeses[[#This Row],[Quota IRPF]]</f>
        <v>0</v>
      </c>
      <c r="L1196" s="3"/>
      <c r="M1196" s="17">
        <f>+MONTH(Despeses[[#This Row],[Data Factura]])</f>
        <v>1</v>
      </c>
      <c r="N1196" s="17">
        <f>+YEAR(Despeses[[#This Row],[Data Factura]])</f>
        <v>1900</v>
      </c>
      <c r="O1196" s="18">
        <f>+Despeses[[#This Row],[Data Factura]]</f>
        <v>0</v>
      </c>
      <c r="P1196" s="17">
        <f>+Despeses[[#This Row],[Concepte_]]</f>
        <v>0</v>
      </c>
      <c r="Q1196" s="17">
        <f>-Despeses[[#This Row],[Base Imposable]]</f>
        <v>0</v>
      </c>
      <c r="R1196" s="17" t="e">
        <f>+VLOOKUP(Despeses[[#This Row],[Concepte]],Table_1[#All],2,0)</f>
        <v>#N/A</v>
      </c>
    </row>
    <row r="1197" spans="7:18" ht="15" customHeight="1" x14ac:dyDescent="0.3">
      <c r="G1197" s="40"/>
      <c r="H1197" s="17">
        <f>+Despeses[[#This Row],[Base Imposable]]*Despeses[[#This Row],[% IVA]]</f>
        <v>0</v>
      </c>
      <c r="I1197" s="40"/>
      <c r="J1197" s="17">
        <f>-Despeses[[#This Row],[Base Imposable]]*Despeses[[#This Row],[% Ret IRPF]]</f>
        <v>0</v>
      </c>
      <c r="K1197" s="17">
        <f>+Despeses[[#This Row],[Base Imposable]]+Despeses[[#This Row],[Quota IVA]]+Despeses[[#This Row],[Quota IRPF]]</f>
        <v>0</v>
      </c>
      <c r="L1197" s="3"/>
      <c r="M1197" s="17">
        <f>+MONTH(Despeses[[#This Row],[Data Factura]])</f>
        <v>1</v>
      </c>
      <c r="N1197" s="17">
        <f>+YEAR(Despeses[[#This Row],[Data Factura]])</f>
        <v>1900</v>
      </c>
      <c r="O1197" s="18">
        <f>+Despeses[[#This Row],[Data Factura]]</f>
        <v>0</v>
      </c>
      <c r="P1197" s="17">
        <f>+Despeses[[#This Row],[Concepte_]]</f>
        <v>0</v>
      </c>
      <c r="Q1197" s="17">
        <f>-Despeses[[#This Row],[Base Imposable]]</f>
        <v>0</v>
      </c>
      <c r="R1197" s="17" t="e">
        <f>+VLOOKUP(Despeses[[#This Row],[Concepte]],Table_1[#All],2,0)</f>
        <v>#N/A</v>
      </c>
    </row>
    <row r="1198" spans="7:18" ht="15" customHeight="1" x14ac:dyDescent="0.3">
      <c r="G1198" s="40"/>
      <c r="H1198" s="17">
        <f>+Despeses[[#This Row],[Base Imposable]]*Despeses[[#This Row],[% IVA]]</f>
        <v>0</v>
      </c>
      <c r="I1198" s="40"/>
      <c r="J1198" s="17">
        <f>-Despeses[[#This Row],[Base Imposable]]*Despeses[[#This Row],[% Ret IRPF]]</f>
        <v>0</v>
      </c>
      <c r="K1198" s="17">
        <f>+Despeses[[#This Row],[Base Imposable]]+Despeses[[#This Row],[Quota IVA]]+Despeses[[#This Row],[Quota IRPF]]</f>
        <v>0</v>
      </c>
      <c r="L1198" s="3"/>
      <c r="M1198" s="17">
        <f>+MONTH(Despeses[[#This Row],[Data Factura]])</f>
        <v>1</v>
      </c>
      <c r="N1198" s="17">
        <f>+YEAR(Despeses[[#This Row],[Data Factura]])</f>
        <v>1900</v>
      </c>
      <c r="O1198" s="18">
        <f>+Despeses[[#This Row],[Data Factura]]</f>
        <v>0</v>
      </c>
      <c r="P1198" s="17">
        <f>+Despeses[[#This Row],[Concepte_]]</f>
        <v>0</v>
      </c>
      <c r="Q1198" s="17">
        <f>-Despeses[[#This Row],[Base Imposable]]</f>
        <v>0</v>
      </c>
      <c r="R1198" s="17" t="e">
        <f>+VLOOKUP(Despeses[[#This Row],[Concepte]],Table_1[#All],2,0)</f>
        <v>#N/A</v>
      </c>
    </row>
    <row r="1199" spans="7:18" ht="15" customHeight="1" x14ac:dyDescent="0.3">
      <c r="G1199" s="40"/>
      <c r="H1199" s="17">
        <f>+Despeses[[#This Row],[Base Imposable]]*Despeses[[#This Row],[% IVA]]</f>
        <v>0</v>
      </c>
      <c r="I1199" s="40"/>
      <c r="J1199" s="17">
        <f>-Despeses[[#This Row],[Base Imposable]]*Despeses[[#This Row],[% Ret IRPF]]</f>
        <v>0</v>
      </c>
      <c r="K1199" s="17">
        <f>+Despeses[[#This Row],[Base Imposable]]+Despeses[[#This Row],[Quota IVA]]+Despeses[[#This Row],[Quota IRPF]]</f>
        <v>0</v>
      </c>
      <c r="L1199" s="3"/>
      <c r="M1199" s="17">
        <f>+MONTH(Despeses[[#This Row],[Data Factura]])</f>
        <v>1</v>
      </c>
      <c r="N1199" s="17">
        <f>+YEAR(Despeses[[#This Row],[Data Factura]])</f>
        <v>1900</v>
      </c>
      <c r="O1199" s="18">
        <f>+Despeses[[#This Row],[Data Factura]]</f>
        <v>0</v>
      </c>
      <c r="P1199" s="17">
        <f>+Despeses[[#This Row],[Concepte_]]</f>
        <v>0</v>
      </c>
      <c r="Q1199" s="17">
        <f>-Despeses[[#This Row],[Base Imposable]]</f>
        <v>0</v>
      </c>
      <c r="R1199" s="17" t="e">
        <f>+VLOOKUP(Despeses[[#This Row],[Concepte]],Table_1[#All],2,0)</f>
        <v>#N/A</v>
      </c>
    </row>
    <row r="1200" spans="7:18" ht="15" customHeight="1" x14ac:dyDescent="0.3">
      <c r="G1200" s="40"/>
      <c r="H1200" s="17">
        <f>+Despeses[[#This Row],[Base Imposable]]*Despeses[[#This Row],[% IVA]]</f>
        <v>0</v>
      </c>
      <c r="I1200" s="40"/>
      <c r="J1200" s="17">
        <f>-Despeses[[#This Row],[Base Imposable]]*Despeses[[#This Row],[% Ret IRPF]]</f>
        <v>0</v>
      </c>
      <c r="K1200" s="17">
        <f>+Despeses[[#This Row],[Base Imposable]]+Despeses[[#This Row],[Quota IVA]]+Despeses[[#This Row],[Quota IRPF]]</f>
        <v>0</v>
      </c>
      <c r="L1200" s="3"/>
      <c r="M1200" s="17">
        <f>+MONTH(Despeses[[#This Row],[Data Factura]])</f>
        <v>1</v>
      </c>
      <c r="N1200" s="17">
        <f>+YEAR(Despeses[[#This Row],[Data Factura]])</f>
        <v>1900</v>
      </c>
      <c r="O1200" s="18">
        <f>+Despeses[[#This Row],[Data Factura]]</f>
        <v>0</v>
      </c>
      <c r="P1200" s="17">
        <f>+Despeses[[#This Row],[Concepte_]]</f>
        <v>0</v>
      </c>
      <c r="Q1200" s="17">
        <f>-Despeses[[#This Row],[Base Imposable]]</f>
        <v>0</v>
      </c>
      <c r="R1200" s="17" t="e">
        <f>+VLOOKUP(Despeses[[#This Row],[Concepte]],Table_1[#All],2,0)</f>
        <v>#N/A</v>
      </c>
    </row>
    <row r="1201" spans="7:18" ht="15" customHeight="1" x14ac:dyDescent="0.3">
      <c r="G1201" s="40"/>
      <c r="H1201" s="17">
        <f>+Despeses[[#This Row],[Base Imposable]]*Despeses[[#This Row],[% IVA]]</f>
        <v>0</v>
      </c>
      <c r="I1201" s="40"/>
      <c r="J1201" s="17">
        <f>-Despeses[[#This Row],[Base Imposable]]*Despeses[[#This Row],[% Ret IRPF]]</f>
        <v>0</v>
      </c>
      <c r="K1201" s="17">
        <f>+Despeses[[#This Row],[Base Imposable]]+Despeses[[#This Row],[Quota IVA]]+Despeses[[#This Row],[Quota IRPF]]</f>
        <v>0</v>
      </c>
      <c r="L1201" s="3"/>
      <c r="M1201" s="17">
        <f>+MONTH(Despeses[[#This Row],[Data Factura]])</f>
        <v>1</v>
      </c>
      <c r="N1201" s="17">
        <f>+YEAR(Despeses[[#This Row],[Data Factura]])</f>
        <v>1900</v>
      </c>
      <c r="O1201" s="18">
        <f>+Despeses[[#This Row],[Data Factura]]</f>
        <v>0</v>
      </c>
      <c r="P1201" s="17">
        <f>+Despeses[[#This Row],[Concepte_]]</f>
        <v>0</v>
      </c>
      <c r="Q1201" s="17">
        <f>-Despeses[[#This Row],[Base Imposable]]</f>
        <v>0</v>
      </c>
      <c r="R1201" s="17" t="e">
        <f>+VLOOKUP(Despeses[[#This Row],[Concepte]],Table_1[#All],2,0)</f>
        <v>#N/A</v>
      </c>
    </row>
    <row r="1202" spans="7:18" ht="15" customHeight="1" x14ac:dyDescent="0.3">
      <c r="G1202" s="40"/>
      <c r="H1202" s="17">
        <f>+Despeses[[#This Row],[Base Imposable]]*Despeses[[#This Row],[% IVA]]</f>
        <v>0</v>
      </c>
      <c r="I1202" s="40"/>
      <c r="J1202" s="17">
        <f>-Despeses[[#This Row],[Base Imposable]]*Despeses[[#This Row],[% Ret IRPF]]</f>
        <v>0</v>
      </c>
      <c r="K1202" s="17">
        <f>+Despeses[[#This Row],[Base Imposable]]+Despeses[[#This Row],[Quota IVA]]+Despeses[[#This Row],[Quota IRPF]]</f>
        <v>0</v>
      </c>
      <c r="L1202" s="3"/>
      <c r="M1202" s="17">
        <f>+MONTH(Despeses[[#This Row],[Data Factura]])</f>
        <v>1</v>
      </c>
      <c r="N1202" s="17">
        <f>+YEAR(Despeses[[#This Row],[Data Factura]])</f>
        <v>1900</v>
      </c>
      <c r="O1202" s="18">
        <f>+Despeses[[#This Row],[Data Factura]]</f>
        <v>0</v>
      </c>
      <c r="P1202" s="17">
        <f>+Despeses[[#This Row],[Concepte_]]</f>
        <v>0</v>
      </c>
      <c r="Q1202" s="17">
        <f>-Despeses[[#This Row],[Base Imposable]]</f>
        <v>0</v>
      </c>
      <c r="R1202" s="17" t="e">
        <f>+VLOOKUP(Despeses[[#This Row],[Concepte]],Table_1[#All],2,0)</f>
        <v>#N/A</v>
      </c>
    </row>
    <row r="1203" spans="7:18" ht="15" customHeight="1" x14ac:dyDescent="0.3">
      <c r="G1203" s="40"/>
      <c r="H1203" s="17">
        <f>+Despeses[[#This Row],[Base Imposable]]*Despeses[[#This Row],[% IVA]]</f>
        <v>0</v>
      </c>
      <c r="I1203" s="40"/>
      <c r="J1203" s="17">
        <f>-Despeses[[#This Row],[Base Imposable]]*Despeses[[#This Row],[% Ret IRPF]]</f>
        <v>0</v>
      </c>
      <c r="K1203" s="17">
        <f>+Despeses[[#This Row],[Base Imposable]]+Despeses[[#This Row],[Quota IVA]]+Despeses[[#This Row],[Quota IRPF]]</f>
        <v>0</v>
      </c>
      <c r="L1203" s="3"/>
      <c r="M1203" s="17">
        <f>+MONTH(Despeses[[#This Row],[Data Factura]])</f>
        <v>1</v>
      </c>
      <c r="N1203" s="17">
        <f>+YEAR(Despeses[[#This Row],[Data Factura]])</f>
        <v>1900</v>
      </c>
      <c r="O1203" s="18">
        <f>+Despeses[[#This Row],[Data Factura]]</f>
        <v>0</v>
      </c>
      <c r="P1203" s="17">
        <f>+Despeses[[#This Row],[Concepte_]]</f>
        <v>0</v>
      </c>
      <c r="Q1203" s="17">
        <f>-Despeses[[#This Row],[Base Imposable]]</f>
        <v>0</v>
      </c>
      <c r="R1203" s="17" t="e">
        <f>+VLOOKUP(Despeses[[#This Row],[Concepte]],Table_1[#All],2,0)</f>
        <v>#N/A</v>
      </c>
    </row>
    <row r="1204" spans="7:18" ht="15" customHeight="1" x14ac:dyDescent="0.3">
      <c r="G1204" s="40"/>
      <c r="H1204" s="17">
        <f>+Despeses[[#This Row],[Base Imposable]]*Despeses[[#This Row],[% IVA]]</f>
        <v>0</v>
      </c>
      <c r="I1204" s="40"/>
      <c r="J1204" s="17">
        <f>-Despeses[[#This Row],[Base Imposable]]*Despeses[[#This Row],[% Ret IRPF]]</f>
        <v>0</v>
      </c>
      <c r="K1204" s="17">
        <f>+Despeses[[#This Row],[Base Imposable]]+Despeses[[#This Row],[Quota IVA]]+Despeses[[#This Row],[Quota IRPF]]</f>
        <v>0</v>
      </c>
      <c r="L1204" s="3"/>
      <c r="M1204" s="17">
        <f>+MONTH(Despeses[[#This Row],[Data Factura]])</f>
        <v>1</v>
      </c>
      <c r="N1204" s="17">
        <f>+YEAR(Despeses[[#This Row],[Data Factura]])</f>
        <v>1900</v>
      </c>
      <c r="O1204" s="18">
        <f>+Despeses[[#This Row],[Data Factura]]</f>
        <v>0</v>
      </c>
      <c r="P1204" s="17">
        <f>+Despeses[[#This Row],[Concepte_]]</f>
        <v>0</v>
      </c>
      <c r="Q1204" s="17">
        <f>-Despeses[[#This Row],[Base Imposable]]</f>
        <v>0</v>
      </c>
      <c r="R1204" s="17" t="e">
        <f>+VLOOKUP(Despeses[[#This Row],[Concepte]],Table_1[#All],2,0)</f>
        <v>#N/A</v>
      </c>
    </row>
    <row r="1205" spans="7:18" ht="15" customHeight="1" x14ac:dyDescent="0.3">
      <c r="G1205" s="40"/>
      <c r="H1205" s="17">
        <f>+Despeses[[#This Row],[Base Imposable]]*Despeses[[#This Row],[% IVA]]</f>
        <v>0</v>
      </c>
      <c r="I1205" s="40"/>
      <c r="J1205" s="17">
        <f>-Despeses[[#This Row],[Base Imposable]]*Despeses[[#This Row],[% Ret IRPF]]</f>
        <v>0</v>
      </c>
      <c r="K1205" s="17">
        <f>+Despeses[[#This Row],[Base Imposable]]+Despeses[[#This Row],[Quota IVA]]+Despeses[[#This Row],[Quota IRPF]]</f>
        <v>0</v>
      </c>
      <c r="L1205" s="3"/>
      <c r="M1205" s="17">
        <f>+MONTH(Despeses[[#This Row],[Data Factura]])</f>
        <v>1</v>
      </c>
      <c r="N1205" s="17">
        <f>+YEAR(Despeses[[#This Row],[Data Factura]])</f>
        <v>1900</v>
      </c>
      <c r="O1205" s="18">
        <f>+Despeses[[#This Row],[Data Factura]]</f>
        <v>0</v>
      </c>
      <c r="P1205" s="17">
        <f>+Despeses[[#This Row],[Concepte_]]</f>
        <v>0</v>
      </c>
      <c r="Q1205" s="17">
        <f>-Despeses[[#This Row],[Base Imposable]]</f>
        <v>0</v>
      </c>
      <c r="R1205" s="17" t="e">
        <f>+VLOOKUP(Despeses[[#This Row],[Concepte]],Table_1[#All],2,0)</f>
        <v>#N/A</v>
      </c>
    </row>
    <row r="1206" spans="7:18" ht="15" customHeight="1" x14ac:dyDescent="0.3">
      <c r="G1206" s="40"/>
      <c r="H1206" s="17">
        <f>+Despeses[[#This Row],[Base Imposable]]*Despeses[[#This Row],[% IVA]]</f>
        <v>0</v>
      </c>
      <c r="I1206" s="40"/>
      <c r="J1206" s="17">
        <f>-Despeses[[#This Row],[Base Imposable]]*Despeses[[#This Row],[% Ret IRPF]]</f>
        <v>0</v>
      </c>
      <c r="K1206" s="17">
        <f>+Despeses[[#This Row],[Base Imposable]]+Despeses[[#This Row],[Quota IVA]]+Despeses[[#This Row],[Quota IRPF]]</f>
        <v>0</v>
      </c>
      <c r="L1206" s="3"/>
      <c r="M1206" s="17">
        <f>+MONTH(Despeses[[#This Row],[Data Factura]])</f>
        <v>1</v>
      </c>
      <c r="N1206" s="17">
        <f>+YEAR(Despeses[[#This Row],[Data Factura]])</f>
        <v>1900</v>
      </c>
      <c r="O1206" s="18">
        <f>+Despeses[[#This Row],[Data Factura]]</f>
        <v>0</v>
      </c>
      <c r="P1206" s="17">
        <f>+Despeses[[#This Row],[Concepte_]]</f>
        <v>0</v>
      </c>
      <c r="Q1206" s="17">
        <f>-Despeses[[#This Row],[Base Imposable]]</f>
        <v>0</v>
      </c>
      <c r="R1206" s="17" t="e">
        <f>+VLOOKUP(Despeses[[#This Row],[Concepte]],Table_1[#All],2,0)</f>
        <v>#N/A</v>
      </c>
    </row>
    <row r="1207" spans="7:18" ht="15" customHeight="1" x14ac:dyDescent="0.3">
      <c r="G1207" s="40"/>
      <c r="H1207" s="17">
        <f>+Despeses[[#This Row],[Base Imposable]]*Despeses[[#This Row],[% IVA]]</f>
        <v>0</v>
      </c>
      <c r="I1207" s="40"/>
      <c r="J1207" s="17">
        <f>-Despeses[[#This Row],[Base Imposable]]*Despeses[[#This Row],[% Ret IRPF]]</f>
        <v>0</v>
      </c>
      <c r="K1207" s="17">
        <f>+Despeses[[#This Row],[Base Imposable]]+Despeses[[#This Row],[Quota IVA]]+Despeses[[#This Row],[Quota IRPF]]</f>
        <v>0</v>
      </c>
      <c r="L1207" s="3"/>
      <c r="M1207" s="17">
        <f>+MONTH(Despeses[[#This Row],[Data Factura]])</f>
        <v>1</v>
      </c>
      <c r="N1207" s="17">
        <f>+YEAR(Despeses[[#This Row],[Data Factura]])</f>
        <v>1900</v>
      </c>
      <c r="O1207" s="18">
        <f>+Despeses[[#This Row],[Data Factura]]</f>
        <v>0</v>
      </c>
      <c r="P1207" s="17">
        <f>+Despeses[[#This Row],[Concepte_]]</f>
        <v>0</v>
      </c>
      <c r="Q1207" s="17">
        <f>-Despeses[[#This Row],[Base Imposable]]</f>
        <v>0</v>
      </c>
      <c r="R1207" s="17" t="e">
        <f>+VLOOKUP(Despeses[[#This Row],[Concepte]],Table_1[#All],2,0)</f>
        <v>#N/A</v>
      </c>
    </row>
    <row r="1208" spans="7:18" ht="15" customHeight="1" x14ac:dyDescent="0.3">
      <c r="G1208" s="40"/>
      <c r="H1208" s="17">
        <f>+Despeses[[#This Row],[Base Imposable]]*Despeses[[#This Row],[% IVA]]</f>
        <v>0</v>
      </c>
      <c r="I1208" s="40"/>
      <c r="J1208" s="17">
        <f>-Despeses[[#This Row],[Base Imposable]]*Despeses[[#This Row],[% Ret IRPF]]</f>
        <v>0</v>
      </c>
      <c r="K1208" s="17">
        <f>+Despeses[[#This Row],[Base Imposable]]+Despeses[[#This Row],[Quota IVA]]+Despeses[[#This Row],[Quota IRPF]]</f>
        <v>0</v>
      </c>
      <c r="L1208" s="3"/>
      <c r="M1208" s="17">
        <f>+MONTH(Despeses[[#This Row],[Data Factura]])</f>
        <v>1</v>
      </c>
      <c r="N1208" s="17">
        <f>+YEAR(Despeses[[#This Row],[Data Factura]])</f>
        <v>1900</v>
      </c>
      <c r="O1208" s="18">
        <f>+Despeses[[#This Row],[Data Factura]]</f>
        <v>0</v>
      </c>
      <c r="P1208" s="17">
        <f>+Despeses[[#This Row],[Concepte_]]</f>
        <v>0</v>
      </c>
      <c r="Q1208" s="17">
        <f>-Despeses[[#This Row],[Base Imposable]]</f>
        <v>0</v>
      </c>
      <c r="R1208" s="17" t="e">
        <f>+VLOOKUP(Despeses[[#This Row],[Concepte]],Table_1[#All],2,0)</f>
        <v>#N/A</v>
      </c>
    </row>
    <row r="1209" spans="7:18" ht="15" customHeight="1" x14ac:dyDescent="0.3">
      <c r="G1209" s="40"/>
      <c r="H1209" s="17">
        <f>+Despeses[[#This Row],[Base Imposable]]*Despeses[[#This Row],[% IVA]]</f>
        <v>0</v>
      </c>
      <c r="I1209" s="40"/>
      <c r="J1209" s="17">
        <f>-Despeses[[#This Row],[Base Imposable]]*Despeses[[#This Row],[% Ret IRPF]]</f>
        <v>0</v>
      </c>
      <c r="K1209" s="17">
        <f>+Despeses[[#This Row],[Base Imposable]]+Despeses[[#This Row],[Quota IVA]]+Despeses[[#This Row],[Quota IRPF]]</f>
        <v>0</v>
      </c>
      <c r="L1209" s="3"/>
      <c r="M1209" s="17">
        <f>+MONTH(Despeses[[#This Row],[Data Factura]])</f>
        <v>1</v>
      </c>
      <c r="N1209" s="17">
        <f>+YEAR(Despeses[[#This Row],[Data Factura]])</f>
        <v>1900</v>
      </c>
      <c r="O1209" s="18">
        <f>+Despeses[[#This Row],[Data Factura]]</f>
        <v>0</v>
      </c>
      <c r="P1209" s="17">
        <f>+Despeses[[#This Row],[Concepte_]]</f>
        <v>0</v>
      </c>
      <c r="Q1209" s="17">
        <f>-Despeses[[#This Row],[Base Imposable]]</f>
        <v>0</v>
      </c>
      <c r="R1209" s="17" t="e">
        <f>+VLOOKUP(Despeses[[#This Row],[Concepte]],Table_1[#All],2,0)</f>
        <v>#N/A</v>
      </c>
    </row>
    <row r="1210" spans="7:18" ht="15" customHeight="1" x14ac:dyDescent="0.3">
      <c r="G1210" s="40"/>
      <c r="H1210" s="17">
        <f>+Despeses[[#This Row],[Base Imposable]]*Despeses[[#This Row],[% IVA]]</f>
        <v>0</v>
      </c>
      <c r="I1210" s="40"/>
      <c r="J1210" s="17">
        <f>-Despeses[[#This Row],[Base Imposable]]*Despeses[[#This Row],[% Ret IRPF]]</f>
        <v>0</v>
      </c>
      <c r="K1210" s="17">
        <f>+Despeses[[#This Row],[Base Imposable]]+Despeses[[#This Row],[Quota IVA]]+Despeses[[#This Row],[Quota IRPF]]</f>
        <v>0</v>
      </c>
      <c r="L1210" s="3"/>
      <c r="M1210" s="17">
        <f>+MONTH(Despeses[[#This Row],[Data Factura]])</f>
        <v>1</v>
      </c>
      <c r="N1210" s="17">
        <f>+YEAR(Despeses[[#This Row],[Data Factura]])</f>
        <v>1900</v>
      </c>
      <c r="O1210" s="18">
        <f>+Despeses[[#This Row],[Data Factura]]</f>
        <v>0</v>
      </c>
      <c r="P1210" s="17">
        <f>+Despeses[[#This Row],[Concepte_]]</f>
        <v>0</v>
      </c>
      <c r="Q1210" s="17">
        <f>-Despeses[[#This Row],[Base Imposable]]</f>
        <v>0</v>
      </c>
      <c r="R1210" s="17" t="e">
        <f>+VLOOKUP(Despeses[[#This Row],[Concepte]],Table_1[#All],2,0)</f>
        <v>#N/A</v>
      </c>
    </row>
    <row r="1211" spans="7:18" ht="15" customHeight="1" x14ac:dyDescent="0.3">
      <c r="G1211" s="40"/>
      <c r="H1211" s="17">
        <f>+Despeses[[#This Row],[Base Imposable]]*Despeses[[#This Row],[% IVA]]</f>
        <v>0</v>
      </c>
      <c r="I1211" s="40"/>
      <c r="J1211" s="17">
        <f>-Despeses[[#This Row],[Base Imposable]]*Despeses[[#This Row],[% Ret IRPF]]</f>
        <v>0</v>
      </c>
      <c r="K1211" s="17">
        <f>+Despeses[[#This Row],[Base Imposable]]+Despeses[[#This Row],[Quota IVA]]+Despeses[[#This Row],[Quota IRPF]]</f>
        <v>0</v>
      </c>
      <c r="L1211" s="3"/>
      <c r="M1211" s="17">
        <f>+MONTH(Despeses[[#This Row],[Data Factura]])</f>
        <v>1</v>
      </c>
      <c r="N1211" s="17">
        <f>+YEAR(Despeses[[#This Row],[Data Factura]])</f>
        <v>1900</v>
      </c>
      <c r="O1211" s="18">
        <f>+Despeses[[#This Row],[Data Factura]]</f>
        <v>0</v>
      </c>
      <c r="P1211" s="17">
        <f>+Despeses[[#This Row],[Concepte_]]</f>
        <v>0</v>
      </c>
      <c r="Q1211" s="17">
        <f>-Despeses[[#This Row],[Base Imposable]]</f>
        <v>0</v>
      </c>
      <c r="R1211" s="17" t="e">
        <f>+VLOOKUP(Despeses[[#This Row],[Concepte]],Table_1[#All],2,0)</f>
        <v>#N/A</v>
      </c>
    </row>
    <row r="1212" spans="7:18" ht="15" customHeight="1" x14ac:dyDescent="0.3">
      <c r="G1212" s="40"/>
      <c r="H1212" s="17">
        <f>+Despeses[[#This Row],[Base Imposable]]*Despeses[[#This Row],[% IVA]]</f>
        <v>0</v>
      </c>
      <c r="I1212" s="40"/>
      <c r="J1212" s="17">
        <f>-Despeses[[#This Row],[Base Imposable]]*Despeses[[#This Row],[% Ret IRPF]]</f>
        <v>0</v>
      </c>
      <c r="K1212" s="17">
        <f>+Despeses[[#This Row],[Base Imposable]]+Despeses[[#This Row],[Quota IVA]]+Despeses[[#This Row],[Quota IRPF]]</f>
        <v>0</v>
      </c>
      <c r="L1212" s="3"/>
      <c r="M1212" s="17">
        <f>+MONTH(Despeses[[#This Row],[Data Factura]])</f>
        <v>1</v>
      </c>
      <c r="N1212" s="17">
        <f>+YEAR(Despeses[[#This Row],[Data Factura]])</f>
        <v>1900</v>
      </c>
      <c r="O1212" s="18">
        <f>+Despeses[[#This Row],[Data Factura]]</f>
        <v>0</v>
      </c>
      <c r="P1212" s="17">
        <f>+Despeses[[#This Row],[Concepte_]]</f>
        <v>0</v>
      </c>
      <c r="Q1212" s="17">
        <f>-Despeses[[#This Row],[Base Imposable]]</f>
        <v>0</v>
      </c>
      <c r="R1212" s="17" t="e">
        <f>+VLOOKUP(Despeses[[#This Row],[Concepte]],Table_1[#All],2,0)</f>
        <v>#N/A</v>
      </c>
    </row>
    <row r="1213" spans="7:18" ht="15" customHeight="1" x14ac:dyDescent="0.3">
      <c r="G1213" s="40"/>
      <c r="H1213" s="17">
        <f>+Despeses[[#This Row],[Base Imposable]]*Despeses[[#This Row],[% IVA]]</f>
        <v>0</v>
      </c>
      <c r="I1213" s="40"/>
      <c r="J1213" s="17">
        <f>-Despeses[[#This Row],[Base Imposable]]*Despeses[[#This Row],[% Ret IRPF]]</f>
        <v>0</v>
      </c>
      <c r="K1213" s="17">
        <f>+Despeses[[#This Row],[Base Imposable]]+Despeses[[#This Row],[Quota IVA]]+Despeses[[#This Row],[Quota IRPF]]</f>
        <v>0</v>
      </c>
      <c r="L1213" s="3"/>
      <c r="M1213" s="17">
        <f>+MONTH(Despeses[[#This Row],[Data Factura]])</f>
        <v>1</v>
      </c>
      <c r="N1213" s="17">
        <f>+YEAR(Despeses[[#This Row],[Data Factura]])</f>
        <v>1900</v>
      </c>
      <c r="O1213" s="18">
        <f>+Despeses[[#This Row],[Data Factura]]</f>
        <v>0</v>
      </c>
      <c r="P1213" s="17">
        <f>+Despeses[[#This Row],[Concepte_]]</f>
        <v>0</v>
      </c>
      <c r="Q1213" s="17">
        <f>-Despeses[[#This Row],[Base Imposable]]</f>
        <v>0</v>
      </c>
      <c r="R1213" s="17" t="e">
        <f>+VLOOKUP(Despeses[[#This Row],[Concepte]],Table_1[#All],2,0)</f>
        <v>#N/A</v>
      </c>
    </row>
    <row r="1214" spans="7:18" ht="15" customHeight="1" x14ac:dyDescent="0.3">
      <c r="G1214" s="40"/>
      <c r="H1214" s="17">
        <f>+Despeses[[#This Row],[Base Imposable]]*Despeses[[#This Row],[% IVA]]</f>
        <v>0</v>
      </c>
      <c r="I1214" s="40"/>
      <c r="J1214" s="17">
        <f>-Despeses[[#This Row],[Base Imposable]]*Despeses[[#This Row],[% Ret IRPF]]</f>
        <v>0</v>
      </c>
      <c r="K1214" s="17">
        <f>+Despeses[[#This Row],[Base Imposable]]+Despeses[[#This Row],[Quota IVA]]+Despeses[[#This Row],[Quota IRPF]]</f>
        <v>0</v>
      </c>
      <c r="L1214" s="3"/>
      <c r="M1214" s="17">
        <f>+MONTH(Despeses[[#This Row],[Data Factura]])</f>
        <v>1</v>
      </c>
      <c r="N1214" s="17">
        <f>+YEAR(Despeses[[#This Row],[Data Factura]])</f>
        <v>1900</v>
      </c>
      <c r="O1214" s="18">
        <f>+Despeses[[#This Row],[Data Factura]]</f>
        <v>0</v>
      </c>
      <c r="P1214" s="17">
        <f>+Despeses[[#This Row],[Concepte_]]</f>
        <v>0</v>
      </c>
      <c r="Q1214" s="17">
        <f>-Despeses[[#This Row],[Base Imposable]]</f>
        <v>0</v>
      </c>
      <c r="R1214" s="17" t="e">
        <f>+VLOOKUP(Despeses[[#This Row],[Concepte]],Table_1[#All],2,0)</f>
        <v>#N/A</v>
      </c>
    </row>
    <row r="1215" spans="7:18" ht="15" customHeight="1" x14ac:dyDescent="0.3">
      <c r="G1215" s="40"/>
      <c r="H1215" s="17">
        <f>+Despeses[[#This Row],[Base Imposable]]*Despeses[[#This Row],[% IVA]]</f>
        <v>0</v>
      </c>
      <c r="I1215" s="40"/>
      <c r="J1215" s="17">
        <f>-Despeses[[#This Row],[Base Imposable]]*Despeses[[#This Row],[% Ret IRPF]]</f>
        <v>0</v>
      </c>
      <c r="K1215" s="17">
        <f>+Despeses[[#This Row],[Base Imposable]]+Despeses[[#This Row],[Quota IVA]]+Despeses[[#This Row],[Quota IRPF]]</f>
        <v>0</v>
      </c>
      <c r="L1215" s="3"/>
      <c r="M1215" s="17">
        <f>+MONTH(Despeses[[#This Row],[Data Factura]])</f>
        <v>1</v>
      </c>
      <c r="N1215" s="17">
        <f>+YEAR(Despeses[[#This Row],[Data Factura]])</f>
        <v>1900</v>
      </c>
      <c r="O1215" s="18">
        <f>+Despeses[[#This Row],[Data Factura]]</f>
        <v>0</v>
      </c>
      <c r="P1215" s="17">
        <f>+Despeses[[#This Row],[Concepte_]]</f>
        <v>0</v>
      </c>
      <c r="Q1215" s="17">
        <f>-Despeses[[#This Row],[Base Imposable]]</f>
        <v>0</v>
      </c>
      <c r="R1215" s="17" t="e">
        <f>+VLOOKUP(Despeses[[#This Row],[Concepte]],Table_1[#All],2,0)</f>
        <v>#N/A</v>
      </c>
    </row>
    <row r="1216" spans="7:18" ht="15" customHeight="1" x14ac:dyDescent="0.3">
      <c r="G1216" s="40"/>
      <c r="H1216" s="17">
        <f>+Despeses[[#This Row],[Base Imposable]]*Despeses[[#This Row],[% IVA]]</f>
        <v>0</v>
      </c>
      <c r="I1216" s="40"/>
      <c r="J1216" s="17">
        <f>-Despeses[[#This Row],[Base Imposable]]*Despeses[[#This Row],[% Ret IRPF]]</f>
        <v>0</v>
      </c>
      <c r="K1216" s="17">
        <f>+Despeses[[#This Row],[Base Imposable]]+Despeses[[#This Row],[Quota IVA]]+Despeses[[#This Row],[Quota IRPF]]</f>
        <v>0</v>
      </c>
      <c r="L1216" s="3"/>
      <c r="M1216" s="17">
        <f>+MONTH(Despeses[[#This Row],[Data Factura]])</f>
        <v>1</v>
      </c>
      <c r="N1216" s="17">
        <f>+YEAR(Despeses[[#This Row],[Data Factura]])</f>
        <v>1900</v>
      </c>
      <c r="O1216" s="18">
        <f>+Despeses[[#This Row],[Data Factura]]</f>
        <v>0</v>
      </c>
      <c r="P1216" s="17">
        <f>+Despeses[[#This Row],[Concepte_]]</f>
        <v>0</v>
      </c>
      <c r="Q1216" s="17">
        <f>-Despeses[[#This Row],[Base Imposable]]</f>
        <v>0</v>
      </c>
      <c r="R1216" s="17" t="e">
        <f>+VLOOKUP(Despeses[[#This Row],[Concepte]],Table_1[#All],2,0)</f>
        <v>#N/A</v>
      </c>
    </row>
    <row r="1217" spans="7:18" ht="15" customHeight="1" x14ac:dyDescent="0.3">
      <c r="G1217" s="40"/>
      <c r="H1217" s="17">
        <f>+Despeses[[#This Row],[Base Imposable]]*Despeses[[#This Row],[% IVA]]</f>
        <v>0</v>
      </c>
      <c r="I1217" s="40"/>
      <c r="J1217" s="17">
        <f>-Despeses[[#This Row],[Base Imposable]]*Despeses[[#This Row],[% Ret IRPF]]</f>
        <v>0</v>
      </c>
      <c r="K1217" s="17">
        <f>+Despeses[[#This Row],[Base Imposable]]+Despeses[[#This Row],[Quota IVA]]+Despeses[[#This Row],[Quota IRPF]]</f>
        <v>0</v>
      </c>
      <c r="L1217" s="3"/>
      <c r="M1217" s="17">
        <f>+MONTH(Despeses[[#This Row],[Data Factura]])</f>
        <v>1</v>
      </c>
      <c r="N1217" s="17">
        <f>+YEAR(Despeses[[#This Row],[Data Factura]])</f>
        <v>1900</v>
      </c>
      <c r="O1217" s="18">
        <f>+Despeses[[#This Row],[Data Factura]]</f>
        <v>0</v>
      </c>
      <c r="P1217" s="17">
        <f>+Despeses[[#This Row],[Concepte_]]</f>
        <v>0</v>
      </c>
      <c r="Q1217" s="17">
        <f>-Despeses[[#This Row],[Base Imposable]]</f>
        <v>0</v>
      </c>
      <c r="R1217" s="17" t="e">
        <f>+VLOOKUP(Despeses[[#This Row],[Concepte]],Table_1[#All],2,0)</f>
        <v>#N/A</v>
      </c>
    </row>
    <row r="1218" spans="7:18" ht="15" customHeight="1" x14ac:dyDescent="0.3">
      <c r="G1218" s="40"/>
      <c r="H1218" s="17">
        <f>+Despeses[[#This Row],[Base Imposable]]*Despeses[[#This Row],[% IVA]]</f>
        <v>0</v>
      </c>
      <c r="I1218" s="40"/>
      <c r="J1218" s="17">
        <f>-Despeses[[#This Row],[Base Imposable]]*Despeses[[#This Row],[% Ret IRPF]]</f>
        <v>0</v>
      </c>
      <c r="K1218" s="17">
        <f>+Despeses[[#This Row],[Base Imposable]]+Despeses[[#This Row],[Quota IVA]]+Despeses[[#This Row],[Quota IRPF]]</f>
        <v>0</v>
      </c>
      <c r="L1218" s="3"/>
      <c r="M1218" s="17">
        <f>+MONTH(Despeses[[#This Row],[Data Factura]])</f>
        <v>1</v>
      </c>
      <c r="N1218" s="17">
        <f>+YEAR(Despeses[[#This Row],[Data Factura]])</f>
        <v>1900</v>
      </c>
      <c r="O1218" s="18">
        <f>+Despeses[[#This Row],[Data Factura]]</f>
        <v>0</v>
      </c>
      <c r="P1218" s="17">
        <f>+Despeses[[#This Row],[Concepte_]]</f>
        <v>0</v>
      </c>
      <c r="Q1218" s="17">
        <f>-Despeses[[#This Row],[Base Imposable]]</f>
        <v>0</v>
      </c>
      <c r="R1218" s="17" t="e">
        <f>+VLOOKUP(Despeses[[#This Row],[Concepte]],Table_1[#All],2,0)</f>
        <v>#N/A</v>
      </c>
    </row>
    <row r="1219" spans="7:18" ht="15" customHeight="1" x14ac:dyDescent="0.3">
      <c r="G1219" s="40"/>
      <c r="H1219" s="17">
        <f>+Despeses[[#This Row],[Base Imposable]]*Despeses[[#This Row],[% IVA]]</f>
        <v>0</v>
      </c>
      <c r="I1219" s="40"/>
      <c r="J1219" s="17">
        <f>-Despeses[[#This Row],[Base Imposable]]*Despeses[[#This Row],[% Ret IRPF]]</f>
        <v>0</v>
      </c>
      <c r="K1219" s="17">
        <f>+Despeses[[#This Row],[Base Imposable]]+Despeses[[#This Row],[Quota IVA]]+Despeses[[#This Row],[Quota IRPF]]</f>
        <v>0</v>
      </c>
      <c r="L1219" s="3"/>
      <c r="M1219" s="17">
        <f>+MONTH(Despeses[[#This Row],[Data Factura]])</f>
        <v>1</v>
      </c>
      <c r="N1219" s="17">
        <f>+YEAR(Despeses[[#This Row],[Data Factura]])</f>
        <v>1900</v>
      </c>
      <c r="O1219" s="18">
        <f>+Despeses[[#This Row],[Data Factura]]</f>
        <v>0</v>
      </c>
      <c r="P1219" s="17">
        <f>+Despeses[[#This Row],[Concepte_]]</f>
        <v>0</v>
      </c>
      <c r="Q1219" s="17">
        <f>-Despeses[[#This Row],[Base Imposable]]</f>
        <v>0</v>
      </c>
      <c r="R1219" s="17" t="e">
        <f>+VLOOKUP(Despeses[[#This Row],[Concepte]],Table_1[#All],2,0)</f>
        <v>#N/A</v>
      </c>
    </row>
    <row r="1220" spans="7:18" ht="15" customHeight="1" x14ac:dyDescent="0.3">
      <c r="G1220" s="40"/>
      <c r="H1220" s="17">
        <f>+Despeses[[#This Row],[Base Imposable]]*Despeses[[#This Row],[% IVA]]</f>
        <v>0</v>
      </c>
      <c r="I1220" s="40"/>
      <c r="J1220" s="17">
        <f>-Despeses[[#This Row],[Base Imposable]]*Despeses[[#This Row],[% Ret IRPF]]</f>
        <v>0</v>
      </c>
      <c r="K1220" s="17">
        <f>+Despeses[[#This Row],[Base Imposable]]+Despeses[[#This Row],[Quota IVA]]+Despeses[[#This Row],[Quota IRPF]]</f>
        <v>0</v>
      </c>
      <c r="L1220" s="3"/>
      <c r="M1220" s="17">
        <f>+MONTH(Despeses[[#This Row],[Data Factura]])</f>
        <v>1</v>
      </c>
      <c r="N1220" s="17">
        <f>+YEAR(Despeses[[#This Row],[Data Factura]])</f>
        <v>1900</v>
      </c>
      <c r="O1220" s="18">
        <f>+Despeses[[#This Row],[Data Factura]]</f>
        <v>0</v>
      </c>
      <c r="P1220" s="17">
        <f>+Despeses[[#This Row],[Concepte_]]</f>
        <v>0</v>
      </c>
      <c r="Q1220" s="17">
        <f>-Despeses[[#This Row],[Base Imposable]]</f>
        <v>0</v>
      </c>
      <c r="R1220" s="17" t="e">
        <f>+VLOOKUP(Despeses[[#This Row],[Concepte]],Table_1[#All],2,0)</f>
        <v>#N/A</v>
      </c>
    </row>
    <row r="1221" spans="7:18" ht="15" customHeight="1" x14ac:dyDescent="0.3">
      <c r="G1221" s="40"/>
      <c r="H1221" s="17">
        <f>+Despeses[[#This Row],[Base Imposable]]*Despeses[[#This Row],[% IVA]]</f>
        <v>0</v>
      </c>
      <c r="I1221" s="40"/>
      <c r="J1221" s="17">
        <f>-Despeses[[#This Row],[Base Imposable]]*Despeses[[#This Row],[% Ret IRPF]]</f>
        <v>0</v>
      </c>
      <c r="K1221" s="17">
        <f>+Despeses[[#This Row],[Base Imposable]]+Despeses[[#This Row],[Quota IVA]]+Despeses[[#This Row],[Quota IRPF]]</f>
        <v>0</v>
      </c>
      <c r="L1221" s="3"/>
      <c r="M1221" s="17">
        <f>+MONTH(Despeses[[#This Row],[Data Factura]])</f>
        <v>1</v>
      </c>
      <c r="N1221" s="17">
        <f>+YEAR(Despeses[[#This Row],[Data Factura]])</f>
        <v>1900</v>
      </c>
      <c r="O1221" s="18">
        <f>+Despeses[[#This Row],[Data Factura]]</f>
        <v>0</v>
      </c>
      <c r="P1221" s="17">
        <f>+Despeses[[#This Row],[Concepte_]]</f>
        <v>0</v>
      </c>
      <c r="Q1221" s="17">
        <f>-Despeses[[#This Row],[Base Imposable]]</f>
        <v>0</v>
      </c>
      <c r="R1221" s="17" t="e">
        <f>+VLOOKUP(Despeses[[#This Row],[Concepte]],Table_1[#All],2,0)</f>
        <v>#N/A</v>
      </c>
    </row>
    <row r="1222" spans="7:18" ht="15" customHeight="1" x14ac:dyDescent="0.3">
      <c r="G1222" s="40"/>
      <c r="H1222" s="17">
        <f>+Despeses[[#This Row],[Base Imposable]]*Despeses[[#This Row],[% IVA]]</f>
        <v>0</v>
      </c>
      <c r="I1222" s="40"/>
      <c r="J1222" s="17">
        <f>-Despeses[[#This Row],[Base Imposable]]*Despeses[[#This Row],[% Ret IRPF]]</f>
        <v>0</v>
      </c>
      <c r="K1222" s="17">
        <f>+Despeses[[#This Row],[Base Imposable]]+Despeses[[#This Row],[Quota IVA]]+Despeses[[#This Row],[Quota IRPF]]</f>
        <v>0</v>
      </c>
      <c r="L1222" s="3"/>
      <c r="M1222" s="17">
        <f>+MONTH(Despeses[[#This Row],[Data Factura]])</f>
        <v>1</v>
      </c>
      <c r="N1222" s="17">
        <f>+YEAR(Despeses[[#This Row],[Data Factura]])</f>
        <v>1900</v>
      </c>
      <c r="O1222" s="18">
        <f>+Despeses[[#This Row],[Data Factura]]</f>
        <v>0</v>
      </c>
      <c r="P1222" s="17">
        <f>+Despeses[[#This Row],[Concepte_]]</f>
        <v>0</v>
      </c>
      <c r="Q1222" s="17">
        <f>-Despeses[[#This Row],[Base Imposable]]</f>
        <v>0</v>
      </c>
      <c r="R1222" s="17" t="e">
        <f>+VLOOKUP(Despeses[[#This Row],[Concepte]],Table_1[#All],2,0)</f>
        <v>#N/A</v>
      </c>
    </row>
    <row r="1223" spans="7:18" ht="15" customHeight="1" x14ac:dyDescent="0.3">
      <c r="G1223" s="40"/>
      <c r="H1223" s="17">
        <f>+Despeses[[#This Row],[Base Imposable]]*Despeses[[#This Row],[% IVA]]</f>
        <v>0</v>
      </c>
      <c r="I1223" s="40"/>
      <c r="J1223" s="17">
        <f>-Despeses[[#This Row],[Base Imposable]]*Despeses[[#This Row],[% Ret IRPF]]</f>
        <v>0</v>
      </c>
      <c r="K1223" s="17">
        <f>+Despeses[[#This Row],[Base Imposable]]+Despeses[[#This Row],[Quota IVA]]+Despeses[[#This Row],[Quota IRPF]]</f>
        <v>0</v>
      </c>
      <c r="L1223" s="3"/>
      <c r="M1223" s="17">
        <f>+MONTH(Despeses[[#This Row],[Data Factura]])</f>
        <v>1</v>
      </c>
      <c r="N1223" s="17">
        <f>+YEAR(Despeses[[#This Row],[Data Factura]])</f>
        <v>1900</v>
      </c>
      <c r="O1223" s="18">
        <f>+Despeses[[#This Row],[Data Factura]]</f>
        <v>0</v>
      </c>
      <c r="P1223" s="17">
        <f>+Despeses[[#This Row],[Concepte_]]</f>
        <v>0</v>
      </c>
      <c r="Q1223" s="17">
        <f>-Despeses[[#This Row],[Base Imposable]]</f>
        <v>0</v>
      </c>
      <c r="R1223" s="17" t="e">
        <f>+VLOOKUP(Despeses[[#This Row],[Concepte]],Table_1[#All],2,0)</f>
        <v>#N/A</v>
      </c>
    </row>
    <row r="1224" spans="7:18" ht="15" customHeight="1" x14ac:dyDescent="0.3">
      <c r="G1224" s="40"/>
      <c r="H1224" s="17">
        <f>+Despeses[[#This Row],[Base Imposable]]*Despeses[[#This Row],[% IVA]]</f>
        <v>0</v>
      </c>
      <c r="I1224" s="40"/>
      <c r="J1224" s="17">
        <f>-Despeses[[#This Row],[Base Imposable]]*Despeses[[#This Row],[% Ret IRPF]]</f>
        <v>0</v>
      </c>
      <c r="K1224" s="17">
        <f>+Despeses[[#This Row],[Base Imposable]]+Despeses[[#This Row],[Quota IVA]]+Despeses[[#This Row],[Quota IRPF]]</f>
        <v>0</v>
      </c>
      <c r="L1224" s="3"/>
      <c r="M1224" s="17">
        <f>+MONTH(Despeses[[#This Row],[Data Factura]])</f>
        <v>1</v>
      </c>
      <c r="N1224" s="17">
        <f>+YEAR(Despeses[[#This Row],[Data Factura]])</f>
        <v>1900</v>
      </c>
      <c r="O1224" s="18">
        <f>+Despeses[[#This Row],[Data Factura]]</f>
        <v>0</v>
      </c>
      <c r="P1224" s="17">
        <f>+Despeses[[#This Row],[Concepte_]]</f>
        <v>0</v>
      </c>
      <c r="Q1224" s="17">
        <f>-Despeses[[#This Row],[Base Imposable]]</f>
        <v>0</v>
      </c>
      <c r="R1224" s="17" t="e">
        <f>+VLOOKUP(Despeses[[#This Row],[Concepte]],Table_1[#All],2,0)</f>
        <v>#N/A</v>
      </c>
    </row>
    <row r="1225" spans="7:18" ht="15" customHeight="1" x14ac:dyDescent="0.3">
      <c r="G1225" s="40"/>
      <c r="H1225" s="17">
        <f>+Despeses[[#This Row],[Base Imposable]]*Despeses[[#This Row],[% IVA]]</f>
        <v>0</v>
      </c>
      <c r="I1225" s="40"/>
      <c r="J1225" s="17">
        <f>-Despeses[[#This Row],[Base Imposable]]*Despeses[[#This Row],[% Ret IRPF]]</f>
        <v>0</v>
      </c>
      <c r="K1225" s="17">
        <f>+Despeses[[#This Row],[Base Imposable]]+Despeses[[#This Row],[Quota IVA]]+Despeses[[#This Row],[Quota IRPF]]</f>
        <v>0</v>
      </c>
      <c r="L1225" s="3"/>
      <c r="M1225" s="17">
        <f>+MONTH(Despeses[[#This Row],[Data Factura]])</f>
        <v>1</v>
      </c>
      <c r="N1225" s="17">
        <f>+YEAR(Despeses[[#This Row],[Data Factura]])</f>
        <v>1900</v>
      </c>
      <c r="O1225" s="18">
        <f>+Despeses[[#This Row],[Data Factura]]</f>
        <v>0</v>
      </c>
      <c r="P1225" s="17">
        <f>+Despeses[[#This Row],[Concepte_]]</f>
        <v>0</v>
      </c>
      <c r="Q1225" s="17">
        <f>-Despeses[[#This Row],[Base Imposable]]</f>
        <v>0</v>
      </c>
      <c r="R1225" s="17" t="e">
        <f>+VLOOKUP(Despeses[[#This Row],[Concepte]],Table_1[#All],2,0)</f>
        <v>#N/A</v>
      </c>
    </row>
    <row r="1226" spans="7:18" ht="15" customHeight="1" x14ac:dyDescent="0.3">
      <c r="G1226" s="40"/>
      <c r="H1226" s="17">
        <f>+Despeses[[#This Row],[Base Imposable]]*Despeses[[#This Row],[% IVA]]</f>
        <v>0</v>
      </c>
      <c r="I1226" s="40"/>
      <c r="J1226" s="17">
        <f>-Despeses[[#This Row],[Base Imposable]]*Despeses[[#This Row],[% Ret IRPF]]</f>
        <v>0</v>
      </c>
      <c r="K1226" s="17">
        <f>+Despeses[[#This Row],[Base Imposable]]+Despeses[[#This Row],[Quota IVA]]+Despeses[[#This Row],[Quota IRPF]]</f>
        <v>0</v>
      </c>
      <c r="L1226" s="3"/>
      <c r="M1226" s="17">
        <f>+MONTH(Despeses[[#This Row],[Data Factura]])</f>
        <v>1</v>
      </c>
      <c r="N1226" s="17">
        <f>+YEAR(Despeses[[#This Row],[Data Factura]])</f>
        <v>1900</v>
      </c>
      <c r="O1226" s="18">
        <f>+Despeses[[#This Row],[Data Factura]]</f>
        <v>0</v>
      </c>
      <c r="P1226" s="17">
        <f>+Despeses[[#This Row],[Concepte_]]</f>
        <v>0</v>
      </c>
      <c r="Q1226" s="17">
        <f>-Despeses[[#This Row],[Base Imposable]]</f>
        <v>0</v>
      </c>
      <c r="R1226" s="17" t="e">
        <f>+VLOOKUP(Despeses[[#This Row],[Concepte]],Table_1[#All],2,0)</f>
        <v>#N/A</v>
      </c>
    </row>
    <row r="1227" spans="7:18" ht="15" customHeight="1" x14ac:dyDescent="0.3">
      <c r="G1227" s="40"/>
      <c r="H1227" s="17">
        <f>+Despeses[[#This Row],[Base Imposable]]*Despeses[[#This Row],[% IVA]]</f>
        <v>0</v>
      </c>
      <c r="I1227" s="40"/>
      <c r="J1227" s="17">
        <f>-Despeses[[#This Row],[Base Imposable]]*Despeses[[#This Row],[% Ret IRPF]]</f>
        <v>0</v>
      </c>
      <c r="K1227" s="17">
        <f>+Despeses[[#This Row],[Base Imposable]]+Despeses[[#This Row],[Quota IVA]]+Despeses[[#This Row],[Quota IRPF]]</f>
        <v>0</v>
      </c>
      <c r="L1227" s="3"/>
      <c r="M1227" s="17">
        <f>+MONTH(Despeses[[#This Row],[Data Factura]])</f>
        <v>1</v>
      </c>
      <c r="N1227" s="17">
        <f>+YEAR(Despeses[[#This Row],[Data Factura]])</f>
        <v>1900</v>
      </c>
      <c r="O1227" s="18">
        <f>+Despeses[[#This Row],[Data Factura]]</f>
        <v>0</v>
      </c>
      <c r="P1227" s="17">
        <f>+Despeses[[#This Row],[Concepte_]]</f>
        <v>0</v>
      </c>
      <c r="Q1227" s="17">
        <f>-Despeses[[#This Row],[Base Imposable]]</f>
        <v>0</v>
      </c>
      <c r="R1227" s="17" t="e">
        <f>+VLOOKUP(Despeses[[#This Row],[Concepte]],Table_1[#All],2,0)</f>
        <v>#N/A</v>
      </c>
    </row>
    <row r="1228" spans="7:18" ht="15" customHeight="1" x14ac:dyDescent="0.3">
      <c r="G1228" s="40"/>
      <c r="H1228" s="17">
        <f>+Despeses[[#This Row],[Base Imposable]]*Despeses[[#This Row],[% IVA]]</f>
        <v>0</v>
      </c>
      <c r="I1228" s="40"/>
      <c r="J1228" s="17">
        <f>-Despeses[[#This Row],[Base Imposable]]*Despeses[[#This Row],[% Ret IRPF]]</f>
        <v>0</v>
      </c>
      <c r="K1228" s="17">
        <f>+Despeses[[#This Row],[Base Imposable]]+Despeses[[#This Row],[Quota IVA]]+Despeses[[#This Row],[Quota IRPF]]</f>
        <v>0</v>
      </c>
      <c r="L1228" s="3"/>
      <c r="M1228" s="17">
        <f>+MONTH(Despeses[[#This Row],[Data Factura]])</f>
        <v>1</v>
      </c>
      <c r="N1228" s="17">
        <f>+YEAR(Despeses[[#This Row],[Data Factura]])</f>
        <v>1900</v>
      </c>
      <c r="O1228" s="18">
        <f>+Despeses[[#This Row],[Data Factura]]</f>
        <v>0</v>
      </c>
      <c r="P1228" s="17">
        <f>+Despeses[[#This Row],[Concepte_]]</f>
        <v>0</v>
      </c>
      <c r="Q1228" s="17">
        <f>-Despeses[[#This Row],[Base Imposable]]</f>
        <v>0</v>
      </c>
      <c r="R1228" s="17" t="e">
        <f>+VLOOKUP(Despeses[[#This Row],[Concepte]],Table_1[#All],2,0)</f>
        <v>#N/A</v>
      </c>
    </row>
    <row r="1229" spans="7:18" ht="15" customHeight="1" x14ac:dyDescent="0.3">
      <c r="G1229" s="40"/>
      <c r="H1229" s="17">
        <f>+Despeses[[#This Row],[Base Imposable]]*Despeses[[#This Row],[% IVA]]</f>
        <v>0</v>
      </c>
      <c r="I1229" s="40"/>
      <c r="J1229" s="17">
        <f>-Despeses[[#This Row],[Base Imposable]]*Despeses[[#This Row],[% Ret IRPF]]</f>
        <v>0</v>
      </c>
      <c r="K1229" s="17">
        <f>+Despeses[[#This Row],[Base Imposable]]+Despeses[[#This Row],[Quota IVA]]+Despeses[[#This Row],[Quota IRPF]]</f>
        <v>0</v>
      </c>
      <c r="L1229" s="3"/>
      <c r="M1229" s="17">
        <f>+MONTH(Despeses[[#This Row],[Data Factura]])</f>
        <v>1</v>
      </c>
      <c r="N1229" s="17">
        <f>+YEAR(Despeses[[#This Row],[Data Factura]])</f>
        <v>1900</v>
      </c>
      <c r="O1229" s="18">
        <f>+Despeses[[#This Row],[Data Factura]]</f>
        <v>0</v>
      </c>
      <c r="P1229" s="17">
        <f>+Despeses[[#This Row],[Concepte_]]</f>
        <v>0</v>
      </c>
      <c r="Q1229" s="17">
        <f>-Despeses[[#This Row],[Base Imposable]]</f>
        <v>0</v>
      </c>
      <c r="R1229" s="17" t="e">
        <f>+VLOOKUP(Despeses[[#This Row],[Concepte]],Table_1[#All],2,0)</f>
        <v>#N/A</v>
      </c>
    </row>
    <row r="1230" spans="7:18" ht="15" customHeight="1" x14ac:dyDescent="0.3">
      <c r="G1230" s="40"/>
      <c r="H1230" s="17">
        <f>+Despeses[[#This Row],[Base Imposable]]*Despeses[[#This Row],[% IVA]]</f>
        <v>0</v>
      </c>
      <c r="I1230" s="40"/>
      <c r="J1230" s="17">
        <f>-Despeses[[#This Row],[Base Imposable]]*Despeses[[#This Row],[% Ret IRPF]]</f>
        <v>0</v>
      </c>
      <c r="K1230" s="17">
        <f>+Despeses[[#This Row],[Base Imposable]]+Despeses[[#This Row],[Quota IVA]]+Despeses[[#This Row],[Quota IRPF]]</f>
        <v>0</v>
      </c>
      <c r="L1230" s="3"/>
      <c r="M1230" s="17">
        <f>+MONTH(Despeses[[#This Row],[Data Factura]])</f>
        <v>1</v>
      </c>
      <c r="N1230" s="17">
        <f>+YEAR(Despeses[[#This Row],[Data Factura]])</f>
        <v>1900</v>
      </c>
      <c r="O1230" s="18">
        <f>+Despeses[[#This Row],[Data Factura]]</f>
        <v>0</v>
      </c>
      <c r="P1230" s="17">
        <f>+Despeses[[#This Row],[Concepte_]]</f>
        <v>0</v>
      </c>
      <c r="Q1230" s="17">
        <f>-Despeses[[#This Row],[Base Imposable]]</f>
        <v>0</v>
      </c>
      <c r="R1230" s="17" t="e">
        <f>+VLOOKUP(Despeses[[#This Row],[Concepte]],Table_1[#All],2,0)</f>
        <v>#N/A</v>
      </c>
    </row>
    <row r="1231" spans="7:18" ht="15" customHeight="1" x14ac:dyDescent="0.3">
      <c r="G1231" s="40"/>
      <c r="H1231" s="17">
        <f>+Despeses[[#This Row],[Base Imposable]]*Despeses[[#This Row],[% IVA]]</f>
        <v>0</v>
      </c>
      <c r="I1231" s="40"/>
      <c r="J1231" s="17">
        <f>-Despeses[[#This Row],[Base Imposable]]*Despeses[[#This Row],[% Ret IRPF]]</f>
        <v>0</v>
      </c>
      <c r="K1231" s="17">
        <f>+Despeses[[#This Row],[Base Imposable]]+Despeses[[#This Row],[Quota IVA]]+Despeses[[#This Row],[Quota IRPF]]</f>
        <v>0</v>
      </c>
      <c r="L1231" s="3"/>
      <c r="M1231" s="17">
        <f>+MONTH(Despeses[[#This Row],[Data Factura]])</f>
        <v>1</v>
      </c>
      <c r="N1231" s="17">
        <f>+YEAR(Despeses[[#This Row],[Data Factura]])</f>
        <v>1900</v>
      </c>
      <c r="O1231" s="18">
        <f>+Despeses[[#This Row],[Data Factura]]</f>
        <v>0</v>
      </c>
      <c r="P1231" s="17">
        <f>+Despeses[[#This Row],[Concepte_]]</f>
        <v>0</v>
      </c>
      <c r="Q1231" s="17">
        <f>-Despeses[[#This Row],[Base Imposable]]</f>
        <v>0</v>
      </c>
      <c r="R1231" s="17" t="e">
        <f>+VLOOKUP(Despeses[[#This Row],[Concepte]],Table_1[#All],2,0)</f>
        <v>#N/A</v>
      </c>
    </row>
    <row r="1232" spans="7:18" ht="15" customHeight="1" x14ac:dyDescent="0.3">
      <c r="G1232" s="40"/>
      <c r="H1232" s="17">
        <f>+Despeses[[#This Row],[Base Imposable]]*Despeses[[#This Row],[% IVA]]</f>
        <v>0</v>
      </c>
      <c r="I1232" s="40"/>
      <c r="J1232" s="17">
        <f>-Despeses[[#This Row],[Base Imposable]]*Despeses[[#This Row],[% Ret IRPF]]</f>
        <v>0</v>
      </c>
      <c r="K1232" s="17">
        <f>+Despeses[[#This Row],[Base Imposable]]+Despeses[[#This Row],[Quota IVA]]+Despeses[[#This Row],[Quota IRPF]]</f>
        <v>0</v>
      </c>
      <c r="L1232" s="3"/>
      <c r="M1232" s="17">
        <f>+MONTH(Despeses[[#This Row],[Data Factura]])</f>
        <v>1</v>
      </c>
      <c r="N1232" s="17">
        <f>+YEAR(Despeses[[#This Row],[Data Factura]])</f>
        <v>1900</v>
      </c>
      <c r="O1232" s="18">
        <f>+Despeses[[#This Row],[Data Factura]]</f>
        <v>0</v>
      </c>
      <c r="P1232" s="17">
        <f>+Despeses[[#This Row],[Concepte_]]</f>
        <v>0</v>
      </c>
      <c r="Q1232" s="17">
        <f>-Despeses[[#This Row],[Base Imposable]]</f>
        <v>0</v>
      </c>
      <c r="R1232" s="17" t="e">
        <f>+VLOOKUP(Despeses[[#This Row],[Concepte]],Table_1[#All],2,0)</f>
        <v>#N/A</v>
      </c>
    </row>
    <row r="1233" spans="7:18" ht="15" customHeight="1" x14ac:dyDescent="0.3">
      <c r="G1233" s="40"/>
      <c r="H1233" s="17">
        <f>+Despeses[[#This Row],[Base Imposable]]*Despeses[[#This Row],[% IVA]]</f>
        <v>0</v>
      </c>
      <c r="I1233" s="40"/>
      <c r="J1233" s="17">
        <f>-Despeses[[#This Row],[Base Imposable]]*Despeses[[#This Row],[% Ret IRPF]]</f>
        <v>0</v>
      </c>
      <c r="K1233" s="17">
        <f>+Despeses[[#This Row],[Base Imposable]]+Despeses[[#This Row],[Quota IVA]]+Despeses[[#This Row],[Quota IRPF]]</f>
        <v>0</v>
      </c>
      <c r="L1233" s="3"/>
      <c r="M1233" s="17">
        <f>+MONTH(Despeses[[#This Row],[Data Factura]])</f>
        <v>1</v>
      </c>
      <c r="N1233" s="17">
        <f>+YEAR(Despeses[[#This Row],[Data Factura]])</f>
        <v>1900</v>
      </c>
      <c r="O1233" s="18">
        <f>+Despeses[[#This Row],[Data Factura]]</f>
        <v>0</v>
      </c>
      <c r="P1233" s="17">
        <f>+Despeses[[#This Row],[Concepte_]]</f>
        <v>0</v>
      </c>
      <c r="Q1233" s="17">
        <f>-Despeses[[#This Row],[Base Imposable]]</f>
        <v>0</v>
      </c>
      <c r="R1233" s="17" t="e">
        <f>+VLOOKUP(Despeses[[#This Row],[Concepte]],Table_1[#All],2,0)</f>
        <v>#N/A</v>
      </c>
    </row>
    <row r="1234" spans="7:18" ht="15" customHeight="1" x14ac:dyDescent="0.3">
      <c r="G1234" s="40"/>
      <c r="H1234" s="17">
        <f>+Despeses[[#This Row],[Base Imposable]]*Despeses[[#This Row],[% IVA]]</f>
        <v>0</v>
      </c>
      <c r="I1234" s="40"/>
      <c r="J1234" s="17">
        <f>-Despeses[[#This Row],[Base Imposable]]*Despeses[[#This Row],[% Ret IRPF]]</f>
        <v>0</v>
      </c>
      <c r="K1234" s="17">
        <f>+Despeses[[#This Row],[Base Imposable]]+Despeses[[#This Row],[Quota IVA]]+Despeses[[#This Row],[Quota IRPF]]</f>
        <v>0</v>
      </c>
      <c r="L1234" s="3"/>
      <c r="M1234" s="17">
        <f>+MONTH(Despeses[[#This Row],[Data Factura]])</f>
        <v>1</v>
      </c>
      <c r="N1234" s="17">
        <f>+YEAR(Despeses[[#This Row],[Data Factura]])</f>
        <v>1900</v>
      </c>
      <c r="O1234" s="18">
        <f>+Despeses[[#This Row],[Data Factura]]</f>
        <v>0</v>
      </c>
      <c r="P1234" s="17">
        <f>+Despeses[[#This Row],[Concepte_]]</f>
        <v>0</v>
      </c>
      <c r="Q1234" s="17">
        <f>-Despeses[[#This Row],[Base Imposable]]</f>
        <v>0</v>
      </c>
      <c r="R1234" s="17" t="e">
        <f>+VLOOKUP(Despeses[[#This Row],[Concepte]],Table_1[#All],2,0)</f>
        <v>#N/A</v>
      </c>
    </row>
    <row r="1235" spans="7:18" ht="15" customHeight="1" x14ac:dyDescent="0.3">
      <c r="G1235" s="40"/>
      <c r="H1235" s="17">
        <f>+Despeses[[#This Row],[Base Imposable]]*Despeses[[#This Row],[% IVA]]</f>
        <v>0</v>
      </c>
      <c r="I1235" s="40"/>
      <c r="J1235" s="17">
        <f>-Despeses[[#This Row],[Base Imposable]]*Despeses[[#This Row],[% Ret IRPF]]</f>
        <v>0</v>
      </c>
      <c r="K1235" s="17">
        <f>+Despeses[[#This Row],[Base Imposable]]+Despeses[[#This Row],[Quota IVA]]+Despeses[[#This Row],[Quota IRPF]]</f>
        <v>0</v>
      </c>
      <c r="L1235" s="3"/>
      <c r="M1235" s="17">
        <f>+MONTH(Despeses[[#This Row],[Data Factura]])</f>
        <v>1</v>
      </c>
      <c r="N1235" s="17">
        <f>+YEAR(Despeses[[#This Row],[Data Factura]])</f>
        <v>1900</v>
      </c>
      <c r="O1235" s="18">
        <f>+Despeses[[#This Row],[Data Factura]]</f>
        <v>0</v>
      </c>
      <c r="P1235" s="17">
        <f>+Despeses[[#This Row],[Concepte_]]</f>
        <v>0</v>
      </c>
      <c r="Q1235" s="17">
        <f>-Despeses[[#This Row],[Base Imposable]]</f>
        <v>0</v>
      </c>
      <c r="R1235" s="17" t="e">
        <f>+VLOOKUP(Despeses[[#This Row],[Concepte]],Table_1[#All],2,0)</f>
        <v>#N/A</v>
      </c>
    </row>
    <row r="1236" spans="7:18" ht="15" customHeight="1" x14ac:dyDescent="0.3">
      <c r="G1236" s="40"/>
      <c r="H1236" s="17">
        <f>+Despeses[[#This Row],[Base Imposable]]*Despeses[[#This Row],[% IVA]]</f>
        <v>0</v>
      </c>
      <c r="I1236" s="40"/>
      <c r="J1236" s="17">
        <f>-Despeses[[#This Row],[Base Imposable]]*Despeses[[#This Row],[% Ret IRPF]]</f>
        <v>0</v>
      </c>
      <c r="K1236" s="17">
        <f>+Despeses[[#This Row],[Base Imposable]]+Despeses[[#This Row],[Quota IVA]]+Despeses[[#This Row],[Quota IRPF]]</f>
        <v>0</v>
      </c>
      <c r="L1236" s="3"/>
      <c r="M1236" s="17">
        <f>+MONTH(Despeses[[#This Row],[Data Factura]])</f>
        <v>1</v>
      </c>
      <c r="N1236" s="17">
        <f>+YEAR(Despeses[[#This Row],[Data Factura]])</f>
        <v>1900</v>
      </c>
      <c r="O1236" s="18">
        <f>+Despeses[[#This Row],[Data Factura]]</f>
        <v>0</v>
      </c>
      <c r="P1236" s="17">
        <f>+Despeses[[#This Row],[Concepte_]]</f>
        <v>0</v>
      </c>
      <c r="Q1236" s="17">
        <f>-Despeses[[#This Row],[Base Imposable]]</f>
        <v>0</v>
      </c>
      <c r="R1236" s="17" t="e">
        <f>+VLOOKUP(Despeses[[#This Row],[Concepte]],Table_1[#All],2,0)</f>
        <v>#N/A</v>
      </c>
    </row>
    <row r="1237" spans="7:18" ht="15" customHeight="1" x14ac:dyDescent="0.3">
      <c r="G1237" s="40"/>
      <c r="H1237" s="17">
        <f>+Despeses[[#This Row],[Base Imposable]]*Despeses[[#This Row],[% IVA]]</f>
        <v>0</v>
      </c>
      <c r="I1237" s="40"/>
      <c r="J1237" s="17">
        <f>-Despeses[[#This Row],[Base Imposable]]*Despeses[[#This Row],[% Ret IRPF]]</f>
        <v>0</v>
      </c>
      <c r="K1237" s="17">
        <f>+Despeses[[#This Row],[Base Imposable]]+Despeses[[#This Row],[Quota IVA]]+Despeses[[#This Row],[Quota IRPF]]</f>
        <v>0</v>
      </c>
      <c r="L1237" s="3"/>
      <c r="M1237" s="17">
        <f>+MONTH(Despeses[[#This Row],[Data Factura]])</f>
        <v>1</v>
      </c>
      <c r="N1237" s="17">
        <f>+YEAR(Despeses[[#This Row],[Data Factura]])</f>
        <v>1900</v>
      </c>
      <c r="O1237" s="18">
        <f>+Despeses[[#This Row],[Data Factura]]</f>
        <v>0</v>
      </c>
      <c r="P1237" s="17">
        <f>+Despeses[[#This Row],[Concepte_]]</f>
        <v>0</v>
      </c>
      <c r="Q1237" s="17">
        <f>-Despeses[[#This Row],[Base Imposable]]</f>
        <v>0</v>
      </c>
      <c r="R1237" s="17" t="e">
        <f>+VLOOKUP(Despeses[[#This Row],[Concepte]],Table_1[#All],2,0)</f>
        <v>#N/A</v>
      </c>
    </row>
    <row r="1238" spans="7:18" ht="15" customHeight="1" x14ac:dyDescent="0.3">
      <c r="G1238" s="40"/>
      <c r="H1238" s="17">
        <f>+Despeses[[#This Row],[Base Imposable]]*Despeses[[#This Row],[% IVA]]</f>
        <v>0</v>
      </c>
      <c r="I1238" s="40"/>
      <c r="J1238" s="17">
        <f>-Despeses[[#This Row],[Base Imposable]]*Despeses[[#This Row],[% Ret IRPF]]</f>
        <v>0</v>
      </c>
      <c r="K1238" s="17">
        <f>+Despeses[[#This Row],[Base Imposable]]+Despeses[[#This Row],[Quota IVA]]+Despeses[[#This Row],[Quota IRPF]]</f>
        <v>0</v>
      </c>
      <c r="L1238" s="3"/>
      <c r="M1238" s="17">
        <f>+MONTH(Despeses[[#This Row],[Data Factura]])</f>
        <v>1</v>
      </c>
      <c r="N1238" s="17">
        <f>+YEAR(Despeses[[#This Row],[Data Factura]])</f>
        <v>1900</v>
      </c>
      <c r="O1238" s="18">
        <f>+Despeses[[#This Row],[Data Factura]]</f>
        <v>0</v>
      </c>
      <c r="P1238" s="17">
        <f>+Despeses[[#This Row],[Concepte_]]</f>
        <v>0</v>
      </c>
      <c r="Q1238" s="17">
        <f>-Despeses[[#This Row],[Base Imposable]]</f>
        <v>0</v>
      </c>
      <c r="R1238" s="17" t="e">
        <f>+VLOOKUP(Despeses[[#This Row],[Concepte]],Table_1[#All],2,0)</f>
        <v>#N/A</v>
      </c>
    </row>
    <row r="1239" spans="7:18" ht="15" customHeight="1" x14ac:dyDescent="0.3">
      <c r="G1239" s="40"/>
      <c r="H1239" s="17">
        <f>+Despeses[[#This Row],[Base Imposable]]*Despeses[[#This Row],[% IVA]]</f>
        <v>0</v>
      </c>
      <c r="I1239" s="40"/>
      <c r="J1239" s="17">
        <f>-Despeses[[#This Row],[Base Imposable]]*Despeses[[#This Row],[% Ret IRPF]]</f>
        <v>0</v>
      </c>
      <c r="K1239" s="17">
        <f>+Despeses[[#This Row],[Base Imposable]]+Despeses[[#This Row],[Quota IVA]]+Despeses[[#This Row],[Quota IRPF]]</f>
        <v>0</v>
      </c>
      <c r="L1239" s="3"/>
      <c r="M1239" s="17">
        <f>+MONTH(Despeses[[#This Row],[Data Factura]])</f>
        <v>1</v>
      </c>
      <c r="N1239" s="17">
        <f>+YEAR(Despeses[[#This Row],[Data Factura]])</f>
        <v>1900</v>
      </c>
      <c r="O1239" s="18">
        <f>+Despeses[[#This Row],[Data Factura]]</f>
        <v>0</v>
      </c>
      <c r="P1239" s="17">
        <f>+Despeses[[#This Row],[Concepte_]]</f>
        <v>0</v>
      </c>
      <c r="Q1239" s="17">
        <f>-Despeses[[#This Row],[Base Imposable]]</f>
        <v>0</v>
      </c>
      <c r="R1239" s="17" t="e">
        <f>+VLOOKUP(Despeses[[#This Row],[Concepte]],Table_1[#All],2,0)</f>
        <v>#N/A</v>
      </c>
    </row>
    <row r="1240" spans="7:18" ht="15" customHeight="1" x14ac:dyDescent="0.3">
      <c r="G1240" s="40"/>
      <c r="H1240" s="17">
        <f>+Despeses[[#This Row],[Base Imposable]]*Despeses[[#This Row],[% IVA]]</f>
        <v>0</v>
      </c>
      <c r="I1240" s="40"/>
      <c r="J1240" s="17">
        <f>-Despeses[[#This Row],[Base Imposable]]*Despeses[[#This Row],[% Ret IRPF]]</f>
        <v>0</v>
      </c>
      <c r="K1240" s="17">
        <f>+Despeses[[#This Row],[Base Imposable]]+Despeses[[#This Row],[Quota IVA]]+Despeses[[#This Row],[Quota IRPF]]</f>
        <v>0</v>
      </c>
      <c r="L1240" s="3"/>
      <c r="M1240" s="17">
        <f>+MONTH(Despeses[[#This Row],[Data Factura]])</f>
        <v>1</v>
      </c>
      <c r="N1240" s="17">
        <f>+YEAR(Despeses[[#This Row],[Data Factura]])</f>
        <v>1900</v>
      </c>
      <c r="O1240" s="18">
        <f>+Despeses[[#This Row],[Data Factura]]</f>
        <v>0</v>
      </c>
      <c r="P1240" s="17">
        <f>+Despeses[[#This Row],[Concepte_]]</f>
        <v>0</v>
      </c>
      <c r="Q1240" s="17">
        <f>-Despeses[[#This Row],[Base Imposable]]</f>
        <v>0</v>
      </c>
      <c r="R1240" s="17" t="e">
        <f>+VLOOKUP(Despeses[[#This Row],[Concepte]],Table_1[#All],2,0)</f>
        <v>#N/A</v>
      </c>
    </row>
    <row r="1241" spans="7:18" ht="15" customHeight="1" x14ac:dyDescent="0.3">
      <c r="G1241" s="40"/>
      <c r="H1241" s="17">
        <f>+Despeses[[#This Row],[Base Imposable]]*Despeses[[#This Row],[% IVA]]</f>
        <v>0</v>
      </c>
      <c r="I1241" s="40"/>
      <c r="J1241" s="17">
        <f>-Despeses[[#This Row],[Base Imposable]]*Despeses[[#This Row],[% Ret IRPF]]</f>
        <v>0</v>
      </c>
      <c r="K1241" s="17">
        <f>+Despeses[[#This Row],[Base Imposable]]+Despeses[[#This Row],[Quota IVA]]+Despeses[[#This Row],[Quota IRPF]]</f>
        <v>0</v>
      </c>
      <c r="L1241" s="3"/>
      <c r="M1241" s="17">
        <f>+MONTH(Despeses[[#This Row],[Data Factura]])</f>
        <v>1</v>
      </c>
      <c r="N1241" s="17">
        <f>+YEAR(Despeses[[#This Row],[Data Factura]])</f>
        <v>1900</v>
      </c>
      <c r="O1241" s="18">
        <f>+Despeses[[#This Row],[Data Factura]]</f>
        <v>0</v>
      </c>
      <c r="P1241" s="17">
        <f>+Despeses[[#This Row],[Concepte_]]</f>
        <v>0</v>
      </c>
      <c r="Q1241" s="17">
        <f>-Despeses[[#This Row],[Base Imposable]]</f>
        <v>0</v>
      </c>
      <c r="R1241" s="17" t="e">
        <f>+VLOOKUP(Despeses[[#This Row],[Concepte]],Table_1[#All],2,0)</f>
        <v>#N/A</v>
      </c>
    </row>
    <row r="1242" spans="7:18" ht="15" customHeight="1" x14ac:dyDescent="0.3">
      <c r="G1242" s="40"/>
      <c r="H1242" s="17">
        <f>+Despeses[[#This Row],[Base Imposable]]*Despeses[[#This Row],[% IVA]]</f>
        <v>0</v>
      </c>
      <c r="I1242" s="40"/>
      <c r="J1242" s="17">
        <f>-Despeses[[#This Row],[Base Imposable]]*Despeses[[#This Row],[% Ret IRPF]]</f>
        <v>0</v>
      </c>
      <c r="K1242" s="17">
        <f>+Despeses[[#This Row],[Base Imposable]]+Despeses[[#This Row],[Quota IVA]]+Despeses[[#This Row],[Quota IRPF]]</f>
        <v>0</v>
      </c>
      <c r="L1242" s="3"/>
      <c r="M1242" s="17">
        <f>+MONTH(Despeses[[#This Row],[Data Factura]])</f>
        <v>1</v>
      </c>
      <c r="N1242" s="17">
        <f>+YEAR(Despeses[[#This Row],[Data Factura]])</f>
        <v>1900</v>
      </c>
      <c r="O1242" s="18">
        <f>+Despeses[[#This Row],[Data Factura]]</f>
        <v>0</v>
      </c>
      <c r="P1242" s="17">
        <f>+Despeses[[#This Row],[Concepte_]]</f>
        <v>0</v>
      </c>
      <c r="Q1242" s="17">
        <f>-Despeses[[#This Row],[Base Imposable]]</f>
        <v>0</v>
      </c>
      <c r="R1242" s="17" t="e">
        <f>+VLOOKUP(Despeses[[#This Row],[Concepte]],Table_1[#All],2,0)</f>
        <v>#N/A</v>
      </c>
    </row>
    <row r="1243" spans="7:18" ht="15" customHeight="1" x14ac:dyDescent="0.3">
      <c r="G1243" s="40"/>
      <c r="H1243" s="17">
        <f>+Despeses[[#This Row],[Base Imposable]]*Despeses[[#This Row],[% IVA]]</f>
        <v>0</v>
      </c>
      <c r="I1243" s="40"/>
      <c r="J1243" s="17">
        <f>-Despeses[[#This Row],[Base Imposable]]*Despeses[[#This Row],[% Ret IRPF]]</f>
        <v>0</v>
      </c>
      <c r="K1243" s="17">
        <f>+Despeses[[#This Row],[Base Imposable]]+Despeses[[#This Row],[Quota IVA]]+Despeses[[#This Row],[Quota IRPF]]</f>
        <v>0</v>
      </c>
      <c r="L1243" s="3"/>
      <c r="M1243" s="17">
        <f>+MONTH(Despeses[[#This Row],[Data Factura]])</f>
        <v>1</v>
      </c>
      <c r="N1243" s="17">
        <f>+YEAR(Despeses[[#This Row],[Data Factura]])</f>
        <v>1900</v>
      </c>
      <c r="O1243" s="18">
        <f>+Despeses[[#This Row],[Data Factura]]</f>
        <v>0</v>
      </c>
      <c r="P1243" s="17">
        <f>+Despeses[[#This Row],[Concepte_]]</f>
        <v>0</v>
      </c>
      <c r="Q1243" s="17">
        <f>-Despeses[[#This Row],[Base Imposable]]</f>
        <v>0</v>
      </c>
      <c r="R1243" s="17" t="e">
        <f>+VLOOKUP(Despeses[[#This Row],[Concepte]],Table_1[#All],2,0)</f>
        <v>#N/A</v>
      </c>
    </row>
    <row r="1244" spans="7:18" ht="15" customHeight="1" x14ac:dyDescent="0.3">
      <c r="G1244" s="40"/>
      <c r="H1244" s="17">
        <f>+Despeses[[#This Row],[Base Imposable]]*Despeses[[#This Row],[% IVA]]</f>
        <v>0</v>
      </c>
      <c r="I1244" s="40"/>
      <c r="J1244" s="17">
        <f>-Despeses[[#This Row],[Base Imposable]]*Despeses[[#This Row],[% Ret IRPF]]</f>
        <v>0</v>
      </c>
      <c r="K1244" s="17">
        <f>+Despeses[[#This Row],[Base Imposable]]+Despeses[[#This Row],[Quota IVA]]+Despeses[[#This Row],[Quota IRPF]]</f>
        <v>0</v>
      </c>
      <c r="L1244" s="3"/>
      <c r="M1244" s="17">
        <f>+MONTH(Despeses[[#This Row],[Data Factura]])</f>
        <v>1</v>
      </c>
      <c r="N1244" s="17">
        <f>+YEAR(Despeses[[#This Row],[Data Factura]])</f>
        <v>1900</v>
      </c>
      <c r="O1244" s="18">
        <f>+Despeses[[#This Row],[Data Factura]]</f>
        <v>0</v>
      </c>
      <c r="P1244" s="17">
        <f>+Despeses[[#This Row],[Concepte_]]</f>
        <v>0</v>
      </c>
      <c r="Q1244" s="17">
        <f>-Despeses[[#This Row],[Base Imposable]]</f>
        <v>0</v>
      </c>
      <c r="R1244" s="17" t="e">
        <f>+VLOOKUP(Despeses[[#This Row],[Concepte]],Table_1[#All],2,0)</f>
        <v>#N/A</v>
      </c>
    </row>
    <row r="1245" spans="7:18" ht="15" customHeight="1" x14ac:dyDescent="0.3">
      <c r="G1245" s="40"/>
      <c r="H1245" s="17">
        <f>+Despeses[[#This Row],[Base Imposable]]*Despeses[[#This Row],[% IVA]]</f>
        <v>0</v>
      </c>
      <c r="I1245" s="40"/>
      <c r="J1245" s="17">
        <f>-Despeses[[#This Row],[Base Imposable]]*Despeses[[#This Row],[% Ret IRPF]]</f>
        <v>0</v>
      </c>
      <c r="K1245" s="17">
        <f>+Despeses[[#This Row],[Base Imposable]]+Despeses[[#This Row],[Quota IVA]]+Despeses[[#This Row],[Quota IRPF]]</f>
        <v>0</v>
      </c>
      <c r="L1245" s="3"/>
      <c r="M1245" s="17">
        <f>+MONTH(Despeses[[#This Row],[Data Factura]])</f>
        <v>1</v>
      </c>
      <c r="N1245" s="17">
        <f>+YEAR(Despeses[[#This Row],[Data Factura]])</f>
        <v>1900</v>
      </c>
      <c r="O1245" s="18">
        <f>+Despeses[[#This Row],[Data Factura]]</f>
        <v>0</v>
      </c>
      <c r="P1245" s="17">
        <f>+Despeses[[#This Row],[Concepte_]]</f>
        <v>0</v>
      </c>
      <c r="Q1245" s="17">
        <f>-Despeses[[#This Row],[Base Imposable]]</f>
        <v>0</v>
      </c>
      <c r="R1245" s="17" t="e">
        <f>+VLOOKUP(Despeses[[#This Row],[Concepte]],Table_1[#All],2,0)</f>
        <v>#N/A</v>
      </c>
    </row>
    <row r="1246" spans="7:18" ht="15" customHeight="1" x14ac:dyDescent="0.3">
      <c r="G1246" s="40"/>
      <c r="H1246" s="17">
        <f>+Despeses[[#This Row],[Base Imposable]]*Despeses[[#This Row],[% IVA]]</f>
        <v>0</v>
      </c>
      <c r="I1246" s="40"/>
      <c r="J1246" s="17">
        <f>-Despeses[[#This Row],[Base Imposable]]*Despeses[[#This Row],[% Ret IRPF]]</f>
        <v>0</v>
      </c>
      <c r="K1246" s="17">
        <f>+Despeses[[#This Row],[Base Imposable]]+Despeses[[#This Row],[Quota IVA]]+Despeses[[#This Row],[Quota IRPF]]</f>
        <v>0</v>
      </c>
      <c r="L1246" s="3"/>
      <c r="M1246" s="17">
        <f>+MONTH(Despeses[[#This Row],[Data Factura]])</f>
        <v>1</v>
      </c>
      <c r="N1246" s="17">
        <f>+YEAR(Despeses[[#This Row],[Data Factura]])</f>
        <v>1900</v>
      </c>
      <c r="O1246" s="18">
        <f>+Despeses[[#This Row],[Data Factura]]</f>
        <v>0</v>
      </c>
      <c r="P1246" s="17">
        <f>+Despeses[[#This Row],[Concepte_]]</f>
        <v>0</v>
      </c>
      <c r="Q1246" s="17">
        <f>-Despeses[[#This Row],[Base Imposable]]</f>
        <v>0</v>
      </c>
      <c r="R1246" s="17" t="e">
        <f>+VLOOKUP(Despeses[[#This Row],[Concepte]],Table_1[#All],2,0)</f>
        <v>#N/A</v>
      </c>
    </row>
    <row r="1247" spans="7:18" ht="15" customHeight="1" x14ac:dyDescent="0.3">
      <c r="G1247" s="40"/>
      <c r="H1247" s="17">
        <f>+Despeses[[#This Row],[Base Imposable]]*Despeses[[#This Row],[% IVA]]</f>
        <v>0</v>
      </c>
      <c r="I1247" s="40"/>
      <c r="J1247" s="17">
        <f>-Despeses[[#This Row],[Base Imposable]]*Despeses[[#This Row],[% Ret IRPF]]</f>
        <v>0</v>
      </c>
      <c r="K1247" s="17">
        <f>+Despeses[[#This Row],[Base Imposable]]+Despeses[[#This Row],[Quota IVA]]+Despeses[[#This Row],[Quota IRPF]]</f>
        <v>0</v>
      </c>
      <c r="L1247" s="3"/>
      <c r="M1247" s="17">
        <f>+MONTH(Despeses[[#This Row],[Data Factura]])</f>
        <v>1</v>
      </c>
      <c r="N1247" s="17">
        <f>+YEAR(Despeses[[#This Row],[Data Factura]])</f>
        <v>1900</v>
      </c>
      <c r="O1247" s="18">
        <f>+Despeses[[#This Row],[Data Factura]]</f>
        <v>0</v>
      </c>
      <c r="P1247" s="17">
        <f>+Despeses[[#This Row],[Concepte_]]</f>
        <v>0</v>
      </c>
      <c r="Q1247" s="17">
        <f>-Despeses[[#This Row],[Base Imposable]]</f>
        <v>0</v>
      </c>
      <c r="R1247" s="17" t="e">
        <f>+VLOOKUP(Despeses[[#This Row],[Concepte]],Table_1[#All],2,0)</f>
        <v>#N/A</v>
      </c>
    </row>
    <row r="1248" spans="7:18" ht="15" customHeight="1" x14ac:dyDescent="0.3">
      <c r="G1248" s="40"/>
      <c r="H1248" s="17">
        <f>+Despeses[[#This Row],[Base Imposable]]*Despeses[[#This Row],[% IVA]]</f>
        <v>0</v>
      </c>
      <c r="I1248" s="40"/>
      <c r="J1248" s="17">
        <f>-Despeses[[#This Row],[Base Imposable]]*Despeses[[#This Row],[% Ret IRPF]]</f>
        <v>0</v>
      </c>
      <c r="K1248" s="17">
        <f>+Despeses[[#This Row],[Base Imposable]]+Despeses[[#This Row],[Quota IVA]]+Despeses[[#This Row],[Quota IRPF]]</f>
        <v>0</v>
      </c>
      <c r="L1248" s="3"/>
      <c r="M1248" s="17">
        <f>+MONTH(Despeses[[#This Row],[Data Factura]])</f>
        <v>1</v>
      </c>
      <c r="N1248" s="17">
        <f>+YEAR(Despeses[[#This Row],[Data Factura]])</f>
        <v>1900</v>
      </c>
      <c r="O1248" s="18">
        <f>+Despeses[[#This Row],[Data Factura]]</f>
        <v>0</v>
      </c>
      <c r="P1248" s="17">
        <f>+Despeses[[#This Row],[Concepte_]]</f>
        <v>0</v>
      </c>
      <c r="Q1248" s="17">
        <f>-Despeses[[#This Row],[Base Imposable]]</f>
        <v>0</v>
      </c>
      <c r="R1248" s="17" t="e">
        <f>+VLOOKUP(Despeses[[#This Row],[Concepte]],Table_1[#All],2,0)</f>
        <v>#N/A</v>
      </c>
    </row>
    <row r="1249" spans="7:18" ht="15" customHeight="1" x14ac:dyDescent="0.3">
      <c r="G1249" s="40"/>
      <c r="H1249" s="17">
        <f>+Despeses[[#This Row],[Base Imposable]]*Despeses[[#This Row],[% IVA]]</f>
        <v>0</v>
      </c>
      <c r="I1249" s="40"/>
      <c r="J1249" s="17">
        <f>-Despeses[[#This Row],[Base Imposable]]*Despeses[[#This Row],[% Ret IRPF]]</f>
        <v>0</v>
      </c>
      <c r="K1249" s="17">
        <f>+Despeses[[#This Row],[Base Imposable]]+Despeses[[#This Row],[Quota IVA]]+Despeses[[#This Row],[Quota IRPF]]</f>
        <v>0</v>
      </c>
      <c r="L1249" s="3"/>
      <c r="M1249" s="17">
        <f>+MONTH(Despeses[[#This Row],[Data Factura]])</f>
        <v>1</v>
      </c>
      <c r="N1249" s="17">
        <f>+YEAR(Despeses[[#This Row],[Data Factura]])</f>
        <v>1900</v>
      </c>
      <c r="O1249" s="18">
        <f>+Despeses[[#This Row],[Data Factura]]</f>
        <v>0</v>
      </c>
      <c r="P1249" s="17">
        <f>+Despeses[[#This Row],[Concepte_]]</f>
        <v>0</v>
      </c>
      <c r="Q1249" s="17">
        <f>-Despeses[[#This Row],[Base Imposable]]</f>
        <v>0</v>
      </c>
      <c r="R1249" s="17" t="e">
        <f>+VLOOKUP(Despeses[[#This Row],[Concepte]],Table_1[#All],2,0)</f>
        <v>#N/A</v>
      </c>
    </row>
    <row r="1250" spans="7:18" ht="15" customHeight="1" x14ac:dyDescent="0.3">
      <c r="G1250" s="40"/>
      <c r="H1250" s="17">
        <f>+Despeses[[#This Row],[Base Imposable]]*Despeses[[#This Row],[% IVA]]</f>
        <v>0</v>
      </c>
      <c r="I1250" s="40"/>
      <c r="J1250" s="17">
        <f>-Despeses[[#This Row],[Base Imposable]]*Despeses[[#This Row],[% Ret IRPF]]</f>
        <v>0</v>
      </c>
      <c r="K1250" s="17">
        <f>+Despeses[[#This Row],[Base Imposable]]+Despeses[[#This Row],[Quota IVA]]+Despeses[[#This Row],[Quota IRPF]]</f>
        <v>0</v>
      </c>
      <c r="L1250" s="3"/>
      <c r="M1250" s="17">
        <f>+MONTH(Despeses[[#This Row],[Data Factura]])</f>
        <v>1</v>
      </c>
      <c r="N1250" s="17">
        <f>+YEAR(Despeses[[#This Row],[Data Factura]])</f>
        <v>1900</v>
      </c>
      <c r="O1250" s="18">
        <f>+Despeses[[#This Row],[Data Factura]]</f>
        <v>0</v>
      </c>
      <c r="P1250" s="17">
        <f>+Despeses[[#This Row],[Concepte_]]</f>
        <v>0</v>
      </c>
      <c r="Q1250" s="17">
        <f>-Despeses[[#This Row],[Base Imposable]]</f>
        <v>0</v>
      </c>
      <c r="R1250" s="17" t="e">
        <f>+VLOOKUP(Despeses[[#This Row],[Concepte]],Table_1[#All],2,0)</f>
        <v>#N/A</v>
      </c>
    </row>
    <row r="1251" spans="7:18" ht="15" customHeight="1" x14ac:dyDescent="0.3">
      <c r="G1251" s="40"/>
      <c r="H1251" s="17">
        <f>+Despeses[[#This Row],[Base Imposable]]*Despeses[[#This Row],[% IVA]]</f>
        <v>0</v>
      </c>
      <c r="I1251" s="40"/>
      <c r="J1251" s="17">
        <f>-Despeses[[#This Row],[Base Imposable]]*Despeses[[#This Row],[% Ret IRPF]]</f>
        <v>0</v>
      </c>
      <c r="K1251" s="17">
        <f>+Despeses[[#This Row],[Base Imposable]]+Despeses[[#This Row],[Quota IVA]]+Despeses[[#This Row],[Quota IRPF]]</f>
        <v>0</v>
      </c>
      <c r="L1251" s="3"/>
      <c r="M1251" s="17">
        <f>+MONTH(Despeses[[#This Row],[Data Factura]])</f>
        <v>1</v>
      </c>
      <c r="N1251" s="17">
        <f>+YEAR(Despeses[[#This Row],[Data Factura]])</f>
        <v>1900</v>
      </c>
      <c r="O1251" s="18">
        <f>+Despeses[[#This Row],[Data Factura]]</f>
        <v>0</v>
      </c>
      <c r="P1251" s="17">
        <f>+Despeses[[#This Row],[Concepte_]]</f>
        <v>0</v>
      </c>
      <c r="Q1251" s="17">
        <f>-Despeses[[#This Row],[Base Imposable]]</f>
        <v>0</v>
      </c>
      <c r="R1251" s="17" t="e">
        <f>+VLOOKUP(Despeses[[#This Row],[Concepte]],Table_1[#All],2,0)</f>
        <v>#N/A</v>
      </c>
    </row>
    <row r="1252" spans="7:18" ht="15" customHeight="1" x14ac:dyDescent="0.3">
      <c r="G1252" s="40"/>
      <c r="H1252" s="17">
        <f>+Despeses[[#This Row],[Base Imposable]]*Despeses[[#This Row],[% IVA]]</f>
        <v>0</v>
      </c>
      <c r="I1252" s="40"/>
      <c r="J1252" s="17">
        <f>-Despeses[[#This Row],[Base Imposable]]*Despeses[[#This Row],[% Ret IRPF]]</f>
        <v>0</v>
      </c>
      <c r="K1252" s="17">
        <f>+Despeses[[#This Row],[Base Imposable]]+Despeses[[#This Row],[Quota IVA]]+Despeses[[#This Row],[Quota IRPF]]</f>
        <v>0</v>
      </c>
      <c r="L1252" s="3"/>
      <c r="M1252" s="17">
        <f>+MONTH(Despeses[[#This Row],[Data Factura]])</f>
        <v>1</v>
      </c>
      <c r="N1252" s="17">
        <f>+YEAR(Despeses[[#This Row],[Data Factura]])</f>
        <v>1900</v>
      </c>
      <c r="O1252" s="18">
        <f>+Despeses[[#This Row],[Data Factura]]</f>
        <v>0</v>
      </c>
      <c r="P1252" s="17">
        <f>+Despeses[[#This Row],[Concepte_]]</f>
        <v>0</v>
      </c>
      <c r="Q1252" s="17">
        <f>-Despeses[[#This Row],[Base Imposable]]</f>
        <v>0</v>
      </c>
      <c r="R1252" s="17" t="e">
        <f>+VLOOKUP(Despeses[[#This Row],[Concepte]],Table_1[#All],2,0)</f>
        <v>#N/A</v>
      </c>
    </row>
    <row r="1253" spans="7:18" ht="15" customHeight="1" x14ac:dyDescent="0.3">
      <c r="G1253" s="40"/>
      <c r="H1253" s="17">
        <f>+Despeses[[#This Row],[Base Imposable]]*Despeses[[#This Row],[% IVA]]</f>
        <v>0</v>
      </c>
      <c r="I1253" s="40"/>
      <c r="J1253" s="17">
        <f>-Despeses[[#This Row],[Base Imposable]]*Despeses[[#This Row],[% Ret IRPF]]</f>
        <v>0</v>
      </c>
      <c r="K1253" s="17">
        <f>+Despeses[[#This Row],[Base Imposable]]+Despeses[[#This Row],[Quota IVA]]+Despeses[[#This Row],[Quota IRPF]]</f>
        <v>0</v>
      </c>
      <c r="L1253" s="3"/>
      <c r="M1253" s="17">
        <f>+MONTH(Despeses[[#This Row],[Data Factura]])</f>
        <v>1</v>
      </c>
      <c r="N1253" s="17">
        <f>+YEAR(Despeses[[#This Row],[Data Factura]])</f>
        <v>1900</v>
      </c>
      <c r="O1253" s="18">
        <f>+Despeses[[#This Row],[Data Factura]]</f>
        <v>0</v>
      </c>
      <c r="P1253" s="17">
        <f>+Despeses[[#This Row],[Concepte_]]</f>
        <v>0</v>
      </c>
      <c r="Q1253" s="17">
        <f>-Despeses[[#This Row],[Base Imposable]]</f>
        <v>0</v>
      </c>
      <c r="R1253" s="17" t="e">
        <f>+VLOOKUP(Despeses[[#This Row],[Concepte]],Table_1[#All],2,0)</f>
        <v>#N/A</v>
      </c>
    </row>
    <row r="1254" spans="7:18" ht="15" customHeight="1" x14ac:dyDescent="0.3">
      <c r="G1254" s="40"/>
      <c r="H1254" s="17">
        <f>+Despeses[[#This Row],[Base Imposable]]*Despeses[[#This Row],[% IVA]]</f>
        <v>0</v>
      </c>
      <c r="I1254" s="40"/>
      <c r="J1254" s="17">
        <f>-Despeses[[#This Row],[Base Imposable]]*Despeses[[#This Row],[% Ret IRPF]]</f>
        <v>0</v>
      </c>
      <c r="K1254" s="17">
        <f>+Despeses[[#This Row],[Base Imposable]]+Despeses[[#This Row],[Quota IVA]]+Despeses[[#This Row],[Quota IRPF]]</f>
        <v>0</v>
      </c>
      <c r="L1254" s="3"/>
      <c r="M1254" s="17">
        <f>+MONTH(Despeses[[#This Row],[Data Factura]])</f>
        <v>1</v>
      </c>
      <c r="N1254" s="17">
        <f>+YEAR(Despeses[[#This Row],[Data Factura]])</f>
        <v>1900</v>
      </c>
      <c r="O1254" s="18">
        <f>+Despeses[[#This Row],[Data Factura]]</f>
        <v>0</v>
      </c>
      <c r="P1254" s="17">
        <f>+Despeses[[#This Row],[Concepte_]]</f>
        <v>0</v>
      </c>
      <c r="Q1254" s="17">
        <f>-Despeses[[#This Row],[Base Imposable]]</f>
        <v>0</v>
      </c>
      <c r="R1254" s="17" t="e">
        <f>+VLOOKUP(Despeses[[#This Row],[Concepte]],Table_1[#All],2,0)</f>
        <v>#N/A</v>
      </c>
    </row>
    <row r="1255" spans="7:18" ht="15" customHeight="1" x14ac:dyDescent="0.3">
      <c r="G1255" s="40"/>
      <c r="H1255" s="17">
        <f>+Despeses[[#This Row],[Base Imposable]]*Despeses[[#This Row],[% IVA]]</f>
        <v>0</v>
      </c>
      <c r="I1255" s="40"/>
      <c r="J1255" s="17">
        <f>-Despeses[[#This Row],[Base Imposable]]*Despeses[[#This Row],[% Ret IRPF]]</f>
        <v>0</v>
      </c>
      <c r="K1255" s="17">
        <f>+Despeses[[#This Row],[Base Imposable]]+Despeses[[#This Row],[Quota IVA]]+Despeses[[#This Row],[Quota IRPF]]</f>
        <v>0</v>
      </c>
      <c r="L1255" s="3"/>
      <c r="M1255" s="17">
        <f>+MONTH(Despeses[[#This Row],[Data Factura]])</f>
        <v>1</v>
      </c>
      <c r="N1255" s="17">
        <f>+YEAR(Despeses[[#This Row],[Data Factura]])</f>
        <v>1900</v>
      </c>
      <c r="O1255" s="18">
        <f>+Despeses[[#This Row],[Data Factura]]</f>
        <v>0</v>
      </c>
      <c r="P1255" s="17">
        <f>+Despeses[[#This Row],[Concepte_]]</f>
        <v>0</v>
      </c>
      <c r="Q1255" s="17">
        <f>-Despeses[[#This Row],[Base Imposable]]</f>
        <v>0</v>
      </c>
      <c r="R1255" s="17" t="e">
        <f>+VLOOKUP(Despeses[[#This Row],[Concepte]],Table_1[#All],2,0)</f>
        <v>#N/A</v>
      </c>
    </row>
    <row r="1256" spans="7:18" ht="15" customHeight="1" x14ac:dyDescent="0.3">
      <c r="G1256" s="40"/>
      <c r="H1256" s="17">
        <f>+Despeses[[#This Row],[Base Imposable]]*Despeses[[#This Row],[% IVA]]</f>
        <v>0</v>
      </c>
      <c r="I1256" s="40"/>
      <c r="J1256" s="17">
        <f>-Despeses[[#This Row],[Base Imposable]]*Despeses[[#This Row],[% Ret IRPF]]</f>
        <v>0</v>
      </c>
      <c r="K1256" s="17">
        <f>+Despeses[[#This Row],[Base Imposable]]+Despeses[[#This Row],[Quota IVA]]+Despeses[[#This Row],[Quota IRPF]]</f>
        <v>0</v>
      </c>
      <c r="L1256" s="3"/>
      <c r="M1256" s="17">
        <f>+MONTH(Despeses[[#This Row],[Data Factura]])</f>
        <v>1</v>
      </c>
      <c r="N1256" s="17">
        <f>+YEAR(Despeses[[#This Row],[Data Factura]])</f>
        <v>1900</v>
      </c>
      <c r="O1256" s="18">
        <f>+Despeses[[#This Row],[Data Factura]]</f>
        <v>0</v>
      </c>
      <c r="P1256" s="17">
        <f>+Despeses[[#This Row],[Concepte_]]</f>
        <v>0</v>
      </c>
      <c r="Q1256" s="17">
        <f>-Despeses[[#This Row],[Base Imposable]]</f>
        <v>0</v>
      </c>
      <c r="R1256" s="17" t="e">
        <f>+VLOOKUP(Despeses[[#This Row],[Concepte]],Table_1[#All],2,0)</f>
        <v>#N/A</v>
      </c>
    </row>
    <row r="1257" spans="7:18" ht="15" customHeight="1" x14ac:dyDescent="0.3">
      <c r="G1257" s="40"/>
      <c r="H1257" s="17">
        <f>+Despeses[[#This Row],[Base Imposable]]*Despeses[[#This Row],[% IVA]]</f>
        <v>0</v>
      </c>
      <c r="I1257" s="40"/>
      <c r="J1257" s="17">
        <f>-Despeses[[#This Row],[Base Imposable]]*Despeses[[#This Row],[% Ret IRPF]]</f>
        <v>0</v>
      </c>
      <c r="K1257" s="17">
        <f>+Despeses[[#This Row],[Base Imposable]]+Despeses[[#This Row],[Quota IVA]]+Despeses[[#This Row],[Quota IRPF]]</f>
        <v>0</v>
      </c>
      <c r="L1257" s="3"/>
      <c r="M1257" s="17">
        <f>+MONTH(Despeses[[#This Row],[Data Factura]])</f>
        <v>1</v>
      </c>
      <c r="N1257" s="17">
        <f>+YEAR(Despeses[[#This Row],[Data Factura]])</f>
        <v>1900</v>
      </c>
      <c r="O1257" s="18">
        <f>+Despeses[[#This Row],[Data Factura]]</f>
        <v>0</v>
      </c>
      <c r="P1257" s="17">
        <f>+Despeses[[#This Row],[Concepte_]]</f>
        <v>0</v>
      </c>
      <c r="Q1257" s="17">
        <f>-Despeses[[#This Row],[Base Imposable]]</f>
        <v>0</v>
      </c>
      <c r="R1257" s="17" t="e">
        <f>+VLOOKUP(Despeses[[#This Row],[Concepte]],Table_1[#All],2,0)</f>
        <v>#N/A</v>
      </c>
    </row>
    <row r="1258" spans="7:18" ht="15" customHeight="1" x14ac:dyDescent="0.3">
      <c r="G1258" s="40"/>
      <c r="H1258" s="17">
        <f>+Despeses[[#This Row],[Base Imposable]]*Despeses[[#This Row],[% IVA]]</f>
        <v>0</v>
      </c>
      <c r="I1258" s="40"/>
      <c r="J1258" s="17">
        <f>-Despeses[[#This Row],[Base Imposable]]*Despeses[[#This Row],[% Ret IRPF]]</f>
        <v>0</v>
      </c>
      <c r="K1258" s="17">
        <f>+Despeses[[#This Row],[Base Imposable]]+Despeses[[#This Row],[Quota IVA]]+Despeses[[#This Row],[Quota IRPF]]</f>
        <v>0</v>
      </c>
      <c r="L1258" s="3"/>
      <c r="M1258" s="17">
        <f>+MONTH(Despeses[[#This Row],[Data Factura]])</f>
        <v>1</v>
      </c>
      <c r="N1258" s="17">
        <f>+YEAR(Despeses[[#This Row],[Data Factura]])</f>
        <v>1900</v>
      </c>
      <c r="O1258" s="18">
        <f>+Despeses[[#This Row],[Data Factura]]</f>
        <v>0</v>
      </c>
      <c r="P1258" s="17">
        <f>+Despeses[[#This Row],[Concepte_]]</f>
        <v>0</v>
      </c>
      <c r="Q1258" s="17">
        <f>-Despeses[[#This Row],[Base Imposable]]</f>
        <v>0</v>
      </c>
      <c r="R1258" s="17" t="e">
        <f>+VLOOKUP(Despeses[[#This Row],[Concepte]],Table_1[#All],2,0)</f>
        <v>#N/A</v>
      </c>
    </row>
    <row r="1259" spans="7:18" ht="15" customHeight="1" x14ac:dyDescent="0.3">
      <c r="G1259" s="40"/>
      <c r="H1259" s="17">
        <f>+Despeses[[#This Row],[Base Imposable]]*Despeses[[#This Row],[% IVA]]</f>
        <v>0</v>
      </c>
      <c r="I1259" s="40"/>
      <c r="J1259" s="17">
        <f>-Despeses[[#This Row],[Base Imposable]]*Despeses[[#This Row],[% Ret IRPF]]</f>
        <v>0</v>
      </c>
      <c r="K1259" s="17">
        <f>+Despeses[[#This Row],[Base Imposable]]+Despeses[[#This Row],[Quota IVA]]+Despeses[[#This Row],[Quota IRPF]]</f>
        <v>0</v>
      </c>
      <c r="L1259" s="3"/>
      <c r="M1259" s="17">
        <f>+MONTH(Despeses[[#This Row],[Data Factura]])</f>
        <v>1</v>
      </c>
      <c r="N1259" s="17">
        <f>+YEAR(Despeses[[#This Row],[Data Factura]])</f>
        <v>1900</v>
      </c>
      <c r="O1259" s="18">
        <f>+Despeses[[#This Row],[Data Factura]]</f>
        <v>0</v>
      </c>
      <c r="P1259" s="17">
        <f>+Despeses[[#This Row],[Concepte_]]</f>
        <v>0</v>
      </c>
      <c r="Q1259" s="17">
        <f>-Despeses[[#This Row],[Base Imposable]]</f>
        <v>0</v>
      </c>
      <c r="R1259" s="17" t="e">
        <f>+VLOOKUP(Despeses[[#This Row],[Concepte]],Table_1[#All],2,0)</f>
        <v>#N/A</v>
      </c>
    </row>
    <row r="1260" spans="7:18" ht="15" customHeight="1" x14ac:dyDescent="0.3">
      <c r="G1260" s="40"/>
      <c r="H1260" s="17">
        <f>+Despeses[[#This Row],[Base Imposable]]*Despeses[[#This Row],[% IVA]]</f>
        <v>0</v>
      </c>
      <c r="I1260" s="40"/>
      <c r="J1260" s="17">
        <f>-Despeses[[#This Row],[Base Imposable]]*Despeses[[#This Row],[% Ret IRPF]]</f>
        <v>0</v>
      </c>
      <c r="K1260" s="17">
        <f>+Despeses[[#This Row],[Base Imposable]]+Despeses[[#This Row],[Quota IVA]]+Despeses[[#This Row],[Quota IRPF]]</f>
        <v>0</v>
      </c>
      <c r="L1260" s="3"/>
      <c r="M1260" s="17">
        <f>+MONTH(Despeses[[#This Row],[Data Factura]])</f>
        <v>1</v>
      </c>
      <c r="N1260" s="17">
        <f>+YEAR(Despeses[[#This Row],[Data Factura]])</f>
        <v>1900</v>
      </c>
      <c r="O1260" s="18">
        <f>+Despeses[[#This Row],[Data Factura]]</f>
        <v>0</v>
      </c>
      <c r="P1260" s="17">
        <f>+Despeses[[#This Row],[Concepte_]]</f>
        <v>0</v>
      </c>
      <c r="Q1260" s="17">
        <f>-Despeses[[#This Row],[Base Imposable]]</f>
        <v>0</v>
      </c>
      <c r="R1260" s="17" t="e">
        <f>+VLOOKUP(Despeses[[#This Row],[Concepte]],Table_1[#All],2,0)</f>
        <v>#N/A</v>
      </c>
    </row>
    <row r="1261" spans="7:18" ht="15" customHeight="1" x14ac:dyDescent="0.3">
      <c r="G1261" s="40"/>
      <c r="H1261" s="17">
        <f>+Despeses[[#This Row],[Base Imposable]]*Despeses[[#This Row],[% IVA]]</f>
        <v>0</v>
      </c>
      <c r="I1261" s="40"/>
      <c r="J1261" s="17">
        <f>-Despeses[[#This Row],[Base Imposable]]*Despeses[[#This Row],[% Ret IRPF]]</f>
        <v>0</v>
      </c>
      <c r="K1261" s="17">
        <f>+Despeses[[#This Row],[Base Imposable]]+Despeses[[#This Row],[Quota IVA]]+Despeses[[#This Row],[Quota IRPF]]</f>
        <v>0</v>
      </c>
      <c r="L1261" s="3"/>
      <c r="M1261" s="17">
        <f>+MONTH(Despeses[[#This Row],[Data Factura]])</f>
        <v>1</v>
      </c>
      <c r="N1261" s="17">
        <f>+YEAR(Despeses[[#This Row],[Data Factura]])</f>
        <v>1900</v>
      </c>
      <c r="O1261" s="18">
        <f>+Despeses[[#This Row],[Data Factura]]</f>
        <v>0</v>
      </c>
      <c r="P1261" s="17">
        <f>+Despeses[[#This Row],[Concepte_]]</f>
        <v>0</v>
      </c>
      <c r="Q1261" s="17">
        <f>-Despeses[[#This Row],[Base Imposable]]</f>
        <v>0</v>
      </c>
      <c r="R1261" s="17" t="e">
        <f>+VLOOKUP(Despeses[[#This Row],[Concepte]],Table_1[#All],2,0)</f>
        <v>#N/A</v>
      </c>
    </row>
    <row r="1262" spans="7:18" ht="15" customHeight="1" x14ac:dyDescent="0.3">
      <c r="G1262" s="40"/>
      <c r="H1262" s="17">
        <f>+Despeses[[#This Row],[Base Imposable]]*Despeses[[#This Row],[% IVA]]</f>
        <v>0</v>
      </c>
      <c r="I1262" s="40"/>
      <c r="J1262" s="17">
        <f>-Despeses[[#This Row],[Base Imposable]]*Despeses[[#This Row],[% Ret IRPF]]</f>
        <v>0</v>
      </c>
      <c r="K1262" s="17">
        <f>+Despeses[[#This Row],[Base Imposable]]+Despeses[[#This Row],[Quota IVA]]+Despeses[[#This Row],[Quota IRPF]]</f>
        <v>0</v>
      </c>
      <c r="L1262" s="3"/>
      <c r="M1262" s="17">
        <f>+MONTH(Despeses[[#This Row],[Data Factura]])</f>
        <v>1</v>
      </c>
      <c r="N1262" s="17">
        <f>+YEAR(Despeses[[#This Row],[Data Factura]])</f>
        <v>1900</v>
      </c>
      <c r="O1262" s="18">
        <f>+Despeses[[#This Row],[Data Factura]]</f>
        <v>0</v>
      </c>
      <c r="P1262" s="17">
        <f>+Despeses[[#This Row],[Concepte_]]</f>
        <v>0</v>
      </c>
      <c r="Q1262" s="17">
        <f>-Despeses[[#This Row],[Base Imposable]]</f>
        <v>0</v>
      </c>
      <c r="R1262" s="17" t="e">
        <f>+VLOOKUP(Despeses[[#This Row],[Concepte]],Table_1[#All],2,0)</f>
        <v>#N/A</v>
      </c>
    </row>
    <row r="1263" spans="7:18" ht="15" customHeight="1" x14ac:dyDescent="0.3">
      <c r="G1263" s="40"/>
      <c r="H1263" s="17">
        <f>+Despeses[[#This Row],[Base Imposable]]*Despeses[[#This Row],[% IVA]]</f>
        <v>0</v>
      </c>
      <c r="I1263" s="40"/>
      <c r="J1263" s="17">
        <f>-Despeses[[#This Row],[Base Imposable]]*Despeses[[#This Row],[% Ret IRPF]]</f>
        <v>0</v>
      </c>
      <c r="K1263" s="17">
        <f>+Despeses[[#This Row],[Base Imposable]]+Despeses[[#This Row],[Quota IVA]]+Despeses[[#This Row],[Quota IRPF]]</f>
        <v>0</v>
      </c>
      <c r="L1263" s="3"/>
      <c r="M1263" s="17">
        <f>+MONTH(Despeses[[#This Row],[Data Factura]])</f>
        <v>1</v>
      </c>
      <c r="N1263" s="17">
        <f>+YEAR(Despeses[[#This Row],[Data Factura]])</f>
        <v>1900</v>
      </c>
      <c r="O1263" s="18">
        <f>+Despeses[[#This Row],[Data Factura]]</f>
        <v>0</v>
      </c>
      <c r="P1263" s="17">
        <f>+Despeses[[#This Row],[Concepte_]]</f>
        <v>0</v>
      </c>
      <c r="Q1263" s="17">
        <f>-Despeses[[#This Row],[Base Imposable]]</f>
        <v>0</v>
      </c>
      <c r="R1263" s="17" t="e">
        <f>+VLOOKUP(Despeses[[#This Row],[Concepte]],Table_1[#All],2,0)</f>
        <v>#N/A</v>
      </c>
    </row>
    <row r="1264" spans="7:18" ht="15" customHeight="1" x14ac:dyDescent="0.3">
      <c r="G1264" s="40"/>
      <c r="H1264" s="17">
        <f>+Despeses[[#This Row],[Base Imposable]]*Despeses[[#This Row],[% IVA]]</f>
        <v>0</v>
      </c>
      <c r="I1264" s="40"/>
      <c r="J1264" s="17">
        <f>-Despeses[[#This Row],[Base Imposable]]*Despeses[[#This Row],[% Ret IRPF]]</f>
        <v>0</v>
      </c>
      <c r="K1264" s="17">
        <f>+Despeses[[#This Row],[Base Imposable]]+Despeses[[#This Row],[Quota IVA]]+Despeses[[#This Row],[Quota IRPF]]</f>
        <v>0</v>
      </c>
      <c r="L1264" s="3"/>
      <c r="M1264" s="17">
        <f>+MONTH(Despeses[[#This Row],[Data Factura]])</f>
        <v>1</v>
      </c>
      <c r="N1264" s="17">
        <f>+YEAR(Despeses[[#This Row],[Data Factura]])</f>
        <v>1900</v>
      </c>
      <c r="O1264" s="18">
        <f>+Despeses[[#This Row],[Data Factura]]</f>
        <v>0</v>
      </c>
      <c r="P1264" s="17">
        <f>+Despeses[[#This Row],[Concepte_]]</f>
        <v>0</v>
      </c>
      <c r="Q1264" s="17">
        <f>-Despeses[[#This Row],[Base Imposable]]</f>
        <v>0</v>
      </c>
      <c r="R1264" s="17" t="e">
        <f>+VLOOKUP(Despeses[[#This Row],[Concepte]],Table_1[#All],2,0)</f>
        <v>#N/A</v>
      </c>
    </row>
    <row r="1265" spans="7:18" ht="15" customHeight="1" x14ac:dyDescent="0.3">
      <c r="G1265" s="40"/>
      <c r="H1265" s="17">
        <f>+Despeses[[#This Row],[Base Imposable]]*Despeses[[#This Row],[% IVA]]</f>
        <v>0</v>
      </c>
      <c r="I1265" s="40"/>
      <c r="J1265" s="17">
        <f>-Despeses[[#This Row],[Base Imposable]]*Despeses[[#This Row],[% Ret IRPF]]</f>
        <v>0</v>
      </c>
      <c r="K1265" s="17">
        <f>+Despeses[[#This Row],[Base Imposable]]+Despeses[[#This Row],[Quota IVA]]+Despeses[[#This Row],[Quota IRPF]]</f>
        <v>0</v>
      </c>
      <c r="L1265" s="3"/>
      <c r="M1265" s="17">
        <f>+MONTH(Despeses[[#This Row],[Data Factura]])</f>
        <v>1</v>
      </c>
      <c r="N1265" s="17">
        <f>+YEAR(Despeses[[#This Row],[Data Factura]])</f>
        <v>1900</v>
      </c>
      <c r="O1265" s="18">
        <f>+Despeses[[#This Row],[Data Factura]]</f>
        <v>0</v>
      </c>
      <c r="P1265" s="17">
        <f>+Despeses[[#This Row],[Concepte_]]</f>
        <v>0</v>
      </c>
      <c r="Q1265" s="17">
        <f>-Despeses[[#This Row],[Base Imposable]]</f>
        <v>0</v>
      </c>
      <c r="R1265" s="17" t="e">
        <f>+VLOOKUP(Despeses[[#This Row],[Concepte]],Table_1[#All],2,0)</f>
        <v>#N/A</v>
      </c>
    </row>
    <row r="1266" spans="7:18" ht="15" customHeight="1" x14ac:dyDescent="0.3">
      <c r="G1266" s="40"/>
      <c r="H1266" s="17">
        <f>+Despeses[[#This Row],[Base Imposable]]*Despeses[[#This Row],[% IVA]]</f>
        <v>0</v>
      </c>
      <c r="I1266" s="40"/>
      <c r="J1266" s="17">
        <f>-Despeses[[#This Row],[Base Imposable]]*Despeses[[#This Row],[% Ret IRPF]]</f>
        <v>0</v>
      </c>
      <c r="K1266" s="17">
        <f>+Despeses[[#This Row],[Base Imposable]]+Despeses[[#This Row],[Quota IVA]]+Despeses[[#This Row],[Quota IRPF]]</f>
        <v>0</v>
      </c>
      <c r="L1266" s="3"/>
      <c r="M1266" s="17">
        <f>+MONTH(Despeses[[#This Row],[Data Factura]])</f>
        <v>1</v>
      </c>
      <c r="N1266" s="17">
        <f>+YEAR(Despeses[[#This Row],[Data Factura]])</f>
        <v>1900</v>
      </c>
      <c r="O1266" s="18">
        <f>+Despeses[[#This Row],[Data Factura]]</f>
        <v>0</v>
      </c>
      <c r="P1266" s="17">
        <f>+Despeses[[#This Row],[Concepte_]]</f>
        <v>0</v>
      </c>
      <c r="Q1266" s="17">
        <f>-Despeses[[#This Row],[Base Imposable]]</f>
        <v>0</v>
      </c>
      <c r="R1266" s="17" t="e">
        <f>+VLOOKUP(Despeses[[#This Row],[Concepte]],Table_1[#All],2,0)</f>
        <v>#N/A</v>
      </c>
    </row>
    <row r="1267" spans="7:18" ht="15" customHeight="1" x14ac:dyDescent="0.3">
      <c r="G1267" s="40"/>
      <c r="H1267" s="17">
        <f>+Despeses[[#This Row],[Base Imposable]]*Despeses[[#This Row],[% IVA]]</f>
        <v>0</v>
      </c>
      <c r="I1267" s="40"/>
      <c r="J1267" s="17">
        <f>-Despeses[[#This Row],[Base Imposable]]*Despeses[[#This Row],[% Ret IRPF]]</f>
        <v>0</v>
      </c>
      <c r="K1267" s="17">
        <f>+Despeses[[#This Row],[Base Imposable]]+Despeses[[#This Row],[Quota IVA]]+Despeses[[#This Row],[Quota IRPF]]</f>
        <v>0</v>
      </c>
      <c r="L1267" s="3"/>
      <c r="M1267" s="17">
        <f>+MONTH(Despeses[[#This Row],[Data Factura]])</f>
        <v>1</v>
      </c>
      <c r="N1267" s="17">
        <f>+YEAR(Despeses[[#This Row],[Data Factura]])</f>
        <v>1900</v>
      </c>
      <c r="O1267" s="18">
        <f>+Despeses[[#This Row],[Data Factura]]</f>
        <v>0</v>
      </c>
      <c r="P1267" s="17">
        <f>+Despeses[[#This Row],[Concepte_]]</f>
        <v>0</v>
      </c>
      <c r="Q1267" s="17">
        <f>-Despeses[[#This Row],[Base Imposable]]</f>
        <v>0</v>
      </c>
      <c r="R1267" s="17" t="e">
        <f>+VLOOKUP(Despeses[[#This Row],[Concepte]],Table_1[#All],2,0)</f>
        <v>#N/A</v>
      </c>
    </row>
    <row r="1268" spans="7:18" ht="15" customHeight="1" x14ac:dyDescent="0.3">
      <c r="G1268" s="40"/>
      <c r="H1268" s="17">
        <f>+Despeses[[#This Row],[Base Imposable]]*Despeses[[#This Row],[% IVA]]</f>
        <v>0</v>
      </c>
      <c r="I1268" s="40"/>
      <c r="J1268" s="17">
        <f>-Despeses[[#This Row],[Base Imposable]]*Despeses[[#This Row],[% Ret IRPF]]</f>
        <v>0</v>
      </c>
      <c r="K1268" s="17">
        <f>+Despeses[[#This Row],[Base Imposable]]+Despeses[[#This Row],[Quota IVA]]+Despeses[[#This Row],[Quota IRPF]]</f>
        <v>0</v>
      </c>
      <c r="L1268" s="3"/>
      <c r="M1268" s="17">
        <f>+MONTH(Despeses[[#This Row],[Data Factura]])</f>
        <v>1</v>
      </c>
      <c r="N1268" s="17">
        <f>+YEAR(Despeses[[#This Row],[Data Factura]])</f>
        <v>1900</v>
      </c>
      <c r="O1268" s="18">
        <f>+Despeses[[#This Row],[Data Factura]]</f>
        <v>0</v>
      </c>
      <c r="P1268" s="17">
        <f>+Despeses[[#This Row],[Concepte_]]</f>
        <v>0</v>
      </c>
      <c r="Q1268" s="17">
        <f>-Despeses[[#This Row],[Base Imposable]]</f>
        <v>0</v>
      </c>
      <c r="R1268" s="17" t="e">
        <f>+VLOOKUP(Despeses[[#This Row],[Concepte]],Table_1[#All],2,0)</f>
        <v>#N/A</v>
      </c>
    </row>
    <row r="1269" spans="7:18" ht="15" customHeight="1" x14ac:dyDescent="0.3">
      <c r="G1269" s="40"/>
      <c r="H1269" s="17">
        <f>+Despeses[[#This Row],[Base Imposable]]*Despeses[[#This Row],[% IVA]]</f>
        <v>0</v>
      </c>
      <c r="I1269" s="40"/>
      <c r="J1269" s="17">
        <f>-Despeses[[#This Row],[Base Imposable]]*Despeses[[#This Row],[% Ret IRPF]]</f>
        <v>0</v>
      </c>
      <c r="K1269" s="17">
        <f>+Despeses[[#This Row],[Base Imposable]]+Despeses[[#This Row],[Quota IVA]]+Despeses[[#This Row],[Quota IRPF]]</f>
        <v>0</v>
      </c>
      <c r="L1269" s="3"/>
      <c r="M1269" s="17">
        <f>+MONTH(Despeses[[#This Row],[Data Factura]])</f>
        <v>1</v>
      </c>
      <c r="N1269" s="17">
        <f>+YEAR(Despeses[[#This Row],[Data Factura]])</f>
        <v>1900</v>
      </c>
      <c r="O1269" s="18">
        <f>+Despeses[[#This Row],[Data Factura]]</f>
        <v>0</v>
      </c>
      <c r="P1269" s="17">
        <f>+Despeses[[#This Row],[Concepte_]]</f>
        <v>0</v>
      </c>
      <c r="Q1269" s="17">
        <f>-Despeses[[#This Row],[Base Imposable]]</f>
        <v>0</v>
      </c>
      <c r="R1269" s="17" t="e">
        <f>+VLOOKUP(Despeses[[#This Row],[Concepte]],Table_1[#All],2,0)</f>
        <v>#N/A</v>
      </c>
    </row>
    <row r="1270" spans="7:18" ht="15" customHeight="1" x14ac:dyDescent="0.3">
      <c r="G1270" s="40"/>
      <c r="H1270" s="17">
        <f>+Despeses[[#This Row],[Base Imposable]]*Despeses[[#This Row],[% IVA]]</f>
        <v>0</v>
      </c>
      <c r="I1270" s="40"/>
      <c r="J1270" s="17">
        <f>-Despeses[[#This Row],[Base Imposable]]*Despeses[[#This Row],[% Ret IRPF]]</f>
        <v>0</v>
      </c>
      <c r="K1270" s="17">
        <f>+Despeses[[#This Row],[Base Imposable]]+Despeses[[#This Row],[Quota IVA]]+Despeses[[#This Row],[Quota IRPF]]</f>
        <v>0</v>
      </c>
      <c r="L1270" s="3"/>
      <c r="M1270" s="17">
        <f>+MONTH(Despeses[[#This Row],[Data Factura]])</f>
        <v>1</v>
      </c>
      <c r="N1270" s="17">
        <f>+YEAR(Despeses[[#This Row],[Data Factura]])</f>
        <v>1900</v>
      </c>
      <c r="O1270" s="18">
        <f>+Despeses[[#This Row],[Data Factura]]</f>
        <v>0</v>
      </c>
      <c r="P1270" s="17">
        <f>+Despeses[[#This Row],[Concepte_]]</f>
        <v>0</v>
      </c>
      <c r="Q1270" s="17">
        <f>-Despeses[[#This Row],[Base Imposable]]</f>
        <v>0</v>
      </c>
      <c r="R1270" s="17" t="e">
        <f>+VLOOKUP(Despeses[[#This Row],[Concepte]],Table_1[#All],2,0)</f>
        <v>#N/A</v>
      </c>
    </row>
    <row r="1271" spans="7:18" ht="15" customHeight="1" x14ac:dyDescent="0.3">
      <c r="G1271" s="40"/>
      <c r="H1271" s="17">
        <f>+Despeses[[#This Row],[Base Imposable]]*Despeses[[#This Row],[% IVA]]</f>
        <v>0</v>
      </c>
      <c r="I1271" s="40"/>
      <c r="J1271" s="17">
        <f>-Despeses[[#This Row],[Base Imposable]]*Despeses[[#This Row],[% Ret IRPF]]</f>
        <v>0</v>
      </c>
      <c r="K1271" s="17">
        <f>+Despeses[[#This Row],[Base Imposable]]+Despeses[[#This Row],[Quota IVA]]+Despeses[[#This Row],[Quota IRPF]]</f>
        <v>0</v>
      </c>
      <c r="L1271" s="3"/>
      <c r="M1271" s="17">
        <f>+MONTH(Despeses[[#This Row],[Data Factura]])</f>
        <v>1</v>
      </c>
      <c r="N1271" s="17">
        <f>+YEAR(Despeses[[#This Row],[Data Factura]])</f>
        <v>1900</v>
      </c>
      <c r="O1271" s="18">
        <f>+Despeses[[#This Row],[Data Factura]]</f>
        <v>0</v>
      </c>
      <c r="P1271" s="17">
        <f>+Despeses[[#This Row],[Concepte_]]</f>
        <v>0</v>
      </c>
      <c r="Q1271" s="17">
        <f>-Despeses[[#This Row],[Base Imposable]]</f>
        <v>0</v>
      </c>
      <c r="R1271" s="17" t="e">
        <f>+VLOOKUP(Despeses[[#This Row],[Concepte]],Table_1[#All],2,0)</f>
        <v>#N/A</v>
      </c>
    </row>
    <row r="1272" spans="7:18" ht="15" customHeight="1" x14ac:dyDescent="0.3">
      <c r="G1272" s="40"/>
      <c r="H1272" s="17">
        <f>+Despeses[[#This Row],[Base Imposable]]*Despeses[[#This Row],[% IVA]]</f>
        <v>0</v>
      </c>
      <c r="I1272" s="40"/>
      <c r="J1272" s="17">
        <f>-Despeses[[#This Row],[Base Imposable]]*Despeses[[#This Row],[% Ret IRPF]]</f>
        <v>0</v>
      </c>
      <c r="K1272" s="17">
        <f>+Despeses[[#This Row],[Base Imposable]]+Despeses[[#This Row],[Quota IVA]]+Despeses[[#This Row],[Quota IRPF]]</f>
        <v>0</v>
      </c>
      <c r="L1272" s="3"/>
      <c r="M1272" s="17">
        <f>+MONTH(Despeses[[#This Row],[Data Factura]])</f>
        <v>1</v>
      </c>
      <c r="N1272" s="17">
        <f>+YEAR(Despeses[[#This Row],[Data Factura]])</f>
        <v>1900</v>
      </c>
      <c r="O1272" s="18">
        <f>+Despeses[[#This Row],[Data Factura]]</f>
        <v>0</v>
      </c>
      <c r="P1272" s="17">
        <f>+Despeses[[#This Row],[Concepte_]]</f>
        <v>0</v>
      </c>
      <c r="Q1272" s="17">
        <f>-Despeses[[#This Row],[Base Imposable]]</f>
        <v>0</v>
      </c>
      <c r="R1272" s="17" t="e">
        <f>+VLOOKUP(Despeses[[#This Row],[Concepte]],Table_1[#All],2,0)</f>
        <v>#N/A</v>
      </c>
    </row>
    <row r="1273" spans="7:18" ht="15" customHeight="1" x14ac:dyDescent="0.3">
      <c r="G1273" s="40"/>
      <c r="H1273" s="17">
        <f>+Despeses[[#This Row],[Base Imposable]]*Despeses[[#This Row],[% IVA]]</f>
        <v>0</v>
      </c>
      <c r="I1273" s="40"/>
      <c r="J1273" s="17">
        <f>-Despeses[[#This Row],[Base Imposable]]*Despeses[[#This Row],[% Ret IRPF]]</f>
        <v>0</v>
      </c>
      <c r="K1273" s="17">
        <f>+Despeses[[#This Row],[Base Imposable]]+Despeses[[#This Row],[Quota IVA]]+Despeses[[#This Row],[Quota IRPF]]</f>
        <v>0</v>
      </c>
      <c r="L1273" s="3"/>
      <c r="M1273" s="17">
        <f>+MONTH(Despeses[[#This Row],[Data Factura]])</f>
        <v>1</v>
      </c>
      <c r="N1273" s="17">
        <f>+YEAR(Despeses[[#This Row],[Data Factura]])</f>
        <v>1900</v>
      </c>
      <c r="O1273" s="18">
        <f>+Despeses[[#This Row],[Data Factura]]</f>
        <v>0</v>
      </c>
      <c r="P1273" s="17">
        <f>+Despeses[[#This Row],[Concepte_]]</f>
        <v>0</v>
      </c>
      <c r="Q1273" s="17">
        <f>-Despeses[[#This Row],[Base Imposable]]</f>
        <v>0</v>
      </c>
      <c r="R1273" s="17" t="e">
        <f>+VLOOKUP(Despeses[[#This Row],[Concepte]],Table_1[#All],2,0)</f>
        <v>#N/A</v>
      </c>
    </row>
    <row r="1274" spans="7:18" ht="15" customHeight="1" x14ac:dyDescent="0.3">
      <c r="G1274" s="40"/>
      <c r="H1274" s="17">
        <f>+Despeses[[#This Row],[Base Imposable]]*Despeses[[#This Row],[% IVA]]</f>
        <v>0</v>
      </c>
      <c r="I1274" s="40"/>
      <c r="J1274" s="17">
        <f>-Despeses[[#This Row],[Base Imposable]]*Despeses[[#This Row],[% Ret IRPF]]</f>
        <v>0</v>
      </c>
      <c r="K1274" s="17">
        <f>+Despeses[[#This Row],[Base Imposable]]+Despeses[[#This Row],[Quota IVA]]+Despeses[[#This Row],[Quota IRPF]]</f>
        <v>0</v>
      </c>
      <c r="L1274" s="3"/>
      <c r="M1274" s="17">
        <f>+MONTH(Despeses[[#This Row],[Data Factura]])</f>
        <v>1</v>
      </c>
      <c r="N1274" s="17">
        <f>+YEAR(Despeses[[#This Row],[Data Factura]])</f>
        <v>1900</v>
      </c>
      <c r="O1274" s="18">
        <f>+Despeses[[#This Row],[Data Factura]]</f>
        <v>0</v>
      </c>
      <c r="P1274" s="17">
        <f>+Despeses[[#This Row],[Concepte_]]</f>
        <v>0</v>
      </c>
      <c r="Q1274" s="17">
        <f>-Despeses[[#This Row],[Base Imposable]]</f>
        <v>0</v>
      </c>
      <c r="R1274" s="17" t="e">
        <f>+VLOOKUP(Despeses[[#This Row],[Concepte]],Table_1[#All],2,0)</f>
        <v>#N/A</v>
      </c>
    </row>
    <row r="1275" spans="7:18" ht="15" customHeight="1" x14ac:dyDescent="0.3">
      <c r="G1275" s="40"/>
      <c r="H1275" s="17">
        <f>+Despeses[[#This Row],[Base Imposable]]*Despeses[[#This Row],[% IVA]]</f>
        <v>0</v>
      </c>
      <c r="I1275" s="40"/>
      <c r="J1275" s="17">
        <f>-Despeses[[#This Row],[Base Imposable]]*Despeses[[#This Row],[% Ret IRPF]]</f>
        <v>0</v>
      </c>
      <c r="K1275" s="17">
        <f>+Despeses[[#This Row],[Base Imposable]]+Despeses[[#This Row],[Quota IVA]]+Despeses[[#This Row],[Quota IRPF]]</f>
        <v>0</v>
      </c>
      <c r="L1275" s="3"/>
      <c r="M1275" s="17">
        <f>+MONTH(Despeses[[#This Row],[Data Factura]])</f>
        <v>1</v>
      </c>
      <c r="N1275" s="17">
        <f>+YEAR(Despeses[[#This Row],[Data Factura]])</f>
        <v>1900</v>
      </c>
      <c r="O1275" s="18">
        <f>+Despeses[[#This Row],[Data Factura]]</f>
        <v>0</v>
      </c>
      <c r="P1275" s="17">
        <f>+Despeses[[#This Row],[Concepte_]]</f>
        <v>0</v>
      </c>
      <c r="Q1275" s="17">
        <f>-Despeses[[#This Row],[Base Imposable]]</f>
        <v>0</v>
      </c>
      <c r="R1275" s="17" t="e">
        <f>+VLOOKUP(Despeses[[#This Row],[Concepte]],Table_1[#All],2,0)</f>
        <v>#N/A</v>
      </c>
    </row>
    <row r="1276" spans="7:18" ht="15" customHeight="1" x14ac:dyDescent="0.3">
      <c r="G1276" s="40"/>
      <c r="H1276" s="17">
        <f>+Despeses[[#This Row],[Base Imposable]]*Despeses[[#This Row],[% IVA]]</f>
        <v>0</v>
      </c>
      <c r="I1276" s="40"/>
      <c r="J1276" s="17">
        <f>-Despeses[[#This Row],[Base Imposable]]*Despeses[[#This Row],[% Ret IRPF]]</f>
        <v>0</v>
      </c>
      <c r="K1276" s="17">
        <f>+Despeses[[#This Row],[Base Imposable]]+Despeses[[#This Row],[Quota IVA]]+Despeses[[#This Row],[Quota IRPF]]</f>
        <v>0</v>
      </c>
      <c r="L1276" s="3"/>
      <c r="M1276" s="17">
        <f>+MONTH(Despeses[[#This Row],[Data Factura]])</f>
        <v>1</v>
      </c>
      <c r="N1276" s="17">
        <f>+YEAR(Despeses[[#This Row],[Data Factura]])</f>
        <v>1900</v>
      </c>
      <c r="O1276" s="18">
        <f>+Despeses[[#This Row],[Data Factura]]</f>
        <v>0</v>
      </c>
      <c r="P1276" s="17">
        <f>+Despeses[[#This Row],[Concepte_]]</f>
        <v>0</v>
      </c>
      <c r="Q1276" s="17">
        <f>-Despeses[[#This Row],[Base Imposable]]</f>
        <v>0</v>
      </c>
      <c r="R1276" s="17" t="e">
        <f>+VLOOKUP(Despeses[[#This Row],[Concepte]],Table_1[#All],2,0)</f>
        <v>#N/A</v>
      </c>
    </row>
    <row r="1277" spans="7:18" ht="15" customHeight="1" x14ac:dyDescent="0.3">
      <c r="G1277" s="40"/>
      <c r="H1277" s="17">
        <f>+Despeses[[#This Row],[Base Imposable]]*Despeses[[#This Row],[% IVA]]</f>
        <v>0</v>
      </c>
      <c r="I1277" s="40"/>
      <c r="J1277" s="17">
        <f>-Despeses[[#This Row],[Base Imposable]]*Despeses[[#This Row],[% Ret IRPF]]</f>
        <v>0</v>
      </c>
      <c r="K1277" s="17">
        <f>+Despeses[[#This Row],[Base Imposable]]+Despeses[[#This Row],[Quota IVA]]+Despeses[[#This Row],[Quota IRPF]]</f>
        <v>0</v>
      </c>
      <c r="L1277" s="3"/>
      <c r="M1277" s="17">
        <f>+MONTH(Despeses[[#This Row],[Data Factura]])</f>
        <v>1</v>
      </c>
      <c r="N1277" s="17">
        <f>+YEAR(Despeses[[#This Row],[Data Factura]])</f>
        <v>1900</v>
      </c>
      <c r="O1277" s="18">
        <f>+Despeses[[#This Row],[Data Factura]]</f>
        <v>0</v>
      </c>
      <c r="P1277" s="17">
        <f>+Despeses[[#This Row],[Concepte_]]</f>
        <v>0</v>
      </c>
      <c r="Q1277" s="17">
        <f>-Despeses[[#This Row],[Base Imposable]]</f>
        <v>0</v>
      </c>
      <c r="R1277" s="17" t="e">
        <f>+VLOOKUP(Despeses[[#This Row],[Concepte]],Table_1[#All],2,0)</f>
        <v>#N/A</v>
      </c>
    </row>
    <row r="1278" spans="7:18" ht="15" customHeight="1" x14ac:dyDescent="0.3">
      <c r="G1278" s="40"/>
      <c r="H1278" s="17">
        <f>+Despeses[[#This Row],[Base Imposable]]*Despeses[[#This Row],[% IVA]]</f>
        <v>0</v>
      </c>
      <c r="I1278" s="40"/>
      <c r="J1278" s="17">
        <f>-Despeses[[#This Row],[Base Imposable]]*Despeses[[#This Row],[% Ret IRPF]]</f>
        <v>0</v>
      </c>
      <c r="K1278" s="17">
        <f>+Despeses[[#This Row],[Base Imposable]]+Despeses[[#This Row],[Quota IVA]]+Despeses[[#This Row],[Quota IRPF]]</f>
        <v>0</v>
      </c>
      <c r="L1278" s="3"/>
      <c r="M1278" s="17">
        <f>+MONTH(Despeses[[#This Row],[Data Factura]])</f>
        <v>1</v>
      </c>
      <c r="N1278" s="17">
        <f>+YEAR(Despeses[[#This Row],[Data Factura]])</f>
        <v>1900</v>
      </c>
      <c r="O1278" s="18">
        <f>+Despeses[[#This Row],[Data Factura]]</f>
        <v>0</v>
      </c>
      <c r="P1278" s="17">
        <f>+Despeses[[#This Row],[Concepte_]]</f>
        <v>0</v>
      </c>
      <c r="Q1278" s="17">
        <f>-Despeses[[#This Row],[Base Imposable]]</f>
        <v>0</v>
      </c>
      <c r="R1278" s="17" t="e">
        <f>+VLOOKUP(Despeses[[#This Row],[Concepte]],Table_1[#All],2,0)</f>
        <v>#N/A</v>
      </c>
    </row>
    <row r="1279" spans="7:18" ht="15" customHeight="1" x14ac:dyDescent="0.3">
      <c r="G1279" s="40"/>
      <c r="H1279" s="17">
        <f>+Despeses[[#This Row],[Base Imposable]]*Despeses[[#This Row],[% IVA]]</f>
        <v>0</v>
      </c>
      <c r="I1279" s="40"/>
      <c r="J1279" s="17">
        <f>-Despeses[[#This Row],[Base Imposable]]*Despeses[[#This Row],[% Ret IRPF]]</f>
        <v>0</v>
      </c>
      <c r="K1279" s="17">
        <f>+Despeses[[#This Row],[Base Imposable]]+Despeses[[#This Row],[Quota IVA]]+Despeses[[#This Row],[Quota IRPF]]</f>
        <v>0</v>
      </c>
      <c r="L1279" s="3"/>
      <c r="M1279" s="17">
        <f>+MONTH(Despeses[[#This Row],[Data Factura]])</f>
        <v>1</v>
      </c>
      <c r="N1279" s="17">
        <f>+YEAR(Despeses[[#This Row],[Data Factura]])</f>
        <v>1900</v>
      </c>
      <c r="O1279" s="18">
        <f>+Despeses[[#This Row],[Data Factura]]</f>
        <v>0</v>
      </c>
      <c r="P1279" s="17">
        <f>+Despeses[[#This Row],[Concepte_]]</f>
        <v>0</v>
      </c>
      <c r="Q1279" s="17">
        <f>-Despeses[[#This Row],[Base Imposable]]</f>
        <v>0</v>
      </c>
      <c r="R1279" s="17" t="e">
        <f>+VLOOKUP(Despeses[[#This Row],[Concepte]],Table_1[#All],2,0)</f>
        <v>#N/A</v>
      </c>
    </row>
    <row r="1280" spans="7:18" ht="15" customHeight="1" x14ac:dyDescent="0.3">
      <c r="G1280" s="40"/>
      <c r="H1280" s="17">
        <f>+Despeses[[#This Row],[Base Imposable]]*Despeses[[#This Row],[% IVA]]</f>
        <v>0</v>
      </c>
      <c r="I1280" s="40"/>
      <c r="J1280" s="17">
        <f>-Despeses[[#This Row],[Base Imposable]]*Despeses[[#This Row],[% Ret IRPF]]</f>
        <v>0</v>
      </c>
      <c r="K1280" s="17">
        <f>+Despeses[[#This Row],[Base Imposable]]+Despeses[[#This Row],[Quota IVA]]+Despeses[[#This Row],[Quota IRPF]]</f>
        <v>0</v>
      </c>
      <c r="L1280" s="3"/>
      <c r="M1280" s="17">
        <f>+MONTH(Despeses[[#This Row],[Data Factura]])</f>
        <v>1</v>
      </c>
      <c r="N1280" s="17">
        <f>+YEAR(Despeses[[#This Row],[Data Factura]])</f>
        <v>1900</v>
      </c>
      <c r="O1280" s="18">
        <f>+Despeses[[#This Row],[Data Factura]]</f>
        <v>0</v>
      </c>
      <c r="P1280" s="17">
        <f>+Despeses[[#This Row],[Concepte_]]</f>
        <v>0</v>
      </c>
      <c r="Q1280" s="17">
        <f>-Despeses[[#This Row],[Base Imposable]]</f>
        <v>0</v>
      </c>
      <c r="R1280" s="17" t="e">
        <f>+VLOOKUP(Despeses[[#This Row],[Concepte]],Table_1[#All],2,0)</f>
        <v>#N/A</v>
      </c>
    </row>
    <row r="1281" spans="7:18" ht="15" customHeight="1" x14ac:dyDescent="0.3">
      <c r="G1281" s="40"/>
      <c r="H1281" s="17">
        <f>+Despeses[[#This Row],[Base Imposable]]*Despeses[[#This Row],[% IVA]]</f>
        <v>0</v>
      </c>
      <c r="I1281" s="40"/>
      <c r="J1281" s="17">
        <f>-Despeses[[#This Row],[Base Imposable]]*Despeses[[#This Row],[% Ret IRPF]]</f>
        <v>0</v>
      </c>
      <c r="K1281" s="17">
        <f>+Despeses[[#This Row],[Base Imposable]]+Despeses[[#This Row],[Quota IVA]]+Despeses[[#This Row],[Quota IRPF]]</f>
        <v>0</v>
      </c>
      <c r="L1281" s="3"/>
      <c r="M1281" s="17">
        <f>+MONTH(Despeses[[#This Row],[Data Factura]])</f>
        <v>1</v>
      </c>
      <c r="N1281" s="17">
        <f>+YEAR(Despeses[[#This Row],[Data Factura]])</f>
        <v>1900</v>
      </c>
      <c r="O1281" s="18">
        <f>+Despeses[[#This Row],[Data Factura]]</f>
        <v>0</v>
      </c>
      <c r="P1281" s="17">
        <f>+Despeses[[#This Row],[Concepte_]]</f>
        <v>0</v>
      </c>
      <c r="Q1281" s="17">
        <f>-Despeses[[#This Row],[Base Imposable]]</f>
        <v>0</v>
      </c>
      <c r="R1281" s="17" t="e">
        <f>+VLOOKUP(Despeses[[#This Row],[Concepte]],Table_1[#All],2,0)</f>
        <v>#N/A</v>
      </c>
    </row>
    <row r="1282" spans="7:18" ht="15" customHeight="1" x14ac:dyDescent="0.3">
      <c r="G1282" s="40"/>
      <c r="H1282" s="17">
        <f>+Despeses[[#This Row],[Base Imposable]]*Despeses[[#This Row],[% IVA]]</f>
        <v>0</v>
      </c>
      <c r="I1282" s="40"/>
      <c r="J1282" s="17">
        <f>-Despeses[[#This Row],[Base Imposable]]*Despeses[[#This Row],[% Ret IRPF]]</f>
        <v>0</v>
      </c>
      <c r="K1282" s="17">
        <f>+Despeses[[#This Row],[Base Imposable]]+Despeses[[#This Row],[Quota IVA]]+Despeses[[#This Row],[Quota IRPF]]</f>
        <v>0</v>
      </c>
      <c r="L1282" s="3"/>
      <c r="M1282" s="17">
        <f>+MONTH(Despeses[[#This Row],[Data Factura]])</f>
        <v>1</v>
      </c>
      <c r="N1282" s="17">
        <f>+YEAR(Despeses[[#This Row],[Data Factura]])</f>
        <v>1900</v>
      </c>
      <c r="O1282" s="18">
        <f>+Despeses[[#This Row],[Data Factura]]</f>
        <v>0</v>
      </c>
      <c r="P1282" s="17">
        <f>+Despeses[[#This Row],[Concepte_]]</f>
        <v>0</v>
      </c>
      <c r="Q1282" s="17">
        <f>-Despeses[[#This Row],[Base Imposable]]</f>
        <v>0</v>
      </c>
      <c r="R1282" s="17" t="e">
        <f>+VLOOKUP(Despeses[[#This Row],[Concepte]],Table_1[#All],2,0)</f>
        <v>#N/A</v>
      </c>
    </row>
    <row r="1283" spans="7:18" ht="15" customHeight="1" x14ac:dyDescent="0.3">
      <c r="G1283" s="40"/>
      <c r="H1283" s="17">
        <f>+Despeses[[#This Row],[Base Imposable]]*Despeses[[#This Row],[% IVA]]</f>
        <v>0</v>
      </c>
      <c r="I1283" s="40"/>
      <c r="J1283" s="17">
        <f>-Despeses[[#This Row],[Base Imposable]]*Despeses[[#This Row],[% Ret IRPF]]</f>
        <v>0</v>
      </c>
      <c r="K1283" s="17">
        <f>+Despeses[[#This Row],[Base Imposable]]+Despeses[[#This Row],[Quota IVA]]+Despeses[[#This Row],[Quota IRPF]]</f>
        <v>0</v>
      </c>
      <c r="L1283" s="3"/>
      <c r="M1283" s="17">
        <f>+MONTH(Despeses[[#This Row],[Data Factura]])</f>
        <v>1</v>
      </c>
      <c r="N1283" s="17">
        <f>+YEAR(Despeses[[#This Row],[Data Factura]])</f>
        <v>1900</v>
      </c>
      <c r="O1283" s="18">
        <f>+Despeses[[#This Row],[Data Factura]]</f>
        <v>0</v>
      </c>
      <c r="P1283" s="17">
        <f>+Despeses[[#This Row],[Concepte_]]</f>
        <v>0</v>
      </c>
      <c r="Q1283" s="17">
        <f>-Despeses[[#This Row],[Base Imposable]]</f>
        <v>0</v>
      </c>
      <c r="R1283" s="17" t="e">
        <f>+VLOOKUP(Despeses[[#This Row],[Concepte]],Table_1[#All],2,0)</f>
        <v>#N/A</v>
      </c>
    </row>
    <row r="1284" spans="7:18" ht="15" customHeight="1" x14ac:dyDescent="0.3">
      <c r="G1284" s="40"/>
      <c r="H1284" s="17">
        <f>+Despeses[[#This Row],[Base Imposable]]*Despeses[[#This Row],[% IVA]]</f>
        <v>0</v>
      </c>
      <c r="I1284" s="40"/>
      <c r="J1284" s="17">
        <f>-Despeses[[#This Row],[Base Imposable]]*Despeses[[#This Row],[% Ret IRPF]]</f>
        <v>0</v>
      </c>
      <c r="K1284" s="17">
        <f>+Despeses[[#This Row],[Base Imposable]]+Despeses[[#This Row],[Quota IVA]]+Despeses[[#This Row],[Quota IRPF]]</f>
        <v>0</v>
      </c>
      <c r="L1284" s="3"/>
      <c r="M1284" s="17">
        <f>+MONTH(Despeses[[#This Row],[Data Factura]])</f>
        <v>1</v>
      </c>
      <c r="N1284" s="17">
        <f>+YEAR(Despeses[[#This Row],[Data Factura]])</f>
        <v>1900</v>
      </c>
      <c r="O1284" s="18">
        <f>+Despeses[[#This Row],[Data Factura]]</f>
        <v>0</v>
      </c>
      <c r="P1284" s="17">
        <f>+Despeses[[#This Row],[Concepte_]]</f>
        <v>0</v>
      </c>
      <c r="Q1284" s="17">
        <f>-Despeses[[#This Row],[Base Imposable]]</f>
        <v>0</v>
      </c>
      <c r="R1284" s="17" t="e">
        <f>+VLOOKUP(Despeses[[#This Row],[Concepte]],Table_1[#All],2,0)</f>
        <v>#N/A</v>
      </c>
    </row>
    <row r="1285" spans="7:18" ht="15" customHeight="1" x14ac:dyDescent="0.3">
      <c r="G1285" s="40"/>
      <c r="H1285" s="17">
        <f>+Despeses[[#This Row],[Base Imposable]]*Despeses[[#This Row],[% IVA]]</f>
        <v>0</v>
      </c>
      <c r="I1285" s="40"/>
      <c r="J1285" s="17">
        <f>-Despeses[[#This Row],[Base Imposable]]*Despeses[[#This Row],[% Ret IRPF]]</f>
        <v>0</v>
      </c>
      <c r="K1285" s="17">
        <f>+Despeses[[#This Row],[Base Imposable]]+Despeses[[#This Row],[Quota IVA]]+Despeses[[#This Row],[Quota IRPF]]</f>
        <v>0</v>
      </c>
      <c r="L1285" s="3"/>
      <c r="M1285" s="17">
        <f>+MONTH(Despeses[[#This Row],[Data Factura]])</f>
        <v>1</v>
      </c>
      <c r="N1285" s="17">
        <f>+YEAR(Despeses[[#This Row],[Data Factura]])</f>
        <v>1900</v>
      </c>
      <c r="O1285" s="18">
        <f>+Despeses[[#This Row],[Data Factura]]</f>
        <v>0</v>
      </c>
      <c r="P1285" s="17">
        <f>+Despeses[[#This Row],[Concepte_]]</f>
        <v>0</v>
      </c>
      <c r="Q1285" s="17">
        <f>-Despeses[[#This Row],[Base Imposable]]</f>
        <v>0</v>
      </c>
      <c r="R1285" s="17" t="e">
        <f>+VLOOKUP(Despeses[[#This Row],[Concepte]],Table_1[#All],2,0)</f>
        <v>#N/A</v>
      </c>
    </row>
    <row r="1286" spans="7:18" ht="15" customHeight="1" x14ac:dyDescent="0.3">
      <c r="G1286" s="40"/>
      <c r="H1286" s="17">
        <f>+Despeses[[#This Row],[Base Imposable]]*Despeses[[#This Row],[% IVA]]</f>
        <v>0</v>
      </c>
      <c r="I1286" s="40"/>
      <c r="J1286" s="17">
        <f>-Despeses[[#This Row],[Base Imposable]]*Despeses[[#This Row],[% Ret IRPF]]</f>
        <v>0</v>
      </c>
      <c r="K1286" s="17">
        <f>+Despeses[[#This Row],[Base Imposable]]+Despeses[[#This Row],[Quota IVA]]+Despeses[[#This Row],[Quota IRPF]]</f>
        <v>0</v>
      </c>
      <c r="L1286" s="3"/>
      <c r="M1286" s="17">
        <f>+MONTH(Despeses[[#This Row],[Data Factura]])</f>
        <v>1</v>
      </c>
      <c r="N1286" s="17">
        <f>+YEAR(Despeses[[#This Row],[Data Factura]])</f>
        <v>1900</v>
      </c>
      <c r="O1286" s="18">
        <f>+Despeses[[#This Row],[Data Factura]]</f>
        <v>0</v>
      </c>
      <c r="P1286" s="17">
        <f>+Despeses[[#This Row],[Concepte_]]</f>
        <v>0</v>
      </c>
      <c r="Q1286" s="17">
        <f>-Despeses[[#This Row],[Base Imposable]]</f>
        <v>0</v>
      </c>
      <c r="R1286" s="17" t="e">
        <f>+VLOOKUP(Despeses[[#This Row],[Concepte]],Table_1[#All],2,0)</f>
        <v>#N/A</v>
      </c>
    </row>
    <row r="1287" spans="7:18" ht="15" customHeight="1" x14ac:dyDescent="0.3">
      <c r="G1287" s="40"/>
      <c r="H1287" s="17">
        <f>+Despeses[[#This Row],[Base Imposable]]*Despeses[[#This Row],[% IVA]]</f>
        <v>0</v>
      </c>
      <c r="I1287" s="40"/>
      <c r="J1287" s="17">
        <f>-Despeses[[#This Row],[Base Imposable]]*Despeses[[#This Row],[% Ret IRPF]]</f>
        <v>0</v>
      </c>
      <c r="K1287" s="17">
        <f>+Despeses[[#This Row],[Base Imposable]]+Despeses[[#This Row],[Quota IVA]]+Despeses[[#This Row],[Quota IRPF]]</f>
        <v>0</v>
      </c>
      <c r="L1287" s="3"/>
      <c r="M1287" s="17">
        <f>+MONTH(Despeses[[#This Row],[Data Factura]])</f>
        <v>1</v>
      </c>
      <c r="N1287" s="17">
        <f>+YEAR(Despeses[[#This Row],[Data Factura]])</f>
        <v>1900</v>
      </c>
      <c r="O1287" s="18">
        <f>+Despeses[[#This Row],[Data Factura]]</f>
        <v>0</v>
      </c>
      <c r="P1287" s="17">
        <f>+Despeses[[#This Row],[Concepte_]]</f>
        <v>0</v>
      </c>
      <c r="Q1287" s="17">
        <f>-Despeses[[#This Row],[Base Imposable]]</f>
        <v>0</v>
      </c>
      <c r="R1287" s="17" t="e">
        <f>+VLOOKUP(Despeses[[#This Row],[Concepte]],Table_1[#All],2,0)</f>
        <v>#N/A</v>
      </c>
    </row>
    <row r="1288" spans="7:18" ht="15" customHeight="1" x14ac:dyDescent="0.3">
      <c r="G1288" s="40"/>
      <c r="H1288" s="17">
        <f>+Despeses[[#This Row],[Base Imposable]]*Despeses[[#This Row],[% IVA]]</f>
        <v>0</v>
      </c>
      <c r="I1288" s="40"/>
      <c r="J1288" s="17">
        <f>-Despeses[[#This Row],[Base Imposable]]*Despeses[[#This Row],[% Ret IRPF]]</f>
        <v>0</v>
      </c>
      <c r="K1288" s="17">
        <f>+Despeses[[#This Row],[Base Imposable]]+Despeses[[#This Row],[Quota IVA]]+Despeses[[#This Row],[Quota IRPF]]</f>
        <v>0</v>
      </c>
      <c r="L1288" s="3"/>
      <c r="M1288" s="17">
        <f>+MONTH(Despeses[[#This Row],[Data Factura]])</f>
        <v>1</v>
      </c>
      <c r="N1288" s="17">
        <f>+YEAR(Despeses[[#This Row],[Data Factura]])</f>
        <v>1900</v>
      </c>
      <c r="O1288" s="18">
        <f>+Despeses[[#This Row],[Data Factura]]</f>
        <v>0</v>
      </c>
      <c r="P1288" s="17">
        <f>+Despeses[[#This Row],[Concepte_]]</f>
        <v>0</v>
      </c>
      <c r="Q1288" s="17">
        <f>-Despeses[[#This Row],[Base Imposable]]</f>
        <v>0</v>
      </c>
      <c r="R1288" s="17" t="e">
        <f>+VLOOKUP(Despeses[[#This Row],[Concepte]],Table_1[#All],2,0)</f>
        <v>#N/A</v>
      </c>
    </row>
    <row r="1289" spans="7:18" ht="15" customHeight="1" x14ac:dyDescent="0.3">
      <c r="G1289" s="40"/>
      <c r="H1289" s="17">
        <f>+Despeses[[#This Row],[Base Imposable]]*Despeses[[#This Row],[% IVA]]</f>
        <v>0</v>
      </c>
      <c r="I1289" s="40"/>
      <c r="J1289" s="17">
        <f>-Despeses[[#This Row],[Base Imposable]]*Despeses[[#This Row],[% Ret IRPF]]</f>
        <v>0</v>
      </c>
      <c r="K1289" s="17">
        <f>+Despeses[[#This Row],[Base Imposable]]+Despeses[[#This Row],[Quota IVA]]+Despeses[[#This Row],[Quota IRPF]]</f>
        <v>0</v>
      </c>
      <c r="L1289" s="3"/>
      <c r="M1289" s="17">
        <f>+MONTH(Despeses[[#This Row],[Data Factura]])</f>
        <v>1</v>
      </c>
      <c r="N1289" s="17">
        <f>+YEAR(Despeses[[#This Row],[Data Factura]])</f>
        <v>1900</v>
      </c>
      <c r="O1289" s="18">
        <f>+Despeses[[#This Row],[Data Factura]]</f>
        <v>0</v>
      </c>
      <c r="P1289" s="17">
        <f>+Despeses[[#This Row],[Concepte_]]</f>
        <v>0</v>
      </c>
      <c r="Q1289" s="17">
        <f>-Despeses[[#This Row],[Base Imposable]]</f>
        <v>0</v>
      </c>
      <c r="R1289" s="17" t="e">
        <f>+VLOOKUP(Despeses[[#This Row],[Concepte]],Table_1[#All],2,0)</f>
        <v>#N/A</v>
      </c>
    </row>
    <row r="1290" spans="7:18" ht="15" customHeight="1" x14ac:dyDescent="0.3">
      <c r="G1290" s="40"/>
      <c r="H1290" s="17">
        <f>+Despeses[[#This Row],[Base Imposable]]*Despeses[[#This Row],[% IVA]]</f>
        <v>0</v>
      </c>
      <c r="I1290" s="40"/>
      <c r="J1290" s="17">
        <f>-Despeses[[#This Row],[Base Imposable]]*Despeses[[#This Row],[% Ret IRPF]]</f>
        <v>0</v>
      </c>
      <c r="K1290" s="17">
        <f>+Despeses[[#This Row],[Base Imposable]]+Despeses[[#This Row],[Quota IVA]]+Despeses[[#This Row],[Quota IRPF]]</f>
        <v>0</v>
      </c>
      <c r="L1290" s="3"/>
      <c r="M1290" s="17">
        <f>+MONTH(Despeses[[#This Row],[Data Factura]])</f>
        <v>1</v>
      </c>
      <c r="N1290" s="17">
        <f>+YEAR(Despeses[[#This Row],[Data Factura]])</f>
        <v>1900</v>
      </c>
      <c r="O1290" s="18">
        <f>+Despeses[[#This Row],[Data Factura]]</f>
        <v>0</v>
      </c>
      <c r="P1290" s="17">
        <f>+Despeses[[#This Row],[Concepte_]]</f>
        <v>0</v>
      </c>
      <c r="Q1290" s="17">
        <f>-Despeses[[#This Row],[Base Imposable]]</f>
        <v>0</v>
      </c>
      <c r="R1290" s="17" t="e">
        <f>+VLOOKUP(Despeses[[#This Row],[Concepte]],Table_1[#All],2,0)</f>
        <v>#N/A</v>
      </c>
    </row>
    <row r="1291" spans="7:18" ht="15" customHeight="1" x14ac:dyDescent="0.3">
      <c r="G1291" s="40"/>
      <c r="H1291" s="17">
        <f>+Despeses[[#This Row],[Base Imposable]]*Despeses[[#This Row],[% IVA]]</f>
        <v>0</v>
      </c>
      <c r="I1291" s="40"/>
      <c r="J1291" s="17">
        <f>-Despeses[[#This Row],[Base Imposable]]*Despeses[[#This Row],[% Ret IRPF]]</f>
        <v>0</v>
      </c>
      <c r="K1291" s="17">
        <f>+Despeses[[#This Row],[Base Imposable]]+Despeses[[#This Row],[Quota IVA]]+Despeses[[#This Row],[Quota IRPF]]</f>
        <v>0</v>
      </c>
      <c r="L1291" s="3"/>
      <c r="M1291" s="17">
        <f>+MONTH(Despeses[[#This Row],[Data Factura]])</f>
        <v>1</v>
      </c>
      <c r="N1291" s="17">
        <f>+YEAR(Despeses[[#This Row],[Data Factura]])</f>
        <v>1900</v>
      </c>
      <c r="O1291" s="18">
        <f>+Despeses[[#This Row],[Data Factura]]</f>
        <v>0</v>
      </c>
      <c r="P1291" s="17">
        <f>+Despeses[[#This Row],[Concepte_]]</f>
        <v>0</v>
      </c>
      <c r="Q1291" s="17">
        <f>-Despeses[[#This Row],[Base Imposable]]</f>
        <v>0</v>
      </c>
      <c r="R1291" s="17" t="e">
        <f>+VLOOKUP(Despeses[[#This Row],[Concepte]],Table_1[#All],2,0)</f>
        <v>#N/A</v>
      </c>
    </row>
    <row r="1292" spans="7:18" ht="15" customHeight="1" x14ac:dyDescent="0.3">
      <c r="G1292" s="40"/>
      <c r="H1292" s="17">
        <f>+Despeses[[#This Row],[Base Imposable]]*Despeses[[#This Row],[% IVA]]</f>
        <v>0</v>
      </c>
      <c r="I1292" s="40"/>
      <c r="J1292" s="17">
        <f>-Despeses[[#This Row],[Base Imposable]]*Despeses[[#This Row],[% Ret IRPF]]</f>
        <v>0</v>
      </c>
      <c r="K1292" s="17">
        <f>+Despeses[[#This Row],[Base Imposable]]+Despeses[[#This Row],[Quota IVA]]+Despeses[[#This Row],[Quota IRPF]]</f>
        <v>0</v>
      </c>
      <c r="L1292" s="3"/>
      <c r="M1292" s="17">
        <f>+MONTH(Despeses[[#This Row],[Data Factura]])</f>
        <v>1</v>
      </c>
      <c r="N1292" s="17">
        <f>+YEAR(Despeses[[#This Row],[Data Factura]])</f>
        <v>1900</v>
      </c>
      <c r="O1292" s="18">
        <f>+Despeses[[#This Row],[Data Factura]]</f>
        <v>0</v>
      </c>
      <c r="P1292" s="17">
        <f>+Despeses[[#This Row],[Concepte_]]</f>
        <v>0</v>
      </c>
      <c r="Q1292" s="17">
        <f>-Despeses[[#This Row],[Base Imposable]]</f>
        <v>0</v>
      </c>
      <c r="R1292" s="17" t="e">
        <f>+VLOOKUP(Despeses[[#This Row],[Concepte]],Table_1[#All],2,0)</f>
        <v>#N/A</v>
      </c>
    </row>
    <row r="1293" spans="7:18" ht="15" customHeight="1" x14ac:dyDescent="0.3">
      <c r="G1293" s="40"/>
      <c r="H1293" s="17">
        <f>+Despeses[[#This Row],[Base Imposable]]*Despeses[[#This Row],[% IVA]]</f>
        <v>0</v>
      </c>
      <c r="I1293" s="40"/>
      <c r="J1293" s="17">
        <f>-Despeses[[#This Row],[Base Imposable]]*Despeses[[#This Row],[% Ret IRPF]]</f>
        <v>0</v>
      </c>
      <c r="K1293" s="17">
        <f>+Despeses[[#This Row],[Base Imposable]]+Despeses[[#This Row],[Quota IVA]]+Despeses[[#This Row],[Quota IRPF]]</f>
        <v>0</v>
      </c>
      <c r="L1293" s="3"/>
      <c r="M1293" s="17">
        <f>+MONTH(Despeses[[#This Row],[Data Factura]])</f>
        <v>1</v>
      </c>
      <c r="N1293" s="17">
        <f>+YEAR(Despeses[[#This Row],[Data Factura]])</f>
        <v>1900</v>
      </c>
      <c r="O1293" s="18">
        <f>+Despeses[[#This Row],[Data Factura]]</f>
        <v>0</v>
      </c>
      <c r="P1293" s="17">
        <f>+Despeses[[#This Row],[Concepte_]]</f>
        <v>0</v>
      </c>
      <c r="Q1293" s="17">
        <f>-Despeses[[#This Row],[Base Imposable]]</f>
        <v>0</v>
      </c>
      <c r="R1293" s="17" t="e">
        <f>+VLOOKUP(Despeses[[#This Row],[Concepte]],Table_1[#All],2,0)</f>
        <v>#N/A</v>
      </c>
    </row>
    <row r="1294" spans="7:18" ht="15" customHeight="1" x14ac:dyDescent="0.3">
      <c r="G1294" s="40"/>
      <c r="H1294" s="17">
        <f>+Despeses[[#This Row],[Base Imposable]]*Despeses[[#This Row],[% IVA]]</f>
        <v>0</v>
      </c>
      <c r="I1294" s="40"/>
      <c r="J1294" s="17">
        <f>-Despeses[[#This Row],[Base Imposable]]*Despeses[[#This Row],[% Ret IRPF]]</f>
        <v>0</v>
      </c>
      <c r="K1294" s="17">
        <f>+Despeses[[#This Row],[Base Imposable]]+Despeses[[#This Row],[Quota IVA]]+Despeses[[#This Row],[Quota IRPF]]</f>
        <v>0</v>
      </c>
      <c r="L1294" s="3"/>
      <c r="M1294" s="17">
        <f>+MONTH(Despeses[[#This Row],[Data Factura]])</f>
        <v>1</v>
      </c>
      <c r="N1294" s="17">
        <f>+YEAR(Despeses[[#This Row],[Data Factura]])</f>
        <v>1900</v>
      </c>
      <c r="O1294" s="18">
        <f>+Despeses[[#This Row],[Data Factura]]</f>
        <v>0</v>
      </c>
      <c r="P1294" s="17">
        <f>+Despeses[[#This Row],[Concepte_]]</f>
        <v>0</v>
      </c>
      <c r="Q1294" s="17">
        <f>-Despeses[[#This Row],[Base Imposable]]</f>
        <v>0</v>
      </c>
      <c r="R1294" s="17" t="e">
        <f>+VLOOKUP(Despeses[[#This Row],[Concepte]],Table_1[#All],2,0)</f>
        <v>#N/A</v>
      </c>
    </row>
    <row r="1295" spans="7:18" ht="15" customHeight="1" x14ac:dyDescent="0.3">
      <c r="G1295" s="40"/>
      <c r="H1295" s="17">
        <f>+Despeses[[#This Row],[Base Imposable]]*Despeses[[#This Row],[% IVA]]</f>
        <v>0</v>
      </c>
      <c r="I1295" s="40"/>
      <c r="J1295" s="17">
        <f>-Despeses[[#This Row],[Base Imposable]]*Despeses[[#This Row],[% Ret IRPF]]</f>
        <v>0</v>
      </c>
      <c r="K1295" s="17">
        <f>+Despeses[[#This Row],[Base Imposable]]+Despeses[[#This Row],[Quota IVA]]+Despeses[[#This Row],[Quota IRPF]]</f>
        <v>0</v>
      </c>
      <c r="L1295" s="3"/>
      <c r="M1295" s="17">
        <f>+MONTH(Despeses[[#This Row],[Data Factura]])</f>
        <v>1</v>
      </c>
      <c r="N1295" s="17">
        <f>+YEAR(Despeses[[#This Row],[Data Factura]])</f>
        <v>1900</v>
      </c>
      <c r="O1295" s="18">
        <f>+Despeses[[#This Row],[Data Factura]]</f>
        <v>0</v>
      </c>
      <c r="P1295" s="17">
        <f>+Despeses[[#This Row],[Concepte_]]</f>
        <v>0</v>
      </c>
      <c r="Q1295" s="17">
        <f>-Despeses[[#This Row],[Base Imposable]]</f>
        <v>0</v>
      </c>
      <c r="R1295" s="17" t="e">
        <f>+VLOOKUP(Despeses[[#This Row],[Concepte]],Table_1[#All],2,0)</f>
        <v>#N/A</v>
      </c>
    </row>
    <row r="1296" spans="7:18" ht="15" customHeight="1" x14ac:dyDescent="0.3">
      <c r="G1296" s="40"/>
      <c r="H1296" s="17">
        <f>+Despeses[[#This Row],[Base Imposable]]*Despeses[[#This Row],[% IVA]]</f>
        <v>0</v>
      </c>
      <c r="I1296" s="40"/>
      <c r="J1296" s="17">
        <f>-Despeses[[#This Row],[Base Imposable]]*Despeses[[#This Row],[% Ret IRPF]]</f>
        <v>0</v>
      </c>
      <c r="K1296" s="17">
        <f>+Despeses[[#This Row],[Base Imposable]]+Despeses[[#This Row],[Quota IVA]]+Despeses[[#This Row],[Quota IRPF]]</f>
        <v>0</v>
      </c>
      <c r="L1296" s="3"/>
      <c r="M1296" s="17">
        <f>+MONTH(Despeses[[#This Row],[Data Factura]])</f>
        <v>1</v>
      </c>
      <c r="N1296" s="17">
        <f>+YEAR(Despeses[[#This Row],[Data Factura]])</f>
        <v>1900</v>
      </c>
      <c r="O1296" s="18">
        <f>+Despeses[[#This Row],[Data Factura]]</f>
        <v>0</v>
      </c>
      <c r="P1296" s="17">
        <f>+Despeses[[#This Row],[Concepte_]]</f>
        <v>0</v>
      </c>
      <c r="Q1296" s="17">
        <f>-Despeses[[#This Row],[Base Imposable]]</f>
        <v>0</v>
      </c>
      <c r="R1296" s="17" t="e">
        <f>+VLOOKUP(Despeses[[#This Row],[Concepte]],Table_1[#All],2,0)</f>
        <v>#N/A</v>
      </c>
    </row>
    <row r="1297" spans="7:18" ht="15" customHeight="1" x14ac:dyDescent="0.3">
      <c r="G1297" s="40"/>
      <c r="H1297" s="17">
        <f>+Despeses[[#This Row],[Base Imposable]]*Despeses[[#This Row],[% IVA]]</f>
        <v>0</v>
      </c>
      <c r="I1297" s="40"/>
      <c r="J1297" s="17">
        <f>-Despeses[[#This Row],[Base Imposable]]*Despeses[[#This Row],[% Ret IRPF]]</f>
        <v>0</v>
      </c>
      <c r="K1297" s="17">
        <f>+Despeses[[#This Row],[Base Imposable]]+Despeses[[#This Row],[Quota IVA]]+Despeses[[#This Row],[Quota IRPF]]</f>
        <v>0</v>
      </c>
      <c r="L1297" s="3"/>
      <c r="M1297" s="17">
        <f>+MONTH(Despeses[[#This Row],[Data Factura]])</f>
        <v>1</v>
      </c>
      <c r="N1297" s="17">
        <f>+YEAR(Despeses[[#This Row],[Data Factura]])</f>
        <v>1900</v>
      </c>
      <c r="O1297" s="18">
        <f>+Despeses[[#This Row],[Data Factura]]</f>
        <v>0</v>
      </c>
      <c r="P1297" s="17">
        <f>+Despeses[[#This Row],[Concepte_]]</f>
        <v>0</v>
      </c>
      <c r="Q1297" s="17">
        <f>-Despeses[[#This Row],[Base Imposable]]</f>
        <v>0</v>
      </c>
      <c r="R1297" s="17" t="e">
        <f>+VLOOKUP(Despeses[[#This Row],[Concepte]],Table_1[#All],2,0)</f>
        <v>#N/A</v>
      </c>
    </row>
    <row r="1298" spans="7:18" ht="15" customHeight="1" x14ac:dyDescent="0.3">
      <c r="G1298" s="40"/>
      <c r="H1298" s="17">
        <f>+Despeses[[#This Row],[Base Imposable]]*Despeses[[#This Row],[% IVA]]</f>
        <v>0</v>
      </c>
      <c r="I1298" s="40"/>
      <c r="J1298" s="17">
        <f>-Despeses[[#This Row],[Base Imposable]]*Despeses[[#This Row],[% Ret IRPF]]</f>
        <v>0</v>
      </c>
      <c r="K1298" s="17">
        <f>+Despeses[[#This Row],[Base Imposable]]+Despeses[[#This Row],[Quota IVA]]+Despeses[[#This Row],[Quota IRPF]]</f>
        <v>0</v>
      </c>
      <c r="L1298" s="3"/>
      <c r="M1298" s="17">
        <f>+MONTH(Despeses[[#This Row],[Data Factura]])</f>
        <v>1</v>
      </c>
      <c r="N1298" s="17">
        <f>+YEAR(Despeses[[#This Row],[Data Factura]])</f>
        <v>1900</v>
      </c>
      <c r="O1298" s="18">
        <f>+Despeses[[#This Row],[Data Factura]]</f>
        <v>0</v>
      </c>
      <c r="P1298" s="17">
        <f>+Despeses[[#This Row],[Concepte_]]</f>
        <v>0</v>
      </c>
      <c r="Q1298" s="17">
        <f>-Despeses[[#This Row],[Base Imposable]]</f>
        <v>0</v>
      </c>
      <c r="R1298" s="17" t="e">
        <f>+VLOOKUP(Despeses[[#This Row],[Concepte]],Table_1[#All],2,0)</f>
        <v>#N/A</v>
      </c>
    </row>
    <row r="1299" spans="7:18" ht="15" customHeight="1" x14ac:dyDescent="0.3">
      <c r="G1299" s="40"/>
      <c r="H1299" s="17">
        <f>+Despeses[[#This Row],[Base Imposable]]*Despeses[[#This Row],[% IVA]]</f>
        <v>0</v>
      </c>
      <c r="I1299" s="40"/>
      <c r="J1299" s="17">
        <f>-Despeses[[#This Row],[Base Imposable]]*Despeses[[#This Row],[% Ret IRPF]]</f>
        <v>0</v>
      </c>
      <c r="K1299" s="17">
        <f>+Despeses[[#This Row],[Base Imposable]]+Despeses[[#This Row],[Quota IVA]]+Despeses[[#This Row],[Quota IRPF]]</f>
        <v>0</v>
      </c>
      <c r="L1299" s="3"/>
      <c r="M1299" s="17">
        <f>+MONTH(Despeses[[#This Row],[Data Factura]])</f>
        <v>1</v>
      </c>
      <c r="N1299" s="17">
        <f>+YEAR(Despeses[[#This Row],[Data Factura]])</f>
        <v>1900</v>
      </c>
      <c r="O1299" s="18">
        <f>+Despeses[[#This Row],[Data Factura]]</f>
        <v>0</v>
      </c>
      <c r="P1299" s="17">
        <f>+Despeses[[#This Row],[Concepte_]]</f>
        <v>0</v>
      </c>
      <c r="Q1299" s="17">
        <f>-Despeses[[#This Row],[Base Imposable]]</f>
        <v>0</v>
      </c>
      <c r="R1299" s="17" t="e">
        <f>+VLOOKUP(Despeses[[#This Row],[Concepte]],Table_1[#All],2,0)</f>
        <v>#N/A</v>
      </c>
    </row>
    <row r="1300" spans="7:18" ht="15" customHeight="1" x14ac:dyDescent="0.3">
      <c r="G1300" s="40"/>
      <c r="H1300" s="17">
        <f>+Despeses[[#This Row],[Base Imposable]]*Despeses[[#This Row],[% IVA]]</f>
        <v>0</v>
      </c>
      <c r="I1300" s="40"/>
      <c r="J1300" s="17">
        <f>-Despeses[[#This Row],[Base Imposable]]*Despeses[[#This Row],[% Ret IRPF]]</f>
        <v>0</v>
      </c>
      <c r="K1300" s="17">
        <f>+Despeses[[#This Row],[Base Imposable]]+Despeses[[#This Row],[Quota IVA]]+Despeses[[#This Row],[Quota IRPF]]</f>
        <v>0</v>
      </c>
      <c r="L1300" s="3"/>
      <c r="M1300" s="17">
        <f>+MONTH(Despeses[[#This Row],[Data Factura]])</f>
        <v>1</v>
      </c>
      <c r="N1300" s="17">
        <f>+YEAR(Despeses[[#This Row],[Data Factura]])</f>
        <v>1900</v>
      </c>
      <c r="O1300" s="18">
        <f>+Despeses[[#This Row],[Data Factura]]</f>
        <v>0</v>
      </c>
      <c r="P1300" s="17">
        <f>+Despeses[[#This Row],[Concepte_]]</f>
        <v>0</v>
      </c>
      <c r="Q1300" s="17">
        <f>-Despeses[[#This Row],[Base Imposable]]</f>
        <v>0</v>
      </c>
      <c r="R1300" s="17" t="e">
        <f>+VLOOKUP(Despeses[[#This Row],[Concepte]],Table_1[#All],2,0)</f>
        <v>#N/A</v>
      </c>
    </row>
    <row r="1301" spans="7:18" ht="15" customHeight="1" x14ac:dyDescent="0.3">
      <c r="G1301" s="40"/>
      <c r="H1301" s="17">
        <f>+Despeses[[#This Row],[Base Imposable]]*Despeses[[#This Row],[% IVA]]</f>
        <v>0</v>
      </c>
      <c r="I1301" s="40"/>
      <c r="J1301" s="17">
        <f>-Despeses[[#This Row],[Base Imposable]]*Despeses[[#This Row],[% Ret IRPF]]</f>
        <v>0</v>
      </c>
      <c r="K1301" s="17">
        <f>+Despeses[[#This Row],[Base Imposable]]+Despeses[[#This Row],[Quota IVA]]+Despeses[[#This Row],[Quota IRPF]]</f>
        <v>0</v>
      </c>
      <c r="L1301" s="3"/>
      <c r="M1301" s="17">
        <f>+MONTH(Despeses[[#This Row],[Data Factura]])</f>
        <v>1</v>
      </c>
      <c r="N1301" s="17">
        <f>+YEAR(Despeses[[#This Row],[Data Factura]])</f>
        <v>1900</v>
      </c>
      <c r="O1301" s="18">
        <f>+Despeses[[#This Row],[Data Factura]]</f>
        <v>0</v>
      </c>
      <c r="P1301" s="17">
        <f>+Despeses[[#This Row],[Concepte_]]</f>
        <v>0</v>
      </c>
      <c r="Q1301" s="17">
        <f>-Despeses[[#This Row],[Base Imposable]]</f>
        <v>0</v>
      </c>
      <c r="R1301" s="17" t="e">
        <f>+VLOOKUP(Despeses[[#This Row],[Concepte]],Table_1[#All],2,0)</f>
        <v>#N/A</v>
      </c>
    </row>
    <row r="1302" spans="7:18" ht="15" customHeight="1" x14ac:dyDescent="0.3">
      <c r="G1302" s="40"/>
      <c r="H1302" s="17">
        <f>+Despeses[[#This Row],[Base Imposable]]*Despeses[[#This Row],[% IVA]]</f>
        <v>0</v>
      </c>
      <c r="I1302" s="40"/>
      <c r="J1302" s="17">
        <f>-Despeses[[#This Row],[Base Imposable]]*Despeses[[#This Row],[% Ret IRPF]]</f>
        <v>0</v>
      </c>
      <c r="K1302" s="17">
        <f>+Despeses[[#This Row],[Base Imposable]]+Despeses[[#This Row],[Quota IVA]]+Despeses[[#This Row],[Quota IRPF]]</f>
        <v>0</v>
      </c>
      <c r="L1302" s="3"/>
      <c r="M1302" s="17">
        <f>+MONTH(Despeses[[#This Row],[Data Factura]])</f>
        <v>1</v>
      </c>
      <c r="N1302" s="17">
        <f>+YEAR(Despeses[[#This Row],[Data Factura]])</f>
        <v>1900</v>
      </c>
      <c r="O1302" s="18">
        <f>+Despeses[[#This Row],[Data Factura]]</f>
        <v>0</v>
      </c>
      <c r="P1302" s="17">
        <f>+Despeses[[#This Row],[Concepte_]]</f>
        <v>0</v>
      </c>
      <c r="Q1302" s="17">
        <f>-Despeses[[#This Row],[Base Imposable]]</f>
        <v>0</v>
      </c>
      <c r="R1302" s="17" t="e">
        <f>+VLOOKUP(Despeses[[#This Row],[Concepte]],Table_1[#All],2,0)</f>
        <v>#N/A</v>
      </c>
    </row>
    <row r="1303" spans="7:18" ht="15" customHeight="1" x14ac:dyDescent="0.3">
      <c r="G1303" s="40"/>
      <c r="H1303" s="17">
        <f>+Despeses[[#This Row],[Base Imposable]]*Despeses[[#This Row],[% IVA]]</f>
        <v>0</v>
      </c>
      <c r="I1303" s="40"/>
      <c r="J1303" s="17">
        <f>-Despeses[[#This Row],[Base Imposable]]*Despeses[[#This Row],[% Ret IRPF]]</f>
        <v>0</v>
      </c>
      <c r="K1303" s="17">
        <f>+Despeses[[#This Row],[Base Imposable]]+Despeses[[#This Row],[Quota IVA]]+Despeses[[#This Row],[Quota IRPF]]</f>
        <v>0</v>
      </c>
      <c r="L1303" s="3"/>
      <c r="M1303" s="17">
        <f>+MONTH(Despeses[[#This Row],[Data Factura]])</f>
        <v>1</v>
      </c>
      <c r="N1303" s="17">
        <f>+YEAR(Despeses[[#This Row],[Data Factura]])</f>
        <v>1900</v>
      </c>
      <c r="O1303" s="18">
        <f>+Despeses[[#This Row],[Data Factura]]</f>
        <v>0</v>
      </c>
      <c r="P1303" s="17">
        <f>+Despeses[[#This Row],[Concepte_]]</f>
        <v>0</v>
      </c>
      <c r="Q1303" s="17">
        <f>-Despeses[[#This Row],[Base Imposable]]</f>
        <v>0</v>
      </c>
      <c r="R1303" s="17" t="e">
        <f>+VLOOKUP(Despeses[[#This Row],[Concepte]],Table_1[#All],2,0)</f>
        <v>#N/A</v>
      </c>
    </row>
    <row r="1304" spans="7:18" ht="15" customHeight="1" x14ac:dyDescent="0.3">
      <c r="G1304" s="40"/>
      <c r="H1304" s="17">
        <f>+Despeses[[#This Row],[Base Imposable]]*Despeses[[#This Row],[% IVA]]</f>
        <v>0</v>
      </c>
      <c r="I1304" s="40"/>
      <c r="J1304" s="17">
        <f>-Despeses[[#This Row],[Base Imposable]]*Despeses[[#This Row],[% Ret IRPF]]</f>
        <v>0</v>
      </c>
      <c r="K1304" s="17">
        <f>+Despeses[[#This Row],[Base Imposable]]+Despeses[[#This Row],[Quota IVA]]+Despeses[[#This Row],[Quota IRPF]]</f>
        <v>0</v>
      </c>
      <c r="L1304" s="3"/>
      <c r="M1304" s="17">
        <f>+MONTH(Despeses[[#This Row],[Data Factura]])</f>
        <v>1</v>
      </c>
      <c r="N1304" s="17">
        <f>+YEAR(Despeses[[#This Row],[Data Factura]])</f>
        <v>1900</v>
      </c>
      <c r="O1304" s="18">
        <f>+Despeses[[#This Row],[Data Factura]]</f>
        <v>0</v>
      </c>
      <c r="P1304" s="17">
        <f>+Despeses[[#This Row],[Concepte_]]</f>
        <v>0</v>
      </c>
      <c r="Q1304" s="17">
        <f>-Despeses[[#This Row],[Base Imposable]]</f>
        <v>0</v>
      </c>
      <c r="R1304" s="17" t="e">
        <f>+VLOOKUP(Despeses[[#This Row],[Concepte]],Table_1[#All],2,0)</f>
        <v>#N/A</v>
      </c>
    </row>
    <row r="1305" spans="7:18" ht="15" customHeight="1" x14ac:dyDescent="0.3">
      <c r="G1305" s="40"/>
      <c r="H1305" s="17">
        <f>+Despeses[[#This Row],[Base Imposable]]*Despeses[[#This Row],[% IVA]]</f>
        <v>0</v>
      </c>
      <c r="I1305" s="40"/>
      <c r="J1305" s="17">
        <f>-Despeses[[#This Row],[Base Imposable]]*Despeses[[#This Row],[% Ret IRPF]]</f>
        <v>0</v>
      </c>
      <c r="K1305" s="17">
        <f>+Despeses[[#This Row],[Base Imposable]]+Despeses[[#This Row],[Quota IVA]]+Despeses[[#This Row],[Quota IRPF]]</f>
        <v>0</v>
      </c>
      <c r="L1305" s="3"/>
      <c r="M1305" s="17">
        <f>+MONTH(Despeses[[#This Row],[Data Factura]])</f>
        <v>1</v>
      </c>
      <c r="N1305" s="17">
        <f>+YEAR(Despeses[[#This Row],[Data Factura]])</f>
        <v>1900</v>
      </c>
      <c r="O1305" s="18">
        <f>+Despeses[[#This Row],[Data Factura]]</f>
        <v>0</v>
      </c>
      <c r="P1305" s="17">
        <f>+Despeses[[#This Row],[Concepte_]]</f>
        <v>0</v>
      </c>
      <c r="Q1305" s="17">
        <f>-Despeses[[#This Row],[Base Imposable]]</f>
        <v>0</v>
      </c>
      <c r="R1305" s="17" t="e">
        <f>+VLOOKUP(Despeses[[#This Row],[Concepte]],Table_1[#All],2,0)</f>
        <v>#N/A</v>
      </c>
    </row>
    <row r="1306" spans="7:18" ht="15" customHeight="1" x14ac:dyDescent="0.3">
      <c r="G1306" s="40"/>
      <c r="H1306" s="17">
        <f>+Despeses[[#This Row],[Base Imposable]]*Despeses[[#This Row],[% IVA]]</f>
        <v>0</v>
      </c>
      <c r="I1306" s="40"/>
      <c r="J1306" s="17">
        <f>-Despeses[[#This Row],[Base Imposable]]*Despeses[[#This Row],[% Ret IRPF]]</f>
        <v>0</v>
      </c>
      <c r="K1306" s="17">
        <f>+Despeses[[#This Row],[Base Imposable]]+Despeses[[#This Row],[Quota IVA]]+Despeses[[#This Row],[Quota IRPF]]</f>
        <v>0</v>
      </c>
      <c r="L1306" s="3"/>
      <c r="M1306" s="17">
        <f>+MONTH(Despeses[[#This Row],[Data Factura]])</f>
        <v>1</v>
      </c>
      <c r="N1306" s="17">
        <f>+YEAR(Despeses[[#This Row],[Data Factura]])</f>
        <v>1900</v>
      </c>
      <c r="O1306" s="18">
        <f>+Despeses[[#This Row],[Data Factura]]</f>
        <v>0</v>
      </c>
      <c r="P1306" s="17">
        <f>+Despeses[[#This Row],[Concepte_]]</f>
        <v>0</v>
      </c>
      <c r="Q1306" s="17">
        <f>-Despeses[[#This Row],[Base Imposable]]</f>
        <v>0</v>
      </c>
      <c r="R1306" s="17" t="e">
        <f>+VLOOKUP(Despeses[[#This Row],[Concepte]],Table_1[#All],2,0)</f>
        <v>#N/A</v>
      </c>
    </row>
    <row r="1307" spans="7:18" ht="15" customHeight="1" x14ac:dyDescent="0.3">
      <c r="G1307" s="40"/>
      <c r="H1307" s="17">
        <f>+Despeses[[#This Row],[Base Imposable]]*Despeses[[#This Row],[% IVA]]</f>
        <v>0</v>
      </c>
      <c r="I1307" s="40"/>
      <c r="J1307" s="17">
        <f>-Despeses[[#This Row],[Base Imposable]]*Despeses[[#This Row],[% Ret IRPF]]</f>
        <v>0</v>
      </c>
      <c r="K1307" s="17">
        <f>+Despeses[[#This Row],[Base Imposable]]+Despeses[[#This Row],[Quota IVA]]+Despeses[[#This Row],[Quota IRPF]]</f>
        <v>0</v>
      </c>
      <c r="L1307" s="3"/>
      <c r="M1307" s="17">
        <f>+MONTH(Despeses[[#This Row],[Data Factura]])</f>
        <v>1</v>
      </c>
      <c r="N1307" s="17">
        <f>+YEAR(Despeses[[#This Row],[Data Factura]])</f>
        <v>1900</v>
      </c>
      <c r="O1307" s="18">
        <f>+Despeses[[#This Row],[Data Factura]]</f>
        <v>0</v>
      </c>
      <c r="P1307" s="17">
        <f>+Despeses[[#This Row],[Concepte_]]</f>
        <v>0</v>
      </c>
      <c r="Q1307" s="17">
        <f>-Despeses[[#This Row],[Base Imposable]]</f>
        <v>0</v>
      </c>
      <c r="R1307" s="17" t="e">
        <f>+VLOOKUP(Despeses[[#This Row],[Concepte]],Table_1[#All],2,0)</f>
        <v>#N/A</v>
      </c>
    </row>
    <row r="1308" spans="7:18" ht="15" customHeight="1" x14ac:dyDescent="0.3">
      <c r="G1308" s="40"/>
      <c r="H1308" s="17">
        <f>+Despeses[[#This Row],[Base Imposable]]*Despeses[[#This Row],[% IVA]]</f>
        <v>0</v>
      </c>
      <c r="I1308" s="40"/>
      <c r="J1308" s="17">
        <f>-Despeses[[#This Row],[Base Imposable]]*Despeses[[#This Row],[% Ret IRPF]]</f>
        <v>0</v>
      </c>
      <c r="K1308" s="17">
        <f>+Despeses[[#This Row],[Base Imposable]]+Despeses[[#This Row],[Quota IVA]]+Despeses[[#This Row],[Quota IRPF]]</f>
        <v>0</v>
      </c>
      <c r="L1308" s="3"/>
      <c r="M1308" s="17">
        <f>+MONTH(Despeses[[#This Row],[Data Factura]])</f>
        <v>1</v>
      </c>
      <c r="N1308" s="17">
        <f>+YEAR(Despeses[[#This Row],[Data Factura]])</f>
        <v>1900</v>
      </c>
      <c r="O1308" s="18">
        <f>+Despeses[[#This Row],[Data Factura]]</f>
        <v>0</v>
      </c>
      <c r="P1308" s="17">
        <f>+Despeses[[#This Row],[Concepte_]]</f>
        <v>0</v>
      </c>
      <c r="Q1308" s="17">
        <f>-Despeses[[#This Row],[Base Imposable]]</f>
        <v>0</v>
      </c>
      <c r="R1308" s="17" t="e">
        <f>+VLOOKUP(Despeses[[#This Row],[Concepte]],Table_1[#All],2,0)</f>
        <v>#N/A</v>
      </c>
    </row>
    <row r="1309" spans="7:18" ht="15" customHeight="1" x14ac:dyDescent="0.3">
      <c r="G1309" s="40"/>
      <c r="H1309" s="17">
        <f>+Despeses[[#This Row],[Base Imposable]]*Despeses[[#This Row],[% IVA]]</f>
        <v>0</v>
      </c>
      <c r="I1309" s="40"/>
      <c r="J1309" s="17">
        <f>-Despeses[[#This Row],[Base Imposable]]*Despeses[[#This Row],[% Ret IRPF]]</f>
        <v>0</v>
      </c>
      <c r="K1309" s="17">
        <f>+Despeses[[#This Row],[Base Imposable]]+Despeses[[#This Row],[Quota IVA]]+Despeses[[#This Row],[Quota IRPF]]</f>
        <v>0</v>
      </c>
      <c r="L1309" s="3"/>
      <c r="M1309" s="17">
        <f>+MONTH(Despeses[[#This Row],[Data Factura]])</f>
        <v>1</v>
      </c>
      <c r="N1309" s="17">
        <f>+YEAR(Despeses[[#This Row],[Data Factura]])</f>
        <v>1900</v>
      </c>
      <c r="O1309" s="18">
        <f>+Despeses[[#This Row],[Data Factura]]</f>
        <v>0</v>
      </c>
      <c r="P1309" s="17">
        <f>+Despeses[[#This Row],[Concepte_]]</f>
        <v>0</v>
      </c>
      <c r="Q1309" s="17">
        <f>-Despeses[[#This Row],[Base Imposable]]</f>
        <v>0</v>
      </c>
      <c r="R1309" s="17" t="e">
        <f>+VLOOKUP(Despeses[[#This Row],[Concepte]],Table_1[#All],2,0)</f>
        <v>#N/A</v>
      </c>
    </row>
    <row r="1310" spans="7:18" ht="15" customHeight="1" x14ac:dyDescent="0.3">
      <c r="G1310" s="40"/>
      <c r="H1310" s="17">
        <f>+Despeses[[#This Row],[Base Imposable]]*Despeses[[#This Row],[% IVA]]</f>
        <v>0</v>
      </c>
      <c r="I1310" s="40"/>
      <c r="J1310" s="17">
        <f>-Despeses[[#This Row],[Base Imposable]]*Despeses[[#This Row],[% Ret IRPF]]</f>
        <v>0</v>
      </c>
      <c r="K1310" s="17">
        <f>+Despeses[[#This Row],[Base Imposable]]+Despeses[[#This Row],[Quota IVA]]+Despeses[[#This Row],[Quota IRPF]]</f>
        <v>0</v>
      </c>
      <c r="L1310" s="3"/>
      <c r="M1310" s="17">
        <f>+MONTH(Despeses[[#This Row],[Data Factura]])</f>
        <v>1</v>
      </c>
      <c r="N1310" s="17">
        <f>+YEAR(Despeses[[#This Row],[Data Factura]])</f>
        <v>1900</v>
      </c>
      <c r="O1310" s="18">
        <f>+Despeses[[#This Row],[Data Factura]]</f>
        <v>0</v>
      </c>
      <c r="P1310" s="17">
        <f>+Despeses[[#This Row],[Concepte_]]</f>
        <v>0</v>
      </c>
      <c r="Q1310" s="17">
        <f>-Despeses[[#This Row],[Base Imposable]]</f>
        <v>0</v>
      </c>
      <c r="R1310" s="17" t="e">
        <f>+VLOOKUP(Despeses[[#This Row],[Concepte]],Table_1[#All],2,0)</f>
        <v>#N/A</v>
      </c>
    </row>
    <row r="1311" spans="7:18" ht="15" customHeight="1" x14ac:dyDescent="0.3">
      <c r="G1311" s="40"/>
      <c r="H1311" s="17">
        <f>+Despeses[[#This Row],[Base Imposable]]*Despeses[[#This Row],[% IVA]]</f>
        <v>0</v>
      </c>
      <c r="I1311" s="40"/>
      <c r="J1311" s="17">
        <f>-Despeses[[#This Row],[Base Imposable]]*Despeses[[#This Row],[% Ret IRPF]]</f>
        <v>0</v>
      </c>
      <c r="K1311" s="17">
        <f>+Despeses[[#This Row],[Base Imposable]]+Despeses[[#This Row],[Quota IVA]]+Despeses[[#This Row],[Quota IRPF]]</f>
        <v>0</v>
      </c>
      <c r="L1311" s="3"/>
      <c r="M1311" s="17">
        <f>+MONTH(Despeses[[#This Row],[Data Factura]])</f>
        <v>1</v>
      </c>
      <c r="N1311" s="17">
        <f>+YEAR(Despeses[[#This Row],[Data Factura]])</f>
        <v>1900</v>
      </c>
      <c r="O1311" s="18">
        <f>+Despeses[[#This Row],[Data Factura]]</f>
        <v>0</v>
      </c>
      <c r="P1311" s="17">
        <f>+Despeses[[#This Row],[Concepte_]]</f>
        <v>0</v>
      </c>
      <c r="Q1311" s="17">
        <f>-Despeses[[#This Row],[Base Imposable]]</f>
        <v>0</v>
      </c>
      <c r="R1311" s="17" t="e">
        <f>+VLOOKUP(Despeses[[#This Row],[Concepte]],Table_1[#All],2,0)</f>
        <v>#N/A</v>
      </c>
    </row>
    <row r="1312" spans="7:18" ht="15" customHeight="1" x14ac:dyDescent="0.3">
      <c r="G1312" s="40"/>
      <c r="H1312" s="17">
        <f>+Despeses[[#This Row],[Base Imposable]]*Despeses[[#This Row],[% IVA]]</f>
        <v>0</v>
      </c>
      <c r="I1312" s="40"/>
      <c r="J1312" s="17">
        <f>-Despeses[[#This Row],[Base Imposable]]*Despeses[[#This Row],[% Ret IRPF]]</f>
        <v>0</v>
      </c>
      <c r="K1312" s="17">
        <f>+Despeses[[#This Row],[Base Imposable]]+Despeses[[#This Row],[Quota IVA]]+Despeses[[#This Row],[Quota IRPF]]</f>
        <v>0</v>
      </c>
      <c r="L1312" s="3"/>
      <c r="M1312" s="17">
        <f>+MONTH(Despeses[[#This Row],[Data Factura]])</f>
        <v>1</v>
      </c>
      <c r="N1312" s="17">
        <f>+YEAR(Despeses[[#This Row],[Data Factura]])</f>
        <v>1900</v>
      </c>
      <c r="O1312" s="18">
        <f>+Despeses[[#This Row],[Data Factura]]</f>
        <v>0</v>
      </c>
      <c r="P1312" s="17">
        <f>+Despeses[[#This Row],[Concepte_]]</f>
        <v>0</v>
      </c>
      <c r="Q1312" s="17">
        <f>-Despeses[[#This Row],[Base Imposable]]</f>
        <v>0</v>
      </c>
      <c r="R1312" s="17" t="e">
        <f>+VLOOKUP(Despeses[[#This Row],[Concepte]],Table_1[#All],2,0)</f>
        <v>#N/A</v>
      </c>
    </row>
    <row r="1313" spans="7:18" ht="15" customHeight="1" x14ac:dyDescent="0.3">
      <c r="G1313" s="40"/>
      <c r="H1313" s="17">
        <f>+Despeses[[#This Row],[Base Imposable]]*Despeses[[#This Row],[% IVA]]</f>
        <v>0</v>
      </c>
      <c r="I1313" s="40"/>
      <c r="J1313" s="17">
        <f>-Despeses[[#This Row],[Base Imposable]]*Despeses[[#This Row],[% Ret IRPF]]</f>
        <v>0</v>
      </c>
      <c r="K1313" s="17">
        <f>+Despeses[[#This Row],[Base Imposable]]+Despeses[[#This Row],[Quota IVA]]+Despeses[[#This Row],[Quota IRPF]]</f>
        <v>0</v>
      </c>
      <c r="L1313" s="3"/>
      <c r="M1313" s="17">
        <f>+MONTH(Despeses[[#This Row],[Data Factura]])</f>
        <v>1</v>
      </c>
      <c r="N1313" s="17">
        <f>+YEAR(Despeses[[#This Row],[Data Factura]])</f>
        <v>1900</v>
      </c>
      <c r="O1313" s="18">
        <f>+Despeses[[#This Row],[Data Factura]]</f>
        <v>0</v>
      </c>
      <c r="P1313" s="17">
        <f>+Despeses[[#This Row],[Concepte_]]</f>
        <v>0</v>
      </c>
      <c r="Q1313" s="17">
        <f>-Despeses[[#This Row],[Base Imposable]]</f>
        <v>0</v>
      </c>
      <c r="R1313" s="17" t="e">
        <f>+VLOOKUP(Despeses[[#This Row],[Concepte]],Table_1[#All],2,0)</f>
        <v>#N/A</v>
      </c>
    </row>
    <row r="1314" spans="7:18" ht="15" customHeight="1" x14ac:dyDescent="0.3">
      <c r="G1314" s="40"/>
      <c r="H1314" s="17">
        <f>+Despeses[[#This Row],[Base Imposable]]*Despeses[[#This Row],[% IVA]]</f>
        <v>0</v>
      </c>
      <c r="I1314" s="40"/>
      <c r="J1314" s="17">
        <f>-Despeses[[#This Row],[Base Imposable]]*Despeses[[#This Row],[% Ret IRPF]]</f>
        <v>0</v>
      </c>
      <c r="K1314" s="17">
        <f>+Despeses[[#This Row],[Base Imposable]]+Despeses[[#This Row],[Quota IVA]]+Despeses[[#This Row],[Quota IRPF]]</f>
        <v>0</v>
      </c>
      <c r="L1314" s="3"/>
      <c r="M1314" s="17">
        <f>+MONTH(Despeses[[#This Row],[Data Factura]])</f>
        <v>1</v>
      </c>
      <c r="N1314" s="17">
        <f>+YEAR(Despeses[[#This Row],[Data Factura]])</f>
        <v>1900</v>
      </c>
      <c r="O1314" s="18">
        <f>+Despeses[[#This Row],[Data Factura]]</f>
        <v>0</v>
      </c>
      <c r="P1314" s="17">
        <f>+Despeses[[#This Row],[Concepte_]]</f>
        <v>0</v>
      </c>
      <c r="Q1314" s="17">
        <f>-Despeses[[#This Row],[Base Imposable]]</f>
        <v>0</v>
      </c>
      <c r="R1314" s="17" t="e">
        <f>+VLOOKUP(Despeses[[#This Row],[Concepte]],Table_1[#All],2,0)</f>
        <v>#N/A</v>
      </c>
    </row>
    <row r="1315" spans="7:18" ht="15" customHeight="1" x14ac:dyDescent="0.3">
      <c r="G1315" s="40"/>
      <c r="H1315" s="17">
        <f>+Despeses[[#This Row],[Base Imposable]]*Despeses[[#This Row],[% IVA]]</f>
        <v>0</v>
      </c>
      <c r="I1315" s="40"/>
      <c r="J1315" s="17">
        <f>-Despeses[[#This Row],[Base Imposable]]*Despeses[[#This Row],[% Ret IRPF]]</f>
        <v>0</v>
      </c>
      <c r="K1315" s="17">
        <f>+Despeses[[#This Row],[Base Imposable]]+Despeses[[#This Row],[Quota IVA]]+Despeses[[#This Row],[Quota IRPF]]</f>
        <v>0</v>
      </c>
      <c r="L1315" s="3"/>
      <c r="M1315" s="17">
        <f>+MONTH(Despeses[[#This Row],[Data Factura]])</f>
        <v>1</v>
      </c>
      <c r="N1315" s="17">
        <f>+YEAR(Despeses[[#This Row],[Data Factura]])</f>
        <v>1900</v>
      </c>
      <c r="O1315" s="18">
        <f>+Despeses[[#This Row],[Data Factura]]</f>
        <v>0</v>
      </c>
      <c r="P1315" s="17">
        <f>+Despeses[[#This Row],[Concepte_]]</f>
        <v>0</v>
      </c>
      <c r="Q1315" s="17">
        <f>-Despeses[[#This Row],[Base Imposable]]</f>
        <v>0</v>
      </c>
      <c r="R1315" s="17" t="e">
        <f>+VLOOKUP(Despeses[[#This Row],[Concepte]],Table_1[#All],2,0)</f>
        <v>#N/A</v>
      </c>
    </row>
    <row r="1316" spans="7:18" ht="15" customHeight="1" x14ac:dyDescent="0.3">
      <c r="G1316" s="40"/>
      <c r="H1316" s="17">
        <f>+Despeses[[#This Row],[Base Imposable]]*Despeses[[#This Row],[% IVA]]</f>
        <v>0</v>
      </c>
      <c r="I1316" s="40"/>
      <c r="J1316" s="17">
        <f>-Despeses[[#This Row],[Base Imposable]]*Despeses[[#This Row],[% Ret IRPF]]</f>
        <v>0</v>
      </c>
      <c r="K1316" s="17">
        <f>+Despeses[[#This Row],[Base Imposable]]+Despeses[[#This Row],[Quota IVA]]+Despeses[[#This Row],[Quota IRPF]]</f>
        <v>0</v>
      </c>
      <c r="L1316" s="3"/>
      <c r="M1316" s="17">
        <f>+MONTH(Despeses[[#This Row],[Data Factura]])</f>
        <v>1</v>
      </c>
      <c r="N1316" s="17">
        <f>+YEAR(Despeses[[#This Row],[Data Factura]])</f>
        <v>1900</v>
      </c>
      <c r="O1316" s="18">
        <f>+Despeses[[#This Row],[Data Factura]]</f>
        <v>0</v>
      </c>
      <c r="P1316" s="17">
        <f>+Despeses[[#This Row],[Concepte_]]</f>
        <v>0</v>
      </c>
      <c r="Q1316" s="17">
        <f>-Despeses[[#This Row],[Base Imposable]]</f>
        <v>0</v>
      </c>
      <c r="R1316" s="17" t="e">
        <f>+VLOOKUP(Despeses[[#This Row],[Concepte]],Table_1[#All],2,0)</f>
        <v>#N/A</v>
      </c>
    </row>
    <row r="1317" spans="7:18" ht="15" customHeight="1" x14ac:dyDescent="0.3">
      <c r="G1317" s="40"/>
      <c r="H1317" s="17">
        <f>+Despeses[[#This Row],[Base Imposable]]*Despeses[[#This Row],[% IVA]]</f>
        <v>0</v>
      </c>
      <c r="I1317" s="40"/>
      <c r="J1317" s="17">
        <f>-Despeses[[#This Row],[Base Imposable]]*Despeses[[#This Row],[% Ret IRPF]]</f>
        <v>0</v>
      </c>
      <c r="K1317" s="17">
        <f>+Despeses[[#This Row],[Base Imposable]]+Despeses[[#This Row],[Quota IVA]]+Despeses[[#This Row],[Quota IRPF]]</f>
        <v>0</v>
      </c>
      <c r="L1317" s="3"/>
      <c r="M1317" s="17">
        <f>+MONTH(Despeses[[#This Row],[Data Factura]])</f>
        <v>1</v>
      </c>
      <c r="N1317" s="17">
        <f>+YEAR(Despeses[[#This Row],[Data Factura]])</f>
        <v>1900</v>
      </c>
      <c r="O1317" s="18">
        <f>+Despeses[[#This Row],[Data Factura]]</f>
        <v>0</v>
      </c>
      <c r="P1317" s="17">
        <f>+Despeses[[#This Row],[Concepte_]]</f>
        <v>0</v>
      </c>
      <c r="Q1317" s="17">
        <f>-Despeses[[#This Row],[Base Imposable]]</f>
        <v>0</v>
      </c>
      <c r="R1317" s="17" t="e">
        <f>+VLOOKUP(Despeses[[#This Row],[Concepte]],Table_1[#All],2,0)</f>
        <v>#N/A</v>
      </c>
    </row>
    <row r="1318" spans="7:18" ht="15" customHeight="1" x14ac:dyDescent="0.3">
      <c r="G1318" s="40"/>
      <c r="H1318" s="17">
        <f>+Despeses[[#This Row],[Base Imposable]]*Despeses[[#This Row],[% IVA]]</f>
        <v>0</v>
      </c>
      <c r="I1318" s="40"/>
      <c r="J1318" s="17">
        <f>-Despeses[[#This Row],[Base Imposable]]*Despeses[[#This Row],[% Ret IRPF]]</f>
        <v>0</v>
      </c>
      <c r="K1318" s="17">
        <f>+Despeses[[#This Row],[Base Imposable]]+Despeses[[#This Row],[Quota IVA]]+Despeses[[#This Row],[Quota IRPF]]</f>
        <v>0</v>
      </c>
      <c r="L1318" s="3"/>
      <c r="M1318" s="17">
        <f>+MONTH(Despeses[[#This Row],[Data Factura]])</f>
        <v>1</v>
      </c>
      <c r="N1318" s="17">
        <f>+YEAR(Despeses[[#This Row],[Data Factura]])</f>
        <v>1900</v>
      </c>
      <c r="O1318" s="18">
        <f>+Despeses[[#This Row],[Data Factura]]</f>
        <v>0</v>
      </c>
      <c r="P1318" s="17">
        <f>+Despeses[[#This Row],[Concepte_]]</f>
        <v>0</v>
      </c>
      <c r="Q1318" s="17">
        <f>-Despeses[[#This Row],[Base Imposable]]</f>
        <v>0</v>
      </c>
      <c r="R1318" s="17" t="e">
        <f>+VLOOKUP(Despeses[[#This Row],[Concepte]],Table_1[#All],2,0)</f>
        <v>#N/A</v>
      </c>
    </row>
    <row r="1319" spans="7:18" ht="15" customHeight="1" x14ac:dyDescent="0.3">
      <c r="G1319" s="40"/>
      <c r="H1319" s="17">
        <f>+Despeses[[#This Row],[Base Imposable]]*Despeses[[#This Row],[% IVA]]</f>
        <v>0</v>
      </c>
      <c r="I1319" s="40"/>
      <c r="J1319" s="17">
        <f>-Despeses[[#This Row],[Base Imposable]]*Despeses[[#This Row],[% Ret IRPF]]</f>
        <v>0</v>
      </c>
      <c r="K1319" s="17">
        <f>+Despeses[[#This Row],[Base Imposable]]+Despeses[[#This Row],[Quota IVA]]+Despeses[[#This Row],[Quota IRPF]]</f>
        <v>0</v>
      </c>
      <c r="L1319" s="3"/>
      <c r="M1319" s="17">
        <f>+MONTH(Despeses[[#This Row],[Data Factura]])</f>
        <v>1</v>
      </c>
      <c r="N1319" s="17">
        <f>+YEAR(Despeses[[#This Row],[Data Factura]])</f>
        <v>1900</v>
      </c>
      <c r="O1319" s="18">
        <f>+Despeses[[#This Row],[Data Factura]]</f>
        <v>0</v>
      </c>
      <c r="P1319" s="17">
        <f>+Despeses[[#This Row],[Concepte_]]</f>
        <v>0</v>
      </c>
      <c r="Q1319" s="17">
        <f>-Despeses[[#This Row],[Base Imposable]]</f>
        <v>0</v>
      </c>
      <c r="R1319" s="17" t="e">
        <f>+VLOOKUP(Despeses[[#This Row],[Concepte]],Table_1[#All],2,0)</f>
        <v>#N/A</v>
      </c>
    </row>
    <row r="1320" spans="7:18" ht="15" customHeight="1" x14ac:dyDescent="0.3">
      <c r="G1320" s="40"/>
      <c r="H1320" s="17">
        <f>+Despeses[[#This Row],[Base Imposable]]*Despeses[[#This Row],[% IVA]]</f>
        <v>0</v>
      </c>
      <c r="I1320" s="40"/>
      <c r="J1320" s="17">
        <f>-Despeses[[#This Row],[Base Imposable]]*Despeses[[#This Row],[% Ret IRPF]]</f>
        <v>0</v>
      </c>
      <c r="K1320" s="17">
        <f>+Despeses[[#This Row],[Base Imposable]]+Despeses[[#This Row],[Quota IVA]]+Despeses[[#This Row],[Quota IRPF]]</f>
        <v>0</v>
      </c>
      <c r="L1320" s="3"/>
      <c r="M1320" s="17">
        <f>+MONTH(Despeses[[#This Row],[Data Factura]])</f>
        <v>1</v>
      </c>
      <c r="N1320" s="17">
        <f>+YEAR(Despeses[[#This Row],[Data Factura]])</f>
        <v>1900</v>
      </c>
      <c r="O1320" s="18">
        <f>+Despeses[[#This Row],[Data Factura]]</f>
        <v>0</v>
      </c>
      <c r="P1320" s="17">
        <f>+Despeses[[#This Row],[Concepte_]]</f>
        <v>0</v>
      </c>
      <c r="Q1320" s="17">
        <f>-Despeses[[#This Row],[Base Imposable]]</f>
        <v>0</v>
      </c>
      <c r="R1320" s="17" t="e">
        <f>+VLOOKUP(Despeses[[#This Row],[Concepte]],Table_1[#All],2,0)</f>
        <v>#N/A</v>
      </c>
    </row>
    <row r="1321" spans="7:18" ht="15" customHeight="1" x14ac:dyDescent="0.3">
      <c r="G1321" s="40"/>
      <c r="H1321" s="17">
        <f>+Despeses[[#This Row],[Base Imposable]]*Despeses[[#This Row],[% IVA]]</f>
        <v>0</v>
      </c>
      <c r="I1321" s="40"/>
      <c r="J1321" s="17">
        <f>-Despeses[[#This Row],[Base Imposable]]*Despeses[[#This Row],[% Ret IRPF]]</f>
        <v>0</v>
      </c>
      <c r="K1321" s="17">
        <f>+Despeses[[#This Row],[Base Imposable]]+Despeses[[#This Row],[Quota IVA]]+Despeses[[#This Row],[Quota IRPF]]</f>
        <v>0</v>
      </c>
      <c r="L1321" s="3"/>
      <c r="M1321" s="17">
        <f>+MONTH(Despeses[[#This Row],[Data Factura]])</f>
        <v>1</v>
      </c>
      <c r="N1321" s="17">
        <f>+YEAR(Despeses[[#This Row],[Data Factura]])</f>
        <v>1900</v>
      </c>
      <c r="O1321" s="18">
        <f>+Despeses[[#This Row],[Data Factura]]</f>
        <v>0</v>
      </c>
      <c r="P1321" s="17">
        <f>+Despeses[[#This Row],[Concepte_]]</f>
        <v>0</v>
      </c>
      <c r="Q1321" s="17">
        <f>-Despeses[[#This Row],[Base Imposable]]</f>
        <v>0</v>
      </c>
      <c r="R1321" s="17" t="e">
        <f>+VLOOKUP(Despeses[[#This Row],[Concepte]],Table_1[#All],2,0)</f>
        <v>#N/A</v>
      </c>
    </row>
    <row r="1322" spans="7:18" ht="15" customHeight="1" x14ac:dyDescent="0.3">
      <c r="G1322" s="40"/>
      <c r="H1322" s="17">
        <f>+Despeses[[#This Row],[Base Imposable]]*Despeses[[#This Row],[% IVA]]</f>
        <v>0</v>
      </c>
      <c r="I1322" s="40"/>
      <c r="J1322" s="17">
        <f>-Despeses[[#This Row],[Base Imposable]]*Despeses[[#This Row],[% Ret IRPF]]</f>
        <v>0</v>
      </c>
      <c r="K1322" s="17">
        <f>+Despeses[[#This Row],[Base Imposable]]+Despeses[[#This Row],[Quota IVA]]+Despeses[[#This Row],[Quota IRPF]]</f>
        <v>0</v>
      </c>
      <c r="L1322" s="3"/>
      <c r="M1322" s="17">
        <f>+MONTH(Despeses[[#This Row],[Data Factura]])</f>
        <v>1</v>
      </c>
      <c r="N1322" s="17">
        <f>+YEAR(Despeses[[#This Row],[Data Factura]])</f>
        <v>1900</v>
      </c>
      <c r="O1322" s="18">
        <f>+Despeses[[#This Row],[Data Factura]]</f>
        <v>0</v>
      </c>
      <c r="P1322" s="17">
        <f>+Despeses[[#This Row],[Concepte_]]</f>
        <v>0</v>
      </c>
      <c r="Q1322" s="17">
        <f>-Despeses[[#This Row],[Base Imposable]]</f>
        <v>0</v>
      </c>
      <c r="R1322" s="17" t="e">
        <f>+VLOOKUP(Despeses[[#This Row],[Concepte]],Table_1[#All],2,0)</f>
        <v>#N/A</v>
      </c>
    </row>
    <row r="1323" spans="7:18" ht="15" customHeight="1" x14ac:dyDescent="0.3">
      <c r="G1323" s="40"/>
      <c r="H1323" s="17">
        <f>+Despeses[[#This Row],[Base Imposable]]*Despeses[[#This Row],[% IVA]]</f>
        <v>0</v>
      </c>
      <c r="I1323" s="40"/>
      <c r="J1323" s="17">
        <f>-Despeses[[#This Row],[Base Imposable]]*Despeses[[#This Row],[% Ret IRPF]]</f>
        <v>0</v>
      </c>
      <c r="K1323" s="17">
        <f>+Despeses[[#This Row],[Base Imposable]]+Despeses[[#This Row],[Quota IVA]]+Despeses[[#This Row],[Quota IRPF]]</f>
        <v>0</v>
      </c>
      <c r="L1323" s="3"/>
      <c r="M1323" s="17">
        <f>+MONTH(Despeses[[#This Row],[Data Factura]])</f>
        <v>1</v>
      </c>
      <c r="N1323" s="17">
        <f>+YEAR(Despeses[[#This Row],[Data Factura]])</f>
        <v>1900</v>
      </c>
      <c r="O1323" s="18">
        <f>+Despeses[[#This Row],[Data Factura]]</f>
        <v>0</v>
      </c>
      <c r="P1323" s="17">
        <f>+Despeses[[#This Row],[Concepte_]]</f>
        <v>0</v>
      </c>
      <c r="Q1323" s="17">
        <f>-Despeses[[#This Row],[Base Imposable]]</f>
        <v>0</v>
      </c>
      <c r="R1323" s="17" t="e">
        <f>+VLOOKUP(Despeses[[#This Row],[Concepte]],Table_1[#All],2,0)</f>
        <v>#N/A</v>
      </c>
    </row>
    <row r="1324" spans="7:18" ht="15" customHeight="1" x14ac:dyDescent="0.3">
      <c r="G1324" s="40"/>
      <c r="H1324" s="17">
        <f>+Despeses[[#This Row],[Base Imposable]]*Despeses[[#This Row],[% IVA]]</f>
        <v>0</v>
      </c>
      <c r="I1324" s="40"/>
      <c r="J1324" s="17">
        <f>-Despeses[[#This Row],[Base Imposable]]*Despeses[[#This Row],[% Ret IRPF]]</f>
        <v>0</v>
      </c>
      <c r="K1324" s="17">
        <f>+Despeses[[#This Row],[Base Imposable]]+Despeses[[#This Row],[Quota IVA]]+Despeses[[#This Row],[Quota IRPF]]</f>
        <v>0</v>
      </c>
      <c r="L1324" s="3"/>
      <c r="M1324" s="17">
        <f>+MONTH(Despeses[[#This Row],[Data Factura]])</f>
        <v>1</v>
      </c>
      <c r="N1324" s="17">
        <f>+YEAR(Despeses[[#This Row],[Data Factura]])</f>
        <v>1900</v>
      </c>
      <c r="O1324" s="18">
        <f>+Despeses[[#This Row],[Data Factura]]</f>
        <v>0</v>
      </c>
      <c r="P1324" s="17">
        <f>+Despeses[[#This Row],[Concepte_]]</f>
        <v>0</v>
      </c>
      <c r="Q1324" s="17">
        <f>-Despeses[[#This Row],[Base Imposable]]</f>
        <v>0</v>
      </c>
      <c r="R1324" s="17" t="e">
        <f>+VLOOKUP(Despeses[[#This Row],[Concepte]],Table_1[#All],2,0)</f>
        <v>#N/A</v>
      </c>
    </row>
    <row r="1325" spans="7:18" ht="15" customHeight="1" x14ac:dyDescent="0.3">
      <c r="G1325" s="40"/>
      <c r="H1325" s="17">
        <f>+Despeses[[#This Row],[Base Imposable]]*Despeses[[#This Row],[% IVA]]</f>
        <v>0</v>
      </c>
      <c r="I1325" s="40"/>
      <c r="J1325" s="17">
        <f>-Despeses[[#This Row],[Base Imposable]]*Despeses[[#This Row],[% Ret IRPF]]</f>
        <v>0</v>
      </c>
      <c r="K1325" s="17">
        <f>+Despeses[[#This Row],[Base Imposable]]+Despeses[[#This Row],[Quota IVA]]+Despeses[[#This Row],[Quota IRPF]]</f>
        <v>0</v>
      </c>
      <c r="L1325" s="3"/>
      <c r="M1325" s="17">
        <f>+MONTH(Despeses[[#This Row],[Data Factura]])</f>
        <v>1</v>
      </c>
      <c r="N1325" s="17">
        <f>+YEAR(Despeses[[#This Row],[Data Factura]])</f>
        <v>1900</v>
      </c>
      <c r="O1325" s="18">
        <f>+Despeses[[#This Row],[Data Factura]]</f>
        <v>0</v>
      </c>
      <c r="P1325" s="17">
        <f>+Despeses[[#This Row],[Concepte_]]</f>
        <v>0</v>
      </c>
      <c r="Q1325" s="17">
        <f>-Despeses[[#This Row],[Base Imposable]]</f>
        <v>0</v>
      </c>
      <c r="R1325" s="17" t="e">
        <f>+VLOOKUP(Despeses[[#This Row],[Concepte]],Table_1[#All],2,0)</f>
        <v>#N/A</v>
      </c>
    </row>
    <row r="1326" spans="7:18" ht="15" customHeight="1" x14ac:dyDescent="0.3">
      <c r="G1326" s="40"/>
      <c r="H1326" s="17">
        <f>+Despeses[[#This Row],[Base Imposable]]*Despeses[[#This Row],[% IVA]]</f>
        <v>0</v>
      </c>
      <c r="I1326" s="40"/>
      <c r="J1326" s="17">
        <f>-Despeses[[#This Row],[Base Imposable]]*Despeses[[#This Row],[% Ret IRPF]]</f>
        <v>0</v>
      </c>
      <c r="K1326" s="17">
        <f>+Despeses[[#This Row],[Base Imposable]]+Despeses[[#This Row],[Quota IVA]]+Despeses[[#This Row],[Quota IRPF]]</f>
        <v>0</v>
      </c>
      <c r="L1326" s="3"/>
      <c r="M1326" s="17">
        <f>+MONTH(Despeses[[#This Row],[Data Factura]])</f>
        <v>1</v>
      </c>
      <c r="N1326" s="17">
        <f>+YEAR(Despeses[[#This Row],[Data Factura]])</f>
        <v>1900</v>
      </c>
      <c r="O1326" s="18">
        <f>+Despeses[[#This Row],[Data Factura]]</f>
        <v>0</v>
      </c>
      <c r="P1326" s="17">
        <f>+Despeses[[#This Row],[Concepte_]]</f>
        <v>0</v>
      </c>
      <c r="Q1326" s="17">
        <f>-Despeses[[#This Row],[Base Imposable]]</f>
        <v>0</v>
      </c>
      <c r="R1326" s="17" t="e">
        <f>+VLOOKUP(Despeses[[#This Row],[Concepte]],Table_1[#All],2,0)</f>
        <v>#N/A</v>
      </c>
    </row>
    <row r="1327" spans="7:18" ht="15" customHeight="1" x14ac:dyDescent="0.3">
      <c r="G1327" s="40"/>
      <c r="H1327" s="17">
        <f>+Despeses[[#This Row],[Base Imposable]]*Despeses[[#This Row],[% IVA]]</f>
        <v>0</v>
      </c>
      <c r="I1327" s="40"/>
      <c r="J1327" s="17">
        <f>-Despeses[[#This Row],[Base Imposable]]*Despeses[[#This Row],[% Ret IRPF]]</f>
        <v>0</v>
      </c>
      <c r="K1327" s="17">
        <f>+Despeses[[#This Row],[Base Imposable]]+Despeses[[#This Row],[Quota IVA]]+Despeses[[#This Row],[Quota IRPF]]</f>
        <v>0</v>
      </c>
      <c r="L1327" s="3"/>
      <c r="M1327" s="17">
        <f>+MONTH(Despeses[[#This Row],[Data Factura]])</f>
        <v>1</v>
      </c>
      <c r="N1327" s="17">
        <f>+YEAR(Despeses[[#This Row],[Data Factura]])</f>
        <v>1900</v>
      </c>
      <c r="O1327" s="18">
        <f>+Despeses[[#This Row],[Data Factura]]</f>
        <v>0</v>
      </c>
      <c r="P1327" s="17">
        <f>+Despeses[[#This Row],[Concepte_]]</f>
        <v>0</v>
      </c>
      <c r="Q1327" s="17">
        <f>-Despeses[[#This Row],[Base Imposable]]</f>
        <v>0</v>
      </c>
      <c r="R1327" s="17" t="e">
        <f>+VLOOKUP(Despeses[[#This Row],[Concepte]],Table_1[#All],2,0)</f>
        <v>#N/A</v>
      </c>
    </row>
    <row r="1328" spans="7:18" ht="15" customHeight="1" x14ac:dyDescent="0.3">
      <c r="G1328" s="40"/>
      <c r="H1328" s="17">
        <f>+Despeses[[#This Row],[Base Imposable]]*Despeses[[#This Row],[% IVA]]</f>
        <v>0</v>
      </c>
      <c r="I1328" s="40"/>
      <c r="J1328" s="17">
        <f>-Despeses[[#This Row],[Base Imposable]]*Despeses[[#This Row],[% Ret IRPF]]</f>
        <v>0</v>
      </c>
      <c r="K1328" s="17">
        <f>+Despeses[[#This Row],[Base Imposable]]+Despeses[[#This Row],[Quota IVA]]+Despeses[[#This Row],[Quota IRPF]]</f>
        <v>0</v>
      </c>
      <c r="L1328" s="3"/>
      <c r="M1328" s="17">
        <f>+MONTH(Despeses[[#This Row],[Data Factura]])</f>
        <v>1</v>
      </c>
      <c r="N1328" s="17">
        <f>+YEAR(Despeses[[#This Row],[Data Factura]])</f>
        <v>1900</v>
      </c>
      <c r="O1328" s="18">
        <f>+Despeses[[#This Row],[Data Factura]]</f>
        <v>0</v>
      </c>
      <c r="P1328" s="17">
        <f>+Despeses[[#This Row],[Concepte_]]</f>
        <v>0</v>
      </c>
      <c r="Q1328" s="17">
        <f>-Despeses[[#This Row],[Base Imposable]]</f>
        <v>0</v>
      </c>
      <c r="R1328" s="17" t="e">
        <f>+VLOOKUP(Despeses[[#This Row],[Concepte]],Table_1[#All],2,0)</f>
        <v>#N/A</v>
      </c>
    </row>
    <row r="1329" spans="7:18" ht="15" customHeight="1" x14ac:dyDescent="0.3">
      <c r="G1329" s="40"/>
      <c r="H1329" s="17">
        <f>+Despeses[[#This Row],[Base Imposable]]*Despeses[[#This Row],[% IVA]]</f>
        <v>0</v>
      </c>
      <c r="I1329" s="40"/>
      <c r="J1329" s="17">
        <f>-Despeses[[#This Row],[Base Imposable]]*Despeses[[#This Row],[% Ret IRPF]]</f>
        <v>0</v>
      </c>
      <c r="K1329" s="17">
        <f>+Despeses[[#This Row],[Base Imposable]]+Despeses[[#This Row],[Quota IVA]]+Despeses[[#This Row],[Quota IRPF]]</f>
        <v>0</v>
      </c>
      <c r="L1329" s="3"/>
      <c r="M1329" s="17">
        <f>+MONTH(Despeses[[#This Row],[Data Factura]])</f>
        <v>1</v>
      </c>
      <c r="N1329" s="17">
        <f>+YEAR(Despeses[[#This Row],[Data Factura]])</f>
        <v>1900</v>
      </c>
      <c r="O1329" s="18">
        <f>+Despeses[[#This Row],[Data Factura]]</f>
        <v>0</v>
      </c>
      <c r="P1329" s="17">
        <f>+Despeses[[#This Row],[Concepte_]]</f>
        <v>0</v>
      </c>
      <c r="Q1329" s="17">
        <f>-Despeses[[#This Row],[Base Imposable]]</f>
        <v>0</v>
      </c>
      <c r="R1329" s="17" t="e">
        <f>+VLOOKUP(Despeses[[#This Row],[Concepte]],Table_1[#All],2,0)</f>
        <v>#N/A</v>
      </c>
    </row>
    <row r="1330" spans="7:18" ht="15" customHeight="1" x14ac:dyDescent="0.3">
      <c r="G1330" s="40"/>
      <c r="H1330" s="17">
        <f>+Despeses[[#This Row],[Base Imposable]]*Despeses[[#This Row],[% IVA]]</f>
        <v>0</v>
      </c>
      <c r="I1330" s="40"/>
      <c r="J1330" s="17">
        <f>-Despeses[[#This Row],[Base Imposable]]*Despeses[[#This Row],[% Ret IRPF]]</f>
        <v>0</v>
      </c>
      <c r="K1330" s="17">
        <f>+Despeses[[#This Row],[Base Imposable]]+Despeses[[#This Row],[Quota IVA]]+Despeses[[#This Row],[Quota IRPF]]</f>
        <v>0</v>
      </c>
      <c r="L1330" s="3"/>
      <c r="M1330" s="17">
        <f>+MONTH(Despeses[[#This Row],[Data Factura]])</f>
        <v>1</v>
      </c>
      <c r="N1330" s="17">
        <f>+YEAR(Despeses[[#This Row],[Data Factura]])</f>
        <v>1900</v>
      </c>
      <c r="O1330" s="18">
        <f>+Despeses[[#This Row],[Data Factura]]</f>
        <v>0</v>
      </c>
      <c r="P1330" s="17">
        <f>+Despeses[[#This Row],[Concepte_]]</f>
        <v>0</v>
      </c>
      <c r="Q1330" s="17">
        <f>-Despeses[[#This Row],[Base Imposable]]</f>
        <v>0</v>
      </c>
      <c r="R1330" s="17" t="e">
        <f>+VLOOKUP(Despeses[[#This Row],[Concepte]],Table_1[#All],2,0)</f>
        <v>#N/A</v>
      </c>
    </row>
    <row r="1331" spans="7:18" ht="15" customHeight="1" x14ac:dyDescent="0.3">
      <c r="G1331" s="40"/>
      <c r="H1331" s="17">
        <f>+Despeses[[#This Row],[Base Imposable]]*Despeses[[#This Row],[% IVA]]</f>
        <v>0</v>
      </c>
      <c r="I1331" s="40"/>
      <c r="J1331" s="17">
        <f>-Despeses[[#This Row],[Base Imposable]]*Despeses[[#This Row],[% Ret IRPF]]</f>
        <v>0</v>
      </c>
      <c r="K1331" s="17">
        <f>+Despeses[[#This Row],[Base Imposable]]+Despeses[[#This Row],[Quota IVA]]+Despeses[[#This Row],[Quota IRPF]]</f>
        <v>0</v>
      </c>
      <c r="L1331" s="3"/>
      <c r="M1331" s="17">
        <f>+MONTH(Despeses[[#This Row],[Data Factura]])</f>
        <v>1</v>
      </c>
      <c r="N1331" s="17">
        <f>+YEAR(Despeses[[#This Row],[Data Factura]])</f>
        <v>1900</v>
      </c>
      <c r="O1331" s="18">
        <f>+Despeses[[#This Row],[Data Factura]]</f>
        <v>0</v>
      </c>
      <c r="P1331" s="17">
        <f>+Despeses[[#This Row],[Concepte_]]</f>
        <v>0</v>
      </c>
      <c r="Q1331" s="17">
        <f>-Despeses[[#This Row],[Base Imposable]]</f>
        <v>0</v>
      </c>
      <c r="R1331" s="17" t="e">
        <f>+VLOOKUP(Despeses[[#This Row],[Concepte]],Table_1[#All],2,0)</f>
        <v>#N/A</v>
      </c>
    </row>
    <row r="1332" spans="7:18" ht="15" customHeight="1" x14ac:dyDescent="0.3">
      <c r="G1332" s="40"/>
      <c r="H1332" s="17">
        <f>+Despeses[[#This Row],[Base Imposable]]*Despeses[[#This Row],[% IVA]]</f>
        <v>0</v>
      </c>
      <c r="I1332" s="40"/>
      <c r="J1332" s="17">
        <f>-Despeses[[#This Row],[Base Imposable]]*Despeses[[#This Row],[% Ret IRPF]]</f>
        <v>0</v>
      </c>
      <c r="K1332" s="17">
        <f>+Despeses[[#This Row],[Base Imposable]]+Despeses[[#This Row],[Quota IVA]]+Despeses[[#This Row],[Quota IRPF]]</f>
        <v>0</v>
      </c>
      <c r="L1332" s="3"/>
      <c r="M1332" s="17">
        <f>+MONTH(Despeses[[#This Row],[Data Factura]])</f>
        <v>1</v>
      </c>
      <c r="N1332" s="17">
        <f>+YEAR(Despeses[[#This Row],[Data Factura]])</f>
        <v>1900</v>
      </c>
      <c r="O1332" s="18">
        <f>+Despeses[[#This Row],[Data Factura]]</f>
        <v>0</v>
      </c>
      <c r="P1332" s="17">
        <f>+Despeses[[#This Row],[Concepte_]]</f>
        <v>0</v>
      </c>
      <c r="Q1332" s="17">
        <f>-Despeses[[#This Row],[Base Imposable]]</f>
        <v>0</v>
      </c>
      <c r="R1332" s="17" t="e">
        <f>+VLOOKUP(Despeses[[#This Row],[Concepte]],Table_1[#All],2,0)</f>
        <v>#N/A</v>
      </c>
    </row>
    <row r="1333" spans="7:18" ht="15" customHeight="1" x14ac:dyDescent="0.3">
      <c r="G1333" s="40"/>
      <c r="H1333" s="17">
        <f>+Despeses[[#This Row],[Base Imposable]]*Despeses[[#This Row],[% IVA]]</f>
        <v>0</v>
      </c>
      <c r="I1333" s="40"/>
      <c r="J1333" s="17">
        <f>-Despeses[[#This Row],[Base Imposable]]*Despeses[[#This Row],[% Ret IRPF]]</f>
        <v>0</v>
      </c>
      <c r="K1333" s="17">
        <f>+Despeses[[#This Row],[Base Imposable]]+Despeses[[#This Row],[Quota IVA]]+Despeses[[#This Row],[Quota IRPF]]</f>
        <v>0</v>
      </c>
      <c r="L1333" s="3"/>
      <c r="M1333" s="17">
        <f>+MONTH(Despeses[[#This Row],[Data Factura]])</f>
        <v>1</v>
      </c>
      <c r="N1333" s="17">
        <f>+YEAR(Despeses[[#This Row],[Data Factura]])</f>
        <v>1900</v>
      </c>
      <c r="O1333" s="18">
        <f>+Despeses[[#This Row],[Data Factura]]</f>
        <v>0</v>
      </c>
      <c r="P1333" s="17">
        <f>+Despeses[[#This Row],[Concepte_]]</f>
        <v>0</v>
      </c>
      <c r="Q1333" s="17">
        <f>-Despeses[[#This Row],[Base Imposable]]</f>
        <v>0</v>
      </c>
      <c r="R1333" s="17" t="e">
        <f>+VLOOKUP(Despeses[[#This Row],[Concepte]],Table_1[#All],2,0)</f>
        <v>#N/A</v>
      </c>
    </row>
    <row r="1334" spans="7:18" ht="15" customHeight="1" x14ac:dyDescent="0.3">
      <c r="G1334" s="40"/>
      <c r="H1334" s="17">
        <f>+Despeses[[#This Row],[Base Imposable]]*Despeses[[#This Row],[% IVA]]</f>
        <v>0</v>
      </c>
      <c r="I1334" s="40"/>
      <c r="J1334" s="17">
        <f>-Despeses[[#This Row],[Base Imposable]]*Despeses[[#This Row],[% Ret IRPF]]</f>
        <v>0</v>
      </c>
      <c r="K1334" s="17">
        <f>+Despeses[[#This Row],[Base Imposable]]+Despeses[[#This Row],[Quota IVA]]+Despeses[[#This Row],[Quota IRPF]]</f>
        <v>0</v>
      </c>
      <c r="L1334" s="3"/>
      <c r="M1334" s="17">
        <f>+MONTH(Despeses[[#This Row],[Data Factura]])</f>
        <v>1</v>
      </c>
      <c r="N1334" s="17">
        <f>+YEAR(Despeses[[#This Row],[Data Factura]])</f>
        <v>1900</v>
      </c>
      <c r="O1334" s="18">
        <f>+Despeses[[#This Row],[Data Factura]]</f>
        <v>0</v>
      </c>
      <c r="P1334" s="17">
        <f>+Despeses[[#This Row],[Concepte_]]</f>
        <v>0</v>
      </c>
      <c r="Q1334" s="17">
        <f>-Despeses[[#This Row],[Base Imposable]]</f>
        <v>0</v>
      </c>
      <c r="R1334" s="17" t="e">
        <f>+VLOOKUP(Despeses[[#This Row],[Concepte]],Table_1[#All],2,0)</f>
        <v>#N/A</v>
      </c>
    </row>
    <row r="1335" spans="7:18" ht="15" customHeight="1" x14ac:dyDescent="0.3">
      <c r="G1335" s="40"/>
      <c r="H1335" s="17">
        <f>+Despeses[[#This Row],[Base Imposable]]*Despeses[[#This Row],[% IVA]]</f>
        <v>0</v>
      </c>
      <c r="I1335" s="40"/>
      <c r="J1335" s="17">
        <f>-Despeses[[#This Row],[Base Imposable]]*Despeses[[#This Row],[% Ret IRPF]]</f>
        <v>0</v>
      </c>
      <c r="K1335" s="17">
        <f>+Despeses[[#This Row],[Base Imposable]]+Despeses[[#This Row],[Quota IVA]]+Despeses[[#This Row],[Quota IRPF]]</f>
        <v>0</v>
      </c>
      <c r="L1335" s="3"/>
      <c r="M1335" s="17">
        <f>+MONTH(Despeses[[#This Row],[Data Factura]])</f>
        <v>1</v>
      </c>
      <c r="N1335" s="17">
        <f>+YEAR(Despeses[[#This Row],[Data Factura]])</f>
        <v>1900</v>
      </c>
      <c r="O1335" s="18">
        <f>+Despeses[[#This Row],[Data Factura]]</f>
        <v>0</v>
      </c>
      <c r="P1335" s="17">
        <f>+Despeses[[#This Row],[Concepte_]]</f>
        <v>0</v>
      </c>
      <c r="Q1335" s="17">
        <f>-Despeses[[#This Row],[Base Imposable]]</f>
        <v>0</v>
      </c>
      <c r="R1335" s="17" t="e">
        <f>+VLOOKUP(Despeses[[#This Row],[Concepte]],Table_1[#All],2,0)</f>
        <v>#N/A</v>
      </c>
    </row>
    <row r="1336" spans="7:18" ht="15" customHeight="1" x14ac:dyDescent="0.3">
      <c r="G1336" s="40"/>
      <c r="H1336" s="17">
        <f>+Despeses[[#This Row],[Base Imposable]]*Despeses[[#This Row],[% IVA]]</f>
        <v>0</v>
      </c>
      <c r="I1336" s="40"/>
      <c r="J1336" s="17">
        <f>-Despeses[[#This Row],[Base Imposable]]*Despeses[[#This Row],[% Ret IRPF]]</f>
        <v>0</v>
      </c>
      <c r="K1336" s="17">
        <f>+Despeses[[#This Row],[Base Imposable]]+Despeses[[#This Row],[Quota IVA]]+Despeses[[#This Row],[Quota IRPF]]</f>
        <v>0</v>
      </c>
      <c r="L1336" s="3"/>
      <c r="M1336" s="17">
        <f>+MONTH(Despeses[[#This Row],[Data Factura]])</f>
        <v>1</v>
      </c>
      <c r="N1336" s="17">
        <f>+YEAR(Despeses[[#This Row],[Data Factura]])</f>
        <v>1900</v>
      </c>
      <c r="O1336" s="18">
        <f>+Despeses[[#This Row],[Data Factura]]</f>
        <v>0</v>
      </c>
      <c r="P1336" s="17">
        <f>+Despeses[[#This Row],[Concepte_]]</f>
        <v>0</v>
      </c>
      <c r="Q1336" s="17">
        <f>-Despeses[[#This Row],[Base Imposable]]</f>
        <v>0</v>
      </c>
      <c r="R1336" s="17" t="e">
        <f>+VLOOKUP(Despeses[[#This Row],[Concepte]],Table_1[#All],2,0)</f>
        <v>#N/A</v>
      </c>
    </row>
    <row r="1337" spans="7:18" ht="15" customHeight="1" x14ac:dyDescent="0.3">
      <c r="G1337" s="40"/>
      <c r="H1337" s="17">
        <f>+Despeses[[#This Row],[Base Imposable]]*Despeses[[#This Row],[% IVA]]</f>
        <v>0</v>
      </c>
      <c r="I1337" s="40"/>
      <c r="J1337" s="17">
        <f>-Despeses[[#This Row],[Base Imposable]]*Despeses[[#This Row],[% Ret IRPF]]</f>
        <v>0</v>
      </c>
      <c r="K1337" s="17">
        <f>+Despeses[[#This Row],[Base Imposable]]+Despeses[[#This Row],[Quota IVA]]+Despeses[[#This Row],[Quota IRPF]]</f>
        <v>0</v>
      </c>
      <c r="L1337" s="3"/>
      <c r="M1337" s="17">
        <f>+MONTH(Despeses[[#This Row],[Data Factura]])</f>
        <v>1</v>
      </c>
      <c r="N1337" s="17">
        <f>+YEAR(Despeses[[#This Row],[Data Factura]])</f>
        <v>1900</v>
      </c>
      <c r="O1337" s="18">
        <f>+Despeses[[#This Row],[Data Factura]]</f>
        <v>0</v>
      </c>
      <c r="P1337" s="17">
        <f>+Despeses[[#This Row],[Concepte_]]</f>
        <v>0</v>
      </c>
      <c r="Q1337" s="17">
        <f>-Despeses[[#This Row],[Base Imposable]]</f>
        <v>0</v>
      </c>
      <c r="R1337" s="17" t="e">
        <f>+VLOOKUP(Despeses[[#This Row],[Concepte]],Table_1[#All],2,0)</f>
        <v>#N/A</v>
      </c>
    </row>
    <row r="1338" spans="7:18" ht="15" customHeight="1" x14ac:dyDescent="0.3">
      <c r="G1338" s="40"/>
      <c r="H1338" s="17">
        <f>+Despeses[[#This Row],[Base Imposable]]*Despeses[[#This Row],[% IVA]]</f>
        <v>0</v>
      </c>
      <c r="I1338" s="40"/>
      <c r="J1338" s="17">
        <f>-Despeses[[#This Row],[Base Imposable]]*Despeses[[#This Row],[% Ret IRPF]]</f>
        <v>0</v>
      </c>
      <c r="K1338" s="17">
        <f>+Despeses[[#This Row],[Base Imposable]]+Despeses[[#This Row],[Quota IVA]]+Despeses[[#This Row],[Quota IRPF]]</f>
        <v>0</v>
      </c>
      <c r="L1338" s="3"/>
      <c r="M1338" s="17">
        <f>+MONTH(Despeses[[#This Row],[Data Factura]])</f>
        <v>1</v>
      </c>
      <c r="N1338" s="17">
        <f>+YEAR(Despeses[[#This Row],[Data Factura]])</f>
        <v>1900</v>
      </c>
      <c r="O1338" s="18">
        <f>+Despeses[[#This Row],[Data Factura]]</f>
        <v>0</v>
      </c>
      <c r="P1338" s="17">
        <f>+Despeses[[#This Row],[Concepte_]]</f>
        <v>0</v>
      </c>
      <c r="Q1338" s="17">
        <f>-Despeses[[#This Row],[Base Imposable]]</f>
        <v>0</v>
      </c>
      <c r="R1338" s="17" t="e">
        <f>+VLOOKUP(Despeses[[#This Row],[Concepte]],Table_1[#All],2,0)</f>
        <v>#N/A</v>
      </c>
    </row>
    <row r="1339" spans="7:18" ht="15" customHeight="1" x14ac:dyDescent="0.3">
      <c r="G1339" s="40"/>
      <c r="H1339" s="17">
        <f>+Despeses[[#This Row],[Base Imposable]]*Despeses[[#This Row],[% IVA]]</f>
        <v>0</v>
      </c>
      <c r="I1339" s="40"/>
      <c r="J1339" s="17">
        <f>-Despeses[[#This Row],[Base Imposable]]*Despeses[[#This Row],[% Ret IRPF]]</f>
        <v>0</v>
      </c>
      <c r="K1339" s="17">
        <f>+Despeses[[#This Row],[Base Imposable]]+Despeses[[#This Row],[Quota IVA]]+Despeses[[#This Row],[Quota IRPF]]</f>
        <v>0</v>
      </c>
      <c r="L1339" s="3"/>
      <c r="M1339" s="17">
        <f>+MONTH(Despeses[[#This Row],[Data Factura]])</f>
        <v>1</v>
      </c>
      <c r="N1339" s="17">
        <f>+YEAR(Despeses[[#This Row],[Data Factura]])</f>
        <v>1900</v>
      </c>
      <c r="O1339" s="18">
        <f>+Despeses[[#This Row],[Data Factura]]</f>
        <v>0</v>
      </c>
      <c r="P1339" s="17">
        <f>+Despeses[[#This Row],[Concepte_]]</f>
        <v>0</v>
      </c>
      <c r="Q1339" s="17">
        <f>-Despeses[[#This Row],[Base Imposable]]</f>
        <v>0</v>
      </c>
      <c r="R1339" s="17" t="e">
        <f>+VLOOKUP(Despeses[[#This Row],[Concepte]],Table_1[#All],2,0)</f>
        <v>#N/A</v>
      </c>
    </row>
    <row r="1340" spans="7:18" ht="15" customHeight="1" x14ac:dyDescent="0.3">
      <c r="G1340" s="40"/>
      <c r="H1340" s="17">
        <f>+Despeses[[#This Row],[Base Imposable]]*Despeses[[#This Row],[% IVA]]</f>
        <v>0</v>
      </c>
      <c r="I1340" s="40"/>
      <c r="J1340" s="17">
        <f>-Despeses[[#This Row],[Base Imposable]]*Despeses[[#This Row],[% Ret IRPF]]</f>
        <v>0</v>
      </c>
      <c r="K1340" s="17">
        <f>+Despeses[[#This Row],[Base Imposable]]+Despeses[[#This Row],[Quota IVA]]+Despeses[[#This Row],[Quota IRPF]]</f>
        <v>0</v>
      </c>
      <c r="L1340" s="3"/>
      <c r="M1340" s="17">
        <f>+MONTH(Despeses[[#This Row],[Data Factura]])</f>
        <v>1</v>
      </c>
      <c r="N1340" s="17">
        <f>+YEAR(Despeses[[#This Row],[Data Factura]])</f>
        <v>1900</v>
      </c>
      <c r="O1340" s="18">
        <f>+Despeses[[#This Row],[Data Factura]]</f>
        <v>0</v>
      </c>
      <c r="P1340" s="17">
        <f>+Despeses[[#This Row],[Concepte_]]</f>
        <v>0</v>
      </c>
      <c r="Q1340" s="17">
        <f>-Despeses[[#This Row],[Base Imposable]]</f>
        <v>0</v>
      </c>
      <c r="R1340" s="17" t="e">
        <f>+VLOOKUP(Despeses[[#This Row],[Concepte]],Table_1[#All],2,0)</f>
        <v>#N/A</v>
      </c>
    </row>
    <row r="1341" spans="7:18" ht="15" customHeight="1" x14ac:dyDescent="0.3">
      <c r="G1341" s="40"/>
      <c r="H1341" s="17">
        <f>+Despeses[[#This Row],[Base Imposable]]*Despeses[[#This Row],[% IVA]]</f>
        <v>0</v>
      </c>
      <c r="I1341" s="40"/>
      <c r="J1341" s="17">
        <f>-Despeses[[#This Row],[Base Imposable]]*Despeses[[#This Row],[% Ret IRPF]]</f>
        <v>0</v>
      </c>
      <c r="K1341" s="17">
        <f>+Despeses[[#This Row],[Base Imposable]]+Despeses[[#This Row],[Quota IVA]]+Despeses[[#This Row],[Quota IRPF]]</f>
        <v>0</v>
      </c>
      <c r="L1341" s="3"/>
      <c r="M1341" s="17">
        <f>+MONTH(Despeses[[#This Row],[Data Factura]])</f>
        <v>1</v>
      </c>
      <c r="N1341" s="17">
        <f>+YEAR(Despeses[[#This Row],[Data Factura]])</f>
        <v>1900</v>
      </c>
      <c r="O1341" s="18">
        <f>+Despeses[[#This Row],[Data Factura]]</f>
        <v>0</v>
      </c>
      <c r="P1341" s="17">
        <f>+Despeses[[#This Row],[Concepte_]]</f>
        <v>0</v>
      </c>
      <c r="Q1341" s="17">
        <f>-Despeses[[#This Row],[Base Imposable]]</f>
        <v>0</v>
      </c>
      <c r="R1341" s="17" t="e">
        <f>+VLOOKUP(Despeses[[#This Row],[Concepte]],Table_1[#All],2,0)</f>
        <v>#N/A</v>
      </c>
    </row>
    <row r="1342" spans="7:18" ht="15" customHeight="1" x14ac:dyDescent="0.3">
      <c r="G1342" s="40"/>
      <c r="H1342" s="17">
        <f>+Despeses[[#This Row],[Base Imposable]]*Despeses[[#This Row],[% IVA]]</f>
        <v>0</v>
      </c>
      <c r="I1342" s="40"/>
      <c r="J1342" s="17">
        <f>-Despeses[[#This Row],[Base Imposable]]*Despeses[[#This Row],[% Ret IRPF]]</f>
        <v>0</v>
      </c>
      <c r="K1342" s="17">
        <f>+Despeses[[#This Row],[Base Imposable]]+Despeses[[#This Row],[Quota IVA]]+Despeses[[#This Row],[Quota IRPF]]</f>
        <v>0</v>
      </c>
      <c r="L1342" s="3"/>
      <c r="M1342" s="17">
        <f>+MONTH(Despeses[[#This Row],[Data Factura]])</f>
        <v>1</v>
      </c>
      <c r="N1342" s="17">
        <f>+YEAR(Despeses[[#This Row],[Data Factura]])</f>
        <v>1900</v>
      </c>
      <c r="O1342" s="18">
        <f>+Despeses[[#This Row],[Data Factura]]</f>
        <v>0</v>
      </c>
      <c r="P1342" s="17">
        <f>+Despeses[[#This Row],[Concepte_]]</f>
        <v>0</v>
      </c>
      <c r="Q1342" s="17">
        <f>-Despeses[[#This Row],[Base Imposable]]</f>
        <v>0</v>
      </c>
      <c r="R1342" s="17" t="e">
        <f>+VLOOKUP(Despeses[[#This Row],[Concepte]],Table_1[#All],2,0)</f>
        <v>#N/A</v>
      </c>
    </row>
    <row r="1343" spans="7:18" ht="15" customHeight="1" x14ac:dyDescent="0.3">
      <c r="G1343" s="40"/>
      <c r="H1343" s="17">
        <f>+Despeses[[#This Row],[Base Imposable]]*Despeses[[#This Row],[% IVA]]</f>
        <v>0</v>
      </c>
      <c r="I1343" s="40"/>
      <c r="J1343" s="17">
        <f>-Despeses[[#This Row],[Base Imposable]]*Despeses[[#This Row],[% Ret IRPF]]</f>
        <v>0</v>
      </c>
      <c r="K1343" s="17">
        <f>+Despeses[[#This Row],[Base Imposable]]+Despeses[[#This Row],[Quota IVA]]+Despeses[[#This Row],[Quota IRPF]]</f>
        <v>0</v>
      </c>
      <c r="L1343" s="3"/>
      <c r="M1343" s="17">
        <f>+MONTH(Despeses[[#This Row],[Data Factura]])</f>
        <v>1</v>
      </c>
      <c r="N1343" s="17">
        <f>+YEAR(Despeses[[#This Row],[Data Factura]])</f>
        <v>1900</v>
      </c>
      <c r="O1343" s="18">
        <f>+Despeses[[#This Row],[Data Factura]]</f>
        <v>0</v>
      </c>
      <c r="P1343" s="17">
        <f>+Despeses[[#This Row],[Concepte_]]</f>
        <v>0</v>
      </c>
      <c r="Q1343" s="17">
        <f>-Despeses[[#This Row],[Base Imposable]]</f>
        <v>0</v>
      </c>
      <c r="R1343" s="17" t="e">
        <f>+VLOOKUP(Despeses[[#This Row],[Concepte]],Table_1[#All],2,0)</f>
        <v>#N/A</v>
      </c>
    </row>
    <row r="1344" spans="7:18" ht="15" customHeight="1" x14ac:dyDescent="0.3">
      <c r="G1344" s="40"/>
      <c r="H1344" s="17">
        <f>+Despeses[[#This Row],[Base Imposable]]*Despeses[[#This Row],[% IVA]]</f>
        <v>0</v>
      </c>
      <c r="I1344" s="40"/>
      <c r="J1344" s="17">
        <f>-Despeses[[#This Row],[Base Imposable]]*Despeses[[#This Row],[% Ret IRPF]]</f>
        <v>0</v>
      </c>
      <c r="K1344" s="17">
        <f>+Despeses[[#This Row],[Base Imposable]]+Despeses[[#This Row],[Quota IVA]]+Despeses[[#This Row],[Quota IRPF]]</f>
        <v>0</v>
      </c>
      <c r="L1344" s="3"/>
      <c r="M1344" s="17">
        <f>+MONTH(Despeses[[#This Row],[Data Factura]])</f>
        <v>1</v>
      </c>
      <c r="N1344" s="17">
        <f>+YEAR(Despeses[[#This Row],[Data Factura]])</f>
        <v>1900</v>
      </c>
      <c r="O1344" s="18">
        <f>+Despeses[[#This Row],[Data Factura]]</f>
        <v>0</v>
      </c>
      <c r="P1344" s="17">
        <f>+Despeses[[#This Row],[Concepte_]]</f>
        <v>0</v>
      </c>
      <c r="Q1344" s="17">
        <f>-Despeses[[#This Row],[Base Imposable]]</f>
        <v>0</v>
      </c>
      <c r="R1344" s="17" t="e">
        <f>+VLOOKUP(Despeses[[#This Row],[Concepte]],Table_1[#All],2,0)</f>
        <v>#N/A</v>
      </c>
    </row>
    <row r="1345" spans="7:18" ht="15" customHeight="1" x14ac:dyDescent="0.3">
      <c r="G1345" s="40"/>
      <c r="H1345" s="17">
        <f>+Despeses[[#This Row],[Base Imposable]]*Despeses[[#This Row],[% IVA]]</f>
        <v>0</v>
      </c>
      <c r="I1345" s="40"/>
      <c r="J1345" s="17">
        <f>-Despeses[[#This Row],[Base Imposable]]*Despeses[[#This Row],[% Ret IRPF]]</f>
        <v>0</v>
      </c>
      <c r="K1345" s="17">
        <f>+Despeses[[#This Row],[Base Imposable]]+Despeses[[#This Row],[Quota IVA]]+Despeses[[#This Row],[Quota IRPF]]</f>
        <v>0</v>
      </c>
      <c r="L1345" s="3"/>
      <c r="M1345" s="17">
        <f>+MONTH(Despeses[[#This Row],[Data Factura]])</f>
        <v>1</v>
      </c>
      <c r="N1345" s="17">
        <f>+YEAR(Despeses[[#This Row],[Data Factura]])</f>
        <v>1900</v>
      </c>
      <c r="O1345" s="18">
        <f>+Despeses[[#This Row],[Data Factura]]</f>
        <v>0</v>
      </c>
      <c r="P1345" s="17">
        <f>+Despeses[[#This Row],[Concepte_]]</f>
        <v>0</v>
      </c>
      <c r="Q1345" s="17">
        <f>-Despeses[[#This Row],[Base Imposable]]</f>
        <v>0</v>
      </c>
      <c r="R1345" s="17" t="e">
        <f>+VLOOKUP(Despeses[[#This Row],[Concepte]],Table_1[#All],2,0)</f>
        <v>#N/A</v>
      </c>
    </row>
    <row r="1346" spans="7:18" ht="15" customHeight="1" x14ac:dyDescent="0.3">
      <c r="G1346" s="40"/>
      <c r="H1346" s="17">
        <f>+Despeses[[#This Row],[Base Imposable]]*Despeses[[#This Row],[% IVA]]</f>
        <v>0</v>
      </c>
      <c r="I1346" s="40"/>
      <c r="J1346" s="17">
        <f>-Despeses[[#This Row],[Base Imposable]]*Despeses[[#This Row],[% Ret IRPF]]</f>
        <v>0</v>
      </c>
      <c r="K1346" s="17">
        <f>+Despeses[[#This Row],[Base Imposable]]+Despeses[[#This Row],[Quota IVA]]+Despeses[[#This Row],[Quota IRPF]]</f>
        <v>0</v>
      </c>
      <c r="L1346" s="3"/>
      <c r="M1346" s="17">
        <f>+MONTH(Despeses[[#This Row],[Data Factura]])</f>
        <v>1</v>
      </c>
      <c r="N1346" s="17">
        <f>+YEAR(Despeses[[#This Row],[Data Factura]])</f>
        <v>1900</v>
      </c>
      <c r="O1346" s="18">
        <f>+Despeses[[#This Row],[Data Factura]]</f>
        <v>0</v>
      </c>
      <c r="P1346" s="17">
        <f>+Despeses[[#This Row],[Concepte_]]</f>
        <v>0</v>
      </c>
      <c r="Q1346" s="17">
        <f>-Despeses[[#This Row],[Base Imposable]]</f>
        <v>0</v>
      </c>
      <c r="R1346" s="17" t="e">
        <f>+VLOOKUP(Despeses[[#This Row],[Concepte]],Table_1[#All],2,0)</f>
        <v>#N/A</v>
      </c>
    </row>
    <row r="1347" spans="7:18" ht="15" customHeight="1" x14ac:dyDescent="0.3">
      <c r="G1347" s="40"/>
      <c r="H1347" s="17">
        <f>+Despeses[[#This Row],[Base Imposable]]*Despeses[[#This Row],[% IVA]]</f>
        <v>0</v>
      </c>
      <c r="I1347" s="40"/>
      <c r="J1347" s="17">
        <f>-Despeses[[#This Row],[Base Imposable]]*Despeses[[#This Row],[% Ret IRPF]]</f>
        <v>0</v>
      </c>
      <c r="K1347" s="17">
        <f>+Despeses[[#This Row],[Base Imposable]]+Despeses[[#This Row],[Quota IVA]]+Despeses[[#This Row],[Quota IRPF]]</f>
        <v>0</v>
      </c>
      <c r="L1347" s="3"/>
      <c r="M1347" s="17">
        <f>+MONTH(Despeses[[#This Row],[Data Factura]])</f>
        <v>1</v>
      </c>
      <c r="N1347" s="17">
        <f>+YEAR(Despeses[[#This Row],[Data Factura]])</f>
        <v>1900</v>
      </c>
      <c r="O1347" s="18">
        <f>+Despeses[[#This Row],[Data Factura]]</f>
        <v>0</v>
      </c>
      <c r="P1347" s="17">
        <f>+Despeses[[#This Row],[Concepte_]]</f>
        <v>0</v>
      </c>
      <c r="Q1347" s="17">
        <f>-Despeses[[#This Row],[Base Imposable]]</f>
        <v>0</v>
      </c>
      <c r="R1347" s="17" t="e">
        <f>+VLOOKUP(Despeses[[#This Row],[Concepte]],Table_1[#All],2,0)</f>
        <v>#N/A</v>
      </c>
    </row>
    <row r="1348" spans="7:18" ht="15" customHeight="1" x14ac:dyDescent="0.3">
      <c r="G1348" s="40"/>
      <c r="H1348" s="17">
        <f>+Despeses[[#This Row],[Base Imposable]]*Despeses[[#This Row],[% IVA]]</f>
        <v>0</v>
      </c>
      <c r="I1348" s="40"/>
      <c r="J1348" s="17">
        <f>-Despeses[[#This Row],[Base Imposable]]*Despeses[[#This Row],[% Ret IRPF]]</f>
        <v>0</v>
      </c>
      <c r="K1348" s="17">
        <f>+Despeses[[#This Row],[Base Imposable]]+Despeses[[#This Row],[Quota IVA]]+Despeses[[#This Row],[Quota IRPF]]</f>
        <v>0</v>
      </c>
      <c r="L1348" s="3"/>
      <c r="M1348" s="17">
        <f>+MONTH(Despeses[[#This Row],[Data Factura]])</f>
        <v>1</v>
      </c>
      <c r="N1348" s="17">
        <f>+YEAR(Despeses[[#This Row],[Data Factura]])</f>
        <v>1900</v>
      </c>
      <c r="O1348" s="18">
        <f>+Despeses[[#This Row],[Data Factura]]</f>
        <v>0</v>
      </c>
      <c r="P1348" s="17">
        <f>+Despeses[[#This Row],[Concepte_]]</f>
        <v>0</v>
      </c>
      <c r="Q1348" s="17">
        <f>-Despeses[[#This Row],[Base Imposable]]</f>
        <v>0</v>
      </c>
      <c r="R1348" s="17" t="e">
        <f>+VLOOKUP(Despeses[[#This Row],[Concepte]],Table_1[#All],2,0)</f>
        <v>#N/A</v>
      </c>
    </row>
    <row r="1349" spans="7:18" ht="15" customHeight="1" x14ac:dyDescent="0.3">
      <c r="G1349" s="40"/>
      <c r="H1349" s="17">
        <f>+Despeses[[#This Row],[Base Imposable]]*Despeses[[#This Row],[% IVA]]</f>
        <v>0</v>
      </c>
      <c r="I1349" s="40"/>
      <c r="J1349" s="17">
        <f>-Despeses[[#This Row],[Base Imposable]]*Despeses[[#This Row],[% Ret IRPF]]</f>
        <v>0</v>
      </c>
      <c r="K1349" s="17">
        <f>+Despeses[[#This Row],[Base Imposable]]+Despeses[[#This Row],[Quota IVA]]+Despeses[[#This Row],[Quota IRPF]]</f>
        <v>0</v>
      </c>
      <c r="L1349" s="3"/>
      <c r="M1349" s="17">
        <f>+MONTH(Despeses[[#This Row],[Data Factura]])</f>
        <v>1</v>
      </c>
      <c r="N1349" s="17">
        <f>+YEAR(Despeses[[#This Row],[Data Factura]])</f>
        <v>1900</v>
      </c>
      <c r="O1349" s="18">
        <f>+Despeses[[#This Row],[Data Factura]]</f>
        <v>0</v>
      </c>
      <c r="P1349" s="17">
        <f>+Despeses[[#This Row],[Concepte_]]</f>
        <v>0</v>
      </c>
      <c r="Q1349" s="17">
        <f>-Despeses[[#This Row],[Base Imposable]]</f>
        <v>0</v>
      </c>
      <c r="R1349" s="17" t="e">
        <f>+VLOOKUP(Despeses[[#This Row],[Concepte]],Table_1[#All],2,0)</f>
        <v>#N/A</v>
      </c>
    </row>
    <row r="1350" spans="7:18" ht="15" customHeight="1" x14ac:dyDescent="0.3">
      <c r="G1350" s="40"/>
      <c r="H1350" s="17">
        <f>+Despeses[[#This Row],[Base Imposable]]*Despeses[[#This Row],[% IVA]]</f>
        <v>0</v>
      </c>
      <c r="I1350" s="40"/>
      <c r="J1350" s="17">
        <f>-Despeses[[#This Row],[Base Imposable]]*Despeses[[#This Row],[% Ret IRPF]]</f>
        <v>0</v>
      </c>
      <c r="K1350" s="17">
        <f>+Despeses[[#This Row],[Base Imposable]]+Despeses[[#This Row],[Quota IVA]]+Despeses[[#This Row],[Quota IRPF]]</f>
        <v>0</v>
      </c>
      <c r="L1350" s="3"/>
      <c r="M1350" s="17">
        <f>+MONTH(Despeses[[#This Row],[Data Factura]])</f>
        <v>1</v>
      </c>
      <c r="N1350" s="17">
        <f>+YEAR(Despeses[[#This Row],[Data Factura]])</f>
        <v>1900</v>
      </c>
      <c r="O1350" s="18">
        <f>+Despeses[[#This Row],[Data Factura]]</f>
        <v>0</v>
      </c>
      <c r="P1350" s="17">
        <f>+Despeses[[#This Row],[Concepte_]]</f>
        <v>0</v>
      </c>
      <c r="Q1350" s="17">
        <f>-Despeses[[#This Row],[Base Imposable]]</f>
        <v>0</v>
      </c>
      <c r="R1350" s="17" t="e">
        <f>+VLOOKUP(Despeses[[#This Row],[Concepte]],Table_1[#All],2,0)</f>
        <v>#N/A</v>
      </c>
    </row>
    <row r="1351" spans="7:18" ht="15" customHeight="1" x14ac:dyDescent="0.3">
      <c r="G1351" s="40"/>
      <c r="H1351" s="17">
        <f>+Despeses[[#This Row],[Base Imposable]]*Despeses[[#This Row],[% IVA]]</f>
        <v>0</v>
      </c>
      <c r="I1351" s="40"/>
      <c r="J1351" s="17">
        <f>-Despeses[[#This Row],[Base Imposable]]*Despeses[[#This Row],[% Ret IRPF]]</f>
        <v>0</v>
      </c>
      <c r="K1351" s="17">
        <f>+Despeses[[#This Row],[Base Imposable]]+Despeses[[#This Row],[Quota IVA]]+Despeses[[#This Row],[Quota IRPF]]</f>
        <v>0</v>
      </c>
      <c r="L1351" s="3"/>
      <c r="M1351" s="17">
        <f>+MONTH(Despeses[[#This Row],[Data Factura]])</f>
        <v>1</v>
      </c>
      <c r="N1351" s="17">
        <f>+YEAR(Despeses[[#This Row],[Data Factura]])</f>
        <v>1900</v>
      </c>
      <c r="O1351" s="18">
        <f>+Despeses[[#This Row],[Data Factura]]</f>
        <v>0</v>
      </c>
      <c r="P1351" s="17">
        <f>+Despeses[[#This Row],[Concepte_]]</f>
        <v>0</v>
      </c>
      <c r="Q1351" s="17">
        <f>-Despeses[[#This Row],[Base Imposable]]</f>
        <v>0</v>
      </c>
      <c r="R1351" s="17" t="e">
        <f>+VLOOKUP(Despeses[[#This Row],[Concepte]],Table_1[#All],2,0)</f>
        <v>#N/A</v>
      </c>
    </row>
    <row r="1352" spans="7:18" ht="15" customHeight="1" x14ac:dyDescent="0.3">
      <c r="G1352" s="40"/>
      <c r="H1352" s="17">
        <f>+Despeses[[#This Row],[Base Imposable]]*Despeses[[#This Row],[% IVA]]</f>
        <v>0</v>
      </c>
      <c r="I1352" s="40"/>
      <c r="J1352" s="17">
        <f>-Despeses[[#This Row],[Base Imposable]]*Despeses[[#This Row],[% Ret IRPF]]</f>
        <v>0</v>
      </c>
      <c r="K1352" s="17">
        <f>+Despeses[[#This Row],[Base Imposable]]+Despeses[[#This Row],[Quota IVA]]+Despeses[[#This Row],[Quota IRPF]]</f>
        <v>0</v>
      </c>
      <c r="L1352" s="3"/>
      <c r="M1352" s="17">
        <f>+MONTH(Despeses[[#This Row],[Data Factura]])</f>
        <v>1</v>
      </c>
      <c r="N1352" s="17">
        <f>+YEAR(Despeses[[#This Row],[Data Factura]])</f>
        <v>1900</v>
      </c>
      <c r="O1352" s="18">
        <f>+Despeses[[#This Row],[Data Factura]]</f>
        <v>0</v>
      </c>
      <c r="P1352" s="17">
        <f>+Despeses[[#This Row],[Concepte_]]</f>
        <v>0</v>
      </c>
      <c r="Q1352" s="17">
        <f>-Despeses[[#This Row],[Base Imposable]]</f>
        <v>0</v>
      </c>
      <c r="R1352" s="17" t="e">
        <f>+VLOOKUP(Despeses[[#This Row],[Concepte]],Table_1[#All],2,0)</f>
        <v>#N/A</v>
      </c>
    </row>
    <row r="1353" spans="7:18" ht="15" customHeight="1" x14ac:dyDescent="0.3">
      <c r="G1353" s="40"/>
      <c r="H1353" s="17">
        <f>+Despeses[[#This Row],[Base Imposable]]*Despeses[[#This Row],[% IVA]]</f>
        <v>0</v>
      </c>
      <c r="I1353" s="40"/>
      <c r="J1353" s="17">
        <f>-Despeses[[#This Row],[Base Imposable]]*Despeses[[#This Row],[% Ret IRPF]]</f>
        <v>0</v>
      </c>
      <c r="K1353" s="17">
        <f>+Despeses[[#This Row],[Base Imposable]]+Despeses[[#This Row],[Quota IVA]]+Despeses[[#This Row],[Quota IRPF]]</f>
        <v>0</v>
      </c>
      <c r="L1353" s="3"/>
      <c r="M1353" s="17">
        <f>+MONTH(Despeses[[#This Row],[Data Factura]])</f>
        <v>1</v>
      </c>
      <c r="N1353" s="17">
        <f>+YEAR(Despeses[[#This Row],[Data Factura]])</f>
        <v>1900</v>
      </c>
      <c r="O1353" s="18">
        <f>+Despeses[[#This Row],[Data Factura]]</f>
        <v>0</v>
      </c>
      <c r="P1353" s="17">
        <f>+Despeses[[#This Row],[Concepte_]]</f>
        <v>0</v>
      </c>
      <c r="Q1353" s="17">
        <f>-Despeses[[#This Row],[Base Imposable]]</f>
        <v>0</v>
      </c>
      <c r="R1353" s="17" t="e">
        <f>+VLOOKUP(Despeses[[#This Row],[Concepte]],Table_1[#All],2,0)</f>
        <v>#N/A</v>
      </c>
    </row>
    <row r="1354" spans="7:18" ht="15" customHeight="1" x14ac:dyDescent="0.3">
      <c r="G1354" s="40"/>
      <c r="H1354" s="17">
        <f>+Despeses[[#This Row],[Base Imposable]]*Despeses[[#This Row],[% IVA]]</f>
        <v>0</v>
      </c>
      <c r="I1354" s="40"/>
      <c r="J1354" s="17">
        <f>-Despeses[[#This Row],[Base Imposable]]*Despeses[[#This Row],[% Ret IRPF]]</f>
        <v>0</v>
      </c>
      <c r="K1354" s="17">
        <f>+Despeses[[#This Row],[Base Imposable]]+Despeses[[#This Row],[Quota IVA]]+Despeses[[#This Row],[Quota IRPF]]</f>
        <v>0</v>
      </c>
      <c r="L1354" s="3"/>
      <c r="M1354" s="17">
        <f>+MONTH(Despeses[[#This Row],[Data Factura]])</f>
        <v>1</v>
      </c>
      <c r="N1354" s="17">
        <f>+YEAR(Despeses[[#This Row],[Data Factura]])</f>
        <v>1900</v>
      </c>
      <c r="O1354" s="18">
        <f>+Despeses[[#This Row],[Data Factura]]</f>
        <v>0</v>
      </c>
      <c r="P1354" s="17">
        <f>+Despeses[[#This Row],[Concepte_]]</f>
        <v>0</v>
      </c>
      <c r="Q1354" s="17">
        <f>-Despeses[[#This Row],[Base Imposable]]</f>
        <v>0</v>
      </c>
      <c r="R1354" s="17" t="e">
        <f>+VLOOKUP(Despeses[[#This Row],[Concepte]],Table_1[#All],2,0)</f>
        <v>#N/A</v>
      </c>
    </row>
    <row r="1355" spans="7:18" ht="15" customHeight="1" x14ac:dyDescent="0.3">
      <c r="G1355" s="40"/>
      <c r="H1355" s="17">
        <f>+Despeses[[#This Row],[Base Imposable]]*Despeses[[#This Row],[% IVA]]</f>
        <v>0</v>
      </c>
      <c r="I1355" s="40"/>
      <c r="J1355" s="17">
        <f>-Despeses[[#This Row],[Base Imposable]]*Despeses[[#This Row],[% Ret IRPF]]</f>
        <v>0</v>
      </c>
      <c r="K1355" s="17">
        <f>+Despeses[[#This Row],[Base Imposable]]+Despeses[[#This Row],[Quota IVA]]+Despeses[[#This Row],[Quota IRPF]]</f>
        <v>0</v>
      </c>
      <c r="L1355" s="3"/>
      <c r="M1355" s="17">
        <f>+MONTH(Despeses[[#This Row],[Data Factura]])</f>
        <v>1</v>
      </c>
      <c r="N1355" s="17">
        <f>+YEAR(Despeses[[#This Row],[Data Factura]])</f>
        <v>1900</v>
      </c>
      <c r="O1355" s="18">
        <f>+Despeses[[#This Row],[Data Factura]]</f>
        <v>0</v>
      </c>
      <c r="P1355" s="17">
        <f>+Despeses[[#This Row],[Concepte_]]</f>
        <v>0</v>
      </c>
      <c r="Q1355" s="17">
        <f>-Despeses[[#This Row],[Base Imposable]]</f>
        <v>0</v>
      </c>
      <c r="R1355" s="17" t="e">
        <f>+VLOOKUP(Despeses[[#This Row],[Concepte]],Table_1[#All],2,0)</f>
        <v>#N/A</v>
      </c>
    </row>
    <row r="1356" spans="7:18" ht="15" customHeight="1" x14ac:dyDescent="0.3">
      <c r="G1356" s="40"/>
      <c r="H1356" s="17">
        <f>+Despeses[[#This Row],[Base Imposable]]*Despeses[[#This Row],[% IVA]]</f>
        <v>0</v>
      </c>
      <c r="I1356" s="40"/>
      <c r="J1356" s="17">
        <f>-Despeses[[#This Row],[Base Imposable]]*Despeses[[#This Row],[% Ret IRPF]]</f>
        <v>0</v>
      </c>
      <c r="K1356" s="17">
        <f>+Despeses[[#This Row],[Base Imposable]]+Despeses[[#This Row],[Quota IVA]]+Despeses[[#This Row],[Quota IRPF]]</f>
        <v>0</v>
      </c>
      <c r="L1356" s="3"/>
      <c r="M1356" s="17">
        <f>+MONTH(Despeses[[#This Row],[Data Factura]])</f>
        <v>1</v>
      </c>
      <c r="N1356" s="17">
        <f>+YEAR(Despeses[[#This Row],[Data Factura]])</f>
        <v>1900</v>
      </c>
      <c r="O1356" s="18">
        <f>+Despeses[[#This Row],[Data Factura]]</f>
        <v>0</v>
      </c>
      <c r="P1356" s="17">
        <f>+Despeses[[#This Row],[Concepte_]]</f>
        <v>0</v>
      </c>
      <c r="Q1356" s="17">
        <f>-Despeses[[#This Row],[Base Imposable]]</f>
        <v>0</v>
      </c>
      <c r="R1356" s="17" t="e">
        <f>+VLOOKUP(Despeses[[#This Row],[Concepte]],Table_1[#All],2,0)</f>
        <v>#N/A</v>
      </c>
    </row>
    <row r="1357" spans="7:18" ht="15" customHeight="1" x14ac:dyDescent="0.3">
      <c r="G1357" s="40"/>
      <c r="H1357" s="17">
        <f>+Despeses[[#This Row],[Base Imposable]]*Despeses[[#This Row],[% IVA]]</f>
        <v>0</v>
      </c>
      <c r="I1357" s="40"/>
      <c r="J1357" s="17">
        <f>-Despeses[[#This Row],[Base Imposable]]*Despeses[[#This Row],[% Ret IRPF]]</f>
        <v>0</v>
      </c>
      <c r="K1357" s="17">
        <f>+Despeses[[#This Row],[Base Imposable]]+Despeses[[#This Row],[Quota IVA]]+Despeses[[#This Row],[Quota IRPF]]</f>
        <v>0</v>
      </c>
      <c r="L1357" s="3"/>
      <c r="M1357" s="17">
        <f>+MONTH(Despeses[[#This Row],[Data Factura]])</f>
        <v>1</v>
      </c>
      <c r="N1357" s="17">
        <f>+YEAR(Despeses[[#This Row],[Data Factura]])</f>
        <v>1900</v>
      </c>
      <c r="O1357" s="18">
        <f>+Despeses[[#This Row],[Data Factura]]</f>
        <v>0</v>
      </c>
      <c r="P1357" s="17">
        <f>+Despeses[[#This Row],[Concepte_]]</f>
        <v>0</v>
      </c>
      <c r="Q1357" s="17">
        <f>-Despeses[[#This Row],[Base Imposable]]</f>
        <v>0</v>
      </c>
      <c r="R1357" s="17" t="e">
        <f>+VLOOKUP(Despeses[[#This Row],[Concepte]],Table_1[#All],2,0)</f>
        <v>#N/A</v>
      </c>
    </row>
    <row r="1358" spans="7:18" ht="15" customHeight="1" x14ac:dyDescent="0.3">
      <c r="G1358" s="40"/>
      <c r="H1358" s="17">
        <f>+Despeses[[#This Row],[Base Imposable]]*Despeses[[#This Row],[% IVA]]</f>
        <v>0</v>
      </c>
      <c r="I1358" s="40"/>
      <c r="J1358" s="17">
        <f>-Despeses[[#This Row],[Base Imposable]]*Despeses[[#This Row],[% Ret IRPF]]</f>
        <v>0</v>
      </c>
      <c r="K1358" s="17">
        <f>+Despeses[[#This Row],[Base Imposable]]+Despeses[[#This Row],[Quota IVA]]+Despeses[[#This Row],[Quota IRPF]]</f>
        <v>0</v>
      </c>
      <c r="L1358" s="3"/>
      <c r="M1358" s="17">
        <f>+MONTH(Despeses[[#This Row],[Data Factura]])</f>
        <v>1</v>
      </c>
      <c r="N1358" s="17">
        <f>+YEAR(Despeses[[#This Row],[Data Factura]])</f>
        <v>1900</v>
      </c>
      <c r="O1358" s="18">
        <f>+Despeses[[#This Row],[Data Factura]]</f>
        <v>0</v>
      </c>
      <c r="P1358" s="17">
        <f>+Despeses[[#This Row],[Concepte_]]</f>
        <v>0</v>
      </c>
      <c r="Q1358" s="17">
        <f>-Despeses[[#This Row],[Base Imposable]]</f>
        <v>0</v>
      </c>
      <c r="R1358" s="17" t="e">
        <f>+VLOOKUP(Despeses[[#This Row],[Concepte]],Table_1[#All],2,0)</f>
        <v>#N/A</v>
      </c>
    </row>
    <row r="1359" spans="7:18" ht="15" customHeight="1" x14ac:dyDescent="0.3">
      <c r="G1359" s="40"/>
      <c r="H1359" s="17">
        <f>+Despeses[[#This Row],[Base Imposable]]*Despeses[[#This Row],[% IVA]]</f>
        <v>0</v>
      </c>
      <c r="I1359" s="40"/>
      <c r="J1359" s="17">
        <f>-Despeses[[#This Row],[Base Imposable]]*Despeses[[#This Row],[% Ret IRPF]]</f>
        <v>0</v>
      </c>
      <c r="K1359" s="17">
        <f>+Despeses[[#This Row],[Base Imposable]]+Despeses[[#This Row],[Quota IVA]]+Despeses[[#This Row],[Quota IRPF]]</f>
        <v>0</v>
      </c>
      <c r="L1359" s="3"/>
      <c r="M1359" s="17">
        <f>+MONTH(Despeses[[#This Row],[Data Factura]])</f>
        <v>1</v>
      </c>
      <c r="N1359" s="17">
        <f>+YEAR(Despeses[[#This Row],[Data Factura]])</f>
        <v>1900</v>
      </c>
      <c r="O1359" s="18">
        <f>+Despeses[[#This Row],[Data Factura]]</f>
        <v>0</v>
      </c>
      <c r="P1359" s="17">
        <f>+Despeses[[#This Row],[Concepte_]]</f>
        <v>0</v>
      </c>
      <c r="Q1359" s="17">
        <f>-Despeses[[#This Row],[Base Imposable]]</f>
        <v>0</v>
      </c>
      <c r="R1359" s="17" t="e">
        <f>+VLOOKUP(Despeses[[#This Row],[Concepte]],Table_1[#All],2,0)</f>
        <v>#N/A</v>
      </c>
    </row>
    <row r="1360" spans="7:18" ht="15" customHeight="1" x14ac:dyDescent="0.3">
      <c r="G1360" s="40"/>
      <c r="H1360" s="17">
        <f>+Despeses[[#This Row],[Base Imposable]]*Despeses[[#This Row],[% IVA]]</f>
        <v>0</v>
      </c>
      <c r="I1360" s="40"/>
      <c r="J1360" s="17">
        <f>-Despeses[[#This Row],[Base Imposable]]*Despeses[[#This Row],[% Ret IRPF]]</f>
        <v>0</v>
      </c>
      <c r="K1360" s="17">
        <f>+Despeses[[#This Row],[Base Imposable]]+Despeses[[#This Row],[Quota IVA]]+Despeses[[#This Row],[Quota IRPF]]</f>
        <v>0</v>
      </c>
      <c r="L1360" s="3"/>
      <c r="M1360" s="17">
        <f>+MONTH(Despeses[[#This Row],[Data Factura]])</f>
        <v>1</v>
      </c>
      <c r="N1360" s="17">
        <f>+YEAR(Despeses[[#This Row],[Data Factura]])</f>
        <v>1900</v>
      </c>
      <c r="O1360" s="18">
        <f>+Despeses[[#This Row],[Data Factura]]</f>
        <v>0</v>
      </c>
      <c r="P1360" s="17">
        <f>+Despeses[[#This Row],[Concepte_]]</f>
        <v>0</v>
      </c>
      <c r="Q1360" s="17">
        <f>-Despeses[[#This Row],[Base Imposable]]</f>
        <v>0</v>
      </c>
      <c r="R1360" s="17" t="e">
        <f>+VLOOKUP(Despeses[[#This Row],[Concepte]],Table_1[#All],2,0)</f>
        <v>#N/A</v>
      </c>
    </row>
    <row r="1361" spans="7:18" ht="15" customHeight="1" x14ac:dyDescent="0.3">
      <c r="G1361" s="40"/>
      <c r="H1361" s="17">
        <f>+Despeses[[#This Row],[Base Imposable]]*Despeses[[#This Row],[% IVA]]</f>
        <v>0</v>
      </c>
      <c r="I1361" s="40"/>
      <c r="J1361" s="17">
        <f>-Despeses[[#This Row],[Base Imposable]]*Despeses[[#This Row],[% Ret IRPF]]</f>
        <v>0</v>
      </c>
      <c r="K1361" s="17">
        <f>+Despeses[[#This Row],[Base Imposable]]+Despeses[[#This Row],[Quota IVA]]+Despeses[[#This Row],[Quota IRPF]]</f>
        <v>0</v>
      </c>
      <c r="L1361" s="3"/>
      <c r="M1361" s="17">
        <f>+MONTH(Despeses[[#This Row],[Data Factura]])</f>
        <v>1</v>
      </c>
      <c r="N1361" s="17">
        <f>+YEAR(Despeses[[#This Row],[Data Factura]])</f>
        <v>1900</v>
      </c>
      <c r="O1361" s="18">
        <f>+Despeses[[#This Row],[Data Factura]]</f>
        <v>0</v>
      </c>
      <c r="P1361" s="17">
        <f>+Despeses[[#This Row],[Concepte_]]</f>
        <v>0</v>
      </c>
      <c r="Q1361" s="17">
        <f>-Despeses[[#This Row],[Base Imposable]]</f>
        <v>0</v>
      </c>
      <c r="R1361" s="17" t="e">
        <f>+VLOOKUP(Despeses[[#This Row],[Concepte]],Table_1[#All],2,0)</f>
        <v>#N/A</v>
      </c>
    </row>
    <row r="1362" spans="7:18" ht="15" customHeight="1" x14ac:dyDescent="0.3">
      <c r="G1362" s="40"/>
      <c r="H1362" s="17">
        <f>+Despeses[[#This Row],[Base Imposable]]*Despeses[[#This Row],[% IVA]]</f>
        <v>0</v>
      </c>
      <c r="I1362" s="40"/>
      <c r="J1362" s="17">
        <f>-Despeses[[#This Row],[Base Imposable]]*Despeses[[#This Row],[% Ret IRPF]]</f>
        <v>0</v>
      </c>
      <c r="K1362" s="17">
        <f>+Despeses[[#This Row],[Base Imposable]]+Despeses[[#This Row],[Quota IVA]]+Despeses[[#This Row],[Quota IRPF]]</f>
        <v>0</v>
      </c>
      <c r="L1362" s="3"/>
      <c r="M1362" s="17">
        <f>+MONTH(Despeses[[#This Row],[Data Factura]])</f>
        <v>1</v>
      </c>
      <c r="N1362" s="17">
        <f>+YEAR(Despeses[[#This Row],[Data Factura]])</f>
        <v>1900</v>
      </c>
      <c r="O1362" s="18">
        <f>+Despeses[[#This Row],[Data Factura]]</f>
        <v>0</v>
      </c>
      <c r="P1362" s="17">
        <f>+Despeses[[#This Row],[Concepte_]]</f>
        <v>0</v>
      </c>
      <c r="Q1362" s="17">
        <f>-Despeses[[#This Row],[Base Imposable]]</f>
        <v>0</v>
      </c>
      <c r="R1362" s="17" t="e">
        <f>+VLOOKUP(Despeses[[#This Row],[Concepte]],Table_1[#All],2,0)</f>
        <v>#N/A</v>
      </c>
    </row>
    <row r="1363" spans="7:18" ht="15" customHeight="1" x14ac:dyDescent="0.3">
      <c r="G1363" s="40"/>
      <c r="H1363" s="17">
        <f>+Despeses[[#This Row],[Base Imposable]]*Despeses[[#This Row],[% IVA]]</f>
        <v>0</v>
      </c>
      <c r="I1363" s="40"/>
      <c r="J1363" s="17">
        <f>-Despeses[[#This Row],[Base Imposable]]*Despeses[[#This Row],[% Ret IRPF]]</f>
        <v>0</v>
      </c>
      <c r="K1363" s="17">
        <f>+Despeses[[#This Row],[Base Imposable]]+Despeses[[#This Row],[Quota IVA]]+Despeses[[#This Row],[Quota IRPF]]</f>
        <v>0</v>
      </c>
      <c r="L1363" s="3"/>
      <c r="M1363" s="17">
        <f>+MONTH(Despeses[[#This Row],[Data Factura]])</f>
        <v>1</v>
      </c>
      <c r="N1363" s="17">
        <f>+YEAR(Despeses[[#This Row],[Data Factura]])</f>
        <v>1900</v>
      </c>
      <c r="O1363" s="18">
        <f>+Despeses[[#This Row],[Data Factura]]</f>
        <v>0</v>
      </c>
      <c r="P1363" s="17">
        <f>+Despeses[[#This Row],[Concepte_]]</f>
        <v>0</v>
      </c>
      <c r="Q1363" s="17">
        <f>-Despeses[[#This Row],[Base Imposable]]</f>
        <v>0</v>
      </c>
      <c r="R1363" s="17" t="e">
        <f>+VLOOKUP(Despeses[[#This Row],[Concepte]],Table_1[#All],2,0)</f>
        <v>#N/A</v>
      </c>
    </row>
    <row r="1364" spans="7:18" ht="15" customHeight="1" x14ac:dyDescent="0.3">
      <c r="G1364" s="40"/>
      <c r="H1364" s="17">
        <f>+Despeses[[#This Row],[Base Imposable]]*Despeses[[#This Row],[% IVA]]</f>
        <v>0</v>
      </c>
      <c r="I1364" s="40"/>
      <c r="J1364" s="17">
        <f>-Despeses[[#This Row],[Base Imposable]]*Despeses[[#This Row],[% Ret IRPF]]</f>
        <v>0</v>
      </c>
      <c r="K1364" s="17">
        <f>+Despeses[[#This Row],[Base Imposable]]+Despeses[[#This Row],[Quota IVA]]+Despeses[[#This Row],[Quota IRPF]]</f>
        <v>0</v>
      </c>
      <c r="L1364" s="3"/>
      <c r="M1364" s="17">
        <f>+MONTH(Despeses[[#This Row],[Data Factura]])</f>
        <v>1</v>
      </c>
      <c r="N1364" s="17">
        <f>+YEAR(Despeses[[#This Row],[Data Factura]])</f>
        <v>1900</v>
      </c>
      <c r="O1364" s="18">
        <f>+Despeses[[#This Row],[Data Factura]]</f>
        <v>0</v>
      </c>
      <c r="P1364" s="17">
        <f>+Despeses[[#This Row],[Concepte_]]</f>
        <v>0</v>
      </c>
      <c r="Q1364" s="17">
        <f>-Despeses[[#This Row],[Base Imposable]]</f>
        <v>0</v>
      </c>
      <c r="R1364" s="17" t="e">
        <f>+VLOOKUP(Despeses[[#This Row],[Concepte]],Table_1[#All],2,0)</f>
        <v>#N/A</v>
      </c>
    </row>
    <row r="1365" spans="7:18" ht="15" customHeight="1" x14ac:dyDescent="0.3">
      <c r="G1365" s="40"/>
      <c r="H1365" s="17">
        <f>+Despeses[[#This Row],[Base Imposable]]*Despeses[[#This Row],[% IVA]]</f>
        <v>0</v>
      </c>
      <c r="I1365" s="40"/>
      <c r="J1365" s="17">
        <f>-Despeses[[#This Row],[Base Imposable]]*Despeses[[#This Row],[% Ret IRPF]]</f>
        <v>0</v>
      </c>
      <c r="K1365" s="17">
        <f>+Despeses[[#This Row],[Base Imposable]]+Despeses[[#This Row],[Quota IVA]]+Despeses[[#This Row],[Quota IRPF]]</f>
        <v>0</v>
      </c>
      <c r="L1365" s="3"/>
      <c r="M1365" s="17">
        <f>+MONTH(Despeses[[#This Row],[Data Factura]])</f>
        <v>1</v>
      </c>
      <c r="N1365" s="17">
        <f>+YEAR(Despeses[[#This Row],[Data Factura]])</f>
        <v>1900</v>
      </c>
      <c r="O1365" s="18">
        <f>+Despeses[[#This Row],[Data Factura]]</f>
        <v>0</v>
      </c>
      <c r="P1365" s="17">
        <f>+Despeses[[#This Row],[Concepte_]]</f>
        <v>0</v>
      </c>
      <c r="Q1365" s="17">
        <f>-Despeses[[#This Row],[Base Imposable]]</f>
        <v>0</v>
      </c>
      <c r="R1365" s="17" t="e">
        <f>+VLOOKUP(Despeses[[#This Row],[Concepte]],Table_1[#All],2,0)</f>
        <v>#N/A</v>
      </c>
    </row>
    <row r="1366" spans="7:18" ht="15" customHeight="1" x14ac:dyDescent="0.3">
      <c r="G1366" s="40"/>
      <c r="H1366" s="17">
        <f>+Despeses[[#This Row],[Base Imposable]]*Despeses[[#This Row],[% IVA]]</f>
        <v>0</v>
      </c>
      <c r="I1366" s="40"/>
      <c r="J1366" s="17">
        <f>-Despeses[[#This Row],[Base Imposable]]*Despeses[[#This Row],[% Ret IRPF]]</f>
        <v>0</v>
      </c>
      <c r="K1366" s="17">
        <f>+Despeses[[#This Row],[Base Imposable]]+Despeses[[#This Row],[Quota IVA]]+Despeses[[#This Row],[Quota IRPF]]</f>
        <v>0</v>
      </c>
      <c r="L1366" s="3"/>
      <c r="M1366" s="17">
        <f>+MONTH(Despeses[[#This Row],[Data Factura]])</f>
        <v>1</v>
      </c>
      <c r="N1366" s="17">
        <f>+YEAR(Despeses[[#This Row],[Data Factura]])</f>
        <v>1900</v>
      </c>
      <c r="O1366" s="18">
        <f>+Despeses[[#This Row],[Data Factura]]</f>
        <v>0</v>
      </c>
      <c r="P1366" s="17">
        <f>+Despeses[[#This Row],[Concepte_]]</f>
        <v>0</v>
      </c>
      <c r="Q1366" s="17">
        <f>-Despeses[[#This Row],[Base Imposable]]</f>
        <v>0</v>
      </c>
      <c r="R1366" s="17" t="e">
        <f>+VLOOKUP(Despeses[[#This Row],[Concepte]],Table_1[#All],2,0)</f>
        <v>#N/A</v>
      </c>
    </row>
    <row r="1367" spans="7:18" ht="15" customHeight="1" x14ac:dyDescent="0.3">
      <c r="G1367" s="40"/>
      <c r="H1367" s="17">
        <f>+Despeses[[#This Row],[Base Imposable]]*Despeses[[#This Row],[% IVA]]</f>
        <v>0</v>
      </c>
      <c r="I1367" s="40"/>
      <c r="J1367" s="17">
        <f>-Despeses[[#This Row],[Base Imposable]]*Despeses[[#This Row],[% Ret IRPF]]</f>
        <v>0</v>
      </c>
      <c r="K1367" s="17">
        <f>+Despeses[[#This Row],[Base Imposable]]+Despeses[[#This Row],[Quota IVA]]+Despeses[[#This Row],[Quota IRPF]]</f>
        <v>0</v>
      </c>
      <c r="L1367" s="3"/>
      <c r="M1367" s="17">
        <f>+MONTH(Despeses[[#This Row],[Data Factura]])</f>
        <v>1</v>
      </c>
      <c r="N1367" s="17">
        <f>+YEAR(Despeses[[#This Row],[Data Factura]])</f>
        <v>1900</v>
      </c>
      <c r="O1367" s="18">
        <f>+Despeses[[#This Row],[Data Factura]]</f>
        <v>0</v>
      </c>
      <c r="P1367" s="17">
        <f>+Despeses[[#This Row],[Concepte_]]</f>
        <v>0</v>
      </c>
      <c r="Q1367" s="17">
        <f>-Despeses[[#This Row],[Base Imposable]]</f>
        <v>0</v>
      </c>
      <c r="R1367" s="17" t="e">
        <f>+VLOOKUP(Despeses[[#This Row],[Concepte]],Table_1[#All],2,0)</f>
        <v>#N/A</v>
      </c>
    </row>
    <row r="1368" spans="7:18" ht="15" customHeight="1" x14ac:dyDescent="0.3">
      <c r="G1368" s="40"/>
      <c r="H1368" s="17">
        <f>+Despeses[[#This Row],[Base Imposable]]*Despeses[[#This Row],[% IVA]]</f>
        <v>0</v>
      </c>
      <c r="I1368" s="40"/>
      <c r="J1368" s="17">
        <f>-Despeses[[#This Row],[Base Imposable]]*Despeses[[#This Row],[% Ret IRPF]]</f>
        <v>0</v>
      </c>
      <c r="K1368" s="17">
        <f>+Despeses[[#This Row],[Base Imposable]]+Despeses[[#This Row],[Quota IVA]]+Despeses[[#This Row],[Quota IRPF]]</f>
        <v>0</v>
      </c>
      <c r="L1368" s="3"/>
      <c r="M1368" s="17">
        <f>+MONTH(Despeses[[#This Row],[Data Factura]])</f>
        <v>1</v>
      </c>
      <c r="N1368" s="17">
        <f>+YEAR(Despeses[[#This Row],[Data Factura]])</f>
        <v>1900</v>
      </c>
      <c r="O1368" s="18">
        <f>+Despeses[[#This Row],[Data Factura]]</f>
        <v>0</v>
      </c>
      <c r="P1368" s="17">
        <f>+Despeses[[#This Row],[Concepte_]]</f>
        <v>0</v>
      </c>
      <c r="Q1368" s="17">
        <f>-Despeses[[#This Row],[Base Imposable]]</f>
        <v>0</v>
      </c>
      <c r="R1368" s="17" t="e">
        <f>+VLOOKUP(Despeses[[#This Row],[Concepte]],Table_1[#All],2,0)</f>
        <v>#N/A</v>
      </c>
    </row>
    <row r="1369" spans="7:18" ht="15" customHeight="1" x14ac:dyDescent="0.3">
      <c r="G1369" s="40"/>
      <c r="H1369" s="17">
        <f>+Despeses[[#This Row],[Base Imposable]]*Despeses[[#This Row],[% IVA]]</f>
        <v>0</v>
      </c>
      <c r="I1369" s="40"/>
      <c r="J1369" s="17">
        <f>-Despeses[[#This Row],[Base Imposable]]*Despeses[[#This Row],[% Ret IRPF]]</f>
        <v>0</v>
      </c>
      <c r="K1369" s="17">
        <f>+Despeses[[#This Row],[Base Imposable]]+Despeses[[#This Row],[Quota IVA]]+Despeses[[#This Row],[Quota IRPF]]</f>
        <v>0</v>
      </c>
      <c r="L1369" s="3"/>
      <c r="M1369" s="17">
        <f>+MONTH(Despeses[[#This Row],[Data Factura]])</f>
        <v>1</v>
      </c>
      <c r="N1369" s="17">
        <f>+YEAR(Despeses[[#This Row],[Data Factura]])</f>
        <v>1900</v>
      </c>
      <c r="O1369" s="18">
        <f>+Despeses[[#This Row],[Data Factura]]</f>
        <v>0</v>
      </c>
      <c r="P1369" s="17">
        <f>+Despeses[[#This Row],[Concepte_]]</f>
        <v>0</v>
      </c>
      <c r="Q1369" s="17">
        <f>-Despeses[[#This Row],[Base Imposable]]</f>
        <v>0</v>
      </c>
      <c r="R1369" s="17" t="e">
        <f>+VLOOKUP(Despeses[[#This Row],[Concepte]],Table_1[#All],2,0)</f>
        <v>#N/A</v>
      </c>
    </row>
    <row r="1370" spans="7:18" ht="15" customHeight="1" x14ac:dyDescent="0.3">
      <c r="G1370" s="40"/>
      <c r="H1370" s="17">
        <f>+Despeses[[#This Row],[Base Imposable]]*Despeses[[#This Row],[% IVA]]</f>
        <v>0</v>
      </c>
      <c r="I1370" s="40"/>
      <c r="J1370" s="17">
        <f>-Despeses[[#This Row],[Base Imposable]]*Despeses[[#This Row],[% Ret IRPF]]</f>
        <v>0</v>
      </c>
      <c r="K1370" s="17">
        <f>+Despeses[[#This Row],[Base Imposable]]+Despeses[[#This Row],[Quota IVA]]+Despeses[[#This Row],[Quota IRPF]]</f>
        <v>0</v>
      </c>
      <c r="L1370" s="3"/>
      <c r="M1370" s="17">
        <f>+MONTH(Despeses[[#This Row],[Data Factura]])</f>
        <v>1</v>
      </c>
      <c r="N1370" s="17">
        <f>+YEAR(Despeses[[#This Row],[Data Factura]])</f>
        <v>1900</v>
      </c>
      <c r="O1370" s="18">
        <f>+Despeses[[#This Row],[Data Factura]]</f>
        <v>0</v>
      </c>
      <c r="P1370" s="17">
        <f>+Despeses[[#This Row],[Concepte_]]</f>
        <v>0</v>
      </c>
      <c r="Q1370" s="17">
        <f>-Despeses[[#This Row],[Base Imposable]]</f>
        <v>0</v>
      </c>
      <c r="R1370" s="17" t="e">
        <f>+VLOOKUP(Despeses[[#This Row],[Concepte]],Table_1[#All],2,0)</f>
        <v>#N/A</v>
      </c>
    </row>
    <row r="1371" spans="7:18" ht="15" customHeight="1" x14ac:dyDescent="0.3">
      <c r="G1371" s="40"/>
      <c r="H1371" s="17">
        <f>+Despeses[[#This Row],[Base Imposable]]*Despeses[[#This Row],[% IVA]]</f>
        <v>0</v>
      </c>
      <c r="I1371" s="40"/>
      <c r="J1371" s="17">
        <f>-Despeses[[#This Row],[Base Imposable]]*Despeses[[#This Row],[% Ret IRPF]]</f>
        <v>0</v>
      </c>
      <c r="K1371" s="17">
        <f>+Despeses[[#This Row],[Base Imposable]]+Despeses[[#This Row],[Quota IVA]]+Despeses[[#This Row],[Quota IRPF]]</f>
        <v>0</v>
      </c>
      <c r="L1371" s="3"/>
      <c r="M1371" s="17">
        <f>+MONTH(Despeses[[#This Row],[Data Factura]])</f>
        <v>1</v>
      </c>
      <c r="N1371" s="17">
        <f>+YEAR(Despeses[[#This Row],[Data Factura]])</f>
        <v>1900</v>
      </c>
      <c r="O1371" s="18">
        <f>+Despeses[[#This Row],[Data Factura]]</f>
        <v>0</v>
      </c>
      <c r="P1371" s="17">
        <f>+Despeses[[#This Row],[Concepte_]]</f>
        <v>0</v>
      </c>
      <c r="Q1371" s="17">
        <f>-Despeses[[#This Row],[Base Imposable]]</f>
        <v>0</v>
      </c>
      <c r="R1371" s="17" t="e">
        <f>+VLOOKUP(Despeses[[#This Row],[Concepte]],Table_1[#All],2,0)</f>
        <v>#N/A</v>
      </c>
    </row>
    <row r="1372" spans="7:18" ht="15" customHeight="1" x14ac:dyDescent="0.3">
      <c r="G1372" s="40"/>
      <c r="H1372" s="17">
        <f>+Despeses[[#This Row],[Base Imposable]]*Despeses[[#This Row],[% IVA]]</f>
        <v>0</v>
      </c>
      <c r="I1372" s="40"/>
      <c r="J1372" s="17">
        <f>-Despeses[[#This Row],[Base Imposable]]*Despeses[[#This Row],[% Ret IRPF]]</f>
        <v>0</v>
      </c>
      <c r="K1372" s="17">
        <f>+Despeses[[#This Row],[Base Imposable]]+Despeses[[#This Row],[Quota IVA]]+Despeses[[#This Row],[Quota IRPF]]</f>
        <v>0</v>
      </c>
      <c r="L1372" s="3"/>
      <c r="M1372" s="17">
        <f>+MONTH(Despeses[[#This Row],[Data Factura]])</f>
        <v>1</v>
      </c>
      <c r="N1372" s="17">
        <f>+YEAR(Despeses[[#This Row],[Data Factura]])</f>
        <v>1900</v>
      </c>
      <c r="O1372" s="18">
        <f>+Despeses[[#This Row],[Data Factura]]</f>
        <v>0</v>
      </c>
      <c r="P1372" s="17">
        <f>+Despeses[[#This Row],[Concepte_]]</f>
        <v>0</v>
      </c>
      <c r="Q1372" s="17">
        <f>-Despeses[[#This Row],[Base Imposable]]</f>
        <v>0</v>
      </c>
      <c r="R1372" s="17" t="e">
        <f>+VLOOKUP(Despeses[[#This Row],[Concepte]],Table_1[#All],2,0)</f>
        <v>#N/A</v>
      </c>
    </row>
    <row r="1373" spans="7:18" ht="15" customHeight="1" x14ac:dyDescent="0.3">
      <c r="G1373" s="40"/>
      <c r="H1373" s="17">
        <f>+Despeses[[#This Row],[Base Imposable]]*Despeses[[#This Row],[% IVA]]</f>
        <v>0</v>
      </c>
      <c r="I1373" s="40"/>
      <c r="J1373" s="17">
        <f>-Despeses[[#This Row],[Base Imposable]]*Despeses[[#This Row],[% Ret IRPF]]</f>
        <v>0</v>
      </c>
      <c r="K1373" s="17">
        <f>+Despeses[[#This Row],[Base Imposable]]+Despeses[[#This Row],[Quota IVA]]+Despeses[[#This Row],[Quota IRPF]]</f>
        <v>0</v>
      </c>
      <c r="L1373" s="3"/>
      <c r="M1373" s="17">
        <f>+MONTH(Despeses[[#This Row],[Data Factura]])</f>
        <v>1</v>
      </c>
      <c r="N1373" s="17">
        <f>+YEAR(Despeses[[#This Row],[Data Factura]])</f>
        <v>1900</v>
      </c>
      <c r="O1373" s="18">
        <f>+Despeses[[#This Row],[Data Factura]]</f>
        <v>0</v>
      </c>
      <c r="P1373" s="17">
        <f>+Despeses[[#This Row],[Concepte_]]</f>
        <v>0</v>
      </c>
      <c r="Q1373" s="17">
        <f>-Despeses[[#This Row],[Base Imposable]]</f>
        <v>0</v>
      </c>
      <c r="R1373" s="17" t="e">
        <f>+VLOOKUP(Despeses[[#This Row],[Concepte]],Table_1[#All],2,0)</f>
        <v>#N/A</v>
      </c>
    </row>
    <row r="1374" spans="7:18" ht="15" customHeight="1" x14ac:dyDescent="0.3">
      <c r="G1374" s="40"/>
      <c r="H1374" s="17">
        <f>+Despeses[[#This Row],[Base Imposable]]*Despeses[[#This Row],[% IVA]]</f>
        <v>0</v>
      </c>
      <c r="I1374" s="40"/>
      <c r="J1374" s="17">
        <f>-Despeses[[#This Row],[Base Imposable]]*Despeses[[#This Row],[% Ret IRPF]]</f>
        <v>0</v>
      </c>
      <c r="K1374" s="17">
        <f>+Despeses[[#This Row],[Base Imposable]]+Despeses[[#This Row],[Quota IVA]]+Despeses[[#This Row],[Quota IRPF]]</f>
        <v>0</v>
      </c>
      <c r="L1374" s="3"/>
      <c r="M1374" s="17">
        <f>+MONTH(Despeses[[#This Row],[Data Factura]])</f>
        <v>1</v>
      </c>
      <c r="N1374" s="17">
        <f>+YEAR(Despeses[[#This Row],[Data Factura]])</f>
        <v>1900</v>
      </c>
      <c r="O1374" s="18">
        <f>+Despeses[[#This Row],[Data Factura]]</f>
        <v>0</v>
      </c>
      <c r="P1374" s="17">
        <f>+Despeses[[#This Row],[Concepte_]]</f>
        <v>0</v>
      </c>
      <c r="Q1374" s="17">
        <f>-Despeses[[#This Row],[Base Imposable]]</f>
        <v>0</v>
      </c>
      <c r="R1374" s="17" t="e">
        <f>+VLOOKUP(Despeses[[#This Row],[Concepte]],Table_1[#All],2,0)</f>
        <v>#N/A</v>
      </c>
    </row>
    <row r="1375" spans="7:18" ht="15" customHeight="1" x14ac:dyDescent="0.3">
      <c r="G1375" s="40"/>
      <c r="H1375" s="17">
        <f>+Despeses[[#This Row],[Base Imposable]]*Despeses[[#This Row],[% IVA]]</f>
        <v>0</v>
      </c>
      <c r="I1375" s="40"/>
      <c r="J1375" s="17">
        <f>-Despeses[[#This Row],[Base Imposable]]*Despeses[[#This Row],[% Ret IRPF]]</f>
        <v>0</v>
      </c>
      <c r="K1375" s="17">
        <f>+Despeses[[#This Row],[Base Imposable]]+Despeses[[#This Row],[Quota IVA]]+Despeses[[#This Row],[Quota IRPF]]</f>
        <v>0</v>
      </c>
      <c r="L1375" s="3"/>
      <c r="M1375" s="17">
        <f>+MONTH(Despeses[[#This Row],[Data Factura]])</f>
        <v>1</v>
      </c>
      <c r="N1375" s="17">
        <f>+YEAR(Despeses[[#This Row],[Data Factura]])</f>
        <v>1900</v>
      </c>
      <c r="O1375" s="18">
        <f>+Despeses[[#This Row],[Data Factura]]</f>
        <v>0</v>
      </c>
      <c r="P1375" s="17">
        <f>+Despeses[[#This Row],[Concepte_]]</f>
        <v>0</v>
      </c>
      <c r="Q1375" s="17">
        <f>-Despeses[[#This Row],[Base Imposable]]</f>
        <v>0</v>
      </c>
      <c r="R1375" s="17" t="e">
        <f>+VLOOKUP(Despeses[[#This Row],[Concepte]],Table_1[#All],2,0)</f>
        <v>#N/A</v>
      </c>
    </row>
    <row r="1376" spans="7:18" ht="15" customHeight="1" x14ac:dyDescent="0.3">
      <c r="G1376" s="40"/>
      <c r="H1376" s="17">
        <f>+Despeses[[#This Row],[Base Imposable]]*Despeses[[#This Row],[% IVA]]</f>
        <v>0</v>
      </c>
      <c r="I1376" s="40"/>
      <c r="J1376" s="17">
        <f>-Despeses[[#This Row],[Base Imposable]]*Despeses[[#This Row],[% Ret IRPF]]</f>
        <v>0</v>
      </c>
      <c r="K1376" s="17">
        <f>+Despeses[[#This Row],[Base Imposable]]+Despeses[[#This Row],[Quota IVA]]+Despeses[[#This Row],[Quota IRPF]]</f>
        <v>0</v>
      </c>
      <c r="L1376" s="3"/>
      <c r="M1376" s="17">
        <f>+MONTH(Despeses[[#This Row],[Data Factura]])</f>
        <v>1</v>
      </c>
      <c r="N1376" s="17">
        <f>+YEAR(Despeses[[#This Row],[Data Factura]])</f>
        <v>1900</v>
      </c>
      <c r="O1376" s="18">
        <f>+Despeses[[#This Row],[Data Factura]]</f>
        <v>0</v>
      </c>
      <c r="P1376" s="17">
        <f>+Despeses[[#This Row],[Concepte_]]</f>
        <v>0</v>
      </c>
      <c r="Q1376" s="17">
        <f>-Despeses[[#This Row],[Base Imposable]]</f>
        <v>0</v>
      </c>
      <c r="R1376" s="17" t="e">
        <f>+VLOOKUP(Despeses[[#This Row],[Concepte]],Table_1[#All],2,0)</f>
        <v>#N/A</v>
      </c>
    </row>
    <row r="1377" spans="7:18" ht="15" customHeight="1" x14ac:dyDescent="0.3">
      <c r="G1377" s="40"/>
      <c r="H1377" s="17">
        <f>+Despeses[[#This Row],[Base Imposable]]*Despeses[[#This Row],[% IVA]]</f>
        <v>0</v>
      </c>
      <c r="I1377" s="40"/>
      <c r="J1377" s="17">
        <f>-Despeses[[#This Row],[Base Imposable]]*Despeses[[#This Row],[% Ret IRPF]]</f>
        <v>0</v>
      </c>
      <c r="K1377" s="17">
        <f>+Despeses[[#This Row],[Base Imposable]]+Despeses[[#This Row],[Quota IVA]]+Despeses[[#This Row],[Quota IRPF]]</f>
        <v>0</v>
      </c>
      <c r="L1377" s="3"/>
      <c r="M1377" s="17">
        <f>+MONTH(Despeses[[#This Row],[Data Factura]])</f>
        <v>1</v>
      </c>
      <c r="N1377" s="17">
        <f>+YEAR(Despeses[[#This Row],[Data Factura]])</f>
        <v>1900</v>
      </c>
      <c r="O1377" s="18">
        <f>+Despeses[[#This Row],[Data Factura]]</f>
        <v>0</v>
      </c>
      <c r="P1377" s="17">
        <f>+Despeses[[#This Row],[Concepte_]]</f>
        <v>0</v>
      </c>
      <c r="Q1377" s="17">
        <f>-Despeses[[#This Row],[Base Imposable]]</f>
        <v>0</v>
      </c>
      <c r="R1377" s="17" t="e">
        <f>+VLOOKUP(Despeses[[#This Row],[Concepte]],Table_1[#All],2,0)</f>
        <v>#N/A</v>
      </c>
    </row>
    <row r="1378" spans="7:18" ht="15" customHeight="1" x14ac:dyDescent="0.3">
      <c r="G1378" s="40"/>
      <c r="H1378" s="17">
        <f>+Despeses[[#This Row],[Base Imposable]]*Despeses[[#This Row],[% IVA]]</f>
        <v>0</v>
      </c>
      <c r="I1378" s="40"/>
      <c r="J1378" s="17">
        <f>-Despeses[[#This Row],[Base Imposable]]*Despeses[[#This Row],[% Ret IRPF]]</f>
        <v>0</v>
      </c>
      <c r="K1378" s="17">
        <f>+Despeses[[#This Row],[Base Imposable]]+Despeses[[#This Row],[Quota IVA]]+Despeses[[#This Row],[Quota IRPF]]</f>
        <v>0</v>
      </c>
      <c r="L1378" s="3"/>
      <c r="M1378" s="17">
        <f>+MONTH(Despeses[[#This Row],[Data Factura]])</f>
        <v>1</v>
      </c>
      <c r="N1378" s="17">
        <f>+YEAR(Despeses[[#This Row],[Data Factura]])</f>
        <v>1900</v>
      </c>
      <c r="O1378" s="18">
        <f>+Despeses[[#This Row],[Data Factura]]</f>
        <v>0</v>
      </c>
      <c r="P1378" s="17">
        <f>+Despeses[[#This Row],[Concepte_]]</f>
        <v>0</v>
      </c>
      <c r="Q1378" s="17">
        <f>-Despeses[[#This Row],[Base Imposable]]</f>
        <v>0</v>
      </c>
      <c r="R1378" s="17" t="e">
        <f>+VLOOKUP(Despeses[[#This Row],[Concepte]],Table_1[#All],2,0)</f>
        <v>#N/A</v>
      </c>
    </row>
    <row r="1379" spans="7:18" ht="15" customHeight="1" x14ac:dyDescent="0.3">
      <c r="G1379" s="40"/>
      <c r="H1379" s="17">
        <f>+Despeses[[#This Row],[Base Imposable]]*Despeses[[#This Row],[% IVA]]</f>
        <v>0</v>
      </c>
      <c r="I1379" s="40"/>
      <c r="J1379" s="17">
        <f>-Despeses[[#This Row],[Base Imposable]]*Despeses[[#This Row],[% Ret IRPF]]</f>
        <v>0</v>
      </c>
      <c r="K1379" s="17">
        <f>+Despeses[[#This Row],[Base Imposable]]+Despeses[[#This Row],[Quota IVA]]+Despeses[[#This Row],[Quota IRPF]]</f>
        <v>0</v>
      </c>
      <c r="L1379" s="3"/>
      <c r="M1379" s="17">
        <f>+MONTH(Despeses[[#This Row],[Data Factura]])</f>
        <v>1</v>
      </c>
      <c r="N1379" s="17">
        <f>+YEAR(Despeses[[#This Row],[Data Factura]])</f>
        <v>1900</v>
      </c>
      <c r="O1379" s="18">
        <f>+Despeses[[#This Row],[Data Factura]]</f>
        <v>0</v>
      </c>
      <c r="P1379" s="17">
        <f>+Despeses[[#This Row],[Concepte_]]</f>
        <v>0</v>
      </c>
      <c r="Q1379" s="17">
        <f>-Despeses[[#This Row],[Base Imposable]]</f>
        <v>0</v>
      </c>
      <c r="R1379" s="17" t="e">
        <f>+VLOOKUP(Despeses[[#This Row],[Concepte]],Table_1[#All],2,0)</f>
        <v>#N/A</v>
      </c>
    </row>
    <row r="1380" spans="7:18" ht="15" customHeight="1" x14ac:dyDescent="0.3">
      <c r="G1380" s="40"/>
      <c r="H1380" s="17">
        <f>+Despeses[[#This Row],[Base Imposable]]*Despeses[[#This Row],[% IVA]]</f>
        <v>0</v>
      </c>
      <c r="I1380" s="40"/>
      <c r="J1380" s="17">
        <f>-Despeses[[#This Row],[Base Imposable]]*Despeses[[#This Row],[% Ret IRPF]]</f>
        <v>0</v>
      </c>
      <c r="K1380" s="17">
        <f>+Despeses[[#This Row],[Base Imposable]]+Despeses[[#This Row],[Quota IVA]]+Despeses[[#This Row],[Quota IRPF]]</f>
        <v>0</v>
      </c>
      <c r="L1380" s="3"/>
      <c r="M1380" s="17">
        <f>+MONTH(Despeses[[#This Row],[Data Factura]])</f>
        <v>1</v>
      </c>
      <c r="N1380" s="17">
        <f>+YEAR(Despeses[[#This Row],[Data Factura]])</f>
        <v>1900</v>
      </c>
      <c r="O1380" s="18">
        <f>+Despeses[[#This Row],[Data Factura]]</f>
        <v>0</v>
      </c>
      <c r="P1380" s="17">
        <f>+Despeses[[#This Row],[Concepte_]]</f>
        <v>0</v>
      </c>
      <c r="Q1380" s="17">
        <f>-Despeses[[#This Row],[Base Imposable]]</f>
        <v>0</v>
      </c>
      <c r="R1380" s="17" t="e">
        <f>+VLOOKUP(Despeses[[#This Row],[Concepte]],Table_1[#All],2,0)</f>
        <v>#N/A</v>
      </c>
    </row>
    <row r="1381" spans="7:18" ht="15" customHeight="1" x14ac:dyDescent="0.3">
      <c r="G1381" s="40"/>
      <c r="H1381" s="17">
        <f>+Despeses[[#This Row],[Base Imposable]]*Despeses[[#This Row],[% IVA]]</f>
        <v>0</v>
      </c>
      <c r="I1381" s="40"/>
      <c r="J1381" s="17">
        <f>-Despeses[[#This Row],[Base Imposable]]*Despeses[[#This Row],[% Ret IRPF]]</f>
        <v>0</v>
      </c>
      <c r="K1381" s="17">
        <f>+Despeses[[#This Row],[Base Imposable]]+Despeses[[#This Row],[Quota IVA]]+Despeses[[#This Row],[Quota IRPF]]</f>
        <v>0</v>
      </c>
      <c r="L1381" s="3"/>
      <c r="M1381" s="17">
        <f>+MONTH(Despeses[[#This Row],[Data Factura]])</f>
        <v>1</v>
      </c>
      <c r="N1381" s="17">
        <f>+YEAR(Despeses[[#This Row],[Data Factura]])</f>
        <v>1900</v>
      </c>
      <c r="O1381" s="18">
        <f>+Despeses[[#This Row],[Data Factura]]</f>
        <v>0</v>
      </c>
      <c r="P1381" s="17">
        <f>+Despeses[[#This Row],[Concepte_]]</f>
        <v>0</v>
      </c>
      <c r="Q1381" s="17">
        <f>-Despeses[[#This Row],[Base Imposable]]</f>
        <v>0</v>
      </c>
      <c r="R1381" s="17" t="e">
        <f>+VLOOKUP(Despeses[[#This Row],[Concepte]],Table_1[#All],2,0)</f>
        <v>#N/A</v>
      </c>
    </row>
    <row r="1382" spans="7:18" ht="15" customHeight="1" x14ac:dyDescent="0.3">
      <c r="G1382" s="40"/>
      <c r="H1382" s="17">
        <f>+Despeses[[#This Row],[Base Imposable]]*Despeses[[#This Row],[% IVA]]</f>
        <v>0</v>
      </c>
      <c r="I1382" s="40"/>
      <c r="J1382" s="17">
        <f>-Despeses[[#This Row],[Base Imposable]]*Despeses[[#This Row],[% Ret IRPF]]</f>
        <v>0</v>
      </c>
      <c r="K1382" s="17">
        <f>+Despeses[[#This Row],[Base Imposable]]+Despeses[[#This Row],[Quota IVA]]+Despeses[[#This Row],[Quota IRPF]]</f>
        <v>0</v>
      </c>
      <c r="L1382" s="3"/>
      <c r="M1382" s="17">
        <f>+MONTH(Despeses[[#This Row],[Data Factura]])</f>
        <v>1</v>
      </c>
      <c r="N1382" s="17">
        <f>+YEAR(Despeses[[#This Row],[Data Factura]])</f>
        <v>1900</v>
      </c>
      <c r="O1382" s="18">
        <f>+Despeses[[#This Row],[Data Factura]]</f>
        <v>0</v>
      </c>
      <c r="P1382" s="17">
        <f>+Despeses[[#This Row],[Concepte_]]</f>
        <v>0</v>
      </c>
      <c r="Q1382" s="17">
        <f>-Despeses[[#This Row],[Base Imposable]]</f>
        <v>0</v>
      </c>
      <c r="R1382" s="17" t="e">
        <f>+VLOOKUP(Despeses[[#This Row],[Concepte]],Table_1[#All],2,0)</f>
        <v>#N/A</v>
      </c>
    </row>
    <row r="1383" spans="7:18" ht="15" customHeight="1" x14ac:dyDescent="0.3">
      <c r="G1383" s="40"/>
      <c r="H1383" s="17">
        <f>+Despeses[[#This Row],[Base Imposable]]*Despeses[[#This Row],[% IVA]]</f>
        <v>0</v>
      </c>
      <c r="I1383" s="40"/>
      <c r="J1383" s="17">
        <f>-Despeses[[#This Row],[Base Imposable]]*Despeses[[#This Row],[% Ret IRPF]]</f>
        <v>0</v>
      </c>
      <c r="K1383" s="17">
        <f>+Despeses[[#This Row],[Base Imposable]]+Despeses[[#This Row],[Quota IVA]]+Despeses[[#This Row],[Quota IRPF]]</f>
        <v>0</v>
      </c>
      <c r="L1383" s="3"/>
      <c r="M1383" s="17">
        <f>+MONTH(Despeses[[#This Row],[Data Factura]])</f>
        <v>1</v>
      </c>
      <c r="N1383" s="17">
        <f>+YEAR(Despeses[[#This Row],[Data Factura]])</f>
        <v>1900</v>
      </c>
      <c r="O1383" s="18">
        <f>+Despeses[[#This Row],[Data Factura]]</f>
        <v>0</v>
      </c>
      <c r="P1383" s="17">
        <f>+Despeses[[#This Row],[Concepte_]]</f>
        <v>0</v>
      </c>
      <c r="Q1383" s="17">
        <f>-Despeses[[#This Row],[Base Imposable]]</f>
        <v>0</v>
      </c>
      <c r="R1383" s="17" t="e">
        <f>+VLOOKUP(Despeses[[#This Row],[Concepte]],Table_1[#All],2,0)</f>
        <v>#N/A</v>
      </c>
    </row>
    <row r="1384" spans="7:18" ht="15" customHeight="1" x14ac:dyDescent="0.3">
      <c r="G1384" s="40"/>
      <c r="H1384" s="17">
        <f>+Despeses[[#This Row],[Base Imposable]]*Despeses[[#This Row],[% IVA]]</f>
        <v>0</v>
      </c>
      <c r="I1384" s="40"/>
      <c r="J1384" s="17">
        <f>-Despeses[[#This Row],[Base Imposable]]*Despeses[[#This Row],[% Ret IRPF]]</f>
        <v>0</v>
      </c>
      <c r="K1384" s="17">
        <f>+Despeses[[#This Row],[Base Imposable]]+Despeses[[#This Row],[Quota IVA]]+Despeses[[#This Row],[Quota IRPF]]</f>
        <v>0</v>
      </c>
      <c r="L1384" s="3"/>
      <c r="M1384" s="17">
        <f>+MONTH(Despeses[[#This Row],[Data Factura]])</f>
        <v>1</v>
      </c>
      <c r="N1384" s="17">
        <f>+YEAR(Despeses[[#This Row],[Data Factura]])</f>
        <v>1900</v>
      </c>
      <c r="O1384" s="18">
        <f>+Despeses[[#This Row],[Data Factura]]</f>
        <v>0</v>
      </c>
      <c r="P1384" s="17">
        <f>+Despeses[[#This Row],[Concepte_]]</f>
        <v>0</v>
      </c>
      <c r="Q1384" s="17">
        <f>-Despeses[[#This Row],[Base Imposable]]</f>
        <v>0</v>
      </c>
      <c r="R1384" s="17" t="e">
        <f>+VLOOKUP(Despeses[[#This Row],[Concepte]],Table_1[#All],2,0)</f>
        <v>#N/A</v>
      </c>
    </row>
    <row r="1385" spans="7:18" ht="15" customHeight="1" x14ac:dyDescent="0.3">
      <c r="G1385" s="40"/>
      <c r="H1385" s="17">
        <f>+Despeses[[#This Row],[Base Imposable]]*Despeses[[#This Row],[% IVA]]</f>
        <v>0</v>
      </c>
      <c r="I1385" s="40"/>
      <c r="J1385" s="17">
        <f>-Despeses[[#This Row],[Base Imposable]]*Despeses[[#This Row],[% Ret IRPF]]</f>
        <v>0</v>
      </c>
      <c r="K1385" s="17">
        <f>+Despeses[[#This Row],[Base Imposable]]+Despeses[[#This Row],[Quota IVA]]+Despeses[[#This Row],[Quota IRPF]]</f>
        <v>0</v>
      </c>
      <c r="L1385" s="3"/>
      <c r="M1385" s="17">
        <f>+MONTH(Despeses[[#This Row],[Data Factura]])</f>
        <v>1</v>
      </c>
      <c r="N1385" s="17">
        <f>+YEAR(Despeses[[#This Row],[Data Factura]])</f>
        <v>1900</v>
      </c>
      <c r="O1385" s="18">
        <f>+Despeses[[#This Row],[Data Factura]]</f>
        <v>0</v>
      </c>
      <c r="P1385" s="17">
        <f>+Despeses[[#This Row],[Concepte_]]</f>
        <v>0</v>
      </c>
      <c r="Q1385" s="17">
        <f>-Despeses[[#This Row],[Base Imposable]]</f>
        <v>0</v>
      </c>
      <c r="R1385" s="17" t="e">
        <f>+VLOOKUP(Despeses[[#This Row],[Concepte]],Table_1[#All],2,0)</f>
        <v>#N/A</v>
      </c>
    </row>
    <row r="1386" spans="7:18" ht="15" customHeight="1" x14ac:dyDescent="0.3">
      <c r="G1386" s="40"/>
      <c r="H1386" s="17">
        <f>+Despeses[[#This Row],[Base Imposable]]*Despeses[[#This Row],[% IVA]]</f>
        <v>0</v>
      </c>
      <c r="I1386" s="40"/>
      <c r="J1386" s="17">
        <f>-Despeses[[#This Row],[Base Imposable]]*Despeses[[#This Row],[% Ret IRPF]]</f>
        <v>0</v>
      </c>
      <c r="K1386" s="17">
        <f>+Despeses[[#This Row],[Base Imposable]]+Despeses[[#This Row],[Quota IVA]]+Despeses[[#This Row],[Quota IRPF]]</f>
        <v>0</v>
      </c>
      <c r="L1386" s="3"/>
      <c r="M1386" s="17">
        <f>+MONTH(Despeses[[#This Row],[Data Factura]])</f>
        <v>1</v>
      </c>
      <c r="N1386" s="17">
        <f>+YEAR(Despeses[[#This Row],[Data Factura]])</f>
        <v>1900</v>
      </c>
      <c r="O1386" s="18">
        <f>+Despeses[[#This Row],[Data Factura]]</f>
        <v>0</v>
      </c>
      <c r="P1386" s="17">
        <f>+Despeses[[#This Row],[Concepte_]]</f>
        <v>0</v>
      </c>
      <c r="Q1386" s="17">
        <f>-Despeses[[#This Row],[Base Imposable]]</f>
        <v>0</v>
      </c>
      <c r="R1386" s="17" t="e">
        <f>+VLOOKUP(Despeses[[#This Row],[Concepte]],Table_1[#All],2,0)</f>
        <v>#N/A</v>
      </c>
    </row>
    <row r="1387" spans="7:18" ht="15" customHeight="1" x14ac:dyDescent="0.3">
      <c r="G1387" s="40"/>
      <c r="H1387" s="17">
        <f>+Despeses[[#This Row],[Base Imposable]]*Despeses[[#This Row],[% IVA]]</f>
        <v>0</v>
      </c>
      <c r="I1387" s="40"/>
      <c r="J1387" s="17">
        <f>-Despeses[[#This Row],[Base Imposable]]*Despeses[[#This Row],[% Ret IRPF]]</f>
        <v>0</v>
      </c>
      <c r="K1387" s="17">
        <f>+Despeses[[#This Row],[Base Imposable]]+Despeses[[#This Row],[Quota IVA]]+Despeses[[#This Row],[Quota IRPF]]</f>
        <v>0</v>
      </c>
      <c r="L1387" s="3"/>
      <c r="M1387" s="17">
        <f>+MONTH(Despeses[[#This Row],[Data Factura]])</f>
        <v>1</v>
      </c>
      <c r="N1387" s="17">
        <f>+YEAR(Despeses[[#This Row],[Data Factura]])</f>
        <v>1900</v>
      </c>
      <c r="O1387" s="18">
        <f>+Despeses[[#This Row],[Data Factura]]</f>
        <v>0</v>
      </c>
      <c r="P1387" s="17">
        <f>+Despeses[[#This Row],[Concepte_]]</f>
        <v>0</v>
      </c>
      <c r="Q1387" s="17">
        <f>-Despeses[[#This Row],[Base Imposable]]</f>
        <v>0</v>
      </c>
      <c r="R1387" s="17" t="e">
        <f>+VLOOKUP(Despeses[[#This Row],[Concepte]],Table_1[#All],2,0)</f>
        <v>#N/A</v>
      </c>
    </row>
    <row r="1388" spans="7:18" ht="15" customHeight="1" x14ac:dyDescent="0.3">
      <c r="G1388" s="40"/>
      <c r="H1388" s="17">
        <f>+Despeses[[#This Row],[Base Imposable]]*Despeses[[#This Row],[% IVA]]</f>
        <v>0</v>
      </c>
      <c r="I1388" s="40"/>
      <c r="J1388" s="17">
        <f>-Despeses[[#This Row],[Base Imposable]]*Despeses[[#This Row],[% Ret IRPF]]</f>
        <v>0</v>
      </c>
      <c r="K1388" s="17">
        <f>+Despeses[[#This Row],[Base Imposable]]+Despeses[[#This Row],[Quota IVA]]+Despeses[[#This Row],[Quota IRPF]]</f>
        <v>0</v>
      </c>
      <c r="L1388" s="3"/>
      <c r="M1388" s="17">
        <f>+MONTH(Despeses[[#This Row],[Data Factura]])</f>
        <v>1</v>
      </c>
      <c r="N1388" s="17">
        <f>+YEAR(Despeses[[#This Row],[Data Factura]])</f>
        <v>1900</v>
      </c>
      <c r="O1388" s="18">
        <f>+Despeses[[#This Row],[Data Factura]]</f>
        <v>0</v>
      </c>
      <c r="P1388" s="17">
        <f>+Despeses[[#This Row],[Concepte_]]</f>
        <v>0</v>
      </c>
      <c r="Q1388" s="17">
        <f>-Despeses[[#This Row],[Base Imposable]]</f>
        <v>0</v>
      </c>
      <c r="R1388" s="17" t="e">
        <f>+VLOOKUP(Despeses[[#This Row],[Concepte]],Table_1[#All],2,0)</f>
        <v>#N/A</v>
      </c>
    </row>
    <row r="1389" spans="7:18" ht="15" customHeight="1" x14ac:dyDescent="0.3">
      <c r="G1389" s="40"/>
      <c r="H1389" s="17">
        <f>+Despeses[[#This Row],[Base Imposable]]*Despeses[[#This Row],[% IVA]]</f>
        <v>0</v>
      </c>
      <c r="I1389" s="40"/>
      <c r="J1389" s="17">
        <f>-Despeses[[#This Row],[Base Imposable]]*Despeses[[#This Row],[% Ret IRPF]]</f>
        <v>0</v>
      </c>
      <c r="K1389" s="17">
        <f>+Despeses[[#This Row],[Base Imposable]]+Despeses[[#This Row],[Quota IVA]]+Despeses[[#This Row],[Quota IRPF]]</f>
        <v>0</v>
      </c>
      <c r="L1389" s="3"/>
      <c r="M1389" s="17">
        <f>+MONTH(Despeses[[#This Row],[Data Factura]])</f>
        <v>1</v>
      </c>
      <c r="N1389" s="17">
        <f>+YEAR(Despeses[[#This Row],[Data Factura]])</f>
        <v>1900</v>
      </c>
      <c r="O1389" s="18">
        <f>+Despeses[[#This Row],[Data Factura]]</f>
        <v>0</v>
      </c>
      <c r="P1389" s="17">
        <f>+Despeses[[#This Row],[Concepte_]]</f>
        <v>0</v>
      </c>
      <c r="Q1389" s="17">
        <f>-Despeses[[#This Row],[Base Imposable]]</f>
        <v>0</v>
      </c>
      <c r="R1389" s="17" t="e">
        <f>+VLOOKUP(Despeses[[#This Row],[Concepte]],Table_1[#All],2,0)</f>
        <v>#N/A</v>
      </c>
    </row>
    <row r="1390" spans="7:18" ht="15" customHeight="1" x14ac:dyDescent="0.3">
      <c r="G1390" s="40"/>
      <c r="H1390" s="17">
        <f>+Despeses[[#This Row],[Base Imposable]]*Despeses[[#This Row],[% IVA]]</f>
        <v>0</v>
      </c>
      <c r="I1390" s="40"/>
      <c r="J1390" s="17">
        <f>-Despeses[[#This Row],[Base Imposable]]*Despeses[[#This Row],[% Ret IRPF]]</f>
        <v>0</v>
      </c>
      <c r="K1390" s="17">
        <f>+Despeses[[#This Row],[Base Imposable]]+Despeses[[#This Row],[Quota IVA]]+Despeses[[#This Row],[Quota IRPF]]</f>
        <v>0</v>
      </c>
      <c r="L1390" s="3"/>
      <c r="M1390" s="17">
        <f>+MONTH(Despeses[[#This Row],[Data Factura]])</f>
        <v>1</v>
      </c>
      <c r="N1390" s="17">
        <f>+YEAR(Despeses[[#This Row],[Data Factura]])</f>
        <v>1900</v>
      </c>
      <c r="O1390" s="18">
        <f>+Despeses[[#This Row],[Data Factura]]</f>
        <v>0</v>
      </c>
      <c r="P1390" s="17">
        <f>+Despeses[[#This Row],[Concepte_]]</f>
        <v>0</v>
      </c>
      <c r="Q1390" s="17">
        <f>-Despeses[[#This Row],[Base Imposable]]</f>
        <v>0</v>
      </c>
      <c r="R1390" s="17" t="e">
        <f>+VLOOKUP(Despeses[[#This Row],[Concepte]],Table_1[#All],2,0)</f>
        <v>#N/A</v>
      </c>
    </row>
    <row r="1391" spans="7:18" ht="15" customHeight="1" x14ac:dyDescent="0.3">
      <c r="G1391" s="40"/>
      <c r="H1391" s="17">
        <f>+Despeses[[#This Row],[Base Imposable]]*Despeses[[#This Row],[% IVA]]</f>
        <v>0</v>
      </c>
      <c r="I1391" s="40"/>
      <c r="J1391" s="17">
        <f>-Despeses[[#This Row],[Base Imposable]]*Despeses[[#This Row],[% Ret IRPF]]</f>
        <v>0</v>
      </c>
      <c r="K1391" s="17">
        <f>+Despeses[[#This Row],[Base Imposable]]+Despeses[[#This Row],[Quota IVA]]+Despeses[[#This Row],[Quota IRPF]]</f>
        <v>0</v>
      </c>
      <c r="L1391" s="3"/>
      <c r="M1391" s="17">
        <f>+MONTH(Despeses[[#This Row],[Data Factura]])</f>
        <v>1</v>
      </c>
      <c r="N1391" s="17">
        <f>+YEAR(Despeses[[#This Row],[Data Factura]])</f>
        <v>1900</v>
      </c>
      <c r="O1391" s="18">
        <f>+Despeses[[#This Row],[Data Factura]]</f>
        <v>0</v>
      </c>
      <c r="P1391" s="17">
        <f>+Despeses[[#This Row],[Concepte_]]</f>
        <v>0</v>
      </c>
      <c r="Q1391" s="17">
        <f>-Despeses[[#This Row],[Base Imposable]]</f>
        <v>0</v>
      </c>
      <c r="R1391" s="17" t="e">
        <f>+VLOOKUP(Despeses[[#This Row],[Concepte]],Table_1[#All],2,0)</f>
        <v>#N/A</v>
      </c>
    </row>
    <row r="1392" spans="7:18" ht="15" customHeight="1" x14ac:dyDescent="0.3">
      <c r="G1392" s="40"/>
      <c r="H1392" s="17">
        <f>+Despeses[[#This Row],[Base Imposable]]*Despeses[[#This Row],[% IVA]]</f>
        <v>0</v>
      </c>
      <c r="I1392" s="40"/>
      <c r="J1392" s="17">
        <f>-Despeses[[#This Row],[Base Imposable]]*Despeses[[#This Row],[% Ret IRPF]]</f>
        <v>0</v>
      </c>
      <c r="K1392" s="17">
        <f>+Despeses[[#This Row],[Base Imposable]]+Despeses[[#This Row],[Quota IVA]]+Despeses[[#This Row],[Quota IRPF]]</f>
        <v>0</v>
      </c>
      <c r="L1392" s="3"/>
      <c r="M1392" s="17">
        <f>+MONTH(Despeses[[#This Row],[Data Factura]])</f>
        <v>1</v>
      </c>
      <c r="N1392" s="17">
        <f>+YEAR(Despeses[[#This Row],[Data Factura]])</f>
        <v>1900</v>
      </c>
      <c r="O1392" s="18">
        <f>+Despeses[[#This Row],[Data Factura]]</f>
        <v>0</v>
      </c>
      <c r="P1392" s="17">
        <f>+Despeses[[#This Row],[Concepte_]]</f>
        <v>0</v>
      </c>
      <c r="Q1392" s="17">
        <f>-Despeses[[#This Row],[Base Imposable]]</f>
        <v>0</v>
      </c>
      <c r="R1392" s="17" t="e">
        <f>+VLOOKUP(Despeses[[#This Row],[Concepte]],Table_1[#All],2,0)</f>
        <v>#N/A</v>
      </c>
    </row>
    <row r="1393" spans="7:18" ht="15" customHeight="1" x14ac:dyDescent="0.3">
      <c r="G1393" s="40"/>
      <c r="H1393" s="17">
        <f>+Despeses[[#This Row],[Base Imposable]]*Despeses[[#This Row],[% IVA]]</f>
        <v>0</v>
      </c>
      <c r="I1393" s="40"/>
      <c r="J1393" s="17">
        <f>-Despeses[[#This Row],[Base Imposable]]*Despeses[[#This Row],[% Ret IRPF]]</f>
        <v>0</v>
      </c>
      <c r="K1393" s="17">
        <f>+Despeses[[#This Row],[Base Imposable]]+Despeses[[#This Row],[Quota IVA]]+Despeses[[#This Row],[Quota IRPF]]</f>
        <v>0</v>
      </c>
      <c r="L1393" s="3"/>
      <c r="M1393" s="17">
        <f>+MONTH(Despeses[[#This Row],[Data Factura]])</f>
        <v>1</v>
      </c>
      <c r="N1393" s="17">
        <f>+YEAR(Despeses[[#This Row],[Data Factura]])</f>
        <v>1900</v>
      </c>
      <c r="O1393" s="18">
        <f>+Despeses[[#This Row],[Data Factura]]</f>
        <v>0</v>
      </c>
      <c r="P1393" s="17">
        <f>+Despeses[[#This Row],[Concepte_]]</f>
        <v>0</v>
      </c>
      <c r="Q1393" s="17">
        <f>-Despeses[[#This Row],[Base Imposable]]</f>
        <v>0</v>
      </c>
      <c r="R1393" s="17" t="e">
        <f>+VLOOKUP(Despeses[[#This Row],[Concepte]],Table_1[#All],2,0)</f>
        <v>#N/A</v>
      </c>
    </row>
    <row r="1394" spans="7:18" ht="15" customHeight="1" x14ac:dyDescent="0.3">
      <c r="G1394" s="40"/>
      <c r="H1394" s="17">
        <f>+Despeses[[#This Row],[Base Imposable]]*Despeses[[#This Row],[% IVA]]</f>
        <v>0</v>
      </c>
      <c r="I1394" s="40"/>
      <c r="J1394" s="17">
        <f>-Despeses[[#This Row],[Base Imposable]]*Despeses[[#This Row],[% Ret IRPF]]</f>
        <v>0</v>
      </c>
      <c r="K1394" s="17">
        <f>+Despeses[[#This Row],[Base Imposable]]+Despeses[[#This Row],[Quota IVA]]+Despeses[[#This Row],[Quota IRPF]]</f>
        <v>0</v>
      </c>
      <c r="L1394" s="3"/>
      <c r="M1394" s="17">
        <f>+MONTH(Despeses[[#This Row],[Data Factura]])</f>
        <v>1</v>
      </c>
      <c r="N1394" s="17">
        <f>+YEAR(Despeses[[#This Row],[Data Factura]])</f>
        <v>1900</v>
      </c>
      <c r="O1394" s="18">
        <f>+Despeses[[#This Row],[Data Factura]]</f>
        <v>0</v>
      </c>
      <c r="P1394" s="17">
        <f>+Despeses[[#This Row],[Concepte_]]</f>
        <v>0</v>
      </c>
      <c r="Q1394" s="17">
        <f>-Despeses[[#This Row],[Base Imposable]]</f>
        <v>0</v>
      </c>
      <c r="R1394" s="17" t="e">
        <f>+VLOOKUP(Despeses[[#This Row],[Concepte]],Table_1[#All],2,0)</f>
        <v>#N/A</v>
      </c>
    </row>
    <row r="1395" spans="7:18" ht="15" customHeight="1" x14ac:dyDescent="0.3">
      <c r="G1395" s="40"/>
      <c r="H1395" s="17">
        <f>+Despeses[[#This Row],[Base Imposable]]*Despeses[[#This Row],[% IVA]]</f>
        <v>0</v>
      </c>
      <c r="I1395" s="40"/>
      <c r="J1395" s="17">
        <f>-Despeses[[#This Row],[Base Imposable]]*Despeses[[#This Row],[% Ret IRPF]]</f>
        <v>0</v>
      </c>
      <c r="K1395" s="17">
        <f>+Despeses[[#This Row],[Base Imposable]]+Despeses[[#This Row],[Quota IVA]]+Despeses[[#This Row],[Quota IRPF]]</f>
        <v>0</v>
      </c>
      <c r="L1395" s="3"/>
      <c r="M1395" s="17">
        <f>+MONTH(Despeses[[#This Row],[Data Factura]])</f>
        <v>1</v>
      </c>
      <c r="N1395" s="17">
        <f>+YEAR(Despeses[[#This Row],[Data Factura]])</f>
        <v>1900</v>
      </c>
      <c r="O1395" s="18">
        <f>+Despeses[[#This Row],[Data Factura]]</f>
        <v>0</v>
      </c>
      <c r="P1395" s="17">
        <f>+Despeses[[#This Row],[Concepte_]]</f>
        <v>0</v>
      </c>
      <c r="Q1395" s="17">
        <f>-Despeses[[#This Row],[Base Imposable]]</f>
        <v>0</v>
      </c>
      <c r="R1395" s="17" t="e">
        <f>+VLOOKUP(Despeses[[#This Row],[Concepte]],Table_1[#All],2,0)</f>
        <v>#N/A</v>
      </c>
    </row>
    <row r="1396" spans="7:18" ht="15" customHeight="1" x14ac:dyDescent="0.3">
      <c r="G1396" s="40"/>
      <c r="H1396" s="17">
        <f>+Despeses[[#This Row],[Base Imposable]]*Despeses[[#This Row],[% IVA]]</f>
        <v>0</v>
      </c>
      <c r="I1396" s="40"/>
      <c r="J1396" s="17">
        <f>-Despeses[[#This Row],[Base Imposable]]*Despeses[[#This Row],[% Ret IRPF]]</f>
        <v>0</v>
      </c>
      <c r="K1396" s="17">
        <f>+Despeses[[#This Row],[Base Imposable]]+Despeses[[#This Row],[Quota IVA]]+Despeses[[#This Row],[Quota IRPF]]</f>
        <v>0</v>
      </c>
      <c r="L1396" s="3"/>
      <c r="M1396" s="17">
        <f>+MONTH(Despeses[[#This Row],[Data Factura]])</f>
        <v>1</v>
      </c>
      <c r="N1396" s="17">
        <f>+YEAR(Despeses[[#This Row],[Data Factura]])</f>
        <v>1900</v>
      </c>
      <c r="O1396" s="18">
        <f>+Despeses[[#This Row],[Data Factura]]</f>
        <v>0</v>
      </c>
      <c r="P1396" s="17">
        <f>+Despeses[[#This Row],[Concepte_]]</f>
        <v>0</v>
      </c>
      <c r="Q1396" s="17">
        <f>-Despeses[[#This Row],[Base Imposable]]</f>
        <v>0</v>
      </c>
      <c r="R1396" s="17" t="e">
        <f>+VLOOKUP(Despeses[[#This Row],[Concepte]],Table_1[#All],2,0)</f>
        <v>#N/A</v>
      </c>
    </row>
    <row r="1397" spans="7:18" ht="15" customHeight="1" x14ac:dyDescent="0.3">
      <c r="G1397" s="40"/>
      <c r="H1397" s="17">
        <f>+Despeses[[#This Row],[Base Imposable]]*Despeses[[#This Row],[% IVA]]</f>
        <v>0</v>
      </c>
      <c r="I1397" s="40"/>
      <c r="J1397" s="17">
        <f>-Despeses[[#This Row],[Base Imposable]]*Despeses[[#This Row],[% Ret IRPF]]</f>
        <v>0</v>
      </c>
      <c r="K1397" s="17">
        <f>+Despeses[[#This Row],[Base Imposable]]+Despeses[[#This Row],[Quota IVA]]+Despeses[[#This Row],[Quota IRPF]]</f>
        <v>0</v>
      </c>
      <c r="L1397" s="3"/>
      <c r="M1397" s="17">
        <f>+MONTH(Despeses[[#This Row],[Data Factura]])</f>
        <v>1</v>
      </c>
      <c r="N1397" s="17">
        <f>+YEAR(Despeses[[#This Row],[Data Factura]])</f>
        <v>1900</v>
      </c>
      <c r="O1397" s="18">
        <f>+Despeses[[#This Row],[Data Factura]]</f>
        <v>0</v>
      </c>
      <c r="P1397" s="17">
        <f>+Despeses[[#This Row],[Concepte_]]</f>
        <v>0</v>
      </c>
      <c r="Q1397" s="17">
        <f>-Despeses[[#This Row],[Base Imposable]]</f>
        <v>0</v>
      </c>
      <c r="R1397" s="17" t="e">
        <f>+VLOOKUP(Despeses[[#This Row],[Concepte]],Table_1[#All],2,0)</f>
        <v>#N/A</v>
      </c>
    </row>
    <row r="1398" spans="7:18" ht="15" customHeight="1" x14ac:dyDescent="0.3">
      <c r="G1398" s="40"/>
      <c r="H1398" s="17">
        <f>+Despeses[[#This Row],[Base Imposable]]*Despeses[[#This Row],[% IVA]]</f>
        <v>0</v>
      </c>
      <c r="I1398" s="40"/>
      <c r="J1398" s="17">
        <f>-Despeses[[#This Row],[Base Imposable]]*Despeses[[#This Row],[% Ret IRPF]]</f>
        <v>0</v>
      </c>
      <c r="K1398" s="17">
        <f>+Despeses[[#This Row],[Base Imposable]]+Despeses[[#This Row],[Quota IVA]]+Despeses[[#This Row],[Quota IRPF]]</f>
        <v>0</v>
      </c>
      <c r="L1398" s="3"/>
      <c r="M1398" s="17">
        <f>+MONTH(Despeses[[#This Row],[Data Factura]])</f>
        <v>1</v>
      </c>
      <c r="N1398" s="17">
        <f>+YEAR(Despeses[[#This Row],[Data Factura]])</f>
        <v>1900</v>
      </c>
      <c r="O1398" s="18">
        <f>+Despeses[[#This Row],[Data Factura]]</f>
        <v>0</v>
      </c>
      <c r="P1398" s="17">
        <f>+Despeses[[#This Row],[Concepte_]]</f>
        <v>0</v>
      </c>
      <c r="Q1398" s="17">
        <f>-Despeses[[#This Row],[Base Imposable]]</f>
        <v>0</v>
      </c>
      <c r="R1398" s="17" t="e">
        <f>+VLOOKUP(Despeses[[#This Row],[Concepte]],Table_1[#All],2,0)</f>
        <v>#N/A</v>
      </c>
    </row>
    <row r="1399" spans="7:18" ht="15" customHeight="1" x14ac:dyDescent="0.3">
      <c r="G1399" s="40"/>
      <c r="H1399" s="17">
        <f>+Despeses[[#This Row],[Base Imposable]]*Despeses[[#This Row],[% IVA]]</f>
        <v>0</v>
      </c>
      <c r="I1399" s="40"/>
      <c r="J1399" s="17">
        <f>-Despeses[[#This Row],[Base Imposable]]*Despeses[[#This Row],[% Ret IRPF]]</f>
        <v>0</v>
      </c>
      <c r="K1399" s="17">
        <f>+Despeses[[#This Row],[Base Imposable]]+Despeses[[#This Row],[Quota IVA]]+Despeses[[#This Row],[Quota IRPF]]</f>
        <v>0</v>
      </c>
      <c r="L1399" s="3"/>
      <c r="M1399" s="17">
        <f>+MONTH(Despeses[[#This Row],[Data Factura]])</f>
        <v>1</v>
      </c>
      <c r="N1399" s="17">
        <f>+YEAR(Despeses[[#This Row],[Data Factura]])</f>
        <v>1900</v>
      </c>
      <c r="O1399" s="18">
        <f>+Despeses[[#This Row],[Data Factura]]</f>
        <v>0</v>
      </c>
      <c r="P1399" s="17">
        <f>+Despeses[[#This Row],[Concepte_]]</f>
        <v>0</v>
      </c>
      <c r="Q1399" s="17">
        <f>-Despeses[[#This Row],[Base Imposable]]</f>
        <v>0</v>
      </c>
      <c r="R1399" s="17" t="e">
        <f>+VLOOKUP(Despeses[[#This Row],[Concepte]],Table_1[#All],2,0)</f>
        <v>#N/A</v>
      </c>
    </row>
    <row r="1400" spans="7:18" ht="15" customHeight="1" x14ac:dyDescent="0.3">
      <c r="G1400" s="40"/>
      <c r="H1400" s="17">
        <f>+Despeses[[#This Row],[Base Imposable]]*Despeses[[#This Row],[% IVA]]</f>
        <v>0</v>
      </c>
      <c r="I1400" s="40"/>
      <c r="J1400" s="17">
        <f>-Despeses[[#This Row],[Base Imposable]]*Despeses[[#This Row],[% Ret IRPF]]</f>
        <v>0</v>
      </c>
      <c r="K1400" s="17">
        <f>+Despeses[[#This Row],[Base Imposable]]+Despeses[[#This Row],[Quota IVA]]+Despeses[[#This Row],[Quota IRPF]]</f>
        <v>0</v>
      </c>
      <c r="L1400" s="3"/>
      <c r="M1400" s="17">
        <f>+MONTH(Despeses[[#This Row],[Data Factura]])</f>
        <v>1</v>
      </c>
      <c r="N1400" s="17">
        <f>+YEAR(Despeses[[#This Row],[Data Factura]])</f>
        <v>1900</v>
      </c>
      <c r="O1400" s="18">
        <f>+Despeses[[#This Row],[Data Factura]]</f>
        <v>0</v>
      </c>
      <c r="P1400" s="17">
        <f>+Despeses[[#This Row],[Concepte_]]</f>
        <v>0</v>
      </c>
      <c r="Q1400" s="17">
        <f>-Despeses[[#This Row],[Base Imposable]]</f>
        <v>0</v>
      </c>
      <c r="R1400" s="17" t="e">
        <f>+VLOOKUP(Despeses[[#This Row],[Concepte]],Table_1[#All],2,0)</f>
        <v>#N/A</v>
      </c>
    </row>
    <row r="1401" spans="7:18" ht="15" customHeight="1" x14ac:dyDescent="0.3">
      <c r="G1401" s="40"/>
      <c r="H1401" s="17">
        <f>+Despeses[[#This Row],[Base Imposable]]*Despeses[[#This Row],[% IVA]]</f>
        <v>0</v>
      </c>
      <c r="I1401" s="40"/>
      <c r="J1401" s="17">
        <f>-Despeses[[#This Row],[Base Imposable]]*Despeses[[#This Row],[% Ret IRPF]]</f>
        <v>0</v>
      </c>
      <c r="K1401" s="17">
        <f>+Despeses[[#This Row],[Base Imposable]]+Despeses[[#This Row],[Quota IVA]]+Despeses[[#This Row],[Quota IRPF]]</f>
        <v>0</v>
      </c>
      <c r="L1401" s="3"/>
      <c r="M1401" s="17">
        <f>+MONTH(Despeses[[#This Row],[Data Factura]])</f>
        <v>1</v>
      </c>
      <c r="N1401" s="17">
        <f>+YEAR(Despeses[[#This Row],[Data Factura]])</f>
        <v>1900</v>
      </c>
      <c r="O1401" s="18">
        <f>+Despeses[[#This Row],[Data Factura]]</f>
        <v>0</v>
      </c>
      <c r="P1401" s="17">
        <f>+Despeses[[#This Row],[Concepte_]]</f>
        <v>0</v>
      </c>
      <c r="Q1401" s="17">
        <f>-Despeses[[#This Row],[Base Imposable]]</f>
        <v>0</v>
      </c>
      <c r="R1401" s="17" t="e">
        <f>+VLOOKUP(Despeses[[#This Row],[Concepte]],Table_1[#All],2,0)</f>
        <v>#N/A</v>
      </c>
    </row>
    <row r="1402" spans="7:18" ht="15" customHeight="1" x14ac:dyDescent="0.3">
      <c r="G1402" s="40"/>
      <c r="H1402" s="17">
        <f>+Despeses[[#This Row],[Base Imposable]]*Despeses[[#This Row],[% IVA]]</f>
        <v>0</v>
      </c>
      <c r="I1402" s="40"/>
      <c r="J1402" s="17">
        <f>-Despeses[[#This Row],[Base Imposable]]*Despeses[[#This Row],[% Ret IRPF]]</f>
        <v>0</v>
      </c>
      <c r="K1402" s="17">
        <f>+Despeses[[#This Row],[Base Imposable]]+Despeses[[#This Row],[Quota IVA]]+Despeses[[#This Row],[Quota IRPF]]</f>
        <v>0</v>
      </c>
      <c r="L1402" s="3"/>
      <c r="M1402" s="17">
        <f>+MONTH(Despeses[[#This Row],[Data Factura]])</f>
        <v>1</v>
      </c>
      <c r="N1402" s="17">
        <f>+YEAR(Despeses[[#This Row],[Data Factura]])</f>
        <v>1900</v>
      </c>
      <c r="O1402" s="18">
        <f>+Despeses[[#This Row],[Data Factura]]</f>
        <v>0</v>
      </c>
      <c r="P1402" s="17">
        <f>+Despeses[[#This Row],[Concepte_]]</f>
        <v>0</v>
      </c>
      <c r="Q1402" s="17">
        <f>-Despeses[[#This Row],[Base Imposable]]</f>
        <v>0</v>
      </c>
      <c r="R1402" s="17" t="e">
        <f>+VLOOKUP(Despeses[[#This Row],[Concepte]],Table_1[#All],2,0)</f>
        <v>#N/A</v>
      </c>
    </row>
    <row r="1403" spans="7:18" ht="15" customHeight="1" x14ac:dyDescent="0.3">
      <c r="G1403" s="40"/>
      <c r="H1403" s="17">
        <f>+Despeses[[#This Row],[Base Imposable]]*Despeses[[#This Row],[% IVA]]</f>
        <v>0</v>
      </c>
      <c r="I1403" s="40"/>
      <c r="J1403" s="17">
        <f>-Despeses[[#This Row],[Base Imposable]]*Despeses[[#This Row],[% Ret IRPF]]</f>
        <v>0</v>
      </c>
      <c r="K1403" s="17">
        <f>+Despeses[[#This Row],[Base Imposable]]+Despeses[[#This Row],[Quota IVA]]+Despeses[[#This Row],[Quota IRPF]]</f>
        <v>0</v>
      </c>
      <c r="L1403" s="3"/>
      <c r="M1403" s="17">
        <f>+MONTH(Despeses[[#This Row],[Data Factura]])</f>
        <v>1</v>
      </c>
      <c r="N1403" s="17">
        <f>+YEAR(Despeses[[#This Row],[Data Factura]])</f>
        <v>1900</v>
      </c>
      <c r="O1403" s="18">
        <f>+Despeses[[#This Row],[Data Factura]]</f>
        <v>0</v>
      </c>
      <c r="P1403" s="17">
        <f>+Despeses[[#This Row],[Concepte_]]</f>
        <v>0</v>
      </c>
      <c r="Q1403" s="17">
        <f>-Despeses[[#This Row],[Base Imposable]]</f>
        <v>0</v>
      </c>
      <c r="R1403" s="17" t="e">
        <f>+VLOOKUP(Despeses[[#This Row],[Concepte]],Table_1[#All],2,0)</f>
        <v>#N/A</v>
      </c>
    </row>
    <row r="1404" spans="7:18" ht="15" customHeight="1" x14ac:dyDescent="0.3">
      <c r="G1404" s="40"/>
      <c r="H1404" s="17">
        <f>+Despeses[[#This Row],[Base Imposable]]*Despeses[[#This Row],[% IVA]]</f>
        <v>0</v>
      </c>
      <c r="I1404" s="40"/>
      <c r="J1404" s="17">
        <f>-Despeses[[#This Row],[Base Imposable]]*Despeses[[#This Row],[% Ret IRPF]]</f>
        <v>0</v>
      </c>
      <c r="K1404" s="17">
        <f>+Despeses[[#This Row],[Base Imposable]]+Despeses[[#This Row],[Quota IVA]]+Despeses[[#This Row],[Quota IRPF]]</f>
        <v>0</v>
      </c>
      <c r="L1404" s="3"/>
      <c r="M1404" s="17">
        <f>+MONTH(Despeses[[#This Row],[Data Factura]])</f>
        <v>1</v>
      </c>
      <c r="N1404" s="17">
        <f>+YEAR(Despeses[[#This Row],[Data Factura]])</f>
        <v>1900</v>
      </c>
      <c r="O1404" s="18">
        <f>+Despeses[[#This Row],[Data Factura]]</f>
        <v>0</v>
      </c>
      <c r="P1404" s="17">
        <f>+Despeses[[#This Row],[Concepte_]]</f>
        <v>0</v>
      </c>
      <c r="Q1404" s="17">
        <f>-Despeses[[#This Row],[Base Imposable]]</f>
        <v>0</v>
      </c>
      <c r="R1404" s="17" t="e">
        <f>+VLOOKUP(Despeses[[#This Row],[Concepte]],Table_1[#All],2,0)</f>
        <v>#N/A</v>
      </c>
    </row>
    <row r="1405" spans="7:18" ht="15" customHeight="1" x14ac:dyDescent="0.3">
      <c r="G1405" s="40"/>
      <c r="H1405" s="17">
        <f>+Despeses[[#This Row],[Base Imposable]]*Despeses[[#This Row],[% IVA]]</f>
        <v>0</v>
      </c>
      <c r="I1405" s="40"/>
      <c r="J1405" s="17">
        <f>-Despeses[[#This Row],[Base Imposable]]*Despeses[[#This Row],[% Ret IRPF]]</f>
        <v>0</v>
      </c>
      <c r="K1405" s="17">
        <f>+Despeses[[#This Row],[Base Imposable]]+Despeses[[#This Row],[Quota IVA]]+Despeses[[#This Row],[Quota IRPF]]</f>
        <v>0</v>
      </c>
      <c r="L1405" s="3"/>
      <c r="M1405" s="17">
        <f>+MONTH(Despeses[[#This Row],[Data Factura]])</f>
        <v>1</v>
      </c>
      <c r="N1405" s="17">
        <f>+YEAR(Despeses[[#This Row],[Data Factura]])</f>
        <v>1900</v>
      </c>
      <c r="O1405" s="18">
        <f>+Despeses[[#This Row],[Data Factura]]</f>
        <v>0</v>
      </c>
      <c r="P1405" s="17">
        <f>+Despeses[[#This Row],[Concepte_]]</f>
        <v>0</v>
      </c>
      <c r="Q1405" s="17">
        <f>-Despeses[[#This Row],[Base Imposable]]</f>
        <v>0</v>
      </c>
      <c r="R1405" s="17" t="e">
        <f>+VLOOKUP(Despeses[[#This Row],[Concepte]],Table_1[#All],2,0)</f>
        <v>#N/A</v>
      </c>
    </row>
    <row r="1406" spans="7:18" ht="15" customHeight="1" x14ac:dyDescent="0.3">
      <c r="G1406" s="40"/>
      <c r="H1406" s="17">
        <f>+Despeses[[#This Row],[Base Imposable]]*Despeses[[#This Row],[% IVA]]</f>
        <v>0</v>
      </c>
      <c r="I1406" s="40"/>
      <c r="J1406" s="17">
        <f>-Despeses[[#This Row],[Base Imposable]]*Despeses[[#This Row],[% Ret IRPF]]</f>
        <v>0</v>
      </c>
      <c r="K1406" s="17">
        <f>+Despeses[[#This Row],[Base Imposable]]+Despeses[[#This Row],[Quota IVA]]+Despeses[[#This Row],[Quota IRPF]]</f>
        <v>0</v>
      </c>
      <c r="L1406" s="3"/>
      <c r="M1406" s="17">
        <f>+MONTH(Despeses[[#This Row],[Data Factura]])</f>
        <v>1</v>
      </c>
      <c r="N1406" s="17">
        <f>+YEAR(Despeses[[#This Row],[Data Factura]])</f>
        <v>1900</v>
      </c>
      <c r="O1406" s="18">
        <f>+Despeses[[#This Row],[Data Factura]]</f>
        <v>0</v>
      </c>
      <c r="P1406" s="17">
        <f>+Despeses[[#This Row],[Concepte_]]</f>
        <v>0</v>
      </c>
      <c r="Q1406" s="17">
        <f>-Despeses[[#This Row],[Base Imposable]]</f>
        <v>0</v>
      </c>
      <c r="R1406" s="17" t="e">
        <f>+VLOOKUP(Despeses[[#This Row],[Concepte]],Table_1[#All],2,0)</f>
        <v>#N/A</v>
      </c>
    </row>
    <row r="1407" spans="7:18" ht="15" customHeight="1" x14ac:dyDescent="0.3">
      <c r="G1407" s="40"/>
      <c r="H1407" s="17">
        <f>+Despeses[[#This Row],[Base Imposable]]*Despeses[[#This Row],[% IVA]]</f>
        <v>0</v>
      </c>
      <c r="I1407" s="40"/>
      <c r="J1407" s="17">
        <f>-Despeses[[#This Row],[Base Imposable]]*Despeses[[#This Row],[% Ret IRPF]]</f>
        <v>0</v>
      </c>
      <c r="K1407" s="17">
        <f>+Despeses[[#This Row],[Base Imposable]]+Despeses[[#This Row],[Quota IVA]]+Despeses[[#This Row],[Quota IRPF]]</f>
        <v>0</v>
      </c>
      <c r="L1407" s="3"/>
      <c r="M1407" s="17">
        <f>+MONTH(Despeses[[#This Row],[Data Factura]])</f>
        <v>1</v>
      </c>
      <c r="N1407" s="17">
        <f>+YEAR(Despeses[[#This Row],[Data Factura]])</f>
        <v>1900</v>
      </c>
      <c r="O1407" s="18">
        <f>+Despeses[[#This Row],[Data Factura]]</f>
        <v>0</v>
      </c>
      <c r="P1407" s="17">
        <f>+Despeses[[#This Row],[Concepte_]]</f>
        <v>0</v>
      </c>
      <c r="Q1407" s="17">
        <f>-Despeses[[#This Row],[Base Imposable]]</f>
        <v>0</v>
      </c>
      <c r="R1407" s="17" t="e">
        <f>+VLOOKUP(Despeses[[#This Row],[Concepte]],Table_1[#All],2,0)</f>
        <v>#N/A</v>
      </c>
    </row>
    <row r="1408" spans="7:18" ht="15" customHeight="1" x14ac:dyDescent="0.3">
      <c r="G1408" s="40"/>
      <c r="H1408" s="17">
        <f>+Despeses[[#This Row],[Base Imposable]]*Despeses[[#This Row],[% IVA]]</f>
        <v>0</v>
      </c>
      <c r="I1408" s="40"/>
      <c r="J1408" s="17">
        <f>-Despeses[[#This Row],[Base Imposable]]*Despeses[[#This Row],[% Ret IRPF]]</f>
        <v>0</v>
      </c>
      <c r="K1408" s="17">
        <f>+Despeses[[#This Row],[Base Imposable]]+Despeses[[#This Row],[Quota IVA]]+Despeses[[#This Row],[Quota IRPF]]</f>
        <v>0</v>
      </c>
      <c r="L1408" s="3"/>
      <c r="M1408" s="17">
        <f>+MONTH(Despeses[[#This Row],[Data Factura]])</f>
        <v>1</v>
      </c>
      <c r="N1408" s="17">
        <f>+YEAR(Despeses[[#This Row],[Data Factura]])</f>
        <v>1900</v>
      </c>
      <c r="O1408" s="18">
        <f>+Despeses[[#This Row],[Data Factura]]</f>
        <v>0</v>
      </c>
      <c r="P1408" s="17">
        <f>+Despeses[[#This Row],[Concepte_]]</f>
        <v>0</v>
      </c>
      <c r="Q1408" s="17">
        <f>-Despeses[[#This Row],[Base Imposable]]</f>
        <v>0</v>
      </c>
      <c r="R1408" s="17" t="e">
        <f>+VLOOKUP(Despeses[[#This Row],[Concepte]],Table_1[#All],2,0)</f>
        <v>#N/A</v>
      </c>
    </row>
    <row r="1409" spans="7:18" ht="15" customHeight="1" x14ac:dyDescent="0.3">
      <c r="G1409" s="40"/>
      <c r="H1409" s="17">
        <f>+Despeses[[#This Row],[Base Imposable]]*Despeses[[#This Row],[% IVA]]</f>
        <v>0</v>
      </c>
      <c r="I1409" s="40"/>
      <c r="J1409" s="17">
        <f>-Despeses[[#This Row],[Base Imposable]]*Despeses[[#This Row],[% Ret IRPF]]</f>
        <v>0</v>
      </c>
      <c r="K1409" s="17">
        <f>+Despeses[[#This Row],[Base Imposable]]+Despeses[[#This Row],[Quota IVA]]+Despeses[[#This Row],[Quota IRPF]]</f>
        <v>0</v>
      </c>
      <c r="L1409" s="3"/>
      <c r="M1409" s="17">
        <f>+MONTH(Despeses[[#This Row],[Data Factura]])</f>
        <v>1</v>
      </c>
      <c r="N1409" s="17">
        <f>+YEAR(Despeses[[#This Row],[Data Factura]])</f>
        <v>1900</v>
      </c>
      <c r="O1409" s="18">
        <f>+Despeses[[#This Row],[Data Factura]]</f>
        <v>0</v>
      </c>
      <c r="P1409" s="17">
        <f>+Despeses[[#This Row],[Concepte_]]</f>
        <v>0</v>
      </c>
      <c r="Q1409" s="17">
        <f>-Despeses[[#This Row],[Base Imposable]]</f>
        <v>0</v>
      </c>
      <c r="R1409" s="17" t="e">
        <f>+VLOOKUP(Despeses[[#This Row],[Concepte]],Table_1[#All],2,0)</f>
        <v>#N/A</v>
      </c>
    </row>
    <row r="1410" spans="7:18" ht="15" customHeight="1" x14ac:dyDescent="0.3">
      <c r="G1410" s="40"/>
      <c r="H1410" s="17">
        <f>+Despeses[[#This Row],[Base Imposable]]*Despeses[[#This Row],[% IVA]]</f>
        <v>0</v>
      </c>
      <c r="I1410" s="40"/>
      <c r="J1410" s="17">
        <f>-Despeses[[#This Row],[Base Imposable]]*Despeses[[#This Row],[% Ret IRPF]]</f>
        <v>0</v>
      </c>
      <c r="K1410" s="17">
        <f>+Despeses[[#This Row],[Base Imposable]]+Despeses[[#This Row],[Quota IVA]]+Despeses[[#This Row],[Quota IRPF]]</f>
        <v>0</v>
      </c>
      <c r="L1410" s="3"/>
      <c r="M1410" s="17">
        <f>+MONTH(Despeses[[#This Row],[Data Factura]])</f>
        <v>1</v>
      </c>
      <c r="N1410" s="17">
        <f>+YEAR(Despeses[[#This Row],[Data Factura]])</f>
        <v>1900</v>
      </c>
      <c r="O1410" s="18">
        <f>+Despeses[[#This Row],[Data Factura]]</f>
        <v>0</v>
      </c>
      <c r="P1410" s="17">
        <f>+Despeses[[#This Row],[Concepte_]]</f>
        <v>0</v>
      </c>
      <c r="Q1410" s="17">
        <f>-Despeses[[#This Row],[Base Imposable]]</f>
        <v>0</v>
      </c>
      <c r="R1410" s="17" t="e">
        <f>+VLOOKUP(Despeses[[#This Row],[Concepte]],Table_1[#All],2,0)</f>
        <v>#N/A</v>
      </c>
    </row>
    <row r="1411" spans="7:18" ht="15" customHeight="1" x14ac:dyDescent="0.3">
      <c r="G1411" s="40"/>
      <c r="H1411" s="17">
        <f>+Despeses[[#This Row],[Base Imposable]]*Despeses[[#This Row],[% IVA]]</f>
        <v>0</v>
      </c>
      <c r="I1411" s="40"/>
      <c r="J1411" s="17">
        <f>-Despeses[[#This Row],[Base Imposable]]*Despeses[[#This Row],[% Ret IRPF]]</f>
        <v>0</v>
      </c>
      <c r="K1411" s="17">
        <f>+Despeses[[#This Row],[Base Imposable]]+Despeses[[#This Row],[Quota IVA]]+Despeses[[#This Row],[Quota IRPF]]</f>
        <v>0</v>
      </c>
      <c r="L1411" s="3"/>
      <c r="M1411" s="17">
        <f>+MONTH(Despeses[[#This Row],[Data Factura]])</f>
        <v>1</v>
      </c>
      <c r="N1411" s="17">
        <f>+YEAR(Despeses[[#This Row],[Data Factura]])</f>
        <v>1900</v>
      </c>
      <c r="O1411" s="18">
        <f>+Despeses[[#This Row],[Data Factura]]</f>
        <v>0</v>
      </c>
      <c r="P1411" s="17">
        <f>+Despeses[[#This Row],[Concepte_]]</f>
        <v>0</v>
      </c>
      <c r="Q1411" s="17">
        <f>-Despeses[[#This Row],[Base Imposable]]</f>
        <v>0</v>
      </c>
      <c r="R1411" s="17" t="e">
        <f>+VLOOKUP(Despeses[[#This Row],[Concepte]],Table_1[#All],2,0)</f>
        <v>#N/A</v>
      </c>
    </row>
    <row r="1412" spans="7:18" ht="15" customHeight="1" x14ac:dyDescent="0.3">
      <c r="G1412" s="40"/>
      <c r="H1412" s="17">
        <f>+Despeses[[#This Row],[Base Imposable]]*Despeses[[#This Row],[% IVA]]</f>
        <v>0</v>
      </c>
      <c r="I1412" s="40"/>
      <c r="J1412" s="17">
        <f>-Despeses[[#This Row],[Base Imposable]]*Despeses[[#This Row],[% Ret IRPF]]</f>
        <v>0</v>
      </c>
      <c r="K1412" s="17">
        <f>+Despeses[[#This Row],[Base Imposable]]+Despeses[[#This Row],[Quota IVA]]+Despeses[[#This Row],[Quota IRPF]]</f>
        <v>0</v>
      </c>
      <c r="L1412" s="3"/>
      <c r="M1412" s="17">
        <f>+MONTH(Despeses[[#This Row],[Data Factura]])</f>
        <v>1</v>
      </c>
      <c r="N1412" s="17">
        <f>+YEAR(Despeses[[#This Row],[Data Factura]])</f>
        <v>1900</v>
      </c>
      <c r="O1412" s="18">
        <f>+Despeses[[#This Row],[Data Factura]]</f>
        <v>0</v>
      </c>
      <c r="P1412" s="17">
        <f>+Despeses[[#This Row],[Concepte_]]</f>
        <v>0</v>
      </c>
      <c r="Q1412" s="17">
        <f>-Despeses[[#This Row],[Base Imposable]]</f>
        <v>0</v>
      </c>
      <c r="R1412" s="17" t="e">
        <f>+VLOOKUP(Despeses[[#This Row],[Concepte]],Table_1[#All],2,0)</f>
        <v>#N/A</v>
      </c>
    </row>
    <row r="1413" spans="7:18" ht="15" customHeight="1" x14ac:dyDescent="0.3">
      <c r="G1413" s="40"/>
      <c r="H1413" s="17">
        <f>+Despeses[[#This Row],[Base Imposable]]*Despeses[[#This Row],[% IVA]]</f>
        <v>0</v>
      </c>
      <c r="I1413" s="40"/>
      <c r="J1413" s="17">
        <f>-Despeses[[#This Row],[Base Imposable]]*Despeses[[#This Row],[% Ret IRPF]]</f>
        <v>0</v>
      </c>
      <c r="K1413" s="17">
        <f>+Despeses[[#This Row],[Base Imposable]]+Despeses[[#This Row],[Quota IVA]]+Despeses[[#This Row],[Quota IRPF]]</f>
        <v>0</v>
      </c>
      <c r="L1413" s="3"/>
      <c r="M1413" s="17">
        <f>+MONTH(Despeses[[#This Row],[Data Factura]])</f>
        <v>1</v>
      </c>
      <c r="N1413" s="17">
        <f>+YEAR(Despeses[[#This Row],[Data Factura]])</f>
        <v>1900</v>
      </c>
      <c r="O1413" s="18">
        <f>+Despeses[[#This Row],[Data Factura]]</f>
        <v>0</v>
      </c>
      <c r="P1413" s="17">
        <f>+Despeses[[#This Row],[Concepte_]]</f>
        <v>0</v>
      </c>
      <c r="Q1413" s="17">
        <f>-Despeses[[#This Row],[Base Imposable]]</f>
        <v>0</v>
      </c>
      <c r="R1413" s="17" t="e">
        <f>+VLOOKUP(Despeses[[#This Row],[Concepte]],Table_1[#All],2,0)</f>
        <v>#N/A</v>
      </c>
    </row>
    <row r="1414" spans="7:18" ht="15" customHeight="1" x14ac:dyDescent="0.3">
      <c r="G1414" s="40"/>
      <c r="H1414" s="17">
        <f>+Despeses[[#This Row],[Base Imposable]]*Despeses[[#This Row],[% IVA]]</f>
        <v>0</v>
      </c>
      <c r="I1414" s="40"/>
      <c r="J1414" s="17">
        <f>-Despeses[[#This Row],[Base Imposable]]*Despeses[[#This Row],[% Ret IRPF]]</f>
        <v>0</v>
      </c>
      <c r="K1414" s="17">
        <f>+Despeses[[#This Row],[Base Imposable]]+Despeses[[#This Row],[Quota IVA]]+Despeses[[#This Row],[Quota IRPF]]</f>
        <v>0</v>
      </c>
      <c r="L1414" s="3"/>
      <c r="M1414" s="17">
        <f>+MONTH(Despeses[[#This Row],[Data Factura]])</f>
        <v>1</v>
      </c>
      <c r="N1414" s="17">
        <f>+YEAR(Despeses[[#This Row],[Data Factura]])</f>
        <v>1900</v>
      </c>
      <c r="O1414" s="18">
        <f>+Despeses[[#This Row],[Data Factura]]</f>
        <v>0</v>
      </c>
      <c r="P1414" s="17">
        <f>+Despeses[[#This Row],[Concepte_]]</f>
        <v>0</v>
      </c>
      <c r="Q1414" s="17">
        <f>-Despeses[[#This Row],[Base Imposable]]</f>
        <v>0</v>
      </c>
      <c r="R1414" s="17" t="e">
        <f>+VLOOKUP(Despeses[[#This Row],[Concepte]],Table_1[#All],2,0)</f>
        <v>#N/A</v>
      </c>
    </row>
    <row r="1415" spans="7:18" ht="15" customHeight="1" x14ac:dyDescent="0.3">
      <c r="G1415" s="40"/>
      <c r="H1415" s="17">
        <f>+Despeses[[#This Row],[Base Imposable]]*Despeses[[#This Row],[% IVA]]</f>
        <v>0</v>
      </c>
      <c r="I1415" s="40"/>
      <c r="J1415" s="17">
        <f>-Despeses[[#This Row],[Base Imposable]]*Despeses[[#This Row],[% Ret IRPF]]</f>
        <v>0</v>
      </c>
      <c r="K1415" s="17">
        <f>+Despeses[[#This Row],[Base Imposable]]+Despeses[[#This Row],[Quota IVA]]+Despeses[[#This Row],[Quota IRPF]]</f>
        <v>0</v>
      </c>
      <c r="L1415" s="3"/>
      <c r="M1415" s="17">
        <f>+MONTH(Despeses[[#This Row],[Data Factura]])</f>
        <v>1</v>
      </c>
      <c r="N1415" s="17">
        <f>+YEAR(Despeses[[#This Row],[Data Factura]])</f>
        <v>1900</v>
      </c>
      <c r="O1415" s="18">
        <f>+Despeses[[#This Row],[Data Factura]]</f>
        <v>0</v>
      </c>
      <c r="P1415" s="17">
        <f>+Despeses[[#This Row],[Concepte_]]</f>
        <v>0</v>
      </c>
      <c r="Q1415" s="17">
        <f>-Despeses[[#This Row],[Base Imposable]]</f>
        <v>0</v>
      </c>
      <c r="R1415" s="17" t="e">
        <f>+VLOOKUP(Despeses[[#This Row],[Concepte]],Table_1[#All],2,0)</f>
        <v>#N/A</v>
      </c>
    </row>
    <row r="1416" spans="7:18" ht="15" customHeight="1" x14ac:dyDescent="0.3">
      <c r="G1416" s="40"/>
      <c r="H1416" s="17">
        <f>+Despeses[[#This Row],[Base Imposable]]*Despeses[[#This Row],[% IVA]]</f>
        <v>0</v>
      </c>
      <c r="I1416" s="40"/>
      <c r="J1416" s="17">
        <f>-Despeses[[#This Row],[Base Imposable]]*Despeses[[#This Row],[% Ret IRPF]]</f>
        <v>0</v>
      </c>
      <c r="K1416" s="17">
        <f>+Despeses[[#This Row],[Base Imposable]]+Despeses[[#This Row],[Quota IVA]]+Despeses[[#This Row],[Quota IRPF]]</f>
        <v>0</v>
      </c>
      <c r="L1416" s="3"/>
      <c r="M1416" s="17">
        <f>+MONTH(Despeses[[#This Row],[Data Factura]])</f>
        <v>1</v>
      </c>
      <c r="N1416" s="17">
        <f>+YEAR(Despeses[[#This Row],[Data Factura]])</f>
        <v>1900</v>
      </c>
      <c r="O1416" s="18">
        <f>+Despeses[[#This Row],[Data Factura]]</f>
        <v>0</v>
      </c>
      <c r="P1416" s="17">
        <f>+Despeses[[#This Row],[Concepte_]]</f>
        <v>0</v>
      </c>
      <c r="Q1416" s="17">
        <f>-Despeses[[#This Row],[Base Imposable]]</f>
        <v>0</v>
      </c>
      <c r="R1416" s="17" t="e">
        <f>+VLOOKUP(Despeses[[#This Row],[Concepte]],Table_1[#All],2,0)</f>
        <v>#N/A</v>
      </c>
    </row>
    <row r="1417" spans="7:18" ht="15" customHeight="1" x14ac:dyDescent="0.3">
      <c r="G1417" s="40"/>
      <c r="H1417" s="17">
        <f>+Despeses[[#This Row],[Base Imposable]]*Despeses[[#This Row],[% IVA]]</f>
        <v>0</v>
      </c>
      <c r="I1417" s="40"/>
      <c r="J1417" s="17">
        <f>-Despeses[[#This Row],[Base Imposable]]*Despeses[[#This Row],[% Ret IRPF]]</f>
        <v>0</v>
      </c>
      <c r="K1417" s="17">
        <f>+Despeses[[#This Row],[Base Imposable]]+Despeses[[#This Row],[Quota IVA]]+Despeses[[#This Row],[Quota IRPF]]</f>
        <v>0</v>
      </c>
      <c r="L1417" s="3"/>
      <c r="M1417" s="17">
        <f>+MONTH(Despeses[[#This Row],[Data Factura]])</f>
        <v>1</v>
      </c>
      <c r="N1417" s="17">
        <f>+YEAR(Despeses[[#This Row],[Data Factura]])</f>
        <v>1900</v>
      </c>
      <c r="O1417" s="18">
        <f>+Despeses[[#This Row],[Data Factura]]</f>
        <v>0</v>
      </c>
      <c r="P1417" s="17">
        <f>+Despeses[[#This Row],[Concepte_]]</f>
        <v>0</v>
      </c>
      <c r="Q1417" s="17">
        <f>-Despeses[[#This Row],[Base Imposable]]</f>
        <v>0</v>
      </c>
      <c r="R1417" s="17" t="e">
        <f>+VLOOKUP(Despeses[[#This Row],[Concepte]],Table_1[#All],2,0)</f>
        <v>#N/A</v>
      </c>
    </row>
    <row r="1418" spans="7:18" ht="15" customHeight="1" x14ac:dyDescent="0.3">
      <c r="G1418" s="40"/>
      <c r="H1418" s="17">
        <f>+Despeses[[#This Row],[Base Imposable]]*Despeses[[#This Row],[% IVA]]</f>
        <v>0</v>
      </c>
      <c r="I1418" s="40"/>
      <c r="J1418" s="17">
        <f>-Despeses[[#This Row],[Base Imposable]]*Despeses[[#This Row],[% Ret IRPF]]</f>
        <v>0</v>
      </c>
      <c r="K1418" s="17">
        <f>+Despeses[[#This Row],[Base Imposable]]+Despeses[[#This Row],[Quota IVA]]+Despeses[[#This Row],[Quota IRPF]]</f>
        <v>0</v>
      </c>
      <c r="L1418" s="3"/>
      <c r="M1418" s="17">
        <f>+MONTH(Despeses[[#This Row],[Data Factura]])</f>
        <v>1</v>
      </c>
      <c r="N1418" s="17">
        <f>+YEAR(Despeses[[#This Row],[Data Factura]])</f>
        <v>1900</v>
      </c>
      <c r="O1418" s="18">
        <f>+Despeses[[#This Row],[Data Factura]]</f>
        <v>0</v>
      </c>
      <c r="P1418" s="17">
        <f>+Despeses[[#This Row],[Concepte_]]</f>
        <v>0</v>
      </c>
      <c r="Q1418" s="17">
        <f>-Despeses[[#This Row],[Base Imposable]]</f>
        <v>0</v>
      </c>
      <c r="R1418" s="17" t="e">
        <f>+VLOOKUP(Despeses[[#This Row],[Concepte]],Table_1[#All],2,0)</f>
        <v>#N/A</v>
      </c>
    </row>
    <row r="1419" spans="7:18" ht="15" customHeight="1" x14ac:dyDescent="0.3">
      <c r="G1419" s="40"/>
      <c r="H1419" s="17">
        <f>+Despeses[[#This Row],[Base Imposable]]*Despeses[[#This Row],[% IVA]]</f>
        <v>0</v>
      </c>
      <c r="I1419" s="40"/>
      <c r="J1419" s="17">
        <f>-Despeses[[#This Row],[Base Imposable]]*Despeses[[#This Row],[% Ret IRPF]]</f>
        <v>0</v>
      </c>
      <c r="K1419" s="17">
        <f>+Despeses[[#This Row],[Base Imposable]]+Despeses[[#This Row],[Quota IVA]]+Despeses[[#This Row],[Quota IRPF]]</f>
        <v>0</v>
      </c>
      <c r="L1419" s="3"/>
      <c r="M1419" s="17">
        <f>+MONTH(Despeses[[#This Row],[Data Factura]])</f>
        <v>1</v>
      </c>
      <c r="N1419" s="17">
        <f>+YEAR(Despeses[[#This Row],[Data Factura]])</f>
        <v>1900</v>
      </c>
      <c r="O1419" s="18">
        <f>+Despeses[[#This Row],[Data Factura]]</f>
        <v>0</v>
      </c>
      <c r="P1419" s="17">
        <f>+Despeses[[#This Row],[Concepte_]]</f>
        <v>0</v>
      </c>
      <c r="Q1419" s="17">
        <f>-Despeses[[#This Row],[Base Imposable]]</f>
        <v>0</v>
      </c>
      <c r="R1419" s="17" t="e">
        <f>+VLOOKUP(Despeses[[#This Row],[Concepte]],Table_1[#All],2,0)</f>
        <v>#N/A</v>
      </c>
    </row>
    <row r="1420" spans="7:18" ht="15" customHeight="1" x14ac:dyDescent="0.3">
      <c r="G1420" s="40"/>
      <c r="H1420" s="17">
        <f>+Despeses[[#This Row],[Base Imposable]]*Despeses[[#This Row],[% IVA]]</f>
        <v>0</v>
      </c>
      <c r="I1420" s="40"/>
      <c r="J1420" s="17">
        <f>-Despeses[[#This Row],[Base Imposable]]*Despeses[[#This Row],[% Ret IRPF]]</f>
        <v>0</v>
      </c>
      <c r="K1420" s="17">
        <f>+Despeses[[#This Row],[Base Imposable]]+Despeses[[#This Row],[Quota IVA]]+Despeses[[#This Row],[Quota IRPF]]</f>
        <v>0</v>
      </c>
      <c r="L1420" s="3"/>
      <c r="M1420" s="17">
        <f>+MONTH(Despeses[[#This Row],[Data Factura]])</f>
        <v>1</v>
      </c>
      <c r="N1420" s="17">
        <f>+YEAR(Despeses[[#This Row],[Data Factura]])</f>
        <v>1900</v>
      </c>
      <c r="O1420" s="18">
        <f>+Despeses[[#This Row],[Data Factura]]</f>
        <v>0</v>
      </c>
      <c r="P1420" s="17">
        <f>+Despeses[[#This Row],[Concepte_]]</f>
        <v>0</v>
      </c>
      <c r="Q1420" s="17">
        <f>-Despeses[[#This Row],[Base Imposable]]</f>
        <v>0</v>
      </c>
      <c r="R1420" s="17" t="e">
        <f>+VLOOKUP(Despeses[[#This Row],[Concepte]],Table_1[#All],2,0)</f>
        <v>#N/A</v>
      </c>
    </row>
    <row r="1421" spans="7:18" ht="15" customHeight="1" x14ac:dyDescent="0.3">
      <c r="G1421" s="40"/>
      <c r="H1421" s="17">
        <f>+Despeses[[#This Row],[Base Imposable]]*Despeses[[#This Row],[% IVA]]</f>
        <v>0</v>
      </c>
      <c r="I1421" s="40"/>
      <c r="J1421" s="17">
        <f>-Despeses[[#This Row],[Base Imposable]]*Despeses[[#This Row],[% Ret IRPF]]</f>
        <v>0</v>
      </c>
      <c r="K1421" s="17">
        <f>+Despeses[[#This Row],[Base Imposable]]+Despeses[[#This Row],[Quota IVA]]+Despeses[[#This Row],[Quota IRPF]]</f>
        <v>0</v>
      </c>
      <c r="L1421" s="3"/>
      <c r="M1421" s="17">
        <f>+MONTH(Despeses[[#This Row],[Data Factura]])</f>
        <v>1</v>
      </c>
      <c r="N1421" s="17">
        <f>+YEAR(Despeses[[#This Row],[Data Factura]])</f>
        <v>1900</v>
      </c>
      <c r="O1421" s="18">
        <f>+Despeses[[#This Row],[Data Factura]]</f>
        <v>0</v>
      </c>
      <c r="P1421" s="17">
        <f>+Despeses[[#This Row],[Concepte_]]</f>
        <v>0</v>
      </c>
      <c r="Q1421" s="17">
        <f>-Despeses[[#This Row],[Base Imposable]]</f>
        <v>0</v>
      </c>
      <c r="R1421" s="17" t="e">
        <f>+VLOOKUP(Despeses[[#This Row],[Concepte]],Table_1[#All],2,0)</f>
        <v>#N/A</v>
      </c>
    </row>
    <row r="1422" spans="7:18" ht="15" customHeight="1" x14ac:dyDescent="0.3">
      <c r="G1422" s="40"/>
      <c r="H1422" s="17">
        <f>+Despeses[[#This Row],[Base Imposable]]*Despeses[[#This Row],[% IVA]]</f>
        <v>0</v>
      </c>
      <c r="I1422" s="40"/>
      <c r="J1422" s="17">
        <f>-Despeses[[#This Row],[Base Imposable]]*Despeses[[#This Row],[% Ret IRPF]]</f>
        <v>0</v>
      </c>
      <c r="K1422" s="17">
        <f>+Despeses[[#This Row],[Base Imposable]]+Despeses[[#This Row],[Quota IVA]]+Despeses[[#This Row],[Quota IRPF]]</f>
        <v>0</v>
      </c>
      <c r="L1422" s="3"/>
      <c r="M1422" s="17">
        <f>+MONTH(Despeses[[#This Row],[Data Factura]])</f>
        <v>1</v>
      </c>
      <c r="N1422" s="17">
        <f>+YEAR(Despeses[[#This Row],[Data Factura]])</f>
        <v>1900</v>
      </c>
      <c r="O1422" s="18">
        <f>+Despeses[[#This Row],[Data Factura]]</f>
        <v>0</v>
      </c>
      <c r="P1422" s="17">
        <f>+Despeses[[#This Row],[Concepte_]]</f>
        <v>0</v>
      </c>
      <c r="Q1422" s="17">
        <f>-Despeses[[#This Row],[Base Imposable]]</f>
        <v>0</v>
      </c>
      <c r="R1422" s="17" t="e">
        <f>+VLOOKUP(Despeses[[#This Row],[Concepte]],Table_1[#All],2,0)</f>
        <v>#N/A</v>
      </c>
    </row>
    <row r="1423" spans="7:18" ht="15" customHeight="1" x14ac:dyDescent="0.3">
      <c r="G1423" s="40"/>
      <c r="H1423" s="17">
        <f>+Despeses[[#This Row],[Base Imposable]]*Despeses[[#This Row],[% IVA]]</f>
        <v>0</v>
      </c>
      <c r="I1423" s="40"/>
      <c r="J1423" s="17">
        <f>-Despeses[[#This Row],[Base Imposable]]*Despeses[[#This Row],[% Ret IRPF]]</f>
        <v>0</v>
      </c>
      <c r="K1423" s="17">
        <f>+Despeses[[#This Row],[Base Imposable]]+Despeses[[#This Row],[Quota IVA]]+Despeses[[#This Row],[Quota IRPF]]</f>
        <v>0</v>
      </c>
      <c r="L1423" s="3"/>
      <c r="M1423" s="17">
        <f>+MONTH(Despeses[[#This Row],[Data Factura]])</f>
        <v>1</v>
      </c>
      <c r="N1423" s="17">
        <f>+YEAR(Despeses[[#This Row],[Data Factura]])</f>
        <v>1900</v>
      </c>
      <c r="O1423" s="18">
        <f>+Despeses[[#This Row],[Data Factura]]</f>
        <v>0</v>
      </c>
      <c r="P1423" s="17">
        <f>+Despeses[[#This Row],[Concepte_]]</f>
        <v>0</v>
      </c>
      <c r="Q1423" s="17">
        <f>-Despeses[[#This Row],[Base Imposable]]</f>
        <v>0</v>
      </c>
      <c r="R1423" s="17" t="e">
        <f>+VLOOKUP(Despeses[[#This Row],[Concepte]],Table_1[#All],2,0)</f>
        <v>#N/A</v>
      </c>
    </row>
    <row r="1424" spans="7:18" ht="15" customHeight="1" x14ac:dyDescent="0.3">
      <c r="G1424" s="40"/>
      <c r="H1424" s="17">
        <f>+Despeses[[#This Row],[Base Imposable]]*Despeses[[#This Row],[% IVA]]</f>
        <v>0</v>
      </c>
      <c r="I1424" s="40"/>
      <c r="J1424" s="17">
        <f>-Despeses[[#This Row],[Base Imposable]]*Despeses[[#This Row],[% Ret IRPF]]</f>
        <v>0</v>
      </c>
      <c r="K1424" s="17">
        <f>+Despeses[[#This Row],[Base Imposable]]+Despeses[[#This Row],[Quota IVA]]+Despeses[[#This Row],[Quota IRPF]]</f>
        <v>0</v>
      </c>
      <c r="L1424" s="3"/>
      <c r="M1424" s="17">
        <f>+MONTH(Despeses[[#This Row],[Data Factura]])</f>
        <v>1</v>
      </c>
      <c r="N1424" s="17">
        <f>+YEAR(Despeses[[#This Row],[Data Factura]])</f>
        <v>1900</v>
      </c>
      <c r="O1424" s="18">
        <f>+Despeses[[#This Row],[Data Factura]]</f>
        <v>0</v>
      </c>
      <c r="P1424" s="17">
        <f>+Despeses[[#This Row],[Concepte_]]</f>
        <v>0</v>
      </c>
      <c r="Q1424" s="17">
        <f>-Despeses[[#This Row],[Base Imposable]]</f>
        <v>0</v>
      </c>
      <c r="R1424" s="17" t="e">
        <f>+VLOOKUP(Despeses[[#This Row],[Concepte]],Table_1[#All],2,0)</f>
        <v>#N/A</v>
      </c>
    </row>
    <row r="1425" spans="7:18" ht="15" customHeight="1" x14ac:dyDescent="0.3">
      <c r="G1425" s="40"/>
      <c r="H1425" s="17">
        <f>+Despeses[[#This Row],[Base Imposable]]*Despeses[[#This Row],[% IVA]]</f>
        <v>0</v>
      </c>
      <c r="I1425" s="40"/>
      <c r="J1425" s="17">
        <f>-Despeses[[#This Row],[Base Imposable]]*Despeses[[#This Row],[% Ret IRPF]]</f>
        <v>0</v>
      </c>
      <c r="K1425" s="17">
        <f>+Despeses[[#This Row],[Base Imposable]]+Despeses[[#This Row],[Quota IVA]]+Despeses[[#This Row],[Quota IRPF]]</f>
        <v>0</v>
      </c>
      <c r="L1425" s="3"/>
      <c r="M1425" s="17">
        <f>+MONTH(Despeses[[#This Row],[Data Factura]])</f>
        <v>1</v>
      </c>
      <c r="N1425" s="17">
        <f>+YEAR(Despeses[[#This Row],[Data Factura]])</f>
        <v>1900</v>
      </c>
      <c r="O1425" s="18">
        <f>+Despeses[[#This Row],[Data Factura]]</f>
        <v>0</v>
      </c>
      <c r="P1425" s="17">
        <f>+Despeses[[#This Row],[Concepte_]]</f>
        <v>0</v>
      </c>
      <c r="Q1425" s="17">
        <f>-Despeses[[#This Row],[Base Imposable]]</f>
        <v>0</v>
      </c>
      <c r="R1425" s="17" t="e">
        <f>+VLOOKUP(Despeses[[#This Row],[Concepte]],Table_1[#All],2,0)</f>
        <v>#N/A</v>
      </c>
    </row>
    <row r="1426" spans="7:18" ht="15" customHeight="1" x14ac:dyDescent="0.3">
      <c r="G1426" s="40"/>
      <c r="H1426" s="17">
        <f>+Despeses[[#This Row],[Base Imposable]]*Despeses[[#This Row],[% IVA]]</f>
        <v>0</v>
      </c>
      <c r="I1426" s="40"/>
      <c r="J1426" s="17">
        <f>-Despeses[[#This Row],[Base Imposable]]*Despeses[[#This Row],[% Ret IRPF]]</f>
        <v>0</v>
      </c>
      <c r="K1426" s="17">
        <f>+Despeses[[#This Row],[Base Imposable]]+Despeses[[#This Row],[Quota IVA]]+Despeses[[#This Row],[Quota IRPF]]</f>
        <v>0</v>
      </c>
      <c r="L1426" s="3"/>
      <c r="M1426" s="17">
        <f>+MONTH(Despeses[[#This Row],[Data Factura]])</f>
        <v>1</v>
      </c>
      <c r="N1426" s="17">
        <f>+YEAR(Despeses[[#This Row],[Data Factura]])</f>
        <v>1900</v>
      </c>
      <c r="O1426" s="18">
        <f>+Despeses[[#This Row],[Data Factura]]</f>
        <v>0</v>
      </c>
      <c r="P1426" s="17">
        <f>+Despeses[[#This Row],[Concepte_]]</f>
        <v>0</v>
      </c>
      <c r="Q1426" s="17">
        <f>-Despeses[[#This Row],[Base Imposable]]</f>
        <v>0</v>
      </c>
      <c r="R1426" s="17" t="e">
        <f>+VLOOKUP(Despeses[[#This Row],[Concepte]],Table_1[#All],2,0)</f>
        <v>#N/A</v>
      </c>
    </row>
    <row r="1427" spans="7:18" ht="15" customHeight="1" x14ac:dyDescent="0.3">
      <c r="G1427" s="40"/>
      <c r="H1427" s="17">
        <f>+Despeses[[#This Row],[Base Imposable]]*Despeses[[#This Row],[% IVA]]</f>
        <v>0</v>
      </c>
      <c r="I1427" s="40"/>
      <c r="J1427" s="17">
        <f>-Despeses[[#This Row],[Base Imposable]]*Despeses[[#This Row],[% Ret IRPF]]</f>
        <v>0</v>
      </c>
      <c r="K1427" s="17">
        <f>+Despeses[[#This Row],[Base Imposable]]+Despeses[[#This Row],[Quota IVA]]+Despeses[[#This Row],[Quota IRPF]]</f>
        <v>0</v>
      </c>
      <c r="L1427" s="3"/>
      <c r="M1427" s="17">
        <f>+MONTH(Despeses[[#This Row],[Data Factura]])</f>
        <v>1</v>
      </c>
      <c r="N1427" s="17">
        <f>+YEAR(Despeses[[#This Row],[Data Factura]])</f>
        <v>1900</v>
      </c>
      <c r="O1427" s="18">
        <f>+Despeses[[#This Row],[Data Factura]]</f>
        <v>0</v>
      </c>
      <c r="P1427" s="17">
        <f>+Despeses[[#This Row],[Concepte_]]</f>
        <v>0</v>
      </c>
      <c r="Q1427" s="17">
        <f>-Despeses[[#This Row],[Base Imposable]]</f>
        <v>0</v>
      </c>
      <c r="R1427" s="17" t="e">
        <f>+VLOOKUP(Despeses[[#This Row],[Concepte]],Table_1[#All],2,0)</f>
        <v>#N/A</v>
      </c>
    </row>
    <row r="1428" spans="7:18" ht="15" customHeight="1" x14ac:dyDescent="0.3">
      <c r="G1428" s="40"/>
      <c r="H1428" s="17">
        <f>+Despeses[[#This Row],[Base Imposable]]*Despeses[[#This Row],[% IVA]]</f>
        <v>0</v>
      </c>
      <c r="I1428" s="40"/>
      <c r="J1428" s="17">
        <f>-Despeses[[#This Row],[Base Imposable]]*Despeses[[#This Row],[% Ret IRPF]]</f>
        <v>0</v>
      </c>
      <c r="K1428" s="17">
        <f>+Despeses[[#This Row],[Base Imposable]]+Despeses[[#This Row],[Quota IVA]]+Despeses[[#This Row],[Quota IRPF]]</f>
        <v>0</v>
      </c>
      <c r="L1428" s="3"/>
      <c r="M1428" s="17">
        <f>+MONTH(Despeses[[#This Row],[Data Factura]])</f>
        <v>1</v>
      </c>
      <c r="N1428" s="17">
        <f>+YEAR(Despeses[[#This Row],[Data Factura]])</f>
        <v>1900</v>
      </c>
      <c r="O1428" s="18">
        <f>+Despeses[[#This Row],[Data Factura]]</f>
        <v>0</v>
      </c>
      <c r="P1428" s="17">
        <f>+Despeses[[#This Row],[Concepte_]]</f>
        <v>0</v>
      </c>
      <c r="Q1428" s="17">
        <f>-Despeses[[#This Row],[Base Imposable]]</f>
        <v>0</v>
      </c>
      <c r="R1428" s="17" t="e">
        <f>+VLOOKUP(Despeses[[#This Row],[Concepte]],Table_1[#All],2,0)</f>
        <v>#N/A</v>
      </c>
    </row>
    <row r="1429" spans="7:18" ht="15" customHeight="1" x14ac:dyDescent="0.3">
      <c r="G1429" s="40"/>
      <c r="H1429" s="17">
        <f>+Despeses[[#This Row],[Base Imposable]]*Despeses[[#This Row],[% IVA]]</f>
        <v>0</v>
      </c>
      <c r="I1429" s="40"/>
      <c r="J1429" s="17">
        <f>-Despeses[[#This Row],[Base Imposable]]*Despeses[[#This Row],[% Ret IRPF]]</f>
        <v>0</v>
      </c>
      <c r="K1429" s="17">
        <f>+Despeses[[#This Row],[Base Imposable]]+Despeses[[#This Row],[Quota IVA]]+Despeses[[#This Row],[Quota IRPF]]</f>
        <v>0</v>
      </c>
      <c r="L1429" s="3"/>
      <c r="M1429" s="17">
        <f>+MONTH(Despeses[[#This Row],[Data Factura]])</f>
        <v>1</v>
      </c>
      <c r="N1429" s="17">
        <f>+YEAR(Despeses[[#This Row],[Data Factura]])</f>
        <v>1900</v>
      </c>
      <c r="O1429" s="18">
        <f>+Despeses[[#This Row],[Data Factura]]</f>
        <v>0</v>
      </c>
      <c r="P1429" s="17">
        <f>+Despeses[[#This Row],[Concepte_]]</f>
        <v>0</v>
      </c>
      <c r="Q1429" s="17">
        <f>-Despeses[[#This Row],[Base Imposable]]</f>
        <v>0</v>
      </c>
      <c r="R1429" s="17" t="e">
        <f>+VLOOKUP(Despeses[[#This Row],[Concepte]],Table_1[#All],2,0)</f>
        <v>#N/A</v>
      </c>
    </row>
    <row r="1430" spans="7:18" ht="15" customHeight="1" x14ac:dyDescent="0.3">
      <c r="G1430" s="40"/>
      <c r="H1430" s="17">
        <f>+Despeses[[#This Row],[Base Imposable]]*Despeses[[#This Row],[% IVA]]</f>
        <v>0</v>
      </c>
      <c r="I1430" s="40"/>
      <c r="J1430" s="17">
        <f>-Despeses[[#This Row],[Base Imposable]]*Despeses[[#This Row],[% Ret IRPF]]</f>
        <v>0</v>
      </c>
      <c r="K1430" s="17">
        <f>+Despeses[[#This Row],[Base Imposable]]+Despeses[[#This Row],[Quota IVA]]+Despeses[[#This Row],[Quota IRPF]]</f>
        <v>0</v>
      </c>
      <c r="L1430" s="3"/>
      <c r="M1430" s="17">
        <f>+MONTH(Despeses[[#This Row],[Data Factura]])</f>
        <v>1</v>
      </c>
      <c r="N1430" s="17">
        <f>+YEAR(Despeses[[#This Row],[Data Factura]])</f>
        <v>1900</v>
      </c>
      <c r="O1430" s="18">
        <f>+Despeses[[#This Row],[Data Factura]]</f>
        <v>0</v>
      </c>
      <c r="P1430" s="17">
        <f>+Despeses[[#This Row],[Concepte_]]</f>
        <v>0</v>
      </c>
      <c r="Q1430" s="17">
        <f>-Despeses[[#This Row],[Base Imposable]]</f>
        <v>0</v>
      </c>
      <c r="R1430" s="17" t="e">
        <f>+VLOOKUP(Despeses[[#This Row],[Concepte]],Table_1[#All],2,0)</f>
        <v>#N/A</v>
      </c>
    </row>
    <row r="1431" spans="7:18" ht="15" customHeight="1" x14ac:dyDescent="0.3">
      <c r="G1431" s="40"/>
      <c r="H1431" s="17">
        <f>+Despeses[[#This Row],[Base Imposable]]*Despeses[[#This Row],[% IVA]]</f>
        <v>0</v>
      </c>
      <c r="I1431" s="40"/>
      <c r="J1431" s="17">
        <f>-Despeses[[#This Row],[Base Imposable]]*Despeses[[#This Row],[% Ret IRPF]]</f>
        <v>0</v>
      </c>
      <c r="K1431" s="17">
        <f>+Despeses[[#This Row],[Base Imposable]]+Despeses[[#This Row],[Quota IVA]]+Despeses[[#This Row],[Quota IRPF]]</f>
        <v>0</v>
      </c>
      <c r="L1431" s="3"/>
      <c r="M1431" s="17">
        <f>+MONTH(Despeses[[#This Row],[Data Factura]])</f>
        <v>1</v>
      </c>
      <c r="N1431" s="17">
        <f>+YEAR(Despeses[[#This Row],[Data Factura]])</f>
        <v>1900</v>
      </c>
      <c r="O1431" s="18">
        <f>+Despeses[[#This Row],[Data Factura]]</f>
        <v>0</v>
      </c>
      <c r="P1431" s="17">
        <f>+Despeses[[#This Row],[Concepte_]]</f>
        <v>0</v>
      </c>
      <c r="Q1431" s="17">
        <f>-Despeses[[#This Row],[Base Imposable]]</f>
        <v>0</v>
      </c>
      <c r="R1431" s="17" t="e">
        <f>+VLOOKUP(Despeses[[#This Row],[Concepte]],Table_1[#All],2,0)</f>
        <v>#N/A</v>
      </c>
    </row>
    <row r="1432" spans="7:18" ht="15" customHeight="1" x14ac:dyDescent="0.3">
      <c r="G1432" s="40"/>
      <c r="H1432" s="17">
        <f>+Despeses[[#This Row],[Base Imposable]]*Despeses[[#This Row],[% IVA]]</f>
        <v>0</v>
      </c>
      <c r="I1432" s="40"/>
      <c r="J1432" s="17">
        <f>-Despeses[[#This Row],[Base Imposable]]*Despeses[[#This Row],[% Ret IRPF]]</f>
        <v>0</v>
      </c>
      <c r="K1432" s="17">
        <f>+Despeses[[#This Row],[Base Imposable]]+Despeses[[#This Row],[Quota IVA]]+Despeses[[#This Row],[Quota IRPF]]</f>
        <v>0</v>
      </c>
      <c r="L1432" s="3"/>
      <c r="M1432" s="17">
        <f>+MONTH(Despeses[[#This Row],[Data Factura]])</f>
        <v>1</v>
      </c>
      <c r="N1432" s="17">
        <f>+YEAR(Despeses[[#This Row],[Data Factura]])</f>
        <v>1900</v>
      </c>
      <c r="O1432" s="18">
        <f>+Despeses[[#This Row],[Data Factura]]</f>
        <v>0</v>
      </c>
      <c r="P1432" s="17">
        <f>+Despeses[[#This Row],[Concepte_]]</f>
        <v>0</v>
      </c>
      <c r="Q1432" s="17">
        <f>-Despeses[[#This Row],[Base Imposable]]</f>
        <v>0</v>
      </c>
      <c r="R1432" s="17" t="e">
        <f>+VLOOKUP(Despeses[[#This Row],[Concepte]],Table_1[#All],2,0)</f>
        <v>#N/A</v>
      </c>
    </row>
    <row r="1433" spans="7:18" ht="15" customHeight="1" x14ac:dyDescent="0.3">
      <c r="G1433" s="40"/>
      <c r="H1433" s="17">
        <f>+Despeses[[#This Row],[Base Imposable]]*Despeses[[#This Row],[% IVA]]</f>
        <v>0</v>
      </c>
      <c r="I1433" s="40"/>
      <c r="J1433" s="17">
        <f>-Despeses[[#This Row],[Base Imposable]]*Despeses[[#This Row],[% Ret IRPF]]</f>
        <v>0</v>
      </c>
      <c r="K1433" s="17">
        <f>+Despeses[[#This Row],[Base Imposable]]+Despeses[[#This Row],[Quota IVA]]+Despeses[[#This Row],[Quota IRPF]]</f>
        <v>0</v>
      </c>
      <c r="L1433" s="3"/>
      <c r="M1433" s="17">
        <f>+MONTH(Despeses[[#This Row],[Data Factura]])</f>
        <v>1</v>
      </c>
      <c r="N1433" s="17">
        <f>+YEAR(Despeses[[#This Row],[Data Factura]])</f>
        <v>1900</v>
      </c>
      <c r="O1433" s="18">
        <f>+Despeses[[#This Row],[Data Factura]]</f>
        <v>0</v>
      </c>
      <c r="P1433" s="17">
        <f>+Despeses[[#This Row],[Concepte_]]</f>
        <v>0</v>
      </c>
      <c r="Q1433" s="17">
        <f>-Despeses[[#This Row],[Base Imposable]]</f>
        <v>0</v>
      </c>
      <c r="R1433" s="17" t="e">
        <f>+VLOOKUP(Despeses[[#This Row],[Concepte]],Table_1[#All],2,0)</f>
        <v>#N/A</v>
      </c>
    </row>
    <row r="1434" spans="7:18" ht="15" customHeight="1" x14ac:dyDescent="0.3">
      <c r="G1434" s="40"/>
      <c r="H1434" s="17">
        <f>+Despeses[[#This Row],[Base Imposable]]*Despeses[[#This Row],[% IVA]]</f>
        <v>0</v>
      </c>
      <c r="I1434" s="40"/>
      <c r="J1434" s="17">
        <f>-Despeses[[#This Row],[Base Imposable]]*Despeses[[#This Row],[% Ret IRPF]]</f>
        <v>0</v>
      </c>
      <c r="K1434" s="17">
        <f>+Despeses[[#This Row],[Base Imposable]]+Despeses[[#This Row],[Quota IVA]]+Despeses[[#This Row],[Quota IRPF]]</f>
        <v>0</v>
      </c>
      <c r="L1434" s="3"/>
      <c r="M1434" s="17">
        <f>+MONTH(Despeses[[#This Row],[Data Factura]])</f>
        <v>1</v>
      </c>
      <c r="N1434" s="17">
        <f>+YEAR(Despeses[[#This Row],[Data Factura]])</f>
        <v>1900</v>
      </c>
      <c r="O1434" s="18">
        <f>+Despeses[[#This Row],[Data Factura]]</f>
        <v>0</v>
      </c>
      <c r="P1434" s="17">
        <f>+Despeses[[#This Row],[Concepte_]]</f>
        <v>0</v>
      </c>
      <c r="Q1434" s="17">
        <f>-Despeses[[#This Row],[Base Imposable]]</f>
        <v>0</v>
      </c>
      <c r="R1434" s="17" t="e">
        <f>+VLOOKUP(Despeses[[#This Row],[Concepte]],Table_1[#All],2,0)</f>
        <v>#N/A</v>
      </c>
    </row>
    <row r="1435" spans="7:18" ht="15" customHeight="1" x14ac:dyDescent="0.3">
      <c r="G1435" s="40"/>
      <c r="H1435" s="17">
        <f>+Despeses[[#This Row],[Base Imposable]]*Despeses[[#This Row],[% IVA]]</f>
        <v>0</v>
      </c>
      <c r="I1435" s="40"/>
      <c r="J1435" s="17">
        <f>-Despeses[[#This Row],[Base Imposable]]*Despeses[[#This Row],[% Ret IRPF]]</f>
        <v>0</v>
      </c>
      <c r="K1435" s="17">
        <f>+Despeses[[#This Row],[Base Imposable]]+Despeses[[#This Row],[Quota IVA]]+Despeses[[#This Row],[Quota IRPF]]</f>
        <v>0</v>
      </c>
      <c r="L1435" s="3"/>
      <c r="M1435" s="17">
        <f>+MONTH(Despeses[[#This Row],[Data Factura]])</f>
        <v>1</v>
      </c>
      <c r="N1435" s="17">
        <f>+YEAR(Despeses[[#This Row],[Data Factura]])</f>
        <v>1900</v>
      </c>
      <c r="O1435" s="18">
        <f>+Despeses[[#This Row],[Data Factura]]</f>
        <v>0</v>
      </c>
      <c r="P1435" s="17">
        <f>+Despeses[[#This Row],[Concepte_]]</f>
        <v>0</v>
      </c>
      <c r="Q1435" s="17">
        <f>-Despeses[[#This Row],[Base Imposable]]</f>
        <v>0</v>
      </c>
      <c r="R1435" s="17" t="e">
        <f>+VLOOKUP(Despeses[[#This Row],[Concepte]],Table_1[#All],2,0)</f>
        <v>#N/A</v>
      </c>
    </row>
    <row r="1436" spans="7:18" ht="15" customHeight="1" x14ac:dyDescent="0.3">
      <c r="G1436" s="40"/>
      <c r="H1436" s="17">
        <f>+Despeses[[#This Row],[Base Imposable]]*Despeses[[#This Row],[% IVA]]</f>
        <v>0</v>
      </c>
      <c r="I1436" s="40"/>
      <c r="J1436" s="17">
        <f>-Despeses[[#This Row],[Base Imposable]]*Despeses[[#This Row],[% Ret IRPF]]</f>
        <v>0</v>
      </c>
      <c r="K1436" s="17">
        <f>+Despeses[[#This Row],[Base Imposable]]+Despeses[[#This Row],[Quota IVA]]+Despeses[[#This Row],[Quota IRPF]]</f>
        <v>0</v>
      </c>
      <c r="L1436" s="3"/>
      <c r="M1436" s="17">
        <f>+MONTH(Despeses[[#This Row],[Data Factura]])</f>
        <v>1</v>
      </c>
      <c r="N1436" s="17">
        <f>+YEAR(Despeses[[#This Row],[Data Factura]])</f>
        <v>1900</v>
      </c>
      <c r="O1436" s="18">
        <f>+Despeses[[#This Row],[Data Factura]]</f>
        <v>0</v>
      </c>
      <c r="P1436" s="17">
        <f>+Despeses[[#This Row],[Concepte_]]</f>
        <v>0</v>
      </c>
      <c r="Q1436" s="17">
        <f>-Despeses[[#This Row],[Base Imposable]]</f>
        <v>0</v>
      </c>
      <c r="R1436" s="17" t="e">
        <f>+VLOOKUP(Despeses[[#This Row],[Concepte]],Table_1[#All],2,0)</f>
        <v>#N/A</v>
      </c>
    </row>
    <row r="1437" spans="7:18" ht="15" customHeight="1" x14ac:dyDescent="0.3">
      <c r="G1437" s="40"/>
      <c r="H1437" s="17">
        <f>+Despeses[[#This Row],[Base Imposable]]*Despeses[[#This Row],[% IVA]]</f>
        <v>0</v>
      </c>
      <c r="I1437" s="40"/>
      <c r="J1437" s="17">
        <f>-Despeses[[#This Row],[Base Imposable]]*Despeses[[#This Row],[% Ret IRPF]]</f>
        <v>0</v>
      </c>
      <c r="K1437" s="17">
        <f>+Despeses[[#This Row],[Base Imposable]]+Despeses[[#This Row],[Quota IVA]]+Despeses[[#This Row],[Quota IRPF]]</f>
        <v>0</v>
      </c>
      <c r="L1437" s="3"/>
      <c r="M1437" s="17">
        <f>+MONTH(Despeses[[#This Row],[Data Factura]])</f>
        <v>1</v>
      </c>
      <c r="N1437" s="17">
        <f>+YEAR(Despeses[[#This Row],[Data Factura]])</f>
        <v>1900</v>
      </c>
      <c r="O1437" s="18">
        <f>+Despeses[[#This Row],[Data Factura]]</f>
        <v>0</v>
      </c>
      <c r="P1437" s="17">
        <f>+Despeses[[#This Row],[Concepte_]]</f>
        <v>0</v>
      </c>
      <c r="Q1437" s="17">
        <f>-Despeses[[#This Row],[Base Imposable]]</f>
        <v>0</v>
      </c>
      <c r="R1437" s="17" t="e">
        <f>+VLOOKUP(Despeses[[#This Row],[Concepte]],Table_1[#All],2,0)</f>
        <v>#N/A</v>
      </c>
    </row>
    <row r="1438" spans="7:18" ht="15" customHeight="1" x14ac:dyDescent="0.3">
      <c r="G1438" s="40"/>
      <c r="H1438" s="17">
        <f>+Despeses[[#This Row],[Base Imposable]]*Despeses[[#This Row],[% IVA]]</f>
        <v>0</v>
      </c>
      <c r="I1438" s="40"/>
      <c r="J1438" s="17">
        <f>-Despeses[[#This Row],[Base Imposable]]*Despeses[[#This Row],[% Ret IRPF]]</f>
        <v>0</v>
      </c>
      <c r="K1438" s="17">
        <f>+Despeses[[#This Row],[Base Imposable]]+Despeses[[#This Row],[Quota IVA]]+Despeses[[#This Row],[Quota IRPF]]</f>
        <v>0</v>
      </c>
      <c r="L1438" s="3"/>
      <c r="M1438" s="17">
        <f>+MONTH(Despeses[[#This Row],[Data Factura]])</f>
        <v>1</v>
      </c>
      <c r="N1438" s="17">
        <f>+YEAR(Despeses[[#This Row],[Data Factura]])</f>
        <v>1900</v>
      </c>
      <c r="O1438" s="18">
        <f>+Despeses[[#This Row],[Data Factura]]</f>
        <v>0</v>
      </c>
      <c r="P1438" s="17">
        <f>+Despeses[[#This Row],[Concepte_]]</f>
        <v>0</v>
      </c>
      <c r="Q1438" s="17">
        <f>-Despeses[[#This Row],[Base Imposable]]</f>
        <v>0</v>
      </c>
      <c r="R1438" s="17" t="e">
        <f>+VLOOKUP(Despeses[[#This Row],[Concepte]],Table_1[#All],2,0)</f>
        <v>#N/A</v>
      </c>
    </row>
    <row r="1439" spans="7:18" ht="15" customHeight="1" x14ac:dyDescent="0.3">
      <c r="G1439" s="40"/>
      <c r="H1439" s="17">
        <f>+Despeses[[#This Row],[Base Imposable]]*Despeses[[#This Row],[% IVA]]</f>
        <v>0</v>
      </c>
      <c r="I1439" s="40"/>
      <c r="J1439" s="17">
        <f>-Despeses[[#This Row],[Base Imposable]]*Despeses[[#This Row],[% Ret IRPF]]</f>
        <v>0</v>
      </c>
      <c r="K1439" s="17">
        <f>+Despeses[[#This Row],[Base Imposable]]+Despeses[[#This Row],[Quota IVA]]+Despeses[[#This Row],[Quota IRPF]]</f>
        <v>0</v>
      </c>
      <c r="L1439" s="3"/>
      <c r="M1439" s="17">
        <f>+MONTH(Despeses[[#This Row],[Data Factura]])</f>
        <v>1</v>
      </c>
      <c r="N1439" s="17">
        <f>+YEAR(Despeses[[#This Row],[Data Factura]])</f>
        <v>1900</v>
      </c>
      <c r="O1439" s="18">
        <f>+Despeses[[#This Row],[Data Factura]]</f>
        <v>0</v>
      </c>
      <c r="P1439" s="17">
        <f>+Despeses[[#This Row],[Concepte_]]</f>
        <v>0</v>
      </c>
      <c r="Q1439" s="17">
        <f>-Despeses[[#This Row],[Base Imposable]]</f>
        <v>0</v>
      </c>
      <c r="R1439" s="17" t="e">
        <f>+VLOOKUP(Despeses[[#This Row],[Concepte]],Table_1[#All],2,0)</f>
        <v>#N/A</v>
      </c>
    </row>
    <row r="1440" spans="7:18" ht="15" customHeight="1" x14ac:dyDescent="0.3">
      <c r="G1440" s="40"/>
      <c r="H1440" s="17">
        <f>+Despeses[[#This Row],[Base Imposable]]*Despeses[[#This Row],[% IVA]]</f>
        <v>0</v>
      </c>
      <c r="I1440" s="40"/>
      <c r="J1440" s="17">
        <f>-Despeses[[#This Row],[Base Imposable]]*Despeses[[#This Row],[% Ret IRPF]]</f>
        <v>0</v>
      </c>
      <c r="K1440" s="17">
        <f>+Despeses[[#This Row],[Base Imposable]]+Despeses[[#This Row],[Quota IVA]]+Despeses[[#This Row],[Quota IRPF]]</f>
        <v>0</v>
      </c>
      <c r="L1440" s="3"/>
      <c r="M1440" s="17">
        <f>+MONTH(Despeses[[#This Row],[Data Factura]])</f>
        <v>1</v>
      </c>
      <c r="N1440" s="17">
        <f>+YEAR(Despeses[[#This Row],[Data Factura]])</f>
        <v>1900</v>
      </c>
      <c r="O1440" s="18">
        <f>+Despeses[[#This Row],[Data Factura]]</f>
        <v>0</v>
      </c>
      <c r="P1440" s="17">
        <f>+Despeses[[#This Row],[Concepte_]]</f>
        <v>0</v>
      </c>
      <c r="Q1440" s="17">
        <f>-Despeses[[#This Row],[Base Imposable]]</f>
        <v>0</v>
      </c>
      <c r="R1440" s="17" t="e">
        <f>+VLOOKUP(Despeses[[#This Row],[Concepte]],Table_1[#All],2,0)</f>
        <v>#N/A</v>
      </c>
    </row>
    <row r="1441" spans="7:18" ht="15" customHeight="1" x14ac:dyDescent="0.3">
      <c r="G1441" s="40"/>
      <c r="H1441" s="17">
        <f>+Despeses[[#This Row],[Base Imposable]]*Despeses[[#This Row],[% IVA]]</f>
        <v>0</v>
      </c>
      <c r="I1441" s="40"/>
      <c r="J1441" s="17">
        <f>-Despeses[[#This Row],[Base Imposable]]*Despeses[[#This Row],[% Ret IRPF]]</f>
        <v>0</v>
      </c>
      <c r="K1441" s="17">
        <f>+Despeses[[#This Row],[Base Imposable]]+Despeses[[#This Row],[Quota IVA]]+Despeses[[#This Row],[Quota IRPF]]</f>
        <v>0</v>
      </c>
      <c r="L1441" s="3"/>
      <c r="M1441" s="17">
        <f>+MONTH(Despeses[[#This Row],[Data Factura]])</f>
        <v>1</v>
      </c>
      <c r="N1441" s="17">
        <f>+YEAR(Despeses[[#This Row],[Data Factura]])</f>
        <v>1900</v>
      </c>
      <c r="O1441" s="18">
        <f>+Despeses[[#This Row],[Data Factura]]</f>
        <v>0</v>
      </c>
      <c r="P1441" s="17">
        <f>+Despeses[[#This Row],[Concepte_]]</f>
        <v>0</v>
      </c>
      <c r="Q1441" s="17">
        <f>-Despeses[[#This Row],[Base Imposable]]</f>
        <v>0</v>
      </c>
      <c r="R1441" s="17" t="e">
        <f>+VLOOKUP(Despeses[[#This Row],[Concepte]],Table_1[#All],2,0)</f>
        <v>#N/A</v>
      </c>
    </row>
    <row r="1442" spans="7:18" ht="15" customHeight="1" x14ac:dyDescent="0.3">
      <c r="G1442" s="40"/>
      <c r="H1442" s="17">
        <f>+Despeses[[#This Row],[Base Imposable]]*Despeses[[#This Row],[% IVA]]</f>
        <v>0</v>
      </c>
      <c r="I1442" s="40"/>
      <c r="J1442" s="17">
        <f>-Despeses[[#This Row],[Base Imposable]]*Despeses[[#This Row],[% Ret IRPF]]</f>
        <v>0</v>
      </c>
      <c r="K1442" s="17">
        <f>+Despeses[[#This Row],[Base Imposable]]+Despeses[[#This Row],[Quota IVA]]+Despeses[[#This Row],[Quota IRPF]]</f>
        <v>0</v>
      </c>
      <c r="L1442" s="3"/>
      <c r="M1442" s="17">
        <f>+MONTH(Despeses[[#This Row],[Data Factura]])</f>
        <v>1</v>
      </c>
      <c r="N1442" s="17">
        <f>+YEAR(Despeses[[#This Row],[Data Factura]])</f>
        <v>1900</v>
      </c>
      <c r="O1442" s="18">
        <f>+Despeses[[#This Row],[Data Factura]]</f>
        <v>0</v>
      </c>
      <c r="P1442" s="17">
        <f>+Despeses[[#This Row],[Concepte_]]</f>
        <v>0</v>
      </c>
      <c r="Q1442" s="17">
        <f>-Despeses[[#This Row],[Base Imposable]]</f>
        <v>0</v>
      </c>
      <c r="R1442" s="17" t="e">
        <f>+VLOOKUP(Despeses[[#This Row],[Concepte]],Table_1[#All],2,0)</f>
        <v>#N/A</v>
      </c>
    </row>
    <row r="1443" spans="7:18" ht="15" customHeight="1" x14ac:dyDescent="0.3">
      <c r="G1443" s="40"/>
      <c r="H1443" s="17">
        <f>+Despeses[[#This Row],[Base Imposable]]*Despeses[[#This Row],[% IVA]]</f>
        <v>0</v>
      </c>
      <c r="I1443" s="40"/>
      <c r="J1443" s="17">
        <f>-Despeses[[#This Row],[Base Imposable]]*Despeses[[#This Row],[% Ret IRPF]]</f>
        <v>0</v>
      </c>
      <c r="K1443" s="17">
        <f>+Despeses[[#This Row],[Base Imposable]]+Despeses[[#This Row],[Quota IVA]]+Despeses[[#This Row],[Quota IRPF]]</f>
        <v>0</v>
      </c>
      <c r="L1443" s="3"/>
      <c r="M1443" s="17">
        <f>+MONTH(Despeses[[#This Row],[Data Factura]])</f>
        <v>1</v>
      </c>
      <c r="N1443" s="17">
        <f>+YEAR(Despeses[[#This Row],[Data Factura]])</f>
        <v>1900</v>
      </c>
      <c r="O1443" s="18">
        <f>+Despeses[[#This Row],[Data Factura]]</f>
        <v>0</v>
      </c>
      <c r="P1443" s="17">
        <f>+Despeses[[#This Row],[Concepte_]]</f>
        <v>0</v>
      </c>
      <c r="Q1443" s="17">
        <f>-Despeses[[#This Row],[Base Imposable]]</f>
        <v>0</v>
      </c>
      <c r="R1443" s="17" t="e">
        <f>+VLOOKUP(Despeses[[#This Row],[Concepte]],Table_1[#All],2,0)</f>
        <v>#N/A</v>
      </c>
    </row>
    <row r="1444" spans="7:18" ht="15" customHeight="1" x14ac:dyDescent="0.3">
      <c r="G1444" s="40"/>
      <c r="H1444" s="17">
        <f>+Despeses[[#This Row],[Base Imposable]]*Despeses[[#This Row],[% IVA]]</f>
        <v>0</v>
      </c>
      <c r="I1444" s="40"/>
      <c r="J1444" s="17">
        <f>-Despeses[[#This Row],[Base Imposable]]*Despeses[[#This Row],[% Ret IRPF]]</f>
        <v>0</v>
      </c>
      <c r="K1444" s="17">
        <f>+Despeses[[#This Row],[Base Imposable]]+Despeses[[#This Row],[Quota IVA]]+Despeses[[#This Row],[Quota IRPF]]</f>
        <v>0</v>
      </c>
      <c r="L1444" s="3"/>
      <c r="M1444" s="17">
        <f>+MONTH(Despeses[[#This Row],[Data Factura]])</f>
        <v>1</v>
      </c>
      <c r="N1444" s="17">
        <f>+YEAR(Despeses[[#This Row],[Data Factura]])</f>
        <v>1900</v>
      </c>
      <c r="O1444" s="18">
        <f>+Despeses[[#This Row],[Data Factura]]</f>
        <v>0</v>
      </c>
      <c r="P1444" s="17">
        <f>+Despeses[[#This Row],[Concepte_]]</f>
        <v>0</v>
      </c>
      <c r="Q1444" s="17">
        <f>-Despeses[[#This Row],[Base Imposable]]</f>
        <v>0</v>
      </c>
      <c r="R1444" s="17" t="e">
        <f>+VLOOKUP(Despeses[[#This Row],[Concepte]],Table_1[#All],2,0)</f>
        <v>#N/A</v>
      </c>
    </row>
    <row r="1445" spans="7:18" ht="15" customHeight="1" x14ac:dyDescent="0.3">
      <c r="G1445" s="40"/>
      <c r="H1445" s="17">
        <f>+Despeses[[#This Row],[Base Imposable]]*Despeses[[#This Row],[% IVA]]</f>
        <v>0</v>
      </c>
      <c r="I1445" s="40"/>
      <c r="J1445" s="17">
        <f>-Despeses[[#This Row],[Base Imposable]]*Despeses[[#This Row],[% Ret IRPF]]</f>
        <v>0</v>
      </c>
      <c r="K1445" s="17">
        <f>+Despeses[[#This Row],[Base Imposable]]+Despeses[[#This Row],[Quota IVA]]+Despeses[[#This Row],[Quota IRPF]]</f>
        <v>0</v>
      </c>
      <c r="L1445" s="3"/>
      <c r="M1445" s="17">
        <f>+MONTH(Despeses[[#This Row],[Data Factura]])</f>
        <v>1</v>
      </c>
      <c r="N1445" s="17">
        <f>+YEAR(Despeses[[#This Row],[Data Factura]])</f>
        <v>1900</v>
      </c>
      <c r="O1445" s="18">
        <f>+Despeses[[#This Row],[Data Factura]]</f>
        <v>0</v>
      </c>
      <c r="P1445" s="17">
        <f>+Despeses[[#This Row],[Concepte_]]</f>
        <v>0</v>
      </c>
      <c r="Q1445" s="17">
        <f>-Despeses[[#This Row],[Base Imposable]]</f>
        <v>0</v>
      </c>
      <c r="R1445" s="17" t="e">
        <f>+VLOOKUP(Despeses[[#This Row],[Concepte]],Table_1[#All],2,0)</f>
        <v>#N/A</v>
      </c>
    </row>
    <row r="1446" spans="7:18" ht="15" customHeight="1" x14ac:dyDescent="0.3">
      <c r="G1446" s="40"/>
      <c r="H1446" s="17">
        <f>+Despeses[[#This Row],[Base Imposable]]*Despeses[[#This Row],[% IVA]]</f>
        <v>0</v>
      </c>
      <c r="I1446" s="40"/>
      <c r="J1446" s="17">
        <f>-Despeses[[#This Row],[Base Imposable]]*Despeses[[#This Row],[% Ret IRPF]]</f>
        <v>0</v>
      </c>
      <c r="K1446" s="17">
        <f>+Despeses[[#This Row],[Base Imposable]]+Despeses[[#This Row],[Quota IVA]]+Despeses[[#This Row],[Quota IRPF]]</f>
        <v>0</v>
      </c>
      <c r="L1446" s="3"/>
      <c r="M1446" s="17">
        <f>+MONTH(Despeses[[#This Row],[Data Factura]])</f>
        <v>1</v>
      </c>
      <c r="N1446" s="17">
        <f>+YEAR(Despeses[[#This Row],[Data Factura]])</f>
        <v>1900</v>
      </c>
      <c r="O1446" s="18">
        <f>+Despeses[[#This Row],[Data Factura]]</f>
        <v>0</v>
      </c>
      <c r="P1446" s="17">
        <f>+Despeses[[#This Row],[Concepte_]]</f>
        <v>0</v>
      </c>
      <c r="Q1446" s="17">
        <f>-Despeses[[#This Row],[Base Imposable]]</f>
        <v>0</v>
      </c>
      <c r="R1446" s="17" t="e">
        <f>+VLOOKUP(Despeses[[#This Row],[Concepte]],Table_1[#All],2,0)</f>
        <v>#N/A</v>
      </c>
    </row>
    <row r="1447" spans="7:18" ht="15" customHeight="1" x14ac:dyDescent="0.3">
      <c r="G1447" s="40"/>
      <c r="H1447" s="17">
        <f>+Despeses[[#This Row],[Base Imposable]]*Despeses[[#This Row],[% IVA]]</f>
        <v>0</v>
      </c>
      <c r="I1447" s="40"/>
      <c r="J1447" s="17">
        <f>-Despeses[[#This Row],[Base Imposable]]*Despeses[[#This Row],[% Ret IRPF]]</f>
        <v>0</v>
      </c>
      <c r="K1447" s="17">
        <f>+Despeses[[#This Row],[Base Imposable]]+Despeses[[#This Row],[Quota IVA]]+Despeses[[#This Row],[Quota IRPF]]</f>
        <v>0</v>
      </c>
      <c r="L1447" s="3"/>
      <c r="M1447" s="17">
        <f>+MONTH(Despeses[[#This Row],[Data Factura]])</f>
        <v>1</v>
      </c>
      <c r="N1447" s="17">
        <f>+YEAR(Despeses[[#This Row],[Data Factura]])</f>
        <v>1900</v>
      </c>
      <c r="O1447" s="18">
        <f>+Despeses[[#This Row],[Data Factura]]</f>
        <v>0</v>
      </c>
      <c r="P1447" s="17">
        <f>+Despeses[[#This Row],[Concepte_]]</f>
        <v>0</v>
      </c>
      <c r="Q1447" s="17">
        <f>-Despeses[[#This Row],[Base Imposable]]</f>
        <v>0</v>
      </c>
      <c r="R1447" s="17" t="e">
        <f>+VLOOKUP(Despeses[[#This Row],[Concepte]],Table_1[#All],2,0)</f>
        <v>#N/A</v>
      </c>
    </row>
    <row r="1448" spans="7:18" ht="15" customHeight="1" x14ac:dyDescent="0.3">
      <c r="G1448" s="40"/>
      <c r="H1448" s="17">
        <f>+Despeses[[#This Row],[Base Imposable]]*Despeses[[#This Row],[% IVA]]</f>
        <v>0</v>
      </c>
      <c r="I1448" s="40"/>
      <c r="J1448" s="17">
        <f>-Despeses[[#This Row],[Base Imposable]]*Despeses[[#This Row],[% Ret IRPF]]</f>
        <v>0</v>
      </c>
      <c r="K1448" s="17">
        <f>+Despeses[[#This Row],[Base Imposable]]+Despeses[[#This Row],[Quota IVA]]+Despeses[[#This Row],[Quota IRPF]]</f>
        <v>0</v>
      </c>
      <c r="L1448" s="3"/>
      <c r="M1448" s="17">
        <f>+MONTH(Despeses[[#This Row],[Data Factura]])</f>
        <v>1</v>
      </c>
      <c r="N1448" s="17">
        <f>+YEAR(Despeses[[#This Row],[Data Factura]])</f>
        <v>1900</v>
      </c>
      <c r="O1448" s="18">
        <f>+Despeses[[#This Row],[Data Factura]]</f>
        <v>0</v>
      </c>
      <c r="P1448" s="17">
        <f>+Despeses[[#This Row],[Concepte_]]</f>
        <v>0</v>
      </c>
      <c r="Q1448" s="17">
        <f>-Despeses[[#This Row],[Base Imposable]]</f>
        <v>0</v>
      </c>
      <c r="R1448" s="17" t="e">
        <f>+VLOOKUP(Despeses[[#This Row],[Concepte]],Table_1[#All],2,0)</f>
        <v>#N/A</v>
      </c>
    </row>
    <row r="1449" spans="7:18" ht="15" customHeight="1" x14ac:dyDescent="0.3">
      <c r="G1449" s="40"/>
      <c r="H1449" s="17">
        <f>+Despeses[[#This Row],[Base Imposable]]*Despeses[[#This Row],[% IVA]]</f>
        <v>0</v>
      </c>
      <c r="I1449" s="40"/>
      <c r="J1449" s="17">
        <f>-Despeses[[#This Row],[Base Imposable]]*Despeses[[#This Row],[% Ret IRPF]]</f>
        <v>0</v>
      </c>
      <c r="K1449" s="17">
        <f>+Despeses[[#This Row],[Base Imposable]]+Despeses[[#This Row],[Quota IVA]]+Despeses[[#This Row],[Quota IRPF]]</f>
        <v>0</v>
      </c>
      <c r="L1449" s="3"/>
      <c r="M1449" s="17">
        <f>+MONTH(Despeses[[#This Row],[Data Factura]])</f>
        <v>1</v>
      </c>
      <c r="N1449" s="17">
        <f>+YEAR(Despeses[[#This Row],[Data Factura]])</f>
        <v>1900</v>
      </c>
      <c r="O1449" s="18">
        <f>+Despeses[[#This Row],[Data Factura]]</f>
        <v>0</v>
      </c>
      <c r="P1449" s="17">
        <f>+Despeses[[#This Row],[Concepte_]]</f>
        <v>0</v>
      </c>
      <c r="Q1449" s="17">
        <f>-Despeses[[#This Row],[Base Imposable]]</f>
        <v>0</v>
      </c>
      <c r="R1449" s="17" t="e">
        <f>+VLOOKUP(Despeses[[#This Row],[Concepte]],Table_1[#All],2,0)</f>
        <v>#N/A</v>
      </c>
    </row>
    <row r="1450" spans="7:18" ht="15" customHeight="1" x14ac:dyDescent="0.3">
      <c r="G1450" s="40"/>
      <c r="H1450" s="17">
        <f>+Despeses[[#This Row],[Base Imposable]]*Despeses[[#This Row],[% IVA]]</f>
        <v>0</v>
      </c>
      <c r="I1450" s="40"/>
      <c r="J1450" s="17">
        <f>-Despeses[[#This Row],[Base Imposable]]*Despeses[[#This Row],[% Ret IRPF]]</f>
        <v>0</v>
      </c>
      <c r="K1450" s="17">
        <f>+Despeses[[#This Row],[Base Imposable]]+Despeses[[#This Row],[Quota IVA]]+Despeses[[#This Row],[Quota IRPF]]</f>
        <v>0</v>
      </c>
      <c r="L1450" s="3"/>
      <c r="M1450" s="17">
        <f>+MONTH(Despeses[[#This Row],[Data Factura]])</f>
        <v>1</v>
      </c>
      <c r="N1450" s="17">
        <f>+YEAR(Despeses[[#This Row],[Data Factura]])</f>
        <v>1900</v>
      </c>
      <c r="O1450" s="18">
        <f>+Despeses[[#This Row],[Data Factura]]</f>
        <v>0</v>
      </c>
      <c r="P1450" s="17">
        <f>+Despeses[[#This Row],[Concepte_]]</f>
        <v>0</v>
      </c>
      <c r="Q1450" s="17">
        <f>-Despeses[[#This Row],[Base Imposable]]</f>
        <v>0</v>
      </c>
      <c r="R1450" s="17" t="e">
        <f>+VLOOKUP(Despeses[[#This Row],[Concepte]],Table_1[#All],2,0)</f>
        <v>#N/A</v>
      </c>
    </row>
    <row r="1451" spans="7:18" ht="15" customHeight="1" x14ac:dyDescent="0.3">
      <c r="G1451" s="40"/>
      <c r="H1451" s="17">
        <f>+Despeses[[#This Row],[Base Imposable]]*Despeses[[#This Row],[% IVA]]</f>
        <v>0</v>
      </c>
      <c r="I1451" s="40"/>
      <c r="J1451" s="17">
        <f>-Despeses[[#This Row],[Base Imposable]]*Despeses[[#This Row],[% Ret IRPF]]</f>
        <v>0</v>
      </c>
      <c r="K1451" s="17">
        <f>+Despeses[[#This Row],[Base Imposable]]+Despeses[[#This Row],[Quota IVA]]+Despeses[[#This Row],[Quota IRPF]]</f>
        <v>0</v>
      </c>
      <c r="L1451" s="3"/>
      <c r="M1451" s="17">
        <f>+MONTH(Despeses[[#This Row],[Data Factura]])</f>
        <v>1</v>
      </c>
      <c r="N1451" s="17">
        <f>+YEAR(Despeses[[#This Row],[Data Factura]])</f>
        <v>1900</v>
      </c>
      <c r="O1451" s="18">
        <f>+Despeses[[#This Row],[Data Factura]]</f>
        <v>0</v>
      </c>
      <c r="P1451" s="17">
        <f>+Despeses[[#This Row],[Concepte_]]</f>
        <v>0</v>
      </c>
      <c r="Q1451" s="17">
        <f>-Despeses[[#This Row],[Base Imposable]]</f>
        <v>0</v>
      </c>
      <c r="R1451" s="17" t="e">
        <f>+VLOOKUP(Despeses[[#This Row],[Concepte]],Table_1[#All],2,0)</f>
        <v>#N/A</v>
      </c>
    </row>
    <row r="1452" spans="7:18" ht="15" customHeight="1" x14ac:dyDescent="0.3">
      <c r="G1452" s="40"/>
      <c r="H1452" s="17">
        <f>+Despeses[[#This Row],[Base Imposable]]*Despeses[[#This Row],[% IVA]]</f>
        <v>0</v>
      </c>
      <c r="I1452" s="40"/>
      <c r="J1452" s="17">
        <f>-Despeses[[#This Row],[Base Imposable]]*Despeses[[#This Row],[% Ret IRPF]]</f>
        <v>0</v>
      </c>
      <c r="K1452" s="17">
        <f>+Despeses[[#This Row],[Base Imposable]]+Despeses[[#This Row],[Quota IVA]]+Despeses[[#This Row],[Quota IRPF]]</f>
        <v>0</v>
      </c>
      <c r="L1452" s="3"/>
      <c r="M1452" s="17">
        <f>+MONTH(Despeses[[#This Row],[Data Factura]])</f>
        <v>1</v>
      </c>
      <c r="N1452" s="17">
        <f>+YEAR(Despeses[[#This Row],[Data Factura]])</f>
        <v>1900</v>
      </c>
      <c r="O1452" s="18">
        <f>+Despeses[[#This Row],[Data Factura]]</f>
        <v>0</v>
      </c>
      <c r="P1452" s="17">
        <f>+Despeses[[#This Row],[Concepte_]]</f>
        <v>0</v>
      </c>
      <c r="Q1452" s="17">
        <f>-Despeses[[#This Row],[Base Imposable]]</f>
        <v>0</v>
      </c>
      <c r="R1452" s="17" t="e">
        <f>+VLOOKUP(Despeses[[#This Row],[Concepte]],Table_1[#All],2,0)</f>
        <v>#N/A</v>
      </c>
    </row>
    <row r="1453" spans="7:18" ht="15" customHeight="1" x14ac:dyDescent="0.3">
      <c r="G1453" s="40"/>
      <c r="H1453" s="17">
        <f>+Despeses[[#This Row],[Base Imposable]]*Despeses[[#This Row],[% IVA]]</f>
        <v>0</v>
      </c>
      <c r="I1453" s="40"/>
      <c r="J1453" s="17">
        <f>-Despeses[[#This Row],[Base Imposable]]*Despeses[[#This Row],[% Ret IRPF]]</f>
        <v>0</v>
      </c>
      <c r="K1453" s="17">
        <f>+Despeses[[#This Row],[Base Imposable]]+Despeses[[#This Row],[Quota IVA]]+Despeses[[#This Row],[Quota IRPF]]</f>
        <v>0</v>
      </c>
      <c r="L1453" s="3"/>
      <c r="M1453" s="17">
        <f>+MONTH(Despeses[[#This Row],[Data Factura]])</f>
        <v>1</v>
      </c>
      <c r="N1453" s="17">
        <f>+YEAR(Despeses[[#This Row],[Data Factura]])</f>
        <v>1900</v>
      </c>
      <c r="O1453" s="18">
        <f>+Despeses[[#This Row],[Data Factura]]</f>
        <v>0</v>
      </c>
      <c r="P1453" s="17">
        <f>+Despeses[[#This Row],[Concepte_]]</f>
        <v>0</v>
      </c>
      <c r="Q1453" s="17">
        <f>-Despeses[[#This Row],[Base Imposable]]</f>
        <v>0</v>
      </c>
      <c r="R1453" s="17" t="e">
        <f>+VLOOKUP(Despeses[[#This Row],[Concepte]],Table_1[#All],2,0)</f>
        <v>#N/A</v>
      </c>
    </row>
    <row r="1454" spans="7:18" ht="15" customHeight="1" x14ac:dyDescent="0.3">
      <c r="G1454" s="40"/>
      <c r="H1454" s="17">
        <f>+Despeses[[#This Row],[Base Imposable]]*Despeses[[#This Row],[% IVA]]</f>
        <v>0</v>
      </c>
      <c r="I1454" s="40"/>
      <c r="J1454" s="17">
        <f>-Despeses[[#This Row],[Base Imposable]]*Despeses[[#This Row],[% Ret IRPF]]</f>
        <v>0</v>
      </c>
      <c r="K1454" s="17">
        <f>+Despeses[[#This Row],[Base Imposable]]+Despeses[[#This Row],[Quota IVA]]+Despeses[[#This Row],[Quota IRPF]]</f>
        <v>0</v>
      </c>
      <c r="L1454" s="3"/>
      <c r="M1454" s="17">
        <f>+MONTH(Despeses[[#This Row],[Data Factura]])</f>
        <v>1</v>
      </c>
      <c r="N1454" s="17">
        <f>+YEAR(Despeses[[#This Row],[Data Factura]])</f>
        <v>1900</v>
      </c>
      <c r="O1454" s="18">
        <f>+Despeses[[#This Row],[Data Factura]]</f>
        <v>0</v>
      </c>
      <c r="P1454" s="17">
        <f>+Despeses[[#This Row],[Concepte_]]</f>
        <v>0</v>
      </c>
      <c r="Q1454" s="17">
        <f>-Despeses[[#This Row],[Base Imposable]]</f>
        <v>0</v>
      </c>
      <c r="R1454" s="17" t="e">
        <f>+VLOOKUP(Despeses[[#This Row],[Concepte]],Table_1[#All],2,0)</f>
        <v>#N/A</v>
      </c>
    </row>
    <row r="1455" spans="7:18" ht="15" customHeight="1" x14ac:dyDescent="0.3">
      <c r="G1455" s="40"/>
      <c r="H1455" s="17">
        <f>+Despeses[[#This Row],[Base Imposable]]*Despeses[[#This Row],[% IVA]]</f>
        <v>0</v>
      </c>
      <c r="I1455" s="40"/>
      <c r="J1455" s="17">
        <f>-Despeses[[#This Row],[Base Imposable]]*Despeses[[#This Row],[% Ret IRPF]]</f>
        <v>0</v>
      </c>
      <c r="K1455" s="17">
        <f>+Despeses[[#This Row],[Base Imposable]]+Despeses[[#This Row],[Quota IVA]]+Despeses[[#This Row],[Quota IRPF]]</f>
        <v>0</v>
      </c>
      <c r="L1455" s="3"/>
      <c r="M1455" s="17">
        <f>+MONTH(Despeses[[#This Row],[Data Factura]])</f>
        <v>1</v>
      </c>
      <c r="N1455" s="17">
        <f>+YEAR(Despeses[[#This Row],[Data Factura]])</f>
        <v>1900</v>
      </c>
      <c r="O1455" s="18">
        <f>+Despeses[[#This Row],[Data Factura]]</f>
        <v>0</v>
      </c>
      <c r="P1455" s="17">
        <f>+Despeses[[#This Row],[Concepte_]]</f>
        <v>0</v>
      </c>
      <c r="Q1455" s="17">
        <f>-Despeses[[#This Row],[Base Imposable]]</f>
        <v>0</v>
      </c>
      <c r="R1455" s="17" t="e">
        <f>+VLOOKUP(Despeses[[#This Row],[Concepte]],Table_1[#All],2,0)</f>
        <v>#N/A</v>
      </c>
    </row>
    <row r="1456" spans="7:18" ht="15" customHeight="1" x14ac:dyDescent="0.3">
      <c r="G1456" s="40"/>
      <c r="H1456" s="17">
        <f>+Despeses[[#This Row],[Base Imposable]]*Despeses[[#This Row],[% IVA]]</f>
        <v>0</v>
      </c>
      <c r="I1456" s="40"/>
      <c r="J1456" s="17">
        <f>-Despeses[[#This Row],[Base Imposable]]*Despeses[[#This Row],[% Ret IRPF]]</f>
        <v>0</v>
      </c>
      <c r="K1456" s="17">
        <f>+Despeses[[#This Row],[Base Imposable]]+Despeses[[#This Row],[Quota IVA]]+Despeses[[#This Row],[Quota IRPF]]</f>
        <v>0</v>
      </c>
      <c r="L1456" s="3"/>
      <c r="M1456" s="17">
        <f>+MONTH(Despeses[[#This Row],[Data Factura]])</f>
        <v>1</v>
      </c>
      <c r="N1456" s="17">
        <f>+YEAR(Despeses[[#This Row],[Data Factura]])</f>
        <v>1900</v>
      </c>
      <c r="O1456" s="18">
        <f>+Despeses[[#This Row],[Data Factura]]</f>
        <v>0</v>
      </c>
      <c r="P1456" s="17">
        <f>+Despeses[[#This Row],[Concepte_]]</f>
        <v>0</v>
      </c>
      <c r="Q1456" s="17">
        <f>-Despeses[[#This Row],[Base Imposable]]</f>
        <v>0</v>
      </c>
      <c r="R1456" s="17" t="e">
        <f>+VLOOKUP(Despeses[[#This Row],[Concepte]],Table_1[#All],2,0)</f>
        <v>#N/A</v>
      </c>
    </row>
    <row r="1457" spans="7:18" ht="15" customHeight="1" x14ac:dyDescent="0.3">
      <c r="G1457" s="40"/>
      <c r="H1457" s="17">
        <f>+Despeses[[#This Row],[Base Imposable]]*Despeses[[#This Row],[% IVA]]</f>
        <v>0</v>
      </c>
      <c r="I1457" s="40"/>
      <c r="J1457" s="17">
        <f>-Despeses[[#This Row],[Base Imposable]]*Despeses[[#This Row],[% Ret IRPF]]</f>
        <v>0</v>
      </c>
      <c r="K1457" s="17">
        <f>+Despeses[[#This Row],[Base Imposable]]+Despeses[[#This Row],[Quota IVA]]+Despeses[[#This Row],[Quota IRPF]]</f>
        <v>0</v>
      </c>
      <c r="L1457" s="3"/>
      <c r="M1457" s="17">
        <f>+MONTH(Despeses[[#This Row],[Data Factura]])</f>
        <v>1</v>
      </c>
      <c r="N1457" s="17">
        <f>+YEAR(Despeses[[#This Row],[Data Factura]])</f>
        <v>1900</v>
      </c>
      <c r="O1457" s="18">
        <f>+Despeses[[#This Row],[Data Factura]]</f>
        <v>0</v>
      </c>
      <c r="P1457" s="17">
        <f>+Despeses[[#This Row],[Concepte_]]</f>
        <v>0</v>
      </c>
      <c r="Q1457" s="17">
        <f>-Despeses[[#This Row],[Base Imposable]]</f>
        <v>0</v>
      </c>
      <c r="R1457" s="17" t="e">
        <f>+VLOOKUP(Despeses[[#This Row],[Concepte]],Table_1[#All],2,0)</f>
        <v>#N/A</v>
      </c>
    </row>
    <row r="1458" spans="7:18" ht="15" customHeight="1" x14ac:dyDescent="0.3">
      <c r="G1458" s="40"/>
      <c r="H1458" s="17">
        <f>+Despeses[[#This Row],[Base Imposable]]*Despeses[[#This Row],[% IVA]]</f>
        <v>0</v>
      </c>
      <c r="I1458" s="40"/>
      <c r="J1458" s="17">
        <f>-Despeses[[#This Row],[Base Imposable]]*Despeses[[#This Row],[% Ret IRPF]]</f>
        <v>0</v>
      </c>
      <c r="K1458" s="17">
        <f>+Despeses[[#This Row],[Base Imposable]]+Despeses[[#This Row],[Quota IVA]]+Despeses[[#This Row],[Quota IRPF]]</f>
        <v>0</v>
      </c>
      <c r="L1458" s="3"/>
      <c r="M1458" s="17">
        <f>+MONTH(Despeses[[#This Row],[Data Factura]])</f>
        <v>1</v>
      </c>
      <c r="N1458" s="17">
        <f>+YEAR(Despeses[[#This Row],[Data Factura]])</f>
        <v>1900</v>
      </c>
      <c r="O1458" s="18">
        <f>+Despeses[[#This Row],[Data Factura]]</f>
        <v>0</v>
      </c>
      <c r="P1458" s="17">
        <f>+Despeses[[#This Row],[Concepte_]]</f>
        <v>0</v>
      </c>
      <c r="Q1458" s="17">
        <f>-Despeses[[#This Row],[Base Imposable]]</f>
        <v>0</v>
      </c>
      <c r="R1458" s="17" t="e">
        <f>+VLOOKUP(Despeses[[#This Row],[Concepte]],Table_1[#All],2,0)</f>
        <v>#N/A</v>
      </c>
    </row>
    <row r="1459" spans="7:18" ht="15" customHeight="1" x14ac:dyDescent="0.3">
      <c r="G1459" s="40"/>
      <c r="H1459" s="17">
        <f>+Despeses[[#This Row],[Base Imposable]]*Despeses[[#This Row],[% IVA]]</f>
        <v>0</v>
      </c>
      <c r="I1459" s="40"/>
      <c r="J1459" s="17">
        <f>-Despeses[[#This Row],[Base Imposable]]*Despeses[[#This Row],[% Ret IRPF]]</f>
        <v>0</v>
      </c>
      <c r="K1459" s="17">
        <f>+Despeses[[#This Row],[Base Imposable]]+Despeses[[#This Row],[Quota IVA]]+Despeses[[#This Row],[Quota IRPF]]</f>
        <v>0</v>
      </c>
      <c r="L1459" s="3"/>
      <c r="M1459" s="17">
        <f>+MONTH(Despeses[[#This Row],[Data Factura]])</f>
        <v>1</v>
      </c>
      <c r="N1459" s="17">
        <f>+YEAR(Despeses[[#This Row],[Data Factura]])</f>
        <v>1900</v>
      </c>
      <c r="O1459" s="18">
        <f>+Despeses[[#This Row],[Data Factura]]</f>
        <v>0</v>
      </c>
      <c r="P1459" s="17">
        <f>+Despeses[[#This Row],[Concepte_]]</f>
        <v>0</v>
      </c>
      <c r="Q1459" s="17">
        <f>-Despeses[[#This Row],[Base Imposable]]</f>
        <v>0</v>
      </c>
      <c r="R1459" s="17" t="e">
        <f>+VLOOKUP(Despeses[[#This Row],[Concepte]],Table_1[#All],2,0)</f>
        <v>#N/A</v>
      </c>
    </row>
    <row r="1460" spans="7:18" ht="15" customHeight="1" x14ac:dyDescent="0.3">
      <c r="G1460" s="40"/>
      <c r="H1460" s="17">
        <f>+Despeses[[#This Row],[Base Imposable]]*Despeses[[#This Row],[% IVA]]</f>
        <v>0</v>
      </c>
      <c r="I1460" s="40"/>
      <c r="J1460" s="17">
        <f>-Despeses[[#This Row],[Base Imposable]]*Despeses[[#This Row],[% Ret IRPF]]</f>
        <v>0</v>
      </c>
      <c r="K1460" s="17">
        <f>+Despeses[[#This Row],[Base Imposable]]+Despeses[[#This Row],[Quota IVA]]+Despeses[[#This Row],[Quota IRPF]]</f>
        <v>0</v>
      </c>
      <c r="L1460" s="3"/>
      <c r="M1460" s="17">
        <f>+MONTH(Despeses[[#This Row],[Data Factura]])</f>
        <v>1</v>
      </c>
      <c r="N1460" s="17">
        <f>+YEAR(Despeses[[#This Row],[Data Factura]])</f>
        <v>1900</v>
      </c>
      <c r="O1460" s="18">
        <f>+Despeses[[#This Row],[Data Factura]]</f>
        <v>0</v>
      </c>
      <c r="P1460" s="17">
        <f>+Despeses[[#This Row],[Concepte_]]</f>
        <v>0</v>
      </c>
      <c r="Q1460" s="17">
        <f>-Despeses[[#This Row],[Base Imposable]]</f>
        <v>0</v>
      </c>
      <c r="R1460" s="17" t="e">
        <f>+VLOOKUP(Despeses[[#This Row],[Concepte]],Table_1[#All],2,0)</f>
        <v>#N/A</v>
      </c>
    </row>
    <row r="1461" spans="7:18" ht="15" customHeight="1" x14ac:dyDescent="0.3">
      <c r="G1461" s="40"/>
      <c r="H1461" s="17">
        <f>+Despeses[[#This Row],[Base Imposable]]*Despeses[[#This Row],[% IVA]]</f>
        <v>0</v>
      </c>
      <c r="I1461" s="40"/>
      <c r="J1461" s="17">
        <f>-Despeses[[#This Row],[Base Imposable]]*Despeses[[#This Row],[% Ret IRPF]]</f>
        <v>0</v>
      </c>
      <c r="K1461" s="17">
        <f>+Despeses[[#This Row],[Base Imposable]]+Despeses[[#This Row],[Quota IVA]]+Despeses[[#This Row],[Quota IRPF]]</f>
        <v>0</v>
      </c>
      <c r="L1461" s="3"/>
      <c r="M1461" s="17">
        <f>+MONTH(Despeses[[#This Row],[Data Factura]])</f>
        <v>1</v>
      </c>
      <c r="N1461" s="17">
        <f>+YEAR(Despeses[[#This Row],[Data Factura]])</f>
        <v>1900</v>
      </c>
      <c r="O1461" s="18">
        <f>+Despeses[[#This Row],[Data Factura]]</f>
        <v>0</v>
      </c>
      <c r="P1461" s="17">
        <f>+Despeses[[#This Row],[Concepte_]]</f>
        <v>0</v>
      </c>
      <c r="Q1461" s="17">
        <f>-Despeses[[#This Row],[Base Imposable]]</f>
        <v>0</v>
      </c>
      <c r="R1461" s="17" t="e">
        <f>+VLOOKUP(Despeses[[#This Row],[Concepte]],Table_1[#All],2,0)</f>
        <v>#N/A</v>
      </c>
    </row>
    <row r="1462" spans="7:18" ht="15" customHeight="1" x14ac:dyDescent="0.3">
      <c r="G1462" s="40"/>
      <c r="H1462" s="17">
        <f>+Despeses[[#This Row],[Base Imposable]]*Despeses[[#This Row],[% IVA]]</f>
        <v>0</v>
      </c>
      <c r="I1462" s="40"/>
      <c r="J1462" s="17">
        <f>-Despeses[[#This Row],[Base Imposable]]*Despeses[[#This Row],[% Ret IRPF]]</f>
        <v>0</v>
      </c>
      <c r="K1462" s="17">
        <f>+Despeses[[#This Row],[Base Imposable]]+Despeses[[#This Row],[Quota IVA]]+Despeses[[#This Row],[Quota IRPF]]</f>
        <v>0</v>
      </c>
      <c r="L1462" s="3"/>
      <c r="M1462" s="17">
        <f>+MONTH(Despeses[[#This Row],[Data Factura]])</f>
        <v>1</v>
      </c>
      <c r="N1462" s="17">
        <f>+YEAR(Despeses[[#This Row],[Data Factura]])</f>
        <v>1900</v>
      </c>
      <c r="O1462" s="18">
        <f>+Despeses[[#This Row],[Data Factura]]</f>
        <v>0</v>
      </c>
      <c r="P1462" s="17">
        <f>+Despeses[[#This Row],[Concepte_]]</f>
        <v>0</v>
      </c>
      <c r="Q1462" s="17">
        <f>-Despeses[[#This Row],[Base Imposable]]</f>
        <v>0</v>
      </c>
      <c r="R1462" s="17" t="e">
        <f>+VLOOKUP(Despeses[[#This Row],[Concepte]],Table_1[#All],2,0)</f>
        <v>#N/A</v>
      </c>
    </row>
    <row r="1463" spans="7:18" ht="15" customHeight="1" x14ac:dyDescent="0.3">
      <c r="G1463" s="40"/>
      <c r="H1463" s="17">
        <f>+Despeses[[#This Row],[Base Imposable]]*Despeses[[#This Row],[% IVA]]</f>
        <v>0</v>
      </c>
      <c r="I1463" s="40"/>
      <c r="J1463" s="17">
        <f>-Despeses[[#This Row],[Base Imposable]]*Despeses[[#This Row],[% Ret IRPF]]</f>
        <v>0</v>
      </c>
      <c r="K1463" s="17">
        <f>+Despeses[[#This Row],[Base Imposable]]+Despeses[[#This Row],[Quota IVA]]+Despeses[[#This Row],[Quota IRPF]]</f>
        <v>0</v>
      </c>
      <c r="L1463" s="3"/>
      <c r="M1463" s="17">
        <f>+MONTH(Despeses[[#This Row],[Data Factura]])</f>
        <v>1</v>
      </c>
      <c r="N1463" s="17">
        <f>+YEAR(Despeses[[#This Row],[Data Factura]])</f>
        <v>1900</v>
      </c>
      <c r="O1463" s="18">
        <f>+Despeses[[#This Row],[Data Factura]]</f>
        <v>0</v>
      </c>
      <c r="P1463" s="17">
        <f>+Despeses[[#This Row],[Concepte_]]</f>
        <v>0</v>
      </c>
      <c r="Q1463" s="17">
        <f>-Despeses[[#This Row],[Base Imposable]]</f>
        <v>0</v>
      </c>
      <c r="R1463" s="17" t="e">
        <f>+VLOOKUP(Despeses[[#This Row],[Concepte]],Table_1[#All],2,0)</f>
        <v>#N/A</v>
      </c>
    </row>
    <row r="1464" spans="7:18" ht="15" customHeight="1" x14ac:dyDescent="0.3">
      <c r="G1464" s="40"/>
      <c r="H1464" s="17">
        <f>+Despeses[[#This Row],[Base Imposable]]*Despeses[[#This Row],[% IVA]]</f>
        <v>0</v>
      </c>
      <c r="I1464" s="40"/>
      <c r="J1464" s="17">
        <f>-Despeses[[#This Row],[Base Imposable]]*Despeses[[#This Row],[% Ret IRPF]]</f>
        <v>0</v>
      </c>
      <c r="K1464" s="17">
        <f>+Despeses[[#This Row],[Base Imposable]]+Despeses[[#This Row],[Quota IVA]]+Despeses[[#This Row],[Quota IRPF]]</f>
        <v>0</v>
      </c>
      <c r="L1464" s="3"/>
      <c r="M1464" s="17">
        <f>+MONTH(Despeses[[#This Row],[Data Factura]])</f>
        <v>1</v>
      </c>
      <c r="N1464" s="17">
        <f>+YEAR(Despeses[[#This Row],[Data Factura]])</f>
        <v>1900</v>
      </c>
      <c r="O1464" s="18">
        <f>+Despeses[[#This Row],[Data Factura]]</f>
        <v>0</v>
      </c>
      <c r="P1464" s="17">
        <f>+Despeses[[#This Row],[Concepte_]]</f>
        <v>0</v>
      </c>
      <c r="Q1464" s="17">
        <f>-Despeses[[#This Row],[Base Imposable]]</f>
        <v>0</v>
      </c>
      <c r="R1464" s="17" t="e">
        <f>+VLOOKUP(Despeses[[#This Row],[Concepte]],Table_1[#All],2,0)</f>
        <v>#N/A</v>
      </c>
    </row>
    <row r="1465" spans="7:18" ht="15" customHeight="1" x14ac:dyDescent="0.3">
      <c r="G1465" s="40"/>
      <c r="H1465" s="17">
        <f>+Despeses[[#This Row],[Base Imposable]]*Despeses[[#This Row],[% IVA]]</f>
        <v>0</v>
      </c>
      <c r="I1465" s="40"/>
      <c r="J1465" s="17">
        <f>-Despeses[[#This Row],[Base Imposable]]*Despeses[[#This Row],[% Ret IRPF]]</f>
        <v>0</v>
      </c>
      <c r="K1465" s="17">
        <f>+Despeses[[#This Row],[Base Imposable]]+Despeses[[#This Row],[Quota IVA]]+Despeses[[#This Row],[Quota IRPF]]</f>
        <v>0</v>
      </c>
      <c r="L1465" s="3"/>
      <c r="M1465" s="17">
        <f>+MONTH(Despeses[[#This Row],[Data Factura]])</f>
        <v>1</v>
      </c>
      <c r="N1465" s="17">
        <f>+YEAR(Despeses[[#This Row],[Data Factura]])</f>
        <v>1900</v>
      </c>
      <c r="O1465" s="18">
        <f>+Despeses[[#This Row],[Data Factura]]</f>
        <v>0</v>
      </c>
      <c r="P1465" s="17">
        <f>+Despeses[[#This Row],[Concepte_]]</f>
        <v>0</v>
      </c>
      <c r="Q1465" s="17">
        <f>-Despeses[[#This Row],[Base Imposable]]</f>
        <v>0</v>
      </c>
      <c r="R1465" s="17" t="e">
        <f>+VLOOKUP(Despeses[[#This Row],[Concepte]],Table_1[#All],2,0)</f>
        <v>#N/A</v>
      </c>
    </row>
    <row r="1466" spans="7:18" ht="15" customHeight="1" x14ac:dyDescent="0.3">
      <c r="G1466" s="40"/>
      <c r="H1466" s="17">
        <f>+Despeses[[#This Row],[Base Imposable]]*Despeses[[#This Row],[% IVA]]</f>
        <v>0</v>
      </c>
      <c r="I1466" s="40"/>
      <c r="J1466" s="17">
        <f>-Despeses[[#This Row],[Base Imposable]]*Despeses[[#This Row],[% Ret IRPF]]</f>
        <v>0</v>
      </c>
      <c r="K1466" s="17">
        <f>+Despeses[[#This Row],[Base Imposable]]+Despeses[[#This Row],[Quota IVA]]+Despeses[[#This Row],[Quota IRPF]]</f>
        <v>0</v>
      </c>
      <c r="L1466" s="3"/>
      <c r="M1466" s="17">
        <f>+MONTH(Despeses[[#This Row],[Data Factura]])</f>
        <v>1</v>
      </c>
      <c r="N1466" s="17">
        <f>+YEAR(Despeses[[#This Row],[Data Factura]])</f>
        <v>1900</v>
      </c>
      <c r="O1466" s="18">
        <f>+Despeses[[#This Row],[Data Factura]]</f>
        <v>0</v>
      </c>
      <c r="P1466" s="17">
        <f>+Despeses[[#This Row],[Concepte_]]</f>
        <v>0</v>
      </c>
      <c r="Q1466" s="17">
        <f>-Despeses[[#This Row],[Base Imposable]]</f>
        <v>0</v>
      </c>
      <c r="R1466" s="17" t="e">
        <f>+VLOOKUP(Despeses[[#This Row],[Concepte]],Table_1[#All],2,0)</f>
        <v>#N/A</v>
      </c>
    </row>
    <row r="1467" spans="7:18" ht="15" customHeight="1" x14ac:dyDescent="0.3">
      <c r="G1467" s="40"/>
      <c r="H1467" s="17">
        <f>+Despeses[[#This Row],[Base Imposable]]*Despeses[[#This Row],[% IVA]]</f>
        <v>0</v>
      </c>
      <c r="I1467" s="40"/>
      <c r="J1467" s="17">
        <f>-Despeses[[#This Row],[Base Imposable]]*Despeses[[#This Row],[% Ret IRPF]]</f>
        <v>0</v>
      </c>
      <c r="K1467" s="17">
        <f>+Despeses[[#This Row],[Base Imposable]]+Despeses[[#This Row],[Quota IVA]]+Despeses[[#This Row],[Quota IRPF]]</f>
        <v>0</v>
      </c>
      <c r="L1467" s="3"/>
      <c r="M1467" s="17">
        <f>+MONTH(Despeses[[#This Row],[Data Factura]])</f>
        <v>1</v>
      </c>
      <c r="N1467" s="17">
        <f>+YEAR(Despeses[[#This Row],[Data Factura]])</f>
        <v>1900</v>
      </c>
      <c r="O1467" s="18">
        <f>+Despeses[[#This Row],[Data Factura]]</f>
        <v>0</v>
      </c>
      <c r="P1467" s="17">
        <f>+Despeses[[#This Row],[Concepte_]]</f>
        <v>0</v>
      </c>
      <c r="Q1467" s="17">
        <f>-Despeses[[#This Row],[Base Imposable]]</f>
        <v>0</v>
      </c>
      <c r="R1467" s="17" t="e">
        <f>+VLOOKUP(Despeses[[#This Row],[Concepte]],Table_1[#All],2,0)</f>
        <v>#N/A</v>
      </c>
    </row>
    <row r="1468" spans="7:18" ht="15" customHeight="1" x14ac:dyDescent="0.3">
      <c r="G1468" s="40"/>
      <c r="H1468" s="17">
        <f>+Despeses[[#This Row],[Base Imposable]]*Despeses[[#This Row],[% IVA]]</f>
        <v>0</v>
      </c>
      <c r="I1468" s="40"/>
      <c r="J1468" s="17">
        <f>-Despeses[[#This Row],[Base Imposable]]*Despeses[[#This Row],[% Ret IRPF]]</f>
        <v>0</v>
      </c>
      <c r="K1468" s="17">
        <f>+Despeses[[#This Row],[Base Imposable]]+Despeses[[#This Row],[Quota IVA]]+Despeses[[#This Row],[Quota IRPF]]</f>
        <v>0</v>
      </c>
      <c r="L1468" s="3"/>
      <c r="M1468" s="17">
        <f>+MONTH(Despeses[[#This Row],[Data Factura]])</f>
        <v>1</v>
      </c>
      <c r="N1468" s="17">
        <f>+YEAR(Despeses[[#This Row],[Data Factura]])</f>
        <v>1900</v>
      </c>
      <c r="O1468" s="18">
        <f>+Despeses[[#This Row],[Data Factura]]</f>
        <v>0</v>
      </c>
      <c r="P1468" s="17">
        <f>+Despeses[[#This Row],[Concepte_]]</f>
        <v>0</v>
      </c>
      <c r="Q1468" s="17">
        <f>-Despeses[[#This Row],[Base Imposable]]</f>
        <v>0</v>
      </c>
      <c r="R1468" s="17" t="e">
        <f>+VLOOKUP(Despeses[[#This Row],[Concepte]],Table_1[#All],2,0)</f>
        <v>#N/A</v>
      </c>
    </row>
    <row r="1469" spans="7:18" ht="15" customHeight="1" x14ac:dyDescent="0.3">
      <c r="G1469" s="40"/>
      <c r="H1469" s="17">
        <f>+Despeses[[#This Row],[Base Imposable]]*Despeses[[#This Row],[% IVA]]</f>
        <v>0</v>
      </c>
      <c r="I1469" s="40"/>
      <c r="J1469" s="17">
        <f>-Despeses[[#This Row],[Base Imposable]]*Despeses[[#This Row],[% Ret IRPF]]</f>
        <v>0</v>
      </c>
      <c r="K1469" s="17">
        <f>+Despeses[[#This Row],[Base Imposable]]+Despeses[[#This Row],[Quota IVA]]+Despeses[[#This Row],[Quota IRPF]]</f>
        <v>0</v>
      </c>
      <c r="L1469" s="3"/>
      <c r="M1469" s="17">
        <f>+MONTH(Despeses[[#This Row],[Data Factura]])</f>
        <v>1</v>
      </c>
      <c r="N1469" s="17">
        <f>+YEAR(Despeses[[#This Row],[Data Factura]])</f>
        <v>1900</v>
      </c>
      <c r="O1469" s="18">
        <f>+Despeses[[#This Row],[Data Factura]]</f>
        <v>0</v>
      </c>
      <c r="P1469" s="17">
        <f>+Despeses[[#This Row],[Concepte_]]</f>
        <v>0</v>
      </c>
      <c r="Q1469" s="17">
        <f>-Despeses[[#This Row],[Base Imposable]]</f>
        <v>0</v>
      </c>
      <c r="R1469" s="17" t="e">
        <f>+VLOOKUP(Despeses[[#This Row],[Concepte]],Table_1[#All],2,0)</f>
        <v>#N/A</v>
      </c>
    </row>
    <row r="1470" spans="7:18" ht="15" customHeight="1" x14ac:dyDescent="0.3">
      <c r="G1470" s="40"/>
      <c r="H1470" s="17">
        <f>+Despeses[[#This Row],[Base Imposable]]*Despeses[[#This Row],[% IVA]]</f>
        <v>0</v>
      </c>
      <c r="I1470" s="40"/>
      <c r="J1470" s="17">
        <f>-Despeses[[#This Row],[Base Imposable]]*Despeses[[#This Row],[% Ret IRPF]]</f>
        <v>0</v>
      </c>
      <c r="K1470" s="17">
        <f>+Despeses[[#This Row],[Base Imposable]]+Despeses[[#This Row],[Quota IVA]]+Despeses[[#This Row],[Quota IRPF]]</f>
        <v>0</v>
      </c>
      <c r="L1470" s="3"/>
      <c r="M1470" s="17">
        <f>+MONTH(Despeses[[#This Row],[Data Factura]])</f>
        <v>1</v>
      </c>
      <c r="N1470" s="17">
        <f>+YEAR(Despeses[[#This Row],[Data Factura]])</f>
        <v>1900</v>
      </c>
      <c r="O1470" s="18">
        <f>+Despeses[[#This Row],[Data Factura]]</f>
        <v>0</v>
      </c>
      <c r="P1470" s="17">
        <f>+Despeses[[#This Row],[Concepte_]]</f>
        <v>0</v>
      </c>
      <c r="Q1470" s="17">
        <f>-Despeses[[#This Row],[Base Imposable]]</f>
        <v>0</v>
      </c>
      <c r="R1470" s="17" t="e">
        <f>+VLOOKUP(Despeses[[#This Row],[Concepte]],Table_1[#All],2,0)</f>
        <v>#N/A</v>
      </c>
    </row>
    <row r="1471" spans="7:18" ht="15" customHeight="1" x14ac:dyDescent="0.3">
      <c r="G1471" s="40"/>
      <c r="H1471" s="17">
        <f>+Despeses[[#This Row],[Base Imposable]]*Despeses[[#This Row],[% IVA]]</f>
        <v>0</v>
      </c>
      <c r="I1471" s="40"/>
      <c r="J1471" s="17">
        <f>-Despeses[[#This Row],[Base Imposable]]*Despeses[[#This Row],[% Ret IRPF]]</f>
        <v>0</v>
      </c>
      <c r="K1471" s="17">
        <f>+Despeses[[#This Row],[Base Imposable]]+Despeses[[#This Row],[Quota IVA]]+Despeses[[#This Row],[Quota IRPF]]</f>
        <v>0</v>
      </c>
      <c r="L1471" s="3"/>
      <c r="M1471" s="17">
        <f>+MONTH(Despeses[[#This Row],[Data Factura]])</f>
        <v>1</v>
      </c>
      <c r="N1471" s="17">
        <f>+YEAR(Despeses[[#This Row],[Data Factura]])</f>
        <v>1900</v>
      </c>
      <c r="O1471" s="18">
        <f>+Despeses[[#This Row],[Data Factura]]</f>
        <v>0</v>
      </c>
      <c r="P1471" s="17">
        <f>+Despeses[[#This Row],[Concepte_]]</f>
        <v>0</v>
      </c>
      <c r="Q1471" s="17">
        <f>-Despeses[[#This Row],[Base Imposable]]</f>
        <v>0</v>
      </c>
      <c r="R1471" s="17" t="e">
        <f>+VLOOKUP(Despeses[[#This Row],[Concepte]],Table_1[#All],2,0)</f>
        <v>#N/A</v>
      </c>
    </row>
    <row r="1472" spans="7:18" ht="15" customHeight="1" x14ac:dyDescent="0.3">
      <c r="G1472" s="40"/>
      <c r="H1472" s="17">
        <f>+Despeses[[#This Row],[Base Imposable]]*Despeses[[#This Row],[% IVA]]</f>
        <v>0</v>
      </c>
      <c r="I1472" s="40"/>
      <c r="J1472" s="17">
        <f>-Despeses[[#This Row],[Base Imposable]]*Despeses[[#This Row],[% Ret IRPF]]</f>
        <v>0</v>
      </c>
      <c r="K1472" s="17">
        <f>+Despeses[[#This Row],[Base Imposable]]+Despeses[[#This Row],[Quota IVA]]+Despeses[[#This Row],[Quota IRPF]]</f>
        <v>0</v>
      </c>
      <c r="L1472" s="3"/>
      <c r="M1472" s="17">
        <f>+MONTH(Despeses[[#This Row],[Data Factura]])</f>
        <v>1</v>
      </c>
      <c r="N1472" s="17">
        <f>+YEAR(Despeses[[#This Row],[Data Factura]])</f>
        <v>1900</v>
      </c>
      <c r="O1472" s="18">
        <f>+Despeses[[#This Row],[Data Factura]]</f>
        <v>0</v>
      </c>
      <c r="P1472" s="17">
        <f>+Despeses[[#This Row],[Concepte_]]</f>
        <v>0</v>
      </c>
      <c r="Q1472" s="17">
        <f>-Despeses[[#This Row],[Base Imposable]]</f>
        <v>0</v>
      </c>
      <c r="R1472" s="17" t="e">
        <f>+VLOOKUP(Despeses[[#This Row],[Concepte]],Table_1[#All],2,0)</f>
        <v>#N/A</v>
      </c>
    </row>
    <row r="1473" spans="7:18" ht="15" customHeight="1" x14ac:dyDescent="0.3">
      <c r="G1473" s="40"/>
      <c r="H1473" s="17">
        <f>+Despeses[[#This Row],[Base Imposable]]*Despeses[[#This Row],[% IVA]]</f>
        <v>0</v>
      </c>
      <c r="I1473" s="40"/>
      <c r="J1473" s="17">
        <f>-Despeses[[#This Row],[Base Imposable]]*Despeses[[#This Row],[% Ret IRPF]]</f>
        <v>0</v>
      </c>
      <c r="K1473" s="17">
        <f>+Despeses[[#This Row],[Base Imposable]]+Despeses[[#This Row],[Quota IVA]]+Despeses[[#This Row],[Quota IRPF]]</f>
        <v>0</v>
      </c>
      <c r="L1473" s="3"/>
      <c r="M1473" s="17">
        <f>+MONTH(Despeses[[#This Row],[Data Factura]])</f>
        <v>1</v>
      </c>
      <c r="N1473" s="17">
        <f>+YEAR(Despeses[[#This Row],[Data Factura]])</f>
        <v>1900</v>
      </c>
      <c r="O1473" s="18">
        <f>+Despeses[[#This Row],[Data Factura]]</f>
        <v>0</v>
      </c>
      <c r="P1473" s="17">
        <f>+Despeses[[#This Row],[Concepte_]]</f>
        <v>0</v>
      </c>
      <c r="Q1473" s="17">
        <f>-Despeses[[#This Row],[Base Imposable]]</f>
        <v>0</v>
      </c>
      <c r="R1473" s="17" t="e">
        <f>+VLOOKUP(Despeses[[#This Row],[Concepte]],Table_1[#All],2,0)</f>
        <v>#N/A</v>
      </c>
    </row>
    <row r="1474" spans="7:18" ht="15" customHeight="1" x14ac:dyDescent="0.3">
      <c r="G1474" s="40"/>
      <c r="H1474" s="17">
        <f>+Despeses[[#This Row],[Base Imposable]]*Despeses[[#This Row],[% IVA]]</f>
        <v>0</v>
      </c>
      <c r="I1474" s="40"/>
      <c r="J1474" s="17">
        <f>-Despeses[[#This Row],[Base Imposable]]*Despeses[[#This Row],[% Ret IRPF]]</f>
        <v>0</v>
      </c>
      <c r="K1474" s="17">
        <f>+Despeses[[#This Row],[Base Imposable]]+Despeses[[#This Row],[Quota IVA]]+Despeses[[#This Row],[Quota IRPF]]</f>
        <v>0</v>
      </c>
      <c r="L1474" s="3"/>
      <c r="M1474" s="17">
        <f>+MONTH(Despeses[[#This Row],[Data Factura]])</f>
        <v>1</v>
      </c>
      <c r="N1474" s="17">
        <f>+YEAR(Despeses[[#This Row],[Data Factura]])</f>
        <v>1900</v>
      </c>
      <c r="O1474" s="18">
        <f>+Despeses[[#This Row],[Data Factura]]</f>
        <v>0</v>
      </c>
      <c r="P1474" s="17">
        <f>+Despeses[[#This Row],[Concepte_]]</f>
        <v>0</v>
      </c>
      <c r="Q1474" s="17">
        <f>-Despeses[[#This Row],[Base Imposable]]</f>
        <v>0</v>
      </c>
      <c r="R1474" s="17" t="e">
        <f>+VLOOKUP(Despeses[[#This Row],[Concepte]],Table_1[#All],2,0)</f>
        <v>#N/A</v>
      </c>
    </row>
    <row r="1475" spans="7:18" ht="15" customHeight="1" x14ac:dyDescent="0.3">
      <c r="G1475" s="40"/>
      <c r="H1475" s="17">
        <f>+Despeses[[#This Row],[Base Imposable]]*Despeses[[#This Row],[% IVA]]</f>
        <v>0</v>
      </c>
      <c r="I1475" s="40"/>
      <c r="J1475" s="17">
        <f>-Despeses[[#This Row],[Base Imposable]]*Despeses[[#This Row],[% Ret IRPF]]</f>
        <v>0</v>
      </c>
      <c r="K1475" s="17">
        <f>+Despeses[[#This Row],[Base Imposable]]+Despeses[[#This Row],[Quota IVA]]+Despeses[[#This Row],[Quota IRPF]]</f>
        <v>0</v>
      </c>
      <c r="L1475" s="3"/>
      <c r="M1475" s="17">
        <f>+MONTH(Despeses[[#This Row],[Data Factura]])</f>
        <v>1</v>
      </c>
      <c r="N1475" s="17">
        <f>+YEAR(Despeses[[#This Row],[Data Factura]])</f>
        <v>1900</v>
      </c>
      <c r="O1475" s="18">
        <f>+Despeses[[#This Row],[Data Factura]]</f>
        <v>0</v>
      </c>
      <c r="P1475" s="17">
        <f>+Despeses[[#This Row],[Concepte_]]</f>
        <v>0</v>
      </c>
      <c r="Q1475" s="17">
        <f>-Despeses[[#This Row],[Base Imposable]]</f>
        <v>0</v>
      </c>
      <c r="R1475" s="17" t="e">
        <f>+VLOOKUP(Despeses[[#This Row],[Concepte]],Table_1[#All],2,0)</f>
        <v>#N/A</v>
      </c>
    </row>
    <row r="1476" spans="7:18" ht="15" customHeight="1" x14ac:dyDescent="0.3">
      <c r="G1476" s="40"/>
      <c r="H1476" s="17">
        <f>+Despeses[[#This Row],[Base Imposable]]*Despeses[[#This Row],[% IVA]]</f>
        <v>0</v>
      </c>
      <c r="I1476" s="40"/>
      <c r="J1476" s="17">
        <f>-Despeses[[#This Row],[Base Imposable]]*Despeses[[#This Row],[% Ret IRPF]]</f>
        <v>0</v>
      </c>
      <c r="K1476" s="17">
        <f>+Despeses[[#This Row],[Base Imposable]]+Despeses[[#This Row],[Quota IVA]]+Despeses[[#This Row],[Quota IRPF]]</f>
        <v>0</v>
      </c>
      <c r="L1476" s="3"/>
      <c r="M1476" s="17">
        <f>+MONTH(Despeses[[#This Row],[Data Factura]])</f>
        <v>1</v>
      </c>
      <c r="N1476" s="17">
        <f>+YEAR(Despeses[[#This Row],[Data Factura]])</f>
        <v>1900</v>
      </c>
      <c r="O1476" s="18">
        <f>+Despeses[[#This Row],[Data Factura]]</f>
        <v>0</v>
      </c>
      <c r="P1476" s="17">
        <f>+Despeses[[#This Row],[Concepte_]]</f>
        <v>0</v>
      </c>
      <c r="Q1476" s="17">
        <f>-Despeses[[#This Row],[Base Imposable]]</f>
        <v>0</v>
      </c>
      <c r="R1476" s="17" t="e">
        <f>+VLOOKUP(Despeses[[#This Row],[Concepte]],Table_1[#All],2,0)</f>
        <v>#N/A</v>
      </c>
    </row>
    <row r="1477" spans="7:18" ht="15" customHeight="1" x14ac:dyDescent="0.3">
      <c r="G1477" s="40"/>
      <c r="H1477" s="17">
        <f>+Despeses[[#This Row],[Base Imposable]]*Despeses[[#This Row],[% IVA]]</f>
        <v>0</v>
      </c>
      <c r="I1477" s="40"/>
      <c r="J1477" s="17">
        <f>-Despeses[[#This Row],[Base Imposable]]*Despeses[[#This Row],[% Ret IRPF]]</f>
        <v>0</v>
      </c>
      <c r="K1477" s="17">
        <f>+Despeses[[#This Row],[Base Imposable]]+Despeses[[#This Row],[Quota IVA]]+Despeses[[#This Row],[Quota IRPF]]</f>
        <v>0</v>
      </c>
      <c r="L1477" s="3"/>
      <c r="M1477" s="17">
        <f>+MONTH(Despeses[[#This Row],[Data Factura]])</f>
        <v>1</v>
      </c>
      <c r="N1477" s="17">
        <f>+YEAR(Despeses[[#This Row],[Data Factura]])</f>
        <v>1900</v>
      </c>
      <c r="O1477" s="18">
        <f>+Despeses[[#This Row],[Data Factura]]</f>
        <v>0</v>
      </c>
      <c r="P1477" s="17">
        <f>+Despeses[[#This Row],[Concepte_]]</f>
        <v>0</v>
      </c>
      <c r="Q1477" s="17">
        <f>-Despeses[[#This Row],[Base Imposable]]</f>
        <v>0</v>
      </c>
      <c r="R1477" s="17" t="e">
        <f>+VLOOKUP(Despeses[[#This Row],[Concepte]],Table_1[#All],2,0)</f>
        <v>#N/A</v>
      </c>
    </row>
    <row r="1478" spans="7:18" ht="15" customHeight="1" x14ac:dyDescent="0.3">
      <c r="G1478" s="40"/>
      <c r="H1478" s="17">
        <f>+Despeses[[#This Row],[Base Imposable]]*Despeses[[#This Row],[% IVA]]</f>
        <v>0</v>
      </c>
      <c r="I1478" s="40"/>
      <c r="J1478" s="17">
        <f>-Despeses[[#This Row],[Base Imposable]]*Despeses[[#This Row],[% Ret IRPF]]</f>
        <v>0</v>
      </c>
      <c r="K1478" s="17">
        <f>+Despeses[[#This Row],[Base Imposable]]+Despeses[[#This Row],[Quota IVA]]+Despeses[[#This Row],[Quota IRPF]]</f>
        <v>0</v>
      </c>
      <c r="L1478" s="3"/>
      <c r="M1478" s="17">
        <f>+MONTH(Despeses[[#This Row],[Data Factura]])</f>
        <v>1</v>
      </c>
      <c r="N1478" s="17">
        <f>+YEAR(Despeses[[#This Row],[Data Factura]])</f>
        <v>1900</v>
      </c>
      <c r="O1478" s="18">
        <f>+Despeses[[#This Row],[Data Factura]]</f>
        <v>0</v>
      </c>
      <c r="P1478" s="17">
        <f>+Despeses[[#This Row],[Concepte_]]</f>
        <v>0</v>
      </c>
      <c r="Q1478" s="17">
        <f>-Despeses[[#This Row],[Base Imposable]]</f>
        <v>0</v>
      </c>
      <c r="R1478" s="17" t="e">
        <f>+VLOOKUP(Despeses[[#This Row],[Concepte]],Table_1[#All],2,0)</f>
        <v>#N/A</v>
      </c>
    </row>
    <row r="1479" spans="7:18" ht="15" customHeight="1" x14ac:dyDescent="0.3">
      <c r="G1479" s="40"/>
      <c r="H1479" s="17">
        <f>+Despeses[[#This Row],[Base Imposable]]*Despeses[[#This Row],[% IVA]]</f>
        <v>0</v>
      </c>
      <c r="I1479" s="40"/>
      <c r="J1479" s="17">
        <f>-Despeses[[#This Row],[Base Imposable]]*Despeses[[#This Row],[% Ret IRPF]]</f>
        <v>0</v>
      </c>
      <c r="K1479" s="17">
        <f>+Despeses[[#This Row],[Base Imposable]]+Despeses[[#This Row],[Quota IVA]]+Despeses[[#This Row],[Quota IRPF]]</f>
        <v>0</v>
      </c>
      <c r="L1479" s="3"/>
      <c r="M1479" s="17">
        <f>+MONTH(Despeses[[#This Row],[Data Factura]])</f>
        <v>1</v>
      </c>
      <c r="N1479" s="17">
        <f>+YEAR(Despeses[[#This Row],[Data Factura]])</f>
        <v>1900</v>
      </c>
      <c r="O1479" s="18">
        <f>+Despeses[[#This Row],[Data Factura]]</f>
        <v>0</v>
      </c>
      <c r="P1479" s="17">
        <f>+Despeses[[#This Row],[Concepte_]]</f>
        <v>0</v>
      </c>
      <c r="Q1479" s="17">
        <f>-Despeses[[#This Row],[Base Imposable]]</f>
        <v>0</v>
      </c>
      <c r="R1479" s="17" t="e">
        <f>+VLOOKUP(Despeses[[#This Row],[Concepte]],Table_1[#All],2,0)</f>
        <v>#N/A</v>
      </c>
    </row>
    <row r="1480" spans="7:18" ht="15" customHeight="1" x14ac:dyDescent="0.3">
      <c r="G1480" s="40"/>
      <c r="H1480" s="17">
        <f>+Despeses[[#This Row],[Base Imposable]]*Despeses[[#This Row],[% IVA]]</f>
        <v>0</v>
      </c>
      <c r="I1480" s="40"/>
      <c r="J1480" s="17">
        <f>-Despeses[[#This Row],[Base Imposable]]*Despeses[[#This Row],[% Ret IRPF]]</f>
        <v>0</v>
      </c>
      <c r="K1480" s="17">
        <f>+Despeses[[#This Row],[Base Imposable]]+Despeses[[#This Row],[Quota IVA]]+Despeses[[#This Row],[Quota IRPF]]</f>
        <v>0</v>
      </c>
      <c r="L1480" s="3"/>
      <c r="M1480" s="17">
        <f>+MONTH(Despeses[[#This Row],[Data Factura]])</f>
        <v>1</v>
      </c>
      <c r="N1480" s="17">
        <f>+YEAR(Despeses[[#This Row],[Data Factura]])</f>
        <v>1900</v>
      </c>
      <c r="O1480" s="18">
        <f>+Despeses[[#This Row],[Data Factura]]</f>
        <v>0</v>
      </c>
      <c r="P1480" s="17">
        <f>+Despeses[[#This Row],[Concepte_]]</f>
        <v>0</v>
      </c>
      <c r="Q1480" s="17">
        <f>-Despeses[[#This Row],[Base Imposable]]</f>
        <v>0</v>
      </c>
      <c r="R1480" s="17" t="e">
        <f>+VLOOKUP(Despeses[[#This Row],[Concepte]],Table_1[#All],2,0)</f>
        <v>#N/A</v>
      </c>
    </row>
    <row r="1481" spans="7:18" ht="15" customHeight="1" x14ac:dyDescent="0.3">
      <c r="G1481" s="40"/>
      <c r="H1481" s="17">
        <f>+Despeses[[#This Row],[Base Imposable]]*Despeses[[#This Row],[% IVA]]</f>
        <v>0</v>
      </c>
      <c r="I1481" s="40"/>
      <c r="J1481" s="17">
        <f>-Despeses[[#This Row],[Base Imposable]]*Despeses[[#This Row],[% Ret IRPF]]</f>
        <v>0</v>
      </c>
      <c r="K1481" s="17">
        <f>+Despeses[[#This Row],[Base Imposable]]+Despeses[[#This Row],[Quota IVA]]+Despeses[[#This Row],[Quota IRPF]]</f>
        <v>0</v>
      </c>
      <c r="L1481" s="3"/>
      <c r="M1481" s="17">
        <f>+MONTH(Despeses[[#This Row],[Data Factura]])</f>
        <v>1</v>
      </c>
      <c r="N1481" s="17">
        <f>+YEAR(Despeses[[#This Row],[Data Factura]])</f>
        <v>1900</v>
      </c>
      <c r="O1481" s="18">
        <f>+Despeses[[#This Row],[Data Factura]]</f>
        <v>0</v>
      </c>
      <c r="P1481" s="17">
        <f>+Despeses[[#This Row],[Concepte_]]</f>
        <v>0</v>
      </c>
      <c r="Q1481" s="17">
        <f>-Despeses[[#This Row],[Base Imposable]]</f>
        <v>0</v>
      </c>
      <c r="R1481" s="17" t="e">
        <f>+VLOOKUP(Despeses[[#This Row],[Concepte]],Table_1[#All],2,0)</f>
        <v>#N/A</v>
      </c>
    </row>
    <row r="1482" spans="7:18" ht="15" customHeight="1" x14ac:dyDescent="0.3">
      <c r="G1482" s="40"/>
      <c r="H1482" s="17">
        <f>+Despeses[[#This Row],[Base Imposable]]*Despeses[[#This Row],[% IVA]]</f>
        <v>0</v>
      </c>
      <c r="I1482" s="40"/>
      <c r="J1482" s="17">
        <f>-Despeses[[#This Row],[Base Imposable]]*Despeses[[#This Row],[% Ret IRPF]]</f>
        <v>0</v>
      </c>
      <c r="K1482" s="17">
        <f>+Despeses[[#This Row],[Base Imposable]]+Despeses[[#This Row],[Quota IVA]]+Despeses[[#This Row],[Quota IRPF]]</f>
        <v>0</v>
      </c>
      <c r="L1482" s="3"/>
      <c r="M1482" s="17">
        <f>+MONTH(Despeses[[#This Row],[Data Factura]])</f>
        <v>1</v>
      </c>
      <c r="N1482" s="17">
        <f>+YEAR(Despeses[[#This Row],[Data Factura]])</f>
        <v>1900</v>
      </c>
      <c r="O1482" s="18">
        <f>+Despeses[[#This Row],[Data Factura]]</f>
        <v>0</v>
      </c>
      <c r="P1482" s="17">
        <f>+Despeses[[#This Row],[Concepte_]]</f>
        <v>0</v>
      </c>
      <c r="Q1482" s="17">
        <f>-Despeses[[#This Row],[Base Imposable]]</f>
        <v>0</v>
      </c>
      <c r="R1482" s="17" t="e">
        <f>+VLOOKUP(Despeses[[#This Row],[Concepte]],Table_1[#All],2,0)</f>
        <v>#N/A</v>
      </c>
    </row>
    <row r="1483" spans="7:18" ht="15" customHeight="1" x14ac:dyDescent="0.3">
      <c r="G1483" s="40"/>
      <c r="H1483" s="17">
        <f>+Despeses[[#This Row],[Base Imposable]]*Despeses[[#This Row],[% IVA]]</f>
        <v>0</v>
      </c>
      <c r="I1483" s="40"/>
      <c r="J1483" s="17">
        <f>-Despeses[[#This Row],[Base Imposable]]*Despeses[[#This Row],[% Ret IRPF]]</f>
        <v>0</v>
      </c>
      <c r="K1483" s="17">
        <f>+Despeses[[#This Row],[Base Imposable]]+Despeses[[#This Row],[Quota IVA]]+Despeses[[#This Row],[Quota IRPF]]</f>
        <v>0</v>
      </c>
      <c r="L1483" s="3"/>
      <c r="M1483" s="17">
        <f>+MONTH(Despeses[[#This Row],[Data Factura]])</f>
        <v>1</v>
      </c>
      <c r="N1483" s="17">
        <f>+YEAR(Despeses[[#This Row],[Data Factura]])</f>
        <v>1900</v>
      </c>
      <c r="O1483" s="18">
        <f>+Despeses[[#This Row],[Data Factura]]</f>
        <v>0</v>
      </c>
      <c r="P1483" s="17">
        <f>+Despeses[[#This Row],[Concepte_]]</f>
        <v>0</v>
      </c>
      <c r="Q1483" s="17">
        <f>-Despeses[[#This Row],[Base Imposable]]</f>
        <v>0</v>
      </c>
      <c r="R1483" s="17" t="e">
        <f>+VLOOKUP(Despeses[[#This Row],[Concepte]],Table_1[#All],2,0)</f>
        <v>#N/A</v>
      </c>
    </row>
    <row r="1484" spans="7:18" ht="15" customHeight="1" x14ac:dyDescent="0.3">
      <c r="G1484" s="40"/>
      <c r="H1484" s="17">
        <f>+Despeses[[#This Row],[Base Imposable]]*Despeses[[#This Row],[% IVA]]</f>
        <v>0</v>
      </c>
      <c r="I1484" s="40"/>
      <c r="J1484" s="17">
        <f>-Despeses[[#This Row],[Base Imposable]]*Despeses[[#This Row],[% Ret IRPF]]</f>
        <v>0</v>
      </c>
      <c r="K1484" s="17">
        <f>+Despeses[[#This Row],[Base Imposable]]+Despeses[[#This Row],[Quota IVA]]+Despeses[[#This Row],[Quota IRPF]]</f>
        <v>0</v>
      </c>
      <c r="L1484" s="3"/>
      <c r="M1484" s="17">
        <f>+MONTH(Despeses[[#This Row],[Data Factura]])</f>
        <v>1</v>
      </c>
      <c r="N1484" s="17">
        <f>+YEAR(Despeses[[#This Row],[Data Factura]])</f>
        <v>1900</v>
      </c>
      <c r="O1484" s="18">
        <f>+Despeses[[#This Row],[Data Factura]]</f>
        <v>0</v>
      </c>
      <c r="P1484" s="17">
        <f>+Despeses[[#This Row],[Concepte_]]</f>
        <v>0</v>
      </c>
      <c r="Q1484" s="17">
        <f>-Despeses[[#This Row],[Base Imposable]]</f>
        <v>0</v>
      </c>
      <c r="R1484" s="17" t="e">
        <f>+VLOOKUP(Despeses[[#This Row],[Concepte]],Table_1[#All],2,0)</f>
        <v>#N/A</v>
      </c>
    </row>
    <row r="1485" spans="7:18" ht="15" customHeight="1" x14ac:dyDescent="0.3">
      <c r="G1485" s="40"/>
      <c r="H1485" s="17">
        <f>+Despeses[[#This Row],[Base Imposable]]*Despeses[[#This Row],[% IVA]]</f>
        <v>0</v>
      </c>
      <c r="I1485" s="40"/>
      <c r="J1485" s="17">
        <f>-Despeses[[#This Row],[Base Imposable]]*Despeses[[#This Row],[% Ret IRPF]]</f>
        <v>0</v>
      </c>
      <c r="K1485" s="17">
        <f>+Despeses[[#This Row],[Base Imposable]]+Despeses[[#This Row],[Quota IVA]]+Despeses[[#This Row],[Quota IRPF]]</f>
        <v>0</v>
      </c>
      <c r="L1485" s="3"/>
      <c r="M1485" s="17">
        <f>+MONTH(Despeses[[#This Row],[Data Factura]])</f>
        <v>1</v>
      </c>
      <c r="N1485" s="17">
        <f>+YEAR(Despeses[[#This Row],[Data Factura]])</f>
        <v>1900</v>
      </c>
      <c r="O1485" s="18">
        <f>+Despeses[[#This Row],[Data Factura]]</f>
        <v>0</v>
      </c>
      <c r="P1485" s="17">
        <f>+Despeses[[#This Row],[Concepte_]]</f>
        <v>0</v>
      </c>
      <c r="Q1485" s="17">
        <f>-Despeses[[#This Row],[Base Imposable]]</f>
        <v>0</v>
      </c>
      <c r="R1485" s="17" t="e">
        <f>+VLOOKUP(Despeses[[#This Row],[Concepte]],Table_1[#All],2,0)</f>
        <v>#N/A</v>
      </c>
    </row>
    <row r="1486" spans="7:18" ht="15" customHeight="1" x14ac:dyDescent="0.3">
      <c r="G1486" s="40"/>
      <c r="H1486" s="17">
        <f>+Despeses[[#This Row],[Base Imposable]]*Despeses[[#This Row],[% IVA]]</f>
        <v>0</v>
      </c>
      <c r="I1486" s="40"/>
      <c r="J1486" s="17">
        <f>-Despeses[[#This Row],[Base Imposable]]*Despeses[[#This Row],[% Ret IRPF]]</f>
        <v>0</v>
      </c>
      <c r="K1486" s="17">
        <f>+Despeses[[#This Row],[Base Imposable]]+Despeses[[#This Row],[Quota IVA]]+Despeses[[#This Row],[Quota IRPF]]</f>
        <v>0</v>
      </c>
      <c r="L1486" s="3"/>
      <c r="M1486" s="17">
        <f>+MONTH(Despeses[[#This Row],[Data Factura]])</f>
        <v>1</v>
      </c>
      <c r="N1486" s="17">
        <f>+YEAR(Despeses[[#This Row],[Data Factura]])</f>
        <v>1900</v>
      </c>
      <c r="O1486" s="18">
        <f>+Despeses[[#This Row],[Data Factura]]</f>
        <v>0</v>
      </c>
      <c r="P1486" s="17">
        <f>+Despeses[[#This Row],[Concepte_]]</f>
        <v>0</v>
      </c>
      <c r="Q1486" s="17">
        <f>-Despeses[[#This Row],[Base Imposable]]</f>
        <v>0</v>
      </c>
      <c r="R1486" s="17" t="e">
        <f>+VLOOKUP(Despeses[[#This Row],[Concepte]],Table_1[#All],2,0)</f>
        <v>#N/A</v>
      </c>
    </row>
    <row r="1487" spans="7:18" ht="15" customHeight="1" x14ac:dyDescent="0.3">
      <c r="G1487" s="40"/>
      <c r="H1487" s="17">
        <f>+Despeses[[#This Row],[Base Imposable]]*Despeses[[#This Row],[% IVA]]</f>
        <v>0</v>
      </c>
      <c r="I1487" s="40"/>
      <c r="J1487" s="17">
        <f>-Despeses[[#This Row],[Base Imposable]]*Despeses[[#This Row],[% Ret IRPF]]</f>
        <v>0</v>
      </c>
      <c r="K1487" s="17">
        <f>+Despeses[[#This Row],[Base Imposable]]+Despeses[[#This Row],[Quota IVA]]+Despeses[[#This Row],[Quota IRPF]]</f>
        <v>0</v>
      </c>
      <c r="L1487" s="3"/>
      <c r="M1487" s="17">
        <f>+MONTH(Despeses[[#This Row],[Data Factura]])</f>
        <v>1</v>
      </c>
      <c r="N1487" s="17">
        <f>+YEAR(Despeses[[#This Row],[Data Factura]])</f>
        <v>1900</v>
      </c>
      <c r="O1487" s="18">
        <f>+Despeses[[#This Row],[Data Factura]]</f>
        <v>0</v>
      </c>
      <c r="P1487" s="17">
        <f>+Despeses[[#This Row],[Concepte_]]</f>
        <v>0</v>
      </c>
      <c r="Q1487" s="17">
        <f>-Despeses[[#This Row],[Base Imposable]]</f>
        <v>0</v>
      </c>
      <c r="R1487" s="17" t="e">
        <f>+VLOOKUP(Despeses[[#This Row],[Concepte]],Table_1[#All],2,0)</f>
        <v>#N/A</v>
      </c>
    </row>
    <row r="1488" spans="7:18" ht="15" customHeight="1" x14ac:dyDescent="0.3">
      <c r="G1488" s="40"/>
      <c r="H1488" s="17">
        <f>+Despeses[[#This Row],[Base Imposable]]*Despeses[[#This Row],[% IVA]]</f>
        <v>0</v>
      </c>
      <c r="I1488" s="40"/>
      <c r="J1488" s="17">
        <f>-Despeses[[#This Row],[Base Imposable]]*Despeses[[#This Row],[% Ret IRPF]]</f>
        <v>0</v>
      </c>
      <c r="K1488" s="17">
        <f>+Despeses[[#This Row],[Base Imposable]]+Despeses[[#This Row],[Quota IVA]]+Despeses[[#This Row],[Quota IRPF]]</f>
        <v>0</v>
      </c>
      <c r="L1488" s="3"/>
      <c r="M1488" s="17">
        <f>+MONTH(Despeses[[#This Row],[Data Factura]])</f>
        <v>1</v>
      </c>
      <c r="N1488" s="17">
        <f>+YEAR(Despeses[[#This Row],[Data Factura]])</f>
        <v>1900</v>
      </c>
      <c r="O1488" s="18">
        <f>+Despeses[[#This Row],[Data Factura]]</f>
        <v>0</v>
      </c>
      <c r="P1488" s="17">
        <f>+Despeses[[#This Row],[Concepte_]]</f>
        <v>0</v>
      </c>
      <c r="Q1488" s="17">
        <f>-Despeses[[#This Row],[Base Imposable]]</f>
        <v>0</v>
      </c>
      <c r="R1488" s="17" t="e">
        <f>+VLOOKUP(Despeses[[#This Row],[Concepte]],Table_1[#All],2,0)</f>
        <v>#N/A</v>
      </c>
    </row>
    <row r="1489" spans="7:18" ht="15" customHeight="1" x14ac:dyDescent="0.3">
      <c r="G1489" s="40"/>
      <c r="H1489" s="17">
        <f>+Despeses[[#This Row],[Base Imposable]]*Despeses[[#This Row],[% IVA]]</f>
        <v>0</v>
      </c>
      <c r="I1489" s="40"/>
      <c r="J1489" s="17">
        <f>-Despeses[[#This Row],[Base Imposable]]*Despeses[[#This Row],[% Ret IRPF]]</f>
        <v>0</v>
      </c>
      <c r="K1489" s="17">
        <f>+Despeses[[#This Row],[Base Imposable]]+Despeses[[#This Row],[Quota IVA]]+Despeses[[#This Row],[Quota IRPF]]</f>
        <v>0</v>
      </c>
      <c r="L1489" s="3"/>
      <c r="M1489" s="17">
        <f>+MONTH(Despeses[[#This Row],[Data Factura]])</f>
        <v>1</v>
      </c>
      <c r="N1489" s="17">
        <f>+YEAR(Despeses[[#This Row],[Data Factura]])</f>
        <v>1900</v>
      </c>
      <c r="O1489" s="18">
        <f>+Despeses[[#This Row],[Data Factura]]</f>
        <v>0</v>
      </c>
      <c r="P1489" s="17">
        <f>+Despeses[[#This Row],[Concepte_]]</f>
        <v>0</v>
      </c>
      <c r="Q1489" s="17">
        <f>-Despeses[[#This Row],[Base Imposable]]</f>
        <v>0</v>
      </c>
      <c r="R1489" s="17" t="e">
        <f>+VLOOKUP(Despeses[[#This Row],[Concepte]],Table_1[#All],2,0)</f>
        <v>#N/A</v>
      </c>
    </row>
    <row r="1490" spans="7:18" ht="15" customHeight="1" x14ac:dyDescent="0.3">
      <c r="G1490" s="40"/>
      <c r="H1490" s="17">
        <f>+Despeses[[#This Row],[Base Imposable]]*Despeses[[#This Row],[% IVA]]</f>
        <v>0</v>
      </c>
      <c r="I1490" s="40"/>
      <c r="J1490" s="17">
        <f>-Despeses[[#This Row],[Base Imposable]]*Despeses[[#This Row],[% Ret IRPF]]</f>
        <v>0</v>
      </c>
      <c r="K1490" s="17">
        <f>+Despeses[[#This Row],[Base Imposable]]+Despeses[[#This Row],[Quota IVA]]+Despeses[[#This Row],[Quota IRPF]]</f>
        <v>0</v>
      </c>
      <c r="L1490" s="3"/>
      <c r="M1490" s="17">
        <f>+MONTH(Despeses[[#This Row],[Data Factura]])</f>
        <v>1</v>
      </c>
      <c r="N1490" s="17">
        <f>+YEAR(Despeses[[#This Row],[Data Factura]])</f>
        <v>1900</v>
      </c>
      <c r="O1490" s="18">
        <f>+Despeses[[#This Row],[Data Factura]]</f>
        <v>0</v>
      </c>
      <c r="P1490" s="17">
        <f>+Despeses[[#This Row],[Concepte_]]</f>
        <v>0</v>
      </c>
      <c r="Q1490" s="17">
        <f>-Despeses[[#This Row],[Base Imposable]]</f>
        <v>0</v>
      </c>
      <c r="R1490" s="17" t="e">
        <f>+VLOOKUP(Despeses[[#This Row],[Concepte]],Table_1[#All],2,0)</f>
        <v>#N/A</v>
      </c>
    </row>
    <row r="1491" spans="7:18" ht="15" customHeight="1" x14ac:dyDescent="0.3">
      <c r="G1491" s="40"/>
      <c r="H1491" s="17">
        <f>+Despeses[[#This Row],[Base Imposable]]*Despeses[[#This Row],[% IVA]]</f>
        <v>0</v>
      </c>
      <c r="I1491" s="40"/>
      <c r="J1491" s="17">
        <f>-Despeses[[#This Row],[Base Imposable]]*Despeses[[#This Row],[% Ret IRPF]]</f>
        <v>0</v>
      </c>
      <c r="K1491" s="17">
        <f>+Despeses[[#This Row],[Base Imposable]]+Despeses[[#This Row],[Quota IVA]]+Despeses[[#This Row],[Quota IRPF]]</f>
        <v>0</v>
      </c>
      <c r="L1491" s="3"/>
      <c r="M1491" s="17">
        <f>+MONTH(Despeses[[#This Row],[Data Factura]])</f>
        <v>1</v>
      </c>
      <c r="N1491" s="17">
        <f>+YEAR(Despeses[[#This Row],[Data Factura]])</f>
        <v>1900</v>
      </c>
      <c r="O1491" s="18">
        <f>+Despeses[[#This Row],[Data Factura]]</f>
        <v>0</v>
      </c>
      <c r="P1491" s="17">
        <f>+Despeses[[#This Row],[Concepte_]]</f>
        <v>0</v>
      </c>
      <c r="Q1491" s="17">
        <f>-Despeses[[#This Row],[Base Imposable]]</f>
        <v>0</v>
      </c>
      <c r="R1491" s="17" t="e">
        <f>+VLOOKUP(Despeses[[#This Row],[Concepte]],Table_1[#All],2,0)</f>
        <v>#N/A</v>
      </c>
    </row>
    <row r="1492" spans="7:18" ht="15" customHeight="1" x14ac:dyDescent="0.3">
      <c r="G1492" s="40"/>
      <c r="H1492" s="17">
        <f>+Despeses[[#This Row],[Base Imposable]]*Despeses[[#This Row],[% IVA]]</f>
        <v>0</v>
      </c>
      <c r="I1492" s="40"/>
      <c r="J1492" s="17">
        <f>-Despeses[[#This Row],[Base Imposable]]*Despeses[[#This Row],[% Ret IRPF]]</f>
        <v>0</v>
      </c>
      <c r="K1492" s="17">
        <f>+Despeses[[#This Row],[Base Imposable]]+Despeses[[#This Row],[Quota IVA]]+Despeses[[#This Row],[Quota IRPF]]</f>
        <v>0</v>
      </c>
      <c r="L1492" s="3"/>
      <c r="M1492" s="17">
        <f>+MONTH(Despeses[[#This Row],[Data Factura]])</f>
        <v>1</v>
      </c>
      <c r="N1492" s="17">
        <f>+YEAR(Despeses[[#This Row],[Data Factura]])</f>
        <v>1900</v>
      </c>
      <c r="O1492" s="18">
        <f>+Despeses[[#This Row],[Data Factura]]</f>
        <v>0</v>
      </c>
      <c r="P1492" s="17">
        <f>+Despeses[[#This Row],[Concepte_]]</f>
        <v>0</v>
      </c>
      <c r="Q1492" s="17">
        <f>-Despeses[[#This Row],[Base Imposable]]</f>
        <v>0</v>
      </c>
      <c r="R1492" s="17" t="e">
        <f>+VLOOKUP(Despeses[[#This Row],[Concepte]],Table_1[#All],2,0)</f>
        <v>#N/A</v>
      </c>
    </row>
    <row r="1493" spans="7:18" ht="15" customHeight="1" x14ac:dyDescent="0.3">
      <c r="G1493" s="40"/>
      <c r="H1493" s="17">
        <f>+Despeses[[#This Row],[Base Imposable]]*Despeses[[#This Row],[% IVA]]</f>
        <v>0</v>
      </c>
      <c r="I1493" s="40"/>
      <c r="J1493" s="17">
        <f>-Despeses[[#This Row],[Base Imposable]]*Despeses[[#This Row],[% Ret IRPF]]</f>
        <v>0</v>
      </c>
      <c r="K1493" s="17">
        <f>+Despeses[[#This Row],[Base Imposable]]+Despeses[[#This Row],[Quota IVA]]+Despeses[[#This Row],[Quota IRPF]]</f>
        <v>0</v>
      </c>
      <c r="L1493" s="3"/>
      <c r="M1493" s="17">
        <f>+MONTH(Despeses[[#This Row],[Data Factura]])</f>
        <v>1</v>
      </c>
      <c r="N1493" s="17">
        <f>+YEAR(Despeses[[#This Row],[Data Factura]])</f>
        <v>1900</v>
      </c>
      <c r="O1493" s="18">
        <f>+Despeses[[#This Row],[Data Factura]]</f>
        <v>0</v>
      </c>
      <c r="P1493" s="17">
        <f>+Despeses[[#This Row],[Concepte_]]</f>
        <v>0</v>
      </c>
      <c r="Q1493" s="17">
        <f>-Despeses[[#This Row],[Base Imposable]]</f>
        <v>0</v>
      </c>
      <c r="R1493" s="17" t="e">
        <f>+VLOOKUP(Despeses[[#This Row],[Concepte]],Table_1[#All],2,0)</f>
        <v>#N/A</v>
      </c>
    </row>
    <row r="1494" spans="7:18" ht="15" customHeight="1" x14ac:dyDescent="0.3">
      <c r="G1494" s="40"/>
      <c r="H1494" s="17">
        <f>+Despeses[[#This Row],[Base Imposable]]*Despeses[[#This Row],[% IVA]]</f>
        <v>0</v>
      </c>
      <c r="I1494" s="40"/>
      <c r="J1494" s="17">
        <f>-Despeses[[#This Row],[Base Imposable]]*Despeses[[#This Row],[% Ret IRPF]]</f>
        <v>0</v>
      </c>
      <c r="K1494" s="17">
        <f>+Despeses[[#This Row],[Base Imposable]]+Despeses[[#This Row],[Quota IVA]]+Despeses[[#This Row],[Quota IRPF]]</f>
        <v>0</v>
      </c>
      <c r="L1494" s="3"/>
      <c r="M1494" s="17">
        <f>+MONTH(Despeses[[#This Row],[Data Factura]])</f>
        <v>1</v>
      </c>
      <c r="N1494" s="17">
        <f>+YEAR(Despeses[[#This Row],[Data Factura]])</f>
        <v>1900</v>
      </c>
      <c r="O1494" s="18">
        <f>+Despeses[[#This Row],[Data Factura]]</f>
        <v>0</v>
      </c>
      <c r="P1494" s="17">
        <f>+Despeses[[#This Row],[Concepte_]]</f>
        <v>0</v>
      </c>
      <c r="Q1494" s="17">
        <f>-Despeses[[#This Row],[Base Imposable]]</f>
        <v>0</v>
      </c>
      <c r="R1494" s="17" t="e">
        <f>+VLOOKUP(Despeses[[#This Row],[Concepte]],Table_1[#All],2,0)</f>
        <v>#N/A</v>
      </c>
    </row>
    <row r="1495" spans="7:18" ht="15" customHeight="1" x14ac:dyDescent="0.3">
      <c r="G1495" s="40"/>
      <c r="H1495" s="17">
        <f>+Despeses[[#This Row],[Base Imposable]]*Despeses[[#This Row],[% IVA]]</f>
        <v>0</v>
      </c>
      <c r="I1495" s="40"/>
      <c r="J1495" s="17">
        <f>-Despeses[[#This Row],[Base Imposable]]*Despeses[[#This Row],[% Ret IRPF]]</f>
        <v>0</v>
      </c>
      <c r="K1495" s="17">
        <f>+Despeses[[#This Row],[Base Imposable]]+Despeses[[#This Row],[Quota IVA]]+Despeses[[#This Row],[Quota IRPF]]</f>
        <v>0</v>
      </c>
      <c r="L1495" s="3"/>
      <c r="M1495" s="17">
        <f>+MONTH(Despeses[[#This Row],[Data Factura]])</f>
        <v>1</v>
      </c>
      <c r="N1495" s="17">
        <f>+YEAR(Despeses[[#This Row],[Data Factura]])</f>
        <v>1900</v>
      </c>
      <c r="O1495" s="18">
        <f>+Despeses[[#This Row],[Data Factura]]</f>
        <v>0</v>
      </c>
      <c r="P1495" s="17">
        <f>+Despeses[[#This Row],[Concepte_]]</f>
        <v>0</v>
      </c>
      <c r="Q1495" s="17">
        <f>-Despeses[[#This Row],[Base Imposable]]</f>
        <v>0</v>
      </c>
      <c r="R1495" s="17" t="e">
        <f>+VLOOKUP(Despeses[[#This Row],[Concepte]],Table_1[#All],2,0)</f>
        <v>#N/A</v>
      </c>
    </row>
    <row r="1496" spans="7:18" ht="15" customHeight="1" x14ac:dyDescent="0.3">
      <c r="G1496" s="40"/>
      <c r="H1496" s="17">
        <f>+Despeses[[#This Row],[Base Imposable]]*Despeses[[#This Row],[% IVA]]</f>
        <v>0</v>
      </c>
      <c r="I1496" s="40"/>
      <c r="J1496" s="17">
        <f>-Despeses[[#This Row],[Base Imposable]]*Despeses[[#This Row],[% Ret IRPF]]</f>
        <v>0</v>
      </c>
      <c r="K1496" s="17">
        <f>+Despeses[[#This Row],[Base Imposable]]+Despeses[[#This Row],[Quota IVA]]+Despeses[[#This Row],[Quota IRPF]]</f>
        <v>0</v>
      </c>
      <c r="L1496" s="3"/>
      <c r="M1496" s="17">
        <f>+MONTH(Despeses[[#This Row],[Data Factura]])</f>
        <v>1</v>
      </c>
      <c r="N1496" s="17">
        <f>+YEAR(Despeses[[#This Row],[Data Factura]])</f>
        <v>1900</v>
      </c>
      <c r="O1496" s="18">
        <f>+Despeses[[#This Row],[Data Factura]]</f>
        <v>0</v>
      </c>
      <c r="P1496" s="17">
        <f>+Despeses[[#This Row],[Concepte_]]</f>
        <v>0</v>
      </c>
      <c r="Q1496" s="17">
        <f>-Despeses[[#This Row],[Base Imposable]]</f>
        <v>0</v>
      </c>
      <c r="R1496" s="17" t="e">
        <f>+VLOOKUP(Despeses[[#This Row],[Concepte]],Table_1[#All],2,0)</f>
        <v>#N/A</v>
      </c>
    </row>
    <row r="1497" spans="7:18" ht="15" customHeight="1" x14ac:dyDescent="0.3">
      <c r="G1497" s="40"/>
      <c r="H1497" s="17">
        <f>+Despeses[[#This Row],[Base Imposable]]*Despeses[[#This Row],[% IVA]]</f>
        <v>0</v>
      </c>
      <c r="I1497" s="40"/>
      <c r="J1497" s="17">
        <f>-Despeses[[#This Row],[Base Imposable]]*Despeses[[#This Row],[% Ret IRPF]]</f>
        <v>0</v>
      </c>
      <c r="K1497" s="17">
        <f>+Despeses[[#This Row],[Base Imposable]]+Despeses[[#This Row],[Quota IVA]]+Despeses[[#This Row],[Quota IRPF]]</f>
        <v>0</v>
      </c>
      <c r="L1497" s="3"/>
      <c r="M1497" s="17">
        <f>+MONTH(Despeses[[#This Row],[Data Factura]])</f>
        <v>1</v>
      </c>
      <c r="N1497" s="17">
        <f>+YEAR(Despeses[[#This Row],[Data Factura]])</f>
        <v>1900</v>
      </c>
      <c r="O1497" s="18">
        <f>+Despeses[[#This Row],[Data Factura]]</f>
        <v>0</v>
      </c>
      <c r="P1497" s="17">
        <f>+Despeses[[#This Row],[Concepte_]]</f>
        <v>0</v>
      </c>
      <c r="Q1497" s="17">
        <f>-Despeses[[#This Row],[Base Imposable]]</f>
        <v>0</v>
      </c>
      <c r="R1497" s="17" t="e">
        <f>+VLOOKUP(Despeses[[#This Row],[Concepte]],Table_1[#All],2,0)</f>
        <v>#N/A</v>
      </c>
    </row>
    <row r="1498" spans="7:18" ht="15" customHeight="1" x14ac:dyDescent="0.3">
      <c r="G1498" s="40"/>
      <c r="H1498" s="17">
        <f>+Despeses[[#This Row],[Base Imposable]]*Despeses[[#This Row],[% IVA]]</f>
        <v>0</v>
      </c>
      <c r="I1498" s="40"/>
      <c r="J1498" s="17">
        <f>-Despeses[[#This Row],[Base Imposable]]*Despeses[[#This Row],[% Ret IRPF]]</f>
        <v>0</v>
      </c>
      <c r="K1498" s="17">
        <f>+Despeses[[#This Row],[Base Imposable]]+Despeses[[#This Row],[Quota IVA]]+Despeses[[#This Row],[Quota IRPF]]</f>
        <v>0</v>
      </c>
      <c r="L1498" s="3"/>
      <c r="M1498" s="17">
        <f>+MONTH(Despeses[[#This Row],[Data Factura]])</f>
        <v>1</v>
      </c>
      <c r="N1498" s="17">
        <f>+YEAR(Despeses[[#This Row],[Data Factura]])</f>
        <v>1900</v>
      </c>
      <c r="O1498" s="18">
        <f>+Despeses[[#This Row],[Data Factura]]</f>
        <v>0</v>
      </c>
      <c r="P1498" s="17">
        <f>+Despeses[[#This Row],[Concepte_]]</f>
        <v>0</v>
      </c>
      <c r="Q1498" s="17">
        <f>-Despeses[[#This Row],[Base Imposable]]</f>
        <v>0</v>
      </c>
      <c r="R1498" s="17" t="e">
        <f>+VLOOKUP(Despeses[[#This Row],[Concepte]],Table_1[#All],2,0)</f>
        <v>#N/A</v>
      </c>
    </row>
    <row r="1499" spans="7:18" ht="15" customHeight="1" x14ac:dyDescent="0.3">
      <c r="G1499" s="40"/>
      <c r="H1499" s="17">
        <f>+Despeses[[#This Row],[Base Imposable]]*Despeses[[#This Row],[% IVA]]</f>
        <v>0</v>
      </c>
      <c r="I1499" s="40"/>
      <c r="J1499" s="17">
        <f>-Despeses[[#This Row],[Base Imposable]]*Despeses[[#This Row],[% Ret IRPF]]</f>
        <v>0</v>
      </c>
      <c r="K1499" s="17">
        <f>+Despeses[[#This Row],[Base Imposable]]+Despeses[[#This Row],[Quota IVA]]+Despeses[[#This Row],[Quota IRPF]]</f>
        <v>0</v>
      </c>
      <c r="L1499" s="3"/>
      <c r="M1499" s="17">
        <f>+MONTH(Despeses[[#This Row],[Data Factura]])</f>
        <v>1</v>
      </c>
      <c r="N1499" s="17">
        <f>+YEAR(Despeses[[#This Row],[Data Factura]])</f>
        <v>1900</v>
      </c>
      <c r="O1499" s="18">
        <f>+Despeses[[#This Row],[Data Factura]]</f>
        <v>0</v>
      </c>
      <c r="P1499" s="17">
        <f>+Despeses[[#This Row],[Concepte_]]</f>
        <v>0</v>
      </c>
      <c r="Q1499" s="17">
        <f>-Despeses[[#This Row],[Base Imposable]]</f>
        <v>0</v>
      </c>
      <c r="R1499" s="17" t="e">
        <f>+VLOOKUP(Despeses[[#This Row],[Concepte]],Table_1[#All],2,0)</f>
        <v>#N/A</v>
      </c>
    </row>
    <row r="1500" spans="7:18" ht="15" customHeight="1" x14ac:dyDescent="0.3">
      <c r="G1500" s="40"/>
      <c r="H1500" s="17">
        <f>+Despeses[[#This Row],[Base Imposable]]*Despeses[[#This Row],[% IVA]]</f>
        <v>0</v>
      </c>
      <c r="I1500" s="40"/>
      <c r="J1500" s="17">
        <f>-Despeses[[#This Row],[Base Imposable]]*Despeses[[#This Row],[% Ret IRPF]]</f>
        <v>0</v>
      </c>
      <c r="K1500" s="17">
        <f>+Despeses[[#This Row],[Base Imposable]]+Despeses[[#This Row],[Quota IVA]]+Despeses[[#This Row],[Quota IRPF]]</f>
        <v>0</v>
      </c>
      <c r="L1500" s="3"/>
      <c r="M1500" s="17">
        <f>+MONTH(Despeses[[#This Row],[Data Factura]])</f>
        <v>1</v>
      </c>
      <c r="N1500" s="17">
        <f>+YEAR(Despeses[[#This Row],[Data Factura]])</f>
        <v>1900</v>
      </c>
      <c r="O1500" s="18">
        <f>+Despeses[[#This Row],[Data Factura]]</f>
        <v>0</v>
      </c>
      <c r="P1500" s="17">
        <f>+Despeses[[#This Row],[Concepte_]]</f>
        <v>0</v>
      </c>
      <c r="Q1500" s="17">
        <f>-Despeses[[#This Row],[Base Imposable]]</f>
        <v>0</v>
      </c>
      <c r="R1500" s="17" t="e">
        <f>+VLOOKUP(Despeses[[#This Row],[Concepte]],Table_1[#All],2,0)</f>
        <v>#N/A</v>
      </c>
    </row>
    <row r="1501" spans="7:18" ht="15" customHeight="1" x14ac:dyDescent="0.3">
      <c r="G1501" s="40"/>
      <c r="H1501" s="17">
        <f>+Despeses[[#This Row],[Base Imposable]]*Despeses[[#This Row],[% IVA]]</f>
        <v>0</v>
      </c>
      <c r="I1501" s="40"/>
      <c r="J1501" s="17">
        <f>-Despeses[[#This Row],[Base Imposable]]*Despeses[[#This Row],[% Ret IRPF]]</f>
        <v>0</v>
      </c>
      <c r="K1501" s="17">
        <f>+Despeses[[#This Row],[Base Imposable]]+Despeses[[#This Row],[Quota IVA]]+Despeses[[#This Row],[Quota IRPF]]</f>
        <v>0</v>
      </c>
      <c r="L1501" s="3"/>
      <c r="M1501" s="17">
        <f>+MONTH(Despeses[[#This Row],[Data Factura]])</f>
        <v>1</v>
      </c>
      <c r="N1501" s="17">
        <f>+YEAR(Despeses[[#This Row],[Data Factura]])</f>
        <v>1900</v>
      </c>
      <c r="O1501" s="18">
        <f>+Despeses[[#This Row],[Data Factura]]</f>
        <v>0</v>
      </c>
      <c r="P1501" s="17">
        <f>+Despeses[[#This Row],[Concepte_]]</f>
        <v>0</v>
      </c>
      <c r="Q1501" s="17">
        <f>-Despeses[[#This Row],[Base Imposable]]</f>
        <v>0</v>
      </c>
      <c r="R1501" s="17" t="e">
        <f>+VLOOKUP(Despeses[[#This Row],[Concepte]],Table_1[#All],2,0)</f>
        <v>#N/A</v>
      </c>
    </row>
    <row r="1502" spans="7:18" ht="15" customHeight="1" x14ac:dyDescent="0.3">
      <c r="G1502" s="40"/>
      <c r="H1502" s="17">
        <f>+Despeses[[#This Row],[Base Imposable]]*Despeses[[#This Row],[% IVA]]</f>
        <v>0</v>
      </c>
      <c r="I1502" s="40"/>
      <c r="J1502" s="17">
        <f>-Despeses[[#This Row],[Base Imposable]]*Despeses[[#This Row],[% Ret IRPF]]</f>
        <v>0</v>
      </c>
      <c r="K1502" s="17">
        <f>+Despeses[[#This Row],[Base Imposable]]+Despeses[[#This Row],[Quota IVA]]+Despeses[[#This Row],[Quota IRPF]]</f>
        <v>0</v>
      </c>
      <c r="L1502" s="3"/>
      <c r="M1502" s="17">
        <f>+MONTH(Despeses[[#This Row],[Data Factura]])</f>
        <v>1</v>
      </c>
      <c r="N1502" s="17">
        <f>+YEAR(Despeses[[#This Row],[Data Factura]])</f>
        <v>1900</v>
      </c>
      <c r="O1502" s="18">
        <f>+Despeses[[#This Row],[Data Factura]]</f>
        <v>0</v>
      </c>
      <c r="P1502" s="17">
        <f>+Despeses[[#This Row],[Concepte_]]</f>
        <v>0</v>
      </c>
      <c r="Q1502" s="17">
        <f>-Despeses[[#This Row],[Base Imposable]]</f>
        <v>0</v>
      </c>
      <c r="R1502" s="17" t="e">
        <f>+VLOOKUP(Despeses[[#This Row],[Concepte]],Table_1[#All],2,0)</f>
        <v>#N/A</v>
      </c>
    </row>
    <row r="1503" spans="7:18" ht="15" customHeight="1" x14ac:dyDescent="0.3">
      <c r="G1503" s="40"/>
      <c r="H1503" s="17">
        <f>+Despeses[[#This Row],[Base Imposable]]*Despeses[[#This Row],[% IVA]]</f>
        <v>0</v>
      </c>
      <c r="I1503" s="40"/>
      <c r="J1503" s="17">
        <f>-Despeses[[#This Row],[Base Imposable]]*Despeses[[#This Row],[% Ret IRPF]]</f>
        <v>0</v>
      </c>
      <c r="K1503" s="17">
        <f>+Despeses[[#This Row],[Base Imposable]]+Despeses[[#This Row],[Quota IVA]]+Despeses[[#This Row],[Quota IRPF]]</f>
        <v>0</v>
      </c>
      <c r="L1503" s="3"/>
      <c r="M1503" s="17">
        <f>+MONTH(Despeses[[#This Row],[Data Factura]])</f>
        <v>1</v>
      </c>
      <c r="N1503" s="17">
        <f>+YEAR(Despeses[[#This Row],[Data Factura]])</f>
        <v>1900</v>
      </c>
      <c r="O1503" s="18">
        <f>+Despeses[[#This Row],[Data Factura]]</f>
        <v>0</v>
      </c>
      <c r="P1503" s="17">
        <f>+Despeses[[#This Row],[Concepte_]]</f>
        <v>0</v>
      </c>
      <c r="Q1503" s="17">
        <f>-Despeses[[#This Row],[Base Imposable]]</f>
        <v>0</v>
      </c>
      <c r="R1503" s="17" t="e">
        <f>+VLOOKUP(Despeses[[#This Row],[Concepte]],Table_1[#All],2,0)</f>
        <v>#N/A</v>
      </c>
    </row>
    <row r="1504" spans="7:18" ht="15" customHeight="1" x14ac:dyDescent="0.3">
      <c r="G1504" s="40"/>
      <c r="H1504" s="17">
        <f>+Despeses[[#This Row],[Base Imposable]]*Despeses[[#This Row],[% IVA]]</f>
        <v>0</v>
      </c>
      <c r="I1504" s="40"/>
      <c r="J1504" s="17">
        <f>-Despeses[[#This Row],[Base Imposable]]*Despeses[[#This Row],[% Ret IRPF]]</f>
        <v>0</v>
      </c>
      <c r="K1504" s="17">
        <f>+Despeses[[#This Row],[Base Imposable]]+Despeses[[#This Row],[Quota IVA]]+Despeses[[#This Row],[Quota IRPF]]</f>
        <v>0</v>
      </c>
      <c r="L1504" s="3"/>
      <c r="M1504" s="17">
        <f>+MONTH(Despeses[[#This Row],[Data Factura]])</f>
        <v>1</v>
      </c>
      <c r="N1504" s="17">
        <f>+YEAR(Despeses[[#This Row],[Data Factura]])</f>
        <v>1900</v>
      </c>
      <c r="O1504" s="18">
        <f>+Despeses[[#This Row],[Data Factura]]</f>
        <v>0</v>
      </c>
      <c r="P1504" s="17">
        <f>+Despeses[[#This Row],[Concepte_]]</f>
        <v>0</v>
      </c>
      <c r="Q1504" s="17">
        <f>-Despeses[[#This Row],[Base Imposable]]</f>
        <v>0</v>
      </c>
      <c r="R1504" s="17" t="e">
        <f>+VLOOKUP(Despeses[[#This Row],[Concepte]],Table_1[#All],2,0)</f>
        <v>#N/A</v>
      </c>
    </row>
    <row r="1505" spans="7:18" ht="15" customHeight="1" x14ac:dyDescent="0.3">
      <c r="G1505" s="40"/>
      <c r="H1505" s="17">
        <f>+Despeses[[#This Row],[Base Imposable]]*Despeses[[#This Row],[% IVA]]</f>
        <v>0</v>
      </c>
      <c r="I1505" s="40"/>
      <c r="J1505" s="17">
        <f>-Despeses[[#This Row],[Base Imposable]]*Despeses[[#This Row],[% Ret IRPF]]</f>
        <v>0</v>
      </c>
      <c r="K1505" s="17">
        <f>+Despeses[[#This Row],[Base Imposable]]+Despeses[[#This Row],[Quota IVA]]+Despeses[[#This Row],[Quota IRPF]]</f>
        <v>0</v>
      </c>
      <c r="L1505" s="3"/>
      <c r="M1505" s="17">
        <f>+MONTH(Despeses[[#This Row],[Data Factura]])</f>
        <v>1</v>
      </c>
      <c r="N1505" s="17">
        <f>+YEAR(Despeses[[#This Row],[Data Factura]])</f>
        <v>1900</v>
      </c>
      <c r="O1505" s="18">
        <f>+Despeses[[#This Row],[Data Factura]]</f>
        <v>0</v>
      </c>
      <c r="P1505" s="17">
        <f>+Despeses[[#This Row],[Concepte_]]</f>
        <v>0</v>
      </c>
      <c r="Q1505" s="17">
        <f>-Despeses[[#This Row],[Base Imposable]]</f>
        <v>0</v>
      </c>
      <c r="R1505" s="17" t="e">
        <f>+VLOOKUP(Despeses[[#This Row],[Concepte]],Table_1[#All],2,0)</f>
        <v>#N/A</v>
      </c>
    </row>
    <row r="1506" spans="7:18" ht="15" customHeight="1" x14ac:dyDescent="0.3">
      <c r="G1506" s="40"/>
      <c r="H1506" s="17">
        <f>+Despeses[[#This Row],[Base Imposable]]*Despeses[[#This Row],[% IVA]]</f>
        <v>0</v>
      </c>
      <c r="I1506" s="40"/>
      <c r="J1506" s="17">
        <f>-Despeses[[#This Row],[Base Imposable]]*Despeses[[#This Row],[% Ret IRPF]]</f>
        <v>0</v>
      </c>
      <c r="K1506" s="17">
        <f>+Despeses[[#This Row],[Base Imposable]]+Despeses[[#This Row],[Quota IVA]]+Despeses[[#This Row],[Quota IRPF]]</f>
        <v>0</v>
      </c>
      <c r="L1506" s="3"/>
      <c r="M1506" s="17">
        <f>+MONTH(Despeses[[#This Row],[Data Factura]])</f>
        <v>1</v>
      </c>
      <c r="N1506" s="17">
        <f>+YEAR(Despeses[[#This Row],[Data Factura]])</f>
        <v>1900</v>
      </c>
      <c r="O1506" s="18">
        <f>+Despeses[[#This Row],[Data Factura]]</f>
        <v>0</v>
      </c>
      <c r="P1506" s="17">
        <f>+Despeses[[#This Row],[Concepte_]]</f>
        <v>0</v>
      </c>
      <c r="Q1506" s="17">
        <f>-Despeses[[#This Row],[Base Imposable]]</f>
        <v>0</v>
      </c>
      <c r="R1506" s="17" t="e">
        <f>+VLOOKUP(Despeses[[#This Row],[Concepte]],Table_1[#All],2,0)</f>
        <v>#N/A</v>
      </c>
    </row>
    <row r="1507" spans="7:18" ht="15" customHeight="1" x14ac:dyDescent="0.3">
      <c r="G1507" s="40"/>
      <c r="H1507" s="17">
        <f>+Despeses[[#This Row],[Base Imposable]]*Despeses[[#This Row],[% IVA]]</f>
        <v>0</v>
      </c>
      <c r="I1507" s="40"/>
      <c r="J1507" s="17">
        <f>-Despeses[[#This Row],[Base Imposable]]*Despeses[[#This Row],[% Ret IRPF]]</f>
        <v>0</v>
      </c>
      <c r="K1507" s="17">
        <f>+Despeses[[#This Row],[Base Imposable]]+Despeses[[#This Row],[Quota IVA]]+Despeses[[#This Row],[Quota IRPF]]</f>
        <v>0</v>
      </c>
      <c r="L1507" s="3"/>
      <c r="M1507" s="17">
        <f>+MONTH(Despeses[[#This Row],[Data Factura]])</f>
        <v>1</v>
      </c>
      <c r="N1507" s="17">
        <f>+YEAR(Despeses[[#This Row],[Data Factura]])</f>
        <v>1900</v>
      </c>
      <c r="O1507" s="18">
        <f>+Despeses[[#This Row],[Data Factura]]</f>
        <v>0</v>
      </c>
      <c r="P1507" s="17">
        <f>+Despeses[[#This Row],[Concepte_]]</f>
        <v>0</v>
      </c>
      <c r="Q1507" s="17">
        <f>-Despeses[[#This Row],[Base Imposable]]</f>
        <v>0</v>
      </c>
      <c r="R1507" s="17" t="e">
        <f>+VLOOKUP(Despeses[[#This Row],[Concepte]],Table_1[#All],2,0)</f>
        <v>#N/A</v>
      </c>
    </row>
    <row r="1508" spans="7:18" ht="15" customHeight="1" x14ac:dyDescent="0.3">
      <c r="G1508" s="40"/>
      <c r="H1508" s="17">
        <f>+Despeses[[#This Row],[Base Imposable]]*Despeses[[#This Row],[% IVA]]</f>
        <v>0</v>
      </c>
      <c r="I1508" s="40"/>
      <c r="J1508" s="17">
        <f>-Despeses[[#This Row],[Base Imposable]]*Despeses[[#This Row],[% Ret IRPF]]</f>
        <v>0</v>
      </c>
      <c r="K1508" s="17">
        <f>+Despeses[[#This Row],[Base Imposable]]+Despeses[[#This Row],[Quota IVA]]+Despeses[[#This Row],[Quota IRPF]]</f>
        <v>0</v>
      </c>
      <c r="L1508" s="3"/>
      <c r="M1508" s="17">
        <f>+MONTH(Despeses[[#This Row],[Data Factura]])</f>
        <v>1</v>
      </c>
      <c r="N1508" s="17">
        <f>+YEAR(Despeses[[#This Row],[Data Factura]])</f>
        <v>1900</v>
      </c>
      <c r="O1508" s="18">
        <f>+Despeses[[#This Row],[Data Factura]]</f>
        <v>0</v>
      </c>
      <c r="P1508" s="17">
        <f>+Despeses[[#This Row],[Concepte_]]</f>
        <v>0</v>
      </c>
      <c r="Q1508" s="17">
        <f>-Despeses[[#This Row],[Base Imposable]]</f>
        <v>0</v>
      </c>
      <c r="R1508" s="17" t="e">
        <f>+VLOOKUP(Despeses[[#This Row],[Concepte]],Table_1[#All],2,0)</f>
        <v>#N/A</v>
      </c>
    </row>
    <row r="1509" spans="7:18" ht="15" customHeight="1" x14ac:dyDescent="0.3">
      <c r="G1509" s="40"/>
      <c r="H1509" s="17">
        <f>+Despeses[[#This Row],[Base Imposable]]*Despeses[[#This Row],[% IVA]]</f>
        <v>0</v>
      </c>
      <c r="I1509" s="40"/>
      <c r="J1509" s="17">
        <f>-Despeses[[#This Row],[Base Imposable]]*Despeses[[#This Row],[% Ret IRPF]]</f>
        <v>0</v>
      </c>
      <c r="K1509" s="17">
        <f>+Despeses[[#This Row],[Base Imposable]]+Despeses[[#This Row],[Quota IVA]]+Despeses[[#This Row],[Quota IRPF]]</f>
        <v>0</v>
      </c>
      <c r="L1509" s="3"/>
      <c r="M1509" s="17">
        <f>+MONTH(Despeses[[#This Row],[Data Factura]])</f>
        <v>1</v>
      </c>
      <c r="N1509" s="17">
        <f>+YEAR(Despeses[[#This Row],[Data Factura]])</f>
        <v>1900</v>
      </c>
      <c r="O1509" s="18">
        <f>+Despeses[[#This Row],[Data Factura]]</f>
        <v>0</v>
      </c>
      <c r="P1509" s="17">
        <f>+Despeses[[#This Row],[Concepte_]]</f>
        <v>0</v>
      </c>
      <c r="Q1509" s="17">
        <f>-Despeses[[#This Row],[Base Imposable]]</f>
        <v>0</v>
      </c>
      <c r="R1509" s="17" t="e">
        <f>+VLOOKUP(Despeses[[#This Row],[Concepte]],Table_1[#All],2,0)</f>
        <v>#N/A</v>
      </c>
    </row>
    <row r="1510" spans="7:18" ht="15" customHeight="1" x14ac:dyDescent="0.3">
      <c r="G1510" s="40"/>
      <c r="H1510" s="17">
        <f>+Despeses[[#This Row],[Base Imposable]]*Despeses[[#This Row],[% IVA]]</f>
        <v>0</v>
      </c>
      <c r="I1510" s="40"/>
      <c r="J1510" s="17">
        <f>-Despeses[[#This Row],[Base Imposable]]*Despeses[[#This Row],[% Ret IRPF]]</f>
        <v>0</v>
      </c>
      <c r="K1510" s="17">
        <f>+Despeses[[#This Row],[Base Imposable]]+Despeses[[#This Row],[Quota IVA]]+Despeses[[#This Row],[Quota IRPF]]</f>
        <v>0</v>
      </c>
      <c r="L1510" s="3"/>
      <c r="M1510" s="17">
        <f>+MONTH(Despeses[[#This Row],[Data Factura]])</f>
        <v>1</v>
      </c>
      <c r="N1510" s="17">
        <f>+YEAR(Despeses[[#This Row],[Data Factura]])</f>
        <v>1900</v>
      </c>
      <c r="O1510" s="18">
        <f>+Despeses[[#This Row],[Data Factura]]</f>
        <v>0</v>
      </c>
      <c r="P1510" s="17">
        <f>+Despeses[[#This Row],[Concepte_]]</f>
        <v>0</v>
      </c>
      <c r="Q1510" s="17">
        <f>-Despeses[[#This Row],[Base Imposable]]</f>
        <v>0</v>
      </c>
      <c r="R1510" s="17" t="e">
        <f>+VLOOKUP(Despeses[[#This Row],[Concepte]],Table_1[#All],2,0)</f>
        <v>#N/A</v>
      </c>
    </row>
    <row r="1511" spans="7:18" ht="15" customHeight="1" x14ac:dyDescent="0.3">
      <c r="G1511" s="40"/>
      <c r="H1511" s="17">
        <f>+Despeses[[#This Row],[Base Imposable]]*Despeses[[#This Row],[% IVA]]</f>
        <v>0</v>
      </c>
      <c r="I1511" s="40"/>
      <c r="J1511" s="17">
        <f>-Despeses[[#This Row],[Base Imposable]]*Despeses[[#This Row],[% Ret IRPF]]</f>
        <v>0</v>
      </c>
      <c r="K1511" s="17">
        <f>+Despeses[[#This Row],[Base Imposable]]+Despeses[[#This Row],[Quota IVA]]+Despeses[[#This Row],[Quota IRPF]]</f>
        <v>0</v>
      </c>
      <c r="L1511" s="3"/>
      <c r="M1511" s="17">
        <f>+MONTH(Despeses[[#This Row],[Data Factura]])</f>
        <v>1</v>
      </c>
      <c r="N1511" s="17">
        <f>+YEAR(Despeses[[#This Row],[Data Factura]])</f>
        <v>1900</v>
      </c>
      <c r="O1511" s="18">
        <f>+Despeses[[#This Row],[Data Factura]]</f>
        <v>0</v>
      </c>
      <c r="P1511" s="17">
        <f>+Despeses[[#This Row],[Concepte_]]</f>
        <v>0</v>
      </c>
      <c r="Q1511" s="17">
        <f>-Despeses[[#This Row],[Base Imposable]]</f>
        <v>0</v>
      </c>
      <c r="R1511" s="17" t="e">
        <f>+VLOOKUP(Despeses[[#This Row],[Concepte]],Table_1[#All],2,0)</f>
        <v>#N/A</v>
      </c>
    </row>
    <row r="1512" spans="7:18" ht="15" customHeight="1" x14ac:dyDescent="0.3">
      <c r="G1512" s="40"/>
      <c r="H1512" s="17">
        <f>+Despeses[[#This Row],[Base Imposable]]*Despeses[[#This Row],[% IVA]]</f>
        <v>0</v>
      </c>
      <c r="I1512" s="40"/>
      <c r="J1512" s="17">
        <f>-Despeses[[#This Row],[Base Imposable]]*Despeses[[#This Row],[% Ret IRPF]]</f>
        <v>0</v>
      </c>
      <c r="K1512" s="17">
        <f>+Despeses[[#This Row],[Base Imposable]]+Despeses[[#This Row],[Quota IVA]]+Despeses[[#This Row],[Quota IRPF]]</f>
        <v>0</v>
      </c>
      <c r="L1512" s="3"/>
      <c r="M1512" s="17">
        <f>+MONTH(Despeses[[#This Row],[Data Factura]])</f>
        <v>1</v>
      </c>
      <c r="N1512" s="17">
        <f>+YEAR(Despeses[[#This Row],[Data Factura]])</f>
        <v>1900</v>
      </c>
      <c r="O1512" s="18">
        <f>+Despeses[[#This Row],[Data Factura]]</f>
        <v>0</v>
      </c>
      <c r="P1512" s="17">
        <f>+Despeses[[#This Row],[Concepte_]]</f>
        <v>0</v>
      </c>
      <c r="Q1512" s="17">
        <f>-Despeses[[#This Row],[Base Imposable]]</f>
        <v>0</v>
      </c>
      <c r="R1512" s="17" t="e">
        <f>+VLOOKUP(Despeses[[#This Row],[Concepte]],Table_1[#All],2,0)</f>
        <v>#N/A</v>
      </c>
    </row>
    <row r="1513" spans="7:18" ht="15" customHeight="1" x14ac:dyDescent="0.3">
      <c r="G1513" s="40"/>
      <c r="H1513" s="17">
        <f>+Despeses[[#This Row],[Base Imposable]]*Despeses[[#This Row],[% IVA]]</f>
        <v>0</v>
      </c>
      <c r="I1513" s="40"/>
      <c r="J1513" s="17">
        <f>-Despeses[[#This Row],[Base Imposable]]*Despeses[[#This Row],[% Ret IRPF]]</f>
        <v>0</v>
      </c>
      <c r="K1513" s="17">
        <f>+Despeses[[#This Row],[Base Imposable]]+Despeses[[#This Row],[Quota IVA]]+Despeses[[#This Row],[Quota IRPF]]</f>
        <v>0</v>
      </c>
      <c r="L1513" s="3"/>
      <c r="M1513" s="17">
        <f>+MONTH(Despeses[[#This Row],[Data Factura]])</f>
        <v>1</v>
      </c>
      <c r="N1513" s="17">
        <f>+YEAR(Despeses[[#This Row],[Data Factura]])</f>
        <v>1900</v>
      </c>
      <c r="O1513" s="18">
        <f>+Despeses[[#This Row],[Data Factura]]</f>
        <v>0</v>
      </c>
      <c r="P1513" s="17">
        <f>+Despeses[[#This Row],[Concepte_]]</f>
        <v>0</v>
      </c>
      <c r="Q1513" s="17">
        <f>-Despeses[[#This Row],[Base Imposable]]</f>
        <v>0</v>
      </c>
      <c r="R1513" s="17" t="e">
        <f>+VLOOKUP(Despeses[[#This Row],[Concepte]],Table_1[#All],2,0)</f>
        <v>#N/A</v>
      </c>
    </row>
    <row r="1514" spans="7:18" ht="15" customHeight="1" x14ac:dyDescent="0.3">
      <c r="G1514" s="40"/>
      <c r="H1514" s="17">
        <f>+Despeses[[#This Row],[Base Imposable]]*Despeses[[#This Row],[% IVA]]</f>
        <v>0</v>
      </c>
      <c r="I1514" s="40"/>
      <c r="J1514" s="17">
        <f>-Despeses[[#This Row],[Base Imposable]]*Despeses[[#This Row],[% Ret IRPF]]</f>
        <v>0</v>
      </c>
      <c r="K1514" s="17">
        <f>+Despeses[[#This Row],[Base Imposable]]+Despeses[[#This Row],[Quota IVA]]+Despeses[[#This Row],[Quota IRPF]]</f>
        <v>0</v>
      </c>
      <c r="L1514" s="3"/>
      <c r="M1514" s="17">
        <f>+MONTH(Despeses[[#This Row],[Data Factura]])</f>
        <v>1</v>
      </c>
      <c r="N1514" s="17">
        <f>+YEAR(Despeses[[#This Row],[Data Factura]])</f>
        <v>1900</v>
      </c>
      <c r="O1514" s="18">
        <f>+Despeses[[#This Row],[Data Factura]]</f>
        <v>0</v>
      </c>
      <c r="P1514" s="17">
        <f>+Despeses[[#This Row],[Concepte_]]</f>
        <v>0</v>
      </c>
      <c r="Q1514" s="17">
        <f>-Despeses[[#This Row],[Base Imposable]]</f>
        <v>0</v>
      </c>
      <c r="R1514" s="17" t="e">
        <f>+VLOOKUP(Despeses[[#This Row],[Concepte]],Table_1[#All],2,0)</f>
        <v>#N/A</v>
      </c>
    </row>
    <row r="1515" spans="7:18" ht="15" customHeight="1" x14ac:dyDescent="0.3">
      <c r="G1515" s="40"/>
      <c r="H1515" s="17">
        <f>+Despeses[[#This Row],[Base Imposable]]*Despeses[[#This Row],[% IVA]]</f>
        <v>0</v>
      </c>
      <c r="I1515" s="40"/>
      <c r="J1515" s="17">
        <f>-Despeses[[#This Row],[Base Imposable]]*Despeses[[#This Row],[% Ret IRPF]]</f>
        <v>0</v>
      </c>
      <c r="K1515" s="17">
        <f>+Despeses[[#This Row],[Base Imposable]]+Despeses[[#This Row],[Quota IVA]]+Despeses[[#This Row],[Quota IRPF]]</f>
        <v>0</v>
      </c>
      <c r="L1515" s="3"/>
      <c r="M1515" s="17">
        <f>+MONTH(Despeses[[#This Row],[Data Factura]])</f>
        <v>1</v>
      </c>
      <c r="N1515" s="17">
        <f>+YEAR(Despeses[[#This Row],[Data Factura]])</f>
        <v>1900</v>
      </c>
      <c r="O1515" s="18">
        <f>+Despeses[[#This Row],[Data Factura]]</f>
        <v>0</v>
      </c>
      <c r="P1515" s="17">
        <f>+Despeses[[#This Row],[Concepte_]]</f>
        <v>0</v>
      </c>
      <c r="Q1515" s="17">
        <f>-Despeses[[#This Row],[Base Imposable]]</f>
        <v>0</v>
      </c>
      <c r="R1515" s="17" t="e">
        <f>+VLOOKUP(Despeses[[#This Row],[Concepte]],Table_1[#All],2,0)</f>
        <v>#N/A</v>
      </c>
    </row>
    <row r="1516" spans="7:18" ht="15" customHeight="1" x14ac:dyDescent="0.3">
      <c r="G1516" s="40"/>
      <c r="H1516" s="17">
        <f>+Despeses[[#This Row],[Base Imposable]]*Despeses[[#This Row],[% IVA]]</f>
        <v>0</v>
      </c>
      <c r="I1516" s="40"/>
      <c r="J1516" s="17">
        <f>-Despeses[[#This Row],[Base Imposable]]*Despeses[[#This Row],[% Ret IRPF]]</f>
        <v>0</v>
      </c>
      <c r="K1516" s="17">
        <f>+Despeses[[#This Row],[Base Imposable]]+Despeses[[#This Row],[Quota IVA]]+Despeses[[#This Row],[Quota IRPF]]</f>
        <v>0</v>
      </c>
      <c r="L1516" s="3"/>
      <c r="M1516" s="17">
        <f>+MONTH(Despeses[[#This Row],[Data Factura]])</f>
        <v>1</v>
      </c>
      <c r="N1516" s="17">
        <f>+YEAR(Despeses[[#This Row],[Data Factura]])</f>
        <v>1900</v>
      </c>
      <c r="O1516" s="18">
        <f>+Despeses[[#This Row],[Data Factura]]</f>
        <v>0</v>
      </c>
      <c r="P1516" s="17">
        <f>+Despeses[[#This Row],[Concepte_]]</f>
        <v>0</v>
      </c>
      <c r="Q1516" s="17">
        <f>-Despeses[[#This Row],[Base Imposable]]</f>
        <v>0</v>
      </c>
      <c r="R1516" s="17" t="e">
        <f>+VLOOKUP(Despeses[[#This Row],[Concepte]],Table_1[#All],2,0)</f>
        <v>#N/A</v>
      </c>
    </row>
    <row r="1517" spans="7:18" ht="15" customHeight="1" x14ac:dyDescent="0.3">
      <c r="G1517" s="40"/>
      <c r="H1517" s="17">
        <f>+Despeses[[#This Row],[Base Imposable]]*Despeses[[#This Row],[% IVA]]</f>
        <v>0</v>
      </c>
      <c r="I1517" s="40"/>
      <c r="J1517" s="17">
        <f>-Despeses[[#This Row],[Base Imposable]]*Despeses[[#This Row],[% Ret IRPF]]</f>
        <v>0</v>
      </c>
      <c r="K1517" s="17">
        <f>+Despeses[[#This Row],[Base Imposable]]+Despeses[[#This Row],[Quota IVA]]+Despeses[[#This Row],[Quota IRPF]]</f>
        <v>0</v>
      </c>
      <c r="L1517" s="3"/>
      <c r="M1517" s="17">
        <f>+MONTH(Despeses[[#This Row],[Data Factura]])</f>
        <v>1</v>
      </c>
      <c r="N1517" s="17">
        <f>+YEAR(Despeses[[#This Row],[Data Factura]])</f>
        <v>1900</v>
      </c>
      <c r="O1517" s="18">
        <f>+Despeses[[#This Row],[Data Factura]]</f>
        <v>0</v>
      </c>
      <c r="P1517" s="17">
        <f>+Despeses[[#This Row],[Concepte_]]</f>
        <v>0</v>
      </c>
      <c r="Q1517" s="17">
        <f>-Despeses[[#This Row],[Base Imposable]]</f>
        <v>0</v>
      </c>
      <c r="R1517" s="17" t="e">
        <f>+VLOOKUP(Despeses[[#This Row],[Concepte]],Table_1[#All],2,0)</f>
        <v>#N/A</v>
      </c>
    </row>
    <row r="1518" spans="7:18" ht="15" customHeight="1" x14ac:dyDescent="0.3">
      <c r="G1518" s="40"/>
      <c r="H1518" s="17">
        <f>+Despeses[[#This Row],[Base Imposable]]*Despeses[[#This Row],[% IVA]]</f>
        <v>0</v>
      </c>
      <c r="I1518" s="40"/>
      <c r="J1518" s="17">
        <f>-Despeses[[#This Row],[Base Imposable]]*Despeses[[#This Row],[% Ret IRPF]]</f>
        <v>0</v>
      </c>
      <c r="K1518" s="17">
        <f>+Despeses[[#This Row],[Base Imposable]]+Despeses[[#This Row],[Quota IVA]]+Despeses[[#This Row],[Quota IRPF]]</f>
        <v>0</v>
      </c>
      <c r="L1518" s="3"/>
      <c r="M1518" s="17">
        <f>+MONTH(Despeses[[#This Row],[Data Factura]])</f>
        <v>1</v>
      </c>
      <c r="N1518" s="17">
        <f>+YEAR(Despeses[[#This Row],[Data Factura]])</f>
        <v>1900</v>
      </c>
      <c r="O1518" s="18">
        <f>+Despeses[[#This Row],[Data Factura]]</f>
        <v>0</v>
      </c>
      <c r="P1518" s="17">
        <f>+Despeses[[#This Row],[Concepte_]]</f>
        <v>0</v>
      </c>
      <c r="Q1518" s="17">
        <f>-Despeses[[#This Row],[Base Imposable]]</f>
        <v>0</v>
      </c>
      <c r="R1518" s="17" t="e">
        <f>+VLOOKUP(Despeses[[#This Row],[Concepte]],Table_1[#All],2,0)</f>
        <v>#N/A</v>
      </c>
    </row>
    <row r="1519" spans="7:18" ht="15" customHeight="1" x14ac:dyDescent="0.3">
      <c r="G1519" s="40"/>
      <c r="H1519" s="17">
        <f>+Despeses[[#This Row],[Base Imposable]]*Despeses[[#This Row],[% IVA]]</f>
        <v>0</v>
      </c>
      <c r="I1519" s="40"/>
      <c r="J1519" s="17">
        <f>-Despeses[[#This Row],[Base Imposable]]*Despeses[[#This Row],[% Ret IRPF]]</f>
        <v>0</v>
      </c>
      <c r="K1519" s="17">
        <f>+Despeses[[#This Row],[Base Imposable]]+Despeses[[#This Row],[Quota IVA]]+Despeses[[#This Row],[Quota IRPF]]</f>
        <v>0</v>
      </c>
      <c r="L1519" s="3"/>
      <c r="M1519" s="17">
        <f>+MONTH(Despeses[[#This Row],[Data Factura]])</f>
        <v>1</v>
      </c>
      <c r="N1519" s="17">
        <f>+YEAR(Despeses[[#This Row],[Data Factura]])</f>
        <v>1900</v>
      </c>
      <c r="O1519" s="18">
        <f>+Despeses[[#This Row],[Data Factura]]</f>
        <v>0</v>
      </c>
      <c r="P1519" s="17">
        <f>+Despeses[[#This Row],[Concepte_]]</f>
        <v>0</v>
      </c>
      <c r="Q1519" s="17">
        <f>-Despeses[[#This Row],[Base Imposable]]</f>
        <v>0</v>
      </c>
      <c r="R1519" s="17" t="e">
        <f>+VLOOKUP(Despeses[[#This Row],[Concepte]],Table_1[#All],2,0)</f>
        <v>#N/A</v>
      </c>
    </row>
    <row r="1520" spans="7:18" ht="15" customHeight="1" x14ac:dyDescent="0.3">
      <c r="G1520" s="40"/>
      <c r="H1520" s="17">
        <f>+Despeses[[#This Row],[Base Imposable]]*Despeses[[#This Row],[% IVA]]</f>
        <v>0</v>
      </c>
      <c r="I1520" s="40"/>
      <c r="J1520" s="17">
        <f>-Despeses[[#This Row],[Base Imposable]]*Despeses[[#This Row],[% Ret IRPF]]</f>
        <v>0</v>
      </c>
      <c r="K1520" s="17">
        <f>+Despeses[[#This Row],[Base Imposable]]+Despeses[[#This Row],[Quota IVA]]+Despeses[[#This Row],[Quota IRPF]]</f>
        <v>0</v>
      </c>
      <c r="L1520" s="3"/>
      <c r="M1520" s="17">
        <f>+MONTH(Despeses[[#This Row],[Data Factura]])</f>
        <v>1</v>
      </c>
      <c r="N1520" s="17">
        <f>+YEAR(Despeses[[#This Row],[Data Factura]])</f>
        <v>1900</v>
      </c>
      <c r="O1520" s="18">
        <f>+Despeses[[#This Row],[Data Factura]]</f>
        <v>0</v>
      </c>
      <c r="P1520" s="17">
        <f>+Despeses[[#This Row],[Concepte_]]</f>
        <v>0</v>
      </c>
      <c r="Q1520" s="17">
        <f>-Despeses[[#This Row],[Base Imposable]]</f>
        <v>0</v>
      </c>
      <c r="R1520" s="17" t="e">
        <f>+VLOOKUP(Despeses[[#This Row],[Concepte]],Table_1[#All],2,0)</f>
        <v>#N/A</v>
      </c>
    </row>
    <row r="1521" spans="7:18" ht="15" customHeight="1" x14ac:dyDescent="0.3">
      <c r="G1521" s="40"/>
      <c r="H1521" s="17">
        <f>+Despeses[[#This Row],[Base Imposable]]*Despeses[[#This Row],[% IVA]]</f>
        <v>0</v>
      </c>
      <c r="I1521" s="40"/>
      <c r="J1521" s="17">
        <f>-Despeses[[#This Row],[Base Imposable]]*Despeses[[#This Row],[% Ret IRPF]]</f>
        <v>0</v>
      </c>
      <c r="K1521" s="17">
        <f>+Despeses[[#This Row],[Base Imposable]]+Despeses[[#This Row],[Quota IVA]]+Despeses[[#This Row],[Quota IRPF]]</f>
        <v>0</v>
      </c>
      <c r="L1521" s="3"/>
      <c r="M1521" s="17">
        <f>+MONTH(Despeses[[#This Row],[Data Factura]])</f>
        <v>1</v>
      </c>
      <c r="N1521" s="17">
        <f>+YEAR(Despeses[[#This Row],[Data Factura]])</f>
        <v>1900</v>
      </c>
      <c r="O1521" s="18">
        <f>+Despeses[[#This Row],[Data Factura]]</f>
        <v>0</v>
      </c>
      <c r="P1521" s="17">
        <f>+Despeses[[#This Row],[Concepte_]]</f>
        <v>0</v>
      </c>
      <c r="Q1521" s="17">
        <f>-Despeses[[#This Row],[Base Imposable]]</f>
        <v>0</v>
      </c>
      <c r="R1521" s="17" t="e">
        <f>+VLOOKUP(Despeses[[#This Row],[Concepte]],Table_1[#All],2,0)</f>
        <v>#N/A</v>
      </c>
    </row>
    <row r="1522" spans="7:18" ht="15" customHeight="1" x14ac:dyDescent="0.3">
      <c r="G1522" s="40"/>
      <c r="H1522" s="17">
        <f>+Despeses[[#This Row],[Base Imposable]]*Despeses[[#This Row],[% IVA]]</f>
        <v>0</v>
      </c>
      <c r="I1522" s="40"/>
      <c r="J1522" s="17">
        <f>-Despeses[[#This Row],[Base Imposable]]*Despeses[[#This Row],[% Ret IRPF]]</f>
        <v>0</v>
      </c>
      <c r="K1522" s="17">
        <f>+Despeses[[#This Row],[Base Imposable]]+Despeses[[#This Row],[Quota IVA]]+Despeses[[#This Row],[Quota IRPF]]</f>
        <v>0</v>
      </c>
      <c r="L1522" s="3"/>
      <c r="M1522" s="17">
        <f>+MONTH(Despeses[[#This Row],[Data Factura]])</f>
        <v>1</v>
      </c>
      <c r="N1522" s="17">
        <f>+YEAR(Despeses[[#This Row],[Data Factura]])</f>
        <v>1900</v>
      </c>
      <c r="O1522" s="18">
        <f>+Despeses[[#This Row],[Data Factura]]</f>
        <v>0</v>
      </c>
      <c r="P1522" s="17">
        <f>+Despeses[[#This Row],[Concepte_]]</f>
        <v>0</v>
      </c>
      <c r="Q1522" s="17">
        <f>-Despeses[[#This Row],[Base Imposable]]</f>
        <v>0</v>
      </c>
      <c r="R1522" s="17" t="e">
        <f>+VLOOKUP(Despeses[[#This Row],[Concepte]],Table_1[#All],2,0)</f>
        <v>#N/A</v>
      </c>
    </row>
    <row r="1523" spans="7:18" ht="15" customHeight="1" x14ac:dyDescent="0.3">
      <c r="G1523" s="40"/>
      <c r="H1523" s="17">
        <f>+Despeses[[#This Row],[Base Imposable]]*Despeses[[#This Row],[% IVA]]</f>
        <v>0</v>
      </c>
      <c r="I1523" s="40"/>
      <c r="J1523" s="17">
        <f>-Despeses[[#This Row],[Base Imposable]]*Despeses[[#This Row],[% Ret IRPF]]</f>
        <v>0</v>
      </c>
      <c r="K1523" s="17">
        <f>+Despeses[[#This Row],[Base Imposable]]+Despeses[[#This Row],[Quota IVA]]+Despeses[[#This Row],[Quota IRPF]]</f>
        <v>0</v>
      </c>
      <c r="L1523" s="3"/>
      <c r="M1523" s="17">
        <f>+MONTH(Despeses[[#This Row],[Data Factura]])</f>
        <v>1</v>
      </c>
      <c r="N1523" s="17">
        <f>+YEAR(Despeses[[#This Row],[Data Factura]])</f>
        <v>1900</v>
      </c>
      <c r="O1523" s="18">
        <f>+Despeses[[#This Row],[Data Factura]]</f>
        <v>0</v>
      </c>
      <c r="P1523" s="17">
        <f>+Despeses[[#This Row],[Concepte_]]</f>
        <v>0</v>
      </c>
      <c r="Q1523" s="17">
        <f>-Despeses[[#This Row],[Base Imposable]]</f>
        <v>0</v>
      </c>
      <c r="R1523" s="17" t="e">
        <f>+VLOOKUP(Despeses[[#This Row],[Concepte]],Table_1[#All],2,0)</f>
        <v>#N/A</v>
      </c>
    </row>
    <row r="1524" spans="7:18" ht="15" customHeight="1" x14ac:dyDescent="0.3">
      <c r="G1524" s="40"/>
      <c r="H1524" s="17">
        <f>+Despeses[[#This Row],[Base Imposable]]*Despeses[[#This Row],[% IVA]]</f>
        <v>0</v>
      </c>
      <c r="I1524" s="40"/>
      <c r="J1524" s="17">
        <f>-Despeses[[#This Row],[Base Imposable]]*Despeses[[#This Row],[% Ret IRPF]]</f>
        <v>0</v>
      </c>
      <c r="K1524" s="17">
        <f>+Despeses[[#This Row],[Base Imposable]]+Despeses[[#This Row],[Quota IVA]]+Despeses[[#This Row],[Quota IRPF]]</f>
        <v>0</v>
      </c>
      <c r="L1524" s="3"/>
      <c r="M1524" s="17">
        <f>+MONTH(Despeses[[#This Row],[Data Factura]])</f>
        <v>1</v>
      </c>
      <c r="N1524" s="17">
        <f>+YEAR(Despeses[[#This Row],[Data Factura]])</f>
        <v>1900</v>
      </c>
      <c r="O1524" s="18">
        <f>+Despeses[[#This Row],[Data Factura]]</f>
        <v>0</v>
      </c>
      <c r="P1524" s="17">
        <f>+Despeses[[#This Row],[Concepte_]]</f>
        <v>0</v>
      </c>
      <c r="Q1524" s="17">
        <f>-Despeses[[#This Row],[Base Imposable]]</f>
        <v>0</v>
      </c>
      <c r="R1524" s="17" t="e">
        <f>+VLOOKUP(Despeses[[#This Row],[Concepte]],Table_1[#All],2,0)</f>
        <v>#N/A</v>
      </c>
    </row>
    <row r="1525" spans="7:18" ht="15" customHeight="1" x14ac:dyDescent="0.3">
      <c r="G1525" s="40"/>
      <c r="H1525" s="17">
        <f>+Despeses[[#This Row],[Base Imposable]]*Despeses[[#This Row],[% IVA]]</f>
        <v>0</v>
      </c>
      <c r="I1525" s="40"/>
      <c r="J1525" s="17">
        <f>-Despeses[[#This Row],[Base Imposable]]*Despeses[[#This Row],[% Ret IRPF]]</f>
        <v>0</v>
      </c>
      <c r="K1525" s="17">
        <f>+Despeses[[#This Row],[Base Imposable]]+Despeses[[#This Row],[Quota IVA]]+Despeses[[#This Row],[Quota IRPF]]</f>
        <v>0</v>
      </c>
      <c r="L1525" s="3"/>
      <c r="M1525" s="17">
        <f>+MONTH(Despeses[[#This Row],[Data Factura]])</f>
        <v>1</v>
      </c>
      <c r="N1525" s="17">
        <f>+YEAR(Despeses[[#This Row],[Data Factura]])</f>
        <v>1900</v>
      </c>
      <c r="O1525" s="18">
        <f>+Despeses[[#This Row],[Data Factura]]</f>
        <v>0</v>
      </c>
      <c r="P1525" s="17">
        <f>+Despeses[[#This Row],[Concepte_]]</f>
        <v>0</v>
      </c>
      <c r="Q1525" s="17">
        <f>-Despeses[[#This Row],[Base Imposable]]</f>
        <v>0</v>
      </c>
      <c r="R1525" s="17" t="e">
        <f>+VLOOKUP(Despeses[[#This Row],[Concepte]],Table_1[#All],2,0)</f>
        <v>#N/A</v>
      </c>
    </row>
    <row r="1526" spans="7:18" ht="15" customHeight="1" x14ac:dyDescent="0.3">
      <c r="G1526" s="40"/>
      <c r="H1526" s="17">
        <f>+Despeses[[#This Row],[Base Imposable]]*Despeses[[#This Row],[% IVA]]</f>
        <v>0</v>
      </c>
      <c r="I1526" s="40"/>
      <c r="J1526" s="17">
        <f>-Despeses[[#This Row],[Base Imposable]]*Despeses[[#This Row],[% Ret IRPF]]</f>
        <v>0</v>
      </c>
      <c r="K1526" s="17">
        <f>+Despeses[[#This Row],[Base Imposable]]+Despeses[[#This Row],[Quota IVA]]+Despeses[[#This Row],[Quota IRPF]]</f>
        <v>0</v>
      </c>
      <c r="L1526" s="3"/>
      <c r="M1526" s="17">
        <f>+MONTH(Despeses[[#This Row],[Data Factura]])</f>
        <v>1</v>
      </c>
      <c r="N1526" s="17">
        <f>+YEAR(Despeses[[#This Row],[Data Factura]])</f>
        <v>1900</v>
      </c>
      <c r="O1526" s="18">
        <f>+Despeses[[#This Row],[Data Factura]]</f>
        <v>0</v>
      </c>
      <c r="P1526" s="17">
        <f>+Despeses[[#This Row],[Concepte_]]</f>
        <v>0</v>
      </c>
      <c r="Q1526" s="17">
        <f>-Despeses[[#This Row],[Base Imposable]]</f>
        <v>0</v>
      </c>
      <c r="R1526" s="17" t="e">
        <f>+VLOOKUP(Despeses[[#This Row],[Concepte]],Table_1[#All],2,0)</f>
        <v>#N/A</v>
      </c>
    </row>
    <row r="1527" spans="7:18" ht="15" customHeight="1" x14ac:dyDescent="0.3">
      <c r="G1527" s="40"/>
      <c r="H1527" s="17">
        <f>+Despeses[[#This Row],[Base Imposable]]*Despeses[[#This Row],[% IVA]]</f>
        <v>0</v>
      </c>
      <c r="I1527" s="40"/>
      <c r="J1527" s="17">
        <f>-Despeses[[#This Row],[Base Imposable]]*Despeses[[#This Row],[% Ret IRPF]]</f>
        <v>0</v>
      </c>
      <c r="K1527" s="17">
        <f>+Despeses[[#This Row],[Base Imposable]]+Despeses[[#This Row],[Quota IVA]]+Despeses[[#This Row],[Quota IRPF]]</f>
        <v>0</v>
      </c>
      <c r="L1527" s="3"/>
      <c r="M1527" s="17">
        <f>+MONTH(Despeses[[#This Row],[Data Factura]])</f>
        <v>1</v>
      </c>
      <c r="N1527" s="17">
        <f>+YEAR(Despeses[[#This Row],[Data Factura]])</f>
        <v>1900</v>
      </c>
      <c r="O1527" s="18">
        <f>+Despeses[[#This Row],[Data Factura]]</f>
        <v>0</v>
      </c>
      <c r="P1527" s="17">
        <f>+Despeses[[#This Row],[Concepte_]]</f>
        <v>0</v>
      </c>
      <c r="Q1527" s="17">
        <f>-Despeses[[#This Row],[Base Imposable]]</f>
        <v>0</v>
      </c>
      <c r="R1527" s="17" t="e">
        <f>+VLOOKUP(Despeses[[#This Row],[Concepte]],Table_1[#All],2,0)</f>
        <v>#N/A</v>
      </c>
    </row>
    <row r="1528" spans="7:18" ht="15" customHeight="1" x14ac:dyDescent="0.3">
      <c r="G1528" s="40"/>
      <c r="H1528" s="17">
        <f>+Despeses[[#This Row],[Base Imposable]]*Despeses[[#This Row],[% IVA]]</f>
        <v>0</v>
      </c>
      <c r="I1528" s="40"/>
      <c r="J1528" s="17">
        <f>-Despeses[[#This Row],[Base Imposable]]*Despeses[[#This Row],[% Ret IRPF]]</f>
        <v>0</v>
      </c>
      <c r="K1528" s="17">
        <f>+Despeses[[#This Row],[Base Imposable]]+Despeses[[#This Row],[Quota IVA]]+Despeses[[#This Row],[Quota IRPF]]</f>
        <v>0</v>
      </c>
      <c r="L1528" s="3"/>
      <c r="M1528" s="17">
        <f>+MONTH(Despeses[[#This Row],[Data Factura]])</f>
        <v>1</v>
      </c>
      <c r="N1528" s="17">
        <f>+YEAR(Despeses[[#This Row],[Data Factura]])</f>
        <v>1900</v>
      </c>
      <c r="O1528" s="18">
        <f>+Despeses[[#This Row],[Data Factura]]</f>
        <v>0</v>
      </c>
      <c r="P1528" s="17">
        <f>+Despeses[[#This Row],[Concepte_]]</f>
        <v>0</v>
      </c>
      <c r="Q1528" s="17">
        <f>-Despeses[[#This Row],[Base Imposable]]</f>
        <v>0</v>
      </c>
      <c r="R1528" s="17" t="e">
        <f>+VLOOKUP(Despeses[[#This Row],[Concepte]],Table_1[#All],2,0)</f>
        <v>#N/A</v>
      </c>
    </row>
    <row r="1529" spans="7:18" ht="15" customHeight="1" x14ac:dyDescent="0.3">
      <c r="G1529" s="40"/>
      <c r="H1529" s="17">
        <f>+Despeses[[#This Row],[Base Imposable]]*Despeses[[#This Row],[% IVA]]</f>
        <v>0</v>
      </c>
      <c r="I1529" s="40"/>
      <c r="J1529" s="17">
        <f>-Despeses[[#This Row],[Base Imposable]]*Despeses[[#This Row],[% Ret IRPF]]</f>
        <v>0</v>
      </c>
      <c r="K1529" s="17">
        <f>+Despeses[[#This Row],[Base Imposable]]+Despeses[[#This Row],[Quota IVA]]+Despeses[[#This Row],[Quota IRPF]]</f>
        <v>0</v>
      </c>
      <c r="L1529" s="3"/>
      <c r="M1529" s="17">
        <f>+MONTH(Despeses[[#This Row],[Data Factura]])</f>
        <v>1</v>
      </c>
      <c r="N1529" s="17">
        <f>+YEAR(Despeses[[#This Row],[Data Factura]])</f>
        <v>1900</v>
      </c>
      <c r="O1529" s="18">
        <f>+Despeses[[#This Row],[Data Factura]]</f>
        <v>0</v>
      </c>
      <c r="P1529" s="17">
        <f>+Despeses[[#This Row],[Concepte_]]</f>
        <v>0</v>
      </c>
      <c r="Q1529" s="17">
        <f>-Despeses[[#This Row],[Base Imposable]]</f>
        <v>0</v>
      </c>
      <c r="R1529" s="17" t="e">
        <f>+VLOOKUP(Despeses[[#This Row],[Concepte]],Table_1[#All],2,0)</f>
        <v>#N/A</v>
      </c>
    </row>
    <row r="1530" spans="7:18" ht="15" customHeight="1" x14ac:dyDescent="0.3">
      <c r="G1530" s="40"/>
      <c r="H1530" s="17">
        <f>+Despeses[[#This Row],[Base Imposable]]*Despeses[[#This Row],[% IVA]]</f>
        <v>0</v>
      </c>
      <c r="I1530" s="40"/>
      <c r="J1530" s="17">
        <f>-Despeses[[#This Row],[Base Imposable]]*Despeses[[#This Row],[% Ret IRPF]]</f>
        <v>0</v>
      </c>
      <c r="K1530" s="17">
        <f>+Despeses[[#This Row],[Base Imposable]]+Despeses[[#This Row],[Quota IVA]]+Despeses[[#This Row],[Quota IRPF]]</f>
        <v>0</v>
      </c>
      <c r="L1530" s="3"/>
      <c r="M1530" s="17">
        <f>+MONTH(Despeses[[#This Row],[Data Factura]])</f>
        <v>1</v>
      </c>
      <c r="N1530" s="17">
        <f>+YEAR(Despeses[[#This Row],[Data Factura]])</f>
        <v>1900</v>
      </c>
      <c r="O1530" s="18">
        <f>+Despeses[[#This Row],[Data Factura]]</f>
        <v>0</v>
      </c>
      <c r="P1530" s="17">
        <f>+Despeses[[#This Row],[Concepte_]]</f>
        <v>0</v>
      </c>
      <c r="Q1530" s="17">
        <f>-Despeses[[#This Row],[Base Imposable]]</f>
        <v>0</v>
      </c>
      <c r="R1530" s="17" t="e">
        <f>+VLOOKUP(Despeses[[#This Row],[Concepte]],Table_1[#All],2,0)</f>
        <v>#N/A</v>
      </c>
    </row>
    <row r="1531" spans="7:18" ht="15" customHeight="1" x14ac:dyDescent="0.3">
      <c r="G1531" s="40"/>
      <c r="H1531" s="17">
        <f>+Despeses[[#This Row],[Base Imposable]]*Despeses[[#This Row],[% IVA]]</f>
        <v>0</v>
      </c>
      <c r="I1531" s="40"/>
      <c r="J1531" s="17">
        <f>-Despeses[[#This Row],[Base Imposable]]*Despeses[[#This Row],[% Ret IRPF]]</f>
        <v>0</v>
      </c>
      <c r="K1531" s="17">
        <f>+Despeses[[#This Row],[Base Imposable]]+Despeses[[#This Row],[Quota IVA]]+Despeses[[#This Row],[Quota IRPF]]</f>
        <v>0</v>
      </c>
      <c r="L1531" s="3"/>
      <c r="M1531" s="17">
        <f>+MONTH(Despeses[[#This Row],[Data Factura]])</f>
        <v>1</v>
      </c>
      <c r="N1531" s="17">
        <f>+YEAR(Despeses[[#This Row],[Data Factura]])</f>
        <v>1900</v>
      </c>
      <c r="O1531" s="18">
        <f>+Despeses[[#This Row],[Data Factura]]</f>
        <v>0</v>
      </c>
      <c r="P1531" s="17">
        <f>+Despeses[[#This Row],[Concepte_]]</f>
        <v>0</v>
      </c>
      <c r="Q1531" s="17">
        <f>-Despeses[[#This Row],[Base Imposable]]</f>
        <v>0</v>
      </c>
      <c r="R1531" s="17" t="e">
        <f>+VLOOKUP(Despeses[[#This Row],[Concepte]],Table_1[#All],2,0)</f>
        <v>#N/A</v>
      </c>
    </row>
    <row r="1532" spans="7:18" ht="15" customHeight="1" x14ac:dyDescent="0.3">
      <c r="G1532" s="40"/>
      <c r="H1532" s="17">
        <f>+Despeses[[#This Row],[Base Imposable]]*Despeses[[#This Row],[% IVA]]</f>
        <v>0</v>
      </c>
      <c r="I1532" s="40"/>
      <c r="J1532" s="17">
        <f>-Despeses[[#This Row],[Base Imposable]]*Despeses[[#This Row],[% Ret IRPF]]</f>
        <v>0</v>
      </c>
      <c r="K1532" s="17">
        <f>+Despeses[[#This Row],[Base Imposable]]+Despeses[[#This Row],[Quota IVA]]+Despeses[[#This Row],[Quota IRPF]]</f>
        <v>0</v>
      </c>
      <c r="L1532" s="3"/>
      <c r="M1532" s="17">
        <f>+MONTH(Despeses[[#This Row],[Data Factura]])</f>
        <v>1</v>
      </c>
      <c r="N1532" s="17">
        <f>+YEAR(Despeses[[#This Row],[Data Factura]])</f>
        <v>1900</v>
      </c>
      <c r="O1532" s="18">
        <f>+Despeses[[#This Row],[Data Factura]]</f>
        <v>0</v>
      </c>
      <c r="P1532" s="17">
        <f>+Despeses[[#This Row],[Concepte_]]</f>
        <v>0</v>
      </c>
      <c r="Q1532" s="17">
        <f>-Despeses[[#This Row],[Base Imposable]]</f>
        <v>0</v>
      </c>
      <c r="R1532" s="17" t="e">
        <f>+VLOOKUP(Despeses[[#This Row],[Concepte]],Table_1[#All],2,0)</f>
        <v>#N/A</v>
      </c>
    </row>
    <row r="1533" spans="7:18" ht="15" customHeight="1" x14ac:dyDescent="0.3">
      <c r="G1533" s="40"/>
      <c r="H1533" s="17">
        <f>+Despeses[[#This Row],[Base Imposable]]*Despeses[[#This Row],[% IVA]]</f>
        <v>0</v>
      </c>
      <c r="I1533" s="40"/>
      <c r="J1533" s="17">
        <f>-Despeses[[#This Row],[Base Imposable]]*Despeses[[#This Row],[% Ret IRPF]]</f>
        <v>0</v>
      </c>
      <c r="K1533" s="17">
        <f>+Despeses[[#This Row],[Base Imposable]]+Despeses[[#This Row],[Quota IVA]]+Despeses[[#This Row],[Quota IRPF]]</f>
        <v>0</v>
      </c>
      <c r="L1533" s="3"/>
      <c r="M1533" s="17">
        <f>+MONTH(Despeses[[#This Row],[Data Factura]])</f>
        <v>1</v>
      </c>
      <c r="N1533" s="17">
        <f>+YEAR(Despeses[[#This Row],[Data Factura]])</f>
        <v>1900</v>
      </c>
      <c r="O1533" s="18">
        <f>+Despeses[[#This Row],[Data Factura]]</f>
        <v>0</v>
      </c>
      <c r="P1533" s="17">
        <f>+Despeses[[#This Row],[Concepte_]]</f>
        <v>0</v>
      </c>
      <c r="Q1533" s="17">
        <f>-Despeses[[#This Row],[Base Imposable]]</f>
        <v>0</v>
      </c>
      <c r="R1533" s="17" t="e">
        <f>+VLOOKUP(Despeses[[#This Row],[Concepte]],Table_1[#All],2,0)</f>
        <v>#N/A</v>
      </c>
    </row>
    <row r="1534" spans="7:18" ht="15" customHeight="1" x14ac:dyDescent="0.3">
      <c r="G1534" s="40"/>
      <c r="H1534" s="17">
        <f>+Despeses[[#This Row],[Base Imposable]]*Despeses[[#This Row],[% IVA]]</f>
        <v>0</v>
      </c>
      <c r="I1534" s="40"/>
      <c r="J1534" s="17">
        <f>-Despeses[[#This Row],[Base Imposable]]*Despeses[[#This Row],[% Ret IRPF]]</f>
        <v>0</v>
      </c>
      <c r="K1534" s="17">
        <f>+Despeses[[#This Row],[Base Imposable]]+Despeses[[#This Row],[Quota IVA]]+Despeses[[#This Row],[Quota IRPF]]</f>
        <v>0</v>
      </c>
      <c r="L1534" s="3"/>
      <c r="M1534" s="17">
        <f>+MONTH(Despeses[[#This Row],[Data Factura]])</f>
        <v>1</v>
      </c>
      <c r="N1534" s="17">
        <f>+YEAR(Despeses[[#This Row],[Data Factura]])</f>
        <v>1900</v>
      </c>
      <c r="O1534" s="18">
        <f>+Despeses[[#This Row],[Data Factura]]</f>
        <v>0</v>
      </c>
      <c r="P1534" s="17">
        <f>+Despeses[[#This Row],[Concepte_]]</f>
        <v>0</v>
      </c>
      <c r="Q1534" s="17">
        <f>-Despeses[[#This Row],[Base Imposable]]</f>
        <v>0</v>
      </c>
      <c r="R1534" s="17" t="e">
        <f>+VLOOKUP(Despeses[[#This Row],[Concepte]],Table_1[#All],2,0)</f>
        <v>#N/A</v>
      </c>
    </row>
    <row r="1535" spans="7:18" ht="15" customHeight="1" x14ac:dyDescent="0.3">
      <c r="G1535" s="40"/>
      <c r="H1535" s="17">
        <f>+Despeses[[#This Row],[Base Imposable]]*Despeses[[#This Row],[% IVA]]</f>
        <v>0</v>
      </c>
      <c r="I1535" s="40"/>
      <c r="J1535" s="17">
        <f>-Despeses[[#This Row],[Base Imposable]]*Despeses[[#This Row],[% Ret IRPF]]</f>
        <v>0</v>
      </c>
      <c r="K1535" s="17">
        <f>+Despeses[[#This Row],[Base Imposable]]+Despeses[[#This Row],[Quota IVA]]+Despeses[[#This Row],[Quota IRPF]]</f>
        <v>0</v>
      </c>
      <c r="L1535" s="3"/>
      <c r="M1535" s="17">
        <f>+MONTH(Despeses[[#This Row],[Data Factura]])</f>
        <v>1</v>
      </c>
      <c r="N1535" s="17">
        <f>+YEAR(Despeses[[#This Row],[Data Factura]])</f>
        <v>1900</v>
      </c>
      <c r="O1535" s="18">
        <f>+Despeses[[#This Row],[Data Factura]]</f>
        <v>0</v>
      </c>
      <c r="P1535" s="17">
        <f>+Despeses[[#This Row],[Concepte_]]</f>
        <v>0</v>
      </c>
      <c r="Q1535" s="17">
        <f>-Despeses[[#This Row],[Base Imposable]]</f>
        <v>0</v>
      </c>
      <c r="R1535" s="17" t="e">
        <f>+VLOOKUP(Despeses[[#This Row],[Concepte]],Table_1[#All],2,0)</f>
        <v>#N/A</v>
      </c>
    </row>
    <row r="1536" spans="7:18" ht="15" customHeight="1" x14ac:dyDescent="0.3">
      <c r="G1536" s="40"/>
      <c r="H1536" s="17">
        <f>+Despeses[[#This Row],[Base Imposable]]*Despeses[[#This Row],[% IVA]]</f>
        <v>0</v>
      </c>
      <c r="I1536" s="40"/>
      <c r="J1536" s="17">
        <f>-Despeses[[#This Row],[Base Imposable]]*Despeses[[#This Row],[% Ret IRPF]]</f>
        <v>0</v>
      </c>
      <c r="K1536" s="17">
        <f>+Despeses[[#This Row],[Base Imposable]]+Despeses[[#This Row],[Quota IVA]]+Despeses[[#This Row],[Quota IRPF]]</f>
        <v>0</v>
      </c>
      <c r="L1536" s="3"/>
      <c r="M1536" s="17">
        <f>+MONTH(Despeses[[#This Row],[Data Factura]])</f>
        <v>1</v>
      </c>
      <c r="N1536" s="17">
        <f>+YEAR(Despeses[[#This Row],[Data Factura]])</f>
        <v>1900</v>
      </c>
      <c r="O1536" s="18">
        <f>+Despeses[[#This Row],[Data Factura]]</f>
        <v>0</v>
      </c>
      <c r="P1536" s="17">
        <f>+Despeses[[#This Row],[Concepte_]]</f>
        <v>0</v>
      </c>
      <c r="Q1536" s="17">
        <f>-Despeses[[#This Row],[Base Imposable]]</f>
        <v>0</v>
      </c>
      <c r="R1536" s="17" t="e">
        <f>+VLOOKUP(Despeses[[#This Row],[Concepte]],Table_1[#All],2,0)</f>
        <v>#N/A</v>
      </c>
    </row>
    <row r="1537" spans="7:18" ht="15" customHeight="1" x14ac:dyDescent="0.3">
      <c r="G1537" s="40"/>
      <c r="H1537" s="17">
        <f>+Despeses[[#This Row],[Base Imposable]]*Despeses[[#This Row],[% IVA]]</f>
        <v>0</v>
      </c>
      <c r="I1537" s="40"/>
      <c r="J1537" s="17">
        <f>-Despeses[[#This Row],[Base Imposable]]*Despeses[[#This Row],[% Ret IRPF]]</f>
        <v>0</v>
      </c>
      <c r="K1537" s="17">
        <f>+Despeses[[#This Row],[Base Imposable]]+Despeses[[#This Row],[Quota IVA]]+Despeses[[#This Row],[Quota IRPF]]</f>
        <v>0</v>
      </c>
      <c r="L1537" s="3"/>
      <c r="M1537" s="17">
        <f>+MONTH(Despeses[[#This Row],[Data Factura]])</f>
        <v>1</v>
      </c>
      <c r="N1537" s="17">
        <f>+YEAR(Despeses[[#This Row],[Data Factura]])</f>
        <v>1900</v>
      </c>
      <c r="O1537" s="18">
        <f>+Despeses[[#This Row],[Data Factura]]</f>
        <v>0</v>
      </c>
      <c r="P1537" s="17">
        <f>+Despeses[[#This Row],[Concepte_]]</f>
        <v>0</v>
      </c>
      <c r="Q1537" s="17">
        <f>-Despeses[[#This Row],[Base Imposable]]</f>
        <v>0</v>
      </c>
      <c r="R1537" s="17" t="e">
        <f>+VLOOKUP(Despeses[[#This Row],[Concepte]],Table_1[#All],2,0)</f>
        <v>#N/A</v>
      </c>
    </row>
    <row r="1538" spans="7:18" ht="15" customHeight="1" x14ac:dyDescent="0.3">
      <c r="G1538" s="40"/>
      <c r="H1538" s="17">
        <f>+Despeses[[#This Row],[Base Imposable]]*Despeses[[#This Row],[% IVA]]</f>
        <v>0</v>
      </c>
      <c r="I1538" s="40"/>
      <c r="J1538" s="17">
        <f>-Despeses[[#This Row],[Base Imposable]]*Despeses[[#This Row],[% Ret IRPF]]</f>
        <v>0</v>
      </c>
      <c r="K1538" s="17">
        <f>+Despeses[[#This Row],[Base Imposable]]+Despeses[[#This Row],[Quota IVA]]+Despeses[[#This Row],[Quota IRPF]]</f>
        <v>0</v>
      </c>
      <c r="L1538" s="3"/>
      <c r="M1538" s="17">
        <f>+MONTH(Despeses[[#This Row],[Data Factura]])</f>
        <v>1</v>
      </c>
      <c r="N1538" s="17">
        <f>+YEAR(Despeses[[#This Row],[Data Factura]])</f>
        <v>1900</v>
      </c>
      <c r="O1538" s="18">
        <f>+Despeses[[#This Row],[Data Factura]]</f>
        <v>0</v>
      </c>
      <c r="P1538" s="17">
        <f>+Despeses[[#This Row],[Concepte_]]</f>
        <v>0</v>
      </c>
      <c r="Q1538" s="17">
        <f>-Despeses[[#This Row],[Base Imposable]]</f>
        <v>0</v>
      </c>
      <c r="R1538" s="17" t="e">
        <f>+VLOOKUP(Despeses[[#This Row],[Concepte]],Table_1[#All],2,0)</f>
        <v>#N/A</v>
      </c>
    </row>
    <row r="1539" spans="7:18" ht="15" customHeight="1" x14ac:dyDescent="0.3">
      <c r="G1539" s="40"/>
      <c r="H1539" s="17">
        <f>+Despeses[[#This Row],[Base Imposable]]*Despeses[[#This Row],[% IVA]]</f>
        <v>0</v>
      </c>
      <c r="I1539" s="40"/>
      <c r="J1539" s="17">
        <f>-Despeses[[#This Row],[Base Imposable]]*Despeses[[#This Row],[% Ret IRPF]]</f>
        <v>0</v>
      </c>
      <c r="K1539" s="17">
        <f>+Despeses[[#This Row],[Base Imposable]]+Despeses[[#This Row],[Quota IVA]]+Despeses[[#This Row],[Quota IRPF]]</f>
        <v>0</v>
      </c>
      <c r="L1539" s="3"/>
      <c r="M1539" s="17">
        <f>+MONTH(Despeses[[#This Row],[Data Factura]])</f>
        <v>1</v>
      </c>
      <c r="N1539" s="17">
        <f>+YEAR(Despeses[[#This Row],[Data Factura]])</f>
        <v>1900</v>
      </c>
      <c r="O1539" s="18">
        <f>+Despeses[[#This Row],[Data Factura]]</f>
        <v>0</v>
      </c>
      <c r="P1539" s="17">
        <f>+Despeses[[#This Row],[Concepte_]]</f>
        <v>0</v>
      </c>
      <c r="Q1539" s="17">
        <f>-Despeses[[#This Row],[Base Imposable]]</f>
        <v>0</v>
      </c>
      <c r="R1539" s="17" t="e">
        <f>+VLOOKUP(Despeses[[#This Row],[Concepte]],Table_1[#All],2,0)</f>
        <v>#N/A</v>
      </c>
    </row>
    <row r="1540" spans="7:18" ht="15" customHeight="1" x14ac:dyDescent="0.3">
      <c r="G1540" s="40"/>
      <c r="H1540" s="17">
        <f>+Despeses[[#This Row],[Base Imposable]]*Despeses[[#This Row],[% IVA]]</f>
        <v>0</v>
      </c>
      <c r="I1540" s="40"/>
      <c r="J1540" s="17">
        <f>-Despeses[[#This Row],[Base Imposable]]*Despeses[[#This Row],[% Ret IRPF]]</f>
        <v>0</v>
      </c>
      <c r="K1540" s="17">
        <f>+Despeses[[#This Row],[Base Imposable]]+Despeses[[#This Row],[Quota IVA]]+Despeses[[#This Row],[Quota IRPF]]</f>
        <v>0</v>
      </c>
      <c r="L1540" s="3"/>
      <c r="M1540" s="17">
        <f>+MONTH(Despeses[[#This Row],[Data Factura]])</f>
        <v>1</v>
      </c>
      <c r="N1540" s="17">
        <f>+YEAR(Despeses[[#This Row],[Data Factura]])</f>
        <v>1900</v>
      </c>
      <c r="O1540" s="18">
        <f>+Despeses[[#This Row],[Data Factura]]</f>
        <v>0</v>
      </c>
      <c r="P1540" s="17">
        <f>+Despeses[[#This Row],[Concepte_]]</f>
        <v>0</v>
      </c>
      <c r="Q1540" s="17">
        <f>-Despeses[[#This Row],[Base Imposable]]</f>
        <v>0</v>
      </c>
      <c r="R1540" s="17" t="e">
        <f>+VLOOKUP(Despeses[[#This Row],[Concepte]],Table_1[#All],2,0)</f>
        <v>#N/A</v>
      </c>
    </row>
    <row r="1541" spans="7:18" ht="15" customHeight="1" x14ac:dyDescent="0.3">
      <c r="G1541" s="40"/>
      <c r="H1541" s="17">
        <f>+Despeses[[#This Row],[Base Imposable]]*Despeses[[#This Row],[% IVA]]</f>
        <v>0</v>
      </c>
      <c r="I1541" s="40"/>
      <c r="J1541" s="17">
        <f>-Despeses[[#This Row],[Base Imposable]]*Despeses[[#This Row],[% Ret IRPF]]</f>
        <v>0</v>
      </c>
      <c r="K1541" s="17">
        <f>+Despeses[[#This Row],[Base Imposable]]+Despeses[[#This Row],[Quota IVA]]+Despeses[[#This Row],[Quota IRPF]]</f>
        <v>0</v>
      </c>
      <c r="L1541" s="3"/>
      <c r="M1541" s="17">
        <f>+MONTH(Despeses[[#This Row],[Data Factura]])</f>
        <v>1</v>
      </c>
      <c r="N1541" s="17">
        <f>+YEAR(Despeses[[#This Row],[Data Factura]])</f>
        <v>1900</v>
      </c>
      <c r="O1541" s="18">
        <f>+Despeses[[#This Row],[Data Factura]]</f>
        <v>0</v>
      </c>
      <c r="P1541" s="17">
        <f>+Despeses[[#This Row],[Concepte_]]</f>
        <v>0</v>
      </c>
      <c r="Q1541" s="17">
        <f>-Despeses[[#This Row],[Base Imposable]]</f>
        <v>0</v>
      </c>
      <c r="R1541" s="17" t="e">
        <f>+VLOOKUP(Despeses[[#This Row],[Concepte]],Table_1[#All],2,0)</f>
        <v>#N/A</v>
      </c>
    </row>
    <row r="1542" spans="7:18" ht="15" customHeight="1" x14ac:dyDescent="0.3">
      <c r="G1542" s="40"/>
      <c r="H1542" s="17">
        <f>+Despeses[[#This Row],[Base Imposable]]*Despeses[[#This Row],[% IVA]]</f>
        <v>0</v>
      </c>
      <c r="I1542" s="40"/>
      <c r="J1542" s="17">
        <f>-Despeses[[#This Row],[Base Imposable]]*Despeses[[#This Row],[% Ret IRPF]]</f>
        <v>0</v>
      </c>
      <c r="K1542" s="17">
        <f>+Despeses[[#This Row],[Base Imposable]]+Despeses[[#This Row],[Quota IVA]]+Despeses[[#This Row],[Quota IRPF]]</f>
        <v>0</v>
      </c>
      <c r="L1542" s="3"/>
      <c r="M1542" s="17">
        <f>+MONTH(Despeses[[#This Row],[Data Factura]])</f>
        <v>1</v>
      </c>
      <c r="N1542" s="17">
        <f>+YEAR(Despeses[[#This Row],[Data Factura]])</f>
        <v>1900</v>
      </c>
      <c r="O1542" s="18">
        <f>+Despeses[[#This Row],[Data Factura]]</f>
        <v>0</v>
      </c>
      <c r="P1542" s="17">
        <f>+Despeses[[#This Row],[Concepte_]]</f>
        <v>0</v>
      </c>
      <c r="Q1542" s="17">
        <f>-Despeses[[#This Row],[Base Imposable]]</f>
        <v>0</v>
      </c>
      <c r="R1542" s="17" t="e">
        <f>+VLOOKUP(Despeses[[#This Row],[Concepte]],Table_1[#All],2,0)</f>
        <v>#N/A</v>
      </c>
    </row>
    <row r="1543" spans="7:18" ht="15" customHeight="1" x14ac:dyDescent="0.3">
      <c r="G1543" s="40"/>
      <c r="H1543" s="17">
        <f>+Despeses[[#This Row],[Base Imposable]]*Despeses[[#This Row],[% IVA]]</f>
        <v>0</v>
      </c>
      <c r="I1543" s="40"/>
      <c r="J1543" s="17">
        <f>-Despeses[[#This Row],[Base Imposable]]*Despeses[[#This Row],[% Ret IRPF]]</f>
        <v>0</v>
      </c>
      <c r="K1543" s="17">
        <f>+Despeses[[#This Row],[Base Imposable]]+Despeses[[#This Row],[Quota IVA]]+Despeses[[#This Row],[Quota IRPF]]</f>
        <v>0</v>
      </c>
      <c r="L1543" s="3"/>
      <c r="M1543" s="17">
        <f>+MONTH(Despeses[[#This Row],[Data Factura]])</f>
        <v>1</v>
      </c>
      <c r="N1543" s="17">
        <f>+YEAR(Despeses[[#This Row],[Data Factura]])</f>
        <v>1900</v>
      </c>
      <c r="O1543" s="18">
        <f>+Despeses[[#This Row],[Data Factura]]</f>
        <v>0</v>
      </c>
      <c r="P1543" s="17">
        <f>+Despeses[[#This Row],[Concepte_]]</f>
        <v>0</v>
      </c>
      <c r="Q1543" s="17">
        <f>-Despeses[[#This Row],[Base Imposable]]</f>
        <v>0</v>
      </c>
      <c r="R1543" s="17" t="e">
        <f>+VLOOKUP(Despeses[[#This Row],[Concepte]],Table_1[#All],2,0)</f>
        <v>#N/A</v>
      </c>
    </row>
    <row r="1544" spans="7:18" ht="15" customHeight="1" x14ac:dyDescent="0.3">
      <c r="G1544" s="40"/>
      <c r="H1544" s="17">
        <f>+Despeses[[#This Row],[Base Imposable]]*Despeses[[#This Row],[% IVA]]</f>
        <v>0</v>
      </c>
      <c r="I1544" s="40"/>
      <c r="J1544" s="17">
        <f>-Despeses[[#This Row],[Base Imposable]]*Despeses[[#This Row],[% Ret IRPF]]</f>
        <v>0</v>
      </c>
      <c r="K1544" s="17">
        <f>+Despeses[[#This Row],[Base Imposable]]+Despeses[[#This Row],[Quota IVA]]+Despeses[[#This Row],[Quota IRPF]]</f>
        <v>0</v>
      </c>
      <c r="L1544" s="3"/>
      <c r="M1544" s="17">
        <f>+MONTH(Despeses[[#This Row],[Data Factura]])</f>
        <v>1</v>
      </c>
      <c r="N1544" s="17">
        <f>+YEAR(Despeses[[#This Row],[Data Factura]])</f>
        <v>1900</v>
      </c>
      <c r="O1544" s="18">
        <f>+Despeses[[#This Row],[Data Factura]]</f>
        <v>0</v>
      </c>
      <c r="P1544" s="17">
        <f>+Despeses[[#This Row],[Concepte_]]</f>
        <v>0</v>
      </c>
      <c r="Q1544" s="17">
        <f>-Despeses[[#This Row],[Base Imposable]]</f>
        <v>0</v>
      </c>
      <c r="R1544" s="17" t="e">
        <f>+VLOOKUP(Despeses[[#This Row],[Concepte]],Table_1[#All],2,0)</f>
        <v>#N/A</v>
      </c>
    </row>
    <row r="1545" spans="7:18" ht="15" customHeight="1" x14ac:dyDescent="0.3">
      <c r="G1545" s="40"/>
      <c r="H1545" s="17">
        <f>+Despeses[[#This Row],[Base Imposable]]*Despeses[[#This Row],[% IVA]]</f>
        <v>0</v>
      </c>
      <c r="I1545" s="40"/>
      <c r="J1545" s="17">
        <f>-Despeses[[#This Row],[Base Imposable]]*Despeses[[#This Row],[% Ret IRPF]]</f>
        <v>0</v>
      </c>
      <c r="K1545" s="17">
        <f>+Despeses[[#This Row],[Base Imposable]]+Despeses[[#This Row],[Quota IVA]]+Despeses[[#This Row],[Quota IRPF]]</f>
        <v>0</v>
      </c>
      <c r="L1545" s="3"/>
      <c r="M1545" s="17">
        <f>+MONTH(Despeses[[#This Row],[Data Factura]])</f>
        <v>1</v>
      </c>
      <c r="N1545" s="17">
        <f>+YEAR(Despeses[[#This Row],[Data Factura]])</f>
        <v>1900</v>
      </c>
      <c r="O1545" s="18">
        <f>+Despeses[[#This Row],[Data Factura]]</f>
        <v>0</v>
      </c>
      <c r="P1545" s="17">
        <f>+Despeses[[#This Row],[Concepte_]]</f>
        <v>0</v>
      </c>
      <c r="Q1545" s="17">
        <f>-Despeses[[#This Row],[Base Imposable]]</f>
        <v>0</v>
      </c>
      <c r="R1545" s="17" t="e">
        <f>+VLOOKUP(Despeses[[#This Row],[Concepte]],Table_1[#All],2,0)</f>
        <v>#N/A</v>
      </c>
    </row>
    <row r="1546" spans="7:18" ht="15" customHeight="1" x14ac:dyDescent="0.3">
      <c r="G1546" s="40"/>
      <c r="H1546" s="17">
        <f>+Despeses[[#This Row],[Base Imposable]]*Despeses[[#This Row],[% IVA]]</f>
        <v>0</v>
      </c>
      <c r="I1546" s="40"/>
      <c r="J1546" s="17">
        <f>-Despeses[[#This Row],[Base Imposable]]*Despeses[[#This Row],[% Ret IRPF]]</f>
        <v>0</v>
      </c>
      <c r="K1546" s="17">
        <f>+Despeses[[#This Row],[Base Imposable]]+Despeses[[#This Row],[Quota IVA]]+Despeses[[#This Row],[Quota IRPF]]</f>
        <v>0</v>
      </c>
      <c r="L1546" s="3"/>
      <c r="M1546" s="17">
        <f>+MONTH(Despeses[[#This Row],[Data Factura]])</f>
        <v>1</v>
      </c>
      <c r="N1546" s="17">
        <f>+YEAR(Despeses[[#This Row],[Data Factura]])</f>
        <v>1900</v>
      </c>
      <c r="O1546" s="18">
        <f>+Despeses[[#This Row],[Data Factura]]</f>
        <v>0</v>
      </c>
      <c r="P1546" s="17">
        <f>+Despeses[[#This Row],[Concepte_]]</f>
        <v>0</v>
      </c>
      <c r="Q1546" s="17">
        <f>-Despeses[[#This Row],[Base Imposable]]</f>
        <v>0</v>
      </c>
      <c r="R1546" s="17" t="e">
        <f>+VLOOKUP(Despeses[[#This Row],[Concepte]],Table_1[#All],2,0)</f>
        <v>#N/A</v>
      </c>
    </row>
    <row r="1547" spans="7:18" ht="15" customHeight="1" x14ac:dyDescent="0.3">
      <c r="G1547" s="40"/>
      <c r="H1547" s="17">
        <f>+Despeses[[#This Row],[Base Imposable]]*Despeses[[#This Row],[% IVA]]</f>
        <v>0</v>
      </c>
      <c r="I1547" s="40"/>
      <c r="J1547" s="17">
        <f>-Despeses[[#This Row],[Base Imposable]]*Despeses[[#This Row],[% Ret IRPF]]</f>
        <v>0</v>
      </c>
      <c r="K1547" s="17">
        <f>+Despeses[[#This Row],[Base Imposable]]+Despeses[[#This Row],[Quota IVA]]+Despeses[[#This Row],[Quota IRPF]]</f>
        <v>0</v>
      </c>
      <c r="L1547" s="3"/>
      <c r="M1547" s="17">
        <f>+MONTH(Despeses[[#This Row],[Data Factura]])</f>
        <v>1</v>
      </c>
      <c r="N1547" s="17">
        <f>+YEAR(Despeses[[#This Row],[Data Factura]])</f>
        <v>1900</v>
      </c>
      <c r="O1547" s="18">
        <f>+Despeses[[#This Row],[Data Factura]]</f>
        <v>0</v>
      </c>
      <c r="P1547" s="17">
        <f>+Despeses[[#This Row],[Concepte_]]</f>
        <v>0</v>
      </c>
      <c r="Q1547" s="17">
        <f>-Despeses[[#This Row],[Base Imposable]]</f>
        <v>0</v>
      </c>
      <c r="R1547" s="17" t="e">
        <f>+VLOOKUP(Despeses[[#This Row],[Concepte]],Table_1[#All],2,0)</f>
        <v>#N/A</v>
      </c>
    </row>
    <row r="1548" spans="7:18" ht="15" customHeight="1" x14ac:dyDescent="0.3">
      <c r="G1548" s="40"/>
      <c r="H1548" s="17">
        <f>+Despeses[[#This Row],[Base Imposable]]*Despeses[[#This Row],[% IVA]]</f>
        <v>0</v>
      </c>
      <c r="I1548" s="40"/>
      <c r="J1548" s="17">
        <f>-Despeses[[#This Row],[Base Imposable]]*Despeses[[#This Row],[% Ret IRPF]]</f>
        <v>0</v>
      </c>
      <c r="K1548" s="17">
        <f>+Despeses[[#This Row],[Base Imposable]]+Despeses[[#This Row],[Quota IVA]]+Despeses[[#This Row],[Quota IRPF]]</f>
        <v>0</v>
      </c>
      <c r="L1548" s="3"/>
      <c r="M1548" s="17">
        <f>+MONTH(Despeses[[#This Row],[Data Factura]])</f>
        <v>1</v>
      </c>
      <c r="N1548" s="17">
        <f>+YEAR(Despeses[[#This Row],[Data Factura]])</f>
        <v>1900</v>
      </c>
      <c r="O1548" s="18">
        <f>+Despeses[[#This Row],[Data Factura]]</f>
        <v>0</v>
      </c>
      <c r="P1548" s="17">
        <f>+Despeses[[#This Row],[Concepte_]]</f>
        <v>0</v>
      </c>
      <c r="Q1548" s="17">
        <f>-Despeses[[#This Row],[Base Imposable]]</f>
        <v>0</v>
      </c>
      <c r="R1548" s="17" t="e">
        <f>+VLOOKUP(Despeses[[#This Row],[Concepte]],Table_1[#All],2,0)</f>
        <v>#N/A</v>
      </c>
    </row>
    <row r="1549" spans="7:18" ht="15" customHeight="1" x14ac:dyDescent="0.3">
      <c r="G1549" s="40"/>
      <c r="H1549" s="17">
        <f>+Despeses[[#This Row],[Base Imposable]]*Despeses[[#This Row],[% IVA]]</f>
        <v>0</v>
      </c>
      <c r="I1549" s="40"/>
      <c r="J1549" s="17">
        <f>-Despeses[[#This Row],[Base Imposable]]*Despeses[[#This Row],[% Ret IRPF]]</f>
        <v>0</v>
      </c>
      <c r="K1549" s="17">
        <f>+Despeses[[#This Row],[Base Imposable]]+Despeses[[#This Row],[Quota IVA]]+Despeses[[#This Row],[Quota IRPF]]</f>
        <v>0</v>
      </c>
      <c r="L1549" s="3"/>
      <c r="M1549" s="17">
        <f>+MONTH(Despeses[[#This Row],[Data Factura]])</f>
        <v>1</v>
      </c>
      <c r="N1549" s="17">
        <f>+YEAR(Despeses[[#This Row],[Data Factura]])</f>
        <v>1900</v>
      </c>
      <c r="O1549" s="18">
        <f>+Despeses[[#This Row],[Data Factura]]</f>
        <v>0</v>
      </c>
      <c r="P1549" s="17">
        <f>+Despeses[[#This Row],[Concepte_]]</f>
        <v>0</v>
      </c>
      <c r="Q1549" s="17">
        <f>-Despeses[[#This Row],[Base Imposable]]</f>
        <v>0</v>
      </c>
      <c r="R1549" s="17" t="e">
        <f>+VLOOKUP(Despeses[[#This Row],[Concepte]],Table_1[#All],2,0)</f>
        <v>#N/A</v>
      </c>
    </row>
    <row r="1550" spans="7:18" ht="15" customHeight="1" x14ac:dyDescent="0.3">
      <c r="G1550" s="40"/>
      <c r="H1550" s="17">
        <f>+Despeses[[#This Row],[Base Imposable]]*Despeses[[#This Row],[% IVA]]</f>
        <v>0</v>
      </c>
      <c r="I1550" s="40"/>
      <c r="J1550" s="17">
        <f>-Despeses[[#This Row],[Base Imposable]]*Despeses[[#This Row],[% Ret IRPF]]</f>
        <v>0</v>
      </c>
      <c r="K1550" s="17">
        <f>+Despeses[[#This Row],[Base Imposable]]+Despeses[[#This Row],[Quota IVA]]+Despeses[[#This Row],[Quota IRPF]]</f>
        <v>0</v>
      </c>
      <c r="L1550" s="3"/>
      <c r="M1550" s="17">
        <f>+MONTH(Despeses[[#This Row],[Data Factura]])</f>
        <v>1</v>
      </c>
      <c r="N1550" s="17">
        <f>+YEAR(Despeses[[#This Row],[Data Factura]])</f>
        <v>1900</v>
      </c>
      <c r="O1550" s="18">
        <f>+Despeses[[#This Row],[Data Factura]]</f>
        <v>0</v>
      </c>
      <c r="P1550" s="17">
        <f>+Despeses[[#This Row],[Concepte_]]</f>
        <v>0</v>
      </c>
      <c r="Q1550" s="17">
        <f>-Despeses[[#This Row],[Base Imposable]]</f>
        <v>0</v>
      </c>
      <c r="R1550" s="17" t="e">
        <f>+VLOOKUP(Despeses[[#This Row],[Concepte]],Table_1[#All],2,0)</f>
        <v>#N/A</v>
      </c>
    </row>
    <row r="1551" spans="7:18" ht="15" customHeight="1" x14ac:dyDescent="0.3">
      <c r="G1551" s="40"/>
      <c r="H1551" s="17">
        <f>+Despeses[[#This Row],[Base Imposable]]*Despeses[[#This Row],[% IVA]]</f>
        <v>0</v>
      </c>
      <c r="I1551" s="40"/>
      <c r="J1551" s="17">
        <f>-Despeses[[#This Row],[Base Imposable]]*Despeses[[#This Row],[% Ret IRPF]]</f>
        <v>0</v>
      </c>
      <c r="K1551" s="17">
        <f>+Despeses[[#This Row],[Base Imposable]]+Despeses[[#This Row],[Quota IVA]]+Despeses[[#This Row],[Quota IRPF]]</f>
        <v>0</v>
      </c>
      <c r="L1551" s="3"/>
      <c r="M1551" s="17">
        <f>+MONTH(Despeses[[#This Row],[Data Factura]])</f>
        <v>1</v>
      </c>
      <c r="N1551" s="17">
        <f>+YEAR(Despeses[[#This Row],[Data Factura]])</f>
        <v>1900</v>
      </c>
      <c r="O1551" s="18">
        <f>+Despeses[[#This Row],[Data Factura]]</f>
        <v>0</v>
      </c>
      <c r="P1551" s="17">
        <f>+Despeses[[#This Row],[Concepte_]]</f>
        <v>0</v>
      </c>
      <c r="Q1551" s="17">
        <f>-Despeses[[#This Row],[Base Imposable]]</f>
        <v>0</v>
      </c>
      <c r="R1551" s="17" t="e">
        <f>+VLOOKUP(Despeses[[#This Row],[Concepte]],Table_1[#All],2,0)</f>
        <v>#N/A</v>
      </c>
    </row>
    <row r="1552" spans="7:18" ht="15" customHeight="1" x14ac:dyDescent="0.3">
      <c r="G1552" s="40"/>
      <c r="H1552" s="17">
        <f>+Despeses[[#This Row],[Base Imposable]]*Despeses[[#This Row],[% IVA]]</f>
        <v>0</v>
      </c>
      <c r="I1552" s="40"/>
      <c r="J1552" s="17">
        <f>-Despeses[[#This Row],[Base Imposable]]*Despeses[[#This Row],[% Ret IRPF]]</f>
        <v>0</v>
      </c>
      <c r="K1552" s="17">
        <f>+Despeses[[#This Row],[Base Imposable]]+Despeses[[#This Row],[Quota IVA]]+Despeses[[#This Row],[Quota IRPF]]</f>
        <v>0</v>
      </c>
      <c r="L1552" s="3"/>
      <c r="M1552" s="17">
        <f>+MONTH(Despeses[[#This Row],[Data Factura]])</f>
        <v>1</v>
      </c>
      <c r="N1552" s="17">
        <f>+YEAR(Despeses[[#This Row],[Data Factura]])</f>
        <v>1900</v>
      </c>
      <c r="O1552" s="18">
        <f>+Despeses[[#This Row],[Data Factura]]</f>
        <v>0</v>
      </c>
      <c r="P1552" s="17">
        <f>+Despeses[[#This Row],[Concepte_]]</f>
        <v>0</v>
      </c>
      <c r="Q1552" s="17">
        <f>-Despeses[[#This Row],[Base Imposable]]</f>
        <v>0</v>
      </c>
      <c r="R1552" s="17" t="e">
        <f>+VLOOKUP(Despeses[[#This Row],[Concepte]],Table_1[#All],2,0)</f>
        <v>#N/A</v>
      </c>
    </row>
    <row r="1553" spans="7:18" ht="15" customHeight="1" x14ac:dyDescent="0.3">
      <c r="G1553" s="40"/>
      <c r="H1553" s="17">
        <f>+Despeses[[#This Row],[Base Imposable]]*Despeses[[#This Row],[% IVA]]</f>
        <v>0</v>
      </c>
      <c r="I1553" s="40"/>
      <c r="J1553" s="17">
        <f>-Despeses[[#This Row],[Base Imposable]]*Despeses[[#This Row],[% Ret IRPF]]</f>
        <v>0</v>
      </c>
      <c r="K1553" s="17">
        <f>+Despeses[[#This Row],[Base Imposable]]+Despeses[[#This Row],[Quota IVA]]+Despeses[[#This Row],[Quota IRPF]]</f>
        <v>0</v>
      </c>
      <c r="L1553" s="3"/>
      <c r="M1553" s="17">
        <f>+MONTH(Despeses[[#This Row],[Data Factura]])</f>
        <v>1</v>
      </c>
      <c r="N1553" s="17">
        <f>+YEAR(Despeses[[#This Row],[Data Factura]])</f>
        <v>1900</v>
      </c>
      <c r="O1553" s="18">
        <f>+Despeses[[#This Row],[Data Factura]]</f>
        <v>0</v>
      </c>
      <c r="P1553" s="17">
        <f>+Despeses[[#This Row],[Concepte_]]</f>
        <v>0</v>
      </c>
      <c r="Q1553" s="17">
        <f>-Despeses[[#This Row],[Base Imposable]]</f>
        <v>0</v>
      </c>
      <c r="R1553" s="17" t="e">
        <f>+VLOOKUP(Despeses[[#This Row],[Concepte]],Table_1[#All],2,0)</f>
        <v>#N/A</v>
      </c>
    </row>
    <row r="1554" spans="7:18" ht="15" customHeight="1" x14ac:dyDescent="0.3">
      <c r="G1554" s="40"/>
      <c r="H1554" s="17">
        <f>+Despeses[[#This Row],[Base Imposable]]*Despeses[[#This Row],[% IVA]]</f>
        <v>0</v>
      </c>
      <c r="I1554" s="40"/>
      <c r="J1554" s="17">
        <f>-Despeses[[#This Row],[Base Imposable]]*Despeses[[#This Row],[% Ret IRPF]]</f>
        <v>0</v>
      </c>
      <c r="K1554" s="17">
        <f>+Despeses[[#This Row],[Base Imposable]]+Despeses[[#This Row],[Quota IVA]]+Despeses[[#This Row],[Quota IRPF]]</f>
        <v>0</v>
      </c>
      <c r="L1554" s="3"/>
      <c r="M1554" s="17">
        <f>+MONTH(Despeses[[#This Row],[Data Factura]])</f>
        <v>1</v>
      </c>
      <c r="N1554" s="17">
        <f>+YEAR(Despeses[[#This Row],[Data Factura]])</f>
        <v>1900</v>
      </c>
      <c r="O1554" s="18">
        <f>+Despeses[[#This Row],[Data Factura]]</f>
        <v>0</v>
      </c>
      <c r="P1554" s="17">
        <f>+Despeses[[#This Row],[Concepte_]]</f>
        <v>0</v>
      </c>
      <c r="Q1554" s="17">
        <f>-Despeses[[#This Row],[Base Imposable]]</f>
        <v>0</v>
      </c>
      <c r="R1554" s="17" t="e">
        <f>+VLOOKUP(Despeses[[#This Row],[Concepte]],Table_1[#All],2,0)</f>
        <v>#N/A</v>
      </c>
    </row>
    <row r="1555" spans="7:18" ht="15" customHeight="1" x14ac:dyDescent="0.3">
      <c r="G1555" s="40"/>
      <c r="H1555" s="17">
        <f>+Despeses[[#This Row],[Base Imposable]]*Despeses[[#This Row],[% IVA]]</f>
        <v>0</v>
      </c>
      <c r="I1555" s="40"/>
      <c r="J1555" s="17">
        <f>-Despeses[[#This Row],[Base Imposable]]*Despeses[[#This Row],[% Ret IRPF]]</f>
        <v>0</v>
      </c>
      <c r="K1555" s="17">
        <f>+Despeses[[#This Row],[Base Imposable]]+Despeses[[#This Row],[Quota IVA]]+Despeses[[#This Row],[Quota IRPF]]</f>
        <v>0</v>
      </c>
      <c r="L1555" s="3"/>
      <c r="M1555" s="17">
        <f>+MONTH(Despeses[[#This Row],[Data Factura]])</f>
        <v>1</v>
      </c>
      <c r="N1555" s="17">
        <f>+YEAR(Despeses[[#This Row],[Data Factura]])</f>
        <v>1900</v>
      </c>
      <c r="O1555" s="18">
        <f>+Despeses[[#This Row],[Data Factura]]</f>
        <v>0</v>
      </c>
      <c r="P1555" s="17">
        <f>+Despeses[[#This Row],[Concepte_]]</f>
        <v>0</v>
      </c>
      <c r="Q1555" s="17">
        <f>-Despeses[[#This Row],[Base Imposable]]</f>
        <v>0</v>
      </c>
      <c r="R1555" s="17" t="e">
        <f>+VLOOKUP(Despeses[[#This Row],[Concepte]],Table_1[#All],2,0)</f>
        <v>#N/A</v>
      </c>
    </row>
    <row r="1556" spans="7:18" ht="15" customHeight="1" x14ac:dyDescent="0.3">
      <c r="G1556" s="40"/>
      <c r="H1556" s="17">
        <f>+Despeses[[#This Row],[Base Imposable]]*Despeses[[#This Row],[% IVA]]</f>
        <v>0</v>
      </c>
      <c r="I1556" s="40"/>
      <c r="J1556" s="17">
        <f>-Despeses[[#This Row],[Base Imposable]]*Despeses[[#This Row],[% Ret IRPF]]</f>
        <v>0</v>
      </c>
      <c r="K1556" s="17">
        <f>+Despeses[[#This Row],[Base Imposable]]+Despeses[[#This Row],[Quota IVA]]+Despeses[[#This Row],[Quota IRPF]]</f>
        <v>0</v>
      </c>
      <c r="L1556" s="3"/>
      <c r="M1556" s="17">
        <f>+MONTH(Despeses[[#This Row],[Data Factura]])</f>
        <v>1</v>
      </c>
      <c r="N1556" s="17">
        <f>+YEAR(Despeses[[#This Row],[Data Factura]])</f>
        <v>1900</v>
      </c>
      <c r="O1556" s="18">
        <f>+Despeses[[#This Row],[Data Factura]]</f>
        <v>0</v>
      </c>
      <c r="P1556" s="17">
        <f>+Despeses[[#This Row],[Concepte_]]</f>
        <v>0</v>
      </c>
      <c r="Q1556" s="17">
        <f>-Despeses[[#This Row],[Base Imposable]]</f>
        <v>0</v>
      </c>
      <c r="R1556" s="17" t="e">
        <f>+VLOOKUP(Despeses[[#This Row],[Concepte]],Table_1[#All],2,0)</f>
        <v>#N/A</v>
      </c>
    </row>
    <row r="1557" spans="7:18" ht="15" customHeight="1" x14ac:dyDescent="0.3">
      <c r="G1557" s="40"/>
      <c r="H1557" s="17">
        <f>+Despeses[[#This Row],[Base Imposable]]*Despeses[[#This Row],[% IVA]]</f>
        <v>0</v>
      </c>
      <c r="I1557" s="40"/>
      <c r="J1557" s="17">
        <f>-Despeses[[#This Row],[Base Imposable]]*Despeses[[#This Row],[% Ret IRPF]]</f>
        <v>0</v>
      </c>
      <c r="K1557" s="17">
        <f>+Despeses[[#This Row],[Base Imposable]]+Despeses[[#This Row],[Quota IVA]]+Despeses[[#This Row],[Quota IRPF]]</f>
        <v>0</v>
      </c>
      <c r="L1557" s="3"/>
      <c r="M1557" s="17">
        <f>+MONTH(Despeses[[#This Row],[Data Factura]])</f>
        <v>1</v>
      </c>
      <c r="N1557" s="17">
        <f>+YEAR(Despeses[[#This Row],[Data Factura]])</f>
        <v>1900</v>
      </c>
      <c r="O1557" s="18">
        <f>+Despeses[[#This Row],[Data Factura]]</f>
        <v>0</v>
      </c>
      <c r="P1557" s="17">
        <f>+Despeses[[#This Row],[Concepte_]]</f>
        <v>0</v>
      </c>
      <c r="Q1557" s="17">
        <f>-Despeses[[#This Row],[Base Imposable]]</f>
        <v>0</v>
      </c>
      <c r="R1557" s="17" t="e">
        <f>+VLOOKUP(Despeses[[#This Row],[Concepte]],Table_1[#All],2,0)</f>
        <v>#N/A</v>
      </c>
    </row>
    <row r="1558" spans="7:18" ht="15" customHeight="1" x14ac:dyDescent="0.3">
      <c r="G1558" s="40"/>
      <c r="H1558" s="17">
        <f>+Despeses[[#This Row],[Base Imposable]]*Despeses[[#This Row],[% IVA]]</f>
        <v>0</v>
      </c>
      <c r="I1558" s="40"/>
      <c r="J1558" s="17">
        <f>-Despeses[[#This Row],[Base Imposable]]*Despeses[[#This Row],[% Ret IRPF]]</f>
        <v>0</v>
      </c>
      <c r="K1558" s="17">
        <f>+Despeses[[#This Row],[Base Imposable]]+Despeses[[#This Row],[Quota IVA]]+Despeses[[#This Row],[Quota IRPF]]</f>
        <v>0</v>
      </c>
      <c r="L1558" s="3"/>
      <c r="M1558" s="17">
        <f>+MONTH(Despeses[[#This Row],[Data Factura]])</f>
        <v>1</v>
      </c>
      <c r="N1558" s="17">
        <f>+YEAR(Despeses[[#This Row],[Data Factura]])</f>
        <v>1900</v>
      </c>
      <c r="O1558" s="18">
        <f>+Despeses[[#This Row],[Data Factura]]</f>
        <v>0</v>
      </c>
      <c r="P1558" s="17">
        <f>+Despeses[[#This Row],[Concepte_]]</f>
        <v>0</v>
      </c>
      <c r="Q1558" s="17">
        <f>-Despeses[[#This Row],[Base Imposable]]</f>
        <v>0</v>
      </c>
      <c r="R1558" s="17" t="e">
        <f>+VLOOKUP(Despeses[[#This Row],[Concepte]],Table_1[#All],2,0)</f>
        <v>#N/A</v>
      </c>
    </row>
    <row r="1559" spans="7:18" ht="15" customHeight="1" x14ac:dyDescent="0.3">
      <c r="G1559" s="40"/>
      <c r="H1559" s="17">
        <f>+Despeses[[#This Row],[Base Imposable]]*Despeses[[#This Row],[% IVA]]</f>
        <v>0</v>
      </c>
      <c r="I1559" s="40"/>
      <c r="J1559" s="17">
        <f>-Despeses[[#This Row],[Base Imposable]]*Despeses[[#This Row],[% Ret IRPF]]</f>
        <v>0</v>
      </c>
      <c r="K1559" s="17">
        <f>+Despeses[[#This Row],[Base Imposable]]+Despeses[[#This Row],[Quota IVA]]+Despeses[[#This Row],[Quota IRPF]]</f>
        <v>0</v>
      </c>
      <c r="L1559" s="3"/>
      <c r="M1559" s="17">
        <f>+MONTH(Despeses[[#This Row],[Data Factura]])</f>
        <v>1</v>
      </c>
      <c r="N1559" s="17">
        <f>+YEAR(Despeses[[#This Row],[Data Factura]])</f>
        <v>1900</v>
      </c>
      <c r="O1559" s="18">
        <f>+Despeses[[#This Row],[Data Factura]]</f>
        <v>0</v>
      </c>
      <c r="P1559" s="17">
        <f>+Despeses[[#This Row],[Concepte_]]</f>
        <v>0</v>
      </c>
      <c r="Q1559" s="17">
        <f>-Despeses[[#This Row],[Base Imposable]]</f>
        <v>0</v>
      </c>
      <c r="R1559" s="17" t="e">
        <f>+VLOOKUP(Despeses[[#This Row],[Concepte]],Table_1[#All],2,0)</f>
        <v>#N/A</v>
      </c>
    </row>
    <row r="1560" spans="7:18" ht="15" customHeight="1" x14ac:dyDescent="0.3">
      <c r="G1560" s="40"/>
      <c r="H1560" s="17">
        <f>+Despeses[[#This Row],[Base Imposable]]*Despeses[[#This Row],[% IVA]]</f>
        <v>0</v>
      </c>
      <c r="I1560" s="40"/>
      <c r="J1560" s="17">
        <f>-Despeses[[#This Row],[Base Imposable]]*Despeses[[#This Row],[% Ret IRPF]]</f>
        <v>0</v>
      </c>
      <c r="K1560" s="17">
        <f>+Despeses[[#This Row],[Base Imposable]]+Despeses[[#This Row],[Quota IVA]]+Despeses[[#This Row],[Quota IRPF]]</f>
        <v>0</v>
      </c>
      <c r="L1560" s="3"/>
      <c r="M1560" s="17">
        <f>+MONTH(Despeses[[#This Row],[Data Factura]])</f>
        <v>1</v>
      </c>
      <c r="N1560" s="17">
        <f>+YEAR(Despeses[[#This Row],[Data Factura]])</f>
        <v>1900</v>
      </c>
      <c r="O1560" s="18">
        <f>+Despeses[[#This Row],[Data Factura]]</f>
        <v>0</v>
      </c>
      <c r="P1560" s="17">
        <f>+Despeses[[#This Row],[Concepte_]]</f>
        <v>0</v>
      </c>
      <c r="Q1560" s="17">
        <f>-Despeses[[#This Row],[Base Imposable]]</f>
        <v>0</v>
      </c>
      <c r="R1560" s="17" t="e">
        <f>+VLOOKUP(Despeses[[#This Row],[Concepte]],Table_1[#All],2,0)</f>
        <v>#N/A</v>
      </c>
    </row>
    <row r="1561" spans="7:18" ht="15" customHeight="1" x14ac:dyDescent="0.3">
      <c r="G1561" s="40"/>
      <c r="H1561" s="17">
        <f>+Despeses[[#This Row],[Base Imposable]]*Despeses[[#This Row],[% IVA]]</f>
        <v>0</v>
      </c>
      <c r="I1561" s="40"/>
      <c r="J1561" s="17">
        <f>-Despeses[[#This Row],[Base Imposable]]*Despeses[[#This Row],[% Ret IRPF]]</f>
        <v>0</v>
      </c>
      <c r="K1561" s="17">
        <f>+Despeses[[#This Row],[Base Imposable]]+Despeses[[#This Row],[Quota IVA]]+Despeses[[#This Row],[Quota IRPF]]</f>
        <v>0</v>
      </c>
      <c r="L1561" s="3"/>
      <c r="M1561" s="17">
        <f>+MONTH(Despeses[[#This Row],[Data Factura]])</f>
        <v>1</v>
      </c>
      <c r="N1561" s="17">
        <f>+YEAR(Despeses[[#This Row],[Data Factura]])</f>
        <v>1900</v>
      </c>
      <c r="O1561" s="18">
        <f>+Despeses[[#This Row],[Data Factura]]</f>
        <v>0</v>
      </c>
      <c r="P1561" s="17">
        <f>+Despeses[[#This Row],[Concepte_]]</f>
        <v>0</v>
      </c>
      <c r="Q1561" s="17">
        <f>-Despeses[[#This Row],[Base Imposable]]</f>
        <v>0</v>
      </c>
      <c r="R1561" s="17" t="e">
        <f>+VLOOKUP(Despeses[[#This Row],[Concepte]],Table_1[#All],2,0)</f>
        <v>#N/A</v>
      </c>
    </row>
    <row r="1562" spans="7:18" ht="15" customHeight="1" x14ac:dyDescent="0.3">
      <c r="G1562" s="40"/>
      <c r="H1562" s="17">
        <f>+Despeses[[#This Row],[Base Imposable]]*Despeses[[#This Row],[% IVA]]</f>
        <v>0</v>
      </c>
      <c r="I1562" s="40"/>
      <c r="J1562" s="17">
        <f>-Despeses[[#This Row],[Base Imposable]]*Despeses[[#This Row],[% Ret IRPF]]</f>
        <v>0</v>
      </c>
      <c r="K1562" s="17">
        <f>+Despeses[[#This Row],[Base Imposable]]+Despeses[[#This Row],[Quota IVA]]+Despeses[[#This Row],[Quota IRPF]]</f>
        <v>0</v>
      </c>
      <c r="L1562" s="3"/>
      <c r="M1562" s="17">
        <f>+MONTH(Despeses[[#This Row],[Data Factura]])</f>
        <v>1</v>
      </c>
      <c r="N1562" s="17">
        <f>+YEAR(Despeses[[#This Row],[Data Factura]])</f>
        <v>1900</v>
      </c>
      <c r="O1562" s="18">
        <f>+Despeses[[#This Row],[Data Factura]]</f>
        <v>0</v>
      </c>
      <c r="P1562" s="17">
        <f>+Despeses[[#This Row],[Concepte_]]</f>
        <v>0</v>
      </c>
      <c r="Q1562" s="17">
        <f>-Despeses[[#This Row],[Base Imposable]]</f>
        <v>0</v>
      </c>
      <c r="R1562" s="17" t="e">
        <f>+VLOOKUP(Despeses[[#This Row],[Concepte]],Table_1[#All],2,0)</f>
        <v>#N/A</v>
      </c>
    </row>
    <row r="1563" spans="7:18" ht="15" customHeight="1" x14ac:dyDescent="0.3">
      <c r="G1563" s="40"/>
      <c r="H1563" s="17">
        <f>+Despeses[[#This Row],[Base Imposable]]*Despeses[[#This Row],[% IVA]]</f>
        <v>0</v>
      </c>
      <c r="I1563" s="40"/>
      <c r="J1563" s="17">
        <f>-Despeses[[#This Row],[Base Imposable]]*Despeses[[#This Row],[% Ret IRPF]]</f>
        <v>0</v>
      </c>
      <c r="K1563" s="17">
        <f>+Despeses[[#This Row],[Base Imposable]]+Despeses[[#This Row],[Quota IVA]]+Despeses[[#This Row],[Quota IRPF]]</f>
        <v>0</v>
      </c>
      <c r="L1563" s="3"/>
      <c r="M1563" s="17">
        <f>+MONTH(Despeses[[#This Row],[Data Factura]])</f>
        <v>1</v>
      </c>
      <c r="N1563" s="17">
        <f>+YEAR(Despeses[[#This Row],[Data Factura]])</f>
        <v>1900</v>
      </c>
      <c r="O1563" s="18">
        <f>+Despeses[[#This Row],[Data Factura]]</f>
        <v>0</v>
      </c>
      <c r="P1563" s="17">
        <f>+Despeses[[#This Row],[Concepte_]]</f>
        <v>0</v>
      </c>
      <c r="Q1563" s="17">
        <f>-Despeses[[#This Row],[Base Imposable]]</f>
        <v>0</v>
      </c>
      <c r="R1563" s="17" t="e">
        <f>+VLOOKUP(Despeses[[#This Row],[Concepte]],Table_1[#All],2,0)</f>
        <v>#N/A</v>
      </c>
    </row>
    <row r="1564" spans="7:18" ht="15" customHeight="1" x14ac:dyDescent="0.3">
      <c r="G1564" s="40"/>
      <c r="H1564" s="17">
        <f>+Despeses[[#This Row],[Base Imposable]]*Despeses[[#This Row],[% IVA]]</f>
        <v>0</v>
      </c>
      <c r="I1564" s="40"/>
      <c r="J1564" s="17">
        <f>-Despeses[[#This Row],[Base Imposable]]*Despeses[[#This Row],[% Ret IRPF]]</f>
        <v>0</v>
      </c>
      <c r="K1564" s="17">
        <f>+Despeses[[#This Row],[Base Imposable]]+Despeses[[#This Row],[Quota IVA]]+Despeses[[#This Row],[Quota IRPF]]</f>
        <v>0</v>
      </c>
      <c r="L1564" s="3"/>
      <c r="M1564" s="17">
        <f>+MONTH(Despeses[[#This Row],[Data Factura]])</f>
        <v>1</v>
      </c>
      <c r="N1564" s="17">
        <f>+YEAR(Despeses[[#This Row],[Data Factura]])</f>
        <v>1900</v>
      </c>
      <c r="O1564" s="18">
        <f>+Despeses[[#This Row],[Data Factura]]</f>
        <v>0</v>
      </c>
      <c r="P1564" s="17">
        <f>+Despeses[[#This Row],[Concepte_]]</f>
        <v>0</v>
      </c>
      <c r="Q1564" s="17">
        <f>-Despeses[[#This Row],[Base Imposable]]</f>
        <v>0</v>
      </c>
      <c r="R1564" s="17" t="e">
        <f>+VLOOKUP(Despeses[[#This Row],[Concepte]],Table_1[#All],2,0)</f>
        <v>#N/A</v>
      </c>
    </row>
    <row r="1565" spans="7:18" ht="15" customHeight="1" x14ac:dyDescent="0.3">
      <c r="G1565" s="40"/>
      <c r="H1565" s="17">
        <f>+Despeses[[#This Row],[Base Imposable]]*Despeses[[#This Row],[% IVA]]</f>
        <v>0</v>
      </c>
      <c r="I1565" s="40"/>
      <c r="J1565" s="17">
        <f>-Despeses[[#This Row],[Base Imposable]]*Despeses[[#This Row],[% Ret IRPF]]</f>
        <v>0</v>
      </c>
      <c r="K1565" s="17">
        <f>+Despeses[[#This Row],[Base Imposable]]+Despeses[[#This Row],[Quota IVA]]+Despeses[[#This Row],[Quota IRPF]]</f>
        <v>0</v>
      </c>
      <c r="L1565" s="3"/>
      <c r="M1565" s="17">
        <f>+MONTH(Despeses[[#This Row],[Data Factura]])</f>
        <v>1</v>
      </c>
      <c r="N1565" s="17">
        <f>+YEAR(Despeses[[#This Row],[Data Factura]])</f>
        <v>1900</v>
      </c>
      <c r="O1565" s="18">
        <f>+Despeses[[#This Row],[Data Factura]]</f>
        <v>0</v>
      </c>
      <c r="P1565" s="17">
        <f>+Despeses[[#This Row],[Concepte_]]</f>
        <v>0</v>
      </c>
      <c r="Q1565" s="17">
        <f>-Despeses[[#This Row],[Base Imposable]]</f>
        <v>0</v>
      </c>
      <c r="R1565" s="17" t="e">
        <f>+VLOOKUP(Despeses[[#This Row],[Concepte]],Table_1[#All],2,0)</f>
        <v>#N/A</v>
      </c>
    </row>
    <row r="1566" spans="7:18" ht="15" customHeight="1" x14ac:dyDescent="0.3">
      <c r="G1566" s="40"/>
      <c r="H1566" s="17">
        <f>+Despeses[[#This Row],[Base Imposable]]*Despeses[[#This Row],[% IVA]]</f>
        <v>0</v>
      </c>
      <c r="I1566" s="40"/>
      <c r="J1566" s="17">
        <f>-Despeses[[#This Row],[Base Imposable]]*Despeses[[#This Row],[% Ret IRPF]]</f>
        <v>0</v>
      </c>
      <c r="K1566" s="17">
        <f>+Despeses[[#This Row],[Base Imposable]]+Despeses[[#This Row],[Quota IVA]]+Despeses[[#This Row],[Quota IRPF]]</f>
        <v>0</v>
      </c>
      <c r="L1566" s="3"/>
      <c r="M1566" s="17">
        <f>+MONTH(Despeses[[#This Row],[Data Factura]])</f>
        <v>1</v>
      </c>
      <c r="N1566" s="17">
        <f>+YEAR(Despeses[[#This Row],[Data Factura]])</f>
        <v>1900</v>
      </c>
      <c r="O1566" s="18">
        <f>+Despeses[[#This Row],[Data Factura]]</f>
        <v>0</v>
      </c>
      <c r="P1566" s="17">
        <f>+Despeses[[#This Row],[Concepte_]]</f>
        <v>0</v>
      </c>
      <c r="Q1566" s="17">
        <f>-Despeses[[#This Row],[Base Imposable]]</f>
        <v>0</v>
      </c>
      <c r="R1566" s="17" t="e">
        <f>+VLOOKUP(Despeses[[#This Row],[Concepte]],Table_1[#All],2,0)</f>
        <v>#N/A</v>
      </c>
    </row>
    <row r="1567" spans="7:18" ht="15" customHeight="1" x14ac:dyDescent="0.3">
      <c r="G1567" s="40"/>
      <c r="H1567" s="17">
        <f>+Despeses[[#This Row],[Base Imposable]]*Despeses[[#This Row],[% IVA]]</f>
        <v>0</v>
      </c>
      <c r="I1567" s="40"/>
      <c r="J1567" s="17">
        <f>-Despeses[[#This Row],[Base Imposable]]*Despeses[[#This Row],[% Ret IRPF]]</f>
        <v>0</v>
      </c>
      <c r="K1567" s="17">
        <f>+Despeses[[#This Row],[Base Imposable]]+Despeses[[#This Row],[Quota IVA]]+Despeses[[#This Row],[Quota IRPF]]</f>
        <v>0</v>
      </c>
      <c r="L1567" s="3"/>
      <c r="M1567" s="17">
        <f>+MONTH(Despeses[[#This Row],[Data Factura]])</f>
        <v>1</v>
      </c>
      <c r="N1567" s="17">
        <f>+YEAR(Despeses[[#This Row],[Data Factura]])</f>
        <v>1900</v>
      </c>
      <c r="O1567" s="18">
        <f>+Despeses[[#This Row],[Data Factura]]</f>
        <v>0</v>
      </c>
      <c r="P1567" s="17">
        <f>+Despeses[[#This Row],[Concepte_]]</f>
        <v>0</v>
      </c>
      <c r="Q1567" s="17">
        <f>-Despeses[[#This Row],[Base Imposable]]</f>
        <v>0</v>
      </c>
      <c r="R1567" s="17" t="e">
        <f>+VLOOKUP(Despeses[[#This Row],[Concepte]],Table_1[#All],2,0)</f>
        <v>#N/A</v>
      </c>
    </row>
    <row r="1568" spans="7:18" ht="15" customHeight="1" x14ac:dyDescent="0.3">
      <c r="G1568" s="40"/>
      <c r="H1568" s="17">
        <f>+Despeses[[#This Row],[Base Imposable]]*Despeses[[#This Row],[% IVA]]</f>
        <v>0</v>
      </c>
      <c r="I1568" s="40"/>
      <c r="J1568" s="17">
        <f>-Despeses[[#This Row],[Base Imposable]]*Despeses[[#This Row],[% Ret IRPF]]</f>
        <v>0</v>
      </c>
      <c r="K1568" s="17">
        <f>+Despeses[[#This Row],[Base Imposable]]+Despeses[[#This Row],[Quota IVA]]+Despeses[[#This Row],[Quota IRPF]]</f>
        <v>0</v>
      </c>
      <c r="L1568" s="3"/>
      <c r="M1568" s="17">
        <f>+MONTH(Despeses[[#This Row],[Data Factura]])</f>
        <v>1</v>
      </c>
      <c r="N1568" s="17">
        <f>+YEAR(Despeses[[#This Row],[Data Factura]])</f>
        <v>1900</v>
      </c>
      <c r="O1568" s="18">
        <f>+Despeses[[#This Row],[Data Factura]]</f>
        <v>0</v>
      </c>
      <c r="P1568" s="17">
        <f>+Despeses[[#This Row],[Concepte_]]</f>
        <v>0</v>
      </c>
      <c r="Q1568" s="17">
        <f>-Despeses[[#This Row],[Base Imposable]]</f>
        <v>0</v>
      </c>
      <c r="R1568" s="17" t="e">
        <f>+VLOOKUP(Despeses[[#This Row],[Concepte]],Table_1[#All],2,0)</f>
        <v>#N/A</v>
      </c>
    </row>
    <row r="1569" spans="7:18" ht="15" customHeight="1" x14ac:dyDescent="0.3">
      <c r="G1569" s="40"/>
      <c r="H1569" s="17">
        <f>+Despeses[[#This Row],[Base Imposable]]*Despeses[[#This Row],[% IVA]]</f>
        <v>0</v>
      </c>
      <c r="I1569" s="40"/>
      <c r="J1569" s="17">
        <f>-Despeses[[#This Row],[Base Imposable]]*Despeses[[#This Row],[% Ret IRPF]]</f>
        <v>0</v>
      </c>
      <c r="K1569" s="17">
        <f>+Despeses[[#This Row],[Base Imposable]]+Despeses[[#This Row],[Quota IVA]]+Despeses[[#This Row],[Quota IRPF]]</f>
        <v>0</v>
      </c>
      <c r="L1569" s="3"/>
      <c r="M1569" s="17">
        <f>+MONTH(Despeses[[#This Row],[Data Factura]])</f>
        <v>1</v>
      </c>
      <c r="N1569" s="17">
        <f>+YEAR(Despeses[[#This Row],[Data Factura]])</f>
        <v>1900</v>
      </c>
      <c r="O1569" s="18">
        <f>+Despeses[[#This Row],[Data Factura]]</f>
        <v>0</v>
      </c>
      <c r="P1569" s="17">
        <f>+Despeses[[#This Row],[Concepte_]]</f>
        <v>0</v>
      </c>
      <c r="Q1569" s="17">
        <f>-Despeses[[#This Row],[Base Imposable]]</f>
        <v>0</v>
      </c>
      <c r="R1569" s="17" t="e">
        <f>+VLOOKUP(Despeses[[#This Row],[Concepte]],Table_1[#All],2,0)</f>
        <v>#N/A</v>
      </c>
    </row>
    <row r="1570" spans="7:18" ht="15" customHeight="1" x14ac:dyDescent="0.3">
      <c r="G1570" s="40"/>
      <c r="H1570" s="17">
        <f>+Despeses[[#This Row],[Base Imposable]]*Despeses[[#This Row],[% IVA]]</f>
        <v>0</v>
      </c>
      <c r="I1570" s="40"/>
      <c r="J1570" s="17">
        <f>-Despeses[[#This Row],[Base Imposable]]*Despeses[[#This Row],[% Ret IRPF]]</f>
        <v>0</v>
      </c>
      <c r="K1570" s="17">
        <f>+Despeses[[#This Row],[Base Imposable]]+Despeses[[#This Row],[Quota IVA]]+Despeses[[#This Row],[Quota IRPF]]</f>
        <v>0</v>
      </c>
      <c r="L1570" s="3"/>
      <c r="M1570" s="17">
        <f>+MONTH(Despeses[[#This Row],[Data Factura]])</f>
        <v>1</v>
      </c>
      <c r="N1570" s="17">
        <f>+YEAR(Despeses[[#This Row],[Data Factura]])</f>
        <v>1900</v>
      </c>
      <c r="O1570" s="18">
        <f>+Despeses[[#This Row],[Data Factura]]</f>
        <v>0</v>
      </c>
      <c r="P1570" s="17">
        <f>+Despeses[[#This Row],[Concepte_]]</f>
        <v>0</v>
      </c>
      <c r="Q1570" s="17">
        <f>-Despeses[[#This Row],[Base Imposable]]</f>
        <v>0</v>
      </c>
      <c r="R1570" s="17" t="e">
        <f>+VLOOKUP(Despeses[[#This Row],[Concepte]],Table_1[#All],2,0)</f>
        <v>#N/A</v>
      </c>
    </row>
    <row r="1571" spans="7:18" ht="15" customHeight="1" x14ac:dyDescent="0.3">
      <c r="G1571" s="40"/>
      <c r="H1571" s="17">
        <f>+Despeses[[#This Row],[Base Imposable]]*Despeses[[#This Row],[% IVA]]</f>
        <v>0</v>
      </c>
      <c r="I1571" s="40"/>
      <c r="J1571" s="17">
        <f>-Despeses[[#This Row],[Base Imposable]]*Despeses[[#This Row],[% Ret IRPF]]</f>
        <v>0</v>
      </c>
      <c r="K1571" s="17">
        <f>+Despeses[[#This Row],[Base Imposable]]+Despeses[[#This Row],[Quota IVA]]+Despeses[[#This Row],[Quota IRPF]]</f>
        <v>0</v>
      </c>
      <c r="L1571" s="3"/>
      <c r="M1571" s="17">
        <f>+MONTH(Despeses[[#This Row],[Data Factura]])</f>
        <v>1</v>
      </c>
      <c r="N1571" s="17">
        <f>+YEAR(Despeses[[#This Row],[Data Factura]])</f>
        <v>1900</v>
      </c>
      <c r="O1571" s="18">
        <f>+Despeses[[#This Row],[Data Factura]]</f>
        <v>0</v>
      </c>
      <c r="P1571" s="17">
        <f>+Despeses[[#This Row],[Concepte_]]</f>
        <v>0</v>
      </c>
      <c r="Q1571" s="17">
        <f>-Despeses[[#This Row],[Base Imposable]]</f>
        <v>0</v>
      </c>
      <c r="R1571" s="17" t="e">
        <f>+VLOOKUP(Despeses[[#This Row],[Concepte]],Table_1[#All],2,0)</f>
        <v>#N/A</v>
      </c>
    </row>
    <row r="1572" spans="7:18" ht="15" customHeight="1" x14ac:dyDescent="0.3">
      <c r="G1572" s="40"/>
      <c r="H1572" s="17">
        <f>+Despeses[[#This Row],[Base Imposable]]*Despeses[[#This Row],[% IVA]]</f>
        <v>0</v>
      </c>
      <c r="I1572" s="40"/>
      <c r="J1572" s="17">
        <f>-Despeses[[#This Row],[Base Imposable]]*Despeses[[#This Row],[% Ret IRPF]]</f>
        <v>0</v>
      </c>
      <c r="K1572" s="17">
        <f>+Despeses[[#This Row],[Base Imposable]]+Despeses[[#This Row],[Quota IVA]]+Despeses[[#This Row],[Quota IRPF]]</f>
        <v>0</v>
      </c>
      <c r="L1572" s="3"/>
      <c r="M1572" s="17">
        <f>+MONTH(Despeses[[#This Row],[Data Factura]])</f>
        <v>1</v>
      </c>
      <c r="N1572" s="17">
        <f>+YEAR(Despeses[[#This Row],[Data Factura]])</f>
        <v>1900</v>
      </c>
      <c r="O1572" s="18">
        <f>+Despeses[[#This Row],[Data Factura]]</f>
        <v>0</v>
      </c>
      <c r="P1572" s="17">
        <f>+Despeses[[#This Row],[Concepte_]]</f>
        <v>0</v>
      </c>
      <c r="Q1572" s="17">
        <f>-Despeses[[#This Row],[Base Imposable]]</f>
        <v>0</v>
      </c>
      <c r="R1572" s="17" t="e">
        <f>+VLOOKUP(Despeses[[#This Row],[Concepte]],Table_1[#All],2,0)</f>
        <v>#N/A</v>
      </c>
    </row>
    <row r="1573" spans="7:18" ht="15" customHeight="1" x14ac:dyDescent="0.3">
      <c r="G1573" s="40"/>
      <c r="H1573" s="17">
        <f>+Despeses[[#This Row],[Base Imposable]]*Despeses[[#This Row],[% IVA]]</f>
        <v>0</v>
      </c>
      <c r="I1573" s="40"/>
      <c r="J1573" s="17">
        <f>-Despeses[[#This Row],[Base Imposable]]*Despeses[[#This Row],[% Ret IRPF]]</f>
        <v>0</v>
      </c>
      <c r="K1573" s="17">
        <f>+Despeses[[#This Row],[Base Imposable]]+Despeses[[#This Row],[Quota IVA]]+Despeses[[#This Row],[Quota IRPF]]</f>
        <v>0</v>
      </c>
      <c r="L1573" s="3"/>
      <c r="M1573" s="17">
        <f>+MONTH(Despeses[[#This Row],[Data Factura]])</f>
        <v>1</v>
      </c>
      <c r="N1573" s="17">
        <f>+YEAR(Despeses[[#This Row],[Data Factura]])</f>
        <v>1900</v>
      </c>
      <c r="O1573" s="18">
        <f>+Despeses[[#This Row],[Data Factura]]</f>
        <v>0</v>
      </c>
      <c r="P1573" s="17">
        <f>+Despeses[[#This Row],[Concepte_]]</f>
        <v>0</v>
      </c>
      <c r="Q1573" s="17">
        <f>-Despeses[[#This Row],[Base Imposable]]</f>
        <v>0</v>
      </c>
      <c r="R1573" s="17" t="e">
        <f>+VLOOKUP(Despeses[[#This Row],[Concepte]],Table_1[#All],2,0)</f>
        <v>#N/A</v>
      </c>
    </row>
    <row r="1574" spans="7:18" ht="15" customHeight="1" x14ac:dyDescent="0.3">
      <c r="G1574" s="40"/>
      <c r="H1574" s="17">
        <f>+Despeses[[#This Row],[Base Imposable]]*Despeses[[#This Row],[% IVA]]</f>
        <v>0</v>
      </c>
      <c r="I1574" s="40"/>
      <c r="J1574" s="17">
        <f>-Despeses[[#This Row],[Base Imposable]]*Despeses[[#This Row],[% Ret IRPF]]</f>
        <v>0</v>
      </c>
      <c r="K1574" s="17">
        <f>+Despeses[[#This Row],[Base Imposable]]+Despeses[[#This Row],[Quota IVA]]+Despeses[[#This Row],[Quota IRPF]]</f>
        <v>0</v>
      </c>
      <c r="L1574" s="3"/>
      <c r="M1574" s="17">
        <f>+MONTH(Despeses[[#This Row],[Data Factura]])</f>
        <v>1</v>
      </c>
      <c r="N1574" s="17">
        <f>+YEAR(Despeses[[#This Row],[Data Factura]])</f>
        <v>1900</v>
      </c>
      <c r="O1574" s="18">
        <f>+Despeses[[#This Row],[Data Factura]]</f>
        <v>0</v>
      </c>
      <c r="P1574" s="17">
        <f>+Despeses[[#This Row],[Concepte_]]</f>
        <v>0</v>
      </c>
      <c r="Q1574" s="17">
        <f>-Despeses[[#This Row],[Base Imposable]]</f>
        <v>0</v>
      </c>
      <c r="R1574" s="17" t="e">
        <f>+VLOOKUP(Despeses[[#This Row],[Concepte]],Table_1[#All],2,0)</f>
        <v>#N/A</v>
      </c>
    </row>
    <row r="1575" spans="7:18" ht="15" customHeight="1" x14ac:dyDescent="0.3">
      <c r="G1575" s="40"/>
      <c r="H1575" s="17">
        <f>+Despeses[[#This Row],[Base Imposable]]*Despeses[[#This Row],[% IVA]]</f>
        <v>0</v>
      </c>
      <c r="I1575" s="40"/>
      <c r="J1575" s="17">
        <f>-Despeses[[#This Row],[Base Imposable]]*Despeses[[#This Row],[% Ret IRPF]]</f>
        <v>0</v>
      </c>
      <c r="K1575" s="17">
        <f>+Despeses[[#This Row],[Base Imposable]]+Despeses[[#This Row],[Quota IVA]]+Despeses[[#This Row],[Quota IRPF]]</f>
        <v>0</v>
      </c>
      <c r="L1575" s="3"/>
      <c r="M1575" s="17">
        <f>+MONTH(Despeses[[#This Row],[Data Factura]])</f>
        <v>1</v>
      </c>
      <c r="N1575" s="17">
        <f>+YEAR(Despeses[[#This Row],[Data Factura]])</f>
        <v>1900</v>
      </c>
      <c r="O1575" s="18">
        <f>+Despeses[[#This Row],[Data Factura]]</f>
        <v>0</v>
      </c>
      <c r="P1575" s="17">
        <f>+Despeses[[#This Row],[Concepte_]]</f>
        <v>0</v>
      </c>
      <c r="Q1575" s="17">
        <f>-Despeses[[#This Row],[Base Imposable]]</f>
        <v>0</v>
      </c>
      <c r="R1575" s="17" t="e">
        <f>+VLOOKUP(Despeses[[#This Row],[Concepte]],Table_1[#All],2,0)</f>
        <v>#N/A</v>
      </c>
    </row>
    <row r="1576" spans="7:18" ht="15" customHeight="1" x14ac:dyDescent="0.3">
      <c r="G1576" s="40"/>
      <c r="H1576" s="17">
        <f>+Despeses[[#This Row],[Base Imposable]]*Despeses[[#This Row],[% IVA]]</f>
        <v>0</v>
      </c>
      <c r="I1576" s="40"/>
      <c r="J1576" s="17">
        <f>-Despeses[[#This Row],[Base Imposable]]*Despeses[[#This Row],[% Ret IRPF]]</f>
        <v>0</v>
      </c>
      <c r="K1576" s="17">
        <f>+Despeses[[#This Row],[Base Imposable]]+Despeses[[#This Row],[Quota IVA]]+Despeses[[#This Row],[Quota IRPF]]</f>
        <v>0</v>
      </c>
      <c r="L1576" s="3"/>
      <c r="M1576" s="17">
        <f>+MONTH(Despeses[[#This Row],[Data Factura]])</f>
        <v>1</v>
      </c>
      <c r="N1576" s="17">
        <f>+YEAR(Despeses[[#This Row],[Data Factura]])</f>
        <v>1900</v>
      </c>
      <c r="O1576" s="18">
        <f>+Despeses[[#This Row],[Data Factura]]</f>
        <v>0</v>
      </c>
      <c r="P1576" s="17">
        <f>+Despeses[[#This Row],[Concepte_]]</f>
        <v>0</v>
      </c>
      <c r="Q1576" s="17">
        <f>-Despeses[[#This Row],[Base Imposable]]</f>
        <v>0</v>
      </c>
      <c r="R1576" s="17" t="e">
        <f>+VLOOKUP(Despeses[[#This Row],[Concepte]],Table_1[#All],2,0)</f>
        <v>#N/A</v>
      </c>
    </row>
    <row r="1577" spans="7:18" ht="15" customHeight="1" x14ac:dyDescent="0.3">
      <c r="G1577" s="40"/>
      <c r="H1577" s="17">
        <f>+Despeses[[#This Row],[Base Imposable]]*Despeses[[#This Row],[% IVA]]</f>
        <v>0</v>
      </c>
      <c r="I1577" s="40"/>
      <c r="J1577" s="17">
        <f>-Despeses[[#This Row],[Base Imposable]]*Despeses[[#This Row],[% Ret IRPF]]</f>
        <v>0</v>
      </c>
      <c r="K1577" s="17">
        <f>+Despeses[[#This Row],[Base Imposable]]+Despeses[[#This Row],[Quota IVA]]+Despeses[[#This Row],[Quota IRPF]]</f>
        <v>0</v>
      </c>
      <c r="L1577" s="3"/>
      <c r="M1577" s="17">
        <f>+MONTH(Despeses[[#This Row],[Data Factura]])</f>
        <v>1</v>
      </c>
      <c r="N1577" s="17">
        <f>+YEAR(Despeses[[#This Row],[Data Factura]])</f>
        <v>1900</v>
      </c>
      <c r="O1577" s="18">
        <f>+Despeses[[#This Row],[Data Factura]]</f>
        <v>0</v>
      </c>
      <c r="P1577" s="17">
        <f>+Despeses[[#This Row],[Concepte_]]</f>
        <v>0</v>
      </c>
      <c r="Q1577" s="17">
        <f>-Despeses[[#This Row],[Base Imposable]]</f>
        <v>0</v>
      </c>
      <c r="R1577" s="17" t="e">
        <f>+VLOOKUP(Despeses[[#This Row],[Concepte]],Table_1[#All],2,0)</f>
        <v>#N/A</v>
      </c>
    </row>
    <row r="1578" spans="7:18" ht="15" customHeight="1" x14ac:dyDescent="0.3">
      <c r="G1578" s="40"/>
      <c r="H1578" s="17">
        <f>+Despeses[[#This Row],[Base Imposable]]*Despeses[[#This Row],[% IVA]]</f>
        <v>0</v>
      </c>
      <c r="I1578" s="40"/>
      <c r="J1578" s="17">
        <f>-Despeses[[#This Row],[Base Imposable]]*Despeses[[#This Row],[% Ret IRPF]]</f>
        <v>0</v>
      </c>
      <c r="K1578" s="17">
        <f>+Despeses[[#This Row],[Base Imposable]]+Despeses[[#This Row],[Quota IVA]]+Despeses[[#This Row],[Quota IRPF]]</f>
        <v>0</v>
      </c>
      <c r="L1578" s="3"/>
      <c r="M1578" s="17">
        <f>+MONTH(Despeses[[#This Row],[Data Factura]])</f>
        <v>1</v>
      </c>
      <c r="N1578" s="17">
        <f>+YEAR(Despeses[[#This Row],[Data Factura]])</f>
        <v>1900</v>
      </c>
      <c r="O1578" s="18">
        <f>+Despeses[[#This Row],[Data Factura]]</f>
        <v>0</v>
      </c>
      <c r="P1578" s="17">
        <f>+Despeses[[#This Row],[Concepte_]]</f>
        <v>0</v>
      </c>
      <c r="Q1578" s="17">
        <f>-Despeses[[#This Row],[Base Imposable]]</f>
        <v>0</v>
      </c>
      <c r="R1578" s="17" t="e">
        <f>+VLOOKUP(Despeses[[#This Row],[Concepte]],Table_1[#All],2,0)</f>
        <v>#N/A</v>
      </c>
    </row>
    <row r="1579" spans="7:18" ht="15" customHeight="1" x14ac:dyDescent="0.3">
      <c r="G1579" s="40"/>
      <c r="H1579" s="17">
        <f>+Despeses[[#This Row],[Base Imposable]]*Despeses[[#This Row],[% IVA]]</f>
        <v>0</v>
      </c>
      <c r="I1579" s="40"/>
      <c r="J1579" s="17">
        <f>-Despeses[[#This Row],[Base Imposable]]*Despeses[[#This Row],[% Ret IRPF]]</f>
        <v>0</v>
      </c>
      <c r="K1579" s="17">
        <f>+Despeses[[#This Row],[Base Imposable]]+Despeses[[#This Row],[Quota IVA]]+Despeses[[#This Row],[Quota IRPF]]</f>
        <v>0</v>
      </c>
      <c r="L1579" s="3"/>
      <c r="M1579" s="17">
        <f>+MONTH(Despeses[[#This Row],[Data Factura]])</f>
        <v>1</v>
      </c>
      <c r="N1579" s="17">
        <f>+YEAR(Despeses[[#This Row],[Data Factura]])</f>
        <v>1900</v>
      </c>
      <c r="O1579" s="18">
        <f>+Despeses[[#This Row],[Data Factura]]</f>
        <v>0</v>
      </c>
      <c r="P1579" s="17">
        <f>+Despeses[[#This Row],[Concepte_]]</f>
        <v>0</v>
      </c>
      <c r="Q1579" s="17">
        <f>-Despeses[[#This Row],[Base Imposable]]</f>
        <v>0</v>
      </c>
      <c r="R1579" s="17" t="e">
        <f>+VLOOKUP(Despeses[[#This Row],[Concepte]],Table_1[#All],2,0)</f>
        <v>#N/A</v>
      </c>
    </row>
    <row r="1580" spans="7:18" ht="15" customHeight="1" x14ac:dyDescent="0.3">
      <c r="G1580" s="40"/>
      <c r="H1580" s="17">
        <f>+Despeses[[#This Row],[Base Imposable]]*Despeses[[#This Row],[% IVA]]</f>
        <v>0</v>
      </c>
      <c r="I1580" s="40"/>
      <c r="J1580" s="17">
        <f>-Despeses[[#This Row],[Base Imposable]]*Despeses[[#This Row],[% Ret IRPF]]</f>
        <v>0</v>
      </c>
      <c r="K1580" s="17">
        <f>+Despeses[[#This Row],[Base Imposable]]+Despeses[[#This Row],[Quota IVA]]+Despeses[[#This Row],[Quota IRPF]]</f>
        <v>0</v>
      </c>
      <c r="L1580" s="3"/>
      <c r="M1580" s="17">
        <f>+MONTH(Despeses[[#This Row],[Data Factura]])</f>
        <v>1</v>
      </c>
      <c r="N1580" s="17">
        <f>+YEAR(Despeses[[#This Row],[Data Factura]])</f>
        <v>1900</v>
      </c>
      <c r="O1580" s="18">
        <f>+Despeses[[#This Row],[Data Factura]]</f>
        <v>0</v>
      </c>
      <c r="P1580" s="17">
        <f>+Despeses[[#This Row],[Concepte_]]</f>
        <v>0</v>
      </c>
      <c r="Q1580" s="17">
        <f>-Despeses[[#This Row],[Base Imposable]]</f>
        <v>0</v>
      </c>
      <c r="R1580" s="17" t="e">
        <f>+VLOOKUP(Despeses[[#This Row],[Concepte]],Table_1[#All],2,0)</f>
        <v>#N/A</v>
      </c>
    </row>
    <row r="1581" spans="7:18" ht="15" customHeight="1" x14ac:dyDescent="0.3">
      <c r="G1581" s="40"/>
      <c r="H1581" s="17">
        <f>+Despeses[[#This Row],[Base Imposable]]*Despeses[[#This Row],[% IVA]]</f>
        <v>0</v>
      </c>
      <c r="I1581" s="40"/>
      <c r="J1581" s="17">
        <f>-Despeses[[#This Row],[Base Imposable]]*Despeses[[#This Row],[% Ret IRPF]]</f>
        <v>0</v>
      </c>
      <c r="K1581" s="17">
        <f>+Despeses[[#This Row],[Base Imposable]]+Despeses[[#This Row],[Quota IVA]]+Despeses[[#This Row],[Quota IRPF]]</f>
        <v>0</v>
      </c>
      <c r="L1581" s="3"/>
      <c r="M1581" s="17">
        <f>+MONTH(Despeses[[#This Row],[Data Factura]])</f>
        <v>1</v>
      </c>
      <c r="N1581" s="17">
        <f>+YEAR(Despeses[[#This Row],[Data Factura]])</f>
        <v>1900</v>
      </c>
      <c r="O1581" s="18">
        <f>+Despeses[[#This Row],[Data Factura]]</f>
        <v>0</v>
      </c>
      <c r="P1581" s="17">
        <f>+Despeses[[#This Row],[Concepte_]]</f>
        <v>0</v>
      </c>
      <c r="Q1581" s="17">
        <f>-Despeses[[#This Row],[Base Imposable]]</f>
        <v>0</v>
      </c>
      <c r="R1581" s="17" t="e">
        <f>+VLOOKUP(Despeses[[#This Row],[Concepte]],Table_1[#All],2,0)</f>
        <v>#N/A</v>
      </c>
    </row>
    <row r="1582" spans="7:18" ht="15" customHeight="1" x14ac:dyDescent="0.3">
      <c r="G1582" s="40"/>
      <c r="H1582" s="17">
        <f>+Despeses[[#This Row],[Base Imposable]]*Despeses[[#This Row],[% IVA]]</f>
        <v>0</v>
      </c>
      <c r="I1582" s="40"/>
      <c r="J1582" s="17">
        <f>-Despeses[[#This Row],[Base Imposable]]*Despeses[[#This Row],[% Ret IRPF]]</f>
        <v>0</v>
      </c>
      <c r="K1582" s="17">
        <f>+Despeses[[#This Row],[Base Imposable]]+Despeses[[#This Row],[Quota IVA]]+Despeses[[#This Row],[Quota IRPF]]</f>
        <v>0</v>
      </c>
      <c r="L1582" s="3"/>
      <c r="M1582" s="17">
        <f>+MONTH(Despeses[[#This Row],[Data Factura]])</f>
        <v>1</v>
      </c>
      <c r="N1582" s="17">
        <f>+YEAR(Despeses[[#This Row],[Data Factura]])</f>
        <v>1900</v>
      </c>
      <c r="O1582" s="18">
        <f>+Despeses[[#This Row],[Data Factura]]</f>
        <v>0</v>
      </c>
      <c r="P1582" s="17">
        <f>+Despeses[[#This Row],[Concepte_]]</f>
        <v>0</v>
      </c>
      <c r="Q1582" s="17">
        <f>-Despeses[[#This Row],[Base Imposable]]</f>
        <v>0</v>
      </c>
      <c r="R1582" s="17" t="e">
        <f>+VLOOKUP(Despeses[[#This Row],[Concepte]],Table_1[#All],2,0)</f>
        <v>#N/A</v>
      </c>
    </row>
    <row r="1583" spans="7:18" ht="15" customHeight="1" x14ac:dyDescent="0.3">
      <c r="G1583" s="40"/>
      <c r="H1583" s="17">
        <f>+Despeses[[#This Row],[Base Imposable]]*Despeses[[#This Row],[% IVA]]</f>
        <v>0</v>
      </c>
      <c r="I1583" s="40"/>
      <c r="J1583" s="17">
        <f>-Despeses[[#This Row],[Base Imposable]]*Despeses[[#This Row],[% Ret IRPF]]</f>
        <v>0</v>
      </c>
      <c r="K1583" s="17">
        <f>+Despeses[[#This Row],[Base Imposable]]+Despeses[[#This Row],[Quota IVA]]+Despeses[[#This Row],[Quota IRPF]]</f>
        <v>0</v>
      </c>
      <c r="L1583" s="3"/>
      <c r="M1583" s="17">
        <f>+MONTH(Despeses[[#This Row],[Data Factura]])</f>
        <v>1</v>
      </c>
      <c r="N1583" s="17">
        <f>+YEAR(Despeses[[#This Row],[Data Factura]])</f>
        <v>1900</v>
      </c>
      <c r="O1583" s="18">
        <f>+Despeses[[#This Row],[Data Factura]]</f>
        <v>0</v>
      </c>
      <c r="P1583" s="17">
        <f>+Despeses[[#This Row],[Concepte_]]</f>
        <v>0</v>
      </c>
      <c r="Q1583" s="17">
        <f>-Despeses[[#This Row],[Base Imposable]]</f>
        <v>0</v>
      </c>
      <c r="R1583" s="17" t="e">
        <f>+VLOOKUP(Despeses[[#This Row],[Concepte]],Table_1[#All],2,0)</f>
        <v>#N/A</v>
      </c>
    </row>
    <row r="1584" spans="7:18" ht="15" customHeight="1" x14ac:dyDescent="0.3">
      <c r="G1584" s="40"/>
      <c r="H1584" s="17">
        <f>+Despeses[[#This Row],[Base Imposable]]*Despeses[[#This Row],[% IVA]]</f>
        <v>0</v>
      </c>
      <c r="I1584" s="40"/>
      <c r="J1584" s="17">
        <f>-Despeses[[#This Row],[Base Imposable]]*Despeses[[#This Row],[% Ret IRPF]]</f>
        <v>0</v>
      </c>
      <c r="K1584" s="17">
        <f>+Despeses[[#This Row],[Base Imposable]]+Despeses[[#This Row],[Quota IVA]]+Despeses[[#This Row],[Quota IRPF]]</f>
        <v>0</v>
      </c>
      <c r="L1584" s="3"/>
      <c r="M1584" s="17">
        <f>+MONTH(Despeses[[#This Row],[Data Factura]])</f>
        <v>1</v>
      </c>
      <c r="N1584" s="17">
        <f>+YEAR(Despeses[[#This Row],[Data Factura]])</f>
        <v>1900</v>
      </c>
      <c r="O1584" s="18">
        <f>+Despeses[[#This Row],[Data Factura]]</f>
        <v>0</v>
      </c>
      <c r="P1584" s="17">
        <f>+Despeses[[#This Row],[Concepte_]]</f>
        <v>0</v>
      </c>
      <c r="Q1584" s="17">
        <f>-Despeses[[#This Row],[Base Imposable]]</f>
        <v>0</v>
      </c>
      <c r="R1584" s="17" t="e">
        <f>+VLOOKUP(Despeses[[#This Row],[Concepte]],Table_1[#All],2,0)</f>
        <v>#N/A</v>
      </c>
    </row>
    <row r="1585" spans="7:18" ht="15" customHeight="1" x14ac:dyDescent="0.3">
      <c r="G1585" s="40"/>
      <c r="H1585" s="17">
        <f>+Despeses[[#This Row],[Base Imposable]]*Despeses[[#This Row],[% IVA]]</f>
        <v>0</v>
      </c>
      <c r="I1585" s="40"/>
      <c r="J1585" s="17">
        <f>-Despeses[[#This Row],[Base Imposable]]*Despeses[[#This Row],[% Ret IRPF]]</f>
        <v>0</v>
      </c>
      <c r="K1585" s="17">
        <f>+Despeses[[#This Row],[Base Imposable]]+Despeses[[#This Row],[Quota IVA]]+Despeses[[#This Row],[Quota IRPF]]</f>
        <v>0</v>
      </c>
      <c r="L1585" s="3"/>
      <c r="M1585" s="17">
        <f>+MONTH(Despeses[[#This Row],[Data Factura]])</f>
        <v>1</v>
      </c>
      <c r="N1585" s="17">
        <f>+YEAR(Despeses[[#This Row],[Data Factura]])</f>
        <v>1900</v>
      </c>
      <c r="O1585" s="18">
        <f>+Despeses[[#This Row],[Data Factura]]</f>
        <v>0</v>
      </c>
      <c r="P1585" s="17">
        <f>+Despeses[[#This Row],[Concepte_]]</f>
        <v>0</v>
      </c>
      <c r="Q1585" s="17">
        <f>-Despeses[[#This Row],[Base Imposable]]</f>
        <v>0</v>
      </c>
      <c r="R1585" s="17" t="e">
        <f>+VLOOKUP(Despeses[[#This Row],[Concepte]],Table_1[#All],2,0)</f>
        <v>#N/A</v>
      </c>
    </row>
    <row r="1586" spans="7:18" ht="15" customHeight="1" x14ac:dyDescent="0.3">
      <c r="G1586" s="40"/>
      <c r="H1586" s="17">
        <f>+Despeses[[#This Row],[Base Imposable]]*Despeses[[#This Row],[% IVA]]</f>
        <v>0</v>
      </c>
      <c r="I1586" s="40"/>
      <c r="J1586" s="17">
        <f>-Despeses[[#This Row],[Base Imposable]]*Despeses[[#This Row],[% Ret IRPF]]</f>
        <v>0</v>
      </c>
      <c r="K1586" s="17">
        <f>+Despeses[[#This Row],[Base Imposable]]+Despeses[[#This Row],[Quota IVA]]+Despeses[[#This Row],[Quota IRPF]]</f>
        <v>0</v>
      </c>
      <c r="L1586" s="3"/>
      <c r="M1586" s="17">
        <f>+MONTH(Despeses[[#This Row],[Data Factura]])</f>
        <v>1</v>
      </c>
      <c r="N1586" s="17">
        <f>+YEAR(Despeses[[#This Row],[Data Factura]])</f>
        <v>1900</v>
      </c>
      <c r="O1586" s="18">
        <f>+Despeses[[#This Row],[Data Factura]]</f>
        <v>0</v>
      </c>
      <c r="P1586" s="17">
        <f>+Despeses[[#This Row],[Concepte_]]</f>
        <v>0</v>
      </c>
      <c r="Q1586" s="17">
        <f>-Despeses[[#This Row],[Base Imposable]]</f>
        <v>0</v>
      </c>
      <c r="R1586" s="17" t="e">
        <f>+VLOOKUP(Despeses[[#This Row],[Concepte]],Table_1[#All],2,0)</f>
        <v>#N/A</v>
      </c>
    </row>
    <row r="1587" spans="7:18" ht="15" customHeight="1" x14ac:dyDescent="0.3">
      <c r="G1587" s="40"/>
      <c r="H1587" s="17">
        <f>+Despeses[[#This Row],[Base Imposable]]*Despeses[[#This Row],[% IVA]]</f>
        <v>0</v>
      </c>
      <c r="I1587" s="40"/>
      <c r="J1587" s="17">
        <f>-Despeses[[#This Row],[Base Imposable]]*Despeses[[#This Row],[% Ret IRPF]]</f>
        <v>0</v>
      </c>
      <c r="K1587" s="17">
        <f>+Despeses[[#This Row],[Base Imposable]]+Despeses[[#This Row],[Quota IVA]]+Despeses[[#This Row],[Quota IRPF]]</f>
        <v>0</v>
      </c>
      <c r="L1587" s="3"/>
      <c r="M1587" s="17">
        <f>+MONTH(Despeses[[#This Row],[Data Factura]])</f>
        <v>1</v>
      </c>
      <c r="N1587" s="17">
        <f>+YEAR(Despeses[[#This Row],[Data Factura]])</f>
        <v>1900</v>
      </c>
      <c r="O1587" s="18">
        <f>+Despeses[[#This Row],[Data Factura]]</f>
        <v>0</v>
      </c>
      <c r="P1587" s="17">
        <f>+Despeses[[#This Row],[Concepte_]]</f>
        <v>0</v>
      </c>
      <c r="Q1587" s="17">
        <f>-Despeses[[#This Row],[Base Imposable]]</f>
        <v>0</v>
      </c>
      <c r="R1587" s="17" t="e">
        <f>+VLOOKUP(Despeses[[#This Row],[Concepte]],Table_1[#All],2,0)</f>
        <v>#N/A</v>
      </c>
    </row>
    <row r="1588" spans="7:18" ht="15" customHeight="1" x14ac:dyDescent="0.3">
      <c r="G1588" s="40"/>
      <c r="H1588" s="17">
        <f>+Despeses[[#This Row],[Base Imposable]]*Despeses[[#This Row],[% IVA]]</f>
        <v>0</v>
      </c>
      <c r="I1588" s="40"/>
      <c r="J1588" s="17">
        <f>-Despeses[[#This Row],[Base Imposable]]*Despeses[[#This Row],[% Ret IRPF]]</f>
        <v>0</v>
      </c>
      <c r="K1588" s="17">
        <f>+Despeses[[#This Row],[Base Imposable]]+Despeses[[#This Row],[Quota IVA]]+Despeses[[#This Row],[Quota IRPF]]</f>
        <v>0</v>
      </c>
      <c r="L1588" s="3"/>
      <c r="M1588" s="17">
        <f>+MONTH(Despeses[[#This Row],[Data Factura]])</f>
        <v>1</v>
      </c>
      <c r="N1588" s="17">
        <f>+YEAR(Despeses[[#This Row],[Data Factura]])</f>
        <v>1900</v>
      </c>
      <c r="O1588" s="18">
        <f>+Despeses[[#This Row],[Data Factura]]</f>
        <v>0</v>
      </c>
      <c r="P1588" s="17">
        <f>+Despeses[[#This Row],[Concepte_]]</f>
        <v>0</v>
      </c>
      <c r="Q1588" s="17">
        <f>-Despeses[[#This Row],[Base Imposable]]</f>
        <v>0</v>
      </c>
      <c r="R1588" s="17" t="e">
        <f>+VLOOKUP(Despeses[[#This Row],[Concepte]],Table_1[#All],2,0)</f>
        <v>#N/A</v>
      </c>
    </row>
    <row r="1589" spans="7:18" ht="15" customHeight="1" x14ac:dyDescent="0.3">
      <c r="G1589" s="40"/>
      <c r="H1589" s="17">
        <f>+Despeses[[#This Row],[Base Imposable]]*Despeses[[#This Row],[% IVA]]</f>
        <v>0</v>
      </c>
      <c r="I1589" s="40"/>
      <c r="J1589" s="17">
        <f>-Despeses[[#This Row],[Base Imposable]]*Despeses[[#This Row],[% Ret IRPF]]</f>
        <v>0</v>
      </c>
      <c r="K1589" s="17">
        <f>+Despeses[[#This Row],[Base Imposable]]+Despeses[[#This Row],[Quota IVA]]+Despeses[[#This Row],[Quota IRPF]]</f>
        <v>0</v>
      </c>
      <c r="L1589" s="3"/>
      <c r="M1589" s="17">
        <f>+MONTH(Despeses[[#This Row],[Data Factura]])</f>
        <v>1</v>
      </c>
      <c r="N1589" s="17">
        <f>+YEAR(Despeses[[#This Row],[Data Factura]])</f>
        <v>1900</v>
      </c>
      <c r="O1589" s="18">
        <f>+Despeses[[#This Row],[Data Factura]]</f>
        <v>0</v>
      </c>
      <c r="P1589" s="17">
        <f>+Despeses[[#This Row],[Concepte_]]</f>
        <v>0</v>
      </c>
      <c r="Q1589" s="17">
        <f>-Despeses[[#This Row],[Base Imposable]]</f>
        <v>0</v>
      </c>
      <c r="R1589" s="17" t="e">
        <f>+VLOOKUP(Despeses[[#This Row],[Concepte]],Table_1[#All],2,0)</f>
        <v>#N/A</v>
      </c>
    </row>
    <row r="1590" spans="7:18" ht="15" customHeight="1" x14ac:dyDescent="0.3">
      <c r="G1590" s="40"/>
      <c r="H1590" s="17">
        <f>+Despeses[[#This Row],[Base Imposable]]*Despeses[[#This Row],[% IVA]]</f>
        <v>0</v>
      </c>
      <c r="I1590" s="40"/>
      <c r="J1590" s="17">
        <f>-Despeses[[#This Row],[Base Imposable]]*Despeses[[#This Row],[% Ret IRPF]]</f>
        <v>0</v>
      </c>
      <c r="K1590" s="17">
        <f>+Despeses[[#This Row],[Base Imposable]]+Despeses[[#This Row],[Quota IVA]]+Despeses[[#This Row],[Quota IRPF]]</f>
        <v>0</v>
      </c>
      <c r="L1590" s="3"/>
      <c r="M1590" s="17">
        <f>+MONTH(Despeses[[#This Row],[Data Factura]])</f>
        <v>1</v>
      </c>
      <c r="N1590" s="17">
        <f>+YEAR(Despeses[[#This Row],[Data Factura]])</f>
        <v>1900</v>
      </c>
      <c r="O1590" s="18">
        <f>+Despeses[[#This Row],[Data Factura]]</f>
        <v>0</v>
      </c>
      <c r="P1590" s="17">
        <f>+Despeses[[#This Row],[Concepte_]]</f>
        <v>0</v>
      </c>
      <c r="Q1590" s="17">
        <f>-Despeses[[#This Row],[Base Imposable]]</f>
        <v>0</v>
      </c>
      <c r="R1590" s="17" t="e">
        <f>+VLOOKUP(Despeses[[#This Row],[Concepte]],Table_1[#All],2,0)</f>
        <v>#N/A</v>
      </c>
    </row>
    <row r="1591" spans="7:18" ht="15" customHeight="1" x14ac:dyDescent="0.3">
      <c r="G1591" s="40"/>
      <c r="H1591" s="17">
        <f>+Despeses[[#This Row],[Base Imposable]]*Despeses[[#This Row],[% IVA]]</f>
        <v>0</v>
      </c>
      <c r="I1591" s="40"/>
      <c r="J1591" s="17">
        <f>-Despeses[[#This Row],[Base Imposable]]*Despeses[[#This Row],[% Ret IRPF]]</f>
        <v>0</v>
      </c>
      <c r="K1591" s="17">
        <f>+Despeses[[#This Row],[Base Imposable]]+Despeses[[#This Row],[Quota IVA]]+Despeses[[#This Row],[Quota IRPF]]</f>
        <v>0</v>
      </c>
      <c r="L1591" s="3"/>
      <c r="M1591" s="17">
        <f>+MONTH(Despeses[[#This Row],[Data Factura]])</f>
        <v>1</v>
      </c>
      <c r="N1591" s="17">
        <f>+YEAR(Despeses[[#This Row],[Data Factura]])</f>
        <v>1900</v>
      </c>
      <c r="O1591" s="18">
        <f>+Despeses[[#This Row],[Data Factura]]</f>
        <v>0</v>
      </c>
      <c r="P1591" s="17">
        <f>+Despeses[[#This Row],[Concepte_]]</f>
        <v>0</v>
      </c>
      <c r="Q1591" s="17">
        <f>-Despeses[[#This Row],[Base Imposable]]</f>
        <v>0</v>
      </c>
      <c r="R1591" s="17" t="e">
        <f>+VLOOKUP(Despeses[[#This Row],[Concepte]],Table_1[#All],2,0)</f>
        <v>#N/A</v>
      </c>
    </row>
    <row r="1592" spans="7:18" ht="15" customHeight="1" x14ac:dyDescent="0.3">
      <c r="G1592" s="40"/>
      <c r="H1592" s="17">
        <f>+Despeses[[#This Row],[Base Imposable]]*Despeses[[#This Row],[% IVA]]</f>
        <v>0</v>
      </c>
      <c r="I1592" s="40"/>
      <c r="J1592" s="17">
        <f>-Despeses[[#This Row],[Base Imposable]]*Despeses[[#This Row],[% Ret IRPF]]</f>
        <v>0</v>
      </c>
      <c r="K1592" s="17">
        <f>+Despeses[[#This Row],[Base Imposable]]+Despeses[[#This Row],[Quota IVA]]+Despeses[[#This Row],[Quota IRPF]]</f>
        <v>0</v>
      </c>
      <c r="L1592" s="3"/>
      <c r="M1592" s="17">
        <f>+MONTH(Despeses[[#This Row],[Data Factura]])</f>
        <v>1</v>
      </c>
      <c r="N1592" s="17">
        <f>+YEAR(Despeses[[#This Row],[Data Factura]])</f>
        <v>1900</v>
      </c>
      <c r="O1592" s="18">
        <f>+Despeses[[#This Row],[Data Factura]]</f>
        <v>0</v>
      </c>
      <c r="P1592" s="17">
        <f>+Despeses[[#This Row],[Concepte_]]</f>
        <v>0</v>
      </c>
      <c r="Q1592" s="17">
        <f>-Despeses[[#This Row],[Base Imposable]]</f>
        <v>0</v>
      </c>
      <c r="R1592" s="17" t="e">
        <f>+VLOOKUP(Despeses[[#This Row],[Concepte]],Table_1[#All],2,0)</f>
        <v>#N/A</v>
      </c>
    </row>
    <row r="1593" spans="7:18" ht="15" customHeight="1" x14ac:dyDescent="0.3">
      <c r="G1593" s="40"/>
      <c r="H1593" s="17">
        <f>+Despeses[[#This Row],[Base Imposable]]*Despeses[[#This Row],[% IVA]]</f>
        <v>0</v>
      </c>
      <c r="I1593" s="40"/>
      <c r="J1593" s="17">
        <f>-Despeses[[#This Row],[Base Imposable]]*Despeses[[#This Row],[% Ret IRPF]]</f>
        <v>0</v>
      </c>
      <c r="K1593" s="17">
        <f>+Despeses[[#This Row],[Base Imposable]]+Despeses[[#This Row],[Quota IVA]]+Despeses[[#This Row],[Quota IRPF]]</f>
        <v>0</v>
      </c>
      <c r="L1593" s="3"/>
      <c r="M1593" s="17">
        <f>+MONTH(Despeses[[#This Row],[Data Factura]])</f>
        <v>1</v>
      </c>
      <c r="N1593" s="17">
        <f>+YEAR(Despeses[[#This Row],[Data Factura]])</f>
        <v>1900</v>
      </c>
      <c r="O1593" s="18">
        <f>+Despeses[[#This Row],[Data Factura]]</f>
        <v>0</v>
      </c>
      <c r="P1593" s="17">
        <f>+Despeses[[#This Row],[Concepte_]]</f>
        <v>0</v>
      </c>
      <c r="Q1593" s="17">
        <f>-Despeses[[#This Row],[Base Imposable]]</f>
        <v>0</v>
      </c>
      <c r="R1593" s="17" t="e">
        <f>+VLOOKUP(Despeses[[#This Row],[Concepte]],Table_1[#All],2,0)</f>
        <v>#N/A</v>
      </c>
    </row>
    <row r="1594" spans="7:18" ht="15" customHeight="1" x14ac:dyDescent="0.3">
      <c r="G1594" s="40"/>
      <c r="H1594" s="17">
        <f>+Despeses[[#This Row],[Base Imposable]]*Despeses[[#This Row],[% IVA]]</f>
        <v>0</v>
      </c>
      <c r="I1594" s="40"/>
      <c r="J1594" s="17">
        <f>-Despeses[[#This Row],[Base Imposable]]*Despeses[[#This Row],[% Ret IRPF]]</f>
        <v>0</v>
      </c>
      <c r="K1594" s="17">
        <f>+Despeses[[#This Row],[Base Imposable]]+Despeses[[#This Row],[Quota IVA]]+Despeses[[#This Row],[Quota IRPF]]</f>
        <v>0</v>
      </c>
      <c r="L1594" s="3"/>
      <c r="M1594" s="17">
        <f>+MONTH(Despeses[[#This Row],[Data Factura]])</f>
        <v>1</v>
      </c>
      <c r="N1594" s="17">
        <f>+YEAR(Despeses[[#This Row],[Data Factura]])</f>
        <v>1900</v>
      </c>
      <c r="O1594" s="18">
        <f>+Despeses[[#This Row],[Data Factura]]</f>
        <v>0</v>
      </c>
      <c r="P1594" s="17">
        <f>+Despeses[[#This Row],[Concepte_]]</f>
        <v>0</v>
      </c>
      <c r="Q1594" s="17">
        <f>-Despeses[[#This Row],[Base Imposable]]</f>
        <v>0</v>
      </c>
      <c r="R1594" s="17" t="e">
        <f>+VLOOKUP(Despeses[[#This Row],[Concepte]],Table_1[#All],2,0)</f>
        <v>#N/A</v>
      </c>
    </row>
    <row r="1595" spans="7:18" ht="15" customHeight="1" x14ac:dyDescent="0.3">
      <c r="G1595" s="40"/>
      <c r="H1595" s="17">
        <f>+Despeses[[#This Row],[Base Imposable]]*Despeses[[#This Row],[% IVA]]</f>
        <v>0</v>
      </c>
      <c r="I1595" s="40"/>
      <c r="J1595" s="17">
        <f>-Despeses[[#This Row],[Base Imposable]]*Despeses[[#This Row],[% Ret IRPF]]</f>
        <v>0</v>
      </c>
      <c r="K1595" s="17">
        <f>+Despeses[[#This Row],[Base Imposable]]+Despeses[[#This Row],[Quota IVA]]+Despeses[[#This Row],[Quota IRPF]]</f>
        <v>0</v>
      </c>
      <c r="L1595" s="3"/>
      <c r="M1595" s="17">
        <f>+MONTH(Despeses[[#This Row],[Data Factura]])</f>
        <v>1</v>
      </c>
      <c r="N1595" s="17">
        <f>+YEAR(Despeses[[#This Row],[Data Factura]])</f>
        <v>1900</v>
      </c>
      <c r="O1595" s="18">
        <f>+Despeses[[#This Row],[Data Factura]]</f>
        <v>0</v>
      </c>
      <c r="P1595" s="17">
        <f>+Despeses[[#This Row],[Concepte_]]</f>
        <v>0</v>
      </c>
      <c r="Q1595" s="17">
        <f>-Despeses[[#This Row],[Base Imposable]]</f>
        <v>0</v>
      </c>
      <c r="R1595" s="17" t="e">
        <f>+VLOOKUP(Despeses[[#This Row],[Concepte]],Table_1[#All],2,0)</f>
        <v>#N/A</v>
      </c>
    </row>
    <row r="1596" spans="7:18" ht="15" customHeight="1" x14ac:dyDescent="0.3">
      <c r="G1596" s="40"/>
      <c r="H1596" s="17">
        <f>+Despeses[[#This Row],[Base Imposable]]*Despeses[[#This Row],[% IVA]]</f>
        <v>0</v>
      </c>
      <c r="I1596" s="40"/>
      <c r="J1596" s="17">
        <f>-Despeses[[#This Row],[Base Imposable]]*Despeses[[#This Row],[% Ret IRPF]]</f>
        <v>0</v>
      </c>
      <c r="K1596" s="17">
        <f>+Despeses[[#This Row],[Base Imposable]]+Despeses[[#This Row],[Quota IVA]]+Despeses[[#This Row],[Quota IRPF]]</f>
        <v>0</v>
      </c>
      <c r="L1596" s="3"/>
      <c r="M1596" s="17">
        <f>+MONTH(Despeses[[#This Row],[Data Factura]])</f>
        <v>1</v>
      </c>
      <c r="N1596" s="17">
        <f>+YEAR(Despeses[[#This Row],[Data Factura]])</f>
        <v>1900</v>
      </c>
      <c r="O1596" s="18">
        <f>+Despeses[[#This Row],[Data Factura]]</f>
        <v>0</v>
      </c>
      <c r="P1596" s="17">
        <f>+Despeses[[#This Row],[Concepte_]]</f>
        <v>0</v>
      </c>
      <c r="Q1596" s="17">
        <f>-Despeses[[#This Row],[Base Imposable]]</f>
        <v>0</v>
      </c>
      <c r="R1596" s="17" t="e">
        <f>+VLOOKUP(Despeses[[#This Row],[Concepte]],Table_1[#All],2,0)</f>
        <v>#N/A</v>
      </c>
    </row>
    <row r="1597" spans="7:18" ht="15" customHeight="1" x14ac:dyDescent="0.3">
      <c r="G1597" s="40"/>
      <c r="H1597" s="17">
        <f>+Despeses[[#This Row],[Base Imposable]]*Despeses[[#This Row],[% IVA]]</f>
        <v>0</v>
      </c>
      <c r="I1597" s="40"/>
      <c r="J1597" s="17">
        <f>-Despeses[[#This Row],[Base Imposable]]*Despeses[[#This Row],[% Ret IRPF]]</f>
        <v>0</v>
      </c>
      <c r="K1597" s="17">
        <f>+Despeses[[#This Row],[Base Imposable]]+Despeses[[#This Row],[Quota IVA]]+Despeses[[#This Row],[Quota IRPF]]</f>
        <v>0</v>
      </c>
      <c r="L1597" s="3"/>
      <c r="M1597" s="17">
        <f>+MONTH(Despeses[[#This Row],[Data Factura]])</f>
        <v>1</v>
      </c>
      <c r="N1597" s="17">
        <f>+YEAR(Despeses[[#This Row],[Data Factura]])</f>
        <v>1900</v>
      </c>
      <c r="O1597" s="18">
        <f>+Despeses[[#This Row],[Data Factura]]</f>
        <v>0</v>
      </c>
      <c r="P1597" s="17">
        <f>+Despeses[[#This Row],[Concepte_]]</f>
        <v>0</v>
      </c>
      <c r="Q1597" s="17">
        <f>-Despeses[[#This Row],[Base Imposable]]</f>
        <v>0</v>
      </c>
      <c r="R1597" s="17" t="e">
        <f>+VLOOKUP(Despeses[[#This Row],[Concepte]],Table_1[#All],2,0)</f>
        <v>#N/A</v>
      </c>
    </row>
    <row r="1598" spans="7:18" ht="15" customHeight="1" x14ac:dyDescent="0.3">
      <c r="G1598" s="40"/>
      <c r="H1598" s="17">
        <f>+Despeses[[#This Row],[Base Imposable]]*Despeses[[#This Row],[% IVA]]</f>
        <v>0</v>
      </c>
      <c r="I1598" s="40"/>
      <c r="J1598" s="17">
        <f>-Despeses[[#This Row],[Base Imposable]]*Despeses[[#This Row],[% Ret IRPF]]</f>
        <v>0</v>
      </c>
      <c r="K1598" s="17">
        <f>+Despeses[[#This Row],[Base Imposable]]+Despeses[[#This Row],[Quota IVA]]+Despeses[[#This Row],[Quota IRPF]]</f>
        <v>0</v>
      </c>
      <c r="L1598" s="3"/>
      <c r="M1598" s="17">
        <f>+MONTH(Despeses[[#This Row],[Data Factura]])</f>
        <v>1</v>
      </c>
      <c r="N1598" s="17">
        <f>+YEAR(Despeses[[#This Row],[Data Factura]])</f>
        <v>1900</v>
      </c>
      <c r="O1598" s="18">
        <f>+Despeses[[#This Row],[Data Factura]]</f>
        <v>0</v>
      </c>
      <c r="P1598" s="17">
        <f>+Despeses[[#This Row],[Concepte_]]</f>
        <v>0</v>
      </c>
      <c r="Q1598" s="17">
        <f>-Despeses[[#This Row],[Base Imposable]]</f>
        <v>0</v>
      </c>
      <c r="R1598" s="17" t="e">
        <f>+VLOOKUP(Despeses[[#This Row],[Concepte]],Table_1[#All],2,0)</f>
        <v>#N/A</v>
      </c>
    </row>
    <row r="1599" spans="7:18" ht="15" customHeight="1" x14ac:dyDescent="0.3">
      <c r="G1599" s="40"/>
      <c r="H1599" s="17">
        <f>+Despeses[[#This Row],[Base Imposable]]*Despeses[[#This Row],[% IVA]]</f>
        <v>0</v>
      </c>
      <c r="I1599" s="40"/>
      <c r="J1599" s="17">
        <f>-Despeses[[#This Row],[Base Imposable]]*Despeses[[#This Row],[% Ret IRPF]]</f>
        <v>0</v>
      </c>
      <c r="K1599" s="17">
        <f>+Despeses[[#This Row],[Base Imposable]]+Despeses[[#This Row],[Quota IVA]]+Despeses[[#This Row],[Quota IRPF]]</f>
        <v>0</v>
      </c>
      <c r="L1599" s="3"/>
      <c r="M1599" s="17">
        <f>+MONTH(Despeses[[#This Row],[Data Factura]])</f>
        <v>1</v>
      </c>
      <c r="N1599" s="17">
        <f>+YEAR(Despeses[[#This Row],[Data Factura]])</f>
        <v>1900</v>
      </c>
      <c r="O1599" s="18">
        <f>+Despeses[[#This Row],[Data Factura]]</f>
        <v>0</v>
      </c>
      <c r="P1599" s="17">
        <f>+Despeses[[#This Row],[Concepte_]]</f>
        <v>0</v>
      </c>
      <c r="Q1599" s="17">
        <f>-Despeses[[#This Row],[Base Imposable]]</f>
        <v>0</v>
      </c>
      <c r="R1599" s="17" t="e">
        <f>+VLOOKUP(Despeses[[#This Row],[Concepte]],Table_1[#All],2,0)</f>
        <v>#N/A</v>
      </c>
    </row>
    <row r="1600" spans="7:18" ht="15" customHeight="1" x14ac:dyDescent="0.3">
      <c r="G1600" s="40"/>
      <c r="H1600" s="17">
        <f>+Despeses[[#This Row],[Base Imposable]]*Despeses[[#This Row],[% IVA]]</f>
        <v>0</v>
      </c>
      <c r="I1600" s="40"/>
      <c r="J1600" s="17">
        <f>-Despeses[[#This Row],[Base Imposable]]*Despeses[[#This Row],[% Ret IRPF]]</f>
        <v>0</v>
      </c>
      <c r="K1600" s="17">
        <f>+Despeses[[#This Row],[Base Imposable]]+Despeses[[#This Row],[Quota IVA]]+Despeses[[#This Row],[Quota IRPF]]</f>
        <v>0</v>
      </c>
      <c r="L1600" s="3"/>
      <c r="M1600" s="17">
        <f>+MONTH(Despeses[[#This Row],[Data Factura]])</f>
        <v>1</v>
      </c>
      <c r="N1600" s="17">
        <f>+YEAR(Despeses[[#This Row],[Data Factura]])</f>
        <v>1900</v>
      </c>
      <c r="O1600" s="18">
        <f>+Despeses[[#This Row],[Data Factura]]</f>
        <v>0</v>
      </c>
      <c r="P1600" s="17">
        <f>+Despeses[[#This Row],[Concepte_]]</f>
        <v>0</v>
      </c>
      <c r="Q1600" s="17">
        <f>-Despeses[[#This Row],[Base Imposable]]</f>
        <v>0</v>
      </c>
      <c r="R1600" s="17" t="e">
        <f>+VLOOKUP(Despeses[[#This Row],[Concepte]],Table_1[#All],2,0)</f>
        <v>#N/A</v>
      </c>
    </row>
    <row r="1601" spans="7:18" ht="15" customHeight="1" x14ac:dyDescent="0.3">
      <c r="G1601" s="40"/>
      <c r="H1601" s="17">
        <f>+Despeses[[#This Row],[Base Imposable]]*Despeses[[#This Row],[% IVA]]</f>
        <v>0</v>
      </c>
      <c r="I1601" s="40"/>
      <c r="J1601" s="17">
        <f>-Despeses[[#This Row],[Base Imposable]]*Despeses[[#This Row],[% Ret IRPF]]</f>
        <v>0</v>
      </c>
      <c r="K1601" s="17">
        <f>+Despeses[[#This Row],[Base Imposable]]+Despeses[[#This Row],[Quota IVA]]+Despeses[[#This Row],[Quota IRPF]]</f>
        <v>0</v>
      </c>
      <c r="L1601" s="3"/>
      <c r="M1601" s="17">
        <f>+MONTH(Despeses[[#This Row],[Data Factura]])</f>
        <v>1</v>
      </c>
      <c r="N1601" s="17">
        <f>+YEAR(Despeses[[#This Row],[Data Factura]])</f>
        <v>1900</v>
      </c>
      <c r="O1601" s="18">
        <f>+Despeses[[#This Row],[Data Factura]]</f>
        <v>0</v>
      </c>
      <c r="P1601" s="17">
        <f>+Despeses[[#This Row],[Concepte_]]</f>
        <v>0</v>
      </c>
      <c r="Q1601" s="17">
        <f>-Despeses[[#This Row],[Base Imposable]]</f>
        <v>0</v>
      </c>
      <c r="R1601" s="17" t="e">
        <f>+VLOOKUP(Despeses[[#This Row],[Concepte]],Table_1[#All],2,0)</f>
        <v>#N/A</v>
      </c>
    </row>
    <row r="1602" spans="7:18" ht="15" customHeight="1" x14ac:dyDescent="0.3">
      <c r="G1602" s="40"/>
      <c r="H1602" s="17">
        <f>+Despeses[[#This Row],[Base Imposable]]*Despeses[[#This Row],[% IVA]]</f>
        <v>0</v>
      </c>
      <c r="I1602" s="40"/>
      <c r="J1602" s="17">
        <f>-Despeses[[#This Row],[Base Imposable]]*Despeses[[#This Row],[% Ret IRPF]]</f>
        <v>0</v>
      </c>
      <c r="K1602" s="17">
        <f>+Despeses[[#This Row],[Base Imposable]]+Despeses[[#This Row],[Quota IVA]]+Despeses[[#This Row],[Quota IRPF]]</f>
        <v>0</v>
      </c>
      <c r="L1602" s="3"/>
      <c r="M1602" s="17">
        <f>+MONTH(Despeses[[#This Row],[Data Factura]])</f>
        <v>1</v>
      </c>
      <c r="N1602" s="17">
        <f>+YEAR(Despeses[[#This Row],[Data Factura]])</f>
        <v>1900</v>
      </c>
      <c r="O1602" s="18">
        <f>+Despeses[[#This Row],[Data Factura]]</f>
        <v>0</v>
      </c>
      <c r="P1602" s="17">
        <f>+Despeses[[#This Row],[Concepte_]]</f>
        <v>0</v>
      </c>
      <c r="Q1602" s="17">
        <f>-Despeses[[#This Row],[Base Imposable]]</f>
        <v>0</v>
      </c>
      <c r="R1602" s="17" t="e">
        <f>+VLOOKUP(Despeses[[#This Row],[Concepte]],Table_1[#All],2,0)</f>
        <v>#N/A</v>
      </c>
    </row>
    <row r="1603" spans="7:18" ht="15" customHeight="1" x14ac:dyDescent="0.3">
      <c r="G1603" s="40"/>
      <c r="H1603" s="17">
        <f>+Despeses[[#This Row],[Base Imposable]]*Despeses[[#This Row],[% IVA]]</f>
        <v>0</v>
      </c>
      <c r="I1603" s="40"/>
      <c r="J1603" s="17">
        <f>-Despeses[[#This Row],[Base Imposable]]*Despeses[[#This Row],[% Ret IRPF]]</f>
        <v>0</v>
      </c>
      <c r="K1603" s="17">
        <f>+Despeses[[#This Row],[Base Imposable]]+Despeses[[#This Row],[Quota IVA]]+Despeses[[#This Row],[Quota IRPF]]</f>
        <v>0</v>
      </c>
      <c r="L1603" s="3"/>
      <c r="M1603" s="17">
        <f>+MONTH(Despeses[[#This Row],[Data Factura]])</f>
        <v>1</v>
      </c>
      <c r="N1603" s="17">
        <f>+YEAR(Despeses[[#This Row],[Data Factura]])</f>
        <v>1900</v>
      </c>
      <c r="O1603" s="18">
        <f>+Despeses[[#This Row],[Data Factura]]</f>
        <v>0</v>
      </c>
      <c r="P1603" s="17">
        <f>+Despeses[[#This Row],[Concepte_]]</f>
        <v>0</v>
      </c>
      <c r="Q1603" s="17">
        <f>-Despeses[[#This Row],[Base Imposable]]</f>
        <v>0</v>
      </c>
      <c r="R1603" s="17" t="e">
        <f>+VLOOKUP(Despeses[[#This Row],[Concepte]],Table_1[#All],2,0)</f>
        <v>#N/A</v>
      </c>
    </row>
    <row r="1604" spans="7:18" ht="15" customHeight="1" x14ac:dyDescent="0.3">
      <c r="G1604" s="40"/>
      <c r="H1604" s="17">
        <f>+Despeses[[#This Row],[Base Imposable]]*Despeses[[#This Row],[% IVA]]</f>
        <v>0</v>
      </c>
      <c r="I1604" s="40"/>
      <c r="J1604" s="17">
        <f>-Despeses[[#This Row],[Base Imposable]]*Despeses[[#This Row],[% Ret IRPF]]</f>
        <v>0</v>
      </c>
      <c r="K1604" s="17">
        <f>+Despeses[[#This Row],[Base Imposable]]+Despeses[[#This Row],[Quota IVA]]+Despeses[[#This Row],[Quota IRPF]]</f>
        <v>0</v>
      </c>
      <c r="L1604" s="3"/>
      <c r="M1604" s="17">
        <f>+MONTH(Despeses[[#This Row],[Data Factura]])</f>
        <v>1</v>
      </c>
      <c r="N1604" s="17">
        <f>+YEAR(Despeses[[#This Row],[Data Factura]])</f>
        <v>1900</v>
      </c>
      <c r="O1604" s="18">
        <f>+Despeses[[#This Row],[Data Factura]]</f>
        <v>0</v>
      </c>
      <c r="P1604" s="17">
        <f>+Despeses[[#This Row],[Concepte_]]</f>
        <v>0</v>
      </c>
      <c r="Q1604" s="17">
        <f>-Despeses[[#This Row],[Base Imposable]]</f>
        <v>0</v>
      </c>
      <c r="R1604" s="17" t="e">
        <f>+VLOOKUP(Despeses[[#This Row],[Concepte]],Table_1[#All],2,0)</f>
        <v>#N/A</v>
      </c>
    </row>
    <row r="1605" spans="7:18" ht="15" customHeight="1" x14ac:dyDescent="0.3">
      <c r="G1605" s="40"/>
      <c r="H1605" s="17">
        <f>+Despeses[[#This Row],[Base Imposable]]*Despeses[[#This Row],[% IVA]]</f>
        <v>0</v>
      </c>
      <c r="I1605" s="40"/>
      <c r="J1605" s="17">
        <f>-Despeses[[#This Row],[Base Imposable]]*Despeses[[#This Row],[% Ret IRPF]]</f>
        <v>0</v>
      </c>
      <c r="K1605" s="17">
        <f>+Despeses[[#This Row],[Base Imposable]]+Despeses[[#This Row],[Quota IVA]]+Despeses[[#This Row],[Quota IRPF]]</f>
        <v>0</v>
      </c>
      <c r="L1605" s="3"/>
      <c r="M1605" s="17">
        <f>+MONTH(Despeses[[#This Row],[Data Factura]])</f>
        <v>1</v>
      </c>
      <c r="N1605" s="17">
        <f>+YEAR(Despeses[[#This Row],[Data Factura]])</f>
        <v>1900</v>
      </c>
      <c r="O1605" s="18">
        <f>+Despeses[[#This Row],[Data Factura]]</f>
        <v>0</v>
      </c>
      <c r="P1605" s="17">
        <f>+Despeses[[#This Row],[Concepte_]]</f>
        <v>0</v>
      </c>
      <c r="Q1605" s="17">
        <f>-Despeses[[#This Row],[Base Imposable]]</f>
        <v>0</v>
      </c>
      <c r="R1605" s="17" t="e">
        <f>+VLOOKUP(Despeses[[#This Row],[Concepte]],Table_1[#All],2,0)</f>
        <v>#N/A</v>
      </c>
    </row>
    <row r="1606" spans="7:18" ht="15" customHeight="1" x14ac:dyDescent="0.3">
      <c r="G1606" s="40"/>
      <c r="H1606" s="17">
        <f>+Despeses[[#This Row],[Base Imposable]]*Despeses[[#This Row],[% IVA]]</f>
        <v>0</v>
      </c>
      <c r="I1606" s="40"/>
      <c r="J1606" s="17">
        <f>-Despeses[[#This Row],[Base Imposable]]*Despeses[[#This Row],[% Ret IRPF]]</f>
        <v>0</v>
      </c>
      <c r="K1606" s="17">
        <f>+Despeses[[#This Row],[Base Imposable]]+Despeses[[#This Row],[Quota IVA]]+Despeses[[#This Row],[Quota IRPF]]</f>
        <v>0</v>
      </c>
      <c r="L1606" s="3"/>
      <c r="M1606" s="17">
        <f>+MONTH(Despeses[[#This Row],[Data Factura]])</f>
        <v>1</v>
      </c>
      <c r="N1606" s="17">
        <f>+YEAR(Despeses[[#This Row],[Data Factura]])</f>
        <v>1900</v>
      </c>
      <c r="O1606" s="18">
        <f>+Despeses[[#This Row],[Data Factura]]</f>
        <v>0</v>
      </c>
      <c r="P1606" s="17">
        <f>+Despeses[[#This Row],[Concepte_]]</f>
        <v>0</v>
      </c>
      <c r="Q1606" s="17">
        <f>-Despeses[[#This Row],[Base Imposable]]</f>
        <v>0</v>
      </c>
      <c r="R1606" s="17" t="e">
        <f>+VLOOKUP(Despeses[[#This Row],[Concepte]],Table_1[#All],2,0)</f>
        <v>#N/A</v>
      </c>
    </row>
    <row r="1607" spans="7:18" ht="15" customHeight="1" x14ac:dyDescent="0.3">
      <c r="G1607" s="40"/>
      <c r="H1607" s="17">
        <f>+Despeses[[#This Row],[Base Imposable]]*Despeses[[#This Row],[% IVA]]</f>
        <v>0</v>
      </c>
      <c r="I1607" s="40"/>
      <c r="J1607" s="17">
        <f>-Despeses[[#This Row],[Base Imposable]]*Despeses[[#This Row],[% Ret IRPF]]</f>
        <v>0</v>
      </c>
      <c r="K1607" s="17">
        <f>+Despeses[[#This Row],[Base Imposable]]+Despeses[[#This Row],[Quota IVA]]+Despeses[[#This Row],[Quota IRPF]]</f>
        <v>0</v>
      </c>
      <c r="L1607" s="3"/>
      <c r="M1607" s="17">
        <f>+MONTH(Despeses[[#This Row],[Data Factura]])</f>
        <v>1</v>
      </c>
      <c r="N1607" s="17">
        <f>+YEAR(Despeses[[#This Row],[Data Factura]])</f>
        <v>1900</v>
      </c>
      <c r="O1607" s="18">
        <f>+Despeses[[#This Row],[Data Factura]]</f>
        <v>0</v>
      </c>
      <c r="P1607" s="17">
        <f>+Despeses[[#This Row],[Concepte_]]</f>
        <v>0</v>
      </c>
      <c r="Q1607" s="17">
        <f>-Despeses[[#This Row],[Base Imposable]]</f>
        <v>0</v>
      </c>
      <c r="R1607" s="17" t="e">
        <f>+VLOOKUP(Despeses[[#This Row],[Concepte]],Table_1[#All],2,0)</f>
        <v>#N/A</v>
      </c>
    </row>
    <row r="1608" spans="7:18" ht="15" customHeight="1" x14ac:dyDescent="0.3">
      <c r="G1608" s="40"/>
      <c r="H1608" s="17">
        <f>+Despeses[[#This Row],[Base Imposable]]*Despeses[[#This Row],[% IVA]]</f>
        <v>0</v>
      </c>
      <c r="I1608" s="40"/>
      <c r="J1608" s="17">
        <f>-Despeses[[#This Row],[Base Imposable]]*Despeses[[#This Row],[% Ret IRPF]]</f>
        <v>0</v>
      </c>
      <c r="K1608" s="17">
        <f>+Despeses[[#This Row],[Base Imposable]]+Despeses[[#This Row],[Quota IVA]]+Despeses[[#This Row],[Quota IRPF]]</f>
        <v>0</v>
      </c>
      <c r="L1608" s="3"/>
      <c r="M1608" s="17">
        <f>+MONTH(Despeses[[#This Row],[Data Factura]])</f>
        <v>1</v>
      </c>
      <c r="N1608" s="17">
        <f>+YEAR(Despeses[[#This Row],[Data Factura]])</f>
        <v>1900</v>
      </c>
      <c r="O1608" s="18">
        <f>+Despeses[[#This Row],[Data Factura]]</f>
        <v>0</v>
      </c>
      <c r="P1608" s="17">
        <f>+Despeses[[#This Row],[Concepte_]]</f>
        <v>0</v>
      </c>
      <c r="Q1608" s="17">
        <f>-Despeses[[#This Row],[Base Imposable]]</f>
        <v>0</v>
      </c>
      <c r="R1608" s="17" t="e">
        <f>+VLOOKUP(Despeses[[#This Row],[Concepte]],Table_1[#All],2,0)</f>
        <v>#N/A</v>
      </c>
    </row>
    <row r="1609" spans="7:18" ht="15" customHeight="1" x14ac:dyDescent="0.3">
      <c r="G1609" s="40"/>
      <c r="H1609" s="17">
        <f>+Despeses[[#This Row],[Base Imposable]]*Despeses[[#This Row],[% IVA]]</f>
        <v>0</v>
      </c>
      <c r="I1609" s="40"/>
      <c r="J1609" s="17">
        <f>-Despeses[[#This Row],[Base Imposable]]*Despeses[[#This Row],[% Ret IRPF]]</f>
        <v>0</v>
      </c>
      <c r="K1609" s="17">
        <f>+Despeses[[#This Row],[Base Imposable]]+Despeses[[#This Row],[Quota IVA]]+Despeses[[#This Row],[Quota IRPF]]</f>
        <v>0</v>
      </c>
      <c r="L1609" s="3"/>
      <c r="M1609" s="17">
        <f>+MONTH(Despeses[[#This Row],[Data Factura]])</f>
        <v>1</v>
      </c>
      <c r="N1609" s="17">
        <f>+YEAR(Despeses[[#This Row],[Data Factura]])</f>
        <v>1900</v>
      </c>
      <c r="O1609" s="18">
        <f>+Despeses[[#This Row],[Data Factura]]</f>
        <v>0</v>
      </c>
      <c r="P1609" s="17">
        <f>+Despeses[[#This Row],[Concepte_]]</f>
        <v>0</v>
      </c>
      <c r="Q1609" s="17">
        <f>-Despeses[[#This Row],[Base Imposable]]</f>
        <v>0</v>
      </c>
      <c r="R1609" s="17" t="e">
        <f>+VLOOKUP(Despeses[[#This Row],[Concepte]],Table_1[#All],2,0)</f>
        <v>#N/A</v>
      </c>
    </row>
    <row r="1610" spans="7:18" ht="15" customHeight="1" x14ac:dyDescent="0.3">
      <c r="G1610" s="40"/>
      <c r="H1610" s="17">
        <f>+Despeses[[#This Row],[Base Imposable]]*Despeses[[#This Row],[% IVA]]</f>
        <v>0</v>
      </c>
      <c r="I1610" s="40"/>
      <c r="J1610" s="17">
        <f>-Despeses[[#This Row],[Base Imposable]]*Despeses[[#This Row],[% Ret IRPF]]</f>
        <v>0</v>
      </c>
      <c r="K1610" s="17">
        <f>+Despeses[[#This Row],[Base Imposable]]+Despeses[[#This Row],[Quota IVA]]+Despeses[[#This Row],[Quota IRPF]]</f>
        <v>0</v>
      </c>
      <c r="L1610" s="3"/>
      <c r="M1610" s="17">
        <f>+MONTH(Despeses[[#This Row],[Data Factura]])</f>
        <v>1</v>
      </c>
      <c r="N1610" s="17">
        <f>+YEAR(Despeses[[#This Row],[Data Factura]])</f>
        <v>1900</v>
      </c>
      <c r="O1610" s="18">
        <f>+Despeses[[#This Row],[Data Factura]]</f>
        <v>0</v>
      </c>
      <c r="P1610" s="17">
        <f>+Despeses[[#This Row],[Concepte_]]</f>
        <v>0</v>
      </c>
      <c r="Q1610" s="17">
        <f>-Despeses[[#This Row],[Base Imposable]]</f>
        <v>0</v>
      </c>
      <c r="R1610" s="17" t="e">
        <f>+VLOOKUP(Despeses[[#This Row],[Concepte]],Table_1[#All],2,0)</f>
        <v>#N/A</v>
      </c>
    </row>
    <row r="1611" spans="7:18" ht="15" customHeight="1" x14ac:dyDescent="0.3">
      <c r="G1611" s="40"/>
      <c r="H1611" s="17">
        <f>+Despeses[[#This Row],[Base Imposable]]*Despeses[[#This Row],[% IVA]]</f>
        <v>0</v>
      </c>
      <c r="I1611" s="40"/>
      <c r="J1611" s="17">
        <f>-Despeses[[#This Row],[Base Imposable]]*Despeses[[#This Row],[% Ret IRPF]]</f>
        <v>0</v>
      </c>
      <c r="K1611" s="17">
        <f>+Despeses[[#This Row],[Base Imposable]]+Despeses[[#This Row],[Quota IVA]]+Despeses[[#This Row],[Quota IRPF]]</f>
        <v>0</v>
      </c>
      <c r="L1611" s="3"/>
      <c r="M1611" s="17">
        <f>+MONTH(Despeses[[#This Row],[Data Factura]])</f>
        <v>1</v>
      </c>
      <c r="N1611" s="17">
        <f>+YEAR(Despeses[[#This Row],[Data Factura]])</f>
        <v>1900</v>
      </c>
      <c r="O1611" s="18">
        <f>+Despeses[[#This Row],[Data Factura]]</f>
        <v>0</v>
      </c>
      <c r="P1611" s="17">
        <f>+Despeses[[#This Row],[Concepte_]]</f>
        <v>0</v>
      </c>
      <c r="Q1611" s="17">
        <f>-Despeses[[#This Row],[Base Imposable]]</f>
        <v>0</v>
      </c>
      <c r="R1611" s="17" t="e">
        <f>+VLOOKUP(Despeses[[#This Row],[Concepte]],Table_1[#All],2,0)</f>
        <v>#N/A</v>
      </c>
    </row>
    <row r="1612" spans="7:18" ht="15" customHeight="1" x14ac:dyDescent="0.3">
      <c r="G1612" s="40"/>
      <c r="H1612" s="17">
        <f>+Despeses[[#This Row],[Base Imposable]]*Despeses[[#This Row],[% IVA]]</f>
        <v>0</v>
      </c>
      <c r="I1612" s="40"/>
      <c r="J1612" s="17">
        <f>-Despeses[[#This Row],[Base Imposable]]*Despeses[[#This Row],[% Ret IRPF]]</f>
        <v>0</v>
      </c>
      <c r="K1612" s="17">
        <f>+Despeses[[#This Row],[Base Imposable]]+Despeses[[#This Row],[Quota IVA]]+Despeses[[#This Row],[Quota IRPF]]</f>
        <v>0</v>
      </c>
      <c r="L1612" s="3"/>
      <c r="M1612" s="17">
        <f>+MONTH(Despeses[[#This Row],[Data Factura]])</f>
        <v>1</v>
      </c>
      <c r="N1612" s="17">
        <f>+YEAR(Despeses[[#This Row],[Data Factura]])</f>
        <v>1900</v>
      </c>
      <c r="O1612" s="18">
        <f>+Despeses[[#This Row],[Data Factura]]</f>
        <v>0</v>
      </c>
      <c r="P1612" s="17">
        <f>+Despeses[[#This Row],[Concepte_]]</f>
        <v>0</v>
      </c>
      <c r="Q1612" s="17">
        <f>-Despeses[[#This Row],[Base Imposable]]</f>
        <v>0</v>
      </c>
      <c r="R1612" s="17" t="e">
        <f>+VLOOKUP(Despeses[[#This Row],[Concepte]],Table_1[#All],2,0)</f>
        <v>#N/A</v>
      </c>
    </row>
    <row r="1613" spans="7:18" ht="15" customHeight="1" x14ac:dyDescent="0.3">
      <c r="G1613" s="40"/>
      <c r="H1613" s="17">
        <f>+Despeses[[#This Row],[Base Imposable]]*Despeses[[#This Row],[% IVA]]</f>
        <v>0</v>
      </c>
      <c r="I1613" s="40"/>
      <c r="J1613" s="17">
        <f>-Despeses[[#This Row],[Base Imposable]]*Despeses[[#This Row],[% Ret IRPF]]</f>
        <v>0</v>
      </c>
      <c r="K1613" s="17">
        <f>+Despeses[[#This Row],[Base Imposable]]+Despeses[[#This Row],[Quota IVA]]+Despeses[[#This Row],[Quota IRPF]]</f>
        <v>0</v>
      </c>
      <c r="L1613" s="3"/>
      <c r="M1613" s="17">
        <f>+MONTH(Despeses[[#This Row],[Data Factura]])</f>
        <v>1</v>
      </c>
      <c r="N1613" s="17">
        <f>+YEAR(Despeses[[#This Row],[Data Factura]])</f>
        <v>1900</v>
      </c>
      <c r="O1613" s="18">
        <f>+Despeses[[#This Row],[Data Factura]]</f>
        <v>0</v>
      </c>
      <c r="P1613" s="17">
        <f>+Despeses[[#This Row],[Concepte_]]</f>
        <v>0</v>
      </c>
      <c r="Q1613" s="17">
        <f>-Despeses[[#This Row],[Base Imposable]]</f>
        <v>0</v>
      </c>
      <c r="R1613" s="17" t="e">
        <f>+VLOOKUP(Despeses[[#This Row],[Concepte]],Table_1[#All],2,0)</f>
        <v>#N/A</v>
      </c>
    </row>
    <row r="1614" spans="7:18" ht="15" customHeight="1" x14ac:dyDescent="0.3">
      <c r="G1614" s="40"/>
      <c r="H1614" s="17">
        <f>+Despeses[[#This Row],[Base Imposable]]*Despeses[[#This Row],[% IVA]]</f>
        <v>0</v>
      </c>
      <c r="I1614" s="40"/>
      <c r="J1614" s="17">
        <f>-Despeses[[#This Row],[Base Imposable]]*Despeses[[#This Row],[% Ret IRPF]]</f>
        <v>0</v>
      </c>
      <c r="K1614" s="17">
        <f>+Despeses[[#This Row],[Base Imposable]]+Despeses[[#This Row],[Quota IVA]]+Despeses[[#This Row],[Quota IRPF]]</f>
        <v>0</v>
      </c>
      <c r="L1614" s="3"/>
      <c r="M1614" s="17">
        <f>+MONTH(Despeses[[#This Row],[Data Factura]])</f>
        <v>1</v>
      </c>
      <c r="N1614" s="17">
        <f>+YEAR(Despeses[[#This Row],[Data Factura]])</f>
        <v>1900</v>
      </c>
      <c r="O1614" s="18">
        <f>+Despeses[[#This Row],[Data Factura]]</f>
        <v>0</v>
      </c>
      <c r="P1614" s="17">
        <f>+Despeses[[#This Row],[Concepte_]]</f>
        <v>0</v>
      </c>
      <c r="Q1614" s="17">
        <f>-Despeses[[#This Row],[Base Imposable]]</f>
        <v>0</v>
      </c>
      <c r="R1614" s="17" t="e">
        <f>+VLOOKUP(Despeses[[#This Row],[Concepte]],Table_1[#All],2,0)</f>
        <v>#N/A</v>
      </c>
    </row>
    <row r="1615" spans="7:18" ht="15" customHeight="1" x14ac:dyDescent="0.3">
      <c r="G1615" s="40"/>
      <c r="H1615" s="17">
        <f>+Despeses[[#This Row],[Base Imposable]]*Despeses[[#This Row],[% IVA]]</f>
        <v>0</v>
      </c>
      <c r="I1615" s="40"/>
      <c r="J1615" s="17">
        <f>-Despeses[[#This Row],[Base Imposable]]*Despeses[[#This Row],[% Ret IRPF]]</f>
        <v>0</v>
      </c>
      <c r="K1615" s="17">
        <f>+Despeses[[#This Row],[Base Imposable]]+Despeses[[#This Row],[Quota IVA]]+Despeses[[#This Row],[Quota IRPF]]</f>
        <v>0</v>
      </c>
      <c r="L1615" s="3"/>
      <c r="M1615" s="17">
        <f>+MONTH(Despeses[[#This Row],[Data Factura]])</f>
        <v>1</v>
      </c>
      <c r="N1615" s="17">
        <f>+YEAR(Despeses[[#This Row],[Data Factura]])</f>
        <v>1900</v>
      </c>
      <c r="O1615" s="18">
        <f>+Despeses[[#This Row],[Data Factura]]</f>
        <v>0</v>
      </c>
      <c r="P1615" s="17">
        <f>+Despeses[[#This Row],[Concepte_]]</f>
        <v>0</v>
      </c>
      <c r="Q1615" s="17">
        <f>-Despeses[[#This Row],[Base Imposable]]</f>
        <v>0</v>
      </c>
      <c r="R1615" s="17" t="e">
        <f>+VLOOKUP(Despeses[[#This Row],[Concepte]],Table_1[#All],2,0)</f>
        <v>#N/A</v>
      </c>
    </row>
    <row r="1616" spans="7:18" ht="15" customHeight="1" x14ac:dyDescent="0.3">
      <c r="G1616" s="40"/>
      <c r="H1616" s="17">
        <f>+Despeses[[#This Row],[Base Imposable]]*Despeses[[#This Row],[% IVA]]</f>
        <v>0</v>
      </c>
      <c r="I1616" s="40"/>
      <c r="J1616" s="17">
        <f>-Despeses[[#This Row],[Base Imposable]]*Despeses[[#This Row],[% Ret IRPF]]</f>
        <v>0</v>
      </c>
      <c r="K1616" s="17">
        <f>+Despeses[[#This Row],[Base Imposable]]+Despeses[[#This Row],[Quota IVA]]+Despeses[[#This Row],[Quota IRPF]]</f>
        <v>0</v>
      </c>
      <c r="L1616" s="3"/>
      <c r="M1616" s="17">
        <f>+MONTH(Despeses[[#This Row],[Data Factura]])</f>
        <v>1</v>
      </c>
      <c r="N1616" s="17">
        <f>+YEAR(Despeses[[#This Row],[Data Factura]])</f>
        <v>1900</v>
      </c>
      <c r="O1616" s="18">
        <f>+Despeses[[#This Row],[Data Factura]]</f>
        <v>0</v>
      </c>
      <c r="P1616" s="17">
        <f>+Despeses[[#This Row],[Concepte_]]</f>
        <v>0</v>
      </c>
      <c r="Q1616" s="17">
        <f>-Despeses[[#This Row],[Base Imposable]]</f>
        <v>0</v>
      </c>
      <c r="R1616" s="17" t="e">
        <f>+VLOOKUP(Despeses[[#This Row],[Concepte]],Table_1[#All],2,0)</f>
        <v>#N/A</v>
      </c>
    </row>
    <row r="1617" spans="7:18" ht="15" customHeight="1" x14ac:dyDescent="0.3">
      <c r="G1617" s="40"/>
      <c r="H1617" s="17">
        <f>+Despeses[[#This Row],[Base Imposable]]*Despeses[[#This Row],[% IVA]]</f>
        <v>0</v>
      </c>
      <c r="I1617" s="40"/>
      <c r="J1617" s="17">
        <f>-Despeses[[#This Row],[Base Imposable]]*Despeses[[#This Row],[% Ret IRPF]]</f>
        <v>0</v>
      </c>
      <c r="K1617" s="17">
        <f>+Despeses[[#This Row],[Base Imposable]]+Despeses[[#This Row],[Quota IVA]]+Despeses[[#This Row],[Quota IRPF]]</f>
        <v>0</v>
      </c>
      <c r="L1617" s="3"/>
      <c r="M1617" s="17">
        <f>+MONTH(Despeses[[#This Row],[Data Factura]])</f>
        <v>1</v>
      </c>
      <c r="N1617" s="17">
        <f>+YEAR(Despeses[[#This Row],[Data Factura]])</f>
        <v>1900</v>
      </c>
      <c r="O1617" s="18">
        <f>+Despeses[[#This Row],[Data Factura]]</f>
        <v>0</v>
      </c>
      <c r="P1617" s="17">
        <f>+Despeses[[#This Row],[Concepte_]]</f>
        <v>0</v>
      </c>
      <c r="Q1617" s="17">
        <f>-Despeses[[#This Row],[Base Imposable]]</f>
        <v>0</v>
      </c>
      <c r="R1617" s="17" t="e">
        <f>+VLOOKUP(Despeses[[#This Row],[Concepte]],Table_1[#All],2,0)</f>
        <v>#N/A</v>
      </c>
    </row>
    <row r="1618" spans="7:18" ht="15" customHeight="1" x14ac:dyDescent="0.3">
      <c r="G1618" s="40"/>
      <c r="H1618" s="17">
        <f>+Despeses[[#This Row],[Base Imposable]]*Despeses[[#This Row],[% IVA]]</f>
        <v>0</v>
      </c>
      <c r="I1618" s="40"/>
      <c r="J1618" s="17">
        <f>-Despeses[[#This Row],[Base Imposable]]*Despeses[[#This Row],[% Ret IRPF]]</f>
        <v>0</v>
      </c>
      <c r="K1618" s="17">
        <f>+Despeses[[#This Row],[Base Imposable]]+Despeses[[#This Row],[Quota IVA]]+Despeses[[#This Row],[Quota IRPF]]</f>
        <v>0</v>
      </c>
      <c r="L1618" s="3"/>
      <c r="M1618" s="17">
        <f>+MONTH(Despeses[[#This Row],[Data Factura]])</f>
        <v>1</v>
      </c>
      <c r="N1618" s="17">
        <f>+YEAR(Despeses[[#This Row],[Data Factura]])</f>
        <v>1900</v>
      </c>
      <c r="O1618" s="18">
        <f>+Despeses[[#This Row],[Data Factura]]</f>
        <v>0</v>
      </c>
      <c r="P1618" s="17">
        <f>+Despeses[[#This Row],[Concepte_]]</f>
        <v>0</v>
      </c>
      <c r="Q1618" s="17">
        <f>-Despeses[[#This Row],[Base Imposable]]</f>
        <v>0</v>
      </c>
      <c r="R1618" s="17" t="e">
        <f>+VLOOKUP(Despeses[[#This Row],[Concepte]],Table_1[#All],2,0)</f>
        <v>#N/A</v>
      </c>
    </row>
    <row r="1619" spans="7:18" ht="15" customHeight="1" x14ac:dyDescent="0.3">
      <c r="G1619" s="40"/>
      <c r="H1619" s="17">
        <f>+Despeses[[#This Row],[Base Imposable]]*Despeses[[#This Row],[% IVA]]</f>
        <v>0</v>
      </c>
      <c r="I1619" s="40"/>
      <c r="J1619" s="17">
        <f>-Despeses[[#This Row],[Base Imposable]]*Despeses[[#This Row],[% Ret IRPF]]</f>
        <v>0</v>
      </c>
      <c r="K1619" s="17">
        <f>+Despeses[[#This Row],[Base Imposable]]+Despeses[[#This Row],[Quota IVA]]+Despeses[[#This Row],[Quota IRPF]]</f>
        <v>0</v>
      </c>
      <c r="L1619" s="3"/>
      <c r="M1619" s="17">
        <f>+MONTH(Despeses[[#This Row],[Data Factura]])</f>
        <v>1</v>
      </c>
      <c r="N1619" s="17">
        <f>+YEAR(Despeses[[#This Row],[Data Factura]])</f>
        <v>1900</v>
      </c>
      <c r="O1619" s="18">
        <f>+Despeses[[#This Row],[Data Factura]]</f>
        <v>0</v>
      </c>
      <c r="P1619" s="17">
        <f>+Despeses[[#This Row],[Concepte_]]</f>
        <v>0</v>
      </c>
      <c r="Q1619" s="17">
        <f>-Despeses[[#This Row],[Base Imposable]]</f>
        <v>0</v>
      </c>
      <c r="R1619" s="17" t="e">
        <f>+VLOOKUP(Despeses[[#This Row],[Concepte]],Table_1[#All],2,0)</f>
        <v>#N/A</v>
      </c>
    </row>
    <row r="1620" spans="7:18" ht="15" customHeight="1" x14ac:dyDescent="0.3">
      <c r="G1620" s="40"/>
      <c r="H1620" s="17">
        <f>+Despeses[[#This Row],[Base Imposable]]*Despeses[[#This Row],[% IVA]]</f>
        <v>0</v>
      </c>
      <c r="I1620" s="40"/>
      <c r="J1620" s="17">
        <f>-Despeses[[#This Row],[Base Imposable]]*Despeses[[#This Row],[% Ret IRPF]]</f>
        <v>0</v>
      </c>
      <c r="K1620" s="17">
        <f>+Despeses[[#This Row],[Base Imposable]]+Despeses[[#This Row],[Quota IVA]]+Despeses[[#This Row],[Quota IRPF]]</f>
        <v>0</v>
      </c>
      <c r="L1620" s="3"/>
      <c r="M1620" s="17">
        <f>+MONTH(Despeses[[#This Row],[Data Factura]])</f>
        <v>1</v>
      </c>
      <c r="N1620" s="17">
        <f>+YEAR(Despeses[[#This Row],[Data Factura]])</f>
        <v>1900</v>
      </c>
      <c r="O1620" s="18">
        <f>+Despeses[[#This Row],[Data Factura]]</f>
        <v>0</v>
      </c>
      <c r="P1620" s="17">
        <f>+Despeses[[#This Row],[Concepte_]]</f>
        <v>0</v>
      </c>
      <c r="Q1620" s="17">
        <f>-Despeses[[#This Row],[Base Imposable]]</f>
        <v>0</v>
      </c>
      <c r="R1620" s="17" t="e">
        <f>+VLOOKUP(Despeses[[#This Row],[Concepte]],Table_1[#All],2,0)</f>
        <v>#N/A</v>
      </c>
    </row>
    <row r="1621" spans="7:18" ht="15" customHeight="1" x14ac:dyDescent="0.3">
      <c r="G1621" s="40"/>
      <c r="H1621" s="17">
        <f>+Despeses[[#This Row],[Base Imposable]]*Despeses[[#This Row],[% IVA]]</f>
        <v>0</v>
      </c>
      <c r="I1621" s="40"/>
      <c r="J1621" s="17">
        <f>-Despeses[[#This Row],[Base Imposable]]*Despeses[[#This Row],[% Ret IRPF]]</f>
        <v>0</v>
      </c>
      <c r="K1621" s="17">
        <f>+Despeses[[#This Row],[Base Imposable]]+Despeses[[#This Row],[Quota IVA]]+Despeses[[#This Row],[Quota IRPF]]</f>
        <v>0</v>
      </c>
      <c r="L1621" s="3"/>
      <c r="M1621" s="17">
        <f>+MONTH(Despeses[[#This Row],[Data Factura]])</f>
        <v>1</v>
      </c>
      <c r="N1621" s="17">
        <f>+YEAR(Despeses[[#This Row],[Data Factura]])</f>
        <v>1900</v>
      </c>
      <c r="O1621" s="18">
        <f>+Despeses[[#This Row],[Data Factura]]</f>
        <v>0</v>
      </c>
      <c r="P1621" s="17">
        <f>+Despeses[[#This Row],[Concepte_]]</f>
        <v>0</v>
      </c>
      <c r="Q1621" s="17">
        <f>-Despeses[[#This Row],[Base Imposable]]</f>
        <v>0</v>
      </c>
      <c r="R1621" s="17" t="e">
        <f>+VLOOKUP(Despeses[[#This Row],[Concepte]],Table_1[#All],2,0)</f>
        <v>#N/A</v>
      </c>
    </row>
    <row r="1622" spans="7:18" ht="15" customHeight="1" x14ac:dyDescent="0.3">
      <c r="G1622" s="40"/>
      <c r="H1622" s="17">
        <f>+Despeses[[#This Row],[Base Imposable]]*Despeses[[#This Row],[% IVA]]</f>
        <v>0</v>
      </c>
      <c r="I1622" s="40"/>
      <c r="J1622" s="17">
        <f>-Despeses[[#This Row],[Base Imposable]]*Despeses[[#This Row],[% Ret IRPF]]</f>
        <v>0</v>
      </c>
      <c r="K1622" s="17">
        <f>+Despeses[[#This Row],[Base Imposable]]+Despeses[[#This Row],[Quota IVA]]+Despeses[[#This Row],[Quota IRPF]]</f>
        <v>0</v>
      </c>
      <c r="L1622" s="3"/>
      <c r="M1622" s="17">
        <f>+MONTH(Despeses[[#This Row],[Data Factura]])</f>
        <v>1</v>
      </c>
      <c r="N1622" s="17">
        <f>+YEAR(Despeses[[#This Row],[Data Factura]])</f>
        <v>1900</v>
      </c>
      <c r="O1622" s="18">
        <f>+Despeses[[#This Row],[Data Factura]]</f>
        <v>0</v>
      </c>
      <c r="P1622" s="17">
        <f>+Despeses[[#This Row],[Concepte_]]</f>
        <v>0</v>
      </c>
      <c r="Q1622" s="17">
        <f>-Despeses[[#This Row],[Base Imposable]]</f>
        <v>0</v>
      </c>
      <c r="R1622" s="17" t="e">
        <f>+VLOOKUP(Despeses[[#This Row],[Concepte]],Table_1[#All],2,0)</f>
        <v>#N/A</v>
      </c>
    </row>
    <row r="1623" spans="7:18" ht="15" customHeight="1" x14ac:dyDescent="0.3">
      <c r="G1623" s="40"/>
      <c r="H1623" s="17">
        <f>+Despeses[[#This Row],[Base Imposable]]*Despeses[[#This Row],[% IVA]]</f>
        <v>0</v>
      </c>
      <c r="I1623" s="40"/>
      <c r="J1623" s="17">
        <f>-Despeses[[#This Row],[Base Imposable]]*Despeses[[#This Row],[% Ret IRPF]]</f>
        <v>0</v>
      </c>
      <c r="K1623" s="17">
        <f>+Despeses[[#This Row],[Base Imposable]]+Despeses[[#This Row],[Quota IVA]]+Despeses[[#This Row],[Quota IRPF]]</f>
        <v>0</v>
      </c>
      <c r="L1623" s="3"/>
      <c r="M1623" s="17">
        <f>+MONTH(Despeses[[#This Row],[Data Factura]])</f>
        <v>1</v>
      </c>
      <c r="N1623" s="17">
        <f>+YEAR(Despeses[[#This Row],[Data Factura]])</f>
        <v>1900</v>
      </c>
      <c r="O1623" s="18">
        <f>+Despeses[[#This Row],[Data Factura]]</f>
        <v>0</v>
      </c>
      <c r="P1623" s="17">
        <f>+Despeses[[#This Row],[Concepte_]]</f>
        <v>0</v>
      </c>
      <c r="Q1623" s="17">
        <f>-Despeses[[#This Row],[Base Imposable]]</f>
        <v>0</v>
      </c>
      <c r="R1623" s="17" t="e">
        <f>+VLOOKUP(Despeses[[#This Row],[Concepte]],Table_1[#All],2,0)</f>
        <v>#N/A</v>
      </c>
    </row>
    <row r="1624" spans="7:18" ht="15" customHeight="1" x14ac:dyDescent="0.3">
      <c r="G1624" s="40"/>
      <c r="H1624" s="17">
        <f>+Despeses[[#This Row],[Base Imposable]]*Despeses[[#This Row],[% IVA]]</f>
        <v>0</v>
      </c>
      <c r="I1624" s="40"/>
      <c r="J1624" s="17">
        <f>-Despeses[[#This Row],[Base Imposable]]*Despeses[[#This Row],[% Ret IRPF]]</f>
        <v>0</v>
      </c>
      <c r="K1624" s="17">
        <f>+Despeses[[#This Row],[Base Imposable]]+Despeses[[#This Row],[Quota IVA]]+Despeses[[#This Row],[Quota IRPF]]</f>
        <v>0</v>
      </c>
      <c r="L1624" s="3"/>
      <c r="M1624" s="17">
        <f>+MONTH(Despeses[[#This Row],[Data Factura]])</f>
        <v>1</v>
      </c>
      <c r="N1624" s="17">
        <f>+YEAR(Despeses[[#This Row],[Data Factura]])</f>
        <v>1900</v>
      </c>
      <c r="O1624" s="18">
        <f>+Despeses[[#This Row],[Data Factura]]</f>
        <v>0</v>
      </c>
      <c r="P1624" s="17">
        <f>+Despeses[[#This Row],[Concepte_]]</f>
        <v>0</v>
      </c>
      <c r="Q1624" s="17">
        <f>-Despeses[[#This Row],[Base Imposable]]</f>
        <v>0</v>
      </c>
      <c r="R1624" s="17" t="e">
        <f>+VLOOKUP(Despeses[[#This Row],[Concepte]],Table_1[#All],2,0)</f>
        <v>#N/A</v>
      </c>
    </row>
    <row r="1625" spans="7:18" ht="15" customHeight="1" x14ac:dyDescent="0.3">
      <c r="G1625" s="40"/>
      <c r="H1625" s="17">
        <f>+Despeses[[#This Row],[Base Imposable]]*Despeses[[#This Row],[% IVA]]</f>
        <v>0</v>
      </c>
      <c r="I1625" s="40"/>
      <c r="J1625" s="17">
        <f>-Despeses[[#This Row],[Base Imposable]]*Despeses[[#This Row],[% Ret IRPF]]</f>
        <v>0</v>
      </c>
      <c r="K1625" s="17">
        <f>+Despeses[[#This Row],[Base Imposable]]+Despeses[[#This Row],[Quota IVA]]+Despeses[[#This Row],[Quota IRPF]]</f>
        <v>0</v>
      </c>
      <c r="L1625" s="3"/>
      <c r="M1625" s="17">
        <f>+MONTH(Despeses[[#This Row],[Data Factura]])</f>
        <v>1</v>
      </c>
      <c r="N1625" s="17">
        <f>+YEAR(Despeses[[#This Row],[Data Factura]])</f>
        <v>1900</v>
      </c>
      <c r="O1625" s="18">
        <f>+Despeses[[#This Row],[Data Factura]]</f>
        <v>0</v>
      </c>
      <c r="P1625" s="17">
        <f>+Despeses[[#This Row],[Concepte_]]</f>
        <v>0</v>
      </c>
      <c r="Q1625" s="17">
        <f>-Despeses[[#This Row],[Base Imposable]]</f>
        <v>0</v>
      </c>
      <c r="R1625" s="17" t="e">
        <f>+VLOOKUP(Despeses[[#This Row],[Concepte]],Table_1[#All],2,0)</f>
        <v>#N/A</v>
      </c>
    </row>
    <row r="1626" spans="7:18" ht="15" customHeight="1" x14ac:dyDescent="0.3">
      <c r="G1626" s="40"/>
      <c r="H1626" s="17">
        <f>+Despeses[[#This Row],[Base Imposable]]*Despeses[[#This Row],[% IVA]]</f>
        <v>0</v>
      </c>
      <c r="I1626" s="40"/>
      <c r="J1626" s="17">
        <f>-Despeses[[#This Row],[Base Imposable]]*Despeses[[#This Row],[% Ret IRPF]]</f>
        <v>0</v>
      </c>
      <c r="K1626" s="17">
        <f>+Despeses[[#This Row],[Base Imposable]]+Despeses[[#This Row],[Quota IVA]]+Despeses[[#This Row],[Quota IRPF]]</f>
        <v>0</v>
      </c>
      <c r="L1626" s="3"/>
      <c r="M1626" s="17">
        <f>+MONTH(Despeses[[#This Row],[Data Factura]])</f>
        <v>1</v>
      </c>
      <c r="N1626" s="17">
        <f>+YEAR(Despeses[[#This Row],[Data Factura]])</f>
        <v>1900</v>
      </c>
      <c r="O1626" s="18">
        <f>+Despeses[[#This Row],[Data Factura]]</f>
        <v>0</v>
      </c>
      <c r="P1626" s="17">
        <f>+Despeses[[#This Row],[Concepte_]]</f>
        <v>0</v>
      </c>
      <c r="Q1626" s="17">
        <f>-Despeses[[#This Row],[Base Imposable]]</f>
        <v>0</v>
      </c>
      <c r="R1626" s="17" t="e">
        <f>+VLOOKUP(Despeses[[#This Row],[Concepte]],Table_1[#All],2,0)</f>
        <v>#N/A</v>
      </c>
    </row>
    <row r="1627" spans="7:18" ht="15" customHeight="1" x14ac:dyDescent="0.3">
      <c r="G1627" s="40"/>
      <c r="H1627" s="17">
        <f>+Despeses[[#This Row],[Base Imposable]]*Despeses[[#This Row],[% IVA]]</f>
        <v>0</v>
      </c>
      <c r="I1627" s="40"/>
      <c r="J1627" s="17">
        <f>-Despeses[[#This Row],[Base Imposable]]*Despeses[[#This Row],[% Ret IRPF]]</f>
        <v>0</v>
      </c>
      <c r="K1627" s="17">
        <f>+Despeses[[#This Row],[Base Imposable]]+Despeses[[#This Row],[Quota IVA]]+Despeses[[#This Row],[Quota IRPF]]</f>
        <v>0</v>
      </c>
      <c r="L1627" s="3"/>
      <c r="M1627" s="17">
        <f>+MONTH(Despeses[[#This Row],[Data Factura]])</f>
        <v>1</v>
      </c>
      <c r="N1627" s="17">
        <f>+YEAR(Despeses[[#This Row],[Data Factura]])</f>
        <v>1900</v>
      </c>
      <c r="O1627" s="18">
        <f>+Despeses[[#This Row],[Data Factura]]</f>
        <v>0</v>
      </c>
      <c r="P1627" s="17">
        <f>+Despeses[[#This Row],[Concepte_]]</f>
        <v>0</v>
      </c>
      <c r="Q1627" s="17">
        <f>-Despeses[[#This Row],[Base Imposable]]</f>
        <v>0</v>
      </c>
      <c r="R1627" s="17" t="e">
        <f>+VLOOKUP(Despeses[[#This Row],[Concepte]],Table_1[#All],2,0)</f>
        <v>#N/A</v>
      </c>
    </row>
    <row r="1628" spans="7:18" ht="15" customHeight="1" x14ac:dyDescent="0.3">
      <c r="G1628" s="40"/>
      <c r="H1628" s="17">
        <f>+Despeses[[#This Row],[Base Imposable]]*Despeses[[#This Row],[% IVA]]</f>
        <v>0</v>
      </c>
      <c r="I1628" s="40"/>
      <c r="J1628" s="17">
        <f>-Despeses[[#This Row],[Base Imposable]]*Despeses[[#This Row],[% Ret IRPF]]</f>
        <v>0</v>
      </c>
      <c r="K1628" s="17">
        <f>+Despeses[[#This Row],[Base Imposable]]+Despeses[[#This Row],[Quota IVA]]+Despeses[[#This Row],[Quota IRPF]]</f>
        <v>0</v>
      </c>
      <c r="L1628" s="3"/>
      <c r="M1628" s="17">
        <f>+MONTH(Despeses[[#This Row],[Data Factura]])</f>
        <v>1</v>
      </c>
      <c r="N1628" s="17">
        <f>+YEAR(Despeses[[#This Row],[Data Factura]])</f>
        <v>1900</v>
      </c>
      <c r="O1628" s="18">
        <f>+Despeses[[#This Row],[Data Factura]]</f>
        <v>0</v>
      </c>
      <c r="P1628" s="17">
        <f>+Despeses[[#This Row],[Concepte_]]</f>
        <v>0</v>
      </c>
      <c r="Q1628" s="17">
        <f>-Despeses[[#This Row],[Base Imposable]]</f>
        <v>0</v>
      </c>
      <c r="R1628" s="17" t="e">
        <f>+VLOOKUP(Despeses[[#This Row],[Concepte]],Table_1[#All],2,0)</f>
        <v>#N/A</v>
      </c>
    </row>
    <row r="1629" spans="7:18" ht="15" customHeight="1" x14ac:dyDescent="0.3">
      <c r="G1629" s="40"/>
      <c r="H1629" s="17">
        <f>+Despeses[[#This Row],[Base Imposable]]*Despeses[[#This Row],[% IVA]]</f>
        <v>0</v>
      </c>
      <c r="I1629" s="40"/>
      <c r="J1629" s="17">
        <f>-Despeses[[#This Row],[Base Imposable]]*Despeses[[#This Row],[% Ret IRPF]]</f>
        <v>0</v>
      </c>
      <c r="K1629" s="17">
        <f>+Despeses[[#This Row],[Base Imposable]]+Despeses[[#This Row],[Quota IVA]]+Despeses[[#This Row],[Quota IRPF]]</f>
        <v>0</v>
      </c>
      <c r="L1629" s="3"/>
      <c r="M1629" s="17">
        <f>+MONTH(Despeses[[#This Row],[Data Factura]])</f>
        <v>1</v>
      </c>
      <c r="N1629" s="17">
        <f>+YEAR(Despeses[[#This Row],[Data Factura]])</f>
        <v>1900</v>
      </c>
      <c r="O1629" s="18">
        <f>+Despeses[[#This Row],[Data Factura]]</f>
        <v>0</v>
      </c>
      <c r="P1629" s="17">
        <f>+Despeses[[#This Row],[Concepte_]]</f>
        <v>0</v>
      </c>
      <c r="Q1629" s="17">
        <f>-Despeses[[#This Row],[Base Imposable]]</f>
        <v>0</v>
      </c>
      <c r="R1629" s="17" t="e">
        <f>+VLOOKUP(Despeses[[#This Row],[Concepte]],Table_1[#All],2,0)</f>
        <v>#N/A</v>
      </c>
    </row>
    <row r="1630" spans="7:18" ht="15" customHeight="1" x14ac:dyDescent="0.3">
      <c r="G1630" s="40"/>
      <c r="H1630" s="17">
        <f>+Despeses[[#This Row],[Base Imposable]]*Despeses[[#This Row],[% IVA]]</f>
        <v>0</v>
      </c>
      <c r="I1630" s="40"/>
      <c r="J1630" s="17">
        <f>-Despeses[[#This Row],[Base Imposable]]*Despeses[[#This Row],[% Ret IRPF]]</f>
        <v>0</v>
      </c>
      <c r="K1630" s="17">
        <f>+Despeses[[#This Row],[Base Imposable]]+Despeses[[#This Row],[Quota IVA]]+Despeses[[#This Row],[Quota IRPF]]</f>
        <v>0</v>
      </c>
      <c r="L1630" s="3"/>
      <c r="M1630" s="17">
        <f>+MONTH(Despeses[[#This Row],[Data Factura]])</f>
        <v>1</v>
      </c>
      <c r="N1630" s="17">
        <f>+YEAR(Despeses[[#This Row],[Data Factura]])</f>
        <v>1900</v>
      </c>
      <c r="O1630" s="18">
        <f>+Despeses[[#This Row],[Data Factura]]</f>
        <v>0</v>
      </c>
      <c r="P1630" s="17">
        <f>+Despeses[[#This Row],[Concepte_]]</f>
        <v>0</v>
      </c>
      <c r="Q1630" s="17">
        <f>-Despeses[[#This Row],[Base Imposable]]</f>
        <v>0</v>
      </c>
      <c r="R1630" s="17" t="e">
        <f>+VLOOKUP(Despeses[[#This Row],[Concepte]],Table_1[#All],2,0)</f>
        <v>#N/A</v>
      </c>
    </row>
    <row r="1631" spans="7:18" ht="15" customHeight="1" x14ac:dyDescent="0.3">
      <c r="G1631" s="40"/>
      <c r="H1631" s="17">
        <f>+Despeses[[#This Row],[Base Imposable]]*Despeses[[#This Row],[% IVA]]</f>
        <v>0</v>
      </c>
      <c r="I1631" s="40"/>
      <c r="J1631" s="17">
        <f>-Despeses[[#This Row],[Base Imposable]]*Despeses[[#This Row],[% Ret IRPF]]</f>
        <v>0</v>
      </c>
      <c r="K1631" s="17">
        <f>+Despeses[[#This Row],[Base Imposable]]+Despeses[[#This Row],[Quota IVA]]+Despeses[[#This Row],[Quota IRPF]]</f>
        <v>0</v>
      </c>
      <c r="L1631" s="3"/>
      <c r="M1631" s="17">
        <f>+MONTH(Despeses[[#This Row],[Data Factura]])</f>
        <v>1</v>
      </c>
      <c r="N1631" s="17">
        <f>+YEAR(Despeses[[#This Row],[Data Factura]])</f>
        <v>1900</v>
      </c>
      <c r="O1631" s="18">
        <f>+Despeses[[#This Row],[Data Factura]]</f>
        <v>0</v>
      </c>
      <c r="P1631" s="17">
        <f>+Despeses[[#This Row],[Concepte_]]</f>
        <v>0</v>
      </c>
      <c r="Q1631" s="17">
        <f>-Despeses[[#This Row],[Base Imposable]]</f>
        <v>0</v>
      </c>
      <c r="R1631" s="17" t="e">
        <f>+VLOOKUP(Despeses[[#This Row],[Concepte]],Table_1[#All],2,0)</f>
        <v>#N/A</v>
      </c>
    </row>
    <row r="1632" spans="7:18" ht="15" customHeight="1" x14ac:dyDescent="0.3">
      <c r="G1632" s="40"/>
      <c r="H1632" s="17">
        <f>+Despeses[[#This Row],[Base Imposable]]*Despeses[[#This Row],[% IVA]]</f>
        <v>0</v>
      </c>
      <c r="I1632" s="40"/>
      <c r="J1632" s="17">
        <f>-Despeses[[#This Row],[Base Imposable]]*Despeses[[#This Row],[% Ret IRPF]]</f>
        <v>0</v>
      </c>
      <c r="K1632" s="17">
        <f>+Despeses[[#This Row],[Base Imposable]]+Despeses[[#This Row],[Quota IVA]]+Despeses[[#This Row],[Quota IRPF]]</f>
        <v>0</v>
      </c>
      <c r="L1632" s="3"/>
      <c r="M1632" s="17">
        <f>+MONTH(Despeses[[#This Row],[Data Factura]])</f>
        <v>1</v>
      </c>
      <c r="N1632" s="17">
        <f>+YEAR(Despeses[[#This Row],[Data Factura]])</f>
        <v>1900</v>
      </c>
      <c r="O1632" s="18">
        <f>+Despeses[[#This Row],[Data Factura]]</f>
        <v>0</v>
      </c>
      <c r="P1632" s="17">
        <f>+Despeses[[#This Row],[Concepte_]]</f>
        <v>0</v>
      </c>
      <c r="Q1632" s="17">
        <f>-Despeses[[#This Row],[Base Imposable]]</f>
        <v>0</v>
      </c>
      <c r="R1632" s="17" t="e">
        <f>+VLOOKUP(Despeses[[#This Row],[Concepte]],Table_1[#All],2,0)</f>
        <v>#N/A</v>
      </c>
    </row>
    <row r="1633" spans="7:18" ht="15" customHeight="1" x14ac:dyDescent="0.3">
      <c r="G1633" s="40"/>
      <c r="H1633" s="17">
        <f>+Despeses[[#This Row],[Base Imposable]]*Despeses[[#This Row],[% IVA]]</f>
        <v>0</v>
      </c>
      <c r="I1633" s="40"/>
      <c r="J1633" s="17">
        <f>-Despeses[[#This Row],[Base Imposable]]*Despeses[[#This Row],[% Ret IRPF]]</f>
        <v>0</v>
      </c>
      <c r="K1633" s="17">
        <f>+Despeses[[#This Row],[Base Imposable]]+Despeses[[#This Row],[Quota IVA]]+Despeses[[#This Row],[Quota IRPF]]</f>
        <v>0</v>
      </c>
      <c r="L1633" s="3"/>
      <c r="M1633" s="17">
        <f>+MONTH(Despeses[[#This Row],[Data Factura]])</f>
        <v>1</v>
      </c>
      <c r="N1633" s="17">
        <f>+YEAR(Despeses[[#This Row],[Data Factura]])</f>
        <v>1900</v>
      </c>
      <c r="O1633" s="18">
        <f>+Despeses[[#This Row],[Data Factura]]</f>
        <v>0</v>
      </c>
      <c r="P1633" s="17">
        <f>+Despeses[[#This Row],[Concepte_]]</f>
        <v>0</v>
      </c>
      <c r="Q1633" s="17">
        <f>-Despeses[[#This Row],[Base Imposable]]</f>
        <v>0</v>
      </c>
      <c r="R1633" s="17" t="e">
        <f>+VLOOKUP(Despeses[[#This Row],[Concepte]],Table_1[#All],2,0)</f>
        <v>#N/A</v>
      </c>
    </row>
    <row r="1634" spans="7:18" ht="15" customHeight="1" x14ac:dyDescent="0.3">
      <c r="G1634" s="40"/>
      <c r="H1634" s="17">
        <f>+Despeses[[#This Row],[Base Imposable]]*Despeses[[#This Row],[% IVA]]</f>
        <v>0</v>
      </c>
      <c r="I1634" s="40"/>
      <c r="J1634" s="17">
        <f>-Despeses[[#This Row],[Base Imposable]]*Despeses[[#This Row],[% Ret IRPF]]</f>
        <v>0</v>
      </c>
      <c r="K1634" s="17">
        <f>+Despeses[[#This Row],[Base Imposable]]+Despeses[[#This Row],[Quota IVA]]+Despeses[[#This Row],[Quota IRPF]]</f>
        <v>0</v>
      </c>
      <c r="L1634" s="3"/>
      <c r="M1634" s="17">
        <f>+MONTH(Despeses[[#This Row],[Data Factura]])</f>
        <v>1</v>
      </c>
      <c r="N1634" s="17">
        <f>+YEAR(Despeses[[#This Row],[Data Factura]])</f>
        <v>1900</v>
      </c>
      <c r="O1634" s="18">
        <f>+Despeses[[#This Row],[Data Factura]]</f>
        <v>0</v>
      </c>
      <c r="P1634" s="17">
        <f>+Despeses[[#This Row],[Concepte_]]</f>
        <v>0</v>
      </c>
      <c r="Q1634" s="17">
        <f>-Despeses[[#This Row],[Base Imposable]]</f>
        <v>0</v>
      </c>
      <c r="R1634" s="17" t="e">
        <f>+VLOOKUP(Despeses[[#This Row],[Concepte]],Table_1[#All],2,0)</f>
        <v>#N/A</v>
      </c>
    </row>
    <row r="1635" spans="7:18" ht="15" customHeight="1" x14ac:dyDescent="0.3">
      <c r="G1635" s="40"/>
      <c r="H1635" s="17">
        <f>+Despeses[[#This Row],[Base Imposable]]*Despeses[[#This Row],[% IVA]]</f>
        <v>0</v>
      </c>
      <c r="I1635" s="40"/>
      <c r="J1635" s="17">
        <f>-Despeses[[#This Row],[Base Imposable]]*Despeses[[#This Row],[% Ret IRPF]]</f>
        <v>0</v>
      </c>
      <c r="K1635" s="17">
        <f>+Despeses[[#This Row],[Base Imposable]]+Despeses[[#This Row],[Quota IVA]]+Despeses[[#This Row],[Quota IRPF]]</f>
        <v>0</v>
      </c>
      <c r="L1635" s="3"/>
      <c r="M1635" s="17">
        <f>+MONTH(Despeses[[#This Row],[Data Factura]])</f>
        <v>1</v>
      </c>
      <c r="N1635" s="17">
        <f>+YEAR(Despeses[[#This Row],[Data Factura]])</f>
        <v>1900</v>
      </c>
      <c r="O1635" s="18">
        <f>+Despeses[[#This Row],[Data Factura]]</f>
        <v>0</v>
      </c>
      <c r="P1635" s="17">
        <f>+Despeses[[#This Row],[Concepte_]]</f>
        <v>0</v>
      </c>
      <c r="Q1635" s="17">
        <f>-Despeses[[#This Row],[Base Imposable]]</f>
        <v>0</v>
      </c>
      <c r="R1635" s="17" t="e">
        <f>+VLOOKUP(Despeses[[#This Row],[Concepte]],Table_1[#All],2,0)</f>
        <v>#N/A</v>
      </c>
    </row>
    <row r="1636" spans="7:18" ht="15" customHeight="1" x14ac:dyDescent="0.3">
      <c r="G1636" s="40"/>
      <c r="H1636" s="17">
        <f>+Despeses[[#This Row],[Base Imposable]]*Despeses[[#This Row],[% IVA]]</f>
        <v>0</v>
      </c>
      <c r="I1636" s="40"/>
      <c r="J1636" s="17">
        <f>-Despeses[[#This Row],[Base Imposable]]*Despeses[[#This Row],[% Ret IRPF]]</f>
        <v>0</v>
      </c>
      <c r="K1636" s="17">
        <f>+Despeses[[#This Row],[Base Imposable]]+Despeses[[#This Row],[Quota IVA]]+Despeses[[#This Row],[Quota IRPF]]</f>
        <v>0</v>
      </c>
      <c r="L1636" s="3"/>
      <c r="M1636" s="17">
        <f>+MONTH(Despeses[[#This Row],[Data Factura]])</f>
        <v>1</v>
      </c>
      <c r="N1636" s="17">
        <f>+YEAR(Despeses[[#This Row],[Data Factura]])</f>
        <v>1900</v>
      </c>
      <c r="O1636" s="18">
        <f>+Despeses[[#This Row],[Data Factura]]</f>
        <v>0</v>
      </c>
      <c r="P1636" s="17">
        <f>+Despeses[[#This Row],[Concepte_]]</f>
        <v>0</v>
      </c>
      <c r="Q1636" s="17">
        <f>-Despeses[[#This Row],[Base Imposable]]</f>
        <v>0</v>
      </c>
      <c r="R1636" s="17" t="e">
        <f>+VLOOKUP(Despeses[[#This Row],[Concepte]],Table_1[#All],2,0)</f>
        <v>#N/A</v>
      </c>
    </row>
    <row r="1637" spans="7:18" ht="15" customHeight="1" x14ac:dyDescent="0.3">
      <c r="G1637" s="40"/>
      <c r="H1637" s="17">
        <f>+Despeses[[#This Row],[Base Imposable]]*Despeses[[#This Row],[% IVA]]</f>
        <v>0</v>
      </c>
      <c r="I1637" s="40"/>
      <c r="J1637" s="17">
        <f>-Despeses[[#This Row],[Base Imposable]]*Despeses[[#This Row],[% Ret IRPF]]</f>
        <v>0</v>
      </c>
      <c r="K1637" s="17">
        <f>+Despeses[[#This Row],[Base Imposable]]+Despeses[[#This Row],[Quota IVA]]+Despeses[[#This Row],[Quota IRPF]]</f>
        <v>0</v>
      </c>
      <c r="L1637" s="3"/>
      <c r="M1637" s="17">
        <f>+MONTH(Despeses[[#This Row],[Data Factura]])</f>
        <v>1</v>
      </c>
      <c r="N1637" s="17">
        <f>+YEAR(Despeses[[#This Row],[Data Factura]])</f>
        <v>1900</v>
      </c>
      <c r="O1637" s="18">
        <f>+Despeses[[#This Row],[Data Factura]]</f>
        <v>0</v>
      </c>
      <c r="P1637" s="17">
        <f>+Despeses[[#This Row],[Concepte_]]</f>
        <v>0</v>
      </c>
      <c r="Q1637" s="17">
        <f>-Despeses[[#This Row],[Base Imposable]]</f>
        <v>0</v>
      </c>
      <c r="R1637" s="17" t="e">
        <f>+VLOOKUP(Despeses[[#This Row],[Concepte]],Table_1[#All],2,0)</f>
        <v>#N/A</v>
      </c>
    </row>
    <row r="1638" spans="7:18" ht="15" customHeight="1" x14ac:dyDescent="0.3">
      <c r="G1638" s="40"/>
      <c r="H1638" s="17">
        <f>+Despeses[[#This Row],[Base Imposable]]*Despeses[[#This Row],[% IVA]]</f>
        <v>0</v>
      </c>
      <c r="I1638" s="40"/>
      <c r="J1638" s="17">
        <f>-Despeses[[#This Row],[Base Imposable]]*Despeses[[#This Row],[% Ret IRPF]]</f>
        <v>0</v>
      </c>
      <c r="K1638" s="17">
        <f>+Despeses[[#This Row],[Base Imposable]]+Despeses[[#This Row],[Quota IVA]]+Despeses[[#This Row],[Quota IRPF]]</f>
        <v>0</v>
      </c>
      <c r="L1638" s="3"/>
      <c r="M1638" s="17">
        <f>+MONTH(Despeses[[#This Row],[Data Factura]])</f>
        <v>1</v>
      </c>
      <c r="N1638" s="17">
        <f>+YEAR(Despeses[[#This Row],[Data Factura]])</f>
        <v>1900</v>
      </c>
      <c r="O1638" s="18">
        <f>+Despeses[[#This Row],[Data Factura]]</f>
        <v>0</v>
      </c>
      <c r="P1638" s="17">
        <f>+Despeses[[#This Row],[Concepte_]]</f>
        <v>0</v>
      </c>
      <c r="Q1638" s="17">
        <f>-Despeses[[#This Row],[Base Imposable]]</f>
        <v>0</v>
      </c>
      <c r="R1638" s="17" t="e">
        <f>+VLOOKUP(Despeses[[#This Row],[Concepte]],Table_1[#All],2,0)</f>
        <v>#N/A</v>
      </c>
    </row>
    <row r="1639" spans="7:18" ht="15" customHeight="1" x14ac:dyDescent="0.3">
      <c r="G1639" s="40"/>
      <c r="H1639" s="17">
        <f>+Despeses[[#This Row],[Base Imposable]]*Despeses[[#This Row],[% IVA]]</f>
        <v>0</v>
      </c>
      <c r="I1639" s="40"/>
      <c r="J1639" s="17">
        <f>-Despeses[[#This Row],[Base Imposable]]*Despeses[[#This Row],[% Ret IRPF]]</f>
        <v>0</v>
      </c>
      <c r="K1639" s="17">
        <f>+Despeses[[#This Row],[Base Imposable]]+Despeses[[#This Row],[Quota IVA]]+Despeses[[#This Row],[Quota IRPF]]</f>
        <v>0</v>
      </c>
      <c r="L1639" s="3"/>
      <c r="M1639" s="17">
        <f>+MONTH(Despeses[[#This Row],[Data Factura]])</f>
        <v>1</v>
      </c>
      <c r="N1639" s="17">
        <f>+YEAR(Despeses[[#This Row],[Data Factura]])</f>
        <v>1900</v>
      </c>
      <c r="O1639" s="18">
        <f>+Despeses[[#This Row],[Data Factura]]</f>
        <v>0</v>
      </c>
      <c r="P1639" s="17">
        <f>+Despeses[[#This Row],[Concepte_]]</f>
        <v>0</v>
      </c>
      <c r="Q1639" s="17">
        <f>-Despeses[[#This Row],[Base Imposable]]</f>
        <v>0</v>
      </c>
      <c r="R1639" s="17" t="e">
        <f>+VLOOKUP(Despeses[[#This Row],[Concepte]],Table_1[#All],2,0)</f>
        <v>#N/A</v>
      </c>
    </row>
    <row r="1640" spans="7:18" ht="15" customHeight="1" x14ac:dyDescent="0.3">
      <c r="G1640" s="40"/>
      <c r="H1640" s="17">
        <f>+Despeses[[#This Row],[Base Imposable]]*Despeses[[#This Row],[% IVA]]</f>
        <v>0</v>
      </c>
      <c r="I1640" s="40"/>
      <c r="J1640" s="17">
        <f>-Despeses[[#This Row],[Base Imposable]]*Despeses[[#This Row],[% Ret IRPF]]</f>
        <v>0</v>
      </c>
      <c r="K1640" s="17">
        <f>+Despeses[[#This Row],[Base Imposable]]+Despeses[[#This Row],[Quota IVA]]+Despeses[[#This Row],[Quota IRPF]]</f>
        <v>0</v>
      </c>
      <c r="L1640" s="3"/>
      <c r="M1640" s="17">
        <f>+MONTH(Despeses[[#This Row],[Data Factura]])</f>
        <v>1</v>
      </c>
      <c r="N1640" s="17">
        <f>+YEAR(Despeses[[#This Row],[Data Factura]])</f>
        <v>1900</v>
      </c>
      <c r="O1640" s="18">
        <f>+Despeses[[#This Row],[Data Factura]]</f>
        <v>0</v>
      </c>
      <c r="P1640" s="17">
        <f>+Despeses[[#This Row],[Concepte_]]</f>
        <v>0</v>
      </c>
      <c r="Q1640" s="17">
        <f>-Despeses[[#This Row],[Base Imposable]]</f>
        <v>0</v>
      </c>
      <c r="R1640" s="17" t="e">
        <f>+VLOOKUP(Despeses[[#This Row],[Concepte]],Table_1[#All],2,0)</f>
        <v>#N/A</v>
      </c>
    </row>
    <row r="1641" spans="7:18" ht="15" customHeight="1" x14ac:dyDescent="0.3">
      <c r="G1641" s="40"/>
      <c r="H1641" s="17">
        <f>+Despeses[[#This Row],[Base Imposable]]*Despeses[[#This Row],[% IVA]]</f>
        <v>0</v>
      </c>
      <c r="I1641" s="40"/>
      <c r="J1641" s="17">
        <f>-Despeses[[#This Row],[Base Imposable]]*Despeses[[#This Row],[% Ret IRPF]]</f>
        <v>0</v>
      </c>
      <c r="K1641" s="17">
        <f>+Despeses[[#This Row],[Base Imposable]]+Despeses[[#This Row],[Quota IVA]]+Despeses[[#This Row],[Quota IRPF]]</f>
        <v>0</v>
      </c>
      <c r="L1641" s="3"/>
      <c r="M1641" s="17">
        <f>+MONTH(Despeses[[#This Row],[Data Factura]])</f>
        <v>1</v>
      </c>
      <c r="N1641" s="17">
        <f>+YEAR(Despeses[[#This Row],[Data Factura]])</f>
        <v>1900</v>
      </c>
      <c r="O1641" s="18">
        <f>+Despeses[[#This Row],[Data Factura]]</f>
        <v>0</v>
      </c>
      <c r="P1641" s="17">
        <f>+Despeses[[#This Row],[Concepte_]]</f>
        <v>0</v>
      </c>
      <c r="Q1641" s="17">
        <f>-Despeses[[#This Row],[Base Imposable]]</f>
        <v>0</v>
      </c>
      <c r="R1641" s="17" t="e">
        <f>+VLOOKUP(Despeses[[#This Row],[Concepte]],Table_1[#All],2,0)</f>
        <v>#N/A</v>
      </c>
    </row>
    <row r="1642" spans="7:18" ht="15" customHeight="1" x14ac:dyDescent="0.3">
      <c r="G1642" s="40"/>
      <c r="H1642" s="17">
        <f>+Despeses[[#This Row],[Base Imposable]]*Despeses[[#This Row],[% IVA]]</f>
        <v>0</v>
      </c>
      <c r="I1642" s="40"/>
      <c r="J1642" s="17">
        <f>-Despeses[[#This Row],[Base Imposable]]*Despeses[[#This Row],[% Ret IRPF]]</f>
        <v>0</v>
      </c>
      <c r="K1642" s="17">
        <f>+Despeses[[#This Row],[Base Imposable]]+Despeses[[#This Row],[Quota IVA]]+Despeses[[#This Row],[Quota IRPF]]</f>
        <v>0</v>
      </c>
      <c r="L1642" s="3"/>
      <c r="M1642" s="17">
        <f>+MONTH(Despeses[[#This Row],[Data Factura]])</f>
        <v>1</v>
      </c>
      <c r="N1642" s="17">
        <f>+YEAR(Despeses[[#This Row],[Data Factura]])</f>
        <v>1900</v>
      </c>
      <c r="O1642" s="18">
        <f>+Despeses[[#This Row],[Data Factura]]</f>
        <v>0</v>
      </c>
      <c r="P1642" s="17">
        <f>+Despeses[[#This Row],[Concepte_]]</f>
        <v>0</v>
      </c>
      <c r="Q1642" s="17">
        <f>-Despeses[[#This Row],[Base Imposable]]</f>
        <v>0</v>
      </c>
      <c r="R1642" s="17" t="e">
        <f>+VLOOKUP(Despeses[[#This Row],[Concepte]],Table_1[#All],2,0)</f>
        <v>#N/A</v>
      </c>
    </row>
    <row r="1643" spans="7:18" ht="15" customHeight="1" x14ac:dyDescent="0.3">
      <c r="G1643" s="40"/>
      <c r="H1643" s="17">
        <f>+Despeses[[#This Row],[Base Imposable]]*Despeses[[#This Row],[% IVA]]</f>
        <v>0</v>
      </c>
      <c r="I1643" s="40"/>
      <c r="J1643" s="17">
        <f>-Despeses[[#This Row],[Base Imposable]]*Despeses[[#This Row],[% Ret IRPF]]</f>
        <v>0</v>
      </c>
      <c r="K1643" s="17">
        <f>+Despeses[[#This Row],[Base Imposable]]+Despeses[[#This Row],[Quota IVA]]+Despeses[[#This Row],[Quota IRPF]]</f>
        <v>0</v>
      </c>
      <c r="L1643" s="3"/>
      <c r="M1643" s="17">
        <f>+MONTH(Despeses[[#This Row],[Data Factura]])</f>
        <v>1</v>
      </c>
      <c r="N1643" s="17">
        <f>+YEAR(Despeses[[#This Row],[Data Factura]])</f>
        <v>1900</v>
      </c>
      <c r="O1643" s="18">
        <f>+Despeses[[#This Row],[Data Factura]]</f>
        <v>0</v>
      </c>
      <c r="P1643" s="17">
        <f>+Despeses[[#This Row],[Concepte_]]</f>
        <v>0</v>
      </c>
      <c r="Q1643" s="17">
        <f>-Despeses[[#This Row],[Base Imposable]]</f>
        <v>0</v>
      </c>
      <c r="R1643" s="17" t="e">
        <f>+VLOOKUP(Despeses[[#This Row],[Concepte]],Table_1[#All],2,0)</f>
        <v>#N/A</v>
      </c>
    </row>
    <row r="1644" spans="7:18" ht="15" customHeight="1" x14ac:dyDescent="0.3">
      <c r="G1644" s="40"/>
      <c r="H1644" s="17">
        <f>+Despeses[[#This Row],[Base Imposable]]*Despeses[[#This Row],[% IVA]]</f>
        <v>0</v>
      </c>
      <c r="I1644" s="40"/>
      <c r="J1644" s="17">
        <f>-Despeses[[#This Row],[Base Imposable]]*Despeses[[#This Row],[% Ret IRPF]]</f>
        <v>0</v>
      </c>
      <c r="K1644" s="17">
        <f>+Despeses[[#This Row],[Base Imposable]]+Despeses[[#This Row],[Quota IVA]]+Despeses[[#This Row],[Quota IRPF]]</f>
        <v>0</v>
      </c>
      <c r="L1644" s="3"/>
      <c r="M1644" s="17">
        <f>+MONTH(Despeses[[#This Row],[Data Factura]])</f>
        <v>1</v>
      </c>
      <c r="N1644" s="17">
        <f>+YEAR(Despeses[[#This Row],[Data Factura]])</f>
        <v>1900</v>
      </c>
      <c r="O1644" s="18">
        <f>+Despeses[[#This Row],[Data Factura]]</f>
        <v>0</v>
      </c>
      <c r="P1644" s="17">
        <f>+Despeses[[#This Row],[Concepte_]]</f>
        <v>0</v>
      </c>
      <c r="Q1644" s="17">
        <f>-Despeses[[#This Row],[Base Imposable]]</f>
        <v>0</v>
      </c>
      <c r="R1644" s="17" t="e">
        <f>+VLOOKUP(Despeses[[#This Row],[Concepte]],Table_1[#All],2,0)</f>
        <v>#N/A</v>
      </c>
    </row>
    <row r="1645" spans="7:18" ht="15" customHeight="1" x14ac:dyDescent="0.3">
      <c r="G1645" s="40"/>
      <c r="H1645" s="17">
        <f>+Despeses[[#This Row],[Base Imposable]]*Despeses[[#This Row],[% IVA]]</f>
        <v>0</v>
      </c>
      <c r="I1645" s="40"/>
      <c r="J1645" s="17">
        <f>-Despeses[[#This Row],[Base Imposable]]*Despeses[[#This Row],[% Ret IRPF]]</f>
        <v>0</v>
      </c>
      <c r="K1645" s="17">
        <f>+Despeses[[#This Row],[Base Imposable]]+Despeses[[#This Row],[Quota IVA]]+Despeses[[#This Row],[Quota IRPF]]</f>
        <v>0</v>
      </c>
      <c r="L1645" s="3"/>
      <c r="M1645" s="17">
        <f>+MONTH(Despeses[[#This Row],[Data Factura]])</f>
        <v>1</v>
      </c>
      <c r="N1645" s="17">
        <f>+YEAR(Despeses[[#This Row],[Data Factura]])</f>
        <v>1900</v>
      </c>
      <c r="O1645" s="18">
        <f>+Despeses[[#This Row],[Data Factura]]</f>
        <v>0</v>
      </c>
      <c r="P1645" s="17">
        <f>+Despeses[[#This Row],[Concepte_]]</f>
        <v>0</v>
      </c>
      <c r="Q1645" s="17">
        <f>-Despeses[[#This Row],[Base Imposable]]</f>
        <v>0</v>
      </c>
      <c r="R1645" s="17" t="e">
        <f>+VLOOKUP(Despeses[[#This Row],[Concepte]],Table_1[#All],2,0)</f>
        <v>#N/A</v>
      </c>
    </row>
    <row r="1646" spans="7:18" ht="15" customHeight="1" x14ac:dyDescent="0.3">
      <c r="G1646" s="40"/>
      <c r="H1646" s="17">
        <f>+Despeses[[#This Row],[Base Imposable]]*Despeses[[#This Row],[% IVA]]</f>
        <v>0</v>
      </c>
      <c r="I1646" s="40"/>
      <c r="J1646" s="17">
        <f>-Despeses[[#This Row],[Base Imposable]]*Despeses[[#This Row],[% Ret IRPF]]</f>
        <v>0</v>
      </c>
      <c r="K1646" s="17">
        <f>+Despeses[[#This Row],[Base Imposable]]+Despeses[[#This Row],[Quota IVA]]+Despeses[[#This Row],[Quota IRPF]]</f>
        <v>0</v>
      </c>
      <c r="L1646" s="3"/>
      <c r="M1646" s="17">
        <f>+MONTH(Despeses[[#This Row],[Data Factura]])</f>
        <v>1</v>
      </c>
      <c r="N1646" s="17">
        <f>+YEAR(Despeses[[#This Row],[Data Factura]])</f>
        <v>1900</v>
      </c>
      <c r="O1646" s="18">
        <f>+Despeses[[#This Row],[Data Factura]]</f>
        <v>0</v>
      </c>
      <c r="P1646" s="17">
        <f>+Despeses[[#This Row],[Concepte_]]</f>
        <v>0</v>
      </c>
      <c r="Q1646" s="17">
        <f>-Despeses[[#This Row],[Base Imposable]]</f>
        <v>0</v>
      </c>
      <c r="R1646" s="17" t="e">
        <f>+VLOOKUP(Despeses[[#This Row],[Concepte]],Table_1[#All],2,0)</f>
        <v>#N/A</v>
      </c>
    </row>
    <row r="1647" spans="7:18" ht="15" customHeight="1" x14ac:dyDescent="0.3">
      <c r="G1647" s="40"/>
      <c r="H1647" s="17">
        <f>+Despeses[[#This Row],[Base Imposable]]*Despeses[[#This Row],[% IVA]]</f>
        <v>0</v>
      </c>
      <c r="I1647" s="40"/>
      <c r="J1647" s="17">
        <f>-Despeses[[#This Row],[Base Imposable]]*Despeses[[#This Row],[% Ret IRPF]]</f>
        <v>0</v>
      </c>
      <c r="K1647" s="17">
        <f>+Despeses[[#This Row],[Base Imposable]]+Despeses[[#This Row],[Quota IVA]]+Despeses[[#This Row],[Quota IRPF]]</f>
        <v>0</v>
      </c>
      <c r="L1647" s="3"/>
      <c r="M1647" s="17">
        <f>+MONTH(Despeses[[#This Row],[Data Factura]])</f>
        <v>1</v>
      </c>
      <c r="N1647" s="17">
        <f>+YEAR(Despeses[[#This Row],[Data Factura]])</f>
        <v>1900</v>
      </c>
      <c r="O1647" s="18">
        <f>+Despeses[[#This Row],[Data Factura]]</f>
        <v>0</v>
      </c>
      <c r="P1647" s="17">
        <f>+Despeses[[#This Row],[Concepte_]]</f>
        <v>0</v>
      </c>
      <c r="Q1647" s="17">
        <f>-Despeses[[#This Row],[Base Imposable]]</f>
        <v>0</v>
      </c>
      <c r="R1647" s="17" t="e">
        <f>+VLOOKUP(Despeses[[#This Row],[Concepte]],Table_1[#All],2,0)</f>
        <v>#N/A</v>
      </c>
    </row>
    <row r="1648" spans="7:18" ht="15" customHeight="1" x14ac:dyDescent="0.3">
      <c r="G1648" s="40"/>
      <c r="H1648" s="17">
        <f>+Despeses[[#This Row],[Base Imposable]]*Despeses[[#This Row],[% IVA]]</f>
        <v>0</v>
      </c>
      <c r="I1648" s="40"/>
      <c r="J1648" s="17">
        <f>-Despeses[[#This Row],[Base Imposable]]*Despeses[[#This Row],[% Ret IRPF]]</f>
        <v>0</v>
      </c>
      <c r="K1648" s="17">
        <f>+Despeses[[#This Row],[Base Imposable]]+Despeses[[#This Row],[Quota IVA]]+Despeses[[#This Row],[Quota IRPF]]</f>
        <v>0</v>
      </c>
      <c r="L1648" s="3"/>
      <c r="M1648" s="17">
        <f>+MONTH(Despeses[[#This Row],[Data Factura]])</f>
        <v>1</v>
      </c>
      <c r="N1648" s="17">
        <f>+YEAR(Despeses[[#This Row],[Data Factura]])</f>
        <v>1900</v>
      </c>
      <c r="O1648" s="18">
        <f>+Despeses[[#This Row],[Data Factura]]</f>
        <v>0</v>
      </c>
      <c r="P1648" s="17">
        <f>+Despeses[[#This Row],[Concepte_]]</f>
        <v>0</v>
      </c>
      <c r="Q1648" s="17">
        <f>-Despeses[[#This Row],[Base Imposable]]</f>
        <v>0</v>
      </c>
      <c r="R1648" s="17" t="e">
        <f>+VLOOKUP(Despeses[[#This Row],[Concepte]],Table_1[#All],2,0)</f>
        <v>#N/A</v>
      </c>
    </row>
    <row r="1649" spans="7:18" ht="15" customHeight="1" x14ac:dyDescent="0.3">
      <c r="G1649" s="40"/>
      <c r="H1649" s="17">
        <f>+Despeses[[#This Row],[Base Imposable]]*Despeses[[#This Row],[% IVA]]</f>
        <v>0</v>
      </c>
      <c r="I1649" s="40"/>
      <c r="J1649" s="17">
        <f>-Despeses[[#This Row],[Base Imposable]]*Despeses[[#This Row],[% Ret IRPF]]</f>
        <v>0</v>
      </c>
      <c r="K1649" s="17">
        <f>+Despeses[[#This Row],[Base Imposable]]+Despeses[[#This Row],[Quota IVA]]+Despeses[[#This Row],[Quota IRPF]]</f>
        <v>0</v>
      </c>
      <c r="L1649" s="3"/>
      <c r="M1649" s="17">
        <f>+MONTH(Despeses[[#This Row],[Data Factura]])</f>
        <v>1</v>
      </c>
      <c r="N1649" s="17">
        <f>+YEAR(Despeses[[#This Row],[Data Factura]])</f>
        <v>1900</v>
      </c>
      <c r="O1649" s="18">
        <f>+Despeses[[#This Row],[Data Factura]]</f>
        <v>0</v>
      </c>
      <c r="P1649" s="17">
        <f>+Despeses[[#This Row],[Concepte_]]</f>
        <v>0</v>
      </c>
      <c r="Q1649" s="17">
        <f>-Despeses[[#This Row],[Base Imposable]]</f>
        <v>0</v>
      </c>
      <c r="R1649" s="17" t="e">
        <f>+VLOOKUP(Despeses[[#This Row],[Concepte]],Table_1[#All],2,0)</f>
        <v>#N/A</v>
      </c>
    </row>
    <row r="1650" spans="7:18" ht="15" customHeight="1" x14ac:dyDescent="0.3">
      <c r="G1650" s="40"/>
      <c r="H1650" s="17">
        <f>+Despeses[[#This Row],[Base Imposable]]*Despeses[[#This Row],[% IVA]]</f>
        <v>0</v>
      </c>
      <c r="I1650" s="40"/>
      <c r="J1650" s="17">
        <f>-Despeses[[#This Row],[Base Imposable]]*Despeses[[#This Row],[% Ret IRPF]]</f>
        <v>0</v>
      </c>
      <c r="K1650" s="17">
        <f>+Despeses[[#This Row],[Base Imposable]]+Despeses[[#This Row],[Quota IVA]]+Despeses[[#This Row],[Quota IRPF]]</f>
        <v>0</v>
      </c>
      <c r="L1650" s="3"/>
      <c r="M1650" s="17">
        <f>+MONTH(Despeses[[#This Row],[Data Factura]])</f>
        <v>1</v>
      </c>
      <c r="N1650" s="17">
        <f>+YEAR(Despeses[[#This Row],[Data Factura]])</f>
        <v>1900</v>
      </c>
      <c r="O1650" s="18">
        <f>+Despeses[[#This Row],[Data Factura]]</f>
        <v>0</v>
      </c>
      <c r="P1650" s="17">
        <f>+Despeses[[#This Row],[Concepte_]]</f>
        <v>0</v>
      </c>
      <c r="Q1650" s="17">
        <f>-Despeses[[#This Row],[Base Imposable]]</f>
        <v>0</v>
      </c>
      <c r="R1650" s="17" t="e">
        <f>+VLOOKUP(Despeses[[#This Row],[Concepte]],Table_1[#All],2,0)</f>
        <v>#N/A</v>
      </c>
    </row>
    <row r="1651" spans="7:18" ht="15" customHeight="1" x14ac:dyDescent="0.3">
      <c r="G1651" s="40"/>
      <c r="H1651" s="17">
        <f>+Despeses[[#This Row],[Base Imposable]]*Despeses[[#This Row],[% IVA]]</f>
        <v>0</v>
      </c>
      <c r="I1651" s="40"/>
      <c r="J1651" s="17">
        <f>-Despeses[[#This Row],[Base Imposable]]*Despeses[[#This Row],[% Ret IRPF]]</f>
        <v>0</v>
      </c>
      <c r="K1651" s="17">
        <f>+Despeses[[#This Row],[Base Imposable]]+Despeses[[#This Row],[Quota IVA]]+Despeses[[#This Row],[Quota IRPF]]</f>
        <v>0</v>
      </c>
      <c r="L1651" s="3"/>
      <c r="M1651" s="17">
        <f>+MONTH(Despeses[[#This Row],[Data Factura]])</f>
        <v>1</v>
      </c>
      <c r="N1651" s="17">
        <f>+YEAR(Despeses[[#This Row],[Data Factura]])</f>
        <v>1900</v>
      </c>
      <c r="O1651" s="18">
        <f>+Despeses[[#This Row],[Data Factura]]</f>
        <v>0</v>
      </c>
      <c r="P1651" s="17">
        <f>+Despeses[[#This Row],[Concepte_]]</f>
        <v>0</v>
      </c>
      <c r="Q1651" s="17">
        <f>-Despeses[[#This Row],[Base Imposable]]</f>
        <v>0</v>
      </c>
      <c r="R1651" s="17" t="e">
        <f>+VLOOKUP(Despeses[[#This Row],[Concepte]],Table_1[#All],2,0)</f>
        <v>#N/A</v>
      </c>
    </row>
    <row r="1652" spans="7:18" ht="15" customHeight="1" x14ac:dyDescent="0.3">
      <c r="G1652" s="40"/>
      <c r="H1652" s="17">
        <f>+Despeses[[#This Row],[Base Imposable]]*Despeses[[#This Row],[% IVA]]</f>
        <v>0</v>
      </c>
      <c r="I1652" s="40"/>
      <c r="J1652" s="17">
        <f>-Despeses[[#This Row],[Base Imposable]]*Despeses[[#This Row],[% Ret IRPF]]</f>
        <v>0</v>
      </c>
      <c r="K1652" s="17">
        <f>+Despeses[[#This Row],[Base Imposable]]+Despeses[[#This Row],[Quota IVA]]+Despeses[[#This Row],[Quota IRPF]]</f>
        <v>0</v>
      </c>
      <c r="L1652" s="3"/>
      <c r="M1652" s="17">
        <f>+MONTH(Despeses[[#This Row],[Data Factura]])</f>
        <v>1</v>
      </c>
      <c r="N1652" s="17">
        <f>+YEAR(Despeses[[#This Row],[Data Factura]])</f>
        <v>1900</v>
      </c>
      <c r="O1652" s="18">
        <f>+Despeses[[#This Row],[Data Factura]]</f>
        <v>0</v>
      </c>
      <c r="P1652" s="17">
        <f>+Despeses[[#This Row],[Concepte_]]</f>
        <v>0</v>
      </c>
      <c r="Q1652" s="17">
        <f>-Despeses[[#This Row],[Base Imposable]]</f>
        <v>0</v>
      </c>
      <c r="R1652" s="17" t="e">
        <f>+VLOOKUP(Despeses[[#This Row],[Concepte]],Table_1[#All],2,0)</f>
        <v>#N/A</v>
      </c>
    </row>
    <row r="1653" spans="7:18" ht="15" customHeight="1" x14ac:dyDescent="0.3">
      <c r="G1653" s="40"/>
      <c r="H1653" s="17">
        <f>+Despeses[[#This Row],[Base Imposable]]*Despeses[[#This Row],[% IVA]]</f>
        <v>0</v>
      </c>
      <c r="I1653" s="40"/>
      <c r="J1653" s="17">
        <f>-Despeses[[#This Row],[Base Imposable]]*Despeses[[#This Row],[% Ret IRPF]]</f>
        <v>0</v>
      </c>
      <c r="K1653" s="17">
        <f>+Despeses[[#This Row],[Base Imposable]]+Despeses[[#This Row],[Quota IVA]]+Despeses[[#This Row],[Quota IRPF]]</f>
        <v>0</v>
      </c>
      <c r="L1653" s="3"/>
      <c r="M1653" s="17">
        <f>+MONTH(Despeses[[#This Row],[Data Factura]])</f>
        <v>1</v>
      </c>
      <c r="N1653" s="17">
        <f>+YEAR(Despeses[[#This Row],[Data Factura]])</f>
        <v>1900</v>
      </c>
      <c r="O1653" s="18">
        <f>+Despeses[[#This Row],[Data Factura]]</f>
        <v>0</v>
      </c>
      <c r="P1653" s="17">
        <f>+Despeses[[#This Row],[Concepte_]]</f>
        <v>0</v>
      </c>
      <c r="Q1653" s="17">
        <f>-Despeses[[#This Row],[Base Imposable]]</f>
        <v>0</v>
      </c>
      <c r="R1653" s="17" t="e">
        <f>+VLOOKUP(Despeses[[#This Row],[Concepte]],Table_1[#All],2,0)</f>
        <v>#N/A</v>
      </c>
    </row>
    <row r="1654" spans="7:18" ht="15" customHeight="1" x14ac:dyDescent="0.3">
      <c r="G1654" s="40"/>
      <c r="H1654" s="17">
        <f>+Despeses[[#This Row],[Base Imposable]]*Despeses[[#This Row],[% IVA]]</f>
        <v>0</v>
      </c>
      <c r="I1654" s="40"/>
      <c r="J1654" s="17">
        <f>-Despeses[[#This Row],[Base Imposable]]*Despeses[[#This Row],[% Ret IRPF]]</f>
        <v>0</v>
      </c>
      <c r="K1654" s="17">
        <f>+Despeses[[#This Row],[Base Imposable]]+Despeses[[#This Row],[Quota IVA]]+Despeses[[#This Row],[Quota IRPF]]</f>
        <v>0</v>
      </c>
      <c r="L1654" s="3"/>
      <c r="M1654" s="17">
        <f>+MONTH(Despeses[[#This Row],[Data Factura]])</f>
        <v>1</v>
      </c>
      <c r="N1654" s="17">
        <f>+YEAR(Despeses[[#This Row],[Data Factura]])</f>
        <v>1900</v>
      </c>
      <c r="O1654" s="18">
        <f>+Despeses[[#This Row],[Data Factura]]</f>
        <v>0</v>
      </c>
      <c r="P1654" s="17">
        <f>+Despeses[[#This Row],[Concepte_]]</f>
        <v>0</v>
      </c>
      <c r="Q1654" s="17">
        <f>-Despeses[[#This Row],[Base Imposable]]</f>
        <v>0</v>
      </c>
      <c r="R1654" s="17" t="e">
        <f>+VLOOKUP(Despeses[[#This Row],[Concepte]],Table_1[#All],2,0)</f>
        <v>#N/A</v>
      </c>
    </row>
    <row r="1655" spans="7:18" ht="15" customHeight="1" x14ac:dyDescent="0.3">
      <c r="G1655" s="40"/>
      <c r="H1655" s="17">
        <f>+Despeses[[#This Row],[Base Imposable]]*Despeses[[#This Row],[% IVA]]</f>
        <v>0</v>
      </c>
      <c r="I1655" s="40"/>
      <c r="J1655" s="17">
        <f>-Despeses[[#This Row],[Base Imposable]]*Despeses[[#This Row],[% Ret IRPF]]</f>
        <v>0</v>
      </c>
      <c r="K1655" s="17">
        <f>+Despeses[[#This Row],[Base Imposable]]+Despeses[[#This Row],[Quota IVA]]+Despeses[[#This Row],[Quota IRPF]]</f>
        <v>0</v>
      </c>
      <c r="L1655" s="3"/>
      <c r="M1655" s="17">
        <f>+MONTH(Despeses[[#This Row],[Data Factura]])</f>
        <v>1</v>
      </c>
      <c r="N1655" s="17">
        <f>+YEAR(Despeses[[#This Row],[Data Factura]])</f>
        <v>1900</v>
      </c>
      <c r="O1655" s="18">
        <f>+Despeses[[#This Row],[Data Factura]]</f>
        <v>0</v>
      </c>
      <c r="P1655" s="17">
        <f>+Despeses[[#This Row],[Concepte_]]</f>
        <v>0</v>
      </c>
      <c r="Q1655" s="17">
        <f>-Despeses[[#This Row],[Base Imposable]]</f>
        <v>0</v>
      </c>
      <c r="R1655" s="17" t="e">
        <f>+VLOOKUP(Despeses[[#This Row],[Concepte]],Table_1[#All],2,0)</f>
        <v>#N/A</v>
      </c>
    </row>
    <row r="1656" spans="7:18" ht="15" customHeight="1" x14ac:dyDescent="0.3">
      <c r="G1656" s="40"/>
      <c r="H1656" s="17">
        <f>+Despeses[[#This Row],[Base Imposable]]*Despeses[[#This Row],[% IVA]]</f>
        <v>0</v>
      </c>
      <c r="I1656" s="40"/>
      <c r="J1656" s="17">
        <f>-Despeses[[#This Row],[Base Imposable]]*Despeses[[#This Row],[% Ret IRPF]]</f>
        <v>0</v>
      </c>
      <c r="K1656" s="17">
        <f>+Despeses[[#This Row],[Base Imposable]]+Despeses[[#This Row],[Quota IVA]]+Despeses[[#This Row],[Quota IRPF]]</f>
        <v>0</v>
      </c>
      <c r="L1656" s="3"/>
      <c r="M1656" s="17">
        <f>+MONTH(Despeses[[#This Row],[Data Factura]])</f>
        <v>1</v>
      </c>
      <c r="N1656" s="17">
        <f>+YEAR(Despeses[[#This Row],[Data Factura]])</f>
        <v>1900</v>
      </c>
      <c r="O1656" s="18">
        <f>+Despeses[[#This Row],[Data Factura]]</f>
        <v>0</v>
      </c>
      <c r="P1656" s="17">
        <f>+Despeses[[#This Row],[Concepte_]]</f>
        <v>0</v>
      </c>
      <c r="Q1656" s="17">
        <f>-Despeses[[#This Row],[Base Imposable]]</f>
        <v>0</v>
      </c>
      <c r="R1656" s="17" t="e">
        <f>+VLOOKUP(Despeses[[#This Row],[Concepte]],Table_1[#All],2,0)</f>
        <v>#N/A</v>
      </c>
    </row>
    <row r="1657" spans="7:18" ht="15" customHeight="1" x14ac:dyDescent="0.3">
      <c r="G1657" s="40"/>
      <c r="H1657" s="17">
        <f>+Despeses[[#This Row],[Base Imposable]]*Despeses[[#This Row],[% IVA]]</f>
        <v>0</v>
      </c>
      <c r="I1657" s="40"/>
      <c r="J1657" s="17">
        <f>-Despeses[[#This Row],[Base Imposable]]*Despeses[[#This Row],[% Ret IRPF]]</f>
        <v>0</v>
      </c>
      <c r="K1657" s="17">
        <f>+Despeses[[#This Row],[Base Imposable]]+Despeses[[#This Row],[Quota IVA]]+Despeses[[#This Row],[Quota IRPF]]</f>
        <v>0</v>
      </c>
      <c r="L1657" s="3"/>
      <c r="M1657" s="17">
        <f>+MONTH(Despeses[[#This Row],[Data Factura]])</f>
        <v>1</v>
      </c>
      <c r="N1657" s="17">
        <f>+YEAR(Despeses[[#This Row],[Data Factura]])</f>
        <v>1900</v>
      </c>
      <c r="O1657" s="18">
        <f>+Despeses[[#This Row],[Data Factura]]</f>
        <v>0</v>
      </c>
      <c r="P1657" s="17">
        <f>+Despeses[[#This Row],[Concepte_]]</f>
        <v>0</v>
      </c>
      <c r="Q1657" s="17">
        <f>-Despeses[[#This Row],[Base Imposable]]</f>
        <v>0</v>
      </c>
      <c r="R1657" s="17" t="e">
        <f>+VLOOKUP(Despeses[[#This Row],[Concepte]],Table_1[#All],2,0)</f>
        <v>#N/A</v>
      </c>
    </row>
    <row r="1658" spans="7:18" ht="15" customHeight="1" x14ac:dyDescent="0.3">
      <c r="G1658" s="40"/>
      <c r="H1658" s="17">
        <f>+Despeses[[#This Row],[Base Imposable]]*Despeses[[#This Row],[% IVA]]</f>
        <v>0</v>
      </c>
      <c r="I1658" s="40"/>
      <c r="J1658" s="17">
        <f>-Despeses[[#This Row],[Base Imposable]]*Despeses[[#This Row],[% Ret IRPF]]</f>
        <v>0</v>
      </c>
      <c r="K1658" s="17">
        <f>+Despeses[[#This Row],[Base Imposable]]+Despeses[[#This Row],[Quota IVA]]+Despeses[[#This Row],[Quota IRPF]]</f>
        <v>0</v>
      </c>
      <c r="L1658" s="3"/>
      <c r="M1658" s="17">
        <f>+MONTH(Despeses[[#This Row],[Data Factura]])</f>
        <v>1</v>
      </c>
      <c r="N1658" s="17">
        <f>+YEAR(Despeses[[#This Row],[Data Factura]])</f>
        <v>1900</v>
      </c>
      <c r="O1658" s="18">
        <f>+Despeses[[#This Row],[Data Factura]]</f>
        <v>0</v>
      </c>
      <c r="P1658" s="17">
        <f>+Despeses[[#This Row],[Concepte_]]</f>
        <v>0</v>
      </c>
      <c r="Q1658" s="17">
        <f>-Despeses[[#This Row],[Base Imposable]]</f>
        <v>0</v>
      </c>
      <c r="R1658" s="17" t="e">
        <f>+VLOOKUP(Despeses[[#This Row],[Concepte]],Table_1[#All],2,0)</f>
        <v>#N/A</v>
      </c>
    </row>
    <row r="1659" spans="7:18" ht="15" customHeight="1" x14ac:dyDescent="0.3">
      <c r="G1659" s="40"/>
      <c r="H1659" s="17">
        <f>+Despeses[[#This Row],[Base Imposable]]*Despeses[[#This Row],[% IVA]]</f>
        <v>0</v>
      </c>
      <c r="I1659" s="40"/>
      <c r="J1659" s="17">
        <f>-Despeses[[#This Row],[Base Imposable]]*Despeses[[#This Row],[% Ret IRPF]]</f>
        <v>0</v>
      </c>
      <c r="K1659" s="17">
        <f>+Despeses[[#This Row],[Base Imposable]]+Despeses[[#This Row],[Quota IVA]]+Despeses[[#This Row],[Quota IRPF]]</f>
        <v>0</v>
      </c>
      <c r="L1659" s="3"/>
      <c r="M1659" s="17">
        <f>+MONTH(Despeses[[#This Row],[Data Factura]])</f>
        <v>1</v>
      </c>
      <c r="N1659" s="17">
        <f>+YEAR(Despeses[[#This Row],[Data Factura]])</f>
        <v>1900</v>
      </c>
      <c r="O1659" s="18">
        <f>+Despeses[[#This Row],[Data Factura]]</f>
        <v>0</v>
      </c>
      <c r="P1659" s="17">
        <f>+Despeses[[#This Row],[Concepte_]]</f>
        <v>0</v>
      </c>
      <c r="Q1659" s="17">
        <f>-Despeses[[#This Row],[Base Imposable]]</f>
        <v>0</v>
      </c>
      <c r="R1659" s="17" t="e">
        <f>+VLOOKUP(Despeses[[#This Row],[Concepte]],Table_1[#All],2,0)</f>
        <v>#N/A</v>
      </c>
    </row>
    <row r="1660" spans="7:18" ht="15" customHeight="1" x14ac:dyDescent="0.3">
      <c r="G1660" s="40"/>
      <c r="H1660" s="17">
        <f>+Despeses[[#This Row],[Base Imposable]]*Despeses[[#This Row],[% IVA]]</f>
        <v>0</v>
      </c>
      <c r="I1660" s="40"/>
      <c r="J1660" s="17">
        <f>-Despeses[[#This Row],[Base Imposable]]*Despeses[[#This Row],[% Ret IRPF]]</f>
        <v>0</v>
      </c>
      <c r="K1660" s="17">
        <f>+Despeses[[#This Row],[Base Imposable]]+Despeses[[#This Row],[Quota IVA]]+Despeses[[#This Row],[Quota IRPF]]</f>
        <v>0</v>
      </c>
      <c r="L1660" s="3"/>
      <c r="M1660" s="17">
        <f>+MONTH(Despeses[[#This Row],[Data Factura]])</f>
        <v>1</v>
      </c>
      <c r="N1660" s="17">
        <f>+YEAR(Despeses[[#This Row],[Data Factura]])</f>
        <v>1900</v>
      </c>
      <c r="O1660" s="18">
        <f>+Despeses[[#This Row],[Data Factura]]</f>
        <v>0</v>
      </c>
      <c r="P1660" s="17">
        <f>+Despeses[[#This Row],[Concepte_]]</f>
        <v>0</v>
      </c>
      <c r="Q1660" s="17">
        <f>-Despeses[[#This Row],[Base Imposable]]</f>
        <v>0</v>
      </c>
      <c r="R1660" s="17" t="e">
        <f>+VLOOKUP(Despeses[[#This Row],[Concepte]],Table_1[#All],2,0)</f>
        <v>#N/A</v>
      </c>
    </row>
    <row r="1661" spans="7:18" ht="15" customHeight="1" x14ac:dyDescent="0.3">
      <c r="G1661" s="40"/>
      <c r="H1661" s="17">
        <f>+Despeses[[#This Row],[Base Imposable]]*Despeses[[#This Row],[% IVA]]</f>
        <v>0</v>
      </c>
      <c r="I1661" s="40"/>
      <c r="J1661" s="17">
        <f>-Despeses[[#This Row],[Base Imposable]]*Despeses[[#This Row],[% Ret IRPF]]</f>
        <v>0</v>
      </c>
      <c r="K1661" s="17">
        <f>+Despeses[[#This Row],[Base Imposable]]+Despeses[[#This Row],[Quota IVA]]+Despeses[[#This Row],[Quota IRPF]]</f>
        <v>0</v>
      </c>
      <c r="L1661" s="3"/>
      <c r="M1661" s="17">
        <f>+MONTH(Despeses[[#This Row],[Data Factura]])</f>
        <v>1</v>
      </c>
      <c r="N1661" s="17">
        <f>+YEAR(Despeses[[#This Row],[Data Factura]])</f>
        <v>1900</v>
      </c>
      <c r="O1661" s="18">
        <f>+Despeses[[#This Row],[Data Factura]]</f>
        <v>0</v>
      </c>
      <c r="P1661" s="17">
        <f>+Despeses[[#This Row],[Concepte_]]</f>
        <v>0</v>
      </c>
      <c r="Q1661" s="17">
        <f>-Despeses[[#This Row],[Base Imposable]]</f>
        <v>0</v>
      </c>
      <c r="R1661" s="17" t="e">
        <f>+VLOOKUP(Despeses[[#This Row],[Concepte]],Table_1[#All],2,0)</f>
        <v>#N/A</v>
      </c>
    </row>
    <row r="1662" spans="7:18" ht="15" customHeight="1" x14ac:dyDescent="0.3">
      <c r="G1662" s="40"/>
      <c r="H1662" s="17">
        <f>+Despeses[[#This Row],[Base Imposable]]*Despeses[[#This Row],[% IVA]]</f>
        <v>0</v>
      </c>
      <c r="I1662" s="40"/>
      <c r="J1662" s="17">
        <f>-Despeses[[#This Row],[Base Imposable]]*Despeses[[#This Row],[% Ret IRPF]]</f>
        <v>0</v>
      </c>
      <c r="K1662" s="17">
        <f>+Despeses[[#This Row],[Base Imposable]]+Despeses[[#This Row],[Quota IVA]]+Despeses[[#This Row],[Quota IRPF]]</f>
        <v>0</v>
      </c>
      <c r="L1662" s="3"/>
      <c r="M1662" s="17">
        <f>+MONTH(Despeses[[#This Row],[Data Factura]])</f>
        <v>1</v>
      </c>
      <c r="N1662" s="17">
        <f>+YEAR(Despeses[[#This Row],[Data Factura]])</f>
        <v>1900</v>
      </c>
      <c r="O1662" s="18">
        <f>+Despeses[[#This Row],[Data Factura]]</f>
        <v>0</v>
      </c>
      <c r="P1662" s="17">
        <f>+Despeses[[#This Row],[Concepte_]]</f>
        <v>0</v>
      </c>
      <c r="Q1662" s="17">
        <f>-Despeses[[#This Row],[Base Imposable]]</f>
        <v>0</v>
      </c>
      <c r="R1662" s="17" t="e">
        <f>+VLOOKUP(Despeses[[#This Row],[Concepte]],Table_1[#All],2,0)</f>
        <v>#N/A</v>
      </c>
    </row>
    <row r="1663" spans="7:18" ht="15" customHeight="1" x14ac:dyDescent="0.3">
      <c r="G1663" s="40"/>
      <c r="H1663" s="17">
        <f>+Despeses[[#This Row],[Base Imposable]]*Despeses[[#This Row],[% IVA]]</f>
        <v>0</v>
      </c>
      <c r="I1663" s="40"/>
      <c r="J1663" s="17">
        <f>-Despeses[[#This Row],[Base Imposable]]*Despeses[[#This Row],[% Ret IRPF]]</f>
        <v>0</v>
      </c>
      <c r="K1663" s="17">
        <f>+Despeses[[#This Row],[Base Imposable]]+Despeses[[#This Row],[Quota IVA]]+Despeses[[#This Row],[Quota IRPF]]</f>
        <v>0</v>
      </c>
      <c r="L1663" s="3"/>
      <c r="M1663" s="17">
        <f>+MONTH(Despeses[[#This Row],[Data Factura]])</f>
        <v>1</v>
      </c>
      <c r="N1663" s="17">
        <f>+YEAR(Despeses[[#This Row],[Data Factura]])</f>
        <v>1900</v>
      </c>
      <c r="O1663" s="18">
        <f>+Despeses[[#This Row],[Data Factura]]</f>
        <v>0</v>
      </c>
      <c r="P1663" s="17">
        <f>+Despeses[[#This Row],[Concepte_]]</f>
        <v>0</v>
      </c>
      <c r="Q1663" s="17">
        <f>-Despeses[[#This Row],[Base Imposable]]</f>
        <v>0</v>
      </c>
      <c r="R1663" s="17" t="e">
        <f>+VLOOKUP(Despeses[[#This Row],[Concepte]],Table_1[#All],2,0)</f>
        <v>#N/A</v>
      </c>
    </row>
    <row r="1664" spans="7:18" ht="15" customHeight="1" x14ac:dyDescent="0.3">
      <c r="G1664" s="40"/>
      <c r="H1664" s="17">
        <f>+Despeses[[#This Row],[Base Imposable]]*Despeses[[#This Row],[% IVA]]</f>
        <v>0</v>
      </c>
      <c r="I1664" s="40"/>
      <c r="J1664" s="17">
        <f>-Despeses[[#This Row],[Base Imposable]]*Despeses[[#This Row],[% Ret IRPF]]</f>
        <v>0</v>
      </c>
      <c r="K1664" s="17">
        <f>+Despeses[[#This Row],[Base Imposable]]+Despeses[[#This Row],[Quota IVA]]+Despeses[[#This Row],[Quota IRPF]]</f>
        <v>0</v>
      </c>
      <c r="L1664" s="3"/>
      <c r="M1664" s="17">
        <f>+MONTH(Despeses[[#This Row],[Data Factura]])</f>
        <v>1</v>
      </c>
      <c r="N1664" s="17">
        <f>+YEAR(Despeses[[#This Row],[Data Factura]])</f>
        <v>1900</v>
      </c>
      <c r="O1664" s="18">
        <f>+Despeses[[#This Row],[Data Factura]]</f>
        <v>0</v>
      </c>
      <c r="P1664" s="17">
        <f>+Despeses[[#This Row],[Concepte_]]</f>
        <v>0</v>
      </c>
      <c r="Q1664" s="17">
        <f>-Despeses[[#This Row],[Base Imposable]]</f>
        <v>0</v>
      </c>
      <c r="R1664" s="17" t="e">
        <f>+VLOOKUP(Despeses[[#This Row],[Concepte]],Table_1[#All],2,0)</f>
        <v>#N/A</v>
      </c>
    </row>
    <row r="1665" spans="7:18" ht="15" customHeight="1" x14ac:dyDescent="0.3">
      <c r="G1665" s="40"/>
      <c r="H1665" s="17">
        <f>+Despeses[[#This Row],[Base Imposable]]*Despeses[[#This Row],[% IVA]]</f>
        <v>0</v>
      </c>
      <c r="I1665" s="40"/>
      <c r="J1665" s="17">
        <f>-Despeses[[#This Row],[Base Imposable]]*Despeses[[#This Row],[% Ret IRPF]]</f>
        <v>0</v>
      </c>
      <c r="K1665" s="17">
        <f>+Despeses[[#This Row],[Base Imposable]]+Despeses[[#This Row],[Quota IVA]]+Despeses[[#This Row],[Quota IRPF]]</f>
        <v>0</v>
      </c>
      <c r="L1665" s="3"/>
      <c r="M1665" s="17">
        <f>+MONTH(Despeses[[#This Row],[Data Factura]])</f>
        <v>1</v>
      </c>
      <c r="N1665" s="17">
        <f>+YEAR(Despeses[[#This Row],[Data Factura]])</f>
        <v>1900</v>
      </c>
      <c r="O1665" s="18">
        <f>+Despeses[[#This Row],[Data Factura]]</f>
        <v>0</v>
      </c>
      <c r="P1665" s="17">
        <f>+Despeses[[#This Row],[Concepte_]]</f>
        <v>0</v>
      </c>
      <c r="Q1665" s="17">
        <f>-Despeses[[#This Row],[Base Imposable]]</f>
        <v>0</v>
      </c>
      <c r="R1665" s="17" t="e">
        <f>+VLOOKUP(Despeses[[#This Row],[Concepte]],Table_1[#All],2,0)</f>
        <v>#N/A</v>
      </c>
    </row>
    <row r="1666" spans="7:18" ht="15" customHeight="1" x14ac:dyDescent="0.3">
      <c r="G1666" s="40"/>
      <c r="H1666" s="17">
        <f>+Despeses[[#This Row],[Base Imposable]]*Despeses[[#This Row],[% IVA]]</f>
        <v>0</v>
      </c>
      <c r="I1666" s="40"/>
      <c r="J1666" s="17">
        <f>-Despeses[[#This Row],[Base Imposable]]*Despeses[[#This Row],[% Ret IRPF]]</f>
        <v>0</v>
      </c>
      <c r="K1666" s="17">
        <f>+Despeses[[#This Row],[Base Imposable]]+Despeses[[#This Row],[Quota IVA]]+Despeses[[#This Row],[Quota IRPF]]</f>
        <v>0</v>
      </c>
      <c r="L1666" s="3"/>
      <c r="M1666" s="17">
        <f>+MONTH(Despeses[[#This Row],[Data Factura]])</f>
        <v>1</v>
      </c>
      <c r="N1666" s="17">
        <f>+YEAR(Despeses[[#This Row],[Data Factura]])</f>
        <v>1900</v>
      </c>
      <c r="O1666" s="18">
        <f>+Despeses[[#This Row],[Data Factura]]</f>
        <v>0</v>
      </c>
      <c r="P1666" s="17">
        <f>+Despeses[[#This Row],[Concepte_]]</f>
        <v>0</v>
      </c>
      <c r="Q1666" s="17">
        <f>-Despeses[[#This Row],[Base Imposable]]</f>
        <v>0</v>
      </c>
      <c r="R1666" s="17" t="e">
        <f>+VLOOKUP(Despeses[[#This Row],[Concepte]],Table_1[#All],2,0)</f>
        <v>#N/A</v>
      </c>
    </row>
    <row r="1667" spans="7:18" ht="15" customHeight="1" x14ac:dyDescent="0.3">
      <c r="G1667" s="40"/>
      <c r="H1667" s="17">
        <f>+Despeses[[#This Row],[Base Imposable]]*Despeses[[#This Row],[% IVA]]</f>
        <v>0</v>
      </c>
      <c r="I1667" s="40"/>
      <c r="J1667" s="17">
        <f>-Despeses[[#This Row],[Base Imposable]]*Despeses[[#This Row],[% Ret IRPF]]</f>
        <v>0</v>
      </c>
      <c r="K1667" s="17">
        <f>+Despeses[[#This Row],[Base Imposable]]+Despeses[[#This Row],[Quota IVA]]+Despeses[[#This Row],[Quota IRPF]]</f>
        <v>0</v>
      </c>
      <c r="L1667" s="3"/>
      <c r="M1667" s="17">
        <f>+MONTH(Despeses[[#This Row],[Data Factura]])</f>
        <v>1</v>
      </c>
      <c r="N1667" s="17">
        <f>+YEAR(Despeses[[#This Row],[Data Factura]])</f>
        <v>1900</v>
      </c>
      <c r="O1667" s="18">
        <f>+Despeses[[#This Row],[Data Factura]]</f>
        <v>0</v>
      </c>
      <c r="P1667" s="17">
        <f>+Despeses[[#This Row],[Concepte_]]</f>
        <v>0</v>
      </c>
      <c r="Q1667" s="17">
        <f>-Despeses[[#This Row],[Base Imposable]]</f>
        <v>0</v>
      </c>
      <c r="R1667" s="17" t="e">
        <f>+VLOOKUP(Despeses[[#This Row],[Concepte]],Table_1[#All],2,0)</f>
        <v>#N/A</v>
      </c>
    </row>
    <row r="1668" spans="7:18" ht="15" customHeight="1" x14ac:dyDescent="0.3">
      <c r="G1668" s="40"/>
      <c r="H1668" s="17">
        <f>+Despeses[[#This Row],[Base Imposable]]*Despeses[[#This Row],[% IVA]]</f>
        <v>0</v>
      </c>
      <c r="I1668" s="40"/>
      <c r="J1668" s="17">
        <f>-Despeses[[#This Row],[Base Imposable]]*Despeses[[#This Row],[% Ret IRPF]]</f>
        <v>0</v>
      </c>
      <c r="K1668" s="17">
        <f>+Despeses[[#This Row],[Base Imposable]]+Despeses[[#This Row],[Quota IVA]]+Despeses[[#This Row],[Quota IRPF]]</f>
        <v>0</v>
      </c>
      <c r="L1668" s="3"/>
      <c r="M1668" s="17">
        <f>+MONTH(Despeses[[#This Row],[Data Factura]])</f>
        <v>1</v>
      </c>
      <c r="N1668" s="17">
        <f>+YEAR(Despeses[[#This Row],[Data Factura]])</f>
        <v>1900</v>
      </c>
      <c r="O1668" s="18">
        <f>+Despeses[[#This Row],[Data Factura]]</f>
        <v>0</v>
      </c>
      <c r="P1668" s="17">
        <f>+Despeses[[#This Row],[Concepte_]]</f>
        <v>0</v>
      </c>
      <c r="Q1668" s="17">
        <f>-Despeses[[#This Row],[Base Imposable]]</f>
        <v>0</v>
      </c>
      <c r="R1668" s="17" t="e">
        <f>+VLOOKUP(Despeses[[#This Row],[Concepte]],Table_1[#All],2,0)</f>
        <v>#N/A</v>
      </c>
    </row>
    <row r="1669" spans="7:18" ht="15" customHeight="1" x14ac:dyDescent="0.3">
      <c r="G1669" s="40"/>
      <c r="H1669" s="17">
        <f>+Despeses[[#This Row],[Base Imposable]]*Despeses[[#This Row],[% IVA]]</f>
        <v>0</v>
      </c>
      <c r="I1669" s="40"/>
      <c r="J1669" s="17">
        <f>-Despeses[[#This Row],[Base Imposable]]*Despeses[[#This Row],[% Ret IRPF]]</f>
        <v>0</v>
      </c>
      <c r="K1669" s="17">
        <f>+Despeses[[#This Row],[Base Imposable]]+Despeses[[#This Row],[Quota IVA]]+Despeses[[#This Row],[Quota IRPF]]</f>
        <v>0</v>
      </c>
      <c r="L1669" s="3"/>
      <c r="M1669" s="17">
        <f>+MONTH(Despeses[[#This Row],[Data Factura]])</f>
        <v>1</v>
      </c>
      <c r="N1669" s="17">
        <f>+YEAR(Despeses[[#This Row],[Data Factura]])</f>
        <v>1900</v>
      </c>
      <c r="O1669" s="18">
        <f>+Despeses[[#This Row],[Data Factura]]</f>
        <v>0</v>
      </c>
      <c r="P1669" s="17">
        <f>+Despeses[[#This Row],[Concepte_]]</f>
        <v>0</v>
      </c>
      <c r="Q1669" s="17">
        <f>-Despeses[[#This Row],[Base Imposable]]</f>
        <v>0</v>
      </c>
      <c r="R1669" s="17" t="e">
        <f>+VLOOKUP(Despeses[[#This Row],[Concepte]],Table_1[#All],2,0)</f>
        <v>#N/A</v>
      </c>
    </row>
    <row r="1670" spans="7:18" ht="15" customHeight="1" x14ac:dyDescent="0.3">
      <c r="G1670" s="40"/>
      <c r="H1670" s="17">
        <f>+Despeses[[#This Row],[Base Imposable]]*Despeses[[#This Row],[% IVA]]</f>
        <v>0</v>
      </c>
      <c r="I1670" s="40"/>
      <c r="J1670" s="17">
        <f>-Despeses[[#This Row],[Base Imposable]]*Despeses[[#This Row],[% Ret IRPF]]</f>
        <v>0</v>
      </c>
      <c r="K1670" s="17">
        <f>+Despeses[[#This Row],[Base Imposable]]+Despeses[[#This Row],[Quota IVA]]+Despeses[[#This Row],[Quota IRPF]]</f>
        <v>0</v>
      </c>
      <c r="L1670" s="3"/>
      <c r="M1670" s="17">
        <f>+MONTH(Despeses[[#This Row],[Data Factura]])</f>
        <v>1</v>
      </c>
      <c r="N1670" s="17">
        <f>+YEAR(Despeses[[#This Row],[Data Factura]])</f>
        <v>1900</v>
      </c>
      <c r="O1670" s="18">
        <f>+Despeses[[#This Row],[Data Factura]]</f>
        <v>0</v>
      </c>
      <c r="P1670" s="17">
        <f>+Despeses[[#This Row],[Concepte_]]</f>
        <v>0</v>
      </c>
      <c r="Q1670" s="17">
        <f>-Despeses[[#This Row],[Base Imposable]]</f>
        <v>0</v>
      </c>
      <c r="R1670" s="17" t="e">
        <f>+VLOOKUP(Despeses[[#This Row],[Concepte]],Table_1[#All],2,0)</f>
        <v>#N/A</v>
      </c>
    </row>
    <row r="1671" spans="7:18" ht="15" customHeight="1" x14ac:dyDescent="0.3">
      <c r="G1671" s="40"/>
      <c r="H1671" s="17">
        <f>+Despeses[[#This Row],[Base Imposable]]*Despeses[[#This Row],[% IVA]]</f>
        <v>0</v>
      </c>
      <c r="I1671" s="40"/>
      <c r="J1671" s="17">
        <f>-Despeses[[#This Row],[Base Imposable]]*Despeses[[#This Row],[% Ret IRPF]]</f>
        <v>0</v>
      </c>
      <c r="K1671" s="17">
        <f>+Despeses[[#This Row],[Base Imposable]]+Despeses[[#This Row],[Quota IVA]]+Despeses[[#This Row],[Quota IRPF]]</f>
        <v>0</v>
      </c>
      <c r="L1671" s="3"/>
      <c r="M1671" s="17">
        <f>+MONTH(Despeses[[#This Row],[Data Factura]])</f>
        <v>1</v>
      </c>
      <c r="N1671" s="17">
        <f>+YEAR(Despeses[[#This Row],[Data Factura]])</f>
        <v>1900</v>
      </c>
      <c r="O1671" s="18">
        <f>+Despeses[[#This Row],[Data Factura]]</f>
        <v>0</v>
      </c>
      <c r="P1671" s="17">
        <f>+Despeses[[#This Row],[Concepte_]]</f>
        <v>0</v>
      </c>
      <c r="Q1671" s="17">
        <f>-Despeses[[#This Row],[Base Imposable]]</f>
        <v>0</v>
      </c>
      <c r="R1671" s="17" t="e">
        <f>+VLOOKUP(Despeses[[#This Row],[Concepte]],Table_1[#All],2,0)</f>
        <v>#N/A</v>
      </c>
    </row>
    <row r="1672" spans="7:18" ht="15" customHeight="1" x14ac:dyDescent="0.3">
      <c r="G1672" s="40"/>
      <c r="H1672" s="17">
        <f>+Despeses[[#This Row],[Base Imposable]]*Despeses[[#This Row],[% IVA]]</f>
        <v>0</v>
      </c>
      <c r="I1672" s="40"/>
      <c r="J1672" s="17">
        <f>-Despeses[[#This Row],[Base Imposable]]*Despeses[[#This Row],[% Ret IRPF]]</f>
        <v>0</v>
      </c>
      <c r="K1672" s="17">
        <f>+Despeses[[#This Row],[Base Imposable]]+Despeses[[#This Row],[Quota IVA]]+Despeses[[#This Row],[Quota IRPF]]</f>
        <v>0</v>
      </c>
      <c r="L1672" s="3"/>
      <c r="M1672" s="17">
        <f>+MONTH(Despeses[[#This Row],[Data Factura]])</f>
        <v>1</v>
      </c>
      <c r="N1672" s="17">
        <f>+YEAR(Despeses[[#This Row],[Data Factura]])</f>
        <v>1900</v>
      </c>
      <c r="O1672" s="18">
        <f>+Despeses[[#This Row],[Data Factura]]</f>
        <v>0</v>
      </c>
      <c r="P1672" s="17">
        <f>+Despeses[[#This Row],[Concepte_]]</f>
        <v>0</v>
      </c>
      <c r="Q1672" s="17">
        <f>-Despeses[[#This Row],[Base Imposable]]</f>
        <v>0</v>
      </c>
      <c r="R1672" s="17" t="e">
        <f>+VLOOKUP(Despeses[[#This Row],[Concepte]],Table_1[#All],2,0)</f>
        <v>#N/A</v>
      </c>
    </row>
    <row r="1673" spans="7:18" ht="15" customHeight="1" x14ac:dyDescent="0.3">
      <c r="G1673" s="40"/>
      <c r="H1673" s="17">
        <f>+Despeses[[#This Row],[Base Imposable]]*Despeses[[#This Row],[% IVA]]</f>
        <v>0</v>
      </c>
      <c r="I1673" s="40"/>
      <c r="J1673" s="17">
        <f>-Despeses[[#This Row],[Base Imposable]]*Despeses[[#This Row],[% Ret IRPF]]</f>
        <v>0</v>
      </c>
      <c r="K1673" s="17">
        <f>+Despeses[[#This Row],[Base Imposable]]+Despeses[[#This Row],[Quota IVA]]+Despeses[[#This Row],[Quota IRPF]]</f>
        <v>0</v>
      </c>
      <c r="L1673" s="3"/>
      <c r="M1673" s="17">
        <f>+MONTH(Despeses[[#This Row],[Data Factura]])</f>
        <v>1</v>
      </c>
      <c r="N1673" s="17">
        <f>+YEAR(Despeses[[#This Row],[Data Factura]])</f>
        <v>1900</v>
      </c>
      <c r="O1673" s="18">
        <f>+Despeses[[#This Row],[Data Factura]]</f>
        <v>0</v>
      </c>
      <c r="P1673" s="17">
        <f>+Despeses[[#This Row],[Concepte_]]</f>
        <v>0</v>
      </c>
      <c r="Q1673" s="17">
        <f>-Despeses[[#This Row],[Base Imposable]]</f>
        <v>0</v>
      </c>
      <c r="R1673" s="17" t="e">
        <f>+VLOOKUP(Despeses[[#This Row],[Concepte]],Table_1[#All],2,0)</f>
        <v>#N/A</v>
      </c>
    </row>
    <row r="1674" spans="7:18" ht="15" customHeight="1" x14ac:dyDescent="0.3">
      <c r="G1674" s="40"/>
      <c r="H1674" s="17">
        <f>+Despeses[[#This Row],[Base Imposable]]*Despeses[[#This Row],[% IVA]]</f>
        <v>0</v>
      </c>
      <c r="I1674" s="40"/>
      <c r="J1674" s="17">
        <f>-Despeses[[#This Row],[Base Imposable]]*Despeses[[#This Row],[% Ret IRPF]]</f>
        <v>0</v>
      </c>
      <c r="K1674" s="17">
        <f>+Despeses[[#This Row],[Base Imposable]]+Despeses[[#This Row],[Quota IVA]]+Despeses[[#This Row],[Quota IRPF]]</f>
        <v>0</v>
      </c>
      <c r="L1674" s="3"/>
      <c r="M1674" s="17">
        <f>+MONTH(Despeses[[#This Row],[Data Factura]])</f>
        <v>1</v>
      </c>
      <c r="N1674" s="17">
        <f>+YEAR(Despeses[[#This Row],[Data Factura]])</f>
        <v>1900</v>
      </c>
      <c r="O1674" s="18">
        <f>+Despeses[[#This Row],[Data Factura]]</f>
        <v>0</v>
      </c>
      <c r="P1674" s="17">
        <f>+Despeses[[#This Row],[Concepte_]]</f>
        <v>0</v>
      </c>
      <c r="Q1674" s="17">
        <f>-Despeses[[#This Row],[Base Imposable]]</f>
        <v>0</v>
      </c>
      <c r="R1674" s="17" t="e">
        <f>+VLOOKUP(Despeses[[#This Row],[Concepte]],Table_1[#All],2,0)</f>
        <v>#N/A</v>
      </c>
    </row>
    <row r="1675" spans="7:18" ht="15" customHeight="1" x14ac:dyDescent="0.3">
      <c r="G1675" s="40"/>
      <c r="H1675" s="17">
        <f>+Despeses[[#This Row],[Base Imposable]]*Despeses[[#This Row],[% IVA]]</f>
        <v>0</v>
      </c>
      <c r="I1675" s="40"/>
      <c r="J1675" s="17">
        <f>-Despeses[[#This Row],[Base Imposable]]*Despeses[[#This Row],[% Ret IRPF]]</f>
        <v>0</v>
      </c>
      <c r="K1675" s="17">
        <f>+Despeses[[#This Row],[Base Imposable]]+Despeses[[#This Row],[Quota IVA]]+Despeses[[#This Row],[Quota IRPF]]</f>
        <v>0</v>
      </c>
      <c r="L1675" s="3"/>
      <c r="M1675" s="17">
        <f>+MONTH(Despeses[[#This Row],[Data Factura]])</f>
        <v>1</v>
      </c>
      <c r="N1675" s="17">
        <f>+YEAR(Despeses[[#This Row],[Data Factura]])</f>
        <v>1900</v>
      </c>
      <c r="O1675" s="18">
        <f>+Despeses[[#This Row],[Data Factura]]</f>
        <v>0</v>
      </c>
      <c r="P1675" s="17">
        <f>+Despeses[[#This Row],[Concepte_]]</f>
        <v>0</v>
      </c>
      <c r="Q1675" s="17">
        <f>-Despeses[[#This Row],[Base Imposable]]</f>
        <v>0</v>
      </c>
      <c r="R1675" s="17" t="e">
        <f>+VLOOKUP(Despeses[[#This Row],[Concepte]],Table_1[#All],2,0)</f>
        <v>#N/A</v>
      </c>
    </row>
    <row r="1676" spans="7:18" ht="15" customHeight="1" x14ac:dyDescent="0.3">
      <c r="G1676" s="40"/>
      <c r="H1676" s="17">
        <f>+Despeses[[#This Row],[Base Imposable]]*Despeses[[#This Row],[% IVA]]</f>
        <v>0</v>
      </c>
      <c r="I1676" s="40"/>
      <c r="J1676" s="17">
        <f>-Despeses[[#This Row],[Base Imposable]]*Despeses[[#This Row],[% Ret IRPF]]</f>
        <v>0</v>
      </c>
      <c r="K1676" s="17">
        <f>+Despeses[[#This Row],[Base Imposable]]+Despeses[[#This Row],[Quota IVA]]+Despeses[[#This Row],[Quota IRPF]]</f>
        <v>0</v>
      </c>
      <c r="L1676" s="3"/>
      <c r="M1676" s="17">
        <f>+MONTH(Despeses[[#This Row],[Data Factura]])</f>
        <v>1</v>
      </c>
      <c r="N1676" s="17">
        <f>+YEAR(Despeses[[#This Row],[Data Factura]])</f>
        <v>1900</v>
      </c>
      <c r="O1676" s="18">
        <f>+Despeses[[#This Row],[Data Factura]]</f>
        <v>0</v>
      </c>
      <c r="P1676" s="17">
        <f>+Despeses[[#This Row],[Concepte_]]</f>
        <v>0</v>
      </c>
      <c r="Q1676" s="17">
        <f>-Despeses[[#This Row],[Base Imposable]]</f>
        <v>0</v>
      </c>
      <c r="R1676" s="17" t="e">
        <f>+VLOOKUP(Despeses[[#This Row],[Concepte]],Table_1[#All],2,0)</f>
        <v>#N/A</v>
      </c>
    </row>
    <row r="1677" spans="7:18" ht="15" customHeight="1" x14ac:dyDescent="0.3">
      <c r="G1677" s="40"/>
      <c r="H1677" s="17">
        <f>+Despeses[[#This Row],[Base Imposable]]*Despeses[[#This Row],[% IVA]]</f>
        <v>0</v>
      </c>
      <c r="I1677" s="40"/>
      <c r="J1677" s="17">
        <f>-Despeses[[#This Row],[Base Imposable]]*Despeses[[#This Row],[% Ret IRPF]]</f>
        <v>0</v>
      </c>
      <c r="K1677" s="17">
        <f>+Despeses[[#This Row],[Base Imposable]]+Despeses[[#This Row],[Quota IVA]]+Despeses[[#This Row],[Quota IRPF]]</f>
        <v>0</v>
      </c>
      <c r="L1677" s="3"/>
      <c r="M1677" s="17">
        <f>+MONTH(Despeses[[#This Row],[Data Factura]])</f>
        <v>1</v>
      </c>
      <c r="N1677" s="17">
        <f>+YEAR(Despeses[[#This Row],[Data Factura]])</f>
        <v>1900</v>
      </c>
      <c r="O1677" s="18">
        <f>+Despeses[[#This Row],[Data Factura]]</f>
        <v>0</v>
      </c>
      <c r="P1677" s="17">
        <f>+Despeses[[#This Row],[Concepte_]]</f>
        <v>0</v>
      </c>
      <c r="Q1677" s="17">
        <f>-Despeses[[#This Row],[Base Imposable]]</f>
        <v>0</v>
      </c>
      <c r="R1677" s="17" t="e">
        <f>+VLOOKUP(Despeses[[#This Row],[Concepte]],Table_1[#All],2,0)</f>
        <v>#N/A</v>
      </c>
    </row>
    <row r="1678" spans="7:18" ht="15" customHeight="1" x14ac:dyDescent="0.3">
      <c r="G1678" s="40"/>
      <c r="H1678" s="17">
        <f>+Despeses[[#This Row],[Base Imposable]]*Despeses[[#This Row],[% IVA]]</f>
        <v>0</v>
      </c>
      <c r="I1678" s="40"/>
      <c r="J1678" s="17">
        <f>-Despeses[[#This Row],[Base Imposable]]*Despeses[[#This Row],[% Ret IRPF]]</f>
        <v>0</v>
      </c>
      <c r="K1678" s="17">
        <f>+Despeses[[#This Row],[Base Imposable]]+Despeses[[#This Row],[Quota IVA]]+Despeses[[#This Row],[Quota IRPF]]</f>
        <v>0</v>
      </c>
      <c r="L1678" s="3"/>
      <c r="M1678" s="17">
        <f>+MONTH(Despeses[[#This Row],[Data Factura]])</f>
        <v>1</v>
      </c>
      <c r="N1678" s="17">
        <f>+YEAR(Despeses[[#This Row],[Data Factura]])</f>
        <v>1900</v>
      </c>
      <c r="O1678" s="18">
        <f>+Despeses[[#This Row],[Data Factura]]</f>
        <v>0</v>
      </c>
      <c r="P1678" s="17">
        <f>+Despeses[[#This Row],[Concepte_]]</f>
        <v>0</v>
      </c>
      <c r="Q1678" s="17">
        <f>-Despeses[[#This Row],[Base Imposable]]</f>
        <v>0</v>
      </c>
      <c r="R1678" s="17" t="e">
        <f>+VLOOKUP(Despeses[[#This Row],[Concepte]],Table_1[#All],2,0)</f>
        <v>#N/A</v>
      </c>
    </row>
    <row r="1679" spans="7:18" ht="15" customHeight="1" x14ac:dyDescent="0.3">
      <c r="G1679" s="40"/>
      <c r="H1679" s="17">
        <f>+Despeses[[#This Row],[Base Imposable]]*Despeses[[#This Row],[% IVA]]</f>
        <v>0</v>
      </c>
      <c r="I1679" s="40"/>
      <c r="J1679" s="17">
        <f>-Despeses[[#This Row],[Base Imposable]]*Despeses[[#This Row],[% Ret IRPF]]</f>
        <v>0</v>
      </c>
      <c r="K1679" s="17">
        <f>+Despeses[[#This Row],[Base Imposable]]+Despeses[[#This Row],[Quota IVA]]+Despeses[[#This Row],[Quota IRPF]]</f>
        <v>0</v>
      </c>
      <c r="L1679" s="3"/>
      <c r="M1679" s="17">
        <f>+MONTH(Despeses[[#This Row],[Data Factura]])</f>
        <v>1</v>
      </c>
      <c r="N1679" s="17">
        <f>+YEAR(Despeses[[#This Row],[Data Factura]])</f>
        <v>1900</v>
      </c>
      <c r="O1679" s="18">
        <f>+Despeses[[#This Row],[Data Factura]]</f>
        <v>0</v>
      </c>
      <c r="P1679" s="17">
        <f>+Despeses[[#This Row],[Concepte_]]</f>
        <v>0</v>
      </c>
      <c r="Q1679" s="17">
        <f>-Despeses[[#This Row],[Base Imposable]]</f>
        <v>0</v>
      </c>
      <c r="R1679" s="17" t="e">
        <f>+VLOOKUP(Despeses[[#This Row],[Concepte]],Table_1[#All],2,0)</f>
        <v>#N/A</v>
      </c>
    </row>
    <row r="1680" spans="7:18" ht="15" customHeight="1" x14ac:dyDescent="0.3">
      <c r="G1680" s="40"/>
      <c r="H1680" s="17">
        <f>+Despeses[[#This Row],[Base Imposable]]*Despeses[[#This Row],[% IVA]]</f>
        <v>0</v>
      </c>
      <c r="I1680" s="40"/>
      <c r="J1680" s="17">
        <f>-Despeses[[#This Row],[Base Imposable]]*Despeses[[#This Row],[% Ret IRPF]]</f>
        <v>0</v>
      </c>
      <c r="K1680" s="17">
        <f>+Despeses[[#This Row],[Base Imposable]]+Despeses[[#This Row],[Quota IVA]]+Despeses[[#This Row],[Quota IRPF]]</f>
        <v>0</v>
      </c>
      <c r="L1680" s="3"/>
      <c r="M1680" s="17">
        <f>+MONTH(Despeses[[#This Row],[Data Factura]])</f>
        <v>1</v>
      </c>
      <c r="N1680" s="17">
        <f>+YEAR(Despeses[[#This Row],[Data Factura]])</f>
        <v>1900</v>
      </c>
      <c r="O1680" s="18">
        <f>+Despeses[[#This Row],[Data Factura]]</f>
        <v>0</v>
      </c>
      <c r="P1680" s="17">
        <f>+Despeses[[#This Row],[Concepte_]]</f>
        <v>0</v>
      </c>
      <c r="Q1680" s="17">
        <f>-Despeses[[#This Row],[Base Imposable]]</f>
        <v>0</v>
      </c>
      <c r="R1680" s="17" t="e">
        <f>+VLOOKUP(Despeses[[#This Row],[Concepte]],Table_1[#All],2,0)</f>
        <v>#N/A</v>
      </c>
    </row>
    <row r="1681" spans="7:18" ht="15" customHeight="1" x14ac:dyDescent="0.3">
      <c r="G1681" s="40"/>
      <c r="H1681" s="17">
        <f>+Despeses[[#This Row],[Base Imposable]]*Despeses[[#This Row],[% IVA]]</f>
        <v>0</v>
      </c>
      <c r="I1681" s="40"/>
      <c r="J1681" s="17">
        <f>-Despeses[[#This Row],[Base Imposable]]*Despeses[[#This Row],[% Ret IRPF]]</f>
        <v>0</v>
      </c>
      <c r="K1681" s="17">
        <f>+Despeses[[#This Row],[Base Imposable]]+Despeses[[#This Row],[Quota IVA]]+Despeses[[#This Row],[Quota IRPF]]</f>
        <v>0</v>
      </c>
      <c r="L1681" s="3"/>
      <c r="M1681" s="17">
        <f>+MONTH(Despeses[[#This Row],[Data Factura]])</f>
        <v>1</v>
      </c>
      <c r="N1681" s="17">
        <f>+YEAR(Despeses[[#This Row],[Data Factura]])</f>
        <v>1900</v>
      </c>
      <c r="O1681" s="18">
        <f>+Despeses[[#This Row],[Data Factura]]</f>
        <v>0</v>
      </c>
      <c r="P1681" s="17">
        <f>+Despeses[[#This Row],[Concepte_]]</f>
        <v>0</v>
      </c>
      <c r="Q1681" s="17">
        <f>-Despeses[[#This Row],[Base Imposable]]</f>
        <v>0</v>
      </c>
      <c r="R1681" s="17" t="e">
        <f>+VLOOKUP(Despeses[[#This Row],[Concepte]],Table_1[#All],2,0)</f>
        <v>#N/A</v>
      </c>
    </row>
    <row r="1682" spans="7:18" ht="15" customHeight="1" x14ac:dyDescent="0.3">
      <c r="G1682" s="40"/>
      <c r="H1682" s="17">
        <f>+Despeses[[#This Row],[Base Imposable]]*Despeses[[#This Row],[% IVA]]</f>
        <v>0</v>
      </c>
      <c r="I1682" s="40"/>
      <c r="J1682" s="17">
        <f>-Despeses[[#This Row],[Base Imposable]]*Despeses[[#This Row],[% Ret IRPF]]</f>
        <v>0</v>
      </c>
      <c r="K1682" s="17">
        <f>+Despeses[[#This Row],[Base Imposable]]+Despeses[[#This Row],[Quota IVA]]+Despeses[[#This Row],[Quota IRPF]]</f>
        <v>0</v>
      </c>
      <c r="L1682" s="3"/>
      <c r="M1682" s="17">
        <f>+MONTH(Despeses[[#This Row],[Data Factura]])</f>
        <v>1</v>
      </c>
      <c r="N1682" s="17">
        <f>+YEAR(Despeses[[#This Row],[Data Factura]])</f>
        <v>1900</v>
      </c>
      <c r="O1682" s="18">
        <f>+Despeses[[#This Row],[Data Factura]]</f>
        <v>0</v>
      </c>
      <c r="P1682" s="17">
        <f>+Despeses[[#This Row],[Concepte_]]</f>
        <v>0</v>
      </c>
      <c r="Q1682" s="17">
        <f>-Despeses[[#This Row],[Base Imposable]]</f>
        <v>0</v>
      </c>
      <c r="R1682" s="17" t="e">
        <f>+VLOOKUP(Despeses[[#This Row],[Concepte]],Table_1[#All],2,0)</f>
        <v>#N/A</v>
      </c>
    </row>
    <row r="1683" spans="7:18" ht="15" customHeight="1" x14ac:dyDescent="0.3">
      <c r="G1683" s="40"/>
      <c r="H1683" s="17">
        <f>+Despeses[[#This Row],[Base Imposable]]*Despeses[[#This Row],[% IVA]]</f>
        <v>0</v>
      </c>
      <c r="I1683" s="40"/>
      <c r="J1683" s="17">
        <f>-Despeses[[#This Row],[Base Imposable]]*Despeses[[#This Row],[% Ret IRPF]]</f>
        <v>0</v>
      </c>
      <c r="K1683" s="17">
        <f>+Despeses[[#This Row],[Base Imposable]]+Despeses[[#This Row],[Quota IVA]]+Despeses[[#This Row],[Quota IRPF]]</f>
        <v>0</v>
      </c>
      <c r="L1683" s="3"/>
      <c r="M1683" s="17">
        <f>+MONTH(Despeses[[#This Row],[Data Factura]])</f>
        <v>1</v>
      </c>
      <c r="N1683" s="17">
        <f>+YEAR(Despeses[[#This Row],[Data Factura]])</f>
        <v>1900</v>
      </c>
      <c r="O1683" s="18">
        <f>+Despeses[[#This Row],[Data Factura]]</f>
        <v>0</v>
      </c>
      <c r="P1683" s="17">
        <f>+Despeses[[#This Row],[Concepte_]]</f>
        <v>0</v>
      </c>
      <c r="Q1683" s="17">
        <f>-Despeses[[#This Row],[Base Imposable]]</f>
        <v>0</v>
      </c>
      <c r="R1683" s="17" t="e">
        <f>+VLOOKUP(Despeses[[#This Row],[Concepte]],Table_1[#All],2,0)</f>
        <v>#N/A</v>
      </c>
    </row>
    <row r="1684" spans="7:18" ht="15" customHeight="1" x14ac:dyDescent="0.3">
      <c r="G1684" s="40"/>
      <c r="H1684" s="17">
        <f>+Despeses[[#This Row],[Base Imposable]]*Despeses[[#This Row],[% IVA]]</f>
        <v>0</v>
      </c>
      <c r="I1684" s="40"/>
      <c r="J1684" s="17">
        <f>-Despeses[[#This Row],[Base Imposable]]*Despeses[[#This Row],[% Ret IRPF]]</f>
        <v>0</v>
      </c>
      <c r="K1684" s="17">
        <f>+Despeses[[#This Row],[Base Imposable]]+Despeses[[#This Row],[Quota IVA]]+Despeses[[#This Row],[Quota IRPF]]</f>
        <v>0</v>
      </c>
      <c r="L1684" s="3"/>
      <c r="M1684" s="17">
        <f>+MONTH(Despeses[[#This Row],[Data Factura]])</f>
        <v>1</v>
      </c>
      <c r="N1684" s="17">
        <f>+YEAR(Despeses[[#This Row],[Data Factura]])</f>
        <v>1900</v>
      </c>
      <c r="O1684" s="18">
        <f>+Despeses[[#This Row],[Data Factura]]</f>
        <v>0</v>
      </c>
      <c r="P1684" s="17">
        <f>+Despeses[[#This Row],[Concepte_]]</f>
        <v>0</v>
      </c>
      <c r="Q1684" s="17">
        <f>-Despeses[[#This Row],[Base Imposable]]</f>
        <v>0</v>
      </c>
      <c r="R1684" s="17" t="e">
        <f>+VLOOKUP(Despeses[[#This Row],[Concepte]],Table_1[#All],2,0)</f>
        <v>#N/A</v>
      </c>
    </row>
    <row r="1685" spans="7:18" ht="15" customHeight="1" x14ac:dyDescent="0.3">
      <c r="G1685" s="40"/>
      <c r="H1685" s="17">
        <f>+Despeses[[#This Row],[Base Imposable]]*Despeses[[#This Row],[% IVA]]</f>
        <v>0</v>
      </c>
      <c r="I1685" s="40"/>
      <c r="J1685" s="17">
        <f>-Despeses[[#This Row],[Base Imposable]]*Despeses[[#This Row],[% Ret IRPF]]</f>
        <v>0</v>
      </c>
      <c r="K1685" s="17">
        <f>+Despeses[[#This Row],[Base Imposable]]+Despeses[[#This Row],[Quota IVA]]+Despeses[[#This Row],[Quota IRPF]]</f>
        <v>0</v>
      </c>
      <c r="L1685" s="3"/>
      <c r="M1685" s="17">
        <f>+MONTH(Despeses[[#This Row],[Data Factura]])</f>
        <v>1</v>
      </c>
      <c r="N1685" s="17">
        <f>+YEAR(Despeses[[#This Row],[Data Factura]])</f>
        <v>1900</v>
      </c>
      <c r="O1685" s="18">
        <f>+Despeses[[#This Row],[Data Factura]]</f>
        <v>0</v>
      </c>
      <c r="P1685" s="17">
        <f>+Despeses[[#This Row],[Concepte_]]</f>
        <v>0</v>
      </c>
      <c r="Q1685" s="17">
        <f>-Despeses[[#This Row],[Base Imposable]]</f>
        <v>0</v>
      </c>
      <c r="R1685" s="17" t="e">
        <f>+VLOOKUP(Despeses[[#This Row],[Concepte]],Table_1[#All],2,0)</f>
        <v>#N/A</v>
      </c>
    </row>
    <row r="1686" spans="7:18" ht="15" customHeight="1" x14ac:dyDescent="0.3">
      <c r="G1686" s="40"/>
      <c r="H1686" s="17">
        <f>+Despeses[[#This Row],[Base Imposable]]*Despeses[[#This Row],[% IVA]]</f>
        <v>0</v>
      </c>
      <c r="I1686" s="40"/>
      <c r="J1686" s="17">
        <f>-Despeses[[#This Row],[Base Imposable]]*Despeses[[#This Row],[% Ret IRPF]]</f>
        <v>0</v>
      </c>
      <c r="K1686" s="17">
        <f>+Despeses[[#This Row],[Base Imposable]]+Despeses[[#This Row],[Quota IVA]]+Despeses[[#This Row],[Quota IRPF]]</f>
        <v>0</v>
      </c>
      <c r="L1686" s="3"/>
      <c r="M1686" s="17">
        <f>+MONTH(Despeses[[#This Row],[Data Factura]])</f>
        <v>1</v>
      </c>
      <c r="N1686" s="17">
        <f>+YEAR(Despeses[[#This Row],[Data Factura]])</f>
        <v>1900</v>
      </c>
      <c r="O1686" s="18">
        <f>+Despeses[[#This Row],[Data Factura]]</f>
        <v>0</v>
      </c>
      <c r="P1686" s="17">
        <f>+Despeses[[#This Row],[Concepte_]]</f>
        <v>0</v>
      </c>
      <c r="Q1686" s="17">
        <f>-Despeses[[#This Row],[Base Imposable]]</f>
        <v>0</v>
      </c>
      <c r="R1686" s="17" t="e">
        <f>+VLOOKUP(Despeses[[#This Row],[Concepte]],Table_1[#All],2,0)</f>
        <v>#N/A</v>
      </c>
    </row>
    <row r="1687" spans="7:18" ht="15" customHeight="1" x14ac:dyDescent="0.3">
      <c r="G1687" s="40"/>
      <c r="H1687" s="17">
        <f>+Despeses[[#This Row],[Base Imposable]]*Despeses[[#This Row],[% IVA]]</f>
        <v>0</v>
      </c>
      <c r="I1687" s="40"/>
      <c r="J1687" s="17">
        <f>-Despeses[[#This Row],[Base Imposable]]*Despeses[[#This Row],[% Ret IRPF]]</f>
        <v>0</v>
      </c>
      <c r="K1687" s="17">
        <f>+Despeses[[#This Row],[Base Imposable]]+Despeses[[#This Row],[Quota IVA]]+Despeses[[#This Row],[Quota IRPF]]</f>
        <v>0</v>
      </c>
      <c r="L1687" s="3"/>
      <c r="M1687" s="17">
        <f>+MONTH(Despeses[[#This Row],[Data Factura]])</f>
        <v>1</v>
      </c>
      <c r="N1687" s="17">
        <f>+YEAR(Despeses[[#This Row],[Data Factura]])</f>
        <v>1900</v>
      </c>
      <c r="O1687" s="18">
        <f>+Despeses[[#This Row],[Data Factura]]</f>
        <v>0</v>
      </c>
      <c r="P1687" s="17">
        <f>+Despeses[[#This Row],[Concepte_]]</f>
        <v>0</v>
      </c>
      <c r="Q1687" s="17">
        <f>-Despeses[[#This Row],[Base Imposable]]</f>
        <v>0</v>
      </c>
      <c r="R1687" s="17" t="e">
        <f>+VLOOKUP(Despeses[[#This Row],[Concepte]],Table_1[#All],2,0)</f>
        <v>#N/A</v>
      </c>
    </row>
    <row r="1688" spans="7:18" ht="15" customHeight="1" x14ac:dyDescent="0.3">
      <c r="G1688" s="40"/>
      <c r="H1688" s="17">
        <f>+Despeses[[#This Row],[Base Imposable]]*Despeses[[#This Row],[% IVA]]</f>
        <v>0</v>
      </c>
      <c r="I1688" s="40"/>
      <c r="J1688" s="17">
        <f>-Despeses[[#This Row],[Base Imposable]]*Despeses[[#This Row],[% Ret IRPF]]</f>
        <v>0</v>
      </c>
      <c r="K1688" s="17">
        <f>+Despeses[[#This Row],[Base Imposable]]+Despeses[[#This Row],[Quota IVA]]+Despeses[[#This Row],[Quota IRPF]]</f>
        <v>0</v>
      </c>
      <c r="L1688" s="3"/>
      <c r="M1688" s="17">
        <f>+MONTH(Despeses[[#This Row],[Data Factura]])</f>
        <v>1</v>
      </c>
      <c r="N1688" s="17">
        <f>+YEAR(Despeses[[#This Row],[Data Factura]])</f>
        <v>1900</v>
      </c>
      <c r="O1688" s="18">
        <f>+Despeses[[#This Row],[Data Factura]]</f>
        <v>0</v>
      </c>
      <c r="P1688" s="17">
        <f>+Despeses[[#This Row],[Concepte_]]</f>
        <v>0</v>
      </c>
      <c r="Q1688" s="17">
        <f>-Despeses[[#This Row],[Base Imposable]]</f>
        <v>0</v>
      </c>
      <c r="R1688" s="17" t="e">
        <f>+VLOOKUP(Despeses[[#This Row],[Concepte]],Table_1[#All],2,0)</f>
        <v>#N/A</v>
      </c>
    </row>
    <row r="1689" spans="7:18" ht="15" customHeight="1" x14ac:dyDescent="0.3">
      <c r="G1689" s="40"/>
      <c r="H1689" s="17">
        <f>+Despeses[[#This Row],[Base Imposable]]*Despeses[[#This Row],[% IVA]]</f>
        <v>0</v>
      </c>
      <c r="I1689" s="40"/>
      <c r="J1689" s="17">
        <f>-Despeses[[#This Row],[Base Imposable]]*Despeses[[#This Row],[% Ret IRPF]]</f>
        <v>0</v>
      </c>
      <c r="K1689" s="17">
        <f>+Despeses[[#This Row],[Base Imposable]]+Despeses[[#This Row],[Quota IVA]]+Despeses[[#This Row],[Quota IRPF]]</f>
        <v>0</v>
      </c>
      <c r="L1689" s="3"/>
      <c r="M1689" s="17">
        <f>+MONTH(Despeses[[#This Row],[Data Factura]])</f>
        <v>1</v>
      </c>
      <c r="N1689" s="17">
        <f>+YEAR(Despeses[[#This Row],[Data Factura]])</f>
        <v>1900</v>
      </c>
      <c r="O1689" s="18">
        <f>+Despeses[[#This Row],[Data Factura]]</f>
        <v>0</v>
      </c>
      <c r="P1689" s="17">
        <f>+Despeses[[#This Row],[Concepte_]]</f>
        <v>0</v>
      </c>
      <c r="Q1689" s="17">
        <f>-Despeses[[#This Row],[Base Imposable]]</f>
        <v>0</v>
      </c>
      <c r="R1689" s="17" t="e">
        <f>+VLOOKUP(Despeses[[#This Row],[Concepte]],Table_1[#All],2,0)</f>
        <v>#N/A</v>
      </c>
    </row>
    <row r="1690" spans="7:18" ht="15" customHeight="1" x14ac:dyDescent="0.3">
      <c r="G1690" s="40"/>
      <c r="H1690" s="17">
        <f>+Despeses[[#This Row],[Base Imposable]]*Despeses[[#This Row],[% IVA]]</f>
        <v>0</v>
      </c>
      <c r="I1690" s="40"/>
      <c r="J1690" s="17">
        <f>-Despeses[[#This Row],[Base Imposable]]*Despeses[[#This Row],[% Ret IRPF]]</f>
        <v>0</v>
      </c>
      <c r="K1690" s="17">
        <f>+Despeses[[#This Row],[Base Imposable]]+Despeses[[#This Row],[Quota IVA]]+Despeses[[#This Row],[Quota IRPF]]</f>
        <v>0</v>
      </c>
      <c r="L1690" s="3"/>
      <c r="M1690" s="17">
        <f>+MONTH(Despeses[[#This Row],[Data Factura]])</f>
        <v>1</v>
      </c>
      <c r="N1690" s="17">
        <f>+YEAR(Despeses[[#This Row],[Data Factura]])</f>
        <v>1900</v>
      </c>
      <c r="O1690" s="18">
        <f>+Despeses[[#This Row],[Data Factura]]</f>
        <v>0</v>
      </c>
      <c r="P1690" s="17">
        <f>+Despeses[[#This Row],[Concepte_]]</f>
        <v>0</v>
      </c>
      <c r="Q1690" s="17">
        <f>-Despeses[[#This Row],[Base Imposable]]</f>
        <v>0</v>
      </c>
      <c r="R1690" s="17" t="e">
        <f>+VLOOKUP(Despeses[[#This Row],[Concepte]],Table_1[#All],2,0)</f>
        <v>#N/A</v>
      </c>
    </row>
    <row r="1691" spans="7:18" ht="15" customHeight="1" x14ac:dyDescent="0.3">
      <c r="G1691" s="40"/>
      <c r="H1691" s="17">
        <f>+Despeses[[#This Row],[Base Imposable]]*Despeses[[#This Row],[% IVA]]</f>
        <v>0</v>
      </c>
      <c r="I1691" s="40"/>
      <c r="J1691" s="17">
        <f>-Despeses[[#This Row],[Base Imposable]]*Despeses[[#This Row],[% Ret IRPF]]</f>
        <v>0</v>
      </c>
      <c r="K1691" s="17">
        <f>+Despeses[[#This Row],[Base Imposable]]+Despeses[[#This Row],[Quota IVA]]+Despeses[[#This Row],[Quota IRPF]]</f>
        <v>0</v>
      </c>
      <c r="L1691" s="3"/>
      <c r="M1691" s="17">
        <f>+MONTH(Despeses[[#This Row],[Data Factura]])</f>
        <v>1</v>
      </c>
      <c r="N1691" s="17">
        <f>+YEAR(Despeses[[#This Row],[Data Factura]])</f>
        <v>1900</v>
      </c>
      <c r="O1691" s="18">
        <f>+Despeses[[#This Row],[Data Factura]]</f>
        <v>0</v>
      </c>
      <c r="P1691" s="17">
        <f>+Despeses[[#This Row],[Concepte_]]</f>
        <v>0</v>
      </c>
      <c r="Q1691" s="17">
        <f>-Despeses[[#This Row],[Base Imposable]]</f>
        <v>0</v>
      </c>
      <c r="R1691" s="17" t="e">
        <f>+VLOOKUP(Despeses[[#This Row],[Concepte]],Table_1[#All],2,0)</f>
        <v>#N/A</v>
      </c>
    </row>
    <row r="1692" spans="7:18" ht="15" customHeight="1" x14ac:dyDescent="0.3">
      <c r="G1692" s="40"/>
      <c r="H1692" s="17">
        <f>+Despeses[[#This Row],[Base Imposable]]*Despeses[[#This Row],[% IVA]]</f>
        <v>0</v>
      </c>
      <c r="I1692" s="40"/>
      <c r="J1692" s="17">
        <f>-Despeses[[#This Row],[Base Imposable]]*Despeses[[#This Row],[% Ret IRPF]]</f>
        <v>0</v>
      </c>
      <c r="K1692" s="17">
        <f>+Despeses[[#This Row],[Base Imposable]]+Despeses[[#This Row],[Quota IVA]]+Despeses[[#This Row],[Quota IRPF]]</f>
        <v>0</v>
      </c>
      <c r="L1692" s="3"/>
      <c r="M1692" s="17">
        <f>+MONTH(Despeses[[#This Row],[Data Factura]])</f>
        <v>1</v>
      </c>
      <c r="N1692" s="17">
        <f>+YEAR(Despeses[[#This Row],[Data Factura]])</f>
        <v>1900</v>
      </c>
      <c r="O1692" s="18">
        <f>+Despeses[[#This Row],[Data Factura]]</f>
        <v>0</v>
      </c>
      <c r="P1692" s="17">
        <f>+Despeses[[#This Row],[Concepte_]]</f>
        <v>0</v>
      </c>
      <c r="Q1692" s="17">
        <f>-Despeses[[#This Row],[Base Imposable]]</f>
        <v>0</v>
      </c>
      <c r="R1692" s="17" t="e">
        <f>+VLOOKUP(Despeses[[#This Row],[Concepte]],Table_1[#All],2,0)</f>
        <v>#N/A</v>
      </c>
    </row>
    <row r="1693" spans="7:18" ht="15" customHeight="1" x14ac:dyDescent="0.3">
      <c r="G1693" s="40"/>
      <c r="H1693" s="17">
        <f>+Despeses[[#This Row],[Base Imposable]]*Despeses[[#This Row],[% IVA]]</f>
        <v>0</v>
      </c>
      <c r="I1693" s="40"/>
      <c r="J1693" s="17">
        <f>-Despeses[[#This Row],[Base Imposable]]*Despeses[[#This Row],[% Ret IRPF]]</f>
        <v>0</v>
      </c>
      <c r="K1693" s="17">
        <f>+Despeses[[#This Row],[Base Imposable]]+Despeses[[#This Row],[Quota IVA]]+Despeses[[#This Row],[Quota IRPF]]</f>
        <v>0</v>
      </c>
      <c r="L1693" s="3"/>
      <c r="M1693" s="17">
        <f>+MONTH(Despeses[[#This Row],[Data Factura]])</f>
        <v>1</v>
      </c>
      <c r="N1693" s="17">
        <f>+YEAR(Despeses[[#This Row],[Data Factura]])</f>
        <v>1900</v>
      </c>
      <c r="O1693" s="18">
        <f>+Despeses[[#This Row],[Data Factura]]</f>
        <v>0</v>
      </c>
      <c r="P1693" s="17">
        <f>+Despeses[[#This Row],[Concepte_]]</f>
        <v>0</v>
      </c>
      <c r="Q1693" s="17">
        <f>-Despeses[[#This Row],[Base Imposable]]</f>
        <v>0</v>
      </c>
      <c r="R1693" s="17" t="e">
        <f>+VLOOKUP(Despeses[[#This Row],[Concepte]],Table_1[#All],2,0)</f>
        <v>#N/A</v>
      </c>
    </row>
    <row r="1694" spans="7:18" ht="15" customHeight="1" x14ac:dyDescent="0.3">
      <c r="G1694" s="40"/>
      <c r="H1694" s="17">
        <f>+Despeses[[#This Row],[Base Imposable]]*Despeses[[#This Row],[% IVA]]</f>
        <v>0</v>
      </c>
      <c r="I1694" s="40"/>
      <c r="J1694" s="17">
        <f>-Despeses[[#This Row],[Base Imposable]]*Despeses[[#This Row],[% Ret IRPF]]</f>
        <v>0</v>
      </c>
      <c r="K1694" s="17">
        <f>+Despeses[[#This Row],[Base Imposable]]+Despeses[[#This Row],[Quota IVA]]+Despeses[[#This Row],[Quota IRPF]]</f>
        <v>0</v>
      </c>
      <c r="L1694" s="3"/>
      <c r="M1694" s="17">
        <f>+MONTH(Despeses[[#This Row],[Data Factura]])</f>
        <v>1</v>
      </c>
      <c r="N1694" s="17">
        <f>+YEAR(Despeses[[#This Row],[Data Factura]])</f>
        <v>1900</v>
      </c>
      <c r="O1694" s="18">
        <f>+Despeses[[#This Row],[Data Factura]]</f>
        <v>0</v>
      </c>
      <c r="P1694" s="17">
        <f>+Despeses[[#This Row],[Concepte_]]</f>
        <v>0</v>
      </c>
      <c r="Q1694" s="17">
        <f>-Despeses[[#This Row],[Base Imposable]]</f>
        <v>0</v>
      </c>
      <c r="R1694" s="17" t="e">
        <f>+VLOOKUP(Despeses[[#This Row],[Concepte]],Table_1[#All],2,0)</f>
        <v>#N/A</v>
      </c>
    </row>
    <row r="1695" spans="7:18" ht="15" customHeight="1" x14ac:dyDescent="0.3">
      <c r="G1695" s="40"/>
      <c r="H1695" s="17">
        <f>+Despeses[[#This Row],[Base Imposable]]*Despeses[[#This Row],[% IVA]]</f>
        <v>0</v>
      </c>
      <c r="I1695" s="40"/>
      <c r="J1695" s="17">
        <f>-Despeses[[#This Row],[Base Imposable]]*Despeses[[#This Row],[% Ret IRPF]]</f>
        <v>0</v>
      </c>
      <c r="K1695" s="17">
        <f>+Despeses[[#This Row],[Base Imposable]]+Despeses[[#This Row],[Quota IVA]]+Despeses[[#This Row],[Quota IRPF]]</f>
        <v>0</v>
      </c>
      <c r="L1695" s="3"/>
      <c r="M1695" s="17">
        <f>+MONTH(Despeses[[#This Row],[Data Factura]])</f>
        <v>1</v>
      </c>
      <c r="N1695" s="17">
        <f>+YEAR(Despeses[[#This Row],[Data Factura]])</f>
        <v>1900</v>
      </c>
      <c r="O1695" s="18">
        <f>+Despeses[[#This Row],[Data Factura]]</f>
        <v>0</v>
      </c>
      <c r="P1695" s="17">
        <f>+Despeses[[#This Row],[Concepte_]]</f>
        <v>0</v>
      </c>
      <c r="Q1695" s="17">
        <f>-Despeses[[#This Row],[Base Imposable]]</f>
        <v>0</v>
      </c>
      <c r="R1695" s="17" t="e">
        <f>+VLOOKUP(Despeses[[#This Row],[Concepte]],Table_1[#All],2,0)</f>
        <v>#N/A</v>
      </c>
    </row>
    <row r="1696" spans="7:18" ht="15" customHeight="1" x14ac:dyDescent="0.3">
      <c r="G1696" s="40"/>
      <c r="H1696" s="17">
        <f>+Despeses[[#This Row],[Base Imposable]]*Despeses[[#This Row],[% IVA]]</f>
        <v>0</v>
      </c>
      <c r="I1696" s="40"/>
      <c r="J1696" s="17">
        <f>-Despeses[[#This Row],[Base Imposable]]*Despeses[[#This Row],[% Ret IRPF]]</f>
        <v>0</v>
      </c>
      <c r="K1696" s="17">
        <f>+Despeses[[#This Row],[Base Imposable]]+Despeses[[#This Row],[Quota IVA]]+Despeses[[#This Row],[Quota IRPF]]</f>
        <v>0</v>
      </c>
      <c r="L1696" s="3"/>
      <c r="M1696" s="17">
        <f>+MONTH(Despeses[[#This Row],[Data Factura]])</f>
        <v>1</v>
      </c>
      <c r="N1696" s="17">
        <f>+YEAR(Despeses[[#This Row],[Data Factura]])</f>
        <v>1900</v>
      </c>
      <c r="O1696" s="18">
        <f>+Despeses[[#This Row],[Data Factura]]</f>
        <v>0</v>
      </c>
      <c r="P1696" s="17">
        <f>+Despeses[[#This Row],[Concepte_]]</f>
        <v>0</v>
      </c>
      <c r="Q1696" s="17">
        <f>-Despeses[[#This Row],[Base Imposable]]</f>
        <v>0</v>
      </c>
      <c r="R1696" s="17" t="e">
        <f>+VLOOKUP(Despeses[[#This Row],[Concepte]],Table_1[#All],2,0)</f>
        <v>#N/A</v>
      </c>
    </row>
    <row r="1697" spans="7:18" ht="15" customHeight="1" x14ac:dyDescent="0.3">
      <c r="G1697" s="40"/>
      <c r="H1697" s="17">
        <f>+Despeses[[#This Row],[Base Imposable]]*Despeses[[#This Row],[% IVA]]</f>
        <v>0</v>
      </c>
      <c r="I1697" s="40"/>
      <c r="J1697" s="17">
        <f>-Despeses[[#This Row],[Base Imposable]]*Despeses[[#This Row],[% Ret IRPF]]</f>
        <v>0</v>
      </c>
      <c r="K1697" s="17">
        <f>+Despeses[[#This Row],[Base Imposable]]+Despeses[[#This Row],[Quota IVA]]+Despeses[[#This Row],[Quota IRPF]]</f>
        <v>0</v>
      </c>
      <c r="L1697" s="3"/>
      <c r="M1697" s="17">
        <f>+MONTH(Despeses[[#This Row],[Data Factura]])</f>
        <v>1</v>
      </c>
      <c r="N1697" s="17">
        <f>+YEAR(Despeses[[#This Row],[Data Factura]])</f>
        <v>1900</v>
      </c>
      <c r="O1697" s="18">
        <f>+Despeses[[#This Row],[Data Factura]]</f>
        <v>0</v>
      </c>
      <c r="P1697" s="17">
        <f>+Despeses[[#This Row],[Concepte_]]</f>
        <v>0</v>
      </c>
      <c r="Q1697" s="17">
        <f>-Despeses[[#This Row],[Base Imposable]]</f>
        <v>0</v>
      </c>
      <c r="R1697" s="17" t="e">
        <f>+VLOOKUP(Despeses[[#This Row],[Concepte]],Table_1[#All],2,0)</f>
        <v>#N/A</v>
      </c>
    </row>
    <row r="1698" spans="7:18" ht="15" customHeight="1" x14ac:dyDescent="0.3">
      <c r="G1698" s="40"/>
      <c r="H1698" s="17">
        <f>+Despeses[[#This Row],[Base Imposable]]*Despeses[[#This Row],[% IVA]]</f>
        <v>0</v>
      </c>
      <c r="I1698" s="40"/>
      <c r="J1698" s="17">
        <f>-Despeses[[#This Row],[Base Imposable]]*Despeses[[#This Row],[% Ret IRPF]]</f>
        <v>0</v>
      </c>
      <c r="K1698" s="17">
        <f>+Despeses[[#This Row],[Base Imposable]]+Despeses[[#This Row],[Quota IVA]]+Despeses[[#This Row],[Quota IRPF]]</f>
        <v>0</v>
      </c>
      <c r="L1698" s="3"/>
      <c r="M1698" s="17">
        <f>+MONTH(Despeses[[#This Row],[Data Factura]])</f>
        <v>1</v>
      </c>
      <c r="N1698" s="17">
        <f>+YEAR(Despeses[[#This Row],[Data Factura]])</f>
        <v>1900</v>
      </c>
      <c r="O1698" s="18">
        <f>+Despeses[[#This Row],[Data Factura]]</f>
        <v>0</v>
      </c>
      <c r="P1698" s="17">
        <f>+Despeses[[#This Row],[Concepte_]]</f>
        <v>0</v>
      </c>
      <c r="Q1698" s="17">
        <f>-Despeses[[#This Row],[Base Imposable]]</f>
        <v>0</v>
      </c>
      <c r="R1698" s="17" t="e">
        <f>+VLOOKUP(Despeses[[#This Row],[Concepte]],Table_1[#All],2,0)</f>
        <v>#N/A</v>
      </c>
    </row>
    <row r="1699" spans="7:18" ht="15" customHeight="1" x14ac:dyDescent="0.3">
      <c r="G1699" s="40"/>
      <c r="H1699" s="17">
        <f>+Despeses[[#This Row],[Base Imposable]]*Despeses[[#This Row],[% IVA]]</f>
        <v>0</v>
      </c>
      <c r="I1699" s="40"/>
      <c r="J1699" s="17">
        <f>-Despeses[[#This Row],[Base Imposable]]*Despeses[[#This Row],[% Ret IRPF]]</f>
        <v>0</v>
      </c>
      <c r="K1699" s="17">
        <f>+Despeses[[#This Row],[Base Imposable]]+Despeses[[#This Row],[Quota IVA]]+Despeses[[#This Row],[Quota IRPF]]</f>
        <v>0</v>
      </c>
      <c r="L1699" s="3"/>
      <c r="M1699" s="17">
        <f>+MONTH(Despeses[[#This Row],[Data Factura]])</f>
        <v>1</v>
      </c>
      <c r="N1699" s="17">
        <f>+YEAR(Despeses[[#This Row],[Data Factura]])</f>
        <v>1900</v>
      </c>
      <c r="O1699" s="18">
        <f>+Despeses[[#This Row],[Data Factura]]</f>
        <v>0</v>
      </c>
      <c r="P1699" s="17">
        <f>+Despeses[[#This Row],[Concepte_]]</f>
        <v>0</v>
      </c>
      <c r="Q1699" s="17">
        <f>-Despeses[[#This Row],[Base Imposable]]</f>
        <v>0</v>
      </c>
      <c r="R1699" s="17" t="e">
        <f>+VLOOKUP(Despeses[[#This Row],[Concepte]],Table_1[#All],2,0)</f>
        <v>#N/A</v>
      </c>
    </row>
    <row r="1700" spans="7:18" ht="15" customHeight="1" x14ac:dyDescent="0.3">
      <c r="G1700" s="40"/>
      <c r="H1700" s="17">
        <f>+Despeses[[#This Row],[Base Imposable]]*Despeses[[#This Row],[% IVA]]</f>
        <v>0</v>
      </c>
      <c r="I1700" s="40"/>
      <c r="J1700" s="17">
        <f>-Despeses[[#This Row],[Base Imposable]]*Despeses[[#This Row],[% Ret IRPF]]</f>
        <v>0</v>
      </c>
      <c r="K1700" s="17">
        <f>+Despeses[[#This Row],[Base Imposable]]+Despeses[[#This Row],[Quota IVA]]+Despeses[[#This Row],[Quota IRPF]]</f>
        <v>0</v>
      </c>
      <c r="L1700" s="3"/>
      <c r="M1700" s="17">
        <f>+MONTH(Despeses[[#This Row],[Data Factura]])</f>
        <v>1</v>
      </c>
      <c r="N1700" s="17">
        <f>+YEAR(Despeses[[#This Row],[Data Factura]])</f>
        <v>1900</v>
      </c>
      <c r="O1700" s="18">
        <f>+Despeses[[#This Row],[Data Factura]]</f>
        <v>0</v>
      </c>
      <c r="P1700" s="17">
        <f>+Despeses[[#This Row],[Concepte_]]</f>
        <v>0</v>
      </c>
      <c r="Q1700" s="17">
        <f>-Despeses[[#This Row],[Base Imposable]]</f>
        <v>0</v>
      </c>
      <c r="R1700" s="17" t="e">
        <f>+VLOOKUP(Despeses[[#This Row],[Concepte]],Table_1[#All],2,0)</f>
        <v>#N/A</v>
      </c>
    </row>
    <row r="1701" spans="7:18" ht="15" customHeight="1" x14ac:dyDescent="0.3">
      <c r="G1701" s="40"/>
      <c r="H1701" s="17">
        <f>+Despeses[[#This Row],[Base Imposable]]*Despeses[[#This Row],[% IVA]]</f>
        <v>0</v>
      </c>
      <c r="I1701" s="40"/>
      <c r="J1701" s="17">
        <f>-Despeses[[#This Row],[Base Imposable]]*Despeses[[#This Row],[% Ret IRPF]]</f>
        <v>0</v>
      </c>
      <c r="K1701" s="17">
        <f>+Despeses[[#This Row],[Base Imposable]]+Despeses[[#This Row],[Quota IVA]]+Despeses[[#This Row],[Quota IRPF]]</f>
        <v>0</v>
      </c>
      <c r="L1701" s="3"/>
      <c r="M1701" s="17">
        <f>+MONTH(Despeses[[#This Row],[Data Factura]])</f>
        <v>1</v>
      </c>
      <c r="N1701" s="17">
        <f>+YEAR(Despeses[[#This Row],[Data Factura]])</f>
        <v>1900</v>
      </c>
      <c r="O1701" s="18">
        <f>+Despeses[[#This Row],[Data Factura]]</f>
        <v>0</v>
      </c>
      <c r="P1701" s="17">
        <f>+Despeses[[#This Row],[Concepte_]]</f>
        <v>0</v>
      </c>
      <c r="Q1701" s="17">
        <f>-Despeses[[#This Row],[Base Imposable]]</f>
        <v>0</v>
      </c>
      <c r="R1701" s="17" t="e">
        <f>+VLOOKUP(Despeses[[#This Row],[Concepte]],Table_1[#All],2,0)</f>
        <v>#N/A</v>
      </c>
    </row>
    <row r="1702" spans="7:18" ht="15" customHeight="1" x14ac:dyDescent="0.3">
      <c r="G1702" s="40"/>
      <c r="H1702" s="17">
        <f>+Despeses[[#This Row],[Base Imposable]]*Despeses[[#This Row],[% IVA]]</f>
        <v>0</v>
      </c>
      <c r="I1702" s="40"/>
      <c r="J1702" s="17">
        <f>-Despeses[[#This Row],[Base Imposable]]*Despeses[[#This Row],[% Ret IRPF]]</f>
        <v>0</v>
      </c>
      <c r="K1702" s="17">
        <f>+Despeses[[#This Row],[Base Imposable]]+Despeses[[#This Row],[Quota IVA]]+Despeses[[#This Row],[Quota IRPF]]</f>
        <v>0</v>
      </c>
      <c r="L1702" s="3"/>
      <c r="M1702" s="17">
        <f>+MONTH(Despeses[[#This Row],[Data Factura]])</f>
        <v>1</v>
      </c>
      <c r="N1702" s="17">
        <f>+YEAR(Despeses[[#This Row],[Data Factura]])</f>
        <v>1900</v>
      </c>
      <c r="O1702" s="18">
        <f>+Despeses[[#This Row],[Data Factura]]</f>
        <v>0</v>
      </c>
      <c r="P1702" s="17">
        <f>+Despeses[[#This Row],[Concepte_]]</f>
        <v>0</v>
      </c>
      <c r="Q1702" s="17">
        <f>-Despeses[[#This Row],[Base Imposable]]</f>
        <v>0</v>
      </c>
      <c r="R1702" s="17" t="e">
        <f>+VLOOKUP(Despeses[[#This Row],[Concepte]],Table_1[#All],2,0)</f>
        <v>#N/A</v>
      </c>
    </row>
    <row r="1703" spans="7:18" ht="15" customHeight="1" x14ac:dyDescent="0.3">
      <c r="G1703" s="40"/>
      <c r="H1703" s="17">
        <f>+Despeses[[#This Row],[Base Imposable]]*Despeses[[#This Row],[% IVA]]</f>
        <v>0</v>
      </c>
      <c r="I1703" s="40"/>
      <c r="J1703" s="17">
        <f>-Despeses[[#This Row],[Base Imposable]]*Despeses[[#This Row],[% Ret IRPF]]</f>
        <v>0</v>
      </c>
      <c r="K1703" s="17">
        <f>+Despeses[[#This Row],[Base Imposable]]+Despeses[[#This Row],[Quota IVA]]+Despeses[[#This Row],[Quota IRPF]]</f>
        <v>0</v>
      </c>
      <c r="L1703" s="3"/>
      <c r="M1703" s="17">
        <f>+MONTH(Despeses[[#This Row],[Data Factura]])</f>
        <v>1</v>
      </c>
      <c r="N1703" s="17">
        <f>+YEAR(Despeses[[#This Row],[Data Factura]])</f>
        <v>1900</v>
      </c>
      <c r="O1703" s="18">
        <f>+Despeses[[#This Row],[Data Factura]]</f>
        <v>0</v>
      </c>
      <c r="P1703" s="17">
        <f>+Despeses[[#This Row],[Concepte_]]</f>
        <v>0</v>
      </c>
      <c r="Q1703" s="17">
        <f>-Despeses[[#This Row],[Base Imposable]]</f>
        <v>0</v>
      </c>
      <c r="R1703" s="17" t="e">
        <f>+VLOOKUP(Despeses[[#This Row],[Concepte]],Table_1[#All],2,0)</f>
        <v>#N/A</v>
      </c>
    </row>
    <row r="1704" spans="7:18" ht="15" customHeight="1" x14ac:dyDescent="0.3">
      <c r="G1704" s="40"/>
      <c r="H1704" s="17">
        <f>+Despeses[[#This Row],[Base Imposable]]*Despeses[[#This Row],[% IVA]]</f>
        <v>0</v>
      </c>
      <c r="I1704" s="40"/>
      <c r="J1704" s="17">
        <f>-Despeses[[#This Row],[Base Imposable]]*Despeses[[#This Row],[% Ret IRPF]]</f>
        <v>0</v>
      </c>
      <c r="K1704" s="17">
        <f>+Despeses[[#This Row],[Base Imposable]]+Despeses[[#This Row],[Quota IVA]]+Despeses[[#This Row],[Quota IRPF]]</f>
        <v>0</v>
      </c>
      <c r="L1704" s="3"/>
      <c r="M1704" s="17">
        <f>+MONTH(Despeses[[#This Row],[Data Factura]])</f>
        <v>1</v>
      </c>
      <c r="N1704" s="17">
        <f>+YEAR(Despeses[[#This Row],[Data Factura]])</f>
        <v>1900</v>
      </c>
      <c r="O1704" s="18">
        <f>+Despeses[[#This Row],[Data Factura]]</f>
        <v>0</v>
      </c>
      <c r="P1704" s="17">
        <f>+Despeses[[#This Row],[Concepte_]]</f>
        <v>0</v>
      </c>
      <c r="Q1704" s="17">
        <f>-Despeses[[#This Row],[Base Imposable]]</f>
        <v>0</v>
      </c>
      <c r="R1704" s="17" t="e">
        <f>+VLOOKUP(Despeses[[#This Row],[Concepte]],Table_1[#All],2,0)</f>
        <v>#N/A</v>
      </c>
    </row>
    <row r="1705" spans="7:18" ht="15" customHeight="1" x14ac:dyDescent="0.3">
      <c r="G1705" s="40"/>
      <c r="H1705" s="17">
        <f>+Despeses[[#This Row],[Base Imposable]]*Despeses[[#This Row],[% IVA]]</f>
        <v>0</v>
      </c>
      <c r="I1705" s="40"/>
      <c r="J1705" s="17">
        <f>-Despeses[[#This Row],[Base Imposable]]*Despeses[[#This Row],[% Ret IRPF]]</f>
        <v>0</v>
      </c>
      <c r="K1705" s="17">
        <f>+Despeses[[#This Row],[Base Imposable]]+Despeses[[#This Row],[Quota IVA]]+Despeses[[#This Row],[Quota IRPF]]</f>
        <v>0</v>
      </c>
      <c r="L1705" s="3"/>
      <c r="M1705" s="17">
        <f>+MONTH(Despeses[[#This Row],[Data Factura]])</f>
        <v>1</v>
      </c>
      <c r="N1705" s="17">
        <f>+YEAR(Despeses[[#This Row],[Data Factura]])</f>
        <v>1900</v>
      </c>
      <c r="O1705" s="18">
        <f>+Despeses[[#This Row],[Data Factura]]</f>
        <v>0</v>
      </c>
      <c r="P1705" s="17">
        <f>+Despeses[[#This Row],[Concepte_]]</f>
        <v>0</v>
      </c>
      <c r="Q1705" s="17">
        <f>-Despeses[[#This Row],[Base Imposable]]</f>
        <v>0</v>
      </c>
      <c r="R1705" s="17" t="e">
        <f>+VLOOKUP(Despeses[[#This Row],[Concepte]],Table_1[#All],2,0)</f>
        <v>#N/A</v>
      </c>
    </row>
    <row r="1706" spans="7:18" ht="15" customHeight="1" x14ac:dyDescent="0.3">
      <c r="G1706" s="40"/>
      <c r="H1706" s="17">
        <f>+Despeses[[#This Row],[Base Imposable]]*Despeses[[#This Row],[% IVA]]</f>
        <v>0</v>
      </c>
      <c r="I1706" s="40"/>
      <c r="J1706" s="17">
        <f>-Despeses[[#This Row],[Base Imposable]]*Despeses[[#This Row],[% Ret IRPF]]</f>
        <v>0</v>
      </c>
      <c r="K1706" s="17">
        <f>+Despeses[[#This Row],[Base Imposable]]+Despeses[[#This Row],[Quota IVA]]+Despeses[[#This Row],[Quota IRPF]]</f>
        <v>0</v>
      </c>
      <c r="L1706" s="3"/>
      <c r="M1706" s="17">
        <f>+MONTH(Despeses[[#This Row],[Data Factura]])</f>
        <v>1</v>
      </c>
      <c r="N1706" s="17">
        <f>+YEAR(Despeses[[#This Row],[Data Factura]])</f>
        <v>1900</v>
      </c>
      <c r="O1706" s="18">
        <f>+Despeses[[#This Row],[Data Factura]]</f>
        <v>0</v>
      </c>
      <c r="P1706" s="17">
        <f>+Despeses[[#This Row],[Concepte_]]</f>
        <v>0</v>
      </c>
      <c r="Q1706" s="17">
        <f>-Despeses[[#This Row],[Base Imposable]]</f>
        <v>0</v>
      </c>
      <c r="R1706" s="17" t="e">
        <f>+VLOOKUP(Despeses[[#This Row],[Concepte]],Table_1[#All],2,0)</f>
        <v>#N/A</v>
      </c>
    </row>
    <row r="1707" spans="7:18" ht="15" customHeight="1" x14ac:dyDescent="0.3">
      <c r="G1707" s="40"/>
      <c r="H1707" s="17">
        <f>+Despeses[[#This Row],[Base Imposable]]*Despeses[[#This Row],[% IVA]]</f>
        <v>0</v>
      </c>
      <c r="I1707" s="40"/>
      <c r="J1707" s="17">
        <f>-Despeses[[#This Row],[Base Imposable]]*Despeses[[#This Row],[% Ret IRPF]]</f>
        <v>0</v>
      </c>
      <c r="K1707" s="17">
        <f>+Despeses[[#This Row],[Base Imposable]]+Despeses[[#This Row],[Quota IVA]]+Despeses[[#This Row],[Quota IRPF]]</f>
        <v>0</v>
      </c>
      <c r="L1707" s="3"/>
      <c r="M1707" s="17">
        <f>+MONTH(Despeses[[#This Row],[Data Factura]])</f>
        <v>1</v>
      </c>
      <c r="N1707" s="17">
        <f>+YEAR(Despeses[[#This Row],[Data Factura]])</f>
        <v>1900</v>
      </c>
      <c r="O1707" s="18">
        <f>+Despeses[[#This Row],[Data Factura]]</f>
        <v>0</v>
      </c>
      <c r="P1707" s="17">
        <f>+Despeses[[#This Row],[Concepte_]]</f>
        <v>0</v>
      </c>
      <c r="Q1707" s="17">
        <f>-Despeses[[#This Row],[Base Imposable]]</f>
        <v>0</v>
      </c>
      <c r="R1707" s="17" t="e">
        <f>+VLOOKUP(Despeses[[#This Row],[Concepte]],Table_1[#All],2,0)</f>
        <v>#N/A</v>
      </c>
    </row>
    <row r="1708" spans="7:18" ht="15" customHeight="1" x14ac:dyDescent="0.3">
      <c r="G1708" s="40"/>
      <c r="H1708" s="17">
        <f>+Despeses[[#This Row],[Base Imposable]]*Despeses[[#This Row],[% IVA]]</f>
        <v>0</v>
      </c>
      <c r="I1708" s="40"/>
      <c r="J1708" s="17">
        <f>-Despeses[[#This Row],[Base Imposable]]*Despeses[[#This Row],[% Ret IRPF]]</f>
        <v>0</v>
      </c>
      <c r="K1708" s="17">
        <f>+Despeses[[#This Row],[Base Imposable]]+Despeses[[#This Row],[Quota IVA]]+Despeses[[#This Row],[Quota IRPF]]</f>
        <v>0</v>
      </c>
      <c r="L1708" s="3"/>
      <c r="M1708" s="17">
        <f>+MONTH(Despeses[[#This Row],[Data Factura]])</f>
        <v>1</v>
      </c>
      <c r="N1708" s="17">
        <f>+YEAR(Despeses[[#This Row],[Data Factura]])</f>
        <v>1900</v>
      </c>
      <c r="O1708" s="18">
        <f>+Despeses[[#This Row],[Data Factura]]</f>
        <v>0</v>
      </c>
      <c r="P1708" s="17">
        <f>+Despeses[[#This Row],[Concepte_]]</f>
        <v>0</v>
      </c>
      <c r="Q1708" s="17">
        <f>-Despeses[[#This Row],[Base Imposable]]</f>
        <v>0</v>
      </c>
      <c r="R1708" s="17" t="e">
        <f>+VLOOKUP(Despeses[[#This Row],[Concepte]],Table_1[#All],2,0)</f>
        <v>#N/A</v>
      </c>
    </row>
    <row r="1709" spans="7:18" ht="15" customHeight="1" x14ac:dyDescent="0.3">
      <c r="G1709" s="40"/>
      <c r="H1709" s="17">
        <f>+Despeses[[#This Row],[Base Imposable]]*Despeses[[#This Row],[% IVA]]</f>
        <v>0</v>
      </c>
      <c r="I1709" s="40"/>
      <c r="J1709" s="17">
        <f>-Despeses[[#This Row],[Base Imposable]]*Despeses[[#This Row],[% Ret IRPF]]</f>
        <v>0</v>
      </c>
      <c r="K1709" s="17">
        <f>+Despeses[[#This Row],[Base Imposable]]+Despeses[[#This Row],[Quota IVA]]+Despeses[[#This Row],[Quota IRPF]]</f>
        <v>0</v>
      </c>
      <c r="L1709" s="3"/>
      <c r="M1709" s="17">
        <f>+MONTH(Despeses[[#This Row],[Data Factura]])</f>
        <v>1</v>
      </c>
      <c r="N1709" s="17">
        <f>+YEAR(Despeses[[#This Row],[Data Factura]])</f>
        <v>1900</v>
      </c>
      <c r="O1709" s="18">
        <f>+Despeses[[#This Row],[Data Factura]]</f>
        <v>0</v>
      </c>
      <c r="P1709" s="17">
        <f>+Despeses[[#This Row],[Concepte_]]</f>
        <v>0</v>
      </c>
      <c r="Q1709" s="17">
        <f>-Despeses[[#This Row],[Base Imposable]]</f>
        <v>0</v>
      </c>
      <c r="R1709" s="17" t="e">
        <f>+VLOOKUP(Despeses[[#This Row],[Concepte]],Table_1[#All],2,0)</f>
        <v>#N/A</v>
      </c>
    </row>
    <row r="1710" spans="7:18" ht="15" customHeight="1" x14ac:dyDescent="0.3">
      <c r="G1710" s="40"/>
      <c r="H1710" s="17">
        <f>+Despeses[[#This Row],[Base Imposable]]*Despeses[[#This Row],[% IVA]]</f>
        <v>0</v>
      </c>
      <c r="I1710" s="40"/>
      <c r="J1710" s="17">
        <f>-Despeses[[#This Row],[Base Imposable]]*Despeses[[#This Row],[% Ret IRPF]]</f>
        <v>0</v>
      </c>
      <c r="K1710" s="17">
        <f>+Despeses[[#This Row],[Base Imposable]]+Despeses[[#This Row],[Quota IVA]]+Despeses[[#This Row],[Quota IRPF]]</f>
        <v>0</v>
      </c>
      <c r="L1710" s="3"/>
      <c r="M1710" s="17">
        <f>+MONTH(Despeses[[#This Row],[Data Factura]])</f>
        <v>1</v>
      </c>
      <c r="N1710" s="17">
        <f>+YEAR(Despeses[[#This Row],[Data Factura]])</f>
        <v>1900</v>
      </c>
      <c r="O1710" s="18">
        <f>+Despeses[[#This Row],[Data Factura]]</f>
        <v>0</v>
      </c>
      <c r="P1710" s="17">
        <f>+Despeses[[#This Row],[Concepte_]]</f>
        <v>0</v>
      </c>
      <c r="Q1710" s="17">
        <f>-Despeses[[#This Row],[Base Imposable]]</f>
        <v>0</v>
      </c>
      <c r="R1710" s="17" t="e">
        <f>+VLOOKUP(Despeses[[#This Row],[Concepte]],Table_1[#All],2,0)</f>
        <v>#N/A</v>
      </c>
    </row>
    <row r="1711" spans="7:18" ht="15" customHeight="1" x14ac:dyDescent="0.3">
      <c r="G1711" s="40"/>
      <c r="H1711" s="17">
        <f>+Despeses[[#This Row],[Base Imposable]]*Despeses[[#This Row],[% IVA]]</f>
        <v>0</v>
      </c>
      <c r="I1711" s="40"/>
      <c r="J1711" s="17">
        <f>-Despeses[[#This Row],[Base Imposable]]*Despeses[[#This Row],[% Ret IRPF]]</f>
        <v>0</v>
      </c>
      <c r="K1711" s="17">
        <f>+Despeses[[#This Row],[Base Imposable]]+Despeses[[#This Row],[Quota IVA]]+Despeses[[#This Row],[Quota IRPF]]</f>
        <v>0</v>
      </c>
      <c r="L1711" s="3"/>
      <c r="M1711" s="17">
        <f>+MONTH(Despeses[[#This Row],[Data Factura]])</f>
        <v>1</v>
      </c>
      <c r="N1711" s="17">
        <f>+YEAR(Despeses[[#This Row],[Data Factura]])</f>
        <v>1900</v>
      </c>
      <c r="O1711" s="18">
        <f>+Despeses[[#This Row],[Data Factura]]</f>
        <v>0</v>
      </c>
      <c r="P1711" s="17">
        <f>+Despeses[[#This Row],[Concepte_]]</f>
        <v>0</v>
      </c>
      <c r="Q1711" s="17">
        <f>-Despeses[[#This Row],[Base Imposable]]</f>
        <v>0</v>
      </c>
      <c r="R1711" s="17" t="e">
        <f>+VLOOKUP(Despeses[[#This Row],[Concepte]],Table_1[#All],2,0)</f>
        <v>#N/A</v>
      </c>
    </row>
    <row r="1712" spans="7:18" ht="15" customHeight="1" x14ac:dyDescent="0.3">
      <c r="G1712" s="40"/>
      <c r="H1712" s="17">
        <f>+Despeses[[#This Row],[Base Imposable]]*Despeses[[#This Row],[% IVA]]</f>
        <v>0</v>
      </c>
      <c r="I1712" s="40"/>
      <c r="J1712" s="17">
        <f>-Despeses[[#This Row],[Base Imposable]]*Despeses[[#This Row],[% Ret IRPF]]</f>
        <v>0</v>
      </c>
      <c r="K1712" s="17">
        <f>+Despeses[[#This Row],[Base Imposable]]+Despeses[[#This Row],[Quota IVA]]+Despeses[[#This Row],[Quota IRPF]]</f>
        <v>0</v>
      </c>
      <c r="L1712" s="3"/>
      <c r="M1712" s="17">
        <f>+MONTH(Despeses[[#This Row],[Data Factura]])</f>
        <v>1</v>
      </c>
      <c r="N1712" s="17">
        <f>+YEAR(Despeses[[#This Row],[Data Factura]])</f>
        <v>1900</v>
      </c>
      <c r="O1712" s="18">
        <f>+Despeses[[#This Row],[Data Factura]]</f>
        <v>0</v>
      </c>
      <c r="P1712" s="17">
        <f>+Despeses[[#This Row],[Concepte_]]</f>
        <v>0</v>
      </c>
      <c r="Q1712" s="17">
        <f>-Despeses[[#This Row],[Base Imposable]]</f>
        <v>0</v>
      </c>
      <c r="R1712" s="17" t="e">
        <f>+VLOOKUP(Despeses[[#This Row],[Concepte]],Table_1[#All],2,0)</f>
        <v>#N/A</v>
      </c>
    </row>
    <row r="1713" spans="7:18" ht="15" customHeight="1" x14ac:dyDescent="0.3">
      <c r="G1713" s="40"/>
      <c r="H1713" s="17">
        <f>+Despeses[[#This Row],[Base Imposable]]*Despeses[[#This Row],[% IVA]]</f>
        <v>0</v>
      </c>
      <c r="I1713" s="40"/>
      <c r="J1713" s="17">
        <f>-Despeses[[#This Row],[Base Imposable]]*Despeses[[#This Row],[% Ret IRPF]]</f>
        <v>0</v>
      </c>
      <c r="K1713" s="17">
        <f>+Despeses[[#This Row],[Base Imposable]]+Despeses[[#This Row],[Quota IVA]]+Despeses[[#This Row],[Quota IRPF]]</f>
        <v>0</v>
      </c>
      <c r="L1713" s="3"/>
      <c r="M1713" s="17">
        <f>+MONTH(Despeses[[#This Row],[Data Factura]])</f>
        <v>1</v>
      </c>
      <c r="N1713" s="17">
        <f>+YEAR(Despeses[[#This Row],[Data Factura]])</f>
        <v>1900</v>
      </c>
      <c r="O1713" s="18">
        <f>+Despeses[[#This Row],[Data Factura]]</f>
        <v>0</v>
      </c>
      <c r="P1713" s="17">
        <f>+Despeses[[#This Row],[Concepte_]]</f>
        <v>0</v>
      </c>
      <c r="Q1713" s="17">
        <f>-Despeses[[#This Row],[Base Imposable]]</f>
        <v>0</v>
      </c>
      <c r="R1713" s="17" t="e">
        <f>+VLOOKUP(Despeses[[#This Row],[Concepte]],Table_1[#All],2,0)</f>
        <v>#N/A</v>
      </c>
    </row>
    <row r="1714" spans="7:18" ht="15" customHeight="1" x14ac:dyDescent="0.3">
      <c r="G1714" s="40"/>
      <c r="H1714" s="17">
        <f>+Despeses[[#This Row],[Base Imposable]]*Despeses[[#This Row],[% IVA]]</f>
        <v>0</v>
      </c>
      <c r="I1714" s="40"/>
      <c r="J1714" s="17">
        <f>-Despeses[[#This Row],[Base Imposable]]*Despeses[[#This Row],[% Ret IRPF]]</f>
        <v>0</v>
      </c>
      <c r="K1714" s="17">
        <f>+Despeses[[#This Row],[Base Imposable]]+Despeses[[#This Row],[Quota IVA]]+Despeses[[#This Row],[Quota IRPF]]</f>
        <v>0</v>
      </c>
      <c r="L1714" s="3"/>
      <c r="M1714" s="17">
        <f>+MONTH(Despeses[[#This Row],[Data Factura]])</f>
        <v>1</v>
      </c>
      <c r="N1714" s="17">
        <f>+YEAR(Despeses[[#This Row],[Data Factura]])</f>
        <v>1900</v>
      </c>
      <c r="O1714" s="18">
        <f>+Despeses[[#This Row],[Data Factura]]</f>
        <v>0</v>
      </c>
      <c r="P1714" s="17">
        <f>+Despeses[[#This Row],[Concepte_]]</f>
        <v>0</v>
      </c>
      <c r="Q1714" s="17">
        <f>-Despeses[[#This Row],[Base Imposable]]</f>
        <v>0</v>
      </c>
      <c r="R1714" s="17" t="e">
        <f>+VLOOKUP(Despeses[[#This Row],[Concepte]],Table_1[#All],2,0)</f>
        <v>#N/A</v>
      </c>
    </row>
    <row r="1715" spans="7:18" ht="15" customHeight="1" x14ac:dyDescent="0.3">
      <c r="G1715" s="40"/>
      <c r="H1715" s="17">
        <f>+Despeses[[#This Row],[Base Imposable]]*Despeses[[#This Row],[% IVA]]</f>
        <v>0</v>
      </c>
      <c r="I1715" s="40"/>
      <c r="J1715" s="17">
        <f>-Despeses[[#This Row],[Base Imposable]]*Despeses[[#This Row],[% Ret IRPF]]</f>
        <v>0</v>
      </c>
      <c r="K1715" s="17">
        <f>+Despeses[[#This Row],[Base Imposable]]+Despeses[[#This Row],[Quota IVA]]+Despeses[[#This Row],[Quota IRPF]]</f>
        <v>0</v>
      </c>
      <c r="L1715" s="3"/>
      <c r="M1715" s="17">
        <f>+MONTH(Despeses[[#This Row],[Data Factura]])</f>
        <v>1</v>
      </c>
      <c r="N1715" s="17">
        <f>+YEAR(Despeses[[#This Row],[Data Factura]])</f>
        <v>1900</v>
      </c>
      <c r="O1715" s="18">
        <f>+Despeses[[#This Row],[Data Factura]]</f>
        <v>0</v>
      </c>
      <c r="P1715" s="17">
        <f>+Despeses[[#This Row],[Concepte_]]</f>
        <v>0</v>
      </c>
      <c r="Q1715" s="17">
        <f>-Despeses[[#This Row],[Base Imposable]]</f>
        <v>0</v>
      </c>
      <c r="R1715" s="17" t="e">
        <f>+VLOOKUP(Despeses[[#This Row],[Concepte]],Table_1[#All],2,0)</f>
        <v>#N/A</v>
      </c>
    </row>
    <row r="1716" spans="7:18" ht="15" customHeight="1" x14ac:dyDescent="0.3">
      <c r="G1716" s="40"/>
      <c r="H1716" s="17">
        <f>+Despeses[[#This Row],[Base Imposable]]*Despeses[[#This Row],[% IVA]]</f>
        <v>0</v>
      </c>
      <c r="I1716" s="40"/>
      <c r="J1716" s="17">
        <f>-Despeses[[#This Row],[Base Imposable]]*Despeses[[#This Row],[% Ret IRPF]]</f>
        <v>0</v>
      </c>
      <c r="K1716" s="17">
        <f>+Despeses[[#This Row],[Base Imposable]]+Despeses[[#This Row],[Quota IVA]]+Despeses[[#This Row],[Quota IRPF]]</f>
        <v>0</v>
      </c>
      <c r="L1716" s="3"/>
      <c r="M1716" s="17">
        <f>+MONTH(Despeses[[#This Row],[Data Factura]])</f>
        <v>1</v>
      </c>
      <c r="N1716" s="17">
        <f>+YEAR(Despeses[[#This Row],[Data Factura]])</f>
        <v>1900</v>
      </c>
      <c r="O1716" s="18">
        <f>+Despeses[[#This Row],[Data Factura]]</f>
        <v>0</v>
      </c>
      <c r="P1716" s="17">
        <f>+Despeses[[#This Row],[Concepte_]]</f>
        <v>0</v>
      </c>
      <c r="Q1716" s="17">
        <f>-Despeses[[#This Row],[Base Imposable]]</f>
        <v>0</v>
      </c>
      <c r="R1716" s="17" t="e">
        <f>+VLOOKUP(Despeses[[#This Row],[Concepte]],Table_1[#All],2,0)</f>
        <v>#N/A</v>
      </c>
    </row>
    <row r="1717" spans="7:18" ht="15" customHeight="1" x14ac:dyDescent="0.3">
      <c r="G1717" s="40"/>
      <c r="H1717" s="17">
        <f>+Despeses[[#This Row],[Base Imposable]]*Despeses[[#This Row],[% IVA]]</f>
        <v>0</v>
      </c>
      <c r="I1717" s="40"/>
      <c r="J1717" s="17">
        <f>-Despeses[[#This Row],[Base Imposable]]*Despeses[[#This Row],[% Ret IRPF]]</f>
        <v>0</v>
      </c>
      <c r="K1717" s="17">
        <f>+Despeses[[#This Row],[Base Imposable]]+Despeses[[#This Row],[Quota IVA]]+Despeses[[#This Row],[Quota IRPF]]</f>
        <v>0</v>
      </c>
      <c r="L1717" s="3"/>
      <c r="M1717" s="17">
        <f>+MONTH(Despeses[[#This Row],[Data Factura]])</f>
        <v>1</v>
      </c>
      <c r="N1717" s="17">
        <f>+YEAR(Despeses[[#This Row],[Data Factura]])</f>
        <v>1900</v>
      </c>
      <c r="O1717" s="18">
        <f>+Despeses[[#This Row],[Data Factura]]</f>
        <v>0</v>
      </c>
      <c r="P1717" s="17">
        <f>+Despeses[[#This Row],[Concepte_]]</f>
        <v>0</v>
      </c>
      <c r="Q1717" s="17">
        <f>-Despeses[[#This Row],[Base Imposable]]</f>
        <v>0</v>
      </c>
      <c r="R1717" s="17" t="e">
        <f>+VLOOKUP(Despeses[[#This Row],[Concepte]],Table_1[#All],2,0)</f>
        <v>#N/A</v>
      </c>
    </row>
    <row r="1718" spans="7:18" ht="15" customHeight="1" x14ac:dyDescent="0.3">
      <c r="G1718" s="40"/>
      <c r="H1718" s="17">
        <f>+Despeses[[#This Row],[Base Imposable]]*Despeses[[#This Row],[% IVA]]</f>
        <v>0</v>
      </c>
      <c r="I1718" s="40"/>
      <c r="J1718" s="17">
        <f>-Despeses[[#This Row],[Base Imposable]]*Despeses[[#This Row],[% Ret IRPF]]</f>
        <v>0</v>
      </c>
      <c r="K1718" s="17">
        <f>+Despeses[[#This Row],[Base Imposable]]+Despeses[[#This Row],[Quota IVA]]+Despeses[[#This Row],[Quota IRPF]]</f>
        <v>0</v>
      </c>
      <c r="L1718" s="3"/>
      <c r="M1718" s="17">
        <f>+MONTH(Despeses[[#This Row],[Data Factura]])</f>
        <v>1</v>
      </c>
      <c r="N1718" s="17">
        <f>+YEAR(Despeses[[#This Row],[Data Factura]])</f>
        <v>1900</v>
      </c>
      <c r="O1718" s="18">
        <f>+Despeses[[#This Row],[Data Factura]]</f>
        <v>0</v>
      </c>
      <c r="P1718" s="17">
        <f>+Despeses[[#This Row],[Concepte_]]</f>
        <v>0</v>
      </c>
      <c r="Q1718" s="17">
        <f>-Despeses[[#This Row],[Base Imposable]]</f>
        <v>0</v>
      </c>
      <c r="R1718" s="17" t="e">
        <f>+VLOOKUP(Despeses[[#This Row],[Concepte]],Table_1[#All],2,0)</f>
        <v>#N/A</v>
      </c>
    </row>
    <row r="1719" spans="7:18" ht="15" customHeight="1" x14ac:dyDescent="0.3">
      <c r="G1719" s="40"/>
      <c r="H1719" s="17">
        <f>+Despeses[[#This Row],[Base Imposable]]*Despeses[[#This Row],[% IVA]]</f>
        <v>0</v>
      </c>
      <c r="I1719" s="40"/>
      <c r="J1719" s="17">
        <f>-Despeses[[#This Row],[Base Imposable]]*Despeses[[#This Row],[% Ret IRPF]]</f>
        <v>0</v>
      </c>
      <c r="K1719" s="17">
        <f>+Despeses[[#This Row],[Base Imposable]]+Despeses[[#This Row],[Quota IVA]]+Despeses[[#This Row],[Quota IRPF]]</f>
        <v>0</v>
      </c>
      <c r="L1719" s="3"/>
      <c r="M1719" s="17">
        <f>+MONTH(Despeses[[#This Row],[Data Factura]])</f>
        <v>1</v>
      </c>
      <c r="N1719" s="17">
        <f>+YEAR(Despeses[[#This Row],[Data Factura]])</f>
        <v>1900</v>
      </c>
      <c r="O1719" s="18">
        <f>+Despeses[[#This Row],[Data Factura]]</f>
        <v>0</v>
      </c>
      <c r="P1719" s="17">
        <f>+Despeses[[#This Row],[Concepte_]]</f>
        <v>0</v>
      </c>
      <c r="Q1719" s="17">
        <f>-Despeses[[#This Row],[Base Imposable]]</f>
        <v>0</v>
      </c>
      <c r="R1719" s="17" t="e">
        <f>+VLOOKUP(Despeses[[#This Row],[Concepte]],Table_1[#All],2,0)</f>
        <v>#N/A</v>
      </c>
    </row>
    <row r="1720" spans="7:18" ht="15" customHeight="1" x14ac:dyDescent="0.3">
      <c r="G1720" s="40"/>
      <c r="H1720" s="17">
        <f>+Despeses[[#This Row],[Base Imposable]]*Despeses[[#This Row],[% IVA]]</f>
        <v>0</v>
      </c>
      <c r="I1720" s="40"/>
      <c r="J1720" s="17">
        <f>-Despeses[[#This Row],[Base Imposable]]*Despeses[[#This Row],[% Ret IRPF]]</f>
        <v>0</v>
      </c>
      <c r="K1720" s="17">
        <f>+Despeses[[#This Row],[Base Imposable]]+Despeses[[#This Row],[Quota IVA]]+Despeses[[#This Row],[Quota IRPF]]</f>
        <v>0</v>
      </c>
      <c r="L1720" s="3"/>
      <c r="M1720" s="17">
        <f>+MONTH(Despeses[[#This Row],[Data Factura]])</f>
        <v>1</v>
      </c>
      <c r="N1720" s="17">
        <f>+YEAR(Despeses[[#This Row],[Data Factura]])</f>
        <v>1900</v>
      </c>
      <c r="O1720" s="18">
        <f>+Despeses[[#This Row],[Data Factura]]</f>
        <v>0</v>
      </c>
      <c r="P1720" s="17">
        <f>+Despeses[[#This Row],[Concepte_]]</f>
        <v>0</v>
      </c>
      <c r="Q1720" s="17">
        <f>-Despeses[[#This Row],[Base Imposable]]</f>
        <v>0</v>
      </c>
      <c r="R1720" s="17" t="e">
        <f>+VLOOKUP(Despeses[[#This Row],[Concepte]],Table_1[#All],2,0)</f>
        <v>#N/A</v>
      </c>
    </row>
    <row r="1721" spans="7:18" ht="15" customHeight="1" x14ac:dyDescent="0.3">
      <c r="G1721" s="40"/>
      <c r="H1721" s="17">
        <f>+Despeses[[#This Row],[Base Imposable]]*Despeses[[#This Row],[% IVA]]</f>
        <v>0</v>
      </c>
      <c r="I1721" s="40"/>
      <c r="J1721" s="17">
        <f>-Despeses[[#This Row],[Base Imposable]]*Despeses[[#This Row],[% Ret IRPF]]</f>
        <v>0</v>
      </c>
      <c r="K1721" s="17">
        <f>+Despeses[[#This Row],[Base Imposable]]+Despeses[[#This Row],[Quota IVA]]+Despeses[[#This Row],[Quota IRPF]]</f>
        <v>0</v>
      </c>
      <c r="L1721" s="3"/>
      <c r="M1721" s="17">
        <f>+MONTH(Despeses[[#This Row],[Data Factura]])</f>
        <v>1</v>
      </c>
      <c r="N1721" s="17">
        <f>+YEAR(Despeses[[#This Row],[Data Factura]])</f>
        <v>1900</v>
      </c>
      <c r="O1721" s="18">
        <f>+Despeses[[#This Row],[Data Factura]]</f>
        <v>0</v>
      </c>
      <c r="P1721" s="17">
        <f>+Despeses[[#This Row],[Concepte_]]</f>
        <v>0</v>
      </c>
      <c r="Q1721" s="17">
        <f>-Despeses[[#This Row],[Base Imposable]]</f>
        <v>0</v>
      </c>
      <c r="R1721" s="17" t="e">
        <f>+VLOOKUP(Despeses[[#This Row],[Concepte]],Table_1[#All],2,0)</f>
        <v>#N/A</v>
      </c>
    </row>
    <row r="1722" spans="7:18" ht="15" customHeight="1" x14ac:dyDescent="0.3">
      <c r="G1722" s="40"/>
      <c r="H1722" s="17">
        <f>+Despeses[[#This Row],[Base Imposable]]*Despeses[[#This Row],[% IVA]]</f>
        <v>0</v>
      </c>
      <c r="I1722" s="40"/>
      <c r="J1722" s="17">
        <f>-Despeses[[#This Row],[Base Imposable]]*Despeses[[#This Row],[% Ret IRPF]]</f>
        <v>0</v>
      </c>
      <c r="K1722" s="17">
        <f>+Despeses[[#This Row],[Base Imposable]]+Despeses[[#This Row],[Quota IVA]]+Despeses[[#This Row],[Quota IRPF]]</f>
        <v>0</v>
      </c>
      <c r="L1722" s="3"/>
      <c r="M1722" s="17">
        <f>+MONTH(Despeses[[#This Row],[Data Factura]])</f>
        <v>1</v>
      </c>
      <c r="N1722" s="17">
        <f>+YEAR(Despeses[[#This Row],[Data Factura]])</f>
        <v>1900</v>
      </c>
      <c r="O1722" s="18">
        <f>+Despeses[[#This Row],[Data Factura]]</f>
        <v>0</v>
      </c>
      <c r="P1722" s="17">
        <f>+Despeses[[#This Row],[Concepte_]]</f>
        <v>0</v>
      </c>
      <c r="Q1722" s="17">
        <f>-Despeses[[#This Row],[Base Imposable]]</f>
        <v>0</v>
      </c>
      <c r="R1722" s="17" t="e">
        <f>+VLOOKUP(Despeses[[#This Row],[Concepte]],Table_1[#All],2,0)</f>
        <v>#N/A</v>
      </c>
    </row>
    <row r="1723" spans="7:18" ht="15" customHeight="1" x14ac:dyDescent="0.3">
      <c r="G1723" s="40"/>
      <c r="H1723" s="17">
        <f>+Despeses[[#This Row],[Base Imposable]]*Despeses[[#This Row],[% IVA]]</f>
        <v>0</v>
      </c>
      <c r="I1723" s="40"/>
      <c r="J1723" s="17">
        <f>-Despeses[[#This Row],[Base Imposable]]*Despeses[[#This Row],[% Ret IRPF]]</f>
        <v>0</v>
      </c>
      <c r="K1723" s="17">
        <f>+Despeses[[#This Row],[Base Imposable]]+Despeses[[#This Row],[Quota IVA]]+Despeses[[#This Row],[Quota IRPF]]</f>
        <v>0</v>
      </c>
      <c r="L1723" s="3"/>
      <c r="M1723" s="17">
        <f>+MONTH(Despeses[[#This Row],[Data Factura]])</f>
        <v>1</v>
      </c>
      <c r="N1723" s="17">
        <f>+YEAR(Despeses[[#This Row],[Data Factura]])</f>
        <v>1900</v>
      </c>
      <c r="O1723" s="18">
        <f>+Despeses[[#This Row],[Data Factura]]</f>
        <v>0</v>
      </c>
      <c r="P1723" s="17">
        <f>+Despeses[[#This Row],[Concepte_]]</f>
        <v>0</v>
      </c>
      <c r="Q1723" s="17">
        <f>-Despeses[[#This Row],[Base Imposable]]</f>
        <v>0</v>
      </c>
      <c r="R1723" s="17" t="e">
        <f>+VLOOKUP(Despeses[[#This Row],[Concepte]],Table_1[#All],2,0)</f>
        <v>#N/A</v>
      </c>
    </row>
    <row r="1724" spans="7:18" ht="15" customHeight="1" x14ac:dyDescent="0.3">
      <c r="G1724" s="40"/>
      <c r="H1724" s="17">
        <f>+Despeses[[#This Row],[Base Imposable]]*Despeses[[#This Row],[% IVA]]</f>
        <v>0</v>
      </c>
      <c r="I1724" s="40"/>
      <c r="J1724" s="17">
        <f>-Despeses[[#This Row],[Base Imposable]]*Despeses[[#This Row],[% Ret IRPF]]</f>
        <v>0</v>
      </c>
      <c r="K1724" s="17">
        <f>+Despeses[[#This Row],[Base Imposable]]+Despeses[[#This Row],[Quota IVA]]+Despeses[[#This Row],[Quota IRPF]]</f>
        <v>0</v>
      </c>
      <c r="L1724" s="3"/>
      <c r="M1724" s="17">
        <f>+MONTH(Despeses[[#This Row],[Data Factura]])</f>
        <v>1</v>
      </c>
      <c r="N1724" s="17">
        <f>+YEAR(Despeses[[#This Row],[Data Factura]])</f>
        <v>1900</v>
      </c>
      <c r="O1724" s="18">
        <f>+Despeses[[#This Row],[Data Factura]]</f>
        <v>0</v>
      </c>
      <c r="P1724" s="17">
        <f>+Despeses[[#This Row],[Concepte_]]</f>
        <v>0</v>
      </c>
      <c r="Q1724" s="17">
        <f>-Despeses[[#This Row],[Base Imposable]]</f>
        <v>0</v>
      </c>
      <c r="R1724" s="17" t="e">
        <f>+VLOOKUP(Despeses[[#This Row],[Concepte]],Table_1[#All],2,0)</f>
        <v>#N/A</v>
      </c>
    </row>
    <row r="1725" spans="7:18" ht="15" customHeight="1" x14ac:dyDescent="0.3">
      <c r="G1725" s="40"/>
      <c r="H1725" s="17">
        <f>+Despeses[[#This Row],[Base Imposable]]*Despeses[[#This Row],[% IVA]]</f>
        <v>0</v>
      </c>
      <c r="I1725" s="40"/>
      <c r="J1725" s="17">
        <f>-Despeses[[#This Row],[Base Imposable]]*Despeses[[#This Row],[% Ret IRPF]]</f>
        <v>0</v>
      </c>
      <c r="K1725" s="17">
        <f>+Despeses[[#This Row],[Base Imposable]]+Despeses[[#This Row],[Quota IVA]]+Despeses[[#This Row],[Quota IRPF]]</f>
        <v>0</v>
      </c>
      <c r="L1725" s="3"/>
      <c r="M1725" s="17">
        <f>+MONTH(Despeses[[#This Row],[Data Factura]])</f>
        <v>1</v>
      </c>
      <c r="N1725" s="17">
        <f>+YEAR(Despeses[[#This Row],[Data Factura]])</f>
        <v>1900</v>
      </c>
      <c r="O1725" s="18">
        <f>+Despeses[[#This Row],[Data Factura]]</f>
        <v>0</v>
      </c>
      <c r="P1725" s="17">
        <f>+Despeses[[#This Row],[Concepte_]]</f>
        <v>0</v>
      </c>
      <c r="Q1725" s="17">
        <f>-Despeses[[#This Row],[Base Imposable]]</f>
        <v>0</v>
      </c>
      <c r="R1725" s="17" t="e">
        <f>+VLOOKUP(Despeses[[#This Row],[Concepte]],Table_1[#All],2,0)</f>
        <v>#N/A</v>
      </c>
    </row>
    <row r="1726" spans="7:18" ht="15" customHeight="1" x14ac:dyDescent="0.3">
      <c r="G1726" s="40"/>
      <c r="H1726" s="17">
        <f>+Despeses[[#This Row],[Base Imposable]]*Despeses[[#This Row],[% IVA]]</f>
        <v>0</v>
      </c>
      <c r="I1726" s="40"/>
      <c r="J1726" s="17">
        <f>-Despeses[[#This Row],[Base Imposable]]*Despeses[[#This Row],[% Ret IRPF]]</f>
        <v>0</v>
      </c>
      <c r="K1726" s="17">
        <f>+Despeses[[#This Row],[Base Imposable]]+Despeses[[#This Row],[Quota IVA]]+Despeses[[#This Row],[Quota IRPF]]</f>
        <v>0</v>
      </c>
      <c r="L1726" s="3"/>
      <c r="M1726" s="17">
        <f>+MONTH(Despeses[[#This Row],[Data Factura]])</f>
        <v>1</v>
      </c>
      <c r="N1726" s="17">
        <f>+YEAR(Despeses[[#This Row],[Data Factura]])</f>
        <v>1900</v>
      </c>
      <c r="O1726" s="18">
        <f>+Despeses[[#This Row],[Data Factura]]</f>
        <v>0</v>
      </c>
      <c r="P1726" s="17">
        <f>+Despeses[[#This Row],[Concepte_]]</f>
        <v>0</v>
      </c>
      <c r="Q1726" s="17">
        <f>-Despeses[[#This Row],[Base Imposable]]</f>
        <v>0</v>
      </c>
      <c r="R1726" s="17" t="e">
        <f>+VLOOKUP(Despeses[[#This Row],[Concepte]],Table_1[#All],2,0)</f>
        <v>#N/A</v>
      </c>
    </row>
    <row r="1727" spans="7:18" ht="15" customHeight="1" x14ac:dyDescent="0.3">
      <c r="G1727" s="40"/>
      <c r="H1727" s="17">
        <f>+Despeses[[#This Row],[Base Imposable]]*Despeses[[#This Row],[% IVA]]</f>
        <v>0</v>
      </c>
      <c r="I1727" s="40"/>
      <c r="J1727" s="17">
        <f>-Despeses[[#This Row],[Base Imposable]]*Despeses[[#This Row],[% Ret IRPF]]</f>
        <v>0</v>
      </c>
      <c r="K1727" s="17">
        <f>+Despeses[[#This Row],[Base Imposable]]+Despeses[[#This Row],[Quota IVA]]+Despeses[[#This Row],[Quota IRPF]]</f>
        <v>0</v>
      </c>
      <c r="L1727" s="3"/>
      <c r="M1727" s="17">
        <f>+MONTH(Despeses[[#This Row],[Data Factura]])</f>
        <v>1</v>
      </c>
      <c r="N1727" s="17">
        <f>+YEAR(Despeses[[#This Row],[Data Factura]])</f>
        <v>1900</v>
      </c>
      <c r="O1727" s="18">
        <f>+Despeses[[#This Row],[Data Factura]]</f>
        <v>0</v>
      </c>
      <c r="P1727" s="17">
        <f>+Despeses[[#This Row],[Concepte_]]</f>
        <v>0</v>
      </c>
      <c r="Q1727" s="17">
        <f>-Despeses[[#This Row],[Base Imposable]]</f>
        <v>0</v>
      </c>
      <c r="R1727" s="17" t="e">
        <f>+VLOOKUP(Despeses[[#This Row],[Concepte]],Table_1[#All],2,0)</f>
        <v>#N/A</v>
      </c>
    </row>
    <row r="1728" spans="7:18" ht="15" customHeight="1" x14ac:dyDescent="0.3">
      <c r="G1728" s="40"/>
      <c r="H1728" s="17">
        <f>+Despeses[[#This Row],[Base Imposable]]*Despeses[[#This Row],[% IVA]]</f>
        <v>0</v>
      </c>
      <c r="I1728" s="40"/>
      <c r="J1728" s="17">
        <f>-Despeses[[#This Row],[Base Imposable]]*Despeses[[#This Row],[% Ret IRPF]]</f>
        <v>0</v>
      </c>
      <c r="K1728" s="17">
        <f>+Despeses[[#This Row],[Base Imposable]]+Despeses[[#This Row],[Quota IVA]]+Despeses[[#This Row],[Quota IRPF]]</f>
        <v>0</v>
      </c>
      <c r="L1728" s="3"/>
      <c r="M1728" s="17">
        <f>+MONTH(Despeses[[#This Row],[Data Factura]])</f>
        <v>1</v>
      </c>
      <c r="N1728" s="17">
        <f>+YEAR(Despeses[[#This Row],[Data Factura]])</f>
        <v>1900</v>
      </c>
      <c r="O1728" s="18">
        <f>+Despeses[[#This Row],[Data Factura]]</f>
        <v>0</v>
      </c>
      <c r="P1728" s="17">
        <f>+Despeses[[#This Row],[Concepte_]]</f>
        <v>0</v>
      </c>
      <c r="Q1728" s="17">
        <f>-Despeses[[#This Row],[Base Imposable]]</f>
        <v>0</v>
      </c>
      <c r="R1728" s="17" t="e">
        <f>+VLOOKUP(Despeses[[#This Row],[Concepte]],Table_1[#All],2,0)</f>
        <v>#N/A</v>
      </c>
    </row>
    <row r="1729" spans="7:18" ht="15" customHeight="1" x14ac:dyDescent="0.3">
      <c r="G1729" s="40"/>
      <c r="H1729" s="17">
        <f>+Despeses[[#This Row],[Base Imposable]]*Despeses[[#This Row],[% IVA]]</f>
        <v>0</v>
      </c>
      <c r="I1729" s="40"/>
      <c r="J1729" s="17">
        <f>-Despeses[[#This Row],[Base Imposable]]*Despeses[[#This Row],[% Ret IRPF]]</f>
        <v>0</v>
      </c>
      <c r="K1729" s="17">
        <f>+Despeses[[#This Row],[Base Imposable]]+Despeses[[#This Row],[Quota IVA]]+Despeses[[#This Row],[Quota IRPF]]</f>
        <v>0</v>
      </c>
      <c r="L1729" s="3"/>
      <c r="M1729" s="17">
        <f>+MONTH(Despeses[[#This Row],[Data Factura]])</f>
        <v>1</v>
      </c>
      <c r="N1729" s="17">
        <f>+YEAR(Despeses[[#This Row],[Data Factura]])</f>
        <v>1900</v>
      </c>
      <c r="O1729" s="18">
        <f>+Despeses[[#This Row],[Data Factura]]</f>
        <v>0</v>
      </c>
      <c r="P1729" s="17">
        <f>+Despeses[[#This Row],[Concepte_]]</f>
        <v>0</v>
      </c>
      <c r="Q1729" s="17">
        <f>-Despeses[[#This Row],[Base Imposable]]</f>
        <v>0</v>
      </c>
      <c r="R1729" s="17" t="e">
        <f>+VLOOKUP(Despeses[[#This Row],[Concepte]],Table_1[#All],2,0)</f>
        <v>#N/A</v>
      </c>
    </row>
    <row r="1730" spans="7:18" ht="15" customHeight="1" x14ac:dyDescent="0.3">
      <c r="G1730" s="40"/>
      <c r="H1730" s="17">
        <f>+Despeses[[#This Row],[Base Imposable]]*Despeses[[#This Row],[% IVA]]</f>
        <v>0</v>
      </c>
      <c r="I1730" s="40"/>
      <c r="J1730" s="17">
        <f>-Despeses[[#This Row],[Base Imposable]]*Despeses[[#This Row],[% Ret IRPF]]</f>
        <v>0</v>
      </c>
      <c r="K1730" s="17">
        <f>+Despeses[[#This Row],[Base Imposable]]+Despeses[[#This Row],[Quota IVA]]+Despeses[[#This Row],[Quota IRPF]]</f>
        <v>0</v>
      </c>
      <c r="L1730" s="3"/>
      <c r="M1730" s="17">
        <f>+MONTH(Despeses[[#This Row],[Data Factura]])</f>
        <v>1</v>
      </c>
      <c r="N1730" s="17">
        <f>+YEAR(Despeses[[#This Row],[Data Factura]])</f>
        <v>1900</v>
      </c>
      <c r="O1730" s="18">
        <f>+Despeses[[#This Row],[Data Factura]]</f>
        <v>0</v>
      </c>
      <c r="P1730" s="17">
        <f>+Despeses[[#This Row],[Concepte_]]</f>
        <v>0</v>
      </c>
      <c r="Q1730" s="17">
        <f>-Despeses[[#This Row],[Base Imposable]]</f>
        <v>0</v>
      </c>
      <c r="R1730" s="17" t="e">
        <f>+VLOOKUP(Despeses[[#This Row],[Concepte]],Table_1[#All],2,0)</f>
        <v>#N/A</v>
      </c>
    </row>
    <row r="1731" spans="7:18" ht="15" customHeight="1" x14ac:dyDescent="0.3">
      <c r="G1731" s="40"/>
      <c r="H1731" s="17">
        <f>+Despeses[[#This Row],[Base Imposable]]*Despeses[[#This Row],[% IVA]]</f>
        <v>0</v>
      </c>
      <c r="I1731" s="40"/>
      <c r="J1731" s="17">
        <f>-Despeses[[#This Row],[Base Imposable]]*Despeses[[#This Row],[% Ret IRPF]]</f>
        <v>0</v>
      </c>
      <c r="K1731" s="17">
        <f>+Despeses[[#This Row],[Base Imposable]]+Despeses[[#This Row],[Quota IVA]]+Despeses[[#This Row],[Quota IRPF]]</f>
        <v>0</v>
      </c>
      <c r="L1731" s="3"/>
      <c r="M1731" s="17">
        <f>+MONTH(Despeses[[#This Row],[Data Factura]])</f>
        <v>1</v>
      </c>
      <c r="N1731" s="17">
        <f>+YEAR(Despeses[[#This Row],[Data Factura]])</f>
        <v>1900</v>
      </c>
      <c r="O1731" s="18">
        <f>+Despeses[[#This Row],[Data Factura]]</f>
        <v>0</v>
      </c>
      <c r="P1731" s="17">
        <f>+Despeses[[#This Row],[Concepte_]]</f>
        <v>0</v>
      </c>
      <c r="Q1731" s="17">
        <f>-Despeses[[#This Row],[Base Imposable]]</f>
        <v>0</v>
      </c>
      <c r="R1731" s="17" t="e">
        <f>+VLOOKUP(Despeses[[#This Row],[Concepte]],Table_1[#All],2,0)</f>
        <v>#N/A</v>
      </c>
    </row>
    <row r="1732" spans="7:18" ht="15" customHeight="1" x14ac:dyDescent="0.3">
      <c r="G1732" s="40"/>
      <c r="H1732" s="17">
        <f>+Despeses[[#This Row],[Base Imposable]]*Despeses[[#This Row],[% IVA]]</f>
        <v>0</v>
      </c>
      <c r="I1732" s="40"/>
      <c r="J1732" s="17">
        <f>-Despeses[[#This Row],[Base Imposable]]*Despeses[[#This Row],[% Ret IRPF]]</f>
        <v>0</v>
      </c>
      <c r="K1732" s="17">
        <f>+Despeses[[#This Row],[Base Imposable]]+Despeses[[#This Row],[Quota IVA]]+Despeses[[#This Row],[Quota IRPF]]</f>
        <v>0</v>
      </c>
      <c r="L1732" s="3"/>
      <c r="M1732" s="17">
        <f>+MONTH(Despeses[[#This Row],[Data Factura]])</f>
        <v>1</v>
      </c>
      <c r="N1732" s="17">
        <f>+YEAR(Despeses[[#This Row],[Data Factura]])</f>
        <v>1900</v>
      </c>
      <c r="O1732" s="18">
        <f>+Despeses[[#This Row],[Data Factura]]</f>
        <v>0</v>
      </c>
      <c r="P1732" s="17">
        <f>+Despeses[[#This Row],[Concepte_]]</f>
        <v>0</v>
      </c>
      <c r="Q1732" s="17">
        <f>-Despeses[[#This Row],[Base Imposable]]</f>
        <v>0</v>
      </c>
      <c r="R1732" s="17" t="e">
        <f>+VLOOKUP(Despeses[[#This Row],[Concepte]],Table_1[#All],2,0)</f>
        <v>#N/A</v>
      </c>
    </row>
    <row r="1733" spans="7:18" ht="15" customHeight="1" x14ac:dyDescent="0.3">
      <c r="G1733" s="40"/>
      <c r="H1733" s="17">
        <f>+Despeses[[#This Row],[Base Imposable]]*Despeses[[#This Row],[% IVA]]</f>
        <v>0</v>
      </c>
      <c r="I1733" s="40"/>
      <c r="J1733" s="17">
        <f>-Despeses[[#This Row],[Base Imposable]]*Despeses[[#This Row],[% Ret IRPF]]</f>
        <v>0</v>
      </c>
      <c r="K1733" s="17">
        <f>+Despeses[[#This Row],[Base Imposable]]+Despeses[[#This Row],[Quota IVA]]+Despeses[[#This Row],[Quota IRPF]]</f>
        <v>0</v>
      </c>
      <c r="L1733" s="3"/>
      <c r="M1733" s="17">
        <f>+MONTH(Despeses[[#This Row],[Data Factura]])</f>
        <v>1</v>
      </c>
      <c r="N1733" s="17">
        <f>+YEAR(Despeses[[#This Row],[Data Factura]])</f>
        <v>1900</v>
      </c>
      <c r="O1733" s="18">
        <f>+Despeses[[#This Row],[Data Factura]]</f>
        <v>0</v>
      </c>
      <c r="P1733" s="17">
        <f>+Despeses[[#This Row],[Concepte_]]</f>
        <v>0</v>
      </c>
      <c r="Q1733" s="17">
        <f>-Despeses[[#This Row],[Base Imposable]]</f>
        <v>0</v>
      </c>
      <c r="R1733" s="17" t="e">
        <f>+VLOOKUP(Despeses[[#This Row],[Concepte]],Table_1[#All],2,0)</f>
        <v>#N/A</v>
      </c>
    </row>
    <row r="1734" spans="7:18" ht="15" customHeight="1" x14ac:dyDescent="0.3">
      <c r="G1734" s="40"/>
      <c r="H1734" s="17">
        <f>+Despeses[[#This Row],[Base Imposable]]*Despeses[[#This Row],[% IVA]]</f>
        <v>0</v>
      </c>
      <c r="I1734" s="40"/>
      <c r="J1734" s="17">
        <f>-Despeses[[#This Row],[Base Imposable]]*Despeses[[#This Row],[% Ret IRPF]]</f>
        <v>0</v>
      </c>
      <c r="K1734" s="17">
        <f>+Despeses[[#This Row],[Base Imposable]]+Despeses[[#This Row],[Quota IVA]]+Despeses[[#This Row],[Quota IRPF]]</f>
        <v>0</v>
      </c>
      <c r="L1734" s="3"/>
      <c r="M1734" s="17">
        <f>+MONTH(Despeses[[#This Row],[Data Factura]])</f>
        <v>1</v>
      </c>
      <c r="N1734" s="17">
        <f>+YEAR(Despeses[[#This Row],[Data Factura]])</f>
        <v>1900</v>
      </c>
      <c r="O1734" s="18">
        <f>+Despeses[[#This Row],[Data Factura]]</f>
        <v>0</v>
      </c>
      <c r="P1734" s="17">
        <f>+Despeses[[#This Row],[Concepte_]]</f>
        <v>0</v>
      </c>
      <c r="Q1734" s="17">
        <f>-Despeses[[#This Row],[Base Imposable]]</f>
        <v>0</v>
      </c>
      <c r="R1734" s="17" t="e">
        <f>+VLOOKUP(Despeses[[#This Row],[Concepte]],Table_1[#All],2,0)</f>
        <v>#N/A</v>
      </c>
    </row>
    <row r="1735" spans="7:18" ht="15" customHeight="1" x14ac:dyDescent="0.3">
      <c r="G1735" s="40"/>
      <c r="H1735" s="17">
        <f>+Despeses[[#This Row],[Base Imposable]]*Despeses[[#This Row],[% IVA]]</f>
        <v>0</v>
      </c>
      <c r="I1735" s="40"/>
      <c r="J1735" s="17">
        <f>-Despeses[[#This Row],[Base Imposable]]*Despeses[[#This Row],[% Ret IRPF]]</f>
        <v>0</v>
      </c>
      <c r="K1735" s="17">
        <f>+Despeses[[#This Row],[Base Imposable]]+Despeses[[#This Row],[Quota IVA]]+Despeses[[#This Row],[Quota IRPF]]</f>
        <v>0</v>
      </c>
      <c r="L1735" s="3"/>
      <c r="M1735" s="17">
        <f>+MONTH(Despeses[[#This Row],[Data Factura]])</f>
        <v>1</v>
      </c>
      <c r="N1735" s="17">
        <f>+YEAR(Despeses[[#This Row],[Data Factura]])</f>
        <v>1900</v>
      </c>
      <c r="O1735" s="18">
        <f>+Despeses[[#This Row],[Data Factura]]</f>
        <v>0</v>
      </c>
      <c r="P1735" s="17">
        <f>+Despeses[[#This Row],[Concepte_]]</f>
        <v>0</v>
      </c>
      <c r="Q1735" s="17">
        <f>-Despeses[[#This Row],[Base Imposable]]</f>
        <v>0</v>
      </c>
      <c r="R1735" s="17" t="e">
        <f>+VLOOKUP(Despeses[[#This Row],[Concepte]],Table_1[#All],2,0)</f>
        <v>#N/A</v>
      </c>
    </row>
    <row r="1736" spans="7:18" ht="15" customHeight="1" x14ac:dyDescent="0.3">
      <c r="G1736" s="40"/>
      <c r="H1736" s="17">
        <f>+Despeses[[#This Row],[Base Imposable]]*Despeses[[#This Row],[% IVA]]</f>
        <v>0</v>
      </c>
      <c r="I1736" s="40"/>
      <c r="J1736" s="17">
        <f>-Despeses[[#This Row],[Base Imposable]]*Despeses[[#This Row],[% Ret IRPF]]</f>
        <v>0</v>
      </c>
      <c r="K1736" s="17">
        <f>+Despeses[[#This Row],[Base Imposable]]+Despeses[[#This Row],[Quota IVA]]+Despeses[[#This Row],[Quota IRPF]]</f>
        <v>0</v>
      </c>
      <c r="L1736" s="3"/>
      <c r="M1736" s="17">
        <f>+MONTH(Despeses[[#This Row],[Data Factura]])</f>
        <v>1</v>
      </c>
      <c r="N1736" s="17">
        <f>+YEAR(Despeses[[#This Row],[Data Factura]])</f>
        <v>1900</v>
      </c>
      <c r="O1736" s="18">
        <f>+Despeses[[#This Row],[Data Factura]]</f>
        <v>0</v>
      </c>
      <c r="P1736" s="17">
        <f>+Despeses[[#This Row],[Concepte_]]</f>
        <v>0</v>
      </c>
      <c r="Q1736" s="17">
        <f>-Despeses[[#This Row],[Base Imposable]]</f>
        <v>0</v>
      </c>
      <c r="R1736" s="17" t="e">
        <f>+VLOOKUP(Despeses[[#This Row],[Concepte]],Table_1[#All],2,0)</f>
        <v>#N/A</v>
      </c>
    </row>
    <row r="1737" spans="7:18" ht="15" customHeight="1" x14ac:dyDescent="0.3">
      <c r="G1737" s="40"/>
      <c r="H1737" s="17">
        <f>+Despeses[[#This Row],[Base Imposable]]*Despeses[[#This Row],[% IVA]]</f>
        <v>0</v>
      </c>
      <c r="I1737" s="40"/>
      <c r="J1737" s="17">
        <f>-Despeses[[#This Row],[Base Imposable]]*Despeses[[#This Row],[% Ret IRPF]]</f>
        <v>0</v>
      </c>
      <c r="K1737" s="17">
        <f>+Despeses[[#This Row],[Base Imposable]]+Despeses[[#This Row],[Quota IVA]]+Despeses[[#This Row],[Quota IRPF]]</f>
        <v>0</v>
      </c>
      <c r="L1737" s="3"/>
      <c r="M1737" s="17">
        <f>+MONTH(Despeses[[#This Row],[Data Factura]])</f>
        <v>1</v>
      </c>
      <c r="N1737" s="17">
        <f>+YEAR(Despeses[[#This Row],[Data Factura]])</f>
        <v>1900</v>
      </c>
      <c r="O1737" s="18">
        <f>+Despeses[[#This Row],[Data Factura]]</f>
        <v>0</v>
      </c>
      <c r="P1737" s="17">
        <f>+Despeses[[#This Row],[Concepte_]]</f>
        <v>0</v>
      </c>
      <c r="Q1737" s="17">
        <f>-Despeses[[#This Row],[Base Imposable]]</f>
        <v>0</v>
      </c>
      <c r="R1737" s="17" t="e">
        <f>+VLOOKUP(Despeses[[#This Row],[Concepte]],Table_1[#All],2,0)</f>
        <v>#N/A</v>
      </c>
    </row>
    <row r="1738" spans="7:18" ht="15" customHeight="1" x14ac:dyDescent="0.3">
      <c r="G1738" s="40"/>
      <c r="H1738" s="17">
        <f>+Despeses[[#This Row],[Base Imposable]]*Despeses[[#This Row],[% IVA]]</f>
        <v>0</v>
      </c>
      <c r="I1738" s="40"/>
      <c r="J1738" s="17">
        <f>-Despeses[[#This Row],[Base Imposable]]*Despeses[[#This Row],[% Ret IRPF]]</f>
        <v>0</v>
      </c>
      <c r="K1738" s="17">
        <f>+Despeses[[#This Row],[Base Imposable]]+Despeses[[#This Row],[Quota IVA]]+Despeses[[#This Row],[Quota IRPF]]</f>
        <v>0</v>
      </c>
      <c r="L1738" s="3"/>
      <c r="M1738" s="17">
        <f>+MONTH(Despeses[[#This Row],[Data Factura]])</f>
        <v>1</v>
      </c>
      <c r="N1738" s="17">
        <f>+YEAR(Despeses[[#This Row],[Data Factura]])</f>
        <v>1900</v>
      </c>
      <c r="O1738" s="18">
        <f>+Despeses[[#This Row],[Data Factura]]</f>
        <v>0</v>
      </c>
      <c r="P1738" s="17">
        <f>+Despeses[[#This Row],[Concepte_]]</f>
        <v>0</v>
      </c>
      <c r="Q1738" s="17">
        <f>-Despeses[[#This Row],[Base Imposable]]</f>
        <v>0</v>
      </c>
      <c r="R1738" s="17" t="e">
        <f>+VLOOKUP(Despeses[[#This Row],[Concepte]],Table_1[#All],2,0)</f>
        <v>#N/A</v>
      </c>
    </row>
    <row r="1739" spans="7:18" ht="15" customHeight="1" x14ac:dyDescent="0.3">
      <c r="G1739" s="40"/>
      <c r="H1739" s="17">
        <f>+Despeses[[#This Row],[Base Imposable]]*Despeses[[#This Row],[% IVA]]</f>
        <v>0</v>
      </c>
      <c r="I1739" s="40"/>
      <c r="J1739" s="17">
        <f>-Despeses[[#This Row],[Base Imposable]]*Despeses[[#This Row],[% Ret IRPF]]</f>
        <v>0</v>
      </c>
      <c r="K1739" s="17">
        <f>+Despeses[[#This Row],[Base Imposable]]+Despeses[[#This Row],[Quota IVA]]+Despeses[[#This Row],[Quota IRPF]]</f>
        <v>0</v>
      </c>
      <c r="L1739" s="3"/>
      <c r="M1739" s="17">
        <f>+MONTH(Despeses[[#This Row],[Data Factura]])</f>
        <v>1</v>
      </c>
      <c r="N1739" s="17">
        <f>+YEAR(Despeses[[#This Row],[Data Factura]])</f>
        <v>1900</v>
      </c>
      <c r="O1739" s="18">
        <f>+Despeses[[#This Row],[Data Factura]]</f>
        <v>0</v>
      </c>
      <c r="P1739" s="17">
        <f>+Despeses[[#This Row],[Concepte_]]</f>
        <v>0</v>
      </c>
      <c r="Q1739" s="17">
        <f>-Despeses[[#This Row],[Base Imposable]]</f>
        <v>0</v>
      </c>
      <c r="R1739" s="17" t="e">
        <f>+VLOOKUP(Despeses[[#This Row],[Concepte]],Table_1[#All],2,0)</f>
        <v>#N/A</v>
      </c>
    </row>
    <row r="1740" spans="7:18" ht="15" customHeight="1" x14ac:dyDescent="0.3">
      <c r="G1740" s="40"/>
      <c r="H1740" s="17">
        <f>+Despeses[[#This Row],[Base Imposable]]*Despeses[[#This Row],[% IVA]]</f>
        <v>0</v>
      </c>
      <c r="I1740" s="40"/>
      <c r="J1740" s="17">
        <f>-Despeses[[#This Row],[Base Imposable]]*Despeses[[#This Row],[% Ret IRPF]]</f>
        <v>0</v>
      </c>
      <c r="K1740" s="17">
        <f>+Despeses[[#This Row],[Base Imposable]]+Despeses[[#This Row],[Quota IVA]]+Despeses[[#This Row],[Quota IRPF]]</f>
        <v>0</v>
      </c>
      <c r="L1740" s="3"/>
      <c r="M1740" s="17">
        <f>+MONTH(Despeses[[#This Row],[Data Factura]])</f>
        <v>1</v>
      </c>
      <c r="N1740" s="17">
        <f>+YEAR(Despeses[[#This Row],[Data Factura]])</f>
        <v>1900</v>
      </c>
      <c r="O1740" s="18">
        <f>+Despeses[[#This Row],[Data Factura]]</f>
        <v>0</v>
      </c>
      <c r="P1740" s="17">
        <f>+Despeses[[#This Row],[Concepte_]]</f>
        <v>0</v>
      </c>
      <c r="Q1740" s="17">
        <f>-Despeses[[#This Row],[Base Imposable]]</f>
        <v>0</v>
      </c>
      <c r="R1740" s="17" t="e">
        <f>+VLOOKUP(Despeses[[#This Row],[Concepte]],Table_1[#All],2,0)</f>
        <v>#N/A</v>
      </c>
    </row>
    <row r="1741" spans="7:18" ht="15" customHeight="1" x14ac:dyDescent="0.3">
      <c r="G1741" s="40"/>
      <c r="H1741" s="17">
        <f>+Despeses[[#This Row],[Base Imposable]]*Despeses[[#This Row],[% IVA]]</f>
        <v>0</v>
      </c>
      <c r="I1741" s="40"/>
      <c r="J1741" s="17">
        <f>-Despeses[[#This Row],[Base Imposable]]*Despeses[[#This Row],[% Ret IRPF]]</f>
        <v>0</v>
      </c>
      <c r="K1741" s="17">
        <f>+Despeses[[#This Row],[Base Imposable]]+Despeses[[#This Row],[Quota IVA]]+Despeses[[#This Row],[Quota IRPF]]</f>
        <v>0</v>
      </c>
      <c r="L1741" s="3"/>
      <c r="M1741" s="17">
        <f>+MONTH(Despeses[[#This Row],[Data Factura]])</f>
        <v>1</v>
      </c>
      <c r="N1741" s="17">
        <f>+YEAR(Despeses[[#This Row],[Data Factura]])</f>
        <v>1900</v>
      </c>
      <c r="O1741" s="18">
        <f>+Despeses[[#This Row],[Data Factura]]</f>
        <v>0</v>
      </c>
      <c r="P1741" s="17">
        <f>+Despeses[[#This Row],[Concepte_]]</f>
        <v>0</v>
      </c>
      <c r="Q1741" s="17">
        <f>-Despeses[[#This Row],[Base Imposable]]</f>
        <v>0</v>
      </c>
      <c r="R1741" s="17" t="e">
        <f>+VLOOKUP(Despeses[[#This Row],[Concepte]],Table_1[#All],2,0)</f>
        <v>#N/A</v>
      </c>
    </row>
    <row r="1742" spans="7:18" ht="15" customHeight="1" x14ac:dyDescent="0.3">
      <c r="G1742" s="40"/>
      <c r="H1742" s="17">
        <f>+Despeses[[#This Row],[Base Imposable]]*Despeses[[#This Row],[% IVA]]</f>
        <v>0</v>
      </c>
      <c r="I1742" s="40"/>
      <c r="J1742" s="17">
        <f>-Despeses[[#This Row],[Base Imposable]]*Despeses[[#This Row],[% Ret IRPF]]</f>
        <v>0</v>
      </c>
      <c r="K1742" s="17">
        <f>+Despeses[[#This Row],[Base Imposable]]+Despeses[[#This Row],[Quota IVA]]+Despeses[[#This Row],[Quota IRPF]]</f>
        <v>0</v>
      </c>
      <c r="L1742" s="3"/>
      <c r="M1742" s="17">
        <f>+MONTH(Despeses[[#This Row],[Data Factura]])</f>
        <v>1</v>
      </c>
      <c r="N1742" s="17">
        <f>+YEAR(Despeses[[#This Row],[Data Factura]])</f>
        <v>1900</v>
      </c>
      <c r="O1742" s="18">
        <f>+Despeses[[#This Row],[Data Factura]]</f>
        <v>0</v>
      </c>
      <c r="P1742" s="17">
        <f>+Despeses[[#This Row],[Concepte_]]</f>
        <v>0</v>
      </c>
      <c r="Q1742" s="17">
        <f>-Despeses[[#This Row],[Base Imposable]]</f>
        <v>0</v>
      </c>
      <c r="R1742" s="17" t="e">
        <f>+VLOOKUP(Despeses[[#This Row],[Concepte]],Table_1[#All],2,0)</f>
        <v>#N/A</v>
      </c>
    </row>
    <row r="1743" spans="7:18" ht="15" customHeight="1" x14ac:dyDescent="0.3">
      <c r="G1743" s="40"/>
      <c r="H1743" s="17">
        <f>+Despeses[[#This Row],[Base Imposable]]*Despeses[[#This Row],[% IVA]]</f>
        <v>0</v>
      </c>
      <c r="I1743" s="40"/>
      <c r="J1743" s="17">
        <f>-Despeses[[#This Row],[Base Imposable]]*Despeses[[#This Row],[% Ret IRPF]]</f>
        <v>0</v>
      </c>
      <c r="K1743" s="17">
        <f>+Despeses[[#This Row],[Base Imposable]]+Despeses[[#This Row],[Quota IVA]]+Despeses[[#This Row],[Quota IRPF]]</f>
        <v>0</v>
      </c>
      <c r="L1743" s="3"/>
      <c r="M1743" s="17">
        <f>+MONTH(Despeses[[#This Row],[Data Factura]])</f>
        <v>1</v>
      </c>
      <c r="N1743" s="17">
        <f>+YEAR(Despeses[[#This Row],[Data Factura]])</f>
        <v>1900</v>
      </c>
      <c r="O1743" s="18">
        <f>+Despeses[[#This Row],[Data Factura]]</f>
        <v>0</v>
      </c>
      <c r="P1743" s="17">
        <f>+Despeses[[#This Row],[Concepte_]]</f>
        <v>0</v>
      </c>
      <c r="Q1743" s="17">
        <f>-Despeses[[#This Row],[Base Imposable]]</f>
        <v>0</v>
      </c>
      <c r="R1743" s="17" t="e">
        <f>+VLOOKUP(Despeses[[#This Row],[Concepte]],Table_1[#All],2,0)</f>
        <v>#N/A</v>
      </c>
    </row>
    <row r="1744" spans="7:18" ht="15" customHeight="1" x14ac:dyDescent="0.3">
      <c r="G1744" s="40"/>
      <c r="H1744" s="17">
        <f>+Despeses[[#This Row],[Base Imposable]]*Despeses[[#This Row],[% IVA]]</f>
        <v>0</v>
      </c>
      <c r="I1744" s="40"/>
      <c r="J1744" s="17">
        <f>-Despeses[[#This Row],[Base Imposable]]*Despeses[[#This Row],[% Ret IRPF]]</f>
        <v>0</v>
      </c>
      <c r="K1744" s="17">
        <f>+Despeses[[#This Row],[Base Imposable]]+Despeses[[#This Row],[Quota IVA]]+Despeses[[#This Row],[Quota IRPF]]</f>
        <v>0</v>
      </c>
      <c r="L1744" s="3"/>
      <c r="M1744" s="17">
        <f>+MONTH(Despeses[[#This Row],[Data Factura]])</f>
        <v>1</v>
      </c>
      <c r="N1744" s="17">
        <f>+YEAR(Despeses[[#This Row],[Data Factura]])</f>
        <v>1900</v>
      </c>
      <c r="O1744" s="18">
        <f>+Despeses[[#This Row],[Data Factura]]</f>
        <v>0</v>
      </c>
      <c r="P1744" s="17">
        <f>+Despeses[[#This Row],[Concepte_]]</f>
        <v>0</v>
      </c>
      <c r="Q1744" s="17">
        <f>-Despeses[[#This Row],[Base Imposable]]</f>
        <v>0</v>
      </c>
      <c r="R1744" s="17" t="e">
        <f>+VLOOKUP(Despeses[[#This Row],[Concepte]],Table_1[#All],2,0)</f>
        <v>#N/A</v>
      </c>
    </row>
    <row r="1745" spans="7:18" ht="15" customHeight="1" x14ac:dyDescent="0.3">
      <c r="G1745" s="40"/>
      <c r="H1745" s="17">
        <f>+Despeses[[#This Row],[Base Imposable]]*Despeses[[#This Row],[% IVA]]</f>
        <v>0</v>
      </c>
      <c r="I1745" s="40"/>
      <c r="J1745" s="17">
        <f>-Despeses[[#This Row],[Base Imposable]]*Despeses[[#This Row],[% Ret IRPF]]</f>
        <v>0</v>
      </c>
      <c r="K1745" s="17">
        <f>+Despeses[[#This Row],[Base Imposable]]+Despeses[[#This Row],[Quota IVA]]+Despeses[[#This Row],[Quota IRPF]]</f>
        <v>0</v>
      </c>
      <c r="L1745" s="3"/>
      <c r="M1745" s="17">
        <f>+MONTH(Despeses[[#This Row],[Data Factura]])</f>
        <v>1</v>
      </c>
      <c r="N1745" s="17">
        <f>+YEAR(Despeses[[#This Row],[Data Factura]])</f>
        <v>1900</v>
      </c>
      <c r="O1745" s="18">
        <f>+Despeses[[#This Row],[Data Factura]]</f>
        <v>0</v>
      </c>
      <c r="P1745" s="17">
        <f>+Despeses[[#This Row],[Concepte_]]</f>
        <v>0</v>
      </c>
      <c r="Q1745" s="17">
        <f>-Despeses[[#This Row],[Base Imposable]]</f>
        <v>0</v>
      </c>
      <c r="R1745" s="17" t="e">
        <f>+VLOOKUP(Despeses[[#This Row],[Concepte]],Table_1[#All],2,0)</f>
        <v>#N/A</v>
      </c>
    </row>
    <row r="1746" spans="7:18" ht="15" customHeight="1" x14ac:dyDescent="0.3">
      <c r="G1746" s="40"/>
      <c r="H1746" s="17">
        <f>+Despeses[[#This Row],[Base Imposable]]*Despeses[[#This Row],[% IVA]]</f>
        <v>0</v>
      </c>
      <c r="I1746" s="40"/>
      <c r="J1746" s="17">
        <f>-Despeses[[#This Row],[Base Imposable]]*Despeses[[#This Row],[% Ret IRPF]]</f>
        <v>0</v>
      </c>
      <c r="K1746" s="17">
        <f>+Despeses[[#This Row],[Base Imposable]]+Despeses[[#This Row],[Quota IVA]]+Despeses[[#This Row],[Quota IRPF]]</f>
        <v>0</v>
      </c>
      <c r="L1746" s="3"/>
      <c r="M1746" s="17">
        <f>+MONTH(Despeses[[#This Row],[Data Factura]])</f>
        <v>1</v>
      </c>
      <c r="N1746" s="17">
        <f>+YEAR(Despeses[[#This Row],[Data Factura]])</f>
        <v>1900</v>
      </c>
      <c r="O1746" s="18">
        <f>+Despeses[[#This Row],[Data Factura]]</f>
        <v>0</v>
      </c>
      <c r="P1746" s="17">
        <f>+Despeses[[#This Row],[Concepte_]]</f>
        <v>0</v>
      </c>
      <c r="Q1746" s="17">
        <f>-Despeses[[#This Row],[Base Imposable]]</f>
        <v>0</v>
      </c>
      <c r="R1746" s="17" t="e">
        <f>+VLOOKUP(Despeses[[#This Row],[Concepte]],Table_1[#All],2,0)</f>
        <v>#N/A</v>
      </c>
    </row>
    <row r="1747" spans="7:18" ht="15" customHeight="1" x14ac:dyDescent="0.3">
      <c r="G1747" s="40"/>
      <c r="H1747" s="17">
        <f>+Despeses[[#This Row],[Base Imposable]]*Despeses[[#This Row],[% IVA]]</f>
        <v>0</v>
      </c>
      <c r="I1747" s="40"/>
      <c r="J1747" s="17">
        <f>-Despeses[[#This Row],[Base Imposable]]*Despeses[[#This Row],[% Ret IRPF]]</f>
        <v>0</v>
      </c>
      <c r="K1747" s="17">
        <f>+Despeses[[#This Row],[Base Imposable]]+Despeses[[#This Row],[Quota IVA]]+Despeses[[#This Row],[Quota IRPF]]</f>
        <v>0</v>
      </c>
      <c r="L1747" s="3"/>
      <c r="M1747" s="17">
        <f>+MONTH(Despeses[[#This Row],[Data Factura]])</f>
        <v>1</v>
      </c>
      <c r="N1747" s="17">
        <f>+YEAR(Despeses[[#This Row],[Data Factura]])</f>
        <v>1900</v>
      </c>
      <c r="O1747" s="18">
        <f>+Despeses[[#This Row],[Data Factura]]</f>
        <v>0</v>
      </c>
      <c r="P1747" s="17">
        <f>+Despeses[[#This Row],[Concepte_]]</f>
        <v>0</v>
      </c>
      <c r="Q1747" s="17">
        <f>-Despeses[[#This Row],[Base Imposable]]</f>
        <v>0</v>
      </c>
      <c r="R1747" s="17" t="e">
        <f>+VLOOKUP(Despeses[[#This Row],[Concepte]],Table_1[#All],2,0)</f>
        <v>#N/A</v>
      </c>
    </row>
    <row r="1748" spans="7:18" ht="15" customHeight="1" x14ac:dyDescent="0.3">
      <c r="G1748" s="40"/>
      <c r="H1748" s="17">
        <f>+Despeses[[#This Row],[Base Imposable]]*Despeses[[#This Row],[% IVA]]</f>
        <v>0</v>
      </c>
      <c r="I1748" s="40"/>
      <c r="J1748" s="17">
        <f>-Despeses[[#This Row],[Base Imposable]]*Despeses[[#This Row],[% Ret IRPF]]</f>
        <v>0</v>
      </c>
      <c r="K1748" s="17">
        <f>+Despeses[[#This Row],[Base Imposable]]+Despeses[[#This Row],[Quota IVA]]+Despeses[[#This Row],[Quota IRPF]]</f>
        <v>0</v>
      </c>
      <c r="L1748" s="3"/>
      <c r="M1748" s="17">
        <f>+MONTH(Despeses[[#This Row],[Data Factura]])</f>
        <v>1</v>
      </c>
      <c r="N1748" s="17">
        <f>+YEAR(Despeses[[#This Row],[Data Factura]])</f>
        <v>1900</v>
      </c>
      <c r="O1748" s="18">
        <f>+Despeses[[#This Row],[Data Factura]]</f>
        <v>0</v>
      </c>
      <c r="P1748" s="17">
        <f>+Despeses[[#This Row],[Concepte_]]</f>
        <v>0</v>
      </c>
      <c r="Q1748" s="17">
        <f>-Despeses[[#This Row],[Base Imposable]]</f>
        <v>0</v>
      </c>
      <c r="R1748" s="17" t="e">
        <f>+VLOOKUP(Despeses[[#This Row],[Concepte]],Table_1[#All],2,0)</f>
        <v>#N/A</v>
      </c>
    </row>
    <row r="1749" spans="7:18" ht="15" customHeight="1" x14ac:dyDescent="0.3">
      <c r="G1749" s="40"/>
      <c r="H1749" s="17">
        <f>+Despeses[[#This Row],[Base Imposable]]*Despeses[[#This Row],[% IVA]]</f>
        <v>0</v>
      </c>
      <c r="I1749" s="40"/>
      <c r="J1749" s="17">
        <f>-Despeses[[#This Row],[Base Imposable]]*Despeses[[#This Row],[% Ret IRPF]]</f>
        <v>0</v>
      </c>
      <c r="K1749" s="17">
        <f>+Despeses[[#This Row],[Base Imposable]]+Despeses[[#This Row],[Quota IVA]]+Despeses[[#This Row],[Quota IRPF]]</f>
        <v>0</v>
      </c>
      <c r="L1749" s="3"/>
      <c r="M1749" s="17">
        <f>+MONTH(Despeses[[#This Row],[Data Factura]])</f>
        <v>1</v>
      </c>
      <c r="N1749" s="17">
        <f>+YEAR(Despeses[[#This Row],[Data Factura]])</f>
        <v>1900</v>
      </c>
      <c r="O1749" s="18">
        <f>+Despeses[[#This Row],[Data Factura]]</f>
        <v>0</v>
      </c>
      <c r="P1749" s="17">
        <f>+Despeses[[#This Row],[Concepte_]]</f>
        <v>0</v>
      </c>
      <c r="Q1749" s="17">
        <f>-Despeses[[#This Row],[Base Imposable]]</f>
        <v>0</v>
      </c>
      <c r="R1749" s="17" t="e">
        <f>+VLOOKUP(Despeses[[#This Row],[Concepte]],Table_1[#All],2,0)</f>
        <v>#N/A</v>
      </c>
    </row>
    <row r="1750" spans="7:18" ht="15" customHeight="1" x14ac:dyDescent="0.3">
      <c r="G1750" s="40"/>
      <c r="H1750" s="17">
        <f>+Despeses[[#This Row],[Base Imposable]]*Despeses[[#This Row],[% IVA]]</f>
        <v>0</v>
      </c>
      <c r="I1750" s="40"/>
      <c r="J1750" s="17">
        <f>-Despeses[[#This Row],[Base Imposable]]*Despeses[[#This Row],[% Ret IRPF]]</f>
        <v>0</v>
      </c>
      <c r="K1750" s="17">
        <f>+Despeses[[#This Row],[Base Imposable]]+Despeses[[#This Row],[Quota IVA]]+Despeses[[#This Row],[Quota IRPF]]</f>
        <v>0</v>
      </c>
      <c r="L1750" s="3"/>
      <c r="M1750" s="17">
        <f>+MONTH(Despeses[[#This Row],[Data Factura]])</f>
        <v>1</v>
      </c>
      <c r="N1750" s="17">
        <f>+YEAR(Despeses[[#This Row],[Data Factura]])</f>
        <v>1900</v>
      </c>
      <c r="O1750" s="18">
        <f>+Despeses[[#This Row],[Data Factura]]</f>
        <v>0</v>
      </c>
      <c r="P1750" s="17">
        <f>+Despeses[[#This Row],[Concepte_]]</f>
        <v>0</v>
      </c>
      <c r="Q1750" s="17">
        <f>-Despeses[[#This Row],[Base Imposable]]</f>
        <v>0</v>
      </c>
      <c r="R1750" s="17" t="e">
        <f>+VLOOKUP(Despeses[[#This Row],[Concepte]],Table_1[#All],2,0)</f>
        <v>#N/A</v>
      </c>
    </row>
    <row r="1751" spans="7:18" ht="15" customHeight="1" x14ac:dyDescent="0.3">
      <c r="G1751" s="40"/>
      <c r="H1751" s="17">
        <f>+Despeses[[#This Row],[Base Imposable]]*Despeses[[#This Row],[% IVA]]</f>
        <v>0</v>
      </c>
      <c r="I1751" s="40"/>
      <c r="J1751" s="17">
        <f>-Despeses[[#This Row],[Base Imposable]]*Despeses[[#This Row],[% Ret IRPF]]</f>
        <v>0</v>
      </c>
      <c r="K1751" s="17">
        <f>+Despeses[[#This Row],[Base Imposable]]+Despeses[[#This Row],[Quota IVA]]+Despeses[[#This Row],[Quota IRPF]]</f>
        <v>0</v>
      </c>
      <c r="L1751" s="3"/>
      <c r="M1751" s="17">
        <f>+MONTH(Despeses[[#This Row],[Data Factura]])</f>
        <v>1</v>
      </c>
      <c r="N1751" s="17">
        <f>+YEAR(Despeses[[#This Row],[Data Factura]])</f>
        <v>1900</v>
      </c>
      <c r="O1751" s="18">
        <f>+Despeses[[#This Row],[Data Factura]]</f>
        <v>0</v>
      </c>
      <c r="P1751" s="17">
        <f>+Despeses[[#This Row],[Concepte_]]</f>
        <v>0</v>
      </c>
      <c r="Q1751" s="17">
        <f>-Despeses[[#This Row],[Base Imposable]]</f>
        <v>0</v>
      </c>
      <c r="R1751" s="17" t="e">
        <f>+VLOOKUP(Despeses[[#This Row],[Concepte]],Table_1[#All],2,0)</f>
        <v>#N/A</v>
      </c>
    </row>
    <row r="1752" spans="7:18" ht="15" customHeight="1" x14ac:dyDescent="0.3">
      <c r="G1752" s="40"/>
      <c r="H1752" s="17">
        <f>+Despeses[[#This Row],[Base Imposable]]*Despeses[[#This Row],[% IVA]]</f>
        <v>0</v>
      </c>
      <c r="I1752" s="40"/>
      <c r="J1752" s="17">
        <f>-Despeses[[#This Row],[Base Imposable]]*Despeses[[#This Row],[% Ret IRPF]]</f>
        <v>0</v>
      </c>
      <c r="K1752" s="17">
        <f>+Despeses[[#This Row],[Base Imposable]]+Despeses[[#This Row],[Quota IVA]]+Despeses[[#This Row],[Quota IRPF]]</f>
        <v>0</v>
      </c>
      <c r="L1752" s="3"/>
      <c r="M1752" s="17">
        <f>+MONTH(Despeses[[#This Row],[Data Factura]])</f>
        <v>1</v>
      </c>
      <c r="N1752" s="17">
        <f>+YEAR(Despeses[[#This Row],[Data Factura]])</f>
        <v>1900</v>
      </c>
      <c r="O1752" s="18">
        <f>+Despeses[[#This Row],[Data Factura]]</f>
        <v>0</v>
      </c>
      <c r="P1752" s="17">
        <f>+Despeses[[#This Row],[Concepte_]]</f>
        <v>0</v>
      </c>
      <c r="Q1752" s="17">
        <f>-Despeses[[#This Row],[Base Imposable]]</f>
        <v>0</v>
      </c>
      <c r="R1752" s="17" t="e">
        <f>+VLOOKUP(Despeses[[#This Row],[Concepte]],Table_1[#All],2,0)</f>
        <v>#N/A</v>
      </c>
    </row>
    <row r="1753" spans="7:18" ht="15" customHeight="1" x14ac:dyDescent="0.3">
      <c r="G1753" s="40"/>
      <c r="H1753" s="17">
        <f>+Despeses[[#This Row],[Base Imposable]]*Despeses[[#This Row],[% IVA]]</f>
        <v>0</v>
      </c>
      <c r="I1753" s="40"/>
      <c r="J1753" s="17">
        <f>-Despeses[[#This Row],[Base Imposable]]*Despeses[[#This Row],[% Ret IRPF]]</f>
        <v>0</v>
      </c>
      <c r="K1753" s="17">
        <f>+Despeses[[#This Row],[Base Imposable]]+Despeses[[#This Row],[Quota IVA]]+Despeses[[#This Row],[Quota IRPF]]</f>
        <v>0</v>
      </c>
      <c r="L1753" s="3"/>
      <c r="M1753" s="17">
        <f>+MONTH(Despeses[[#This Row],[Data Factura]])</f>
        <v>1</v>
      </c>
      <c r="N1753" s="17">
        <f>+YEAR(Despeses[[#This Row],[Data Factura]])</f>
        <v>1900</v>
      </c>
      <c r="O1753" s="18">
        <f>+Despeses[[#This Row],[Data Factura]]</f>
        <v>0</v>
      </c>
      <c r="P1753" s="17">
        <f>+Despeses[[#This Row],[Concepte_]]</f>
        <v>0</v>
      </c>
      <c r="Q1753" s="17">
        <f>-Despeses[[#This Row],[Base Imposable]]</f>
        <v>0</v>
      </c>
      <c r="R1753" s="17" t="e">
        <f>+VLOOKUP(Despeses[[#This Row],[Concepte]],Table_1[#All],2,0)</f>
        <v>#N/A</v>
      </c>
    </row>
    <row r="1754" spans="7:18" ht="15" customHeight="1" x14ac:dyDescent="0.3">
      <c r="G1754" s="40"/>
      <c r="H1754" s="17">
        <f>+Despeses[[#This Row],[Base Imposable]]*Despeses[[#This Row],[% IVA]]</f>
        <v>0</v>
      </c>
      <c r="I1754" s="40"/>
      <c r="J1754" s="17">
        <f>-Despeses[[#This Row],[Base Imposable]]*Despeses[[#This Row],[% Ret IRPF]]</f>
        <v>0</v>
      </c>
      <c r="K1754" s="17">
        <f>+Despeses[[#This Row],[Base Imposable]]+Despeses[[#This Row],[Quota IVA]]+Despeses[[#This Row],[Quota IRPF]]</f>
        <v>0</v>
      </c>
      <c r="L1754" s="3"/>
      <c r="M1754" s="17">
        <f>+MONTH(Despeses[[#This Row],[Data Factura]])</f>
        <v>1</v>
      </c>
      <c r="N1754" s="17">
        <f>+YEAR(Despeses[[#This Row],[Data Factura]])</f>
        <v>1900</v>
      </c>
      <c r="O1754" s="18">
        <f>+Despeses[[#This Row],[Data Factura]]</f>
        <v>0</v>
      </c>
      <c r="P1754" s="17">
        <f>+Despeses[[#This Row],[Concepte_]]</f>
        <v>0</v>
      </c>
      <c r="Q1754" s="17">
        <f>-Despeses[[#This Row],[Base Imposable]]</f>
        <v>0</v>
      </c>
      <c r="R1754" s="17" t="e">
        <f>+VLOOKUP(Despeses[[#This Row],[Concepte]],Table_1[#All],2,0)</f>
        <v>#N/A</v>
      </c>
    </row>
    <row r="1755" spans="7:18" ht="15" customHeight="1" x14ac:dyDescent="0.3">
      <c r="G1755" s="40"/>
      <c r="H1755" s="17">
        <f>+Despeses[[#This Row],[Base Imposable]]*Despeses[[#This Row],[% IVA]]</f>
        <v>0</v>
      </c>
      <c r="I1755" s="40"/>
      <c r="J1755" s="17">
        <f>-Despeses[[#This Row],[Base Imposable]]*Despeses[[#This Row],[% Ret IRPF]]</f>
        <v>0</v>
      </c>
      <c r="K1755" s="17">
        <f>+Despeses[[#This Row],[Base Imposable]]+Despeses[[#This Row],[Quota IVA]]+Despeses[[#This Row],[Quota IRPF]]</f>
        <v>0</v>
      </c>
      <c r="L1755" s="3"/>
      <c r="M1755" s="17">
        <f>+MONTH(Despeses[[#This Row],[Data Factura]])</f>
        <v>1</v>
      </c>
      <c r="N1755" s="17">
        <f>+YEAR(Despeses[[#This Row],[Data Factura]])</f>
        <v>1900</v>
      </c>
      <c r="O1755" s="18">
        <f>+Despeses[[#This Row],[Data Factura]]</f>
        <v>0</v>
      </c>
      <c r="P1755" s="17">
        <f>+Despeses[[#This Row],[Concepte_]]</f>
        <v>0</v>
      </c>
      <c r="Q1755" s="17">
        <f>-Despeses[[#This Row],[Base Imposable]]</f>
        <v>0</v>
      </c>
      <c r="R1755" s="17" t="e">
        <f>+VLOOKUP(Despeses[[#This Row],[Concepte]],Table_1[#All],2,0)</f>
        <v>#N/A</v>
      </c>
    </row>
    <row r="1756" spans="7:18" ht="15" customHeight="1" x14ac:dyDescent="0.3">
      <c r="G1756" s="40"/>
      <c r="H1756" s="17">
        <f>+Despeses[[#This Row],[Base Imposable]]*Despeses[[#This Row],[% IVA]]</f>
        <v>0</v>
      </c>
      <c r="I1756" s="40"/>
      <c r="J1756" s="17">
        <f>-Despeses[[#This Row],[Base Imposable]]*Despeses[[#This Row],[% Ret IRPF]]</f>
        <v>0</v>
      </c>
      <c r="K1756" s="17">
        <f>+Despeses[[#This Row],[Base Imposable]]+Despeses[[#This Row],[Quota IVA]]+Despeses[[#This Row],[Quota IRPF]]</f>
        <v>0</v>
      </c>
      <c r="L1756" s="3"/>
      <c r="M1756" s="17">
        <f>+MONTH(Despeses[[#This Row],[Data Factura]])</f>
        <v>1</v>
      </c>
      <c r="N1756" s="17">
        <f>+YEAR(Despeses[[#This Row],[Data Factura]])</f>
        <v>1900</v>
      </c>
      <c r="O1756" s="18">
        <f>+Despeses[[#This Row],[Data Factura]]</f>
        <v>0</v>
      </c>
      <c r="P1756" s="17">
        <f>+Despeses[[#This Row],[Concepte_]]</f>
        <v>0</v>
      </c>
      <c r="Q1756" s="17">
        <f>-Despeses[[#This Row],[Base Imposable]]</f>
        <v>0</v>
      </c>
      <c r="R1756" s="17" t="e">
        <f>+VLOOKUP(Despeses[[#This Row],[Concepte]],Table_1[#All],2,0)</f>
        <v>#N/A</v>
      </c>
    </row>
    <row r="1757" spans="7:18" ht="15" customHeight="1" x14ac:dyDescent="0.3">
      <c r="G1757" s="40"/>
      <c r="H1757" s="17">
        <f>+Despeses[[#This Row],[Base Imposable]]*Despeses[[#This Row],[% IVA]]</f>
        <v>0</v>
      </c>
      <c r="I1757" s="40"/>
      <c r="J1757" s="17">
        <f>-Despeses[[#This Row],[Base Imposable]]*Despeses[[#This Row],[% Ret IRPF]]</f>
        <v>0</v>
      </c>
      <c r="K1757" s="17">
        <f>+Despeses[[#This Row],[Base Imposable]]+Despeses[[#This Row],[Quota IVA]]+Despeses[[#This Row],[Quota IRPF]]</f>
        <v>0</v>
      </c>
      <c r="L1757" s="3"/>
      <c r="M1757" s="17">
        <f>+MONTH(Despeses[[#This Row],[Data Factura]])</f>
        <v>1</v>
      </c>
      <c r="N1757" s="17">
        <f>+YEAR(Despeses[[#This Row],[Data Factura]])</f>
        <v>1900</v>
      </c>
      <c r="O1757" s="18">
        <f>+Despeses[[#This Row],[Data Factura]]</f>
        <v>0</v>
      </c>
      <c r="P1757" s="17">
        <f>+Despeses[[#This Row],[Concepte_]]</f>
        <v>0</v>
      </c>
      <c r="Q1757" s="17">
        <f>-Despeses[[#This Row],[Base Imposable]]</f>
        <v>0</v>
      </c>
      <c r="R1757" s="17" t="e">
        <f>+VLOOKUP(Despeses[[#This Row],[Concepte]],Table_1[#All],2,0)</f>
        <v>#N/A</v>
      </c>
    </row>
    <row r="1758" spans="7:18" ht="15" customHeight="1" x14ac:dyDescent="0.3">
      <c r="G1758" s="40"/>
      <c r="H1758" s="17">
        <f>+Despeses[[#This Row],[Base Imposable]]*Despeses[[#This Row],[% IVA]]</f>
        <v>0</v>
      </c>
      <c r="I1758" s="40"/>
      <c r="J1758" s="17">
        <f>-Despeses[[#This Row],[Base Imposable]]*Despeses[[#This Row],[% Ret IRPF]]</f>
        <v>0</v>
      </c>
      <c r="K1758" s="17">
        <f>+Despeses[[#This Row],[Base Imposable]]+Despeses[[#This Row],[Quota IVA]]+Despeses[[#This Row],[Quota IRPF]]</f>
        <v>0</v>
      </c>
      <c r="L1758" s="3"/>
      <c r="M1758" s="17">
        <f>+MONTH(Despeses[[#This Row],[Data Factura]])</f>
        <v>1</v>
      </c>
      <c r="N1758" s="17">
        <f>+YEAR(Despeses[[#This Row],[Data Factura]])</f>
        <v>1900</v>
      </c>
      <c r="O1758" s="18">
        <f>+Despeses[[#This Row],[Data Factura]]</f>
        <v>0</v>
      </c>
      <c r="P1758" s="17">
        <f>+Despeses[[#This Row],[Concepte_]]</f>
        <v>0</v>
      </c>
      <c r="Q1758" s="17">
        <f>-Despeses[[#This Row],[Base Imposable]]</f>
        <v>0</v>
      </c>
      <c r="R1758" s="17" t="e">
        <f>+VLOOKUP(Despeses[[#This Row],[Concepte]],Table_1[#All],2,0)</f>
        <v>#N/A</v>
      </c>
    </row>
    <row r="1759" spans="7:18" ht="15" customHeight="1" x14ac:dyDescent="0.3">
      <c r="G1759" s="40"/>
      <c r="H1759" s="17">
        <f>+Despeses[[#This Row],[Base Imposable]]*Despeses[[#This Row],[% IVA]]</f>
        <v>0</v>
      </c>
      <c r="I1759" s="40"/>
      <c r="J1759" s="17">
        <f>-Despeses[[#This Row],[Base Imposable]]*Despeses[[#This Row],[% Ret IRPF]]</f>
        <v>0</v>
      </c>
      <c r="K1759" s="17">
        <f>+Despeses[[#This Row],[Base Imposable]]+Despeses[[#This Row],[Quota IVA]]+Despeses[[#This Row],[Quota IRPF]]</f>
        <v>0</v>
      </c>
      <c r="L1759" s="3"/>
      <c r="M1759" s="17">
        <f>+MONTH(Despeses[[#This Row],[Data Factura]])</f>
        <v>1</v>
      </c>
      <c r="N1759" s="17">
        <f>+YEAR(Despeses[[#This Row],[Data Factura]])</f>
        <v>1900</v>
      </c>
      <c r="O1759" s="18">
        <f>+Despeses[[#This Row],[Data Factura]]</f>
        <v>0</v>
      </c>
      <c r="P1759" s="17">
        <f>+Despeses[[#This Row],[Concepte_]]</f>
        <v>0</v>
      </c>
      <c r="Q1759" s="17">
        <f>-Despeses[[#This Row],[Base Imposable]]</f>
        <v>0</v>
      </c>
      <c r="R1759" s="17" t="e">
        <f>+VLOOKUP(Despeses[[#This Row],[Concepte]],Table_1[#All],2,0)</f>
        <v>#N/A</v>
      </c>
    </row>
    <row r="1760" spans="7:18" ht="15" customHeight="1" x14ac:dyDescent="0.3">
      <c r="G1760" s="40"/>
      <c r="H1760" s="17">
        <f>+Despeses[[#This Row],[Base Imposable]]*Despeses[[#This Row],[% IVA]]</f>
        <v>0</v>
      </c>
      <c r="I1760" s="40"/>
      <c r="J1760" s="17">
        <f>-Despeses[[#This Row],[Base Imposable]]*Despeses[[#This Row],[% Ret IRPF]]</f>
        <v>0</v>
      </c>
      <c r="K1760" s="17">
        <f>+Despeses[[#This Row],[Base Imposable]]+Despeses[[#This Row],[Quota IVA]]+Despeses[[#This Row],[Quota IRPF]]</f>
        <v>0</v>
      </c>
      <c r="L1760" s="3"/>
      <c r="M1760" s="17">
        <f>+MONTH(Despeses[[#This Row],[Data Factura]])</f>
        <v>1</v>
      </c>
      <c r="N1760" s="17">
        <f>+YEAR(Despeses[[#This Row],[Data Factura]])</f>
        <v>1900</v>
      </c>
      <c r="O1760" s="18">
        <f>+Despeses[[#This Row],[Data Factura]]</f>
        <v>0</v>
      </c>
      <c r="P1760" s="17">
        <f>+Despeses[[#This Row],[Concepte_]]</f>
        <v>0</v>
      </c>
      <c r="Q1760" s="17">
        <f>-Despeses[[#This Row],[Base Imposable]]</f>
        <v>0</v>
      </c>
      <c r="R1760" s="17" t="e">
        <f>+VLOOKUP(Despeses[[#This Row],[Concepte]],Table_1[#All],2,0)</f>
        <v>#N/A</v>
      </c>
    </row>
    <row r="1761" spans="7:18" ht="15" customHeight="1" x14ac:dyDescent="0.3">
      <c r="G1761" s="40"/>
      <c r="H1761" s="17">
        <f>+Despeses[[#This Row],[Base Imposable]]*Despeses[[#This Row],[% IVA]]</f>
        <v>0</v>
      </c>
      <c r="I1761" s="40"/>
      <c r="J1761" s="17">
        <f>-Despeses[[#This Row],[Base Imposable]]*Despeses[[#This Row],[% Ret IRPF]]</f>
        <v>0</v>
      </c>
      <c r="K1761" s="17">
        <f>+Despeses[[#This Row],[Base Imposable]]+Despeses[[#This Row],[Quota IVA]]+Despeses[[#This Row],[Quota IRPF]]</f>
        <v>0</v>
      </c>
      <c r="L1761" s="3"/>
      <c r="M1761" s="17">
        <f>+MONTH(Despeses[[#This Row],[Data Factura]])</f>
        <v>1</v>
      </c>
      <c r="N1761" s="17">
        <f>+YEAR(Despeses[[#This Row],[Data Factura]])</f>
        <v>1900</v>
      </c>
      <c r="O1761" s="18">
        <f>+Despeses[[#This Row],[Data Factura]]</f>
        <v>0</v>
      </c>
      <c r="P1761" s="17">
        <f>+Despeses[[#This Row],[Concepte_]]</f>
        <v>0</v>
      </c>
      <c r="Q1761" s="17">
        <f>-Despeses[[#This Row],[Base Imposable]]</f>
        <v>0</v>
      </c>
      <c r="R1761" s="17" t="e">
        <f>+VLOOKUP(Despeses[[#This Row],[Concepte]],Table_1[#All],2,0)</f>
        <v>#N/A</v>
      </c>
    </row>
    <row r="1762" spans="7:18" ht="15" customHeight="1" x14ac:dyDescent="0.3">
      <c r="G1762" s="40"/>
      <c r="H1762" s="17">
        <f>+Despeses[[#This Row],[Base Imposable]]*Despeses[[#This Row],[% IVA]]</f>
        <v>0</v>
      </c>
      <c r="I1762" s="40"/>
      <c r="J1762" s="17">
        <f>-Despeses[[#This Row],[Base Imposable]]*Despeses[[#This Row],[% Ret IRPF]]</f>
        <v>0</v>
      </c>
      <c r="K1762" s="17">
        <f>+Despeses[[#This Row],[Base Imposable]]+Despeses[[#This Row],[Quota IVA]]+Despeses[[#This Row],[Quota IRPF]]</f>
        <v>0</v>
      </c>
      <c r="L1762" s="3"/>
      <c r="M1762" s="17">
        <f>+MONTH(Despeses[[#This Row],[Data Factura]])</f>
        <v>1</v>
      </c>
      <c r="N1762" s="17">
        <f>+YEAR(Despeses[[#This Row],[Data Factura]])</f>
        <v>1900</v>
      </c>
      <c r="O1762" s="18">
        <f>+Despeses[[#This Row],[Data Factura]]</f>
        <v>0</v>
      </c>
      <c r="P1762" s="17">
        <f>+Despeses[[#This Row],[Concepte_]]</f>
        <v>0</v>
      </c>
      <c r="Q1762" s="17">
        <f>-Despeses[[#This Row],[Base Imposable]]</f>
        <v>0</v>
      </c>
      <c r="R1762" s="17" t="e">
        <f>+VLOOKUP(Despeses[[#This Row],[Concepte]],Table_1[#All],2,0)</f>
        <v>#N/A</v>
      </c>
    </row>
    <row r="1763" spans="7:18" ht="15" customHeight="1" x14ac:dyDescent="0.3">
      <c r="G1763" s="40"/>
      <c r="H1763" s="17">
        <f>+Despeses[[#This Row],[Base Imposable]]*Despeses[[#This Row],[% IVA]]</f>
        <v>0</v>
      </c>
      <c r="I1763" s="40"/>
      <c r="J1763" s="17">
        <f>-Despeses[[#This Row],[Base Imposable]]*Despeses[[#This Row],[% Ret IRPF]]</f>
        <v>0</v>
      </c>
      <c r="K1763" s="17">
        <f>+Despeses[[#This Row],[Base Imposable]]+Despeses[[#This Row],[Quota IVA]]+Despeses[[#This Row],[Quota IRPF]]</f>
        <v>0</v>
      </c>
      <c r="L1763" s="3"/>
      <c r="M1763" s="17">
        <f>+MONTH(Despeses[[#This Row],[Data Factura]])</f>
        <v>1</v>
      </c>
      <c r="N1763" s="17">
        <f>+YEAR(Despeses[[#This Row],[Data Factura]])</f>
        <v>1900</v>
      </c>
      <c r="O1763" s="18">
        <f>+Despeses[[#This Row],[Data Factura]]</f>
        <v>0</v>
      </c>
      <c r="P1763" s="17">
        <f>+Despeses[[#This Row],[Concepte_]]</f>
        <v>0</v>
      </c>
      <c r="Q1763" s="17">
        <f>-Despeses[[#This Row],[Base Imposable]]</f>
        <v>0</v>
      </c>
      <c r="R1763" s="17" t="e">
        <f>+VLOOKUP(Despeses[[#This Row],[Concepte]],Table_1[#All],2,0)</f>
        <v>#N/A</v>
      </c>
    </row>
    <row r="1764" spans="7:18" ht="15" customHeight="1" x14ac:dyDescent="0.3">
      <c r="G1764" s="40"/>
      <c r="H1764" s="17">
        <f>+Despeses[[#This Row],[Base Imposable]]*Despeses[[#This Row],[% IVA]]</f>
        <v>0</v>
      </c>
      <c r="I1764" s="40"/>
      <c r="J1764" s="17">
        <f>-Despeses[[#This Row],[Base Imposable]]*Despeses[[#This Row],[% Ret IRPF]]</f>
        <v>0</v>
      </c>
      <c r="K1764" s="17">
        <f>+Despeses[[#This Row],[Base Imposable]]+Despeses[[#This Row],[Quota IVA]]+Despeses[[#This Row],[Quota IRPF]]</f>
        <v>0</v>
      </c>
      <c r="L1764" s="3"/>
      <c r="M1764" s="17">
        <f>+MONTH(Despeses[[#This Row],[Data Factura]])</f>
        <v>1</v>
      </c>
      <c r="N1764" s="17">
        <f>+YEAR(Despeses[[#This Row],[Data Factura]])</f>
        <v>1900</v>
      </c>
      <c r="O1764" s="18">
        <f>+Despeses[[#This Row],[Data Factura]]</f>
        <v>0</v>
      </c>
      <c r="P1764" s="17">
        <f>+Despeses[[#This Row],[Concepte_]]</f>
        <v>0</v>
      </c>
      <c r="Q1764" s="17">
        <f>-Despeses[[#This Row],[Base Imposable]]</f>
        <v>0</v>
      </c>
      <c r="R1764" s="17" t="e">
        <f>+VLOOKUP(Despeses[[#This Row],[Concepte]],Table_1[#All],2,0)</f>
        <v>#N/A</v>
      </c>
    </row>
    <row r="1765" spans="7:18" ht="15" customHeight="1" x14ac:dyDescent="0.3">
      <c r="G1765" s="40"/>
      <c r="H1765" s="17">
        <f>+Despeses[[#This Row],[Base Imposable]]*Despeses[[#This Row],[% IVA]]</f>
        <v>0</v>
      </c>
      <c r="I1765" s="40"/>
      <c r="J1765" s="17">
        <f>-Despeses[[#This Row],[Base Imposable]]*Despeses[[#This Row],[% Ret IRPF]]</f>
        <v>0</v>
      </c>
      <c r="K1765" s="17">
        <f>+Despeses[[#This Row],[Base Imposable]]+Despeses[[#This Row],[Quota IVA]]+Despeses[[#This Row],[Quota IRPF]]</f>
        <v>0</v>
      </c>
      <c r="L1765" s="3"/>
      <c r="M1765" s="17">
        <f>+MONTH(Despeses[[#This Row],[Data Factura]])</f>
        <v>1</v>
      </c>
      <c r="N1765" s="17">
        <f>+YEAR(Despeses[[#This Row],[Data Factura]])</f>
        <v>1900</v>
      </c>
      <c r="O1765" s="18">
        <f>+Despeses[[#This Row],[Data Factura]]</f>
        <v>0</v>
      </c>
      <c r="P1765" s="17">
        <f>+Despeses[[#This Row],[Concepte_]]</f>
        <v>0</v>
      </c>
      <c r="Q1765" s="17">
        <f>-Despeses[[#This Row],[Base Imposable]]</f>
        <v>0</v>
      </c>
      <c r="R1765" s="17" t="e">
        <f>+VLOOKUP(Despeses[[#This Row],[Concepte]],Table_1[#All],2,0)</f>
        <v>#N/A</v>
      </c>
    </row>
    <row r="1766" spans="7:18" ht="15" customHeight="1" x14ac:dyDescent="0.3">
      <c r="G1766" s="40"/>
      <c r="H1766" s="17">
        <f>+Despeses[[#This Row],[Base Imposable]]*Despeses[[#This Row],[% IVA]]</f>
        <v>0</v>
      </c>
      <c r="I1766" s="40"/>
      <c r="J1766" s="17">
        <f>-Despeses[[#This Row],[Base Imposable]]*Despeses[[#This Row],[% Ret IRPF]]</f>
        <v>0</v>
      </c>
      <c r="K1766" s="17">
        <f>+Despeses[[#This Row],[Base Imposable]]+Despeses[[#This Row],[Quota IVA]]+Despeses[[#This Row],[Quota IRPF]]</f>
        <v>0</v>
      </c>
      <c r="L1766" s="3"/>
      <c r="M1766" s="17">
        <f>+MONTH(Despeses[[#This Row],[Data Factura]])</f>
        <v>1</v>
      </c>
      <c r="N1766" s="17">
        <f>+YEAR(Despeses[[#This Row],[Data Factura]])</f>
        <v>1900</v>
      </c>
      <c r="O1766" s="18">
        <f>+Despeses[[#This Row],[Data Factura]]</f>
        <v>0</v>
      </c>
      <c r="P1766" s="17">
        <f>+Despeses[[#This Row],[Concepte_]]</f>
        <v>0</v>
      </c>
      <c r="Q1766" s="17">
        <f>-Despeses[[#This Row],[Base Imposable]]</f>
        <v>0</v>
      </c>
      <c r="R1766" s="17" t="e">
        <f>+VLOOKUP(Despeses[[#This Row],[Concepte]],Table_1[#All],2,0)</f>
        <v>#N/A</v>
      </c>
    </row>
    <row r="1767" spans="7:18" ht="15" customHeight="1" x14ac:dyDescent="0.3">
      <c r="G1767" s="40"/>
      <c r="H1767" s="17">
        <f>+Despeses[[#This Row],[Base Imposable]]*Despeses[[#This Row],[% IVA]]</f>
        <v>0</v>
      </c>
      <c r="I1767" s="40"/>
      <c r="J1767" s="17">
        <f>-Despeses[[#This Row],[Base Imposable]]*Despeses[[#This Row],[% Ret IRPF]]</f>
        <v>0</v>
      </c>
      <c r="K1767" s="17">
        <f>+Despeses[[#This Row],[Base Imposable]]+Despeses[[#This Row],[Quota IVA]]+Despeses[[#This Row],[Quota IRPF]]</f>
        <v>0</v>
      </c>
      <c r="L1767" s="3"/>
      <c r="M1767" s="17">
        <f>+MONTH(Despeses[[#This Row],[Data Factura]])</f>
        <v>1</v>
      </c>
      <c r="N1767" s="17">
        <f>+YEAR(Despeses[[#This Row],[Data Factura]])</f>
        <v>1900</v>
      </c>
      <c r="O1767" s="18">
        <f>+Despeses[[#This Row],[Data Factura]]</f>
        <v>0</v>
      </c>
      <c r="P1767" s="17">
        <f>+Despeses[[#This Row],[Concepte_]]</f>
        <v>0</v>
      </c>
      <c r="Q1767" s="17">
        <f>-Despeses[[#This Row],[Base Imposable]]</f>
        <v>0</v>
      </c>
      <c r="R1767" s="17" t="e">
        <f>+VLOOKUP(Despeses[[#This Row],[Concepte]],Table_1[#All],2,0)</f>
        <v>#N/A</v>
      </c>
    </row>
    <row r="1768" spans="7:18" ht="15" customHeight="1" x14ac:dyDescent="0.3">
      <c r="G1768" s="40"/>
      <c r="H1768" s="17">
        <f>+Despeses[[#This Row],[Base Imposable]]*Despeses[[#This Row],[% IVA]]</f>
        <v>0</v>
      </c>
      <c r="I1768" s="40"/>
      <c r="J1768" s="17">
        <f>-Despeses[[#This Row],[Base Imposable]]*Despeses[[#This Row],[% Ret IRPF]]</f>
        <v>0</v>
      </c>
      <c r="K1768" s="17">
        <f>+Despeses[[#This Row],[Base Imposable]]+Despeses[[#This Row],[Quota IVA]]+Despeses[[#This Row],[Quota IRPF]]</f>
        <v>0</v>
      </c>
      <c r="L1768" s="3"/>
      <c r="M1768" s="17">
        <f>+MONTH(Despeses[[#This Row],[Data Factura]])</f>
        <v>1</v>
      </c>
      <c r="N1768" s="17">
        <f>+YEAR(Despeses[[#This Row],[Data Factura]])</f>
        <v>1900</v>
      </c>
      <c r="O1768" s="18">
        <f>+Despeses[[#This Row],[Data Factura]]</f>
        <v>0</v>
      </c>
      <c r="P1768" s="17">
        <f>+Despeses[[#This Row],[Concepte_]]</f>
        <v>0</v>
      </c>
      <c r="Q1768" s="17">
        <f>-Despeses[[#This Row],[Base Imposable]]</f>
        <v>0</v>
      </c>
      <c r="R1768" s="17" t="e">
        <f>+VLOOKUP(Despeses[[#This Row],[Concepte]],Table_1[#All],2,0)</f>
        <v>#N/A</v>
      </c>
    </row>
    <row r="1769" spans="7:18" ht="15" customHeight="1" x14ac:dyDescent="0.3">
      <c r="G1769" s="40"/>
      <c r="H1769" s="17">
        <f>+Despeses[[#This Row],[Base Imposable]]*Despeses[[#This Row],[% IVA]]</f>
        <v>0</v>
      </c>
      <c r="I1769" s="40"/>
      <c r="J1769" s="17">
        <f>-Despeses[[#This Row],[Base Imposable]]*Despeses[[#This Row],[% Ret IRPF]]</f>
        <v>0</v>
      </c>
      <c r="K1769" s="17">
        <f>+Despeses[[#This Row],[Base Imposable]]+Despeses[[#This Row],[Quota IVA]]+Despeses[[#This Row],[Quota IRPF]]</f>
        <v>0</v>
      </c>
      <c r="L1769" s="3"/>
      <c r="M1769" s="17">
        <f>+MONTH(Despeses[[#This Row],[Data Factura]])</f>
        <v>1</v>
      </c>
      <c r="N1769" s="17">
        <f>+YEAR(Despeses[[#This Row],[Data Factura]])</f>
        <v>1900</v>
      </c>
      <c r="O1769" s="18">
        <f>+Despeses[[#This Row],[Data Factura]]</f>
        <v>0</v>
      </c>
      <c r="P1769" s="17">
        <f>+Despeses[[#This Row],[Concepte_]]</f>
        <v>0</v>
      </c>
      <c r="Q1769" s="17">
        <f>-Despeses[[#This Row],[Base Imposable]]</f>
        <v>0</v>
      </c>
      <c r="R1769" s="17" t="e">
        <f>+VLOOKUP(Despeses[[#This Row],[Concepte]],Table_1[#All],2,0)</f>
        <v>#N/A</v>
      </c>
    </row>
    <row r="1770" spans="7:18" ht="15" customHeight="1" x14ac:dyDescent="0.3">
      <c r="G1770" s="40"/>
      <c r="H1770" s="17">
        <f>+Despeses[[#This Row],[Base Imposable]]*Despeses[[#This Row],[% IVA]]</f>
        <v>0</v>
      </c>
      <c r="I1770" s="40"/>
      <c r="J1770" s="17">
        <f>-Despeses[[#This Row],[Base Imposable]]*Despeses[[#This Row],[% Ret IRPF]]</f>
        <v>0</v>
      </c>
      <c r="K1770" s="17">
        <f>+Despeses[[#This Row],[Base Imposable]]+Despeses[[#This Row],[Quota IVA]]+Despeses[[#This Row],[Quota IRPF]]</f>
        <v>0</v>
      </c>
      <c r="L1770" s="3"/>
      <c r="M1770" s="17">
        <f>+MONTH(Despeses[[#This Row],[Data Factura]])</f>
        <v>1</v>
      </c>
      <c r="N1770" s="17">
        <f>+YEAR(Despeses[[#This Row],[Data Factura]])</f>
        <v>1900</v>
      </c>
      <c r="O1770" s="18">
        <f>+Despeses[[#This Row],[Data Factura]]</f>
        <v>0</v>
      </c>
      <c r="P1770" s="17">
        <f>+Despeses[[#This Row],[Concepte_]]</f>
        <v>0</v>
      </c>
      <c r="Q1770" s="17">
        <f>-Despeses[[#This Row],[Base Imposable]]</f>
        <v>0</v>
      </c>
      <c r="R1770" s="17" t="e">
        <f>+VLOOKUP(Despeses[[#This Row],[Concepte]],Table_1[#All],2,0)</f>
        <v>#N/A</v>
      </c>
    </row>
    <row r="1771" spans="7:18" ht="15" customHeight="1" x14ac:dyDescent="0.3">
      <c r="G1771" s="40"/>
      <c r="H1771" s="17">
        <f>+Despeses[[#This Row],[Base Imposable]]*Despeses[[#This Row],[% IVA]]</f>
        <v>0</v>
      </c>
      <c r="I1771" s="40"/>
      <c r="J1771" s="17">
        <f>-Despeses[[#This Row],[Base Imposable]]*Despeses[[#This Row],[% Ret IRPF]]</f>
        <v>0</v>
      </c>
      <c r="K1771" s="17">
        <f>+Despeses[[#This Row],[Base Imposable]]+Despeses[[#This Row],[Quota IVA]]+Despeses[[#This Row],[Quota IRPF]]</f>
        <v>0</v>
      </c>
      <c r="L1771" s="3"/>
      <c r="M1771" s="17">
        <f>+MONTH(Despeses[[#This Row],[Data Factura]])</f>
        <v>1</v>
      </c>
      <c r="N1771" s="17">
        <f>+YEAR(Despeses[[#This Row],[Data Factura]])</f>
        <v>1900</v>
      </c>
      <c r="O1771" s="18">
        <f>+Despeses[[#This Row],[Data Factura]]</f>
        <v>0</v>
      </c>
      <c r="P1771" s="17">
        <f>+Despeses[[#This Row],[Concepte_]]</f>
        <v>0</v>
      </c>
      <c r="Q1771" s="17">
        <f>-Despeses[[#This Row],[Base Imposable]]</f>
        <v>0</v>
      </c>
      <c r="R1771" s="17" t="e">
        <f>+VLOOKUP(Despeses[[#This Row],[Concepte]],Table_1[#All],2,0)</f>
        <v>#N/A</v>
      </c>
    </row>
    <row r="1772" spans="7:18" ht="15" customHeight="1" x14ac:dyDescent="0.3">
      <c r="G1772" s="40"/>
      <c r="H1772" s="17">
        <f>+Despeses[[#This Row],[Base Imposable]]*Despeses[[#This Row],[% IVA]]</f>
        <v>0</v>
      </c>
      <c r="I1772" s="40"/>
      <c r="J1772" s="17">
        <f>-Despeses[[#This Row],[Base Imposable]]*Despeses[[#This Row],[% Ret IRPF]]</f>
        <v>0</v>
      </c>
      <c r="K1772" s="17">
        <f>+Despeses[[#This Row],[Base Imposable]]+Despeses[[#This Row],[Quota IVA]]+Despeses[[#This Row],[Quota IRPF]]</f>
        <v>0</v>
      </c>
      <c r="L1772" s="3"/>
      <c r="M1772" s="17">
        <f>+MONTH(Despeses[[#This Row],[Data Factura]])</f>
        <v>1</v>
      </c>
      <c r="N1772" s="17">
        <f>+YEAR(Despeses[[#This Row],[Data Factura]])</f>
        <v>1900</v>
      </c>
      <c r="O1772" s="18">
        <f>+Despeses[[#This Row],[Data Factura]]</f>
        <v>0</v>
      </c>
      <c r="P1772" s="17">
        <f>+Despeses[[#This Row],[Concepte_]]</f>
        <v>0</v>
      </c>
      <c r="Q1772" s="17">
        <f>-Despeses[[#This Row],[Base Imposable]]</f>
        <v>0</v>
      </c>
      <c r="R1772" s="17" t="e">
        <f>+VLOOKUP(Despeses[[#This Row],[Concepte]],Table_1[#All],2,0)</f>
        <v>#N/A</v>
      </c>
    </row>
    <row r="1773" spans="7:18" ht="15" customHeight="1" x14ac:dyDescent="0.3">
      <c r="G1773" s="40"/>
      <c r="H1773" s="17">
        <f>+Despeses[[#This Row],[Base Imposable]]*Despeses[[#This Row],[% IVA]]</f>
        <v>0</v>
      </c>
      <c r="I1773" s="40"/>
      <c r="J1773" s="17">
        <f>-Despeses[[#This Row],[Base Imposable]]*Despeses[[#This Row],[% Ret IRPF]]</f>
        <v>0</v>
      </c>
      <c r="K1773" s="17">
        <f>+Despeses[[#This Row],[Base Imposable]]+Despeses[[#This Row],[Quota IVA]]+Despeses[[#This Row],[Quota IRPF]]</f>
        <v>0</v>
      </c>
      <c r="L1773" s="3"/>
      <c r="M1773" s="17">
        <f>+MONTH(Despeses[[#This Row],[Data Factura]])</f>
        <v>1</v>
      </c>
      <c r="N1773" s="17">
        <f>+YEAR(Despeses[[#This Row],[Data Factura]])</f>
        <v>1900</v>
      </c>
      <c r="O1773" s="18">
        <f>+Despeses[[#This Row],[Data Factura]]</f>
        <v>0</v>
      </c>
      <c r="P1773" s="17">
        <f>+Despeses[[#This Row],[Concepte_]]</f>
        <v>0</v>
      </c>
      <c r="Q1773" s="17">
        <f>-Despeses[[#This Row],[Base Imposable]]</f>
        <v>0</v>
      </c>
      <c r="R1773" s="17" t="e">
        <f>+VLOOKUP(Despeses[[#This Row],[Concepte]],Table_1[#All],2,0)</f>
        <v>#N/A</v>
      </c>
    </row>
    <row r="1774" spans="7:18" ht="15" customHeight="1" x14ac:dyDescent="0.3">
      <c r="G1774" s="40"/>
      <c r="H1774" s="17">
        <f>+Despeses[[#This Row],[Base Imposable]]*Despeses[[#This Row],[% IVA]]</f>
        <v>0</v>
      </c>
      <c r="I1774" s="40"/>
      <c r="J1774" s="17">
        <f>-Despeses[[#This Row],[Base Imposable]]*Despeses[[#This Row],[% Ret IRPF]]</f>
        <v>0</v>
      </c>
      <c r="K1774" s="17">
        <f>+Despeses[[#This Row],[Base Imposable]]+Despeses[[#This Row],[Quota IVA]]+Despeses[[#This Row],[Quota IRPF]]</f>
        <v>0</v>
      </c>
      <c r="L1774" s="3"/>
      <c r="M1774" s="17">
        <f>+MONTH(Despeses[[#This Row],[Data Factura]])</f>
        <v>1</v>
      </c>
      <c r="N1774" s="17">
        <f>+YEAR(Despeses[[#This Row],[Data Factura]])</f>
        <v>1900</v>
      </c>
      <c r="O1774" s="18">
        <f>+Despeses[[#This Row],[Data Factura]]</f>
        <v>0</v>
      </c>
      <c r="P1774" s="17">
        <f>+Despeses[[#This Row],[Concepte_]]</f>
        <v>0</v>
      </c>
      <c r="Q1774" s="17">
        <f>-Despeses[[#This Row],[Base Imposable]]</f>
        <v>0</v>
      </c>
      <c r="R1774" s="17" t="e">
        <f>+VLOOKUP(Despeses[[#This Row],[Concepte]],Table_1[#All],2,0)</f>
        <v>#N/A</v>
      </c>
    </row>
    <row r="1775" spans="7:18" ht="15" customHeight="1" x14ac:dyDescent="0.3">
      <c r="G1775" s="40"/>
      <c r="H1775" s="17">
        <f>+Despeses[[#This Row],[Base Imposable]]*Despeses[[#This Row],[% IVA]]</f>
        <v>0</v>
      </c>
      <c r="I1775" s="40"/>
      <c r="J1775" s="17">
        <f>-Despeses[[#This Row],[Base Imposable]]*Despeses[[#This Row],[% Ret IRPF]]</f>
        <v>0</v>
      </c>
      <c r="K1775" s="17">
        <f>+Despeses[[#This Row],[Base Imposable]]+Despeses[[#This Row],[Quota IVA]]+Despeses[[#This Row],[Quota IRPF]]</f>
        <v>0</v>
      </c>
      <c r="L1775" s="3"/>
      <c r="M1775" s="17">
        <f>+MONTH(Despeses[[#This Row],[Data Factura]])</f>
        <v>1</v>
      </c>
      <c r="N1775" s="17">
        <f>+YEAR(Despeses[[#This Row],[Data Factura]])</f>
        <v>1900</v>
      </c>
      <c r="O1775" s="18">
        <f>+Despeses[[#This Row],[Data Factura]]</f>
        <v>0</v>
      </c>
      <c r="P1775" s="17">
        <f>+Despeses[[#This Row],[Concepte_]]</f>
        <v>0</v>
      </c>
      <c r="Q1775" s="17">
        <f>-Despeses[[#This Row],[Base Imposable]]</f>
        <v>0</v>
      </c>
      <c r="R1775" s="17" t="e">
        <f>+VLOOKUP(Despeses[[#This Row],[Concepte]],Table_1[#All],2,0)</f>
        <v>#N/A</v>
      </c>
    </row>
    <row r="1776" spans="7:18" ht="15" customHeight="1" x14ac:dyDescent="0.3">
      <c r="G1776" s="40"/>
      <c r="H1776" s="17">
        <f>+Despeses[[#This Row],[Base Imposable]]*Despeses[[#This Row],[% IVA]]</f>
        <v>0</v>
      </c>
      <c r="I1776" s="40"/>
      <c r="J1776" s="17">
        <f>-Despeses[[#This Row],[Base Imposable]]*Despeses[[#This Row],[% Ret IRPF]]</f>
        <v>0</v>
      </c>
      <c r="K1776" s="17">
        <f>+Despeses[[#This Row],[Base Imposable]]+Despeses[[#This Row],[Quota IVA]]+Despeses[[#This Row],[Quota IRPF]]</f>
        <v>0</v>
      </c>
      <c r="L1776" s="3"/>
      <c r="M1776" s="17">
        <f>+MONTH(Despeses[[#This Row],[Data Factura]])</f>
        <v>1</v>
      </c>
      <c r="N1776" s="17">
        <f>+YEAR(Despeses[[#This Row],[Data Factura]])</f>
        <v>1900</v>
      </c>
      <c r="O1776" s="18">
        <f>+Despeses[[#This Row],[Data Factura]]</f>
        <v>0</v>
      </c>
      <c r="P1776" s="17">
        <f>+Despeses[[#This Row],[Concepte_]]</f>
        <v>0</v>
      </c>
      <c r="Q1776" s="17">
        <f>-Despeses[[#This Row],[Base Imposable]]</f>
        <v>0</v>
      </c>
      <c r="R1776" s="17" t="e">
        <f>+VLOOKUP(Despeses[[#This Row],[Concepte]],Table_1[#All],2,0)</f>
        <v>#N/A</v>
      </c>
    </row>
    <row r="1777" spans="7:18" ht="15" customHeight="1" x14ac:dyDescent="0.3">
      <c r="G1777" s="40"/>
      <c r="H1777" s="17">
        <f>+Despeses[[#This Row],[Base Imposable]]*Despeses[[#This Row],[% IVA]]</f>
        <v>0</v>
      </c>
      <c r="I1777" s="40"/>
      <c r="J1777" s="17">
        <f>-Despeses[[#This Row],[Base Imposable]]*Despeses[[#This Row],[% Ret IRPF]]</f>
        <v>0</v>
      </c>
      <c r="K1777" s="17">
        <f>+Despeses[[#This Row],[Base Imposable]]+Despeses[[#This Row],[Quota IVA]]+Despeses[[#This Row],[Quota IRPF]]</f>
        <v>0</v>
      </c>
      <c r="L1777" s="3"/>
      <c r="M1777" s="17">
        <f>+MONTH(Despeses[[#This Row],[Data Factura]])</f>
        <v>1</v>
      </c>
      <c r="N1777" s="17">
        <f>+YEAR(Despeses[[#This Row],[Data Factura]])</f>
        <v>1900</v>
      </c>
      <c r="O1777" s="18">
        <f>+Despeses[[#This Row],[Data Factura]]</f>
        <v>0</v>
      </c>
      <c r="P1777" s="17">
        <f>+Despeses[[#This Row],[Concepte_]]</f>
        <v>0</v>
      </c>
      <c r="Q1777" s="17">
        <f>-Despeses[[#This Row],[Base Imposable]]</f>
        <v>0</v>
      </c>
      <c r="R1777" s="17" t="e">
        <f>+VLOOKUP(Despeses[[#This Row],[Concepte]],Table_1[#All],2,0)</f>
        <v>#N/A</v>
      </c>
    </row>
    <row r="1778" spans="7:18" ht="15" customHeight="1" x14ac:dyDescent="0.3">
      <c r="G1778" s="40"/>
      <c r="H1778" s="17">
        <f>+Despeses[[#This Row],[Base Imposable]]*Despeses[[#This Row],[% IVA]]</f>
        <v>0</v>
      </c>
      <c r="I1778" s="40"/>
      <c r="J1778" s="17">
        <f>-Despeses[[#This Row],[Base Imposable]]*Despeses[[#This Row],[% Ret IRPF]]</f>
        <v>0</v>
      </c>
      <c r="K1778" s="17">
        <f>+Despeses[[#This Row],[Base Imposable]]+Despeses[[#This Row],[Quota IVA]]+Despeses[[#This Row],[Quota IRPF]]</f>
        <v>0</v>
      </c>
      <c r="L1778" s="3"/>
      <c r="M1778" s="17">
        <f>+MONTH(Despeses[[#This Row],[Data Factura]])</f>
        <v>1</v>
      </c>
      <c r="N1778" s="17">
        <f>+YEAR(Despeses[[#This Row],[Data Factura]])</f>
        <v>1900</v>
      </c>
      <c r="O1778" s="18">
        <f>+Despeses[[#This Row],[Data Factura]]</f>
        <v>0</v>
      </c>
      <c r="P1778" s="17">
        <f>+Despeses[[#This Row],[Concepte_]]</f>
        <v>0</v>
      </c>
      <c r="Q1778" s="17">
        <f>-Despeses[[#This Row],[Base Imposable]]</f>
        <v>0</v>
      </c>
      <c r="R1778" s="17" t="e">
        <f>+VLOOKUP(Despeses[[#This Row],[Concepte]],Table_1[#All],2,0)</f>
        <v>#N/A</v>
      </c>
    </row>
    <row r="1779" spans="7:18" ht="15" customHeight="1" x14ac:dyDescent="0.3">
      <c r="G1779" s="40"/>
      <c r="H1779" s="17">
        <f>+Despeses[[#This Row],[Base Imposable]]*Despeses[[#This Row],[% IVA]]</f>
        <v>0</v>
      </c>
      <c r="I1779" s="40"/>
      <c r="J1779" s="17">
        <f>-Despeses[[#This Row],[Base Imposable]]*Despeses[[#This Row],[% Ret IRPF]]</f>
        <v>0</v>
      </c>
      <c r="K1779" s="17">
        <f>+Despeses[[#This Row],[Base Imposable]]+Despeses[[#This Row],[Quota IVA]]+Despeses[[#This Row],[Quota IRPF]]</f>
        <v>0</v>
      </c>
      <c r="L1779" s="3"/>
      <c r="M1779" s="17">
        <f>+MONTH(Despeses[[#This Row],[Data Factura]])</f>
        <v>1</v>
      </c>
      <c r="N1779" s="17">
        <f>+YEAR(Despeses[[#This Row],[Data Factura]])</f>
        <v>1900</v>
      </c>
      <c r="O1779" s="18">
        <f>+Despeses[[#This Row],[Data Factura]]</f>
        <v>0</v>
      </c>
      <c r="P1779" s="17">
        <f>+Despeses[[#This Row],[Concepte_]]</f>
        <v>0</v>
      </c>
      <c r="Q1779" s="17">
        <f>-Despeses[[#This Row],[Base Imposable]]</f>
        <v>0</v>
      </c>
      <c r="R1779" s="17" t="e">
        <f>+VLOOKUP(Despeses[[#This Row],[Concepte]],Table_1[#All],2,0)</f>
        <v>#N/A</v>
      </c>
    </row>
    <row r="1780" spans="7:18" ht="15" customHeight="1" x14ac:dyDescent="0.3">
      <c r="G1780" s="40"/>
      <c r="H1780" s="17">
        <f>+Despeses[[#This Row],[Base Imposable]]*Despeses[[#This Row],[% IVA]]</f>
        <v>0</v>
      </c>
      <c r="I1780" s="40"/>
      <c r="J1780" s="17">
        <f>-Despeses[[#This Row],[Base Imposable]]*Despeses[[#This Row],[% Ret IRPF]]</f>
        <v>0</v>
      </c>
      <c r="K1780" s="17">
        <f>+Despeses[[#This Row],[Base Imposable]]+Despeses[[#This Row],[Quota IVA]]+Despeses[[#This Row],[Quota IRPF]]</f>
        <v>0</v>
      </c>
      <c r="L1780" s="3"/>
      <c r="M1780" s="17">
        <f>+MONTH(Despeses[[#This Row],[Data Factura]])</f>
        <v>1</v>
      </c>
      <c r="N1780" s="17">
        <f>+YEAR(Despeses[[#This Row],[Data Factura]])</f>
        <v>1900</v>
      </c>
      <c r="O1780" s="18">
        <f>+Despeses[[#This Row],[Data Factura]]</f>
        <v>0</v>
      </c>
      <c r="P1780" s="17">
        <f>+Despeses[[#This Row],[Concepte_]]</f>
        <v>0</v>
      </c>
      <c r="Q1780" s="17">
        <f>-Despeses[[#This Row],[Base Imposable]]</f>
        <v>0</v>
      </c>
      <c r="R1780" s="17" t="e">
        <f>+VLOOKUP(Despeses[[#This Row],[Concepte]],Table_1[#All],2,0)</f>
        <v>#N/A</v>
      </c>
    </row>
    <row r="1781" spans="7:18" ht="15" customHeight="1" x14ac:dyDescent="0.3">
      <c r="G1781" s="40"/>
      <c r="H1781" s="17">
        <f>+Despeses[[#This Row],[Base Imposable]]*Despeses[[#This Row],[% IVA]]</f>
        <v>0</v>
      </c>
      <c r="I1781" s="40"/>
      <c r="J1781" s="17">
        <f>-Despeses[[#This Row],[Base Imposable]]*Despeses[[#This Row],[% Ret IRPF]]</f>
        <v>0</v>
      </c>
      <c r="K1781" s="17">
        <f>+Despeses[[#This Row],[Base Imposable]]+Despeses[[#This Row],[Quota IVA]]+Despeses[[#This Row],[Quota IRPF]]</f>
        <v>0</v>
      </c>
      <c r="L1781" s="3"/>
      <c r="M1781" s="17">
        <f>+MONTH(Despeses[[#This Row],[Data Factura]])</f>
        <v>1</v>
      </c>
      <c r="N1781" s="17">
        <f>+YEAR(Despeses[[#This Row],[Data Factura]])</f>
        <v>1900</v>
      </c>
      <c r="O1781" s="18">
        <f>+Despeses[[#This Row],[Data Factura]]</f>
        <v>0</v>
      </c>
      <c r="P1781" s="17">
        <f>+Despeses[[#This Row],[Concepte_]]</f>
        <v>0</v>
      </c>
      <c r="Q1781" s="17">
        <f>-Despeses[[#This Row],[Base Imposable]]</f>
        <v>0</v>
      </c>
      <c r="R1781" s="17" t="e">
        <f>+VLOOKUP(Despeses[[#This Row],[Concepte]],Table_1[#All],2,0)</f>
        <v>#N/A</v>
      </c>
    </row>
    <row r="1782" spans="7:18" ht="15" customHeight="1" x14ac:dyDescent="0.3">
      <c r="G1782" s="40"/>
      <c r="H1782" s="17">
        <f>+Despeses[[#This Row],[Base Imposable]]*Despeses[[#This Row],[% IVA]]</f>
        <v>0</v>
      </c>
      <c r="I1782" s="40"/>
      <c r="J1782" s="17">
        <f>-Despeses[[#This Row],[Base Imposable]]*Despeses[[#This Row],[% Ret IRPF]]</f>
        <v>0</v>
      </c>
      <c r="K1782" s="17">
        <f>+Despeses[[#This Row],[Base Imposable]]+Despeses[[#This Row],[Quota IVA]]+Despeses[[#This Row],[Quota IRPF]]</f>
        <v>0</v>
      </c>
      <c r="L1782" s="3"/>
      <c r="M1782" s="17">
        <f>+MONTH(Despeses[[#This Row],[Data Factura]])</f>
        <v>1</v>
      </c>
      <c r="N1782" s="17">
        <f>+YEAR(Despeses[[#This Row],[Data Factura]])</f>
        <v>1900</v>
      </c>
      <c r="O1782" s="18">
        <f>+Despeses[[#This Row],[Data Factura]]</f>
        <v>0</v>
      </c>
      <c r="P1782" s="17">
        <f>+Despeses[[#This Row],[Concepte_]]</f>
        <v>0</v>
      </c>
      <c r="Q1782" s="17">
        <f>-Despeses[[#This Row],[Base Imposable]]</f>
        <v>0</v>
      </c>
      <c r="R1782" s="17" t="e">
        <f>+VLOOKUP(Despeses[[#This Row],[Concepte]],Table_1[#All],2,0)</f>
        <v>#N/A</v>
      </c>
    </row>
    <row r="1783" spans="7:18" ht="15" customHeight="1" x14ac:dyDescent="0.3">
      <c r="G1783" s="40"/>
      <c r="H1783" s="17">
        <f>+Despeses[[#This Row],[Base Imposable]]*Despeses[[#This Row],[% IVA]]</f>
        <v>0</v>
      </c>
      <c r="I1783" s="40"/>
      <c r="J1783" s="17">
        <f>-Despeses[[#This Row],[Base Imposable]]*Despeses[[#This Row],[% Ret IRPF]]</f>
        <v>0</v>
      </c>
      <c r="K1783" s="17">
        <f>+Despeses[[#This Row],[Base Imposable]]+Despeses[[#This Row],[Quota IVA]]+Despeses[[#This Row],[Quota IRPF]]</f>
        <v>0</v>
      </c>
      <c r="L1783" s="3"/>
      <c r="M1783" s="17">
        <f>+MONTH(Despeses[[#This Row],[Data Factura]])</f>
        <v>1</v>
      </c>
      <c r="N1783" s="17">
        <f>+YEAR(Despeses[[#This Row],[Data Factura]])</f>
        <v>1900</v>
      </c>
      <c r="O1783" s="18">
        <f>+Despeses[[#This Row],[Data Factura]]</f>
        <v>0</v>
      </c>
      <c r="P1783" s="17">
        <f>+Despeses[[#This Row],[Concepte_]]</f>
        <v>0</v>
      </c>
      <c r="Q1783" s="17">
        <f>-Despeses[[#This Row],[Base Imposable]]</f>
        <v>0</v>
      </c>
      <c r="R1783" s="17" t="e">
        <f>+VLOOKUP(Despeses[[#This Row],[Concepte]],Table_1[#All],2,0)</f>
        <v>#N/A</v>
      </c>
    </row>
    <row r="1784" spans="7:18" ht="15" customHeight="1" x14ac:dyDescent="0.3">
      <c r="G1784" s="40"/>
      <c r="H1784" s="17">
        <f>+Despeses[[#This Row],[Base Imposable]]*Despeses[[#This Row],[% IVA]]</f>
        <v>0</v>
      </c>
      <c r="I1784" s="40"/>
      <c r="J1784" s="17">
        <f>-Despeses[[#This Row],[Base Imposable]]*Despeses[[#This Row],[% Ret IRPF]]</f>
        <v>0</v>
      </c>
      <c r="K1784" s="17">
        <f>+Despeses[[#This Row],[Base Imposable]]+Despeses[[#This Row],[Quota IVA]]+Despeses[[#This Row],[Quota IRPF]]</f>
        <v>0</v>
      </c>
      <c r="L1784" s="3"/>
      <c r="M1784" s="17">
        <f>+MONTH(Despeses[[#This Row],[Data Factura]])</f>
        <v>1</v>
      </c>
      <c r="N1784" s="17">
        <f>+YEAR(Despeses[[#This Row],[Data Factura]])</f>
        <v>1900</v>
      </c>
      <c r="O1784" s="18">
        <f>+Despeses[[#This Row],[Data Factura]]</f>
        <v>0</v>
      </c>
      <c r="P1784" s="17">
        <f>+Despeses[[#This Row],[Concepte_]]</f>
        <v>0</v>
      </c>
      <c r="Q1784" s="17">
        <f>-Despeses[[#This Row],[Base Imposable]]</f>
        <v>0</v>
      </c>
      <c r="R1784" s="17" t="e">
        <f>+VLOOKUP(Despeses[[#This Row],[Concepte]],Table_1[#All],2,0)</f>
        <v>#N/A</v>
      </c>
    </row>
    <row r="1785" spans="7:18" ht="15" customHeight="1" x14ac:dyDescent="0.3">
      <c r="G1785" s="40"/>
      <c r="H1785" s="17">
        <f>+Despeses[[#This Row],[Base Imposable]]*Despeses[[#This Row],[% IVA]]</f>
        <v>0</v>
      </c>
      <c r="I1785" s="40"/>
      <c r="J1785" s="17">
        <f>-Despeses[[#This Row],[Base Imposable]]*Despeses[[#This Row],[% Ret IRPF]]</f>
        <v>0</v>
      </c>
      <c r="K1785" s="17">
        <f>+Despeses[[#This Row],[Base Imposable]]+Despeses[[#This Row],[Quota IVA]]+Despeses[[#This Row],[Quota IRPF]]</f>
        <v>0</v>
      </c>
      <c r="L1785" s="3"/>
      <c r="M1785" s="17">
        <f>+MONTH(Despeses[[#This Row],[Data Factura]])</f>
        <v>1</v>
      </c>
      <c r="N1785" s="17">
        <f>+YEAR(Despeses[[#This Row],[Data Factura]])</f>
        <v>1900</v>
      </c>
      <c r="O1785" s="18">
        <f>+Despeses[[#This Row],[Data Factura]]</f>
        <v>0</v>
      </c>
      <c r="P1785" s="17">
        <f>+Despeses[[#This Row],[Concepte_]]</f>
        <v>0</v>
      </c>
      <c r="Q1785" s="17">
        <f>-Despeses[[#This Row],[Base Imposable]]</f>
        <v>0</v>
      </c>
      <c r="R1785" s="17" t="e">
        <f>+VLOOKUP(Despeses[[#This Row],[Concepte]],Table_1[#All],2,0)</f>
        <v>#N/A</v>
      </c>
    </row>
    <row r="1786" spans="7:18" ht="15" customHeight="1" x14ac:dyDescent="0.3">
      <c r="G1786" s="40"/>
      <c r="H1786" s="17">
        <f>+Despeses[[#This Row],[Base Imposable]]*Despeses[[#This Row],[% IVA]]</f>
        <v>0</v>
      </c>
      <c r="I1786" s="40"/>
      <c r="J1786" s="17">
        <f>-Despeses[[#This Row],[Base Imposable]]*Despeses[[#This Row],[% Ret IRPF]]</f>
        <v>0</v>
      </c>
      <c r="K1786" s="17">
        <f>+Despeses[[#This Row],[Base Imposable]]+Despeses[[#This Row],[Quota IVA]]+Despeses[[#This Row],[Quota IRPF]]</f>
        <v>0</v>
      </c>
      <c r="L1786" s="3"/>
      <c r="M1786" s="17">
        <f>+MONTH(Despeses[[#This Row],[Data Factura]])</f>
        <v>1</v>
      </c>
      <c r="N1786" s="17">
        <f>+YEAR(Despeses[[#This Row],[Data Factura]])</f>
        <v>1900</v>
      </c>
      <c r="O1786" s="18">
        <f>+Despeses[[#This Row],[Data Factura]]</f>
        <v>0</v>
      </c>
      <c r="P1786" s="17">
        <f>+Despeses[[#This Row],[Concepte_]]</f>
        <v>0</v>
      </c>
      <c r="Q1786" s="17">
        <f>-Despeses[[#This Row],[Base Imposable]]</f>
        <v>0</v>
      </c>
      <c r="R1786" s="17" t="e">
        <f>+VLOOKUP(Despeses[[#This Row],[Concepte]],Table_1[#All],2,0)</f>
        <v>#N/A</v>
      </c>
    </row>
    <row r="1787" spans="7:18" ht="15" customHeight="1" x14ac:dyDescent="0.3">
      <c r="G1787" s="40"/>
      <c r="H1787" s="17">
        <f>+Despeses[[#This Row],[Base Imposable]]*Despeses[[#This Row],[% IVA]]</f>
        <v>0</v>
      </c>
      <c r="I1787" s="40"/>
      <c r="J1787" s="17">
        <f>-Despeses[[#This Row],[Base Imposable]]*Despeses[[#This Row],[% Ret IRPF]]</f>
        <v>0</v>
      </c>
      <c r="K1787" s="17">
        <f>+Despeses[[#This Row],[Base Imposable]]+Despeses[[#This Row],[Quota IVA]]+Despeses[[#This Row],[Quota IRPF]]</f>
        <v>0</v>
      </c>
      <c r="L1787" s="3"/>
      <c r="M1787" s="17">
        <f>+MONTH(Despeses[[#This Row],[Data Factura]])</f>
        <v>1</v>
      </c>
      <c r="N1787" s="17">
        <f>+YEAR(Despeses[[#This Row],[Data Factura]])</f>
        <v>1900</v>
      </c>
      <c r="O1787" s="18">
        <f>+Despeses[[#This Row],[Data Factura]]</f>
        <v>0</v>
      </c>
      <c r="P1787" s="17">
        <f>+Despeses[[#This Row],[Concepte_]]</f>
        <v>0</v>
      </c>
      <c r="Q1787" s="17">
        <f>-Despeses[[#This Row],[Base Imposable]]</f>
        <v>0</v>
      </c>
      <c r="R1787" s="17" t="e">
        <f>+VLOOKUP(Despeses[[#This Row],[Concepte]],Table_1[#All],2,0)</f>
        <v>#N/A</v>
      </c>
    </row>
    <row r="1788" spans="7:18" ht="15" customHeight="1" x14ac:dyDescent="0.3">
      <c r="G1788" s="40"/>
      <c r="H1788" s="17">
        <f>+Despeses[[#This Row],[Base Imposable]]*Despeses[[#This Row],[% IVA]]</f>
        <v>0</v>
      </c>
      <c r="I1788" s="40"/>
      <c r="J1788" s="17">
        <f>-Despeses[[#This Row],[Base Imposable]]*Despeses[[#This Row],[% Ret IRPF]]</f>
        <v>0</v>
      </c>
      <c r="K1788" s="17">
        <f>+Despeses[[#This Row],[Base Imposable]]+Despeses[[#This Row],[Quota IVA]]+Despeses[[#This Row],[Quota IRPF]]</f>
        <v>0</v>
      </c>
      <c r="L1788" s="3"/>
      <c r="M1788" s="17">
        <f>+MONTH(Despeses[[#This Row],[Data Factura]])</f>
        <v>1</v>
      </c>
      <c r="N1788" s="17">
        <f>+YEAR(Despeses[[#This Row],[Data Factura]])</f>
        <v>1900</v>
      </c>
      <c r="O1788" s="18">
        <f>+Despeses[[#This Row],[Data Factura]]</f>
        <v>0</v>
      </c>
      <c r="P1788" s="17">
        <f>+Despeses[[#This Row],[Concepte_]]</f>
        <v>0</v>
      </c>
      <c r="Q1788" s="17">
        <f>-Despeses[[#This Row],[Base Imposable]]</f>
        <v>0</v>
      </c>
      <c r="R1788" s="17" t="e">
        <f>+VLOOKUP(Despeses[[#This Row],[Concepte]],Table_1[#All],2,0)</f>
        <v>#N/A</v>
      </c>
    </row>
    <row r="1789" spans="7:18" ht="15" customHeight="1" x14ac:dyDescent="0.3">
      <c r="G1789" s="40"/>
      <c r="H1789" s="17">
        <f>+Despeses[[#This Row],[Base Imposable]]*Despeses[[#This Row],[% IVA]]</f>
        <v>0</v>
      </c>
      <c r="I1789" s="40"/>
      <c r="J1789" s="17">
        <f>-Despeses[[#This Row],[Base Imposable]]*Despeses[[#This Row],[% Ret IRPF]]</f>
        <v>0</v>
      </c>
      <c r="K1789" s="17">
        <f>+Despeses[[#This Row],[Base Imposable]]+Despeses[[#This Row],[Quota IVA]]+Despeses[[#This Row],[Quota IRPF]]</f>
        <v>0</v>
      </c>
      <c r="L1789" s="3"/>
      <c r="M1789" s="17">
        <f>+MONTH(Despeses[[#This Row],[Data Factura]])</f>
        <v>1</v>
      </c>
      <c r="N1789" s="17">
        <f>+YEAR(Despeses[[#This Row],[Data Factura]])</f>
        <v>1900</v>
      </c>
      <c r="O1789" s="18">
        <f>+Despeses[[#This Row],[Data Factura]]</f>
        <v>0</v>
      </c>
      <c r="P1789" s="17">
        <f>+Despeses[[#This Row],[Concepte_]]</f>
        <v>0</v>
      </c>
      <c r="Q1789" s="17">
        <f>-Despeses[[#This Row],[Base Imposable]]</f>
        <v>0</v>
      </c>
      <c r="R1789" s="17" t="e">
        <f>+VLOOKUP(Despeses[[#This Row],[Concepte]],Table_1[#All],2,0)</f>
        <v>#N/A</v>
      </c>
    </row>
    <row r="1790" spans="7:18" ht="15" customHeight="1" x14ac:dyDescent="0.3">
      <c r="G1790" s="40"/>
      <c r="H1790" s="17">
        <f>+Despeses[[#This Row],[Base Imposable]]*Despeses[[#This Row],[% IVA]]</f>
        <v>0</v>
      </c>
      <c r="I1790" s="40"/>
      <c r="J1790" s="17">
        <f>-Despeses[[#This Row],[Base Imposable]]*Despeses[[#This Row],[% Ret IRPF]]</f>
        <v>0</v>
      </c>
      <c r="K1790" s="17">
        <f>+Despeses[[#This Row],[Base Imposable]]+Despeses[[#This Row],[Quota IVA]]+Despeses[[#This Row],[Quota IRPF]]</f>
        <v>0</v>
      </c>
      <c r="L1790" s="3"/>
      <c r="M1790" s="17">
        <f>+MONTH(Despeses[[#This Row],[Data Factura]])</f>
        <v>1</v>
      </c>
      <c r="N1790" s="17">
        <f>+YEAR(Despeses[[#This Row],[Data Factura]])</f>
        <v>1900</v>
      </c>
      <c r="O1790" s="18">
        <f>+Despeses[[#This Row],[Data Factura]]</f>
        <v>0</v>
      </c>
      <c r="P1790" s="17">
        <f>+Despeses[[#This Row],[Concepte_]]</f>
        <v>0</v>
      </c>
      <c r="Q1790" s="17">
        <f>-Despeses[[#This Row],[Base Imposable]]</f>
        <v>0</v>
      </c>
      <c r="R1790" s="17" t="e">
        <f>+VLOOKUP(Despeses[[#This Row],[Concepte]],Table_1[#All],2,0)</f>
        <v>#N/A</v>
      </c>
    </row>
    <row r="1791" spans="7:18" ht="15" customHeight="1" x14ac:dyDescent="0.3">
      <c r="G1791" s="40"/>
      <c r="H1791" s="17">
        <f>+Despeses[[#This Row],[Base Imposable]]*Despeses[[#This Row],[% IVA]]</f>
        <v>0</v>
      </c>
      <c r="I1791" s="40"/>
      <c r="J1791" s="17">
        <f>-Despeses[[#This Row],[Base Imposable]]*Despeses[[#This Row],[% Ret IRPF]]</f>
        <v>0</v>
      </c>
      <c r="K1791" s="17">
        <f>+Despeses[[#This Row],[Base Imposable]]+Despeses[[#This Row],[Quota IVA]]+Despeses[[#This Row],[Quota IRPF]]</f>
        <v>0</v>
      </c>
      <c r="L1791" s="3"/>
      <c r="M1791" s="17">
        <f>+MONTH(Despeses[[#This Row],[Data Factura]])</f>
        <v>1</v>
      </c>
      <c r="N1791" s="17">
        <f>+YEAR(Despeses[[#This Row],[Data Factura]])</f>
        <v>1900</v>
      </c>
      <c r="O1791" s="18">
        <f>+Despeses[[#This Row],[Data Factura]]</f>
        <v>0</v>
      </c>
      <c r="P1791" s="17">
        <f>+Despeses[[#This Row],[Concepte_]]</f>
        <v>0</v>
      </c>
      <c r="Q1791" s="17">
        <f>-Despeses[[#This Row],[Base Imposable]]</f>
        <v>0</v>
      </c>
      <c r="R1791" s="17" t="e">
        <f>+VLOOKUP(Despeses[[#This Row],[Concepte]],Table_1[#All],2,0)</f>
        <v>#N/A</v>
      </c>
    </row>
    <row r="1792" spans="7:18" ht="15" customHeight="1" x14ac:dyDescent="0.3">
      <c r="G1792" s="40"/>
      <c r="H1792" s="17">
        <f>+Despeses[[#This Row],[Base Imposable]]*Despeses[[#This Row],[% IVA]]</f>
        <v>0</v>
      </c>
      <c r="I1792" s="40"/>
      <c r="J1792" s="17">
        <f>-Despeses[[#This Row],[Base Imposable]]*Despeses[[#This Row],[% Ret IRPF]]</f>
        <v>0</v>
      </c>
      <c r="K1792" s="17">
        <f>+Despeses[[#This Row],[Base Imposable]]+Despeses[[#This Row],[Quota IVA]]+Despeses[[#This Row],[Quota IRPF]]</f>
        <v>0</v>
      </c>
      <c r="L1792" s="3"/>
      <c r="M1792" s="17">
        <f>+MONTH(Despeses[[#This Row],[Data Factura]])</f>
        <v>1</v>
      </c>
      <c r="N1792" s="17">
        <f>+YEAR(Despeses[[#This Row],[Data Factura]])</f>
        <v>1900</v>
      </c>
      <c r="O1792" s="18">
        <f>+Despeses[[#This Row],[Data Factura]]</f>
        <v>0</v>
      </c>
      <c r="P1792" s="17">
        <f>+Despeses[[#This Row],[Concepte_]]</f>
        <v>0</v>
      </c>
      <c r="Q1792" s="17">
        <f>-Despeses[[#This Row],[Base Imposable]]</f>
        <v>0</v>
      </c>
      <c r="R1792" s="17" t="e">
        <f>+VLOOKUP(Despeses[[#This Row],[Concepte]],Table_1[#All],2,0)</f>
        <v>#N/A</v>
      </c>
    </row>
    <row r="1793" spans="7:18" ht="15" customHeight="1" x14ac:dyDescent="0.3">
      <c r="G1793" s="40"/>
      <c r="H1793" s="17">
        <f>+Despeses[[#This Row],[Base Imposable]]*Despeses[[#This Row],[% IVA]]</f>
        <v>0</v>
      </c>
      <c r="I1793" s="40"/>
      <c r="J1793" s="17">
        <f>-Despeses[[#This Row],[Base Imposable]]*Despeses[[#This Row],[% Ret IRPF]]</f>
        <v>0</v>
      </c>
      <c r="K1793" s="17">
        <f>+Despeses[[#This Row],[Base Imposable]]+Despeses[[#This Row],[Quota IVA]]+Despeses[[#This Row],[Quota IRPF]]</f>
        <v>0</v>
      </c>
      <c r="L1793" s="3"/>
      <c r="M1793" s="17">
        <f>+MONTH(Despeses[[#This Row],[Data Factura]])</f>
        <v>1</v>
      </c>
      <c r="N1793" s="17">
        <f>+YEAR(Despeses[[#This Row],[Data Factura]])</f>
        <v>1900</v>
      </c>
      <c r="O1793" s="18">
        <f>+Despeses[[#This Row],[Data Factura]]</f>
        <v>0</v>
      </c>
      <c r="P1793" s="17">
        <f>+Despeses[[#This Row],[Concepte_]]</f>
        <v>0</v>
      </c>
      <c r="Q1793" s="17">
        <f>-Despeses[[#This Row],[Base Imposable]]</f>
        <v>0</v>
      </c>
      <c r="R1793" s="17" t="e">
        <f>+VLOOKUP(Despeses[[#This Row],[Concepte]],Table_1[#All],2,0)</f>
        <v>#N/A</v>
      </c>
    </row>
    <row r="1794" spans="7:18" ht="15" customHeight="1" x14ac:dyDescent="0.3">
      <c r="G1794" s="40"/>
      <c r="H1794" s="17">
        <f>+Despeses[[#This Row],[Base Imposable]]*Despeses[[#This Row],[% IVA]]</f>
        <v>0</v>
      </c>
      <c r="I1794" s="40"/>
      <c r="J1794" s="17">
        <f>-Despeses[[#This Row],[Base Imposable]]*Despeses[[#This Row],[% Ret IRPF]]</f>
        <v>0</v>
      </c>
      <c r="K1794" s="17">
        <f>+Despeses[[#This Row],[Base Imposable]]+Despeses[[#This Row],[Quota IVA]]+Despeses[[#This Row],[Quota IRPF]]</f>
        <v>0</v>
      </c>
      <c r="L1794" s="3"/>
      <c r="M1794" s="17">
        <f>+MONTH(Despeses[[#This Row],[Data Factura]])</f>
        <v>1</v>
      </c>
      <c r="N1794" s="17">
        <f>+YEAR(Despeses[[#This Row],[Data Factura]])</f>
        <v>1900</v>
      </c>
      <c r="O1794" s="18">
        <f>+Despeses[[#This Row],[Data Factura]]</f>
        <v>0</v>
      </c>
      <c r="P1794" s="17">
        <f>+Despeses[[#This Row],[Concepte_]]</f>
        <v>0</v>
      </c>
      <c r="Q1794" s="17">
        <f>-Despeses[[#This Row],[Base Imposable]]</f>
        <v>0</v>
      </c>
      <c r="R1794" s="17" t="e">
        <f>+VLOOKUP(Despeses[[#This Row],[Concepte]],Table_1[#All],2,0)</f>
        <v>#N/A</v>
      </c>
    </row>
    <row r="1795" spans="7:18" ht="15" customHeight="1" x14ac:dyDescent="0.3">
      <c r="G1795" s="40"/>
      <c r="H1795" s="17">
        <f>+Despeses[[#This Row],[Base Imposable]]*Despeses[[#This Row],[% IVA]]</f>
        <v>0</v>
      </c>
      <c r="I1795" s="40"/>
      <c r="J1795" s="17">
        <f>-Despeses[[#This Row],[Base Imposable]]*Despeses[[#This Row],[% Ret IRPF]]</f>
        <v>0</v>
      </c>
      <c r="K1795" s="17">
        <f>+Despeses[[#This Row],[Base Imposable]]+Despeses[[#This Row],[Quota IVA]]+Despeses[[#This Row],[Quota IRPF]]</f>
        <v>0</v>
      </c>
      <c r="L1795" s="3"/>
      <c r="M1795" s="17">
        <f>+MONTH(Despeses[[#This Row],[Data Factura]])</f>
        <v>1</v>
      </c>
      <c r="N1795" s="17">
        <f>+YEAR(Despeses[[#This Row],[Data Factura]])</f>
        <v>1900</v>
      </c>
      <c r="O1795" s="18">
        <f>+Despeses[[#This Row],[Data Factura]]</f>
        <v>0</v>
      </c>
      <c r="P1795" s="17">
        <f>+Despeses[[#This Row],[Concepte_]]</f>
        <v>0</v>
      </c>
      <c r="Q1795" s="17">
        <f>-Despeses[[#This Row],[Base Imposable]]</f>
        <v>0</v>
      </c>
      <c r="R1795" s="17" t="e">
        <f>+VLOOKUP(Despeses[[#This Row],[Concepte]],Table_1[#All],2,0)</f>
        <v>#N/A</v>
      </c>
    </row>
    <row r="1796" spans="7:18" ht="15" customHeight="1" x14ac:dyDescent="0.3">
      <c r="G1796" s="40"/>
      <c r="H1796" s="17">
        <f>+Despeses[[#This Row],[Base Imposable]]*Despeses[[#This Row],[% IVA]]</f>
        <v>0</v>
      </c>
      <c r="I1796" s="40"/>
      <c r="J1796" s="17">
        <f>-Despeses[[#This Row],[Base Imposable]]*Despeses[[#This Row],[% Ret IRPF]]</f>
        <v>0</v>
      </c>
      <c r="K1796" s="17">
        <f>+Despeses[[#This Row],[Base Imposable]]+Despeses[[#This Row],[Quota IVA]]+Despeses[[#This Row],[Quota IRPF]]</f>
        <v>0</v>
      </c>
      <c r="L1796" s="3"/>
      <c r="M1796" s="17">
        <f>+MONTH(Despeses[[#This Row],[Data Factura]])</f>
        <v>1</v>
      </c>
      <c r="N1796" s="17">
        <f>+YEAR(Despeses[[#This Row],[Data Factura]])</f>
        <v>1900</v>
      </c>
      <c r="O1796" s="18">
        <f>+Despeses[[#This Row],[Data Factura]]</f>
        <v>0</v>
      </c>
      <c r="P1796" s="17">
        <f>+Despeses[[#This Row],[Concepte_]]</f>
        <v>0</v>
      </c>
      <c r="Q1796" s="17">
        <f>-Despeses[[#This Row],[Base Imposable]]</f>
        <v>0</v>
      </c>
      <c r="R1796" s="17" t="e">
        <f>+VLOOKUP(Despeses[[#This Row],[Concepte]],Table_1[#All],2,0)</f>
        <v>#N/A</v>
      </c>
    </row>
    <row r="1797" spans="7:18" ht="15" customHeight="1" x14ac:dyDescent="0.3">
      <c r="G1797" s="40"/>
      <c r="H1797" s="17">
        <f>+Despeses[[#This Row],[Base Imposable]]*Despeses[[#This Row],[% IVA]]</f>
        <v>0</v>
      </c>
      <c r="I1797" s="40"/>
      <c r="J1797" s="17">
        <f>-Despeses[[#This Row],[Base Imposable]]*Despeses[[#This Row],[% Ret IRPF]]</f>
        <v>0</v>
      </c>
      <c r="K1797" s="17">
        <f>+Despeses[[#This Row],[Base Imposable]]+Despeses[[#This Row],[Quota IVA]]+Despeses[[#This Row],[Quota IRPF]]</f>
        <v>0</v>
      </c>
      <c r="L1797" s="3"/>
      <c r="M1797" s="17">
        <f>+MONTH(Despeses[[#This Row],[Data Factura]])</f>
        <v>1</v>
      </c>
      <c r="N1797" s="17">
        <f>+YEAR(Despeses[[#This Row],[Data Factura]])</f>
        <v>1900</v>
      </c>
      <c r="O1797" s="18">
        <f>+Despeses[[#This Row],[Data Factura]]</f>
        <v>0</v>
      </c>
      <c r="P1797" s="17">
        <f>+Despeses[[#This Row],[Concepte_]]</f>
        <v>0</v>
      </c>
      <c r="Q1797" s="17">
        <f>-Despeses[[#This Row],[Base Imposable]]</f>
        <v>0</v>
      </c>
      <c r="R1797" s="17" t="e">
        <f>+VLOOKUP(Despeses[[#This Row],[Concepte]],Table_1[#All],2,0)</f>
        <v>#N/A</v>
      </c>
    </row>
    <row r="1798" spans="7:18" ht="15" customHeight="1" x14ac:dyDescent="0.3">
      <c r="G1798" s="40"/>
      <c r="H1798" s="17">
        <f>+Despeses[[#This Row],[Base Imposable]]*Despeses[[#This Row],[% IVA]]</f>
        <v>0</v>
      </c>
      <c r="I1798" s="40"/>
      <c r="J1798" s="17">
        <f>-Despeses[[#This Row],[Base Imposable]]*Despeses[[#This Row],[% Ret IRPF]]</f>
        <v>0</v>
      </c>
      <c r="K1798" s="17">
        <f>+Despeses[[#This Row],[Base Imposable]]+Despeses[[#This Row],[Quota IVA]]+Despeses[[#This Row],[Quota IRPF]]</f>
        <v>0</v>
      </c>
      <c r="L1798" s="3"/>
      <c r="M1798" s="17">
        <f>+MONTH(Despeses[[#This Row],[Data Factura]])</f>
        <v>1</v>
      </c>
      <c r="N1798" s="17">
        <f>+YEAR(Despeses[[#This Row],[Data Factura]])</f>
        <v>1900</v>
      </c>
      <c r="O1798" s="18">
        <f>+Despeses[[#This Row],[Data Factura]]</f>
        <v>0</v>
      </c>
      <c r="P1798" s="17">
        <f>+Despeses[[#This Row],[Concepte_]]</f>
        <v>0</v>
      </c>
      <c r="Q1798" s="17">
        <f>-Despeses[[#This Row],[Base Imposable]]</f>
        <v>0</v>
      </c>
      <c r="R1798" s="17" t="e">
        <f>+VLOOKUP(Despeses[[#This Row],[Concepte]],Table_1[#All],2,0)</f>
        <v>#N/A</v>
      </c>
    </row>
    <row r="1799" spans="7:18" ht="15" customHeight="1" x14ac:dyDescent="0.3">
      <c r="G1799" s="40"/>
      <c r="H1799" s="17">
        <f>+Despeses[[#This Row],[Base Imposable]]*Despeses[[#This Row],[% IVA]]</f>
        <v>0</v>
      </c>
      <c r="I1799" s="40"/>
      <c r="J1799" s="17">
        <f>-Despeses[[#This Row],[Base Imposable]]*Despeses[[#This Row],[% Ret IRPF]]</f>
        <v>0</v>
      </c>
      <c r="K1799" s="17">
        <f>+Despeses[[#This Row],[Base Imposable]]+Despeses[[#This Row],[Quota IVA]]+Despeses[[#This Row],[Quota IRPF]]</f>
        <v>0</v>
      </c>
      <c r="L1799" s="3"/>
      <c r="M1799" s="17">
        <f>+MONTH(Despeses[[#This Row],[Data Factura]])</f>
        <v>1</v>
      </c>
      <c r="N1799" s="17">
        <f>+YEAR(Despeses[[#This Row],[Data Factura]])</f>
        <v>1900</v>
      </c>
      <c r="O1799" s="18">
        <f>+Despeses[[#This Row],[Data Factura]]</f>
        <v>0</v>
      </c>
      <c r="P1799" s="17">
        <f>+Despeses[[#This Row],[Concepte_]]</f>
        <v>0</v>
      </c>
      <c r="Q1799" s="17">
        <f>-Despeses[[#This Row],[Base Imposable]]</f>
        <v>0</v>
      </c>
      <c r="R1799" s="17" t="e">
        <f>+VLOOKUP(Despeses[[#This Row],[Concepte]],Table_1[#All],2,0)</f>
        <v>#N/A</v>
      </c>
    </row>
    <row r="1800" spans="7:18" ht="15" customHeight="1" x14ac:dyDescent="0.3">
      <c r="G1800" s="40"/>
      <c r="H1800" s="17">
        <f>+Despeses[[#This Row],[Base Imposable]]*Despeses[[#This Row],[% IVA]]</f>
        <v>0</v>
      </c>
      <c r="I1800" s="40"/>
      <c r="J1800" s="17">
        <f>-Despeses[[#This Row],[Base Imposable]]*Despeses[[#This Row],[% Ret IRPF]]</f>
        <v>0</v>
      </c>
      <c r="K1800" s="17">
        <f>+Despeses[[#This Row],[Base Imposable]]+Despeses[[#This Row],[Quota IVA]]+Despeses[[#This Row],[Quota IRPF]]</f>
        <v>0</v>
      </c>
      <c r="L1800" s="3"/>
      <c r="M1800" s="17">
        <f>+MONTH(Despeses[[#This Row],[Data Factura]])</f>
        <v>1</v>
      </c>
      <c r="N1800" s="17">
        <f>+YEAR(Despeses[[#This Row],[Data Factura]])</f>
        <v>1900</v>
      </c>
      <c r="O1800" s="18">
        <f>+Despeses[[#This Row],[Data Factura]]</f>
        <v>0</v>
      </c>
      <c r="P1800" s="17">
        <f>+Despeses[[#This Row],[Concepte_]]</f>
        <v>0</v>
      </c>
      <c r="Q1800" s="17">
        <f>-Despeses[[#This Row],[Base Imposable]]</f>
        <v>0</v>
      </c>
      <c r="R1800" s="17" t="e">
        <f>+VLOOKUP(Despeses[[#This Row],[Concepte]],Table_1[#All],2,0)</f>
        <v>#N/A</v>
      </c>
    </row>
    <row r="1801" spans="7:18" ht="15" customHeight="1" x14ac:dyDescent="0.3">
      <c r="G1801" s="40"/>
      <c r="H1801" s="17">
        <f>+Despeses[[#This Row],[Base Imposable]]*Despeses[[#This Row],[% IVA]]</f>
        <v>0</v>
      </c>
      <c r="I1801" s="40"/>
      <c r="J1801" s="17">
        <f>-Despeses[[#This Row],[Base Imposable]]*Despeses[[#This Row],[% Ret IRPF]]</f>
        <v>0</v>
      </c>
      <c r="K1801" s="17">
        <f>+Despeses[[#This Row],[Base Imposable]]+Despeses[[#This Row],[Quota IVA]]+Despeses[[#This Row],[Quota IRPF]]</f>
        <v>0</v>
      </c>
      <c r="L1801" s="3"/>
      <c r="M1801" s="17">
        <f>+MONTH(Despeses[[#This Row],[Data Factura]])</f>
        <v>1</v>
      </c>
      <c r="N1801" s="17">
        <f>+YEAR(Despeses[[#This Row],[Data Factura]])</f>
        <v>1900</v>
      </c>
      <c r="O1801" s="18">
        <f>+Despeses[[#This Row],[Data Factura]]</f>
        <v>0</v>
      </c>
      <c r="P1801" s="17">
        <f>+Despeses[[#This Row],[Concepte_]]</f>
        <v>0</v>
      </c>
      <c r="Q1801" s="17">
        <f>-Despeses[[#This Row],[Base Imposable]]</f>
        <v>0</v>
      </c>
      <c r="R1801" s="17" t="e">
        <f>+VLOOKUP(Despeses[[#This Row],[Concepte]],Table_1[#All],2,0)</f>
        <v>#N/A</v>
      </c>
    </row>
    <row r="1802" spans="7:18" ht="15" customHeight="1" x14ac:dyDescent="0.3">
      <c r="G1802" s="40"/>
      <c r="H1802" s="17">
        <f>+Despeses[[#This Row],[Base Imposable]]*Despeses[[#This Row],[% IVA]]</f>
        <v>0</v>
      </c>
      <c r="I1802" s="40"/>
      <c r="J1802" s="17">
        <f>-Despeses[[#This Row],[Base Imposable]]*Despeses[[#This Row],[% Ret IRPF]]</f>
        <v>0</v>
      </c>
      <c r="K1802" s="17">
        <f>+Despeses[[#This Row],[Base Imposable]]+Despeses[[#This Row],[Quota IVA]]+Despeses[[#This Row],[Quota IRPF]]</f>
        <v>0</v>
      </c>
      <c r="L1802" s="3"/>
      <c r="M1802" s="17">
        <f>+MONTH(Despeses[[#This Row],[Data Factura]])</f>
        <v>1</v>
      </c>
      <c r="N1802" s="17">
        <f>+YEAR(Despeses[[#This Row],[Data Factura]])</f>
        <v>1900</v>
      </c>
      <c r="O1802" s="18">
        <f>+Despeses[[#This Row],[Data Factura]]</f>
        <v>0</v>
      </c>
      <c r="P1802" s="17">
        <f>+Despeses[[#This Row],[Concepte_]]</f>
        <v>0</v>
      </c>
      <c r="Q1802" s="17">
        <f>-Despeses[[#This Row],[Base Imposable]]</f>
        <v>0</v>
      </c>
      <c r="R1802" s="17" t="e">
        <f>+VLOOKUP(Despeses[[#This Row],[Concepte]],Table_1[#All],2,0)</f>
        <v>#N/A</v>
      </c>
    </row>
    <row r="1803" spans="7:18" ht="15" customHeight="1" x14ac:dyDescent="0.3">
      <c r="G1803" s="40"/>
      <c r="H1803" s="17">
        <f>+Despeses[[#This Row],[Base Imposable]]*Despeses[[#This Row],[% IVA]]</f>
        <v>0</v>
      </c>
      <c r="I1803" s="40"/>
      <c r="J1803" s="17">
        <f>-Despeses[[#This Row],[Base Imposable]]*Despeses[[#This Row],[% Ret IRPF]]</f>
        <v>0</v>
      </c>
      <c r="K1803" s="17">
        <f>+Despeses[[#This Row],[Base Imposable]]+Despeses[[#This Row],[Quota IVA]]+Despeses[[#This Row],[Quota IRPF]]</f>
        <v>0</v>
      </c>
      <c r="L1803" s="3"/>
      <c r="M1803" s="17">
        <f>+MONTH(Despeses[[#This Row],[Data Factura]])</f>
        <v>1</v>
      </c>
      <c r="N1803" s="17">
        <f>+YEAR(Despeses[[#This Row],[Data Factura]])</f>
        <v>1900</v>
      </c>
      <c r="O1803" s="18">
        <f>+Despeses[[#This Row],[Data Factura]]</f>
        <v>0</v>
      </c>
      <c r="P1803" s="17">
        <f>+Despeses[[#This Row],[Concepte_]]</f>
        <v>0</v>
      </c>
      <c r="Q1803" s="17">
        <f>-Despeses[[#This Row],[Base Imposable]]</f>
        <v>0</v>
      </c>
      <c r="R1803" s="17" t="e">
        <f>+VLOOKUP(Despeses[[#This Row],[Concepte]],Table_1[#All],2,0)</f>
        <v>#N/A</v>
      </c>
    </row>
    <row r="1804" spans="7:18" ht="15" customHeight="1" x14ac:dyDescent="0.3">
      <c r="G1804" s="40"/>
      <c r="H1804" s="17">
        <f>+Despeses[[#This Row],[Base Imposable]]*Despeses[[#This Row],[% IVA]]</f>
        <v>0</v>
      </c>
      <c r="I1804" s="40"/>
      <c r="J1804" s="17">
        <f>-Despeses[[#This Row],[Base Imposable]]*Despeses[[#This Row],[% Ret IRPF]]</f>
        <v>0</v>
      </c>
      <c r="K1804" s="17">
        <f>+Despeses[[#This Row],[Base Imposable]]+Despeses[[#This Row],[Quota IVA]]+Despeses[[#This Row],[Quota IRPF]]</f>
        <v>0</v>
      </c>
      <c r="L1804" s="3"/>
      <c r="M1804" s="17">
        <f>+MONTH(Despeses[[#This Row],[Data Factura]])</f>
        <v>1</v>
      </c>
      <c r="N1804" s="17">
        <f>+YEAR(Despeses[[#This Row],[Data Factura]])</f>
        <v>1900</v>
      </c>
      <c r="O1804" s="18">
        <f>+Despeses[[#This Row],[Data Factura]]</f>
        <v>0</v>
      </c>
      <c r="P1804" s="17">
        <f>+Despeses[[#This Row],[Concepte_]]</f>
        <v>0</v>
      </c>
      <c r="Q1804" s="17">
        <f>-Despeses[[#This Row],[Base Imposable]]</f>
        <v>0</v>
      </c>
      <c r="R1804" s="17" t="e">
        <f>+VLOOKUP(Despeses[[#This Row],[Concepte]],Table_1[#All],2,0)</f>
        <v>#N/A</v>
      </c>
    </row>
    <row r="1805" spans="7:18" ht="15" customHeight="1" x14ac:dyDescent="0.3">
      <c r="G1805" s="40"/>
      <c r="H1805" s="17">
        <f>+Despeses[[#This Row],[Base Imposable]]*Despeses[[#This Row],[% IVA]]</f>
        <v>0</v>
      </c>
      <c r="I1805" s="40"/>
      <c r="J1805" s="17">
        <f>-Despeses[[#This Row],[Base Imposable]]*Despeses[[#This Row],[% Ret IRPF]]</f>
        <v>0</v>
      </c>
      <c r="K1805" s="17">
        <f>+Despeses[[#This Row],[Base Imposable]]+Despeses[[#This Row],[Quota IVA]]+Despeses[[#This Row],[Quota IRPF]]</f>
        <v>0</v>
      </c>
      <c r="L1805" s="3"/>
      <c r="M1805" s="17">
        <f>+MONTH(Despeses[[#This Row],[Data Factura]])</f>
        <v>1</v>
      </c>
      <c r="N1805" s="17">
        <f>+YEAR(Despeses[[#This Row],[Data Factura]])</f>
        <v>1900</v>
      </c>
      <c r="O1805" s="18">
        <f>+Despeses[[#This Row],[Data Factura]]</f>
        <v>0</v>
      </c>
      <c r="P1805" s="17">
        <f>+Despeses[[#This Row],[Concepte_]]</f>
        <v>0</v>
      </c>
      <c r="Q1805" s="17">
        <f>-Despeses[[#This Row],[Base Imposable]]</f>
        <v>0</v>
      </c>
      <c r="R1805" s="17" t="e">
        <f>+VLOOKUP(Despeses[[#This Row],[Concepte]],Table_1[#All],2,0)</f>
        <v>#N/A</v>
      </c>
    </row>
    <row r="1806" spans="7:18" ht="15" customHeight="1" x14ac:dyDescent="0.3">
      <c r="G1806" s="40"/>
      <c r="H1806" s="17">
        <f>+Despeses[[#This Row],[Base Imposable]]*Despeses[[#This Row],[% IVA]]</f>
        <v>0</v>
      </c>
      <c r="I1806" s="40"/>
      <c r="J1806" s="17">
        <f>-Despeses[[#This Row],[Base Imposable]]*Despeses[[#This Row],[% Ret IRPF]]</f>
        <v>0</v>
      </c>
      <c r="K1806" s="17">
        <f>+Despeses[[#This Row],[Base Imposable]]+Despeses[[#This Row],[Quota IVA]]+Despeses[[#This Row],[Quota IRPF]]</f>
        <v>0</v>
      </c>
      <c r="L1806" s="3"/>
      <c r="M1806" s="17">
        <f>+MONTH(Despeses[[#This Row],[Data Factura]])</f>
        <v>1</v>
      </c>
      <c r="N1806" s="17">
        <f>+YEAR(Despeses[[#This Row],[Data Factura]])</f>
        <v>1900</v>
      </c>
      <c r="O1806" s="18">
        <f>+Despeses[[#This Row],[Data Factura]]</f>
        <v>0</v>
      </c>
      <c r="P1806" s="17">
        <f>+Despeses[[#This Row],[Concepte_]]</f>
        <v>0</v>
      </c>
      <c r="Q1806" s="17">
        <f>-Despeses[[#This Row],[Base Imposable]]</f>
        <v>0</v>
      </c>
      <c r="R1806" s="17" t="e">
        <f>+VLOOKUP(Despeses[[#This Row],[Concepte]],Table_1[#All],2,0)</f>
        <v>#N/A</v>
      </c>
    </row>
    <row r="1807" spans="7:18" ht="15" customHeight="1" x14ac:dyDescent="0.3">
      <c r="G1807" s="40"/>
      <c r="H1807" s="17">
        <f>+Despeses[[#This Row],[Base Imposable]]*Despeses[[#This Row],[% IVA]]</f>
        <v>0</v>
      </c>
      <c r="I1807" s="40"/>
      <c r="J1807" s="17">
        <f>-Despeses[[#This Row],[Base Imposable]]*Despeses[[#This Row],[% Ret IRPF]]</f>
        <v>0</v>
      </c>
      <c r="K1807" s="17">
        <f>+Despeses[[#This Row],[Base Imposable]]+Despeses[[#This Row],[Quota IVA]]+Despeses[[#This Row],[Quota IRPF]]</f>
        <v>0</v>
      </c>
      <c r="L1807" s="3"/>
      <c r="M1807" s="17">
        <f>+MONTH(Despeses[[#This Row],[Data Factura]])</f>
        <v>1</v>
      </c>
      <c r="N1807" s="17">
        <f>+YEAR(Despeses[[#This Row],[Data Factura]])</f>
        <v>1900</v>
      </c>
      <c r="O1807" s="18">
        <f>+Despeses[[#This Row],[Data Factura]]</f>
        <v>0</v>
      </c>
      <c r="P1807" s="17">
        <f>+Despeses[[#This Row],[Concepte_]]</f>
        <v>0</v>
      </c>
      <c r="Q1807" s="17">
        <f>-Despeses[[#This Row],[Base Imposable]]</f>
        <v>0</v>
      </c>
      <c r="R1807" s="17" t="e">
        <f>+VLOOKUP(Despeses[[#This Row],[Concepte]],Table_1[#All],2,0)</f>
        <v>#N/A</v>
      </c>
    </row>
    <row r="1808" spans="7:18" ht="15" customHeight="1" x14ac:dyDescent="0.3">
      <c r="G1808" s="40"/>
      <c r="H1808" s="17">
        <f>+Despeses[[#This Row],[Base Imposable]]*Despeses[[#This Row],[% IVA]]</f>
        <v>0</v>
      </c>
      <c r="I1808" s="40"/>
      <c r="J1808" s="17">
        <f>-Despeses[[#This Row],[Base Imposable]]*Despeses[[#This Row],[% Ret IRPF]]</f>
        <v>0</v>
      </c>
      <c r="K1808" s="17">
        <f>+Despeses[[#This Row],[Base Imposable]]+Despeses[[#This Row],[Quota IVA]]+Despeses[[#This Row],[Quota IRPF]]</f>
        <v>0</v>
      </c>
      <c r="L1808" s="3"/>
      <c r="M1808" s="17">
        <f>+MONTH(Despeses[[#This Row],[Data Factura]])</f>
        <v>1</v>
      </c>
      <c r="N1808" s="17">
        <f>+YEAR(Despeses[[#This Row],[Data Factura]])</f>
        <v>1900</v>
      </c>
      <c r="O1808" s="18">
        <f>+Despeses[[#This Row],[Data Factura]]</f>
        <v>0</v>
      </c>
      <c r="P1808" s="17">
        <f>+Despeses[[#This Row],[Concepte_]]</f>
        <v>0</v>
      </c>
      <c r="Q1808" s="17">
        <f>-Despeses[[#This Row],[Base Imposable]]</f>
        <v>0</v>
      </c>
      <c r="R1808" s="17" t="e">
        <f>+VLOOKUP(Despeses[[#This Row],[Concepte]],Table_1[#All],2,0)</f>
        <v>#N/A</v>
      </c>
    </row>
    <row r="1809" spans="7:18" ht="15" customHeight="1" x14ac:dyDescent="0.3">
      <c r="G1809" s="40"/>
      <c r="H1809" s="17">
        <f>+Despeses[[#This Row],[Base Imposable]]*Despeses[[#This Row],[% IVA]]</f>
        <v>0</v>
      </c>
      <c r="I1809" s="40"/>
      <c r="J1809" s="17">
        <f>-Despeses[[#This Row],[Base Imposable]]*Despeses[[#This Row],[% Ret IRPF]]</f>
        <v>0</v>
      </c>
      <c r="K1809" s="17">
        <f>+Despeses[[#This Row],[Base Imposable]]+Despeses[[#This Row],[Quota IVA]]+Despeses[[#This Row],[Quota IRPF]]</f>
        <v>0</v>
      </c>
      <c r="L1809" s="3"/>
      <c r="M1809" s="17">
        <f>+MONTH(Despeses[[#This Row],[Data Factura]])</f>
        <v>1</v>
      </c>
      <c r="N1809" s="17">
        <f>+YEAR(Despeses[[#This Row],[Data Factura]])</f>
        <v>1900</v>
      </c>
      <c r="O1809" s="18">
        <f>+Despeses[[#This Row],[Data Factura]]</f>
        <v>0</v>
      </c>
      <c r="P1809" s="17">
        <f>+Despeses[[#This Row],[Concepte_]]</f>
        <v>0</v>
      </c>
      <c r="Q1809" s="17">
        <f>-Despeses[[#This Row],[Base Imposable]]</f>
        <v>0</v>
      </c>
      <c r="R1809" s="17" t="e">
        <f>+VLOOKUP(Despeses[[#This Row],[Concepte]],Table_1[#All],2,0)</f>
        <v>#N/A</v>
      </c>
    </row>
    <row r="1810" spans="7:18" ht="15" customHeight="1" x14ac:dyDescent="0.3">
      <c r="G1810" s="40"/>
      <c r="H1810" s="17">
        <f>+Despeses[[#This Row],[Base Imposable]]*Despeses[[#This Row],[% IVA]]</f>
        <v>0</v>
      </c>
      <c r="I1810" s="40"/>
      <c r="J1810" s="17">
        <f>-Despeses[[#This Row],[Base Imposable]]*Despeses[[#This Row],[% Ret IRPF]]</f>
        <v>0</v>
      </c>
      <c r="K1810" s="17">
        <f>+Despeses[[#This Row],[Base Imposable]]+Despeses[[#This Row],[Quota IVA]]+Despeses[[#This Row],[Quota IRPF]]</f>
        <v>0</v>
      </c>
      <c r="L1810" s="3"/>
      <c r="M1810" s="17">
        <f>+MONTH(Despeses[[#This Row],[Data Factura]])</f>
        <v>1</v>
      </c>
      <c r="N1810" s="17">
        <f>+YEAR(Despeses[[#This Row],[Data Factura]])</f>
        <v>1900</v>
      </c>
      <c r="O1810" s="18">
        <f>+Despeses[[#This Row],[Data Factura]]</f>
        <v>0</v>
      </c>
      <c r="P1810" s="17">
        <f>+Despeses[[#This Row],[Concepte_]]</f>
        <v>0</v>
      </c>
      <c r="Q1810" s="17">
        <f>-Despeses[[#This Row],[Base Imposable]]</f>
        <v>0</v>
      </c>
      <c r="R1810" s="17" t="e">
        <f>+VLOOKUP(Despeses[[#This Row],[Concepte]],Table_1[#All],2,0)</f>
        <v>#N/A</v>
      </c>
    </row>
    <row r="1811" spans="7:18" ht="15" customHeight="1" x14ac:dyDescent="0.3">
      <c r="G1811" s="40"/>
      <c r="H1811" s="17">
        <f>+Despeses[[#This Row],[Base Imposable]]*Despeses[[#This Row],[% IVA]]</f>
        <v>0</v>
      </c>
      <c r="I1811" s="40"/>
      <c r="J1811" s="17">
        <f>-Despeses[[#This Row],[Base Imposable]]*Despeses[[#This Row],[% Ret IRPF]]</f>
        <v>0</v>
      </c>
      <c r="K1811" s="17">
        <f>+Despeses[[#This Row],[Base Imposable]]+Despeses[[#This Row],[Quota IVA]]+Despeses[[#This Row],[Quota IRPF]]</f>
        <v>0</v>
      </c>
      <c r="L1811" s="3"/>
      <c r="M1811" s="17">
        <f>+MONTH(Despeses[[#This Row],[Data Factura]])</f>
        <v>1</v>
      </c>
      <c r="N1811" s="17">
        <f>+YEAR(Despeses[[#This Row],[Data Factura]])</f>
        <v>1900</v>
      </c>
      <c r="O1811" s="18">
        <f>+Despeses[[#This Row],[Data Factura]]</f>
        <v>0</v>
      </c>
      <c r="P1811" s="17">
        <f>+Despeses[[#This Row],[Concepte_]]</f>
        <v>0</v>
      </c>
      <c r="Q1811" s="17">
        <f>-Despeses[[#This Row],[Base Imposable]]</f>
        <v>0</v>
      </c>
      <c r="R1811" s="17" t="e">
        <f>+VLOOKUP(Despeses[[#This Row],[Concepte]],Table_1[#All],2,0)</f>
        <v>#N/A</v>
      </c>
    </row>
    <row r="1812" spans="7:18" ht="15" customHeight="1" x14ac:dyDescent="0.3">
      <c r="G1812" s="40"/>
      <c r="H1812" s="17">
        <f>+Despeses[[#This Row],[Base Imposable]]*Despeses[[#This Row],[% IVA]]</f>
        <v>0</v>
      </c>
      <c r="I1812" s="40"/>
      <c r="J1812" s="17">
        <f>-Despeses[[#This Row],[Base Imposable]]*Despeses[[#This Row],[% Ret IRPF]]</f>
        <v>0</v>
      </c>
      <c r="K1812" s="17">
        <f>+Despeses[[#This Row],[Base Imposable]]+Despeses[[#This Row],[Quota IVA]]+Despeses[[#This Row],[Quota IRPF]]</f>
        <v>0</v>
      </c>
      <c r="L1812" s="3"/>
      <c r="M1812" s="17">
        <f>+MONTH(Despeses[[#This Row],[Data Factura]])</f>
        <v>1</v>
      </c>
      <c r="N1812" s="17">
        <f>+YEAR(Despeses[[#This Row],[Data Factura]])</f>
        <v>1900</v>
      </c>
      <c r="O1812" s="18">
        <f>+Despeses[[#This Row],[Data Factura]]</f>
        <v>0</v>
      </c>
      <c r="P1812" s="17">
        <f>+Despeses[[#This Row],[Concepte_]]</f>
        <v>0</v>
      </c>
      <c r="Q1812" s="17">
        <f>-Despeses[[#This Row],[Base Imposable]]</f>
        <v>0</v>
      </c>
      <c r="R1812" s="17" t="e">
        <f>+VLOOKUP(Despeses[[#This Row],[Concepte]],Table_1[#All],2,0)</f>
        <v>#N/A</v>
      </c>
    </row>
    <row r="1813" spans="7:18" ht="15" customHeight="1" x14ac:dyDescent="0.3">
      <c r="G1813" s="40"/>
      <c r="H1813" s="17">
        <f>+Despeses[[#This Row],[Base Imposable]]*Despeses[[#This Row],[% IVA]]</f>
        <v>0</v>
      </c>
      <c r="I1813" s="40"/>
      <c r="J1813" s="17">
        <f>-Despeses[[#This Row],[Base Imposable]]*Despeses[[#This Row],[% Ret IRPF]]</f>
        <v>0</v>
      </c>
      <c r="K1813" s="17">
        <f>+Despeses[[#This Row],[Base Imposable]]+Despeses[[#This Row],[Quota IVA]]+Despeses[[#This Row],[Quota IRPF]]</f>
        <v>0</v>
      </c>
      <c r="L1813" s="3"/>
      <c r="M1813" s="17">
        <f>+MONTH(Despeses[[#This Row],[Data Factura]])</f>
        <v>1</v>
      </c>
      <c r="N1813" s="17">
        <f>+YEAR(Despeses[[#This Row],[Data Factura]])</f>
        <v>1900</v>
      </c>
      <c r="O1813" s="18">
        <f>+Despeses[[#This Row],[Data Factura]]</f>
        <v>0</v>
      </c>
      <c r="P1813" s="17">
        <f>+Despeses[[#This Row],[Concepte_]]</f>
        <v>0</v>
      </c>
      <c r="Q1813" s="17">
        <f>-Despeses[[#This Row],[Base Imposable]]</f>
        <v>0</v>
      </c>
      <c r="R1813" s="17" t="e">
        <f>+VLOOKUP(Despeses[[#This Row],[Concepte]],Table_1[#All],2,0)</f>
        <v>#N/A</v>
      </c>
    </row>
    <row r="1814" spans="7:18" ht="15" customHeight="1" x14ac:dyDescent="0.3">
      <c r="G1814" s="40"/>
      <c r="H1814" s="17">
        <f>+Despeses[[#This Row],[Base Imposable]]*Despeses[[#This Row],[% IVA]]</f>
        <v>0</v>
      </c>
      <c r="I1814" s="40"/>
      <c r="J1814" s="17">
        <f>-Despeses[[#This Row],[Base Imposable]]*Despeses[[#This Row],[% Ret IRPF]]</f>
        <v>0</v>
      </c>
      <c r="K1814" s="17">
        <f>+Despeses[[#This Row],[Base Imposable]]+Despeses[[#This Row],[Quota IVA]]+Despeses[[#This Row],[Quota IRPF]]</f>
        <v>0</v>
      </c>
      <c r="L1814" s="3"/>
      <c r="M1814" s="17">
        <f>+MONTH(Despeses[[#This Row],[Data Factura]])</f>
        <v>1</v>
      </c>
      <c r="N1814" s="17">
        <f>+YEAR(Despeses[[#This Row],[Data Factura]])</f>
        <v>1900</v>
      </c>
      <c r="O1814" s="18">
        <f>+Despeses[[#This Row],[Data Factura]]</f>
        <v>0</v>
      </c>
      <c r="P1814" s="17">
        <f>+Despeses[[#This Row],[Concepte_]]</f>
        <v>0</v>
      </c>
      <c r="Q1814" s="17">
        <f>-Despeses[[#This Row],[Base Imposable]]</f>
        <v>0</v>
      </c>
      <c r="R1814" s="17" t="e">
        <f>+VLOOKUP(Despeses[[#This Row],[Concepte]],Table_1[#All],2,0)</f>
        <v>#N/A</v>
      </c>
    </row>
    <row r="1815" spans="7:18" ht="15" customHeight="1" x14ac:dyDescent="0.3">
      <c r="G1815" s="40"/>
      <c r="H1815" s="17">
        <f>+Despeses[[#This Row],[Base Imposable]]*Despeses[[#This Row],[% IVA]]</f>
        <v>0</v>
      </c>
      <c r="I1815" s="40"/>
      <c r="J1815" s="17">
        <f>-Despeses[[#This Row],[Base Imposable]]*Despeses[[#This Row],[% Ret IRPF]]</f>
        <v>0</v>
      </c>
      <c r="K1815" s="17">
        <f>+Despeses[[#This Row],[Base Imposable]]+Despeses[[#This Row],[Quota IVA]]+Despeses[[#This Row],[Quota IRPF]]</f>
        <v>0</v>
      </c>
      <c r="L1815" s="3"/>
      <c r="M1815" s="17">
        <f>+MONTH(Despeses[[#This Row],[Data Factura]])</f>
        <v>1</v>
      </c>
      <c r="N1815" s="17">
        <f>+YEAR(Despeses[[#This Row],[Data Factura]])</f>
        <v>1900</v>
      </c>
      <c r="O1815" s="18">
        <f>+Despeses[[#This Row],[Data Factura]]</f>
        <v>0</v>
      </c>
      <c r="P1815" s="17">
        <f>+Despeses[[#This Row],[Concepte_]]</f>
        <v>0</v>
      </c>
      <c r="Q1815" s="17">
        <f>-Despeses[[#This Row],[Base Imposable]]</f>
        <v>0</v>
      </c>
      <c r="R1815" s="17" t="e">
        <f>+VLOOKUP(Despeses[[#This Row],[Concepte]],Table_1[#All],2,0)</f>
        <v>#N/A</v>
      </c>
    </row>
    <row r="1816" spans="7:18" ht="15" customHeight="1" x14ac:dyDescent="0.3">
      <c r="G1816" s="40"/>
      <c r="H1816" s="17">
        <f>+Despeses[[#This Row],[Base Imposable]]*Despeses[[#This Row],[% IVA]]</f>
        <v>0</v>
      </c>
      <c r="I1816" s="40"/>
      <c r="J1816" s="17">
        <f>-Despeses[[#This Row],[Base Imposable]]*Despeses[[#This Row],[% Ret IRPF]]</f>
        <v>0</v>
      </c>
      <c r="K1816" s="17">
        <f>+Despeses[[#This Row],[Base Imposable]]+Despeses[[#This Row],[Quota IVA]]+Despeses[[#This Row],[Quota IRPF]]</f>
        <v>0</v>
      </c>
      <c r="L1816" s="3"/>
      <c r="M1816" s="17">
        <f>+MONTH(Despeses[[#This Row],[Data Factura]])</f>
        <v>1</v>
      </c>
      <c r="N1816" s="17">
        <f>+YEAR(Despeses[[#This Row],[Data Factura]])</f>
        <v>1900</v>
      </c>
      <c r="O1816" s="18">
        <f>+Despeses[[#This Row],[Data Factura]]</f>
        <v>0</v>
      </c>
      <c r="P1816" s="17">
        <f>+Despeses[[#This Row],[Concepte_]]</f>
        <v>0</v>
      </c>
      <c r="Q1816" s="17">
        <f>-Despeses[[#This Row],[Base Imposable]]</f>
        <v>0</v>
      </c>
      <c r="R1816" s="17" t="e">
        <f>+VLOOKUP(Despeses[[#This Row],[Concepte]],Table_1[#All],2,0)</f>
        <v>#N/A</v>
      </c>
    </row>
    <row r="1817" spans="7:18" ht="15" customHeight="1" x14ac:dyDescent="0.3">
      <c r="G1817" s="40"/>
      <c r="H1817" s="17">
        <f>+Despeses[[#This Row],[Base Imposable]]*Despeses[[#This Row],[% IVA]]</f>
        <v>0</v>
      </c>
      <c r="I1817" s="40"/>
      <c r="J1817" s="17">
        <f>-Despeses[[#This Row],[Base Imposable]]*Despeses[[#This Row],[% Ret IRPF]]</f>
        <v>0</v>
      </c>
      <c r="K1817" s="17">
        <f>+Despeses[[#This Row],[Base Imposable]]+Despeses[[#This Row],[Quota IVA]]+Despeses[[#This Row],[Quota IRPF]]</f>
        <v>0</v>
      </c>
      <c r="L1817" s="3"/>
      <c r="M1817" s="17">
        <f>+MONTH(Despeses[[#This Row],[Data Factura]])</f>
        <v>1</v>
      </c>
      <c r="N1817" s="17">
        <f>+YEAR(Despeses[[#This Row],[Data Factura]])</f>
        <v>1900</v>
      </c>
      <c r="O1817" s="18">
        <f>+Despeses[[#This Row],[Data Factura]]</f>
        <v>0</v>
      </c>
      <c r="P1817" s="17">
        <f>+Despeses[[#This Row],[Concepte_]]</f>
        <v>0</v>
      </c>
      <c r="Q1817" s="17">
        <f>-Despeses[[#This Row],[Base Imposable]]</f>
        <v>0</v>
      </c>
      <c r="R1817" s="17" t="e">
        <f>+VLOOKUP(Despeses[[#This Row],[Concepte]],Table_1[#All],2,0)</f>
        <v>#N/A</v>
      </c>
    </row>
    <row r="1818" spans="7:18" ht="15" customHeight="1" x14ac:dyDescent="0.3">
      <c r="G1818" s="40"/>
      <c r="H1818" s="17">
        <f>+Despeses[[#This Row],[Base Imposable]]*Despeses[[#This Row],[% IVA]]</f>
        <v>0</v>
      </c>
      <c r="I1818" s="40"/>
      <c r="J1818" s="17">
        <f>-Despeses[[#This Row],[Base Imposable]]*Despeses[[#This Row],[% Ret IRPF]]</f>
        <v>0</v>
      </c>
      <c r="K1818" s="17">
        <f>+Despeses[[#This Row],[Base Imposable]]+Despeses[[#This Row],[Quota IVA]]+Despeses[[#This Row],[Quota IRPF]]</f>
        <v>0</v>
      </c>
      <c r="L1818" s="3"/>
      <c r="M1818" s="17">
        <f>+MONTH(Despeses[[#This Row],[Data Factura]])</f>
        <v>1</v>
      </c>
      <c r="N1818" s="17">
        <f>+YEAR(Despeses[[#This Row],[Data Factura]])</f>
        <v>1900</v>
      </c>
      <c r="O1818" s="18">
        <f>+Despeses[[#This Row],[Data Factura]]</f>
        <v>0</v>
      </c>
      <c r="P1818" s="17">
        <f>+Despeses[[#This Row],[Concepte_]]</f>
        <v>0</v>
      </c>
      <c r="Q1818" s="17">
        <f>-Despeses[[#This Row],[Base Imposable]]</f>
        <v>0</v>
      </c>
      <c r="R1818" s="17" t="e">
        <f>+VLOOKUP(Despeses[[#This Row],[Concepte]],Table_1[#All],2,0)</f>
        <v>#N/A</v>
      </c>
    </row>
    <row r="1819" spans="7:18" ht="15" customHeight="1" x14ac:dyDescent="0.3">
      <c r="G1819" s="40"/>
      <c r="H1819" s="17">
        <f>+Despeses[[#This Row],[Base Imposable]]*Despeses[[#This Row],[% IVA]]</f>
        <v>0</v>
      </c>
      <c r="I1819" s="40"/>
      <c r="J1819" s="17">
        <f>-Despeses[[#This Row],[Base Imposable]]*Despeses[[#This Row],[% Ret IRPF]]</f>
        <v>0</v>
      </c>
      <c r="K1819" s="17">
        <f>+Despeses[[#This Row],[Base Imposable]]+Despeses[[#This Row],[Quota IVA]]+Despeses[[#This Row],[Quota IRPF]]</f>
        <v>0</v>
      </c>
      <c r="L1819" s="3"/>
      <c r="M1819" s="17">
        <f>+MONTH(Despeses[[#This Row],[Data Factura]])</f>
        <v>1</v>
      </c>
      <c r="N1819" s="17">
        <f>+YEAR(Despeses[[#This Row],[Data Factura]])</f>
        <v>1900</v>
      </c>
      <c r="O1819" s="18">
        <f>+Despeses[[#This Row],[Data Factura]]</f>
        <v>0</v>
      </c>
      <c r="P1819" s="17">
        <f>+Despeses[[#This Row],[Concepte_]]</f>
        <v>0</v>
      </c>
      <c r="Q1819" s="17">
        <f>-Despeses[[#This Row],[Base Imposable]]</f>
        <v>0</v>
      </c>
      <c r="R1819" s="17" t="e">
        <f>+VLOOKUP(Despeses[[#This Row],[Concepte]],Table_1[#All],2,0)</f>
        <v>#N/A</v>
      </c>
    </row>
    <row r="1820" spans="7:18" ht="15" customHeight="1" x14ac:dyDescent="0.3">
      <c r="G1820" s="40"/>
      <c r="H1820" s="17">
        <f>+Despeses[[#This Row],[Base Imposable]]*Despeses[[#This Row],[% IVA]]</f>
        <v>0</v>
      </c>
      <c r="I1820" s="40"/>
      <c r="J1820" s="17">
        <f>-Despeses[[#This Row],[Base Imposable]]*Despeses[[#This Row],[% Ret IRPF]]</f>
        <v>0</v>
      </c>
      <c r="K1820" s="17">
        <f>+Despeses[[#This Row],[Base Imposable]]+Despeses[[#This Row],[Quota IVA]]+Despeses[[#This Row],[Quota IRPF]]</f>
        <v>0</v>
      </c>
      <c r="L1820" s="3"/>
      <c r="M1820" s="17">
        <f>+MONTH(Despeses[[#This Row],[Data Factura]])</f>
        <v>1</v>
      </c>
      <c r="N1820" s="17">
        <f>+YEAR(Despeses[[#This Row],[Data Factura]])</f>
        <v>1900</v>
      </c>
      <c r="O1820" s="18">
        <f>+Despeses[[#This Row],[Data Factura]]</f>
        <v>0</v>
      </c>
      <c r="P1820" s="17">
        <f>+Despeses[[#This Row],[Concepte_]]</f>
        <v>0</v>
      </c>
      <c r="Q1820" s="17">
        <f>-Despeses[[#This Row],[Base Imposable]]</f>
        <v>0</v>
      </c>
      <c r="R1820" s="17" t="e">
        <f>+VLOOKUP(Despeses[[#This Row],[Concepte]],Table_1[#All],2,0)</f>
        <v>#N/A</v>
      </c>
    </row>
    <row r="1821" spans="7:18" ht="15" customHeight="1" x14ac:dyDescent="0.3">
      <c r="G1821" s="40"/>
      <c r="H1821" s="17">
        <f>+Despeses[[#This Row],[Base Imposable]]*Despeses[[#This Row],[% IVA]]</f>
        <v>0</v>
      </c>
      <c r="I1821" s="40"/>
      <c r="J1821" s="17">
        <f>-Despeses[[#This Row],[Base Imposable]]*Despeses[[#This Row],[% Ret IRPF]]</f>
        <v>0</v>
      </c>
      <c r="K1821" s="17">
        <f>+Despeses[[#This Row],[Base Imposable]]+Despeses[[#This Row],[Quota IVA]]+Despeses[[#This Row],[Quota IRPF]]</f>
        <v>0</v>
      </c>
      <c r="L1821" s="3"/>
      <c r="M1821" s="17">
        <f>+MONTH(Despeses[[#This Row],[Data Factura]])</f>
        <v>1</v>
      </c>
      <c r="N1821" s="17">
        <f>+YEAR(Despeses[[#This Row],[Data Factura]])</f>
        <v>1900</v>
      </c>
      <c r="O1821" s="18">
        <f>+Despeses[[#This Row],[Data Factura]]</f>
        <v>0</v>
      </c>
      <c r="P1821" s="17">
        <f>+Despeses[[#This Row],[Concepte_]]</f>
        <v>0</v>
      </c>
      <c r="Q1821" s="17">
        <f>-Despeses[[#This Row],[Base Imposable]]</f>
        <v>0</v>
      </c>
      <c r="R1821" s="17" t="e">
        <f>+VLOOKUP(Despeses[[#This Row],[Concepte]],Table_1[#All],2,0)</f>
        <v>#N/A</v>
      </c>
    </row>
    <row r="1822" spans="7:18" ht="15" customHeight="1" x14ac:dyDescent="0.3">
      <c r="G1822" s="40"/>
      <c r="H1822" s="17">
        <f>+Despeses[[#This Row],[Base Imposable]]*Despeses[[#This Row],[% IVA]]</f>
        <v>0</v>
      </c>
      <c r="I1822" s="40"/>
      <c r="J1822" s="17">
        <f>-Despeses[[#This Row],[Base Imposable]]*Despeses[[#This Row],[% Ret IRPF]]</f>
        <v>0</v>
      </c>
      <c r="K1822" s="17">
        <f>+Despeses[[#This Row],[Base Imposable]]+Despeses[[#This Row],[Quota IVA]]+Despeses[[#This Row],[Quota IRPF]]</f>
        <v>0</v>
      </c>
      <c r="L1822" s="3"/>
      <c r="M1822" s="17">
        <f>+MONTH(Despeses[[#This Row],[Data Factura]])</f>
        <v>1</v>
      </c>
      <c r="N1822" s="17">
        <f>+YEAR(Despeses[[#This Row],[Data Factura]])</f>
        <v>1900</v>
      </c>
      <c r="O1822" s="18">
        <f>+Despeses[[#This Row],[Data Factura]]</f>
        <v>0</v>
      </c>
      <c r="P1822" s="17">
        <f>+Despeses[[#This Row],[Concepte_]]</f>
        <v>0</v>
      </c>
      <c r="Q1822" s="17">
        <f>-Despeses[[#This Row],[Base Imposable]]</f>
        <v>0</v>
      </c>
      <c r="R1822" s="17" t="e">
        <f>+VLOOKUP(Despeses[[#This Row],[Concepte]],Table_1[#All],2,0)</f>
        <v>#N/A</v>
      </c>
    </row>
    <row r="1823" spans="7:18" ht="15" customHeight="1" x14ac:dyDescent="0.3">
      <c r="G1823" s="40"/>
      <c r="H1823" s="17">
        <f>+Despeses[[#This Row],[Base Imposable]]*Despeses[[#This Row],[% IVA]]</f>
        <v>0</v>
      </c>
      <c r="I1823" s="40"/>
      <c r="J1823" s="17">
        <f>-Despeses[[#This Row],[Base Imposable]]*Despeses[[#This Row],[% Ret IRPF]]</f>
        <v>0</v>
      </c>
      <c r="K1823" s="17">
        <f>+Despeses[[#This Row],[Base Imposable]]+Despeses[[#This Row],[Quota IVA]]+Despeses[[#This Row],[Quota IRPF]]</f>
        <v>0</v>
      </c>
      <c r="L1823" s="3"/>
      <c r="M1823" s="17">
        <f>+MONTH(Despeses[[#This Row],[Data Factura]])</f>
        <v>1</v>
      </c>
      <c r="N1823" s="17">
        <f>+YEAR(Despeses[[#This Row],[Data Factura]])</f>
        <v>1900</v>
      </c>
      <c r="O1823" s="18">
        <f>+Despeses[[#This Row],[Data Factura]]</f>
        <v>0</v>
      </c>
      <c r="P1823" s="17">
        <f>+Despeses[[#This Row],[Concepte_]]</f>
        <v>0</v>
      </c>
      <c r="Q1823" s="17">
        <f>-Despeses[[#This Row],[Base Imposable]]</f>
        <v>0</v>
      </c>
      <c r="R1823" s="17" t="e">
        <f>+VLOOKUP(Despeses[[#This Row],[Concepte]],Table_1[#All],2,0)</f>
        <v>#N/A</v>
      </c>
    </row>
    <row r="1824" spans="7:18" ht="15" customHeight="1" x14ac:dyDescent="0.3">
      <c r="G1824" s="40"/>
      <c r="H1824" s="17">
        <f>+Despeses[[#This Row],[Base Imposable]]*Despeses[[#This Row],[% IVA]]</f>
        <v>0</v>
      </c>
      <c r="I1824" s="40"/>
      <c r="J1824" s="17">
        <f>-Despeses[[#This Row],[Base Imposable]]*Despeses[[#This Row],[% Ret IRPF]]</f>
        <v>0</v>
      </c>
      <c r="K1824" s="17">
        <f>+Despeses[[#This Row],[Base Imposable]]+Despeses[[#This Row],[Quota IVA]]+Despeses[[#This Row],[Quota IRPF]]</f>
        <v>0</v>
      </c>
      <c r="L1824" s="3"/>
      <c r="M1824" s="17">
        <f>+MONTH(Despeses[[#This Row],[Data Factura]])</f>
        <v>1</v>
      </c>
      <c r="N1824" s="17">
        <f>+YEAR(Despeses[[#This Row],[Data Factura]])</f>
        <v>1900</v>
      </c>
      <c r="O1824" s="18">
        <f>+Despeses[[#This Row],[Data Factura]]</f>
        <v>0</v>
      </c>
      <c r="P1824" s="17">
        <f>+Despeses[[#This Row],[Concepte_]]</f>
        <v>0</v>
      </c>
      <c r="Q1824" s="17">
        <f>-Despeses[[#This Row],[Base Imposable]]</f>
        <v>0</v>
      </c>
      <c r="R1824" s="17" t="e">
        <f>+VLOOKUP(Despeses[[#This Row],[Concepte]],Table_1[#All],2,0)</f>
        <v>#N/A</v>
      </c>
    </row>
    <row r="1825" spans="7:18" ht="15" customHeight="1" x14ac:dyDescent="0.3">
      <c r="G1825" s="40"/>
      <c r="H1825" s="17">
        <f>+Despeses[[#This Row],[Base Imposable]]*Despeses[[#This Row],[% IVA]]</f>
        <v>0</v>
      </c>
      <c r="I1825" s="40"/>
      <c r="J1825" s="17">
        <f>-Despeses[[#This Row],[Base Imposable]]*Despeses[[#This Row],[% Ret IRPF]]</f>
        <v>0</v>
      </c>
      <c r="K1825" s="17">
        <f>+Despeses[[#This Row],[Base Imposable]]+Despeses[[#This Row],[Quota IVA]]+Despeses[[#This Row],[Quota IRPF]]</f>
        <v>0</v>
      </c>
      <c r="L1825" s="3"/>
      <c r="M1825" s="17">
        <f>+MONTH(Despeses[[#This Row],[Data Factura]])</f>
        <v>1</v>
      </c>
      <c r="N1825" s="17">
        <f>+YEAR(Despeses[[#This Row],[Data Factura]])</f>
        <v>1900</v>
      </c>
      <c r="O1825" s="18">
        <f>+Despeses[[#This Row],[Data Factura]]</f>
        <v>0</v>
      </c>
      <c r="P1825" s="17">
        <f>+Despeses[[#This Row],[Concepte_]]</f>
        <v>0</v>
      </c>
      <c r="Q1825" s="17">
        <f>-Despeses[[#This Row],[Base Imposable]]</f>
        <v>0</v>
      </c>
      <c r="R1825" s="17" t="e">
        <f>+VLOOKUP(Despeses[[#This Row],[Concepte]],Table_1[#All],2,0)</f>
        <v>#N/A</v>
      </c>
    </row>
    <row r="1826" spans="7:18" ht="15" customHeight="1" x14ac:dyDescent="0.3">
      <c r="G1826" s="40"/>
      <c r="H1826" s="17">
        <f>+Despeses[[#This Row],[Base Imposable]]*Despeses[[#This Row],[% IVA]]</f>
        <v>0</v>
      </c>
      <c r="I1826" s="40"/>
      <c r="J1826" s="17">
        <f>-Despeses[[#This Row],[Base Imposable]]*Despeses[[#This Row],[% Ret IRPF]]</f>
        <v>0</v>
      </c>
      <c r="K1826" s="17">
        <f>+Despeses[[#This Row],[Base Imposable]]+Despeses[[#This Row],[Quota IVA]]+Despeses[[#This Row],[Quota IRPF]]</f>
        <v>0</v>
      </c>
      <c r="L1826" s="3"/>
      <c r="M1826" s="17">
        <f>+MONTH(Despeses[[#This Row],[Data Factura]])</f>
        <v>1</v>
      </c>
      <c r="N1826" s="17">
        <f>+YEAR(Despeses[[#This Row],[Data Factura]])</f>
        <v>1900</v>
      </c>
      <c r="O1826" s="18">
        <f>+Despeses[[#This Row],[Data Factura]]</f>
        <v>0</v>
      </c>
      <c r="P1826" s="17">
        <f>+Despeses[[#This Row],[Concepte_]]</f>
        <v>0</v>
      </c>
      <c r="Q1826" s="17">
        <f>-Despeses[[#This Row],[Base Imposable]]</f>
        <v>0</v>
      </c>
      <c r="R1826" s="17" t="e">
        <f>+VLOOKUP(Despeses[[#This Row],[Concepte]],Table_1[#All],2,0)</f>
        <v>#N/A</v>
      </c>
    </row>
    <row r="1827" spans="7:18" ht="15" customHeight="1" x14ac:dyDescent="0.3">
      <c r="G1827" s="40"/>
      <c r="H1827" s="17">
        <f>+Despeses[[#This Row],[Base Imposable]]*Despeses[[#This Row],[% IVA]]</f>
        <v>0</v>
      </c>
      <c r="I1827" s="40"/>
      <c r="J1827" s="17">
        <f>-Despeses[[#This Row],[Base Imposable]]*Despeses[[#This Row],[% Ret IRPF]]</f>
        <v>0</v>
      </c>
      <c r="K1827" s="17">
        <f>+Despeses[[#This Row],[Base Imposable]]+Despeses[[#This Row],[Quota IVA]]+Despeses[[#This Row],[Quota IRPF]]</f>
        <v>0</v>
      </c>
      <c r="L1827" s="3"/>
      <c r="M1827" s="17">
        <f>+MONTH(Despeses[[#This Row],[Data Factura]])</f>
        <v>1</v>
      </c>
      <c r="N1827" s="17">
        <f>+YEAR(Despeses[[#This Row],[Data Factura]])</f>
        <v>1900</v>
      </c>
      <c r="O1827" s="18">
        <f>+Despeses[[#This Row],[Data Factura]]</f>
        <v>0</v>
      </c>
      <c r="P1827" s="17">
        <f>+Despeses[[#This Row],[Concepte_]]</f>
        <v>0</v>
      </c>
      <c r="Q1827" s="17">
        <f>-Despeses[[#This Row],[Base Imposable]]</f>
        <v>0</v>
      </c>
      <c r="R1827" s="17" t="e">
        <f>+VLOOKUP(Despeses[[#This Row],[Concepte]],Table_1[#All],2,0)</f>
        <v>#N/A</v>
      </c>
    </row>
    <row r="1828" spans="7:18" ht="15" customHeight="1" x14ac:dyDescent="0.3">
      <c r="G1828" s="40"/>
      <c r="H1828" s="17">
        <f>+Despeses[[#This Row],[Base Imposable]]*Despeses[[#This Row],[% IVA]]</f>
        <v>0</v>
      </c>
      <c r="I1828" s="40"/>
      <c r="J1828" s="17">
        <f>-Despeses[[#This Row],[Base Imposable]]*Despeses[[#This Row],[% Ret IRPF]]</f>
        <v>0</v>
      </c>
      <c r="K1828" s="17">
        <f>+Despeses[[#This Row],[Base Imposable]]+Despeses[[#This Row],[Quota IVA]]+Despeses[[#This Row],[Quota IRPF]]</f>
        <v>0</v>
      </c>
      <c r="L1828" s="3"/>
      <c r="M1828" s="17">
        <f>+MONTH(Despeses[[#This Row],[Data Factura]])</f>
        <v>1</v>
      </c>
      <c r="N1828" s="17">
        <f>+YEAR(Despeses[[#This Row],[Data Factura]])</f>
        <v>1900</v>
      </c>
      <c r="O1828" s="18">
        <f>+Despeses[[#This Row],[Data Factura]]</f>
        <v>0</v>
      </c>
      <c r="P1828" s="17">
        <f>+Despeses[[#This Row],[Concepte_]]</f>
        <v>0</v>
      </c>
      <c r="Q1828" s="17">
        <f>-Despeses[[#This Row],[Base Imposable]]</f>
        <v>0</v>
      </c>
      <c r="R1828" s="17" t="e">
        <f>+VLOOKUP(Despeses[[#This Row],[Concepte]],Table_1[#All],2,0)</f>
        <v>#N/A</v>
      </c>
    </row>
    <row r="1829" spans="7:18" ht="15" customHeight="1" x14ac:dyDescent="0.3">
      <c r="G1829" s="40"/>
      <c r="H1829" s="17">
        <f>+Despeses[[#This Row],[Base Imposable]]*Despeses[[#This Row],[% IVA]]</f>
        <v>0</v>
      </c>
      <c r="I1829" s="40"/>
      <c r="J1829" s="17">
        <f>-Despeses[[#This Row],[Base Imposable]]*Despeses[[#This Row],[% Ret IRPF]]</f>
        <v>0</v>
      </c>
      <c r="K1829" s="17">
        <f>+Despeses[[#This Row],[Base Imposable]]+Despeses[[#This Row],[Quota IVA]]+Despeses[[#This Row],[Quota IRPF]]</f>
        <v>0</v>
      </c>
      <c r="L1829" s="3"/>
      <c r="M1829" s="17">
        <f>+MONTH(Despeses[[#This Row],[Data Factura]])</f>
        <v>1</v>
      </c>
      <c r="N1829" s="17">
        <f>+YEAR(Despeses[[#This Row],[Data Factura]])</f>
        <v>1900</v>
      </c>
      <c r="O1829" s="18">
        <f>+Despeses[[#This Row],[Data Factura]]</f>
        <v>0</v>
      </c>
      <c r="P1829" s="17">
        <f>+Despeses[[#This Row],[Concepte_]]</f>
        <v>0</v>
      </c>
      <c r="Q1829" s="17">
        <f>-Despeses[[#This Row],[Base Imposable]]</f>
        <v>0</v>
      </c>
      <c r="R1829" s="17" t="e">
        <f>+VLOOKUP(Despeses[[#This Row],[Concepte]],Table_1[#All],2,0)</f>
        <v>#N/A</v>
      </c>
    </row>
    <row r="1830" spans="7:18" ht="15" customHeight="1" x14ac:dyDescent="0.3">
      <c r="G1830" s="40"/>
      <c r="H1830" s="17">
        <f>+Despeses[[#This Row],[Base Imposable]]*Despeses[[#This Row],[% IVA]]</f>
        <v>0</v>
      </c>
      <c r="I1830" s="40"/>
      <c r="J1830" s="17">
        <f>-Despeses[[#This Row],[Base Imposable]]*Despeses[[#This Row],[% Ret IRPF]]</f>
        <v>0</v>
      </c>
      <c r="K1830" s="17">
        <f>+Despeses[[#This Row],[Base Imposable]]+Despeses[[#This Row],[Quota IVA]]+Despeses[[#This Row],[Quota IRPF]]</f>
        <v>0</v>
      </c>
      <c r="L1830" s="3"/>
      <c r="M1830" s="17">
        <f>+MONTH(Despeses[[#This Row],[Data Factura]])</f>
        <v>1</v>
      </c>
      <c r="N1830" s="17">
        <f>+YEAR(Despeses[[#This Row],[Data Factura]])</f>
        <v>1900</v>
      </c>
      <c r="O1830" s="18">
        <f>+Despeses[[#This Row],[Data Factura]]</f>
        <v>0</v>
      </c>
      <c r="P1830" s="17">
        <f>+Despeses[[#This Row],[Concepte_]]</f>
        <v>0</v>
      </c>
      <c r="Q1830" s="17">
        <f>-Despeses[[#This Row],[Base Imposable]]</f>
        <v>0</v>
      </c>
      <c r="R1830" s="17" t="e">
        <f>+VLOOKUP(Despeses[[#This Row],[Concepte]],Table_1[#All],2,0)</f>
        <v>#N/A</v>
      </c>
    </row>
    <row r="1831" spans="7:18" ht="15" customHeight="1" x14ac:dyDescent="0.3">
      <c r="G1831" s="40"/>
      <c r="H1831" s="17">
        <f>+Despeses[[#This Row],[Base Imposable]]*Despeses[[#This Row],[% IVA]]</f>
        <v>0</v>
      </c>
      <c r="I1831" s="40"/>
      <c r="J1831" s="17">
        <f>-Despeses[[#This Row],[Base Imposable]]*Despeses[[#This Row],[% Ret IRPF]]</f>
        <v>0</v>
      </c>
      <c r="K1831" s="17">
        <f>+Despeses[[#This Row],[Base Imposable]]+Despeses[[#This Row],[Quota IVA]]+Despeses[[#This Row],[Quota IRPF]]</f>
        <v>0</v>
      </c>
      <c r="L1831" s="3"/>
      <c r="M1831" s="17">
        <f>+MONTH(Despeses[[#This Row],[Data Factura]])</f>
        <v>1</v>
      </c>
      <c r="N1831" s="17">
        <f>+YEAR(Despeses[[#This Row],[Data Factura]])</f>
        <v>1900</v>
      </c>
      <c r="O1831" s="18">
        <f>+Despeses[[#This Row],[Data Factura]]</f>
        <v>0</v>
      </c>
      <c r="P1831" s="17">
        <f>+Despeses[[#This Row],[Concepte_]]</f>
        <v>0</v>
      </c>
      <c r="Q1831" s="17">
        <f>-Despeses[[#This Row],[Base Imposable]]</f>
        <v>0</v>
      </c>
      <c r="R1831" s="17" t="e">
        <f>+VLOOKUP(Despeses[[#This Row],[Concepte]],Table_1[#All],2,0)</f>
        <v>#N/A</v>
      </c>
    </row>
    <row r="1832" spans="7:18" ht="15" customHeight="1" x14ac:dyDescent="0.3">
      <c r="G1832" s="40"/>
      <c r="H1832" s="17">
        <f>+Despeses[[#This Row],[Base Imposable]]*Despeses[[#This Row],[% IVA]]</f>
        <v>0</v>
      </c>
      <c r="I1832" s="40"/>
      <c r="J1832" s="17">
        <f>-Despeses[[#This Row],[Base Imposable]]*Despeses[[#This Row],[% Ret IRPF]]</f>
        <v>0</v>
      </c>
      <c r="K1832" s="17">
        <f>+Despeses[[#This Row],[Base Imposable]]+Despeses[[#This Row],[Quota IVA]]+Despeses[[#This Row],[Quota IRPF]]</f>
        <v>0</v>
      </c>
      <c r="L1832" s="3"/>
      <c r="M1832" s="17">
        <f>+MONTH(Despeses[[#This Row],[Data Factura]])</f>
        <v>1</v>
      </c>
      <c r="N1832" s="17">
        <f>+YEAR(Despeses[[#This Row],[Data Factura]])</f>
        <v>1900</v>
      </c>
      <c r="O1832" s="18">
        <f>+Despeses[[#This Row],[Data Factura]]</f>
        <v>0</v>
      </c>
      <c r="P1832" s="17">
        <f>+Despeses[[#This Row],[Concepte_]]</f>
        <v>0</v>
      </c>
      <c r="Q1832" s="17">
        <f>-Despeses[[#This Row],[Base Imposable]]</f>
        <v>0</v>
      </c>
      <c r="R1832" s="17" t="e">
        <f>+VLOOKUP(Despeses[[#This Row],[Concepte]],Table_1[#All],2,0)</f>
        <v>#N/A</v>
      </c>
    </row>
    <row r="1833" spans="7:18" ht="15" customHeight="1" x14ac:dyDescent="0.3">
      <c r="G1833" s="40"/>
      <c r="H1833" s="17">
        <f>+Despeses[[#This Row],[Base Imposable]]*Despeses[[#This Row],[% IVA]]</f>
        <v>0</v>
      </c>
      <c r="I1833" s="40"/>
      <c r="J1833" s="17">
        <f>-Despeses[[#This Row],[Base Imposable]]*Despeses[[#This Row],[% Ret IRPF]]</f>
        <v>0</v>
      </c>
      <c r="K1833" s="17">
        <f>+Despeses[[#This Row],[Base Imposable]]+Despeses[[#This Row],[Quota IVA]]+Despeses[[#This Row],[Quota IRPF]]</f>
        <v>0</v>
      </c>
      <c r="L1833" s="3"/>
      <c r="M1833" s="17">
        <f>+MONTH(Despeses[[#This Row],[Data Factura]])</f>
        <v>1</v>
      </c>
      <c r="N1833" s="17">
        <f>+YEAR(Despeses[[#This Row],[Data Factura]])</f>
        <v>1900</v>
      </c>
      <c r="O1833" s="18">
        <f>+Despeses[[#This Row],[Data Factura]]</f>
        <v>0</v>
      </c>
      <c r="P1833" s="17">
        <f>+Despeses[[#This Row],[Concepte_]]</f>
        <v>0</v>
      </c>
      <c r="Q1833" s="17">
        <f>-Despeses[[#This Row],[Base Imposable]]</f>
        <v>0</v>
      </c>
      <c r="R1833" s="17" t="e">
        <f>+VLOOKUP(Despeses[[#This Row],[Concepte]],Table_1[#All],2,0)</f>
        <v>#N/A</v>
      </c>
    </row>
    <row r="1834" spans="7:18" ht="15" customHeight="1" x14ac:dyDescent="0.3">
      <c r="G1834" s="40"/>
      <c r="H1834" s="17">
        <f>+Despeses[[#This Row],[Base Imposable]]*Despeses[[#This Row],[% IVA]]</f>
        <v>0</v>
      </c>
      <c r="I1834" s="40"/>
      <c r="J1834" s="17">
        <f>-Despeses[[#This Row],[Base Imposable]]*Despeses[[#This Row],[% Ret IRPF]]</f>
        <v>0</v>
      </c>
      <c r="K1834" s="17">
        <f>+Despeses[[#This Row],[Base Imposable]]+Despeses[[#This Row],[Quota IVA]]+Despeses[[#This Row],[Quota IRPF]]</f>
        <v>0</v>
      </c>
      <c r="L1834" s="3"/>
      <c r="M1834" s="17">
        <f>+MONTH(Despeses[[#This Row],[Data Factura]])</f>
        <v>1</v>
      </c>
      <c r="N1834" s="17">
        <f>+YEAR(Despeses[[#This Row],[Data Factura]])</f>
        <v>1900</v>
      </c>
      <c r="O1834" s="18">
        <f>+Despeses[[#This Row],[Data Factura]]</f>
        <v>0</v>
      </c>
      <c r="P1834" s="17">
        <f>+Despeses[[#This Row],[Concepte_]]</f>
        <v>0</v>
      </c>
      <c r="Q1834" s="17">
        <f>-Despeses[[#This Row],[Base Imposable]]</f>
        <v>0</v>
      </c>
      <c r="R1834" s="17" t="e">
        <f>+VLOOKUP(Despeses[[#This Row],[Concepte]],Table_1[#All],2,0)</f>
        <v>#N/A</v>
      </c>
    </row>
    <row r="1835" spans="7:18" ht="15" customHeight="1" x14ac:dyDescent="0.3">
      <c r="G1835" s="40"/>
      <c r="H1835" s="17">
        <f>+Despeses[[#This Row],[Base Imposable]]*Despeses[[#This Row],[% IVA]]</f>
        <v>0</v>
      </c>
      <c r="I1835" s="40"/>
      <c r="J1835" s="17">
        <f>-Despeses[[#This Row],[Base Imposable]]*Despeses[[#This Row],[% Ret IRPF]]</f>
        <v>0</v>
      </c>
      <c r="K1835" s="17">
        <f>+Despeses[[#This Row],[Base Imposable]]+Despeses[[#This Row],[Quota IVA]]+Despeses[[#This Row],[Quota IRPF]]</f>
        <v>0</v>
      </c>
      <c r="L1835" s="3"/>
      <c r="M1835" s="17">
        <f>+MONTH(Despeses[[#This Row],[Data Factura]])</f>
        <v>1</v>
      </c>
      <c r="N1835" s="17">
        <f>+YEAR(Despeses[[#This Row],[Data Factura]])</f>
        <v>1900</v>
      </c>
      <c r="O1835" s="18">
        <f>+Despeses[[#This Row],[Data Factura]]</f>
        <v>0</v>
      </c>
      <c r="P1835" s="17">
        <f>+Despeses[[#This Row],[Concepte_]]</f>
        <v>0</v>
      </c>
      <c r="Q1835" s="17">
        <f>-Despeses[[#This Row],[Base Imposable]]</f>
        <v>0</v>
      </c>
      <c r="R1835" s="17" t="e">
        <f>+VLOOKUP(Despeses[[#This Row],[Concepte]],Table_1[#All],2,0)</f>
        <v>#N/A</v>
      </c>
    </row>
    <row r="1836" spans="7:18" ht="15" customHeight="1" x14ac:dyDescent="0.3">
      <c r="G1836" s="40"/>
      <c r="H1836" s="17">
        <f>+Despeses[[#This Row],[Base Imposable]]*Despeses[[#This Row],[% IVA]]</f>
        <v>0</v>
      </c>
      <c r="I1836" s="40"/>
      <c r="J1836" s="17">
        <f>-Despeses[[#This Row],[Base Imposable]]*Despeses[[#This Row],[% Ret IRPF]]</f>
        <v>0</v>
      </c>
      <c r="K1836" s="17">
        <f>+Despeses[[#This Row],[Base Imposable]]+Despeses[[#This Row],[Quota IVA]]+Despeses[[#This Row],[Quota IRPF]]</f>
        <v>0</v>
      </c>
      <c r="L1836" s="3"/>
      <c r="M1836" s="17">
        <f>+MONTH(Despeses[[#This Row],[Data Factura]])</f>
        <v>1</v>
      </c>
      <c r="N1836" s="17">
        <f>+YEAR(Despeses[[#This Row],[Data Factura]])</f>
        <v>1900</v>
      </c>
      <c r="O1836" s="18">
        <f>+Despeses[[#This Row],[Data Factura]]</f>
        <v>0</v>
      </c>
      <c r="P1836" s="17">
        <f>+Despeses[[#This Row],[Concepte_]]</f>
        <v>0</v>
      </c>
      <c r="Q1836" s="17">
        <f>-Despeses[[#This Row],[Base Imposable]]</f>
        <v>0</v>
      </c>
      <c r="R1836" s="17" t="e">
        <f>+VLOOKUP(Despeses[[#This Row],[Concepte]],Table_1[#All],2,0)</f>
        <v>#N/A</v>
      </c>
    </row>
    <row r="1837" spans="7:18" ht="15" customHeight="1" x14ac:dyDescent="0.3">
      <c r="G1837" s="40"/>
      <c r="H1837" s="17">
        <f>+Despeses[[#This Row],[Base Imposable]]*Despeses[[#This Row],[% IVA]]</f>
        <v>0</v>
      </c>
      <c r="I1837" s="40"/>
      <c r="J1837" s="17">
        <f>-Despeses[[#This Row],[Base Imposable]]*Despeses[[#This Row],[% Ret IRPF]]</f>
        <v>0</v>
      </c>
      <c r="K1837" s="17">
        <f>+Despeses[[#This Row],[Base Imposable]]+Despeses[[#This Row],[Quota IVA]]+Despeses[[#This Row],[Quota IRPF]]</f>
        <v>0</v>
      </c>
      <c r="L1837" s="3"/>
      <c r="M1837" s="17">
        <f>+MONTH(Despeses[[#This Row],[Data Factura]])</f>
        <v>1</v>
      </c>
      <c r="N1837" s="17">
        <f>+YEAR(Despeses[[#This Row],[Data Factura]])</f>
        <v>1900</v>
      </c>
      <c r="O1837" s="18">
        <f>+Despeses[[#This Row],[Data Factura]]</f>
        <v>0</v>
      </c>
      <c r="P1837" s="17">
        <f>+Despeses[[#This Row],[Concepte_]]</f>
        <v>0</v>
      </c>
      <c r="Q1837" s="17">
        <f>-Despeses[[#This Row],[Base Imposable]]</f>
        <v>0</v>
      </c>
      <c r="R1837" s="17" t="e">
        <f>+VLOOKUP(Despeses[[#This Row],[Concepte]],Table_1[#All],2,0)</f>
        <v>#N/A</v>
      </c>
    </row>
    <row r="1838" spans="7:18" ht="15" customHeight="1" x14ac:dyDescent="0.3">
      <c r="G1838" s="40"/>
      <c r="H1838" s="17">
        <f>+Despeses[[#This Row],[Base Imposable]]*Despeses[[#This Row],[% IVA]]</f>
        <v>0</v>
      </c>
      <c r="I1838" s="40"/>
      <c r="J1838" s="17">
        <f>-Despeses[[#This Row],[Base Imposable]]*Despeses[[#This Row],[% Ret IRPF]]</f>
        <v>0</v>
      </c>
      <c r="K1838" s="17">
        <f>+Despeses[[#This Row],[Base Imposable]]+Despeses[[#This Row],[Quota IVA]]+Despeses[[#This Row],[Quota IRPF]]</f>
        <v>0</v>
      </c>
      <c r="L1838" s="3"/>
      <c r="M1838" s="17">
        <f>+MONTH(Despeses[[#This Row],[Data Factura]])</f>
        <v>1</v>
      </c>
      <c r="N1838" s="17">
        <f>+YEAR(Despeses[[#This Row],[Data Factura]])</f>
        <v>1900</v>
      </c>
      <c r="O1838" s="18">
        <f>+Despeses[[#This Row],[Data Factura]]</f>
        <v>0</v>
      </c>
      <c r="P1838" s="17">
        <f>+Despeses[[#This Row],[Concepte_]]</f>
        <v>0</v>
      </c>
      <c r="Q1838" s="17">
        <f>-Despeses[[#This Row],[Base Imposable]]</f>
        <v>0</v>
      </c>
      <c r="R1838" s="17" t="e">
        <f>+VLOOKUP(Despeses[[#This Row],[Concepte]],Table_1[#All],2,0)</f>
        <v>#N/A</v>
      </c>
    </row>
    <row r="1839" spans="7:18" ht="15" customHeight="1" x14ac:dyDescent="0.3">
      <c r="G1839" s="40"/>
      <c r="H1839" s="17">
        <f>+Despeses[[#This Row],[Base Imposable]]*Despeses[[#This Row],[% IVA]]</f>
        <v>0</v>
      </c>
      <c r="I1839" s="40"/>
      <c r="J1839" s="17">
        <f>-Despeses[[#This Row],[Base Imposable]]*Despeses[[#This Row],[% Ret IRPF]]</f>
        <v>0</v>
      </c>
      <c r="K1839" s="17">
        <f>+Despeses[[#This Row],[Base Imposable]]+Despeses[[#This Row],[Quota IVA]]+Despeses[[#This Row],[Quota IRPF]]</f>
        <v>0</v>
      </c>
      <c r="L1839" s="3"/>
      <c r="M1839" s="17">
        <f>+MONTH(Despeses[[#This Row],[Data Factura]])</f>
        <v>1</v>
      </c>
      <c r="N1839" s="17">
        <f>+YEAR(Despeses[[#This Row],[Data Factura]])</f>
        <v>1900</v>
      </c>
      <c r="O1839" s="18">
        <f>+Despeses[[#This Row],[Data Factura]]</f>
        <v>0</v>
      </c>
      <c r="P1839" s="17">
        <f>+Despeses[[#This Row],[Concepte_]]</f>
        <v>0</v>
      </c>
      <c r="Q1839" s="17">
        <f>-Despeses[[#This Row],[Base Imposable]]</f>
        <v>0</v>
      </c>
      <c r="R1839" s="17" t="e">
        <f>+VLOOKUP(Despeses[[#This Row],[Concepte]],Table_1[#All],2,0)</f>
        <v>#N/A</v>
      </c>
    </row>
    <row r="1840" spans="7:18" ht="15" customHeight="1" x14ac:dyDescent="0.3">
      <c r="G1840" s="40"/>
      <c r="H1840" s="17">
        <f>+Despeses[[#This Row],[Base Imposable]]*Despeses[[#This Row],[% IVA]]</f>
        <v>0</v>
      </c>
      <c r="I1840" s="40"/>
      <c r="J1840" s="17">
        <f>-Despeses[[#This Row],[Base Imposable]]*Despeses[[#This Row],[% Ret IRPF]]</f>
        <v>0</v>
      </c>
      <c r="K1840" s="17">
        <f>+Despeses[[#This Row],[Base Imposable]]+Despeses[[#This Row],[Quota IVA]]+Despeses[[#This Row],[Quota IRPF]]</f>
        <v>0</v>
      </c>
      <c r="L1840" s="3"/>
      <c r="M1840" s="17">
        <f>+MONTH(Despeses[[#This Row],[Data Factura]])</f>
        <v>1</v>
      </c>
      <c r="N1840" s="17">
        <f>+YEAR(Despeses[[#This Row],[Data Factura]])</f>
        <v>1900</v>
      </c>
      <c r="O1840" s="18">
        <f>+Despeses[[#This Row],[Data Factura]]</f>
        <v>0</v>
      </c>
      <c r="P1840" s="17">
        <f>+Despeses[[#This Row],[Concepte_]]</f>
        <v>0</v>
      </c>
      <c r="Q1840" s="17">
        <f>-Despeses[[#This Row],[Base Imposable]]</f>
        <v>0</v>
      </c>
      <c r="R1840" s="17" t="e">
        <f>+VLOOKUP(Despeses[[#This Row],[Concepte]],Table_1[#All],2,0)</f>
        <v>#N/A</v>
      </c>
    </row>
    <row r="1841" spans="7:18" ht="15" customHeight="1" x14ac:dyDescent="0.3">
      <c r="G1841" s="40"/>
      <c r="H1841" s="17">
        <f>+Despeses[[#This Row],[Base Imposable]]*Despeses[[#This Row],[% IVA]]</f>
        <v>0</v>
      </c>
      <c r="I1841" s="40"/>
      <c r="J1841" s="17">
        <f>-Despeses[[#This Row],[Base Imposable]]*Despeses[[#This Row],[% Ret IRPF]]</f>
        <v>0</v>
      </c>
      <c r="K1841" s="17">
        <f>+Despeses[[#This Row],[Base Imposable]]+Despeses[[#This Row],[Quota IVA]]+Despeses[[#This Row],[Quota IRPF]]</f>
        <v>0</v>
      </c>
      <c r="L1841" s="3"/>
      <c r="M1841" s="17">
        <f>+MONTH(Despeses[[#This Row],[Data Factura]])</f>
        <v>1</v>
      </c>
      <c r="N1841" s="17">
        <f>+YEAR(Despeses[[#This Row],[Data Factura]])</f>
        <v>1900</v>
      </c>
      <c r="O1841" s="18">
        <f>+Despeses[[#This Row],[Data Factura]]</f>
        <v>0</v>
      </c>
      <c r="P1841" s="17">
        <f>+Despeses[[#This Row],[Concepte_]]</f>
        <v>0</v>
      </c>
      <c r="Q1841" s="17">
        <f>-Despeses[[#This Row],[Base Imposable]]</f>
        <v>0</v>
      </c>
      <c r="R1841" s="17" t="e">
        <f>+VLOOKUP(Despeses[[#This Row],[Concepte]],Table_1[#All],2,0)</f>
        <v>#N/A</v>
      </c>
    </row>
    <row r="1842" spans="7:18" ht="15" customHeight="1" x14ac:dyDescent="0.3">
      <c r="G1842" s="40"/>
      <c r="H1842" s="17">
        <f>+Despeses[[#This Row],[Base Imposable]]*Despeses[[#This Row],[% IVA]]</f>
        <v>0</v>
      </c>
      <c r="I1842" s="40"/>
      <c r="J1842" s="17">
        <f>-Despeses[[#This Row],[Base Imposable]]*Despeses[[#This Row],[% Ret IRPF]]</f>
        <v>0</v>
      </c>
      <c r="K1842" s="17">
        <f>+Despeses[[#This Row],[Base Imposable]]+Despeses[[#This Row],[Quota IVA]]+Despeses[[#This Row],[Quota IRPF]]</f>
        <v>0</v>
      </c>
      <c r="L1842" s="3"/>
      <c r="M1842" s="17">
        <f>+MONTH(Despeses[[#This Row],[Data Factura]])</f>
        <v>1</v>
      </c>
      <c r="N1842" s="17">
        <f>+YEAR(Despeses[[#This Row],[Data Factura]])</f>
        <v>1900</v>
      </c>
      <c r="O1842" s="18">
        <f>+Despeses[[#This Row],[Data Factura]]</f>
        <v>0</v>
      </c>
      <c r="P1842" s="17">
        <f>+Despeses[[#This Row],[Concepte_]]</f>
        <v>0</v>
      </c>
      <c r="Q1842" s="17">
        <f>-Despeses[[#This Row],[Base Imposable]]</f>
        <v>0</v>
      </c>
      <c r="R1842" s="17" t="e">
        <f>+VLOOKUP(Despeses[[#This Row],[Concepte]],Table_1[#All],2,0)</f>
        <v>#N/A</v>
      </c>
    </row>
    <row r="1843" spans="7:18" ht="15" customHeight="1" x14ac:dyDescent="0.3">
      <c r="G1843" s="40"/>
      <c r="H1843" s="17">
        <f>+Despeses[[#This Row],[Base Imposable]]*Despeses[[#This Row],[% IVA]]</f>
        <v>0</v>
      </c>
      <c r="I1843" s="40"/>
      <c r="J1843" s="17">
        <f>-Despeses[[#This Row],[Base Imposable]]*Despeses[[#This Row],[% Ret IRPF]]</f>
        <v>0</v>
      </c>
      <c r="K1843" s="17">
        <f>+Despeses[[#This Row],[Base Imposable]]+Despeses[[#This Row],[Quota IVA]]+Despeses[[#This Row],[Quota IRPF]]</f>
        <v>0</v>
      </c>
      <c r="L1843" s="3"/>
      <c r="M1843" s="17">
        <f>+MONTH(Despeses[[#This Row],[Data Factura]])</f>
        <v>1</v>
      </c>
      <c r="N1843" s="17">
        <f>+YEAR(Despeses[[#This Row],[Data Factura]])</f>
        <v>1900</v>
      </c>
      <c r="O1843" s="18">
        <f>+Despeses[[#This Row],[Data Factura]]</f>
        <v>0</v>
      </c>
      <c r="P1843" s="17">
        <f>+Despeses[[#This Row],[Concepte_]]</f>
        <v>0</v>
      </c>
      <c r="Q1843" s="17">
        <f>-Despeses[[#This Row],[Base Imposable]]</f>
        <v>0</v>
      </c>
      <c r="R1843" s="17" t="e">
        <f>+VLOOKUP(Despeses[[#This Row],[Concepte]],Table_1[#All],2,0)</f>
        <v>#N/A</v>
      </c>
    </row>
    <row r="1844" spans="7:18" ht="15" customHeight="1" x14ac:dyDescent="0.3">
      <c r="G1844" s="40"/>
      <c r="H1844" s="17">
        <f>+Despeses[[#This Row],[Base Imposable]]*Despeses[[#This Row],[% IVA]]</f>
        <v>0</v>
      </c>
      <c r="I1844" s="40"/>
      <c r="J1844" s="17">
        <f>-Despeses[[#This Row],[Base Imposable]]*Despeses[[#This Row],[% Ret IRPF]]</f>
        <v>0</v>
      </c>
      <c r="K1844" s="17">
        <f>+Despeses[[#This Row],[Base Imposable]]+Despeses[[#This Row],[Quota IVA]]+Despeses[[#This Row],[Quota IRPF]]</f>
        <v>0</v>
      </c>
      <c r="L1844" s="3"/>
      <c r="M1844" s="17">
        <f>+MONTH(Despeses[[#This Row],[Data Factura]])</f>
        <v>1</v>
      </c>
      <c r="N1844" s="17">
        <f>+YEAR(Despeses[[#This Row],[Data Factura]])</f>
        <v>1900</v>
      </c>
      <c r="O1844" s="18">
        <f>+Despeses[[#This Row],[Data Factura]]</f>
        <v>0</v>
      </c>
      <c r="P1844" s="17">
        <f>+Despeses[[#This Row],[Concepte_]]</f>
        <v>0</v>
      </c>
      <c r="Q1844" s="17">
        <f>-Despeses[[#This Row],[Base Imposable]]</f>
        <v>0</v>
      </c>
      <c r="R1844" s="17" t="e">
        <f>+VLOOKUP(Despeses[[#This Row],[Concepte]],Table_1[#All],2,0)</f>
        <v>#N/A</v>
      </c>
    </row>
    <row r="1845" spans="7:18" ht="15" customHeight="1" x14ac:dyDescent="0.3">
      <c r="G1845" s="40"/>
      <c r="H1845" s="17">
        <f>+Despeses[[#This Row],[Base Imposable]]*Despeses[[#This Row],[% IVA]]</f>
        <v>0</v>
      </c>
      <c r="I1845" s="40"/>
      <c r="J1845" s="17">
        <f>-Despeses[[#This Row],[Base Imposable]]*Despeses[[#This Row],[% Ret IRPF]]</f>
        <v>0</v>
      </c>
      <c r="K1845" s="17">
        <f>+Despeses[[#This Row],[Base Imposable]]+Despeses[[#This Row],[Quota IVA]]+Despeses[[#This Row],[Quota IRPF]]</f>
        <v>0</v>
      </c>
      <c r="L1845" s="3"/>
      <c r="M1845" s="17">
        <f>+MONTH(Despeses[[#This Row],[Data Factura]])</f>
        <v>1</v>
      </c>
      <c r="N1845" s="17">
        <f>+YEAR(Despeses[[#This Row],[Data Factura]])</f>
        <v>1900</v>
      </c>
      <c r="O1845" s="18">
        <f>+Despeses[[#This Row],[Data Factura]]</f>
        <v>0</v>
      </c>
      <c r="P1845" s="17">
        <f>+Despeses[[#This Row],[Concepte_]]</f>
        <v>0</v>
      </c>
      <c r="Q1845" s="17">
        <f>-Despeses[[#This Row],[Base Imposable]]</f>
        <v>0</v>
      </c>
      <c r="R1845" s="17" t="e">
        <f>+VLOOKUP(Despeses[[#This Row],[Concepte]],Table_1[#All],2,0)</f>
        <v>#N/A</v>
      </c>
    </row>
    <row r="1846" spans="7:18" ht="15" customHeight="1" x14ac:dyDescent="0.3">
      <c r="G1846" s="40"/>
      <c r="H1846" s="17">
        <f>+Despeses[[#This Row],[Base Imposable]]*Despeses[[#This Row],[% IVA]]</f>
        <v>0</v>
      </c>
      <c r="I1846" s="40"/>
      <c r="J1846" s="17">
        <f>-Despeses[[#This Row],[Base Imposable]]*Despeses[[#This Row],[% Ret IRPF]]</f>
        <v>0</v>
      </c>
      <c r="K1846" s="17">
        <f>+Despeses[[#This Row],[Base Imposable]]+Despeses[[#This Row],[Quota IVA]]+Despeses[[#This Row],[Quota IRPF]]</f>
        <v>0</v>
      </c>
      <c r="L1846" s="3"/>
      <c r="M1846" s="17">
        <f>+MONTH(Despeses[[#This Row],[Data Factura]])</f>
        <v>1</v>
      </c>
      <c r="N1846" s="17">
        <f>+YEAR(Despeses[[#This Row],[Data Factura]])</f>
        <v>1900</v>
      </c>
      <c r="O1846" s="18">
        <f>+Despeses[[#This Row],[Data Factura]]</f>
        <v>0</v>
      </c>
      <c r="P1846" s="17">
        <f>+Despeses[[#This Row],[Concepte_]]</f>
        <v>0</v>
      </c>
      <c r="Q1846" s="17">
        <f>-Despeses[[#This Row],[Base Imposable]]</f>
        <v>0</v>
      </c>
      <c r="R1846" s="17" t="e">
        <f>+VLOOKUP(Despeses[[#This Row],[Concepte]],Table_1[#All],2,0)</f>
        <v>#N/A</v>
      </c>
    </row>
    <row r="1847" spans="7:18" ht="15" customHeight="1" x14ac:dyDescent="0.3">
      <c r="G1847" s="40"/>
      <c r="H1847" s="17">
        <f>+Despeses[[#This Row],[Base Imposable]]*Despeses[[#This Row],[% IVA]]</f>
        <v>0</v>
      </c>
      <c r="I1847" s="40"/>
      <c r="J1847" s="17">
        <f>-Despeses[[#This Row],[Base Imposable]]*Despeses[[#This Row],[% Ret IRPF]]</f>
        <v>0</v>
      </c>
      <c r="K1847" s="17">
        <f>+Despeses[[#This Row],[Base Imposable]]+Despeses[[#This Row],[Quota IVA]]+Despeses[[#This Row],[Quota IRPF]]</f>
        <v>0</v>
      </c>
      <c r="L1847" s="3"/>
      <c r="M1847" s="17">
        <f>+MONTH(Despeses[[#This Row],[Data Factura]])</f>
        <v>1</v>
      </c>
      <c r="N1847" s="17">
        <f>+YEAR(Despeses[[#This Row],[Data Factura]])</f>
        <v>1900</v>
      </c>
      <c r="O1847" s="18">
        <f>+Despeses[[#This Row],[Data Factura]]</f>
        <v>0</v>
      </c>
      <c r="P1847" s="17">
        <f>+Despeses[[#This Row],[Concepte_]]</f>
        <v>0</v>
      </c>
      <c r="Q1847" s="17">
        <f>-Despeses[[#This Row],[Base Imposable]]</f>
        <v>0</v>
      </c>
      <c r="R1847" s="17" t="e">
        <f>+VLOOKUP(Despeses[[#This Row],[Concepte]],Table_1[#All],2,0)</f>
        <v>#N/A</v>
      </c>
    </row>
    <row r="1848" spans="7:18" ht="15" customHeight="1" x14ac:dyDescent="0.3">
      <c r="G1848" s="40"/>
      <c r="H1848" s="17">
        <f>+Despeses[[#This Row],[Base Imposable]]*Despeses[[#This Row],[% IVA]]</f>
        <v>0</v>
      </c>
      <c r="I1848" s="40"/>
      <c r="J1848" s="17">
        <f>-Despeses[[#This Row],[Base Imposable]]*Despeses[[#This Row],[% Ret IRPF]]</f>
        <v>0</v>
      </c>
      <c r="K1848" s="17">
        <f>+Despeses[[#This Row],[Base Imposable]]+Despeses[[#This Row],[Quota IVA]]+Despeses[[#This Row],[Quota IRPF]]</f>
        <v>0</v>
      </c>
      <c r="L1848" s="3"/>
      <c r="M1848" s="17">
        <f>+MONTH(Despeses[[#This Row],[Data Factura]])</f>
        <v>1</v>
      </c>
      <c r="N1848" s="17">
        <f>+YEAR(Despeses[[#This Row],[Data Factura]])</f>
        <v>1900</v>
      </c>
      <c r="O1848" s="18">
        <f>+Despeses[[#This Row],[Data Factura]]</f>
        <v>0</v>
      </c>
      <c r="P1848" s="17">
        <f>+Despeses[[#This Row],[Concepte_]]</f>
        <v>0</v>
      </c>
      <c r="Q1848" s="17">
        <f>-Despeses[[#This Row],[Base Imposable]]</f>
        <v>0</v>
      </c>
      <c r="R1848" s="17" t="e">
        <f>+VLOOKUP(Despeses[[#This Row],[Concepte]],Table_1[#All],2,0)</f>
        <v>#N/A</v>
      </c>
    </row>
    <row r="1849" spans="7:18" ht="15" customHeight="1" x14ac:dyDescent="0.3">
      <c r="G1849" s="40"/>
      <c r="H1849" s="17">
        <f>+Despeses[[#This Row],[Base Imposable]]*Despeses[[#This Row],[% IVA]]</f>
        <v>0</v>
      </c>
      <c r="I1849" s="40"/>
      <c r="J1849" s="17">
        <f>-Despeses[[#This Row],[Base Imposable]]*Despeses[[#This Row],[% Ret IRPF]]</f>
        <v>0</v>
      </c>
      <c r="K1849" s="17">
        <f>+Despeses[[#This Row],[Base Imposable]]+Despeses[[#This Row],[Quota IVA]]+Despeses[[#This Row],[Quota IRPF]]</f>
        <v>0</v>
      </c>
      <c r="L1849" s="3"/>
      <c r="M1849" s="17">
        <f>+MONTH(Despeses[[#This Row],[Data Factura]])</f>
        <v>1</v>
      </c>
      <c r="N1849" s="17">
        <f>+YEAR(Despeses[[#This Row],[Data Factura]])</f>
        <v>1900</v>
      </c>
      <c r="O1849" s="18">
        <f>+Despeses[[#This Row],[Data Factura]]</f>
        <v>0</v>
      </c>
      <c r="P1849" s="17">
        <f>+Despeses[[#This Row],[Concepte_]]</f>
        <v>0</v>
      </c>
      <c r="Q1849" s="17">
        <f>-Despeses[[#This Row],[Base Imposable]]</f>
        <v>0</v>
      </c>
      <c r="R1849" s="17" t="e">
        <f>+VLOOKUP(Despeses[[#This Row],[Concepte]],Table_1[#All],2,0)</f>
        <v>#N/A</v>
      </c>
    </row>
    <row r="1850" spans="7:18" ht="15" customHeight="1" x14ac:dyDescent="0.3">
      <c r="G1850" s="40"/>
      <c r="H1850" s="17">
        <f>+Despeses[[#This Row],[Base Imposable]]*Despeses[[#This Row],[% IVA]]</f>
        <v>0</v>
      </c>
      <c r="I1850" s="40"/>
      <c r="J1850" s="17">
        <f>-Despeses[[#This Row],[Base Imposable]]*Despeses[[#This Row],[% Ret IRPF]]</f>
        <v>0</v>
      </c>
      <c r="K1850" s="17">
        <f>+Despeses[[#This Row],[Base Imposable]]+Despeses[[#This Row],[Quota IVA]]+Despeses[[#This Row],[Quota IRPF]]</f>
        <v>0</v>
      </c>
      <c r="L1850" s="3"/>
      <c r="M1850" s="17">
        <f>+MONTH(Despeses[[#This Row],[Data Factura]])</f>
        <v>1</v>
      </c>
      <c r="N1850" s="17">
        <f>+YEAR(Despeses[[#This Row],[Data Factura]])</f>
        <v>1900</v>
      </c>
      <c r="O1850" s="18">
        <f>+Despeses[[#This Row],[Data Factura]]</f>
        <v>0</v>
      </c>
      <c r="P1850" s="17">
        <f>+Despeses[[#This Row],[Concepte_]]</f>
        <v>0</v>
      </c>
      <c r="Q1850" s="17">
        <f>-Despeses[[#This Row],[Base Imposable]]</f>
        <v>0</v>
      </c>
      <c r="R1850" s="17" t="e">
        <f>+VLOOKUP(Despeses[[#This Row],[Concepte]],Table_1[#All],2,0)</f>
        <v>#N/A</v>
      </c>
    </row>
    <row r="1851" spans="7:18" ht="15" customHeight="1" x14ac:dyDescent="0.3">
      <c r="G1851" s="40"/>
      <c r="H1851" s="17">
        <f>+Despeses[[#This Row],[Base Imposable]]*Despeses[[#This Row],[% IVA]]</f>
        <v>0</v>
      </c>
      <c r="I1851" s="40"/>
      <c r="J1851" s="17">
        <f>-Despeses[[#This Row],[Base Imposable]]*Despeses[[#This Row],[% Ret IRPF]]</f>
        <v>0</v>
      </c>
      <c r="K1851" s="17">
        <f>+Despeses[[#This Row],[Base Imposable]]+Despeses[[#This Row],[Quota IVA]]+Despeses[[#This Row],[Quota IRPF]]</f>
        <v>0</v>
      </c>
      <c r="L1851" s="3"/>
      <c r="M1851" s="17">
        <f>+MONTH(Despeses[[#This Row],[Data Factura]])</f>
        <v>1</v>
      </c>
      <c r="N1851" s="17">
        <f>+YEAR(Despeses[[#This Row],[Data Factura]])</f>
        <v>1900</v>
      </c>
      <c r="O1851" s="18">
        <f>+Despeses[[#This Row],[Data Factura]]</f>
        <v>0</v>
      </c>
      <c r="P1851" s="17">
        <f>+Despeses[[#This Row],[Concepte_]]</f>
        <v>0</v>
      </c>
      <c r="Q1851" s="17">
        <f>-Despeses[[#This Row],[Base Imposable]]</f>
        <v>0</v>
      </c>
      <c r="R1851" s="17" t="e">
        <f>+VLOOKUP(Despeses[[#This Row],[Concepte]],Table_1[#All],2,0)</f>
        <v>#N/A</v>
      </c>
    </row>
    <row r="1852" spans="7:18" ht="15" customHeight="1" x14ac:dyDescent="0.3">
      <c r="G1852" s="40"/>
      <c r="H1852" s="17">
        <f>+Despeses[[#This Row],[Base Imposable]]*Despeses[[#This Row],[% IVA]]</f>
        <v>0</v>
      </c>
      <c r="I1852" s="40"/>
      <c r="J1852" s="17">
        <f>-Despeses[[#This Row],[Base Imposable]]*Despeses[[#This Row],[% Ret IRPF]]</f>
        <v>0</v>
      </c>
      <c r="K1852" s="17">
        <f>+Despeses[[#This Row],[Base Imposable]]+Despeses[[#This Row],[Quota IVA]]+Despeses[[#This Row],[Quota IRPF]]</f>
        <v>0</v>
      </c>
      <c r="L1852" s="3"/>
      <c r="M1852" s="17">
        <f>+MONTH(Despeses[[#This Row],[Data Factura]])</f>
        <v>1</v>
      </c>
      <c r="N1852" s="17">
        <f>+YEAR(Despeses[[#This Row],[Data Factura]])</f>
        <v>1900</v>
      </c>
      <c r="O1852" s="18">
        <f>+Despeses[[#This Row],[Data Factura]]</f>
        <v>0</v>
      </c>
      <c r="P1852" s="17">
        <f>+Despeses[[#This Row],[Concepte_]]</f>
        <v>0</v>
      </c>
      <c r="Q1852" s="17">
        <f>-Despeses[[#This Row],[Base Imposable]]</f>
        <v>0</v>
      </c>
      <c r="R1852" s="17" t="e">
        <f>+VLOOKUP(Despeses[[#This Row],[Concepte]],Table_1[#All],2,0)</f>
        <v>#N/A</v>
      </c>
    </row>
    <row r="1853" spans="7:18" ht="15" customHeight="1" x14ac:dyDescent="0.3">
      <c r="G1853" s="40"/>
      <c r="H1853" s="17">
        <f>+Despeses[[#This Row],[Base Imposable]]*Despeses[[#This Row],[% IVA]]</f>
        <v>0</v>
      </c>
      <c r="I1853" s="40"/>
      <c r="J1853" s="17">
        <f>-Despeses[[#This Row],[Base Imposable]]*Despeses[[#This Row],[% Ret IRPF]]</f>
        <v>0</v>
      </c>
      <c r="K1853" s="17">
        <f>+Despeses[[#This Row],[Base Imposable]]+Despeses[[#This Row],[Quota IVA]]+Despeses[[#This Row],[Quota IRPF]]</f>
        <v>0</v>
      </c>
      <c r="L1853" s="3"/>
      <c r="M1853" s="17">
        <f>+MONTH(Despeses[[#This Row],[Data Factura]])</f>
        <v>1</v>
      </c>
      <c r="N1853" s="17">
        <f>+YEAR(Despeses[[#This Row],[Data Factura]])</f>
        <v>1900</v>
      </c>
      <c r="O1853" s="18">
        <f>+Despeses[[#This Row],[Data Factura]]</f>
        <v>0</v>
      </c>
      <c r="P1853" s="17">
        <f>+Despeses[[#This Row],[Concepte_]]</f>
        <v>0</v>
      </c>
      <c r="Q1853" s="17">
        <f>-Despeses[[#This Row],[Base Imposable]]</f>
        <v>0</v>
      </c>
      <c r="R1853" s="17" t="e">
        <f>+VLOOKUP(Despeses[[#This Row],[Concepte]],Table_1[#All],2,0)</f>
        <v>#N/A</v>
      </c>
    </row>
    <row r="1854" spans="7:18" ht="15" customHeight="1" x14ac:dyDescent="0.3">
      <c r="G1854" s="40"/>
      <c r="H1854" s="17">
        <f>+Despeses[[#This Row],[Base Imposable]]*Despeses[[#This Row],[% IVA]]</f>
        <v>0</v>
      </c>
      <c r="I1854" s="40"/>
      <c r="J1854" s="17">
        <f>-Despeses[[#This Row],[Base Imposable]]*Despeses[[#This Row],[% Ret IRPF]]</f>
        <v>0</v>
      </c>
      <c r="K1854" s="17">
        <f>+Despeses[[#This Row],[Base Imposable]]+Despeses[[#This Row],[Quota IVA]]+Despeses[[#This Row],[Quota IRPF]]</f>
        <v>0</v>
      </c>
      <c r="L1854" s="3"/>
      <c r="M1854" s="17">
        <f>+MONTH(Despeses[[#This Row],[Data Factura]])</f>
        <v>1</v>
      </c>
      <c r="N1854" s="17">
        <f>+YEAR(Despeses[[#This Row],[Data Factura]])</f>
        <v>1900</v>
      </c>
      <c r="O1854" s="18">
        <f>+Despeses[[#This Row],[Data Factura]]</f>
        <v>0</v>
      </c>
      <c r="P1854" s="17">
        <f>+Despeses[[#This Row],[Concepte_]]</f>
        <v>0</v>
      </c>
      <c r="Q1854" s="17">
        <f>-Despeses[[#This Row],[Base Imposable]]</f>
        <v>0</v>
      </c>
      <c r="R1854" s="17" t="e">
        <f>+VLOOKUP(Despeses[[#This Row],[Concepte]],Table_1[#All],2,0)</f>
        <v>#N/A</v>
      </c>
    </row>
    <row r="1855" spans="7:18" ht="15" customHeight="1" x14ac:dyDescent="0.3">
      <c r="G1855" s="40"/>
      <c r="H1855" s="17">
        <f>+Despeses[[#This Row],[Base Imposable]]*Despeses[[#This Row],[% IVA]]</f>
        <v>0</v>
      </c>
      <c r="I1855" s="40"/>
      <c r="J1855" s="17">
        <f>-Despeses[[#This Row],[Base Imposable]]*Despeses[[#This Row],[% Ret IRPF]]</f>
        <v>0</v>
      </c>
      <c r="K1855" s="17">
        <f>+Despeses[[#This Row],[Base Imposable]]+Despeses[[#This Row],[Quota IVA]]+Despeses[[#This Row],[Quota IRPF]]</f>
        <v>0</v>
      </c>
      <c r="L1855" s="3"/>
      <c r="M1855" s="17">
        <f>+MONTH(Despeses[[#This Row],[Data Factura]])</f>
        <v>1</v>
      </c>
      <c r="N1855" s="17">
        <f>+YEAR(Despeses[[#This Row],[Data Factura]])</f>
        <v>1900</v>
      </c>
      <c r="O1855" s="18">
        <f>+Despeses[[#This Row],[Data Factura]]</f>
        <v>0</v>
      </c>
      <c r="P1855" s="17">
        <f>+Despeses[[#This Row],[Concepte_]]</f>
        <v>0</v>
      </c>
      <c r="Q1855" s="17">
        <f>-Despeses[[#This Row],[Base Imposable]]</f>
        <v>0</v>
      </c>
      <c r="R1855" s="17" t="e">
        <f>+VLOOKUP(Despeses[[#This Row],[Concepte]],Table_1[#All],2,0)</f>
        <v>#N/A</v>
      </c>
    </row>
    <row r="1856" spans="7:18" ht="15" customHeight="1" x14ac:dyDescent="0.3">
      <c r="G1856" s="40"/>
      <c r="H1856" s="17">
        <f>+Despeses[[#This Row],[Base Imposable]]*Despeses[[#This Row],[% IVA]]</f>
        <v>0</v>
      </c>
      <c r="I1856" s="40"/>
      <c r="J1856" s="17">
        <f>-Despeses[[#This Row],[Base Imposable]]*Despeses[[#This Row],[% Ret IRPF]]</f>
        <v>0</v>
      </c>
      <c r="K1856" s="17">
        <f>+Despeses[[#This Row],[Base Imposable]]+Despeses[[#This Row],[Quota IVA]]+Despeses[[#This Row],[Quota IRPF]]</f>
        <v>0</v>
      </c>
      <c r="L1856" s="3"/>
      <c r="M1856" s="17">
        <f>+MONTH(Despeses[[#This Row],[Data Factura]])</f>
        <v>1</v>
      </c>
      <c r="N1856" s="17">
        <f>+YEAR(Despeses[[#This Row],[Data Factura]])</f>
        <v>1900</v>
      </c>
      <c r="O1856" s="18">
        <f>+Despeses[[#This Row],[Data Factura]]</f>
        <v>0</v>
      </c>
      <c r="P1856" s="17">
        <f>+Despeses[[#This Row],[Concepte_]]</f>
        <v>0</v>
      </c>
      <c r="Q1856" s="17">
        <f>-Despeses[[#This Row],[Base Imposable]]</f>
        <v>0</v>
      </c>
      <c r="R1856" s="17" t="e">
        <f>+VLOOKUP(Despeses[[#This Row],[Concepte]],Table_1[#All],2,0)</f>
        <v>#N/A</v>
      </c>
    </row>
    <row r="1857" spans="7:18" ht="15" customHeight="1" x14ac:dyDescent="0.3">
      <c r="G1857" s="40"/>
      <c r="H1857" s="17">
        <f>+Despeses[[#This Row],[Base Imposable]]*Despeses[[#This Row],[% IVA]]</f>
        <v>0</v>
      </c>
      <c r="I1857" s="40"/>
      <c r="J1857" s="17">
        <f>-Despeses[[#This Row],[Base Imposable]]*Despeses[[#This Row],[% Ret IRPF]]</f>
        <v>0</v>
      </c>
      <c r="K1857" s="17">
        <f>+Despeses[[#This Row],[Base Imposable]]+Despeses[[#This Row],[Quota IVA]]+Despeses[[#This Row],[Quota IRPF]]</f>
        <v>0</v>
      </c>
      <c r="L1857" s="3"/>
      <c r="M1857" s="17">
        <f>+MONTH(Despeses[[#This Row],[Data Factura]])</f>
        <v>1</v>
      </c>
      <c r="N1857" s="17">
        <f>+YEAR(Despeses[[#This Row],[Data Factura]])</f>
        <v>1900</v>
      </c>
      <c r="O1857" s="18">
        <f>+Despeses[[#This Row],[Data Factura]]</f>
        <v>0</v>
      </c>
      <c r="P1857" s="17">
        <f>+Despeses[[#This Row],[Concepte_]]</f>
        <v>0</v>
      </c>
      <c r="Q1857" s="17">
        <f>-Despeses[[#This Row],[Base Imposable]]</f>
        <v>0</v>
      </c>
      <c r="R1857" s="17" t="e">
        <f>+VLOOKUP(Despeses[[#This Row],[Concepte]],Table_1[#All],2,0)</f>
        <v>#N/A</v>
      </c>
    </row>
    <row r="1858" spans="7:18" ht="15" customHeight="1" x14ac:dyDescent="0.3">
      <c r="G1858" s="40"/>
      <c r="H1858" s="17">
        <f>+Despeses[[#This Row],[Base Imposable]]*Despeses[[#This Row],[% IVA]]</f>
        <v>0</v>
      </c>
      <c r="I1858" s="40"/>
      <c r="J1858" s="17">
        <f>-Despeses[[#This Row],[Base Imposable]]*Despeses[[#This Row],[% Ret IRPF]]</f>
        <v>0</v>
      </c>
      <c r="K1858" s="17">
        <f>+Despeses[[#This Row],[Base Imposable]]+Despeses[[#This Row],[Quota IVA]]+Despeses[[#This Row],[Quota IRPF]]</f>
        <v>0</v>
      </c>
      <c r="L1858" s="3"/>
      <c r="M1858" s="17">
        <f>+MONTH(Despeses[[#This Row],[Data Factura]])</f>
        <v>1</v>
      </c>
      <c r="N1858" s="17">
        <f>+YEAR(Despeses[[#This Row],[Data Factura]])</f>
        <v>1900</v>
      </c>
      <c r="O1858" s="18">
        <f>+Despeses[[#This Row],[Data Factura]]</f>
        <v>0</v>
      </c>
      <c r="P1858" s="17">
        <f>+Despeses[[#This Row],[Concepte_]]</f>
        <v>0</v>
      </c>
      <c r="Q1858" s="17">
        <f>-Despeses[[#This Row],[Base Imposable]]</f>
        <v>0</v>
      </c>
      <c r="R1858" s="17" t="e">
        <f>+VLOOKUP(Despeses[[#This Row],[Concepte]],Table_1[#All],2,0)</f>
        <v>#N/A</v>
      </c>
    </row>
    <row r="1859" spans="7:18" ht="15" customHeight="1" x14ac:dyDescent="0.3">
      <c r="G1859" s="40"/>
      <c r="H1859" s="17">
        <f>+Despeses[[#This Row],[Base Imposable]]*Despeses[[#This Row],[% IVA]]</f>
        <v>0</v>
      </c>
      <c r="I1859" s="40"/>
      <c r="J1859" s="17">
        <f>-Despeses[[#This Row],[Base Imposable]]*Despeses[[#This Row],[% Ret IRPF]]</f>
        <v>0</v>
      </c>
      <c r="K1859" s="17">
        <f>+Despeses[[#This Row],[Base Imposable]]+Despeses[[#This Row],[Quota IVA]]+Despeses[[#This Row],[Quota IRPF]]</f>
        <v>0</v>
      </c>
      <c r="L1859" s="3"/>
      <c r="M1859" s="17">
        <f>+MONTH(Despeses[[#This Row],[Data Factura]])</f>
        <v>1</v>
      </c>
      <c r="N1859" s="17">
        <f>+YEAR(Despeses[[#This Row],[Data Factura]])</f>
        <v>1900</v>
      </c>
      <c r="O1859" s="18">
        <f>+Despeses[[#This Row],[Data Factura]]</f>
        <v>0</v>
      </c>
      <c r="P1859" s="17">
        <f>+Despeses[[#This Row],[Concepte_]]</f>
        <v>0</v>
      </c>
      <c r="Q1859" s="17">
        <f>-Despeses[[#This Row],[Base Imposable]]</f>
        <v>0</v>
      </c>
      <c r="R1859" s="17" t="e">
        <f>+VLOOKUP(Despeses[[#This Row],[Concepte]],Table_1[#All],2,0)</f>
        <v>#N/A</v>
      </c>
    </row>
    <row r="1860" spans="7:18" ht="15" customHeight="1" x14ac:dyDescent="0.3">
      <c r="G1860" s="40"/>
      <c r="H1860" s="17">
        <f>+Despeses[[#This Row],[Base Imposable]]*Despeses[[#This Row],[% IVA]]</f>
        <v>0</v>
      </c>
      <c r="I1860" s="40"/>
      <c r="J1860" s="17">
        <f>-Despeses[[#This Row],[Base Imposable]]*Despeses[[#This Row],[% Ret IRPF]]</f>
        <v>0</v>
      </c>
      <c r="K1860" s="17">
        <f>+Despeses[[#This Row],[Base Imposable]]+Despeses[[#This Row],[Quota IVA]]+Despeses[[#This Row],[Quota IRPF]]</f>
        <v>0</v>
      </c>
      <c r="L1860" s="3"/>
      <c r="M1860" s="17">
        <f>+MONTH(Despeses[[#This Row],[Data Factura]])</f>
        <v>1</v>
      </c>
      <c r="N1860" s="17">
        <f>+YEAR(Despeses[[#This Row],[Data Factura]])</f>
        <v>1900</v>
      </c>
      <c r="O1860" s="18">
        <f>+Despeses[[#This Row],[Data Factura]]</f>
        <v>0</v>
      </c>
      <c r="P1860" s="17">
        <f>+Despeses[[#This Row],[Concepte_]]</f>
        <v>0</v>
      </c>
      <c r="Q1860" s="17">
        <f>-Despeses[[#This Row],[Base Imposable]]</f>
        <v>0</v>
      </c>
      <c r="R1860" s="17" t="e">
        <f>+VLOOKUP(Despeses[[#This Row],[Concepte]],Table_1[#All],2,0)</f>
        <v>#N/A</v>
      </c>
    </row>
    <row r="1861" spans="7:18" ht="15" customHeight="1" x14ac:dyDescent="0.3">
      <c r="G1861" s="40"/>
      <c r="H1861" s="17">
        <f>+Despeses[[#This Row],[Base Imposable]]*Despeses[[#This Row],[% IVA]]</f>
        <v>0</v>
      </c>
      <c r="I1861" s="40"/>
      <c r="J1861" s="17">
        <f>-Despeses[[#This Row],[Base Imposable]]*Despeses[[#This Row],[% Ret IRPF]]</f>
        <v>0</v>
      </c>
      <c r="K1861" s="17">
        <f>+Despeses[[#This Row],[Base Imposable]]+Despeses[[#This Row],[Quota IVA]]+Despeses[[#This Row],[Quota IRPF]]</f>
        <v>0</v>
      </c>
      <c r="L1861" s="3"/>
      <c r="M1861" s="17">
        <f>+MONTH(Despeses[[#This Row],[Data Factura]])</f>
        <v>1</v>
      </c>
      <c r="N1861" s="17">
        <f>+YEAR(Despeses[[#This Row],[Data Factura]])</f>
        <v>1900</v>
      </c>
      <c r="O1861" s="18">
        <f>+Despeses[[#This Row],[Data Factura]]</f>
        <v>0</v>
      </c>
      <c r="P1861" s="17">
        <f>+Despeses[[#This Row],[Concepte_]]</f>
        <v>0</v>
      </c>
      <c r="Q1861" s="17">
        <f>-Despeses[[#This Row],[Base Imposable]]</f>
        <v>0</v>
      </c>
      <c r="R1861" s="17" t="e">
        <f>+VLOOKUP(Despeses[[#This Row],[Concepte]],Table_1[#All],2,0)</f>
        <v>#N/A</v>
      </c>
    </row>
    <row r="1862" spans="7:18" ht="15" customHeight="1" x14ac:dyDescent="0.3">
      <c r="G1862" s="40"/>
      <c r="H1862" s="17">
        <f>+Despeses[[#This Row],[Base Imposable]]*Despeses[[#This Row],[% IVA]]</f>
        <v>0</v>
      </c>
      <c r="I1862" s="40"/>
      <c r="J1862" s="17">
        <f>-Despeses[[#This Row],[Base Imposable]]*Despeses[[#This Row],[% Ret IRPF]]</f>
        <v>0</v>
      </c>
      <c r="K1862" s="17">
        <f>+Despeses[[#This Row],[Base Imposable]]+Despeses[[#This Row],[Quota IVA]]+Despeses[[#This Row],[Quota IRPF]]</f>
        <v>0</v>
      </c>
      <c r="L1862" s="3"/>
      <c r="M1862" s="17">
        <f>+MONTH(Despeses[[#This Row],[Data Factura]])</f>
        <v>1</v>
      </c>
      <c r="N1862" s="17">
        <f>+YEAR(Despeses[[#This Row],[Data Factura]])</f>
        <v>1900</v>
      </c>
      <c r="O1862" s="18">
        <f>+Despeses[[#This Row],[Data Factura]]</f>
        <v>0</v>
      </c>
      <c r="P1862" s="17">
        <f>+Despeses[[#This Row],[Concepte_]]</f>
        <v>0</v>
      </c>
      <c r="Q1862" s="17">
        <f>-Despeses[[#This Row],[Base Imposable]]</f>
        <v>0</v>
      </c>
      <c r="R1862" s="17" t="e">
        <f>+VLOOKUP(Despeses[[#This Row],[Concepte]],Table_1[#All],2,0)</f>
        <v>#N/A</v>
      </c>
    </row>
    <row r="1863" spans="7:18" ht="15" customHeight="1" x14ac:dyDescent="0.3">
      <c r="G1863" s="40"/>
      <c r="H1863" s="17">
        <f>+Despeses[[#This Row],[Base Imposable]]*Despeses[[#This Row],[% IVA]]</f>
        <v>0</v>
      </c>
      <c r="I1863" s="40"/>
      <c r="J1863" s="17">
        <f>-Despeses[[#This Row],[Base Imposable]]*Despeses[[#This Row],[% Ret IRPF]]</f>
        <v>0</v>
      </c>
      <c r="K1863" s="17">
        <f>+Despeses[[#This Row],[Base Imposable]]+Despeses[[#This Row],[Quota IVA]]+Despeses[[#This Row],[Quota IRPF]]</f>
        <v>0</v>
      </c>
      <c r="L1863" s="3"/>
      <c r="M1863" s="17">
        <f>+MONTH(Despeses[[#This Row],[Data Factura]])</f>
        <v>1</v>
      </c>
      <c r="N1863" s="17">
        <f>+YEAR(Despeses[[#This Row],[Data Factura]])</f>
        <v>1900</v>
      </c>
      <c r="O1863" s="18">
        <f>+Despeses[[#This Row],[Data Factura]]</f>
        <v>0</v>
      </c>
      <c r="P1863" s="17">
        <f>+Despeses[[#This Row],[Concepte_]]</f>
        <v>0</v>
      </c>
      <c r="Q1863" s="17">
        <f>-Despeses[[#This Row],[Base Imposable]]</f>
        <v>0</v>
      </c>
      <c r="R1863" s="17" t="e">
        <f>+VLOOKUP(Despeses[[#This Row],[Concepte]],Table_1[#All],2,0)</f>
        <v>#N/A</v>
      </c>
    </row>
    <row r="1864" spans="7:18" ht="15" customHeight="1" x14ac:dyDescent="0.3">
      <c r="G1864" s="40"/>
      <c r="H1864" s="17">
        <f>+Despeses[[#This Row],[Base Imposable]]*Despeses[[#This Row],[% IVA]]</f>
        <v>0</v>
      </c>
      <c r="I1864" s="40"/>
      <c r="J1864" s="17">
        <f>-Despeses[[#This Row],[Base Imposable]]*Despeses[[#This Row],[% Ret IRPF]]</f>
        <v>0</v>
      </c>
      <c r="K1864" s="17">
        <f>+Despeses[[#This Row],[Base Imposable]]+Despeses[[#This Row],[Quota IVA]]+Despeses[[#This Row],[Quota IRPF]]</f>
        <v>0</v>
      </c>
      <c r="L1864" s="3"/>
      <c r="M1864" s="17">
        <f>+MONTH(Despeses[[#This Row],[Data Factura]])</f>
        <v>1</v>
      </c>
      <c r="N1864" s="17">
        <f>+YEAR(Despeses[[#This Row],[Data Factura]])</f>
        <v>1900</v>
      </c>
      <c r="O1864" s="18">
        <f>+Despeses[[#This Row],[Data Factura]]</f>
        <v>0</v>
      </c>
      <c r="P1864" s="17">
        <f>+Despeses[[#This Row],[Concepte_]]</f>
        <v>0</v>
      </c>
      <c r="Q1864" s="17">
        <f>-Despeses[[#This Row],[Base Imposable]]</f>
        <v>0</v>
      </c>
      <c r="R1864" s="17" t="e">
        <f>+VLOOKUP(Despeses[[#This Row],[Concepte]],Table_1[#All],2,0)</f>
        <v>#N/A</v>
      </c>
    </row>
    <row r="1865" spans="7:18" ht="15" customHeight="1" x14ac:dyDescent="0.3">
      <c r="G1865" s="40"/>
      <c r="H1865" s="17">
        <f>+Despeses[[#This Row],[Base Imposable]]*Despeses[[#This Row],[% IVA]]</f>
        <v>0</v>
      </c>
      <c r="I1865" s="40"/>
      <c r="J1865" s="17">
        <f>-Despeses[[#This Row],[Base Imposable]]*Despeses[[#This Row],[% Ret IRPF]]</f>
        <v>0</v>
      </c>
      <c r="K1865" s="17">
        <f>+Despeses[[#This Row],[Base Imposable]]+Despeses[[#This Row],[Quota IVA]]+Despeses[[#This Row],[Quota IRPF]]</f>
        <v>0</v>
      </c>
      <c r="L1865" s="3"/>
      <c r="M1865" s="17">
        <f>+MONTH(Despeses[[#This Row],[Data Factura]])</f>
        <v>1</v>
      </c>
      <c r="N1865" s="17">
        <f>+YEAR(Despeses[[#This Row],[Data Factura]])</f>
        <v>1900</v>
      </c>
      <c r="O1865" s="18">
        <f>+Despeses[[#This Row],[Data Factura]]</f>
        <v>0</v>
      </c>
      <c r="P1865" s="17">
        <f>+Despeses[[#This Row],[Concepte_]]</f>
        <v>0</v>
      </c>
      <c r="Q1865" s="17">
        <f>-Despeses[[#This Row],[Base Imposable]]</f>
        <v>0</v>
      </c>
      <c r="R1865" s="17" t="e">
        <f>+VLOOKUP(Despeses[[#This Row],[Concepte]],Table_1[#All],2,0)</f>
        <v>#N/A</v>
      </c>
    </row>
    <row r="1866" spans="7:18" ht="15" customHeight="1" x14ac:dyDescent="0.3">
      <c r="G1866" s="40"/>
      <c r="H1866" s="17">
        <f>+Despeses[[#This Row],[Base Imposable]]*Despeses[[#This Row],[% IVA]]</f>
        <v>0</v>
      </c>
      <c r="I1866" s="40"/>
      <c r="J1866" s="17">
        <f>-Despeses[[#This Row],[Base Imposable]]*Despeses[[#This Row],[% Ret IRPF]]</f>
        <v>0</v>
      </c>
      <c r="K1866" s="17">
        <f>+Despeses[[#This Row],[Base Imposable]]+Despeses[[#This Row],[Quota IVA]]+Despeses[[#This Row],[Quota IRPF]]</f>
        <v>0</v>
      </c>
      <c r="L1866" s="3"/>
      <c r="M1866" s="17">
        <f>+MONTH(Despeses[[#This Row],[Data Factura]])</f>
        <v>1</v>
      </c>
      <c r="N1866" s="17">
        <f>+YEAR(Despeses[[#This Row],[Data Factura]])</f>
        <v>1900</v>
      </c>
      <c r="O1866" s="18">
        <f>+Despeses[[#This Row],[Data Factura]]</f>
        <v>0</v>
      </c>
      <c r="P1866" s="17">
        <f>+Despeses[[#This Row],[Concepte_]]</f>
        <v>0</v>
      </c>
      <c r="Q1866" s="17">
        <f>-Despeses[[#This Row],[Base Imposable]]</f>
        <v>0</v>
      </c>
      <c r="R1866" s="17" t="e">
        <f>+VLOOKUP(Despeses[[#This Row],[Concepte]],Table_1[#All],2,0)</f>
        <v>#N/A</v>
      </c>
    </row>
    <row r="1867" spans="7:18" ht="15" customHeight="1" x14ac:dyDescent="0.3">
      <c r="G1867" s="40"/>
      <c r="H1867" s="17">
        <f>+Despeses[[#This Row],[Base Imposable]]*Despeses[[#This Row],[% IVA]]</f>
        <v>0</v>
      </c>
      <c r="I1867" s="40"/>
      <c r="J1867" s="17">
        <f>-Despeses[[#This Row],[Base Imposable]]*Despeses[[#This Row],[% Ret IRPF]]</f>
        <v>0</v>
      </c>
      <c r="K1867" s="17">
        <f>+Despeses[[#This Row],[Base Imposable]]+Despeses[[#This Row],[Quota IVA]]+Despeses[[#This Row],[Quota IRPF]]</f>
        <v>0</v>
      </c>
      <c r="L1867" s="3"/>
      <c r="M1867" s="17">
        <f>+MONTH(Despeses[[#This Row],[Data Factura]])</f>
        <v>1</v>
      </c>
      <c r="N1867" s="17">
        <f>+YEAR(Despeses[[#This Row],[Data Factura]])</f>
        <v>1900</v>
      </c>
      <c r="O1867" s="18">
        <f>+Despeses[[#This Row],[Data Factura]]</f>
        <v>0</v>
      </c>
      <c r="P1867" s="17">
        <f>+Despeses[[#This Row],[Concepte_]]</f>
        <v>0</v>
      </c>
      <c r="Q1867" s="17">
        <f>-Despeses[[#This Row],[Base Imposable]]</f>
        <v>0</v>
      </c>
      <c r="R1867" s="17" t="e">
        <f>+VLOOKUP(Despeses[[#This Row],[Concepte]],Table_1[#All],2,0)</f>
        <v>#N/A</v>
      </c>
    </row>
    <row r="1868" spans="7:18" ht="15" customHeight="1" x14ac:dyDescent="0.3">
      <c r="G1868" s="40"/>
      <c r="H1868" s="17">
        <f>+Despeses[[#This Row],[Base Imposable]]*Despeses[[#This Row],[% IVA]]</f>
        <v>0</v>
      </c>
      <c r="I1868" s="40"/>
      <c r="J1868" s="17">
        <f>-Despeses[[#This Row],[Base Imposable]]*Despeses[[#This Row],[% Ret IRPF]]</f>
        <v>0</v>
      </c>
      <c r="K1868" s="17">
        <f>+Despeses[[#This Row],[Base Imposable]]+Despeses[[#This Row],[Quota IVA]]+Despeses[[#This Row],[Quota IRPF]]</f>
        <v>0</v>
      </c>
      <c r="L1868" s="3"/>
      <c r="M1868" s="17">
        <f>+MONTH(Despeses[[#This Row],[Data Factura]])</f>
        <v>1</v>
      </c>
      <c r="N1868" s="17">
        <f>+YEAR(Despeses[[#This Row],[Data Factura]])</f>
        <v>1900</v>
      </c>
      <c r="O1868" s="18">
        <f>+Despeses[[#This Row],[Data Factura]]</f>
        <v>0</v>
      </c>
      <c r="P1868" s="17">
        <f>+Despeses[[#This Row],[Concepte_]]</f>
        <v>0</v>
      </c>
      <c r="Q1868" s="17">
        <f>-Despeses[[#This Row],[Base Imposable]]</f>
        <v>0</v>
      </c>
      <c r="R1868" s="17" t="e">
        <f>+VLOOKUP(Despeses[[#This Row],[Concepte]],Table_1[#All],2,0)</f>
        <v>#N/A</v>
      </c>
    </row>
    <row r="1869" spans="7:18" ht="15" customHeight="1" x14ac:dyDescent="0.3">
      <c r="G1869" s="40"/>
      <c r="H1869" s="17">
        <f>+Despeses[[#This Row],[Base Imposable]]*Despeses[[#This Row],[% IVA]]</f>
        <v>0</v>
      </c>
      <c r="I1869" s="40"/>
      <c r="J1869" s="17">
        <f>-Despeses[[#This Row],[Base Imposable]]*Despeses[[#This Row],[% Ret IRPF]]</f>
        <v>0</v>
      </c>
      <c r="K1869" s="17">
        <f>+Despeses[[#This Row],[Base Imposable]]+Despeses[[#This Row],[Quota IVA]]+Despeses[[#This Row],[Quota IRPF]]</f>
        <v>0</v>
      </c>
      <c r="L1869" s="3"/>
      <c r="M1869" s="17">
        <f>+MONTH(Despeses[[#This Row],[Data Factura]])</f>
        <v>1</v>
      </c>
      <c r="N1869" s="17">
        <f>+YEAR(Despeses[[#This Row],[Data Factura]])</f>
        <v>1900</v>
      </c>
      <c r="O1869" s="18">
        <f>+Despeses[[#This Row],[Data Factura]]</f>
        <v>0</v>
      </c>
      <c r="P1869" s="17">
        <f>+Despeses[[#This Row],[Concepte_]]</f>
        <v>0</v>
      </c>
      <c r="Q1869" s="17">
        <f>-Despeses[[#This Row],[Base Imposable]]</f>
        <v>0</v>
      </c>
      <c r="R1869" s="17" t="e">
        <f>+VLOOKUP(Despeses[[#This Row],[Concepte]],Table_1[#All],2,0)</f>
        <v>#N/A</v>
      </c>
    </row>
    <row r="1870" spans="7:18" ht="15" customHeight="1" x14ac:dyDescent="0.3">
      <c r="G1870" s="40"/>
      <c r="H1870" s="17">
        <f>+Despeses[[#This Row],[Base Imposable]]*Despeses[[#This Row],[% IVA]]</f>
        <v>0</v>
      </c>
      <c r="I1870" s="40"/>
      <c r="J1870" s="17">
        <f>-Despeses[[#This Row],[Base Imposable]]*Despeses[[#This Row],[% Ret IRPF]]</f>
        <v>0</v>
      </c>
      <c r="K1870" s="17">
        <f>+Despeses[[#This Row],[Base Imposable]]+Despeses[[#This Row],[Quota IVA]]+Despeses[[#This Row],[Quota IRPF]]</f>
        <v>0</v>
      </c>
      <c r="L1870" s="3"/>
      <c r="M1870" s="17">
        <f>+MONTH(Despeses[[#This Row],[Data Factura]])</f>
        <v>1</v>
      </c>
      <c r="N1870" s="17">
        <f>+YEAR(Despeses[[#This Row],[Data Factura]])</f>
        <v>1900</v>
      </c>
      <c r="O1870" s="18">
        <f>+Despeses[[#This Row],[Data Factura]]</f>
        <v>0</v>
      </c>
      <c r="P1870" s="17">
        <f>+Despeses[[#This Row],[Concepte_]]</f>
        <v>0</v>
      </c>
      <c r="Q1870" s="17">
        <f>-Despeses[[#This Row],[Base Imposable]]</f>
        <v>0</v>
      </c>
      <c r="R1870" s="17" t="e">
        <f>+VLOOKUP(Despeses[[#This Row],[Concepte]],Table_1[#All],2,0)</f>
        <v>#N/A</v>
      </c>
    </row>
    <row r="1871" spans="7:18" ht="15" customHeight="1" x14ac:dyDescent="0.3">
      <c r="G1871" s="40"/>
      <c r="H1871" s="17">
        <f>+Despeses[[#This Row],[Base Imposable]]*Despeses[[#This Row],[% IVA]]</f>
        <v>0</v>
      </c>
      <c r="I1871" s="40"/>
      <c r="J1871" s="17">
        <f>-Despeses[[#This Row],[Base Imposable]]*Despeses[[#This Row],[% Ret IRPF]]</f>
        <v>0</v>
      </c>
      <c r="K1871" s="17">
        <f>+Despeses[[#This Row],[Base Imposable]]+Despeses[[#This Row],[Quota IVA]]+Despeses[[#This Row],[Quota IRPF]]</f>
        <v>0</v>
      </c>
      <c r="L1871" s="3"/>
      <c r="M1871" s="17">
        <f>+MONTH(Despeses[[#This Row],[Data Factura]])</f>
        <v>1</v>
      </c>
      <c r="N1871" s="17">
        <f>+YEAR(Despeses[[#This Row],[Data Factura]])</f>
        <v>1900</v>
      </c>
      <c r="O1871" s="18">
        <f>+Despeses[[#This Row],[Data Factura]]</f>
        <v>0</v>
      </c>
      <c r="P1871" s="17">
        <f>+Despeses[[#This Row],[Concepte_]]</f>
        <v>0</v>
      </c>
      <c r="Q1871" s="17">
        <f>-Despeses[[#This Row],[Base Imposable]]</f>
        <v>0</v>
      </c>
      <c r="R1871" s="17" t="e">
        <f>+VLOOKUP(Despeses[[#This Row],[Concepte]],Table_1[#All],2,0)</f>
        <v>#N/A</v>
      </c>
    </row>
    <row r="1872" spans="7:18" ht="15" customHeight="1" x14ac:dyDescent="0.3">
      <c r="G1872" s="40"/>
      <c r="H1872" s="17">
        <f>+Despeses[[#This Row],[Base Imposable]]*Despeses[[#This Row],[% IVA]]</f>
        <v>0</v>
      </c>
      <c r="I1872" s="40"/>
      <c r="J1872" s="17">
        <f>-Despeses[[#This Row],[Base Imposable]]*Despeses[[#This Row],[% Ret IRPF]]</f>
        <v>0</v>
      </c>
      <c r="K1872" s="17">
        <f>+Despeses[[#This Row],[Base Imposable]]+Despeses[[#This Row],[Quota IVA]]+Despeses[[#This Row],[Quota IRPF]]</f>
        <v>0</v>
      </c>
      <c r="L1872" s="3"/>
      <c r="M1872" s="17">
        <f>+MONTH(Despeses[[#This Row],[Data Factura]])</f>
        <v>1</v>
      </c>
      <c r="N1872" s="17">
        <f>+YEAR(Despeses[[#This Row],[Data Factura]])</f>
        <v>1900</v>
      </c>
      <c r="O1872" s="18">
        <f>+Despeses[[#This Row],[Data Factura]]</f>
        <v>0</v>
      </c>
      <c r="P1872" s="17">
        <f>+Despeses[[#This Row],[Concepte_]]</f>
        <v>0</v>
      </c>
      <c r="Q1872" s="17">
        <f>-Despeses[[#This Row],[Base Imposable]]</f>
        <v>0</v>
      </c>
      <c r="R1872" s="17" t="e">
        <f>+VLOOKUP(Despeses[[#This Row],[Concepte]],Table_1[#All],2,0)</f>
        <v>#N/A</v>
      </c>
    </row>
    <row r="1873" spans="7:18" ht="15" customHeight="1" x14ac:dyDescent="0.3">
      <c r="G1873" s="40"/>
      <c r="H1873" s="17">
        <f>+Despeses[[#This Row],[Base Imposable]]*Despeses[[#This Row],[% IVA]]</f>
        <v>0</v>
      </c>
      <c r="I1873" s="40"/>
      <c r="J1873" s="17">
        <f>-Despeses[[#This Row],[Base Imposable]]*Despeses[[#This Row],[% Ret IRPF]]</f>
        <v>0</v>
      </c>
      <c r="K1873" s="17">
        <f>+Despeses[[#This Row],[Base Imposable]]+Despeses[[#This Row],[Quota IVA]]+Despeses[[#This Row],[Quota IRPF]]</f>
        <v>0</v>
      </c>
      <c r="L1873" s="3"/>
      <c r="M1873" s="17">
        <f>+MONTH(Despeses[[#This Row],[Data Factura]])</f>
        <v>1</v>
      </c>
      <c r="N1873" s="17">
        <f>+YEAR(Despeses[[#This Row],[Data Factura]])</f>
        <v>1900</v>
      </c>
      <c r="O1873" s="18">
        <f>+Despeses[[#This Row],[Data Factura]]</f>
        <v>0</v>
      </c>
      <c r="P1873" s="17">
        <f>+Despeses[[#This Row],[Concepte_]]</f>
        <v>0</v>
      </c>
      <c r="Q1873" s="17">
        <f>-Despeses[[#This Row],[Base Imposable]]</f>
        <v>0</v>
      </c>
      <c r="R1873" s="17" t="e">
        <f>+VLOOKUP(Despeses[[#This Row],[Concepte]],Table_1[#All],2,0)</f>
        <v>#N/A</v>
      </c>
    </row>
    <row r="1874" spans="7:18" ht="15" customHeight="1" x14ac:dyDescent="0.3">
      <c r="G1874" s="40"/>
      <c r="H1874" s="17">
        <f>+Despeses[[#This Row],[Base Imposable]]*Despeses[[#This Row],[% IVA]]</f>
        <v>0</v>
      </c>
      <c r="I1874" s="40"/>
      <c r="J1874" s="17">
        <f>-Despeses[[#This Row],[Base Imposable]]*Despeses[[#This Row],[% Ret IRPF]]</f>
        <v>0</v>
      </c>
      <c r="K1874" s="17">
        <f>+Despeses[[#This Row],[Base Imposable]]+Despeses[[#This Row],[Quota IVA]]+Despeses[[#This Row],[Quota IRPF]]</f>
        <v>0</v>
      </c>
      <c r="L1874" s="3"/>
      <c r="M1874" s="17">
        <f>+MONTH(Despeses[[#This Row],[Data Factura]])</f>
        <v>1</v>
      </c>
      <c r="N1874" s="17">
        <f>+YEAR(Despeses[[#This Row],[Data Factura]])</f>
        <v>1900</v>
      </c>
      <c r="O1874" s="18">
        <f>+Despeses[[#This Row],[Data Factura]]</f>
        <v>0</v>
      </c>
      <c r="P1874" s="17">
        <f>+Despeses[[#This Row],[Concepte_]]</f>
        <v>0</v>
      </c>
      <c r="Q1874" s="17">
        <f>-Despeses[[#This Row],[Base Imposable]]</f>
        <v>0</v>
      </c>
      <c r="R1874" s="17" t="e">
        <f>+VLOOKUP(Despeses[[#This Row],[Concepte]],Table_1[#All],2,0)</f>
        <v>#N/A</v>
      </c>
    </row>
    <row r="1875" spans="7:18" ht="15" customHeight="1" x14ac:dyDescent="0.3">
      <c r="G1875" s="40"/>
      <c r="H1875" s="17">
        <f>+Despeses[[#This Row],[Base Imposable]]*Despeses[[#This Row],[% IVA]]</f>
        <v>0</v>
      </c>
      <c r="I1875" s="40"/>
      <c r="J1875" s="17">
        <f>-Despeses[[#This Row],[Base Imposable]]*Despeses[[#This Row],[% Ret IRPF]]</f>
        <v>0</v>
      </c>
      <c r="K1875" s="17">
        <f>+Despeses[[#This Row],[Base Imposable]]+Despeses[[#This Row],[Quota IVA]]+Despeses[[#This Row],[Quota IRPF]]</f>
        <v>0</v>
      </c>
      <c r="L1875" s="3"/>
      <c r="M1875" s="17">
        <f>+MONTH(Despeses[[#This Row],[Data Factura]])</f>
        <v>1</v>
      </c>
      <c r="N1875" s="17">
        <f>+YEAR(Despeses[[#This Row],[Data Factura]])</f>
        <v>1900</v>
      </c>
      <c r="O1875" s="18">
        <f>+Despeses[[#This Row],[Data Factura]]</f>
        <v>0</v>
      </c>
      <c r="P1875" s="17">
        <f>+Despeses[[#This Row],[Concepte_]]</f>
        <v>0</v>
      </c>
      <c r="Q1875" s="17">
        <f>-Despeses[[#This Row],[Base Imposable]]</f>
        <v>0</v>
      </c>
      <c r="R1875" s="17" t="e">
        <f>+VLOOKUP(Despeses[[#This Row],[Concepte]],Table_1[#All],2,0)</f>
        <v>#N/A</v>
      </c>
    </row>
    <row r="1876" spans="7:18" ht="15" customHeight="1" x14ac:dyDescent="0.3">
      <c r="G1876" s="40"/>
      <c r="H1876" s="17">
        <f>+Despeses[[#This Row],[Base Imposable]]*Despeses[[#This Row],[% IVA]]</f>
        <v>0</v>
      </c>
      <c r="I1876" s="40"/>
      <c r="J1876" s="17">
        <f>-Despeses[[#This Row],[Base Imposable]]*Despeses[[#This Row],[% Ret IRPF]]</f>
        <v>0</v>
      </c>
      <c r="K1876" s="17">
        <f>+Despeses[[#This Row],[Base Imposable]]+Despeses[[#This Row],[Quota IVA]]+Despeses[[#This Row],[Quota IRPF]]</f>
        <v>0</v>
      </c>
      <c r="L1876" s="3"/>
      <c r="M1876" s="17">
        <f>+MONTH(Despeses[[#This Row],[Data Factura]])</f>
        <v>1</v>
      </c>
      <c r="N1876" s="17">
        <f>+YEAR(Despeses[[#This Row],[Data Factura]])</f>
        <v>1900</v>
      </c>
      <c r="O1876" s="18">
        <f>+Despeses[[#This Row],[Data Factura]]</f>
        <v>0</v>
      </c>
      <c r="P1876" s="17">
        <f>+Despeses[[#This Row],[Concepte_]]</f>
        <v>0</v>
      </c>
      <c r="Q1876" s="17">
        <f>-Despeses[[#This Row],[Base Imposable]]</f>
        <v>0</v>
      </c>
      <c r="R1876" s="17" t="e">
        <f>+VLOOKUP(Despeses[[#This Row],[Concepte]],Table_1[#All],2,0)</f>
        <v>#N/A</v>
      </c>
    </row>
    <row r="1877" spans="7:18" ht="15" customHeight="1" x14ac:dyDescent="0.3">
      <c r="G1877" s="40"/>
      <c r="H1877" s="17">
        <f>+Despeses[[#This Row],[Base Imposable]]*Despeses[[#This Row],[% IVA]]</f>
        <v>0</v>
      </c>
      <c r="I1877" s="40"/>
      <c r="J1877" s="17">
        <f>-Despeses[[#This Row],[Base Imposable]]*Despeses[[#This Row],[% Ret IRPF]]</f>
        <v>0</v>
      </c>
      <c r="K1877" s="17">
        <f>+Despeses[[#This Row],[Base Imposable]]+Despeses[[#This Row],[Quota IVA]]+Despeses[[#This Row],[Quota IRPF]]</f>
        <v>0</v>
      </c>
      <c r="L1877" s="3"/>
      <c r="M1877" s="17">
        <f>+MONTH(Despeses[[#This Row],[Data Factura]])</f>
        <v>1</v>
      </c>
      <c r="N1877" s="17">
        <f>+YEAR(Despeses[[#This Row],[Data Factura]])</f>
        <v>1900</v>
      </c>
      <c r="O1877" s="18">
        <f>+Despeses[[#This Row],[Data Factura]]</f>
        <v>0</v>
      </c>
      <c r="P1877" s="17">
        <f>+Despeses[[#This Row],[Concepte_]]</f>
        <v>0</v>
      </c>
      <c r="Q1877" s="17">
        <f>-Despeses[[#This Row],[Base Imposable]]</f>
        <v>0</v>
      </c>
      <c r="R1877" s="17" t="e">
        <f>+VLOOKUP(Despeses[[#This Row],[Concepte]],Table_1[#All],2,0)</f>
        <v>#N/A</v>
      </c>
    </row>
    <row r="1878" spans="7:18" ht="15" customHeight="1" x14ac:dyDescent="0.3">
      <c r="G1878" s="40"/>
      <c r="H1878" s="17">
        <f>+Despeses[[#This Row],[Base Imposable]]*Despeses[[#This Row],[% IVA]]</f>
        <v>0</v>
      </c>
      <c r="I1878" s="40"/>
      <c r="J1878" s="17">
        <f>-Despeses[[#This Row],[Base Imposable]]*Despeses[[#This Row],[% Ret IRPF]]</f>
        <v>0</v>
      </c>
      <c r="K1878" s="17">
        <f>+Despeses[[#This Row],[Base Imposable]]+Despeses[[#This Row],[Quota IVA]]+Despeses[[#This Row],[Quota IRPF]]</f>
        <v>0</v>
      </c>
      <c r="L1878" s="3"/>
      <c r="M1878" s="17">
        <f>+MONTH(Despeses[[#This Row],[Data Factura]])</f>
        <v>1</v>
      </c>
      <c r="N1878" s="17">
        <f>+YEAR(Despeses[[#This Row],[Data Factura]])</f>
        <v>1900</v>
      </c>
      <c r="O1878" s="18">
        <f>+Despeses[[#This Row],[Data Factura]]</f>
        <v>0</v>
      </c>
      <c r="P1878" s="17">
        <f>+Despeses[[#This Row],[Concepte_]]</f>
        <v>0</v>
      </c>
      <c r="Q1878" s="17">
        <f>-Despeses[[#This Row],[Base Imposable]]</f>
        <v>0</v>
      </c>
      <c r="R1878" s="17" t="e">
        <f>+VLOOKUP(Despeses[[#This Row],[Concepte]],Table_1[#All],2,0)</f>
        <v>#N/A</v>
      </c>
    </row>
    <row r="1879" spans="7:18" ht="15" customHeight="1" x14ac:dyDescent="0.3">
      <c r="G1879" s="40"/>
      <c r="H1879" s="17">
        <f>+Despeses[[#This Row],[Base Imposable]]*Despeses[[#This Row],[% IVA]]</f>
        <v>0</v>
      </c>
      <c r="I1879" s="40"/>
      <c r="J1879" s="17">
        <f>-Despeses[[#This Row],[Base Imposable]]*Despeses[[#This Row],[% Ret IRPF]]</f>
        <v>0</v>
      </c>
      <c r="K1879" s="17">
        <f>+Despeses[[#This Row],[Base Imposable]]+Despeses[[#This Row],[Quota IVA]]+Despeses[[#This Row],[Quota IRPF]]</f>
        <v>0</v>
      </c>
      <c r="L1879" s="3"/>
      <c r="M1879" s="17">
        <f>+MONTH(Despeses[[#This Row],[Data Factura]])</f>
        <v>1</v>
      </c>
      <c r="N1879" s="17">
        <f>+YEAR(Despeses[[#This Row],[Data Factura]])</f>
        <v>1900</v>
      </c>
      <c r="O1879" s="18">
        <f>+Despeses[[#This Row],[Data Factura]]</f>
        <v>0</v>
      </c>
      <c r="P1879" s="17">
        <f>+Despeses[[#This Row],[Concepte_]]</f>
        <v>0</v>
      </c>
      <c r="Q1879" s="17">
        <f>-Despeses[[#This Row],[Base Imposable]]</f>
        <v>0</v>
      </c>
      <c r="R1879" s="17" t="e">
        <f>+VLOOKUP(Despeses[[#This Row],[Concepte]],Table_1[#All],2,0)</f>
        <v>#N/A</v>
      </c>
    </row>
    <row r="1880" spans="7:18" ht="15" customHeight="1" x14ac:dyDescent="0.3">
      <c r="G1880" s="40"/>
      <c r="H1880" s="17">
        <f>+Despeses[[#This Row],[Base Imposable]]*Despeses[[#This Row],[% IVA]]</f>
        <v>0</v>
      </c>
      <c r="I1880" s="40"/>
      <c r="J1880" s="17">
        <f>-Despeses[[#This Row],[Base Imposable]]*Despeses[[#This Row],[% Ret IRPF]]</f>
        <v>0</v>
      </c>
      <c r="K1880" s="17">
        <f>+Despeses[[#This Row],[Base Imposable]]+Despeses[[#This Row],[Quota IVA]]+Despeses[[#This Row],[Quota IRPF]]</f>
        <v>0</v>
      </c>
      <c r="L1880" s="3"/>
      <c r="M1880" s="17">
        <f>+MONTH(Despeses[[#This Row],[Data Factura]])</f>
        <v>1</v>
      </c>
      <c r="N1880" s="17">
        <f>+YEAR(Despeses[[#This Row],[Data Factura]])</f>
        <v>1900</v>
      </c>
      <c r="O1880" s="18">
        <f>+Despeses[[#This Row],[Data Factura]]</f>
        <v>0</v>
      </c>
      <c r="P1880" s="17">
        <f>+Despeses[[#This Row],[Concepte_]]</f>
        <v>0</v>
      </c>
      <c r="Q1880" s="17">
        <f>-Despeses[[#This Row],[Base Imposable]]</f>
        <v>0</v>
      </c>
      <c r="R1880" s="17" t="e">
        <f>+VLOOKUP(Despeses[[#This Row],[Concepte]],Table_1[#All],2,0)</f>
        <v>#N/A</v>
      </c>
    </row>
    <row r="1881" spans="7:18" ht="15" customHeight="1" x14ac:dyDescent="0.3">
      <c r="G1881" s="40"/>
      <c r="H1881" s="17">
        <f>+Despeses[[#This Row],[Base Imposable]]*Despeses[[#This Row],[% IVA]]</f>
        <v>0</v>
      </c>
      <c r="I1881" s="40"/>
      <c r="J1881" s="17">
        <f>-Despeses[[#This Row],[Base Imposable]]*Despeses[[#This Row],[% Ret IRPF]]</f>
        <v>0</v>
      </c>
      <c r="K1881" s="17">
        <f>+Despeses[[#This Row],[Base Imposable]]+Despeses[[#This Row],[Quota IVA]]+Despeses[[#This Row],[Quota IRPF]]</f>
        <v>0</v>
      </c>
      <c r="L1881" s="3"/>
      <c r="M1881" s="17">
        <f>+MONTH(Despeses[[#This Row],[Data Factura]])</f>
        <v>1</v>
      </c>
      <c r="N1881" s="17">
        <f>+YEAR(Despeses[[#This Row],[Data Factura]])</f>
        <v>1900</v>
      </c>
      <c r="O1881" s="18">
        <f>+Despeses[[#This Row],[Data Factura]]</f>
        <v>0</v>
      </c>
      <c r="P1881" s="17">
        <f>+Despeses[[#This Row],[Concepte_]]</f>
        <v>0</v>
      </c>
      <c r="Q1881" s="17">
        <f>-Despeses[[#This Row],[Base Imposable]]</f>
        <v>0</v>
      </c>
      <c r="R1881" s="17" t="e">
        <f>+VLOOKUP(Despeses[[#This Row],[Concepte]],Table_1[#All],2,0)</f>
        <v>#N/A</v>
      </c>
    </row>
    <row r="1882" spans="7:18" ht="15" customHeight="1" x14ac:dyDescent="0.3">
      <c r="G1882" s="40"/>
      <c r="H1882" s="17">
        <f>+Despeses[[#This Row],[Base Imposable]]*Despeses[[#This Row],[% IVA]]</f>
        <v>0</v>
      </c>
      <c r="I1882" s="40"/>
      <c r="J1882" s="17">
        <f>-Despeses[[#This Row],[Base Imposable]]*Despeses[[#This Row],[% Ret IRPF]]</f>
        <v>0</v>
      </c>
      <c r="K1882" s="17">
        <f>+Despeses[[#This Row],[Base Imposable]]+Despeses[[#This Row],[Quota IVA]]+Despeses[[#This Row],[Quota IRPF]]</f>
        <v>0</v>
      </c>
      <c r="L1882" s="3"/>
      <c r="M1882" s="17">
        <f>+MONTH(Despeses[[#This Row],[Data Factura]])</f>
        <v>1</v>
      </c>
      <c r="N1882" s="17">
        <f>+YEAR(Despeses[[#This Row],[Data Factura]])</f>
        <v>1900</v>
      </c>
      <c r="O1882" s="18">
        <f>+Despeses[[#This Row],[Data Factura]]</f>
        <v>0</v>
      </c>
      <c r="P1882" s="17">
        <f>+Despeses[[#This Row],[Concepte_]]</f>
        <v>0</v>
      </c>
      <c r="Q1882" s="17">
        <f>-Despeses[[#This Row],[Base Imposable]]</f>
        <v>0</v>
      </c>
      <c r="R1882" s="17" t="e">
        <f>+VLOOKUP(Despeses[[#This Row],[Concepte]],Table_1[#All],2,0)</f>
        <v>#N/A</v>
      </c>
    </row>
    <row r="1883" spans="7:18" ht="15" customHeight="1" x14ac:dyDescent="0.3">
      <c r="G1883" s="40"/>
      <c r="H1883" s="17">
        <f>+Despeses[[#This Row],[Base Imposable]]*Despeses[[#This Row],[% IVA]]</f>
        <v>0</v>
      </c>
      <c r="I1883" s="40"/>
      <c r="J1883" s="17">
        <f>-Despeses[[#This Row],[Base Imposable]]*Despeses[[#This Row],[% Ret IRPF]]</f>
        <v>0</v>
      </c>
      <c r="K1883" s="17">
        <f>+Despeses[[#This Row],[Base Imposable]]+Despeses[[#This Row],[Quota IVA]]+Despeses[[#This Row],[Quota IRPF]]</f>
        <v>0</v>
      </c>
      <c r="L1883" s="3"/>
      <c r="M1883" s="17">
        <f>+MONTH(Despeses[[#This Row],[Data Factura]])</f>
        <v>1</v>
      </c>
      <c r="N1883" s="17">
        <f>+YEAR(Despeses[[#This Row],[Data Factura]])</f>
        <v>1900</v>
      </c>
      <c r="O1883" s="18">
        <f>+Despeses[[#This Row],[Data Factura]]</f>
        <v>0</v>
      </c>
      <c r="P1883" s="17">
        <f>+Despeses[[#This Row],[Concepte_]]</f>
        <v>0</v>
      </c>
      <c r="Q1883" s="17">
        <f>-Despeses[[#This Row],[Base Imposable]]</f>
        <v>0</v>
      </c>
      <c r="R1883" s="17" t="e">
        <f>+VLOOKUP(Despeses[[#This Row],[Concepte]],Table_1[#All],2,0)</f>
        <v>#N/A</v>
      </c>
    </row>
    <row r="1884" spans="7:18" ht="15" customHeight="1" x14ac:dyDescent="0.3">
      <c r="G1884" s="40"/>
      <c r="H1884" s="17">
        <f>+Despeses[[#This Row],[Base Imposable]]*Despeses[[#This Row],[% IVA]]</f>
        <v>0</v>
      </c>
      <c r="I1884" s="40"/>
      <c r="J1884" s="17">
        <f>-Despeses[[#This Row],[Base Imposable]]*Despeses[[#This Row],[% Ret IRPF]]</f>
        <v>0</v>
      </c>
      <c r="K1884" s="17">
        <f>+Despeses[[#This Row],[Base Imposable]]+Despeses[[#This Row],[Quota IVA]]+Despeses[[#This Row],[Quota IRPF]]</f>
        <v>0</v>
      </c>
      <c r="L1884" s="3"/>
      <c r="M1884" s="17">
        <f>+MONTH(Despeses[[#This Row],[Data Factura]])</f>
        <v>1</v>
      </c>
      <c r="N1884" s="17">
        <f>+YEAR(Despeses[[#This Row],[Data Factura]])</f>
        <v>1900</v>
      </c>
      <c r="O1884" s="18">
        <f>+Despeses[[#This Row],[Data Factura]]</f>
        <v>0</v>
      </c>
      <c r="P1884" s="17">
        <f>+Despeses[[#This Row],[Concepte_]]</f>
        <v>0</v>
      </c>
      <c r="Q1884" s="17">
        <f>-Despeses[[#This Row],[Base Imposable]]</f>
        <v>0</v>
      </c>
      <c r="R1884" s="17" t="e">
        <f>+VLOOKUP(Despeses[[#This Row],[Concepte]],Table_1[#All],2,0)</f>
        <v>#N/A</v>
      </c>
    </row>
    <row r="1885" spans="7:18" ht="15" customHeight="1" x14ac:dyDescent="0.3">
      <c r="G1885" s="40"/>
      <c r="H1885" s="17">
        <f>+Despeses[[#This Row],[Base Imposable]]*Despeses[[#This Row],[% IVA]]</f>
        <v>0</v>
      </c>
      <c r="I1885" s="40"/>
      <c r="J1885" s="17">
        <f>-Despeses[[#This Row],[Base Imposable]]*Despeses[[#This Row],[% Ret IRPF]]</f>
        <v>0</v>
      </c>
      <c r="K1885" s="17">
        <f>+Despeses[[#This Row],[Base Imposable]]+Despeses[[#This Row],[Quota IVA]]+Despeses[[#This Row],[Quota IRPF]]</f>
        <v>0</v>
      </c>
      <c r="L1885" s="3"/>
      <c r="M1885" s="17">
        <f>+MONTH(Despeses[[#This Row],[Data Factura]])</f>
        <v>1</v>
      </c>
      <c r="N1885" s="17">
        <f>+YEAR(Despeses[[#This Row],[Data Factura]])</f>
        <v>1900</v>
      </c>
      <c r="O1885" s="18">
        <f>+Despeses[[#This Row],[Data Factura]]</f>
        <v>0</v>
      </c>
      <c r="P1885" s="17">
        <f>+Despeses[[#This Row],[Concepte_]]</f>
        <v>0</v>
      </c>
      <c r="Q1885" s="17">
        <f>-Despeses[[#This Row],[Base Imposable]]</f>
        <v>0</v>
      </c>
      <c r="R1885" s="17" t="e">
        <f>+VLOOKUP(Despeses[[#This Row],[Concepte]],Table_1[#All],2,0)</f>
        <v>#N/A</v>
      </c>
    </row>
    <row r="1886" spans="7:18" ht="15" customHeight="1" x14ac:dyDescent="0.3">
      <c r="G1886" s="40"/>
      <c r="H1886" s="17">
        <f>+Despeses[[#This Row],[Base Imposable]]*Despeses[[#This Row],[% IVA]]</f>
        <v>0</v>
      </c>
      <c r="I1886" s="40"/>
      <c r="J1886" s="17">
        <f>-Despeses[[#This Row],[Base Imposable]]*Despeses[[#This Row],[% Ret IRPF]]</f>
        <v>0</v>
      </c>
      <c r="K1886" s="17">
        <f>+Despeses[[#This Row],[Base Imposable]]+Despeses[[#This Row],[Quota IVA]]+Despeses[[#This Row],[Quota IRPF]]</f>
        <v>0</v>
      </c>
      <c r="L1886" s="3"/>
      <c r="M1886" s="17">
        <f>+MONTH(Despeses[[#This Row],[Data Factura]])</f>
        <v>1</v>
      </c>
      <c r="N1886" s="17">
        <f>+YEAR(Despeses[[#This Row],[Data Factura]])</f>
        <v>1900</v>
      </c>
      <c r="O1886" s="18">
        <f>+Despeses[[#This Row],[Data Factura]]</f>
        <v>0</v>
      </c>
      <c r="P1886" s="17">
        <f>+Despeses[[#This Row],[Concepte_]]</f>
        <v>0</v>
      </c>
      <c r="Q1886" s="17">
        <f>-Despeses[[#This Row],[Base Imposable]]</f>
        <v>0</v>
      </c>
      <c r="R1886" s="17" t="e">
        <f>+VLOOKUP(Despeses[[#This Row],[Concepte]],Table_1[#All],2,0)</f>
        <v>#N/A</v>
      </c>
    </row>
    <row r="1887" spans="7:18" ht="15" customHeight="1" x14ac:dyDescent="0.3">
      <c r="G1887" s="40"/>
      <c r="H1887" s="17">
        <f>+Despeses[[#This Row],[Base Imposable]]*Despeses[[#This Row],[% IVA]]</f>
        <v>0</v>
      </c>
      <c r="I1887" s="40"/>
      <c r="J1887" s="17">
        <f>-Despeses[[#This Row],[Base Imposable]]*Despeses[[#This Row],[% Ret IRPF]]</f>
        <v>0</v>
      </c>
      <c r="K1887" s="17">
        <f>+Despeses[[#This Row],[Base Imposable]]+Despeses[[#This Row],[Quota IVA]]+Despeses[[#This Row],[Quota IRPF]]</f>
        <v>0</v>
      </c>
      <c r="L1887" s="3"/>
      <c r="M1887" s="17">
        <f>+MONTH(Despeses[[#This Row],[Data Factura]])</f>
        <v>1</v>
      </c>
      <c r="N1887" s="17">
        <f>+YEAR(Despeses[[#This Row],[Data Factura]])</f>
        <v>1900</v>
      </c>
      <c r="O1887" s="18">
        <f>+Despeses[[#This Row],[Data Factura]]</f>
        <v>0</v>
      </c>
      <c r="P1887" s="17">
        <f>+Despeses[[#This Row],[Concepte_]]</f>
        <v>0</v>
      </c>
      <c r="Q1887" s="17">
        <f>-Despeses[[#This Row],[Base Imposable]]</f>
        <v>0</v>
      </c>
      <c r="R1887" s="17" t="e">
        <f>+VLOOKUP(Despeses[[#This Row],[Concepte]],Table_1[#All],2,0)</f>
        <v>#N/A</v>
      </c>
    </row>
    <row r="1888" spans="7:18" ht="15" customHeight="1" x14ac:dyDescent="0.3">
      <c r="G1888" s="40"/>
      <c r="H1888" s="17">
        <f>+Despeses[[#This Row],[Base Imposable]]*Despeses[[#This Row],[% IVA]]</f>
        <v>0</v>
      </c>
      <c r="I1888" s="40"/>
      <c r="J1888" s="17">
        <f>-Despeses[[#This Row],[Base Imposable]]*Despeses[[#This Row],[% Ret IRPF]]</f>
        <v>0</v>
      </c>
      <c r="K1888" s="17">
        <f>+Despeses[[#This Row],[Base Imposable]]+Despeses[[#This Row],[Quota IVA]]+Despeses[[#This Row],[Quota IRPF]]</f>
        <v>0</v>
      </c>
      <c r="L1888" s="3"/>
      <c r="M1888" s="17">
        <f>+MONTH(Despeses[[#This Row],[Data Factura]])</f>
        <v>1</v>
      </c>
      <c r="N1888" s="17">
        <f>+YEAR(Despeses[[#This Row],[Data Factura]])</f>
        <v>1900</v>
      </c>
      <c r="O1888" s="18">
        <f>+Despeses[[#This Row],[Data Factura]]</f>
        <v>0</v>
      </c>
      <c r="P1888" s="17">
        <f>+Despeses[[#This Row],[Concepte_]]</f>
        <v>0</v>
      </c>
      <c r="Q1888" s="17">
        <f>-Despeses[[#This Row],[Base Imposable]]</f>
        <v>0</v>
      </c>
      <c r="R1888" s="17" t="e">
        <f>+VLOOKUP(Despeses[[#This Row],[Concepte]],Table_1[#All],2,0)</f>
        <v>#N/A</v>
      </c>
    </row>
    <row r="1889" spans="7:18" ht="15" customHeight="1" x14ac:dyDescent="0.3">
      <c r="G1889" s="40"/>
      <c r="H1889" s="17">
        <f>+Despeses[[#This Row],[Base Imposable]]*Despeses[[#This Row],[% IVA]]</f>
        <v>0</v>
      </c>
      <c r="I1889" s="40"/>
      <c r="J1889" s="17">
        <f>-Despeses[[#This Row],[Base Imposable]]*Despeses[[#This Row],[% Ret IRPF]]</f>
        <v>0</v>
      </c>
      <c r="K1889" s="17">
        <f>+Despeses[[#This Row],[Base Imposable]]+Despeses[[#This Row],[Quota IVA]]+Despeses[[#This Row],[Quota IRPF]]</f>
        <v>0</v>
      </c>
      <c r="L1889" s="3"/>
      <c r="M1889" s="17">
        <f>+MONTH(Despeses[[#This Row],[Data Factura]])</f>
        <v>1</v>
      </c>
      <c r="N1889" s="17">
        <f>+YEAR(Despeses[[#This Row],[Data Factura]])</f>
        <v>1900</v>
      </c>
      <c r="O1889" s="18">
        <f>+Despeses[[#This Row],[Data Factura]]</f>
        <v>0</v>
      </c>
      <c r="P1889" s="17">
        <f>+Despeses[[#This Row],[Concepte_]]</f>
        <v>0</v>
      </c>
      <c r="Q1889" s="17">
        <f>-Despeses[[#This Row],[Base Imposable]]</f>
        <v>0</v>
      </c>
      <c r="R1889" s="17" t="e">
        <f>+VLOOKUP(Despeses[[#This Row],[Concepte]],Table_1[#All],2,0)</f>
        <v>#N/A</v>
      </c>
    </row>
    <row r="1890" spans="7:18" ht="15" customHeight="1" x14ac:dyDescent="0.3">
      <c r="G1890" s="40"/>
      <c r="H1890" s="17">
        <f>+Despeses[[#This Row],[Base Imposable]]*Despeses[[#This Row],[% IVA]]</f>
        <v>0</v>
      </c>
      <c r="I1890" s="40"/>
      <c r="J1890" s="17">
        <f>-Despeses[[#This Row],[Base Imposable]]*Despeses[[#This Row],[% Ret IRPF]]</f>
        <v>0</v>
      </c>
      <c r="K1890" s="17">
        <f>+Despeses[[#This Row],[Base Imposable]]+Despeses[[#This Row],[Quota IVA]]+Despeses[[#This Row],[Quota IRPF]]</f>
        <v>0</v>
      </c>
      <c r="L1890" s="3"/>
      <c r="M1890" s="17">
        <f>+MONTH(Despeses[[#This Row],[Data Factura]])</f>
        <v>1</v>
      </c>
      <c r="N1890" s="17">
        <f>+YEAR(Despeses[[#This Row],[Data Factura]])</f>
        <v>1900</v>
      </c>
      <c r="O1890" s="18">
        <f>+Despeses[[#This Row],[Data Factura]]</f>
        <v>0</v>
      </c>
      <c r="P1890" s="17">
        <f>+Despeses[[#This Row],[Concepte_]]</f>
        <v>0</v>
      </c>
      <c r="Q1890" s="17">
        <f>-Despeses[[#This Row],[Base Imposable]]</f>
        <v>0</v>
      </c>
      <c r="R1890" s="17" t="e">
        <f>+VLOOKUP(Despeses[[#This Row],[Concepte]],Table_1[#All],2,0)</f>
        <v>#N/A</v>
      </c>
    </row>
    <row r="1891" spans="7:18" ht="15" customHeight="1" x14ac:dyDescent="0.3">
      <c r="G1891" s="40"/>
      <c r="H1891" s="17">
        <f>+Despeses[[#This Row],[Base Imposable]]*Despeses[[#This Row],[% IVA]]</f>
        <v>0</v>
      </c>
      <c r="I1891" s="40"/>
      <c r="J1891" s="17">
        <f>-Despeses[[#This Row],[Base Imposable]]*Despeses[[#This Row],[% Ret IRPF]]</f>
        <v>0</v>
      </c>
      <c r="K1891" s="17">
        <f>+Despeses[[#This Row],[Base Imposable]]+Despeses[[#This Row],[Quota IVA]]+Despeses[[#This Row],[Quota IRPF]]</f>
        <v>0</v>
      </c>
      <c r="L1891" s="3"/>
      <c r="M1891" s="17">
        <f>+MONTH(Despeses[[#This Row],[Data Factura]])</f>
        <v>1</v>
      </c>
      <c r="N1891" s="17">
        <f>+YEAR(Despeses[[#This Row],[Data Factura]])</f>
        <v>1900</v>
      </c>
      <c r="O1891" s="18">
        <f>+Despeses[[#This Row],[Data Factura]]</f>
        <v>0</v>
      </c>
      <c r="P1891" s="17">
        <f>+Despeses[[#This Row],[Concepte_]]</f>
        <v>0</v>
      </c>
      <c r="Q1891" s="17">
        <f>-Despeses[[#This Row],[Base Imposable]]</f>
        <v>0</v>
      </c>
      <c r="R1891" s="17" t="e">
        <f>+VLOOKUP(Despeses[[#This Row],[Concepte]],Table_1[#All],2,0)</f>
        <v>#N/A</v>
      </c>
    </row>
    <row r="1892" spans="7:18" ht="15" customHeight="1" x14ac:dyDescent="0.3">
      <c r="G1892" s="40"/>
      <c r="H1892" s="17">
        <f>+Despeses[[#This Row],[Base Imposable]]*Despeses[[#This Row],[% IVA]]</f>
        <v>0</v>
      </c>
      <c r="I1892" s="40"/>
      <c r="J1892" s="17">
        <f>-Despeses[[#This Row],[Base Imposable]]*Despeses[[#This Row],[% Ret IRPF]]</f>
        <v>0</v>
      </c>
      <c r="K1892" s="17">
        <f>+Despeses[[#This Row],[Base Imposable]]+Despeses[[#This Row],[Quota IVA]]+Despeses[[#This Row],[Quota IRPF]]</f>
        <v>0</v>
      </c>
      <c r="L1892" s="3"/>
      <c r="M1892" s="17">
        <f>+MONTH(Despeses[[#This Row],[Data Factura]])</f>
        <v>1</v>
      </c>
      <c r="N1892" s="17">
        <f>+YEAR(Despeses[[#This Row],[Data Factura]])</f>
        <v>1900</v>
      </c>
      <c r="O1892" s="18">
        <f>+Despeses[[#This Row],[Data Factura]]</f>
        <v>0</v>
      </c>
      <c r="P1892" s="17">
        <f>+Despeses[[#This Row],[Concepte_]]</f>
        <v>0</v>
      </c>
      <c r="Q1892" s="17">
        <f>-Despeses[[#This Row],[Base Imposable]]</f>
        <v>0</v>
      </c>
      <c r="R1892" s="17" t="e">
        <f>+VLOOKUP(Despeses[[#This Row],[Concepte]],Table_1[#All],2,0)</f>
        <v>#N/A</v>
      </c>
    </row>
    <row r="1893" spans="7:18" ht="15" customHeight="1" x14ac:dyDescent="0.3">
      <c r="G1893" s="40"/>
      <c r="H1893" s="17">
        <f>+Despeses[[#This Row],[Base Imposable]]*Despeses[[#This Row],[% IVA]]</f>
        <v>0</v>
      </c>
      <c r="I1893" s="40"/>
      <c r="J1893" s="17">
        <f>-Despeses[[#This Row],[Base Imposable]]*Despeses[[#This Row],[% Ret IRPF]]</f>
        <v>0</v>
      </c>
      <c r="K1893" s="17">
        <f>+Despeses[[#This Row],[Base Imposable]]+Despeses[[#This Row],[Quota IVA]]+Despeses[[#This Row],[Quota IRPF]]</f>
        <v>0</v>
      </c>
      <c r="L1893" s="3"/>
      <c r="M1893" s="17">
        <f>+MONTH(Despeses[[#This Row],[Data Factura]])</f>
        <v>1</v>
      </c>
      <c r="N1893" s="17">
        <f>+YEAR(Despeses[[#This Row],[Data Factura]])</f>
        <v>1900</v>
      </c>
      <c r="O1893" s="18">
        <f>+Despeses[[#This Row],[Data Factura]]</f>
        <v>0</v>
      </c>
      <c r="P1893" s="17">
        <f>+Despeses[[#This Row],[Concepte_]]</f>
        <v>0</v>
      </c>
      <c r="Q1893" s="17">
        <f>-Despeses[[#This Row],[Base Imposable]]</f>
        <v>0</v>
      </c>
      <c r="R1893" s="17" t="e">
        <f>+VLOOKUP(Despeses[[#This Row],[Concepte]],Table_1[#All],2,0)</f>
        <v>#N/A</v>
      </c>
    </row>
    <row r="1894" spans="7:18" ht="15" customHeight="1" x14ac:dyDescent="0.3">
      <c r="G1894" s="40"/>
      <c r="H1894" s="17">
        <f>+Despeses[[#This Row],[Base Imposable]]*Despeses[[#This Row],[% IVA]]</f>
        <v>0</v>
      </c>
      <c r="I1894" s="40"/>
      <c r="J1894" s="17">
        <f>-Despeses[[#This Row],[Base Imposable]]*Despeses[[#This Row],[% Ret IRPF]]</f>
        <v>0</v>
      </c>
      <c r="K1894" s="17">
        <f>+Despeses[[#This Row],[Base Imposable]]+Despeses[[#This Row],[Quota IVA]]+Despeses[[#This Row],[Quota IRPF]]</f>
        <v>0</v>
      </c>
      <c r="L1894" s="3"/>
      <c r="M1894" s="17">
        <f>+MONTH(Despeses[[#This Row],[Data Factura]])</f>
        <v>1</v>
      </c>
      <c r="N1894" s="17">
        <f>+YEAR(Despeses[[#This Row],[Data Factura]])</f>
        <v>1900</v>
      </c>
      <c r="O1894" s="18">
        <f>+Despeses[[#This Row],[Data Factura]]</f>
        <v>0</v>
      </c>
      <c r="P1894" s="17">
        <f>+Despeses[[#This Row],[Concepte_]]</f>
        <v>0</v>
      </c>
      <c r="Q1894" s="17">
        <f>-Despeses[[#This Row],[Base Imposable]]</f>
        <v>0</v>
      </c>
      <c r="R1894" s="17" t="e">
        <f>+VLOOKUP(Despeses[[#This Row],[Concepte]],Table_1[#All],2,0)</f>
        <v>#N/A</v>
      </c>
    </row>
    <row r="1895" spans="7:18" ht="15" customHeight="1" x14ac:dyDescent="0.3">
      <c r="G1895" s="40"/>
      <c r="H1895" s="17">
        <f>+Despeses[[#This Row],[Base Imposable]]*Despeses[[#This Row],[% IVA]]</f>
        <v>0</v>
      </c>
      <c r="I1895" s="40"/>
      <c r="J1895" s="17">
        <f>-Despeses[[#This Row],[Base Imposable]]*Despeses[[#This Row],[% Ret IRPF]]</f>
        <v>0</v>
      </c>
      <c r="K1895" s="17">
        <f>+Despeses[[#This Row],[Base Imposable]]+Despeses[[#This Row],[Quota IVA]]+Despeses[[#This Row],[Quota IRPF]]</f>
        <v>0</v>
      </c>
      <c r="L1895" s="3"/>
      <c r="M1895" s="17">
        <f>+MONTH(Despeses[[#This Row],[Data Factura]])</f>
        <v>1</v>
      </c>
      <c r="N1895" s="17">
        <f>+YEAR(Despeses[[#This Row],[Data Factura]])</f>
        <v>1900</v>
      </c>
      <c r="O1895" s="18">
        <f>+Despeses[[#This Row],[Data Factura]]</f>
        <v>0</v>
      </c>
      <c r="P1895" s="17">
        <f>+Despeses[[#This Row],[Concepte_]]</f>
        <v>0</v>
      </c>
      <c r="Q1895" s="17">
        <f>-Despeses[[#This Row],[Base Imposable]]</f>
        <v>0</v>
      </c>
      <c r="R1895" s="17" t="e">
        <f>+VLOOKUP(Despeses[[#This Row],[Concepte]],Table_1[#All],2,0)</f>
        <v>#N/A</v>
      </c>
    </row>
    <row r="1896" spans="7:18" ht="15" customHeight="1" x14ac:dyDescent="0.3">
      <c r="G1896" s="40"/>
      <c r="H1896" s="17">
        <f>+Despeses[[#This Row],[Base Imposable]]*Despeses[[#This Row],[% IVA]]</f>
        <v>0</v>
      </c>
      <c r="I1896" s="40"/>
      <c r="J1896" s="17">
        <f>-Despeses[[#This Row],[Base Imposable]]*Despeses[[#This Row],[% Ret IRPF]]</f>
        <v>0</v>
      </c>
      <c r="K1896" s="17">
        <f>+Despeses[[#This Row],[Base Imposable]]+Despeses[[#This Row],[Quota IVA]]+Despeses[[#This Row],[Quota IRPF]]</f>
        <v>0</v>
      </c>
      <c r="L1896" s="3"/>
      <c r="M1896" s="17">
        <f>+MONTH(Despeses[[#This Row],[Data Factura]])</f>
        <v>1</v>
      </c>
      <c r="N1896" s="17">
        <f>+YEAR(Despeses[[#This Row],[Data Factura]])</f>
        <v>1900</v>
      </c>
      <c r="O1896" s="18">
        <f>+Despeses[[#This Row],[Data Factura]]</f>
        <v>0</v>
      </c>
      <c r="P1896" s="17">
        <f>+Despeses[[#This Row],[Concepte_]]</f>
        <v>0</v>
      </c>
      <c r="Q1896" s="17">
        <f>-Despeses[[#This Row],[Base Imposable]]</f>
        <v>0</v>
      </c>
      <c r="R1896" s="17" t="e">
        <f>+VLOOKUP(Despeses[[#This Row],[Concepte]],Table_1[#All],2,0)</f>
        <v>#N/A</v>
      </c>
    </row>
    <row r="1897" spans="7:18" ht="15" customHeight="1" x14ac:dyDescent="0.3">
      <c r="G1897" s="40"/>
      <c r="H1897" s="17">
        <f>+Despeses[[#This Row],[Base Imposable]]*Despeses[[#This Row],[% IVA]]</f>
        <v>0</v>
      </c>
      <c r="I1897" s="40"/>
      <c r="J1897" s="17">
        <f>-Despeses[[#This Row],[Base Imposable]]*Despeses[[#This Row],[% Ret IRPF]]</f>
        <v>0</v>
      </c>
      <c r="K1897" s="17">
        <f>+Despeses[[#This Row],[Base Imposable]]+Despeses[[#This Row],[Quota IVA]]+Despeses[[#This Row],[Quota IRPF]]</f>
        <v>0</v>
      </c>
      <c r="L1897" s="3"/>
      <c r="M1897" s="17">
        <f>+MONTH(Despeses[[#This Row],[Data Factura]])</f>
        <v>1</v>
      </c>
      <c r="N1897" s="17">
        <f>+YEAR(Despeses[[#This Row],[Data Factura]])</f>
        <v>1900</v>
      </c>
      <c r="O1897" s="18">
        <f>+Despeses[[#This Row],[Data Factura]]</f>
        <v>0</v>
      </c>
      <c r="P1897" s="17">
        <f>+Despeses[[#This Row],[Concepte_]]</f>
        <v>0</v>
      </c>
      <c r="Q1897" s="17">
        <f>-Despeses[[#This Row],[Base Imposable]]</f>
        <v>0</v>
      </c>
      <c r="R1897" s="17" t="e">
        <f>+VLOOKUP(Despeses[[#This Row],[Concepte]],Table_1[#All],2,0)</f>
        <v>#N/A</v>
      </c>
    </row>
    <row r="1898" spans="7:18" ht="15" customHeight="1" x14ac:dyDescent="0.3">
      <c r="G1898" s="40"/>
      <c r="H1898" s="17">
        <f>+Despeses[[#This Row],[Base Imposable]]*Despeses[[#This Row],[% IVA]]</f>
        <v>0</v>
      </c>
      <c r="I1898" s="40"/>
      <c r="J1898" s="17">
        <f>-Despeses[[#This Row],[Base Imposable]]*Despeses[[#This Row],[% Ret IRPF]]</f>
        <v>0</v>
      </c>
      <c r="K1898" s="17">
        <f>+Despeses[[#This Row],[Base Imposable]]+Despeses[[#This Row],[Quota IVA]]+Despeses[[#This Row],[Quota IRPF]]</f>
        <v>0</v>
      </c>
      <c r="L1898" s="3"/>
      <c r="M1898" s="17">
        <f>+MONTH(Despeses[[#This Row],[Data Factura]])</f>
        <v>1</v>
      </c>
      <c r="N1898" s="17">
        <f>+YEAR(Despeses[[#This Row],[Data Factura]])</f>
        <v>1900</v>
      </c>
      <c r="O1898" s="18">
        <f>+Despeses[[#This Row],[Data Factura]]</f>
        <v>0</v>
      </c>
      <c r="P1898" s="17">
        <f>+Despeses[[#This Row],[Concepte_]]</f>
        <v>0</v>
      </c>
      <c r="Q1898" s="17">
        <f>-Despeses[[#This Row],[Base Imposable]]</f>
        <v>0</v>
      </c>
      <c r="R1898" s="17" t="e">
        <f>+VLOOKUP(Despeses[[#This Row],[Concepte]],Table_1[#All],2,0)</f>
        <v>#N/A</v>
      </c>
    </row>
    <row r="1899" spans="7:18" ht="15" customHeight="1" x14ac:dyDescent="0.3">
      <c r="G1899" s="40"/>
      <c r="H1899" s="17">
        <f>+Despeses[[#This Row],[Base Imposable]]*Despeses[[#This Row],[% IVA]]</f>
        <v>0</v>
      </c>
      <c r="I1899" s="40"/>
      <c r="J1899" s="17">
        <f>-Despeses[[#This Row],[Base Imposable]]*Despeses[[#This Row],[% Ret IRPF]]</f>
        <v>0</v>
      </c>
      <c r="K1899" s="17">
        <f>+Despeses[[#This Row],[Base Imposable]]+Despeses[[#This Row],[Quota IVA]]+Despeses[[#This Row],[Quota IRPF]]</f>
        <v>0</v>
      </c>
      <c r="L1899" s="3"/>
      <c r="M1899" s="17">
        <f>+MONTH(Despeses[[#This Row],[Data Factura]])</f>
        <v>1</v>
      </c>
      <c r="N1899" s="17">
        <f>+YEAR(Despeses[[#This Row],[Data Factura]])</f>
        <v>1900</v>
      </c>
      <c r="O1899" s="18">
        <f>+Despeses[[#This Row],[Data Factura]]</f>
        <v>0</v>
      </c>
      <c r="P1899" s="17">
        <f>+Despeses[[#This Row],[Concepte_]]</f>
        <v>0</v>
      </c>
      <c r="Q1899" s="17">
        <f>-Despeses[[#This Row],[Base Imposable]]</f>
        <v>0</v>
      </c>
      <c r="R1899" s="17" t="e">
        <f>+VLOOKUP(Despeses[[#This Row],[Concepte]],Table_1[#All],2,0)</f>
        <v>#N/A</v>
      </c>
    </row>
    <row r="1900" spans="7:18" ht="15" customHeight="1" x14ac:dyDescent="0.3">
      <c r="G1900" s="40"/>
      <c r="H1900" s="17">
        <f>+Despeses[[#This Row],[Base Imposable]]*Despeses[[#This Row],[% IVA]]</f>
        <v>0</v>
      </c>
      <c r="I1900" s="40"/>
      <c r="J1900" s="17">
        <f>-Despeses[[#This Row],[Base Imposable]]*Despeses[[#This Row],[% Ret IRPF]]</f>
        <v>0</v>
      </c>
      <c r="K1900" s="17">
        <f>+Despeses[[#This Row],[Base Imposable]]+Despeses[[#This Row],[Quota IVA]]+Despeses[[#This Row],[Quota IRPF]]</f>
        <v>0</v>
      </c>
      <c r="L1900" s="3"/>
      <c r="M1900" s="17">
        <f>+MONTH(Despeses[[#This Row],[Data Factura]])</f>
        <v>1</v>
      </c>
      <c r="N1900" s="17">
        <f>+YEAR(Despeses[[#This Row],[Data Factura]])</f>
        <v>1900</v>
      </c>
      <c r="O1900" s="18">
        <f>+Despeses[[#This Row],[Data Factura]]</f>
        <v>0</v>
      </c>
      <c r="P1900" s="17">
        <f>+Despeses[[#This Row],[Concepte_]]</f>
        <v>0</v>
      </c>
      <c r="Q1900" s="17">
        <f>-Despeses[[#This Row],[Base Imposable]]</f>
        <v>0</v>
      </c>
      <c r="R1900" s="17" t="e">
        <f>+VLOOKUP(Despeses[[#This Row],[Concepte]],Table_1[#All],2,0)</f>
        <v>#N/A</v>
      </c>
    </row>
    <row r="1901" spans="7:18" ht="15" customHeight="1" x14ac:dyDescent="0.3">
      <c r="G1901" s="40"/>
      <c r="H1901" s="17">
        <f>+Despeses[[#This Row],[Base Imposable]]*Despeses[[#This Row],[% IVA]]</f>
        <v>0</v>
      </c>
      <c r="I1901" s="40"/>
      <c r="J1901" s="17">
        <f>-Despeses[[#This Row],[Base Imposable]]*Despeses[[#This Row],[% Ret IRPF]]</f>
        <v>0</v>
      </c>
      <c r="K1901" s="17">
        <f>+Despeses[[#This Row],[Base Imposable]]+Despeses[[#This Row],[Quota IVA]]+Despeses[[#This Row],[Quota IRPF]]</f>
        <v>0</v>
      </c>
      <c r="L1901" s="3"/>
      <c r="M1901" s="17">
        <f>+MONTH(Despeses[[#This Row],[Data Factura]])</f>
        <v>1</v>
      </c>
      <c r="N1901" s="17">
        <f>+YEAR(Despeses[[#This Row],[Data Factura]])</f>
        <v>1900</v>
      </c>
      <c r="O1901" s="18">
        <f>+Despeses[[#This Row],[Data Factura]]</f>
        <v>0</v>
      </c>
      <c r="P1901" s="17">
        <f>+Despeses[[#This Row],[Concepte_]]</f>
        <v>0</v>
      </c>
      <c r="Q1901" s="17">
        <f>-Despeses[[#This Row],[Base Imposable]]</f>
        <v>0</v>
      </c>
      <c r="R1901" s="17" t="e">
        <f>+VLOOKUP(Despeses[[#This Row],[Concepte]],Table_1[#All],2,0)</f>
        <v>#N/A</v>
      </c>
    </row>
    <row r="1902" spans="7:18" ht="15" customHeight="1" x14ac:dyDescent="0.3">
      <c r="G1902" s="40"/>
      <c r="H1902" s="17">
        <f>+Despeses[[#This Row],[Base Imposable]]*Despeses[[#This Row],[% IVA]]</f>
        <v>0</v>
      </c>
      <c r="I1902" s="40"/>
      <c r="J1902" s="17">
        <f>-Despeses[[#This Row],[Base Imposable]]*Despeses[[#This Row],[% Ret IRPF]]</f>
        <v>0</v>
      </c>
      <c r="K1902" s="17">
        <f>+Despeses[[#This Row],[Base Imposable]]+Despeses[[#This Row],[Quota IVA]]+Despeses[[#This Row],[Quota IRPF]]</f>
        <v>0</v>
      </c>
      <c r="L1902" s="3"/>
      <c r="M1902" s="17">
        <f>+MONTH(Despeses[[#This Row],[Data Factura]])</f>
        <v>1</v>
      </c>
      <c r="N1902" s="17">
        <f>+YEAR(Despeses[[#This Row],[Data Factura]])</f>
        <v>1900</v>
      </c>
      <c r="O1902" s="18">
        <f>+Despeses[[#This Row],[Data Factura]]</f>
        <v>0</v>
      </c>
      <c r="P1902" s="17">
        <f>+Despeses[[#This Row],[Concepte_]]</f>
        <v>0</v>
      </c>
      <c r="Q1902" s="17">
        <f>-Despeses[[#This Row],[Base Imposable]]</f>
        <v>0</v>
      </c>
      <c r="R1902" s="17" t="e">
        <f>+VLOOKUP(Despeses[[#This Row],[Concepte]],Table_1[#All],2,0)</f>
        <v>#N/A</v>
      </c>
    </row>
    <row r="1903" spans="7:18" ht="15" customHeight="1" x14ac:dyDescent="0.3">
      <c r="G1903" s="40"/>
      <c r="H1903" s="17">
        <f>+Despeses[[#This Row],[Base Imposable]]*Despeses[[#This Row],[% IVA]]</f>
        <v>0</v>
      </c>
      <c r="I1903" s="40"/>
      <c r="J1903" s="17">
        <f>-Despeses[[#This Row],[Base Imposable]]*Despeses[[#This Row],[% Ret IRPF]]</f>
        <v>0</v>
      </c>
      <c r="K1903" s="17">
        <f>+Despeses[[#This Row],[Base Imposable]]+Despeses[[#This Row],[Quota IVA]]+Despeses[[#This Row],[Quota IRPF]]</f>
        <v>0</v>
      </c>
      <c r="L1903" s="3"/>
      <c r="M1903" s="17">
        <f>+MONTH(Despeses[[#This Row],[Data Factura]])</f>
        <v>1</v>
      </c>
      <c r="N1903" s="17">
        <f>+YEAR(Despeses[[#This Row],[Data Factura]])</f>
        <v>1900</v>
      </c>
      <c r="O1903" s="18">
        <f>+Despeses[[#This Row],[Data Factura]]</f>
        <v>0</v>
      </c>
      <c r="P1903" s="17">
        <f>+Despeses[[#This Row],[Concepte_]]</f>
        <v>0</v>
      </c>
      <c r="Q1903" s="17">
        <f>-Despeses[[#This Row],[Base Imposable]]</f>
        <v>0</v>
      </c>
      <c r="R1903" s="17" t="e">
        <f>+VLOOKUP(Despeses[[#This Row],[Concepte]],Table_1[#All],2,0)</f>
        <v>#N/A</v>
      </c>
    </row>
    <row r="1904" spans="7:18" ht="15" customHeight="1" x14ac:dyDescent="0.3">
      <c r="G1904" s="40"/>
      <c r="H1904" s="17">
        <f>+Despeses[[#This Row],[Base Imposable]]*Despeses[[#This Row],[% IVA]]</f>
        <v>0</v>
      </c>
      <c r="I1904" s="40"/>
      <c r="J1904" s="17">
        <f>-Despeses[[#This Row],[Base Imposable]]*Despeses[[#This Row],[% Ret IRPF]]</f>
        <v>0</v>
      </c>
      <c r="K1904" s="17">
        <f>+Despeses[[#This Row],[Base Imposable]]+Despeses[[#This Row],[Quota IVA]]+Despeses[[#This Row],[Quota IRPF]]</f>
        <v>0</v>
      </c>
      <c r="L1904" s="3"/>
      <c r="M1904" s="17">
        <f>+MONTH(Despeses[[#This Row],[Data Factura]])</f>
        <v>1</v>
      </c>
      <c r="N1904" s="17">
        <f>+YEAR(Despeses[[#This Row],[Data Factura]])</f>
        <v>1900</v>
      </c>
      <c r="O1904" s="18">
        <f>+Despeses[[#This Row],[Data Factura]]</f>
        <v>0</v>
      </c>
      <c r="P1904" s="17">
        <f>+Despeses[[#This Row],[Concepte_]]</f>
        <v>0</v>
      </c>
      <c r="Q1904" s="17">
        <f>-Despeses[[#This Row],[Base Imposable]]</f>
        <v>0</v>
      </c>
      <c r="R1904" s="17" t="e">
        <f>+VLOOKUP(Despeses[[#This Row],[Concepte]],Table_1[#All],2,0)</f>
        <v>#N/A</v>
      </c>
    </row>
    <row r="1905" spans="7:18" ht="15" customHeight="1" x14ac:dyDescent="0.3">
      <c r="G1905" s="40"/>
      <c r="H1905" s="17">
        <f>+Despeses[[#This Row],[Base Imposable]]*Despeses[[#This Row],[% IVA]]</f>
        <v>0</v>
      </c>
      <c r="I1905" s="40"/>
      <c r="J1905" s="17">
        <f>-Despeses[[#This Row],[Base Imposable]]*Despeses[[#This Row],[% Ret IRPF]]</f>
        <v>0</v>
      </c>
      <c r="K1905" s="17">
        <f>+Despeses[[#This Row],[Base Imposable]]+Despeses[[#This Row],[Quota IVA]]+Despeses[[#This Row],[Quota IRPF]]</f>
        <v>0</v>
      </c>
      <c r="L1905" s="3"/>
      <c r="M1905" s="17">
        <f>+MONTH(Despeses[[#This Row],[Data Factura]])</f>
        <v>1</v>
      </c>
      <c r="N1905" s="17">
        <f>+YEAR(Despeses[[#This Row],[Data Factura]])</f>
        <v>1900</v>
      </c>
      <c r="O1905" s="18">
        <f>+Despeses[[#This Row],[Data Factura]]</f>
        <v>0</v>
      </c>
      <c r="P1905" s="17">
        <f>+Despeses[[#This Row],[Concepte_]]</f>
        <v>0</v>
      </c>
      <c r="Q1905" s="17">
        <f>-Despeses[[#This Row],[Base Imposable]]</f>
        <v>0</v>
      </c>
      <c r="R1905" s="17" t="e">
        <f>+VLOOKUP(Despeses[[#This Row],[Concepte]],Table_1[#All],2,0)</f>
        <v>#N/A</v>
      </c>
    </row>
    <row r="1906" spans="7:18" ht="15" customHeight="1" x14ac:dyDescent="0.3">
      <c r="G1906" s="40"/>
      <c r="H1906" s="17">
        <f>+Despeses[[#This Row],[Base Imposable]]*Despeses[[#This Row],[% IVA]]</f>
        <v>0</v>
      </c>
      <c r="I1906" s="40"/>
      <c r="J1906" s="17">
        <f>-Despeses[[#This Row],[Base Imposable]]*Despeses[[#This Row],[% Ret IRPF]]</f>
        <v>0</v>
      </c>
      <c r="K1906" s="17">
        <f>+Despeses[[#This Row],[Base Imposable]]+Despeses[[#This Row],[Quota IVA]]+Despeses[[#This Row],[Quota IRPF]]</f>
        <v>0</v>
      </c>
      <c r="L1906" s="3"/>
      <c r="M1906" s="17">
        <f>+MONTH(Despeses[[#This Row],[Data Factura]])</f>
        <v>1</v>
      </c>
      <c r="N1906" s="17">
        <f>+YEAR(Despeses[[#This Row],[Data Factura]])</f>
        <v>1900</v>
      </c>
      <c r="O1906" s="18">
        <f>+Despeses[[#This Row],[Data Factura]]</f>
        <v>0</v>
      </c>
      <c r="P1906" s="17">
        <f>+Despeses[[#This Row],[Concepte_]]</f>
        <v>0</v>
      </c>
      <c r="Q1906" s="17">
        <f>-Despeses[[#This Row],[Base Imposable]]</f>
        <v>0</v>
      </c>
      <c r="R1906" s="17" t="e">
        <f>+VLOOKUP(Despeses[[#This Row],[Concepte]],Table_1[#All],2,0)</f>
        <v>#N/A</v>
      </c>
    </row>
    <row r="1907" spans="7:18" ht="15" customHeight="1" x14ac:dyDescent="0.3">
      <c r="G1907" s="40"/>
      <c r="H1907" s="17">
        <f>+Despeses[[#This Row],[Base Imposable]]*Despeses[[#This Row],[% IVA]]</f>
        <v>0</v>
      </c>
      <c r="I1907" s="40"/>
      <c r="J1907" s="17">
        <f>-Despeses[[#This Row],[Base Imposable]]*Despeses[[#This Row],[% Ret IRPF]]</f>
        <v>0</v>
      </c>
      <c r="K1907" s="17">
        <f>+Despeses[[#This Row],[Base Imposable]]+Despeses[[#This Row],[Quota IVA]]+Despeses[[#This Row],[Quota IRPF]]</f>
        <v>0</v>
      </c>
      <c r="L1907" s="3"/>
      <c r="M1907" s="17">
        <f>+MONTH(Despeses[[#This Row],[Data Factura]])</f>
        <v>1</v>
      </c>
      <c r="N1907" s="17">
        <f>+YEAR(Despeses[[#This Row],[Data Factura]])</f>
        <v>1900</v>
      </c>
      <c r="O1907" s="18">
        <f>+Despeses[[#This Row],[Data Factura]]</f>
        <v>0</v>
      </c>
      <c r="P1907" s="17">
        <f>+Despeses[[#This Row],[Concepte_]]</f>
        <v>0</v>
      </c>
      <c r="Q1907" s="17">
        <f>-Despeses[[#This Row],[Base Imposable]]</f>
        <v>0</v>
      </c>
      <c r="R1907" s="17" t="e">
        <f>+VLOOKUP(Despeses[[#This Row],[Concepte]],Table_1[#All],2,0)</f>
        <v>#N/A</v>
      </c>
    </row>
    <row r="1908" spans="7:18" ht="15" customHeight="1" x14ac:dyDescent="0.3">
      <c r="G1908" s="40"/>
      <c r="H1908" s="17">
        <f>+Despeses[[#This Row],[Base Imposable]]*Despeses[[#This Row],[% IVA]]</f>
        <v>0</v>
      </c>
      <c r="I1908" s="40"/>
      <c r="J1908" s="17">
        <f>-Despeses[[#This Row],[Base Imposable]]*Despeses[[#This Row],[% Ret IRPF]]</f>
        <v>0</v>
      </c>
      <c r="K1908" s="17">
        <f>+Despeses[[#This Row],[Base Imposable]]+Despeses[[#This Row],[Quota IVA]]+Despeses[[#This Row],[Quota IRPF]]</f>
        <v>0</v>
      </c>
      <c r="L1908" s="3"/>
      <c r="M1908" s="17">
        <f>+MONTH(Despeses[[#This Row],[Data Factura]])</f>
        <v>1</v>
      </c>
      <c r="N1908" s="17">
        <f>+YEAR(Despeses[[#This Row],[Data Factura]])</f>
        <v>1900</v>
      </c>
      <c r="O1908" s="18">
        <f>+Despeses[[#This Row],[Data Factura]]</f>
        <v>0</v>
      </c>
      <c r="P1908" s="17">
        <f>+Despeses[[#This Row],[Concepte_]]</f>
        <v>0</v>
      </c>
      <c r="Q1908" s="17">
        <f>-Despeses[[#This Row],[Base Imposable]]</f>
        <v>0</v>
      </c>
      <c r="R1908" s="17" t="e">
        <f>+VLOOKUP(Despeses[[#This Row],[Concepte]],Table_1[#All],2,0)</f>
        <v>#N/A</v>
      </c>
    </row>
    <row r="1909" spans="7:18" ht="15" customHeight="1" x14ac:dyDescent="0.3">
      <c r="G1909" s="40"/>
      <c r="H1909" s="17">
        <f>+Despeses[[#This Row],[Base Imposable]]*Despeses[[#This Row],[% IVA]]</f>
        <v>0</v>
      </c>
      <c r="I1909" s="40"/>
      <c r="J1909" s="17">
        <f>-Despeses[[#This Row],[Base Imposable]]*Despeses[[#This Row],[% Ret IRPF]]</f>
        <v>0</v>
      </c>
      <c r="K1909" s="17">
        <f>+Despeses[[#This Row],[Base Imposable]]+Despeses[[#This Row],[Quota IVA]]+Despeses[[#This Row],[Quota IRPF]]</f>
        <v>0</v>
      </c>
      <c r="L1909" s="3"/>
      <c r="M1909" s="17">
        <f>+MONTH(Despeses[[#This Row],[Data Factura]])</f>
        <v>1</v>
      </c>
      <c r="N1909" s="17">
        <f>+YEAR(Despeses[[#This Row],[Data Factura]])</f>
        <v>1900</v>
      </c>
      <c r="O1909" s="18">
        <f>+Despeses[[#This Row],[Data Factura]]</f>
        <v>0</v>
      </c>
      <c r="P1909" s="17">
        <f>+Despeses[[#This Row],[Concepte_]]</f>
        <v>0</v>
      </c>
      <c r="Q1909" s="17">
        <f>-Despeses[[#This Row],[Base Imposable]]</f>
        <v>0</v>
      </c>
      <c r="R1909" s="17" t="e">
        <f>+VLOOKUP(Despeses[[#This Row],[Concepte]],Table_1[#All],2,0)</f>
        <v>#N/A</v>
      </c>
    </row>
    <row r="1910" spans="7:18" ht="15" customHeight="1" x14ac:dyDescent="0.3">
      <c r="G1910" s="40"/>
      <c r="H1910" s="17">
        <f>+Despeses[[#This Row],[Base Imposable]]*Despeses[[#This Row],[% IVA]]</f>
        <v>0</v>
      </c>
      <c r="I1910" s="40"/>
      <c r="J1910" s="17">
        <f>-Despeses[[#This Row],[Base Imposable]]*Despeses[[#This Row],[% Ret IRPF]]</f>
        <v>0</v>
      </c>
      <c r="K1910" s="17">
        <f>+Despeses[[#This Row],[Base Imposable]]+Despeses[[#This Row],[Quota IVA]]+Despeses[[#This Row],[Quota IRPF]]</f>
        <v>0</v>
      </c>
      <c r="L1910" s="3"/>
      <c r="M1910" s="17">
        <f>+MONTH(Despeses[[#This Row],[Data Factura]])</f>
        <v>1</v>
      </c>
      <c r="N1910" s="17">
        <f>+YEAR(Despeses[[#This Row],[Data Factura]])</f>
        <v>1900</v>
      </c>
      <c r="O1910" s="18">
        <f>+Despeses[[#This Row],[Data Factura]]</f>
        <v>0</v>
      </c>
      <c r="P1910" s="17">
        <f>+Despeses[[#This Row],[Concepte_]]</f>
        <v>0</v>
      </c>
      <c r="Q1910" s="17">
        <f>-Despeses[[#This Row],[Base Imposable]]</f>
        <v>0</v>
      </c>
      <c r="R1910" s="17" t="e">
        <f>+VLOOKUP(Despeses[[#This Row],[Concepte]],Table_1[#All],2,0)</f>
        <v>#N/A</v>
      </c>
    </row>
    <row r="1911" spans="7:18" ht="15" customHeight="1" x14ac:dyDescent="0.3">
      <c r="G1911" s="40"/>
      <c r="H1911" s="17">
        <f>+Despeses[[#This Row],[Base Imposable]]*Despeses[[#This Row],[% IVA]]</f>
        <v>0</v>
      </c>
      <c r="I1911" s="40"/>
      <c r="J1911" s="17">
        <f>-Despeses[[#This Row],[Base Imposable]]*Despeses[[#This Row],[% Ret IRPF]]</f>
        <v>0</v>
      </c>
      <c r="K1911" s="17">
        <f>+Despeses[[#This Row],[Base Imposable]]+Despeses[[#This Row],[Quota IVA]]+Despeses[[#This Row],[Quota IRPF]]</f>
        <v>0</v>
      </c>
      <c r="L1911" s="3"/>
      <c r="M1911" s="17">
        <f>+MONTH(Despeses[[#This Row],[Data Factura]])</f>
        <v>1</v>
      </c>
      <c r="N1911" s="17">
        <f>+YEAR(Despeses[[#This Row],[Data Factura]])</f>
        <v>1900</v>
      </c>
      <c r="O1911" s="18">
        <f>+Despeses[[#This Row],[Data Factura]]</f>
        <v>0</v>
      </c>
      <c r="P1911" s="17">
        <f>+Despeses[[#This Row],[Concepte_]]</f>
        <v>0</v>
      </c>
      <c r="Q1911" s="17">
        <f>-Despeses[[#This Row],[Base Imposable]]</f>
        <v>0</v>
      </c>
      <c r="R1911" s="17" t="e">
        <f>+VLOOKUP(Despeses[[#This Row],[Concepte]],Table_1[#All],2,0)</f>
        <v>#N/A</v>
      </c>
    </row>
    <row r="1912" spans="7:18" ht="15" customHeight="1" x14ac:dyDescent="0.3">
      <c r="G1912" s="40"/>
      <c r="H1912" s="17">
        <f>+Despeses[[#This Row],[Base Imposable]]*Despeses[[#This Row],[% IVA]]</f>
        <v>0</v>
      </c>
      <c r="I1912" s="40"/>
      <c r="J1912" s="17">
        <f>-Despeses[[#This Row],[Base Imposable]]*Despeses[[#This Row],[% Ret IRPF]]</f>
        <v>0</v>
      </c>
      <c r="K1912" s="17">
        <f>+Despeses[[#This Row],[Base Imposable]]+Despeses[[#This Row],[Quota IVA]]+Despeses[[#This Row],[Quota IRPF]]</f>
        <v>0</v>
      </c>
      <c r="L1912" s="3"/>
      <c r="M1912" s="17">
        <f>+MONTH(Despeses[[#This Row],[Data Factura]])</f>
        <v>1</v>
      </c>
      <c r="N1912" s="17">
        <f>+YEAR(Despeses[[#This Row],[Data Factura]])</f>
        <v>1900</v>
      </c>
      <c r="O1912" s="18">
        <f>+Despeses[[#This Row],[Data Factura]]</f>
        <v>0</v>
      </c>
      <c r="P1912" s="17">
        <f>+Despeses[[#This Row],[Concepte_]]</f>
        <v>0</v>
      </c>
      <c r="Q1912" s="17">
        <f>-Despeses[[#This Row],[Base Imposable]]</f>
        <v>0</v>
      </c>
      <c r="R1912" s="17" t="e">
        <f>+VLOOKUP(Despeses[[#This Row],[Concepte]],Table_1[#All],2,0)</f>
        <v>#N/A</v>
      </c>
    </row>
    <row r="1913" spans="7:18" ht="15" customHeight="1" x14ac:dyDescent="0.3">
      <c r="G1913" s="40"/>
      <c r="H1913" s="17">
        <f>+Despeses[[#This Row],[Base Imposable]]*Despeses[[#This Row],[% IVA]]</f>
        <v>0</v>
      </c>
      <c r="I1913" s="40"/>
      <c r="J1913" s="17">
        <f>-Despeses[[#This Row],[Base Imposable]]*Despeses[[#This Row],[% Ret IRPF]]</f>
        <v>0</v>
      </c>
      <c r="K1913" s="17">
        <f>+Despeses[[#This Row],[Base Imposable]]+Despeses[[#This Row],[Quota IVA]]+Despeses[[#This Row],[Quota IRPF]]</f>
        <v>0</v>
      </c>
      <c r="L1913" s="3"/>
      <c r="M1913" s="17">
        <f>+MONTH(Despeses[[#This Row],[Data Factura]])</f>
        <v>1</v>
      </c>
      <c r="N1913" s="17">
        <f>+YEAR(Despeses[[#This Row],[Data Factura]])</f>
        <v>1900</v>
      </c>
      <c r="O1913" s="18">
        <f>+Despeses[[#This Row],[Data Factura]]</f>
        <v>0</v>
      </c>
      <c r="P1913" s="17">
        <f>+Despeses[[#This Row],[Concepte_]]</f>
        <v>0</v>
      </c>
      <c r="Q1913" s="17">
        <f>-Despeses[[#This Row],[Base Imposable]]</f>
        <v>0</v>
      </c>
      <c r="R1913" s="17" t="e">
        <f>+VLOOKUP(Despeses[[#This Row],[Concepte]],Table_1[#All],2,0)</f>
        <v>#N/A</v>
      </c>
    </row>
    <row r="1914" spans="7:18" ht="15" customHeight="1" x14ac:dyDescent="0.3">
      <c r="G1914" s="40"/>
      <c r="H1914" s="17">
        <f>+Despeses[[#This Row],[Base Imposable]]*Despeses[[#This Row],[% IVA]]</f>
        <v>0</v>
      </c>
      <c r="I1914" s="40"/>
      <c r="J1914" s="17">
        <f>-Despeses[[#This Row],[Base Imposable]]*Despeses[[#This Row],[% Ret IRPF]]</f>
        <v>0</v>
      </c>
      <c r="K1914" s="17">
        <f>+Despeses[[#This Row],[Base Imposable]]+Despeses[[#This Row],[Quota IVA]]+Despeses[[#This Row],[Quota IRPF]]</f>
        <v>0</v>
      </c>
      <c r="L1914" s="3"/>
      <c r="M1914" s="17">
        <f>+MONTH(Despeses[[#This Row],[Data Factura]])</f>
        <v>1</v>
      </c>
      <c r="N1914" s="17">
        <f>+YEAR(Despeses[[#This Row],[Data Factura]])</f>
        <v>1900</v>
      </c>
      <c r="O1914" s="18">
        <f>+Despeses[[#This Row],[Data Factura]]</f>
        <v>0</v>
      </c>
      <c r="P1914" s="17">
        <f>+Despeses[[#This Row],[Concepte_]]</f>
        <v>0</v>
      </c>
      <c r="Q1914" s="17">
        <f>-Despeses[[#This Row],[Base Imposable]]</f>
        <v>0</v>
      </c>
      <c r="R1914" s="17" t="e">
        <f>+VLOOKUP(Despeses[[#This Row],[Concepte]],Table_1[#All],2,0)</f>
        <v>#N/A</v>
      </c>
    </row>
    <row r="1915" spans="7:18" ht="15" customHeight="1" x14ac:dyDescent="0.3">
      <c r="G1915" s="40"/>
      <c r="H1915" s="17">
        <f>+Despeses[[#This Row],[Base Imposable]]*Despeses[[#This Row],[% IVA]]</f>
        <v>0</v>
      </c>
      <c r="I1915" s="40"/>
      <c r="J1915" s="17">
        <f>-Despeses[[#This Row],[Base Imposable]]*Despeses[[#This Row],[% Ret IRPF]]</f>
        <v>0</v>
      </c>
      <c r="K1915" s="17">
        <f>+Despeses[[#This Row],[Base Imposable]]+Despeses[[#This Row],[Quota IVA]]+Despeses[[#This Row],[Quota IRPF]]</f>
        <v>0</v>
      </c>
      <c r="L1915" s="3"/>
      <c r="M1915" s="17">
        <f>+MONTH(Despeses[[#This Row],[Data Factura]])</f>
        <v>1</v>
      </c>
      <c r="N1915" s="17">
        <f>+YEAR(Despeses[[#This Row],[Data Factura]])</f>
        <v>1900</v>
      </c>
      <c r="O1915" s="18">
        <f>+Despeses[[#This Row],[Data Factura]]</f>
        <v>0</v>
      </c>
      <c r="P1915" s="17">
        <f>+Despeses[[#This Row],[Concepte_]]</f>
        <v>0</v>
      </c>
      <c r="Q1915" s="17">
        <f>-Despeses[[#This Row],[Base Imposable]]</f>
        <v>0</v>
      </c>
      <c r="R1915" s="17" t="e">
        <f>+VLOOKUP(Despeses[[#This Row],[Concepte]],Table_1[#All],2,0)</f>
        <v>#N/A</v>
      </c>
    </row>
    <row r="1916" spans="7:18" ht="15" customHeight="1" x14ac:dyDescent="0.3">
      <c r="G1916" s="40"/>
      <c r="H1916" s="17">
        <f>+Despeses[[#This Row],[Base Imposable]]*Despeses[[#This Row],[% IVA]]</f>
        <v>0</v>
      </c>
      <c r="I1916" s="40"/>
      <c r="J1916" s="17">
        <f>-Despeses[[#This Row],[Base Imposable]]*Despeses[[#This Row],[% Ret IRPF]]</f>
        <v>0</v>
      </c>
      <c r="K1916" s="17">
        <f>+Despeses[[#This Row],[Base Imposable]]+Despeses[[#This Row],[Quota IVA]]+Despeses[[#This Row],[Quota IRPF]]</f>
        <v>0</v>
      </c>
      <c r="L1916" s="3"/>
      <c r="M1916" s="17">
        <f>+MONTH(Despeses[[#This Row],[Data Factura]])</f>
        <v>1</v>
      </c>
      <c r="N1916" s="17">
        <f>+YEAR(Despeses[[#This Row],[Data Factura]])</f>
        <v>1900</v>
      </c>
      <c r="O1916" s="18">
        <f>+Despeses[[#This Row],[Data Factura]]</f>
        <v>0</v>
      </c>
      <c r="P1916" s="17">
        <f>+Despeses[[#This Row],[Concepte_]]</f>
        <v>0</v>
      </c>
      <c r="Q1916" s="17">
        <f>-Despeses[[#This Row],[Base Imposable]]</f>
        <v>0</v>
      </c>
      <c r="R1916" s="17" t="e">
        <f>+VLOOKUP(Despeses[[#This Row],[Concepte]],Table_1[#All],2,0)</f>
        <v>#N/A</v>
      </c>
    </row>
    <row r="1917" spans="7:18" ht="15" customHeight="1" x14ac:dyDescent="0.3">
      <c r="G1917" s="40"/>
      <c r="H1917" s="17">
        <f>+Despeses[[#This Row],[Base Imposable]]*Despeses[[#This Row],[% IVA]]</f>
        <v>0</v>
      </c>
      <c r="I1917" s="40"/>
      <c r="J1917" s="17">
        <f>-Despeses[[#This Row],[Base Imposable]]*Despeses[[#This Row],[% Ret IRPF]]</f>
        <v>0</v>
      </c>
      <c r="K1917" s="17">
        <f>+Despeses[[#This Row],[Base Imposable]]+Despeses[[#This Row],[Quota IVA]]+Despeses[[#This Row],[Quota IRPF]]</f>
        <v>0</v>
      </c>
      <c r="L1917" s="3"/>
      <c r="M1917" s="17">
        <f>+MONTH(Despeses[[#This Row],[Data Factura]])</f>
        <v>1</v>
      </c>
      <c r="N1917" s="17">
        <f>+YEAR(Despeses[[#This Row],[Data Factura]])</f>
        <v>1900</v>
      </c>
      <c r="O1917" s="18">
        <f>+Despeses[[#This Row],[Data Factura]]</f>
        <v>0</v>
      </c>
      <c r="P1917" s="17">
        <f>+Despeses[[#This Row],[Concepte_]]</f>
        <v>0</v>
      </c>
      <c r="Q1917" s="17">
        <f>-Despeses[[#This Row],[Base Imposable]]</f>
        <v>0</v>
      </c>
      <c r="R1917" s="17" t="e">
        <f>+VLOOKUP(Despeses[[#This Row],[Concepte]],Table_1[#All],2,0)</f>
        <v>#N/A</v>
      </c>
    </row>
    <row r="1918" spans="7:18" ht="15" customHeight="1" x14ac:dyDescent="0.3">
      <c r="G1918" s="40"/>
      <c r="H1918" s="17">
        <f>+Despeses[[#This Row],[Base Imposable]]*Despeses[[#This Row],[% IVA]]</f>
        <v>0</v>
      </c>
      <c r="I1918" s="40"/>
      <c r="J1918" s="17">
        <f>-Despeses[[#This Row],[Base Imposable]]*Despeses[[#This Row],[% Ret IRPF]]</f>
        <v>0</v>
      </c>
      <c r="K1918" s="17">
        <f>+Despeses[[#This Row],[Base Imposable]]+Despeses[[#This Row],[Quota IVA]]+Despeses[[#This Row],[Quota IRPF]]</f>
        <v>0</v>
      </c>
      <c r="L1918" s="3"/>
      <c r="M1918" s="17">
        <f>+MONTH(Despeses[[#This Row],[Data Factura]])</f>
        <v>1</v>
      </c>
      <c r="N1918" s="17">
        <f>+YEAR(Despeses[[#This Row],[Data Factura]])</f>
        <v>1900</v>
      </c>
      <c r="O1918" s="18">
        <f>+Despeses[[#This Row],[Data Factura]]</f>
        <v>0</v>
      </c>
      <c r="P1918" s="17">
        <f>+Despeses[[#This Row],[Concepte_]]</f>
        <v>0</v>
      </c>
      <c r="Q1918" s="17">
        <f>-Despeses[[#This Row],[Base Imposable]]</f>
        <v>0</v>
      </c>
      <c r="R1918" s="17" t="e">
        <f>+VLOOKUP(Despeses[[#This Row],[Concepte]],Table_1[#All],2,0)</f>
        <v>#N/A</v>
      </c>
    </row>
    <row r="1919" spans="7:18" ht="15" customHeight="1" x14ac:dyDescent="0.3">
      <c r="G1919" s="40"/>
      <c r="H1919" s="17">
        <f>+Despeses[[#This Row],[Base Imposable]]*Despeses[[#This Row],[% IVA]]</f>
        <v>0</v>
      </c>
      <c r="I1919" s="40"/>
      <c r="J1919" s="17">
        <f>-Despeses[[#This Row],[Base Imposable]]*Despeses[[#This Row],[% Ret IRPF]]</f>
        <v>0</v>
      </c>
      <c r="K1919" s="17">
        <f>+Despeses[[#This Row],[Base Imposable]]+Despeses[[#This Row],[Quota IVA]]+Despeses[[#This Row],[Quota IRPF]]</f>
        <v>0</v>
      </c>
      <c r="L1919" s="3"/>
      <c r="M1919" s="17">
        <f>+MONTH(Despeses[[#This Row],[Data Factura]])</f>
        <v>1</v>
      </c>
      <c r="N1919" s="17">
        <f>+YEAR(Despeses[[#This Row],[Data Factura]])</f>
        <v>1900</v>
      </c>
      <c r="O1919" s="18">
        <f>+Despeses[[#This Row],[Data Factura]]</f>
        <v>0</v>
      </c>
      <c r="P1919" s="17">
        <f>+Despeses[[#This Row],[Concepte_]]</f>
        <v>0</v>
      </c>
      <c r="Q1919" s="17">
        <f>-Despeses[[#This Row],[Base Imposable]]</f>
        <v>0</v>
      </c>
      <c r="R1919" s="17" t="e">
        <f>+VLOOKUP(Despeses[[#This Row],[Concepte]],Table_1[#All],2,0)</f>
        <v>#N/A</v>
      </c>
    </row>
    <row r="1920" spans="7:18" ht="15" customHeight="1" x14ac:dyDescent="0.3">
      <c r="G1920" s="40"/>
      <c r="H1920" s="17">
        <f>+Despeses[[#This Row],[Base Imposable]]*Despeses[[#This Row],[% IVA]]</f>
        <v>0</v>
      </c>
      <c r="I1920" s="40"/>
      <c r="J1920" s="17">
        <f>-Despeses[[#This Row],[Base Imposable]]*Despeses[[#This Row],[% Ret IRPF]]</f>
        <v>0</v>
      </c>
      <c r="K1920" s="17">
        <f>+Despeses[[#This Row],[Base Imposable]]+Despeses[[#This Row],[Quota IVA]]+Despeses[[#This Row],[Quota IRPF]]</f>
        <v>0</v>
      </c>
      <c r="L1920" s="3"/>
      <c r="M1920" s="17">
        <f>+MONTH(Despeses[[#This Row],[Data Factura]])</f>
        <v>1</v>
      </c>
      <c r="N1920" s="17">
        <f>+YEAR(Despeses[[#This Row],[Data Factura]])</f>
        <v>1900</v>
      </c>
      <c r="O1920" s="18">
        <f>+Despeses[[#This Row],[Data Factura]]</f>
        <v>0</v>
      </c>
      <c r="P1920" s="17">
        <f>+Despeses[[#This Row],[Concepte_]]</f>
        <v>0</v>
      </c>
      <c r="Q1920" s="17">
        <f>-Despeses[[#This Row],[Base Imposable]]</f>
        <v>0</v>
      </c>
      <c r="R1920" s="17" t="e">
        <f>+VLOOKUP(Despeses[[#This Row],[Concepte]],Table_1[#All],2,0)</f>
        <v>#N/A</v>
      </c>
    </row>
    <row r="1921" spans="7:18" ht="15" customHeight="1" x14ac:dyDescent="0.3">
      <c r="G1921" s="40"/>
      <c r="H1921" s="17">
        <f>+Despeses[[#This Row],[Base Imposable]]*Despeses[[#This Row],[% IVA]]</f>
        <v>0</v>
      </c>
      <c r="I1921" s="40"/>
      <c r="J1921" s="17">
        <f>-Despeses[[#This Row],[Base Imposable]]*Despeses[[#This Row],[% Ret IRPF]]</f>
        <v>0</v>
      </c>
      <c r="K1921" s="17">
        <f>+Despeses[[#This Row],[Base Imposable]]+Despeses[[#This Row],[Quota IVA]]+Despeses[[#This Row],[Quota IRPF]]</f>
        <v>0</v>
      </c>
      <c r="L1921" s="3"/>
      <c r="M1921" s="17">
        <f>+MONTH(Despeses[[#This Row],[Data Factura]])</f>
        <v>1</v>
      </c>
      <c r="N1921" s="17">
        <f>+YEAR(Despeses[[#This Row],[Data Factura]])</f>
        <v>1900</v>
      </c>
      <c r="O1921" s="18">
        <f>+Despeses[[#This Row],[Data Factura]]</f>
        <v>0</v>
      </c>
      <c r="P1921" s="17">
        <f>+Despeses[[#This Row],[Concepte_]]</f>
        <v>0</v>
      </c>
      <c r="Q1921" s="17">
        <f>-Despeses[[#This Row],[Base Imposable]]</f>
        <v>0</v>
      </c>
      <c r="R1921" s="17" t="e">
        <f>+VLOOKUP(Despeses[[#This Row],[Concepte]],Table_1[#All],2,0)</f>
        <v>#N/A</v>
      </c>
    </row>
    <row r="1922" spans="7:18" ht="15" customHeight="1" x14ac:dyDescent="0.3">
      <c r="G1922" s="40"/>
      <c r="H1922" s="17">
        <f>+Despeses[[#This Row],[Base Imposable]]*Despeses[[#This Row],[% IVA]]</f>
        <v>0</v>
      </c>
      <c r="I1922" s="40"/>
      <c r="J1922" s="17">
        <f>-Despeses[[#This Row],[Base Imposable]]*Despeses[[#This Row],[% Ret IRPF]]</f>
        <v>0</v>
      </c>
      <c r="K1922" s="17">
        <f>+Despeses[[#This Row],[Base Imposable]]+Despeses[[#This Row],[Quota IVA]]+Despeses[[#This Row],[Quota IRPF]]</f>
        <v>0</v>
      </c>
      <c r="L1922" s="3"/>
      <c r="M1922" s="17">
        <f>+MONTH(Despeses[[#This Row],[Data Factura]])</f>
        <v>1</v>
      </c>
      <c r="N1922" s="17">
        <f>+YEAR(Despeses[[#This Row],[Data Factura]])</f>
        <v>1900</v>
      </c>
      <c r="O1922" s="18">
        <f>+Despeses[[#This Row],[Data Factura]]</f>
        <v>0</v>
      </c>
      <c r="P1922" s="17">
        <f>+Despeses[[#This Row],[Concepte_]]</f>
        <v>0</v>
      </c>
      <c r="Q1922" s="17">
        <f>-Despeses[[#This Row],[Base Imposable]]</f>
        <v>0</v>
      </c>
      <c r="R1922" s="17" t="e">
        <f>+VLOOKUP(Despeses[[#This Row],[Concepte]],Table_1[#All],2,0)</f>
        <v>#N/A</v>
      </c>
    </row>
    <row r="1923" spans="7:18" ht="15" customHeight="1" x14ac:dyDescent="0.3">
      <c r="G1923" s="40"/>
      <c r="H1923" s="17">
        <f>+Despeses[[#This Row],[Base Imposable]]*Despeses[[#This Row],[% IVA]]</f>
        <v>0</v>
      </c>
      <c r="I1923" s="40"/>
      <c r="J1923" s="17">
        <f>-Despeses[[#This Row],[Base Imposable]]*Despeses[[#This Row],[% Ret IRPF]]</f>
        <v>0</v>
      </c>
      <c r="K1923" s="17">
        <f>+Despeses[[#This Row],[Base Imposable]]+Despeses[[#This Row],[Quota IVA]]+Despeses[[#This Row],[Quota IRPF]]</f>
        <v>0</v>
      </c>
      <c r="L1923" s="3"/>
      <c r="M1923" s="17">
        <f>+MONTH(Despeses[[#This Row],[Data Factura]])</f>
        <v>1</v>
      </c>
      <c r="N1923" s="17">
        <f>+YEAR(Despeses[[#This Row],[Data Factura]])</f>
        <v>1900</v>
      </c>
      <c r="O1923" s="18">
        <f>+Despeses[[#This Row],[Data Factura]]</f>
        <v>0</v>
      </c>
      <c r="P1923" s="17">
        <f>+Despeses[[#This Row],[Concepte_]]</f>
        <v>0</v>
      </c>
      <c r="Q1923" s="17">
        <f>-Despeses[[#This Row],[Base Imposable]]</f>
        <v>0</v>
      </c>
      <c r="R1923" s="17" t="e">
        <f>+VLOOKUP(Despeses[[#This Row],[Concepte]],Table_1[#All],2,0)</f>
        <v>#N/A</v>
      </c>
    </row>
    <row r="1924" spans="7:18" ht="15" customHeight="1" x14ac:dyDescent="0.3">
      <c r="G1924" s="40"/>
      <c r="H1924" s="17">
        <f>+Despeses[[#This Row],[Base Imposable]]*Despeses[[#This Row],[% IVA]]</f>
        <v>0</v>
      </c>
      <c r="I1924" s="40"/>
      <c r="J1924" s="17">
        <f>-Despeses[[#This Row],[Base Imposable]]*Despeses[[#This Row],[% Ret IRPF]]</f>
        <v>0</v>
      </c>
      <c r="K1924" s="17">
        <f>+Despeses[[#This Row],[Base Imposable]]+Despeses[[#This Row],[Quota IVA]]+Despeses[[#This Row],[Quota IRPF]]</f>
        <v>0</v>
      </c>
      <c r="L1924" s="3"/>
      <c r="M1924" s="17">
        <f>+MONTH(Despeses[[#This Row],[Data Factura]])</f>
        <v>1</v>
      </c>
      <c r="N1924" s="17">
        <f>+YEAR(Despeses[[#This Row],[Data Factura]])</f>
        <v>1900</v>
      </c>
      <c r="O1924" s="18">
        <f>+Despeses[[#This Row],[Data Factura]]</f>
        <v>0</v>
      </c>
      <c r="P1924" s="17">
        <f>+Despeses[[#This Row],[Concepte_]]</f>
        <v>0</v>
      </c>
      <c r="Q1924" s="17">
        <f>-Despeses[[#This Row],[Base Imposable]]</f>
        <v>0</v>
      </c>
      <c r="R1924" s="17" t="e">
        <f>+VLOOKUP(Despeses[[#This Row],[Concepte]],Table_1[#All],2,0)</f>
        <v>#N/A</v>
      </c>
    </row>
    <row r="1925" spans="7:18" ht="15" customHeight="1" x14ac:dyDescent="0.3">
      <c r="G1925" s="40"/>
      <c r="H1925" s="17">
        <f>+Despeses[[#This Row],[Base Imposable]]*Despeses[[#This Row],[% IVA]]</f>
        <v>0</v>
      </c>
      <c r="I1925" s="40"/>
      <c r="J1925" s="17">
        <f>-Despeses[[#This Row],[Base Imposable]]*Despeses[[#This Row],[% Ret IRPF]]</f>
        <v>0</v>
      </c>
      <c r="K1925" s="17">
        <f>+Despeses[[#This Row],[Base Imposable]]+Despeses[[#This Row],[Quota IVA]]+Despeses[[#This Row],[Quota IRPF]]</f>
        <v>0</v>
      </c>
      <c r="L1925" s="3"/>
      <c r="M1925" s="17">
        <f>+MONTH(Despeses[[#This Row],[Data Factura]])</f>
        <v>1</v>
      </c>
      <c r="N1925" s="17">
        <f>+YEAR(Despeses[[#This Row],[Data Factura]])</f>
        <v>1900</v>
      </c>
      <c r="O1925" s="18">
        <f>+Despeses[[#This Row],[Data Factura]]</f>
        <v>0</v>
      </c>
      <c r="P1925" s="17">
        <f>+Despeses[[#This Row],[Concepte_]]</f>
        <v>0</v>
      </c>
      <c r="Q1925" s="17">
        <f>-Despeses[[#This Row],[Base Imposable]]</f>
        <v>0</v>
      </c>
      <c r="R1925" s="17" t="e">
        <f>+VLOOKUP(Despeses[[#This Row],[Concepte]],Table_1[#All],2,0)</f>
        <v>#N/A</v>
      </c>
    </row>
    <row r="1926" spans="7:18" ht="15" customHeight="1" x14ac:dyDescent="0.3">
      <c r="G1926" s="40"/>
      <c r="H1926" s="17">
        <f>+Despeses[[#This Row],[Base Imposable]]*Despeses[[#This Row],[% IVA]]</f>
        <v>0</v>
      </c>
      <c r="I1926" s="40"/>
      <c r="J1926" s="17">
        <f>-Despeses[[#This Row],[Base Imposable]]*Despeses[[#This Row],[% Ret IRPF]]</f>
        <v>0</v>
      </c>
      <c r="K1926" s="17">
        <f>+Despeses[[#This Row],[Base Imposable]]+Despeses[[#This Row],[Quota IVA]]+Despeses[[#This Row],[Quota IRPF]]</f>
        <v>0</v>
      </c>
      <c r="L1926" s="3"/>
      <c r="M1926" s="17">
        <f>+MONTH(Despeses[[#This Row],[Data Factura]])</f>
        <v>1</v>
      </c>
      <c r="N1926" s="17">
        <f>+YEAR(Despeses[[#This Row],[Data Factura]])</f>
        <v>1900</v>
      </c>
      <c r="O1926" s="18">
        <f>+Despeses[[#This Row],[Data Factura]]</f>
        <v>0</v>
      </c>
      <c r="P1926" s="17">
        <f>+Despeses[[#This Row],[Concepte_]]</f>
        <v>0</v>
      </c>
      <c r="Q1926" s="17">
        <f>-Despeses[[#This Row],[Base Imposable]]</f>
        <v>0</v>
      </c>
      <c r="R1926" s="17" t="e">
        <f>+VLOOKUP(Despeses[[#This Row],[Concepte]],Table_1[#All],2,0)</f>
        <v>#N/A</v>
      </c>
    </row>
    <row r="1927" spans="7:18" ht="15" customHeight="1" x14ac:dyDescent="0.3">
      <c r="G1927" s="40"/>
      <c r="H1927" s="17">
        <f>+Despeses[[#This Row],[Base Imposable]]*Despeses[[#This Row],[% IVA]]</f>
        <v>0</v>
      </c>
      <c r="I1927" s="40"/>
      <c r="J1927" s="17">
        <f>-Despeses[[#This Row],[Base Imposable]]*Despeses[[#This Row],[% Ret IRPF]]</f>
        <v>0</v>
      </c>
      <c r="K1927" s="17">
        <f>+Despeses[[#This Row],[Base Imposable]]+Despeses[[#This Row],[Quota IVA]]+Despeses[[#This Row],[Quota IRPF]]</f>
        <v>0</v>
      </c>
      <c r="L1927" s="3"/>
      <c r="M1927" s="17">
        <f>+MONTH(Despeses[[#This Row],[Data Factura]])</f>
        <v>1</v>
      </c>
      <c r="N1927" s="17">
        <f>+YEAR(Despeses[[#This Row],[Data Factura]])</f>
        <v>1900</v>
      </c>
      <c r="O1927" s="18">
        <f>+Despeses[[#This Row],[Data Factura]]</f>
        <v>0</v>
      </c>
      <c r="P1927" s="17">
        <f>+Despeses[[#This Row],[Concepte_]]</f>
        <v>0</v>
      </c>
      <c r="Q1927" s="17">
        <f>-Despeses[[#This Row],[Base Imposable]]</f>
        <v>0</v>
      </c>
      <c r="R1927" s="17" t="e">
        <f>+VLOOKUP(Despeses[[#This Row],[Concepte]],Table_1[#All],2,0)</f>
        <v>#N/A</v>
      </c>
    </row>
    <row r="1928" spans="7:18" ht="15" customHeight="1" x14ac:dyDescent="0.3">
      <c r="G1928" s="40"/>
      <c r="H1928" s="17">
        <f>+Despeses[[#This Row],[Base Imposable]]*Despeses[[#This Row],[% IVA]]</f>
        <v>0</v>
      </c>
      <c r="I1928" s="40"/>
      <c r="J1928" s="17">
        <f>-Despeses[[#This Row],[Base Imposable]]*Despeses[[#This Row],[% Ret IRPF]]</f>
        <v>0</v>
      </c>
      <c r="K1928" s="17">
        <f>+Despeses[[#This Row],[Base Imposable]]+Despeses[[#This Row],[Quota IVA]]+Despeses[[#This Row],[Quota IRPF]]</f>
        <v>0</v>
      </c>
      <c r="L1928" s="3"/>
      <c r="M1928" s="17">
        <f>+MONTH(Despeses[[#This Row],[Data Factura]])</f>
        <v>1</v>
      </c>
      <c r="N1928" s="17">
        <f>+YEAR(Despeses[[#This Row],[Data Factura]])</f>
        <v>1900</v>
      </c>
      <c r="O1928" s="18">
        <f>+Despeses[[#This Row],[Data Factura]]</f>
        <v>0</v>
      </c>
      <c r="P1928" s="17">
        <f>+Despeses[[#This Row],[Concepte_]]</f>
        <v>0</v>
      </c>
      <c r="Q1928" s="17">
        <f>-Despeses[[#This Row],[Base Imposable]]</f>
        <v>0</v>
      </c>
      <c r="R1928" s="17" t="e">
        <f>+VLOOKUP(Despeses[[#This Row],[Concepte]],Table_1[#All],2,0)</f>
        <v>#N/A</v>
      </c>
    </row>
    <row r="1929" spans="7:18" ht="15" customHeight="1" x14ac:dyDescent="0.3">
      <c r="G1929" s="40"/>
      <c r="H1929" s="17">
        <f>+Despeses[[#This Row],[Base Imposable]]*Despeses[[#This Row],[% IVA]]</f>
        <v>0</v>
      </c>
      <c r="I1929" s="40"/>
      <c r="J1929" s="17">
        <f>-Despeses[[#This Row],[Base Imposable]]*Despeses[[#This Row],[% Ret IRPF]]</f>
        <v>0</v>
      </c>
      <c r="K1929" s="17">
        <f>+Despeses[[#This Row],[Base Imposable]]+Despeses[[#This Row],[Quota IVA]]+Despeses[[#This Row],[Quota IRPF]]</f>
        <v>0</v>
      </c>
      <c r="L1929" s="3"/>
      <c r="M1929" s="17">
        <f>+MONTH(Despeses[[#This Row],[Data Factura]])</f>
        <v>1</v>
      </c>
      <c r="N1929" s="17">
        <f>+YEAR(Despeses[[#This Row],[Data Factura]])</f>
        <v>1900</v>
      </c>
      <c r="O1929" s="18">
        <f>+Despeses[[#This Row],[Data Factura]]</f>
        <v>0</v>
      </c>
      <c r="P1929" s="17">
        <f>+Despeses[[#This Row],[Concepte_]]</f>
        <v>0</v>
      </c>
      <c r="Q1929" s="17">
        <f>-Despeses[[#This Row],[Base Imposable]]</f>
        <v>0</v>
      </c>
      <c r="R1929" s="17" t="e">
        <f>+VLOOKUP(Despeses[[#This Row],[Concepte]],Table_1[#All],2,0)</f>
        <v>#N/A</v>
      </c>
    </row>
    <row r="1930" spans="7:18" ht="15" customHeight="1" x14ac:dyDescent="0.3">
      <c r="G1930" s="40"/>
      <c r="H1930" s="17">
        <f>+Despeses[[#This Row],[Base Imposable]]*Despeses[[#This Row],[% IVA]]</f>
        <v>0</v>
      </c>
      <c r="I1930" s="40"/>
      <c r="J1930" s="17">
        <f>-Despeses[[#This Row],[Base Imposable]]*Despeses[[#This Row],[% Ret IRPF]]</f>
        <v>0</v>
      </c>
      <c r="K1930" s="17">
        <f>+Despeses[[#This Row],[Base Imposable]]+Despeses[[#This Row],[Quota IVA]]+Despeses[[#This Row],[Quota IRPF]]</f>
        <v>0</v>
      </c>
      <c r="L1930" s="3"/>
      <c r="M1930" s="17">
        <f>+MONTH(Despeses[[#This Row],[Data Factura]])</f>
        <v>1</v>
      </c>
      <c r="N1930" s="17">
        <f>+YEAR(Despeses[[#This Row],[Data Factura]])</f>
        <v>1900</v>
      </c>
      <c r="O1930" s="18">
        <f>+Despeses[[#This Row],[Data Factura]]</f>
        <v>0</v>
      </c>
      <c r="P1930" s="17">
        <f>+Despeses[[#This Row],[Concepte_]]</f>
        <v>0</v>
      </c>
      <c r="Q1930" s="17">
        <f>-Despeses[[#This Row],[Base Imposable]]</f>
        <v>0</v>
      </c>
      <c r="R1930" s="17" t="e">
        <f>+VLOOKUP(Despeses[[#This Row],[Concepte]],Table_1[#All],2,0)</f>
        <v>#N/A</v>
      </c>
    </row>
    <row r="1931" spans="7:18" ht="15" customHeight="1" x14ac:dyDescent="0.3">
      <c r="G1931" s="40"/>
      <c r="H1931" s="17">
        <f>+Despeses[[#This Row],[Base Imposable]]*Despeses[[#This Row],[% IVA]]</f>
        <v>0</v>
      </c>
      <c r="I1931" s="40"/>
      <c r="J1931" s="17">
        <f>-Despeses[[#This Row],[Base Imposable]]*Despeses[[#This Row],[% Ret IRPF]]</f>
        <v>0</v>
      </c>
      <c r="K1931" s="17">
        <f>+Despeses[[#This Row],[Base Imposable]]+Despeses[[#This Row],[Quota IVA]]+Despeses[[#This Row],[Quota IRPF]]</f>
        <v>0</v>
      </c>
      <c r="L1931" s="3"/>
      <c r="M1931" s="17">
        <f>+MONTH(Despeses[[#This Row],[Data Factura]])</f>
        <v>1</v>
      </c>
      <c r="N1931" s="17">
        <f>+YEAR(Despeses[[#This Row],[Data Factura]])</f>
        <v>1900</v>
      </c>
      <c r="O1931" s="18">
        <f>+Despeses[[#This Row],[Data Factura]]</f>
        <v>0</v>
      </c>
      <c r="P1931" s="17">
        <f>+Despeses[[#This Row],[Concepte_]]</f>
        <v>0</v>
      </c>
      <c r="Q1931" s="17">
        <f>-Despeses[[#This Row],[Base Imposable]]</f>
        <v>0</v>
      </c>
      <c r="R1931" s="17" t="e">
        <f>+VLOOKUP(Despeses[[#This Row],[Concepte]],Table_1[#All],2,0)</f>
        <v>#N/A</v>
      </c>
    </row>
    <row r="1932" spans="7:18" ht="15" customHeight="1" x14ac:dyDescent="0.3">
      <c r="G1932" s="40"/>
      <c r="H1932" s="17">
        <f>+Despeses[[#This Row],[Base Imposable]]*Despeses[[#This Row],[% IVA]]</f>
        <v>0</v>
      </c>
      <c r="I1932" s="40"/>
      <c r="J1932" s="17">
        <f>-Despeses[[#This Row],[Base Imposable]]*Despeses[[#This Row],[% Ret IRPF]]</f>
        <v>0</v>
      </c>
      <c r="K1932" s="17">
        <f>+Despeses[[#This Row],[Base Imposable]]+Despeses[[#This Row],[Quota IVA]]+Despeses[[#This Row],[Quota IRPF]]</f>
        <v>0</v>
      </c>
      <c r="L1932" s="3"/>
      <c r="M1932" s="17">
        <f>+MONTH(Despeses[[#This Row],[Data Factura]])</f>
        <v>1</v>
      </c>
      <c r="N1932" s="17">
        <f>+YEAR(Despeses[[#This Row],[Data Factura]])</f>
        <v>1900</v>
      </c>
      <c r="O1932" s="18">
        <f>+Despeses[[#This Row],[Data Factura]]</f>
        <v>0</v>
      </c>
      <c r="P1932" s="17">
        <f>+Despeses[[#This Row],[Concepte_]]</f>
        <v>0</v>
      </c>
      <c r="Q1932" s="17">
        <f>-Despeses[[#This Row],[Base Imposable]]</f>
        <v>0</v>
      </c>
      <c r="R1932" s="17" t="e">
        <f>+VLOOKUP(Despeses[[#This Row],[Concepte]],Table_1[#All],2,0)</f>
        <v>#N/A</v>
      </c>
    </row>
    <row r="1933" spans="7:18" ht="15" customHeight="1" x14ac:dyDescent="0.3">
      <c r="G1933" s="40"/>
      <c r="H1933" s="17">
        <f>+Despeses[[#This Row],[Base Imposable]]*Despeses[[#This Row],[% IVA]]</f>
        <v>0</v>
      </c>
      <c r="I1933" s="40"/>
      <c r="J1933" s="17">
        <f>-Despeses[[#This Row],[Base Imposable]]*Despeses[[#This Row],[% Ret IRPF]]</f>
        <v>0</v>
      </c>
      <c r="K1933" s="17">
        <f>+Despeses[[#This Row],[Base Imposable]]+Despeses[[#This Row],[Quota IVA]]+Despeses[[#This Row],[Quota IRPF]]</f>
        <v>0</v>
      </c>
      <c r="L1933" s="3"/>
      <c r="M1933" s="17">
        <f>+MONTH(Despeses[[#This Row],[Data Factura]])</f>
        <v>1</v>
      </c>
      <c r="N1933" s="17">
        <f>+YEAR(Despeses[[#This Row],[Data Factura]])</f>
        <v>1900</v>
      </c>
      <c r="O1933" s="18">
        <f>+Despeses[[#This Row],[Data Factura]]</f>
        <v>0</v>
      </c>
      <c r="P1933" s="17">
        <f>+Despeses[[#This Row],[Concepte_]]</f>
        <v>0</v>
      </c>
      <c r="Q1933" s="17">
        <f>-Despeses[[#This Row],[Base Imposable]]</f>
        <v>0</v>
      </c>
      <c r="R1933" s="17" t="e">
        <f>+VLOOKUP(Despeses[[#This Row],[Concepte]],Table_1[#All],2,0)</f>
        <v>#N/A</v>
      </c>
    </row>
    <row r="1934" spans="7:18" ht="15" customHeight="1" x14ac:dyDescent="0.3">
      <c r="G1934" s="40"/>
      <c r="H1934" s="17">
        <f>+Despeses[[#This Row],[Base Imposable]]*Despeses[[#This Row],[% IVA]]</f>
        <v>0</v>
      </c>
      <c r="I1934" s="40"/>
      <c r="J1934" s="17">
        <f>-Despeses[[#This Row],[Base Imposable]]*Despeses[[#This Row],[% Ret IRPF]]</f>
        <v>0</v>
      </c>
      <c r="K1934" s="17">
        <f>+Despeses[[#This Row],[Base Imposable]]+Despeses[[#This Row],[Quota IVA]]+Despeses[[#This Row],[Quota IRPF]]</f>
        <v>0</v>
      </c>
      <c r="L1934" s="3"/>
      <c r="M1934" s="17">
        <f>+MONTH(Despeses[[#This Row],[Data Factura]])</f>
        <v>1</v>
      </c>
      <c r="N1934" s="17">
        <f>+YEAR(Despeses[[#This Row],[Data Factura]])</f>
        <v>1900</v>
      </c>
      <c r="O1934" s="18">
        <f>+Despeses[[#This Row],[Data Factura]]</f>
        <v>0</v>
      </c>
      <c r="P1934" s="17">
        <f>+Despeses[[#This Row],[Concepte_]]</f>
        <v>0</v>
      </c>
      <c r="Q1934" s="17">
        <f>-Despeses[[#This Row],[Base Imposable]]</f>
        <v>0</v>
      </c>
      <c r="R1934" s="17" t="e">
        <f>+VLOOKUP(Despeses[[#This Row],[Concepte]],Table_1[#All],2,0)</f>
        <v>#N/A</v>
      </c>
    </row>
    <row r="1935" spans="7:18" ht="15" customHeight="1" x14ac:dyDescent="0.3">
      <c r="G1935" s="40"/>
      <c r="H1935" s="17">
        <f>+Despeses[[#This Row],[Base Imposable]]*Despeses[[#This Row],[% IVA]]</f>
        <v>0</v>
      </c>
      <c r="I1935" s="40"/>
      <c r="J1935" s="17">
        <f>-Despeses[[#This Row],[Base Imposable]]*Despeses[[#This Row],[% Ret IRPF]]</f>
        <v>0</v>
      </c>
      <c r="K1935" s="17">
        <f>+Despeses[[#This Row],[Base Imposable]]+Despeses[[#This Row],[Quota IVA]]+Despeses[[#This Row],[Quota IRPF]]</f>
        <v>0</v>
      </c>
      <c r="L1935" s="3"/>
      <c r="M1935" s="17">
        <f>+MONTH(Despeses[[#This Row],[Data Factura]])</f>
        <v>1</v>
      </c>
      <c r="N1935" s="17">
        <f>+YEAR(Despeses[[#This Row],[Data Factura]])</f>
        <v>1900</v>
      </c>
      <c r="O1935" s="18">
        <f>+Despeses[[#This Row],[Data Factura]]</f>
        <v>0</v>
      </c>
      <c r="P1935" s="17">
        <f>+Despeses[[#This Row],[Concepte_]]</f>
        <v>0</v>
      </c>
      <c r="Q1935" s="17">
        <f>-Despeses[[#This Row],[Base Imposable]]</f>
        <v>0</v>
      </c>
      <c r="R1935" s="17" t="e">
        <f>+VLOOKUP(Despeses[[#This Row],[Concepte]],Table_1[#All],2,0)</f>
        <v>#N/A</v>
      </c>
    </row>
    <row r="1936" spans="7:18" ht="15" customHeight="1" x14ac:dyDescent="0.3">
      <c r="G1936" s="40"/>
      <c r="H1936" s="17">
        <f>+Despeses[[#This Row],[Base Imposable]]*Despeses[[#This Row],[% IVA]]</f>
        <v>0</v>
      </c>
      <c r="I1936" s="40"/>
      <c r="J1936" s="17">
        <f>-Despeses[[#This Row],[Base Imposable]]*Despeses[[#This Row],[% Ret IRPF]]</f>
        <v>0</v>
      </c>
      <c r="K1936" s="17">
        <f>+Despeses[[#This Row],[Base Imposable]]+Despeses[[#This Row],[Quota IVA]]+Despeses[[#This Row],[Quota IRPF]]</f>
        <v>0</v>
      </c>
      <c r="L1936" s="3"/>
      <c r="M1936" s="17">
        <f>+MONTH(Despeses[[#This Row],[Data Factura]])</f>
        <v>1</v>
      </c>
      <c r="N1936" s="17">
        <f>+YEAR(Despeses[[#This Row],[Data Factura]])</f>
        <v>1900</v>
      </c>
      <c r="O1936" s="18">
        <f>+Despeses[[#This Row],[Data Factura]]</f>
        <v>0</v>
      </c>
      <c r="P1936" s="17">
        <f>+Despeses[[#This Row],[Concepte_]]</f>
        <v>0</v>
      </c>
      <c r="Q1936" s="17">
        <f>-Despeses[[#This Row],[Base Imposable]]</f>
        <v>0</v>
      </c>
      <c r="R1936" s="17" t="e">
        <f>+VLOOKUP(Despeses[[#This Row],[Concepte]],Table_1[#All],2,0)</f>
        <v>#N/A</v>
      </c>
    </row>
    <row r="1937" spans="7:18" ht="15" customHeight="1" x14ac:dyDescent="0.3">
      <c r="G1937" s="40"/>
      <c r="H1937" s="17">
        <f>+Despeses[[#This Row],[Base Imposable]]*Despeses[[#This Row],[% IVA]]</f>
        <v>0</v>
      </c>
      <c r="I1937" s="40"/>
      <c r="J1937" s="17">
        <f>-Despeses[[#This Row],[Base Imposable]]*Despeses[[#This Row],[% Ret IRPF]]</f>
        <v>0</v>
      </c>
      <c r="K1937" s="17">
        <f>+Despeses[[#This Row],[Base Imposable]]+Despeses[[#This Row],[Quota IVA]]+Despeses[[#This Row],[Quota IRPF]]</f>
        <v>0</v>
      </c>
      <c r="L1937" s="3"/>
      <c r="M1937" s="17">
        <f>+MONTH(Despeses[[#This Row],[Data Factura]])</f>
        <v>1</v>
      </c>
      <c r="N1937" s="17">
        <f>+YEAR(Despeses[[#This Row],[Data Factura]])</f>
        <v>1900</v>
      </c>
      <c r="O1937" s="18">
        <f>+Despeses[[#This Row],[Data Factura]]</f>
        <v>0</v>
      </c>
      <c r="P1937" s="17">
        <f>+Despeses[[#This Row],[Concepte_]]</f>
        <v>0</v>
      </c>
      <c r="Q1937" s="17">
        <f>-Despeses[[#This Row],[Base Imposable]]</f>
        <v>0</v>
      </c>
      <c r="R1937" s="17" t="e">
        <f>+VLOOKUP(Despeses[[#This Row],[Concepte]],Table_1[#All],2,0)</f>
        <v>#N/A</v>
      </c>
    </row>
    <row r="1938" spans="7:18" ht="15" customHeight="1" x14ac:dyDescent="0.3">
      <c r="G1938" s="40"/>
      <c r="H1938" s="17">
        <f>+Despeses[[#This Row],[Base Imposable]]*Despeses[[#This Row],[% IVA]]</f>
        <v>0</v>
      </c>
      <c r="I1938" s="40"/>
      <c r="J1938" s="17">
        <f>-Despeses[[#This Row],[Base Imposable]]*Despeses[[#This Row],[% Ret IRPF]]</f>
        <v>0</v>
      </c>
      <c r="K1938" s="17">
        <f>+Despeses[[#This Row],[Base Imposable]]+Despeses[[#This Row],[Quota IVA]]+Despeses[[#This Row],[Quota IRPF]]</f>
        <v>0</v>
      </c>
      <c r="L1938" s="3"/>
      <c r="M1938" s="17">
        <f>+MONTH(Despeses[[#This Row],[Data Factura]])</f>
        <v>1</v>
      </c>
      <c r="N1938" s="17">
        <f>+YEAR(Despeses[[#This Row],[Data Factura]])</f>
        <v>1900</v>
      </c>
      <c r="O1938" s="18">
        <f>+Despeses[[#This Row],[Data Factura]]</f>
        <v>0</v>
      </c>
      <c r="P1938" s="17">
        <f>+Despeses[[#This Row],[Concepte_]]</f>
        <v>0</v>
      </c>
      <c r="Q1938" s="17">
        <f>-Despeses[[#This Row],[Base Imposable]]</f>
        <v>0</v>
      </c>
      <c r="R1938" s="17" t="e">
        <f>+VLOOKUP(Despeses[[#This Row],[Concepte]],Table_1[#All],2,0)</f>
        <v>#N/A</v>
      </c>
    </row>
    <row r="1939" spans="7:18" ht="15" customHeight="1" x14ac:dyDescent="0.3">
      <c r="G1939" s="40"/>
      <c r="H1939" s="17">
        <f>+Despeses[[#This Row],[Base Imposable]]*Despeses[[#This Row],[% IVA]]</f>
        <v>0</v>
      </c>
      <c r="I1939" s="40"/>
      <c r="J1939" s="17">
        <f>-Despeses[[#This Row],[Base Imposable]]*Despeses[[#This Row],[% Ret IRPF]]</f>
        <v>0</v>
      </c>
      <c r="K1939" s="17">
        <f>+Despeses[[#This Row],[Base Imposable]]+Despeses[[#This Row],[Quota IVA]]+Despeses[[#This Row],[Quota IRPF]]</f>
        <v>0</v>
      </c>
      <c r="L1939" s="3"/>
      <c r="M1939" s="17">
        <f>+MONTH(Despeses[[#This Row],[Data Factura]])</f>
        <v>1</v>
      </c>
      <c r="N1939" s="17">
        <f>+YEAR(Despeses[[#This Row],[Data Factura]])</f>
        <v>1900</v>
      </c>
      <c r="O1939" s="18">
        <f>+Despeses[[#This Row],[Data Factura]]</f>
        <v>0</v>
      </c>
      <c r="P1939" s="17">
        <f>+Despeses[[#This Row],[Concepte_]]</f>
        <v>0</v>
      </c>
      <c r="Q1939" s="17">
        <f>-Despeses[[#This Row],[Base Imposable]]</f>
        <v>0</v>
      </c>
      <c r="R1939" s="17" t="e">
        <f>+VLOOKUP(Despeses[[#This Row],[Concepte]],Table_1[#All],2,0)</f>
        <v>#N/A</v>
      </c>
    </row>
    <row r="1940" spans="7:18" ht="15" customHeight="1" x14ac:dyDescent="0.3">
      <c r="G1940" s="40"/>
      <c r="H1940" s="17">
        <f>+Despeses[[#This Row],[Base Imposable]]*Despeses[[#This Row],[% IVA]]</f>
        <v>0</v>
      </c>
      <c r="I1940" s="40"/>
      <c r="J1940" s="17">
        <f>-Despeses[[#This Row],[Base Imposable]]*Despeses[[#This Row],[% Ret IRPF]]</f>
        <v>0</v>
      </c>
      <c r="K1940" s="17">
        <f>+Despeses[[#This Row],[Base Imposable]]+Despeses[[#This Row],[Quota IVA]]+Despeses[[#This Row],[Quota IRPF]]</f>
        <v>0</v>
      </c>
      <c r="L1940" s="3"/>
      <c r="M1940" s="17">
        <f>+MONTH(Despeses[[#This Row],[Data Factura]])</f>
        <v>1</v>
      </c>
      <c r="N1940" s="17">
        <f>+YEAR(Despeses[[#This Row],[Data Factura]])</f>
        <v>1900</v>
      </c>
      <c r="O1940" s="18">
        <f>+Despeses[[#This Row],[Data Factura]]</f>
        <v>0</v>
      </c>
      <c r="P1940" s="17">
        <f>+Despeses[[#This Row],[Concepte_]]</f>
        <v>0</v>
      </c>
      <c r="Q1940" s="17">
        <f>-Despeses[[#This Row],[Base Imposable]]</f>
        <v>0</v>
      </c>
      <c r="R1940" s="17" t="e">
        <f>+VLOOKUP(Despeses[[#This Row],[Concepte]],Table_1[#All],2,0)</f>
        <v>#N/A</v>
      </c>
    </row>
    <row r="1941" spans="7:18" ht="15" customHeight="1" x14ac:dyDescent="0.3">
      <c r="G1941" s="40"/>
      <c r="H1941" s="17">
        <f>+Despeses[[#This Row],[Base Imposable]]*Despeses[[#This Row],[% IVA]]</f>
        <v>0</v>
      </c>
      <c r="I1941" s="40"/>
      <c r="J1941" s="17">
        <f>-Despeses[[#This Row],[Base Imposable]]*Despeses[[#This Row],[% Ret IRPF]]</f>
        <v>0</v>
      </c>
      <c r="K1941" s="17">
        <f>+Despeses[[#This Row],[Base Imposable]]+Despeses[[#This Row],[Quota IVA]]+Despeses[[#This Row],[Quota IRPF]]</f>
        <v>0</v>
      </c>
      <c r="L1941" s="3"/>
      <c r="M1941" s="17">
        <f>+MONTH(Despeses[[#This Row],[Data Factura]])</f>
        <v>1</v>
      </c>
      <c r="N1941" s="17">
        <f>+YEAR(Despeses[[#This Row],[Data Factura]])</f>
        <v>1900</v>
      </c>
      <c r="O1941" s="18">
        <f>+Despeses[[#This Row],[Data Factura]]</f>
        <v>0</v>
      </c>
      <c r="P1941" s="17">
        <f>+Despeses[[#This Row],[Concepte_]]</f>
        <v>0</v>
      </c>
      <c r="Q1941" s="17">
        <f>-Despeses[[#This Row],[Base Imposable]]</f>
        <v>0</v>
      </c>
      <c r="R1941" s="17" t="e">
        <f>+VLOOKUP(Despeses[[#This Row],[Concepte]],Table_1[#All],2,0)</f>
        <v>#N/A</v>
      </c>
    </row>
    <row r="1942" spans="7:18" ht="15" customHeight="1" x14ac:dyDescent="0.3">
      <c r="G1942" s="40"/>
      <c r="H1942" s="17">
        <f>+Despeses[[#This Row],[Base Imposable]]*Despeses[[#This Row],[% IVA]]</f>
        <v>0</v>
      </c>
      <c r="I1942" s="40"/>
      <c r="J1942" s="17">
        <f>-Despeses[[#This Row],[Base Imposable]]*Despeses[[#This Row],[% Ret IRPF]]</f>
        <v>0</v>
      </c>
      <c r="K1942" s="17">
        <f>+Despeses[[#This Row],[Base Imposable]]+Despeses[[#This Row],[Quota IVA]]+Despeses[[#This Row],[Quota IRPF]]</f>
        <v>0</v>
      </c>
      <c r="L1942" s="3"/>
      <c r="M1942" s="17">
        <f>+MONTH(Despeses[[#This Row],[Data Factura]])</f>
        <v>1</v>
      </c>
      <c r="N1942" s="17">
        <f>+YEAR(Despeses[[#This Row],[Data Factura]])</f>
        <v>1900</v>
      </c>
      <c r="O1942" s="18">
        <f>+Despeses[[#This Row],[Data Factura]]</f>
        <v>0</v>
      </c>
      <c r="P1942" s="17">
        <f>+Despeses[[#This Row],[Concepte_]]</f>
        <v>0</v>
      </c>
      <c r="Q1942" s="17">
        <f>-Despeses[[#This Row],[Base Imposable]]</f>
        <v>0</v>
      </c>
      <c r="R1942" s="17" t="e">
        <f>+VLOOKUP(Despeses[[#This Row],[Concepte]],Table_1[#All],2,0)</f>
        <v>#N/A</v>
      </c>
    </row>
    <row r="1943" spans="7:18" ht="15" customHeight="1" x14ac:dyDescent="0.3">
      <c r="G1943" s="40"/>
      <c r="H1943" s="17">
        <f>+Despeses[[#This Row],[Base Imposable]]*Despeses[[#This Row],[% IVA]]</f>
        <v>0</v>
      </c>
      <c r="I1943" s="40"/>
      <c r="J1943" s="17">
        <f>-Despeses[[#This Row],[Base Imposable]]*Despeses[[#This Row],[% Ret IRPF]]</f>
        <v>0</v>
      </c>
      <c r="K1943" s="17">
        <f>+Despeses[[#This Row],[Base Imposable]]+Despeses[[#This Row],[Quota IVA]]+Despeses[[#This Row],[Quota IRPF]]</f>
        <v>0</v>
      </c>
      <c r="L1943" s="3"/>
      <c r="M1943" s="17">
        <f>+MONTH(Despeses[[#This Row],[Data Factura]])</f>
        <v>1</v>
      </c>
      <c r="N1943" s="17">
        <f>+YEAR(Despeses[[#This Row],[Data Factura]])</f>
        <v>1900</v>
      </c>
      <c r="O1943" s="18">
        <f>+Despeses[[#This Row],[Data Factura]]</f>
        <v>0</v>
      </c>
      <c r="P1943" s="17">
        <f>+Despeses[[#This Row],[Concepte_]]</f>
        <v>0</v>
      </c>
      <c r="Q1943" s="17">
        <f>-Despeses[[#This Row],[Base Imposable]]</f>
        <v>0</v>
      </c>
      <c r="R1943" s="17" t="e">
        <f>+VLOOKUP(Despeses[[#This Row],[Concepte]],Table_1[#All],2,0)</f>
        <v>#N/A</v>
      </c>
    </row>
    <row r="1944" spans="7:18" ht="15" customHeight="1" x14ac:dyDescent="0.3">
      <c r="G1944" s="40"/>
      <c r="H1944" s="17">
        <f>+Despeses[[#This Row],[Base Imposable]]*Despeses[[#This Row],[% IVA]]</f>
        <v>0</v>
      </c>
      <c r="I1944" s="40"/>
      <c r="J1944" s="17">
        <f>-Despeses[[#This Row],[Base Imposable]]*Despeses[[#This Row],[% Ret IRPF]]</f>
        <v>0</v>
      </c>
      <c r="K1944" s="17">
        <f>+Despeses[[#This Row],[Base Imposable]]+Despeses[[#This Row],[Quota IVA]]+Despeses[[#This Row],[Quota IRPF]]</f>
        <v>0</v>
      </c>
      <c r="L1944" s="3"/>
      <c r="M1944" s="17">
        <f>+MONTH(Despeses[[#This Row],[Data Factura]])</f>
        <v>1</v>
      </c>
      <c r="N1944" s="17">
        <f>+YEAR(Despeses[[#This Row],[Data Factura]])</f>
        <v>1900</v>
      </c>
      <c r="O1944" s="18">
        <f>+Despeses[[#This Row],[Data Factura]]</f>
        <v>0</v>
      </c>
      <c r="P1944" s="17">
        <f>+Despeses[[#This Row],[Concepte_]]</f>
        <v>0</v>
      </c>
      <c r="Q1944" s="17">
        <f>-Despeses[[#This Row],[Base Imposable]]</f>
        <v>0</v>
      </c>
      <c r="R1944" s="17" t="e">
        <f>+VLOOKUP(Despeses[[#This Row],[Concepte]],Table_1[#All],2,0)</f>
        <v>#N/A</v>
      </c>
    </row>
    <row r="1945" spans="7:18" ht="15" customHeight="1" x14ac:dyDescent="0.3">
      <c r="G1945" s="40"/>
      <c r="H1945" s="17">
        <f>+Despeses[[#This Row],[Base Imposable]]*Despeses[[#This Row],[% IVA]]</f>
        <v>0</v>
      </c>
      <c r="I1945" s="40"/>
      <c r="J1945" s="17">
        <f>-Despeses[[#This Row],[Base Imposable]]*Despeses[[#This Row],[% Ret IRPF]]</f>
        <v>0</v>
      </c>
      <c r="K1945" s="17">
        <f>+Despeses[[#This Row],[Base Imposable]]+Despeses[[#This Row],[Quota IVA]]+Despeses[[#This Row],[Quota IRPF]]</f>
        <v>0</v>
      </c>
      <c r="L1945" s="3"/>
      <c r="M1945" s="17">
        <f>+MONTH(Despeses[[#This Row],[Data Factura]])</f>
        <v>1</v>
      </c>
      <c r="N1945" s="17">
        <f>+YEAR(Despeses[[#This Row],[Data Factura]])</f>
        <v>1900</v>
      </c>
      <c r="O1945" s="18">
        <f>+Despeses[[#This Row],[Data Factura]]</f>
        <v>0</v>
      </c>
      <c r="P1945" s="17">
        <f>+Despeses[[#This Row],[Concepte_]]</f>
        <v>0</v>
      </c>
      <c r="Q1945" s="17">
        <f>-Despeses[[#This Row],[Base Imposable]]</f>
        <v>0</v>
      </c>
      <c r="R1945" s="17" t="e">
        <f>+VLOOKUP(Despeses[[#This Row],[Concepte]],Table_1[#All],2,0)</f>
        <v>#N/A</v>
      </c>
    </row>
    <row r="1946" spans="7:18" ht="15" customHeight="1" x14ac:dyDescent="0.3">
      <c r="G1946" s="40"/>
      <c r="H1946" s="17">
        <f>+Despeses[[#This Row],[Base Imposable]]*Despeses[[#This Row],[% IVA]]</f>
        <v>0</v>
      </c>
      <c r="I1946" s="40"/>
      <c r="J1946" s="17">
        <f>-Despeses[[#This Row],[Base Imposable]]*Despeses[[#This Row],[% Ret IRPF]]</f>
        <v>0</v>
      </c>
      <c r="K1946" s="17">
        <f>+Despeses[[#This Row],[Base Imposable]]+Despeses[[#This Row],[Quota IVA]]+Despeses[[#This Row],[Quota IRPF]]</f>
        <v>0</v>
      </c>
      <c r="L1946" s="3"/>
      <c r="M1946" s="17">
        <f>+MONTH(Despeses[[#This Row],[Data Factura]])</f>
        <v>1</v>
      </c>
      <c r="N1946" s="17">
        <f>+YEAR(Despeses[[#This Row],[Data Factura]])</f>
        <v>1900</v>
      </c>
      <c r="O1946" s="18">
        <f>+Despeses[[#This Row],[Data Factura]]</f>
        <v>0</v>
      </c>
      <c r="P1946" s="17">
        <f>+Despeses[[#This Row],[Concepte_]]</f>
        <v>0</v>
      </c>
      <c r="Q1946" s="17">
        <f>-Despeses[[#This Row],[Base Imposable]]</f>
        <v>0</v>
      </c>
      <c r="R1946" s="17" t="e">
        <f>+VLOOKUP(Despeses[[#This Row],[Concepte]],Table_1[#All],2,0)</f>
        <v>#N/A</v>
      </c>
    </row>
    <row r="1947" spans="7:18" ht="15" customHeight="1" x14ac:dyDescent="0.3">
      <c r="G1947" s="40"/>
      <c r="H1947" s="17">
        <f>+Despeses[[#This Row],[Base Imposable]]*Despeses[[#This Row],[% IVA]]</f>
        <v>0</v>
      </c>
      <c r="I1947" s="40"/>
      <c r="J1947" s="17">
        <f>-Despeses[[#This Row],[Base Imposable]]*Despeses[[#This Row],[% Ret IRPF]]</f>
        <v>0</v>
      </c>
      <c r="K1947" s="17">
        <f>+Despeses[[#This Row],[Base Imposable]]+Despeses[[#This Row],[Quota IVA]]+Despeses[[#This Row],[Quota IRPF]]</f>
        <v>0</v>
      </c>
      <c r="L1947" s="3"/>
      <c r="M1947" s="17">
        <f>+MONTH(Despeses[[#This Row],[Data Factura]])</f>
        <v>1</v>
      </c>
      <c r="N1947" s="17">
        <f>+YEAR(Despeses[[#This Row],[Data Factura]])</f>
        <v>1900</v>
      </c>
      <c r="O1947" s="18">
        <f>+Despeses[[#This Row],[Data Factura]]</f>
        <v>0</v>
      </c>
      <c r="P1947" s="17">
        <f>+Despeses[[#This Row],[Concepte_]]</f>
        <v>0</v>
      </c>
      <c r="Q1947" s="17">
        <f>-Despeses[[#This Row],[Base Imposable]]</f>
        <v>0</v>
      </c>
      <c r="R1947" s="17" t="e">
        <f>+VLOOKUP(Despeses[[#This Row],[Concepte]],Table_1[#All],2,0)</f>
        <v>#N/A</v>
      </c>
    </row>
    <row r="1948" spans="7:18" ht="15" customHeight="1" x14ac:dyDescent="0.3">
      <c r="G1948" s="40"/>
      <c r="H1948" s="17">
        <f>+Despeses[[#This Row],[Base Imposable]]*Despeses[[#This Row],[% IVA]]</f>
        <v>0</v>
      </c>
      <c r="I1948" s="40"/>
      <c r="J1948" s="17">
        <f>-Despeses[[#This Row],[Base Imposable]]*Despeses[[#This Row],[% Ret IRPF]]</f>
        <v>0</v>
      </c>
      <c r="K1948" s="17">
        <f>+Despeses[[#This Row],[Base Imposable]]+Despeses[[#This Row],[Quota IVA]]+Despeses[[#This Row],[Quota IRPF]]</f>
        <v>0</v>
      </c>
      <c r="L1948" s="3"/>
      <c r="M1948" s="17">
        <f>+MONTH(Despeses[[#This Row],[Data Factura]])</f>
        <v>1</v>
      </c>
      <c r="N1948" s="17">
        <f>+YEAR(Despeses[[#This Row],[Data Factura]])</f>
        <v>1900</v>
      </c>
      <c r="O1948" s="18">
        <f>+Despeses[[#This Row],[Data Factura]]</f>
        <v>0</v>
      </c>
      <c r="P1948" s="17">
        <f>+Despeses[[#This Row],[Concepte_]]</f>
        <v>0</v>
      </c>
      <c r="Q1948" s="17">
        <f>-Despeses[[#This Row],[Base Imposable]]</f>
        <v>0</v>
      </c>
      <c r="R1948" s="17" t="e">
        <f>+VLOOKUP(Despeses[[#This Row],[Concepte]],Table_1[#All],2,0)</f>
        <v>#N/A</v>
      </c>
    </row>
    <row r="1949" spans="7:18" ht="15" customHeight="1" x14ac:dyDescent="0.3">
      <c r="G1949" s="40"/>
      <c r="H1949" s="17">
        <f>+Despeses[[#This Row],[Base Imposable]]*Despeses[[#This Row],[% IVA]]</f>
        <v>0</v>
      </c>
      <c r="I1949" s="40"/>
      <c r="J1949" s="17">
        <f>-Despeses[[#This Row],[Base Imposable]]*Despeses[[#This Row],[% Ret IRPF]]</f>
        <v>0</v>
      </c>
      <c r="K1949" s="17">
        <f>+Despeses[[#This Row],[Base Imposable]]+Despeses[[#This Row],[Quota IVA]]+Despeses[[#This Row],[Quota IRPF]]</f>
        <v>0</v>
      </c>
      <c r="L1949" s="3"/>
      <c r="M1949" s="17">
        <f>+MONTH(Despeses[[#This Row],[Data Factura]])</f>
        <v>1</v>
      </c>
      <c r="N1949" s="17">
        <f>+YEAR(Despeses[[#This Row],[Data Factura]])</f>
        <v>1900</v>
      </c>
      <c r="O1949" s="18">
        <f>+Despeses[[#This Row],[Data Factura]]</f>
        <v>0</v>
      </c>
      <c r="P1949" s="17">
        <f>+Despeses[[#This Row],[Concepte_]]</f>
        <v>0</v>
      </c>
      <c r="Q1949" s="17">
        <f>-Despeses[[#This Row],[Base Imposable]]</f>
        <v>0</v>
      </c>
      <c r="R1949" s="17" t="e">
        <f>+VLOOKUP(Despeses[[#This Row],[Concepte]],Table_1[#All],2,0)</f>
        <v>#N/A</v>
      </c>
    </row>
    <row r="1950" spans="7:18" ht="15" customHeight="1" x14ac:dyDescent="0.3">
      <c r="G1950" s="40"/>
      <c r="H1950" s="17">
        <f>+Despeses[[#This Row],[Base Imposable]]*Despeses[[#This Row],[% IVA]]</f>
        <v>0</v>
      </c>
      <c r="I1950" s="40"/>
      <c r="J1950" s="17">
        <f>-Despeses[[#This Row],[Base Imposable]]*Despeses[[#This Row],[% Ret IRPF]]</f>
        <v>0</v>
      </c>
      <c r="K1950" s="17">
        <f>+Despeses[[#This Row],[Base Imposable]]+Despeses[[#This Row],[Quota IVA]]+Despeses[[#This Row],[Quota IRPF]]</f>
        <v>0</v>
      </c>
      <c r="L1950" s="3"/>
      <c r="M1950" s="17">
        <f>+MONTH(Despeses[[#This Row],[Data Factura]])</f>
        <v>1</v>
      </c>
      <c r="N1950" s="17">
        <f>+YEAR(Despeses[[#This Row],[Data Factura]])</f>
        <v>1900</v>
      </c>
      <c r="O1950" s="18">
        <f>+Despeses[[#This Row],[Data Factura]]</f>
        <v>0</v>
      </c>
      <c r="P1950" s="17">
        <f>+Despeses[[#This Row],[Concepte_]]</f>
        <v>0</v>
      </c>
      <c r="Q1950" s="17">
        <f>-Despeses[[#This Row],[Base Imposable]]</f>
        <v>0</v>
      </c>
      <c r="R1950" s="17" t="e">
        <f>+VLOOKUP(Despeses[[#This Row],[Concepte]],Table_1[#All],2,0)</f>
        <v>#N/A</v>
      </c>
    </row>
    <row r="1951" spans="7:18" ht="15" customHeight="1" x14ac:dyDescent="0.3">
      <c r="G1951" s="40"/>
      <c r="H1951" s="17">
        <f>+Despeses[[#This Row],[Base Imposable]]*Despeses[[#This Row],[% IVA]]</f>
        <v>0</v>
      </c>
      <c r="I1951" s="40"/>
      <c r="J1951" s="17">
        <f>-Despeses[[#This Row],[Base Imposable]]*Despeses[[#This Row],[% Ret IRPF]]</f>
        <v>0</v>
      </c>
      <c r="K1951" s="17">
        <f>+Despeses[[#This Row],[Base Imposable]]+Despeses[[#This Row],[Quota IVA]]+Despeses[[#This Row],[Quota IRPF]]</f>
        <v>0</v>
      </c>
      <c r="L1951" s="3"/>
      <c r="M1951" s="17">
        <f>+MONTH(Despeses[[#This Row],[Data Factura]])</f>
        <v>1</v>
      </c>
      <c r="N1951" s="17">
        <f>+YEAR(Despeses[[#This Row],[Data Factura]])</f>
        <v>1900</v>
      </c>
      <c r="O1951" s="18">
        <f>+Despeses[[#This Row],[Data Factura]]</f>
        <v>0</v>
      </c>
      <c r="P1951" s="17">
        <f>+Despeses[[#This Row],[Concepte_]]</f>
        <v>0</v>
      </c>
      <c r="Q1951" s="17">
        <f>-Despeses[[#This Row],[Base Imposable]]</f>
        <v>0</v>
      </c>
      <c r="R1951" s="17" t="e">
        <f>+VLOOKUP(Despeses[[#This Row],[Concepte]],Table_1[#All],2,0)</f>
        <v>#N/A</v>
      </c>
    </row>
    <row r="1952" spans="7:18" ht="15" customHeight="1" x14ac:dyDescent="0.3">
      <c r="G1952" s="40"/>
      <c r="H1952" s="17">
        <f>+Despeses[[#This Row],[Base Imposable]]*Despeses[[#This Row],[% IVA]]</f>
        <v>0</v>
      </c>
      <c r="I1952" s="40"/>
      <c r="J1952" s="17">
        <f>-Despeses[[#This Row],[Base Imposable]]*Despeses[[#This Row],[% Ret IRPF]]</f>
        <v>0</v>
      </c>
      <c r="K1952" s="17">
        <f>+Despeses[[#This Row],[Base Imposable]]+Despeses[[#This Row],[Quota IVA]]+Despeses[[#This Row],[Quota IRPF]]</f>
        <v>0</v>
      </c>
      <c r="L1952" s="3"/>
      <c r="M1952" s="17">
        <f>+MONTH(Despeses[[#This Row],[Data Factura]])</f>
        <v>1</v>
      </c>
      <c r="N1952" s="17">
        <f>+YEAR(Despeses[[#This Row],[Data Factura]])</f>
        <v>1900</v>
      </c>
      <c r="O1952" s="18">
        <f>+Despeses[[#This Row],[Data Factura]]</f>
        <v>0</v>
      </c>
      <c r="P1952" s="17">
        <f>+Despeses[[#This Row],[Concepte_]]</f>
        <v>0</v>
      </c>
      <c r="Q1952" s="17">
        <f>-Despeses[[#This Row],[Base Imposable]]</f>
        <v>0</v>
      </c>
      <c r="R1952" s="17" t="e">
        <f>+VLOOKUP(Despeses[[#This Row],[Concepte]],Table_1[#All],2,0)</f>
        <v>#N/A</v>
      </c>
    </row>
    <row r="1953" spans="7:18" ht="15" customHeight="1" x14ac:dyDescent="0.3">
      <c r="G1953" s="40"/>
      <c r="H1953" s="17">
        <f>+Despeses[[#This Row],[Base Imposable]]*Despeses[[#This Row],[% IVA]]</f>
        <v>0</v>
      </c>
      <c r="I1953" s="40"/>
      <c r="J1953" s="17">
        <f>-Despeses[[#This Row],[Base Imposable]]*Despeses[[#This Row],[% Ret IRPF]]</f>
        <v>0</v>
      </c>
      <c r="K1953" s="17">
        <f>+Despeses[[#This Row],[Base Imposable]]+Despeses[[#This Row],[Quota IVA]]+Despeses[[#This Row],[Quota IRPF]]</f>
        <v>0</v>
      </c>
      <c r="L1953" s="3"/>
      <c r="M1953" s="17">
        <f>+MONTH(Despeses[[#This Row],[Data Factura]])</f>
        <v>1</v>
      </c>
      <c r="N1953" s="17">
        <f>+YEAR(Despeses[[#This Row],[Data Factura]])</f>
        <v>1900</v>
      </c>
      <c r="O1953" s="18">
        <f>+Despeses[[#This Row],[Data Factura]]</f>
        <v>0</v>
      </c>
      <c r="P1953" s="17">
        <f>+Despeses[[#This Row],[Concepte_]]</f>
        <v>0</v>
      </c>
      <c r="Q1953" s="17">
        <f>-Despeses[[#This Row],[Base Imposable]]</f>
        <v>0</v>
      </c>
      <c r="R1953" s="17" t="e">
        <f>+VLOOKUP(Despeses[[#This Row],[Concepte]],Table_1[#All],2,0)</f>
        <v>#N/A</v>
      </c>
    </row>
    <row r="1954" spans="7:18" ht="15" customHeight="1" x14ac:dyDescent="0.3">
      <c r="G1954" s="40"/>
      <c r="H1954" s="17">
        <f>+Despeses[[#This Row],[Base Imposable]]*Despeses[[#This Row],[% IVA]]</f>
        <v>0</v>
      </c>
      <c r="I1954" s="40"/>
      <c r="J1954" s="17">
        <f>-Despeses[[#This Row],[Base Imposable]]*Despeses[[#This Row],[% Ret IRPF]]</f>
        <v>0</v>
      </c>
      <c r="K1954" s="17">
        <f>+Despeses[[#This Row],[Base Imposable]]+Despeses[[#This Row],[Quota IVA]]+Despeses[[#This Row],[Quota IRPF]]</f>
        <v>0</v>
      </c>
      <c r="L1954" s="3"/>
      <c r="M1954" s="17">
        <f>+MONTH(Despeses[[#This Row],[Data Factura]])</f>
        <v>1</v>
      </c>
      <c r="N1954" s="17">
        <f>+YEAR(Despeses[[#This Row],[Data Factura]])</f>
        <v>1900</v>
      </c>
      <c r="O1954" s="18">
        <f>+Despeses[[#This Row],[Data Factura]]</f>
        <v>0</v>
      </c>
      <c r="P1954" s="17">
        <f>+Despeses[[#This Row],[Concepte_]]</f>
        <v>0</v>
      </c>
      <c r="Q1954" s="17">
        <f>-Despeses[[#This Row],[Base Imposable]]</f>
        <v>0</v>
      </c>
      <c r="R1954" s="17" t="e">
        <f>+VLOOKUP(Despeses[[#This Row],[Concepte]],Table_1[#All],2,0)</f>
        <v>#N/A</v>
      </c>
    </row>
    <row r="1955" spans="7:18" ht="15" customHeight="1" x14ac:dyDescent="0.3">
      <c r="G1955" s="40"/>
      <c r="H1955" s="17">
        <f>+Despeses[[#This Row],[Base Imposable]]*Despeses[[#This Row],[% IVA]]</f>
        <v>0</v>
      </c>
      <c r="I1955" s="40"/>
      <c r="J1955" s="17">
        <f>-Despeses[[#This Row],[Base Imposable]]*Despeses[[#This Row],[% Ret IRPF]]</f>
        <v>0</v>
      </c>
      <c r="K1955" s="17">
        <f>+Despeses[[#This Row],[Base Imposable]]+Despeses[[#This Row],[Quota IVA]]+Despeses[[#This Row],[Quota IRPF]]</f>
        <v>0</v>
      </c>
      <c r="L1955" s="3"/>
      <c r="M1955" s="17">
        <f>+MONTH(Despeses[[#This Row],[Data Factura]])</f>
        <v>1</v>
      </c>
      <c r="N1955" s="17">
        <f>+YEAR(Despeses[[#This Row],[Data Factura]])</f>
        <v>1900</v>
      </c>
      <c r="O1955" s="18">
        <f>+Despeses[[#This Row],[Data Factura]]</f>
        <v>0</v>
      </c>
      <c r="P1955" s="17">
        <f>+Despeses[[#This Row],[Concepte_]]</f>
        <v>0</v>
      </c>
      <c r="Q1955" s="17">
        <f>-Despeses[[#This Row],[Base Imposable]]</f>
        <v>0</v>
      </c>
      <c r="R1955" s="17" t="e">
        <f>+VLOOKUP(Despeses[[#This Row],[Concepte]],Table_1[#All],2,0)</f>
        <v>#N/A</v>
      </c>
    </row>
    <row r="1956" spans="7:18" ht="15" customHeight="1" x14ac:dyDescent="0.3">
      <c r="G1956" s="40"/>
      <c r="H1956" s="17">
        <f>+Despeses[[#This Row],[Base Imposable]]*Despeses[[#This Row],[% IVA]]</f>
        <v>0</v>
      </c>
      <c r="I1956" s="40"/>
      <c r="J1956" s="17">
        <f>-Despeses[[#This Row],[Base Imposable]]*Despeses[[#This Row],[% Ret IRPF]]</f>
        <v>0</v>
      </c>
      <c r="K1956" s="17">
        <f>+Despeses[[#This Row],[Base Imposable]]+Despeses[[#This Row],[Quota IVA]]+Despeses[[#This Row],[Quota IRPF]]</f>
        <v>0</v>
      </c>
      <c r="L1956" s="3"/>
      <c r="M1956" s="17">
        <f>+MONTH(Despeses[[#This Row],[Data Factura]])</f>
        <v>1</v>
      </c>
      <c r="N1956" s="17">
        <f>+YEAR(Despeses[[#This Row],[Data Factura]])</f>
        <v>1900</v>
      </c>
      <c r="O1956" s="18">
        <f>+Despeses[[#This Row],[Data Factura]]</f>
        <v>0</v>
      </c>
      <c r="P1956" s="17">
        <f>+Despeses[[#This Row],[Concepte_]]</f>
        <v>0</v>
      </c>
      <c r="Q1956" s="17">
        <f>-Despeses[[#This Row],[Base Imposable]]</f>
        <v>0</v>
      </c>
      <c r="R1956" s="17" t="e">
        <f>+VLOOKUP(Despeses[[#This Row],[Concepte]],Table_1[#All],2,0)</f>
        <v>#N/A</v>
      </c>
    </row>
    <row r="1957" spans="7:18" ht="15" customHeight="1" x14ac:dyDescent="0.3">
      <c r="G1957" s="40"/>
      <c r="H1957" s="17">
        <f>+Despeses[[#This Row],[Base Imposable]]*Despeses[[#This Row],[% IVA]]</f>
        <v>0</v>
      </c>
      <c r="I1957" s="40"/>
      <c r="J1957" s="17">
        <f>-Despeses[[#This Row],[Base Imposable]]*Despeses[[#This Row],[% Ret IRPF]]</f>
        <v>0</v>
      </c>
      <c r="K1957" s="17">
        <f>+Despeses[[#This Row],[Base Imposable]]+Despeses[[#This Row],[Quota IVA]]+Despeses[[#This Row],[Quota IRPF]]</f>
        <v>0</v>
      </c>
      <c r="L1957" s="3"/>
      <c r="M1957" s="17">
        <f>+MONTH(Despeses[[#This Row],[Data Factura]])</f>
        <v>1</v>
      </c>
      <c r="N1957" s="17">
        <f>+YEAR(Despeses[[#This Row],[Data Factura]])</f>
        <v>1900</v>
      </c>
      <c r="O1957" s="18">
        <f>+Despeses[[#This Row],[Data Factura]]</f>
        <v>0</v>
      </c>
      <c r="P1957" s="17">
        <f>+Despeses[[#This Row],[Concepte_]]</f>
        <v>0</v>
      </c>
      <c r="Q1957" s="17">
        <f>-Despeses[[#This Row],[Base Imposable]]</f>
        <v>0</v>
      </c>
      <c r="R1957" s="17" t="e">
        <f>+VLOOKUP(Despeses[[#This Row],[Concepte]],Table_1[#All],2,0)</f>
        <v>#N/A</v>
      </c>
    </row>
    <row r="1958" spans="7:18" ht="15" customHeight="1" x14ac:dyDescent="0.3">
      <c r="G1958" s="40"/>
      <c r="H1958" s="17">
        <f>+Despeses[[#This Row],[Base Imposable]]*Despeses[[#This Row],[% IVA]]</f>
        <v>0</v>
      </c>
      <c r="I1958" s="40"/>
      <c r="J1958" s="17">
        <f>-Despeses[[#This Row],[Base Imposable]]*Despeses[[#This Row],[% Ret IRPF]]</f>
        <v>0</v>
      </c>
      <c r="K1958" s="17">
        <f>+Despeses[[#This Row],[Base Imposable]]+Despeses[[#This Row],[Quota IVA]]+Despeses[[#This Row],[Quota IRPF]]</f>
        <v>0</v>
      </c>
      <c r="L1958" s="3"/>
      <c r="M1958" s="17">
        <f>+MONTH(Despeses[[#This Row],[Data Factura]])</f>
        <v>1</v>
      </c>
      <c r="N1958" s="17">
        <f>+YEAR(Despeses[[#This Row],[Data Factura]])</f>
        <v>1900</v>
      </c>
      <c r="O1958" s="18">
        <f>+Despeses[[#This Row],[Data Factura]]</f>
        <v>0</v>
      </c>
      <c r="P1958" s="17">
        <f>+Despeses[[#This Row],[Concepte_]]</f>
        <v>0</v>
      </c>
      <c r="Q1958" s="17">
        <f>-Despeses[[#This Row],[Base Imposable]]</f>
        <v>0</v>
      </c>
      <c r="R1958" s="17" t="e">
        <f>+VLOOKUP(Despeses[[#This Row],[Concepte]],Table_1[#All],2,0)</f>
        <v>#N/A</v>
      </c>
    </row>
    <row r="1959" spans="7:18" ht="15" customHeight="1" x14ac:dyDescent="0.3">
      <c r="G1959" s="40"/>
      <c r="H1959" s="17">
        <f>+Despeses[[#This Row],[Base Imposable]]*Despeses[[#This Row],[% IVA]]</f>
        <v>0</v>
      </c>
      <c r="I1959" s="40"/>
      <c r="J1959" s="17">
        <f>-Despeses[[#This Row],[Base Imposable]]*Despeses[[#This Row],[% Ret IRPF]]</f>
        <v>0</v>
      </c>
      <c r="K1959" s="17">
        <f>+Despeses[[#This Row],[Base Imposable]]+Despeses[[#This Row],[Quota IVA]]+Despeses[[#This Row],[Quota IRPF]]</f>
        <v>0</v>
      </c>
      <c r="L1959" s="3"/>
      <c r="M1959" s="17">
        <f>+MONTH(Despeses[[#This Row],[Data Factura]])</f>
        <v>1</v>
      </c>
      <c r="N1959" s="17">
        <f>+YEAR(Despeses[[#This Row],[Data Factura]])</f>
        <v>1900</v>
      </c>
      <c r="O1959" s="18">
        <f>+Despeses[[#This Row],[Data Factura]]</f>
        <v>0</v>
      </c>
      <c r="P1959" s="17">
        <f>+Despeses[[#This Row],[Concepte_]]</f>
        <v>0</v>
      </c>
      <c r="Q1959" s="17">
        <f>-Despeses[[#This Row],[Base Imposable]]</f>
        <v>0</v>
      </c>
      <c r="R1959" s="17" t="e">
        <f>+VLOOKUP(Despeses[[#This Row],[Concepte]],Table_1[#All],2,0)</f>
        <v>#N/A</v>
      </c>
    </row>
    <row r="1960" spans="7:18" ht="15" customHeight="1" x14ac:dyDescent="0.3">
      <c r="G1960" s="40"/>
      <c r="H1960" s="17">
        <f>+Despeses[[#This Row],[Base Imposable]]*Despeses[[#This Row],[% IVA]]</f>
        <v>0</v>
      </c>
      <c r="I1960" s="40"/>
      <c r="J1960" s="17">
        <f>-Despeses[[#This Row],[Base Imposable]]*Despeses[[#This Row],[% Ret IRPF]]</f>
        <v>0</v>
      </c>
      <c r="K1960" s="17">
        <f>+Despeses[[#This Row],[Base Imposable]]+Despeses[[#This Row],[Quota IVA]]+Despeses[[#This Row],[Quota IRPF]]</f>
        <v>0</v>
      </c>
      <c r="L1960" s="3"/>
      <c r="M1960" s="17">
        <f>+MONTH(Despeses[[#This Row],[Data Factura]])</f>
        <v>1</v>
      </c>
      <c r="N1960" s="17">
        <f>+YEAR(Despeses[[#This Row],[Data Factura]])</f>
        <v>1900</v>
      </c>
      <c r="O1960" s="18">
        <f>+Despeses[[#This Row],[Data Factura]]</f>
        <v>0</v>
      </c>
      <c r="P1960" s="17">
        <f>+Despeses[[#This Row],[Concepte_]]</f>
        <v>0</v>
      </c>
      <c r="Q1960" s="17">
        <f>-Despeses[[#This Row],[Base Imposable]]</f>
        <v>0</v>
      </c>
      <c r="R1960" s="17" t="e">
        <f>+VLOOKUP(Despeses[[#This Row],[Concepte]],Table_1[#All],2,0)</f>
        <v>#N/A</v>
      </c>
    </row>
    <row r="1961" spans="7:18" ht="15" customHeight="1" x14ac:dyDescent="0.3">
      <c r="G1961" s="40"/>
      <c r="H1961" s="17">
        <f>+Despeses[[#This Row],[Base Imposable]]*Despeses[[#This Row],[% IVA]]</f>
        <v>0</v>
      </c>
      <c r="I1961" s="40"/>
      <c r="J1961" s="17">
        <f>-Despeses[[#This Row],[Base Imposable]]*Despeses[[#This Row],[% Ret IRPF]]</f>
        <v>0</v>
      </c>
      <c r="K1961" s="17">
        <f>+Despeses[[#This Row],[Base Imposable]]+Despeses[[#This Row],[Quota IVA]]+Despeses[[#This Row],[Quota IRPF]]</f>
        <v>0</v>
      </c>
      <c r="L1961" s="3"/>
      <c r="M1961" s="17">
        <f>+MONTH(Despeses[[#This Row],[Data Factura]])</f>
        <v>1</v>
      </c>
      <c r="N1961" s="17">
        <f>+YEAR(Despeses[[#This Row],[Data Factura]])</f>
        <v>1900</v>
      </c>
      <c r="O1961" s="18">
        <f>+Despeses[[#This Row],[Data Factura]]</f>
        <v>0</v>
      </c>
      <c r="P1961" s="17">
        <f>+Despeses[[#This Row],[Concepte_]]</f>
        <v>0</v>
      </c>
      <c r="Q1961" s="17">
        <f>-Despeses[[#This Row],[Base Imposable]]</f>
        <v>0</v>
      </c>
      <c r="R1961" s="17" t="e">
        <f>+VLOOKUP(Despeses[[#This Row],[Concepte]],Table_1[#All],2,0)</f>
        <v>#N/A</v>
      </c>
    </row>
    <row r="1962" spans="7:18" ht="15" customHeight="1" x14ac:dyDescent="0.3">
      <c r="G1962" s="40"/>
      <c r="H1962" s="17">
        <f>+Despeses[[#This Row],[Base Imposable]]*Despeses[[#This Row],[% IVA]]</f>
        <v>0</v>
      </c>
      <c r="I1962" s="40"/>
      <c r="J1962" s="17">
        <f>-Despeses[[#This Row],[Base Imposable]]*Despeses[[#This Row],[% Ret IRPF]]</f>
        <v>0</v>
      </c>
      <c r="K1962" s="17">
        <f>+Despeses[[#This Row],[Base Imposable]]+Despeses[[#This Row],[Quota IVA]]+Despeses[[#This Row],[Quota IRPF]]</f>
        <v>0</v>
      </c>
      <c r="L1962" s="3"/>
      <c r="M1962" s="17">
        <f>+MONTH(Despeses[[#This Row],[Data Factura]])</f>
        <v>1</v>
      </c>
      <c r="N1962" s="17">
        <f>+YEAR(Despeses[[#This Row],[Data Factura]])</f>
        <v>1900</v>
      </c>
      <c r="O1962" s="18">
        <f>+Despeses[[#This Row],[Data Factura]]</f>
        <v>0</v>
      </c>
      <c r="P1962" s="17">
        <f>+Despeses[[#This Row],[Concepte_]]</f>
        <v>0</v>
      </c>
      <c r="Q1962" s="17">
        <f>-Despeses[[#This Row],[Base Imposable]]</f>
        <v>0</v>
      </c>
      <c r="R1962" s="17" t="e">
        <f>+VLOOKUP(Despeses[[#This Row],[Concepte]],Table_1[#All],2,0)</f>
        <v>#N/A</v>
      </c>
    </row>
    <row r="1963" spans="7:18" ht="15" customHeight="1" x14ac:dyDescent="0.3">
      <c r="G1963" s="40"/>
      <c r="H1963" s="17">
        <f>+Despeses[[#This Row],[Base Imposable]]*Despeses[[#This Row],[% IVA]]</f>
        <v>0</v>
      </c>
      <c r="I1963" s="40"/>
      <c r="J1963" s="17">
        <f>-Despeses[[#This Row],[Base Imposable]]*Despeses[[#This Row],[% Ret IRPF]]</f>
        <v>0</v>
      </c>
      <c r="K1963" s="17">
        <f>+Despeses[[#This Row],[Base Imposable]]+Despeses[[#This Row],[Quota IVA]]+Despeses[[#This Row],[Quota IRPF]]</f>
        <v>0</v>
      </c>
      <c r="L1963" s="3"/>
      <c r="M1963" s="17">
        <f>+MONTH(Despeses[[#This Row],[Data Factura]])</f>
        <v>1</v>
      </c>
      <c r="N1963" s="17">
        <f>+YEAR(Despeses[[#This Row],[Data Factura]])</f>
        <v>1900</v>
      </c>
      <c r="O1963" s="18">
        <f>+Despeses[[#This Row],[Data Factura]]</f>
        <v>0</v>
      </c>
      <c r="P1963" s="17">
        <f>+Despeses[[#This Row],[Concepte_]]</f>
        <v>0</v>
      </c>
      <c r="Q1963" s="17">
        <f>-Despeses[[#This Row],[Base Imposable]]</f>
        <v>0</v>
      </c>
      <c r="R1963" s="17" t="e">
        <f>+VLOOKUP(Despeses[[#This Row],[Concepte]],Table_1[#All],2,0)</f>
        <v>#N/A</v>
      </c>
    </row>
    <row r="1964" spans="7:18" ht="15" customHeight="1" x14ac:dyDescent="0.3">
      <c r="G1964" s="40"/>
      <c r="H1964" s="17">
        <f>+Despeses[[#This Row],[Base Imposable]]*Despeses[[#This Row],[% IVA]]</f>
        <v>0</v>
      </c>
      <c r="I1964" s="40"/>
      <c r="J1964" s="17">
        <f>-Despeses[[#This Row],[Base Imposable]]*Despeses[[#This Row],[% Ret IRPF]]</f>
        <v>0</v>
      </c>
      <c r="K1964" s="17">
        <f>+Despeses[[#This Row],[Base Imposable]]+Despeses[[#This Row],[Quota IVA]]+Despeses[[#This Row],[Quota IRPF]]</f>
        <v>0</v>
      </c>
      <c r="L1964" s="3"/>
      <c r="M1964" s="17">
        <f>+MONTH(Despeses[[#This Row],[Data Factura]])</f>
        <v>1</v>
      </c>
      <c r="N1964" s="17">
        <f>+YEAR(Despeses[[#This Row],[Data Factura]])</f>
        <v>1900</v>
      </c>
      <c r="O1964" s="18">
        <f>+Despeses[[#This Row],[Data Factura]]</f>
        <v>0</v>
      </c>
      <c r="P1964" s="17">
        <f>+Despeses[[#This Row],[Concepte_]]</f>
        <v>0</v>
      </c>
      <c r="Q1964" s="17">
        <f>-Despeses[[#This Row],[Base Imposable]]</f>
        <v>0</v>
      </c>
      <c r="R1964" s="17" t="e">
        <f>+VLOOKUP(Despeses[[#This Row],[Concepte]],Table_1[#All],2,0)</f>
        <v>#N/A</v>
      </c>
    </row>
    <row r="1965" spans="7:18" ht="15" customHeight="1" x14ac:dyDescent="0.3">
      <c r="G1965" s="40"/>
      <c r="H1965" s="17">
        <f>+Despeses[[#This Row],[Base Imposable]]*Despeses[[#This Row],[% IVA]]</f>
        <v>0</v>
      </c>
      <c r="I1965" s="40"/>
      <c r="J1965" s="17">
        <f>-Despeses[[#This Row],[Base Imposable]]*Despeses[[#This Row],[% Ret IRPF]]</f>
        <v>0</v>
      </c>
      <c r="K1965" s="17">
        <f>+Despeses[[#This Row],[Base Imposable]]+Despeses[[#This Row],[Quota IVA]]+Despeses[[#This Row],[Quota IRPF]]</f>
        <v>0</v>
      </c>
      <c r="L1965" s="3"/>
      <c r="M1965" s="17">
        <f>+MONTH(Despeses[[#This Row],[Data Factura]])</f>
        <v>1</v>
      </c>
      <c r="N1965" s="17">
        <f>+YEAR(Despeses[[#This Row],[Data Factura]])</f>
        <v>1900</v>
      </c>
      <c r="O1965" s="18">
        <f>+Despeses[[#This Row],[Data Factura]]</f>
        <v>0</v>
      </c>
      <c r="P1965" s="17">
        <f>+Despeses[[#This Row],[Concepte_]]</f>
        <v>0</v>
      </c>
      <c r="Q1965" s="17">
        <f>-Despeses[[#This Row],[Base Imposable]]</f>
        <v>0</v>
      </c>
      <c r="R1965" s="17" t="e">
        <f>+VLOOKUP(Despeses[[#This Row],[Concepte]],Table_1[#All],2,0)</f>
        <v>#N/A</v>
      </c>
    </row>
    <row r="1966" spans="7:18" ht="15" customHeight="1" x14ac:dyDescent="0.3">
      <c r="G1966" s="40"/>
      <c r="H1966" s="17">
        <f>+Despeses[[#This Row],[Base Imposable]]*Despeses[[#This Row],[% IVA]]</f>
        <v>0</v>
      </c>
      <c r="I1966" s="40"/>
      <c r="J1966" s="17">
        <f>-Despeses[[#This Row],[Base Imposable]]*Despeses[[#This Row],[% Ret IRPF]]</f>
        <v>0</v>
      </c>
      <c r="K1966" s="17">
        <f>+Despeses[[#This Row],[Base Imposable]]+Despeses[[#This Row],[Quota IVA]]+Despeses[[#This Row],[Quota IRPF]]</f>
        <v>0</v>
      </c>
      <c r="L1966" s="3"/>
      <c r="M1966" s="17">
        <f>+MONTH(Despeses[[#This Row],[Data Factura]])</f>
        <v>1</v>
      </c>
      <c r="N1966" s="17">
        <f>+YEAR(Despeses[[#This Row],[Data Factura]])</f>
        <v>1900</v>
      </c>
      <c r="O1966" s="18">
        <f>+Despeses[[#This Row],[Data Factura]]</f>
        <v>0</v>
      </c>
      <c r="P1966" s="17">
        <f>+Despeses[[#This Row],[Concepte_]]</f>
        <v>0</v>
      </c>
      <c r="Q1966" s="17">
        <f>-Despeses[[#This Row],[Base Imposable]]</f>
        <v>0</v>
      </c>
      <c r="R1966" s="17" t="e">
        <f>+VLOOKUP(Despeses[[#This Row],[Concepte]],Table_1[#All],2,0)</f>
        <v>#N/A</v>
      </c>
    </row>
    <row r="1967" spans="7:18" ht="15" customHeight="1" x14ac:dyDescent="0.3">
      <c r="G1967" s="40"/>
      <c r="H1967" s="17">
        <f>+Despeses[[#This Row],[Base Imposable]]*Despeses[[#This Row],[% IVA]]</f>
        <v>0</v>
      </c>
      <c r="I1967" s="40"/>
      <c r="J1967" s="17">
        <f>-Despeses[[#This Row],[Base Imposable]]*Despeses[[#This Row],[% Ret IRPF]]</f>
        <v>0</v>
      </c>
      <c r="K1967" s="17">
        <f>+Despeses[[#This Row],[Base Imposable]]+Despeses[[#This Row],[Quota IVA]]+Despeses[[#This Row],[Quota IRPF]]</f>
        <v>0</v>
      </c>
      <c r="L1967" s="3"/>
      <c r="M1967" s="17">
        <f>+MONTH(Despeses[[#This Row],[Data Factura]])</f>
        <v>1</v>
      </c>
      <c r="N1967" s="17">
        <f>+YEAR(Despeses[[#This Row],[Data Factura]])</f>
        <v>1900</v>
      </c>
      <c r="O1967" s="18">
        <f>+Despeses[[#This Row],[Data Factura]]</f>
        <v>0</v>
      </c>
      <c r="P1967" s="17">
        <f>+Despeses[[#This Row],[Concepte_]]</f>
        <v>0</v>
      </c>
      <c r="Q1967" s="17">
        <f>-Despeses[[#This Row],[Base Imposable]]</f>
        <v>0</v>
      </c>
      <c r="R1967" s="17" t="e">
        <f>+VLOOKUP(Despeses[[#This Row],[Concepte]],Table_1[#All],2,0)</f>
        <v>#N/A</v>
      </c>
    </row>
    <row r="1968" spans="7:18" ht="15" customHeight="1" x14ac:dyDescent="0.3">
      <c r="G1968" s="40"/>
      <c r="H1968" s="17">
        <f>+Despeses[[#This Row],[Base Imposable]]*Despeses[[#This Row],[% IVA]]</f>
        <v>0</v>
      </c>
      <c r="I1968" s="40"/>
      <c r="J1968" s="17">
        <f>-Despeses[[#This Row],[Base Imposable]]*Despeses[[#This Row],[% Ret IRPF]]</f>
        <v>0</v>
      </c>
      <c r="K1968" s="17">
        <f>+Despeses[[#This Row],[Base Imposable]]+Despeses[[#This Row],[Quota IVA]]+Despeses[[#This Row],[Quota IRPF]]</f>
        <v>0</v>
      </c>
      <c r="L1968" s="3"/>
      <c r="M1968" s="17">
        <f>+MONTH(Despeses[[#This Row],[Data Factura]])</f>
        <v>1</v>
      </c>
      <c r="N1968" s="17">
        <f>+YEAR(Despeses[[#This Row],[Data Factura]])</f>
        <v>1900</v>
      </c>
      <c r="O1968" s="18">
        <f>+Despeses[[#This Row],[Data Factura]]</f>
        <v>0</v>
      </c>
      <c r="P1968" s="17">
        <f>+Despeses[[#This Row],[Concepte_]]</f>
        <v>0</v>
      </c>
      <c r="Q1968" s="17">
        <f>-Despeses[[#This Row],[Base Imposable]]</f>
        <v>0</v>
      </c>
      <c r="R1968" s="17" t="e">
        <f>+VLOOKUP(Despeses[[#This Row],[Concepte]],Table_1[#All],2,0)</f>
        <v>#N/A</v>
      </c>
    </row>
    <row r="1969" spans="7:18" ht="15" customHeight="1" x14ac:dyDescent="0.3">
      <c r="G1969" s="40"/>
      <c r="H1969" s="17">
        <f>+Despeses[[#This Row],[Base Imposable]]*Despeses[[#This Row],[% IVA]]</f>
        <v>0</v>
      </c>
      <c r="I1969" s="40"/>
      <c r="J1969" s="17">
        <f>-Despeses[[#This Row],[Base Imposable]]*Despeses[[#This Row],[% Ret IRPF]]</f>
        <v>0</v>
      </c>
      <c r="K1969" s="17">
        <f>+Despeses[[#This Row],[Base Imposable]]+Despeses[[#This Row],[Quota IVA]]+Despeses[[#This Row],[Quota IRPF]]</f>
        <v>0</v>
      </c>
      <c r="L1969" s="3"/>
      <c r="M1969" s="17">
        <f>+MONTH(Despeses[[#This Row],[Data Factura]])</f>
        <v>1</v>
      </c>
      <c r="N1969" s="17">
        <f>+YEAR(Despeses[[#This Row],[Data Factura]])</f>
        <v>1900</v>
      </c>
      <c r="O1969" s="18">
        <f>+Despeses[[#This Row],[Data Factura]]</f>
        <v>0</v>
      </c>
      <c r="P1969" s="17">
        <f>+Despeses[[#This Row],[Concepte_]]</f>
        <v>0</v>
      </c>
      <c r="Q1969" s="17">
        <f>-Despeses[[#This Row],[Base Imposable]]</f>
        <v>0</v>
      </c>
      <c r="R1969" s="17" t="e">
        <f>+VLOOKUP(Despeses[[#This Row],[Concepte]],Table_1[#All],2,0)</f>
        <v>#N/A</v>
      </c>
    </row>
    <row r="1970" spans="7:18" ht="15" customHeight="1" x14ac:dyDescent="0.3">
      <c r="G1970" s="40"/>
      <c r="H1970" s="17">
        <f>+Despeses[[#This Row],[Base Imposable]]*Despeses[[#This Row],[% IVA]]</f>
        <v>0</v>
      </c>
      <c r="I1970" s="40"/>
      <c r="J1970" s="17">
        <f>-Despeses[[#This Row],[Base Imposable]]*Despeses[[#This Row],[% Ret IRPF]]</f>
        <v>0</v>
      </c>
      <c r="K1970" s="17">
        <f>+Despeses[[#This Row],[Base Imposable]]+Despeses[[#This Row],[Quota IVA]]+Despeses[[#This Row],[Quota IRPF]]</f>
        <v>0</v>
      </c>
      <c r="L1970" s="3"/>
      <c r="M1970" s="17">
        <f>+MONTH(Despeses[[#This Row],[Data Factura]])</f>
        <v>1</v>
      </c>
      <c r="N1970" s="17">
        <f>+YEAR(Despeses[[#This Row],[Data Factura]])</f>
        <v>1900</v>
      </c>
      <c r="O1970" s="18">
        <f>+Despeses[[#This Row],[Data Factura]]</f>
        <v>0</v>
      </c>
      <c r="P1970" s="17">
        <f>+Despeses[[#This Row],[Concepte_]]</f>
        <v>0</v>
      </c>
      <c r="Q1970" s="17">
        <f>-Despeses[[#This Row],[Base Imposable]]</f>
        <v>0</v>
      </c>
      <c r="R1970" s="17" t="e">
        <f>+VLOOKUP(Despeses[[#This Row],[Concepte]],Table_1[#All],2,0)</f>
        <v>#N/A</v>
      </c>
    </row>
    <row r="1971" spans="7:18" ht="15" customHeight="1" x14ac:dyDescent="0.3">
      <c r="G1971" s="40"/>
      <c r="H1971" s="17">
        <f>+Despeses[[#This Row],[Base Imposable]]*Despeses[[#This Row],[% IVA]]</f>
        <v>0</v>
      </c>
      <c r="I1971" s="40"/>
      <c r="J1971" s="17">
        <f>-Despeses[[#This Row],[Base Imposable]]*Despeses[[#This Row],[% Ret IRPF]]</f>
        <v>0</v>
      </c>
      <c r="K1971" s="17">
        <f>+Despeses[[#This Row],[Base Imposable]]+Despeses[[#This Row],[Quota IVA]]+Despeses[[#This Row],[Quota IRPF]]</f>
        <v>0</v>
      </c>
      <c r="L1971" s="3"/>
      <c r="M1971" s="17">
        <f>+MONTH(Despeses[[#This Row],[Data Factura]])</f>
        <v>1</v>
      </c>
      <c r="N1971" s="17">
        <f>+YEAR(Despeses[[#This Row],[Data Factura]])</f>
        <v>1900</v>
      </c>
      <c r="O1971" s="18">
        <f>+Despeses[[#This Row],[Data Factura]]</f>
        <v>0</v>
      </c>
      <c r="P1971" s="17">
        <f>+Despeses[[#This Row],[Concepte_]]</f>
        <v>0</v>
      </c>
      <c r="Q1971" s="17">
        <f>-Despeses[[#This Row],[Base Imposable]]</f>
        <v>0</v>
      </c>
      <c r="R1971" s="17" t="e">
        <f>+VLOOKUP(Despeses[[#This Row],[Concepte]],Table_1[#All],2,0)</f>
        <v>#N/A</v>
      </c>
    </row>
    <row r="1972" spans="7:18" ht="15" customHeight="1" x14ac:dyDescent="0.3">
      <c r="G1972" s="40"/>
      <c r="H1972" s="17">
        <f>+Despeses[[#This Row],[Base Imposable]]*Despeses[[#This Row],[% IVA]]</f>
        <v>0</v>
      </c>
      <c r="I1972" s="40"/>
      <c r="J1972" s="17">
        <f>-Despeses[[#This Row],[Base Imposable]]*Despeses[[#This Row],[% Ret IRPF]]</f>
        <v>0</v>
      </c>
      <c r="K1972" s="17">
        <f>+Despeses[[#This Row],[Base Imposable]]+Despeses[[#This Row],[Quota IVA]]+Despeses[[#This Row],[Quota IRPF]]</f>
        <v>0</v>
      </c>
      <c r="L1972" s="3"/>
      <c r="M1972" s="17">
        <f>+MONTH(Despeses[[#This Row],[Data Factura]])</f>
        <v>1</v>
      </c>
      <c r="N1972" s="17">
        <f>+YEAR(Despeses[[#This Row],[Data Factura]])</f>
        <v>1900</v>
      </c>
      <c r="O1972" s="18">
        <f>+Despeses[[#This Row],[Data Factura]]</f>
        <v>0</v>
      </c>
      <c r="P1972" s="17">
        <f>+Despeses[[#This Row],[Concepte_]]</f>
        <v>0</v>
      </c>
      <c r="Q1972" s="17">
        <f>-Despeses[[#This Row],[Base Imposable]]</f>
        <v>0</v>
      </c>
      <c r="R1972" s="17" t="e">
        <f>+VLOOKUP(Despeses[[#This Row],[Concepte]],Table_1[#All],2,0)</f>
        <v>#N/A</v>
      </c>
    </row>
    <row r="1973" spans="7:18" ht="15" customHeight="1" x14ac:dyDescent="0.3">
      <c r="G1973" s="40"/>
      <c r="H1973" s="17">
        <f>+Despeses[[#This Row],[Base Imposable]]*Despeses[[#This Row],[% IVA]]</f>
        <v>0</v>
      </c>
      <c r="I1973" s="40"/>
      <c r="J1973" s="17">
        <f>-Despeses[[#This Row],[Base Imposable]]*Despeses[[#This Row],[% Ret IRPF]]</f>
        <v>0</v>
      </c>
      <c r="K1973" s="17">
        <f>+Despeses[[#This Row],[Base Imposable]]+Despeses[[#This Row],[Quota IVA]]+Despeses[[#This Row],[Quota IRPF]]</f>
        <v>0</v>
      </c>
      <c r="L1973" s="3"/>
      <c r="M1973" s="17">
        <f>+MONTH(Despeses[[#This Row],[Data Factura]])</f>
        <v>1</v>
      </c>
      <c r="N1973" s="17">
        <f>+YEAR(Despeses[[#This Row],[Data Factura]])</f>
        <v>1900</v>
      </c>
      <c r="O1973" s="18">
        <f>+Despeses[[#This Row],[Data Factura]]</f>
        <v>0</v>
      </c>
      <c r="P1973" s="17">
        <f>+Despeses[[#This Row],[Concepte_]]</f>
        <v>0</v>
      </c>
      <c r="Q1973" s="17">
        <f>-Despeses[[#This Row],[Base Imposable]]</f>
        <v>0</v>
      </c>
      <c r="R1973" s="17" t="e">
        <f>+VLOOKUP(Despeses[[#This Row],[Concepte]],Table_1[#All],2,0)</f>
        <v>#N/A</v>
      </c>
    </row>
    <row r="1974" spans="7:18" ht="15" customHeight="1" x14ac:dyDescent="0.3">
      <c r="G1974" s="40"/>
      <c r="H1974" s="17">
        <f>+Despeses[[#This Row],[Base Imposable]]*Despeses[[#This Row],[% IVA]]</f>
        <v>0</v>
      </c>
      <c r="I1974" s="40"/>
      <c r="J1974" s="17">
        <f>-Despeses[[#This Row],[Base Imposable]]*Despeses[[#This Row],[% Ret IRPF]]</f>
        <v>0</v>
      </c>
      <c r="K1974" s="17">
        <f>+Despeses[[#This Row],[Base Imposable]]+Despeses[[#This Row],[Quota IVA]]+Despeses[[#This Row],[Quota IRPF]]</f>
        <v>0</v>
      </c>
      <c r="L1974" s="3"/>
      <c r="M1974" s="17">
        <f>+MONTH(Despeses[[#This Row],[Data Factura]])</f>
        <v>1</v>
      </c>
      <c r="N1974" s="17">
        <f>+YEAR(Despeses[[#This Row],[Data Factura]])</f>
        <v>1900</v>
      </c>
      <c r="O1974" s="18">
        <f>+Despeses[[#This Row],[Data Factura]]</f>
        <v>0</v>
      </c>
      <c r="P1974" s="17">
        <f>+Despeses[[#This Row],[Concepte_]]</f>
        <v>0</v>
      </c>
      <c r="Q1974" s="17">
        <f>-Despeses[[#This Row],[Base Imposable]]</f>
        <v>0</v>
      </c>
      <c r="R1974" s="17" t="e">
        <f>+VLOOKUP(Despeses[[#This Row],[Concepte]],Table_1[#All],2,0)</f>
        <v>#N/A</v>
      </c>
    </row>
    <row r="1975" spans="7:18" ht="15" customHeight="1" x14ac:dyDescent="0.3">
      <c r="G1975" s="40"/>
      <c r="H1975" s="17">
        <f>+Despeses[[#This Row],[Base Imposable]]*Despeses[[#This Row],[% IVA]]</f>
        <v>0</v>
      </c>
      <c r="I1975" s="40"/>
      <c r="J1975" s="17">
        <f>-Despeses[[#This Row],[Base Imposable]]*Despeses[[#This Row],[% Ret IRPF]]</f>
        <v>0</v>
      </c>
      <c r="K1975" s="17">
        <f>+Despeses[[#This Row],[Base Imposable]]+Despeses[[#This Row],[Quota IVA]]+Despeses[[#This Row],[Quota IRPF]]</f>
        <v>0</v>
      </c>
      <c r="L1975" s="3"/>
      <c r="M1975" s="17">
        <f>+MONTH(Despeses[[#This Row],[Data Factura]])</f>
        <v>1</v>
      </c>
      <c r="N1975" s="17">
        <f>+YEAR(Despeses[[#This Row],[Data Factura]])</f>
        <v>1900</v>
      </c>
      <c r="O1975" s="18">
        <f>+Despeses[[#This Row],[Data Factura]]</f>
        <v>0</v>
      </c>
      <c r="P1975" s="17">
        <f>+Despeses[[#This Row],[Concepte_]]</f>
        <v>0</v>
      </c>
      <c r="Q1975" s="17">
        <f>-Despeses[[#This Row],[Base Imposable]]</f>
        <v>0</v>
      </c>
      <c r="R1975" s="17" t="e">
        <f>+VLOOKUP(Despeses[[#This Row],[Concepte]],Table_1[#All],2,0)</f>
        <v>#N/A</v>
      </c>
    </row>
    <row r="1976" spans="7:18" ht="15" customHeight="1" x14ac:dyDescent="0.3">
      <c r="G1976" s="40"/>
      <c r="H1976" s="17">
        <f>+Despeses[[#This Row],[Base Imposable]]*Despeses[[#This Row],[% IVA]]</f>
        <v>0</v>
      </c>
      <c r="I1976" s="40"/>
      <c r="J1976" s="17">
        <f>-Despeses[[#This Row],[Base Imposable]]*Despeses[[#This Row],[% Ret IRPF]]</f>
        <v>0</v>
      </c>
      <c r="K1976" s="17">
        <f>+Despeses[[#This Row],[Base Imposable]]+Despeses[[#This Row],[Quota IVA]]+Despeses[[#This Row],[Quota IRPF]]</f>
        <v>0</v>
      </c>
      <c r="L1976" s="3"/>
      <c r="M1976" s="17">
        <f>+MONTH(Despeses[[#This Row],[Data Factura]])</f>
        <v>1</v>
      </c>
      <c r="N1976" s="17">
        <f>+YEAR(Despeses[[#This Row],[Data Factura]])</f>
        <v>1900</v>
      </c>
      <c r="O1976" s="18">
        <f>+Despeses[[#This Row],[Data Factura]]</f>
        <v>0</v>
      </c>
      <c r="P1976" s="17">
        <f>+Despeses[[#This Row],[Concepte_]]</f>
        <v>0</v>
      </c>
      <c r="Q1976" s="17">
        <f>-Despeses[[#This Row],[Base Imposable]]</f>
        <v>0</v>
      </c>
      <c r="R1976" s="17" t="e">
        <f>+VLOOKUP(Despeses[[#This Row],[Concepte]],Table_1[#All],2,0)</f>
        <v>#N/A</v>
      </c>
    </row>
    <row r="1977" spans="7:18" ht="15" customHeight="1" x14ac:dyDescent="0.3">
      <c r="G1977" s="40"/>
      <c r="H1977" s="17">
        <f>+Despeses[[#This Row],[Base Imposable]]*Despeses[[#This Row],[% IVA]]</f>
        <v>0</v>
      </c>
      <c r="I1977" s="40"/>
      <c r="J1977" s="17">
        <f>-Despeses[[#This Row],[Base Imposable]]*Despeses[[#This Row],[% Ret IRPF]]</f>
        <v>0</v>
      </c>
      <c r="K1977" s="17">
        <f>+Despeses[[#This Row],[Base Imposable]]+Despeses[[#This Row],[Quota IVA]]+Despeses[[#This Row],[Quota IRPF]]</f>
        <v>0</v>
      </c>
      <c r="L1977" s="3"/>
      <c r="M1977" s="17">
        <f>+MONTH(Despeses[[#This Row],[Data Factura]])</f>
        <v>1</v>
      </c>
      <c r="N1977" s="17">
        <f>+YEAR(Despeses[[#This Row],[Data Factura]])</f>
        <v>1900</v>
      </c>
      <c r="O1977" s="18">
        <f>+Despeses[[#This Row],[Data Factura]]</f>
        <v>0</v>
      </c>
      <c r="P1977" s="17">
        <f>+Despeses[[#This Row],[Concepte_]]</f>
        <v>0</v>
      </c>
      <c r="Q1977" s="17">
        <f>-Despeses[[#This Row],[Base Imposable]]</f>
        <v>0</v>
      </c>
      <c r="R1977" s="17" t="e">
        <f>+VLOOKUP(Despeses[[#This Row],[Concepte]],Table_1[#All],2,0)</f>
        <v>#N/A</v>
      </c>
    </row>
    <row r="1978" spans="7:18" ht="15" customHeight="1" x14ac:dyDescent="0.3">
      <c r="G1978" s="40"/>
      <c r="H1978" s="17">
        <f>+Despeses[[#This Row],[Base Imposable]]*Despeses[[#This Row],[% IVA]]</f>
        <v>0</v>
      </c>
      <c r="I1978" s="40"/>
      <c r="J1978" s="17">
        <f>-Despeses[[#This Row],[Base Imposable]]*Despeses[[#This Row],[% Ret IRPF]]</f>
        <v>0</v>
      </c>
      <c r="K1978" s="17">
        <f>+Despeses[[#This Row],[Base Imposable]]+Despeses[[#This Row],[Quota IVA]]+Despeses[[#This Row],[Quota IRPF]]</f>
        <v>0</v>
      </c>
      <c r="L1978" s="3"/>
      <c r="M1978" s="17">
        <f>+MONTH(Despeses[[#This Row],[Data Factura]])</f>
        <v>1</v>
      </c>
      <c r="N1978" s="17">
        <f>+YEAR(Despeses[[#This Row],[Data Factura]])</f>
        <v>1900</v>
      </c>
      <c r="O1978" s="18">
        <f>+Despeses[[#This Row],[Data Factura]]</f>
        <v>0</v>
      </c>
      <c r="P1978" s="17">
        <f>+Despeses[[#This Row],[Concepte_]]</f>
        <v>0</v>
      </c>
      <c r="Q1978" s="17">
        <f>-Despeses[[#This Row],[Base Imposable]]</f>
        <v>0</v>
      </c>
      <c r="R1978" s="17" t="e">
        <f>+VLOOKUP(Despeses[[#This Row],[Concepte]],Table_1[#All],2,0)</f>
        <v>#N/A</v>
      </c>
    </row>
    <row r="1979" spans="7:18" ht="15" customHeight="1" x14ac:dyDescent="0.3">
      <c r="G1979" s="40"/>
      <c r="H1979" s="17">
        <f>+Despeses[[#This Row],[Base Imposable]]*Despeses[[#This Row],[% IVA]]</f>
        <v>0</v>
      </c>
      <c r="I1979" s="40"/>
      <c r="J1979" s="17">
        <f>-Despeses[[#This Row],[Base Imposable]]*Despeses[[#This Row],[% Ret IRPF]]</f>
        <v>0</v>
      </c>
      <c r="K1979" s="17">
        <f>+Despeses[[#This Row],[Base Imposable]]+Despeses[[#This Row],[Quota IVA]]+Despeses[[#This Row],[Quota IRPF]]</f>
        <v>0</v>
      </c>
      <c r="L1979" s="3"/>
      <c r="M1979" s="17">
        <f>+MONTH(Despeses[[#This Row],[Data Factura]])</f>
        <v>1</v>
      </c>
      <c r="N1979" s="17">
        <f>+YEAR(Despeses[[#This Row],[Data Factura]])</f>
        <v>1900</v>
      </c>
      <c r="O1979" s="18">
        <f>+Despeses[[#This Row],[Data Factura]]</f>
        <v>0</v>
      </c>
      <c r="P1979" s="17">
        <f>+Despeses[[#This Row],[Concepte_]]</f>
        <v>0</v>
      </c>
      <c r="Q1979" s="17">
        <f>-Despeses[[#This Row],[Base Imposable]]</f>
        <v>0</v>
      </c>
      <c r="R1979" s="17" t="e">
        <f>+VLOOKUP(Despeses[[#This Row],[Concepte]],Table_1[#All],2,0)</f>
        <v>#N/A</v>
      </c>
    </row>
    <row r="1980" spans="7:18" ht="15" customHeight="1" x14ac:dyDescent="0.3">
      <c r="G1980" s="40"/>
      <c r="H1980" s="17">
        <f>+Despeses[[#This Row],[Base Imposable]]*Despeses[[#This Row],[% IVA]]</f>
        <v>0</v>
      </c>
      <c r="I1980" s="40"/>
      <c r="J1980" s="17">
        <f>-Despeses[[#This Row],[Base Imposable]]*Despeses[[#This Row],[% Ret IRPF]]</f>
        <v>0</v>
      </c>
      <c r="K1980" s="17">
        <f>+Despeses[[#This Row],[Base Imposable]]+Despeses[[#This Row],[Quota IVA]]+Despeses[[#This Row],[Quota IRPF]]</f>
        <v>0</v>
      </c>
      <c r="L1980" s="3"/>
      <c r="M1980" s="17">
        <f>+MONTH(Despeses[[#This Row],[Data Factura]])</f>
        <v>1</v>
      </c>
      <c r="N1980" s="17">
        <f>+YEAR(Despeses[[#This Row],[Data Factura]])</f>
        <v>1900</v>
      </c>
      <c r="O1980" s="18">
        <f>+Despeses[[#This Row],[Data Factura]]</f>
        <v>0</v>
      </c>
      <c r="P1980" s="17">
        <f>+Despeses[[#This Row],[Concepte_]]</f>
        <v>0</v>
      </c>
      <c r="Q1980" s="17">
        <f>-Despeses[[#This Row],[Base Imposable]]</f>
        <v>0</v>
      </c>
      <c r="R1980" s="17" t="e">
        <f>+VLOOKUP(Despeses[[#This Row],[Concepte]],Table_1[#All],2,0)</f>
        <v>#N/A</v>
      </c>
    </row>
    <row r="1981" spans="7:18" ht="15" customHeight="1" x14ac:dyDescent="0.3">
      <c r="G1981" s="40"/>
      <c r="H1981" s="17">
        <f>+Despeses[[#This Row],[Base Imposable]]*Despeses[[#This Row],[% IVA]]</f>
        <v>0</v>
      </c>
      <c r="I1981" s="40"/>
      <c r="J1981" s="17">
        <f>-Despeses[[#This Row],[Base Imposable]]*Despeses[[#This Row],[% Ret IRPF]]</f>
        <v>0</v>
      </c>
      <c r="K1981" s="17">
        <f>+Despeses[[#This Row],[Base Imposable]]+Despeses[[#This Row],[Quota IVA]]+Despeses[[#This Row],[Quota IRPF]]</f>
        <v>0</v>
      </c>
      <c r="L1981" s="3"/>
      <c r="M1981" s="17">
        <f>+MONTH(Despeses[[#This Row],[Data Factura]])</f>
        <v>1</v>
      </c>
      <c r="N1981" s="17">
        <f>+YEAR(Despeses[[#This Row],[Data Factura]])</f>
        <v>1900</v>
      </c>
      <c r="O1981" s="18">
        <f>+Despeses[[#This Row],[Data Factura]]</f>
        <v>0</v>
      </c>
      <c r="P1981" s="17">
        <f>+Despeses[[#This Row],[Concepte_]]</f>
        <v>0</v>
      </c>
      <c r="Q1981" s="17">
        <f>-Despeses[[#This Row],[Base Imposable]]</f>
        <v>0</v>
      </c>
      <c r="R1981" s="17" t="e">
        <f>+VLOOKUP(Despeses[[#This Row],[Concepte]],Table_1[#All],2,0)</f>
        <v>#N/A</v>
      </c>
    </row>
    <row r="1982" spans="7:18" ht="15" customHeight="1" x14ac:dyDescent="0.3">
      <c r="G1982" s="40"/>
      <c r="H1982" s="17">
        <f>+Despeses[[#This Row],[Base Imposable]]*Despeses[[#This Row],[% IVA]]</f>
        <v>0</v>
      </c>
      <c r="I1982" s="40"/>
      <c r="J1982" s="17">
        <f>-Despeses[[#This Row],[Base Imposable]]*Despeses[[#This Row],[% Ret IRPF]]</f>
        <v>0</v>
      </c>
      <c r="K1982" s="17">
        <f>+Despeses[[#This Row],[Base Imposable]]+Despeses[[#This Row],[Quota IVA]]+Despeses[[#This Row],[Quota IRPF]]</f>
        <v>0</v>
      </c>
      <c r="L1982" s="3"/>
      <c r="M1982" s="17">
        <f>+MONTH(Despeses[[#This Row],[Data Factura]])</f>
        <v>1</v>
      </c>
      <c r="N1982" s="17">
        <f>+YEAR(Despeses[[#This Row],[Data Factura]])</f>
        <v>1900</v>
      </c>
      <c r="O1982" s="18">
        <f>+Despeses[[#This Row],[Data Factura]]</f>
        <v>0</v>
      </c>
      <c r="P1982" s="17">
        <f>+Despeses[[#This Row],[Concepte_]]</f>
        <v>0</v>
      </c>
      <c r="Q1982" s="17">
        <f>-Despeses[[#This Row],[Base Imposable]]</f>
        <v>0</v>
      </c>
      <c r="R1982" s="17" t="e">
        <f>+VLOOKUP(Despeses[[#This Row],[Concepte]],Table_1[#All],2,0)</f>
        <v>#N/A</v>
      </c>
    </row>
    <row r="1983" spans="7:18" ht="15" customHeight="1" x14ac:dyDescent="0.3">
      <c r="G1983" s="40"/>
      <c r="H1983" s="17">
        <f>+Despeses[[#This Row],[Base Imposable]]*Despeses[[#This Row],[% IVA]]</f>
        <v>0</v>
      </c>
      <c r="I1983" s="40"/>
      <c r="J1983" s="17">
        <f>-Despeses[[#This Row],[Base Imposable]]*Despeses[[#This Row],[% Ret IRPF]]</f>
        <v>0</v>
      </c>
      <c r="K1983" s="17">
        <f>+Despeses[[#This Row],[Base Imposable]]+Despeses[[#This Row],[Quota IVA]]+Despeses[[#This Row],[Quota IRPF]]</f>
        <v>0</v>
      </c>
      <c r="L1983" s="3"/>
      <c r="M1983" s="17">
        <f>+MONTH(Despeses[[#This Row],[Data Factura]])</f>
        <v>1</v>
      </c>
      <c r="N1983" s="17">
        <f>+YEAR(Despeses[[#This Row],[Data Factura]])</f>
        <v>1900</v>
      </c>
      <c r="O1983" s="18">
        <f>+Despeses[[#This Row],[Data Factura]]</f>
        <v>0</v>
      </c>
      <c r="P1983" s="17">
        <f>+Despeses[[#This Row],[Concepte_]]</f>
        <v>0</v>
      </c>
      <c r="Q1983" s="17">
        <f>-Despeses[[#This Row],[Base Imposable]]</f>
        <v>0</v>
      </c>
      <c r="R1983" s="17" t="e">
        <f>+VLOOKUP(Despeses[[#This Row],[Concepte]],Table_1[#All],2,0)</f>
        <v>#N/A</v>
      </c>
    </row>
    <row r="1984" spans="7:18" ht="15" customHeight="1" x14ac:dyDescent="0.3">
      <c r="G1984" s="40"/>
      <c r="H1984" s="17">
        <f>+Despeses[[#This Row],[Base Imposable]]*Despeses[[#This Row],[% IVA]]</f>
        <v>0</v>
      </c>
      <c r="I1984" s="40"/>
      <c r="J1984" s="17">
        <f>-Despeses[[#This Row],[Base Imposable]]*Despeses[[#This Row],[% Ret IRPF]]</f>
        <v>0</v>
      </c>
      <c r="K1984" s="17">
        <f>+Despeses[[#This Row],[Base Imposable]]+Despeses[[#This Row],[Quota IVA]]+Despeses[[#This Row],[Quota IRPF]]</f>
        <v>0</v>
      </c>
      <c r="L1984" s="3"/>
      <c r="M1984" s="17">
        <f>+MONTH(Despeses[[#This Row],[Data Factura]])</f>
        <v>1</v>
      </c>
      <c r="N1984" s="17">
        <f>+YEAR(Despeses[[#This Row],[Data Factura]])</f>
        <v>1900</v>
      </c>
      <c r="O1984" s="18">
        <f>+Despeses[[#This Row],[Data Factura]]</f>
        <v>0</v>
      </c>
      <c r="P1984" s="17">
        <f>+Despeses[[#This Row],[Concepte_]]</f>
        <v>0</v>
      </c>
      <c r="Q1984" s="17">
        <f>-Despeses[[#This Row],[Base Imposable]]</f>
        <v>0</v>
      </c>
      <c r="R1984" s="17" t="e">
        <f>+VLOOKUP(Despeses[[#This Row],[Concepte]],Table_1[#All],2,0)</f>
        <v>#N/A</v>
      </c>
    </row>
    <row r="1985" spans="7:18" ht="15" customHeight="1" x14ac:dyDescent="0.3">
      <c r="G1985" s="40"/>
      <c r="H1985" s="17">
        <f>+Despeses[[#This Row],[Base Imposable]]*Despeses[[#This Row],[% IVA]]</f>
        <v>0</v>
      </c>
      <c r="I1985" s="40"/>
      <c r="J1985" s="17">
        <f>-Despeses[[#This Row],[Base Imposable]]*Despeses[[#This Row],[% Ret IRPF]]</f>
        <v>0</v>
      </c>
      <c r="K1985" s="17">
        <f>+Despeses[[#This Row],[Base Imposable]]+Despeses[[#This Row],[Quota IVA]]+Despeses[[#This Row],[Quota IRPF]]</f>
        <v>0</v>
      </c>
      <c r="L1985" s="3"/>
      <c r="M1985" s="17">
        <f>+MONTH(Despeses[[#This Row],[Data Factura]])</f>
        <v>1</v>
      </c>
      <c r="N1985" s="17">
        <f>+YEAR(Despeses[[#This Row],[Data Factura]])</f>
        <v>1900</v>
      </c>
      <c r="O1985" s="18">
        <f>+Despeses[[#This Row],[Data Factura]]</f>
        <v>0</v>
      </c>
      <c r="P1985" s="17">
        <f>+Despeses[[#This Row],[Concepte_]]</f>
        <v>0</v>
      </c>
      <c r="Q1985" s="17">
        <f>-Despeses[[#This Row],[Base Imposable]]</f>
        <v>0</v>
      </c>
      <c r="R1985" s="17" t="e">
        <f>+VLOOKUP(Despeses[[#This Row],[Concepte]],Table_1[#All],2,0)</f>
        <v>#N/A</v>
      </c>
    </row>
    <row r="1986" spans="7:18" ht="15" customHeight="1" x14ac:dyDescent="0.3">
      <c r="G1986" s="40"/>
      <c r="H1986" s="17">
        <f>+Despeses[[#This Row],[Base Imposable]]*Despeses[[#This Row],[% IVA]]</f>
        <v>0</v>
      </c>
      <c r="I1986" s="40"/>
      <c r="J1986" s="17">
        <f>-Despeses[[#This Row],[Base Imposable]]*Despeses[[#This Row],[% Ret IRPF]]</f>
        <v>0</v>
      </c>
      <c r="K1986" s="17">
        <f>+Despeses[[#This Row],[Base Imposable]]+Despeses[[#This Row],[Quota IVA]]+Despeses[[#This Row],[Quota IRPF]]</f>
        <v>0</v>
      </c>
      <c r="L1986" s="3"/>
      <c r="M1986" s="17">
        <f>+MONTH(Despeses[[#This Row],[Data Factura]])</f>
        <v>1</v>
      </c>
      <c r="N1986" s="17">
        <f>+YEAR(Despeses[[#This Row],[Data Factura]])</f>
        <v>1900</v>
      </c>
      <c r="O1986" s="18">
        <f>+Despeses[[#This Row],[Data Factura]]</f>
        <v>0</v>
      </c>
      <c r="P1986" s="17">
        <f>+Despeses[[#This Row],[Concepte_]]</f>
        <v>0</v>
      </c>
      <c r="Q1986" s="17">
        <f>-Despeses[[#This Row],[Base Imposable]]</f>
        <v>0</v>
      </c>
      <c r="R1986" s="17" t="e">
        <f>+VLOOKUP(Despeses[[#This Row],[Concepte]],Table_1[#All],2,0)</f>
        <v>#N/A</v>
      </c>
    </row>
    <row r="1987" spans="7:18" ht="15" customHeight="1" x14ac:dyDescent="0.3">
      <c r="G1987" s="40"/>
      <c r="H1987" s="17">
        <f>+Despeses[[#This Row],[Base Imposable]]*Despeses[[#This Row],[% IVA]]</f>
        <v>0</v>
      </c>
      <c r="I1987" s="40"/>
      <c r="J1987" s="17">
        <f>-Despeses[[#This Row],[Base Imposable]]*Despeses[[#This Row],[% Ret IRPF]]</f>
        <v>0</v>
      </c>
      <c r="K1987" s="17">
        <f>+Despeses[[#This Row],[Base Imposable]]+Despeses[[#This Row],[Quota IVA]]+Despeses[[#This Row],[Quota IRPF]]</f>
        <v>0</v>
      </c>
      <c r="L1987" s="3"/>
      <c r="M1987" s="17">
        <f>+MONTH(Despeses[[#This Row],[Data Factura]])</f>
        <v>1</v>
      </c>
      <c r="N1987" s="17">
        <f>+YEAR(Despeses[[#This Row],[Data Factura]])</f>
        <v>1900</v>
      </c>
      <c r="O1987" s="18">
        <f>+Despeses[[#This Row],[Data Factura]]</f>
        <v>0</v>
      </c>
      <c r="P1987" s="17">
        <f>+Despeses[[#This Row],[Concepte_]]</f>
        <v>0</v>
      </c>
      <c r="Q1987" s="17">
        <f>-Despeses[[#This Row],[Base Imposable]]</f>
        <v>0</v>
      </c>
      <c r="R1987" s="17" t="e">
        <f>+VLOOKUP(Despeses[[#This Row],[Concepte]],Table_1[#All],2,0)</f>
        <v>#N/A</v>
      </c>
    </row>
    <row r="1988" spans="7:18" ht="15" customHeight="1" x14ac:dyDescent="0.3">
      <c r="G1988" s="40"/>
      <c r="H1988" s="17">
        <f>+Despeses[[#This Row],[Base Imposable]]*Despeses[[#This Row],[% IVA]]</f>
        <v>0</v>
      </c>
      <c r="I1988" s="40"/>
      <c r="J1988" s="17">
        <f>-Despeses[[#This Row],[Base Imposable]]*Despeses[[#This Row],[% Ret IRPF]]</f>
        <v>0</v>
      </c>
      <c r="K1988" s="17">
        <f>+Despeses[[#This Row],[Base Imposable]]+Despeses[[#This Row],[Quota IVA]]+Despeses[[#This Row],[Quota IRPF]]</f>
        <v>0</v>
      </c>
      <c r="L1988" s="3"/>
      <c r="M1988" s="17">
        <f>+MONTH(Despeses[[#This Row],[Data Factura]])</f>
        <v>1</v>
      </c>
      <c r="N1988" s="17">
        <f>+YEAR(Despeses[[#This Row],[Data Factura]])</f>
        <v>1900</v>
      </c>
      <c r="O1988" s="18">
        <f>+Despeses[[#This Row],[Data Factura]]</f>
        <v>0</v>
      </c>
      <c r="P1988" s="17">
        <f>+Despeses[[#This Row],[Concepte_]]</f>
        <v>0</v>
      </c>
      <c r="Q1988" s="17">
        <f>-Despeses[[#This Row],[Base Imposable]]</f>
        <v>0</v>
      </c>
      <c r="R1988" s="17" t="e">
        <f>+VLOOKUP(Despeses[[#This Row],[Concepte]],Table_1[#All],2,0)</f>
        <v>#N/A</v>
      </c>
    </row>
    <row r="1989" spans="7:18" ht="15" customHeight="1" x14ac:dyDescent="0.3">
      <c r="G1989" s="40"/>
      <c r="H1989" s="17">
        <f>+Despeses[[#This Row],[Base Imposable]]*Despeses[[#This Row],[% IVA]]</f>
        <v>0</v>
      </c>
      <c r="I1989" s="40"/>
      <c r="J1989" s="17">
        <f>-Despeses[[#This Row],[Base Imposable]]*Despeses[[#This Row],[% Ret IRPF]]</f>
        <v>0</v>
      </c>
      <c r="K1989" s="17">
        <f>+Despeses[[#This Row],[Base Imposable]]+Despeses[[#This Row],[Quota IVA]]+Despeses[[#This Row],[Quota IRPF]]</f>
        <v>0</v>
      </c>
      <c r="L1989" s="3"/>
      <c r="M1989" s="17">
        <f>+MONTH(Despeses[[#This Row],[Data Factura]])</f>
        <v>1</v>
      </c>
      <c r="N1989" s="17">
        <f>+YEAR(Despeses[[#This Row],[Data Factura]])</f>
        <v>1900</v>
      </c>
      <c r="O1989" s="18">
        <f>+Despeses[[#This Row],[Data Factura]]</f>
        <v>0</v>
      </c>
      <c r="P1989" s="17">
        <f>+Despeses[[#This Row],[Concepte_]]</f>
        <v>0</v>
      </c>
      <c r="Q1989" s="17">
        <f>-Despeses[[#This Row],[Base Imposable]]</f>
        <v>0</v>
      </c>
      <c r="R1989" s="17" t="e">
        <f>+VLOOKUP(Despeses[[#This Row],[Concepte]],Table_1[#All],2,0)</f>
        <v>#N/A</v>
      </c>
    </row>
    <row r="1990" spans="7:18" ht="15" customHeight="1" x14ac:dyDescent="0.3">
      <c r="G1990" s="40"/>
      <c r="H1990" s="17">
        <f>+Despeses[[#This Row],[Base Imposable]]*Despeses[[#This Row],[% IVA]]</f>
        <v>0</v>
      </c>
      <c r="I1990" s="40"/>
      <c r="J1990" s="17">
        <f>-Despeses[[#This Row],[Base Imposable]]*Despeses[[#This Row],[% Ret IRPF]]</f>
        <v>0</v>
      </c>
      <c r="K1990" s="17">
        <f>+Despeses[[#This Row],[Base Imposable]]+Despeses[[#This Row],[Quota IVA]]+Despeses[[#This Row],[Quota IRPF]]</f>
        <v>0</v>
      </c>
      <c r="L1990" s="3"/>
      <c r="M1990" s="17">
        <f>+MONTH(Despeses[[#This Row],[Data Factura]])</f>
        <v>1</v>
      </c>
      <c r="N1990" s="17">
        <f>+YEAR(Despeses[[#This Row],[Data Factura]])</f>
        <v>1900</v>
      </c>
      <c r="O1990" s="18">
        <f>+Despeses[[#This Row],[Data Factura]]</f>
        <v>0</v>
      </c>
      <c r="P1990" s="17">
        <f>+Despeses[[#This Row],[Concepte_]]</f>
        <v>0</v>
      </c>
      <c r="Q1990" s="17">
        <f>-Despeses[[#This Row],[Base Imposable]]</f>
        <v>0</v>
      </c>
      <c r="R1990" s="17" t="e">
        <f>+VLOOKUP(Despeses[[#This Row],[Concepte]],Table_1[#All],2,0)</f>
        <v>#N/A</v>
      </c>
    </row>
    <row r="1991" spans="7:18" ht="15" customHeight="1" x14ac:dyDescent="0.3">
      <c r="G1991" s="40"/>
      <c r="H1991" s="17">
        <f>+Despeses[[#This Row],[Base Imposable]]*Despeses[[#This Row],[% IVA]]</f>
        <v>0</v>
      </c>
      <c r="I1991" s="40"/>
      <c r="J1991" s="17">
        <f>-Despeses[[#This Row],[Base Imposable]]*Despeses[[#This Row],[% Ret IRPF]]</f>
        <v>0</v>
      </c>
      <c r="K1991" s="17">
        <f>+Despeses[[#This Row],[Base Imposable]]+Despeses[[#This Row],[Quota IVA]]+Despeses[[#This Row],[Quota IRPF]]</f>
        <v>0</v>
      </c>
      <c r="L1991" s="3"/>
      <c r="M1991" s="17">
        <f>+MONTH(Despeses[[#This Row],[Data Factura]])</f>
        <v>1</v>
      </c>
      <c r="N1991" s="17">
        <f>+YEAR(Despeses[[#This Row],[Data Factura]])</f>
        <v>1900</v>
      </c>
      <c r="O1991" s="18">
        <f>+Despeses[[#This Row],[Data Factura]]</f>
        <v>0</v>
      </c>
      <c r="P1991" s="17">
        <f>+Despeses[[#This Row],[Concepte_]]</f>
        <v>0</v>
      </c>
      <c r="Q1991" s="17">
        <f>-Despeses[[#This Row],[Base Imposable]]</f>
        <v>0</v>
      </c>
      <c r="R1991" s="17" t="e">
        <f>+VLOOKUP(Despeses[[#This Row],[Concepte]],Table_1[#All],2,0)</f>
        <v>#N/A</v>
      </c>
    </row>
    <row r="1992" spans="7:18" ht="15" customHeight="1" x14ac:dyDescent="0.3">
      <c r="G1992" s="40"/>
      <c r="H1992" s="17">
        <f>+Despeses[[#This Row],[Base Imposable]]*Despeses[[#This Row],[% IVA]]</f>
        <v>0</v>
      </c>
      <c r="I1992" s="40"/>
      <c r="J1992" s="17">
        <f>-Despeses[[#This Row],[Base Imposable]]*Despeses[[#This Row],[% Ret IRPF]]</f>
        <v>0</v>
      </c>
      <c r="K1992" s="17">
        <f>+Despeses[[#This Row],[Base Imposable]]+Despeses[[#This Row],[Quota IVA]]+Despeses[[#This Row],[Quota IRPF]]</f>
        <v>0</v>
      </c>
      <c r="L1992" s="3"/>
      <c r="M1992" s="17">
        <f>+MONTH(Despeses[[#This Row],[Data Factura]])</f>
        <v>1</v>
      </c>
      <c r="N1992" s="17">
        <f>+YEAR(Despeses[[#This Row],[Data Factura]])</f>
        <v>1900</v>
      </c>
      <c r="O1992" s="18">
        <f>+Despeses[[#This Row],[Data Factura]]</f>
        <v>0</v>
      </c>
      <c r="P1992" s="17">
        <f>+Despeses[[#This Row],[Concepte_]]</f>
        <v>0</v>
      </c>
      <c r="Q1992" s="17">
        <f>-Despeses[[#This Row],[Base Imposable]]</f>
        <v>0</v>
      </c>
      <c r="R1992" s="17" t="e">
        <f>+VLOOKUP(Despeses[[#This Row],[Concepte]],Table_1[#All],2,0)</f>
        <v>#N/A</v>
      </c>
    </row>
    <row r="1993" spans="7:18" ht="15" customHeight="1" x14ac:dyDescent="0.3">
      <c r="G1993" s="40"/>
      <c r="H1993" s="17">
        <f>+Despeses[[#This Row],[Base Imposable]]*Despeses[[#This Row],[% IVA]]</f>
        <v>0</v>
      </c>
      <c r="I1993" s="40"/>
      <c r="J1993" s="17">
        <f>-Despeses[[#This Row],[Base Imposable]]*Despeses[[#This Row],[% Ret IRPF]]</f>
        <v>0</v>
      </c>
      <c r="K1993" s="17">
        <f>+Despeses[[#This Row],[Base Imposable]]+Despeses[[#This Row],[Quota IVA]]+Despeses[[#This Row],[Quota IRPF]]</f>
        <v>0</v>
      </c>
      <c r="L1993" s="3"/>
      <c r="M1993" s="17">
        <f>+MONTH(Despeses[[#This Row],[Data Factura]])</f>
        <v>1</v>
      </c>
      <c r="N1993" s="17">
        <f>+YEAR(Despeses[[#This Row],[Data Factura]])</f>
        <v>1900</v>
      </c>
      <c r="O1993" s="18">
        <f>+Despeses[[#This Row],[Data Factura]]</f>
        <v>0</v>
      </c>
      <c r="P1993" s="17">
        <f>+Despeses[[#This Row],[Concepte_]]</f>
        <v>0</v>
      </c>
      <c r="Q1993" s="17">
        <f>-Despeses[[#This Row],[Base Imposable]]</f>
        <v>0</v>
      </c>
      <c r="R1993" s="17" t="e">
        <f>+VLOOKUP(Despeses[[#This Row],[Concepte]],Table_1[#All],2,0)</f>
        <v>#N/A</v>
      </c>
    </row>
    <row r="1994" spans="7:18" ht="15" customHeight="1" x14ac:dyDescent="0.3">
      <c r="G1994" s="40"/>
      <c r="H1994" s="17">
        <f>+Despeses[[#This Row],[Base Imposable]]*Despeses[[#This Row],[% IVA]]</f>
        <v>0</v>
      </c>
      <c r="I1994" s="40"/>
      <c r="J1994" s="17">
        <f>-Despeses[[#This Row],[Base Imposable]]*Despeses[[#This Row],[% Ret IRPF]]</f>
        <v>0</v>
      </c>
      <c r="K1994" s="17">
        <f>+Despeses[[#This Row],[Base Imposable]]+Despeses[[#This Row],[Quota IVA]]+Despeses[[#This Row],[Quota IRPF]]</f>
        <v>0</v>
      </c>
      <c r="L1994" s="3"/>
      <c r="M1994" s="17">
        <f>+MONTH(Despeses[[#This Row],[Data Factura]])</f>
        <v>1</v>
      </c>
      <c r="N1994" s="17">
        <f>+YEAR(Despeses[[#This Row],[Data Factura]])</f>
        <v>1900</v>
      </c>
      <c r="O1994" s="18">
        <f>+Despeses[[#This Row],[Data Factura]]</f>
        <v>0</v>
      </c>
      <c r="P1994" s="17">
        <f>+Despeses[[#This Row],[Concepte_]]</f>
        <v>0</v>
      </c>
      <c r="Q1994" s="17">
        <f>-Despeses[[#This Row],[Base Imposable]]</f>
        <v>0</v>
      </c>
      <c r="R1994" s="17" t="e">
        <f>+VLOOKUP(Despeses[[#This Row],[Concepte]],Table_1[#All],2,0)</f>
        <v>#N/A</v>
      </c>
    </row>
    <row r="1995" spans="7:18" ht="15" customHeight="1" x14ac:dyDescent="0.3">
      <c r="G1995" s="40"/>
      <c r="H1995" s="17">
        <f>+Despeses[[#This Row],[Base Imposable]]*Despeses[[#This Row],[% IVA]]</f>
        <v>0</v>
      </c>
      <c r="I1995" s="40"/>
      <c r="J1995" s="17">
        <f>-Despeses[[#This Row],[Base Imposable]]*Despeses[[#This Row],[% Ret IRPF]]</f>
        <v>0</v>
      </c>
      <c r="K1995" s="17">
        <f>+Despeses[[#This Row],[Base Imposable]]+Despeses[[#This Row],[Quota IVA]]+Despeses[[#This Row],[Quota IRPF]]</f>
        <v>0</v>
      </c>
      <c r="L1995" s="3"/>
      <c r="M1995" s="17">
        <f>+MONTH(Despeses[[#This Row],[Data Factura]])</f>
        <v>1</v>
      </c>
      <c r="N1995" s="17">
        <f>+YEAR(Despeses[[#This Row],[Data Factura]])</f>
        <v>1900</v>
      </c>
      <c r="O1995" s="18">
        <f>+Despeses[[#This Row],[Data Factura]]</f>
        <v>0</v>
      </c>
      <c r="P1995" s="17">
        <f>+Despeses[[#This Row],[Concepte_]]</f>
        <v>0</v>
      </c>
      <c r="Q1995" s="17">
        <f>-Despeses[[#This Row],[Base Imposable]]</f>
        <v>0</v>
      </c>
      <c r="R1995" s="17" t="e">
        <f>+VLOOKUP(Despeses[[#This Row],[Concepte]],Table_1[#All],2,0)</f>
        <v>#N/A</v>
      </c>
    </row>
    <row r="1996" spans="7:18" ht="15" customHeight="1" x14ac:dyDescent="0.3">
      <c r="G1996" s="40"/>
      <c r="H1996" s="17">
        <f>+Despeses[[#This Row],[Base Imposable]]*Despeses[[#This Row],[% IVA]]</f>
        <v>0</v>
      </c>
      <c r="I1996" s="40"/>
      <c r="J1996" s="17">
        <f>-Despeses[[#This Row],[Base Imposable]]*Despeses[[#This Row],[% Ret IRPF]]</f>
        <v>0</v>
      </c>
      <c r="K1996" s="17">
        <f>+Despeses[[#This Row],[Base Imposable]]+Despeses[[#This Row],[Quota IVA]]+Despeses[[#This Row],[Quota IRPF]]</f>
        <v>0</v>
      </c>
      <c r="L1996" s="3"/>
      <c r="M1996" s="17">
        <f>+MONTH(Despeses[[#This Row],[Data Factura]])</f>
        <v>1</v>
      </c>
      <c r="N1996" s="17">
        <f>+YEAR(Despeses[[#This Row],[Data Factura]])</f>
        <v>1900</v>
      </c>
      <c r="O1996" s="18">
        <f>+Despeses[[#This Row],[Data Factura]]</f>
        <v>0</v>
      </c>
      <c r="P1996" s="17">
        <f>+Despeses[[#This Row],[Concepte_]]</f>
        <v>0</v>
      </c>
      <c r="Q1996" s="17">
        <f>-Despeses[[#This Row],[Base Imposable]]</f>
        <v>0</v>
      </c>
      <c r="R1996" s="17" t="e">
        <f>+VLOOKUP(Despeses[[#This Row],[Concepte]],Table_1[#All],2,0)</f>
        <v>#N/A</v>
      </c>
    </row>
    <row r="1997" spans="7:18" ht="15" customHeight="1" x14ac:dyDescent="0.3">
      <c r="G1997" s="40"/>
      <c r="H1997" s="17">
        <f>+Despeses[[#This Row],[Base Imposable]]*Despeses[[#This Row],[% IVA]]</f>
        <v>0</v>
      </c>
      <c r="I1997" s="40"/>
      <c r="J1997" s="17">
        <f>-Despeses[[#This Row],[Base Imposable]]*Despeses[[#This Row],[% Ret IRPF]]</f>
        <v>0</v>
      </c>
      <c r="K1997" s="17">
        <f>+Despeses[[#This Row],[Base Imposable]]+Despeses[[#This Row],[Quota IVA]]+Despeses[[#This Row],[Quota IRPF]]</f>
        <v>0</v>
      </c>
      <c r="L1997" s="3"/>
      <c r="M1997" s="17">
        <f>+MONTH(Despeses[[#This Row],[Data Factura]])</f>
        <v>1</v>
      </c>
      <c r="N1997" s="17">
        <f>+YEAR(Despeses[[#This Row],[Data Factura]])</f>
        <v>1900</v>
      </c>
      <c r="O1997" s="18">
        <f>+Despeses[[#This Row],[Data Factura]]</f>
        <v>0</v>
      </c>
      <c r="P1997" s="17">
        <f>+Despeses[[#This Row],[Concepte_]]</f>
        <v>0</v>
      </c>
      <c r="Q1997" s="17">
        <f>-Despeses[[#This Row],[Base Imposable]]</f>
        <v>0</v>
      </c>
      <c r="R1997" s="17" t="e">
        <f>+VLOOKUP(Despeses[[#This Row],[Concepte]],Table_1[#All],2,0)</f>
        <v>#N/A</v>
      </c>
    </row>
    <row r="1998" spans="7:18" ht="15" customHeight="1" x14ac:dyDescent="0.3">
      <c r="G1998" s="40"/>
      <c r="H1998" s="17">
        <f>+Despeses[[#This Row],[Base Imposable]]*Despeses[[#This Row],[% IVA]]</f>
        <v>0</v>
      </c>
      <c r="I1998" s="40"/>
      <c r="J1998" s="17">
        <f>-Despeses[[#This Row],[Base Imposable]]*Despeses[[#This Row],[% Ret IRPF]]</f>
        <v>0</v>
      </c>
      <c r="K1998" s="17">
        <f>+Despeses[[#This Row],[Base Imposable]]+Despeses[[#This Row],[Quota IVA]]+Despeses[[#This Row],[Quota IRPF]]</f>
        <v>0</v>
      </c>
      <c r="L1998" s="3"/>
      <c r="M1998" s="17">
        <f>+MONTH(Despeses[[#This Row],[Data Factura]])</f>
        <v>1</v>
      </c>
      <c r="N1998" s="17">
        <f>+YEAR(Despeses[[#This Row],[Data Factura]])</f>
        <v>1900</v>
      </c>
      <c r="O1998" s="18">
        <f>+Despeses[[#This Row],[Data Factura]]</f>
        <v>0</v>
      </c>
      <c r="P1998" s="17">
        <f>+Despeses[[#This Row],[Concepte_]]</f>
        <v>0</v>
      </c>
      <c r="Q1998" s="17">
        <f>-Despeses[[#This Row],[Base Imposable]]</f>
        <v>0</v>
      </c>
      <c r="R1998" s="17" t="e">
        <f>+VLOOKUP(Despeses[[#This Row],[Concepte]],Table_1[#All],2,0)</f>
        <v>#N/A</v>
      </c>
    </row>
    <row r="1999" spans="7:18" ht="15" customHeight="1" x14ac:dyDescent="0.3">
      <c r="G1999" s="40"/>
      <c r="H1999" s="17">
        <f>+Despeses[[#This Row],[Base Imposable]]*Despeses[[#This Row],[% IVA]]</f>
        <v>0</v>
      </c>
      <c r="I1999" s="40"/>
      <c r="J1999" s="17">
        <f>-Despeses[[#This Row],[Base Imposable]]*Despeses[[#This Row],[% Ret IRPF]]</f>
        <v>0</v>
      </c>
      <c r="K1999" s="17">
        <f>+Despeses[[#This Row],[Base Imposable]]+Despeses[[#This Row],[Quota IVA]]+Despeses[[#This Row],[Quota IRPF]]</f>
        <v>0</v>
      </c>
      <c r="L1999" s="3"/>
      <c r="M1999" s="17">
        <f>+MONTH(Despeses[[#This Row],[Data Factura]])</f>
        <v>1</v>
      </c>
      <c r="N1999" s="17">
        <f>+YEAR(Despeses[[#This Row],[Data Factura]])</f>
        <v>1900</v>
      </c>
      <c r="O1999" s="18">
        <f>+Despeses[[#This Row],[Data Factura]]</f>
        <v>0</v>
      </c>
      <c r="P1999" s="17">
        <f>+Despeses[[#This Row],[Concepte_]]</f>
        <v>0</v>
      </c>
      <c r="Q1999" s="17">
        <f>-Despeses[[#This Row],[Base Imposable]]</f>
        <v>0</v>
      </c>
      <c r="R1999" s="17" t="e">
        <f>+VLOOKUP(Despeses[[#This Row],[Concepte]],Table_1[#All],2,0)</f>
        <v>#N/A</v>
      </c>
    </row>
    <row r="2000" spans="7:18" ht="15" customHeight="1" x14ac:dyDescent="0.3">
      <c r="G2000" s="40"/>
      <c r="H2000" s="17">
        <f>+Despeses[[#This Row],[Base Imposable]]*Despeses[[#This Row],[% IVA]]</f>
        <v>0</v>
      </c>
      <c r="I2000" s="40"/>
      <c r="J2000" s="17">
        <f>-Despeses[[#This Row],[Base Imposable]]*Despeses[[#This Row],[% Ret IRPF]]</f>
        <v>0</v>
      </c>
      <c r="K2000" s="17">
        <f>+Despeses[[#This Row],[Base Imposable]]+Despeses[[#This Row],[Quota IVA]]+Despeses[[#This Row],[Quota IRPF]]</f>
        <v>0</v>
      </c>
      <c r="L2000" s="3"/>
      <c r="M2000" s="17">
        <f>+MONTH(Despeses[[#This Row],[Data Factura]])</f>
        <v>1</v>
      </c>
      <c r="N2000" s="17">
        <f>+YEAR(Despeses[[#This Row],[Data Factura]])</f>
        <v>1900</v>
      </c>
      <c r="O2000" s="18">
        <f>+Despeses[[#This Row],[Data Factura]]</f>
        <v>0</v>
      </c>
      <c r="P2000" s="17">
        <f>+Despeses[[#This Row],[Concepte_]]</f>
        <v>0</v>
      </c>
      <c r="Q2000" s="17">
        <f>-Despeses[[#This Row],[Base Imposable]]</f>
        <v>0</v>
      </c>
      <c r="R2000" s="17" t="e">
        <f>+VLOOKUP(Despeses[[#This Row],[Concepte]],Table_1[#All],2,0)</f>
        <v>#N/A</v>
      </c>
    </row>
    <row r="2001" spans="7:18" ht="15" customHeight="1" x14ac:dyDescent="0.3">
      <c r="G2001" s="40"/>
      <c r="H2001" s="17">
        <f>+Despeses[[#This Row],[Base Imposable]]*Despeses[[#This Row],[% IVA]]</f>
        <v>0</v>
      </c>
      <c r="I2001" s="40"/>
      <c r="J2001" s="17">
        <f>-Despeses[[#This Row],[Base Imposable]]*Despeses[[#This Row],[% Ret IRPF]]</f>
        <v>0</v>
      </c>
      <c r="K2001" s="17">
        <f>+Despeses[[#This Row],[Base Imposable]]+Despeses[[#This Row],[Quota IVA]]+Despeses[[#This Row],[Quota IRPF]]</f>
        <v>0</v>
      </c>
      <c r="L2001" s="3"/>
      <c r="M2001" s="17">
        <f>+MONTH(Despeses[[#This Row],[Data Factura]])</f>
        <v>1</v>
      </c>
      <c r="N2001" s="17">
        <f>+YEAR(Despeses[[#This Row],[Data Factura]])</f>
        <v>1900</v>
      </c>
      <c r="O2001" s="18">
        <f>+Despeses[[#This Row],[Data Factura]]</f>
        <v>0</v>
      </c>
      <c r="P2001" s="17">
        <f>+Despeses[[#This Row],[Concepte_]]</f>
        <v>0</v>
      </c>
      <c r="Q2001" s="17">
        <f>-Despeses[[#This Row],[Base Imposable]]</f>
        <v>0</v>
      </c>
      <c r="R2001" s="17" t="e">
        <f>+VLOOKUP(Despeses[[#This Row],[Concepte]],Table_1[#All],2,0)</f>
        <v>#N/A</v>
      </c>
    </row>
    <row r="2002" spans="7:18" ht="15" customHeight="1" x14ac:dyDescent="0.3">
      <c r="G2002" s="40"/>
      <c r="H2002" s="17">
        <f>+Despeses[[#This Row],[Base Imposable]]*Despeses[[#This Row],[% IVA]]</f>
        <v>0</v>
      </c>
      <c r="I2002" s="40"/>
      <c r="J2002" s="17">
        <f>-Despeses[[#This Row],[Base Imposable]]*Despeses[[#This Row],[% Ret IRPF]]</f>
        <v>0</v>
      </c>
      <c r="K2002" s="17">
        <f>+Despeses[[#This Row],[Base Imposable]]+Despeses[[#This Row],[Quota IVA]]+Despeses[[#This Row],[Quota IRPF]]</f>
        <v>0</v>
      </c>
      <c r="L2002" s="3"/>
      <c r="M2002" s="17">
        <f>+MONTH(Despeses[[#This Row],[Data Factura]])</f>
        <v>1</v>
      </c>
      <c r="N2002" s="17">
        <f>+YEAR(Despeses[[#This Row],[Data Factura]])</f>
        <v>1900</v>
      </c>
      <c r="O2002" s="18">
        <f>+Despeses[[#This Row],[Data Factura]]</f>
        <v>0</v>
      </c>
      <c r="P2002" s="17">
        <f>+Despeses[[#This Row],[Concepte_]]</f>
        <v>0</v>
      </c>
      <c r="Q2002" s="17">
        <f>-Despeses[[#This Row],[Base Imposable]]</f>
        <v>0</v>
      </c>
      <c r="R2002" s="17" t="e">
        <f>+VLOOKUP(Despeses[[#This Row],[Concepte]],Table_1[#All],2,0)</f>
        <v>#N/A</v>
      </c>
    </row>
    <row r="2003" spans="7:18" ht="15" customHeight="1" x14ac:dyDescent="0.3">
      <c r="G2003" s="40"/>
      <c r="H2003" s="17">
        <f>+Despeses[[#This Row],[Base Imposable]]*Despeses[[#This Row],[% IVA]]</f>
        <v>0</v>
      </c>
      <c r="I2003" s="40"/>
      <c r="J2003" s="17">
        <f>-Despeses[[#This Row],[Base Imposable]]*Despeses[[#This Row],[% Ret IRPF]]</f>
        <v>0</v>
      </c>
      <c r="K2003" s="17">
        <f>+Despeses[[#This Row],[Base Imposable]]+Despeses[[#This Row],[Quota IVA]]+Despeses[[#This Row],[Quota IRPF]]</f>
        <v>0</v>
      </c>
      <c r="L2003" s="3"/>
      <c r="M2003" s="17">
        <f>+MONTH(Despeses[[#This Row],[Data Factura]])</f>
        <v>1</v>
      </c>
      <c r="N2003" s="17">
        <f>+YEAR(Despeses[[#This Row],[Data Factura]])</f>
        <v>1900</v>
      </c>
      <c r="O2003" s="18">
        <f>+Despeses[[#This Row],[Data Factura]]</f>
        <v>0</v>
      </c>
      <c r="P2003" s="17">
        <f>+Despeses[[#This Row],[Concepte_]]</f>
        <v>0</v>
      </c>
      <c r="Q2003" s="17">
        <f>-Despeses[[#This Row],[Base Imposable]]</f>
        <v>0</v>
      </c>
      <c r="R2003" s="17" t="e">
        <f>+VLOOKUP(Despeses[[#This Row],[Concepte]],Table_1[#All],2,0)</f>
        <v>#N/A</v>
      </c>
    </row>
    <row r="2004" spans="7:18" ht="15" customHeight="1" x14ac:dyDescent="0.3">
      <c r="G2004" s="40"/>
      <c r="H2004" s="17">
        <f>+Despeses[[#This Row],[Base Imposable]]*Despeses[[#This Row],[% IVA]]</f>
        <v>0</v>
      </c>
      <c r="I2004" s="40"/>
      <c r="J2004" s="17">
        <f>-Despeses[[#This Row],[Base Imposable]]*Despeses[[#This Row],[% Ret IRPF]]</f>
        <v>0</v>
      </c>
      <c r="K2004" s="17">
        <f>+Despeses[[#This Row],[Base Imposable]]+Despeses[[#This Row],[Quota IVA]]+Despeses[[#This Row],[Quota IRPF]]</f>
        <v>0</v>
      </c>
      <c r="L2004" s="3"/>
      <c r="M2004" s="17">
        <f>+MONTH(Despeses[[#This Row],[Data Factura]])</f>
        <v>1</v>
      </c>
      <c r="N2004" s="17">
        <f>+YEAR(Despeses[[#This Row],[Data Factura]])</f>
        <v>1900</v>
      </c>
      <c r="O2004" s="18">
        <f>+Despeses[[#This Row],[Data Factura]]</f>
        <v>0</v>
      </c>
      <c r="P2004" s="17">
        <f>+Despeses[[#This Row],[Concepte_]]</f>
        <v>0</v>
      </c>
      <c r="Q2004" s="17">
        <f>-Despeses[[#This Row],[Base Imposable]]</f>
        <v>0</v>
      </c>
      <c r="R2004" s="17" t="e">
        <f>+VLOOKUP(Despeses[[#This Row],[Concepte]],Table_1[#All],2,0)</f>
        <v>#N/A</v>
      </c>
    </row>
    <row r="2005" spans="7:18" ht="15" customHeight="1" x14ac:dyDescent="0.3">
      <c r="G2005" s="40"/>
      <c r="H2005" s="17">
        <f>+Despeses[[#This Row],[Base Imposable]]*Despeses[[#This Row],[% IVA]]</f>
        <v>0</v>
      </c>
      <c r="I2005" s="40"/>
      <c r="J2005" s="17">
        <f>-Despeses[[#This Row],[Base Imposable]]*Despeses[[#This Row],[% Ret IRPF]]</f>
        <v>0</v>
      </c>
      <c r="K2005" s="17">
        <f>+Despeses[[#This Row],[Base Imposable]]+Despeses[[#This Row],[Quota IVA]]+Despeses[[#This Row],[Quota IRPF]]</f>
        <v>0</v>
      </c>
      <c r="L2005" s="3"/>
      <c r="M2005" s="17">
        <f>+MONTH(Despeses[[#This Row],[Data Factura]])</f>
        <v>1</v>
      </c>
      <c r="N2005" s="17">
        <f>+YEAR(Despeses[[#This Row],[Data Factura]])</f>
        <v>1900</v>
      </c>
      <c r="O2005" s="18">
        <f>+Despeses[[#This Row],[Data Factura]]</f>
        <v>0</v>
      </c>
      <c r="P2005" s="17">
        <f>+Despeses[[#This Row],[Concepte_]]</f>
        <v>0</v>
      </c>
      <c r="Q2005" s="17">
        <f>-Despeses[[#This Row],[Base Imposable]]</f>
        <v>0</v>
      </c>
      <c r="R2005" s="17" t="e">
        <f>+VLOOKUP(Despeses[[#This Row],[Concepte]],Table_1[#All],2,0)</f>
        <v>#N/A</v>
      </c>
    </row>
    <row r="2006" spans="7:18" ht="15" customHeight="1" x14ac:dyDescent="0.3">
      <c r="G2006" s="40"/>
      <c r="H2006" s="17">
        <f>+Despeses[[#This Row],[Base Imposable]]*Despeses[[#This Row],[% IVA]]</f>
        <v>0</v>
      </c>
      <c r="I2006" s="40"/>
      <c r="J2006" s="17">
        <f>-Despeses[[#This Row],[Base Imposable]]*Despeses[[#This Row],[% Ret IRPF]]</f>
        <v>0</v>
      </c>
      <c r="K2006" s="17">
        <f>+Despeses[[#This Row],[Base Imposable]]+Despeses[[#This Row],[Quota IVA]]+Despeses[[#This Row],[Quota IRPF]]</f>
        <v>0</v>
      </c>
      <c r="L2006" s="3"/>
      <c r="M2006" s="17">
        <f>+MONTH(Despeses[[#This Row],[Data Factura]])</f>
        <v>1</v>
      </c>
      <c r="N2006" s="17">
        <f>+YEAR(Despeses[[#This Row],[Data Factura]])</f>
        <v>1900</v>
      </c>
      <c r="O2006" s="18">
        <f>+Despeses[[#This Row],[Data Factura]]</f>
        <v>0</v>
      </c>
      <c r="P2006" s="17">
        <f>+Despeses[[#This Row],[Concepte_]]</f>
        <v>0</v>
      </c>
      <c r="Q2006" s="17">
        <f>-Despeses[[#This Row],[Base Imposable]]</f>
        <v>0</v>
      </c>
      <c r="R2006" s="17" t="e">
        <f>+VLOOKUP(Despeses[[#This Row],[Concepte]],Table_1[#All],2,0)</f>
        <v>#N/A</v>
      </c>
    </row>
    <row r="2007" spans="7:18" ht="15" customHeight="1" x14ac:dyDescent="0.3">
      <c r="G2007" s="40"/>
      <c r="H2007" s="17">
        <f>+Despeses[[#This Row],[Base Imposable]]*Despeses[[#This Row],[% IVA]]</f>
        <v>0</v>
      </c>
      <c r="I2007" s="40"/>
      <c r="J2007" s="17">
        <f>-Despeses[[#This Row],[Base Imposable]]*Despeses[[#This Row],[% Ret IRPF]]</f>
        <v>0</v>
      </c>
      <c r="K2007" s="17">
        <f>+Despeses[[#This Row],[Base Imposable]]+Despeses[[#This Row],[Quota IVA]]+Despeses[[#This Row],[Quota IRPF]]</f>
        <v>0</v>
      </c>
      <c r="L2007" s="3"/>
      <c r="M2007" s="17">
        <f>+MONTH(Despeses[[#This Row],[Data Factura]])</f>
        <v>1</v>
      </c>
      <c r="N2007" s="17">
        <f>+YEAR(Despeses[[#This Row],[Data Factura]])</f>
        <v>1900</v>
      </c>
      <c r="O2007" s="18">
        <f>+Despeses[[#This Row],[Data Factura]]</f>
        <v>0</v>
      </c>
      <c r="P2007" s="17">
        <f>+Despeses[[#This Row],[Concepte_]]</f>
        <v>0</v>
      </c>
      <c r="Q2007" s="17">
        <f>-Despeses[[#This Row],[Base Imposable]]</f>
        <v>0</v>
      </c>
      <c r="R2007" s="17" t="e">
        <f>+VLOOKUP(Despeses[[#This Row],[Concepte]],Table_1[#All],2,0)</f>
        <v>#N/A</v>
      </c>
    </row>
    <row r="2008" spans="7:18" ht="15" customHeight="1" x14ac:dyDescent="0.3">
      <c r="G2008" s="40"/>
      <c r="H2008" s="17">
        <f>+Despeses[[#This Row],[Base Imposable]]*Despeses[[#This Row],[% IVA]]</f>
        <v>0</v>
      </c>
      <c r="I2008" s="40"/>
      <c r="J2008" s="17">
        <f>-Despeses[[#This Row],[Base Imposable]]*Despeses[[#This Row],[% Ret IRPF]]</f>
        <v>0</v>
      </c>
      <c r="K2008" s="17">
        <f>+Despeses[[#This Row],[Base Imposable]]+Despeses[[#This Row],[Quota IVA]]+Despeses[[#This Row],[Quota IRPF]]</f>
        <v>0</v>
      </c>
      <c r="L2008" s="3"/>
      <c r="M2008" s="17">
        <f>+MONTH(Despeses[[#This Row],[Data Factura]])</f>
        <v>1</v>
      </c>
      <c r="N2008" s="17">
        <f>+YEAR(Despeses[[#This Row],[Data Factura]])</f>
        <v>1900</v>
      </c>
      <c r="O2008" s="18">
        <f>+Despeses[[#This Row],[Data Factura]]</f>
        <v>0</v>
      </c>
      <c r="P2008" s="17">
        <f>+Despeses[[#This Row],[Concepte_]]</f>
        <v>0</v>
      </c>
      <c r="Q2008" s="17">
        <f>-Despeses[[#This Row],[Base Imposable]]</f>
        <v>0</v>
      </c>
      <c r="R2008" s="17" t="e">
        <f>+VLOOKUP(Despeses[[#This Row],[Concepte]],Table_1[#All],2,0)</f>
        <v>#N/A</v>
      </c>
    </row>
    <row r="2009" spans="7:18" ht="15" customHeight="1" x14ac:dyDescent="0.3">
      <c r="G2009" s="40"/>
      <c r="H2009" s="17">
        <f>+Despeses[[#This Row],[Base Imposable]]*Despeses[[#This Row],[% IVA]]</f>
        <v>0</v>
      </c>
      <c r="I2009" s="40"/>
      <c r="J2009" s="17">
        <f>-Despeses[[#This Row],[Base Imposable]]*Despeses[[#This Row],[% Ret IRPF]]</f>
        <v>0</v>
      </c>
      <c r="K2009" s="17">
        <f>+Despeses[[#This Row],[Base Imposable]]+Despeses[[#This Row],[Quota IVA]]+Despeses[[#This Row],[Quota IRPF]]</f>
        <v>0</v>
      </c>
      <c r="L2009" s="3"/>
      <c r="M2009" s="17">
        <f>+MONTH(Despeses[[#This Row],[Data Factura]])</f>
        <v>1</v>
      </c>
      <c r="N2009" s="17">
        <f>+YEAR(Despeses[[#This Row],[Data Factura]])</f>
        <v>1900</v>
      </c>
      <c r="O2009" s="18">
        <f>+Despeses[[#This Row],[Data Factura]]</f>
        <v>0</v>
      </c>
      <c r="P2009" s="17">
        <f>+Despeses[[#This Row],[Concepte_]]</f>
        <v>0</v>
      </c>
      <c r="Q2009" s="17">
        <f>-Despeses[[#This Row],[Base Imposable]]</f>
        <v>0</v>
      </c>
      <c r="R2009" s="17" t="e">
        <f>+VLOOKUP(Despeses[[#This Row],[Concepte]],Table_1[#All],2,0)</f>
        <v>#N/A</v>
      </c>
    </row>
    <row r="2010" spans="7:18" ht="15" customHeight="1" x14ac:dyDescent="0.3">
      <c r="G2010" s="40"/>
      <c r="H2010" s="17">
        <f>+Despeses[[#This Row],[Base Imposable]]*Despeses[[#This Row],[% IVA]]</f>
        <v>0</v>
      </c>
      <c r="I2010" s="40"/>
      <c r="J2010" s="17">
        <f>-Despeses[[#This Row],[Base Imposable]]*Despeses[[#This Row],[% Ret IRPF]]</f>
        <v>0</v>
      </c>
      <c r="K2010" s="17">
        <f>+Despeses[[#This Row],[Base Imposable]]+Despeses[[#This Row],[Quota IVA]]+Despeses[[#This Row],[Quota IRPF]]</f>
        <v>0</v>
      </c>
      <c r="L2010" s="3"/>
      <c r="M2010" s="17">
        <f>+MONTH(Despeses[[#This Row],[Data Factura]])</f>
        <v>1</v>
      </c>
      <c r="N2010" s="17">
        <f>+YEAR(Despeses[[#This Row],[Data Factura]])</f>
        <v>1900</v>
      </c>
      <c r="O2010" s="18">
        <f>+Despeses[[#This Row],[Data Factura]]</f>
        <v>0</v>
      </c>
      <c r="P2010" s="17">
        <f>+Despeses[[#This Row],[Concepte_]]</f>
        <v>0</v>
      </c>
      <c r="Q2010" s="17">
        <f>-Despeses[[#This Row],[Base Imposable]]</f>
        <v>0</v>
      </c>
      <c r="R2010" s="17" t="e">
        <f>+VLOOKUP(Despeses[[#This Row],[Concepte]],Table_1[#All],2,0)</f>
        <v>#N/A</v>
      </c>
    </row>
    <row r="2011" spans="7:18" ht="15" customHeight="1" x14ac:dyDescent="0.3">
      <c r="G2011" s="40"/>
      <c r="H2011" s="17">
        <f>+Despeses[[#This Row],[Base Imposable]]*Despeses[[#This Row],[% IVA]]</f>
        <v>0</v>
      </c>
      <c r="I2011" s="40"/>
      <c r="J2011" s="17">
        <f>-Despeses[[#This Row],[Base Imposable]]*Despeses[[#This Row],[% Ret IRPF]]</f>
        <v>0</v>
      </c>
      <c r="K2011" s="17">
        <f>+Despeses[[#This Row],[Base Imposable]]+Despeses[[#This Row],[Quota IVA]]+Despeses[[#This Row],[Quota IRPF]]</f>
        <v>0</v>
      </c>
      <c r="L2011" s="3"/>
      <c r="M2011" s="17">
        <f>+MONTH(Despeses[[#This Row],[Data Factura]])</f>
        <v>1</v>
      </c>
      <c r="N2011" s="17">
        <f>+YEAR(Despeses[[#This Row],[Data Factura]])</f>
        <v>1900</v>
      </c>
      <c r="O2011" s="18">
        <f>+Despeses[[#This Row],[Data Factura]]</f>
        <v>0</v>
      </c>
      <c r="P2011" s="17">
        <f>+Despeses[[#This Row],[Concepte_]]</f>
        <v>0</v>
      </c>
      <c r="Q2011" s="17">
        <f>-Despeses[[#This Row],[Base Imposable]]</f>
        <v>0</v>
      </c>
      <c r="R2011" s="17" t="e">
        <f>+VLOOKUP(Despeses[[#This Row],[Concepte]],Table_1[#All],2,0)</f>
        <v>#N/A</v>
      </c>
    </row>
    <row r="2012" spans="7:18" ht="15" customHeight="1" x14ac:dyDescent="0.3">
      <c r="G2012" s="40"/>
      <c r="H2012" s="17">
        <f>+Despeses[[#This Row],[Base Imposable]]*Despeses[[#This Row],[% IVA]]</f>
        <v>0</v>
      </c>
      <c r="I2012" s="40"/>
      <c r="J2012" s="17">
        <f>-Despeses[[#This Row],[Base Imposable]]*Despeses[[#This Row],[% Ret IRPF]]</f>
        <v>0</v>
      </c>
      <c r="K2012" s="17">
        <f>+Despeses[[#This Row],[Base Imposable]]+Despeses[[#This Row],[Quota IVA]]+Despeses[[#This Row],[Quota IRPF]]</f>
        <v>0</v>
      </c>
      <c r="L2012" s="3"/>
      <c r="M2012" s="17">
        <f>+MONTH(Despeses[[#This Row],[Data Factura]])</f>
        <v>1</v>
      </c>
      <c r="N2012" s="17">
        <f>+YEAR(Despeses[[#This Row],[Data Factura]])</f>
        <v>1900</v>
      </c>
      <c r="O2012" s="18">
        <f>+Despeses[[#This Row],[Data Factura]]</f>
        <v>0</v>
      </c>
      <c r="P2012" s="17">
        <f>+Despeses[[#This Row],[Concepte_]]</f>
        <v>0</v>
      </c>
      <c r="Q2012" s="17">
        <f>-Despeses[[#This Row],[Base Imposable]]</f>
        <v>0</v>
      </c>
      <c r="R2012" s="17" t="e">
        <f>+VLOOKUP(Despeses[[#This Row],[Concepte]],Table_1[#All],2,0)</f>
        <v>#N/A</v>
      </c>
    </row>
    <row r="2013" spans="7:18" ht="15" customHeight="1" x14ac:dyDescent="0.3">
      <c r="G2013" s="40"/>
      <c r="H2013" s="17">
        <f>+Despeses[[#This Row],[Base Imposable]]*Despeses[[#This Row],[% IVA]]</f>
        <v>0</v>
      </c>
      <c r="I2013" s="40"/>
      <c r="J2013" s="17">
        <f>-Despeses[[#This Row],[Base Imposable]]*Despeses[[#This Row],[% Ret IRPF]]</f>
        <v>0</v>
      </c>
      <c r="K2013" s="17">
        <f>+Despeses[[#This Row],[Base Imposable]]+Despeses[[#This Row],[Quota IVA]]+Despeses[[#This Row],[Quota IRPF]]</f>
        <v>0</v>
      </c>
      <c r="L2013" s="3"/>
      <c r="M2013" s="17">
        <f>+MONTH(Despeses[[#This Row],[Data Factura]])</f>
        <v>1</v>
      </c>
      <c r="N2013" s="17">
        <f>+YEAR(Despeses[[#This Row],[Data Factura]])</f>
        <v>1900</v>
      </c>
      <c r="O2013" s="18">
        <f>+Despeses[[#This Row],[Data Factura]]</f>
        <v>0</v>
      </c>
      <c r="P2013" s="17">
        <f>+Despeses[[#This Row],[Concepte_]]</f>
        <v>0</v>
      </c>
      <c r="Q2013" s="17">
        <f>-Despeses[[#This Row],[Base Imposable]]</f>
        <v>0</v>
      </c>
      <c r="R2013" s="17" t="e">
        <f>+VLOOKUP(Despeses[[#This Row],[Concepte]],Table_1[#All],2,0)</f>
        <v>#N/A</v>
      </c>
    </row>
    <row r="2014" spans="7:18" ht="15" customHeight="1" x14ac:dyDescent="0.3">
      <c r="G2014" s="40"/>
      <c r="H2014" s="17">
        <f>+Despeses[[#This Row],[Base Imposable]]*Despeses[[#This Row],[% IVA]]</f>
        <v>0</v>
      </c>
      <c r="I2014" s="40"/>
      <c r="J2014" s="17">
        <f>-Despeses[[#This Row],[Base Imposable]]*Despeses[[#This Row],[% Ret IRPF]]</f>
        <v>0</v>
      </c>
      <c r="K2014" s="17">
        <f>+Despeses[[#This Row],[Base Imposable]]+Despeses[[#This Row],[Quota IVA]]+Despeses[[#This Row],[Quota IRPF]]</f>
        <v>0</v>
      </c>
      <c r="L2014" s="3"/>
      <c r="M2014" s="17">
        <f>+MONTH(Despeses[[#This Row],[Data Factura]])</f>
        <v>1</v>
      </c>
      <c r="N2014" s="17">
        <f>+YEAR(Despeses[[#This Row],[Data Factura]])</f>
        <v>1900</v>
      </c>
      <c r="O2014" s="18">
        <f>+Despeses[[#This Row],[Data Factura]]</f>
        <v>0</v>
      </c>
      <c r="P2014" s="17">
        <f>+Despeses[[#This Row],[Concepte_]]</f>
        <v>0</v>
      </c>
      <c r="Q2014" s="17">
        <f>-Despeses[[#This Row],[Base Imposable]]</f>
        <v>0</v>
      </c>
      <c r="R2014" s="17" t="e">
        <f>+VLOOKUP(Despeses[[#This Row],[Concepte]],Table_1[#All],2,0)</f>
        <v>#N/A</v>
      </c>
    </row>
    <row r="2015" spans="7:18" ht="15" customHeight="1" x14ac:dyDescent="0.3">
      <c r="G2015" s="40"/>
      <c r="H2015" s="17">
        <f>+Despeses[[#This Row],[Base Imposable]]*Despeses[[#This Row],[% IVA]]</f>
        <v>0</v>
      </c>
      <c r="I2015" s="40"/>
      <c r="J2015" s="17">
        <f>-Despeses[[#This Row],[Base Imposable]]*Despeses[[#This Row],[% Ret IRPF]]</f>
        <v>0</v>
      </c>
      <c r="K2015" s="17">
        <f>+Despeses[[#This Row],[Base Imposable]]+Despeses[[#This Row],[Quota IVA]]+Despeses[[#This Row],[Quota IRPF]]</f>
        <v>0</v>
      </c>
      <c r="L2015" s="3"/>
      <c r="M2015" s="17">
        <f>+MONTH(Despeses[[#This Row],[Data Factura]])</f>
        <v>1</v>
      </c>
      <c r="N2015" s="17">
        <f>+YEAR(Despeses[[#This Row],[Data Factura]])</f>
        <v>1900</v>
      </c>
      <c r="O2015" s="18">
        <f>+Despeses[[#This Row],[Data Factura]]</f>
        <v>0</v>
      </c>
      <c r="P2015" s="17">
        <f>+Despeses[[#This Row],[Concepte_]]</f>
        <v>0</v>
      </c>
      <c r="Q2015" s="17">
        <f>-Despeses[[#This Row],[Base Imposable]]</f>
        <v>0</v>
      </c>
      <c r="R2015" s="17" t="e">
        <f>+VLOOKUP(Despeses[[#This Row],[Concepte]],Table_1[#All],2,0)</f>
        <v>#N/A</v>
      </c>
    </row>
    <row r="2016" spans="7:18" ht="15" customHeight="1" x14ac:dyDescent="0.3">
      <c r="G2016" s="40"/>
      <c r="H2016" s="17">
        <f>+Despeses[[#This Row],[Base Imposable]]*Despeses[[#This Row],[% IVA]]</f>
        <v>0</v>
      </c>
      <c r="I2016" s="40"/>
      <c r="J2016" s="17">
        <f>-Despeses[[#This Row],[Base Imposable]]*Despeses[[#This Row],[% Ret IRPF]]</f>
        <v>0</v>
      </c>
      <c r="K2016" s="17">
        <f>+Despeses[[#This Row],[Base Imposable]]+Despeses[[#This Row],[Quota IVA]]+Despeses[[#This Row],[Quota IRPF]]</f>
        <v>0</v>
      </c>
      <c r="L2016" s="3"/>
      <c r="M2016" s="17">
        <f>+MONTH(Despeses[[#This Row],[Data Factura]])</f>
        <v>1</v>
      </c>
      <c r="N2016" s="17">
        <f>+YEAR(Despeses[[#This Row],[Data Factura]])</f>
        <v>1900</v>
      </c>
      <c r="O2016" s="18">
        <f>+Despeses[[#This Row],[Data Factura]]</f>
        <v>0</v>
      </c>
      <c r="P2016" s="17">
        <f>+Despeses[[#This Row],[Concepte_]]</f>
        <v>0</v>
      </c>
      <c r="Q2016" s="17">
        <f>-Despeses[[#This Row],[Base Imposable]]</f>
        <v>0</v>
      </c>
      <c r="R2016" s="17" t="e">
        <f>+VLOOKUP(Despeses[[#This Row],[Concepte]],Table_1[#All],2,0)</f>
        <v>#N/A</v>
      </c>
    </row>
    <row r="2017" spans="7:18" ht="15" customHeight="1" x14ac:dyDescent="0.3">
      <c r="G2017" s="40"/>
      <c r="H2017" s="17">
        <f>+Despeses[[#This Row],[Base Imposable]]*Despeses[[#This Row],[% IVA]]</f>
        <v>0</v>
      </c>
      <c r="I2017" s="40"/>
      <c r="J2017" s="17">
        <f>-Despeses[[#This Row],[Base Imposable]]*Despeses[[#This Row],[% Ret IRPF]]</f>
        <v>0</v>
      </c>
      <c r="K2017" s="17">
        <f>+Despeses[[#This Row],[Base Imposable]]+Despeses[[#This Row],[Quota IVA]]+Despeses[[#This Row],[Quota IRPF]]</f>
        <v>0</v>
      </c>
      <c r="L2017" s="3"/>
      <c r="M2017" s="17">
        <f>+MONTH(Despeses[[#This Row],[Data Factura]])</f>
        <v>1</v>
      </c>
      <c r="N2017" s="17">
        <f>+YEAR(Despeses[[#This Row],[Data Factura]])</f>
        <v>1900</v>
      </c>
      <c r="O2017" s="18">
        <f>+Despeses[[#This Row],[Data Factura]]</f>
        <v>0</v>
      </c>
      <c r="P2017" s="17">
        <f>+Despeses[[#This Row],[Concepte_]]</f>
        <v>0</v>
      </c>
      <c r="Q2017" s="17">
        <f>-Despeses[[#This Row],[Base Imposable]]</f>
        <v>0</v>
      </c>
      <c r="R2017" s="17" t="e">
        <f>+VLOOKUP(Despeses[[#This Row],[Concepte]],Table_1[#All],2,0)</f>
        <v>#N/A</v>
      </c>
    </row>
    <row r="2018" spans="7:18" ht="15" customHeight="1" x14ac:dyDescent="0.3">
      <c r="G2018" s="40"/>
      <c r="H2018" s="17">
        <f>+Despeses[[#This Row],[Base Imposable]]*Despeses[[#This Row],[% IVA]]</f>
        <v>0</v>
      </c>
      <c r="I2018" s="40"/>
      <c r="J2018" s="17">
        <f>-Despeses[[#This Row],[Base Imposable]]*Despeses[[#This Row],[% Ret IRPF]]</f>
        <v>0</v>
      </c>
      <c r="K2018" s="17">
        <f>+Despeses[[#This Row],[Base Imposable]]+Despeses[[#This Row],[Quota IVA]]+Despeses[[#This Row],[Quota IRPF]]</f>
        <v>0</v>
      </c>
      <c r="L2018" s="3"/>
      <c r="M2018" s="17">
        <f>+MONTH(Despeses[[#This Row],[Data Factura]])</f>
        <v>1</v>
      </c>
      <c r="N2018" s="17">
        <f>+YEAR(Despeses[[#This Row],[Data Factura]])</f>
        <v>1900</v>
      </c>
      <c r="O2018" s="18">
        <f>+Despeses[[#This Row],[Data Factura]]</f>
        <v>0</v>
      </c>
      <c r="P2018" s="17">
        <f>+Despeses[[#This Row],[Concepte_]]</f>
        <v>0</v>
      </c>
      <c r="Q2018" s="17">
        <f>-Despeses[[#This Row],[Base Imposable]]</f>
        <v>0</v>
      </c>
      <c r="R2018" s="17" t="e">
        <f>+VLOOKUP(Despeses[[#This Row],[Concepte]],Table_1[#All],2,0)</f>
        <v>#N/A</v>
      </c>
    </row>
    <row r="2019" spans="7:18" ht="15" customHeight="1" x14ac:dyDescent="0.3">
      <c r="G2019" s="40"/>
      <c r="H2019" s="17">
        <f>+Despeses[[#This Row],[Base Imposable]]*Despeses[[#This Row],[% IVA]]</f>
        <v>0</v>
      </c>
      <c r="I2019" s="40"/>
      <c r="J2019" s="17">
        <f>-Despeses[[#This Row],[Base Imposable]]*Despeses[[#This Row],[% Ret IRPF]]</f>
        <v>0</v>
      </c>
      <c r="K2019" s="17">
        <f>+Despeses[[#This Row],[Base Imposable]]+Despeses[[#This Row],[Quota IVA]]+Despeses[[#This Row],[Quota IRPF]]</f>
        <v>0</v>
      </c>
      <c r="L2019" s="3"/>
      <c r="M2019" s="17">
        <f>+MONTH(Despeses[[#This Row],[Data Factura]])</f>
        <v>1</v>
      </c>
      <c r="N2019" s="17">
        <f>+YEAR(Despeses[[#This Row],[Data Factura]])</f>
        <v>1900</v>
      </c>
      <c r="O2019" s="18">
        <f>+Despeses[[#This Row],[Data Factura]]</f>
        <v>0</v>
      </c>
      <c r="P2019" s="17">
        <f>+Despeses[[#This Row],[Concepte_]]</f>
        <v>0</v>
      </c>
      <c r="Q2019" s="17">
        <f>-Despeses[[#This Row],[Base Imposable]]</f>
        <v>0</v>
      </c>
      <c r="R2019" s="17" t="e">
        <f>+VLOOKUP(Despeses[[#This Row],[Concepte]],Table_1[#All],2,0)</f>
        <v>#N/A</v>
      </c>
    </row>
    <row r="2020" spans="7:18" ht="15" customHeight="1" x14ac:dyDescent="0.3">
      <c r="G2020" s="40"/>
      <c r="H2020" s="17">
        <f>+Despeses[[#This Row],[Base Imposable]]*Despeses[[#This Row],[% IVA]]</f>
        <v>0</v>
      </c>
      <c r="I2020" s="40"/>
      <c r="J2020" s="17">
        <f>-Despeses[[#This Row],[Base Imposable]]*Despeses[[#This Row],[% Ret IRPF]]</f>
        <v>0</v>
      </c>
      <c r="K2020" s="17">
        <f>+Despeses[[#This Row],[Base Imposable]]+Despeses[[#This Row],[Quota IVA]]+Despeses[[#This Row],[Quota IRPF]]</f>
        <v>0</v>
      </c>
      <c r="L2020" s="3"/>
      <c r="M2020" s="17">
        <f>+MONTH(Despeses[[#This Row],[Data Factura]])</f>
        <v>1</v>
      </c>
      <c r="N2020" s="17">
        <f>+YEAR(Despeses[[#This Row],[Data Factura]])</f>
        <v>1900</v>
      </c>
      <c r="O2020" s="18">
        <f>+Despeses[[#This Row],[Data Factura]]</f>
        <v>0</v>
      </c>
      <c r="P2020" s="17">
        <f>+Despeses[[#This Row],[Concepte_]]</f>
        <v>0</v>
      </c>
      <c r="Q2020" s="17">
        <f>-Despeses[[#This Row],[Base Imposable]]</f>
        <v>0</v>
      </c>
      <c r="R2020" s="17" t="e">
        <f>+VLOOKUP(Despeses[[#This Row],[Concepte]],Table_1[#All],2,0)</f>
        <v>#N/A</v>
      </c>
    </row>
    <row r="2021" spans="7:18" ht="15" customHeight="1" x14ac:dyDescent="0.3">
      <c r="G2021" s="40"/>
      <c r="H2021" s="17">
        <f>+Despeses[[#This Row],[Base Imposable]]*Despeses[[#This Row],[% IVA]]</f>
        <v>0</v>
      </c>
      <c r="I2021" s="40"/>
      <c r="J2021" s="17">
        <f>-Despeses[[#This Row],[Base Imposable]]*Despeses[[#This Row],[% Ret IRPF]]</f>
        <v>0</v>
      </c>
      <c r="K2021" s="17">
        <f>+Despeses[[#This Row],[Base Imposable]]+Despeses[[#This Row],[Quota IVA]]+Despeses[[#This Row],[Quota IRPF]]</f>
        <v>0</v>
      </c>
      <c r="L2021" s="3"/>
      <c r="M2021" s="17">
        <f>+MONTH(Despeses[[#This Row],[Data Factura]])</f>
        <v>1</v>
      </c>
      <c r="N2021" s="17">
        <f>+YEAR(Despeses[[#This Row],[Data Factura]])</f>
        <v>1900</v>
      </c>
      <c r="O2021" s="18">
        <f>+Despeses[[#This Row],[Data Factura]]</f>
        <v>0</v>
      </c>
      <c r="P2021" s="17">
        <f>+Despeses[[#This Row],[Concepte_]]</f>
        <v>0</v>
      </c>
      <c r="Q2021" s="17">
        <f>-Despeses[[#This Row],[Base Imposable]]</f>
        <v>0</v>
      </c>
      <c r="R2021" s="17" t="e">
        <f>+VLOOKUP(Despeses[[#This Row],[Concepte]],Table_1[#All],2,0)</f>
        <v>#N/A</v>
      </c>
    </row>
    <row r="2022" spans="7:18" ht="15" customHeight="1" x14ac:dyDescent="0.3">
      <c r="G2022" s="40"/>
      <c r="H2022" s="17">
        <f>+Despeses[[#This Row],[Base Imposable]]*Despeses[[#This Row],[% IVA]]</f>
        <v>0</v>
      </c>
      <c r="I2022" s="40"/>
      <c r="J2022" s="17">
        <f>-Despeses[[#This Row],[Base Imposable]]*Despeses[[#This Row],[% Ret IRPF]]</f>
        <v>0</v>
      </c>
      <c r="K2022" s="17">
        <f>+Despeses[[#This Row],[Base Imposable]]+Despeses[[#This Row],[Quota IVA]]+Despeses[[#This Row],[Quota IRPF]]</f>
        <v>0</v>
      </c>
      <c r="L2022" s="3"/>
      <c r="M2022" s="17">
        <f>+MONTH(Despeses[[#This Row],[Data Factura]])</f>
        <v>1</v>
      </c>
      <c r="N2022" s="17">
        <f>+YEAR(Despeses[[#This Row],[Data Factura]])</f>
        <v>1900</v>
      </c>
      <c r="O2022" s="18">
        <f>+Despeses[[#This Row],[Data Factura]]</f>
        <v>0</v>
      </c>
      <c r="P2022" s="17">
        <f>+Despeses[[#This Row],[Concepte_]]</f>
        <v>0</v>
      </c>
      <c r="Q2022" s="17">
        <f>-Despeses[[#This Row],[Base Imposable]]</f>
        <v>0</v>
      </c>
      <c r="R2022" s="17" t="e">
        <f>+VLOOKUP(Despeses[[#This Row],[Concepte]],Table_1[#All],2,0)</f>
        <v>#N/A</v>
      </c>
    </row>
    <row r="2023" spans="7:18" ht="15" customHeight="1" x14ac:dyDescent="0.3">
      <c r="G2023" s="40"/>
      <c r="H2023" s="17">
        <f>+Despeses[[#This Row],[Base Imposable]]*Despeses[[#This Row],[% IVA]]</f>
        <v>0</v>
      </c>
      <c r="I2023" s="40"/>
      <c r="J2023" s="17">
        <f>-Despeses[[#This Row],[Base Imposable]]*Despeses[[#This Row],[% Ret IRPF]]</f>
        <v>0</v>
      </c>
      <c r="K2023" s="17">
        <f>+Despeses[[#This Row],[Base Imposable]]+Despeses[[#This Row],[Quota IVA]]+Despeses[[#This Row],[Quota IRPF]]</f>
        <v>0</v>
      </c>
      <c r="L2023" s="3"/>
      <c r="M2023" s="17">
        <f>+MONTH(Despeses[[#This Row],[Data Factura]])</f>
        <v>1</v>
      </c>
      <c r="N2023" s="17">
        <f>+YEAR(Despeses[[#This Row],[Data Factura]])</f>
        <v>1900</v>
      </c>
      <c r="O2023" s="18">
        <f>+Despeses[[#This Row],[Data Factura]]</f>
        <v>0</v>
      </c>
      <c r="P2023" s="17">
        <f>+Despeses[[#This Row],[Concepte_]]</f>
        <v>0</v>
      </c>
      <c r="Q2023" s="17">
        <f>-Despeses[[#This Row],[Base Imposable]]</f>
        <v>0</v>
      </c>
      <c r="R2023" s="17" t="e">
        <f>+VLOOKUP(Despeses[[#This Row],[Concepte]],Table_1[#All],2,0)</f>
        <v>#N/A</v>
      </c>
    </row>
    <row r="2024" spans="7:18" ht="15" customHeight="1" x14ac:dyDescent="0.3">
      <c r="G2024" s="40"/>
      <c r="H2024" s="17">
        <f>+Despeses[[#This Row],[Base Imposable]]*Despeses[[#This Row],[% IVA]]</f>
        <v>0</v>
      </c>
      <c r="I2024" s="40"/>
      <c r="J2024" s="17">
        <f>-Despeses[[#This Row],[Base Imposable]]*Despeses[[#This Row],[% Ret IRPF]]</f>
        <v>0</v>
      </c>
      <c r="K2024" s="17">
        <f>+Despeses[[#This Row],[Base Imposable]]+Despeses[[#This Row],[Quota IVA]]+Despeses[[#This Row],[Quota IRPF]]</f>
        <v>0</v>
      </c>
      <c r="L2024" s="3"/>
      <c r="M2024" s="17">
        <f>+MONTH(Despeses[[#This Row],[Data Factura]])</f>
        <v>1</v>
      </c>
      <c r="N2024" s="17">
        <f>+YEAR(Despeses[[#This Row],[Data Factura]])</f>
        <v>1900</v>
      </c>
      <c r="O2024" s="18">
        <f>+Despeses[[#This Row],[Data Factura]]</f>
        <v>0</v>
      </c>
      <c r="P2024" s="17">
        <f>+Despeses[[#This Row],[Concepte_]]</f>
        <v>0</v>
      </c>
      <c r="Q2024" s="17">
        <f>-Despeses[[#This Row],[Base Imposable]]</f>
        <v>0</v>
      </c>
      <c r="R2024" s="17" t="e">
        <f>+VLOOKUP(Despeses[[#This Row],[Concepte]],Table_1[#All],2,0)</f>
        <v>#N/A</v>
      </c>
    </row>
    <row r="2025" spans="7:18" ht="15" customHeight="1" x14ac:dyDescent="0.3">
      <c r="G2025" s="40"/>
      <c r="H2025" s="17">
        <f>+Despeses[[#This Row],[Base Imposable]]*Despeses[[#This Row],[% IVA]]</f>
        <v>0</v>
      </c>
      <c r="I2025" s="40"/>
      <c r="J2025" s="17">
        <f>-Despeses[[#This Row],[Base Imposable]]*Despeses[[#This Row],[% Ret IRPF]]</f>
        <v>0</v>
      </c>
      <c r="K2025" s="17">
        <f>+Despeses[[#This Row],[Base Imposable]]+Despeses[[#This Row],[Quota IVA]]+Despeses[[#This Row],[Quota IRPF]]</f>
        <v>0</v>
      </c>
      <c r="L2025" s="3"/>
      <c r="M2025" s="17">
        <f>+MONTH(Despeses[[#This Row],[Data Factura]])</f>
        <v>1</v>
      </c>
      <c r="N2025" s="17">
        <f>+YEAR(Despeses[[#This Row],[Data Factura]])</f>
        <v>1900</v>
      </c>
      <c r="O2025" s="18">
        <f>+Despeses[[#This Row],[Data Factura]]</f>
        <v>0</v>
      </c>
      <c r="P2025" s="17">
        <f>+Despeses[[#This Row],[Concepte_]]</f>
        <v>0</v>
      </c>
      <c r="Q2025" s="17">
        <f>-Despeses[[#This Row],[Base Imposable]]</f>
        <v>0</v>
      </c>
      <c r="R2025" s="17" t="e">
        <f>+VLOOKUP(Despeses[[#This Row],[Concepte]],Table_1[#All],2,0)</f>
        <v>#N/A</v>
      </c>
    </row>
    <row r="2026" spans="7:18" ht="15" customHeight="1" x14ac:dyDescent="0.3">
      <c r="G2026" s="40"/>
      <c r="H2026" s="17">
        <f>+Despeses[[#This Row],[Base Imposable]]*Despeses[[#This Row],[% IVA]]</f>
        <v>0</v>
      </c>
      <c r="I2026" s="40"/>
      <c r="J2026" s="17">
        <f>-Despeses[[#This Row],[Base Imposable]]*Despeses[[#This Row],[% Ret IRPF]]</f>
        <v>0</v>
      </c>
      <c r="K2026" s="17">
        <f>+Despeses[[#This Row],[Base Imposable]]+Despeses[[#This Row],[Quota IVA]]+Despeses[[#This Row],[Quota IRPF]]</f>
        <v>0</v>
      </c>
      <c r="L2026" s="3"/>
      <c r="M2026" s="17">
        <f>+MONTH(Despeses[[#This Row],[Data Factura]])</f>
        <v>1</v>
      </c>
      <c r="N2026" s="17">
        <f>+YEAR(Despeses[[#This Row],[Data Factura]])</f>
        <v>1900</v>
      </c>
      <c r="O2026" s="18">
        <f>+Despeses[[#This Row],[Data Factura]]</f>
        <v>0</v>
      </c>
      <c r="P2026" s="17">
        <f>+Despeses[[#This Row],[Concepte_]]</f>
        <v>0</v>
      </c>
      <c r="Q2026" s="17">
        <f>-Despeses[[#This Row],[Base Imposable]]</f>
        <v>0</v>
      </c>
      <c r="R2026" s="17" t="e">
        <f>+VLOOKUP(Despeses[[#This Row],[Concepte]],Table_1[#All],2,0)</f>
        <v>#N/A</v>
      </c>
    </row>
    <row r="2027" spans="7:18" ht="15" customHeight="1" x14ac:dyDescent="0.3">
      <c r="G2027" s="40"/>
      <c r="H2027" s="17">
        <f>+Despeses[[#This Row],[Base Imposable]]*Despeses[[#This Row],[% IVA]]</f>
        <v>0</v>
      </c>
      <c r="I2027" s="40"/>
      <c r="J2027" s="17">
        <f>-Despeses[[#This Row],[Base Imposable]]*Despeses[[#This Row],[% Ret IRPF]]</f>
        <v>0</v>
      </c>
      <c r="K2027" s="17">
        <f>+Despeses[[#This Row],[Base Imposable]]+Despeses[[#This Row],[Quota IVA]]+Despeses[[#This Row],[Quota IRPF]]</f>
        <v>0</v>
      </c>
      <c r="L2027" s="3"/>
      <c r="M2027" s="17">
        <f>+MONTH(Despeses[[#This Row],[Data Factura]])</f>
        <v>1</v>
      </c>
      <c r="N2027" s="17">
        <f>+YEAR(Despeses[[#This Row],[Data Factura]])</f>
        <v>1900</v>
      </c>
      <c r="O2027" s="18">
        <f>+Despeses[[#This Row],[Data Factura]]</f>
        <v>0</v>
      </c>
      <c r="P2027" s="17">
        <f>+Despeses[[#This Row],[Concepte_]]</f>
        <v>0</v>
      </c>
      <c r="Q2027" s="17">
        <f>-Despeses[[#This Row],[Base Imposable]]</f>
        <v>0</v>
      </c>
      <c r="R2027" s="17" t="e">
        <f>+VLOOKUP(Despeses[[#This Row],[Concepte]],Table_1[#All],2,0)</f>
        <v>#N/A</v>
      </c>
    </row>
    <row r="2028" spans="7:18" ht="15" customHeight="1" x14ac:dyDescent="0.3">
      <c r="G2028" s="40"/>
      <c r="H2028" s="17">
        <f>+Despeses[[#This Row],[Base Imposable]]*Despeses[[#This Row],[% IVA]]</f>
        <v>0</v>
      </c>
      <c r="I2028" s="40"/>
      <c r="J2028" s="17">
        <f>-Despeses[[#This Row],[Base Imposable]]*Despeses[[#This Row],[% Ret IRPF]]</f>
        <v>0</v>
      </c>
      <c r="K2028" s="17">
        <f>+Despeses[[#This Row],[Base Imposable]]+Despeses[[#This Row],[Quota IVA]]+Despeses[[#This Row],[Quota IRPF]]</f>
        <v>0</v>
      </c>
      <c r="L2028" s="3"/>
      <c r="M2028" s="17">
        <f>+MONTH(Despeses[[#This Row],[Data Factura]])</f>
        <v>1</v>
      </c>
      <c r="N2028" s="17">
        <f>+YEAR(Despeses[[#This Row],[Data Factura]])</f>
        <v>1900</v>
      </c>
      <c r="O2028" s="18">
        <f>+Despeses[[#This Row],[Data Factura]]</f>
        <v>0</v>
      </c>
      <c r="P2028" s="17">
        <f>+Despeses[[#This Row],[Concepte_]]</f>
        <v>0</v>
      </c>
      <c r="Q2028" s="17">
        <f>-Despeses[[#This Row],[Base Imposable]]</f>
        <v>0</v>
      </c>
      <c r="R2028" s="17" t="e">
        <f>+VLOOKUP(Despeses[[#This Row],[Concepte]],Table_1[#All],2,0)</f>
        <v>#N/A</v>
      </c>
    </row>
    <row r="2029" spans="7:18" ht="15" customHeight="1" x14ac:dyDescent="0.3">
      <c r="G2029" s="40"/>
      <c r="H2029" s="17">
        <f>+Despeses[[#This Row],[Base Imposable]]*Despeses[[#This Row],[% IVA]]</f>
        <v>0</v>
      </c>
      <c r="I2029" s="40"/>
      <c r="J2029" s="17">
        <f>-Despeses[[#This Row],[Base Imposable]]*Despeses[[#This Row],[% Ret IRPF]]</f>
        <v>0</v>
      </c>
      <c r="K2029" s="17">
        <f>+Despeses[[#This Row],[Base Imposable]]+Despeses[[#This Row],[Quota IVA]]+Despeses[[#This Row],[Quota IRPF]]</f>
        <v>0</v>
      </c>
      <c r="L2029" s="3"/>
      <c r="M2029" s="17">
        <f>+MONTH(Despeses[[#This Row],[Data Factura]])</f>
        <v>1</v>
      </c>
      <c r="N2029" s="17">
        <f>+YEAR(Despeses[[#This Row],[Data Factura]])</f>
        <v>1900</v>
      </c>
      <c r="O2029" s="18">
        <f>+Despeses[[#This Row],[Data Factura]]</f>
        <v>0</v>
      </c>
      <c r="P2029" s="17">
        <f>+Despeses[[#This Row],[Concepte_]]</f>
        <v>0</v>
      </c>
      <c r="Q2029" s="17">
        <f>-Despeses[[#This Row],[Base Imposable]]</f>
        <v>0</v>
      </c>
      <c r="R2029" s="17" t="e">
        <f>+VLOOKUP(Despeses[[#This Row],[Concepte]],Table_1[#All],2,0)</f>
        <v>#N/A</v>
      </c>
    </row>
    <row r="2030" spans="7:18" ht="15" customHeight="1" x14ac:dyDescent="0.3">
      <c r="G2030" s="40"/>
      <c r="H2030" s="17">
        <f>+Despeses[[#This Row],[Base Imposable]]*Despeses[[#This Row],[% IVA]]</f>
        <v>0</v>
      </c>
      <c r="I2030" s="40"/>
      <c r="J2030" s="17">
        <f>-Despeses[[#This Row],[Base Imposable]]*Despeses[[#This Row],[% Ret IRPF]]</f>
        <v>0</v>
      </c>
      <c r="K2030" s="17">
        <f>+Despeses[[#This Row],[Base Imposable]]+Despeses[[#This Row],[Quota IVA]]+Despeses[[#This Row],[Quota IRPF]]</f>
        <v>0</v>
      </c>
      <c r="L2030" s="3"/>
      <c r="M2030" s="17">
        <f>+MONTH(Despeses[[#This Row],[Data Factura]])</f>
        <v>1</v>
      </c>
      <c r="N2030" s="17">
        <f>+YEAR(Despeses[[#This Row],[Data Factura]])</f>
        <v>1900</v>
      </c>
      <c r="O2030" s="18">
        <f>+Despeses[[#This Row],[Data Factura]]</f>
        <v>0</v>
      </c>
      <c r="P2030" s="17">
        <f>+Despeses[[#This Row],[Concepte_]]</f>
        <v>0</v>
      </c>
      <c r="Q2030" s="17">
        <f>-Despeses[[#This Row],[Base Imposable]]</f>
        <v>0</v>
      </c>
      <c r="R2030" s="17" t="e">
        <f>+VLOOKUP(Despeses[[#This Row],[Concepte]],Table_1[#All],2,0)</f>
        <v>#N/A</v>
      </c>
    </row>
    <row r="2031" spans="7:18" ht="15" customHeight="1" x14ac:dyDescent="0.3">
      <c r="G2031" s="40"/>
      <c r="H2031" s="17">
        <f>+Despeses[[#This Row],[Base Imposable]]*Despeses[[#This Row],[% IVA]]</f>
        <v>0</v>
      </c>
      <c r="I2031" s="40"/>
      <c r="J2031" s="17">
        <f>-Despeses[[#This Row],[Base Imposable]]*Despeses[[#This Row],[% Ret IRPF]]</f>
        <v>0</v>
      </c>
      <c r="K2031" s="17">
        <f>+Despeses[[#This Row],[Base Imposable]]+Despeses[[#This Row],[Quota IVA]]+Despeses[[#This Row],[Quota IRPF]]</f>
        <v>0</v>
      </c>
      <c r="L2031" s="3"/>
      <c r="M2031" s="17">
        <f>+MONTH(Despeses[[#This Row],[Data Factura]])</f>
        <v>1</v>
      </c>
      <c r="N2031" s="17">
        <f>+YEAR(Despeses[[#This Row],[Data Factura]])</f>
        <v>1900</v>
      </c>
      <c r="O2031" s="18">
        <f>+Despeses[[#This Row],[Data Factura]]</f>
        <v>0</v>
      </c>
      <c r="P2031" s="17">
        <f>+Despeses[[#This Row],[Concepte_]]</f>
        <v>0</v>
      </c>
      <c r="Q2031" s="17">
        <f>-Despeses[[#This Row],[Base Imposable]]</f>
        <v>0</v>
      </c>
      <c r="R2031" s="17" t="e">
        <f>+VLOOKUP(Despeses[[#This Row],[Concepte]],Table_1[#All],2,0)</f>
        <v>#N/A</v>
      </c>
    </row>
    <row r="2032" spans="7:18" ht="15" customHeight="1" x14ac:dyDescent="0.3">
      <c r="G2032" s="40"/>
      <c r="H2032" s="17">
        <f>+Despeses[[#This Row],[Base Imposable]]*Despeses[[#This Row],[% IVA]]</f>
        <v>0</v>
      </c>
      <c r="I2032" s="40"/>
      <c r="J2032" s="17">
        <f>-Despeses[[#This Row],[Base Imposable]]*Despeses[[#This Row],[% Ret IRPF]]</f>
        <v>0</v>
      </c>
      <c r="K2032" s="17">
        <f>+Despeses[[#This Row],[Base Imposable]]+Despeses[[#This Row],[Quota IVA]]+Despeses[[#This Row],[Quota IRPF]]</f>
        <v>0</v>
      </c>
      <c r="L2032" s="3"/>
      <c r="M2032" s="17">
        <f>+MONTH(Despeses[[#This Row],[Data Factura]])</f>
        <v>1</v>
      </c>
      <c r="N2032" s="17">
        <f>+YEAR(Despeses[[#This Row],[Data Factura]])</f>
        <v>1900</v>
      </c>
      <c r="O2032" s="18">
        <f>+Despeses[[#This Row],[Data Factura]]</f>
        <v>0</v>
      </c>
      <c r="P2032" s="17">
        <f>+Despeses[[#This Row],[Concepte_]]</f>
        <v>0</v>
      </c>
      <c r="Q2032" s="17">
        <f>-Despeses[[#This Row],[Base Imposable]]</f>
        <v>0</v>
      </c>
      <c r="R2032" s="17" t="e">
        <f>+VLOOKUP(Despeses[[#This Row],[Concepte]],Table_1[#All],2,0)</f>
        <v>#N/A</v>
      </c>
    </row>
    <row r="2033" spans="7:18" ht="15" customHeight="1" x14ac:dyDescent="0.3">
      <c r="G2033" s="40"/>
      <c r="H2033" s="17">
        <f>+Despeses[[#This Row],[Base Imposable]]*Despeses[[#This Row],[% IVA]]</f>
        <v>0</v>
      </c>
      <c r="I2033" s="40"/>
      <c r="J2033" s="17">
        <f>-Despeses[[#This Row],[Base Imposable]]*Despeses[[#This Row],[% Ret IRPF]]</f>
        <v>0</v>
      </c>
      <c r="K2033" s="17">
        <f>+Despeses[[#This Row],[Base Imposable]]+Despeses[[#This Row],[Quota IVA]]+Despeses[[#This Row],[Quota IRPF]]</f>
        <v>0</v>
      </c>
      <c r="L2033" s="3"/>
      <c r="M2033" s="17">
        <f>+MONTH(Despeses[[#This Row],[Data Factura]])</f>
        <v>1</v>
      </c>
      <c r="N2033" s="17">
        <f>+YEAR(Despeses[[#This Row],[Data Factura]])</f>
        <v>1900</v>
      </c>
      <c r="O2033" s="18">
        <f>+Despeses[[#This Row],[Data Factura]]</f>
        <v>0</v>
      </c>
      <c r="P2033" s="17">
        <f>+Despeses[[#This Row],[Concepte_]]</f>
        <v>0</v>
      </c>
      <c r="Q2033" s="17">
        <f>-Despeses[[#This Row],[Base Imposable]]</f>
        <v>0</v>
      </c>
      <c r="R2033" s="17" t="e">
        <f>+VLOOKUP(Despeses[[#This Row],[Concepte]],Table_1[#All],2,0)</f>
        <v>#N/A</v>
      </c>
    </row>
    <row r="2034" spans="7:18" ht="15" customHeight="1" x14ac:dyDescent="0.3">
      <c r="G2034" s="40"/>
      <c r="H2034" s="17">
        <f>+Despeses[[#This Row],[Base Imposable]]*Despeses[[#This Row],[% IVA]]</f>
        <v>0</v>
      </c>
      <c r="I2034" s="40"/>
      <c r="J2034" s="17">
        <f>-Despeses[[#This Row],[Base Imposable]]*Despeses[[#This Row],[% Ret IRPF]]</f>
        <v>0</v>
      </c>
      <c r="K2034" s="17">
        <f>+Despeses[[#This Row],[Base Imposable]]+Despeses[[#This Row],[Quota IVA]]+Despeses[[#This Row],[Quota IRPF]]</f>
        <v>0</v>
      </c>
      <c r="L2034" s="3"/>
      <c r="M2034" s="17">
        <f>+MONTH(Despeses[[#This Row],[Data Factura]])</f>
        <v>1</v>
      </c>
      <c r="N2034" s="17">
        <f>+YEAR(Despeses[[#This Row],[Data Factura]])</f>
        <v>1900</v>
      </c>
      <c r="O2034" s="18">
        <f>+Despeses[[#This Row],[Data Factura]]</f>
        <v>0</v>
      </c>
      <c r="P2034" s="17">
        <f>+Despeses[[#This Row],[Concepte_]]</f>
        <v>0</v>
      </c>
      <c r="Q2034" s="17">
        <f>-Despeses[[#This Row],[Base Imposable]]</f>
        <v>0</v>
      </c>
      <c r="R2034" s="17" t="e">
        <f>+VLOOKUP(Despeses[[#This Row],[Concepte]],Table_1[#All],2,0)</f>
        <v>#N/A</v>
      </c>
    </row>
    <row r="2035" spans="7:18" ht="15" customHeight="1" x14ac:dyDescent="0.3">
      <c r="G2035" s="40"/>
      <c r="H2035" s="17">
        <f>+Despeses[[#This Row],[Base Imposable]]*Despeses[[#This Row],[% IVA]]</f>
        <v>0</v>
      </c>
      <c r="I2035" s="40"/>
      <c r="J2035" s="17">
        <f>-Despeses[[#This Row],[Base Imposable]]*Despeses[[#This Row],[% Ret IRPF]]</f>
        <v>0</v>
      </c>
      <c r="K2035" s="17">
        <f>+Despeses[[#This Row],[Base Imposable]]+Despeses[[#This Row],[Quota IVA]]+Despeses[[#This Row],[Quota IRPF]]</f>
        <v>0</v>
      </c>
      <c r="L2035" s="3"/>
      <c r="M2035" s="17">
        <f>+MONTH(Despeses[[#This Row],[Data Factura]])</f>
        <v>1</v>
      </c>
      <c r="N2035" s="17">
        <f>+YEAR(Despeses[[#This Row],[Data Factura]])</f>
        <v>1900</v>
      </c>
      <c r="O2035" s="18">
        <f>+Despeses[[#This Row],[Data Factura]]</f>
        <v>0</v>
      </c>
      <c r="P2035" s="17">
        <f>+Despeses[[#This Row],[Concepte_]]</f>
        <v>0</v>
      </c>
      <c r="Q2035" s="17">
        <f>-Despeses[[#This Row],[Base Imposable]]</f>
        <v>0</v>
      </c>
      <c r="R2035" s="17" t="e">
        <f>+VLOOKUP(Despeses[[#This Row],[Concepte]],Table_1[#All],2,0)</f>
        <v>#N/A</v>
      </c>
    </row>
    <row r="2036" spans="7:18" ht="15" customHeight="1" x14ac:dyDescent="0.3">
      <c r="G2036" s="40"/>
      <c r="H2036" s="17">
        <f>+Despeses[[#This Row],[Base Imposable]]*Despeses[[#This Row],[% IVA]]</f>
        <v>0</v>
      </c>
      <c r="I2036" s="40"/>
      <c r="J2036" s="17">
        <f>-Despeses[[#This Row],[Base Imposable]]*Despeses[[#This Row],[% Ret IRPF]]</f>
        <v>0</v>
      </c>
      <c r="K2036" s="17">
        <f>+Despeses[[#This Row],[Base Imposable]]+Despeses[[#This Row],[Quota IVA]]+Despeses[[#This Row],[Quota IRPF]]</f>
        <v>0</v>
      </c>
      <c r="L2036" s="3"/>
      <c r="M2036" s="17">
        <f>+MONTH(Despeses[[#This Row],[Data Factura]])</f>
        <v>1</v>
      </c>
      <c r="N2036" s="17">
        <f>+YEAR(Despeses[[#This Row],[Data Factura]])</f>
        <v>1900</v>
      </c>
      <c r="O2036" s="18">
        <f>+Despeses[[#This Row],[Data Factura]]</f>
        <v>0</v>
      </c>
      <c r="P2036" s="17">
        <f>+Despeses[[#This Row],[Concepte_]]</f>
        <v>0</v>
      </c>
      <c r="Q2036" s="17">
        <f>-Despeses[[#This Row],[Base Imposable]]</f>
        <v>0</v>
      </c>
      <c r="R2036" s="17" t="e">
        <f>+VLOOKUP(Despeses[[#This Row],[Concepte]],Table_1[#All],2,0)</f>
        <v>#N/A</v>
      </c>
    </row>
    <row r="2037" spans="7:18" ht="15" customHeight="1" x14ac:dyDescent="0.3">
      <c r="G2037" s="40"/>
      <c r="H2037" s="17">
        <f>+Despeses[[#This Row],[Base Imposable]]*Despeses[[#This Row],[% IVA]]</f>
        <v>0</v>
      </c>
      <c r="I2037" s="40"/>
      <c r="J2037" s="17">
        <f>-Despeses[[#This Row],[Base Imposable]]*Despeses[[#This Row],[% Ret IRPF]]</f>
        <v>0</v>
      </c>
      <c r="K2037" s="17">
        <f>+Despeses[[#This Row],[Base Imposable]]+Despeses[[#This Row],[Quota IVA]]+Despeses[[#This Row],[Quota IRPF]]</f>
        <v>0</v>
      </c>
      <c r="L2037" s="3"/>
      <c r="M2037" s="17">
        <f>+MONTH(Despeses[[#This Row],[Data Factura]])</f>
        <v>1</v>
      </c>
      <c r="N2037" s="17">
        <f>+YEAR(Despeses[[#This Row],[Data Factura]])</f>
        <v>1900</v>
      </c>
      <c r="O2037" s="18">
        <f>+Despeses[[#This Row],[Data Factura]]</f>
        <v>0</v>
      </c>
      <c r="P2037" s="17">
        <f>+Despeses[[#This Row],[Concepte_]]</f>
        <v>0</v>
      </c>
      <c r="Q2037" s="17">
        <f>-Despeses[[#This Row],[Base Imposable]]</f>
        <v>0</v>
      </c>
      <c r="R2037" s="17" t="e">
        <f>+VLOOKUP(Despeses[[#This Row],[Concepte]],Table_1[#All],2,0)</f>
        <v>#N/A</v>
      </c>
    </row>
    <row r="2038" spans="7:18" ht="15" customHeight="1" x14ac:dyDescent="0.3">
      <c r="G2038" s="40"/>
      <c r="H2038" s="17">
        <f>+Despeses[[#This Row],[Base Imposable]]*Despeses[[#This Row],[% IVA]]</f>
        <v>0</v>
      </c>
      <c r="I2038" s="40"/>
      <c r="J2038" s="17">
        <f>-Despeses[[#This Row],[Base Imposable]]*Despeses[[#This Row],[% Ret IRPF]]</f>
        <v>0</v>
      </c>
      <c r="K2038" s="17">
        <f>+Despeses[[#This Row],[Base Imposable]]+Despeses[[#This Row],[Quota IVA]]+Despeses[[#This Row],[Quota IRPF]]</f>
        <v>0</v>
      </c>
      <c r="L2038" s="3"/>
      <c r="M2038" s="17">
        <f>+MONTH(Despeses[[#This Row],[Data Factura]])</f>
        <v>1</v>
      </c>
      <c r="N2038" s="17">
        <f>+YEAR(Despeses[[#This Row],[Data Factura]])</f>
        <v>1900</v>
      </c>
      <c r="O2038" s="18">
        <f>+Despeses[[#This Row],[Data Factura]]</f>
        <v>0</v>
      </c>
      <c r="P2038" s="17">
        <f>+Despeses[[#This Row],[Concepte_]]</f>
        <v>0</v>
      </c>
      <c r="Q2038" s="17">
        <f>-Despeses[[#This Row],[Base Imposable]]</f>
        <v>0</v>
      </c>
      <c r="R2038" s="17" t="e">
        <f>+VLOOKUP(Despeses[[#This Row],[Concepte]],Table_1[#All],2,0)</f>
        <v>#N/A</v>
      </c>
    </row>
    <row r="2039" spans="7:18" ht="15" customHeight="1" x14ac:dyDescent="0.3">
      <c r="G2039" s="40"/>
      <c r="H2039" s="17">
        <f>+Despeses[[#This Row],[Base Imposable]]*Despeses[[#This Row],[% IVA]]</f>
        <v>0</v>
      </c>
      <c r="I2039" s="40"/>
      <c r="J2039" s="17">
        <f>-Despeses[[#This Row],[Base Imposable]]*Despeses[[#This Row],[% Ret IRPF]]</f>
        <v>0</v>
      </c>
      <c r="K2039" s="17">
        <f>+Despeses[[#This Row],[Base Imposable]]+Despeses[[#This Row],[Quota IVA]]+Despeses[[#This Row],[Quota IRPF]]</f>
        <v>0</v>
      </c>
      <c r="L2039" s="3"/>
      <c r="M2039" s="17">
        <f>+MONTH(Despeses[[#This Row],[Data Factura]])</f>
        <v>1</v>
      </c>
      <c r="N2039" s="17">
        <f>+YEAR(Despeses[[#This Row],[Data Factura]])</f>
        <v>1900</v>
      </c>
      <c r="O2039" s="18">
        <f>+Despeses[[#This Row],[Data Factura]]</f>
        <v>0</v>
      </c>
      <c r="P2039" s="17">
        <f>+Despeses[[#This Row],[Concepte_]]</f>
        <v>0</v>
      </c>
      <c r="Q2039" s="17">
        <f>-Despeses[[#This Row],[Base Imposable]]</f>
        <v>0</v>
      </c>
      <c r="R2039" s="17" t="e">
        <f>+VLOOKUP(Despeses[[#This Row],[Concepte]],Table_1[#All],2,0)</f>
        <v>#N/A</v>
      </c>
    </row>
    <row r="2040" spans="7:18" ht="15" customHeight="1" x14ac:dyDescent="0.3">
      <c r="G2040" s="40"/>
      <c r="H2040" s="17">
        <f>+Despeses[[#This Row],[Base Imposable]]*Despeses[[#This Row],[% IVA]]</f>
        <v>0</v>
      </c>
      <c r="I2040" s="40"/>
      <c r="J2040" s="17">
        <f>-Despeses[[#This Row],[Base Imposable]]*Despeses[[#This Row],[% Ret IRPF]]</f>
        <v>0</v>
      </c>
      <c r="K2040" s="17">
        <f>+Despeses[[#This Row],[Base Imposable]]+Despeses[[#This Row],[Quota IVA]]+Despeses[[#This Row],[Quota IRPF]]</f>
        <v>0</v>
      </c>
      <c r="L2040" s="3"/>
      <c r="M2040" s="17">
        <f>+MONTH(Despeses[[#This Row],[Data Factura]])</f>
        <v>1</v>
      </c>
      <c r="N2040" s="17">
        <f>+YEAR(Despeses[[#This Row],[Data Factura]])</f>
        <v>1900</v>
      </c>
      <c r="O2040" s="18">
        <f>+Despeses[[#This Row],[Data Factura]]</f>
        <v>0</v>
      </c>
      <c r="P2040" s="17">
        <f>+Despeses[[#This Row],[Concepte_]]</f>
        <v>0</v>
      </c>
      <c r="Q2040" s="17">
        <f>-Despeses[[#This Row],[Base Imposable]]</f>
        <v>0</v>
      </c>
      <c r="R2040" s="17" t="e">
        <f>+VLOOKUP(Despeses[[#This Row],[Concepte]],Table_1[#All],2,0)</f>
        <v>#N/A</v>
      </c>
    </row>
    <row r="2041" spans="7:18" ht="15" customHeight="1" x14ac:dyDescent="0.3">
      <c r="G2041" s="40"/>
      <c r="H2041" s="17">
        <f>+Despeses[[#This Row],[Base Imposable]]*Despeses[[#This Row],[% IVA]]</f>
        <v>0</v>
      </c>
      <c r="I2041" s="40"/>
      <c r="J2041" s="17">
        <f>-Despeses[[#This Row],[Base Imposable]]*Despeses[[#This Row],[% Ret IRPF]]</f>
        <v>0</v>
      </c>
      <c r="K2041" s="17">
        <f>+Despeses[[#This Row],[Base Imposable]]+Despeses[[#This Row],[Quota IVA]]+Despeses[[#This Row],[Quota IRPF]]</f>
        <v>0</v>
      </c>
      <c r="L2041" s="3"/>
      <c r="M2041" s="17">
        <f>+MONTH(Despeses[[#This Row],[Data Factura]])</f>
        <v>1</v>
      </c>
      <c r="N2041" s="17">
        <f>+YEAR(Despeses[[#This Row],[Data Factura]])</f>
        <v>1900</v>
      </c>
      <c r="O2041" s="18">
        <f>+Despeses[[#This Row],[Data Factura]]</f>
        <v>0</v>
      </c>
      <c r="P2041" s="17">
        <f>+Despeses[[#This Row],[Concepte_]]</f>
        <v>0</v>
      </c>
      <c r="Q2041" s="17">
        <f>-Despeses[[#This Row],[Base Imposable]]</f>
        <v>0</v>
      </c>
      <c r="R2041" s="17" t="e">
        <f>+VLOOKUP(Despeses[[#This Row],[Concepte]],Table_1[#All],2,0)</f>
        <v>#N/A</v>
      </c>
    </row>
    <row r="2042" spans="7:18" ht="15" customHeight="1" x14ac:dyDescent="0.3">
      <c r="G2042" s="40"/>
      <c r="H2042" s="17">
        <f>+Despeses[[#This Row],[Base Imposable]]*Despeses[[#This Row],[% IVA]]</f>
        <v>0</v>
      </c>
      <c r="I2042" s="40"/>
      <c r="J2042" s="17">
        <f>-Despeses[[#This Row],[Base Imposable]]*Despeses[[#This Row],[% Ret IRPF]]</f>
        <v>0</v>
      </c>
      <c r="K2042" s="17">
        <f>+Despeses[[#This Row],[Base Imposable]]+Despeses[[#This Row],[Quota IVA]]+Despeses[[#This Row],[Quota IRPF]]</f>
        <v>0</v>
      </c>
      <c r="L2042" s="3"/>
      <c r="M2042" s="17">
        <f>+MONTH(Despeses[[#This Row],[Data Factura]])</f>
        <v>1</v>
      </c>
      <c r="N2042" s="17">
        <f>+YEAR(Despeses[[#This Row],[Data Factura]])</f>
        <v>1900</v>
      </c>
      <c r="O2042" s="18">
        <f>+Despeses[[#This Row],[Data Factura]]</f>
        <v>0</v>
      </c>
      <c r="P2042" s="17">
        <f>+Despeses[[#This Row],[Concepte_]]</f>
        <v>0</v>
      </c>
      <c r="Q2042" s="17">
        <f>-Despeses[[#This Row],[Base Imposable]]</f>
        <v>0</v>
      </c>
      <c r="R2042" s="17" t="e">
        <f>+VLOOKUP(Despeses[[#This Row],[Concepte]],Table_1[#All],2,0)</f>
        <v>#N/A</v>
      </c>
    </row>
    <row r="2043" spans="7:18" ht="15" customHeight="1" x14ac:dyDescent="0.3">
      <c r="G2043" s="40"/>
      <c r="H2043" s="17">
        <f>+Despeses[[#This Row],[Base Imposable]]*Despeses[[#This Row],[% IVA]]</f>
        <v>0</v>
      </c>
      <c r="I2043" s="40"/>
      <c r="J2043" s="17">
        <f>-Despeses[[#This Row],[Base Imposable]]*Despeses[[#This Row],[% Ret IRPF]]</f>
        <v>0</v>
      </c>
      <c r="K2043" s="17">
        <f>+Despeses[[#This Row],[Base Imposable]]+Despeses[[#This Row],[Quota IVA]]+Despeses[[#This Row],[Quota IRPF]]</f>
        <v>0</v>
      </c>
      <c r="L2043" s="3"/>
      <c r="M2043" s="17">
        <f>+MONTH(Despeses[[#This Row],[Data Factura]])</f>
        <v>1</v>
      </c>
      <c r="N2043" s="17">
        <f>+YEAR(Despeses[[#This Row],[Data Factura]])</f>
        <v>1900</v>
      </c>
      <c r="O2043" s="18">
        <f>+Despeses[[#This Row],[Data Factura]]</f>
        <v>0</v>
      </c>
      <c r="P2043" s="17">
        <f>+Despeses[[#This Row],[Concepte_]]</f>
        <v>0</v>
      </c>
      <c r="Q2043" s="17">
        <f>-Despeses[[#This Row],[Base Imposable]]</f>
        <v>0</v>
      </c>
      <c r="R2043" s="17" t="e">
        <f>+VLOOKUP(Despeses[[#This Row],[Concepte]],Table_1[#All],2,0)</f>
        <v>#N/A</v>
      </c>
    </row>
    <row r="2044" spans="7:18" ht="15" customHeight="1" x14ac:dyDescent="0.3">
      <c r="G2044" s="40"/>
      <c r="H2044" s="17">
        <f>+Despeses[[#This Row],[Base Imposable]]*Despeses[[#This Row],[% IVA]]</f>
        <v>0</v>
      </c>
      <c r="I2044" s="40"/>
      <c r="J2044" s="17">
        <f>-Despeses[[#This Row],[Base Imposable]]*Despeses[[#This Row],[% Ret IRPF]]</f>
        <v>0</v>
      </c>
      <c r="K2044" s="17">
        <f>+Despeses[[#This Row],[Base Imposable]]+Despeses[[#This Row],[Quota IVA]]+Despeses[[#This Row],[Quota IRPF]]</f>
        <v>0</v>
      </c>
      <c r="L2044" s="3"/>
      <c r="M2044" s="17">
        <f>+MONTH(Despeses[[#This Row],[Data Factura]])</f>
        <v>1</v>
      </c>
      <c r="N2044" s="17">
        <f>+YEAR(Despeses[[#This Row],[Data Factura]])</f>
        <v>1900</v>
      </c>
      <c r="O2044" s="18">
        <f>+Despeses[[#This Row],[Data Factura]]</f>
        <v>0</v>
      </c>
      <c r="P2044" s="17">
        <f>+Despeses[[#This Row],[Concepte_]]</f>
        <v>0</v>
      </c>
      <c r="Q2044" s="17">
        <f>-Despeses[[#This Row],[Base Imposable]]</f>
        <v>0</v>
      </c>
      <c r="R2044" s="17" t="e">
        <f>+VLOOKUP(Despeses[[#This Row],[Concepte]],Table_1[#All],2,0)</f>
        <v>#N/A</v>
      </c>
    </row>
    <row r="2045" spans="7:18" ht="15" customHeight="1" x14ac:dyDescent="0.3">
      <c r="G2045" s="40"/>
      <c r="H2045" s="17">
        <f>+Despeses[[#This Row],[Base Imposable]]*Despeses[[#This Row],[% IVA]]</f>
        <v>0</v>
      </c>
      <c r="I2045" s="40"/>
      <c r="J2045" s="17">
        <f>-Despeses[[#This Row],[Base Imposable]]*Despeses[[#This Row],[% Ret IRPF]]</f>
        <v>0</v>
      </c>
      <c r="K2045" s="17">
        <f>+Despeses[[#This Row],[Base Imposable]]+Despeses[[#This Row],[Quota IVA]]+Despeses[[#This Row],[Quota IRPF]]</f>
        <v>0</v>
      </c>
      <c r="L2045" s="3"/>
      <c r="M2045" s="17">
        <f>+MONTH(Despeses[[#This Row],[Data Factura]])</f>
        <v>1</v>
      </c>
      <c r="N2045" s="17">
        <f>+YEAR(Despeses[[#This Row],[Data Factura]])</f>
        <v>1900</v>
      </c>
      <c r="O2045" s="18">
        <f>+Despeses[[#This Row],[Data Factura]]</f>
        <v>0</v>
      </c>
      <c r="P2045" s="17">
        <f>+Despeses[[#This Row],[Concepte_]]</f>
        <v>0</v>
      </c>
      <c r="Q2045" s="17">
        <f>-Despeses[[#This Row],[Base Imposable]]</f>
        <v>0</v>
      </c>
      <c r="R2045" s="17" t="e">
        <f>+VLOOKUP(Despeses[[#This Row],[Concepte]],Table_1[#All],2,0)</f>
        <v>#N/A</v>
      </c>
    </row>
    <row r="2046" spans="7:18" ht="15" customHeight="1" x14ac:dyDescent="0.3">
      <c r="G2046" s="40"/>
      <c r="H2046" s="17">
        <f>+Despeses[[#This Row],[Base Imposable]]*Despeses[[#This Row],[% IVA]]</f>
        <v>0</v>
      </c>
      <c r="I2046" s="40"/>
      <c r="J2046" s="17">
        <f>-Despeses[[#This Row],[Base Imposable]]*Despeses[[#This Row],[% Ret IRPF]]</f>
        <v>0</v>
      </c>
      <c r="K2046" s="17">
        <f>+Despeses[[#This Row],[Base Imposable]]+Despeses[[#This Row],[Quota IVA]]+Despeses[[#This Row],[Quota IRPF]]</f>
        <v>0</v>
      </c>
      <c r="L2046" s="3"/>
      <c r="M2046" s="17">
        <f>+MONTH(Despeses[[#This Row],[Data Factura]])</f>
        <v>1</v>
      </c>
      <c r="N2046" s="17">
        <f>+YEAR(Despeses[[#This Row],[Data Factura]])</f>
        <v>1900</v>
      </c>
      <c r="O2046" s="18">
        <f>+Despeses[[#This Row],[Data Factura]]</f>
        <v>0</v>
      </c>
      <c r="P2046" s="17">
        <f>+Despeses[[#This Row],[Concepte_]]</f>
        <v>0</v>
      </c>
      <c r="Q2046" s="17">
        <f>-Despeses[[#This Row],[Base Imposable]]</f>
        <v>0</v>
      </c>
      <c r="R2046" s="17" t="e">
        <f>+VLOOKUP(Despeses[[#This Row],[Concepte]],Table_1[#All],2,0)</f>
        <v>#N/A</v>
      </c>
    </row>
    <row r="2047" spans="7:18" ht="15" customHeight="1" x14ac:dyDescent="0.3">
      <c r="G2047" s="40"/>
      <c r="H2047" s="17">
        <f>+Despeses[[#This Row],[Base Imposable]]*Despeses[[#This Row],[% IVA]]</f>
        <v>0</v>
      </c>
      <c r="I2047" s="40"/>
      <c r="J2047" s="17">
        <f>-Despeses[[#This Row],[Base Imposable]]*Despeses[[#This Row],[% Ret IRPF]]</f>
        <v>0</v>
      </c>
      <c r="K2047" s="17">
        <f>+Despeses[[#This Row],[Base Imposable]]+Despeses[[#This Row],[Quota IVA]]+Despeses[[#This Row],[Quota IRPF]]</f>
        <v>0</v>
      </c>
      <c r="L2047" s="3"/>
      <c r="M2047" s="17">
        <f>+MONTH(Despeses[[#This Row],[Data Factura]])</f>
        <v>1</v>
      </c>
      <c r="N2047" s="17">
        <f>+YEAR(Despeses[[#This Row],[Data Factura]])</f>
        <v>1900</v>
      </c>
      <c r="O2047" s="18">
        <f>+Despeses[[#This Row],[Data Factura]]</f>
        <v>0</v>
      </c>
      <c r="P2047" s="17">
        <f>+Despeses[[#This Row],[Concepte_]]</f>
        <v>0</v>
      </c>
      <c r="Q2047" s="17">
        <f>-Despeses[[#This Row],[Base Imposable]]</f>
        <v>0</v>
      </c>
      <c r="R2047" s="17" t="e">
        <f>+VLOOKUP(Despeses[[#This Row],[Concepte]],Table_1[#All],2,0)</f>
        <v>#N/A</v>
      </c>
    </row>
    <row r="2048" spans="7:18" ht="15" customHeight="1" x14ac:dyDescent="0.3">
      <c r="G2048" s="40"/>
      <c r="H2048" s="17">
        <f>+Despeses[[#This Row],[Base Imposable]]*Despeses[[#This Row],[% IVA]]</f>
        <v>0</v>
      </c>
      <c r="I2048" s="40"/>
      <c r="J2048" s="17">
        <f>-Despeses[[#This Row],[Base Imposable]]*Despeses[[#This Row],[% Ret IRPF]]</f>
        <v>0</v>
      </c>
      <c r="K2048" s="17">
        <f>+Despeses[[#This Row],[Base Imposable]]+Despeses[[#This Row],[Quota IVA]]+Despeses[[#This Row],[Quota IRPF]]</f>
        <v>0</v>
      </c>
      <c r="L2048" s="3"/>
      <c r="M2048" s="17">
        <f>+MONTH(Despeses[[#This Row],[Data Factura]])</f>
        <v>1</v>
      </c>
      <c r="N2048" s="17">
        <f>+YEAR(Despeses[[#This Row],[Data Factura]])</f>
        <v>1900</v>
      </c>
      <c r="O2048" s="18">
        <f>+Despeses[[#This Row],[Data Factura]]</f>
        <v>0</v>
      </c>
      <c r="P2048" s="17">
        <f>+Despeses[[#This Row],[Concepte_]]</f>
        <v>0</v>
      </c>
      <c r="Q2048" s="17">
        <f>-Despeses[[#This Row],[Base Imposable]]</f>
        <v>0</v>
      </c>
      <c r="R2048" s="17" t="e">
        <f>+VLOOKUP(Despeses[[#This Row],[Concepte]],Table_1[#All],2,0)</f>
        <v>#N/A</v>
      </c>
    </row>
    <row r="2049" spans="7:18" ht="15" customHeight="1" x14ac:dyDescent="0.3">
      <c r="G2049" s="40"/>
      <c r="H2049" s="17">
        <f>+Despeses[[#This Row],[Base Imposable]]*Despeses[[#This Row],[% IVA]]</f>
        <v>0</v>
      </c>
      <c r="I2049" s="40"/>
      <c r="J2049" s="17">
        <f>-Despeses[[#This Row],[Base Imposable]]*Despeses[[#This Row],[% Ret IRPF]]</f>
        <v>0</v>
      </c>
      <c r="K2049" s="17">
        <f>+Despeses[[#This Row],[Base Imposable]]+Despeses[[#This Row],[Quota IVA]]+Despeses[[#This Row],[Quota IRPF]]</f>
        <v>0</v>
      </c>
      <c r="L2049" s="3"/>
      <c r="M2049" s="17">
        <f>+MONTH(Despeses[[#This Row],[Data Factura]])</f>
        <v>1</v>
      </c>
      <c r="N2049" s="17">
        <f>+YEAR(Despeses[[#This Row],[Data Factura]])</f>
        <v>1900</v>
      </c>
      <c r="O2049" s="18">
        <f>+Despeses[[#This Row],[Data Factura]]</f>
        <v>0</v>
      </c>
      <c r="P2049" s="17">
        <f>+Despeses[[#This Row],[Concepte_]]</f>
        <v>0</v>
      </c>
      <c r="Q2049" s="17">
        <f>-Despeses[[#This Row],[Base Imposable]]</f>
        <v>0</v>
      </c>
      <c r="R2049" s="17" t="e">
        <f>+VLOOKUP(Despeses[[#This Row],[Concepte]],Table_1[#All],2,0)</f>
        <v>#N/A</v>
      </c>
    </row>
    <row r="2050" spans="7:18" ht="15" customHeight="1" x14ac:dyDescent="0.3">
      <c r="G2050" s="40"/>
      <c r="H2050" s="17">
        <f>+Despeses[[#This Row],[Base Imposable]]*Despeses[[#This Row],[% IVA]]</f>
        <v>0</v>
      </c>
      <c r="I2050" s="40"/>
      <c r="J2050" s="17">
        <f>-Despeses[[#This Row],[Base Imposable]]*Despeses[[#This Row],[% Ret IRPF]]</f>
        <v>0</v>
      </c>
      <c r="K2050" s="17">
        <f>+Despeses[[#This Row],[Base Imposable]]+Despeses[[#This Row],[Quota IVA]]+Despeses[[#This Row],[Quota IRPF]]</f>
        <v>0</v>
      </c>
      <c r="L2050" s="3"/>
      <c r="M2050" s="17">
        <f>+MONTH(Despeses[[#This Row],[Data Factura]])</f>
        <v>1</v>
      </c>
      <c r="N2050" s="17">
        <f>+YEAR(Despeses[[#This Row],[Data Factura]])</f>
        <v>1900</v>
      </c>
      <c r="O2050" s="18">
        <f>+Despeses[[#This Row],[Data Factura]]</f>
        <v>0</v>
      </c>
      <c r="P2050" s="17">
        <f>+Despeses[[#This Row],[Concepte_]]</f>
        <v>0</v>
      </c>
      <c r="Q2050" s="17">
        <f>-Despeses[[#This Row],[Base Imposable]]</f>
        <v>0</v>
      </c>
      <c r="R2050" s="17" t="e">
        <f>+VLOOKUP(Despeses[[#This Row],[Concepte]],Table_1[#All],2,0)</f>
        <v>#N/A</v>
      </c>
    </row>
    <row r="2051" spans="7:18" ht="15" customHeight="1" x14ac:dyDescent="0.3">
      <c r="G2051" s="40"/>
      <c r="H2051" s="17">
        <f>+Despeses[[#This Row],[Base Imposable]]*Despeses[[#This Row],[% IVA]]</f>
        <v>0</v>
      </c>
      <c r="I2051" s="40"/>
      <c r="J2051" s="17">
        <f>-Despeses[[#This Row],[Base Imposable]]*Despeses[[#This Row],[% Ret IRPF]]</f>
        <v>0</v>
      </c>
      <c r="K2051" s="17">
        <f>+Despeses[[#This Row],[Base Imposable]]+Despeses[[#This Row],[Quota IVA]]+Despeses[[#This Row],[Quota IRPF]]</f>
        <v>0</v>
      </c>
      <c r="L2051" s="3"/>
      <c r="M2051" s="17">
        <f>+MONTH(Despeses[[#This Row],[Data Factura]])</f>
        <v>1</v>
      </c>
      <c r="N2051" s="17">
        <f>+YEAR(Despeses[[#This Row],[Data Factura]])</f>
        <v>1900</v>
      </c>
      <c r="O2051" s="18">
        <f>+Despeses[[#This Row],[Data Factura]]</f>
        <v>0</v>
      </c>
      <c r="P2051" s="17">
        <f>+Despeses[[#This Row],[Concepte_]]</f>
        <v>0</v>
      </c>
      <c r="Q2051" s="17">
        <f>-Despeses[[#This Row],[Base Imposable]]</f>
        <v>0</v>
      </c>
      <c r="R2051" s="17" t="e">
        <f>+VLOOKUP(Despeses[[#This Row],[Concepte]],Table_1[#All],2,0)</f>
        <v>#N/A</v>
      </c>
    </row>
    <row r="2052" spans="7:18" ht="15" customHeight="1" x14ac:dyDescent="0.3">
      <c r="G2052" s="40"/>
      <c r="H2052" s="17">
        <f>+Despeses[[#This Row],[Base Imposable]]*Despeses[[#This Row],[% IVA]]</f>
        <v>0</v>
      </c>
      <c r="I2052" s="40"/>
      <c r="J2052" s="17">
        <f>-Despeses[[#This Row],[Base Imposable]]*Despeses[[#This Row],[% Ret IRPF]]</f>
        <v>0</v>
      </c>
      <c r="K2052" s="17">
        <f>+Despeses[[#This Row],[Base Imposable]]+Despeses[[#This Row],[Quota IVA]]+Despeses[[#This Row],[Quota IRPF]]</f>
        <v>0</v>
      </c>
      <c r="L2052" s="3"/>
      <c r="M2052" s="17">
        <f>+MONTH(Despeses[[#This Row],[Data Factura]])</f>
        <v>1</v>
      </c>
      <c r="N2052" s="17">
        <f>+YEAR(Despeses[[#This Row],[Data Factura]])</f>
        <v>1900</v>
      </c>
      <c r="O2052" s="18">
        <f>+Despeses[[#This Row],[Data Factura]]</f>
        <v>0</v>
      </c>
      <c r="P2052" s="17">
        <f>+Despeses[[#This Row],[Concepte_]]</f>
        <v>0</v>
      </c>
      <c r="Q2052" s="17">
        <f>-Despeses[[#This Row],[Base Imposable]]</f>
        <v>0</v>
      </c>
      <c r="R2052" s="17" t="e">
        <f>+VLOOKUP(Despeses[[#This Row],[Concepte]],Table_1[#All],2,0)</f>
        <v>#N/A</v>
      </c>
    </row>
    <row r="2053" spans="7:18" ht="15" customHeight="1" x14ac:dyDescent="0.3">
      <c r="G2053" s="40"/>
      <c r="H2053" s="17">
        <f>+Despeses[[#This Row],[Base Imposable]]*Despeses[[#This Row],[% IVA]]</f>
        <v>0</v>
      </c>
      <c r="I2053" s="40"/>
      <c r="J2053" s="17">
        <f>-Despeses[[#This Row],[Base Imposable]]*Despeses[[#This Row],[% Ret IRPF]]</f>
        <v>0</v>
      </c>
      <c r="K2053" s="17">
        <f>+Despeses[[#This Row],[Base Imposable]]+Despeses[[#This Row],[Quota IVA]]+Despeses[[#This Row],[Quota IRPF]]</f>
        <v>0</v>
      </c>
      <c r="L2053" s="3"/>
      <c r="M2053" s="17">
        <f>+MONTH(Despeses[[#This Row],[Data Factura]])</f>
        <v>1</v>
      </c>
      <c r="N2053" s="17">
        <f>+YEAR(Despeses[[#This Row],[Data Factura]])</f>
        <v>1900</v>
      </c>
      <c r="O2053" s="18">
        <f>+Despeses[[#This Row],[Data Factura]]</f>
        <v>0</v>
      </c>
      <c r="P2053" s="17">
        <f>+Despeses[[#This Row],[Concepte_]]</f>
        <v>0</v>
      </c>
      <c r="Q2053" s="17">
        <f>-Despeses[[#This Row],[Base Imposable]]</f>
        <v>0</v>
      </c>
      <c r="R2053" s="17" t="e">
        <f>+VLOOKUP(Despeses[[#This Row],[Concepte]],Table_1[#All],2,0)</f>
        <v>#N/A</v>
      </c>
    </row>
    <row r="2054" spans="7:18" ht="15" customHeight="1" x14ac:dyDescent="0.3">
      <c r="G2054" s="40"/>
      <c r="H2054" s="17">
        <f>+Despeses[[#This Row],[Base Imposable]]*Despeses[[#This Row],[% IVA]]</f>
        <v>0</v>
      </c>
      <c r="I2054" s="40"/>
      <c r="J2054" s="17">
        <f>-Despeses[[#This Row],[Base Imposable]]*Despeses[[#This Row],[% Ret IRPF]]</f>
        <v>0</v>
      </c>
      <c r="K2054" s="17">
        <f>+Despeses[[#This Row],[Base Imposable]]+Despeses[[#This Row],[Quota IVA]]+Despeses[[#This Row],[Quota IRPF]]</f>
        <v>0</v>
      </c>
      <c r="L2054" s="3"/>
      <c r="M2054" s="17">
        <f>+MONTH(Despeses[[#This Row],[Data Factura]])</f>
        <v>1</v>
      </c>
      <c r="N2054" s="17">
        <f>+YEAR(Despeses[[#This Row],[Data Factura]])</f>
        <v>1900</v>
      </c>
      <c r="O2054" s="18">
        <f>+Despeses[[#This Row],[Data Factura]]</f>
        <v>0</v>
      </c>
      <c r="P2054" s="17">
        <f>+Despeses[[#This Row],[Concepte_]]</f>
        <v>0</v>
      </c>
      <c r="Q2054" s="17">
        <f>-Despeses[[#This Row],[Base Imposable]]</f>
        <v>0</v>
      </c>
      <c r="R2054" s="17" t="e">
        <f>+VLOOKUP(Despeses[[#This Row],[Concepte]],Table_1[#All],2,0)</f>
        <v>#N/A</v>
      </c>
    </row>
    <row r="2055" spans="7:18" ht="15" customHeight="1" x14ac:dyDescent="0.3">
      <c r="G2055" s="40"/>
      <c r="H2055" s="17">
        <f>+Despeses[[#This Row],[Base Imposable]]*Despeses[[#This Row],[% IVA]]</f>
        <v>0</v>
      </c>
      <c r="I2055" s="40"/>
      <c r="J2055" s="17">
        <f>-Despeses[[#This Row],[Base Imposable]]*Despeses[[#This Row],[% Ret IRPF]]</f>
        <v>0</v>
      </c>
      <c r="K2055" s="17">
        <f>+Despeses[[#This Row],[Base Imposable]]+Despeses[[#This Row],[Quota IVA]]+Despeses[[#This Row],[Quota IRPF]]</f>
        <v>0</v>
      </c>
      <c r="L2055" s="3"/>
      <c r="M2055" s="17">
        <f>+MONTH(Despeses[[#This Row],[Data Factura]])</f>
        <v>1</v>
      </c>
      <c r="N2055" s="17">
        <f>+YEAR(Despeses[[#This Row],[Data Factura]])</f>
        <v>1900</v>
      </c>
      <c r="O2055" s="18">
        <f>+Despeses[[#This Row],[Data Factura]]</f>
        <v>0</v>
      </c>
      <c r="P2055" s="17">
        <f>+Despeses[[#This Row],[Concepte_]]</f>
        <v>0</v>
      </c>
      <c r="Q2055" s="17">
        <f>-Despeses[[#This Row],[Base Imposable]]</f>
        <v>0</v>
      </c>
      <c r="R2055" s="17" t="e">
        <f>+VLOOKUP(Despeses[[#This Row],[Concepte]],Table_1[#All],2,0)</f>
        <v>#N/A</v>
      </c>
    </row>
    <row r="2056" spans="7:18" ht="15" customHeight="1" x14ac:dyDescent="0.3">
      <c r="G2056" s="40"/>
      <c r="H2056" s="17">
        <f>+Despeses[[#This Row],[Base Imposable]]*Despeses[[#This Row],[% IVA]]</f>
        <v>0</v>
      </c>
      <c r="I2056" s="40"/>
      <c r="J2056" s="17">
        <f>-Despeses[[#This Row],[Base Imposable]]*Despeses[[#This Row],[% Ret IRPF]]</f>
        <v>0</v>
      </c>
      <c r="K2056" s="17">
        <f>+Despeses[[#This Row],[Base Imposable]]+Despeses[[#This Row],[Quota IVA]]+Despeses[[#This Row],[Quota IRPF]]</f>
        <v>0</v>
      </c>
      <c r="L2056" s="3"/>
      <c r="M2056" s="17">
        <f>+MONTH(Despeses[[#This Row],[Data Factura]])</f>
        <v>1</v>
      </c>
      <c r="N2056" s="17">
        <f>+YEAR(Despeses[[#This Row],[Data Factura]])</f>
        <v>1900</v>
      </c>
      <c r="O2056" s="18">
        <f>+Despeses[[#This Row],[Data Factura]]</f>
        <v>0</v>
      </c>
      <c r="P2056" s="17">
        <f>+Despeses[[#This Row],[Concepte_]]</f>
        <v>0</v>
      </c>
      <c r="Q2056" s="17">
        <f>-Despeses[[#This Row],[Base Imposable]]</f>
        <v>0</v>
      </c>
      <c r="R2056" s="17" t="e">
        <f>+VLOOKUP(Despeses[[#This Row],[Concepte]],Table_1[#All],2,0)</f>
        <v>#N/A</v>
      </c>
    </row>
    <row r="2057" spans="7:18" ht="15" customHeight="1" x14ac:dyDescent="0.3">
      <c r="G2057" s="40"/>
      <c r="H2057" s="17">
        <f>+Despeses[[#This Row],[Base Imposable]]*Despeses[[#This Row],[% IVA]]</f>
        <v>0</v>
      </c>
      <c r="I2057" s="40"/>
      <c r="J2057" s="17">
        <f>-Despeses[[#This Row],[Base Imposable]]*Despeses[[#This Row],[% Ret IRPF]]</f>
        <v>0</v>
      </c>
      <c r="K2057" s="17">
        <f>+Despeses[[#This Row],[Base Imposable]]+Despeses[[#This Row],[Quota IVA]]+Despeses[[#This Row],[Quota IRPF]]</f>
        <v>0</v>
      </c>
      <c r="L2057" s="3"/>
      <c r="M2057" s="17">
        <f>+MONTH(Despeses[[#This Row],[Data Factura]])</f>
        <v>1</v>
      </c>
      <c r="N2057" s="17">
        <f>+YEAR(Despeses[[#This Row],[Data Factura]])</f>
        <v>1900</v>
      </c>
      <c r="O2057" s="18">
        <f>+Despeses[[#This Row],[Data Factura]]</f>
        <v>0</v>
      </c>
      <c r="P2057" s="17">
        <f>+Despeses[[#This Row],[Concepte_]]</f>
        <v>0</v>
      </c>
      <c r="Q2057" s="17">
        <f>-Despeses[[#This Row],[Base Imposable]]</f>
        <v>0</v>
      </c>
      <c r="R2057" s="17" t="e">
        <f>+VLOOKUP(Despeses[[#This Row],[Concepte]],Table_1[#All],2,0)</f>
        <v>#N/A</v>
      </c>
    </row>
    <row r="2058" spans="7:18" ht="15" customHeight="1" x14ac:dyDescent="0.3">
      <c r="G2058" s="40"/>
      <c r="H2058" s="17">
        <f>+Despeses[[#This Row],[Base Imposable]]*Despeses[[#This Row],[% IVA]]</f>
        <v>0</v>
      </c>
      <c r="I2058" s="40"/>
      <c r="J2058" s="17">
        <f>-Despeses[[#This Row],[Base Imposable]]*Despeses[[#This Row],[% Ret IRPF]]</f>
        <v>0</v>
      </c>
      <c r="K2058" s="17">
        <f>+Despeses[[#This Row],[Base Imposable]]+Despeses[[#This Row],[Quota IVA]]+Despeses[[#This Row],[Quota IRPF]]</f>
        <v>0</v>
      </c>
      <c r="L2058" s="3"/>
      <c r="M2058" s="17">
        <f>+MONTH(Despeses[[#This Row],[Data Factura]])</f>
        <v>1</v>
      </c>
      <c r="N2058" s="17">
        <f>+YEAR(Despeses[[#This Row],[Data Factura]])</f>
        <v>1900</v>
      </c>
      <c r="O2058" s="18">
        <f>+Despeses[[#This Row],[Data Factura]]</f>
        <v>0</v>
      </c>
      <c r="P2058" s="17">
        <f>+Despeses[[#This Row],[Concepte_]]</f>
        <v>0</v>
      </c>
      <c r="Q2058" s="17">
        <f>-Despeses[[#This Row],[Base Imposable]]</f>
        <v>0</v>
      </c>
      <c r="R2058" s="17" t="e">
        <f>+VLOOKUP(Despeses[[#This Row],[Concepte]],Table_1[#All],2,0)</f>
        <v>#N/A</v>
      </c>
    </row>
    <row r="2059" spans="7:18" ht="15" customHeight="1" x14ac:dyDescent="0.3">
      <c r="G2059" s="40"/>
      <c r="H2059" s="17">
        <f>+Despeses[[#This Row],[Base Imposable]]*Despeses[[#This Row],[% IVA]]</f>
        <v>0</v>
      </c>
      <c r="I2059" s="40"/>
      <c r="J2059" s="17">
        <f>-Despeses[[#This Row],[Base Imposable]]*Despeses[[#This Row],[% Ret IRPF]]</f>
        <v>0</v>
      </c>
      <c r="K2059" s="17">
        <f>+Despeses[[#This Row],[Base Imposable]]+Despeses[[#This Row],[Quota IVA]]+Despeses[[#This Row],[Quota IRPF]]</f>
        <v>0</v>
      </c>
      <c r="L2059" s="3"/>
      <c r="M2059" s="17">
        <f>+MONTH(Despeses[[#This Row],[Data Factura]])</f>
        <v>1</v>
      </c>
      <c r="N2059" s="17">
        <f>+YEAR(Despeses[[#This Row],[Data Factura]])</f>
        <v>1900</v>
      </c>
      <c r="O2059" s="18">
        <f>+Despeses[[#This Row],[Data Factura]]</f>
        <v>0</v>
      </c>
      <c r="P2059" s="17">
        <f>+Despeses[[#This Row],[Concepte_]]</f>
        <v>0</v>
      </c>
      <c r="Q2059" s="17">
        <f>-Despeses[[#This Row],[Base Imposable]]</f>
        <v>0</v>
      </c>
      <c r="R2059" s="17" t="e">
        <f>+VLOOKUP(Despeses[[#This Row],[Concepte]],Table_1[#All],2,0)</f>
        <v>#N/A</v>
      </c>
    </row>
    <row r="2060" spans="7:18" ht="15" customHeight="1" x14ac:dyDescent="0.3">
      <c r="G2060" s="40"/>
      <c r="H2060" s="17">
        <f>+Despeses[[#This Row],[Base Imposable]]*Despeses[[#This Row],[% IVA]]</f>
        <v>0</v>
      </c>
      <c r="I2060" s="40"/>
      <c r="J2060" s="17">
        <f>-Despeses[[#This Row],[Base Imposable]]*Despeses[[#This Row],[% Ret IRPF]]</f>
        <v>0</v>
      </c>
      <c r="K2060" s="17">
        <f>+Despeses[[#This Row],[Base Imposable]]+Despeses[[#This Row],[Quota IVA]]+Despeses[[#This Row],[Quota IRPF]]</f>
        <v>0</v>
      </c>
      <c r="L2060" s="3"/>
      <c r="M2060" s="17">
        <f>+MONTH(Despeses[[#This Row],[Data Factura]])</f>
        <v>1</v>
      </c>
      <c r="N2060" s="17">
        <f>+YEAR(Despeses[[#This Row],[Data Factura]])</f>
        <v>1900</v>
      </c>
      <c r="O2060" s="18">
        <f>+Despeses[[#This Row],[Data Factura]]</f>
        <v>0</v>
      </c>
      <c r="P2060" s="17">
        <f>+Despeses[[#This Row],[Concepte_]]</f>
        <v>0</v>
      </c>
      <c r="Q2060" s="17">
        <f>-Despeses[[#This Row],[Base Imposable]]</f>
        <v>0</v>
      </c>
      <c r="R2060" s="17" t="e">
        <f>+VLOOKUP(Despeses[[#This Row],[Concepte]],Table_1[#All],2,0)</f>
        <v>#N/A</v>
      </c>
    </row>
    <row r="2061" spans="7:18" ht="15" customHeight="1" x14ac:dyDescent="0.3">
      <c r="G2061" s="40"/>
      <c r="H2061" s="17">
        <f>+Despeses[[#This Row],[Base Imposable]]*Despeses[[#This Row],[% IVA]]</f>
        <v>0</v>
      </c>
      <c r="I2061" s="40"/>
      <c r="J2061" s="17">
        <f>-Despeses[[#This Row],[Base Imposable]]*Despeses[[#This Row],[% Ret IRPF]]</f>
        <v>0</v>
      </c>
      <c r="K2061" s="17">
        <f>+Despeses[[#This Row],[Base Imposable]]+Despeses[[#This Row],[Quota IVA]]+Despeses[[#This Row],[Quota IRPF]]</f>
        <v>0</v>
      </c>
      <c r="L2061" s="3"/>
      <c r="M2061" s="17">
        <f>+MONTH(Despeses[[#This Row],[Data Factura]])</f>
        <v>1</v>
      </c>
      <c r="N2061" s="17">
        <f>+YEAR(Despeses[[#This Row],[Data Factura]])</f>
        <v>1900</v>
      </c>
      <c r="O2061" s="18">
        <f>+Despeses[[#This Row],[Data Factura]]</f>
        <v>0</v>
      </c>
      <c r="P2061" s="17">
        <f>+Despeses[[#This Row],[Concepte_]]</f>
        <v>0</v>
      </c>
      <c r="Q2061" s="17">
        <f>-Despeses[[#This Row],[Base Imposable]]</f>
        <v>0</v>
      </c>
      <c r="R2061" s="17" t="e">
        <f>+VLOOKUP(Despeses[[#This Row],[Concepte]],Table_1[#All],2,0)</f>
        <v>#N/A</v>
      </c>
    </row>
    <row r="2062" spans="7:18" ht="15" customHeight="1" x14ac:dyDescent="0.3">
      <c r="G2062" s="40"/>
      <c r="H2062" s="17">
        <f>+Despeses[[#This Row],[Base Imposable]]*Despeses[[#This Row],[% IVA]]</f>
        <v>0</v>
      </c>
      <c r="I2062" s="40"/>
      <c r="J2062" s="17">
        <f>-Despeses[[#This Row],[Base Imposable]]*Despeses[[#This Row],[% Ret IRPF]]</f>
        <v>0</v>
      </c>
      <c r="K2062" s="17">
        <f>+Despeses[[#This Row],[Base Imposable]]+Despeses[[#This Row],[Quota IVA]]+Despeses[[#This Row],[Quota IRPF]]</f>
        <v>0</v>
      </c>
      <c r="L2062" s="3"/>
      <c r="M2062" s="17">
        <f>+MONTH(Despeses[[#This Row],[Data Factura]])</f>
        <v>1</v>
      </c>
      <c r="N2062" s="17">
        <f>+YEAR(Despeses[[#This Row],[Data Factura]])</f>
        <v>1900</v>
      </c>
      <c r="O2062" s="18">
        <f>+Despeses[[#This Row],[Data Factura]]</f>
        <v>0</v>
      </c>
      <c r="P2062" s="17">
        <f>+Despeses[[#This Row],[Concepte_]]</f>
        <v>0</v>
      </c>
      <c r="Q2062" s="17">
        <f>-Despeses[[#This Row],[Base Imposable]]</f>
        <v>0</v>
      </c>
      <c r="R2062" s="17" t="e">
        <f>+VLOOKUP(Despeses[[#This Row],[Concepte]],Table_1[#All],2,0)</f>
        <v>#N/A</v>
      </c>
    </row>
    <row r="2063" spans="7:18" ht="15" customHeight="1" x14ac:dyDescent="0.3">
      <c r="G2063" s="40"/>
      <c r="H2063" s="17">
        <f>+Despeses[[#This Row],[Base Imposable]]*Despeses[[#This Row],[% IVA]]</f>
        <v>0</v>
      </c>
      <c r="I2063" s="40"/>
      <c r="J2063" s="17">
        <f>-Despeses[[#This Row],[Base Imposable]]*Despeses[[#This Row],[% Ret IRPF]]</f>
        <v>0</v>
      </c>
      <c r="K2063" s="17">
        <f>+Despeses[[#This Row],[Base Imposable]]+Despeses[[#This Row],[Quota IVA]]+Despeses[[#This Row],[Quota IRPF]]</f>
        <v>0</v>
      </c>
      <c r="L2063" s="3"/>
      <c r="M2063" s="17">
        <f>+MONTH(Despeses[[#This Row],[Data Factura]])</f>
        <v>1</v>
      </c>
      <c r="N2063" s="17">
        <f>+YEAR(Despeses[[#This Row],[Data Factura]])</f>
        <v>1900</v>
      </c>
      <c r="O2063" s="18">
        <f>+Despeses[[#This Row],[Data Factura]]</f>
        <v>0</v>
      </c>
      <c r="P2063" s="17">
        <f>+Despeses[[#This Row],[Concepte_]]</f>
        <v>0</v>
      </c>
      <c r="Q2063" s="17">
        <f>-Despeses[[#This Row],[Base Imposable]]</f>
        <v>0</v>
      </c>
      <c r="R2063" s="17" t="e">
        <f>+VLOOKUP(Despeses[[#This Row],[Concepte]],Table_1[#All],2,0)</f>
        <v>#N/A</v>
      </c>
    </row>
    <row r="2064" spans="7:18" ht="15" customHeight="1" x14ac:dyDescent="0.3">
      <c r="G2064" s="40"/>
      <c r="H2064" s="17">
        <f>+Despeses[[#This Row],[Base Imposable]]*Despeses[[#This Row],[% IVA]]</f>
        <v>0</v>
      </c>
      <c r="I2064" s="40"/>
      <c r="J2064" s="17">
        <f>-Despeses[[#This Row],[Base Imposable]]*Despeses[[#This Row],[% Ret IRPF]]</f>
        <v>0</v>
      </c>
      <c r="K2064" s="17">
        <f>+Despeses[[#This Row],[Base Imposable]]+Despeses[[#This Row],[Quota IVA]]+Despeses[[#This Row],[Quota IRPF]]</f>
        <v>0</v>
      </c>
      <c r="L2064" s="3"/>
      <c r="M2064" s="17">
        <f>+MONTH(Despeses[[#This Row],[Data Factura]])</f>
        <v>1</v>
      </c>
      <c r="N2064" s="17">
        <f>+YEAR(Despeses[[#This Row],[Data Factura]])</f>
        <v>1900</v>
      </c>
      <c r="O2064" s="18">
        <f>+Despeses[[#This Row],[Data Factura]]</f>
        <v>0</v>
      </c>
      <c r="P2064" s="17">
        <f>+Despeses[[#This Row],[Concepte_]]</f>
        <v>0</v>
      </c>
      <c r="Q2064" s="17">
        <f>-Despeses[[#This Row],[Base Imposable]]</f>
        <v>0</v>
      </c>
      <c r="R2064" s="17" t="e">
        <f>+VLOOKUP(Despeses[[#This Row],[Concepte]],Table_1[#All],2,0)</f>
        <v>#N/A</v>
      </c>
    </row>
    <row r="2065" spans="7:18" ht="15" customHeight="1" x14ac:dyDescent="0.3">
      <c r="G2065" s="40"/>
      <c r="H2065" s="17">
        <f>+Despeses[[#This Row],[Base Imposable]]*Despeses[[#This Row],[% IVA]]</f>
        <v>0</v>
      </c>
      <c r="I2065" s="40"/>
      <c r="J2065" s="17">
        <f>-Despeses[[#This Row],[Base Imposable]]*Despeses[[#This Row],[% Ret IRPF]]</f>
        <v>0</v>
      </c>
      <c r="K2065" s="17">
        <f>+Despeses[[#This Row],[Base Imposable]]+Despeses[[#This Row],[Quota IVA]]+Despeses[[#This Row],[Quota IRPF]]</f>
        <v>0</v>
      </c>
      <c r="L2065" s="3"/>
      <c r="M2065" s="17">
        <f>+MONTH(Despeses[[#This Row],[Data Factura]])</f>
        <v>1</v>
      </c>
      <c r="N2065" s="17">
        <f>+YEAR(Despeses[[#This Row],[Data Factura]])</f>
        <v>1900</v>
      </c>
      <c r="O2065" s="18">
        <f>+Despeses[[#This Row],[Data Factura]]</f>
        <v>0</v>
      </c>
      <c r="P2065" s="17">
        <f>+Despeses[[#This Row],[Concepte_]]</f>
        <v>0</v>
      </c>
      <c r="Q2065" s="17">
        <f>-Despeses[[#This Row],[Base Imposable]]</f>
        <v>0</v>
      </c>
      <c r="R2065" s="17" t="e">
        <f>+VLOOKUP(Despeses[[#This Row],[Concepte]],Table_1[#All],2,0)</f>
        <v>#N/A</v>
      </c>
    </row>
    <row r="2066" spans="7:18" ht="15" customHeight="1" x14ac:dyDescent="0.3">
      <c r="G2066" s="40"/>
      <c r="H2066" s="17">
        <f>+Despeses[[#This Row],[Base Imposable]]*Despeses[[#This Row],[% IVA]]</f>
        <v>0</v>
      </c>
      <c r="I2066" s="40"/>
      <c r="J2066" s="17">
        <f>-Despeses[[#This Row],[Base Imposable]]*Despeses[[#This Row],[% Ret IRPF]]</f>
        <v>0</v>
      </c>
      <c r="K2066" s="17">
        <f>+Despeses[[#This Row],[Base Imposable]]+Despeses[[#This Row],[Quota IVA]]+Despeses[[#This Row],[Quota IRPF]]</f>
        <v>0</v>
      </c>
      <c r="L2066" s="3"/>
      <c r="M2066" s="17">
        <f>+MONTH(Despeses[[#This Row],[Data Factura]])</f>
        <v>1</v>
      </c>
      <c r="N2066" s="17">
        <f>+YEAR(Despeses[[#This Row],[Data Factura]])</f>
        <v>1900</v>
      </c>
      <c r="O2066" s="18">
        <f>+Despeses[[#This Row],[Data Factura]]</f>
        <v>0</v>
      </c>
      <c r="P2066" s="17">
        <f>+Despeses[[#This Row],[Concepte_]]</f>
        <v>0</v>
      </c>
      <c r="Q2066" s="17">
        <f>-Despeses[[#This Row],[Base Imposable]]</f>
        <v>0</v>
      </c>
      <c r="R2066" s="17" t="e">
        <f>+VLOOKUP(Despeses[[#This Row],[Concepte]],Table_1[#All],2,0)</f>
        <v>#N/A</v>
      </c>
    </row>
    <row r="2067" spans="7:18" ht="15" customHeight="1" x14ac:dyDescent="0.3">
      <c r="G2067" s="40"/>
      <c r="H2067" s="17">
        <f>+Despeses[[#This Row],[Base Imposable]]*Despeses[[#This Row],[% IVA]]</f>
        <v>0</v>
      </c>
      <c r="I2067" s="40"/>
      <c r="J2067" s="17">
        <f>-Despeses[[#This Row],[Base Imposable]]*Despeses[[#This Row],[% Ret IRPF]]</f>
        <v>0</v>
      </c>
      <c r="K2067" s="17">
        <f>+Despeses[[#This Row],[Base Imposable]]+Despeses[[#This Row],[Quota IVA]]+Despeses[[#This Row],[Quota IRPF]]</f>
        <v>0</v>
      </c>
      <c r="L2067" s="3"/>
      <c r="M2067" s="17">
        <f>+MONTH(Despeses[[#This Row],[Data Factura]])</f>
        <v>1</v>
      </c>
      <c r="N2067" s="17">
        <f>+YEAR(Despeses[[#This Row],[Data Factura]])</f>
        <v>1900</v>
      </c>
      <c r="O2067" s="18">
        <f>+Despeses[[#This Row],[Data Factura]]</f>
        <v>0</v>
      </c>
      <c r="P2067" s="17">
        <f>+Despeses[[#This Row],[Concepte_]]</f>
        <v>0</v>
      </c>
      <c r="Q2067" s="17">
        <f>-Despeses[[#This Row],[Base Imposable]]</f>
        <v>0</v>
      </c>
      <c r="R2067" s="17" t="e">
        <f>+VLOOKUP(Despeses[[#This Row],[Concepte]],Table_1[#All],2,0)</f>
        <v>#N/A</v>
      </c>
    </row>
    <row r="2068" spans="7:18" ht="15" customHeight="1" x14ac:dyDescent="0.3">
      <c r="G2068" s="40"/>
      <c r="H2068" s="17">
        <f>+Despeses[[#This Row],[Base Imposable]]*Despeses[[#This Row],[% IVA]]</f>
        <v>0</v>
      </c>
      <c r="I2068" s="40"/>
      <c r="J2068" s="17">
        <f>-Despeses[[#This Row],[Base Imposable]]*Despeses[[#This Row],[% Ret IRPF]]</f>
        <v>0</v>
      </c>
      <c r="K2068" s="17">
        <f>+Despeses[[#This Row],[Base Imposable]]+Despeses[[#This Row],[Quota IVA]]+Despeses[[#This Row],[Quota IRPF]]</f>
        <v>0</v>
      </c>
      <c r="L2068" s="3"/>
      <c r="M2068" s="17">
        <f>+MONTH(Despeses[[#This Row],[Data Factura]])</f>
        <v>1</v>
      </c>
      <c r="N2068" s="17">
        <f>+YEAR(Despeses[[#This Row],[Data Factura]])</f>
        <v>1900</v>
      </c>
      <c r="O2068" s="18">
        <f>+Despeses[[#This Row],[Data Factura]]</f>
        <v>0</v>
      </c>
      <c r="P2068" s="17">
        <f>+Despeses[[#This Row],[Concepte_]]</f>
        <v>0</v>
      </c>
      <c r="Q2068" s="17">
        <f>-Despeses[[#This Row],[Base Imposable]]</f>
        <v>0</v>
      </c>
      <c r="R2068" s="17" t="e">
        <f>+VLOOKUP(Despeses[[#This Row],[Concepte]],Table_1[#All],2,0)</f>
        <v>#N/A</v>
      </c>
    </row>
    <row r="2069" spans="7:18" ht="15" customHeight="1" x14ac:dyDescent="0.3">
      <c r="G2069" s="40"/>
      <c r="H2069" s="17">
        <f>+Despeses[[#This Row],[Base Imposable]]*Despeses[[#This Row],[% IVA]]</f>
        <v>0</v>
      </c>
      <c r="I2069" s="40"/>
      <c r="J2069" s="17">
        <f>-Despeses[[#This Row],[Base Imposable]]*Despeses[[#This Row],[% Ret IRPF]]</f>
        <v>0</v>
      </c>
      <c r="K2069" s="17">
        <f>+Despeses[[#This Row],[Base Imposable]]+Despeses[[#This Row],[Quota IVA]]+Despeses[[#This Row],[Quota IRPF]]</f>
        <v>0</v>
      </c>
      <c r="L2069" s="3"/>
      <c r="M2069" s="17">
        <f>+MONTH(Despeses[[#This Row],[Data Factura]])</f>
        <v>1</v>
      </c>
      <c r="N2069" s="17">
        <f>+YEAR(Despeses[[#This Row],[Data Factura]])</f>
        <v>1900</v>
      </c>
      <c r="O2069" s="18">
        <f>+Despeses[[#This Row],[Data Factura]]</f>
        <v>0</v>
      </c>
      <c r="P2069" s="17">
        <f>+Despeses[[#This Row],[Concepte_]]</f>
        <v>0</v>
      </c>
      <c r="Q2069" s="17">
        <f>-Despeses[[#This Row],[Base Imposable]]</f>
        <v>0</v>
      </c>
      <c r="R2069" s="17" t="e">
        <f>+VLOOKUP(Despeses[[#This Row],[Concepte]],Table_1[#All],2,0)</f>
        <v>#N/A</v>
      </c>
    </row>
    <row r="2070" spans="7:18" ht="15" customHeight="1" x14ac:dyDescent="0.3">
      <c r="G2070" s="40"/>
      <c r="H2070" s="17">
        <f>+Despeses[[#This Row],[Base Imposable]]*Despeses[[#This Row],[% IVA]]</f>
        <v>0</v>
      </c>
      <c r="I2070" s="40"/>
      <c r="J2070" s="17">
        <f>-Despeses[[#This Row],[Base Imposable]]*Despeses[[#This Row],[% Ret IRPF]]</f>
        <v>0</v>
      </c>
      <c r="K2070" s="17">
        <f>+Despeses[[#This Row],[Base Imposable]]+Despeses[[#This Row],[Quota IVA]]+Despeses[[#This Row],[Quota IRPF]]</f>
        <v>0</v>
      </c>
      <c r="L2070" s="3"/>
      <c r="M2070" s="17">
        <f>+MONTH(Despeses[[#This Row],[Data Factura]])</f>
        <v>1</v>
      </c>
      <c r="N2070" s="17">
        <f>+YEAR(Despeses[[#This Row],[Data Factura]])</f>
        <v>1900</v>
      </c>
      <c r="O2070" s="18">
        <f>+Despeses[[#This Row],[Data Factura]]</f>
        <v>0</v>
      </c>
      <c r="P2070" s="17">
        <f>+Despeses[[#This Row],[Concepte_]]</f>
        <v>0</v>
      </c>
      <c r="Q2070" s="17">
        <f>-Despeses[[#This Row],[Base Imposable]]</f>
        <v>0</v>
      </c>
      <c r="R2070" s="17" t="e">
        <f>+VLOOKUP(Despeses[[#This Row],[Concepte]],Table_1[#All],2,0)</f>
        <v>#N/A</v>
      </c>
    </row>
    <row r="2071" spans="7:18" ht="15" customHeight="1" x14ac:dyDescent="0.3">
      <c r="G2071" s="40"/>
      <c r="H2071" s="17">
        <f>+Despeses[[#This Row],[Base Imposable]]*Despeses[[#This Row],[% IVA]]</f>
        <v>0</v>
      </c>
      <c r="I2071" s="40"/>
      <c r="J2071" s="17">
        <f>-Despeses[[#This Row],[Base Imposable]]*Despeses[[#This Row],[% Ret IRPF]]</f>
        <v>0</v>
      </c>
      <c r="K2071" s="17">
        <f>+Despeses[[#This Row],[Base Imposable]]+Despeses[[#This Row],[Quota IVA]]+Despeses[[#This Row],[Quota IRPF]]</f>
        <v>0</v>
      </c>
      <c r="L2071" s="3"/>
      <c r="M2071" s="17">
        <f>+MONTH(Despeses[[#This Row],[Data Factura]])</f>
        <v>1</v>
      </c>
      <c r="N2071" s="17">
        <f>+YEAR(Despeses[[#This Row],[Data Factura]])</f>
        <v>1900</v>
      </c>
      <c r="O2071" s="18">
        <f>+Despeses[[#This Row],[Data Factura]]</f>
        <v>0</v>
      </c>
      <c r="P2071" s="17">
        <f>+Despeses[[#This Row],[Concepte_]]</f>
        <v>0</v>
      </c>
      <c r="Q2071" s="17">
        <f>-Despeses[[#This Row],[Base Imposable]]</f>
        <v>0</v>
      </c>
      <c r="R2071" s="17" t="e">
        <f>+VLOOKUP(Despeses[[#This Row],[Concepte]],Table_1[#All],2,0)</f>
        <v>#N/A</v>
      </c>
    </row>
    <row r="2072" spans="7:18" ht="15" customHeight="1" x14ac:dyDescent="0.3">
      <c r="G2072" s="40"/>
      <c r="H2072" s="17">
        <f>+Despeses[[#This Row],[Base Imposable]]*Despeses[[#This Row],[% IVA]]</f>
        <v>0</v>
      </c>
      <c r="I2072" s="40"/>
      <c r="J2072" s="17">
        <f>-Despeses[[#This Row],[Base Imposable]]*Despeses[[#This Row],[% Ret IRPF]]</f>
        <v>0</v>
      </c>
      <c r="K2072" s="17">
        <f>+Despeses[[#This Row],[Base Imposable]]+Despeses[[#This Row],[Quota IVA]]+Despeses[[#This Row],[Quota IRPF]]</f>
        <v>0</v>
      </c>
      <c r="L2072" s="3"/>
      <c r="M2072" s="17">
        <f>+MONTH(Despeses[[#This Row],[Data Factura]])</f>
        <v>1</v>
      </c>
      <c r="N2072" s="17">
        <f>+YEAR(Despeses[[#This Row],[Data Factura]])</f>
        <v>1900</v>
      </c>
      <c r="O2072" s="18">
        <f>+Despeses[[#This Row],[Data Factura]]</f>
        <v>0</v>
      </c>
      <c r="P2072" s="17">
        <f>+Despeses[[#This Row],[Concepte_]]</f>
        <v>0</v>
      </c>
      <c r="Q2072" s="17">
        <f>-Despeses[[#This Row],[Base Imposable]]</f>
        <v>0</v>
      </c>
      <c r="R2072" s="17" t="e">
        <f>+VLOOKUP(Despeses[[#This Row],[Concepte]],Table_1[#All],2,0)</f>
        <v>#N/A</v>
      </c>
    </row>
    <row r="2073" spans="7:18" ht="15" customHeight="1" x14ac:dyDescent="0.3">
      <c r="G2073" s="40"/>
      <c r="H2073" s="17">
        <f>+Despeses[[#This Row],[Base Imposable]]*Despeses[[#This Row],[% IVA]]</f>
        <v>0</v>
      </c>
      <c r="I2073" s="40"/>
      <c r="J2073" s="17">
        <f>-Despeses[[#This Row],[Base Imposable]]*Despeses[[#This Row],[% Ret IRPF]]</f>
        <v>0</v>
      </c>
      <c r="K2073" s="17">
        <f>+Despeses[[#This Row],[Base Imposable]]+Despeses[[#This Row],[Quota IVA]]+Despeses[[#This Row],[Quota IRPF]]</f>
        <v>0</v>
      </c>
      <c r="L2073" s="3"/>
      <c r="M2073" s="17">
        <f>+MONTH(Despeses[[#This Row],[Data Factura]])</f>
        <v>1</v>
      </c>
      <c r="N2073" s="17">
        <f>+YEAR(Despeses[[#This Row],[Data Factura]])</f>
        <v>1900</v>
      </c>
      <c r="O2073" s="18">
        <f>+Despeses[[#This Row],[Data Factura]]</f>
        <v>0</v>
      </c>
      <c r="P2073" s="17">
        <f>+Despeses[[#This Row],[Concepte_]]</f>
        <v>0</v>
      </c>
      <c r="Q2073" s="17">
        <f>-Despeses[[#This Row],[Base Imposable]]</f>
        <v>0</v>
      </c>
      <c r="R2073" s="17" t="e">
        <f>+VLOOKUP(Despeses[[#This Row],[Concepte]],Table_1[#All],2,0)</f>
        <v>#N/A</v>
      </c>
    </row>
    <row r="2074" spans="7:18" ht="15" customHeight="1" x14ac:dyDescent="0.3">
      <c r="G2074" s="40"/>
      <c r="H2074" s="17">
        <f>+Despeses[[#This Row],[Base Imposable]]*Despeses[[#This Row],[% IVA]]</f>
        <v>0</v>
      </c>
      <c r="I2074" s="40"/>
      <c r="J2074" s="17">
        <f>-Despeses[[#This Row],[Base Imposable]]*Despeses[[#This Row],[% Ret IRPF]]</f>
        <v>0</v>
      </c>
      <c r="K2074" s="17">
        <f>+Despeses[[#This Row],[Base Imposable]]+Despeses[[#This Row],[Quota IVA]]+Despeses[[#This Row],[Quota IRPF]]</f>
        <v>0</v>
      </c>
      <c r="L2074" s="3"/>
      <c r="M2074" s="17">
        <f>+MONTH(Despeses[[#This Row],[Data Factura]])</f>
        <v>1</v>
      </c>
      <c r="N2074" s="17">
        <f>+YEAR(Despeses[[#This Row],[Data Factura]])</f>
        <v>1900</v>
      </c>
      <c r="O2074" s="18">
        <f>+Despeses[[#This Row],[Data Factura]]</f>
        <v>0</v>
      </c>
      <c r="P2074" s="17">
        <f>+Despeses[[#This Row],[Concepte_]]</f>
        <v>0</v>
      </c>
      <c r="Q2074" s="17">
        <f>-Despeses[[#This Row],[Base Imposable]]</f>
        <v>0</v>
      </c>
      <c r="R2074" s="17" t="e">
        <f>+VLOOKUP(Despeses[[#This Row],[Concepte]],Table_1[#All],2,0)</f>
        <v>#N/A</v>
      </c>
    </row>
    <row r="2075" spans="7:18" ht="15" customHeight="1" x14ac:dyDescent="0.3">
      <c r="G2075" s="40"/>
      <c r="H2075" s="17">
        <f>+Despeses[[#This Row],[Base Imposable]]*Despeses[[#This Row],[% IVA]]</f>
        <v>0</v>
      </c>
      <c r="I2075" s="40"/>
      <c r="J2075" s="17">
        <f>-Despeses[[#This Row],[Base Imposable]]*Despeses[[#This Row],[% Ret IRPF]]</f>
        <v>0</v>
      </c>
      <c r="K2075" s="17">
        <f>+Despeses[[#This Row],[Base Imposable]]+Despeses[[#This Row],[Quota IVA]]+Despeses[[#This Row],[Quota IRPF]]</f>
        <v>0</v>
      </c>
      <c r="L2075" s="3"/>
      <c r="M2075" s="17">
        <f>+MONTH(Despeses[[#This Row],[Data Factura]])</f>
        <v>1</v>
      </c>
      <c r="N2075" s="17">
        <f>+YEAR(Despeses[[#This Row],[Data Factura]])</f>
        <v>1900</v>
      </c>
      <c r="O2075" s="18">
        <f>+Despeses[[#This Row],[Data Factura]]</f>
        <v>0</v>
      </c>
      <c r="P2075" s="17">
        <f>+Despeses[[#This Row],[Concepte_]]</f>
        <v>0</v>
      </c>
      <c r="Q2075" s="17">
        <f>-Despeses[[#This Row],[Base Imposable]]</f>
        <v>0</v>
      </c>
      <c r="R2075" s="17" t="e">
        <f>+VLOOKUP(Despeses[[#This Row],[Concepte]],Table_1[#All],2,0)</f>
        <v>#N/A</v>
      </c>
    </row>
    <row r="2076" spans="7:18" ht="15" customHeight="1" x14ac:dyDescent="0.3">
      <c r="G2076" s="40"/>
      <c r="H2076" s="17">
        <f>+Despeses[[#This Row],[Base Imposable]]*Despeses[[#This Row],[% IVA]]</f>
        <v>0</v>
      </c>
      <c r="I2076" s="40"/>
      <c r="J2076" s="17">
        <f>-Despeses[[#This Row],[Base Imposable]]*Despeses[[#This Row],[% Ret IRPF]]</f>
        <v>0</v>
      </c>
      <c r="K2076" s="17">
        <f>+Despeses[[#This Row],[Base Imposable]]+Despeses[[#This Row],[Quota IVA]]+Despeses[[#This Row],[Quota IRPF]]</f>
        <v>0</v>
      </c>
      <c r="L2076" s="3"/>
      <c r="M2076" s="17">
        <f>+MONTH(Despeses[[#This Row],[Data Factura]])</f>
        <v>1</v>
      </c>
      <c r="N2076" s="17">
        <f>+YEAR(Despeses[[#This Row],[Data Factura]])</f>
        <v>1900</v>
      </c>
      <c r="O2076" s="18">
        <f>+Despeses[[#This Row],[Data Factura]]</f>
        <v>0</v>
      </c>
      <c r="P2076" s="17">
        <f>+Despeses[[#This Row],[Concepte_]]</f>
        <v>0</v>
      </c>
      <c r="Q2076" s="17">
        <f>-Despeses[[#This Row],[Base Imposable]]</f>
        <v>0</v>
      </c>
      <c r="R2076" s="17" t="e">
        <f>+VLOOKUP(Despeses[[#This Row],[Concepte]],Table_1[#All],2,0)</f>
        <v>#N/A</v>
      </c>
    </row>
    <row r="2077" spans="7:18" ht="15" customHeight="1" x14ac:dyDescent="0.3">
      <c r="G2077" s="40"/>
      <c r="H2077" s="17">
        <f>+Despeses[[#This Row],[Base Imposable]]*Despeses[[#This Row],[% IVA]]</f>
        <v>0</v>
      </c>
      <c r="I2077" s="40"/>
      <c r="J2077" s="17">
        <f>-Despeses[[#This Row],[Base Imposable]]*Despeses[[#This Row],[% Ret IRPF]]</f>
        <v>0</v>
      </c>
      <c r="K2077" s="17">
        <f>+Despeses[[#This Row],[Base Imposable]]+Despeses[[#This Row],[Quota IVA]]+Despeses[[#This Row],[Quota IRPF]]</f>
        <v>0</v>
      </c>
      <c r="L2077" s="3"/>
      <c r="M2077" s="17">
        <f>+MONTH(Despeses[[#This Row],[Data Factura]])</f>
        <v>1</v>
      </c>
      <c r="N2077" s="17">
        <f>+YEAR(Despeses[[#This Row],[Data Factura]])</f>
        <v>1900</v>
      </c>
      <c r="O2077" s="18">
        <f>+Despeses[[#This Row],[Data Factura]]</f>
        <v>0</v>
      </c>
      <c r="P2077" s="17">
        <f>+Despeses[[#This Row],[Concepte_]]</f>
        <v>0</v>
      </c>
      <c r="Q2077" s="17">
        <f>-Despeses[[#This Row],[Base Imposable]]</f>
        <v>0</v>
      </c>
      <c r="R2077" s="17" t="e">
        <f>+VLOOKUP(Despeses[[#This Row],[Concepte]],Table_1[#All],2,0)</f>
        <v>#N/A</v>
      </c>
    </row>
    <row r="2078" spans="7:18" ht="15" customHeight="1" x14ac:dyDescent="0.3">
      <c r="G2078" s="40"/>
      <c r="H2078" s="17">
        <f>+Despeses[[#This Row],[Base Imposable]]*Despeses[[#This Row],[% IVA]]</f>
        <v>0</v>
      </c>
      <c r="I2078" s="40"/>
      <c r="J2078" s="17">
        <f>-Despeses[[#This Row],[Base Imposable]]*Despeses[[#This Row],[% Ret IRPF]]</f>
        <v>0</v>
      </c>
      <c r="K2078" s="17">
        <f>+Despeses[[#This Row],[Base Imposable]]+Despeses[[#This Row],[Quota IVA]]+Despeses[[#This Row],[Quota IRPF]]</f>
        <v>0</v>
      </c>
      <c r="L2078" s="3"/>
      <c r="M2078" s="17">
        <f>+MONTH(Despeses[[#This Row],[Data Factura]])</f>
        <v>1</v>
      </c>
      <c r="N2078" s="17">
        <f>+YEAR(Despeses[[#This Row],[Data Factura]])</f>
        <v>1900</v>
      </c>
      <c r="O2078" s="18">
        <f>+Despeses[[#This Row],[Data Factura]]</f>
        <v>0</v>
      </c>
      <c r="P2078" s="17">
        <f>+Despeses[[#This Row],[Concepte_]]</f>
        <v>0</v>
      </c>
      <c r="Q2078" s="17">
        <f>-Despeses[[#This Row],[Base Imposable]]</f>
        <v>0</v>
      </c>
      <c r="R2078" s="17" t="e">
        <f>+VLOOKUP(Despeses[[#This Row],[Concepte]],Table_1[#All],2,0)</f>
        <v>#N/A</v>
      </c>
    </row>
    <row r="2079" spans="7:18" ht="15" customHeight="1" x14ac:dyDescent="0.3">
      <c r="G2079" s="40"/>
      <c r="H2079" s="17">
        <f>+Despeses[[#This Row],[Base Imposable]]*Despeses[[#This Row],[% IVA]]</f>
        <v>0</v>
      </c>
      <c r="I2079" s="40"/>
      <c r="J2079" s="17">
        <f>-Despeses[[#This Row],[Base Imposable]]*Despeses[[#This Row],[% Ret IRPF]]</f>
        <v>0</v>
      </c>
      <c r="K2079" s="17">
        <f>+Despeses[[#This Row],[Base Imposable]]+Despeses[[#This Row],[Quota IVA]]+Despeses[[#This Row],[Quota IRPF]]</f>
        <v>0</v>
      </c>
      <c r="L2079" s="3"/>
      <c r="M2079" s="17">
        <f>+MONTH(Despeses[[#This Row],[Data Factura]])</f>
        <v>1</v>
      </c>
      <c r="N2079" s="17">
        <f>+YEAR(Despeses[[#This Row],[Data Factura]])</f>
        <v>1900</v>
      </c>
      <c r="O2079" s="18">
        <f>+Despeses[[#This Row],[Data Factura]]</f>
        <v>0</v>
      </c>
      <c r="P2079" s="17">
        <f>+Despeses[[#This Row],[Concepte_]]</f>
        <v>0</v>
      </c>
      <c r="Q2079" s="17">
        <f>-Despeses[[#This Row],[Base Imposable]]</f>
        <v>0</v>
      </c>
      <c r="R2079" s="17" t="e">
        <f>+VLOOKUP(Despeses[[#This Row],[Concepte]],Table_1[#All],2,0)</f>
        <v>#N/A</v>
      </c>
    </row>
    <row r="2080" spans="7:18" ht="15" customHeight="1" x14ac:dyDescent="0.3">
      <c r="G2080" s="40"/>
      <c r="H2080" s="17">
        <f>+Despeses[[#This Row],[Base Imposable]]*Despeses[[#This Row],[% IVA]]</f>
        <v>0</v>
      </c>
      <c r="I2080" s="40"/>
      <c r="J2080" s="17">
        <f>-Despeses[[#This Row],[Base Imposable]]*Despeses[[#This Row],[% Ret IRPF]]</f>
        <v>0</v>
      </c>
      <c r="K2080" s="17">
        <f>+Despeses[[#This Row],[Base Imposable]]+Despeses[[#This Row],[Quota IVA]]+Despeses[[#This Row],[Quota IRPF]]</f>
        <v>0</v>
      </c>
      <c r="L2080" s="3"/>
      <c r="M2080" s="17">
        <f>+MONTH(Despeses[[#This Row],[Data Factura]])</f>
        <v>1</v>
      </c>
      <c r="N2080" s="17">
        <f>+YEAR(Despeses[[#This Row],[Data Factura]])</f>
        <v>1900</v>
      </c>
      <c r="O2080" s="18">
        <f>+Despeses[[#This Row],[Data Factura]]</f>
        <v>0</v>
      </c>
      <c r="P2080" s="17">
        <f>+Despeses[[#This Row],[Concepte_]]</f>
        <v>0</v>
      </c>
      <c r="Q2080" s="17">
        <f>-Despeses[[#This Row],[Base Imposable]]</f>
        <v>0</v>
      </c>
      <c r="R2080" s="17" t="e">
        <f>+VLOOKUP(Despeses[[#This Row],[Concepte]],Table_1[#All],2,0)</f>
        <v>#N/A</v>
      </c>
    </row>
    <row r="2081" spans="7:18" ht="15" customHeight="1" x14ac:dyDescent="0.3">
      <c r="G2081" s="40"/>
      <c r="H2081" s="17">
        <f>+Despeses[[#This Row],[Base Imposable]]*Despeses[[#This Row],[% IVA]]</f>
        <v>0</v>
      </c>
      <c r="I2081" s="40"/>
      <c r="J2081" s="17">
        <f>-Despeses[[#This Row],[Base Imposable]]*Despeses[[#This Row],[% Ret IRPF]]</f>
        <v>0</v>
      </c>
      <c r="K2081" s="17">
        <f>+Despeses[[#This Row],[Base Imposable]]+Despeses[[#This Row],[Quota IVA]]+Despeses[[#This Row],[Quota IRPF]]</f>
        <v>0</v>
      </c>
      <c r="L2081" s="3"/>
      <c r="M2081" s="17">
        <f>+MONTH(Despeses[[#This Row],[Data Factura]])</f>
        <v>1</v>
      </c>
      <c r="N2081" s="17">
        <f>+YEAR(Despeses[[#This Row],[Data Factura]])</f>
        <v>1900</v>
      </c>
      <c r="O2081" s="18">
        <f>+Despeses[[#This Row],[Data Factura]]</f>
        <v>0</v>
      </c>
      <c r="P2081" s="17">
        <f>+Despeses[[#This Row],[Concepte_]]</f>
        <v>0</v>
      </c>
      <c r="Q2081" s="17">
        <f>-Despeses[[#This Row],[Base Imposable]]</f>
        <v>0</v>
      </c>
      <c r="R2081" s="17" t="e">
        <f>+VLOOKUP(Despeses[[#This Row],[Concepte]],Table_1[#All],2,0)</f>
        <v>#N/A</v>
      </c>
    </row>
    <row r="2082" spans="7:18" ht="15" customHeight="1" x14ac:dyDescent="0.3">
      <c r="G2082" s="40"/>
      <c r="H2082" s="17">
        <f>+Despeses[[#This Row],[Base Imposable]]*Despeses[[#This Row],[% IVA]]</f>
        <v>0</v>
      </c>
      <c r="I2082" s="40"/>
      <c r="J2082" s="17">
        <f>-Despeses[[#This Row],[Base Imposable]]*Despeses[[#This Row],[% Ret IRPF]]</f>
        <v>0</v>
      </c>
      <c r="K2082" s="17">
        <f>+Despeses[[#This Row],[Base Imposable]]+Despeses[[#This Row],[Quota IVA]]+Despeses[[#This Row],[Quota IRPF]]</f>
        <v>0</v>
      </c>
      <c r="L2082" s="3"/>
      <c r="M2082" s="17">
        <f>+MONTH(Despeses[[#This Row],[Data Factura]])</f>
        <v>1</v>
      </c>
      <c r="N2082" s="17">
        <f>+YEAR(Despeses[[#This Row],[Data Factura]])</f>
        <v>1900</v>
      </c>
      <c r="O2082" s="18">
        <f>+Despeses[[#This Row],[Data Factura]]</f>
        <v>0</v>
      </c>
      <c r="P2082" s="17">
        <f>+Despeses[[#This Row],[Concepte_]]</f>
        <v>0</v>
      </c>
      <c r="Q2082" s="17">
        <f>-Despeses[[#This Row],[Base Imposable]]</f>
        <v>0</v>
      </c>
      <c r="R2082" s="17" t="e">
        <f>+VLOOKUP(Despeses[[#This Row],[Concepte]],Table_1[#All],2,0)</f>
        <v>#N/A</v>
      </c>
    </row>
    <row r="2083" spans="7:18" ht="15" customHeight="1" x14ac:dyDescent="0.3">
      <c r="G2083" s="40"/>
      <c r="H2083" s="17">
        <f>+Despeses[[#This Row],[Base Imposable]]*Despeses[[#This Row],[% IVA]]</f>
        <v>0</v>
      </c>
      <c r="I2083" s="40"/>
      <c r="J2083" s="17">
        <f>-Despeses[[#This Row],[Base Imposable]]*Despeses[[#This Row],[% Ret IRPF]]</f>
        <v>0</v>
      </c>
      <c r="K2083" s="17">
        <f>+Despeses[[#This Row],[Base Imposable]]+Despeses[[#This Row],[Quota IVA]]+Despeses[[#This Row],[Quota IRPF]]</f>
        <v>0</v>
      </c>
      <c r="L2083" s="3"/>
      <c r="M2083" s="17">
        <f>+MONTH(Despeses[[#This Row],[Data Factura]])</f>
        <v>1</v>
      </c>
      <c r="N2083" s="17">
        <f>+YEAR(Despeses[[#This Row],[Data Factura]])</f>
        <v>1900</v>
      </c>
      <c r="O2083" s="18">
        <f>+Despeses[[#This Row],[Data Factura]]</f>
        <v>0</v>
      </c>
      <c r="P2083" s="17">
        <f>+Despeses[[#This Row],[Concepte_]]</f>
        <v>0</v>
      </c>
      <c r="Q2083" s="17">
        <f>-Despeses[[#This Row],[Base Imposable]]</f>
        <v>0</v>
      </c>
      <c r="R2083" s="17" t="e">
        <f>+VLOOKUP(Despeses[[#This Row],[Concepte]],Table_1[#All],2,0)</f>
        <v>#N/A</v>
      </c>
    </row>
    <row r="2084" spans="7:18" ht="15" customHeight="1" x14ac:dyDescent="0.3">
      <c r="G2084" s="40"/>
      <c r="H2084" s="17">
        <f>+Despeses[[#This Row],[Base Imposable]]*Despeses[[#This Row],[% IVA]]</f>
        <v>0</v>
      </c>
      <c r="I2084" s="40"/>
      <c r="J2084" s="17">
        <f>-Despeses[[#This Row],[Base Imposable]]*Despeses[[#This Row],[% Ret IRPF]]</f>
        <v>0</v>
      </c>
      <c r="K2084" s="17">
        <f>+Despeses[[#This Row],[Base Imposable]]+Despeses[[#This Row],[Quota IVA]]+Despeses[[#This Row],[Quota IRPF]]</f>
        <v>0</v>
      </c>
      <c r="L2084" s="3"/>
      <c r="M2084" s="17">
        <f>+MONTH(Despeses[[#This Row],[Data Factura]])</f>
        <v>1</v>
      </c>
      <c r="N2084" s="17">
        <f>+YEAR(Despeses[[#This Row],[Data Factura]])</f>
        <v>1900</v>
      </c>
      <c r="O2084" s="18">
        <f>+Despeses[[#This Row],[Data Factura]]</f>
        <v>0</v>
      </c>
      <c r="P2084" s="17">
        <f>+Despeses[[#This Row],[Concepte_]]</f>
        <v>0</v>
      </c>
      <c r="Q2084" s="17">
        <f>-Despeses[[#This Row],[Base Imposable]]</f>
        <v>0</v>
      </c>
      <c r="R2084" s="17" t="e">
        <f>+VLOOKUP(Despeses[[#This Row],[Concepte]],Table_1[#All],2,0)</f>
        <v>#N/A</v>
      </c>
    </row>
    <row r="2085" spans="7:18" ht="15" customHeight="1" x14ac:dyDescent="0.3">
      <c r="G2085" s="40"/>
      <c r="H2085" s="17">
        <f>+Despeses[[#This Row],[Base Imposable]]*Despeses[[#This Row],[% IVA]]</f>
        <v>0</v>
      </c>
      <c r="I2085" s="40"/>
      <c r="J2085" s="17">
        <f>-Despeses[[#This Row],[Base Imposable]]*Despeses[[#This Row],[% Ret IRPF]]</f>
        <v>0</v>
      </c>
      <c r="K2085" s="17">
        <f>+Despeses[[#This Row],[Base Imposable]]+Despeses[[#This Row],[Quota IVA]]+Despeses[[#This Row],[Quota IRPF]]</f>
        <v>0</v>
      </c>
      <c r="L2085" s="3"/>
      <c r="M2085" s="17">
        <f>+MONTH(Despeses[[#This Row],[Data Factura]])</f>
        <v>1</v>
      </c>
      <c r="N2085" s="17">
        <f>+YEAR(Despeses[[#This Row],[Data Factura]])</f>
        <v>1900</v>
      </c>
      <c r="O2085" s="18">
        <f>+Despeses[[#This Row],[Data Factura]]</f>
        <v>0</v>
      </c>
      <c r="P2085" s="17">
        <f>+Despeses[[#This Row],[Concepte_]]</f>
        <v>0</v>
      </c>
      <c r="Q2085" s="17">
        <f>-Despeses[[#This Row],[Base Imposable]]</f>
        <v>0</v>
      </c>
      <c r="R2085" s="17" t="e">
        <f>+VLOOKUP(Despeses[[#This Row],[Concepte]],Table_1[#All],2,0)</f>
        <v>#N/A</v>
      </c>
    </row>
    <row r="2086" spans="7:18" ht="15" customHeight="1" x14ac:dyDescent="0.3">
      <c r="G2086" s="40"/>
      <c r="H2086" s="17">
        <f>+Despeses[[#This Row],[Base Imposable]]*Despeses[[#This Row],[% IVA]]</f>
        <v>0</v>
      </c>
      <c r="I2086" s="40"/>
      <c r="J2086" s="17">
        <f>-Despeses[[#This Row],[Base Imposable]]*Despeses[[#This Row],[% Ret IRPF]]</f>
        <v>0</v>
      </c>
      <c r="K2086" s="17">
        <f>+Despeses[[#This Row],[Base Imposable]]+Despeses[[#This Row],[Quota IVA]]+Despeses[[#This Row],[Quota IRPF]]</f>
        <v>0</v>
      </c>
      <c r="L2086" s="3"/>
      <c r="M2086" s="17">
        <f>+MONTH(Despeses[[#This Row],[Data Factura]])</f>
        <v>1</v>
      </c>
      <c r="N2086" s="17">
        <f>+YEAR(Despeses[[#This Row],[Data Factura]])</f>
        <v>1900</v>
      </c>
      <c r="O2086" s="18">
        <f>+Despeses[[#This Row],[Data Factura]]</f>
        <v>0</v>
      </c>
      <c r="P2086" s="17">
        <f>+Despeses[[#This Row],[Concepte_]]</f>
        <v>0</v>
      </c>
      <c r="Q2086" s="17">
        <f>-Despeses[[#This Row],[Base Imposable]]</f>
        <v>0</v>
      </c>
      <c r="R2086" s="17" t="e">
        <f>+VLOOKUP(Despeses[[#This Row],[Concepte]],Table_1[#All],2,0)</f>
        <v>#N/A</v>
      </c>
    </row>
    <row r="2087" spans="7:18" ht="15" customHeight="1" x14ac:dyDescent="0.3">
      <c r="G2087" s="40"/>
      <c r="H2087" s="17">
        <f>+Despeses[[#This Row],[Base Imposable]]*Despeses[[#This Row],[% IVA]]</f>
        <v>0</v>
      </c>
      <c r="I2087" s="40"/>
      <c r="J2087" s="17">
        <f>-Despeses[[#This Row],[Base Imposable]]*Despeses[[#This Row],[% Ret IRPF]]</f>
        <v>0</v>
      </c>
      <c r="K2087" s="17">
        <f>+Despeses[[#This Row],[Base Imposable]]+Despeses[[#This Row],[Quota IVA]]+Despeses[[#This Row],[Quota IRPF]]</f>
        <v>0</v>
      </c>
      <c r="L2087" s="3"/>
      <c r="M2087" s="17">
        <f>+MONTH(Despeses[[#This Row],[Data Factura]])</f>
        <v>1</v>
      </c>
      <c r="N2087" s="17">
        <f>+YEAR(Despeses[[#This Row],[Data Factura]])</f>
        <v>1900</v>
      </c>
      <c r="O2087" s="18">
        <f>+Despeses[[#This Row],[Data Factura]]</f>
        <v>0</v>
      </c>
      <c r="P2087" s="17">
        <f>+Despeses[[#This Row],[Concepte_]]</f>
        <v>0</v>
      </c>
      <c r="Q2087" s="17">
        <f>-Despeses[[#This Row],[Base Imposable]]</f>
        <v>0</v>
      </c>
      <c r="R2087" s="17" t="e">
        <f>+VLOOKUP(Despeses[[#This Row],[Concepte]],Table_1[#All],2,0)</f>
        <v>#N/A</v>
      </c>
    </row>
    <row r="2088" spans="7:18" ht="15" customHeight="1" x14ac:dyDescent="0.3">
      <c r="G2088" s="40"/>
      <c r="H2088" s="17">
        <f>+Despeses[[#This Row],[Base Imposable]]*Despeses[[#This Row],[% IVA]]</f>
        <v>0</v>
      </c>
      <c r="I2088" s="40"/>
      <c r="J2088" s="17">
        <f>-Despeses[[#This Row],[Base Imposable]]*Despeses[[#This Row],[% Ret IRPF]]</f>
        <v>0</v>
      </c>
      <c r="K2088" s="17">
        <f>+Despeses[[#This Row],[Base Imposable]]+Despeses[[#This Row],[Quota IVA]]+Despeses[[#This Row],[Quota IRPF]]</f>
        <v>0</v>
      </c>
      <c r="L2088" s="3"/>
      <c r="M2088" s="17">
        <f>+MONTH(Despeses[[#This Row],[Data Factura]])</f>
        <v>1</v>
      </c>
      <c r="N2088" s="17">
        <f>+YEAR(Despeses[[#This Row],[Data Factura]])</f>
        <v>1900</v>
      </c>
      <c r="O2088" s="18">
        <f>+Despeses[[#This Row],[Data Factura]]</f>
        <v>0</v>
      </c>
      <c r="P2088" s="17">
        <f>+Despeses[[#This Row],[Concepte_]]</f>
        <v>0</v>
      </c>
      <c r="Q2088" s="17">
        <f>-Despeses[[#This Row],[Base Imposable]]</f>
        <v>0</v>
      </c>
      <c r="R2088" s="17" t="e">
        <f>+VLOOKUP(Despeses[[#This Row],[Concepte]],Table_1[#All],2,0)</f>
        <v>#N/A</v>
      </c>
    </row>
    <row r="2089" spans="7:18" ht="15" customHeight="1" x14ac:dyDescent="0.3">
      <c r="G2089" s="40"/>
      <c r="H2089" s="17">
        <f>+Despeses[[#This Row],[Base Imposable]]*Despeses[[#This Row],[% IVA]]</f>
        <v>0</v>
      </c>
      <c r="I2089" s="40"/>
      <c r="J2089" s="17">
        <f>-Despeses[[#This Row],[Base Imposable]]*Despeses[[#This Row],[% Ret IRPF]]</f>
        <v>0</v>
      </c>
      <c r="K2089" s="17">
        <f>+Despeses[[#This Row],[Base Imposable]]+Despeses[[#This Row],[Quota IVA]]+Despeses[[#This Row],[Quota IRPF]]</f>
        <v>0</v>
      </c>
      <c r="L2089" s="3"/>
      <c r="M2089" s="17">
        <f>+MONTH(Despeses[[#This Row],[Data Factura]])</f>
        <v>1</v>
      </c>
      <c r="N2089" s="17">
        <f>+YEAR(Despeses[[#This Row],[Data Factura]])</f>
        <v>1900</v>
      </c>
      <c r="O2089" s="18">
        <f>+Despeses[[#This Row],[Data Factura]]</f>
        <v>0</v>
      </c>
      <c r="P2089" s="17">
        <f>+Despeses[[#This Row],[Concepte_]]</f>
        <v>0</v>
      </c>
      <c r="Q2089" s="17">
        <f>-Despeses[[#This Row],[Base Imposable]]</f>
        <v>0</v>
      </c>
      <c r="R2089" s="17" t="e">
        <f>+VLOOKUP(Despeses[[#This Row],[Concepte]],Table_1[#All],2,0)</f>
        <v>#N/A</v>
      </c>
    </row>
    <row r="2090" spans="7:18" ht="15" customHeight="1" x14ac:dyDescent="0.3">
      <c r="G2090" s="40"/>
      <c r="H2090" s="17">
        <f>+Despeses[[#This Row],[Base Imposable]]*Despeses[[#This Row],[% IVA]]</f>
        <v>0</v>
      </c>
      <c r="I2090" s="40"/>
      <c r="J2090" s="17">
        <f>-Despeses[[#This Row],[Base Imposable]]*Despeses[[#This Row],[% Ret IRPF]]</f>
        <v>0</v>
      </c>
      <c r="K2090" s="17">
        <f>+Despeses[[#This Row],[Base Imposable]]+Despeses[[#This Row],[Quota IVA]]+Despeses[[#This Row],[Quota IRPF]]</f>
        <v>0</v>
      </c>
      <c r="L2090" s="3"/>
      <c r="M2090" s="17">
        <f>+MONTH(Despeses[[#This Row],[Data Factura]])</f>
        <v>1</v>
      </c>
      <c r="N2090" s="17">
        <f>+YEAR(Despeses[[#This Row],[Data Factura]])</f>
        <v>1900</v>
      </c>
      <c r="O2090" s="18">
        <f>+Despeses[[#This Row],[Data Factura]]</f>
        <v>0</v>
      </c>
      <c r="P2090" s="17">
        <f>+Despeses[[#This Row],[Concepte_]]</f>
        <v>0</v>
      </c>
      <c r="Q2090" s="17">
        <f>-Despeses[[#This Row],[Base Imposable]]</f>
        <v>0</v>
      </c>
      <c r="R2090" s="17" t="e">
        <f>+VLOOKUP(Despeses[[#This Row],[Concepte]],Table_1[#All],2,0)</f>
        <v>#N/A</v>
      </c>
    </row>
    <row r="2091" spans="7:18" ht="15" customHeight="1" x14ac:dyDescent="0.3">
      <c r="G2091" s="40"/>
      <c r="H2091" s="17">
        <f>+Despeses[[#This Row],[Base Imposable]]*Despeses[[#This Row],[% IVA]]</f>
        <v>0</v>
      </c>
      <c r="I2091" s="40"/>
      <c r="J2091" s="17">
        <f>-Despeses[[#This Row],[Base Imposable]]*Despeses[[#This Row],[% Ret IRPF]]</f>
        <v>0</v>
      </c>
      <c r="K2091" s="17">
        <f>+Despeses[[#This Row],[Base Imposable]]+Despeses[[#This Row],[Quota IVA]]+Despeses[[#This Row],[Quota IRPF]]</f>
        <v>0</v>
      </c>
      <c r="L2091" s="3"/>
      <c r="M2091" s="17">
        <f>+MONTH(Despeses[[#This Row],[Data Factura]])</f>
        <v>1</v>
      </c>
      <c r="N2091" s="17">
        <f>+YEAR(Despeses[[#This Row],[Data Factura]])</f>
        <v>1900</v>
      </c>
      <c r="O2091" s="18">
        <f>+Despeses[[#This Row],[Data Factura]]</f>
        <v>0</v>
      </c>
      <c r="P2091" s="17">
        <f>+Despeses[[#This Row],[Concepte_]]</f>
        <v>0</v>
      </c>
      <c r="Q2091" s="17">
        <f>-Despeses[[#This Row],[Base Imposable]]</f>
        <v>0</v>
      </c>
      <c r="R2091" s="17" t="e">
        <f>+VLOOKUP(Despeses[[#This Row],[Concepte]],Table_1[#All],2,0)</f>
        <v>#N/A</v>
      </c>
    </row>
    <row r="2092" spans="7:18" ht="15" customHeight="1" x14ac:dyDescent="0.3">
      <c r="G2092" s="40"/>
      <c r="H2092" s="17">
        <f>+Despeses[[#This Row],[Base Imposable]]*Despeses[[#This Row],[% IVA]]</f>
        <v>0</v>
      </c>
      <c r="I2092" s="40"/>
      <c r="J2092" s="17">
        <f>-Despeses[[#This Row],[Base Imposable]]*Despeses[[#This Row],[% Ret IRPF]]</f>
        <v>0</v>
      </c>
      <c r="K2092" s="17">
        <f>+Despeses[[#This Row],[Base Imposable]]+Despeses[[#This Row],[Quota IVA]]+Despeses[[#This Row],[Quota IRPF]]</f>
        <v>0</v>
      </c>
      <c r="L2092" s="3"/>
      <c r="M2092" s="17">
        <f>+MONTH(Despeses[[#This Row],[Data Factura]])</f>
        <v>1</v>
      </c>
      <c r="N2092" s="17">
        <f>+YEAR(Despeses[[#This Row],[Data Factura]])</f>
        <v>1900</v>
      </c>
      <c r="O2092" s="18">
        <f>+Despeses[[#This Row],[Data Factura]]</f>
        <v>0</v>
      </c>
      <c r="P2092" s="17">
        <f>+Despeses[[#This Row],[Concepte_]]</f>
        <v>0</v>
      </c>
      <c r="Q2092" s="17">
        <f>-Despeses[[#This Row],[Base Imposable]]</f>
        <v>0</v>
      </c>
      <c r="R2092" s="17" t="e">
        <f>+VLOOKUP(Despeses[[#This Row],[Concepte]],Table_1[#All],2,0)</f>
        <v>#N/A</v>
      </c>
    </row>
    <row r="2093" spans="7:18" ht="15" customHeight="1" x14ac:dyDescent="0.3">
      <c r="G2093" s="40"/>
      <c r="H2093" s="17">
        <f>+Despeses[[#This Row],[Base Imposable]]*Despeses[[#This Row],[% IVA]]</f>
        <v>0</v>
      </c>
      <c r="I2093" s="40"/>
      <c r="J2093" s="17">
        <f>-Despeses[[#This Row],[Base Imposable]]*Despeses[[#This Row],[% Ret IRPF]]</f>
        <v>0</v>
      </c>
      <c r="K2093" s="17">
        <f>+Despeses[[#This Row],[Base Imposable]]+Despeses[[#This Row],[Quota IVA]]+Despeses[[#This Row],[Quota IRPF]]</f>
        <v>0</v>
      </c>
      <c r="L2093" s="3"/>
      <c r="M2093" s="17">
        <f>+MONTH(Despeses[[#This Row],[Data Factura]])</f>
        <v>1</v>
      </c>
      <c r="N2093" s="17">
        <f>+YEAR(Despeses[[#This Row],[Data Factura]])</f>
        <v>1900</v>
      </c>
      <c r="O2093" s="18">
        <f>+Despeses[[#This Row],[Data Factura]]</f>
        <v>0</v>
      </c>
      <c r="P2093" s="17">
        <f>+Despeses[[#This Row],[Concepte_]]</f>
        <v>0</v>
      </c>
      <c r="Q2093" s="17">
        <f>-Despeses[[#This Row],[Base Imposable]]</f>
        <v>0</v>
      </c>
      <c r="R2093" s="17" t="e">
        <f>+VLOOKUP(Despeses[[#This Row],[Concepte]],Table_1[#All],2,0)</f>
        <v>#N/A</v>
      </c>
    </row>
    <row r="2094" spans="7:18" ht="15" customHeight="1" x14ac:dyDescent="0.3">
      <c r="G2094" s="40"/>
      <c r="H2094" s="17">
        <f>+Despeses[[#This Row],[Base Imposable]]*Despeses[[#This Row],[% IVA]]</f>
        <v>0</v>
      </c>
      <c r="I2094" s="40"/>
      <c r="J2094" s="17">
        <f>-Despeses[[#This Row],[Base Imposable]]*Despeses[[#This Row],[% Ret IRPF]]</f>
        <v>0</v>
      </c>
      <c r="K2094" s="17">
        <f>+Despeses[[#This Row],[Base Imposable]]+Despeses[[#This Row],[Quota IVA]]+Despeses[[#This Row],[Quota IRPF]]</f>
        <v>0</v>
      </c>
      <c r="L2094" s="3"/>
      <c r="M2094" s="17">
        <f>+MONTH(Despeses[[#This Row],[Data Factura]])</f>
        <v>1</v>
      </c>
      <c r="N2094" s="17">
        <f>+YEAR(Despeses[[#This Row],[Data Factura]])</f>
        <v>1900</v>
      </c>
      <c r="O2094" s="18">
        <f>+Despeses[[#This Row],[Data Factura]]</f>
        <v>0</v>
      </c>
      <c r="P2094" s="17">
        <f>+Despeses[[#This Row],[Concepte_]]</f>
        <v>0</v>
      </c>
      <c r="Q2094" s="17">
        <f>-Despeses[[#This Row],[Base Imposable]]</f>
        <v>0</v>
      </c>
      <c r="R2094" s="17" t="e">
        <f>+VLOOKUP(Despeses[[#This Row],[Concepte]],Table_1[#All],2,0)</f>
        <v>#N/A</v>
      </c>
    </row>
    <row r="2095" spans="7:18" ht="15" customHeight="1" x14ac:dyDescent="0.3">
      <c r="G2095" s="40"/>
      <c r="H2095" s="17">
        <f>+Despeses[[#This Row],[Base Imposable]]*Despeses[[#This Row],[% IVA]]</f>
        <v>0</v>
      </c>
      <c r="I2095" s="40"/>
      <c r="J2095" s="17">
        <f>-Despeses[[#This Row],[Base Imposable]]*Despeses[[#This Row],[% Ret IRPF]]</f>
        <v>0</v>
      </c>
      <c r="K2095" s="17">
        <f>+Despeses[[#This Row],[Base Imposable]]+Despeses[[#This Row],[Quota IVA]]+Despeses[[#This Row],[Quota IRPF]]</f>
        <v>0</v>
      </c>
      <c r="L2095" s="3"/>
      <c r="M2095" s="17">
        <f>+MONTH(Despeses[[#This Row],[Data Factura]])</f>
        <v>1</v>
      </c>
      <c r="N2095" s="17">
        <f>+YEAR(Despeses[[#This Row],[Data Factura]])</f>
        <v>1900</v>
      </c>
      <c r="O2095" s="18">
        <f>+Despeses[[#This Row],[Data Factura]]</f>
        <v>0</v>
      </c>
      <c r="P2095" s="17">
        <f>+Despeses[[#This Row],[Concepte_]]</f>
        <v>0</v>
      </c>
      <c r="Q2095" s="17">
        <f>-Despeses[[#This Row],[Base Imposable]]</f>
        <v>0</v>
      </c>
      <c r="R2095" s="17" t="e">
        <f>+VLOOKUP(Despeses[[#This Row],[Concepte]],Table_1[#All],2,0)</f>
        <v>#N/A</v>
      </c>
    </row>
    <row r="2096" spans="7:18" ht="15" customHeight="1" x14ac:dyDescent="0.3">
      <c r="G2096" s="40"/>
      <c r="H2096" s="17">
        <f>+Despeses[[#This Row],[Base Imposable]]*Despeses[[#This Row],[% IVA]]</f>
        <v>0</v>
      </c>
      <c r="I2096" s="40"/>
      <c r="J2096" s="17">
        <f>-Despeses[[#This Row],[Base Imposable]]*Despeses[[#This Row],[% Ret IRPF]]</f>
        <v>0</v>
      </c>
      <c r="K2096" s="17">
        <f>+Despeses[[#This Row],[Base Imposable]]+Despeses[[#This Row],[Quota IVA]]+Despeses[[#This Row],[Quota IRPF]]</f>
        <v>0</v>
      </c>
      <c r="L2096" s="3"/>
      <c r="M2096" s="17">
        <f>+MONTH(Despeses[[#This Row],[Data Factura]])</f>
        <v>1</v>
      </c>
      <c r="N2096" s="17">
        <f>+YEAR(Despeses[[#This Row],[Data Factura]])</f>
        <v>1900</v>
      </c>
      <c r="O2096" s="18">
        <f>+Despeses[[#This Row],[Data Factura]]</f>
        <v>0</v>
      </c>
      <c r="P2096" s="17">
        <f>+Despeses[[#This Row],[Concepte_]]</f>
        <v>0</v>
      </c>
      <c r="Q2096" s="17">
        <f>-Despeses[[#This Row],[Base Imposable]]</f>
        <v>0</v>
      </c>
      <c r="R2096" s="17" t="e">
        <f>+VLOOKUP(Despeses[[#This Row],[Concepte]],Table_1[#All],2,0)</f>
        <v>#N/A</v>
      </c>
    </row>
    <row r="2097" spans="7:18" ht="15" customHeight="1" x14ac:dyDescent="0.3">
      <c r="G2097" s="40"/>
      <c r="H2097" s="17">
        <f>+Despeses[[#This Row],[Base Imposable]]*Despeses[[#This Row],[% IVA]]</f>
        <v>0</v>
      </c>
      <c r="I2097" s="40"/>
      <c r="J2097" s="17">
        <f>-Despeses[[#This Row],[Base Imposable]]*Despeses[[#This Row],[% Ret IRPF]]</f>
        <v>0</v>
      </c>
      <c r="K2097" s="17">
        <f>+Despeses[[#This Row],[Base Imposable]]+Despeses[[#This Row],[Quota IVA]]+Despeses[[#This Row],[Quota IRPF]]</f>
        <v>0</v>
      </c>
      <c r="L2097" s="3"/>
      <c r="M2097" s="17">
        <f>+MONTH(Despeses[[#This Row],[Data Factura]])</f>
        <v>1</v>
      </c>
      <c r="N2097" s="17">
        <f>+YEAR(Despeses[[#This Row],[Data Factura]])</f>
        <v>1900</v>
      </c>
      <c r="O2097" s="18">
        <f>+Despeses[[#This Row],[Data Factura]]</f>
        <v>0</v>
      </c>
      <c r="P2097" s="17">
        <f>+Despeses[[#This Row],[Concepte_]]</f>
        <v>0</v>
      </c>
      <c r="Q2097" s="17">
        <f>-Despeses[[#This Row],[Base Imposable]]</f>
        <v>0</v>
      </c>
      <c r="R2097" s="17" t="e">
        <f>+VLOOKUP(Despeses[[#This Row],[Concepte]],Table_1[#All],2,0)</f>
        <v>#N/A</v>
      </c>
    </row>
    <row r="2098" spans="7:18" ht="15" customHeight="1" x14ac:dyDescent="0.3">
      <c r="G2098" s="40"/>
      <c r="H2098" s="17">
        <f>+Despeses[[#This Row],[Base Imposable]]*Despeses[[#This Row],[% IVA]]</f>
        <v>0</v>
      </c>
      <c r="I2098" s="40"/>
      <c r="J2098" s="17">
        <f>-Despeses[[#This Row],[Base Imposable]]*Despeses[[#This Row],[% Ret IRPF]]</f>
        <v>0</v>
      </c>
      <c r="K2098" s="17">
        <f>+Despeses[[#This Row],[Base Imposable]]+Despeses[[#This Row],[Quota IVA]]+Despeses[[#This Row],[Quota IRPF]]</f>
        <v>0</v>
      </c>
      <c r="L2098" s="3"/>
      <c r="M2098" s="17">
        <f>+MONTH(Despeses[[#This Row],[Data Factura]])</f>
        <v>1</v>
      </c>
      <c r="N2098" s="17">
        <f>+YEAR(Despeses[[#This Row],[Data Factura]])</f>
        <v>1900</v>
      </c>
      <c r="O2098" s="18">
        <f>+Despeses[[#This Row],[Data Factura]]</f>
        <v>0</v>
      </c>
      <c r="P2098" s="17">
        <f>+Despeses[[#This Row],[Concepte_]]</f>
        <v>0</v>
      </c>
      <c r="Q2098" s="17">
        <f>-Despeses[[#This Row],[Base Imposable]]</f>
        <v>0</v>
      </c>
      <c r="R2098" s="17" t="e">
        <f>+VLOOKUP(Despeses[[#This Row],[Concepte]],Table_1[#All],2,0)</f>
        <v>#N/A</v>
      </c>
    </row>
    <row r="2099" spans="7:18" ht="15" customHeight="1" x14ac:dyDescent="0.3">
      <c r="G2099" s="40"/>
      <c r="H2099" s="17">
        <f>+Despeses[[#This Row],[Base Imposable]]*Despeses[[#This Row],[% IVA]]</f>
        <v>0</v>
      </c>
      <c r="I2099" s="40"/>
      <c r="J2099" s="17">
        <f>-Despeses[[#This Row],[Base Imposable]]*Despeses[[#This Row],[% Ret IRPF]]</f>
        <v>0</v>
      </c>
      <c r="K2099" s="17">
        <f>+Despeses[[#This Row],[Base Imposable]]+Despeses[[#This Row],[Quota IVA]]+Despeses[[#This Row],[Quota IRPF]]</f>
        <v>0</v>
      </c>
      <c r="L2099" s="3"/>
      <c r="M2099" s="17">
        <f>+MONTH(Despeses[[#This Row],[Data Factura]])</f>
        <v>1</v>
      </c>
      <c r="N2099" s="17">
        <f>+YEAR(Despeses[[#This Row],[Data Factura]])</f>
        <v>1900</v>
      </c>
      <c r="O2099" s="18">
        <f>+Despeses[[#This Row],[Data Factura]]</f>
        <v>0</v>
      </c>
      <c r="P2099" s="17">
        <f>+Despeses[[#This Row],[Concepte_]]</f>
        <v>0</v>
      </c>
      <c r="Q2099" s="17">
        <f>-Despeses[[#This Row],[Base Imposable]]</f>
        <v>0</v>
      </c>
      <c r="R2099" s="17" t="e">
        <f>+VLOOKUP(Despeses[[#This Row],[Concepte]],Table_1[#All],2,0)</f>
        <v>#N/A</v>
      </c>
    </row>
    <row r="2100" spans="7:18" ht="15" customHeight="1" x14ac:dyDescent="0.3">
      <c r="G2100" s="40"/>
      <c r="H2100" s="17">
        <f>+Despeses[[#This Row],[Base Imposable]]*Despeses[[#This Row],[% IVA]]</f>
        <v>0</v>
      </c>
      <c r="I2100" s="40"/>
      <c r="J2100" s="17">
        <f>-Despeses[[#This Row],[Base Imposable]]*Despeses[[#This Row],[% Ret IRPF]]</f>
        <v>0</v>
      </c>
      <c r="K2100" s="17">
        <f>+Despeses[[#This Row],[Base Imposable]]+Despeses[[#This Row],[Quota IVA]]+Despeses[[#This Row],[Quota IRPF]]</f>
        <v>0</v>
      </c>
      <c r="L2100" s="3"/>
      <c r="M2100" s="17">
        <f>+MONTH(Despeses[[#This Row],[Data Factura]])</f>
        <v>1</v>
      </c>
      <c r="N2100" s="17">
        <f>+YEAR(Despeses[[#This Row],[Data Factura]])</f>
        <v>1900</v>
      </c>
      <c r="O2100" s="18">
        <f>+Despeses[[#This Row],[Data Factura]]</f>
        <v>0</v>
      </c>
      <c r="P2100" s="17">
        <f>+Despeses[[#This Row],[Concepte_]]</f>
        <v>0</v>
      </c>
      <c r="Q2100" s="17">
        <f>-Despeses[[#This Row],[Base Imposable]]</f>
        <v>0</v>
      </c>
      <c r="R2100" s="17" t="e">
        <f>+VLOOKUP(Despeses[[#This Row],[Concepte]],Table_1[#All],2,0)</f>
        <v>#N/A</v>
      </c>
    </row>
    <row r="2101" spans="7:18" ht="15" customHeight="1" x14ac:dyDescent="0.3">
      <c r="G2101" s="40"/>
      <c r="H2101" s="17">
        <f>+Despeses[[#This Row],[Base Imposable]]*Despeses[[#This Row],[% IVA]]</f>
        <v>0</v>
      </c>
      <c r="I2101" s="40"/>
      <c r="J2101" s="17">
        <f>-Despeses[[#This Row],[Base Imposable]]*Despeses[[#This Row],[% Ret IRPF]]</f>
        <v>0</v>
      </c>
      <c r="K2101" s="17">
        <f>+Despeses[[#This Row],[Base Imposable]]+Despeses[[#This Row],[Quota IVA]]+Despeses[[#This Row],[Quota IRPF]]</f>
        <v>0</v>
      </c>
      <c r="L2101" s="3"/>
      <c r="M2101" s="17">
        <f>+MONTH(Despeses[[#This Row],[Data Factura]])</f>
        <v>1</v>
      </c>
      <c r="N2101" s="17">
        <f>+YEAR(Despeses[[#This Row],[Data Factura]])</f>
        <v>1900</v>
      </c>
      <c r="O2101" s="18">
        <f>+Despeses[[#This Row],[Data Factura]]</f>
        <v>0</v>
      </c>
      <c r="P2101" s="17">
        <f>+Despeses[[#This Row],[Concepte_]]</f>
        <v>0</v>
      </c>
      <c r="Q2101" s="17">
        <f>-Despeses[[#This Row],[Base Imposable]]</f>
        <v>0</v>
      </c>
      <c r="R2101" s="17" t="e">
        <f>+VLOOKUP(Despeses[[#This Row],[Concepte]],Table_1[#All],2,0)</f>
        <v>#N/A</v>
      </c>
    </row>
    <row r="2102" spans="7:18" ht="15" customHeight="1" x14ac:dyDescent="0.3">
      <c r="G2102" s="40"/>
      <c r="H2102" s="17">
        <f>+Despeses[[#This Row],[Base Imposable]]*Despeses[[#This Row],[% IVA]]</f>
        <v>0</v>
      </c>
      <c r="I2102" s="40"/>
      <c r="J2102" s="17">
        <f>-Despeses[[#This Row],[Base Imposable]]*Despeses[[#This Row],[% Ret IRPF]]</f>
        <v>0</v>
      </c>
      <c r="K2102" s="17">
        <f>+Despeses[[#This Row],[Base Imposable]]+Despeses[[#This Row],[Quota IVA]]+Despeses[[#This Row],[Quota IRPF]]</f>
        <v>0</v>
      </c>
      <c r="L2102" s="3"/>
      <c r="M2102" s="17">
        <f>+MONTH(Despeses[[#This Row],[Data Factura]])</f>
        <v>1</v>
      </c>
      <c r="N2102" s="17">
        <f>+YEAR(Despeses[[#This Row],[Data Factura]])</f>
        <v>1900</v>
      </c>
      <c r="O2102" s="18">
        <f>+Despeses[[#This Row],[Data Factura]]</f>
        <v>0</v>
      </c>
      <c r="P2102" s="17">
        <f>+Despeses[[#This Row],[Concepte_]]</f>
        <v>0</v>
      </c>
      <c r="Q2102" s="17">
        <f>-Despeses[[#This Row],[Base Imposable]]</f>
        <v>0</v>
      </c>
      <c r="R2102" s="17" t="e">
        <f>+VLOOKUP(Despeses[[#This Row],[Concepte]],Table_1[#All],2,0)</f>
        <v>#N/A</v>
      </c>
    </row>
    <row r="2103" spans="7:18" ht="15" customHeight="1" x14ac:dyDescent="0.3">
      <c r="G2103" s="40"/>
      <c r="H2103" s="17">
        <f>+Despeses[[#This Row],[Base Imposable]]*Despeses[[#This Row],[% IVA]]</f>
        <v>0</v>
      </c>
      <c r="I2103" s="40"/>
      <c r="J2103" s="17">
        <f>-Despeses[[#This Row],[Base Imposable]]*Despeses[[#This Row],[% Ret IRPF]]</f>
        <v>0</v>
      </c>
      <c r="K2103" s="17">
        <f>+Despeses[[#This Row],[Base Imposable]]+Despeses[[#This Row],[Quota IVA]]+Despeses[[#This Row],[Quota IRPF]]</f>
        <v>0</v>
      </c>
      <c r="L2103" s="3"/>
      <c r="M2103" s="17">
        <f>+MONTH(Despeses[[#This Row],[Data Factura]])</f>
        <v>1</v>
      </c>
      <c r="N2103" s="17">
        <f>+YEAR(Despeses[[#This Row],[Data Factura]])</f>
        <v>1900</v>
      </c>
      <c r="O2103" s="18">
        <f>+Despeses[[#This Row],[Data Factura]]</f>
        <v>0</v>
      </c>
      <c r="P2103" s="17">
        <f>+Despeses[[#This Row],[Concepte_]]</f>
        <v>0</v>
      </c>
      <c r="Q2103" s="17">
        <f>-Despeses[[#This Row],[Base Imposable]]</f>
        <v>0</v>
      </c>
      <c r="R2103" s="17" t="e">
        <f>+VLOOKUP(Despeses[[#This Row],[Concepte]],Table_1[#All],2,0)</f>
        <v>#N/A</v>
      </c>
    </row>
    <row r="2104" spans="7:18" ht="15" customHeight="1" x14ac:dyDescent="0.3">
      <c r="G2104" s="40"/>
      <c r="H2104" s="17">
        <f>+Despeses[[#This Row],[Base Imposable]]*Despeses[[#This Row],[% IVA]]</f>
        <v>0</v>
      </c>
      <c r="I2104" s="40"/>
      <c r="J2104" s="17">
        <f>-Despeses[[#This Row],[Base Imposable]]*Despeses[[#This Row],[% Ret IRPF]]</f>
        <v>0</v>
      </c>
      <c r="K2104" s="17">
        <f>+Despeses[[#This Row],[Base Imposable]]+Despeses[[#This Row],[Quota IVA]]+Despeses[[#This Row],[Quota IRPF]]</f>
        <v>0</v>
      </c>
      <c r="L2104" s="3"/>
      <c r="M2104" s="17">
        <f>+MONTH(Despeses[[#This Row],[Data Factura]])</f>
        <v>1</v>
      </c>
      <c r="N2104" s="17">
        <f>+YEAR(Despeses[[#This Row],[Data Factura]])</f>
        <v>1900</v>
      </c>
      <c r="O2104" s="18">
        <f>+Despeses[[#This Row],[Data Factura]]</f>
        <v>0</v>
      </c>
      <c r="P2104" s="17">
        <f>+Despeses[[#This Row],[Concepte_]]</f>
        <v>0</v>
      </c>
      <c r="Q2104" s="17">
        <f>-Despeses[[#This Row],[Base Imposable]]</f>
        <v>0</v>
      </c>
      <c r="R2104" s="17" t="e">
        <f>+VLOOKUP(Despeses[[#This Row],[Concepte]],Table_1[#All],2,0)</f>
        <v>#N/A</v>
      </c>
    </row>
    <row r="2105" spans="7:18" ht="15" customHeight="1" x14ac:dyDescent="0.3">
      <c r="G2105" s="40"/>
      <c r="H2105" s="17">
        <f>+Despeses[[#This Row],[Base Imposable]]*Despeses[[#This Row],[% IVA]]</f>
        <v>0</v>
      </c>
      <c r="I2105" s="40"/>
      <c r="J2105" s="17">
        <f>-Despeses[[#This Row],[Base Imposable]]*Despeses[[#This Row],[% Ret IRPF]]</f>
        <v>0</v>
      </c>
      <c r="K2105" s="17">
        <f>+Despeses[[#This Row],[Base Imposable]]+Despeses[[#This Row],[Quota IVA]]+Despeses[[#This Row],[Quota IRPF]]</f>
        <v>0</v>
      </c>
      <c r="L2105" s="3"/>
      <c r="M2105" s="17">
        <f>+MONTH(Despeses[[#This Row],[Data Factura]])</f>
        <v>1</v>
      </c>
      <c r="N2105" s="17">
        <f>+YEAR(Despeses[[#This Row],[Data Factura]])</f>
        <v>1900</v>
      </c>
      <c r="O2105" s="18">
        <f>+Despeses[[#This Row],[Data Factura]]</f>
        <v>0</v>
      </c>
      <c r="P2105" s="17">
        <f>+Despeses[[#This Row],[Concepte_]]</f>
        <v>0</v>
      </c>
      <c r="Q2105" s="17">
        <f>-Despeses[[#This Row],[Base Imposable]]</f>
        <v>0</v>
      </c>
      <c r="R2105" s="17" t="e">
        <f>+VLOOKUP(Despeses[[#This Row],[Concepte]],Table_1[#All],2,0)</f>
        <v>#N/A</v>
      </c>
    </row>
    <row r="2106" spans="7:18" ht="15" customHeight="1" x14ac:dyDescent="0.3">
      <c r="G2106" s="40"/>
      <c r="H2106" s="17">
        <f>+Despeses[[#This Row],[Base Imposable]]*Despeses[[#This Row],[% IVA]]</f>
        <v>0</v>
      </c>
      <c r="I2106" s="40"/>
      <c r="J2106" s="17">
        <f>-Despeses[[#This Row],[Base Imposable]]*Despeses[[#This Row],[% Ret IRPF]]</f>
        <v>0</v>
      </c>
      <c r="K2106" s="17">
        <f>+Despeses[[#This Row],[Base Imposable]]+Despeses[[#This Row],[Quota IVA]]+Despeses[[#This Row],[Quota IRPF]]</f>
        <v>0</v>
      </c>
      <c r="L2106" s="3"/>
      <c r="M2106" s="17">
        <f>+MONTH(Despeses[[#This Row],[Data Factura]])</f>
        <v>1</v>
      </c>
      <c r="N2106" s="17">
        <f>+YEAR(Despeses[[#This Row],[Data Factura]])</f>
        <v>1900</v>
      </c>
      <c r="O2106" s="18">
        <f>+Despeses[[#This Row],[Data Factura]]</f>
        <v>0</v>
      </c>
      <c r="P2106" s="17">
        <f>+Despeses[[#This Row],[Concepte_]]</f>
        <v>0</v>
      </c>
      <c r="Q2106" s="17">
        <f>-Despeses[[#This Row],[Base Imposable]]</f>
        <v>0</v>
      </c>
      <c r="R2106" s="17" t="e">
        <f>+VLOOKUP(Despeses[[#This Row],[Concepte]],Table_1[#All],2,0)</f>
        <v>#N/A</v>
      </c>
    </row>
    <row r="2107" spans="7:18" ht="15" customHeight="1" x14ac:dyDescent="0.3">
      <c r="G2107" s="40"/>
      <c r="H2107" s="17">
        <f>+Despeses[[#This Row],[Base Imposable]]*Despeses[[#This Row],[% IVA]]</f>
        <v>0</v>
      </c>
      <c r="I2107" s="40"/>
      <c r="J2107" s="17">
        <f>-Despeses[[#This Row],[Base Imposable]]*Despeses[[#This Row],[% Ret IRPF]]</f>
        <v>0</v>
      </c>
      <c r="K2107" s="17">
        <f>+Despeses[[#This Row],[Base Imposable]]+Despeses[[#This Row],[Quota IVA]]+Despeses[[#This Row],[Quota IRPF]]</f>
        <v>0</v>
      </c>
      <c r="L2107" s="3"/>
      <c r="M2107" s="17">
        <f>+MONTH(Despeses[[#This Row],[Data Factura]])</f>
        <v>1</v>
      </c>
      <c r="N2107" s="17">
        <f>+YEAR(Despeses[[#This Row],[Data Factura]])</f>
        <v>1900</v>
      </c>
      <c r="O2107" s="18">
        <f>+Despeses[[#This Row],[Data Factura]]</f>
        <v>0</v>
      </c>
      <c r="P2107" s="17">
        <f>+Despeses[[#This Row],[Concepte_]]</f>
        <v>0</v>
      </c>
      <c r="Q2107" s="17">
        <f>-Despeses[[#This Row],[Base Imposable]]</f>
        <v>0</v>
      </c>
      <c r="R2107" s="17" t="e">
        <f>+VLOOKUP(Despeses[[#This Row],[Concepte]],Table_1[#All],2,0)</f>
        <v>#N/A</v>
      </c>
    </row>
    <row r="2108" spans="7:18" ht="15" customHeight="1" x14ac:dyDescent="0.3">
      <c r="G2108" s="40"/>
      <c r="H2108" s="17">
        <f>+Despeses[[#This Row],[Base Imposable]]*Despeses[[#This Row],[% IVA]]</f>
        <v>0</v>
      </c>
      <c r="I2108" s="40"/>
      <c r="J2108" s="17">
        <f>-Despeses[[#This Row],[Base Imposable]]*Despeses[[#This Row],[% Ret IRPF]]</f>
        <v>0</v>
      </c>
      <c r="K2108" s="17">
        <f>+Despeses[[#This Row],[Base Imposable]]+Despeses[[#This Row],[Quota IVA]]+Despeses[[#This Row],[Quota IRPF]]</f>
        <v>0</v>
      </c>
      <c r="L2108" s="3"/>
      <c r="M2108" s="17">
        <f>+MONTH(Despeses[[#This Row],[Data Factura]])</f>
        <v>1</v>
      </c>
      <c r="N2108" s="17">
        <f>+YEAR(Despeses[[#This Row],[Data Factura]])</f>
        <v>1900</v>
      </c>
      <c r="O2108" s="18">
        <f>+Despeses[[#This Row],[Data Factura]]</f>
        <v>0</v>
      </c>
      <c r="P2108" s="17">
        <f>+Despeses[[#This Row],[Concepte_]]</f>
        <v>0</v>
      </c>
      <c r="Q2108" s="17">
        <f>-Despeses[[#This Row],[Base Imposable]]</f>
        <v>0</v>
      </c>
      <c r="R2108" s="17" t="e">
        <f>+VLOOKUP(Despeses[[#This Row],[Concepte]],Table_1[#All],2,0)</f>
        <v>#N/A</v>
      </c>
    </row>
    <row r="2109" spans="7:18" ht="15" customHeight="1" x14ac:dyDescent="0.3">
      <c r="G2109" s="40"/>
      <c r="H2109" s="17">
        <f>+Despeses[[#This Row],[Base Imposable]]*Despeses[[#This Row],[% IVA]]</f>
        <v>0</v>
      </c>
      <c r="I2109" s="40"/>
      <c r="J2109" s="17">
        <f>-Despeses[[#This Row],[Base Imposable]]*Despeses[[#This Row],[% Ret IRPF]]</f>
        <v>0</v>
      </c>
      <c r="K2109" s="17">
        <f>+Despeses[[#This Row],[Base Imposable]]+Despeses[[#This Row],[Quota IVA]]+Despeses[[#This Row],[Quota IRPF]]</f>
        <v>0</v>
      </c>
      <c r="L2109" s="3"/>
      <c r="M2109" s="17">
        <f>+MONTH(Despeses[[#This Row],[Data Factura]])</f>
        <v>1</v>
      </c>
      <c r="N2109" s="17">
        <f>+YEAR(Despeses[[#This Row],[Data Factura]])</f>
        <v>1900</v>
      </c>
      <c r="O2109" s="18">
        <f>+Despeses[[#This Row],[Data Factura]]</f>
        <v>0</v>
      </c>
      <c r="P2109" s="17">
        <f>+Despeses[[#This Row],[Concepte_]]</f>
        <v>0</v>
      </c>
      <c r="Q2109" s="17">
        <f>-Despeses[[#This Row],[Base Imposable]]</f>
        <v>0</v>
      </c>
      <c r="R2109" s="17" t="e">
        <f>+VLOOKUP(Despeses[[#This Row],[Concepte]],Table_1[#All],2,0)</f>
        <v>#N/A</v>
      </c>
    </row>
    <row r="2110" spans="7:18" ht="15" customHeight="1" x14ac:dyDescent="0.3">
      <c r="G2110" s="40"/>
      <c r="H2110" s="17">
        <f>+Despeses[[#This Row],[Base Imposable]]*Despeses[[#This Row],[% IVA]]</f>
        <v>0</v>
      </c>
      <c r="I2110" s="40"/>
      <c r="J2110" s="17">
        <f>-Despeses[[#This Row],[Base Imposable]]*Despeses[[#This Row],[% Ret IRPF]]</f>
        <v>0</v>
      </c>
      <c r="K2110" s="17">
        <f>+Despeses[[#This Row],[Base Imposable]]+Despeses[[#This Row],[Quota IVA]]+Despeses[[#This Row],[Quota IRPF]]</f>
        <v>0</v>
      </c>
      <c r="L2110" s="3"/>
      <c r="M2110" s="17">
        <f>+MONTH(Despeses[[#This Row],[Data Factura]])</f>
        <v>1</v>
      </c>
      <c r="N2110" s="17">
        <f>+YEAR(Despeses[[#This Row],[Data Factura]])</f>
        <v>1900</v>
      </c>
      <c r="O2110" s="18">
        <f>+Despeses[[#This Row],[Data Factura]]</f>
        <v>0</v>
      </c>
      <c r="P2110" s="17">
        <f>+Despeses[[#This Row],[Concepte_]]</f>
        <v>0</v>
      </c>
      <c r="Q2110" s="17">
        <f>-Despeses[[#This Row],[Base Imposable]]</f>
        <v>0</v>
      </c>
      <c r="R2110" s="17" t="e">
        <f>+VLOOKUP(Despeses[[#This Row],[Concepte]],Table_1[#All],2,0)</f>
        <v>#N/A</v>
      </c>
    </row>
    <row r="2111" spans="7:18" ht="15" customHeight="1" x14ac:dyDescent="0.3">
      <c r="G2111" s="40"/>
      <c r="H2111" s="17">
        <f>+Despeses[[#This Row],[Base Imposable]]*Despeses[[#This Row],[% IVA]]</f>
        <v>0</v>
      </c>
      <c r="I2111" s="40"/>
      <c r="J2111" s="17">
        <f>-Despeses[[#This Row],[Base Imposable]]*Despeses[[#This Row],[% Ret IRPF]]</f>
        <v>0</v>
      </c>
      <c r="K2111" s="17">
        <f>+Despeses[[#This Row],[Base Imposable]]+Despeses[[#This Row],[Quota IVA]]+Despeses[[#This Row],[Quota IRPF]]</f>
        <v>0</v>
      </c>
      <c r="L2111" s="3"/>
      <c r="M2111" s="17">
        <f>+MONTH(Despeses[[#This Row],[Data Factura]])</f>
        <v>1</v>
      </c>
      <c r="N2111" s="17">
        <f>+YEAR(Despeses[[#This Row],[Data Factura]])</f>
        <v>1900</v>
      </c>
      <c r="O2111" s="18">
        <f>+Despeses[[#This Row],[Data Factura]]</f>
        <v>0</v>
      </c>
      <c r="P2111" s="17">
        <f>+Despeses[[#This Row],[Concepte_]]</f>
        <v>0</v>
      </c>
      <c r="Q2111" s="17">
        <f>-Despeses[[#This Row],[Base Imposable]]</f>
        <v>0</v>
      </c>
      <c r="R2111" s="17" t="e">
        <f>+VLOOKUP(Despeses[[#This Row],[Concepte]],Table_1[#All],2,0)</f>
        <v>#N/A</v>
      </c>
    </row>
    <row r="2112" spans="7:18" ht="15" customHeight="1" x14ac:dyDescent="0.3">
      <c r="G2112" s="40"/>
      <c r="H2112" s="17">
        <f>+Despeses[[#This Row],[Base Imposable]]*Despeses[[#This Row],[% IVA]]</f>
        <v>0</v>
      </c>
      <c r="I2112" s="40"/>
      <c r="J2112" s="17">
        <f>-Despeses[[#This Row],[Base Imposable]]*Despeses[[#This Row],[% Ret IRPF]]</f>
        <v>0</v>
      </c>
      <c r="K2112" s="17">
        <f>+Despeses[[#This Row],[Base Imposable]]+Despeses[[#This Row],[Quota IVA]]+Despeses[[#This Row],[Quota IRPF]]</f>
        <v>0</v>
      </c>
      <c r="L2112" s="3"/>
      <c r="M2112" s="17">
        <f>+MONTH(Despeses[[#This Row],[Data Factura]])</f>
        <v>1</v>
      </c>
      <c r="N2112" s="17">
        <f>+YEAR(Despeses[[#This Row],[Data Factura]])</f>
        <v>1900</v>
      </c>
      <c r="O2112" s="18">
        <f>+Despeses[[#This Row],[Data Factura]]</f>
        <v>0</v>
      </c>
      <c r="P2112" s="17">
        <f>+Despeses[[#This Row],[Concepte_]]</f>
        <v>0</v>
      </c>
      <c r="Q2112" s="17">
        <f>-Despeses[[#This Row],[Base Imposable]]</f>
        <v>0</v>
      </c>
      <c r="R2112" s="17" t="e">
        <f>+VLOOKUP(Despeses[[#This Row],[Concepte]],Table_1[#All],2,0)</f>
        <v>#N/A</v>
      </c>
    </row>
    <row r="2113" spans="7:18" ht="15" customHeight="1" x14ac:dyDescent="0.3">
      <c r="G2113" s="40"/>
      <c r="H2113" s="17">
        <f>+Despeses[[#This Row],[Base Imposable]]*Despeses[[#This Row],[% IVA]]</f>
        <v>0</v>
      </c>
      <c r="I2113" s="40"/>
      <c r="J2113" s="17">
        <f>-Despeses[[#This Row],[Base Imposable]]*Despeses[[#This Row],[% Ret IRPF]]</f>
        <v>0</v>
      </c>
      <c r="K2113" s="17">
        <f>+Despeses[[#This Row],[Base Imposable]]+Despeses[[#This Row],[Quota IVA]]+Despeses[[#This Row],[Quota IRPF]]</f>
        <v>0</v>
      </c>
      <c r="L2113" s="3"/>
      <c r="M2113" s="17">
        <f>+MONTH(Despeses[[#This Row],[Data Factura]])</f>
        <v>1</v>
      </c>
      <c r="N2113" s="17">
        <f>+YEAR(Despeses[[#This Row],[Data Factura]])</f>
        <v>1900</v>
      </c>
      <c r="O2113" s="18">
        <f>+Despeses[[#This Row],[Data Factura]]</f>
        <v>0</v>
      </c>
      <c r="P2113" s="17">
        <f>+Despeses[[#This Row],[Concepte_]]</f>
        <v>0</v>
      </c>
      <c r="Q2113" s="17">
        <f>-Despeses[[#This Row],[Base Imposable]]</f>
        <v>0</v>
      </c>
      <c r="R2113" s="17" t="e">
        <f>+VLOOKUP(Despeses[[#This Row],[Concepte]],Table_1[#All],2,0)</f>
        <v>#N/A</v>
      </c>
    </row>
    <row r="2114" spans="7:18" ht="15" customHeight="1" x14ac:dyDescent="0.3">
      <c r="G2114" s="40"/>
      <c r="H2114" s="17">
        <f>+Despeses[[#This Row],[Base Imposable]]*Despeses[[#This Row],[% IVA]]</f>
        <v>0</v>
      </c>
      <c r="I2114" s="40"/>
      <c r="J2114" s="17">
        <f>-Despeses[[#This Row],[Base Imposable]]*Despeses[[#This Row],[% Ret IRPF]]</f>
        <v>0</v>
      </c>
      <c r="K2114" s="17">
        <f>+Despeses[[#This Row],[Base Imposable]]+Despeses[[#This Row],[Quota IVA]]+Despeses[[#This Row],[Quota IRPF]]</f>
        <v>0</v>
      </c>
      <c r="L2114" s="3"/>
      <c r="M2114" s="17">
        <f>+MONTH(Despeses[[#This Row],[Data Factura]])</f>
        <v>1</v>
      </c>
      <c r="N2114" s="17">
        <f>+YEAR(Despeses[[#This Row],[Data Factura]])</f>
        <v>1900</v>
      </c>
      <c r="O2114" s="18">
        <f>+Despeses[[#This Row],[Data Factura]]</f>
        <v>0</v>
      </c>
      <c r="P2114" s="17">
        <f>+Despeses[[#This Row],[Concepte_]]</f>
        <v>0</v>
      </c>
      <c r="Q2114" s="17">
        <f>-Despeses[[#This Row],[Base Imposable]]</f>
        <v>0</v>
      </c>
      <c r="R2114" s="17" t="e">
        <f>+VLOOKUP(Despeses[[#This Row],[Concepte]],Table_1[#All],2,0)</f>
        <v>#N/A</v>
      </c>
    </row>
    <row r="2115" spans="7:18" ht="15" customHeight="1" x14ac:dyDescent="0.3">
      <c r="G2115" s="40"/>
      <c r="H2115" s="17">
        <f>+Despeses[[#This Row],[Base Imposable]]*Despeses[[#This Row],[% IVA]]</f>
        <v>0</v>
      </c>
      <c r="I2115" s="40"/>
      <c r="J2115" s="17">
        <f>-Despeses[[#This Row],[Base Imposable]]*Despeses[[#This Row],[% Ret IRPF]]</f>
        <v>0</v>
      </c>
      <c r="K2115" s="17">
        <f>+Despeses[[#This Row],[Base Imposable]]+Despeses[[#This Row],[Quota IVA]]+Despeses[[#This Row],[Quota IRPF]]</f>
        <v>0</v>
      </c>
      <c r="L2115" s="3"/>
      <c r="M2115" s="17">
        <f>+MONTH(Despeses[[#This Row],[Data Factura]])</f>
        <v>1</v>
      </c>
      <c r="N2115" s="17">
        <f>+YEAR(Despeses[[#This Row],[Data Factura]])</f>
        <v>1900</v>
      </c>
      <c r="O2115" s="18">
        <f>+Despeses[[#This Row],[Data Factura]]</f>
        <v>0</v>
      </c>
      <c r="P2115" s="17">
        <f>+Despeses[[#This Row],[Concepte_]]</f>
        <v>0</v>
      </c>
      <c r="Q2115" s="17">
        <f>-Despeses[[#This Row],[Base Imposable]]</f>
        <v>0</v>
      </c>
      <c r="R2115" s="17" t="e">
        <f>+VLOOKUP(Despeses[[#This Row],[Concepte]],Table_1[#All],2,0)</f>
        <v>#N/A</v>
      </c>
    </row>
    <row r="2116" spans="7:18" ht="15" customHeight="1" x14ac:dyDescent="0.3">
      <c r="G2116" s="40"/>
      <c r="H2116" s="17">
        <f>+Despeses[[#This Row],[Base Imposable]]*Despeses[[#This Row],[% IVA]]</f>
        <v>0</v>
      </c>
      <c r="I2116" s="40"/>
      <c r="J2116" s="17">
        <f>-Despeses[[#This Row],[Base Imposable]]*Despeses[[#This Row],[% Ret IRPF]]</f>
        <v>0</v>
      </c>
      <c r="K2116" s="17">
        <f>+Despeses[[#This Row],[Base Imposable]]+Despeses[[#This Row],[Quota IVA]]+Despeses[[#This Row],[Quota IRPF]]</f>
        <v>0</v>
      </c>
      <c r="L2116" s="3"/>
      <c r="M2116" s="17">
        <f>+MONTH(Despeses[[#This Row],[Data Factura]])</f>
        <v>1</v>
      </c>
      <c r="N2116" s="17">
        <f>+YEAR(Despeses[[#This Row],[Data Factura]])</f>
        <v>1900</v>
      </c>
      <c r="O2116" s="18">
        <f>+Despeses[[#This Row],[Data Factura]]</f>
        <v>0</v>
      </c>
      <c r="P2116" s="17">
        <f>+Despeses[[#This Row],[Concepte_]]</f>
        <v>0</v>
      </c>
      <c r="Q2116" s="17">
        <f>-Despeses[[#This Row],[Base Imposable]]</f>
        <v>0</v>
      </c>
      <c r="R2116" s="17" t="e">
        <f>+VLOOKUP(Despeses[[#This Row],[Concepte]],Table_1[#All],2,0)</f>
        <v>#N/A</v>
      </c>
    </row>
    <row r="2117" spans="7:18" ht="15" customHeight="1" x14ac:dyDescent="0.3">
      <c r="G2117" s="40"/>
      <c r="H2117" s="17">
        <f>+Despeses[[#This Row],[Base Imposable]]*Despeses[[#This Row],[% IVA]]</f>
        <v>0</v>
      </c>
      <c r="I2117" s="40"/>
      <c r="J2117" s="17">
        <f>-Despeses[[#This Row],[Base Imposable]]*Despeses[[#This Row],[% Ret IRPF]]</f>
        <v>0</v>
      </c>
      <c r="K2117" s="17">
        <f>+Despeses[[#This Row],[Base Imposable]]+Despeses[[#This Row],[Quota IVA]]+Despeses[[#This Row],[Quota IRPF]]</f>
        <v>0</v>
      </c>
      <c r="L2117" s="3"/>
      <c r="M2117" s="17">
        <f>+MONTH(Despeses[[#This Row],[Data Factura]])</f>
        <v>1</v>
      </c>
      <c r="N2117" s="17">
        <f>+YEAR(Despeses[[#This Row],[Data Factura]])</f>
        <v>1900</v>
      </c>
      <c r="O2117" s="18">
        <f>+Despeses[[#This Row],[Data Factura]]</f>
        <v>0</v>
      </c>
      <c r="P2117" s="17">
        <f>+Despeses[[#This Row],[Concepte_]]</f>
        <v>0</v>
      </c>
      <c r="Q2117" s="17">
        <f>-Despeses[[#This Row],[Base Imposable]]</f>
        <v>0</v>
      </c>
      <c r="R2117" s="17" t="e">
        <f>+VLOOKUP(Despeses[[#This Row],[Concepte]],Table_1[#All],2,0)</f>
        <v>#N/A</v>
      </c>
    </row>
    <row r="2118" spans="7:18" ht="15" customHeight="1" x14ac:dyDescent="0.3">
      <c r="G2118" s="40"/>
      <c r="H2118" s="17">
        <f>+Despeses[[#This Row],[Base Imposable]]*Despeses[[#This Row],[% IVA]]</f>
        <v>0</v>
      </c>
      <c r="I2118" s="40"/>
      <c r="J2118" s="17">
        <f>-Despeses[[#This Row],[Base Imposable]]*Despeses[[#This Row],[% Ret IRPF]]</f>
        <v>0</v>
      </c>
      <c r="K2118" s="17">
        <f>+Despeses[[#This Row],[Base Imposable]]+Despeses[[#This Row],[Quota IVA]]+Despeses[[#This Row],[Quota IRPF]]</f>
        <v>0</v>
      </c>
      <c r="L2118" s="3"/>
      <c r="M2118" s="17">
        <f>+MONTH(Despeses[[#This Row],[Data Factura]])</f>
        <v>1</v>
      </c>
      <c r="N2118" s="17">
        <f>+YEAR(Despeses[[#This Row],[Data Factura]])</f>
        <v>1900</v>
      </c>
      <c r="O2118" s="18">
        <f>+Despeses[[#This Row],[Data Factura]]</f>
        <v>0</v>
      </c>
      <c r="P2118" s="17">
        <f>+Despeses[[#This Row],[Concepte_]]</f>
        <v>0</v>
      </c>
      <c r="Q2118" s="17">
        <f>-Despeses[[#This Row],[Base Imposable]]</f>
        <v>0</v>
      </c>
      <c r="R2118" s="17" t="e">
        <f>+VLOOKUP(Despeses[[#This Row],[Concepte]],Table_1[#All],2,0)</f>
        <v>#N/A</v>
      </c>
    </row>
    <row r="2119" spans="7:18" ht="15" customHeight="1" x14ac:dyDescent="0.3">
      <c r="G2119" s="40"/>
      <c r="H2119" s="17">
        <f>+Despeses[[#This Row],[Base Imposable]]*Despeses[[#This Row],[% IVA]]</f>
        <v>0</v>
      </c>
      <c r="I2119" s="40"/>
      <c r="J2119" s="17">
        <f>-Despeses[[#This Row],[Base Imposable]]*Despeses[[#This Row],[% Ret IRPF]]</f>
        <v>0</v>
      </c>
      <c r="K2119" s="17">
        <f>+Despeses[[#This Row],[Base Imposable]]+Despeses[[#This Row],[Quota IVA]]+Despeses[[#This Row],[Quota IRPF]]</f>
        <v>0</v>
      </c>
      <c r="L2119" s="3"/>
      <c r="M2119" s="17">
        <f>+MONTH(Despeses[[#This Row],[Data Factura]])</f>
        <v>1</v>
      </c>
      <c r="N2119" s="17">
        <f>+YEAR(Despeses[[#This Row],[Data Factura]])</f>
        <v>1900</v>
      </c>
      <c r="O2119" s="18">
        <f>+Despeses[[#This Row],[Data Factura]]</f>
        <v>0</v>
      </c>
      <c r="P2119" s="17">
        <f>+Despeses[[#This Row],[Concepte_]]</f>
        <v>0</v>
      </c>
      <c r="Q2119" s="17">
        <f>-Despeses[[#This Row],[Base Imposable]]</f>
        <v>0</v>
      </c>
      <c r="R2119" s="17" t="e">
        <f>+VLOOKUP(Despeses[[#This Row],[Concepte]],Table_1[#All],2,0)</f>
        <v>#N/A</v>
      </c>
    </row>
    <row r="2120" spans="7:18" ht="15" customHeight="1" x14ac:dyDescent="0.3">
      <c r="G2120" s="40"/>
      <c r="H2120" s="17">
        <f>+Despeses[[#This Row],[Base Imposable]]*Despeses[[#This Row],[% IVA]]</f>
        <v>0</v>
      </c>
      <c r="I2120" s="40"/>
      <c r="J2120" s="17">
        <f>-Despeses[[#This Row],[Base Imposable]]*Despeses[[#This Row],[% Ret IRPF]]</f>
        <v>0</v>
      </c>
      <c r="K2120" s="17">
        <f>+Despeses[[#This Row],[Base Imposable]]+Despeses[[#This Row],[Quota IVA]]+Despeses[[#This Row],[Quota IRPF]]</f>
        <v>0</v>
      </c>
      <c r="L2120" s="3"/>
      <c r="M2120" s="17">
        <f>+MONTH(Despeses[[#This Row],[Data Factura]])</f>
        <v>1</v>
      </c>
      <c r="N2120" s="17">
        <f>+YEAR(Despeses[[#This Row],[Data Factura]])</f>
        <v>1900</v>
      </c>
      <c r="O2120" s="18">
        <f>+Despeses[[#This Row],[Data Factura]]</f>
        <v>0</v>
      </c>
      <c r="P2120" s="17">
        <f>+Despeses[[#This Row],[Concepte_]]</f>
        <v>0</v>
      </c>
      <c r="Q2120" s="17">
        <f>-Despeses[[#This Row],[Base Imposable]]</f>
        <v>0</v>
      </c>
      <c r="R2120" s="17" t="e">
        <f>+VLOOKUP(Despeses[[#This Row],[Concepte]],Table_1[#All],2,0)</f>
        <v>#N/A</v>
      </c>
    </row>
    <row r="2121" spans="7:18" ht="15" customHeight="1" x14ac:dyDescent="0.3">
      <c r="G2121" s="40"/>
      <c r="H2121" s="17">
        <f>+Despeses[[#This Row],[Base Imposable]]*Despeses[[#This Row],[% IVA]]</f>
        <v>0</v>
      </c>
      <c r="I2121" s="40"/>
      <c r="J2121" s="17">
        <f>-Despeses[[#This Row],[Base Imposable]]*Despeses[[#This Row],[% Ret IRPF]]</f>
        <v>0</v>
      </c>
      <c r="K2121" s="17">
        <f>+Despeses[[#This Row],[Base Imposable]]+Despeses[[#This Row],[Quota IVA]]+Despeses[[#This Row],[Quota IRPF]]</f>
        <v>0</v>
      </c>
      <c r="L2121" s="3"/>
      <c r="M2121" s="17">
        <f>+MONTH(Despeses[[#This Row],[Data Factura]])</f>
        <v>1</v>
      </c>
      <c r="N2121" s="17">
        <f>+YEAR(Despeses[[#This Row],[Data Factura]])</f>
        <v>1900</v>
      </c>
      <c r="O2121" s="18">
        <f>+Despeses[[#This Row],[Data Factura]]</f>
        <v>0</v>
      </c>
      <c r="P2121" s="17">
        <f>+Despeses[[#This Row],[Concepte_]]</f>
        <v>0</v>
      </c>
      <c r="Q2121" s="17">
        <f>-Despeses[[#This Row],[Base Imposable]]</f>
        <v>0</v>
      </c>
      <c r="R2121" s="17" t="e">
        <f>+VLOOKUP(Despeses[[#This Row],[Concepte]],Table_1[#All],2,0)</f>
        <v>#N/A</v>
      </c>
    </row>
    <row r="2122" spans="7:18" ht="15" customHeight="1" x14ac:dyDescent="0.3">
      <c r="G2122" s="40"/>
      <c r="H2122" s="17">
        <f>+Despeses[[#This Row],[Base Imposable]]*Despeses[[#This Row],[% IVA]]</f>
        <v>0</v>
      </c>
      <c r="I2122" s="40"/>
      <c r="J2122" s="17">
        <f>-Despeses[[#This Row],[Base Imposable]]*Despeses[[#This Row],[% Ret IRPF]]</f>
        <v>0</v>
      </c>
      <c r="K2122" s="17">
        <f>+Despeses[[#This Row],[Base Imposable]]+Despeses[[#This Row],[Quota IVA]]+Despeses[[#This Row],[Quota IRPF]]</f>
        <v>0</v>
      </c>
      <c r="L2122" s="3"/>
      <c r="M2122" s="17">
        <f>+MONTH(Despeses[[#This Row],[Data Factura]])</f>
        <v>1</v>
      </c>
      <c r="N2122" s="17">
        <f>+YEAR(Despeses[[#This Row],[Data Factura]])</f>
        <v>1900</v>
      </c>
      <c r="O2122" s="18">
        <f>+Despeses[[#This Row],[Data Factura]]</f>
        <v>0</v>
      </c>
      <c r="P2122" s="17">
        <f>+Despeses[[#This Row],[Concepte_]]</f>
        <v>0</v>
      </c>
      <c r="Q2122" s="17">
        <f>-Despeses[[#This Row],[Base Imposable]]</f>
        <v>0</v>
      </c>
      <c r="R2122" s="17" t="e">
        <f>+VLOOKUP(Despeses[[#This Row],[Concepte]],Table_1[#All],2,0)</f>
        <v>#N/A</v>
      </c>
    </row>
    <row r="2123" spans="7:18" ht="15" customHeight="1" x14ac:dyDescent="0.3">
      <c r="G2123" s="40"/>
      <c r="H2123" s="17">
        <f>+Despeses[[#This Row],[Base Imposable]]*Despeses[[#This Row],[% IVA]]</f>
        <v>0</v>
      </c>
      <c r="I2123" s="40"/>
      <c r="J2123" s="17">
        <f>-Despeses[[#This Row],[Base Imposable]]*Despeses[[#This Row],[% Ret IRPF]]</f>
        <v>0</v>
      </c>
      <c r="K2123" s="17">
        <f>+Despeses[[#This Row],[Base Imposable]]+Despeses[[#This Row],[Quota IVA]]+Despeses[[#This Row],[Quota IRPF]]</f>
        <v>0</v>
      </c>
      <c r="L2123" s="3"/>
      <c r="M2123" s="17">
        <f>+MONTH(Despeses[[#This Row],[Data Factura]])</f>
        <v>1</v>
      </c>
      <c r="N2123" s="17">
        <f>+YEAR(Despeses[[#This Row],[Data Factura]])</f>
        <v>1900</v>
      </c>
      <c r="O2123" s="18">
        <f>+Despeses[[#This Row],[Data Factura]]</f>
        <v>0</v>
      </c>
      <c r="P2123" s="17">
        <f>+Despeses[[#This Row],[Concepte_]]</f>
        <v>0</v>
      </c>
      <c r="Q2123" s="17">
        <f>-Despeses[[#This Row],[Base Imposable]]</f>
        <v>0</v>
      </c>
      <c r="R2123" s="17" t="e">
        <f>+VLOOKUP(Despeses[[#This Row],[Concepte]],Table_1[#All],2,0)</f>
        <v>#N/A</v>
      </c>
    </row>
    <row r="2124" spans="7:18" ht="15" customHeight="1" x14ac:dyDescent="0.3">
      <c r="G2124" s="40"/>
      <c r="H2124" s="17">
        <f>+Despeses[[#This Row],[Base Imposable]]*Despeses[[#This Row],[% IVA]]</f>
        <v>0</v>
      </c>
      <c r="I2124" s="40"/>
      <c r="J2124" s="17">
        <f>-Despeses[[#This Row],[Base Imposable]]*Despeses[[#This Row],[% Ret IRPF]]</f>
        <v>0</v>
      </c>
      <c r="K2124" s="17">
        <f>+Despeses[[#This Row],[Base Imposable]]+Despeses[[#This Row],[Quota IVA]]+Despeses[[#This Row],[Quota IRPF]]</f>
        <v>0</v>
      </c>
      <c r="L2124" s="3"/>
      <c r="M2124" s="17">
        <f>+MONTH(Despeses[[#This Row],[Data Factura]])</f>
        <v>1</v>
      </c>
      <c r="N2124" s="17">
        <f>+YEAR(Despeses[[#This Row],[Data Factura]])</f>
        <v>1900</v>
      </c>
      <c r="O2124" s="18">
        <f>+Despeses[[#This Row],[Data Factura]]</f>
        <v>0</v>
      </c>
      <c r="P2124" s="17">
        <f>+Despeses[[#This Row],[Concepte_]]</f>
        <v>0</v>
      </c>
      <c r="Q2124" s="17">
        <f>-Despeses[[#This Row],[Base Imposable]]</f>
        <v>0</v>
      </c>
      <c r="R2124" s="17" t="e">
        <f>+VLOOKUP(Despeses[[#This Row],[Concepte]],Table_1[#All],2,0)</f>
        <v>#N/A</v>
      </c>
    </row>
    <row r="2125" spans="7:18" ht="15" customHeight="1" x14ac:dyDescent="0.3">
      <c r="G2125" s="40"/>
      <c r="H2125" s="17">
        <f>+Despeses[[#This Row],[Base Imposable]]*Despeses[[#This Row],[% IVA]]</f>
        <v>0</v>
      </c>
      <c r="I2125" s="40"/>
      <c r="J2125" s="17">
        <f>-Despeses[[#This Row],[Base Imposable]]*Despeses[[#This Row],[% Ret IRPF]]</f>
        <v>0</v>
      </c>
      <c r="K2125" s="17">
        <f>+Despeses[[#This Row],[Base Imposable]]+Despeses[[#This Row],[Quota IVA]]+Despeses[[#This Row],[Quota IRPF]]</f>
        <v>0</v>
      </c>
      <c r="L2125" s="3"/>
      <c r="M2125" s="17">
        <f>+MONTH(Despeses[[#This Row],[Data Factura]])</f>
        <v>1</v>
      </c>
      <c r="N2125" s="17">
        <f>+YEAR(Despeses[[#This Row],[Data Factura]])</f>
        <v>1900</v>
      </c>
      <c r="O2125" s="18">
        <f>+Despeses[[#This Row],[Data Factura]]</f>
        <v>0</v>
      </c>
      <c r="P2125" s="17">
        <f>+Despeses[[#This Row],[Concepte_]]</f>
        <v>0</v>
      </c>
      <c r="Q2125" s="17">
        <f>-Despeses[[#This Row],[Base Imposable]]</f>
        <v>0</v>
      </c>
      <c r="R2125" s="17" t="e">
        <f>+VLOOKUP(Despeses[[#This Row],[Concepte]],Table_1[#All],2,0)</f>
        <v>#N/A</v>
      </c>
    </row>
    <row r="2126" spans="7:18" ht="15" customHeight="1" x14ac:dyDescent="0.3">
      <c r="G2126" s="40"/>
      <c r="H2126" s="17">
        <f>+Despeses[[#This Row],[Base Imposable]]*Despeses[[#This Row],[% IVA]]</f>
        <v>0</v>
      </c>
      <c r="I2126" s="40"/>
      <c r="J2126" s="17">
        <f>-Despeses[[#This Row],[Base Imposable]]*Despeses[[#This Row],[% Ret IRPF]]</f>
        <v>0</v>
      </c>
      <c r="K2126" s="17">
        <f>+Despeses[[#This Row],[Base Imposable]]+Despeses[[#This Row],[Quota IVA]]+Despeses[[#This Row],[Quota IRPF]]</f>
        <v>0</v>
      </c>
      <c r="L2126" s="3"/>
      <c r="M2126" s="17">
        <f>+MONTH(Despeses[[#This Row],[Data Factura]])</f>
        <v>1</v>
      </c>
      <c r="N2126" s="17">
        <f>+YEAR(Despeses[[#This Row],[Data Factura]])</f>
        <v>1900</v>
      </c>
      <c r="O2126" s="18">
        <f>+Despeses[[#This Row],[Data Factura]]</f>
        <v>0</v>
      </c>
      <c r="P2126" s="17">
        <f>+Despeses[[#This Row],[Concepte_]]</f>
        <v>0</v>
      </c>
      <c r="Q2126" s="17">
        <f>-Despeses[[#This Row],[Base Imposable]]</f>
        <v>0</v>
      </c>
      <c r="R2126" s="17" t="e">
        <f>+VLOOKUP(Despeses[[#This Row],[Concepte]],Table_1[#All],2,0)</f>
        <v>#N/A</v>
      </c>
    </row>
    <row r="2127" spans="7:18" ht="15" customHeight="1" x14ac:dyDescent="0.3">
      <c r="G2127" s="40"/>
      <c r="H2127" s="17">
        <f>+Despeses[[#This Row],[Base Imposable]]*Despeses[[#This Row],[% IVA]]</f>
        <v>0</v>
      </c>
      <c r="I2127" s="40"/>
      <c r="J2127" s="17">
        <f>-Despeses[[#This Row],[Base Imposable]]*Despeses[[#This Row],[% Ret IRPF]]</f>
        <v>0</v>
      </c>
      <c r="K2127" s="17">
        <f>+Despeses[[#This Row],[Base Imposable]]+Despeses[[#This Row],[Quota IVA]]+Despeses[[#This Row],[Quota IRPF]]</f>
        <v>0</v>
      </c>
      <c r="L2127" s="3"/>
      <c r="M2127" s="17">
        <f>+MONTH(Despeses[[#This Row],[Data Factura]])</f>
        <v>1</v>
      </c>
      <c r="N2127" s="17">
        <f>+YEAR(Despeses[[#This Row],[Data Factura]])</f>
        <v>1900</v>
      </c>
      <c r="O2127" s="18">
        <f>+Despeses[[#This Row],[Data Factura]]</f>
        <v>0</v>
      </c>
      <c r="P2127" s="17">
        <f>+Despeses[[#This Row],[Concepte_]]</f>
        <v>0</v>
      </c>
      <c r="Q2127" s="17">
        <f>-Despeses[[#This Row],[Base Imposable]]</f>
        <v>0</v>
      </c>
      <c r="R2127" s="17" t="e">
        <f>+VLOOKUP(Despeses[[#This Row],[Concepte]],Table_1[#All],2,0)</f>
        <v>#N/A</v>
      </c>
    </row>
    <row r="2128" spans="7:18" ht="15" customHeight="1" x14ac:dyDescent="0.3">
      <c r="G2128" s="40"/>
      <c r="H2128" s="17">
        <f>+Despeses[[#This Row],[Base Imposable]]*Despeses[[#This Row],[% IVA]]</f>
        <v>0</v>
      </c>
      <c r="I2128" s="40"/>
      <c r="J2128" s="17">
        <f>-Despeses[[#This Row],[Base Imposable]]*Despeses[[#This Row],[% Ret IRPF]]</f>
        <v>0</v>
      </c>
      <c r="K2128" s="17">
        <f>+Despeses[[#This Row],[Base Imposable]]+Despeses[[#This Row],[Quota IVA]]+Despeses[[#This Row],[Quota IRPF]]</f>
        <v>0</v>
      </c>
      <c r="L2128" s="3"/>
      <c r="M2128" s="17">
        <f>+MONTH(Despeses[[#This Row],[Data Factura]])</f>
        <v>1</v>
      </c>
      <c r="N2128" s="17">
        <f>+YEAR(Despeses[[#This Row],[Data Factura]])</f>
        <v>1900</v>
      </c>
      <c r="O2128" s="18">
        <f>+Despeses[[#This Row],[Data Factura]]</f>
        <v>0</v>
      </c>
      <c r="P2128" s="17">
        <f>+Despeses[[#This Row],[Concepte_]]</f>
        <v>0</v>
      </c>
      <c r="Q2128" s="17">
        <f>-Despeses[[#This Row],[Base Imposable]]</f>
        <v>0</v>
      </c>
      <c r="R2128" s="17" t="e">
        <f>+VLOOKUP(Despeses[[#This Row],[Concepte]],Table_1[#All],2,0)</f>
        <v>#N/A</v>
      </c>
    </row>
    <row r="2129" spans="7:18" ht="15" customHeight="1" x14ac:dyDescent="0.3">
      <c r="G2129" s="40"/>
      <c r="H2129" s="17">
        <f>+Despeses[[#This Row],[Base Imposable]]*Despeses[[#This Row],[% IVA]]</f>
        <v>0</v>
      </c>
      <c r="I2129" s="40"/>
      <c r="J2129" s="17">
        <f>-Despeses[[#This Row],[Base Imposable]]*Despeses[[#This Row],[% Ret IRPF]]</f>
        <v>0</v>
      </c>
      <c r="K2129" s="17">
        <f>+Despeses[[#This Row],[Base Imposable]]+Despeses[[#This Row],[Quota IVA]]+Despeses[[#This Row],[Quota IRPF]]</f>
        <v>0</v>
      </c>
      <c r="L2129" s="3"/>
      <c r="M2129" s="17">
        <f>+MONTH(Despeses[[#This Row],[Data Factura]])</f>
        <v>1</v>
      </c>
      <c r="N2129" s="17">
        <f>+YEAR(Despeses[[#This Row],[Data Factura]])</f>
        <v>1900</v>
      </c>
      <c r="O2129" s="18">
        <f>+Despeses[[#This Row],[Data Factura]]</f>
        <v>0</v>
      </c>
      <c r="P2129" s="17">
        <f>+Despeses[[#This Row],[Concepte_]]</f>
        <v>0</v>
      </c>
      <c r="Q2129" s="17">
        <f>-Despeses[[#This Row],[Base Imposable]]</f>
        <v>0</v>
      </c>
      <c r="R2129" s="17" t="e">
        <f>+VLOOKUP(Despeses[[#This Row],[Concepte]],Table_1[#All],2,0)</f>
        <v>#N/A</v>
      </c>
    </row>
    <row r="2130" spans="7:18" ht="15" customHeight="1" x14ac:dyDescent="0.3">
      <c r="G2130" s="40"/>
      <c r="H2130" s="17">
        <f>+Despeses[[#This Row],[Base Imposable]]*Despeses[[#This Row],[% IVA]]</f>
        <v>0</v>
      </c>
      <c r="I2130" s="40"/>
      <c r="J2130" s="17">
        <f>-Despeses[[#This Row],[Base Imposable]]*Despeses[[#This Row],[% Ret IRPF]]</f>
        <v>0</v>
      </c>
      <c r="K2130" s="17">
        <f>+Despeses[[#This Row],[Base Imposable]]+Despeses[[#This Row],[Quota IVA]]+Despeses[[#This Row],[Quota IRPF]]</f>
        <v>0</v>
      </c>
      <c r="L2130" s="3"/>
      <c r="M2130" s="17">
        <f>+MONTH(Despeses[[#This Row],[Data Factura]])</f>
        <v>1</v>
      </c>
      <c r="N2130" s="17">
        <f>+YEAR(Despeses[[#This Row],[Data Factura]])</f>
        <v>1900</v>
      </c>
      <c r="O2130" s="18">
        <f>+Despeses[[#This Row],[Data Factura]]</f>
        <v>0</v>
      </c>
      <c r="P2130" s="17">
        <f>+Despeses[[#This Row],[Concepte_]]</f>
        <v>0</v>
      </c>
      <c r="Q2130" s="17">
        <f>-Despeses[[#This Row],[Base Imposable]]</f>
        <v>0</v>
      </c>
      <c r="R2130" s="17" t="e">
        <f>+VLOOKUP(Despeses[[#This Row],[Concepte]],Table_1[#All],2,0)</f>
        <v>#N/A</v>
      </c>
    </row>
    <row r="2131" spans="7:18" ht="15" customHeight="1" x14ac:dyDescent="0.3">
      <c r="G2131" s="40"/>
      <c r="H2131" s="17">
        <f>+Despeses[[#This Row],[Base Imposable]]*Despeses[[#This Row],[% IVA]]</f>
        <v>0</v>
      </c>
      <c r="I2131" s="40"/>
      <c r="J2131" s="17">
        <f>-Despeses[[#This Row],[Base Imposable]]*Despeses[[#This Row],[% Ret IRPF]]</f>
        <v>0</v>
      </c>
      <c r="K2131" s="17">
        <f>+Despeses[[#This Row],[Base Imposable]]+Despeses[[#This Row],[Quota IVA]]+Despeses[[#This Row],[Quota IRPF]]</f>
        <v>0</v>
      </c>
      <c r="L2131" s="3"/>
      <c r="M2131" s="17">
        <f>+MONTH(Despeses[[#This Row],[Data Factura]])</f>
        <v>1</v>
      </c>
      <c r="N2131" s="17">
        <f>+YEAR(Despeses[[#This Row],[Data Factura]])</f>
        <v>1900</v>
      </c>
      <c r="O2131" s="18">
        <f>+Despeses[[#This Row],[Data Factura]]</f>
        <v>0</v>
      </c>
      <c r="P2131" s="17">
        <f>+Despeses[[#This Row],[Concepte_]]</f>
        <v>0</v>
      </c>
      <c r="Q2131" s="17">
        <f>-Despeses[[#This Row],[Base Imposable]]</f>
        <v>0</v>
      </c>
      <c r="R2131" s="17" t="e">
        <f>+VLOOKUP(Despeses[[#This Row],[Concepte]],Table_1[#All],2,0)</f>
        <v>#N/A</v>
      </c>
    </row>
    <row r="2132" spans="7:18" ht="15" customHeight="1" x14ac:dyDescent="0.3">
      <c r="G2132" s="40"/>
      <c r="H2132" s="17">
        <f>+Despeses[[#This Row],[Base Imposable]]*Despeses[[#This Row],[% IVA]]</f>
        <v>0</v>
      </c>
      <c r="I2132" s="40"/>
      <c r="J2132" s="17">
        <f>-Despeses[[#This Row],[Base Imposable]]*Despeses[[#This Row],[% Ret IRPF]]</f>
        <v>0</v>
      </c>
      <c r="K2132" s="17">
        <f>+Despeses[[#This Row],[Base Imposable]]+Despeses[[#This Row],[Quota IVA]]+Despeses[[#This Row],[Quota IRPF]]</f>
        <v>0</v>
      </c>
      <c r="L2132" s="3"/>
      <c r="M2132" s="17">
        <f>+MONTH(Despeses[[#This Row],[Data Factura]])</f>
        <v>1</v>
      </c>
      <c r="N2132" s="17">
        <f>+YEAR(Despeses[[#This Row],[Data Factura]])</f>
        <v>1900</v>
      </c>
      <c r="O2132" s="18">
        <f>+Despeses[[#This Row],[Data Factura]]</f>
        <v>0</v>
      </c>
      <c r="P2132" s="17">
        <f>+Despeses[[#This Row],[Concepte_]]</f>
        <v>0</v>
      </c>
      <c r="Q2132" s="17">
        <f>-Despeses[[#This Row],[Base Imposable]]</f>
        <v>0</v>
      </c>
      <c r="R2132" s="17" t="e">
        <f>+VLOOKUP(Despeses[[#This Row],[Concepte]],Table_1[#All],2,0)</f>
        <v>#N/A</v>
      </c>
    </row>
    <row r="2133" spans="7:18" ht="15" customHeight="1" x14ac:dyDescent="0.3">
      <c r="G2133" s="40"/>
      <c r="H2133" s="17">
        <f>+Despeses[[#This Row],[Base Imposable]]*Despeses[[#This Row],[% IVA]]</f>
        <v>0</v>
      </c>
      <c r="I2133" s="40"/>
      <c r="J2133" s="17">
        <f>-Despeses[[#This Row],[Base Imposable]]*Despeses[[#This Row],[% Ret IRPF]]</f>
        <v>0</v>
      </c>
      <c r="K2133" s="17">
        <f>+Despeses[[#This Row],[Base Imposable]]+Despeses[[#This Row],[Quota IVA]]+Despeses[[#This Row],[Quota IRPF]]</f>
        <v>0</v>
      </c>
      <c r="L2133" s="3"/>
      <c r="M2133" s="17">
        <f>+MONTH(Despeses[[#This Row],[Data Factura]])</f>
        <v>1</v>
      </c>
      <c r="N2133" s="17">
        <f>+YEAR(Despeses[[#This Row],[Data Factura]])</f>
        <v>1900</v>
      </c>
      <c r="O2133" s="18">
        <f>+Despeses[[#This Row],[Data Factura]]</f>
        <v>0</v>
      </c>
      <c r="P2133" s="17">
        <f>+Despeses[[#This Row],[Concepte_]]</f>
        <v>0</v>
      </c>
      <c r="Q2133" s="17">
        <f>-Despeses[[#This Row],[Base Imposable]]</f>
        <v>0</v>
      </c>
      <c r="R2133" s="17" t="e">
        <f>+VLOOKUP(Despeses[[#This Row],[Concepte]],Table_1[#All],2,0)</f>
        <v>#N/A</v>
      </c>
    </row>
    <row r="2134" spans="7:18" ht="15" customHeight="1" x14ac:dyDescent="0.3">
      <c r="G2134" s="40"/>
      <c r="H2134" s="17">
        <f>+Despeses[[#This Row],[Base Imposable]]*Despeses[[#This Row],[% IVA]]</f>
        <v>0</v>
      </c>
      <c r="I2134" s="40"/>
      <c r="J2134" s="17">
        <f>-Despeses[[#This Row],[Base Imposable]]*Despeses[[#This Row],[% Ret IRPF]]</f>
        <v>0</v>
      </c>
      <c r="K2134" s="17">
        <f>+Despeses[[#This Row],[Base Imposable]]+Despeses[[#This Row],[Quota IVA]]+Despeses[[#This Row],[Quota IRPF]]</f>
        <v>0</v>
      </c>
      <c r="L2134" s="3"/>
      <c r="M2134" s="17">
        <f>+MONTH(Despeses[[#This Row],[Data Factura]])</f>
        <v>1</v>
      </c>
      <c r="N2134" s="17">
        <f>+YEAR(Despeses[[#This Row],[Data Factura]])</f>
        <v>1900</v>
      </c>
      <c r="O2134" s="18">
        <f>+Despeses[[#This Row],[Data Factura]]</f>
        <v>0</v>
      </c>
      <c r="P2134" s="17">
        <f>+Despeses[[#This Row],[Concepte_]]</f>
        <v>0</v>
      </c>
      <c r="Q2134" s="17">
        <f>-Despeses[[#This Row],[Base Imposable]]</f>
        <v>0</v>
      </c>
      <c r="R2134" s="17" t="e">
        <f>+VLOOKUP(Despeses[[#This Row],[Concepte]],Table_1[#All],2,0)</f>
        <v>#N/A</v>
      </c>
    </row>
    <row r="2135" spans="7:18" ht="15" customHeight="1" x14ac:dyDescent="0.3">
      <c r="G2135" s="40"/>
      <c r="H2135" s="17">
        <f>+Despeses[[#This Row],[Base Imposable]]*Despeses[[#This Row],[% IVA]]</f>
        <v>0</v>
      </c>
      <c r="I2135" s="40"/>
      <c r="J2135" s="17">
        <f>-Despeses[[#This Row],[Base Imposable]]*Despeses[[#This Row],[% Ret IRPF]]</f>
        <v>0</v>
      </c>
      <c r="K2135" s="17">
        <f>+Despeses[[#This Row],[Base Imposable]]+Despeses[[#This Row],[Quota IVA]]+Despeses[[#This Row],[Quota IRPF]]</f>
        <v>0</v>
      </c>
      <c r="L2135" s="3"/>
      <c r="M2135" s="17">
        <f>+MONTH(Despeses[[#This Row],[Data Factura]])</f>
        <v>1</v>
      </c>
      <c r="N2135" s="17">
        <f>+YEAR(Despeses[[#This Row],[Data Factura]])</f>
        <v>1900</v>
      </c>
      <c r="O2135" s="18">
        <f>+Despeses[[#This Row],[Data Factura]]</f>
        <v>0</v>
      </c>
      <c r="P2135" s="17">
        <f>+Despeses[[#This Row],[Concepte_]]</f>
        <v>0</v>
      </c>
      <c r="Q2135" s="17">
        <f>-Despeses[[#This Row],[Base Imposable]]</f>
        <v>0</v>
      </c>
      <c r="R2135" s="17" t="e">
        <f>+VLOOKUP(Despeses[[#This Row],[Concepte]],Table_1[#All],2,0)</f>
        <v>#N/A</v>
      </c>
    </row>
    <row r="2136" spans="7:18" ht="15" customHeight="1" x14ac:dyDescent="0.3">
      <c r="G2136" s="40"/>
      <c r="H2136" s="17">
        <f>+Despeses[[#This Row],[Base Imposable]]*Despeses[[#This Row],[% IVA]]</f>
        <v>0</v>
      </c>
      <c r="I2136" s="40"/>
      <c r="J2136" s="17">
        <f>-Despeses[[#This Row],[Base Imposable]]*Despeses[[#This Row],[% Ret IRPF]]</f>
        <v>0</v>
      </c>
      <c r="K2136" s="17">
        <f>+Despeses[[#This Row],[Base Imposable]]+Despeses[[#This Row],[Quota IVA]]+Despeses[[#This Row],[Quota IRPF]]</f>
        <v>0</v>
      </c>
      <c r="L2136" s="3"/>
      <c r="M2136" s="17">
        <f>+MONTH(Despeses[[#This Row],[Data Factura]])</f>
        <v>1</v>
      </c>
      <c r="N2136" s="17">
        <f>+YEAR(Despeses[[#This Row],[Data Factura]])</f>
        <v>1900</v>
      </c>
      <c r="O2136" s="18">
        <f>+Despeses[[#This Row],[Data Factura]]</f>
        <v>0</v>
      </c>
      <c r="P2136" s="17">
        <f>+Despeses[[#This Row],[Concepte_]]</f>
        <v>0</v>
      </c>
      <c r="Q2136" s="17">
        <f>-Despeses[[#This Row],[Base Imposable]]</f>
        <v>0</v>
      </c>
      <c r="R2136" s="17" t="e">
        <f>+VLOOKUP(Despeses[[#This Row],[Concepte]],Table_1[#All],2,0)</f>
        <v>#N/A</v>
      </c>
    </row>
    <row r="2137" spans="7:18" ht="15" customHeight="1" x14ac:dyDescent="0.3">
      <c r="G2137" s="40"/>
      <c r="H2137" s="17">
        <f>+Despeses[[#This Row],[Base Imposable]]*Despeses[[#This Row],[% IVA]]</f>
        <v>0</v>
      </c>
      <c r="I2137" s="40"/>
      <c r="J2137" s="17">
        <f>-Despeses[[#This Row],[Base Imposable]]*Despeses[[#This Row],[% Ret IRPF]]</f>
        <v>0</v>
      </c>
      <c r="K2137" s="17">
        <f>+Despeses[[#This Row],[Base Imposable]]+Despeses[[#This Row],[Quota IVA]]+Despeses[[#This Row],[Quota IRPF]]</f>
        <v>0</v>
      </c>
      <c r="L2137" s="3"/>
      <c r="M2137" s="17">
        <f>+MONTH(Despeses[[#This Row],[Data Factura]])</f>
        <v>1</v>
      </c>
      <c r="N2137" s="17">
        <f>+YEAR(Despeses[[#This Row],[Data Factura]])</f>
        <v>1900</v>
      </c>
      <c r="O2137" s="18">
        <f>+Despeses[[#This Row],[Data Factura]]</f>
        <v>0</v>
      </c>
      <c r="P2137" s="17">
        <f>+Despeses[[#This Row],[Concepte_]]</f>
        <v>0</v>
      </c>
      <c r="Q2137" s="17">
        <f>-Despeses[[#This Row],[Base Imposable]]</f>
        <v>0</v>
      </c>
      <c r="R2137" s="17" t="e">
        <f>+VLOOKUP(Despeses[[#This Row],[Concepte]],Table_1[#All],2,0)</f>
        <v>#N/A</v>
      </c>
    </row>
    <row r="2138" spans="7:18" ht="15" customHeight="1" x14ac:dyDescent="0.3">
      <c r="G2138" s="40"/>
      <c r="H2138" s="17">
        <f>+Despeses[[#This Row],[Base Imposable]]*Despeses[[#This Row],[% IVA]]</f>
        <v>0</v>
      </c>
      <c r="I2138" s="40"/>
      <c r="J2138" s="17">
        <f>-Despeses[[#This Row],[Base Imposable]]*Despeses[[#This Row],[% Ret IRPF]]</f>
        <v>0</v>
      </c>
      <c r="K2138" s="17">
        <f>+Despeses[[#This Row],[Base Imposable]]+Despeses[[#This Row],[Quota IVA]]+Despeses[[#This Row],[Quota IRPF]]</f>
        <v>0</v>
      </c>
      <c r="L2138" s="3"/>
      <c r="M2138" s="17">
        <f>+MONTH(Despeses[[#This Row],[Data Factura]])</f>
        <v>1</v>
      </c>
      <c r="N2138" s="17">
        <f>+YEAR(Despeses[[#This Row],[Data Factura]])</f>
        <v>1900</v>
      </c>
      <c r="O2138" s="18">
        <f>+Despeses[[#This Row],[Data Factura]]</f>
        <v>0</v>
      </c>
      <c r="P2138" s="17">
        <f>+Despeses[[#This Row],[Concepte_]]</f>
        <v>0</v>
      </c>
      <c r="Q2138" s="17">
        <f>-Despeses[[#This Row],[Base Imposable]]</f>
        <v>0</v>
      </c>
      <c r="R2138" s="17" t="e">
        <f>+VLOOKUP(Despeses[[#This Row],[Concepte]],Table_1[#All],2,0)</f>
        <v>#N/A</v>
      </c>
    </row>
    <row r="2139" spans="7:18" ht="15" customHeight="1" x14ac:dyDescent="0.3">
      <c r="G2139" s="40"/>
      <c r="H2139" s="17">
        <f>+Despeses[[#This Row],[Base Imposable]]*Despeses[[#This Row],[% IVA]]</f>
        <v>0</v>
      </c>
      <c r="I2139" s="40"/>
      <c r="J2139" s="17">
        <f>-Despeses[[#This Row],[Base Imposable]]*Despeses[[#This Row],[% Ret IRPF]]</f>
        <v>0</v>
      </c>
      <c r="K2139" s="17">
        <f>+Despeses[[#This Row],[Base Imposable]]+Despeses[[#This Row],[Quota IVA]]+Despeses[[#This Row],[Quota IRPF]]</f>
        <v>0</v>
      </c>
      <c r="L2139" s="3"/>
      <c r="M2139" s="17">
        <f>+MONTH(Despeses[[#This Row],[Data Factura]])</f>
        <v>1</v>
      </c>
      <c r="N2139" s="17">
        <f>+YEAR(Despeses[[#This Row],[Data Factura]])</f>
        <v>1900</v>
      </c>
      <c r="O2139" s="18">
        <f>+Despeses[[#This Row],[Data Factura]]</f>
        <v>0</v>
      </c>
      <c r="P2139" s="17">
        <f>+Despeses[[#This Row],[Concepte_]]</f>
        <v>0</v>
      </c>
      <c r="Q2139" s="17">
        <f>-Despeses[[#This Row],[Base Imposable]]</f>
        <v>0</v>
      </c>
      <c r="R2139" s="17" t="e">
        <f>+VLOOKUP(Despeses[[#This Row],[Concepte]],Table_1[#All],2,0)</f>
        <v>#N/A</v>
      </c>
    </row>
    <row r="2140" spans="7:18" ht="15" customHeight="1" x14ac:dyDescent="0.3">
      <c r="G2140" s="40"/>
      <c r="H2140" s="17">
        <f>+Despeses[[#This Row],[Base Imposable]]*Despeses[[#This Row],[% IVA]]</f>
        <v>0</v>
      </c>
      <c r="I2140" s="40"/>
      <c r="J2140" s="17">
        <f>-Despeses[[#This Row],[Base Imposable]]*Despeses[[#This Row],[% Ret IRPF]]</f>
        <v>0</v>
      </c>
      <c r="K2140" s="17">
        <f>+Despeses[[#This Row],[Base Imposable]]+Despeses[[#This Row],[Quota IVA]]+Despeses[[#This Row],[Quota IRPF]]</f>
        <v>0</v>
      </c>
      <c r="L2140" s="3"/>
      <c r="M2140" s="17">
        <f>+MONTH(Despeses[[#This Row],[Data Factura]])</f>
        <v>1</v>
      </c>
      <c r="N2140" s="17">
        <f>+YEAR(Despeses[[#This Row],[Data Factura]])</f>
        <v>1900</v>
      </c>
      <c r="O2140" s="18">
        <f>+Despeses[[#This Row],[Data Factura]]</f>
        <v>0</v>
      </c>
      <c r="P2140" s="17">
        <f>+Despeses[[#This Row],[Concepte_]]</f>
        <v>0</v>
      </c>
      <c r="Q2140" s="17">
        <f>-Despeses[[#This Row],[Base Imposable]]</f>
        <v>0</v>
      </c>
      <c r="R2140" s="17" t="e">
        <f>+VLOOKUP(Despeses[[#This Row],[Concepte]],Table_1[#All],2,0)</f>
        <v>#N/A</v>
      </c>
    </row>
    <row r="2141" spans="7:18" ht="15" customHeight="1" x14ac:dyDescent="0.3">
      <c r="G2141" s="40"/>
      <c r="H2141" s="17">
        <f>+Despeses[[#This Row],[Base Imposable]]*Despeses[[#This Row],[% IVA]]</f>
        <v>0</v>
      </c>
      <c r="I2141" s="40"/>
      <c r="J2141" s="17">
        <f>-Despeses[[#This Row],[Base Imposable]]*Despeses[[#This Row],[% Ret IRPF]]</f>
        <v>0</v>
      </c>
      <c r="K2141" s="17">
        <f>+Despeses[[#This Row],[Base Imposable]]+Despeses[[#This Row],[Quota IVA]]+Despeses[[#This Row],[Quota IRPF]]</f>
        <v>0</v>
      </c>
      <c r="L2141" s="3"/>
      <c r="M2141" s="17">
        <f>+MONTH(Despeses[[#This Row],[Data Factura]])</f>
        <v>1</v>
      </c>
      <c r="N2141" s="17">
        <f>+YEAR(Despeses[[#This Row],[Data Factura]])</f>
        <v>1900</v>
      </c>
      <c r="O2141" s="18">
        <f>+Despeses[[#This Row],[Data Factura]]</f>
        <v>0</v>
      </c>
      <c r="P2141" s="17">
        <f>+Despeses[[#This Row],[Concepte_]]</f>
        <v>0</v>
      </c>
      <c r="Q2141" s="17">
        <f>-Despeses[[#This Row],[Base Imposable]]</f>
        <v>0</v>
      </c>
      <c r="R2141" s="17" t="e">
        <f>+VLOOKUP(Despeses[[#This Row],[Concepte]],Table_1[#All],2,0)</f>
        <v>#N/A</v>
      </c>
    </row>
    <row r="2142" spans="7:18" ht="15" customHeight="1" x14ac:dyDescent="0.3">
      <c r="G2142" s="40"/>
      <c r="H2142" s="17">
        <f>+Despeses[[#This Row],[Base Imposable]]*Despeses[[#This Row],[% IVA]]</f>
        <v>0</v>
      </c>
      <c r="I2142" s="40"/>
      <c r="J2142" s="17">
        <f>-Despeses[[#This Row],[Base Imposable]]*Despeses[[#This Row],[% Ret IRPF]]</f>
        <v>0</v>
      </c>
      <c r="K2142" s="17">
        <f>+Despeses[[#This Row],[Base Imposable]]+Despeses[[#This Row],[Quota IVA]]+Despeses[[#This Row],[Quota IRPF]]</f>
        <v>0</v>
      </c>
      <c r="L2142" s="3"/>
      <c r="M2142" s="17">
        <f>+MONTH(Despeses[[#This Row],[Data Factura]])</f>
        <v>1</v>
      </c>
      <c r="N2142" s="17">
        <f>+YEAR(Despeses[[#This Row],[Data Factura]])</f>
        <v>1900</v>
      </c>
      <c r="O2142" s="18">
        <f>+Despeses[[#This Row],[Data Factura]]</f>
        <v>0</v>
      </c>
      <c r="P2142" s="17">
        <f>+Despeses[[#This Row],[Concepte_]]</f>
        <v>0</v>
      </c>
      <c r="Q2142" s="17">
        <f>-Despeses[[#This Row],[Base Imposable]]</f>
        <v>0</v>
      </c>
      <c r="R2142" s="17" t="e">
        <f>+VLOOKUP(Despeses[[#This Row],[Concepte]],Table_1[#All],2,0)</f>
        <v>#N/A</v>
      </c>
    </row>
    <row r="2143" spans="7:18" ht="15" customHeight="1" x14ac:dyDescent="0.3">
      <c r="G2143" s="40"/>
      <c r="H2143" s="17">
        <f>+Despeses[[#This Row],[Base Imposable]]*Despeses[[#This Row],[% IVA]]</f>
        <v>0</v>
      </c>
      <c r="I2143" s="40"/>
      <c r="J2143" s="17">
        <f>-Despeses[[#This Row],[Base Imposable]]*Despeses[[#This Row],[% Ret IRPF]]</f>
        <v>0</v>
      </c>
      <c r="K2143" s="17">
        <f>+Despeses[[#This Row],[Base Imposable]]+Despeses[[#This Row],[Quota IVA]]+Despeses[[#This Row],[Quota IRPF]]</f>
        <v>0</v>
      </c>
      <c r="L2143" s="3"/>
      <c r="M2143" s="17">
        <f>+MONTH(Despeses[[#This Row],[Data Factura]])</f>
        <v>1</v>
      </c>
      <c r="N2143" s="17">
        <f>+YEAR(Despeses[[#This Row],[Data Factura]])</f>
        <v>1900</v>
      </c>
      <c r="O2143" s="18">
        <f>+Despeses[[#This Row],[Data Factura]]</f>
        <v>0</v>
      </c>
      <c r="P2143" s="17">
        <f>+Despeses[[#This Row],[Concepte_]]</f>
        <v>0</v>
      </c>
      <c r="Q2143" s="17">
        <f>-Despeses[[#This Row],[Base Imposable]]</f>
        <v>0</v>
      </c>
      <c r="R2143" s="17" t="e">
        <f>+VLOOKUP(Despeses[[#This Row],[Concepte]],Table_1[#All],2,0)</f>
        <v>#N/A</v>
      </c>
    </row>
    <row r="2144" spans="7:18" ht="15" customHeight="1" x14ac:dyDescent="0.3">
      <c r="G2144" s="40"/>
      <c r="H2144" s="17">
        <f>+Despeses[[#This Row],[Base Imposable]]*Despeses[[#This Row],[% IVA]]</f>
        <v>0</v>
      </c>
      <c r="I2144" s="40"/>
      <c r="J2144" s="17">
        <f>-Despeses[[#This Row],[Base Imposable]]*Despeses[[#This Row],[% Ret IRPF]]</f>
        <v>0</v>
      </c>
      <c r="K2144" s="17">
        <f>+Despeses[[#This Row],[Base Imposable]]+Despeses[[#This Row],[Quota IVA]]+Despeses[[#This Row],[Quota IRPF]]</f>
        <v>0</v>
      </c>
      <c r="L2144" s="3"/>
      <c r="M2144" s="17">
        <f>+MONTH(Despeses[[#This Row],[Data Factura]])</f>
        <v>1</v>
      </c>
      <c r="N2144" s="17">
        <f>+YEAR(Despeses[[#This Row],[Data Factura]])</f>
        <v>1900</v>
      </c>
      <c r="O2144" s="18">
        <f>+Despeses[[#This Row],[Data Factura]]</f>
        <v>0</v>
      </c>
      <c r="P2144" s="17">
        <f>+Despeses[[#This Row],[Concepte_]]</f>
        <v>0</v>
      </c>
      <c r="Q2144" s="17">
        <f>-Despeses[[#This Row],[Base Imposable]]</f>
        <v>0</v>
      </c>
      <c r="R2144" s="17" t="e">
        <f>+VLOOKUP(Despeses[[#This Row],[Concepte]],Table_1[#All],2,0)</f>
        <v>#N/A</v>
      </c>
    </row>
    <row r="2145" spans="7:18" ht="15" customHeight="1" x14ac:dyDescent="0.3">
      <c r="G2145" s="40"/>
      <c r="H2145" s="17">
        <f>+Despeses[[#This Row],[Base Imposable]]*Despeses[[#This Row],[% IVA]]</f>
        <v>0</v>
      </c>
      <c r="I2145" s="40"/>
      <c r="J2145" s="17">
        <f>-Despeses[[#This Row],[Base Imposable]]*Despeses[[#This Row],[% Ret IRPF]]</f>
        <v>0</v>
      </c>
      <c r="K2145" s="17">
        <f>+Despeses[[#This Row],[Base Imposable]]+Despeses[[#This Row],[Quota IVA]]+Despeses[[#This Row],[Quota IRPF]]</f>
        <v>0</v>
      </c>
      <c r="L2145" s="3"/>
      <c r="M2145" s="17">
        <f>+MONTH(Despeses[[#This Row],[Data Factura]])</f>
        <v>1</v>
      </c>
      <c r="N2145" s="17">
        <f>+YEAR(Despeses[[#This Row],[Data Factura]])</f>
        <v>1900</v>
      </c>
      <c r="O2145" s="18">
        <f>+Despeses[[#This Row],[Data Factura]]</f>
        <v>0</v>
      </c>
      <c r="P2145" s="17">
        <f>+Despeses[[#This Row],[Concepte_]]</f>
        <v>0</v>
      </c>
      <c r="Q2145" s="17">
        <f>-Despeses[[#This Row],[Base Imposable]]</f>
        <v>0</v>
      </c>
      <c r="R2145" s="17" t="e">
        <f>+VLOOKUP(Despeses[[#This Row],[Concepte]],Table_1[#All],2,0)</f>
        <v>#N/A</v>
      </c>
    </row>
    <row r="2146" spans="7:18" ht="15" customHeight="1" x14ac:dyDescent="0.3">
      <c r="G2146" s="40"/>
      <c r="H2146" s="17">
        <f>+Despeses[[#This Row],[Base Imposable]]*Despeses[[#This Row],[% IVA]]</f>
        <v>0</v>
      </c>
      <c r="I2146" s="40"/>
      <c r="J2146" s="17">
        <f>-Despeses[[#This Row],[Base Imposable]]*Despeses[[#This Row],[% Ret IRPF]]</f>
        <v>0</v>
      </c>
      <c r="K2146" s="17">
        <f>+Despeses[[#This Row],[Base Imposable]]+Despeses[[#This Row],[Quota IVA]]+Despeses[[#This Row],[Quota IRPF]]</f>
        <v>0</v>
      </c>
      <c r="L2146" s="3"/>
      <c r="M2146" s="17">
        <f>+MONTH(Despeses[[#This Row],[Data Factura]])</f>
        <v>1</v>
      </c>
      <c r="N2146" s="17">
        <f>+YEAR(Despeses[[#This Row],[Data Factura]])</f>
        <v>1900</v>
      </c>
      <c r="O2146" s="18">
        <f>+Despeses[[#This Row],[Data Factura]]</f>
        <v>0</v>
      </c>
      <c r="P2146" s="17">
        <f>+Despeses[[#This Row],[Concepte_]]</f>
        <v>0</v>
      </c>
      <c r="Q2146" s="17">
        <f>-Despeses[[#This Row],[Base Imposable]]</f>
        <v>0</v>
      </c>
      <c r="R2146" s="17" t="e">
        <f>+VLOOKUP(Despeses[[#This Row],[Concepte]],Table_1[#All],2,0)</f>
        <v>#N/A</v>
      </c>
    </row>
    <row r="2147" spans="7:18" ht="15" customHeight="1" x14ac:dyDescent="0.3">
      <c r="G2147" s="40"/>
      <c r="H2147" s="17">
        <f>+Despeses[[#This Row],[Base Imposable]]*Despeses[[#This Row],[% IVA]]</f>
        <v>0</v>
      </c>
      <c r="I2147" s="40"/>
      <c r="J2147" s="17">
        <f>-Despeses[[#This Row],[Base Imposable]]*Despeses[[#This Row],[% Ret IRPF]]</f>
        <v>0</v>
      </c>
      <c r="K2147" s="17">
        <f>+Despeses[[#This Row],[Base Imposable]]+Despeses[[#This Row],[Quota IVA]]+Despeses[[#This Row],[Quota IRPF]]</f>
        <v>0</v>
      </c>
      <c r="L2147" s="3"/>
      <c r="M2147" s="17">
        <f>+MONTH(Despeses[[#This Row],[Data Factura]])</f>
        <v>1</v>
      </c>
      <c r="N2147" s="17">
        <f>+YEAR(Despeses[[#This Row],[Data Factura]])</f>
        <v>1900</v>
      </c>
      <c r="O2147" s="18">
        <f>+Despeses[[#This Row],[Data Factura]]</f>
        <v>0</v>
      </c>
      <c r="P2147" s="17">
        <f>+Despeses[[#This Row],[Concepte_]]</f>
        <v>0</v>
      </c>
      <c r="Q2147" s="17">
        <f>-Despeses[[#This Row],[Base Imposable]]</f>
        <v>0</v>
      </c>
      <c r="R2147" s="17" t="e">
        <f>+VLOOKUP(Despeses[[#This Row],[Concepte]],Table_1[#All],2,0)</f>
        <v>#N/A</v>
      </c>
    </row>
    <row r="2148" spans="7:18" ht="15" customHeight="1" x14ac:dyDescent="0.3">
      <c r="G2148" s="40"/>
      <c r="H2148" s="17">
        <f>+Despeses[[#This Row],[Base Imposable]]*Despeses[[#This Row],[% IVA]]</f>
        <v>0</v>
      </c>
      <c r="I2148" s="40"/>
      <c r="J2148" s="17">
        <f>-Despeses[[#This Row],[Base Imposable]]*Despeses[[#This Row],[% Ret IRPF]]</f>
        <v>0</v>
      </c>
      <c r="K2148" s="17">
        <f>+Despeses[[#This Row],[Base Imposable]]+Despeses[[#This Row],[Quota IVA]]+Despeses[[#This Row],[Quota IRPF]]</f>
        <v>0</v>
      </c>
      <c r="L2148" s="3"/>
      <c r="M2148" s="17">
        <f>+MONTH(Despeses[[#This Row],[Data Factura]])</f>
        <v>1</v>
      </c>
      <c r="N2148" s="17">
        <f>+YEAR(Despeses[[#This Row],[Data Factura]])</f>
        <v>1900</v>
      </c>
      <c r="O2148" s="18">
        <f>+Despeses[[#This Row],[Data Factura]]</f>
        <v>0</v>
      </c>
      <c r="P2148" s="17">
        <f>+Despeses[[#This Row],[Concepte_]]</f>
        <v>0</v>
      </c>
      <c r="Q2148" s="17">
        <f>-Despeses[[#This Row],[Base Imposable]]</f>
        <v>0</v>
      </c>
      <c r="R2148" s="17" t="e">
        <f>+VLOOKUP(Despeses[[#This Row],[Concepte]],Table_1[#All],2,0)</f>
        <v>#N/A</v>
      </c>
    </row>
    <row r="2149" spans="7:18" ht="15" customHeight="1" x14ac:dyDescent="0.3">
      <c r="G2149" s="40"/>
      <c r="H2149" s="17">
        <f>+Despeses[[#This Row],[Base Imposable]]*Despeses[[#This Row],[% IVA]]</f>
        <v>0</v>
      </c>
      <c r="I2149" s="40"/>
      <c r="J2149" s="17">
        <f>-Despeses[[#This Row],[Base Imposable]]*Despeses[[#This Row],[% Ret IRPF]]</f>
        <v>0</v>
      </c>
      <c r="K2149" s="17">
        <f>+Despeses[[#This Row],[Base Imposable]]+Despeses[[#This Row],[Quota IVA]]+Despeses[[#This Row],[Quota IRPF]]</f>
        <v>0</v>
      </c>
      <c r="L2149" s="3"/>
      <c r="M2149" s="17">
        <f>+MONTH(Despeses[[#This Row],[Data Factura]])</f>
        <v>1</v>
      </c>
      <c r="N2149" s="17">
        <f>+YEAR(Despeses[[#This Row],[Data Factura]])</f>
        <v>1900</v>
      </c>
      <c r="O2149" s="18">
        <f>+Despeses[[#This Row],[Data Factura]]</f>
        <v>0</v>
      </c>
      <c r="P2149" s="17">
        <f>+Despeses[[#This Row],[Concepte_]]</f>
        <v>0</v>
      </c>
      <c r="Q2149" s="17">
        <f>-Despeses[[#This Row],[Base Imposable]]</f>
        <v>0</v>
      </c>
      <c r="R2149" s="17" t="e">
        <f>+VLOOKUP(Despeses[[#This Row],[Concepte]],Table_1[#All],2,0)</f>
        <v>#N/A</v>
      </c>
    </row>
    <row r="2150" spans="7:18" ht="15" customHeight="1" x14ac:dyDescent="0.3">
      <c r="G2150" s="40"/>
      <c r="H2150" s="17">
        <f>+Despeses[[#This Row],[Base Imposable]]*Despeses[[#This Row],[% IVA]]</f>
        <v>0</v>
      </c>
      <c r="I2150" s="40"/>
      <c r="J2150" s="17">
        <f>-Despeses[[#This Row],[Base Imposable]]*Despeses[[#This Row],[% Ret IRPF]]</f>
        <v>0</v>
      </c>
      <c r="K2150" s="17">
        <f>+Despeses[[#This Row],[Base Imposable]]+Despeses[[#This Row],[Quota IVA]]+Despeses[[#This Row],[Quota IRPF]]</f>
        <v>0</v>
      </c>
      <c r="L2150" s="3"/>
      <c r="M2150" s="17">
        <f>+MONTH(Despeses[[#This Row],[Data Factura]])</f>
        <v>1</v>
      </c>
      <c r="N2150" s="17">
        <f>+YEAR(Despeses[[#This Row],[Data Factura]])</f>
        <v>1900</v>
      </c>
      <c r="O2150" s="18">
        <f>+Despeses[[#This Row],[Data Factura]]</f>
        <v>0</v>
      </c>
      <c r="P2150" s="17">
        <f>+Despeses[[#This Row],[Concepte_]]</f>
        <v>0</v>
      </c>
      <c r="Q2150" s="17">
        <f>-Despeses[[#This Row],[Base Imposable]]</f>
        <v>0</v>
      </c>
      <c r="R2150" s="17" t="e">
        <f>+VLOOKUP(Despeses[[#This Row],[Concepte]],Table_1[#All],2,0)</f>
        <v>#N/A</v>
      </c>
    </row>
    <row r="2151" spans="7:18" ht="15" customHeight="1" x14ac:dyDescent="0.3">
      <c r="G2151" s="40"/>
      <c r="H2151" s="17">
        <f>+Despeses[[#This Row],[Base Imposable]]*Despeses[[#This Row],[% IVA]]</f>
        <v>0</v>
      </c>
      <c r="I2151" s="40"/>
      <c r="J2151" s="17">
        <f>-Despeses[[#This Row],[Base Imposable]]*Despeses[[#This Row],[% Ret IRPF]]</f>
        <v>0</v>
      </c>
      <c r="K2151" s="17">
        <f>+Despeses[[#This Row],[Base Imposable]]+Despeses[[#This Row],[Quota IVA]]+Despeses[[#This Row],[Quota IRPF]]</f>
        <v>0</v>
      </c>
      <c r="L2151" s="3"/>
      <c r="M2151" s="17">
        <f>+MONTH(Despeses[[#This Row],[Data Factura]])</f>
        <v>1</v>
      </c>
      <c r="N2151" s="17">
        <f>+YEAR(Despeses[[#This Row],[Data Factura]])</f>
        <v>1900</v>
      </c>
      <c r="O2151" s="18">
        <f>+Despeses[[#This Row],[Data Factura]]</f>
        <v>0</v>
      </c>
      <c r="P2151" s="17">
        <f>+Despeses[[#This Row],[Concepte_]]</f>
        <v>0</v>
      </c>
      <c r="Q2151" s="17">
        <f>-Despeses[[#This Row],[Base Imposable]]</f>
        <v>0</v>
      </c>
      <c r="R2151" s="17" t="e">
        <f>+VLOOKUP(Despeses[[#This Row],[Concepte]],Table_1[#All],2,0)</f>
        <v>#N/A</v>
      </c>
    </row>
    <row r="2152" spans="7:18" ht="15" customHeight="1" x14ac:dyDescent="0.3">
      <c r="G2152" s="40"/>
      <c r="H2152" s="17">
        <f>+Despeses[[#This Row],[Base Imposable]]*Despeses[[#This Row],[% IVA]]</f>
        <v>0</v>
      </c>
      <c r="I2152" s="40"/>
      <c r="J2152" s="17">
        <f>-Despeses[[#This Row],[Base Imposable]]*Despeses[[#This Row],[% Ret IRPF]]</f>
        <v>0</v>
      </c>
      <c r="K2152" s="17">
        <f>+Despeses[[#This Row],[Base Imposable]]+Despeses[[#This Row],[Quota IVA]]+Despeses[[#This Row],[Quota IRPF]]</f>
        <v>0</v>
      </c>
      <c r="L2152" s="3"/>
      <c r="M2152" s="17">
        <f>+MONTH(Despeses[[#This Row],[Data Factura]])</f>
        <v>1</v>
      </c>
      <c r="N2152" s="17">
        <f>+YEAR(Despeses[[#This Row],[Data Factura]])</f>
        <v>1900</v>
      </c>
      <c r="O2152" s="18">
        <f>+Despeses[[#This Row],[Data Factura]]</f>
        <v>0</v>
      </c>
      <c r="P2152" s="17">
        <f>+Despeses[[#This Row],[Concepte_]]</f>
        <v>0</v>
      </c>
      <c r="Q2152" s="17">
        <f>-Despeses[[#This Row],[Base Imposable]]</f>
        <v>0</v>
      </c>
      <c r="R2152" s="17" t="e">
        <f>+VLOOKUP(Despeses[[#This Row],[Concepte]],Table_1[#All],2,0)</f>
        <v>#N/A</v>
      </c>
    </row>
    <row r="2153" spans="7:18" ht="15" customHeight="1" x14ac:dyDescent="0.3">
      <c r="G2153" s="40"/>
      <c r="H2153" s="17">
        <f>+Despeses[[#This Row],[Base Imposable]]*Despeses[[#This Row],[% IVA]]</f>
        <v>0</v>
      </c>
      <c r="I2153" s="40"/>
      <c r="J2153" s="17">
        <f>-Despeses[[#This Row],[Base Imposable]]*Despeses[[#This Row],[% Ret IRPF]]</f>
        <v>0</v>
      </c>
      <c r="K2153" s="17">
        <f>+Despeses[[#This Row],[Base Imposable]]+Despeses[[#This Row],[Quota IVA]]+Despeses[[#This Row],[Quota IRPF]]</f>
        <v>0</v>
      </c>
      <c r="L2153" s="3"/>
      <c r="M2153" s="17">
        <f>+MONTH(Despeses[[#This Row],[Data Factura]])</f>
        <v>1</v>
      </c>
      <c r="N2153" s="17">
        <f>+YEAR(Despeses[[#This Row],[Data Factura]])</f>
        <v>1900</v>
      </c>
      <c r="O2153" s="18">
        <f>+Despeses[[#This Row],[Data Factura]]</f>
        <v>0</v>
      </c>
      <c r="P2153" s="17">
        <f>+Despeses[[#This Row],[Concepte_]]</f>
        <v>0</v>
      </c>
      <c r="Q2153" s="17">
        <f>-Despeses[[#This Row],[Base Imposable]]</f>
        <v>0</v>
      </c>
      <c r="R2153" s="17" t="e">
        <f>+VLOOKUP(Despeses[[#This Row],[Concepte]],Table_1[#All],2,0)</f>
        <v>#N/A</v>
      </c>
    </row>
    <row r="2154" spans="7:18" ht="15" customHeight="1" x14ac:dyDescent="0.3">
      <c r="G2154" s="40"/>
      <c r="H2154" s="17">
        <f>+Despeses[[#This Row],[Base Imposable]]*Despeses[[#This Row],[% IVA]]</f>
        <v>0</v>
      </c>
      <c r="I2154" s="40"/>
      <c r="J2154" s="17">
        <f>-Despeses[[#This Row],[Base Imposable]]*Despeses[[#This Row],[% Ret IRPF]]</f>
        <v>0</v>
      </c>
      <c r="K2154" s="17">
        <f>+Despeses[[#This Row],[Base Imposable]]+Despeses[[#This Row],[Quota IVA]]+Despeses[[#This Row],[Quota IRPF]]</f>
        <v>0</v>
      </c>
      <c r="L2154" s="3"/>
      <c r="M2154" s="17">
        <f>+MONTH(Despeses[[#This Row],[Data Factura]])</f>
        <v>1</v>
      </c>
      <c r="N2154" s="17">
        <f>+YEAR(Despeses[[#This Row],[Data Factura]])</f>
        <v>1900</v>
      </c>
      <c r="O2154" s="18">
        <f>+Despeses[[#This Row],[Data Factura]]</f>
        <v>0</v>
      </c>
      <c r="P2154" s="17">
        <f>+Despeses[[#This Row],[Concepte_]]</f>
        <v>0</v>
      </c>
      <c r="Q2154" s="17">
        <f>-Despeses[[#This Row],[Base Imposable]]</f>
        <v>0</v>
      </c>
      <c r="R2154" s="17" t="e">
        <f>+VLOOKUP(Despeses[[#This Row],[Concepte]],Table_1[#All],2,0)</f>
        <v>#N/A</v>
      </c>
    </row>
    <row r="2155" spans="7:18" ht="15" customHeight="1" x14ac:dyDescent="0.3">
      <c r="G2155" s="40"/>
      <c r="H2155" s="17">
        <f>+Despeses[[#This Row],[Base Imposable]]*Despeses[[#This Row],[% IVA]]</f>
        <v>0</v>
      </c>
      <c r="I2155" s="40"/>
      <c r="J2155" s="17">
        <f>-Despeses[[#This Row],[Base Imposable]]*Despeses[[#This Row],[% Ret IRPF]]</f>
        <v>0</v>
      </c>
      <c r="K2155" s="17">
        <f>+Despeses[[#This Row],[Base Imposable]]+Despeses[[#This Row],[Quota IVA]]+Despeses[[#This Row],[Quota IRPF]]</f>
        <v>0</v>
      </c>
      <c r="L2155" s="3"/>
      <c r="M2155" s="17">
        <f>+MONTH(Despeses[[#This Row],[Data Factura]])</f>
        <v>1</v>
      </c>
      <c r="N2155" s="17">
        <f>+YEAR(Despeses[[#This Row],[Data Factura]])</f>
        <v>1900</v>
      </c>
      <c r="O2155" s="18">
        <f>+Despeses[[#This Row],[Data Factura]]</f>
        <v>0</v>
      </c>
      <c r="P2155" s="17">
        <f>+Despeses[[#This Row],[Concepte_]]</f>
        <v>0</v>
      </c>
      <c r="Q2155" s="17">
        <f>-Despeses[[#This Row],[Base Imposable]]</f>
        <v>0</v>
      </c>
      <c r="R2155" s="17" t="e">
        <f>+VLOOKUP(Despeses[[#This Row],[Concepte]],Table_1[#All],2,0)</f>
        <v>#N/A</v>
      </c>
    </row>
    <row r="2156" spans="7:18" ht="15" customHeight="1" x14ac:dyDescent="0.3">
      <c r="G2156" s="40"/>
      <c r="H2156" s="17">
        <f>+Despeses[[#This Row],[Base Imposable]]*Despeses[[#This Row],[% IVA]]</f>
        <v>0</v>
      </c>
      <c r="I2156" s="40"/>
      <c r="J2156" s="17">
        <f>-Despeses[[#This Row],[Base Imposable]]*Despeses[[#This Row],[% Ret IRPF]]</f>
        <v>0</v>
      </c>
      <c r="K2156" s="17">
        <f>+Despeses[[#This Row],[Base Imposable]]+Despeses[[#This Row],[Quota IVA]]+Despeses[[#This Row],[Quota IRPF]]</f>
        <v>0</v>
      </c>
      <c r="L2156" s="3"/>
      <c r="M2156" s="17">
        <f>+MONTH(Despeses[[#This Row],[Data Factura]])</f>
        <v>1</v>
      </c>
      <c r="N2156" s="17">
        <f>+YEAR(Despeses[[#This Row],[Data Factura]])</f>
        <v>1900</v>
      </c>
      <c r="O2156" s="18">
        <f>+Despeses[[#This Row],[Data Factura]]</f>
        <v>0</v>
      </c>
      <c r="P2156" s="17">
        <f>+Despeses[[#This Row],[Concepte_]]</f>
        <v>0</v>
      </c>
      <c r="Q2156" s="17">
        <f>-Despeses[[#This Row],[Base Imposable]]</f>
        <v>0</v>
      </c>
      <c r="R2156" s="17" t="e">
        <f>+VLOOKUP(Despeses[[#This Row],[Concepte]],Table_1[#All],2,0)</f>
        <v>#N/A</v>
      </c>
    </row>
    <row r="2157" spans="7:18" ht="15" customHeight="1" x14ac:dyDescent="0.3">
      <c r="G2157" s="40"/>
      <c r="H2157" s="17">
        <f>+Despeses[[#This Row],[Base Imposable]]*Despeses[[#This Row],[% IVA]]</f>
        <v>0</v>
      </c>
      <c r="I2157" s="40"/>
      <c r="J2157" s="17">
        <f>-Despeses[[#This Row],[Base Imposable]]*Despeses[[#This Row],[% Ret IRPF]]</f>
        <v>0</v>
      </c>
      <c r="K2157" s="17">
        <f>+Despeses[[#This Row],[Base Imposable]]+Despeses[[#This Row],[Quota IVA]]+Despeses[[#This Row],[Quota IRPF]]</f>
        <v>0</v>
      </c>
      <c r="L2157" s="3"/>
      <c r="M2157" s="17">
        <f>+MONTH(Despeses[[#This Row],[Data Factura]])</f>
        <v>1</v>
      </c>
      <c r="N2157" s="17">
        <f>+YEAR(Despeses[[#This Row],[Data Factura]])</f>
        <v>1900</v>
      </c>
      <c r="O2157" s="18">
        <f>+Despeses[[#This Row],[Data Factura]]</f>
        <v>0</v>
      </c>
      <c r="P2157" s="17">
        <f>+Despeses[[#This Row],[Concepte_]]</f>
        <v>0</v>
      </c>
      <c r="Q2157" s="17">
        <f>-Despeses[[#This Row],[Base Imposable]]</f>
        <v>0</v>
      </c>
      <c r="R2157" s="17" t="e">
        <f>+VLOOKUP(Despeses[[#This Row],[Concepte]],Table_1[#All],2,0)</f>
        <v>#N/A</v>
      </c>
    </row>
    <row r="2158" spans="7:18" ht="15" customHeight="1" x14ac:dyDescent="0.3">
      <c r="G2158" s="40"/>
      <c r="H2158" s="17">
        <f>+Despeses[[#This Row],[Base Imposable]]*Despeses[[#This Row],[% IVA]]</f>
        <v>0</v>
      </c>
      <c r="I2158" s="40"/>
      <c r="J2158" s="17">
        <f>-Despeses[[#This Row],[Base Imposable]]*Despeses[[#This Row],[% Ret IRPF]]</f>
        <v>0</v>
      </c>
      <c r="K2158" s="17">
        <f>+Despeses[[#This Row],[Base Imposable]]+Despeses[[#This Row],[Quota IVA]]+Despeses[[#This Row],[Quota IRPF]]</f>
        <v>0</v>
      </c>
      <c r="L2158" s="3"/>
      <c r="M2158" s="17">
        <f>+MONTH(Despeses[[#This Row],[Data Factura]])</f>
        <v>1</v>
      </c>
      <c r="N2158" s="17">
        <f>+YEAR(Despeses[[#This Row],[Data Factura]])</f>
        <v>1900</v>
      </c>
      <c r="O2158" s="18">
        <f>+Despeses[[#This Row],[Data Factura]]</f>
        <v>0</v>
      </c>
      <c r="P2158" s="17">
        <f>+Despeses[[#This Row],[Concepte_]]</f>
        <v>0</v>
      </c>
      <c r="Q2158" s="17">
        <f>-Despeses[[#This Row],[Base Imposable]]</f>
        <v>0</v>
      </c>
      <c r="R2158" s="17" t="e">
        <f>+VLOOKUP(Despeses[[#This Row],[Concepte]],Table_1[#All],2,0)</f>
        <v>#N/A</v>
      </c>
    </row>
    <row r="2159" spans="7:18" ht="15" customHeight="1" x14ac:dyDescent="0.3">
      <c r="G2159" s="40"/>
      <c r="H2159" s="17">
        <f>+Despeses[[#This Row],[Base Imposable]]*Despeses[[#This Row],[% IVA]]</f>
        <v>0</v>
      </c>
      <c r="I2159" s="40"/>
      <c r="J2159" s="17">
        <f>-Despeses[[#This Row],[Base Imposable]]*Despeses[[#This Row],[% Ret IRPF]]</f>
        <v>0</v>
      </c>
      <c r="K2159" s="17">
        <f>+Despeses[[#This Row],[Base Imposable]]+Despeses[[#This Row],[Quota IVA]]+Despeses[[#This Row],[Quota IRPF]]</f>
        <v>0</v>
      </c>
      <c r="L2159" s="3"/>
      <c r="M2159" s="17">
        <f>+MONTH(Despeses[[#This Row],[Data Factura]])</f>
        <v>1</v>
      </c>
      <c r="N2159" s="17">
        <f>+YEAR(Despeses[[#This Row],[Data Factura]])</f>
        <v>1900</v>
      </c>
      <c r="O2159" s="18">
        <f>+Despeses[[#This Row],[Data Factura]]</f>
        <v>0</v>
      </c>
      <c r="P2159" s="17">
        <f>+Despeses[[#This Row],[Concepte_]]</f>
        <v>0</v>
      </c>
      <c r="Q2159" s="17">
        <f>-Despeses[[#This Row],[Base Imposable]]</f>
        <v>0</v>
      </c>
      <c r="R2159" s="17" t="e">
        <f>+VLOOKUP(Despeses[[#This Row],[Concepte]],Table_1[#All],2,0)</f>
        <v>#N/A</v>
      </c>
    </row>
    <row r="2160" spans="7:18" ht="15" customHeight="1" x14ac:dyDescent="0.3">
      <c r="G2160" s="40"/>
      <c r="H2160" s="17">
        <f>+Despeses[[#This Row],[Base Imposable]]*Despeses[[#This Row],[% IVA]]</f>
        <v>0</v>
      </c>
      <c r="I2160" s="40"/>
      <c r="J2160" s="17">
        <f>-Despeses[[#This Row],[Base Imposable]]*Despeses[[#This Row],[% Ret IRPF]]</f>
        <v>0</v>
      </c>
      <c r="K2160" s="17">
        <f>+Despeses[[#This Row],[Base Imposable]]+Despeses[[#This Row],[Quota IVA]]+Despeses[[#This Row],[Quota IRPF]]</f>
        <v>0</v>
      </c>
      <c r="L2160" s="3"/>
      <c r="M2160" s="17">
        <f>+MONTH(Despeses[[#This Row],[Data Factura]])</f>
        <v>1</v>
      </c>
      <c r="N2160" s="17">
        <f>+YEAR(Despeses[[#This Row],[Data Factura]])</f>
        <v>1900</v>
      </c>
      <c r="O2160" s="18">
        <f>+Despeses[[#This Row],[Data Factura]]</f>
        <v>0</v>
      </c>
      <c r="P2160" s="17">
        <f>+Despeses[[#This Row],[Concepte_]]</f>
        <v>0</v>
      </c>
      <c r="Q2160" s="17">
        <f>-Despeses[[#This Row],[Base Imposable]]</f>
        <v>0</v>
      </c>
      <c r="R2160" s="17" t="e">
        <f>+VLOOKUP(Despeses[[#This Row],[Concepte]],Table_1[#All],2,0)</f>
        <v>#N/A</v>
      </c>
    </row>
    <row r="2161" spans="7:18" ht="15" customHeight="1" x14ac:dyDescent="0.3">
      <c r="G2161" s="40"/>
      <c r="H2161" s="17">
        <f>+Despeses[[#This Row],[Base Imposable]]*Despeses[[#This Row],[% IVA]]</f>
        <v>0</v>
      </c>
      <c r="I2161" s="40"/>
      <c r="J2161" s="17">
        <f>-Despeses[[#This Row],[Base Imposable]]*Despeses[[#This Row],[% Ret IRPF]]</f>
        <v>0</v>
      </c>
      <c r="K2161" s="17">
        <f>+Despeses[[#This Row],[Base Imposable]]+Despeses[[#This Row],[Quota IVA]]+Despeses[[#This Row],[Quota IRPF]]</f>
        <v>0</v>
      </c>
      <c r="L2161" s="3"/>
      <c r="M2161" s="17">
        <f>+MONTH(Despeses[[#This Row],[Data Factura]])</f>
        <v>1</v>
      </c>
      <c r="N2161" s="17">
        <f>+YEAR(Despeses[[#This Row],[Data Factura]])</f>
        <v>1900</v>
      </c>
      <c r="O2161" s="18">
        <f>+Despeses[[#This Row],[Data Factura]]</f>
        <v>0</v>
      </c>
      <c r="P2161" s="17">
        <f>+Despeses[[#This Row],[Concepte_]]</f>
        <v>0</v>
      </c>
      <c r="Q2161" s="17">
        <f>-Despeses[[#This Row],[Base Imposable]]</f>
        <v>0</v>
      </c>
      <c r="R2161" s="17" t="e">
        <f>+VLOOKUP(Despeses[[#This Row],[Concepte]],Table_1[#All],2,0)</f>
        <v>#N/A</v>
      </c>
    </row>
    <row r="2162" spans="7:18" ht="15" customHeight="1" x14ac:dyDescent="0.3">
      <c r="G2162" s="40"/>
      <c r="H2162" s="17">
        <f>+Despeses[[#This Row],[Base Imposable]]*Despeses[[#This Row],[% IVA]]</f>
        <v>0</v>
      </c>
      <c r="I2162" s="40"/>
      <c r="J2162" s="17">
        <f>-Despeses[[#This Row],[Base Imposable]]*Despeses[[#This Row],[% Ret IRPF]]</f>
        <v>0</v>
      </c>
      <c r="K2162" s="17">
        <f>+Despeses[[#This Row],[Base Imposable]]+Despeses[[#This Row],[Quota IVA]]+Despeses[[#This Row],[Quota IRPF]]</f>
        <v>0</v>
      </c>
      <c r="L2162" s="3"/>
      <c r="M2162" s="17">
        <f>+MONTH(Despeses[[#This Row],[Data Factura]])</f>
        <v>1</v>
      </c>
      <c r="N2162" s="17">
        <f>+YEAR(Despeses[[#This Row],[Data Factura]])</f>
        <v>1900</v>
      </c>
      <c r="O2162" s="18">
        <f>+Despeses[[#This Row],[Data Factura]]</f>
        <v>0</v>
      </c>
      <c r="P2162" s="17">
        <f>+Despeses[[#This Row],[Concepte_]]</f>
        <v>0</v>
      </c>
      <c r="Q2162" s="17">
        <f>-Despeses[[#This Row],[Base Imposable]]</f>
        <v>0</v>
      </c>
      <c r="R2162" s="17" t="e">
        <f>+VLOOKUP(Despeses[[#This Row],[Concepte]],Table_1[#All],2,0)</f>
        <v>#N/A</v>
      </c>
    </row>
    <row r="2163" spans="7:18" ht="15" customHeight="1" x14ac:dyDescent="0.3">
      <c r="G2163" s="40"/>
      <c r="H2163" s="17">
        <f>+Despeses[[#This Row],[Base Imposable]]*Despeses[[#This Row],[% IVA]]</f>
        <v>0</v>
      </c>
      <c r="I2163" s="40"/>
      <c r="J2163" s="17">
        <f>-Despeses[[#This Row],[Base Imposable]]*Despeses[[#This Row],[% Ret IRPF]]</f>
        <v>0</v>
      </c>
      <c r="K2163" s="17">
        <f>+Despeses[[#This Row],[Base Imposable]]+Despeses[[#This Row],[Quota IVA]]+Despeses[[#This Row],[Quota IRPF]]</f>
        <v>0</v>
      </c>
      <c r="L2163" s="3"/>
      <c r="M2163" s="17">
        <f>+MONTH(Despeses[[#This Row],[Data Factura]])</f>
        <v>1</v>
      </c>
      <c r="N2163" s="17">
        <f>+YEAR(Despeses[[#This Row],[Data Factura]])</f>
        <v>1900</v>
      </c>
      <c r="O2163" s="18">
        <f>+Despeses[[#This Row],[Data Factura]]</f>
        <v>0</v>
      </c>
      <c r="P2163" s="17">
        <f>+Despeses[[#This Row],[Concepte_]]</f>
        <v>0</v>
      </c>
      <c r="Q2163" s="17">
        <f>-Despeses[[#This Row],[Base Imposable]]</f>
        <v>0</v>
      </c>
      <c r="R2163" s="17" t="e">
        <f>+VLOOKUP(Despeses[[#This Row],[Concepte]],Table_1[#All],2,0)</f>
        <v>#N/A</v>
      </c>
    </row>
    <row r="2164" spans="7:18" ht="15" customHeight="1" x14ac:dyDescent="0.3">
      <c r="G2164" s="40"/>
      <c r="H2164" s="17">
        <f>+Despeses[[#This Row],[Base Imposable]]*Despeses[[#This Row],[% IVA]]</f>
        <v>0</v>
      </c>
      <c r="I2164" s="40"/>
      <c r="J2164" s="17">
        <f>-Despeses[[#This Row],[Base Imposable]]*Despeses[[#This Row],[% Ret IRPF]]</f>
        <v>0</v>
      </c>
      <c r="K2164" s="17">
        <f>+Despeses[[#This Row],[Base Imposable]]+Despeses[[#This Row],[Quota IVA]]+Despeses[[#This Row],[Quota IRPF]]</f>
        <v>0</v>
      </c>
      <c r="L2164" s="3"/>
      <c r="M2164" s="17">
        <f>+MONTH(Despeses[[#This Row],[Data Factura]])</f>
        <v>1</v>
      </c>
      <c r="N2164" s="17">
        <f>+YEAR(Despeses[[#This Row],[Data Factura]])</f>
        <v>1900</v>
      </c>
      <c r="O2164" s="18">
        <f>+Despeses[[#This Row],[Data Factura]]</f>
        <v>0</v>
      </c>
      <c r="P2164" s="17">
        <f>+Despeses[[#This Row],[Concepte_]]</f>
        <v>0</v>
      </c>
      <c r="Q2164" s="17">
        <f>-Despeses[[#This Row],[Base Imposable]]</f>
        <v>0</v>
      </c>
      <c r="R2164" s="17" t="e">
        <f>+VLOOKUP(Despeses[[#This Row],[Concepte]],Table_1[#All],2,0)</f>
        <v>#N/A</v>
      </c>
    </row>
    <row r="2165" spans="7:18" ht="15" customHeight="1" x14ac:dyDescent="0.3">
      <c r="G2165" s="40"/>
      <c r="H2165" s="17">
        <f>+Despeses[[#This Row],[Base Imposable]]*Despeses[[#This Row],[% IVA]]</f>
        <v>0</v>
      </c>
      <c r="I2165" s="40"/>
      <c r="J2165" s="17">
        <f>-Despeses[[#This Row],[Base Imposable]]*Despeses[[#This Row],[% Ret IRPF]]</f>
        <v>0</v>
      </c>
      <c r="K2165" s="17">
        <f>+Despeses[[#This Row],[Base Imposable]]+Despeses[[#This Row],[Quota IVA]]+Despeses[[#This Row],[Quota IRPF]]</f>
        <v>0</v>
      </c>
      <c r="L2165" s="3"/>
      <c r="M2165" s="17">
        <f>+MONTH(Despeses[[#This Row],[Data Factura]])</f>
        <v>1</v>
      </c>
      <c r="N2165" s="17">
        <f>+YEAR(Despeses[[#This Row],[Data Factura]])</f>
        <v>1900</v>
      </c>
      <c r="O2165" s="18">
        <f>+Despeses[[#This Row],[Data Factura]]</f>
        <v>0</v>
      </c>
      <c r="P2165" s="17">
        <f>+Despeses[[#This Row],[Concepte_]]</f>
        <v>0</v>
      </c>
      <c r="Q2165" s="17">
        <f>-Despeses[[#This Row],[Base Imposable]]</f>
        <v>0</v>
      </c>
      <c r="R2165" s="17" t="e">
        <f>+VLOOKUP(Despeses[[#This Row],[Concepte]],Table_1[#All],2,0)</f>
        <v>#N/A</v>
      </c>
    </row>
    <row r="2166" spans="7:18" ht="15" customHeight="1" x14ac:dyDescent="0.3">
      <c r="G2166" s="40"/>
      <c r="H2166" s="17">
        <f>+Despeses[[#This Row],[Base Imposable]]*Despeses[[#This Row],[% IVA]]</f>
        <v>0</v>
      </c>
      <c r="I2166" s="40"/>
      <c r="J2166" s="17">
        <f>-Despeses[[#This Row],[Base Imposable]]*Despeses[[#This Row],[% Ret IRPF]]</f>
        <v>0</v>
      </c>
      <c r="K2166" s="17">
        <f>+Despeses[[#This Row],[Base Imposable]]+Despeses[[#This Row],[Quota IVA]]+Despeses[[#This Row],[Quota IRPF]]</f>
        <v>0</v>
      </c>
      <c r="L2166" s="3"/>
      <c r="M2166" s="17">
        <f>+MONTH(Despeses[[#This Row],[Data Factura]])</f>
        <v>1</v>
      </c>
      <c r="N2166" s="17">
        <f>+YEAR(Despeses[[#This Row],[Data Factura]])</f>
        <v>1900</v>
      </c>
      <c r="O2166" s="18">
        <f>+Despeses[[#This Row],[Data Factura]]</f>
        <v>0</v>
      </c>
      <c r="P2166" s="17">
        <f>+Despeses[[#This Row],[Concepte_]]</f>
        <v>0</v>
      </c>
      <c r="Q2166" s="17">
        <f>-Despeses[[#This Row],[Base Imposable]]</f>
        <v>0</v>
      </c>
      <c r="R2166" s="17" t="e">
        <f>+VLOOKUP(Despeses[[#This Row],[Concepte]],Table_1[#All],2,0)</f>
        <v>#N/A</v>
      </c>
    </row>
    <row r="2167" spans="7:18" ht="15" customHeight="1" x14ac:dyDescent="0.3">
      <c r="G2167" s="40"/>
      <c r="H2167" s="17">
        <f>+Despeses[[#This Row],[Base Imposable]]*Despeses[[#This Row],[% IVA]]</f>
        <v>0</v>
      </c>
      <c r="I2167" s="40"/>
      <c r="J2167" s="17">
        <f>-Despeses[[#This Row],[Base Imposable]]*Despeses[[#This Row],[% Ret IRPF]]</f>
        <v>0</v>
      </c>
      <c r="K2167" s="17">
        <f>+Despeses[[#This Row],[Base Imposable]]+Despeses[[#This Row],[Quota IVA]]+Despeses[[#This Row],[Quota IRPF]]</f>
        <v>0</v>
      </c>
      <c r="L2167" s="3"/>
      <c r="M2167" s="17">
        <f>+MONTH(Despeses[[#This Row],[Data Factura]])</f>
        <v>1</v>
      </c>
      <c r="N2167" s="17">
        <f>+YEAR(Despeses[[#This Row],[Data Factura]])</f>
        <v>1900</v>
      </c>
      <c r="O2167" s="18">
        <f>+Despeses[[#This Row],[Data Factura]]</f>
        <v>0</v>
      </c>
      <c r="P2167" s="17">
        <f>+Despeses[[#This Row],[Concepte_]]</f>
        <v>0</v>
      </c>
      <c r="Q2167" s="17">
        <f>-Despeses[[#This Row],[Base Imposable]]</f>
        <v>0</v>
      </c>
      <c r="R2167" s="17" t="e">
        <f>+VLOOKUP(Despeses[[#This Row],[Concepte]],Table_1[#All],2,0)</f>
        <v>#N/A</v>
      </c>
    </row>
    <row r="2168" spans="7:18" ht="15" customHeight="1" x14ac:dyDescent="0.3">
      <c r="G2168" s="40"/>
      <c r="H2168" s="17">
        <f>+Despeses[[#This Row],[Base Imposable]]*Despeses[[#This Row],[% IVA]]</f>
        <v>0</v>
      </c>
      <c r="I2168" s="40"/>
      <c r="J2168" s="17">
        <f>-Despeses[[#This Row],[Base Imposable]]*Despeses[[#This Row],[% Ret IRPF]]</f>
        <v>0</v>
      </c>
      <c r="K2168" s="17">
        <f>+Despeses[[#This Row],[Base Imposable]]+Despeses[[#This Row],[Quota IVA]]+Despeses[[#This Row],[Quota IRPF]]</f>
        <v>0</v>
      </c>
      <c r="L2168" s="3"/>
      <c r="M2168" s="17">
        <f>+MONTH(Despeses[[#This Row],[Data Factura]])</f>
        <v>1</v>
      </c>
      <c r="N2168" s="17">
        <f>+YEAR(Despeses[[#This Row],[Data Factura]])</f>
        <v>1900</v>
      </c>
      <c r="O2168" s="18">
        <f>+Despeses[[#This Row],[Data Factura]]</f>
        <v>0</v>
      </c>
      <c r="P2168" s="17">
        <f>+Despeses[[#This Row],[Concepte_]]</f>
        <v>0</v>
      </c>
      <c r="Q2168" s="17">
        <f>-Despeses[[#This Row],[Base Imposable]]</f>
        <v>0</v>
      </c>
      <c r="R2168" s="17" t="e">
        <f>+VLOOKUP(Despeses[[#This Row],[Concepte]],Table_1[#All],2,0)</f>
        <v>#N/A</v>
      </c>
    </row>
    <row r="2169" spans="7:18" ht="15" customHeight="1" x14ac:dyDescent="0.3">
      <c r="G2169" s="40"/>
      <c r="H2169" s="17">
        <f>+Despeses[[#This Row],[Base Imposable]]*Despeses[[#This Row],[% IVA]]</f>
        <v>0</v>
      </c>
      <c r="I2169" s="40"/>
      <c r="J2169" s="17">
        <f>-Despeses[[#This Row],[Base Imposable]]*Despeses[[#This Row],[% Ret IRPF]]</f>
        <v>0</v>
      </c>
      <c r="K2169" s="17">
        <f>+Despeses[[#This Row],[Base Imposable]]+Despeses[[#This Row],[Quota IVA]]+Despeses[[#This Row],[Quota IRPF]]</f>
        <v>0</v>
      </c>
      <c r="L2169" s="3"/>
      <c r="M2169" s="17">
        <f>+MONTH(Despeses[[#This Row],[Data Factura]])</f>
        <v>1</v>
      </c>
      <c r="N2169" s="17">
        <f>+YEAR(Despeses[[#This Row],[Data Factura]])</f>
        <v>1900</v>
      </c>
      <c r="O2169" s="18">
        <f>+Despeses[[#This Row],[Data Factura]]</f>
        <v>0</v>
      </c>
      <c r="P2169" s="17">
        <f>+Despeses[[#This Row],[Concepte_]]</f>
        <v>0</v>
      </c>
      <c r="Q2169" s="17">
        <f>-Despeses[[#This Row],[Base Imposable]]</f>
        <v>0</v>
      </c>
      <c r="R2169" s="17" t="e">
        <f>+VLOOKUP(Despeses[[#This Row],[Concepte]],Table_1[#All],2,0)</f>
        <v>#N/A</v>
      </c>
    </row>
    <row r="2170" spans="7:18" ht="15" customHeight="1" x14ac:dyDescent="0.3">
      <c r="G2170" s="40"/>
      <c r="H2170" s="17">
        <f>+Despeses[[#This Row],[Base Imposable]]*Despeses[[#This Row],[% IVA]]</f>
        <v>0</v>
      </c>
      <c r="I2170" s="40"/>
      <c r="J2170" s="17">
        <f>-Despeses[[#This Row],[Base Imposable]]*Despeses[[#This Row],[% Ret IRPF]]</f>
        <v>0</v>
      </c>
      <c r="K2170" s="17">
        <f>+Despeses[[#This Row],[Base Imposable]]+Despeses[[#This Row],[Quota IVA]]+Despeses[[#This Row],[Quota IRPF]]</f>
        <v>0</v>
      </c>
      <c r="L2170" s="3"/>
      <c r="M2170" s="17">
        <f>+MONTH(Despeses[[#This Row],[Data Factura]])</f>
        <v>1</v>
      </c>
      <c r="N2170" s="17">
        <f>+YEAR(Despeses[[#This Row],[Data Factura]])</f>
        <v>1900</v>
      </c>
      <c r="O2170" s="18">
        <f>+Despeses[[#This Row],[Data Factura]]</f>
        <v>0</v>
      </c>
      <c r="P2170" s="17">
        <f>+Despeses[[#This Row],[Concepte_]]</f>
        <v>0</v>
      </c>
      <c r="Q2170" s="17">
        <f>-Despeses[[#This Row],[Base Imposable]]</f>
        <v>0</v>
      </c>
      <c r="R2170" s="17" t="e">
        <f>+VLOOKUP(Despeses[[#This Row],[Concepte]],Table_1[#All],2,0)</f>
        <v>#N/A</v>
      </c>
    </row>
    <row r="2171" spans="7:18" ht="15" customHeight="1" x14ac:dyDescent="0.3">
      <c r="G2171" s="40"/>
      <c r="H2171" s="17">
        <f>+Despeses[[#This Row],[Base Imposable]]*Despeses[[#This Row],[% IVA]]</f>
        <v>0</v>
      </c>
      <c r="I2171" s="40"/>
      <c r="J2171" s="17">
        <f>-Despeses[[#This Row],[Base Imposable]]*Despeses[[#This Row],[% Ret IRPF]]</f>
        <v>0</v>
      </c>
      <c r="K2171" s="17">
        <f>+Despeses[[#This Row],[Base Imposable]]+Despeses[[#This Row],[Quota IVA]]+Despeses[[#This Row],[Quota IRPF]]</f>
        <v>0</v>
      </c>
      <c r="L2171" s="3"/>
      <c r="M2171" s="17">
        <f>+MONTH(Despeses[[#This Row],[Data Factura]])</f>
        <v>1</v>
      </c>
      <c r="N2171" s="17">
        <f>+YEAR(Despeses[[#This Row],[Data Factura]])</f>
        <v>1900</v>
      </c>
      <c r="O2171" s="18">
        <f>+Despeses[[#This Row],[Data Factura]]</f>
        <v>0</v>
      </c>
      <c r="P2171" s="17">
        <f>+Despeses[[#This Row],[Concepte_]]</f>
        <v>0</v>
      </c>
      <c r="Q2171" s="17">
        <f>-Despeses[[#This Row],[Base Imposable]]</f>
        <v>0</v>
      </c>
      <c r="R2171" s="17" t="e">
        <f>+VLOOKUP(Despeses[[#This Row],[Concepte]],Table_1[#All],2,0)</f>
        <v>#N/A</v>
      </c>
    </row>
    <row r="2172" spans="7:18" ht="15" customHeight="1" x14ac:dyDescent="0.3">
      <c r="G2172" s="40"/>
      <c r="H2172" s="17">
        <f>+Despeses[[#This Row],[Base Imposable]]*Despeses[[#This Row],[% IVA]]</f>
        <v>0</v>
      </c>
      <c r="I2172" s="40"/>
      <c r="J2172" s="17">
        <f>-Despeses[[#This Row],[Base Imposable]]*Despeses[[#This Row],[% Ret IRPF]]</f>
        <v>0</v>
      </c>
      <c r="K2172" s="17">
        <f>+Despeses[[#This Row],[Base Imposable]]+Despeses[[#This Row],[Quota IVA]]+Despeses[[#This Row],[Quota IRPF]]</f>
        <v>0</v>
      </c>
      <c r="L2172" s="3"/>
      <c r="M2172" s="17">
        <f>+MONTH(Despeses[[#This Row],[Data Factura]])</f>
        <v>1</v>
      </c>
      <c r="N2172" s="17">
        <f>+YEAR(Despeses[[#This Row],[Data Factura]])</f>
        <v>1900</v>
      </c>
      <c r="O2172" s="18">
        <f>+Despeses[[#This Row],[Data Factura]]</f>
        <v>0</v>
      </c>
      <c r="P2172" s="17">
        <f>+Despeses[[#This Row],[Concepte_]]</f>
        <v>0</v>
      </c>
      <c r="Q2172" s="17">
        <f>-Despeses[[#This Row],[Base Imposable]]</f>
        <v>0</v>
      </c>
      <c r="R2172" s="17" t="e">
        <f>+VLOOKUP(Despeses[[#This Row],[Concepte]],Table_1[#All],2,0)</f>
        <v>#N/A</v>
      </c>
    </row>
    <row r="2173" spans="7:18" ht="15" customHeight="1" x14ac:dyDescent="0.3">
      <c r="G2173" s="40"/>
      <c r="H2173" s="17">
        <f>+Despeses[[#This Row],[Base Imposable]]*Despeses[[#This Row],[% IVA]]</f>
        <v>0</v>
      </c>
      <c r="I2173" s="40"/>
      <c r="J2173" s="17">
        <f>-Despeses[[#This Row],[Base Imposable]]*Despeses[[#This Row],[% Ret IRPF]]</f>
        <v>0</v>
      </c>
      <c r="K2173" s="17">
        <f>+Despeses[[#This Row],[Base Imposable]]+Despeses[[#This Row],[Quota IVA]]+Despeses[[#This Row],[Quota IRPF]]</f>
        <v>0</v>
      </c>
      <c r="L2173" s="3"/>
      <c r="M2173" s="17">
        <f>+MONTH(Despeses[[#This Row],[Data Factura]])</f>
        <v>1</v>
      </c>
      <c r="N2173" s="17">
        <f>+YEAR(Despeses[[#This Row],[Data Factura]])</f>
        <v>1900</v>
      </c>
      <c r="O2173" s="18">
        <f>+Despeses[[#This Row],[Data Factura]]</f>
        <v>0</v>
      </c>
      <c r="P2173" s="17">
        <f>+Despeses[[#This Row],[Concepte_]]</f>
        <v>0</v>
      </c>
      <c r="Q2173" s="17">
        <f>-Despeses[[#This Row],[Base Imposable]]</f>
        <v>0</v>
      </c>
      <c r="R2173" s="17" t="e">
        <f>+VLOOKUP(Despeses[[#This Row],[Concepte]],Table_1[#All],2,0)</f>
        <v>#N/A</v>
      </c>
    </row>
    <row r="2174" spans="7:18" ht="15" customHeight="1" x14ac:dyDescent="0.3">
      <c r="G2174" s="40"/>
      <c r="H2174" s="17">
        <f>+Despeses[[#This Row],[Base Imposable]]*Despeses[[#This Row],[% IVA]]</f>
        <v>0</v>
      </c>
      <c r="I2174" s="40"/>
      <c r="J2174" s="17">
        <f>-Despeses[[#This Row],[Base Imposable]]*Despeses[[#This Row],[% Ret IRPF]]</f>
        <v>0</v>
      </c>
      <c r="K2174" s="17">
        <f>+Despeses[[#This Row],[Base Imposable]]+Despeses[[#This Row],[Quota IVA]]+Despeses[[#This Row],[Quota IRPF]]</f>
        <v>0</v>
      </c>
      <c r="L2174" s="3"/>
      <c r="M2174" s="17">
        <f>+MONTH(Despeses[[#This Row],[Data Factura]])</f>
        <v>1</v>
      </c>
      <c r="N2174" s="17">
        <f>+YEAR(Despeses[[#This Row],[Data Factura]])</f>
        <v>1900</v>
      </c>
      <c r="O2174" s="18">
        <f>+Despeses[[#This Row],[Data Factura]]</f>
        <v>0</v>
      </c>
      <c r="P2174" s="17">
        <f>+Despeses[[#This Row],[Concepte_]]</f>
        <v>0</v>
      </c>
      <c r="Q2174" s="17">
        <f>-Despeses[[#This Row],[Base Imposable]]</f>
        <v>0</v>
      </c>
      <c r="R2174" s="17" t="e">
        <f>+VLOOKUP(Despeses[[#This Row],[Concepte]],Table_1[#All],2,0)</f>
        <v>#N/A</v>
      </c>
    </row>
    <row r="2175" spans="7:18" ht="15" customHeight="1" x14ac:dyDescent="0.3">
      <c r="G2175" s="40"/>
      <c r="H2175" s="17">
        <f>+Despeses[[#This Row],[Base Imposable]]*Despeses[[#This Row],[% IVA]]</f>
        <v>0</v>
      </c>
      <c r="I2175" s="40"/>
      <c r="J2175" s="17">
        <f>-Despeses[[#This Row],[Base Imposable]]*Despeses[[#This Row],[% Ret IRPF]]</f>
        <v>0</v>
      </c>
      <c r="K2175" s="17">
        <f>+Despeses[[#This Row],[Base Imposable]]+Despeses[[#This Row],[Quota IVA]]+Despeses[[#This Row],[Quota IRPF]]</f>
        <v>0</v>
      </c>
      <c r="L2175" s="3"/>
      <c r="M2175" s="17">
        <f>+MONTH(Despeses[[#This Row],[Data Factura]])</f>
        <v>1</v>
      </c>
      <c r="N2175" s="17">
        <f>+YEAR(Despeses[[#This Row],[Data Factura]])</f>
        <v>1900</v>
      </c>
      <c r="O2175" s="18">
        <f>+Despeses[[#This Row],[Data Factura]]</f>
        <v>0</v>
      </c>
      <c r="P2175" s="17">
        <f>+Despeses[[#This Row],[Concepte_]]</f>
        <v>0</v>
      </c>
      <c r="Q2175" s="17">
        <f>-Despeses[[#This Row],[Base Imposable]]</f>
        <v>0</v>
      </c>
      <c r="R2175" s="17" t="e">
        <f>+VLOOKUP(Despeses[[#This Row],[Concepte]],Table_1[#All],2,0)</f>
        <v>#N/A</v>
      </c>
    </row>
    <row r="2176" spans="7:18" ht="15" customHeight="1" x14ac:dyDescent="0.3">
      <c r="G2176" s="40"/>
      <c r="H2176" s="17">
        <f>+Despeses[[#This Row],[Base Imposable]]*Despeses[[#This Row],[% IVA]]</f>
        <v>0</v>
      </c>
      <c r="I2176" s="40"/>
      <c r="J2176" s="17">
        <f>-Despeses[[#This Row],[Base Imposable]]*Despeses[[#This Row],[% Ret IRPF]]</f>
        <v>0</v>
      </c>
      <c r="K2176" s="17">
        <f>+Despeses[[#This Row],[Base Imposable]]+Despeses[[#This Row],[Quota IVA]]+Despeses[[#This Row],[Quota IRPF]]</f>
        <v>0</v>
      </c>
      <c r="L2176" s="3"/>
      <c r="M2176" s="17">
        <f>+MONTH(Despeses[[#This Row],[Data Factura]])</f>
        <v>1</v>
      </c>
      <c r="N2176" s="17">
        <f>+YEAR(Despeses[[#This Row],[Data Factura]])</f>
        <v>1900</v>
      </c>
      <c r="O2176" s="18">
        <f>+Despeses[[#This Row],[Data Factura]]</f>
        <v>0</v>
      </c>
      <c r="P2176" s="17">
        <f>+Despeses[[#This Row],[Concepte_]]</f>
        <v>0</v>
      </c>
      <c r="Q2176" s="17">
        <f>-Despeses[[#This Row],[Base Imposable]]</f>
        <v>0</v>
      </c>
      <c r="R2176" s="17" t="e">
        <f>+VLOOKUP(Despeses[[#This Row],[Concepte]],Table_1[#All],2,0)</f>
        <v>#N/A</v>
      </c>
    </row>
    <row r="2177" spans="7:18" ht="15" customHeight="1" x14ac:dyDescent="0.3">
      <c r="G2177" s="40"/>
      <c r="H2177" s="17">
        <f>+Despeses[[#This Row],[Base Imposable]]*Despeses[[#This Row],[% IVA]]</f>
        <v>0</v>
      </c>
      <c r="I2177" s="40"/>
      <c r="J2177" s="17">
        <f>-Despeses[[#This Row],[Base Imposable]]*Despeses[[#This Row],[% Ret IRPF]]</f>
        <v>0</v>
      </c>
      <c r="K2177" s="17">
        <f>+Despeses[[#This Row],[Base Imposable]]+Despeses[[#This Row],[Quota IVA]]+Despeses[[#This Row],[Quota IRPF]]</f>
        <v>0</v>
      </c>
      <c r="L2177" s="3"/>
      <c r="M2177" s="17">
        <f>+MONTH(Despeses[[#This Row],[Data Factura]])</f>
        <v>1</v>
      </c>
      <c r="N2177" s="17">
        <f>+YEAR(Despeses[[#This Row],[Data Factura]])</f>
        <v>1900</v>
      </c>
      <c r="O2177" s="18">
        <f>+Despeses[[#This Row],[Data Factura]]</f>
        <v>0</v>
      </c>
      <c r="P2177" s="17">
        <f>+Despeses[[#This Row],[Concepte_]]</f>
        <v>0</v>
      </c>
      <c r="Q2177" s="17">
        <f>-Despeses[[#This Row],[Base Imposable]]</f>
        <v>0</v>
      </c>
      <c r="R2177" s="17" t="e">
        <f>+VLOOKUP(Despeses[[#This Row],[Concepte]],Table_1[#All],2,0)</f>
        <v>#N/A</v>
      </c>
    </row>
    <row r="2178" spans="7:18" ht="15" customHeight="1" x14ac:dyDescent="0.3">
      <c r="G2178" s="40"/>
      <c r="H2178" s="17">
        <f>+Despeses[[#This Row],[Base Imposable]]*Despeses[[#This Row],[% IVA]]</f>
        <v>0</v>
      </c>
      <c r="I2178" s="40"/>
      <c r="J2178" s="17">
        <f>-Despeses[[#This Row],[Base Imposable]]*Despeses[[#This Row],[% Ret IRPF]]</f>
        <v>0</v>
      </c>
      <c r="K2178" s="17">
        <f>+Despeses[[#This Row],[Base Imposable]]+Despeses[[#This Row],[Quota IVA]]+Despeses[[#This Row],[Quota IRPF]]</f>
        <v>0</v>
      </c>
      <c r="L2178" s="3"/>
      <c r="M2178" s="17">
        <f>+MONTH(Despeses[[#This Row],[Data Factura]])</f>
        <v>1</v>
      </c>
      <c r="N2178" s="17">
        <f>+YEAR(Despeses[[#This Row],[Data Factura]])</f>
        <v>1900</v>
      </c>
      <c r="O2178" s="18">
        <f>+Despeses[[#This Row],[Data Factura]]</f>
        <v>0</v>
      </c>
      <c r="P2178" s="17">
        <f>+Despeses[[#This Row],[Concepte_]]</f>
        <v>0</v>
      </c>
      <c r="Q2178" s="17">
        <f>-Despeses[[#This Row],[Base Imposable]]</f>
        <v>0</v>
      </c>
      <c r="R2178" s="17" t="e">
        <f>+VLOOKUP(Despeses[[#This Row],[Concepte]],Table_1[#All],2,0)</f>
        <v>#N/A</v>
      </c>
    </row>
    <row r="2179" spans="7:18" ht="15" customHeight="1" x14ac:dyDescent="0.3">
      <c r="G2179" s="40"/>
      <c r="H2179" s="17">
        <f>+Despeses[[#This Row],[Base Imposable]]*Despeses[[#This Row],[% IVA]]</f>
        <v>0</v>
      </c>
      <c r="I2179" s="40"/>
      <c r="J2179" s="17">
        <f>-Despeses[[#This Row],[Base Imposable]]*Despeses[[#This Row],[% Ret IRPF]]</f>
        <v>0</v>
      </c>
      <c r="K2179" s="17">
        <f>+Despeses[[#This Row],[Base Imposable]]+Despeses[[#This Row],[Quota IVA]]+Despeses[[#This Row],[Quota IRPF]]</f>
        <v>0</v>
      </c>
      <c r="L2179" s="3"/>
      <c r="M2179" s="17">
        <f>+MONTH(Despeses[[#This Row],[Data Factura]])</f>
        <v>1</v>
      </c>
      <c r="N2179" s="17">
        <f>+YEAR(Despeses[[#This Row],[Data Factura]])</f>
        <v>1900</v>
      </c>
      <c r="O2179" s="18">
        <f>+Despeses[[#This Row],[Data Factura]]</f>
        <v>0</v>
      </c>
      <c r="P2179" s="17">
        <f>+Despeses[[#This Row],[Concepte_]]</f>
        <v>0</v>
      </c>
      <c r="Q2179" s="17">
        <f>-Despeses[[#This Row],[Base Imposable]]</f>
        <v>0</v>
      </c>
      <c r="R2179" s="17" t="e">
        <f>+VLOOKUP(Despeses[[#This Row],[Concepte]],Table_1[#All],2,0)</f>
        <v>#N/A</v>
      </c>
    </row>
    <row r="2180" spans="7:18" ht="15" customHeight="1" x14ac:dyDescent="0.3">
      <c r="G2180" s="40"/>
      <c r="H2180" s="17">
        <f>+Despeses[[#This Row],[Base Imposable]]*Despeses[[#This Row],[% IVA]]</f>
        <v>0</v>
      </c>
      <c r="I2180" s="40"/>
      <c r="J2180" s="17">
        <f>-Despeses[[#This Row],[Base Imposable]]*Despeses[[#This Row],[% Ret IRPF]]</f>
        <v>0</v>
      </c>
      <c r="K2180" s="17">
        <f>+Despeses[[#This Row],[Base Imposable]]+Despeses[[#This Row],[Quota IVA]]+Despeses[[#This Row],[Quota IRPF]]</f>
        <v>0</v>
      </c>
      <c r="L2180" s="3"/>
      <c r="M2180" s="17">
        <f>+MONTH(Despeses[[#This Row],[Data Factura]])</f>
        <v>1</v>
      </c>
      <c r="N2180" s="17">
        <f>+YEAR(Despeses[[#This Row],[Data Factura]])</f>
        <v>1900</v>
      </c>
      <c r="O2180" s="18">
        <f>+Despeses[[#This Row],[Data Factura]]</f>
        <v>0</v>
      </c>
      <c r="P2180" s="17">
        <f>+Despeses[[#This Row],[Concepte_]]</f>
        <v>0</v>
      </c>
      <c r="Q2180" s="17">
        <f>-Despeses[[#This Row],[Base Imposable]]</f>
        <v>0</v>
      </c>
      <c r="R2180" s="17" t="e">
        <f>+VLOOKUP(Despeses[[#This Row],[Concepte]],Table_1[#All],2,0)</f>
        <v>#N/A</v>
      </c>
    </row>
    <row r="2181" spans="7:18" ht="15" customHeight="1" x14ac:dyDescent="0.3">
      <c r="G2181" s="40"/>
      <c r="H2181" s="17">
        <f>+Despeses[[#This Row],[Base Imposable]]*Despeses[[#This Row],[% IVA]]</f>
        <v>0</v>
      </c>
      <c r="I2181" s="40"/>
      <c r="J2181" s="17">
        <f>-Despeses[[#This Row],[Base Imposable]]*Despeses[[#This Row],[% Ret IRPF]]</f>
        <v>0</v>
      </c>
      <c r="K2181" s="17">
        <f>+Despeses[[#This Row],[Base Imposable]]+Despeses[[#This Row],[Quota IVA]]+Despeses[[#This Row],[Quota IRPF]]</f>
        <v>0</v>
      </c>
      <c r="L2181" s="3"/>
      <c r="M2181" s="17">
        <f>+MONTH(Despeses[[#This Row],[Data Factura]])</f>
        <v>1</v>
      </c>
      <c r="N2181" s="17">
        <f>+YEAR(Despeses[[#This Row],[Data Factura]])</f>
        <v>1900</v>
      </c>
      <c r="O2181" s="18">
        <f>+Despeses[[#This Row],[Data Factura]]</f>
        <v>0</v>
      </c>
      <c r="P2181" s="17">
        <f>+Despeses[[#This Row],[Concepte_]]</f>
        <v>0</v>
      </c>
      <c r="Q2181" s="17">
        <f>-Despeses[[#This Row],[Base Imposable]]</f>
        <v>0</v>
      </c>
      <c r="R2181" s="17" t="e">
        <f>+VLOOKUP(Despeses[[#This Row],[Concepte]],Table_1[#All],2,0)</f>
        <v>#N/A</v>
      </c>
    </row>
    <row r="2182" spans="7:18" ht="15" customHeight="1" x14ac:dyDescent="0.3">
      <c r="G2182" s="40"/>
      <c r="H2182" s="17">
        <f>+Despeses[[#This Row],[Base Imposable]]*Despeses[[#This Row],[% IVA]]</f>
        <v>0</v>
      </c>
      <c r="I2182" s="40"/>
      <c r="J2182" s="17">
        <f>-Despeses[[#This Row],[Base Imposable]]*Despeses[[#This Row],[% Ret IRPF]]</f>
        <v>0</v>
      </c>
      <c r="K2182" s="17">
        <f>+Despeses[[#This Row],[Base Imposable]]+Despeses[[#This Row],[Quota IVA]]+Despeses[[#This Row],[Quota IRPF]]</f>
        <v>0</v>
      </c>
      <c r="L2182" s="3"/>
      <c r="M2182" s="17">
        <f>+MONTH(Despeses[[#This Row],[Data Factura]])</f>
        <v>1</v>
      </c>
      <c r="N2182" s="17">
        <f>+YEAR(Despeses[[#This Row],[Data Factura]])</f>
        <v>1900</v>
      </c>
      <c r="O2182" s="18">
        <f>+Despeses[[#This Row],[Data Factura]]</f>
        <v>0</v>
      </c>
      <c r="P2182" s="17">
        <f>+Despeses[[#This Row],[Concepte_]]</f>
        <v>0</v>
      </c>
      <c r="Q2182" s="17">
        <f>-Despeses[[#This Row],[Base Imposable]]</f>
        <v>0</v>
      </c>
      <c r="R2182" s="17" t="e">
        <f>+VLOOKUP(Despeses[[#This Row],[Concepte]],Table_1[#All],2,0)</f>
        <v>#N/A</v>
      </c>
    </row>
    <row r="2183" spans="7:18" ht="15" customHeight="1" x14ac:dyDescent="0.3">
      <c r="G2183" s="40"/>
      <c r="H2183" s="17">
        <f>+Despeses[[#This Row],[Base Imposable]]*Despeses[[#This Row],[% IVA]]</f>
        <v>0</v>
      </c>
      <c r="I2183" s="40"/>
      <c r="J2183" s="17">
        <f>-Despeses[[#This Row],[Base Imposable]]*Despeses[[#This Row],[% Ret IRPF]]</f>
        <v>0</v>
      </c>
      <c r="K2183" s="17">
        <f>+Despeses[[#This Row],[Base Imposable]]+Despeses[[#This Row],[Quota IVA]]+Despeses[[#This Row],[Quota IRPF]]</f>
        <v>0</v>
      </c>
      <c r="L2183" s="3"/>
      <c r="M2183" s="17">
        <f>+MONTH(Despeses[[#This Row],[Data Factura]])</f>
        <v>1</v>
      </c>
      <c r="N2183" s="17">
        <f>+YEAR(Despeses[[#This Row],[Data Factura]])</f>
        <v>1900</v>
      </c>
      <c r="O2183" s="18">
        <f>+Despeses[[#This Row],[Data Factura]]</f>
        <v>0</v>
      </c>
      <c r="P2183" s="17">
        <f>+Despeses[[#This Row],[Concepte_]]</f>
        <v>0</v>
      </c>
      <c r="Q2183" s="17">
        <f>-Despeses[[#This Row],[Base Imposable]]</f>
        <v>0</v>
      </c>
      <c r="R2183" s="17" t="e">
        <f>+VLOOKUP(Despeses[[#This Row],[Concepte]],Table_1[#All],2,0)</f>
        <v>#N/A</v>
      </c>
    </row>
    <row r="2184" spans="7:18" ht="15" customHeight="1" x14ac:dyDescent="0.3">
      <c r="G2184" s="40"/>
      <c r="H2184" s="17">
        <f>+Despeses[[#This Row],[Base Imposable]]*Despeses[[#This Row],[% IVA]]</f>
        <v>0</v>
      </c>
      <c r="I2184" s="40"/>
      <c r="J2184" s="17">
        <f>-Despeses[[#This Row],[Base Imposable]]*Despeses[[#This Row],[% Ret IRPF]]</f>
        <v>0</v>
      </c>
      <c r="K2184" s="17">
        <f>+Despeses[[#This Row],[Base Imposable]]+Despeses[[#This Row],[Quota IVA]]+Despeses[[#This Row],[Quota IRPF]]</f>
        <v>0</v>
      </c>
      <c r="L2184" s="3"/>
      <c r="M2184" s="17">
        <f>+MONTH(Despeses[[#This Row],[Data Factura]])</f>
        <v>1</v>
      </c>
      <c r="N2184" s="17">
        <f>+YEAR(Despeses[[#This Row],[Data Factura]])</f>
        <v>1900</v>
      </c>
      <c r="O2184" s="18">
        <f>+Despeses[[#This Row],[Data Factura]]</f>
        <v>0</v>
      </c>
      <c r="P2184" s="17">
        <f>+Despeses[[#This Row],[Concepte_]]</f>
        <v>0</v>
      </c>
      <c r="Q2184" s="17">
        <f>-Despeses[[#This Row],[Base Imposable]]</f>
        <v>0</v>
      </c>
      <c r="R2184" s="17" t="e">
        <f>+VLOOKUP(Despeses[[#This Row],[Concepte]],Table_1[#All],2,0)</f>
        <v>#N/A</v>
      </c>
    </row>
    <row r="2185" spans="7:18" ht="15" customHeight="1" x14ac:dyDescent="0.3">
      <c r="G2185" s="40"/>
      <c r="H2185" s="17">
        <f>+Despeses[[#This Row],[Base Imposable]]*Despeses[[#This Row],[% IVA]]</f>
        <v>0</v>
      </c>
      <c r="I2185" s="40"/>
      <c r="J2185" s="17">
        <f>-Despeses[[#This Row],[Base Imposable]]*Despeses[[#This Row],[% Ret IRPF]]</f>
        <v>0</v>
      </c>
      <c r="K2185" s="17">
        <f>+Despeses[[#This Row],[Base Imposable]]+Despeses[[#This Row],[Quota IVA]]+Despeses[[#This Row],[Quota IRPF]]</f>
        <v>0</v>
      </c>
      <c r="L2185" s="3"/>
      <c r="M2185" s="17">
        <f>+MONTH(Despeses[[#This Row],[Data Factura]])</f>
        <v>1</v>
      </c>
      <c r="N2185" s="17">
        <f>+YEAR(Despeses[[#This Row],[Data Factura]])</f>
        <v>1900</v>
      </c>
      <c r="O2185" s="18">
        <f>+Despeses[[#This Row],[Data Factura]]</f>
        <v>0</v>
      </c>
      <c r="P2185" s="17">
        <f>+Despeses[[#This Row],[Concepte_]]</f>
        <v>0</v>
      </c>
      <c r="Q2185" s="17">
        <f>-Despeses[[#This Row],[Base Imposable]]</f>
        <v>0</v>
      </c>
      <c r="R2185" s="17" t="e">
        <f>+VLOOKUP(Despeses[[#This Row],[Concepte]],Table_1[#All],2,0)</f>
        <v>#N/A</v>
      </c>
    </row>
    <row r="2186" spans="7:18" ht="15" customHeight="1" x14ac:dyDescent="0.3">
      <c r="G2186" s="40"/>
      <c r="H2186" s="17">
        <f>+Despeses[[#This Row],[Base Imposable]]*Despeses[[#This Row],[% IVA]]</f>
        <v>0</v>
      </c>
      <c r="I2186" s="40"/>
      <c r="J2186" s="17">
        <f>-Despeses[[#This Row],[Base Imposable]]*Despeses[[#This Row],[% Ret IRPF]]</f>
        <v>0</v>
      </c>
      <c r="K2186" s="17">
        <f>+Despeses[[#This Row],[Base Imposable]]+Despeses[[#This Row],[Quota IVA]]+Despeses[[#This Row],[Quota IRPF]]</f>
        <v>0</v>
      </c>
      <c r="L2186" s="3"/>
      <c r="M2186" s="17">
        <f>+MONTH(Despeses[[#This Row],[Data Factura]])</f>
        <v>1</v>
      </c>
      <c r="N2186" s="17">
        <f>+YEAR(Despeses[[#This Row],[Data Factura]])</f>
        <v>1900</v>
      </c>
      <c r="O2186" s="18">
        <f>+Despeses[[#This Row],[Data Factura]]</f>
        <v>0</v>
      </c>
      <c r="P2186" s="17">
        <f>+Despeses[[#This Row],[Concepte_]]</f>
        <v>0</v>
      </c>
      <c r="Q2186" s="17">
        <f>-Despeses[[#This Row],[Base Imposable]]</f>
        <v>0</v>
      </c>
      <c r="R2186" s="17" t="e">
        <f>+VLOOKUP(Despeses[[#This Row],[Concepte]],Table_1[#All],2,0)</f>
        <v>#N/A</v>
      </c>
    </row>
    <row r="2187" spans="7:18" ht="15" customHeight="1" x14ac:dyDescent="0.3">
      <c r="G2187" s="40"/>
      <c r="H2187" s="17">
        <f>+Despeses[[#This Row],[Base Imposable]]*Despeses[[#This Row],[% IVA]]</f>
        <v>0</v>
      </c>
      <c r="I2187" s="40"/>
      <c r="J2187" s="17">
        <f>-Despeses[[#This Row],[Base Imposable]]*Despeses[[#This Row],[% Ret IRPF]]</f>
        <v>0</v>
      </c>
      <c r="K2187" s="17">
        <f>+Despeses[[#This Row],[Base Imposable]]+Despeses[[#This Row],[Quota IVA]]+Despeses[[#This Row],[Quota IRPF]]</f>
        <v>0</v>
      </c>
      <c r="L2187" s="3"/>
      <c r="M2187" s="17">
        <f>+MONTH(Despeses[[#This Row],[Data Factura]])</f>
        <v>1</v>
      </c>
      <c r="N2187" s="17">
        <f>+YEAR(Despeses[[#This Row],[Data Factura]])</f>
        <v>1900</v>
      </c>
      <c r="O2187" s="18">
        <f>+Despeses[[#This Row],[Data Factura]]</f>
        <v>0</v>
      </c>
      <c r="P2187" s="17">
        <f>+Despeses[[#This Row],[Concepte_]]</f>
        <v>0</v>
      </c>
      <c r="Q2187" s="17">
        <f>-Despeses[[#This Row],[Base Imposable]]</f>
        <v>0</v>
      </c>
      <c r="R2187" s="17" t="e">
        <f>+VLOOKUP(Despeses[[#This Row],[Concepte]],Table_1[#All],2,0)</f>
        <v>#N/A</v>
      </c>
    </row>
    <row r="2188" spans="7:18" ht="15" customHeight="1" x14ac:dyDescent="0.3">
      <c r="G2188" s="40"/>
      <c r="H2188" s="17">
        <f>+Despeses[[#This Row],[Base Imposable]]*Despeses[[#This Row],[% IVA]]</f>
        <v>0</v>
      </c>
      <c r="I2188" s="40"/>
      <c r="J2188" s="17">
        <f>-Despeses[[#This Row],[Base Imposable]]*Despeses[[#This Row],[% Ret IRPF]]</f>
        <v>0</v>
      </c>
      <c r="K2188" s="17">
        <f>+Despeses[[#This Row],[Base Imposable]]+Despeses[[#This Row],[Quota IVA]]+Despeses[[#This Row],[Quota IRPF]]</f>
        <v>0</v>
      </c>
      <c r="L2188" s="3"/>
      <c r="M2188" s="17">
        <f>+MONTH(Despeses[[#This Row],[Data Factura]])</f>
        <v>1</v>
      </c>
      <c r="N2188" s="17">
        <f>+YEAR(Despeses[[#This Row],[Data Factura]])</f>
        <v>1900</v>
      </c>
      <c r="O2188" s="18">
        <f>+Despeses[[#This Row],[Data Factura]]</f>
        <v>0</v>
      </c>
      <c r="P2188" s="17">
        <f>+Despeses[[#This Row],[Concepte_]]</f>
        <v>0</v>
      </c>
      <c r="Q2188" s="17">
        <f>-Despeses[[#This Row],[Base Imposable]]</f>
        <v>0</v>
      </c>
      <c r="R2188" s="17" t="e">
        <f>+VLOOKUP(Despeses[[#This Row],[Concepte]],Table_1[#All],2,0)</f>
        <v>#N/A</v>
      </c>
    </row>
    <row r="2189" spans="7:18" ht="15" customHeight="1" x14ac:dyDescent="0.3">
      <c r="G2189" s="40"/>
      <c r="H2189" s="17">
        <f>+Despeses[[#This Row],[Base Imposable]]*Despeses[[#This Row],[% IVA]]</f>
        <v>0</v>
      </c>
      <c r="I2189" s="40"/>
      <c r="J2189" s="17">
        <f>-Despeses[[#This Row],[Base Imposable]]*Despeses[[#This Row],[% Ret IRPF]]</f>
        <v>0</v>
      </c>
      <c r="K2189" s="17">
        <f>+Despeses[[#This Row],[Base Imposable]]+Despeses[[#This Row],[Quota IVA]]+Despeses[[#This Row],[Quota IRPF]]</f>
        <v>0</v>
      </c>
      <c r="L2189" s="3"/>
      <c r="M2189" s="17">
        <f>+MONTH(Despeses[[#This Row],[Data Factura]])</f>
        <v>1</v>
      </c>
      <c r="N2189" s="17">
        <f>+YEAR(Despeses[[#This Row],[Data Factura]])</f>
        <v>1900</v>
      </c>
      <c r="O2189" s="18">
        <f>+Despeses[[#This Row],[Data Factura]]</f>
        <v>0</v>
      </c>
      <c r="P2189" s="17">
        <f>+Despeses[[#This Row],[Concepte_]]</f>
        <v>0</v>
      </c>
      <c r="Q2189" s="17">
        <f>-Despeses[[#This Row],[Base Imposable]]</f>
        <v>0</v>
      </c>
      <c r="R2189" s="17" t="e">
        <f>+VLOOKUP(Despeses[[#This Row],[Concepte]],Table_1[#All],2,0)</f>
        <v>#N/A</v>
      </c>
    </row>
    <row r="2190" spans="7:18" ht="15" customHeight="1" x14ac:dyDescent="0.3">
      <c r="G2190" s="40"/>
      <c r="H2190" s="17">
        <f>+Despeses[[#This Row],[Base Imposable]]*Despeses[[#This Row],[% IVA]]</f>
        <v>0</v>
      </c>
      <c r="I2190" s="40"/>
      <c r="J2190" s="17">
        <f>-Despeses[[#This Row],[Base Imposable]]*Despeses[[#This Row],[% Ret IRPF]]</f>
        <v>0</v>
      </c>
      <c r="K2190" s="17">
        <f>+Despeses[[#This Row],[Base Imposable]]+Despeses[[#This Row],[Quota IVA]]+Despeses[[#This Row],[Quota IRPF]]</f>
        <v>0</v>
      </c>
      <c r="L2190" s="3"/>
      <c r="M2190" s="17">
        <f>+MONTH(Despeses[[#This Row],[Data Factura]])</f>
        <v>1</v>
      </c>
      <c r="N2190" s="17">
        <f>+YEAR(Despeses[[#This Row],[Data Factura]])</f>
        <v>1900</v>
      </c>
      <c r="O2190" s="18">
        <f>+Despeses[[#This Row],[Data Factura]]</f>
        <v>0</v>
      </c>
      <c r="P2190" s="17">
        <f>+Despeses[[#This Row],[Concepte_]]</f>
        <v>0</v>
      </c>
      <c r="Q2190" s="17">
        <f>-Despeses[[#This Row],[Base Imposable]]</f>
        <v>0</v>
      </c>
      <c r="R2190" s="17" t="e">
        <f>+VLOOKUP(Despeses[[#This Row],[Concepte]],Table_1[#All],2,0)</f>
        <v>#N/A</v>
      </c>
    </row>
    <row r="2191" spans="7:18" ht="15" customHeight="1" x14ac:dyDescent="0.3">
      <c r="G2191" s="40"/>
      <c r="H2191" s="17">
        <f>+Despeses[[#This Row],[Base Imposable]]*Despeses[[#This Row],[% IVA]]</f>
        <v>0</v>
      </c>
      <c r="I2191" s="40"/>
      <c r="J2191" s="17">
        <f>-Despeses[[#This Row],[Base Imposable]]*Despeses[[#This Row],[% Ret IRPF]]</f>
        <v>0</v>
      </c>
      <c r="K2191" s="17">
        <f>+Despeses[[#This Row],[Base Imposable]]+Despeses[[#This Row],[Quota IVA]]+Despeses[[#This Row],[Quota IRPF]]</f>
        <v>0</v>
      </c>
      <c r="L2191" s="3"/>
      <c r="M2191" s="17">
        <f>+MONTH(Despeses[[#This Row],[Data Factura]])</f>
        <v>1</v>
      </c>
      <c r="N2191" s="17">
        <f>+YEAR(Despeses[[#This Row],[Data Factura]])</f>
        <v>1900</v>
      </c>
      <c r="O2191" s="18">
        <f>+Despeses[[#This Row],[Data Factura]]</f>
        <v>0</v>
      </c>
      <c r="P2191" s="17">
        <f>+Despeses[[#This Row],[Concepte_]]</f>
        <v>0</v>
      </c>
      <c r="Q2191" s="17">
        <f>-Despeses[[#This Row],[Base Imposable]]</f>
        <v>0</v>
      </c>
      <c r="R2191" s="17" t="e">
        <f>+VLOOKUP(Despeses[[#This Row],[Concepte]],Table_1[#All],2,0)</f>
        <v>#N/A</v>
      </c>
    </row>
    <row r="2192" spans="7:18" ht="15" customHeight="1" x14ac:dyDescent="0.3">
      <c r="G2192" s="40"/>
      <c r="H2192" s="17">
        <f>+Despeses[[#This Row],[Base Imposable]]*Despeses[[#This Row],[% IVA]]</f>
        <v>0</v>
      </c>
      <c r="I2192" s="40"/>
      <c r="J2192" s="17">
        <f>-Despeses[[#This Row],[Base Imposable]]*Despeses[[#This Row],[% Ret IRPF]]</f>
        <v>0</v>
      </c>
      <c r="K2192" s="17">
        <f>+Despeses[[#This Row],[Base Imposable]]+Despeses[[#This Row],[Quota IVA]]+Despeses[[#This Row],[Quota IRPF]]</f>
        <v>0</v>
      </c>
      <c r="L2192" s="3"/>
      <c r="M2192" s="17">
        <f>+MONTH(Despeses[[#This Row],[Data Factura]])</f>
        <v>1</v>
      </c>
      <c r="N2192" s="17">
        <f>+YEAR(Despeses[[#This Row],[Data Factura]])</f>
        <v>1900</v>
      </c>
      <c r="O2192" s="18">
        <f>+Despeses[[#This Row],[Data Factura]]</f>
        <v>0</v>
      </c>
      <c r="P2192" s="17">
        <f>+Despeses[[#This Row],[Concepte_]]</f>
        <v>0</v>
      </c>
      <c r="Q2192" s="17">
        <f>-Despeses[[#This Row],[Base Imposable]]</f>
        <v>0</v>
      </c>
      <c r="R2192" s="17" t="e">
        <f>+VLOOKUP(Despeses[[#This Row],[Concepte]],Table_1[#All],2,0)</f>
        <v>#N/A</v>
      </c>
    </row>
    <row r="2193" spans="7:18" ht="15" customHeight="1" x14ac:dyDescent="0.3">
      <c r="G2193" s="40"/>
      <c r="H2193" s="17">
        <f>+Despeses[[#This Row],[Base Imposable]]*Despeses[[#This Row],[% IVA]]</f>
        <v>0</v>
      </c>
      <c r="I2193" s="40"/>
      <c r="J2193" s="17">
        <f>-Despeses[[#This Row],[Base Imposable]]*Despeses[[#This Row],[% Ret IRPF]]</f>
        <v>0</v>
      </c>
      <c r="K2193" s="17">
        <f>+Despeses[[#This Row],[Base Imposable]]+Despeses[[#This Row],[Quota IVA]]+Despeses[[#This Row],[Quota IRPF]]</f>
        <v>0</v>
      </c>
      <c r="L2193" s="3"/>
      <c r="M2193" s="17">
        <f>+MONTH(Despeses[[#This Row],[Data Factura]])</f>
        <v>1</v>
      </c>
      <c r="N2193" s="17">
        <f>+YEAR(Despeses[[#This Row],[Data Factura]])</f>
        <v>1900</v>
      </c>
      <c r="O2193" s="18">
        <f>+Despeses[[#This Row],[Data Factura]]</f>
        <v>0</v>
      </c>
      <c r="P2193" s="17">
        <f>+Despeses[[#This Row],[Concepte_]]</f>
        <v>0</v>
      </c>
      <c r="Q2193" s="17">
        <f>-Despeses[[#This Row],[Base Imposable]]</f>
        <v>0</v>
      </c>
      <c r="R2193" s="17" t="e">
        <f>+VLOOKUP(Despeses[[#This Row],[Concepte]],Table_1[#All],2,0)</f>
        <v>#N/A</v>
      </c>
    </row>
    <row r="2194" spans="7:18" ht="15" customHeight="1" x14ac:dyDescent="0.3">
      <c r="G2194" s="40"/>
      <c r="H2194" s="17">
        <f>+Despeses[[#This Row],[Base Imposable]]*Despeses[[#This Row],[% IVA]]</f>
        <v>0</v>
      </c>
      <c r="I2194" s="40"/>
      <c r="J2194" s="17">
        <f>-Despeses[[#This Row],[Base Imposable]]*Despeses[[#This Row],[% Ret IRPF]]</f>
        <v>0</v>
      </c>
      <c r="K2194" s="17">
        <f>+Despeses[[#This Row],[Base Imposable]]+Despeses[[#This Row],[Quota IVA]]+Despeses[[#This Row],[Quota IRPF]]</f>
        <v>0</v>
      </c>
      <c r="L2194" s="3"/>
      <c r="M2194" s="17">
        <f>+MONTH(Despeses[[#This Row],[Data Factura]])</f>
        <v>1</v>
      </c>
      <c r="N2194" s="17">
        <f>+YEAR(Despeses[[#This Row],[Data Factura]])</f>
        <v>1900</v>
      </c>
      <c r="O2194" s="18">
        <f>+Despeses[[#This Row],[Data Factura]]</f>
        <v>0</v>
      </c>
      <c r="P2194" s="17">
        <f>+Despeses[[#This Row],[Concepte_]]</f>
        <v>0</v>
      </c>
      <c r="Q2194" s="17">
        <f>-Despeses[[#This Row],[Base Imposable]]</f>
        <v>0</v>
      </c>
      <c r="R2194" s="17" t="e">
        <f>+VLOOKUP(Despeses[[#This Row],[Concepte]],Table_1[#All],2,0)</f>
        <v>#N/A</v>
      </c>
    </row>
    <row r="2195" spans="7:18" ht="15" customHeight="1" x14ac:dyDescent="0.3">
      <c r="G2195" s="40"/>
      <c r="H2195" s="17">
        <f>+Despeses[[#This Row],[Base Imposable]]*Despeses[[#This Row],[% IVA]]</f>
        <v>0</v>
      </c>
      <c r="I2195" s="40"/>
      <c r="J2195" s="17">
        <f>-Despeses[[#This Row],[Base Imposable]]*Despeses[[#This Row],[% Ret IRPF]]</f>
        <v>0</v>
      </c>
      <c r="K2195" s="17">
        <f>+Despeses[[#This Row],[Base Imposable]]+Despeses[[#This Row],[Quota IVA]]+Despeses[[#This Row],[Quota IRPF]]</f>
        <v>0</v>
      </c>
      <c r="L2195" s="3"/>
      <c r="M2195" s="17">
        <f>+MONTH(Despeses[[#This Row],[Data Factura]])</f>
        <v>1</v>
      </c>
      <c r="N2195" s="17">
        <f>+YEAR(Despeses[[#This Row],[Data Factura]])</f>
        <v>1900</v>
      </c>
      <c r="O2195" s="18">
        <f>+Despeses[[#This Row],[Data Factura]]</f>
        <v>0</v>
      </c>
      <c r="P2195" s="17">
        <f>+Despeses[[#This Row],[Concepte_]]</f>
        <v>0</v>
      </c>
      <c r="Q2195" s="17">
        <f>-Despeses[[#This Row],[Base Imposable]]</f>
        <v>0</v>
      </c>
      <c r="R2195" s="17" t="e">
        <f>+VLOOKUP(Despeses[[#This Row],[Concepte]],Table_1[#All],2,0)</f>
        <v>#N/A</v>
      </c>
    </row>
    <row r="2196" spans="7:18" ht="15" customHeight="1" x14ac:dyDescent="0.3">
      <c r="G2196" s="40"/>
      <c r="H2196" s="17">
        <f>+Despeses[[#This Row],[Base Imposable]]*Despeses[[#This Row],[% IVA]]</f>
        <v>0</v>
      </c>
      <c r="I2196" s="40"/>
      <c r="J2196" s="17">
        <f>-Despeses[[#This Row],[Base Imposable]]*Despeses[[#This Row],[% Ret IRPF]]</f>
        <v>0</v>
      </c>
      <c r="K2196" s="17">
        <f>+Despeses[[#This Row],[Base Imposable]]+Despeses[[#This Row],[Quota IVA]]+Despeses[[#This Row],[Quota IRPF]]</f>
        <v>0</v>
      </c>
      <c r="L2196" s="3"/>
      <c r="M2196" s="17">
        <f>+MONTH(Despeses[[#This Row],[Data Factura]])</f>
        <v>1</v>
      </c>
      <c r="N2196" s="17">
        <f>+YEAR(Despeses[[#This Row],[Data Factura]])</f>
        <v>1900</v>
      </c>
      <c r="O2196" s="18">
        <f>+Despeses[[#This Row],[Data Factura]]</f>
        <v>0</v>
      </c>
      <c r="P2196" s="17">
        <f>+Despeses[[#This Row],[Concepte_]]</f>
        <v>0</v>
      </c>
      <c r="Q2196" s="17">
        <f>-Despeses[[#This Row],[Base Imposable]]</f>
        <v>0</v>
      </c>
      <c r="R2196" s="17" t="e">
        <f>+VLOOKUP(Despeses[[#This Row],[Concepte]],Table_1[#All],2,0)</f>
        <v>#N/A</v>
      </c>
    </row>
    <row r="2197" spans="7:18" ht="15" customHeight="1" x14ac:dyDescent="0.3">
      <c r="G2197" s="40"/>
      <c r="H2197" s="17">
        <f>+Despeses[[#This Row],[Base Imposable]]*Despeses[[#This Row],[% IVA]]</f>
        <v>0</v>
      </c>
      <c r="I2197" s="40"/>
      <c r="J2197" s="17">
        <f>-Despeses[[#This Row],[Base Imposable]]*Despeses[[#This Row],[% Ret IRPF]]</f>
        <v>0</v>
      </c>
      <c r="K2197" s="17">
        <f>+Despeses[[#This Row],[Base Imposable]]+Despeses[[#This Row],[Quota IVA]]+Despeses[[#This Row],[Quota IRPF]]</f>
        <v>0</v>
      </c>
      <c r="L2197" s="3"/>
      <c r="M2197" s="17">
        <f>+MONTH(Despeses[[#This Row],[Data Factura]])</f>
        <v>1</v>
      </c>
      <c r="N2197" s="17">
        <f>+YEAR(Despeses[[#This Row],[Data Factura]])</f>
        <v>1900</v>
      </c>
      <c r="O2197" s="18">
        <f>+Despeses[[#This Row],[Data Factura]]</f>
        <v>0</v>
      </c>
      <c r="P2197" s="17">
        <f>+Despeses[[#This Row],[Concepte_]]</f>
        <v>0</v>
      </c>
      <c r="Q2197" s="17">
        <f>-Despeses[[#This Row],[Base Imposable]]</f>
        <v>0</v>
      </c>
      <c r="R2197" s="17" t="e">
        <f>+VLOOKUP(Despeses[[#This Row],[Concepte]],Table_1[#All],2,0)</f>
        <v>#N/A</v>
      </c>
    </row>
    <row r="2198" spans="7:18" ht="15" customHeight="1" x14ac:dyDescent="0.3">
      <c r="G2198" s="40"/>
      <c r="H2198" s="17">
        <f>+Despeses[[#This Row],[Base Imposable]]*Despeses[[#This Row],[% IVA]]</f>
        <v>0</v>
      </c>
      <c r="I2198" s="40"/>
      <c r="J2198" s="17">
        <f>-Despeses[[#This Row],[Base Imposable]]*Despeses[[#This Row],[% Ret IRPF]]</f>
        <v>0</v>
      </c>
      <c r="K2198" s="17">
        <f>+Despeses[[#This Row],[Base Imposable]]+Despeses[[#This Row],[Quota IVA]]+Despeses[[#This Row],[Quota IRPF]]</f>
        <v>0</v>
      </c>
      <c r="L2198" s="3"/>
      <c r="M2198" s="17">
        <f>+MONTH(Despeses[[#This Row],[Data Factura]])</f>
        <v>1</v>
      </c>
      <c r="N2198" s="17">
        <f>+YEAR(Despeses[[#This Row],[Data Factura]])</f>
        <v>1900</v>
      </c>
      <c r="O2198" s="18">
        <f>+Despeses[[#This Row],[Data Factura]]</f>
        <v>0</v>
      </c>
      <c r="P2198" s="17">
        <f>+Despeses[[#This Row],[Concepte_]]</f>
        <v>0</v>
      </c>
      <c r="Q2198" s="17">
        <f>-Despeses[[#This Row],[Base Imposable]]</f>
        <v>0</v>
      </c>
      <c r="R2198" s="17" t="e">
        <f>+VLOOKUP(Despeses[[#This Row],[Concepte]],Table_1[#All],2,0)</f>
        <v>#N/A</v>
      </c>
    </row>
    <row r="2199" spans="7:18" ht="15" customHeight="1" x14ac:dyDescent="0.3">
      <c r="G2199" s="40"/>
      <c r="H2199" s="17">
        <f>+Despeses[[#This Row],[Base Imposable]]*Despeses[[#This Row],[% IVA]]</f>
        <v>0</v>
      </c>
      <c r="I2199" s="40"/>
      <c r="J2199" s="17">
        <f>-Despeses[[#This Row],[Base Imposable]]*Despeses[[#This Row],[% Ret IRPF]]</f>
        <v>0</v>
      </c>
      <c r="K2199" s="17">
        <f>+Despeses[[#This Row],[Base Imposable]]+Despeses[[#This Row],[Quota IVA]]+Despeses[[#This Row],[Quota IRPF]]</f>
        <v>0</v>
      </c>
      <c r="L2199" s="3"/>
      <c r="M2199" s="17">
        <f>+MONTH(Despeses[[#This Row],[Data Factura]])</f>
        <v>1</v>
      </c>
      <c r="N2199" s="17">
        <f>+YEAR(Despeses[[#This Row],[Data Factura]])</f>
        <v>1900</v>
      </c>
      <c r="O2199" s="18">
        <f>+Despeses[[#This Row],[Data Factura]]</f>
        <v>0</v>
      </c>
      <c r="P2199" s="17">
        <f>+Despeses[[#This Row],[Concepte_]]</f>
        <v>0</v>
      </c>
      <c r="Q2199" s="17">
        <f>-Despeses[[#This Row],[Base Imposable]]</f>
        <v>0</v>
      </c>
      <c r="R2199" s="17" t="e">
        <f>+VLOOKUP(Despeses[[#This Row],[Concepte]],Table_1[#All],2,0)</f>
        <v>#N/A</v>
      </c>
    </row>
    <row r="2200" spans="7:18" ht="15" customHeight="1" x14ac:dyDescent="0.3">
      <c r="G2200" s="40"/>
      <c r="H2200" s="17">
        <f>+Despeses[[#This Row],[Base Imposable]]*Despeses[[#This Row],[% IVA]]</f>
        <v>0</v>
      </c>
      <c r="I2200" s="40"/>
      <c r="J2200" s="17">
        <f>-Despeses[[#This Row],[Base Imposable]]*Despeses[[#This Row],[% Ret IRPF]]</f>
        <v>0</v>
      </c>
      <c r="K2200" s="17">
        <f>+Despeses[[#This Row],[Base Imposable]]+Despeses[[#This Row],[Quota IVA]]+Despeses[[#This Row],[Quota IRPF]]</f>
        <v>0</v>
      </c>
      <c r="L2200" s="3"/>
      <c r="M2200" s="17">
        <f>+MONTH(Despeses[[#This Row],[Data Factura]])</f>
        <v>1</v>
      </c>
      <c r="N2200" s="17">
        <f>+YEAR(Despeses[[#This Row],[Data Factura]])</f>
        <v>1900</v>
      </c>
      <c r="O2200" s="18">
        <f>+Despeses[[#This Row],[Data Factura]]</f>
        <v>0</v>
      </c>
      <c r="P2200" s="17">
        <f>+Despeses[[#This Row],[Concepte_]]</f>
        <v>0</v>
      </c>
      <c r="Q2200" s="17">
        <f>-Despeses[[#This Row],[Base Imposable]]</f>
        <v>0</v>
      </c>
      <c r="R2200" s="17" t="e">
        <f>+VLOOKUP(Despeses[[#This Row],[Concepte]],Table_1[#All],2,0)</f>
        <v>#N/A</v>
      </c>
    </row>
    <row r="2201" spans="7:18" ht="15" customHeight="1" x14ac:dyDescent="0.3">
      <c r="G2201" s="40"/>
      <c r="H2201" s="17">
        <f>+Despeses[[#This Row],[Base Imposable]]*Despeses[[#This Row],[% IVA]]</f>
        <v>0</v>
      </c>
      <c r="I2201" s="40"/>
      <c r="J2201" s="17">
        <f>-Despeses[[#This Row],[Base Imposable]]*Despeses[[#This Row],[% Ret IRPF]]</f>
        <v>0</v>
      </c>
      <c r="K2201" s="17">
        <f>+Despeses[[#This Row],[Base Imposable]]+Despeses[[#This Row],[Quota IVA]]+Despeses[[#This Row],[Quota IRPF]]</f>
        <v>0</v>
      </c>
      <c r="L2201" s="3"/>
      <c r="M2201" s="17">
        <f>+MONTH(Despeses[[#This Row],[Data Factura]])</f>
        <v>1</v>
      </c>
      <c r="N2201" s="17">
        <f>+YEAR(Despeses[[#This Row],[Data Factura]])</f>
        <v>1900</v>
      </c>
      <c r="O2201" s="18">
        <f>+Despeses[[#This Row],[Data Factura]]</f>
        <v>0</v>
      </c>
      <c r="P2201" s="17">
        <f>+Despeses[[#This Row],[Concepte_]]</f>
        <v>0</v>
      </c>
      <c r="Q2201" s="17">
        <f>-Despeses[[#This Row],[Base Imposable]]</f>
        <v>0</v>
      </c>
      <c r="R2201" s="17" t="e">
        <f>+VLOOKUP(Despeses[[#This Row],[Concepte]],Table_1[#All],2,0)</f>
        <v>#N/A</v>
      </c>
    </row>
    <row r="2202" spans="7:18" ht="15" customHeight="1" x14ac:dyDescent="0.3">
      <c r="G2202" s="40"/>
      <c r="H2202" s="17">
        <f>+Despeses[[#This Row],[Base Imposable]]*Despeses[[#This Row],[% IVA]]</f>
        <v>0</v>
      </c>
      <c r="I2202" s="40"/>
      <c r="J2202" s="17">
        <f>-Despeses[[#This Row],[Base Imposable]]*Despeses[[#This Row],[% Ret IRPF]]</f>
        <v>0</v>
      </c>
      <c r="K2202" s="17">
        <f>+Despeses[[#This Row],[Base Imposable]]+Despeses[[#This Row],[Quota IVA]]+Despeses[[#This Row],[Quota IRPF]]</f>
        <v>0</v>
      </c>
      <c r="L2202" s="3"/>
      <c r="M2202" s="17">
        <f>+MONTH(Despeses[[#This Row],[Data Factura]])</f>
        <v>1</v>
      </c>
      <c r="N2202" s="17">
        <f>+YEAR(Despeses[[#This Row],[Data Factura]])</f>
        <v>1900</v>
      </c>
      <c r="O2202" s="18">
        <f>+Despeses[[#This Row],[Data Factura]]</f>
        <v>0</v>
      </c>
      <c r="P2202" s="17">
        <f>+Despeses[[#This Row],[Concepte_]]</f>
        <v>0</v>
      </c>
      <c r="Q2202" s="17">
        <f>-Despeses[[#This Row],[Base Imposable]]</f>
        <v>0</v>
      </c>
      <c r="R2202" s="17" t="e">
        <f>+VLOOKUP(Despeses[[#This Row],[Concepte]],Table_1[#All],2,0)</f>
        <v>#N/A</v>
      </c>
    </row>
    <row r="2203" spans="7:18" ht="15" customHeight="1" x14ac:dyDescent="0.3">
      <c r="G2203" s="40"/>
      <c r="H2203" s="17">
        <f>+Despeses[[#This Row],[Base Imposable]]*Despeses[[#This Row],[% IVA]]</f>
        <v>0</v>
      </c>
      <c r="I2203" s="40"/>
      <c r="J2203" s="17">
        <f>-Despeses[[#This Row],[Base Imposable]]*Despeses[[#This Row],[% Ret IRPF]]</f>
        <v>0</v>
      </c>
      <c r="K2203" s="17">
        <f>+Despeses[[#This Row],[Base Imposable]]+Despeses[[#This Row],[Quota IVA]]+Despeses[[#This Row],[Quota IRPF]]</f>
        <v>0</v>
      </c>
      <c r="L2203" s="3"/>
      <c r="M2203" s="17">
        <f>+MONTH(Despeses[[#This Row],[Data Factura]])</f>
        <v>1</v>
      </c>
      <c r="N2203" s="17">
        <f>+YEAR(Despeses[[#This Row],[Data Factura]])</f>
        <v>1900</v>
      </c>
      <c r="O2203" s="18">
        <f>+Despeses[[#This Row],[Data Factura]]</f>
        <v>0</v>
      </c>
      <c r="P2203" s="17">
        <f>+Despeses[[#This Row],[Concepte_]]</f>
        <v>0</v>
      </c>
      <c r="Q2203" s="17">
        <f>-Despeses[[#This Row],[Base Imposable]]</f>
        <v>0</v>
      </c>
      <c r="R2203" s="17" t="e">
        <f>+VLOOKUP(Despeses[[#This Row],[Concepte]],Table_1[#All],2,0)</f>
        <v>#N/A</v>
      </c>
    </row>
    <row r="2204" spans="7:18" ht="15" customHeight="1" x14ac:dyDescent="0.3">
      <c r="G2204" s="40"/>
      <c r="H2204" s="17">
        <f>+Despeses[[#This Row],[Base Imposable]]*Despeses[[#This Row],[% IVA]]</f>
        <v>0</v>
      </c>
      <c r="I2204" s="40"/>
      <c r="J2204" s="17">
        <f>-Despeses[[#This Row],[Base Imposable]]*Despeses[[#This Row],[% Ret IRPF]]</f>
        <v>0</v>
      </c>
      <c r="K2204" s="17">
        <f>+Despeses[[#This Row],[Base Imposable]]+Despeses[[#This Row],[Quota IVA]]+Despeses[[#This Row],[Quota IRPF]]</f>
        <v>0</v>
      </c>
      <c r="L2204" s="3"/>
      <c r="M2204" s="17">
        <f>+MONTH(Despeses[[#This Row],[Data Factura]])</f>
        <v>1</v>
      </c>
      <c r="N2204" s="17">
        <f>+YEAR(Despeses[[#This Row],[Data Factura]])</f>
        <v>1900</v>
      </c>
      <c r="O2204" s="18">
        <f>+Despeses[[#This Row],[Data Factura]]</f>
        <v>0</v>
      </c>
      <c r="P2204" s="17">
        <f>+Despeses[[#This Row],[Concepte_]]</f>
        <v>0</v>
      </c>
      <c r="Q2204" s="17">
        <f>-Despeses[[#This Row],[Base Imposable]]</f>
        <v>0</v>
      </c>
      <c r="R2204" s="17" t="e">
        <f>+VLOOKUP(Despeses[[#This Row],[Concepte]],Table_1[#All],2,0)</f>
        <v>#N/A</v>
      </c>
    </row>
    <row r="2205" spans="7:18" ht="15" customHeight="1" x14ac:dyDescent="0.3">
      <c r="G2205" s="40"/>
      <c r="H2205" s="17">
        <f>+Despeses[[#This Row],[Base Imposable]]*Despeses[[#This Row],[% IVA]]</f>
        <v>0</v>
      </c>
      <c r="I2205" s="40"/>
      <c r="J2205" s="17">
        <f>-Despeses[[#This Row],[Base Imposable]]*Despeses[[#This Row],[% Ret IRPF]]</f>
        <v>0</v>
      </c>
      <c r="K2205" s="17">
        <f>+Despeses[[#This Row],[Base Imposable]]+Despeses[[#This Row],[Quota IVA]]+Despeses[[#This Row],[Quota IRPF]]</f>
        <v>0</v>
      </c>
      <c r="L2205" s="3"/>
      <c r="M2205" s="17">
        <f>+MONTH(Despeses[[#This Row],[Data Factura]])</f>
        <v>1</v>
      </c>
      <c r="N2205" s="17">
        <f>+YEAR(Despeses[[#This Row],[Data Factura]])</f>
        <v>1900</v>
      </c>
      <c r="O2205" s="18">
        <f>+Despeses[[#This Row],[Data Factura]]</f>
        <v>0</v>
      </c>
      <c r="P2205" s="17">
        <f>+Despeses[[#This Row],[Concepte_]]</f>
        <v>0</v>
      </c>
      <c r="Q2205" s="17">
        <f>-Despeses[[#This Row],[Base Imposable]]</f>
        <v>0</v>
      </c>
      <c r="R2205" s="17" t="e">
        <f>+VLOOKUP(Despeses[[#This Row],[Concepte]],Table_1[#All],2,0)</f>
        <v>#N/A</v>
      </c>
    </row>
    <row r="2206" spans="7:18" ht="15" customHeight="1" x14ac:dyDescent="0.3">
      <c r="G2206" s="40"/>
      <c r="H2206" s="17">
        <f>+Despeses[[#This Row],[Base Imposable]]*Despeses[[#This Row],[% IVA]]</f>
        <v>0</v>
      </c>
      <c r="I2206" s="40"/>
      <c r="J2206" s="17">
        <f>-Despeses[[#This Row],[Base Imposable]]*Despeses[[#This Row],[% Ret IRPF]]</f>
        <v>0</v>
      </c>
      <c r="K2206" s="17">
        <f>+Despeses[[#This Row],[Base Imposable]]+Despeses[[#This Row],[Quota IVA]]+Despeses[[#This Row],[Quota IRPF]]</f>
        <v>0</v>
      </c>
      <c r="L2206" s="3"/>
      <c r="M2206" s="17">
        <f>+MONTH(Despeses[[#This Row],[Data Factura]])</f>
        <v>1</v>
      </c>
      <c r="N2206" s="17">
        <f>+YEAR(Despeses[[#This Row],[Data Factura]])</f>
        <v>1900</v>
      </c>
      <c r="O2206" s="18">
        <f>+Despeses[[#This Row],[Data Factura]]</f>
        <v>0</v>
      </c>
      <c r="P2206" s="17">
        <f>+Despeses[[#This Row],[Concepte_]]</f>
        <v>0</v>
      </c>
      <c r="Q2206" s="17">
        <f>-Despeses[[#This Row],[Base Imposable]]</f>
        <v>0</v>
      </c>
      <c r="R2206" s="17" t="e">
        <f>+VLOOKUP(Despeses[[#This Row],[Concepte]],Table_1[#All],2,0)</f>
        <v>#N/A</v>
      </c>
    </row>
    <row r="2207" spans="7:18" ht="15" customHeight="1" x14ac:dyDescent="0.3">
      <c r="G2207" s="40"/>
      <c r="H2207" s="17">
        <f>+Despeses[[#This Row],[Base Imposable]]*Despeses[[#This Row],[% IVA]]</f>
        <v>0</v>
      </c>
      <c r="I2207" s="40"/>
      <c r="J2207" s="17">
        <f>-Despeses[[#This Row],[Base Imposable]]*Despeses[[#This Row],[% Ret IRPF]]</f>
        <v>0</v>
      </c>
      <c r="K2207" s="17">
        <f>+Despeses[[#This Row],[Base Imposable]]+Despeses[[#This Row],[Quota IVA]]+Despeses[[#This Row],[Quota IRPF]]</f>
        <v>0</v>
      </c>
      <c r="L2207" s="3"/>
      <c r="M2207" s="17">
        <f>+MONTH(Despeses[[#This Row],[Data Factura]])</f>
        <v>1</v>
      </c>
      <c r="N2207" s="17">
        <f>+YEAR(Despeses[[#This Row],[Data Factura]])</f>
        <v>1900</v>
      </c>
      <c r="O2207" s="18">
        <f>+Despeses[[#This Row],[Data Factura]]</f>
        <v>0</v>
      </c>
      <c r="P2207" s="17">
        <f>+Despeses[[#This Row],[Concepte_]]</f>
        <v>0</v>
      </c>
      <c r="Q2207" s="17">
        <f>-Despeses[[#This Row],[Base Imposable]]</f>
        <v>0</v>
      </c>
      <c r="R2207" s="17" t="e">
        <f>+VLOOKUP(Despeses[[#This Row],[Concepte]],Table_1[#All],2,0)</f>
        <v>#N/A</v>
      </c>
    </row>
    <row r="2208" spans="7:18" ht="15" customHeight="1" x14ac:dyDescent="0.3">
      <c r="G2208" s="40"/>
      <c r="H2208" s="17">
        <f>+Despeses[[#This Row],[Base Imposable]]*Despeses[[#This Row],[% IVA]]</f>
        <v>0</v>
      </c>
      <c r="I2208" s="40"/>
      <c r="J2208" s="17">
        <f>-Despeses[[#This Row],[Base Imposable]]*Despeses[[#This Row],[% Ret IRPF]]</f>
        <v>0</v>
      </c>
      <c r="K2208" s="17">
        <f>+Despeses[[#This Row],[Base Imposable]]+Despeses[[#This Row],[Quota IVA]]+Despeses[[#This Row],[Quota IRPF]]</f>
        <v>0</v>
      </c>
      <c r="L2208" s="3"/>
      <c r="M2208" s="17">
        <f>+MONTH(Despeses[[#This Row],[Data Factura]])</f>
        <v>1</v>
      </c>
      <c r="N2208" s="17">
        <f>+YEAR(Despeses[[#This Row],[Data Factura]])</f>
        <v>1900</v>
      </c>
      <c r="O2208" s="18">
        <f>+Despeses[[#This Row],[Data Factura]]</f>
        <v>0</v>
      </c>
      <c r="P2208" s="17">
        <f>+Despeses[[#This Row],[Concepte_]]</f>
        <v>0</v>
      </c>
      <c r="Q2208" s="17">
        <f>-Despeses[[#This Row],[Base Imposable]]</f>
        <v>0</v>
      </c>
      <c r="R2208" s="17" t="e">
        <f>+VLOOKUP(Despeses[[#This Row],[Concepte]],Table_1[#All],2,0)</f>
        <v>#N/A</v>
      </c>
    </row>
    <row r="2209" spans="7:18" ht="15" customHeight="1" x14ac:dyDescent="0.3">
      <c r="G2209" s="40"/>
      <c r="H2209" s="17">
        <f>+Despeses[[#This Row],[Base Imposable]]*Despeses[[#This Row],[% IVA]]</f>
        <v>0</v>
      </c>
      <c r="I2209" s="40"/>
      <c r="J2209" s="17">
        <f>-Despeses[[#This Row],[Base Imposable]]*Despeses[[#This Row],[% Ret IRPF]]</f>
        <v>0</v>
      </c>
      <c r="K2209" s="17">
        <f>+Despeses[[#This Row],[Base Imposable]]+Despeses[[#This Row],[Quota IVA]]+Despeses[[#This Row],[Quota IRPF]]</f>
        <v>0</v>
      </c>
      <c r="L2209" s="3"/>
      <c r="M2209" s="17">
        <f>+MONTH(Despeses[[#This Row],[Data Factura]])</f>
        <v>1</v>
      </c>
      <c r="N2209" s="17">
        <f>+YEAR(Despeses[[#This Row],[Data Factura]])</f>
        <v>1900</v>
      </c>
      <c r="O2209" s="18">
        <f>+Despeses[[#This Row],[Data Factura]]</f>
        <v>0</v>
      </c>
      <c r="P2209" s="17">
        <f>+Despeses[[#This Row],[Concepte_]]</f>
        <v>0</v>
      </c>
      <c r="Q2209" s="17">
        <f>-Despeses[[#This Row],[Base Imposable]]</f>
        <v>0</v>
      </c>
      <c r="R2209" s="17" t="e">
        <f>+VLOOKUP(Despeses[[#This Row],[Concepte]],Table_1[#All],2,0)</f>
        <v>#N/A</v>
      </c>
    </row>
    <row r="2210" spans="7:18" ht="15" customHeight="1" x14ac:dyDescent="0.3">
      <c r="G2210" s="40"/>
      <c r="H2210" s="17">
        <f>+Despeses[[#This Row],[Base Imposable]]*Despeses[[#This Row],[% IVA]]</f>
        <v>0</v>
      </c>
      <c r="I2210" s="40"/>
      <c r="J2210" s="17">
        <f>-Despeses[[#This Row],[Base Imposable]]*Despeses[[#This Row],[% Ret IRPF]]</f>
        <v>0</v>
      </c>
      <c r="K2210" s="17">
        <f>+Despeses[[#This Row],[Base Imposable]]+Despeses[[#This Row],[Quota IVA]]+Despeses[[#This Row],[Quota IRPF]]</f>
        <v>0</v>
      </c>
      <c r="L2210" s="3"/>
      <c r="M2210" s="17">
        <f>+MONTH(Despeses[[#This Row],[Data Factura]])</f>
        <v>1</v>
      </c>
      <c r="N2210" s="17">
        <f>+YEAR(Despeses[[#This Row],[Data Factura]])</f>
        <v>1900</v>
      </c>
      <c r="O2210" s="18">
        <f>+Despeses[[#This Row],[Data Factura]]</f>
        <v>0</v>
      </c>
      <c r="P2210" s="17">
        <f>+Despeses[[#This Row],[Concepte_]]</f>
        <v>0</v>
      </c>
      <c r="Q2210" s="17">
        <f>-Despeses[[#This Row],[Base Imposable]]</f>
        <v>0</v>
      </c>
      <c r="R2210" s="17" t="e">
        <f>+VLOOKUP(Despeses[[#This Row],[Concepte]],Table_1[#All],2,0)</f>
        <v>#N/A</v>
      </c>
    </row>
    <row r="2211" spans="7:18" ht="15" customHeight="1" x14ac:dyDescent="0.3">
      <c r="G2211" s="40"/>
      <c r="H2211" s="17">
        <f>+Despeses[[#This Row],[Base Imposable]]*Despeses[[#This Row],[% IVA]]</f>
        <v>0</v>
      </c>
      <c r="I2211" s="40"/>
      <c r="J2211" s="17">
        <f>-Despeses[[#This Row],[Base Imposable]]*Despeses[[#This Row],[% Ret IRPF]]</f>
        <v>0</v>
      </c>
      <c r="K2211" s="17">
        <f>+Despeses[[#This Row],[Base Imposable]]+Despeses[[#This Row],[Quota IVA]]+Despeses[[#This Row],[Quota IRPF]]</f>
        <v>0</v>
      </c>
      <c r="L2211" s="3"/>
      <c r="M2211" s="17">
        <f>+MONTH(Despeses[[#This Row],[Data Factura]])</f>
        <v>1</v>
      </c>
      <c r="N2211" s="17">
        <f>+YEAR(Despeses[[#This Row],[Data Factura]])</f>
        <v>1900</v>
      </c>
      <c r="O2211" s="18">
        <f>+Despeses[[#This Row],[Data Factura]]</f>
        <v>0</v>
      </c>
      <c r="P2211" s="17">
        <f>+Despeses[[#This Row],[Concepte_]]</f>
        <v>0</v>
      </c>
      <c r="Q2211" s="17">
        <f>-Despeses[[#This Row],[Base Imposable]]</f>
        <v>0</v>
      </c>
      <c r="R2211" s="17" t="e">
        <f>+VLOOKUP(Despeses[[#This Row],[Concepte]],Table_1[#All],2,0)</f>
        <v>#N/A</v>
      </c>
    </row>
    <row r="2212" spans="7:18" ht="15" customHeight="1" x14ac:dyDescent="0.3">
      <c r="G2212" s="40"/>
      <c r="H2212" s="17">
        <f>+Despeses[[#This Row],[Base Imposable]]*Despeses[[#This Row],[% IVA]]</f>
        <v>0</v>
      </c>
      <c r="I2212" s="40"/>
      <c r="J2212" s="17">
        <f>-Despeses[[#This Row],[Base Imposable]]*Despeses[[#This Row],[% Ret IRPF]]</f>
        <v>0</v>
      </c>
      <c r="K2212" s="17">
        <f>+Despeses[[#This Row],[Base Imposable]]+Despeses[[#This Row],[Quota IVA]]+Despeses[[#This Row],[Quota IRPF]]</f>
        <v>0</v>
      </c>
      <c r="L2212" s="3"/>
      <c r="M2212" s="17">
        <f>+MONTH(Despeses[[#This Row],[Data Factura]])</f>
        <v>1</v>
      </c>
      <c r="N2212" s="17">
        <f>+YEAR(Despeses[[#This Row],[Data Factura]])</f>
        <v>1900</v>
      </c>
      <c r="O2212" s="18">
        <f>+Despeses[[#This Row],[Data Factura]]</f>
        <v>0</v>
      </c>
      <c r="P2212" s="17">
        <f>+Despeses[[#This Row],[Concepte_]]</f>
        <v>0</v>
      </c>
      <c r="Q2212" s="17">
        <f>-Despeses[[#This Row],[Base Imposable]]</f>
        <v>0</v>
      </c>
      <c r="R2212" s="17" t="e">
        <f>+VLOOKUP(Despeses[[#This Row],[Concepte]],Table_1[#All],2,0)</f>
        <v>#N/A</v>
      </c>
    </row>
    <row r="2213" spans="7:18" ht="15" customHeight="1" x14ac:dyDescent="0.3">
      <c r="G2213" s="40"/>
      <c r="H2213" s="17">
        <f>+Despeses[[#This Row],[Base Imposable]]*Despeses[[#This Row],[% IVA]]</f>
        <v>0</v>
      </c>
      <c r="I2213" s="40"/>
      <c r="J2213" s="17">
        <f>-Despeses[[#This Row],[Base Imposable]]*Despeses[[#This Row],[% Ret IRPF]]</f>
        <v>0</v>
      </c>
      <c r="K2213" s="17">
        <f>+Despeses[[#This Row],[Base Imposable]]+Despeses[[#This Row],[Quota IVA]]+Despeses[[#This Row],[Quota IRPF]]</f>
        <v>0</v>
      </c>
      <c r="L2213" s="3"/>
      <c r="M2213" s="17">
        <f>+MONTH(Despeses[[#This Row],[Data Factura]])</f>
        <v>1</v>
      </c>
      <c r="N2213" s="17">
        <f>+YEAR(Despeses[[#This Row],[Data Factura]])</f>
        <v>1900</v>
      </c>
      <c r="O2213" s="18">
        <f>+Despeses[[#This Row],[Data Factura]]</f>
        <v>0</v>
      </c>
      <c r="P2213" s="17">
        <f>+Despeses[[#This Row],[Concepte_]]</f>
        <v>0</v>
      </c>
      <c r="Q2213" s="17">
        <f>-Despeses[[#This Row],[Base Imposable]]</f>
        <v>0</v>
      </c>
      <c r="R2213" s="17" t="e">
        <f>+VLOOKUP(Despeses[[#This Row],[Concepte]],Table_1[#All],2,0)</f>
        <v>#N/A</v>
      </c>
    </row>
    <row r="2214" spans="7:18" ht="15" customHeight="1" x14ac:dyDescent="0.3">
      <c r="G2214" s="40"/>
      <c r="H2214" s="17">
        <f>+Despeses[[#This Row],[Base Imposable]]*Despeses[[#This Row],[% IVA]]</f>
        <v>0</v>
      </c>
      <c r="I2214" s="40"/>
      <c r="J2214" s="17">
        <f>-Despeses[[#This Row],[Base Imposable]]*Despeses[[#This Row],[% Ret IRPF]]</f>
        <v>0</v>
      </c>
      <c r="K2214" s="17">
        <f>+Despeses[[#This Row],[Base Imposable]]+Despeses[[#This Row],[Quota IVA]]+Despeses[[#This Row],[Quota IRPF]]</f>
        <v>0</v>
      </c>
      <c r="L2214" s="3"/>
      <c r="M2214" s="17">
        <f>+MONTH(Despeses[[#This Row],[Data Factura]])</f>
        <v>1</v>
      </c>
      <c r="N2214" s="17">
        <f>+YEAR(Despeses[[#This Row],[Data Factura]])</f>
        <v>1900</v>
      </c>
      <c r="O2214" s="18">
        <f>+Despeses[[#This Row],[Data Factura]]</f>
        <v>0</v>
      </c>
      <c r="P2214" s="17">
        <f>+Despeses[[#This Row],[Concepte_]]</f>
        <v>0</v>
      </c>
      <c r="Q2214" s="17">
        <f>-Despeses[[#This Row],[Base Imposable]]</f>
        <v>0</v>
      </c>
      <c r="R2214" s="17" t="e">
        <f>+VLOOKUP(Despeses[[#This Row],[Concepte]],Table_1[#All],2,0)</f>
        <v>#N/A</v>
      </c>
    </row>
    <row r="2215" spans="7:18" ht="15" customHeight="1" x14ac:dyDescent="0.3">
      <c r="G2215" s="40"/>
      <c r="H2215" s="17">
        <f>+Despeses[[#This Row],[Base Imposable]]*Despeses[[#This Row],[% IVA]]</f>
        <v>0</v>
      </c>
      <c r="I2215" s="40"/>
      <c r="J2215" s="17">
        <f>-Despeses[[#This Row],[Base Imposable]]*Despeses[[#This Row],[% Ret IRPF]]</f>
        <v>0</v>
      </c>
      <c r="K2215" s="17">
        <f>+Despeses[[#This Row],[Base Imposable]]+Despeses[[#This Row],[Quota IVA]]+Despeses[[#This Row],[Quota IRPF]]</f>
        <v>0</v>
      </c>
      <c r="L2215" s="3"/>
      <c r="M2215" s="17">
        <f>+MONTH(Despeses[[#This Row],[Data Factura]])</f>
        <v>1</v>
      </c>
      <c r="N2215" s="17">
        <f>+YEAR(Despeses[[#This Row],[Data Factura]])</f>
        <v>1900</v>
      </c>
      <c r="O2215" s="18">
        <f>+Despeses[[#This Row],[Data Factura]]</f>
        <v>0</v>
      </c>
      <c r="P2215" s="17">
        <f>+Despeses[[#This Row],[Concepte_]]</f>
        <v>0</v>
      </c>
      <c r="Q2215" s="17">
        <f>-Despeses[[#This Row],[Base Imposable]]</f>
        <v>0</v>
      </c>
      <c r="R2215" s="17" t="e">
        <f>+VLOOKUP(Despeses[[#This Row],[Concepte]],Table_1[#All],2,0)</f>
        <v>#N/A</v>
      </c>
    </row>
    <row r="2216" spans="7:18" ht="15" customHeight="1" x14ac:dyDescent="0.3">
      <c r="G2216" s="40"/>
      <c r="H2216" s="17">
        <f>+Despeses[[#This Row],[Base Imposable]]*Despeses[[#This Row],[% IVA]]</f>
        <v>0</v>
      </c>
      <c r="I2216" s="40"/>
      <c r="J2216" s="17">
        <f>-Despeses[[#This Row],[Base Imposable]]*Despeses[[#This Row],[% Ret IRPF]]</f>
        <v>0</v>
      </c>
      <c r="K2216" s="17">
        <f>+Despeses[[#This Row],[Base Imposable]]+Despeses[[#This Row],[Quota IVA]]+Despeses[[#This Row],[Quota IRPF]]</f>
        <v>0</v>
      </c>
      <c r="L2216" s="3"/>
      <c r="M2216" s="17">
        <f>+MONTH(Despeses[[#This Row],[Data Factura]])</f>
        <v>1</v>
      </c>
      <c r="N2216" s="17">
        <f>+YEAR(Despeses[[#This Row],[Data Factura]])</f>
        <v>1900</v>
      </c>
      <c r="O2216" s="18">
        <f>+Despeses[[#This Row],[Data Factura]]</f>
        <v>0</v>
      </c>
      <c r="P2216" s="17">
        <f>+Despeses[[#This Row],[Concepte_]]</f>
        <v>0</v>
      </c>
      <c r="Q2216" s="17">
        <f>-Despeses[[#This Row],[Base Imposable]]</f>
        <v>0</v>
      </c>
      <c r="R2216" s="17" t="e">
        <f>+VLOOKUP(Despeses[[#This Row],[Concepte]],Table_1[#All],2,0)</f>
        <v>#N/A</v>
      </c>
    </row>
    <row r="2217" spans="7:18" ht="15" customHeight="1" x14ac:dyDescent="0.3">
      <c r="G2217" s="40"/>
      <c r="H2217" s="17">
        <f>+Despeses[[#This Row],[Base Imposable]]*Despeses[[#This Row],[% IVA]]</f>
        <v>0</v>
      </c>
      <c r="I2217" s="40"/>
      <c r="J2217" s="17">
        <f>-Despeses[[#This Row],[Base Imposable]]*Despeses[[#This Row],[% Ret IRPF]]</f>
        <v>0</v>
      </c>
      <c r="K2217" s="17">
        <f>+Despeses[[#This Row],[Base Imposable]]+Despeses[[#This Row],[Quota IVA]]+Despeses[[#This Row],[Quota IRPF]]</f>
        <v>0</v>
      </c>
      <c r="L2217" s="3"/>
      <c r="M2217" s="17">
        <f>+MONTH(Despeses[[#This Row],[Data Factura]])</f>
        <v>1</v>
      </c>
      <c r="N2217" s="17">
        <f>+YEAR(Despeses[[#This Row],[Data Factura]])</f>
        <v>1900</v>
      </c>
      <c r="O2217" s="18">
        <f>+Despeses[[#This Row],[Data Factura]]</f>
        <v>0</v>
      </c>
      <c r="P2217" s="17">
        <f>+Despeses[[#This Row],[Concepte_]]</f>
        <v>0</v>
      </c>
      <c r="Q2217" s="17">
        <f>-Despeses[[#This Row],[Base Imposable]]</f>
        <v>0</v>
      </c>
      <c r="R2217" s="17" t="e">
        <f>+VLOOKUP(Despeses[[#This Row],[Concepte]],Table_1[#All],2,0)</f>
        <v>#N/A</v>
      </c>
    </row>
    <row r="2218" spans="7:18" ht="15" customHeight="1" x14ac:dyDescent="0.3">
      <c r="G2218" s="40"/>
      <c r="H2218" s="17">
        <f>+Despeses[[#This Row],[Base Imposable]]*Despeses[[#This Row],[% IVA]]</f>
        <v>0</v>
      </c>
      <c r="I2218" s="40"/>
      <c r="J2218" s="17">
        <f>-Despeses[[#This Row],[Base Imposable]]*Despeses[[#This Row],[% Ret IRPF]]</f>
        <v>0</v>
      </c>
      <c r="K2218" s="17">
        <f>+Despeses[[#This Row],[Base Imposable]]+Despeses[[#This Row],[Quota IVA]]+Despeses[[#This Row],[Quota IRPF]]</f>
        <v>0</v>
      </c>
      <c r="L2218" s="3"/>
      <c r="M2218" s="17">
        <f>+MONTH(Despeses[[#This Row],[Data Factura]])</f>
        <v>1</v>
      </c>
      <c r="N2218" s="17">
        <f>+YEAR(Despeses[[#This Row],[Data Factura]])</f>
        <v>1900</v>
      </c>
      <c r="O2218" s="18">
        <f>+Despeses[[#This Row],[Data Factura]]</f>
        <v>0</v>
      </c>
      <c r="P2218" s="17">
        <f>+Despeses[[#This Row],[Concepte_]]</f>
        <v>0</v>
      </c>
      <c r="Q2218" s="17">
        <f>-Despeses[[#This Row],[Base Imposable]]</f>
        <v>0</v>
      </c>
      <c r="R2218" s="17" t="e">
        <f>+VLOOKUP(Despeses[[#This Row],[Concepte]],Table_1[#All],2,0)</f>
        <v>#N/A</v>
      </c>
    </row>
    <row r="2219" spans="7:18" ht="15" customHeight="1" x14ac:dyDescent="0.3">
      <c r="G2219" s="40"/>
      <c r="H2219" s="17">
        <f>+Despeses[[#This Row],[Base Imposable]]*Despeses[[#This Row],[% IVA]]</f>
        <v>0</v>
      </c>
      <c r="I2219" s="40"/>
      <c r="J2219" s="17">
        <f>-Despeses[[#This Row],[Base Imposable]]*Despeses[[#This Row],[% Ret IRPF]]</f>
        <v>0</v>
      </c>
      <c r="K2219" s="17">
        <f>+Despeses[[#This Row],[Base Imposable]]+Despeses[[#This Row],[Quota IVA]]+Despeses[[#This Row],[Quota IRPF]]</f>
        <v>0</v>
      </c>
      <c r="L2219" s="3"/>
      <c r="M2219" s="17">
        <f>+MONTH(Despeses[[#This Row],[Data Factura]])</f>
        <v>1</v>
      </c>
      <c r="N2219" s="17">
        <f>+YEAR(Despeses[[#This Row],[Data Factura]])</f>
        <v>1900</v>
      </c>
      <c r="O2219" s="18">
        <f>+Despeses[[#This Row],[Data Factura]]</f>
        <v>0</v>
      </c>
      <c r="P2219" s="17">
        <f>+Despeses[[#This Row],[Concepte_]]</f>
        <v>0</v>
      </c>
      <c r="Q2219" s="17">
        <f>-Despeses[[#This Row],[Base Imposable]]</f>
        <v>0</v>
      </c>
      <c r="R2219" s="17" t="e">
        <f>+VLOOKUP(Despeses[[#This Row],[Concepte]],Table_1[#All],2,0)</f>
        <v>#N/A</v>
      </c>
    </row>
    <row r="2220" spans="7:18" ht="15" customHeight="1" x14ac:dyDescent="0.3">
      <c r="G2220" s="40"/>
      <c r="H2220" s="17">
        <f>+Despeses[[#This Row],[Base Imposable]]*Despeses[[#This Row],[% IVA]]</f>
        <v>0</v>
      </c>
      <c r="I2220" s="40"/>
      <c r="J2220" s="17">
        <f>-Despeses[[#This Row],[Base Imposable]]*Despeses[[#This Row],[% Ret IRPF]]</f>
        <v>0</v>
      </c>
      <c r="K2220" s="17">
        <f>+Despeses[[#This Row],[Base Imposable]]+Despeses[[#This Row],[Quota IVA]]+Despeses[[#This Row],[Quota IRPF]]</f>
        <v>0</v>
      </c>
      <c r="L2220" s="3"/>
      <c r="M2220" s="17">
        <f>+MONTH(Despeses[[#This Row],[Data Factura]])</f>
        <v>1</v>
      </c>
      <c r="N2220" s="17">
        <f>+YEAR(Despeses[[#This Row],[Data Factura]])</f>
        <v>1900</v>
      </c>
      <c r="O2220" s="18">
        <f>+Despeses[[#This Row],[Data Factura]]</f>
        <v>0</v>
      </c>
      <c r="P2220" s="17">
        <f>+Despeses[[#This Row],[Concepte_]]</f>
        <v>0</v>
      </c>
      <c r="Q2220" s="17">
        <f>-Despeses[[#This Row],[Base Imposable]]</f>
        <v>0</v>
      </c>
      <c r="R2220" s="17" t="e">
        <f>+VLOOKUP(Despeses[[#This Row],[Concepte]],Table_1[#All],2,0)</f>
        <v>#N/A</v>
      </c>
    </row>
    <row r="2221" spans="7:18" ht="15" customHeight="1" x14ac:dyDescent="0.3">
      <c r="G2221" s="40"/>
      <c r="H2221" s="17">
        <f>+Despeses[[#This Row],[Base Imposable]]*Despeses[[#This Row],[% IVA]]</f>
        <v>0</v>
      </c>
      <c r="I2221" s="40"/>
      <c r="J2221" s="17">
        <f>-Despeses[[#This Row],[Base Imposable]]*Despeses[[#This Row],[% Ret IRPF]]</f>
        <v>0</v>
      </c>
      <c r="K2221" s="17">
        <f>+Despeses[[#This Row],[Base Imposable]]+Despeses[[#This Row],[Quota IVA]]+Despeses[[#This Row],[Quota IRPF]]</f>
        <v>0</v>
      </c>
      <c r="L2221" s="3"/>
      <c r="M2221" s="17">
        <f>+MONTH(Despeses[[#This Row],[Data Factura]])</f>
        <v>1</v>
      </c>
      <c r="N2221" s="17">
        <f>+YEAR(Despeses[[#This Row],[Data Factura]])</f>
        <v>1900</v>
      </c>
      <c r="O2221" s="18">
        <f>+Despeses[[#This Row],[Data Factura]]</f>
        <v>0</v>
      </c>
      <c r="P2221" s="17">
        <f>+Despeses[[#This Row],[Concepte_]]</f>
        <v>0</v>
      </c>
      <c r="Q2221" s="17">
        <f>-Despeses[[#This Row],[Base Imposable]]</f>
        <v>0</v>
      </c>
      <c r="R2221" s="17" t="e">
        <f>+VLOOKUP(Despeses[[#This Row],[Concepte]],Table_1[#All],2,0)</f>
        <v>#N/A</v>
      </c>
    </row>
    <row r="2222" spans="7:18" ht="15" customHeight="1" x14ac:dyDescent="0.3">
      <c r="G2222" s="40"/>
      <c r="H2222" s="17">
        <f>+Despeses[[#This Row],[Base Imposable]]*Despeses[[#This Row],[% IVA]]</f>
        <v>0</v>
      </c>
      <c r="I2222" s="40"/>
      <c r="J2222" s="17">
        <f>-Despeses[[#This Row],[Base Imposable]]*Despeses[[#This Row],[% Ret IRPF]]</f>
        <v>0</v>
      </c>
      <c r="K2222" s="17">
        <f>+Despeses[[#This Row],[Base Imposable]]+Despeses[[#This Row],[Quota IVA]]+Despeses[[#This Row],[Quota IRPF]]</f>
        <v>0</v>
      </c>
      <c r="L2222" s="3"/>
      <c r="M2222" s="17">
        <f>+MONTH(Despeses[[#This Row],[Data Factura]])</f>
        <v>1</v>
      </c>
      <c r="N2222" s="17">
        <f>+YEAR(Despeses[[#This Row],[Data Factura]])</f>
        <v>1900</v>
      </c>
      <c r="O2222" s="18">
        <f>+Despeses[[#This Row],[Data Factura]]</f>
        <v>0</v>
      </c>
      <c r="P2222" s="17">
        <f>+Despeses[[#This Row],[Concepte_]]</f>
        <v>0</v>
      </c>
      <c r="Q2222" s="17">
        <f>-Despeses[[#This Row],[Base Imposable]]</f>
        <v>0</v>
      </c>
      <c r="R2222" s="17" t="e">
        <f>+VLOOKUP(Despeses[[#This Row],[Concepte]],Table_1[#All],2,0)</f>
        <v>#N/A</v>
      </c>
    </row>
    <row r="2223" spans="7:18" ht="15" customHeight="1" x14ac:dyDescent="0.3">
      <c r="G2223" s="40"/>
      <c r="H2223" s="17">
        <f>+Despeses[[#This Row],[Base Imposable]]*Despeses[[#This Row],[% IVA]]</f>
        <v>0</v>
      </c>
      <c r="I2223" s="40"/>
      <c r="J2223" s="17">
        <f>-Despeses[[#This Row],[Base Imposable]]*Despeses[[#This Row],[% Ret IRPF]]</f>
        <v>0</v>
      </c>
      <c r="K2223" s="17">
        <f>+Despeses[[#This Row],[Base Imposable]]+Despeses[[#This Row],[Quota IVA]]+Despeses[[#This Row],[Quota IRPF]]</f>
        <v>0</v>
      </c>
      <c r="L2223" s="3"/>
      <c r="M2223" s="17">
        <f>+MONTH(Despeses[[#This Row],[Data Factura]])</f>
        <v>1</v>
      </c>
      <c r="N2223" s="17">
        <f>+YEAR(Despeses[[#This Row],[Data Factura]])</f>
        <v>1900</v>
      </c>
      <c r="O2223" s="18">
        <f>+Despeses[[#This Row],[Data Factura]]</f>
        <v>0</v>
      </c>
      <c r="P2223" s="17">
        <f>+Despeses[[#This Row],[Concepte_]]</f>
        <v>0</v>
      </c>
      <c r="Q2223" s="17">
        <f>-Despeses[[#This Row],[Base Imposable]]</f>
        <v>0</v>
      </c>
      <c r="R2223" s="17" t="e">
        <f>+VLOOKUP(Despeses[[#This Row],[Concepte]],Table_1[#All],2,0)</f>
        <v>#N/A</v>
      </c>
    </row>
    <row r="2224" spans="7:18" ht="15" customHeight="1" x14ac:dyDescent="0.3">
      <c r="G2224" s="40"/>
      <c r="H2224" s="17">
        <f>+Despeses[[#This Row],[Base Imposable]]*Despeses[[#This Row],[% IVA]]</f>
        <v>0</v>
      </c>
      <c r="I2224" s="40"/>
      <c r="J2224" s="17">
        <f>-Despeses[[#This Row],[Base Imposable]]*Despeses[[#This Row],[% Ret IRPF]]</f>
        <v>0</v>
      </c>
      <c r="K2224" s="17">
        <f>+Despeses[[#This Row],[Base Imposable]]+Despeses[[#This Row],[Quota IVA]]+Despeses[[#This Row],[Quota IRPF]]</f>
        <v>0</v>
      </c>
      <c r="L2224" s="3"/>
      <c r="M2224" s="17">
        <f>+MONTH(Despeses[[#This Row],[Data Factura]])</f>
        <v>1</v>
      </c>
      <c r="N2224" s="17">
        <f>+YEAR(Despeses[[#This Row],[Data Factura]])</f>
        <v>1900</v>
      </c>
      <c r="O2224" s="18">
        <f>+Despeses[[#This Row],[Data Factura]]</f>
        <v>0</v>
      </c>
      <c r="P2224" s="17">
        <f>+Despeses[[#This Row],[Concepte_]]</f>
        <v>0</v>
      </c>
      <c r="Q2224" s="17">
        <f>-Despeses[[#This Row],[Base Imposable]]</f>
        <v>0</v>
      </c>
      <c r="R2224" s="17" t="e">
        <f>+VLOOKUP(Despeses[[#This Row],[Concepte]],Table_1[#All],2,0)</f>
        <v>#N/A</v>
      </c>
    </row>
    <row r="2225" spans="7:18" ht="15" customHeight="1" x14ac:dyDescent="0.3">
      <c r="G2225" s="40"/>
      <c r="H2225" s="17">
        <f>+Despeses[[#This Row],[Base Imposable]]*Despeses[[#This Row],[% IVA]]</f>
        <v>0</v>
      </c>
      <c r="I2225" s="40"/>
      <c r="J2225" s="17">
        <f>-Despeses[[#This Row],[Base Imposable]]*Despeses[[#This Row],[% Ret IRPF]]</f>
        <v>0</v>
      </c>
      <c r="K2225" s="17">
        <f>+Despeses[[#This Row],[Base Imposable]]+Despeses[[#This Row],[Quota IVA]]+Despeses[[#This Row],[Quota IRPF]]</f>
        <v>0</v>
      </c>
      <c r="L2225" s="3"/>
      <c r="M2225" s="17">
        <f>+MONTH(Despeses[[#This Row],[Data Factura]])</f>
        <v>1</v>
      </c>
      <c r="N2225" s="17">
        <f>+YEAR(Despeses[[#This Row],[Data Factura]])</f>
        <v>1900</v>
      </c>
      <c r="O2225" s="18">
        <f>+Despeses[[#This Row],[Data Factura]]</f>
        <v>0</v>
      </c>
      <c r="P2225" s="17">
        <f>+Despeses[[#This Row],[Concepte_]]</f>
        <v>0</v>
      </c>
      <c r="Q2225" s="17">
        <f>-Despeses[[#This Row],[Base Imposable]]</f>
        <v>0</v>
      </c>
      <c r="R2225" s="17" t="e">
        <f>+VLOOKUP(Despeses[[#This Row],[Concepte]],Table_1[#All],2,0)</f>
        <v>#N/A</v>
      </c>
    </row>
    <row r="2226" spans="7:18" ht="15" customHeight="1" x14ac:dyDescent="0.3">
      <c r="G2226" s="40"/>
      <c r="H2226" s="17">
        <f>+Despeses[[#This Row],[Base Imposable]]*Despeses[[#This Row],[% IVA]]</f>
        <v>0</v>
      </c>
      <c r="I2226" s="40"/>
      <c r="J2226" s="17">
        <f>-Despeses[[#This Row],[Base Imposable]]*Despeses[[#This Row],[% Ret IRPF]]</f>
        <v>0</v>
      </c>
      <c r="K2226" s="17">
        <f>+Despeses[[#This Row],[Base Imposable]]+Despeses[[#This Row],[Quota IVA]]+Despeses[[#This Row],[Quota IRPF]]</f>
        <v>0</v>
      </c>
      <c r="L2226" s="3"/>
      <c r="M2226" s="17">
        <f>+MONTH(Despeses[[#This Row],[Data Factura]])</f>
        <v>1</v>
      </c>
      <c r="N2226" s="17">
        <f>+YEAR(Despeses[[#This Row],[Data Factura]])</f>
        <v>1900</v>
      </c>
      <c r="O2226" s="18">
        <f>+Despeses[[#This Row],[Data Factura]]</f>
        <v>0</v>
      </c>
      <c r="P2226" s="17">
        <f>+Despeses[[#This Row],[Concepte_]]</f>
        <v>0</v>
      </c>
      <c r="Q2226" s="17">
        <f>-Despeses[[#This Row],[Base Imposable]]</f>
        <v>0</v>
      </c>
      <c r="R2226" s="17" t="e">
        <f>+VLOOKUP(Despeses[[#This Row],[Concepte]],Table_1[#All],2,0)</f>
        <v>#N/A</v>
      </c>
    </row>
    <row r="2227" spans="7:18" ht="15" customHeight="1" x14ac:dyDescent="0.3">
      <c r="G2227" s="40"/>
      <c r="H2227" s="17">
        <f>+Despeses[[#This Row],[Base Imposable]]*Despeses[[#This Row],[% IVA]]</f>
        <v>0</v>
      </c>
      <c r="I2227" s="40"/>
      <c r="J2227" s="17">
        <f>-Despeses[[#This Row],[Base Imposable]]*Despeses[[#This Row],[% Ret IRPF]]</f>
        <v>0</v>
      </c>
      <c r="K2227" s="17">
        <f>+Despeses[[#This Row],[Base Imposable]]+Despeses[[#This Row],[Quota IVA]]+Despeses[[#This Row],[Quota IRPF]]</f>
        <v>0</v>
      </c>
      <c r="L2227" s="3"/>
      <c r="M2227" s="17">
        <f>+MONTH(Despeses[[#This Row],[Data Factura]])</f>
        <v>1</v>
      </c>
      <c r="N2227" s="17">
        <f>+YEAR(Despeses[[#This Row],[Data Factura]])</f>
        <v>1900</v>
      </c>
      <c r="O2227" s="18">
        <f>+Despeses[[#This Row],[Data Factura]]</f>
        <v>0</v>
      </c>
      <c r="P2227" s="17">
        <f>+Despeses[[#This Row],[Concepte_]]</f>
        <v>0</v>
      </c>
      <c r="Q2227" s="17">
        <f>-Despeses[[#This Row],[Base Imposable]]</f>
        <v>0</v>
      </c>
      <c r="R2227" s="17" t="e">
        <f>+VLOOKUP(Despeses[[#This Row],[Concepte]],Table_1[#All],2,0)</f>
        <v>#N/A</v>
      </c>
    </row>
    <row r="2228" spans="7:18" ht="15" customHeight="1" x14ac:dyDescent="0.3">
      <c r="G2228" s="40"/>
      <c r="H2228" s="17">
        <f>+Despeses[[#This Row],[Base Imposable]]*Despeses[[#This Row],[% IVA]]</f>
        <v>0</v>
      </c>
      <c r="I2228" s="40"/>
      <c r="J2228" s="17">
        <f>-Despeses[[#This Row],[Base Imposable]]*Despeses[[#This Row],[% Ret IRPF]]</f>
        <v>0</v>
      </c>
      <c r="K2228" s="17">
        <f>+Despeses[[#This Row],[Base Imposable]]+Despeses[[#This Row],[Quota IVA]]+Despeses[[#This Row],[Quota IRPF]]</f>
        <v>0</v>
      </c>
      <c r="L2228" s="3"/>
      <c r="M2228" s="17">
        <f>+MONTH(Despeses[[#This Row],[Data Factura]])</f>
        <v>1</v>
      </c>
      <c r="N2228" s="17">
        <f>+YEAR(Despeses[[#This Row],[Data Factura]])</f>
        <v>1900</v>
      </c>
      <c r="O2228" s="18">
        <f>+Despeses[[#This Row],[Data Factura]]</f>
        <v>0</v>
      </c>
      <c r="P2228" s="17">
        <f>+Despeses[[#This Row],[Concepte_]]</f>
        <v>0</v>
      </c>
      <c r="Q2228" s="17">
        <f>-Despeses[[#This Row],[Base Imposable]]</f>
        <v>0</v>
      </c>
      <c r="R2228" s="17" t="e">
        <f>+VLOOKUP(Despeses[[#This Row],[Concepte]],Table_1[#All],2,0)</f>
        <v>#N/A</v>
      </c>
    </row>
    <row r="2229" spans="7:18" ht="15" customHeight="1" x14ac:dyDescent="0.3">
      <c r="G2229" s="40"/>
      <c r="H2229" s="17">
        <f>+Despeses[[#This Row],[Base Imposable]]*Despeses[[#This Row],[% IVA]]</f>
        <v>0</v>
      </c>
      <c r="I2229" s="40"/>
      <c r="J2229" s="17">
        <f>-Despeses[[#This Row],[Base Imposable]]*Despeses[[#This Row],[% Ret IRPF]]</f>
        <v>0</v>
      </c>
      <c r="K2229" s="17">
        <f>+Despeses[[#This Row],[Base Imposable]]+Despeses[[#This Row],[Quota IVA]]+Despeses[[#This Row],[Quota IRPF]]</f>
        <v>0</v>
      </c>
      <c r="L2229" s="3"/>
      <c r="M2229" s="17">
        <f>+MONTH(Despeses[[#This Row],[Data Factura]])</f>
        <v>1</v>
      </c>
      <c r="N2229" s="17">
        <f>+YEAR(Despeses[[#This Row],[Data Factura]])</f>
        <v>1900</v>
      </c>
      <c r="O2229" s="18">
        <f>+Despeses[[#This Row],[Data Factura]]</f>
        <v>0</v>
      </c>
      <c r="P2229" s="17">
        <f>+Despeses[[#This Row],[Concepte_]]</f>
        <v>0</v>
      </c>
      <c r="Q2229" s="17">
        <f>-Despeses[[#This Row],[Base Imposable]]</f>
        <v>0</v>
      </c>
      <c r="R2229" s="17" t="e">
        <f>+VLOOKUP(Despeses[[#This Row],[Concepte]],Table_1[#All],2,0)</f>
        <v>#N/A</v>
      </c>
    </row>
    <row r="2230" spans="7:18" ht="15" customHeight="1" x14ac:dyDescent="0.3">
      <c r="G2230" s="40"/>
      <c r="H2230" s="17">
        <f>+Despeses[[#This Row],[Base Imposable]]*Despeses[[#This Row],[% IVA]]</f>
        <v>0</v>
      </c>
      <c r="I2230" s="40"/>
      <c r="J2230" s="17">
        <f>-Despeses[[#This Row],[Base Imposable]]*Despeses[[#This Row],[% Ret IRPF]]</f>
        <v>0</v>
      </c>
      <c r="K2230" s="17">
        <f>+Despeses[[#This Row],[Base Imposable]]+Despeses[[#This Row],[Quota IVA]]+Despeses[[#This Row],[Quota IRPF]]</f>
        <v>0</v>
      </c>
      <c r="L2230" s="3"/>
      <c r="M2230" s="17">
        <f>+MONTH(Despeses[[#This Row],[Data Factura]])</f>
        <v>1</v>
      </c>
      <c r="N2230" s="17">
        <f>+YEAR(Despeses[[#This Row],[Data Factura]])</f>
        <v>1900</v>
      </c>
      <c r="O2230" s="18">
        <f>+Despeses[[#This Row],[Data Factura]]</f>
        <v>0</v>
      </c>
      <c r="P2230" s="17">
        <f>+Despeses[[#This Row],[Concepte_]]</f>
        <v>0</v>
      </c>
      <c r="Q2230" s="17">
        <f>-Despeses[[#This Row],[Base Imposable]]</f>
        <v>0</v>
      </c>
      <c r="R2230" s="17" t="e">
        <f>+VLOOKUP(Despeses[[#This Row],[Concepte]],Table_1[#All],2,0)</f>
        <v>#N/A</v>
      </c>
    </row>
    <row r="2231" spans="7:18" ht="15" customHeight="1" x14ac:dyDescent="0.3">
      <c r="G2231" s="40"/>
      <c r="H2231" s="17">
        <f>+Despeses[[#This Row],[Base Imposable]]*Despeses[[#This Row],[% IVA]]</f>
        <v>0</v>
      </c>
      <c r="I2231" s="40"/>
      <c r="J2231" s="17">
        <f>-Despeses[[#This Row],[Base Imposable]]*Despeses[[#This Row],[% Ret IRPF]]</f>
        <v>0</v>
      </c>
      <c r="K2231" s="17">
        <f>+Despeses[[#This Row],[Base Imposable]]+Despeses[[#This Row],[Quota IVA]]+Despeses[[#This Row],[Quota IRPF]]</f>
        <v>0</v>
      </c>
      <c r="L2231" s="3"/>
      <c r="M2231" s="17">
        <f>+MONTH(Despeses[[#This Row],[Data Factura]])</f>
        <v>1</v>
      </c>
      <c r="N2231" s="17">
        <f>+YEAR(Despeses[[#This Row],[Data Factura]])</f>
        <v>1900</v>
      </c>
      <c r="O2231" s="18">
        <f>+Despeses[[#This Row],[Data Factura]]</f>
        <v>0</v>
      </c>
      <c r="P2231" s="17">
        <f>+Despeses[[#This Row],[Concepte_]]</f>
        <v>0</v>
      </c>
      <c r="Q2231" s="17">
        <f>-Despeses[[#This Row],[Base Imposable]]</f>
        <v>0</v>
      </c>
      <c r="R2231" s="17" t="e">
        <f>+VLOOKUP(Despeses[[#This Row],[Concepte]],Table_1[#All],2,0)</f>
        <v>#N/A</v>
      </c>
    </row>
    <row r="2232" spans="7:18" ht="15" customHeight="1" x14ac:dyDescent="0.3">
      <c r="G2232" s="40"/>
      <c r="H2232" s="17">
        <f>+Despeses[[#This Row],[Base Imposable]]*Despeses[[#This Row],[% IVA]]</f>
        <v>0</v>
      </c>
      <c r="I2232" s="40"/>
      <c r="J2232" s="17">
        <f>-Despeses[[#This Row],[Base Imposable]]*Despeses[[#This Row],[% Ret IRPF]]</f>
        <v>0</v>
      </c>
      <c r="K2232" s="17">
        <f>+Despeses[[#This Row],[Base Imposable]]+Despeses[[#This Row],[Quota IVA]]+Despeses[[#This Row],[Quota IRPF]]</f>
        <v>0</v>
      </c>
      <c r="L2232" s="3"/>
      <c r="M2232" s="17">
        <f>+MONTH(Despeses[[#This Row],[Data Factura]])</f>
        <v>1</v>
      </c>
      <c r="N2232" s="17">
        <f>+YEAR(Despeses[[#This Row],[Data Factura]])</f>
        <v>1900</v>
      </c>
      <c r="O2232" s="18">
        <f>+Despeses[[#This Row],[Data Factura]]</f>
        <v>0</v>
      </c>
      <c r="P2232" s="17">
        <f>+Despeses[[#This Row],[Concepte_]]</f>
        <v>0</v>
      </c>
      <c r="Q2232" s="17">
        <f>-Despeses[[#This Row],[Base Imposable]]</f>
        <v>0</v>
      </c>
      <c r="R2232" s="17" t="e">
        <f>+VLOOKUP(Despeses[[#This Row],[Concepte]],Table_1[#All],2,0)</f>
        <v>#N/A</v>
      </c>
    </row>
    <row r="2233" spans="7:18" ht="15" customHeight="1" x14ac:dyDescent="0.3">
      <c r="G2233" s="40"/>
      <c r="H2233" s="17">
        <f>+Despeses[[#This Row],[Base Imposable]]*Despeses[[#This Row],[% IVA]]</f>
        <v>0</v>
      </c>
      <c r="I2233" s="40"/>
      <c r="J2233" s="17">
        <f>-Despeses[[#This Row],[Base Imposable]]*Despeses[[#This Row],[% Ret IRPF]]</f>
        <v>0</v>
      </c>
      <c r="K2233" s="17">
        <f>+Despeses[[#This Row],[Base Imposable]]+Despeses[[#This Row],[Quota IVA]]+Despeses[[#This Row],[Quota IRPF]]</f>
        <v>0</v>
      </c>
      <c r="L2233" s="3"/>
      <c r="M2233" s="17">
        <f>+MONTH(Despeses[[#This Row],[Data Factura]])</f>
        <v>1</v>
      </c>
      <c r="N2233" s="17">
        <f>+YEAR(Despeses[[#This Row],[Data Factura]])</f>
        <v>1900</v>
      </c>
      <c r="O2233" s="18">
        <f>+Despeses[[#This Row],[Data Factura]]</f>
        <v>0</v>
      </c>
      <c r="P2233" s="17">
        <f>+Despeses[[#This Row],[Concepte_]]</f>
        <v>0</v>
      </c>
      <c r="Q2233" s="17">
        <f>-Despeses[[#This Row],[Base Imposable]]</f>
        <v>0</v>
      </c>
      <c r="R2233" s="17" t="e">
        <f>+VLOOKUP(Despeses[[#This Row],[Concepte]],Table_1[#All],2,0)</f>
        <v>#N/A</v>
      </c>
    </row>
    <row r="2234" spans="7:18" ht="15" customHeight="1" x14ac:dyDescent="0.3">
      <c r="G2234" s="40"/>
      <c r="H2234" s="17">
        <f>+Despeses[[#This Row],[Base Imposable]]*Despeses[[#This Row],[% IVA]]</f>
        <v>0</v>
      </c>
      <c r="I2234" s="40"/>
      <c r="J2234" s="17">
        <f>-Despeses[[#This Row],[Base Imposable]]*Despeses[[#This Row],[% Ret IRPF]]</f>
        <v>0</v>
      </c>
      <c r="K2234" s="17">
        <f>+Despeses[[#This Row],[Base Imposable]]+Despeses[[#This Row],[Quota IVA]]+Despeses[[#This Row],[Quota IRPF]]</f>
        <v>0</v>
      </c>
      <c r="L2234" s="3"/>
      <c r="M2234" s="17">
        <f>+MONTH(Despeses[[#This Row],[Data Factura]])</f>
        <v>1</v>
      </c>
      <c r="N2234" s="17">
        <f>+YEAR(Despeses[[#This Row],[Data Factura]])</f>
        <v>1900</v>
      </c>
      <c r="O2234" s="18">
        <f>+Despeses[[#This Row],[Data Factura]]</f>
        <v>0</v>
      </c>
      <c r="P2234" s="17">
        <f>+Despeses[[#This Row],[Concepte_]]</f>
        <v>0</v>
      </c>
      <c r="Q2234" s="17">
        <f>-Despeses[[#This Row],[Base Imposable]]</f>
        <v>0</v>
      </c>
      <c r="R2234" s="17" t="e">
        <f>+VLOOKUP(Despeses[[#This Row],[Concepte]],Table_1[#All],2,0)</f>
        <v>#N/A</v>
      </c>
    </row>
    <row r="2235" spans="7:18" ht="15" customHeight="1" x14ac:dyDescent="0.3">
      <c r="G2235" s="40"/>
      <c r="H2235" s="17">
        <f>+Despeses[[#This Row],[Base Imposable]]*Despeses[[#This Row],[% IVA]]</f>
        <v>0</v>
      </c>
      <c r="I2235" s="40"/>
      <c r="J2235" s="17">
        <f>-Despeses[[#This Row],[Base Imposable]]*Despeses[[#This Row],[% Ret IRPF]]</f>
        <v>0</v>
      </c>
      <c r="K2235" s="17">
        <f>+Despeses[[#This Row],[Base Imposable]]+Despeses[[#This Row],[Quota IVA]]+Despeses[[#This Row],[Quota IRPF]]</f>
        <v>0</v>
      </c>
      <c r="L2235" s="3"/>
      <c r="M2235" s="17">
        <f>+MONTH(Despeses[[#This Row],[Data Factura]])</f>
        <v>1</v>
      </c>
      <c r="N2235" s="17">
        <f>+YEAR(Despeses[[#This Row],[Data Factura]])</f>
        <v>1900</v>
      </c>
      <c r="O2235" s="18">
        <f>+Despeses[[#This Row],[Data Factura]]</f>
        <v>0</v>
      </c>
      <c r="P2235" s="17">
        <f>+Despeses[[#This Row],[Concepte_]]</f>
        <v>0</v>
      </c>
      <c r="Q2235" s="17">
        <f>-Despeses[[#This Row],[Base Imposable]]</f>
        <v>0</v>
      </c>
      <c r="R2235" s="17" t="e">
        <f>+VLOOKUP(Despeses[[#This Row],[Concepte]],Table_1[#All],2,0)</f>
        <v>#N/A</v>
      </c>
    </row>
    <row r="2236" spans="7:18" ht="15" customHeight="1" x14ac:dyDescent="0.3">
      <c r="G2236" s="40"/>
      <c r="H2236" s="17">
        <f>+Despeses[[#This Row],[Base Imposable]]*Despeses[[#This Row],[% IVA]]</f>
        <v>0</v>
      </c>
      <c r="I2236" s="40"/>
      <c r="J2236" s="17">
        <f>-Despeses[[#This Row],[Base Imposable]]*Despeses[[#This Row],[% Ret IRPF]]</f>
        <v>0</v>
      </c>
      <c r="K2236" s="17">
        <f>+Despeses[[#This Row],[Base Imposable]]+Despeses[[#This Row],[Quota IVA]]+Despeses[[#This Row],[Quota IRPF]]</f>
        <v>0</v>
      </c>
      <c r="L2236" s="3"/>
      <c r="M2236" s="17">
        <f>+MONTH(Despeses[[#This Row],[Data Factura]])</f>
        <v>1</v>
      </c>
      <c r="N2236" s="17">
        <f>+YEAR(Despeses[[#This Row],[Data Factura]])</f>
        <v>1900</v>
      </c>
      <c r="O2236" s="18">
        <f>+Despeses[[#This Row],[Data Factura]]</f>
        <v>0</v>
      </c>
      <c r="P2236" s="17">
        <f>+Despeses[[#This Row],[Concepte_]]</f>
        <v>0</v>
      </c>
      <c r="Q2236" s="17">
        <f>-Despeses[[#This Row],[Base Imposable]]</f>
        <v>0</v>
      </c>
      <c r="R2236" s="17" t="e">
        <f>+VLOOKUP(Despeses[[#This Row],[Concepte]],Table_1[#All],2,0)</f>
        <v>#N/A</v>
      </c>
    </row>
    <row r="2237" spans="7:18" ht="15" customHeight="1" x14ac:dyDescent="0.3">
      <c r="G2237" s="40"/>
      <c r="H2237" s="17">
        <f>+Despeses[[#This Row],[Base Imposable]]*Despeses[[#This Row],[% IVA]]</f>
        <v>0</v>
      </c>
      <c r="I2237" s="40"/>
      <c r="J2237" s="17">
        <f>-Despeses[[#This Row],[Base Imposable]]*Despeses[[#This Row],[% Ret IRPF]]</f>
        <v>0</v>
      </c>
      <c r="K2237" s="17">
        <f>+Despeses[[#This Row],[Base Imposable]]+Despeses[[#This Row],[Quota IVA]]+Despeses[[#This Row],[Quota IRPF]]</f>
        <v>0</v>
      </c>
      <c r="L2237" s="3"/>
      <c r="M2237" s="17">
        <f>+MONTH(Despeses[[#This Row],[Data Factura]])</f>
        <v>1</v>
      </c>
      <c r="N2237" s="17">
        <f>+YEAR(Despeses[[#This Row],[Data Factura]])</f>
        <v>1900</v>
      </c>
      <c r="O2237" s="18">
        <f>+Despeses[[#This Row],[Data Factura]]</f>
        <v>0</v>
      </c>
      <c r="P2237" s="17">
        <f>+Despeses[[#This Row],[Concepte_]]</f>
        <v>0</v>
      </c>
      <c r="Q2237" s="17">
        <f>-Despeses[[#This Row],[Base Imposable]]</f>
        <v>0</v>
      </c>
      <c r="R2237" s="17" t="e">
        <f>+VLOOKUP(Despeses[[#This Row],[Concepte]],Table_1[#All],2,0)</f>
        <v>#N/A</v>
      </c>
    </row>
    <row r="2238" spans="7:18" ht="15" customHeight="1" x14ac:dyDescent="0.3">
      <c r="G2238" s="40"/>
      <c r="H2238" s="17">
        <f>+Despeses[[#This Row],[Base Imposable]]*Despeses[[#This Row],[% IVA]]</f>
        <v>0</v>
      </c>
      <c r="I2238" s="40"/>
      <c r="J2238" s="17">
        <f>-Despeses[[#This Row],[Base Imposable]]*Despeses[[#This Row],[% Ret IRPF]]</f>
        <v>0</v>
      </c>
      <c r="K2238" s="17">
        <f>+Despeses[[#This Row],[Base Imposable]]+Despeses[[#This Row],[Quota IVA]]+Despeses[[#This Row],[Quota IRPF]]</f>
        <v>0</v>
      </c>
      <c r="L2238" s="3"/>
      <c r="M2238" s="17">
        <f>+MONTH(Despeses[[#This Row],[Data Factura]])</f>
        <v>1</v>
      </c>
      <c r="N2238" s="17">
        <f>+YEAR(Despeses[[#This Row],[Data Factura]])</f>
        <v>1900</v>
      </c>
      <c r="O2238" s="18">
        <f>+Despeses[[#This Row],[Data Factura]]</f>
        <v>0</v>
      </c>
      <c r="P2238" s="17">
        <f>+Despeses[[#This Row],[Concepte_]]</f>
        <v>0</v>
      </c>
      <c r="Q2238" s="17">
        <f>-Despeses[[#This Row],[Base Imposable]]</f>
        <v>0</v>
      </c>
      <c r="R2238" s="17" t="e">
        <f>+VLOOKUP(Despeses[[#This Row],[Concepte]],Table_1[#All],2,0)</f>
        <v>#N/A</v>
      </c>
    </row>
    <row r="2239" spans="7:18" ht="15" customHeight="1" x14ac:dyDescent="0.3">
      <c r="G2239" s="40"/>
      <c r="H2239" s="17">
        <f>+Despeses[[#This Row],[Base Imposable]]*Despeses[[#This Row],[% IVA]]</f>
        <v>0</v>
      </c>
      <c r="I2239" s="40"/>
      <c r="J2239" s="17">
        <f>-Despeses[[#This Row],[Base Imposable]]*Despeses[[#This Row],[% Ret IRPF]]</f>
        <v>0</v>
      </c>
      <c r="K2239" s="17">
        <f>+Despeses[[#This Row],[Base Imposable]]+Despeses[[#This Row],[Quota IVA]]+Despeses[[#This Row],[Quota IRPF]]</f>
        <v>0</v>
      </c>
      <c r="L2239" s="3"/>
      <c r="M2239" s="17">
        <f>+MONTH(Despeses[[#This Row],[Data Factura]])</f>
        <v>1</v>
      </c>
      <c r="N2239" s="17">
        <f>+YEAR(Despeses[[#This Row],[Data Factura]])</f>
        <v>1900</v>
      </c>
      <c r="O2239" s="18">
        <f>+Despeses[[#This Row],[Data Factura]]</f>
        <v>0</v>
      </c>
      <c r="P2239" s="17">
        <f>+Despeses[[#This Row],[Concepte_]]</f>
        <v>0</v>
      </c>
      <c r="Q2239" s="17">
        <f>-Despeses[[#This Row],[Base Imposable]]</f>
        <v>0</v>
      </c>
      <c r="R2239" s="17" t="e">
        <f>+VLOOKUP(Despeses[[#This Row],[Concepte]],Table_1[#All],2,0)</f>
        <v>#N/A</v>
      </c>
    </row>
    <row r="2240" spans="7:18" ht="15" customHeight="1" x14ac:dyDescent="0.3">
      <c r="G2240" s="40"/>
      <c r="H2240" s="17">
        <f>+Despeses[[#This Row],[Base Imposable]]*Despeses[[#This Row],[% IVA]]</f>
        <v>0</v>
      </c>
      <c r="I2240" s="40"/>
      <c r="J2240" s="17">
        <f>-Despeses[[#This Row],[Base Imposable]]*Despeses[[#This Row],[% Ret IRPF]]</f>
        <v>0</v>
      </c>
      <c r="K2240" s="17">
        <f>+Despeses[[#This Row],[Base Imposable]]+Despeses[[#This Row],[Quota IVA]]+Despeses[[#This Row],[Quota IRPF]]</f>
        <v>0</v>
      </c>
      <c r="L2240" s="3"/>
      <c r="M2240" s="17">
        <f>+MONTH(Despeses[[#This Row],[Data Factura]])</f>
        <v>1</v>
      </c>
      <c r="N2240" s="17">
        <f>+YEAR(Despeses[[#This Row],[Data Factura]])</f>
        <v>1900</v>
      </c>
      <c r="O2240" s="18">
        <f>+Despeses[[#This Row],[Data Factura]]</f>
        <v>0</v>
      </c>
      <c r="P2240" s="17">
        <f>+Despeses[[#This Row],[Concepte_]]</f>
        <v>0</v>
      </c>
      <c r="Q2240" s="17">
        <f>-Despeses[[#This Row],[Base Imposable]]</f>
        <v>0</v>
      </c>
      <c r="R2240" s="17" t="e">
        <f>+VLOOKUP(Despeses[[#This Row],[Concepte]],Table_1[#All],2,0)</f>
        <v>#N/A</v>
      </c>
    </row>
    <row r="2241" spans="7:18" ht="15" customHeight="1" x14ac:dyDescent="0.3">
      <c r="G2241" s="40"/>
      <c r="H2241" s="17">
        <f>+Despeses[[#This Row],[Base Imposable]]*Despeses[[#This Row],[% IVA]]</f>
        <v>0</v>
      </c>
      <c r="I2241" s="40"/>
      <c r="J2241" s="17">
        <f>-Despeses[[#This Row],[Base Imposable]]*Despeses[[#This Row],[% Ret IRPF]]</f>
        <v>0</v>
      </c>
      <c r="K2241" s="17">
        <f>+Despeses[[#This Row],[Base Imposable]]+Despeses[[#This Row],[Quota IVA]]+Despeses[[#This Row],[Quota IRPF]]</f>
        <v>0</v>
      </c>
      <c r="L2241" s="3"/>
      <c r="M2241" s="17">
        <f>+MONTH(Despeses[[#This Row],[Data Factura]])</f>
        <v>1</v>
      </c>
      <c r="N2241" s="17">
        <f>+YEAR(Despeses[[#This Row],[Data Factura]])</f>
        <v>1900</v>
      </c>
      <c r="O2241" s="18">
        <f>+Despeses[[#This Row],[Data Factura]]</f>
        <v>0</v>
      </c>
      <c r="P2241" s="17">
        <f>+Despeses[[#This Row],[Concepte_]]</f>
        <v>0</v>
      </c>
      <c r="Q2241" s="17">
        <f>-Despeses[[#This Row],[Base Imposable]]</f>
        <v>0</v>
      </c>
      <c r="R2241" s="17" t="e">
        <f>+VLOOKUP(Despeses[[#This Row],[Concepte]],Table_1[#All],2,0)</f>
        <v>#N/A</v>
      </c>
    </row>
    <row r="2242" spans="7:18" ht="15" customHeight="1" x14ac:dyDescent="0.3">
      <c r="G2242" s="40"/>
      <c r="H2242" s="17">
        <f>+Despeses[[#This Row],[Base Imposable]]*Despeses[[#This Row],[% IVA]]</f>
        <v>0</v>
      </c>
      <c r="I2242" s="40"/>
      <c r="J2242" s="17">
        <f>-Despeses[[#This Row],[Base Imposable]]*Despeses[[#This Row],[% Ret IRPF]]</f>
        <v>0</v>
      </c>
      <c r="K2242" s="17">
        <f>+Despeses[[#This Row],[Base Imposable]]+Despeses[[#This Row],[Quota IVA]]+Despeses[[#This Row],[Quota IRPF]]</f>
        <v>0</v>
      </c>
      <c r="L2242" s="3"/>
      <c r="M2242" s="17">
        <f>+MONTH(Despeses[[#This Row],[Data Factura]])</f>
        <v>1</v>
      </c>
      <c r="N2242" s="17">
        <f>+YEAR(Despeses[[#This Row],[Data Factura]])</f>
        <v>1900</v>
      </c>
      <c r="O2242" s="18">
        <f>+Despeses[[#This Row],[Data Factura]]</f>
        <v>0</v>
      </c>
      <c r="P2242" s="17">
        <f>+Despeses[[#This Row],[Concepte_]]</f>
        <v>0</v>
      </c>
      <c r="Q2242" s="17">
        <f>-Despeses[[#This Row],[Base Imposable]]</f>
        <v>0</v>
      </c>
      <c r="R2242" s="17" t="e">
        <f>+VLOOKUP(Despeses[[#This Row],[Concepte]],Table_1[#All],2,0)</f>
        <v>#N/A</v>
      </c>
    </row>
    <row r="2243" spans="7:18" ht="15" customHeight="1" x14ac:dyDescent="0.3">
      <c r="G2243" s="40"/>
      <c r="H2243" s="17">
        <f>+Despeses[[#This Row],[Base Imposable]]*Despeses[[#This Row],[% IVA]]</f>
        <v>0</v>
      </c>
      <c r="I2243" s="40"/>
      <c r="J2243" s="17">
        <f>-Despeses[[#This Row],[Base Imposable]]*Despeses[[#This Row],[% Ret IRPF]]</f>
        <v>0</v>
      </c>
      <c r="K2243" s="17">
        <f>+Despeses[[#This Row],[Base Imposable]]+Despeses[[#This Row],[Quota IVA]]+Despeses[[#This Row],[Quota IRPF]]</f>
        <v>0</v>
      </c>
      <c r="L2243" s="3"/>
      <c r="M2243" s="17">
        <f>+MONTH(Despeses[[#This Row],[Data Factura]])</f>
        <v>1</v>
      </c>
      <c r="N2243" s="17">
        <f>+YEAR(Despeses[[#This Row],[Data Factura]])</f>
        <v>1900</v>
      </c>
      <c r="O2243" s="18">
        <f>+Despeses[[#This Row],[Data Factura]]</f>
        <v>0</v>
      </c>
      <c r="P2243" s="17">
        <f>+Despeses[[#This Row],[Concepte_]]</f>
        <v>0</v>
      </c>
      <c r="Q2243" s="17">
        <f>-Despeses[[#This Row],[Base Imposable]]</f>
        <v>0</v>
      </c>
      <c r="R2243" s="17" t="e">
        <f>+VLOOKUP(Despeses[[#This Row],[Concepte]],Table_1[#All],2,0)</f>
        <v>#N/A</v>
      </c>
    </row>
    <row r="2244" spans="7:18" ht="15" customHeight="1" x14ac:dyDescent="0.3">
      <c r="G2244" s="40"/>
      <c r="H2244" s="17">
        <f>+Despeses[[#This Row],[Base Imposable]]*Despeses[[#This Row],[% IVA]]</f>
        <v>0</v>
      </c>
      <c r="I2244" s="40"/>
      <c r="J2244" s="17">
        <f>-Despeses[[#This Row],[Base Imposable]]*Despeses[[#This Row],[% Ret IRPF]]</f>
        <v>0</v>
      </c>
      <c r="K2244" s="17">
        <f>+Despeses[[#This Row],[Base Imposable]]+Despeses[[#This Row],[Quota IVA]]+Despeses[[#This Row],[Quota IRPF]]</f>
        <v>0</v>
      </c>
      <c r="L2244" s="3"/>
      <c r="M2244" s="17">
        <f>+MONTH(Despeses[[#This Row],[Data Factura]])</f>
        <v>1</v>
      </c>
      <c r="N2244" s="17">
        <f>+YEAR(Despeses[[#This Row],[Data Factura]])</f>
        <v>1900</v>
      </c>
      <c r="O2244" s="18">
        <f>+Despeses[[#This Row],[Data Factura]]</f>
        <v>0</v>
      </c>
      <c r="P2244" s="17">
        <f>+Despeses[[#This Row],[Concepte_]]</f>
        <v>0</v>
      </c>
      <c r="Q2244" s="17">
        <f>-Despeses[[#This Row],[Base Imposable]]</f>
        <v>0</v>
      </c>
      <c r="R2244" s="17" t="e">
        <f>+VLOOKUP(Despeses[[#This Row],[Concepte]],Table_1[#All],2,0)</f>
        <v>#N/A</v>
      </c>
    </row>
    <row r="2245" spans="7:18" ht="15" customHeight="1" x14ac:dyDescent="0.3">
      <c r="G2245" s="40"/>
      <c r="H2245" s="17">
        <f>+Despeses[[#This Row],[Base Imposable]]*Despeses[[#This Row],[% IVA]]</f>
        <v>0</v>
      </c>
      <c r="I2245" s="40"/>
      <c r="J2245" s="17">
        <f>-Despeses[[#This Row],[Base Imposable]]*Despeses[[#This Row],[% Ret IRPF]]</f>
        <v>0</v>
      </c>
      <c r="K2245" s="17">
        <f>+Despeses[[#This Row],[Base Imposable]]+Despeses[[#This Row],[Quota IVA]]+Despeses[[#This Row],[Quota IRPF]]</f>
        <v>0</v>
      </c>
      <c r="L2245" s="3"/>
      <c r="M2245" s="17">
        <f>+MONTH(Despeses[[#This Row],[Data Factura]])</f>
        <v>1</v>
      </c>
      <c r="N2245" s="17">
        <f>+YEAR(Despeses[[#This Row],[Data Factura]])</f>
        <v>1900</v>
      </c>
      <c r="O2245" s="18">
        <f>+Despeses[[#This Row],[Data Factura]]</f>
        <v>0</v>
      </c>
      <c r="P2245" s="17">
        <f>+Despeses[[#This Row],[Concepte_]]</f>
        <v>0</v>
      </c>
      <c r="Q2245" s="17">
        <f>-Despeses[[#This Row],[Base Imposable]]</f>
        <v>0</v>
      </c>
      <c r="R2245" s="17" t="e">
        <f>+VLOOKUP(Despeses[[#This Row],[Concepte]],Table_1[#All],2,0)</f>
        <v>#N/A</v>
      </c>
    </row>
    <row r="2246" spans="7:18" ht="15" customHeight="1" x14ac:dyDescent="0.3">
      <c r="G2246" s="40"/>
      <c r="H2246" s="17">
        <f>+Despeses[[#This Row],[Base Imposable]]*Despeses[[#This Row],[% IVA]]</f>
        <v>0</v>
      </c>
      <c r="I2246" s="40"/>
      <c r="J2246" s="17">
        <f>-Despeses[[#This Row],[Base Imposable]]*Despeses[[#This Row],[% Ret IRPF]]</f>
        <v>0</v>
      </c>
      <c r="K2246" s="17">
        <f>+Despeses[[#This Row],[Base Imposable]]+Despeses[[#This Row],[Quota IVA]]+Despeses[[#This Row],[Quota IRPF]]</f>
        <v>0</v>
      </c>
      <c r="L2246" s="3"/>
      <c r="M2246" s="17">
        <f>+MONTH(Despeses[[#This Row],[Data Factura]])</f>
        <v>1</v>
      </c>
      <c r="N2246" s="17">
        <f>+YEAR(Despeses[[#This Row],[Data Factura]])</f>
        <v>1900</v>
      </c>
      <c r="O2246" s="18">
        <f>+Despeses[[#This Row],[Data Factura]]</f>
        <v>0</v>
      </c>
      <c r="P2246" s="17">
        <f>+Despeses[[#This Row],[Concepte_]]</f>
        <v>0</v>
      </c>
      <c r="Q2246" s="17">
        <f>-Despeses[[#This Row],[Base Imposable]]</f>
        <v>0</v>
      </c>
      <c r="R2246" s="17" t="e">
        <f>+VLOOKUP(Despeses[[#This Row],[Concepte]],Table_1[#All],2,0)</f>
        <v>#N/A</v>
      </c>
    </row>
    <row r="2247" spans="7:18" ht="15" customHeight="1" x14ac:dyDescent="0.3">
      <c r="G2247" s="40"/>
      <c r="H2247" s="17">
        <f>+Despeses[[#This Row],[Base Imposable]]*Despeses[[#This Row],[% IVA]]</f>
        <v>0</v>
      </c>
      <c r="I2247" s="40"/>
      <c r="J2247" s="17">
        <f>-Despeses[[#This Row],[Base Imposable]]*Despeses[[#This Row],[% Ret IRPF]]</f>
        <v>0</v>
      </c>
      <c r="K2247" s="17">
        <f>+Despeses[[#This Row],[Base Imposable]]+Despeses[[#This Row],[Quota IVA]]+Despeses[[#This Row],[Quota IRPF]]</f>
        <v>0</v>
      </c>
      <c r="L2247" s="3"/>
      <c r="M2247" s="17">
        <f>+MONTH(Despeses[[#This Row],[Data Factura]])</f>
        <v>1</v>
      </c>
      <c r="N2247" s="17">
        <f>+YEAR(Despeses[[#This Row],[Data Factura]])</f>
        <v>1900</v>
      </c>
      <c r="O2247" s="18">
        <f>+Despeses[[#This Row],[Data Factura]]</f>
        <v>0</v>
      </c>
      <c r="P2247" s="17">
        <f>+Despeses[[#This Row],[Concepte_]]</f>
        <v>0</v>
      </c>
      <c r="Q2247" s="17">
        <f>-Despeses[[#This Row],[Base Imposable]]</f>
        <v>0</v>
      </c>
      <c r="R2247" s="17" t="e">
        <f>+VLOOKUP(Despeses[[#This Row],[Concepte]],Table_1[#All],2,0)</f>
        <v>#N/A</v>
      </c>
    </row>
    <row r="2248" spans="7:18" ht="15" customHeight="1" x14ac:dyDescent="0.3">
      <c r="G2248" s="40"/>
      <c r="H2248" s="17">
        <f>+Despeses[[#This Row],[Base Imposable]]*Despeses[[#This Row],[% IVA]]</f>
        <v>0</v>
      </c>
      <c r="I2248" s="40"/>
      <c r="J2248" s="17">
        <f>-Despeses[[#This Row],[Base Imposable]]*Despeses[[#This Row],[% Ret IRPF]]</f>
        <v>0</v>
      </c>
      <c r="K2248" s="17">
        <f>+Despeses[[#This Row],[Base Imposable]]+Despeses[[#This Row],[Quota IVA]]+Despeses[[#This Row],[Quota IRPF]]</f>
        <v>0</v>
      </c>
      <c r="L2248" s="3"/>
      <c r="M2248" s="17">
        <f>+MONTH(Despeses[[#This Row],[Data Factura]])</f>
        <v>1</v>
      </c>
      <c r="N2248" s="17">
        <f>+YEAR(Despeses[[#This Row],[Data Factura]])</f>
        <v>1900</v>
      </c>
      <c r="O2248" s="18">
        <f>+Despeses[[#This Row],[Data Factura]]</f>
        <v>0</v>
      </c>
      <c r="P2248" s="17">
        <f>+Despeses[[#This Row],[Concepte_]]</f>
        <v>0</v>
      </c>
      <c r="Q2248" s="17">
        <f>-Despeses[[#This Row],[Base Imposable]]</f>
        <v>0</v>
      </c>
      <c r="R2248" s="17" t="e">
        <f>+VLOOKUP(Despeses[[#This Row],[Concepte]],Table_1[#All],2,0)</f>
        <v>#N/A</v>
      </c>
    </row>
    <row r="2249" spans="7:18" ht="15" customHeight="1" x14ac:dyDescent="0.3">
      <c r="G2249" s="40"/>
      <c r="H2249" s="17">
        <f>+Despeses[[#This Row],[Base Imposable]]*Despeses[[#This Row],[% IVA]]</f>
        <v>0</v>
      </c>
      <c r="I2249" s="40"/>
      <c r="J2249" s="17">
        <f>-Despeses[[#This Row],[Base Imposable]]*Despeses[[#This Row],[% Ret IRPF]]</f>
        <v>0</v>
      </c>
      <c r="K2249" s="17">
        <f>+Despeses[[#This Row],[Base Imposable]]+Despeses[[#This Row],[Quota IVA]]+Despeses[[#This Row],[Quota IRPF]]</f>
        <v>0</v>
      </c>
      <c r="L2249" s="3"/>
      <c r="M2249" s="17">
        <f>+MONTH(Despeses[[#This Row],[Data Factura]])</f>
        <v>1</v>
      </c>
      <c r="N2249" s="17">
        <f>+YEAR(Despeses[[#This Row],[Data Factura]])</f>
        <v>1900</v>
      </c>
      <c r="O2249" s="18">
        <f>+Despeses[[#This Row],[Data Factura]]</f>
        <v>0</v>
      </c>
      <c r="P2249" s="17">
        <f>+Despeses[[#This Row],[Concepte_]]</f>
        <v>0</v>
      </c>
      <c r="Q2249" s="17">
        <f>-Despeses[[#This Row],[Base Imposable]]</f>
        <v>0</v>
      </c>
      <c r="R2249" s="17" t="e">
        <f>+VLOOKUP(Despeses[[#This Row],[Concepte]],Table_1[#All],2,0)</f>
        <v>#N/A</v>
      </c>
    </row>
    <row r="2250" spans="7:18" ht="15" customHeight="1" x14ac:dyDescent="0.3">
      <c r="G2250" s="40"/>
      <c r="H2250" s="17">
        <f>+Despeses[[#This Row],[Base Imposable]]*Despeses[[#This Row],[% IVA]]</f>
        <v>0</v>
      </c>
      <c r="I2250" s="40"/>
      <c r="J2250" s="17">
        <f>-Despeses[[#This Row],[Base Imposable]]*Despeses[[#This Row],[% Ret IRPF]]</f>
        <v>0</v>
      </c>
      <c r="K2250" s="17">
        <f>+Despeses[[#This Row],[Base Imposable]]+Despeses[[#This Row],[Quota IVA]]+Despeses[[#This Row],[Quota IRPF]]</f>
        <v>0</v>
      </c>
      <c r="L2250" s="3"/>
      <c r="M2250" s="17">
        <f>+MONTH(Despeses[[#This Row],[Data Factura]])</f>
        <v>1</v>
      </c>
      <c r="N2250" s="17">
        <f>+YEAR(Despeses[[#This Row],[Data Factura]])</f>
        <v>1900</v>
      </c>
      <c r="O2250" s="18">
        <f>+Despeses[[#This Row],[Data Factura]]</f>
        <v>0</v>
      </c>
      <c r="P2250" s="17">
        <f>+Despeses[[#This Row],[Concepte_]]</f>
        <v>0</v>
      </c>
      <c r="Q2250" s="17">
        <f>-Despeses[[#This Row],[Base Imposable]]</f>
        <v>0</v>
      </c>
      <c r="R2250" s="17" t="e">
        <f>+VLOOKUP(Despeses[[#This Row],[Concepte]],Table_1[#All],2,0)</f>
        <v>#N/A</v>
      </c>
    </row>
    <row r="2251" spans="7:18" ht="15" customHeight="1" x14ac:dyDescent="0.3">
      <c r="G2251" s="40"/>
      <c r="H2251" s="17">
        <f>+Despeses[[#This Row],[Base Imposable]]*Despeses[[#This Row],[% IVA]]</f>
        <v>0</v>
      </c>
      <c r="I2251" s="40"/>
      <c r="J2251" s="17">
        <f>-Despeses[[#This Row],[Base Imposable]]*Despeses[[#This Row],[% Ret IRPF]]</f>
        <v>0</v>
      </c>
      <c r="K2251" s="17">
        <f>+Despeses[[#This Row],[Base Imposable]]+Despeses[[#This Row],[Quota IVA]]+Despeses[[#This Row],[Quota IRPF]]</f>
        <v>0</v>
      </c>
      <c r="L2251" s="3"/>
      <c r="M2251" s="17">
        <f>+MONTH(Despeses[[#This Row],[Data Factura]])</f>
        <v>1</v>
      </c>
      <c r="N2251" s="17">
        <f>+YEAR(Despeses[[#This Row],[Data Factura]])</f>
        <v>1900</v>
      </c>
      <c r="O2251" s="18">
        <f>+Despeses[[#This Row],[Data Factura]]</f>
        <v>0</v>
      </c>
      <c r="P2251" s="17">
        <f>+Despeses[[#This Row],[Concepte_]]</f>
        <v>0</v>
      </c>
      <c r="Q2251" s="17">
        <f>-Despeses[[#This Row],[Base Imposable]]</f>
        <v>0</v>
      </c>
      <c r="R2251" s="17" t="e">
        <f>+VLOOKUP(Despeses[[#This Row],[Concepte]],Table_1[#All],2,0)</f>
        <v>#N/A</v>
      </c>
    </row>
    <row r="2252" spans="7:18" ht="15" customHeight="1" x14ac:dyDescent="0.3">
      <c r="G2252" s="40"/>
      <c r="H2252" s="17">
        <f>+Despeses[[#This Row],[Base Imposable]]*Despeses[[#This Row],[% IVA]]</f>
        <v>0</v>
      </c>
      <c r="I2252" s="40"/>
      <c r="J2252" s="17">
        <f>-Despeses[[#This Row],[Base Imposable]]*Despeses[[#This Row],[% Ret IRPF]]</f>
        <v>0</v>
      </c>
      <c r="K2252" s="17">
        <f>+Despeses[[#This Row],[Base Imposable]]+Despeses[[#This Row],[Quota IVA]]+Despeses[[#This Row],[Quota IRPF]]</f>
        <v>0</v>
      </c>
      <c r="L2252" s="3"/>
      <c r="M2252" s="17">
        <f>+MONTH(Despeses[[#This Row],[Data Factura]])</f>
        <v>1</v>
      </c>
      <c r="N2252" s="17">
        <f>+YEAR(Despeses[[#This Row],[Data Factura]])</f>
        <v>1900</v>
      </c>
      <c r="O2252" s="18">
        <f>+Despeses[[#This Row],[Data Factura]]</f>
        <v>0</v>
      </c>
      <c r="P2252" s="17">
        <f>+Despeses[[#This Row],[Concepte_]]</f>
        <v>0</v>
      </c>
      <c r="Q2252" s="17">
        <f>-Despeses[[#This Row],[Base Imposable]]</f>
        <v>0</v>
      </c>
      <c r="R2252" s="17" t="e">
        <f>+VLOOKUP(Despeses[[#This Row],[Concepte]],Table_1[#All],2,0)</f>
        <v>#N/A</v>
      </c>
    </row>
    <row r="2253" spans="7:18" ht="15" customHeight="1" x14ac:dyDescent="0.3">
      <c r="G2253" s="40"/>
      <c r="H2253" s="17">
        <f>+Despeses[[#This Row],[Base Imposable]]*Despeses[[#This Row],[% IVA]]</f>
        <v>0</v>
      </c>
      <c r="I2253" s="40"/>
      <c r="J2253" s="17">
        <f>-Despeses[[#This Row],[Base Imposable]]*Despeses[[#This Row],[% Ret IRPF]]</f>
        <v>0</v>
      </c>
      <c r="K2253" s="17">
        <f>+Despeses[[#This Row],[Base Imposable]]+Despeses[[#This Row],[Quota IVA]]+Despeses[[#This Row],[Quota IRPF]]</f>
        <v>0</v>
      </c>
      <c r="L2253" s="3"/>
      <c r="M2253" s="17">
        <f>+MONTH(Despeses[[#This Row],[Data Factura]])</f>
        <v>1</v>
      </c>
      <c r="N2253" s="17">
        <f>+YEAR(Despeses[[#This Row],[Data Factura]])</f>
        <v>1900</v>
      </c>
      <c r="O2253" s="18">
        <f>+Despeses[[#This Row],[Data Factura]]</f>
        <v>0</v>
      </c>
      <c r="P2253" s="17">
        <f>+Despeses[[#This Row],[Concepte_]]</f>
        <v>0</v>
      </c>
      <c r="Q2253" s="17">
        <f>-Despeses[[#This Row],[Base Imposable]]</f>
        <v>0</v>
      </c>
      <c r="R2253" s="17" t="e">
        <f>+VLOOKUP(Despeses[[#This Row],[Concepte]],Table_1[#All],2,0)</f>
        <v>#N/A</v>
      </c>
    </row>
    <row r="2254" spans="7:18" ht="15" customHeight="1" x14ac:dyDescent="0.3">
      <c r="G2254" s="40"/>
      <c r="H2254" s="17">
        <f>+Despeses[[#This Row],[Base Imposable]]*Despeses[[#This Row],[% IVA]]</f>
        <v>0</v>
      </c>
      <c r="I2254" s="40"/>
      <c r="J2254" s="17">
        <f>-Despeses[[#This Row],[Base Imposable]]*Despeses[[#This Row],[% Ret IRPF]]</f>
        <v>0</v>
      </c>
      <c r="K2254" s="17">
        <f>+Despeses[[#This Row],[Base Imposable]]+Despeses[[#This Row],[Quota IVA]]+Despeses[[#This Row],[Quota IRPF]]</f>
        <v>0</v>
      </c>
      <c r="L2254" s="3"/>
      <c r="M2254" s="17">
        <f>+MONTH(Despeses[[#This Row],[Data Factura]])</f>
        <v>1</v>
      </c>
      <c r="N2254" s="17">
        <f>+YEAR(Despeses[[#This Row],[Data Factura]])</f>
        <v>1900</v>
      </c>
      <c r="O2254" s="18">
        <f>+Despeses[[#This Row],[Data Factura]]</f>
        <v>0</v>
      </c>
      <c r="P2254" s="17">
        <f>+Despeses[[#This Row],[Concepte_]]</f>
        <v>0</v>
      </c>
      <c r="Q2254" s="17">
        <f>-Despeses[[#This Row],[Base Imposable]]</f>
        <v>0</v>
      </c>
      <c r="R2254" s="17" t="e">
        <f>+VLOOKUP(Despeses[[#This Row],[Concepte]],Table_1[#All],2,0)</f>
        <v>#N/A</v>
      </c>
    </row>
    <row r="2255" spans="7:18" ht="15" customHeight="1" x14ac:dyDescent="0.3">
      <c r="G2255" s="40"/>
      <c r="H2255" s="17">
        <f>+Despeses[[#This Row],[Base Imposable]]*Despeses[[#This Row],[% IVA]]</f>
        <v>0</v>
      </c>
      <c r="I2255" s="40"/>
      <c r="J2255" s="17">
        <f>-Despeses[[#This Row],[Base Imposable]]*Despeses[[#This Row],[% Ret IRPF]]</f>
        <v>0</v>
      </c>
      <c r="K2255" s="17">
        <f>+Despeses[[#This Row],[Base Imposable]]+Despeses[[#This Row],[Quota IVA]]+Despeses[[#This Row],[Quota IRPF]]</f>
        <v>0</v>
      </c>
      <c r="L2255" s="3"/>
      <c r="M2255" s="17">
        <f>+MONTH(Despeses[[#This Row],[Data Factura]])</f>
        <v>1</v>
      </c>
      <c r="N2255" s="17">
        <f>+YEAR(Despeses[[#This Row],[Data Factura]])</f>
        <v>1900</v>
      </c>
      <c r="O2255" s="18">
        <f>+Despeses[[#This Row],[Data Factura]]</f>
        <v>0</v>
      </c>
      <c r="P2255" s="17">
        <f>+Despeses[[#This Row],[Concepte_]]</f>
        <v>0</v>
      </c>
      <c r="Q2255" s="17">
        <f>-Despeses[[#This Row],[Base Imposable]]</f>
        <v>0</v>
      </c>
      <c r="R2255" s="17" t="e">
        <f>+VLOOKUP(Despeses[[#This Row],[Concepte]],Table_1[#All],2,0)</f>
        <v>#N/A</v>
      </c>
    </row>
    <row r="2256" spans="7:18" ht="15" customHeight="1" x14ac:dyDescent="0.3">
      <c r="G2256" s="40"/>
      <c r="H2256" s="17">
        <f>+Despeses[[#This Row],[Base Imposable]]*Despeses[[#This Row],[% IVA]]</f>
        <v>0</v>
      </c>
      <c r="I2256" s="40"/>
      <c r="J2256" s="17">
        <f>-Despeses[[#This Row],[Base Imposable]]*Despeses[[#This Row],[% Ret IRPF]]</f>
        <v>0</v>
      </c>
      <c r="K2256" s="17">
        <f>+Despeses[[#This Row],[Base Imposable]]+Despeses[[#This Row],[Quota IVA]]+Despeses[[#This Row],[Quota IRPF]]</f>
        <v>0</v>
      </c>
      <c r="L2256" s="3"/>
      <c r="M2256" s="17">
        <f>+MONTH(Despeses[[#This Row],[Data Factura]])</f>
        <v>1</v>
      </c>
      <c r="N2256" s="17">
        <f>+YEAR(Despeses[[#This Row],[Data Factura]])</f>
        <v>1900</v>
      </c>
      <c r="O2256" s="18">
        <f>+Despeses[[#This Row],[Data Factura]]</f>
        <v>0</v>
      </c>
      <c r="P2256" s="17">
        <f>+Despeses[[#This Row],[Concepte_]]</f>
        <v>0</v>
      </c>
      <c r="Q2256" s="17">
        <f>-Despeses[[#This Row],[Base Imposable]]</f>
        <v>0</v>
      </c>
      <c r="R2256" s="17" t="e">
        <f>+VLOOKUP(Despeses[[#This Row],[Concepte]],Table_1[#All],2,0)</f>
        <v>#N/A</v>
      </c>
    </row>
    <row r="2257" spans="7:18" ht="15" customHeight="1" x14ac:dyDescent="0.3">
      <c r="G2257" s="40"/>
      <c r="H2257" s="17">
        <f>+Despeses[[#This Row],[Base Imposable]]*Despeses[[#This Row],[% IVA]]</f>
        <v>0</v>
      </c>
      <c r="I2257" s="40"/>
      <c r="J2257" s="17">
        <f>-Despeses[[#This Row],[Base Imposable]]*Despeses[[#This Row],[% Ret IRPF]]</f>
        <v>0</v>
      </c>
      <c r="K2257" s="17">
        <f>+Despeses[[#This Row],[Base Imposable]]+Despeses[[#This Row],[Quota IVA]]+Despeses[[#This Row],[Quota IRPF]]</f>
        <v>0</v>
      </c>
      <c r="L2257" s="3"/>
      <c r="M2257" s="17">
        <f>+MONTH(Despeses[[#This Row],[Data Factura]])</f>
        <v>1</v>
      </c>
      <c r="N2257" s="17">
        <f>+YEAR(Despeses[[#This Row],[Data Factura]])</f>
        <v>1900</v>
      </c>
      <c r="O2257" s="18">
        <f>+Despeses[[#This Row],[Data Factura]]</f>
        <v>0</v>
      </c>
      <c r="P2257" s="17">
        <f>+Despeses[[#This Row],[Concepte_]]</f>
        <v>0</v>
      </c>
      <c r="Q2257" s="17">
        <f>-Despeses[[#This Row],[Base Imposable]]</f>
        <v>0</v>
      </c>
      <c r="R2257" s="17" t="e">
        <f>+VLOOKUP(Despeses[[#This Row],[Concepte]],Table_1[#All],2,0)</f>
        <v>#N/A</v>
      </c>
    </row>
    <row r="2258" spans="7:18" ht="15" customHeight="1" x14ac:dyDescent="0.3">
      <c r="G2258" s="40"/>
      <c r="H2258" s="17">
        <f>+Despeses[[#This Row],[Base Imposable]]*Despeses[[#This Row],[% IVA]]</f>
        <v>0</v>
      </c>
      <c r="I2258" s="40"/>
      <c r="J2258" s="17">
        <f>-Despeses[[#This Row],[Base Imposable]]*Despeses[[#This Row],[% Ret IRPF]]</f>
        <v>0</v>
      </c>
      <c r="K2258" s="17">
        <f>+Despeses[[#This Row],[Base Imposable]]+Despeses[[#This Row],[Quota IVA]]+Despeses[[#This Row],[Quota IRPF]]</f>
        <v>0</v>
      </c>
      <c r="L2258" s="3"/>
      <c r="M2258" s="17">
        <f>+MONTH(Despeses[[#This Row],[Data Factura]])</f>
        <v>1</v>
      </c>
      <c r="N2258" s="17">
        <f>+YEAR(Despeses[[#This Row],[Data Factura]])</f>
        <v>1900</v>
      </c>
      <c r="O2258" s="18">
        <f>+Despeses[[#This Row],[Data Factura]]</f>
        <v>0</v>
      </c>
      <c r="P2258" s="17">
        <f>+Despeses[[#This Row],[Concepte_]]</f>
        <v>0</v>
      </c>
      <c r="Q2258" s="17">
        <f>-Despeses[[#This Row],[Base Imposable]]</f>
        <v>0</v>
      </c>
      <c r="R2258" s="17" t="e">
        <f>+VLOOKUP(Despeses[[#This Row],[Concepte]],Table_1[#All],2,0)</f>
        <v>#N/A</v>
      </c>
    </row>
    <row r="2259" spans="7:18" ht="15" customHeight="1" x14ac:dyDescent="0.3">
      <c r="G2259" s="40"/>
      <c r="H2259" s="17">
        <f>+Despeses[[#This Row],[Base Imposable]]*Despeses[[#This Row],[% IVA]]</f>
        <v>0</v>
      </c>
      <c r="I2259" s="40"/>
      <c r="J2259" s="17">
        <f>-Despeses[[#This Row],[Base Imposable]]*Despeses[[#This Row],[% Ret IRPF]]</f>
        <v>0</v>
      </c>
      <c r="K2259" s="17">
        <f>+Despeses[[#This Row],[Base Imposable]]+Despeses[[#This Row],[Quota IVA]]+Despeses[[#This Row],[Quota IRPF]]</f>
        <v>0</v>
      </c>
      <c r="L2259" s="3"/>
      <c r="M2259" s="17">
        <f>+MONTH(Despeses[[#This Row],[Data Factura]])</f>
        <v>1</v>
      </c>
      <c r="N2259" s="17">
        <f>+YEAR(Despeses[[#This Row],[Data Factura]])</f>
        <v>1900</v>
      </c>
      <c r="O2259" s="18">
        <f>+Despeses[[#This Row],[Data Factura]]</f>
        <v>0</v>
      </c>
      <c r="P2259" s="17">
        <f>+Despeses[[#This Row],[Concepte_]]</f>
        <v>0</v>
      </c>
      <c r="Q2259" s="17">
        <f>-Despeses[[#This Row],[Base Imposable]]</f>
        <v>0</v>
      </c>
      <c r="R2259" s="17" t="e">
        <f>+VLOOKUP(Despeses[[#This Row],[Concepte]],Table_1[#All],2,0)</f>
        <v>#N/A</v>
      </c>
    </row>
    <row r="2260" spans="7:18" ht="15" customHeight="1" x14ac:dyDescent="0.3">
      <c r="G2260" s="40"/>
      <c r="H2260" s="17">
        <f>+Despeses[[#This Row],[Base Imposable]]*Despeses[[#This Row],[% IVA]]</f>
        <v>0</v>
      </c>
      <c r="I2260" s="40"/>
      <c r="J2260" s="17">
        <f>-Despeses[[#This Row],[Base Imposable]]*Despeses[[#This Row],[% Ret IRPF]]</f>
        <v>0</v>
      </c>
      <c r="K2260" s="17">
        <f>+Despeses[[#This Row],[Base Imposable]]+Despeses[[#This Row],[Quota IVA]]+Despeses[[#This Row],[Quota IRPF]]</f>
        <v>0</v>
      </c>
      <c r="L2260" s="3"/>
      <c r="M2260" s="17">
        <f>+MONTH(Despeses[[#This Row],[Data Factura]])</f>
        <v>1</v>
      </c>
      <c r="N2260" s="17">
        <f>+YEAR(Despeses[[#This Row],[Data Factura]])</f>
        <v>1900</v>
      </c>
      <c r="O2260" s="18">
        <f>+Despeses[[#This Row],[Data Factura]]</f>
        <v>0</v>
      </c>
      <c r="P2260" s="17">
        <f>+Despeses[[#This Row],[Concepte_]]</f>
        <v>0</v>
      </c>
      <c r="Q2260" s="17">
        <f>-Despeses[[#This Row],[Base Imposable]]</f>
        <v>0</v>
      </c>
      <c r="R2260" s="17" t="e">
        <f>+VLOOKUP(Despeses[[#This Row],[Concepte]],Table_1[#All],2,0)</f>
        <v>#N/A</v>
      </c>
    </row>
    <row r="2261" spans="7:18" ht="15" customHeight="1" x14ac:dyDescent="0.3">
      <c r="G2261" s="40"/>
      <c r="H2261" s="17">
        <f>+Despeses[[#This Row],[Base Imposable]]*Despeses[[#This Row],[% IVA]]</f>
        <v>0</v>
      </c>
      <c r="I2261" s="40"/>
      <c r="J2261" s="17">
        <f>-Despeses[[#This Row],[Base Imposable]]*Despeses[[#This Row],[% Ret IRPF]]</f>
        <v>0</v>
      </c>
      <c r="K2261" s="17">
        <f>+Despeses[[#This Row],[Base Imposable]]+Despeses[[#This Row],[Quota IVA]]+Despeses[[#This Row],[Quota IRPF]]</f>
        <v>0</v>
      </c>
      <c r="L2261" s="3"/>
      <c r="M2261" s="17">
        <f>+MONTH(Despeses[[#This Row],[Data Factura]])</f>
        <v>1</v>
      </c>
      <c r="N2261" s="17">
        <f>+YEAR(Despeses[[#This Row],[Data Factura]])</f>
        <v>1900</v>
      </c>
      <c r="O2261" s="18">
        <f>+Despeses[[#This Row],[Data Factura]]</f>
        <v>0</v>
      </c>
      <c r="P2261" s="17">
        <f>+Despeses[[#This Row],[Concepte_]]</f>
        <v>0</v>
      </c>
      <c r="Q2261" s="17">
        <f>-Despeses[[#This Row],[Base Imposable]]</f>
        <v>0</v>
      </c>
      <c r="R2261" s="17" t="e">
        <f>+VLOOKUP(Despeses[[#This Row],[Concepte]],Table_1[#All],2,0)</f>
        <v>#N/A</v>
      </c>
    </row>
    <row r="2262" spans="7:18" ht="15" customHeight="1" x14ac:dyDescent="0.3">
      <c r="G2262" s="40"/>
      <c r="H2262" s="17">
        <f>+Despeses[[#This Row],[Base Imposable]]*Despeses[[#This Row],[% IVA]]</f>
        <v>0</v>
      </c>
      <c r="I2262" s="40"/>
      <c r="J2262" s="17">
        <f>-Despeses[[#This Row],[Base Imposable]]*Despeses[[#This Row],[% Ret IRPF]]</f>
        <v>0</v>
      </c>
      <c r="K2262" s="17">
        <f>+Despeses[[#This Row],[Base Imposable]]+Despeses[[#This Row],[Quota IVA]]+Despeses[[#This Row],[Quota IRPF]]</f>
        <v>0</v>
      </c>
      <c r="L2262" s="3"/>
      <c r="M2262" s="17">
        <f>+MONTH(Despeses[[#This Row],[Data Factura]])</f>
        <v>1</v>
      </c>
      <c r="N2262" s="17">
        <f>+YEAR(Despeses[[#This Row],[Data Factura]])</f>
        <v>1900</v>
      </c>
      <c r="O2262" s="18">
        <f>+Despeses[[#This Row],[Data Factura]]</f>
        <v>0</v>
      </c>
      <c r="P2262" s="17">
        <f>+Despeses[[#This Row],[Concepte_]]</f>
        <v>0</v>
      </c>
      <c r="Q2262" s="17">
        <f>-Despeses[[#This Row],[Base Imposable]]</f>
        <v>0</v>
      </c>
      <c r="R2262" s="17" t="e">
        <f>+VLOOKUP(Despeses[[#This Row],[Concepte]],Table_1[#All],2,0)</f>
        <v>#N/A</v>
      </c>
    </row>
    <row r="2263" spans="7:18" ht="15" customHeight="1" x14ac:dyDescent="0.3">
      <c r="G2263" s="40"/>
      <c r="H2263" s="17">
        <f>+Despeses[[#This Row],[Base Imposable]]*Despeses[[#This Row],[% IVA]]</f>
        <v>0</v>
      </c>
      <c r="I2263" s="40"/>
      <c r="J2263" s="17">
        <f>-Despeses[[#This Row],[Base Imposable]]*Despeses[[#This Row],[% Ret IRPF]]</f>
        <v>0</v>
      </c>
      <c r="K2263" s="17">
        <f>+Despeses[[#This Row],[Base Imposable]]+Despeses[[#This Row],[Quota IVA]]+Despeses[[#This Row],[Quota IRPF]]</f>
        <v>0</v>
      </c>
      <c r="L2263" s="3"/>
      <c r="M2263" s="17">
        <f>+MONTH(Despeses[[#This Row],[Data Factura]])</f>
        <v>1</v>
      </c>
      <c r="N2263" s="17">
        <f>+YEAR(Despeses[[#This Row],[Data Factura]])</f>
        <v>1900</v>
      </c>
      <c r="O2263" s="18">
        <f>+Despeses[[#This Row],[Data Factura]]</f>
        <v>0</v>
      </c>
      <c r="P2263" s="17">
        <f>+Despeses[[#This Row],[Concepte_]]</f>
        <v>0</v>
      </c>
      <c r="Q2263" s="17">
        <f>-Despeses[[#This Row],[Base Imposable]]</f>
        <v>0</v>
      </c>
      <c r="R2263" s="17" t="e">
        <f>+VLOOKUP(Despeses[[#This Row],[Concepte]],Table_1[#All],2,0)</f>
        <v>#N/A</v>
      </c>
    </row>
    <row r="2264" spans="7:18" ht="15" customHeight="1" x14ac:dyDescent="0.3">
      <c r="G2264" s="40"/>
      <c r="H2264" s="17">
        <f>+Despeses[[#This Row],[Base Imposable]]*Despeses[[#This Row],[% IVA]]</f>
        <v>0</v>
      </c>
      <c r="I2264" s="40"/>
      <c r="J2264" s="17">
        <f>-Despeses[[#This Row],[Base Imposable]]*Despeses[[#This Row],[% Ret IRPF]]</f>
        <v>0</v>
      </c>
      <c r="K2264" s="17">
        <f>+Despeses[[#This Row],[Base Imposable]]+Despeses[[#This Row],[Quota IVA]]+Despeses[[#This Row],[Quota IRPF]]</f>
        <v>0</v>
      </c>
      <c r="L2264" s="3"/>
      <c r="M2264" s="17">
        <f>+MONTH(Despeses[[#This Row],[Data Factura]])</f>
        <v>1</v>
      </c>
      <c r="N2264" s="17">
        <f>+YEAR(Despeses[[#This Row],[Data Factura]])</f>
        <v>1900</v>
      </c>
      <c r="O2264" s="18">
        <f>+Despeses[[#This Row],[Data Factura]]</f>
        <v>0</v>
      </c>
      <c r="P2264" s="17">
        <f>+Despeses[[#This Row],[Concepte_]]</f>
        <v>0</v>
      </c>
      <c r="Q2264" s="17">
        <f>-Despeses[[#This Row],[Base Imposable]]</f>
        <v>0</v>
      </c>
      <c r="R2264" s="17" t="e">
        <f>+VLOOKUP(Despeses[[#This Row],[Concepte]],Table_1[#All],2,0)</f>
        <v>#N/A</v>
      </c>
    </row>
    <row r="2265" spans="7:18" ht="15" customHeight="1" x14ac:dyDescent="0.3">
      <c r="G2265" s="40"/>
      <c r="H2265" s="17">
        <f>+Despeses[[#This Row],[Base Imposable]]*Despeses[[#This Row],[% IVA]]</f>
        <v>0</v>
      </c>
      <c r="I2265" s="40"/>
      <c r="J2265" s="17">
        <f>-Despeses[[#This Row],[Base Imposable]]*Despeses[[#This Row],[% Ret IRPF]]</f>
        <v>0</v>
      </c>
      <c r="K2265" s="17">
        <f>+Despeses[[#This Row],[Base Imposable]]+Despeses[[#This Row],[Quota IVA]]+Despeses[[#This Row],[Quota IRPF]]</f>
        <v>0</v>
      </c>
      <c r="L2265" s="3"/>
      <c r="M2265" s="17">
        <f>+MONTH(Despeses[[#This Row],[Data Factura]])</f>
        <v>1</v>
      </c>
      <c r="N2265" s="17">
        <f>+YEAR(Despeses[[#This Row],[Data Factura]])</f>
        <v>1900</v>
      </c>
      <c r="O2265" s="18">
        <f>+Despeses[[#This Row],[Data Factura]]</f>
        <v>0</v>
      </c>
      <c r="P2265" s="17">
        <f>+Despeses[[#This Row],[Concepte_]]</f>
        <v>0</v>
      </c>
      <c r="Q2265" s="17">
        <f>-Despeses[[#This Row],[Base Imposable]]</f>
        <v>0</v>
      </c>
      <c r="R2265" s="17" t="e">
        <f>+VLOOKUP(Despeses[[#This Row],[Concepte]],Table_1[#All],2,0)</f>
        <v>#N/A</v>
      </c>
    </row>
    <row r="2266" spans="7:18" ht="15" customHeight="1" x14ac:dyDescent="0.3">
      <c r="G2266" s="40"/>
      <c r="H2266" s="17">
        <f>+Despeses[[#This Row],[Base Imposable]]*Despeses[[#This Row],[% IVA]]</f>
        <v>0</v>
      </c>
      <c r="I2266" s="40"/>
      <c r="J2266" s="17">
        <f>-Despeses[[#This Row],[Base Imposable]]*Despeses[[#This Row],[% Ret IRPF]]</f>
        <v>0</v>
      </c>
      <c r="K2266" s="17">
        <f>+Despeses[[#This Row],[Base Imposable]]+Despeses[[#This Row],[Quota IVA]]+Despeses[[#This Row],[Quota IRPF]]</f>
        <v>0</v>
      </c>
      <c r="L2266" s="3"/>
      <c r="M2266" s="17">
        <f>+MONTH(Despeses[[#This Row],[Data Factura]])</f>
        <v>1</v>
      </c>
      <c r="N2266" s="17">
        <f>+YEAR(Despeses[[#This Row],[Data Factura]])</f>
        <v>1900</v>
      </c>
      <c r="O2266" s="18">
        <f>+Despeses[[#This Row],[Data Factura]]</f>
        <v>0</v>
      </c>
      <c r="P2266" s="17">
        <f>+Despeses[[#This Row],[Concepte_]]</f>
        <v>0</v>
      </c>
      <c r="Q2266" s="17">
        <f>-Despeses[[#This Row],[Base Imposable]]</f>
        <v>0</v>
      </c>
      <c r="R2266" s="17" t="e">
        <f>+VLOOKUP(Despeses[[#This Row],[Concepte]],Table_1[#All],2,0)</f>
        <v>#N/A</v>
      </c>
    </row>
    <row r="2267" spans="7:18" ht="15" customHeight="1" x14ac:dyDescent="0.3">
      <c r="G2267" s="40"/>
      <c r="H2267" s="17">
        <f>+Despeses[[#This Row],[Base Imposable]]*Despeses[[#This Row],[% IVA]]</f>
        <v>0</v>
      </c>
      <c r="I2267" s="40"/>
      <c r="J2267" s="17">
        <f>-Despeses[[#This Row],[Base Imposable]]*Despeses[[#This Row],[% Ret IRPF]]</f>
        <v>0</v>
      </c>
      <c r="K2267" s="17">
        <f>+Despeses[[#This Row],[Base Imposable]]+Despeses[[#This Row],[Quota IVA]]+Despeses[[#This Row],[Quota IRPF]]</f>
        <v>0</v>
      </c>
      <c r="L2267" s="3"/>
      <c r="M2267" s="17">
        <f>+MONTH(Despeses[[#This Row],[Data Factura]])</f>
        <v>1</v>
      </c>
      <c r="N2267" s="17">
        <f>+YEAR(Despeses[[#This Row],[Data Factura]])</f>
        <v>1900</v>
      </c>
      <c r="O2267" s="18">
        <f>+Despeses[[#This Row],[Data Factura]]</f>
        <v>0</v>
      </c>
      <c r="P2267" s="17">
        <f>+Despeses[[#This Row],[Concepte_]]</f>
        <v>0</v>
      </c>
      <c r="Q2267" s="17">
        <f>-Despeses[[#This Row],[Base Imposable]]</f>
        <v>0</v>
      </c>
      <c r="R2267" s="17" t="e">
        <f>+VLOOKUP(Despeses[[#This Row],[Concepte]],Table_1[#All],2,0)</f>
        <v>#N/A</v>
      </c>
    </row>
    <row r="2268" spans="7:18" ht="15" customHeight="1" x14ac:dyDescent="0.3">
      <c r="G2268" s="40"/>
      <c r="H2268" s="17">
        <f>+Despeses[[#This Row],[Base Imposable]]*Despeses[[#This Row],[% IVA]]</f>
        <v>0</v>
      </c>
      <c r="I2268" s="40"/>
      <c r="J2268" s="17">
        <f>-Despeses[[#This Row],[Base Imposable]]*Despeses[[#This Row],[% Ret IRPF]]</f>
        <v>0</v>
      </c>
      <c r="K2268" s="17">
        <f>+Despeses[[#This Row],[Base Imposable]]+Despeses[[#This Row],[Quota IVA]]+Despeses[[#This Row],[Quota IRPF]]</f>
        <v>0</v>
      </c>
      <c r="L2268" s="3"/>
      <c r="M2268" s="17">
        <f>+MONTH(Despeses[[#This Row],[Data Factura]])</f>
        <v>1</v>
      </c>
      <c r="N2268" s="17">
        <f>+YEAR(Despeses[[#This Row],[Data Factura]])</f>
        <v>1900</v>
      </c>
      <c r="O2268" s="18">
        <f>+Despeses[[#This Row],[Data Factura]]</f>
        <v>0</v>
      </c>
      <c r="P2268" s="17">
        <f>+Despeses[[#This Row],[Concepte_]]</f>
        <v>0</v>
      </c>
      <c r="Q2268" s="17">
        <f>-Despeses[[#This Row],[Base Imposable]]</f>
        <v>0</v>
      </c>
      <c r="R2268" s="17" t="e">
        <f>+VLOOKUP(Despeses[[#This Row],[Concepte]],Table_1[#All],2,0)</f>
        <v>#N/A</v>
      </c>
    </row>
    <row r="2269" spans="7:18" ht="15" customHeight="1" x14ac:dyDescent="0.3">
      <c r="G2269" s="40"/>
      <c r="H2269" s="17">
        <f>+Despeses[[#This Row],[Base Imposable]]*Despeses[[#This Row],[% IVA]]</f>
        <v>0</v>
      </c>
      <c r="I2269" s="40"/>
      <c r="J2269" s="17">
        <f>-Despeses[[#This Row],[Base Imposable]]*Despeses[[#This Row],[% Ret IRPF]]</f>
        <v>0</v>
      </c>
      <c r="K2269" s="17">
        <f>+Despeses[[#This Row],[Base Imposable]]+Despeses[[#This Row],[Quota IVA]]+Despeses[[#This Row],[Quota IRPF]]</f>
        <v>0</v>
      </c>
      <c r="L2269" s="3"/>
      <c r="M2269" s="17">
        <f>+MONTH(Despeses[[#This Row],[Data Factura]])</f>
        <v>1</v>
      </c>
      <c r="N2269" s="17">
        <f>+YEAR(Despeses[[#This Row],[Data Factura]])</f>
        <v>1900</v>
      </c>
      <c r="O2269" s="18">
        <f>+Despeses[[#This Row],[Data Factura]]</f>
        <v>0</v>
      </c>
      <c r="P2269" s="17">
        <f>+Despeses[[#This Row],[Concepte_]]</f>
        <v>0</v>
      </c>
      <c r="Q2269" s="17">
        <f>-Despeses[[#This Row],[Base Imposable]]</f>
        <v>0</v>
      </c>
      <c r="R2269" s="17" t="e">
        <f>+VLOOKUP(Despeses[[#This Row],[Concepte]],Table_1[#All],2,0)</f>
        <v>#N/A</v>
      </c>
    </row>
    <row r="2270" spans="7:18" ht="15" customHeight="1" x14ac:dyDescent="0.3">
      <c r="G2270" s="40"/>
      <c r="H2270" s="17">
        <f>+Despeses[[#This Row],[Base Imposable]]*Despeses[[#This Row],[% IVA]]</f>
        <v>0</v>
      </c>
      <c r="I2270" s="40"/>
      <c r="J2270" s="17">
        <f>-Despeses[[#This Row],[Base Imposable]]*Despeses[[#This Row],[% Ret IRPF]]</f>
        <v>0</v>
      </c>
      <c r="K2270" s="17">
        <f>+Despeses[[#This Row],[Base Imposable]]+Despeses[[#This Row],[Quota IVA]]+Despeses[[#This Row],[Quota IRPF]]</f>
        <v>0</v>
      </c>
      <c r="L2270" s="3"/>
      <c r="M2270" s="17">
        <f>+MONTH(Despeses[[#This Row],[Data Factura]])</f>
        <v>1</v>
      </c>
      <c r="N2270" s="17">
        <f>+YEAR(Despeses[[#This Row],[Data Factura]])</f>
        <v>1900</v>
      </c>
      <c r="O2270" s="18">
        <f>+Despeses[[#This Row],[Data Factura]]</f>
        <v>0</v>
      </c>
      <c r="P2270" s="17">
        <f>+Despeses[[#This Row],[Concepte_]]</f>
        <v>0</v>
      </c>
      <c r="Q2270" s="17">
        <f>-Despeses[[#This Row],[Base Imposable]]</f>
        <v>0</v>
      </c>
      <c r="R2270" s="17" t="e">
        <f>+VLOOKUP(Despeses[[#This Row],[Concepte]],Table_1[#All],2,0)</f>
        <v>#N/A</v>
      </c>
    </row>
    <row r="2271" spans="7:18" ht="15" customHeight="1" x14ac:dyDescent="0.3">
      <c r="G2271" s="40"/>
      <c r="H2271" s="17">
        <f>+Despeses[[#This Row],[Base Imposable]]*Despeses[[#This Row],[% IVA]]</f>
        <v>0</v>
      </c>
      <c r="I2271" s="40"/>
      <c r="J2271" s="17">
        <f>-Despeses[[#This Row],[Base Imposable]]*Despeses[[#This Row],[% Ret IRPF]]</f>
        <v>0</v>
      </c>
      <c r="K2271" s="17">
        <f>+Despeses[[#This Row],[Base Imposable]]+Despeses[[#This Row],[Quota IVA]]+Despeses[[#This Row],[Quota IRPF]]</f>
        <v>0</v>
      </c>
      <c r="L2271" s="3"/>
      <c r="M2271" s="17">
        <f>+MONTH(Despeses[[#This Row],[Data Factura]])</f>
        <v>1</v>
      </c>
      <c r="N2271" s="17">
        <f>+YEAR(Despeses[[#This Row],[Data Factura]])</f>
        <v>1900</v>
      </c>
      <c r="O2271" s="18">
        <f>+Despeses[[#This Row],[Data Factura]]</f>
        <v>0</v>
      </c>
      <c r="P2271" s="17">
        <f>+Despeses[[#This Row],[Concepte_]]</f>
        <v>0</v>
      </c>
      <c r="Q2271" s="17">
        <f>-Despeses[[#This Row],[Base Imposable]]</f>
        <v>0</v>
      </c>
      <c r="R2271" s="17" t="e">
        <f>+VLOOKUP(Despeses[[#This Row],[Concepte]],Table_1[#All],2,0)</f>
        <v>#N/A</v>
      </c>
    </row>
    <row r="2272" spans="7:18" ht="15" customHeight="1" x14ac:dyDescent="0.3">
      <c r="G2272" s="40"/>
      <c r="H2272" s="17">
        <f>+Despeses[[#This Row],[Base Imposable]]*Despeses[[#This Row],[% IVA]]</f>
        <v>0</v>
      </c>
      <c r="I2272" s="40"/>
      <c r="J2272" s="17">
        <f>-Despeses[[#This Row],[Base Imposable]]*Despeses[[#This Row],[% Ret IRPF]]</f>
        <v>0</v>
      </c>
      <c r="K2272" s="17">
        <f>+Despeses[[#This Row],[Base Imposable]]+Despeses[[#This Row],[Quota IVA]]+Despeses[[#This Row],[Quota IRPF]]</f>
        <v>0</v>
      </c>
      <c r="L2272" s="3"/>
      <c r="M2272" s="17">
        <f>+MONTH(Despeses[[#This Row],[Data Factura]])</f>
        <v>1</v>
      </c>
      <c r="N2272" s="17">
        <f>+YEAR(Despeses[[#This Row],[Data Factura]])</f>
        <v>1900</v>
      </c>
      <c r="O2272" s="18">
        <f>+Despeses[[#This Row],[Data Factura]]</f>
        <v>0</v>
      </c>
      <c r="P2272" s="17">
        <f>+Despeses[[#This Row],[Concepte_]]</f>
        <v>0</v>
      </c>
      <c r="Q2272" s="17">
        <f>-Despeses[[#This Row],[Base Imposable]]</f>
        <v>0</v>
      </c>
      <c r="R2272" s="17" t="e">
        <f>+VLOOKUP(Despeses[[#This Row],[Concepte]],Table_1[#All],2,0)</f>
        <v>#N/A</v>
      </c>
    </row>
    <row r="2273" spans="7:18" ht="15" customHeight="1" x14ac:dyDescent="0.3">
      <c r="G2273" s="40"/>
      <c r="H2273" s="17">
        <f>+Despeses[[#This Row],[Base Imposable]]*Despeses[[#This Row],[% IVA]]</f>
        <v>0</v>
      </c>
      <c r="I2273" s="40"/>
      <c r="J2273" s="17">
        <f>-Despeses[[#This Row],[Base Imposable]]*Despeses[[#This Row],[% Ret IRPF]]</f>
        <v>0</v>
      </c>
      <c r="K2273" s="17">
        <f>+Despeses[[#This Row],[Base Imposable]]+Despeses[[#This Row],[Quota IVA]]+Despeses[[#This Row],[Quota IRPF]]</f>
        <v>0</v>
      </c>
      <c r="L2273" s="3"/>
      <c r="M2273" s="17">
        <f>+MONTH(Despeses[[#This Row],[Data Factura]])</f>
        <v>1</v>
      </c>
      <c r="N2273" s="17">
        <f>+YEAR(Despeses[[#This Row],[Data Factura]])</f>
        <v>1900</v>
      </c>
      <c r="O2273" s="18">
        <f>+Despeses[[#This Row],[Data Factura]]</f>
        <v>0</v>
      </c>
      <c r="P2273" s="17">
        <f>+Despeses[[#This Row],[Concepte_]]</f>
        <v>0</v>
      </c>
      <c r="Q2273" s="17">
        <f>-Despeses[[#This Row],[Base Imposable]]</f>
        <v>0</v>
      </c>
      <c r="R2273" s="17" t="e">
        <f>+VLOOKUP(Despeses[[#This Row],[Concepte]],Table_1[#All],2,0)</f>
        <v>#N/A</v>
      </c>
    </row>
    <row r="2274" spans="7:18" ht="15" customHeight="1" x14ac:dyDescent="0.3">
      <c r="G2274" s="40"/>
      <c r="H2274" s="17">
        <f>+Despeses[[#This Row],[Base Imposable]]*Despeses[[#This Row],[% IVA]]</f>
        <v>0</v>
      </c>
      <c r="I2274" s="40"/>
      <c r="J2274" s="17">
        <f>-Despeses[[#This Row],[Base Imposable]]*Despeses[[#This Row],[% Ret IRPF]]</f>
        <v>0</v>
      </c>
      <c r="K2274" s="17">
        <f>+Despeses[[#This Row],[Base Imposable]]+Despeses[[#This Row],[Quota IVA]]+Despeses[[#This Row],[Quota IRPF]]</f>
        <v>0</v>
      </c>
      <c r="L2274" s="3"/>
      <c r="M2274" s="17">
        <f>+MONTH(Despeses[[#This Row],[Data Factura]])</f>
        <v>1</v>
      </c>
      <c r="N2274" s="17">
        <f>+YEAR(Despeses[[#This Row],[Data Factura]])</f>
        <v>1900</v>
      </c>
      <c r="O2274" s="18">
        <f>+Despeses[[#This Row],[Data Factura]]</f>
        <v>0</v>
      </c>
      <c r="P2274" s="17">
        <f>+Despeses[[#This Row],[Concepte_]]</f>
        <v>0</v>
      </c>
      <c r="Q2274" s="17">
        <f>-Despeses[[#This Row],[Base Imposable]]</f>
        <v>0</v>
      </c>
      <c r="R2274" s="17" t="e">
        <f>+VLOOKUP(Despeses[[#This Row],[Concepte]],Table_1[#All],2,0)</f>
        <v>#N/A</v>
      </c>
    </row>
    <row r="2275" spans="7:18" ht="15" customHeight="1" x14ac:dyDescent="0.3">
      <c r="G2275" s="40"/>
      <c r="H2275" s="17">
        <f>+Despeses[[#This Row],[Base Imposable]]*Despeses[[#This Row],[% IVA]]</f>
        <v>0</v>
      </c>
      <c r="I2275" s="40"/>
      <c r="J2275" s="17">
        <f>-Despeses[[#This Row],[Base Imposable]]*Despeses[[#This Row],[% Ret IRPF]]</f>
        <v>0</v>
      </c>
      <c r="K2275" s="17">
        <f>+Despeses[[#This Row],[Base Imposable]]+Despeses[[#This Row],[Quota IVA]]+Despeses[[#This Row],[Quota IRPF]]</f>
        <v>0</v>
      </c>
      <c r="L2275" s="3"/>
      <c r="M2275" s="17">
        <f>+MONTH(Despeses[[#This Row],[Data Factura]])</f>
        <v>1</v>
      </c>
      <c r="N2275" s="17">
        <f>+YEAR(Despeses[[#This Row],[Data Factura]])</f>
        <v>1900</v>
      </c>
      <c r="O2275" s="18">
        <f>+Despeses[[#This Row],[Data Factura]]</f>
        <v>0</v>
      </c>
      <c r="P2275" s="17">
        <f>+Despeses[[#This Row],[Concepte_]]</f>
        <v>0</v>
      </c>
      <c r="Q2275" s="17">
        <f>-Despeses[[#This Row],[Base Imposable]]</f>
        <v>0</v>
      </c>
      <c r="R2275" s="17" t="e">
        <f>+VLOOKUP(Despeses[[#This Row],[Concepte]],Table_1[#All],2,0)</f>
        <v>#N/A</v>
      </c>
    </row>
    <row r="2276" spans="7:18" ht="15" customHeight="1" x14ac:dyDescent="0.3">
      <c r="G2276" s="40"/>
      <c r="H2276" s="17">
        <f>+Despeses[[#This Row],[Base Imposable]]*Despeses[[#This Row],[% IVA]]</f>
        <v>0</v>
      </c>
      <c r="I2276" s="40"/>
      <c r="J2276" s="17">
        <f>-Despeses[[#This Row],[Base Imposable]]*Despeses[[#This Row],[% Ret IRPF]]</f>
        <v>0</v>
      </c>
      <c r="K2276" s="17">
        <f>+Despeses[[#This Row],[Base Imposable]]+Despeses[[#This Row],[Quota IVA]]+Despeses[[#This Row],[Quota IRPF]]</f>
        <v>0</v>
      </c>
      <c r="L2276" s="3"/>
      <c r="M2276" s="17">
        <f>+MONTH(Despeses[[#This Row],[Data Factura]])</f>
        <v>1</v>
      </c>
      <c r="N2276" s="17">
        <f>+YEAR(Despeses[[#This Row],[Data Factura]])</f>
        <v>1900</v>
      </c>
      <c r="O2276" s="18">
        <f>+Despeses[[#This Row],[Data Factura]]</f>
        <v>0</v>
      </c>
      <c r="P2276" s="17">
        <f>+Despeses[[#This Row],[Concepte_]]</f>
        <v>0</v>
      </c>
      <c r="Q2276" s="17">
        <f>-Despeses[[#This Row],[Base Imposable]]</f>
        <v>0</v>
      </c>
      <c r="R2276" s="17" t="e">
        <f>+VLOOKUP(Despeses[[#This Row],[Concepte]],Table_1[#All],2,0)</f>
        <v>#N/A</v>
      </c>
    </row>
    <row r="2277" spans="7:18" ht="15" customHeight="1" x14ac:dyDescent="0.3">
      <c r="G2277" s="40"/>
      <c r="H2277" s="17">
        <f>+Despeses[[#This Row],[Base Imposable]]*Despeses[[#This Row],[% IVA]]</f>
        <v>0</v>
      </c>
      <c r="I2277" s="40"/>
      <c r="J2277" s="17">
        <f>-Despeses[[#This Row],[Base Imposable]]*Despeses[[#This Row],[% Ret IRPF]]</f>
        <v>0</v>
      </c>
      <c r="K2277" s="17">
        <f>+Despeses[[#This Row],[Base Imposable]]+Despeses[[#This Row],[Quota IVA]]+Despeses[[#This Row],[Quota IRPF]]</f>
        <v>0</v>
      </c>
      <c r="L2277" s="3"/>
      <c r="M2277" s="17">
        <f>+MONTH(Despeses[[#This Row],[Data Factura]])</f>
        <v>1</v>
      </c>
      <c r="N2277" s="17">
        <f>+YEAR(Despeses[[#This Row],[Data Factura]])</f>
        <v>1900</v>
      </c>
      <c r="O2277" s="18">
        <f>+Despeses[[#This Row],[Data Factura]]</f>
        <v>0</v>
      </c>
      <c r="P2277" s="17">
        <f>+Despeses[[#This Row],[Concepte_]]</f>
        <v>0</v>
      </c>
      <c r="Q2277" s="17">
        <f>-Despeses[[#This Row],[Base Imposable]]</f>
        <v>0</v>
      </c>
      <c r="R2277" s="17" t="e">
        <f>+VLOOKUP(Despeses[[#This Row],[Concepte]],Table_1[#All],2,0)</f>
        <v>#N/A</v>
      </c>
    </row>
    <row r="2278" spans="7:18" ht="15" customHeight="1" x14ac:dyDescent="0.3">
      <c r="G2278" s="40"/>
      <c r="H2278" s="17">
        <f>+Despeses[[#This Row],[Base Imposable]]*Despeses[[#This Row],[% IVA]]</f>
        <v>0</v>
      </c>
      <c r="I2278" s="40"/>
      <c r="J2278" s="17">
        <f>-Despeses[[#This Row],[Base Imposable]]*Despeses[[#This Row],[% Ret IRPF]]</f>
        <v>0</v>
      </c>
      <c r="K2278" s="17">
        <f>+Despeses[[#This Row],[Base Imposable]]+Despeses[[#This Row],[Quota IVA]]+Despeses[[#This Row],[Quota IRPF]]</f>
        <v>0</v>
      </c>
      <c r="L2278" s="3"/>
      <c r="M2278" s="17">
        <f>+MONTH(Despeses[[#This Row],[Data Factura]])</f>
        <v>1</v>
      </c>
      <c r="N2278" s="17">
        <f>+YEAR(Despeses[[#This Row],[Data Factura]])</f>
        <v>1900</v>
      </c>
      <c r="O2278" s="18">
        <f>+Despeses[[#This Row],[Data Factura]]</f>
        <v>0</v>
      </c>
      <c r="P2278" s="17">
        <f>+Despeses[[#This Row],[Concepte_]]</f>
        <v>0</v>
      </c>
      <c r="Q2278" s="17">
        <f>-Despeses[[#This Row],[Base Imposable]]</f>
        <v>0</v>
      </c>
      <c r="R2278" s="17" t="e">
        <f>+VLOOKUP(Despeses[[#This Row],[Concepte]],Table_1[#All],2,0)</f>
        <v>#N/A</v>
      </c>
    </row>
    <row r="2279" spans="7:18" ht="15" customHeight="1" x14ac:dyDescent="0.3">
      <c r="G2279" s="40"/>
      <c r="H2279" s="17">
        <f>+Despeses[[#This Row],[Base Imposable]]*Despeses[[#This Row],[% IVA]]</f>
        <v>0</v>
      </c>
      <c r="I2279" s="40"/>
      <c r="J2279" s="17">
        <f>-Despeses[[#This Row],[Base Imposable]]*Despeses[[#This Row],[% Ret IRPF]]</f>
        <v>0</v>
      </c>
      <c r="K2279" s="17">
        <f>+Despeses[[#This Row],[Base Imposable]]+Despeses[[#This Row],[Quota IVA]]+Despeses[[#This Row],[Quota IRPF]]</f>
        <v>0</v>
      </c>
      <c r="L2279" s="3"/>
      <c r="M2279" s="17">
        <f>+MONTH(Despeses[[#This Row],[Data Factura]])</f>
        <v>1</v>
      </c>
      <c r="N2279" s="17">
        <f>+YEAR(Despeses[[#This Row],[Data Factura]])</f>
        <v>1900</v>
      </c>
      <c r="O2279" s="18">
        <f>+Despeses[[#This Row],[Data Factura]]</f>
        <v>0</v>
      </c>
      <c r="P2279" s="17">
        <f>+Despeses[[#This Row],[Concepte_]]</f>
        <v>0</v>
      </c>
      <c r="Q2279" s="17">
        <f>-Despeses[[#This Row],[Base Imposable]]</f>
        <v>0</v>
      </c>
      <c r="R2279" s="17" t="e">
        <f>+VLOOKUP(Despeses[[#This Row],[Concepte]],Table_1[#All],2,0)</f>
        <v>#N/A</v>
      </c>
    </row>
    <row r="2280" spans="7:18" ht="15" customHeight="1" x14ac:dyDescent="0.3">
      <c r="G2280" s="40"/>
      <c r="H2280" s="17">
        <f>+Despeses[[#This Row],[Base Imposable]]*Despeses[[#This Row],[% IVA]]</f>
        <v>0</v>
      </c>
      <c r="I2280" s="40"/>
      <c r="J2280" s="17">
        <f>-Despeses[[#This Row],[Base Imposable]]*Despeses[[#This Row],[% Ret IRPF]]</f>
        <v>0</v>
      </c>
      <c r="K2280" s="17">
        <f>+Despeses[[#This Row],[Base Imposable]]+Despeses[[#This Row],[Quota IVA]]+Despeses[[#This Row],[Quota IRPF]]</f>
        <v>0</v>
      </c>
      <c r="L2280" s="3"/>
      <c r="M2280" s="17">
        <f>+MONTH(Despeses[[#This Row],[Data Factura]])</f>
        <v>1</v>
      </c>
      <c r="N2280" s="17">
        <f>+YEAR(Despeses[[#This Row],[Data Factura]])</f>
        <v>1900</v>
      </c>
      <c r="O2280" s="18">
        <f>+Despeses[[#This Row],[Data Factura]]</f>
        <v>0</v>
      </c>
      <c r="P2280" s="17">
        <f>+Despeses[[#This Row],[Concepte_]]</f>
        <v>0</v>
      </c>
      <c r="Q2280" s="17">
        <f>-Despeses[[#This Row],[Base Imposable]]</f>
        <v>0</v>
      </c>
      <c r="R2280" s="17" t="e">
        <f>+VLOOKUP(Despeses[[#This Row],[Concepte]],Table_1[#All],2,0)</f>
        <v>#N/A</v>
      </c>
    </row>
    <row r="2281" spans="7:18" ht="15" customHeight="1" x14ac:dyDescent="0.3">
      <c r="G2281" s="40"/>
      <c r="H2281" s="17">
        <f>+Despeses[[#This Row],[Base Imposable]]*Despeses[[#This Row],[% IVA]]</f>
        <v>0</v>
      </c>
      <c r="I2281" s="40"/>
      <c r="J2281" s="17">
        <f>-Despeses[[#This Row],[Base Imposable]]*Despeses[[#This Row],[% Ret IRPF]]</f>
        <v>0</v>
      </c>
      <c r="K2281" s="17">
        <f>+Despeses[[#This Row],[Base Imposable]]+Despeses[[#This Row],[Quota IVA]]+Despeses[[#This Row],[Quota IRPF]]</f>
        <v>0</v>
      </c>
      <c r="L2281" s="3"/>
      <c r="M2281" s="17">
        <f>+MONTH(Despeses[[#This Row],[Data Factura]])</f>
        <v>1</v>
      </c>
      <c r="N2281" s="17">
        <f>+YEAR(Despeses[[#This Row],[Data Factura]])</f>
        <v>1900</v>
      </c>
      <c r="O2281" s="18">
        <f>+Despeses[[#This Row],[Data Factura]]</f>
        <v>0</v>
      </c>
      <c r="P2281" s="17">
        <f>+Despeses[[#This Row],[Concepte_]]</f>
        <v>0</v>
      </c>
      <c r="Q2281" s="17">
        <f>-Despeses[[#This Row],[Base Imposable]]</f>
        <v>0</v>
      </c>
      <c r="R2281" s="17" t="e">
        <f>+VLOOKUP(Despeses[[#This Row],[Concepte]],Table_1[#All],2,0)</f>
        <v>#N/A</v>
      </c>
    </row>
    <row r="2282" spans="7:18" ht="15" customHeight="1" x14ac:dyDescent="0.3">
      <c r="G2282" s="40"/>
      <c r="H2282" s="17">
        <f>+Despeses[[#This Row],[Base Imposable]]*Despeses[[#This Row],[% IVA]]</f>
        <v>0</v>
      </c>
      <c r="I2282" s="40"/>
      <c r="J2282" s="17">
        <f>-Despeses[[#This Row],[Base Imposable]]*Despeses[[#This Row],[% Ret IRPF]]</f>
        <v>0</v>
      </c>
      <c r="K2282" s="17">
        <f>+Despeses[[#This Row],[Base Imposable]]+Despeses[[#This Row],[Quota IVA]]+Despeses[[#This Row],[Quota IRPF]]</f>
        <v>0</v>
      </c>
      <c r="L2282" s="3"/>
      <c r="M2282" s="17">
        <f>+MONTH(Despeses[[#This Row],[Data Factura]])</f>
        <v>1</v>
      </c>
      <c r="N2282" s="17">
        <f>+YEAR(Despeses[[#This Row],[Data Factura]])</f>
        <v>1900</v>
      </c>
      <c r="O2282" s="18">
        <f>+Despeses[[#This Row],[Data Factura]]</f>
        <v>0</v>
      </c>
      <c r="P2282" s="17">
        <f>+Despeses[[#This Row],[Concepte_]]</f>
        <v>0</v>
      </c>
      <c r="Q2282" s="17">
        <f>-Despeses[[#This Row],[Base Imposable]]</f>
        <v>0</v>
      </c>
      <c r="R2282" s="17" t="e">
        <f>+VLOOKUP(Despeses[[#This Row],[Concepte]],Table_1[#All],2,0)</f>
        <v>#N/A</v>
      </c>
    </row>
    <row r="2283" spans="7:18" ht="15" customHeight="1" x14ac:dyDescent="0.3">
      <c r="G2283" s="40"/>
      <c r="H2283" s="17">
        <f>+Despeses[[#This Row],[Base Imposable]]*Despeses[[#This Row],[% IVA]]</f>
        <v>0</v>
      </c>
      <c r="I2283" s="40"/>
      <c r="J2283" s="17">
        <f>-Despeses[[#This Row],[Base Imposable]]*Despeses[[#This Row],[% Ret IRPF]]</f>
        <v>0</v>
      </c>
      <c r="K2283" s="17">
        <f>+Despeses[[#This Row],[Base Imposable]]+Despeses[[#This Row],[Quota IVA]]+Despeses[[#This Row],[Quota IRPF]]</f>
        <v>0</v>
      </c>
      <c r="L2283" s="3"/>
      <c r="M2283" s="17">
        <f>+MONTH(Despeses[[#This Row],[Data Factura]])</f>
        <v>1</v>
      </c>
      <c r="N2283" s="17">
        <f>+YEAR(Despeses[[#This Row],[Data Factura]])</f>
        <v>1900</v>
      </c>
      <c r="O2283" s="18">
        <f>+Despeses[[#This Row],[Data Factura]]</f>
        <v>0</v>
      </c>
      <c r="P2283" s="17">
        <f>+Despeses[[#This Row],[Concepte_]]</f>
        <v>0</v>
      </c>
      <c r="Q2283" s="17">
        <f>-Despeses[[#This Row],[Base Imposable]]</f>
        <v>0</v>
      </c>
      <c r="R2283" s="17" t="e">
        <f>+VLOOKUP(Despeses[[#This Row],[Concepte]],Table_1[#All],2,0)</f>
        <v>#N/A</v>
      </c>
    </row>
    <row r="2284" spans="7:18" ht="15" customHeight="1" x14ac:dyDescent="0.3">
      <c r="G2284" s="40"/>
      <c r="H2284" s="17">
        <f>+Despeses[[#This Row],[Base Imposable]]*Despeses[[#This Row],[% IVA]]</f>
        <v>0</v>
      </c>
      <c r="I2284" s="40"/>
      <c r="J2284" s="17">
        <f>-Despeses[[#This Row],[Base Imposable]]*Despeses[[#This Row],[% Ret IRPF]]</f>
        <v>0</v>
      </c>
      <c r="K2284" s="17">
        <f>+Despeses[[#This Row],[Base Imposable]]+Despeses[[#This Row],[Quota IVA]]+Despeses[[#This Row],[Quota IRPF]]</f>
        <v>0</v>
      </c>
      <c r="L2284" s="3"/>
      <c r="M2284" s="17">
        <f>+MONTH(Despeses[[#This Row],[Data Factura]])</f>
        <v>1</v>
      </c>
      <c r="N2284" s="17">
        <f>+YEAR(Despeses[[#This Row],[Data Factura]])</f>
        <v>1900</v>
      </c>
      <c r="O2284" s="18">
        <f>+Despeses[[#This Row],[Data Factura]]</f>
        <v>0</v>
      </c>
      <c r="P2284" s="17">
        <f>+Despeses[[#This Row],[Concepte_]]</f>
        <v>0</v>
      </c>
      <c r="Q2284" s="17">
        <f>-Despeses[[#This Row],[Base Imposable]]</f>
        <v>0</v>
      </c>
      <c r="R2284" s="17" t="e">
        <f>+VLOOKUP(Despeses[[#This Row],[Concepte]],Table_1[#All],2,0)</f>
        <v>#N/A</v>
      </c>
    </row>
    <row r="2285" spans="7:18" ht="15" customHeight="1" x14ac:dyDescent="0.3">
      <c r="G2285" s="40"/>
      <c r="H2285" s="17">
        <f>+Despeses[[#This Row],[Base Imposable]]*Despeses[[#This Row],[% IVA]]</f>
        <v>0</v>
      </c>
      <c r="I2285" s="40"/>
      <c r="J2285" s="17">
        <f>-Despeses[[#This Row],[Base Imposable]]*Despeses[[#This Row],[% Ret IRPF]]</f>
        <v>0</v>
      </c>
      <c r="K2285" s="17">
        <f>+Despeses[[#This Row],[Base Imposable]]+Despeses[[#This Row],[Quota IVA]]+Despeses[[#This Row],[Quota IRPF]]</f>
        <v>0</v>
      </c>
      <c r="L2285" s="3"/>
      <c r="M2285" s="17">
        <f>+MONTH(Despeses[[#This Row],[Data Factura]])</f>
        <v>1</v>
      </c>
      <c r="N2285" s="17">
        <f>+YEAR(Despeses[[#This Row],[Data Factura]])</f>
        <v>1900</v>
      </c>
      <c r="O2285" s="18">
        <f>+Despeses[[#This Row],[Data Factura]]</f>
        <v>0</v>
      </c>
      <c r="P2285" s="17">
        <f>+Despeses[[#This Row],[Concepte_]]</f>
        <v>0</v>
      </c>
      <c r="Q2285" s="17">
        <f>-Despeses[[#This Row],[Base Imposable]]</f>
        <v>0</v>
      </c>
      <c r="R2285" s="17" t="e">
        <f>+VLOOKUP(Despeses[[#This Row],[Concepte]],Table_1[#All],2,0)</f>
        <v>#N/A</v>
      </c>
    </row>
    <row r="2286" spans="7:18" ht="15" customHeight="1" x14ac:dyDescent="0.3">
      <c r="G2286" s="40"/>
      <c r="H2286" s="17">
        <f>+Despeses[[#This Row],[Base Imposable]]*Despeses[[#This Row],[% IVA]]</f>
        <v>0</v>
      </c>
      <c r="I2286" s="40"/>
      <c r="J2286" s="17">
        <f>-Despeses[[#This Row],[Base Imposable]]*Despeses[[#This Row],[% Ret IRPF]]</f>
        <v>0</v>
      </c>
      <c r="K2286" s="17">
        <f>+Despeses[[#This Row],[Base Imposable]]+Despeses[[#This Row],[Quota IVA]]+Despeses[[#This Row],[Quota IRPF]]</f>
        <v>0</v>
      </c>
      <c r="L2286" s="3"/>
      <c r="M2286" s="17">
        <f>+MONTH(Despeses[[#This Row],[Data Factura]])</f>
        <v>1</v>
      </c>
      <c r="N2286" s="17">
        <f>+YEAR(Despeses[[#This Row],[Data Factura]])</f>
        <v>1900</v>
      </c>
      <c r="O2286" s="18">
        <f>+Despeses[[#This Row],[Data Factura]]</f>
        <v>0</v>
      </c>
      <c r="P2286" s="17">
        <f>+Despeses[[#This Row],[Concepte_]]</f>
        <v>0</v>
      </c>
      <c r="Q2286" s="17">
        <f>-Despeses[[#This Row],[Base Imposable]]</f>
        <v>0</v>
      </c>
      <c r="R2286" s="17" t="e">
        <f>+VLOOKUP(Despeses[[#This Row],[Concepte]],Table_1[#All],2,0)</f>
        <v>#N/A</v>
      </c>
    </row>
    <row r="2287" spans="7:18" ht="15" customHeight="1" x14ac:dyDescent="0.3">
      <c r="G2287" s="40"/>
      <c r="H2287" s="17">
        <f>+Despeses[[#This Row],[Base Imposable]]*Despeses[[#This Row],[% IVA]]</f>
        <v>0</v>
      </c>
      <c r="I2287" s="40"/>
      <c r="J2287" s="17">
        <f>-Despeses[[#This Row],[Base Imposable]]*Despeses[[#This Row],[% Ret IRPF]]</f>
        <v>0</v>
      </c>
      <c r="K2287" s="17">
        <f>+Despeses[[#This Row],[Base Imposable]]+Despeses[[#This Row],[Quota IVA]]+Despeses[[#This Row],[Quota IRPF]]</f>
        <v>0</v>
      </c>
      <c r="L2287" s="3"/>
      <c r="M2287" s="17">
        <f>+MONTH(Despeses[[#This Row],[Data Factura]])</f>
        <v>1</v>
      </c>
      <c r="N2287" s="17">
        <f>+YEAR(Despeses[[#This Row],[Data Factura]])</f>
        <v>1900</v>
      </c>
      <c r="O2287" s="18">
        <f>+Despeses[[#This Row],[Data Factura]]</f>
        <v>0</v>
      </c>
      <c r="P2287" s="17">
        <f>+Despeses[[#This Row],[Concepte_]]</f>
        <v>0</v>
      </c>
      <c r="Q2287" s="17">
        <f>-Despeses[[#This Row],[Base Imposable]]</f>
        <v>0</v>
      </c>
      <c r="R2287" s="17" t="e">
        <f>+VLOOKUP(Despeses[[#This Row],[Concepte]],Table_1[#All],2,0)</f>
        <v>#N/A</v>
      </c>
    </row>
    <row r="2288" spans="7:18" ht="15" customHeight="1" x14ac:dyDescent="0.3">
      <c r="G2288" s="40"/>
      <c r="H2288" s="17">
        <f>+Despeses[[#This Row],[Base Imposable]]*Despeses[[#This Row],[% IVA]]</f>
        <v>0</v>
      </c>
      <c r="I2288" s="40"/>
      <c r="J2288" s="17">
        <f>-Despeses[[#This Row],[Base Imposable]]*Despeses[[#This Row],[% Ret IRPF]]</f>
        <v>0</v>
      </c>
      <c r="K2288" s="17">
        <f>+Despeses[[#This Row],[Base Imposable]]+Despeses[[#This Row],[Quota IVA]]+Despeses[[#This Row],[Quota IRPF]]</f>
        <v>0</v>
      </c>
      <c r="L2288" s="3"/>
      <c r="M2288" s="17">
        <f>+MONTH(Despeses[[#This Row],[Data Factura]])</f>
        <v>1</v>
      </c>
      <c r="N2288" s="17">
        <f>+YEAR(Despeses[[#This Row],[Data Factura]])</f>
        <v>1900</v>
      </c>
      <c r="O2288" s="18">
        <f>+Despeses[[#This Row],[Data Factura]]</f>
        <v>0</v>
      </c>
      <c r="P2288" s="17">
        <f>+Despeses[[#This Row],[Concepte_]]</f>
        <v>0</v>
      </c>
      <c r="Q2288" s="17">
        <f>-Despeses[[#This Row],[Base Imposable]]</f>
        <v>0</v>
      </c>
      <c r="R2288" s="17" t="e">
        <f>+VLOOKUP(Despeses[[#This Row],[Concepte]],Table_1[#All],2,0)</f>
        <v>#N/A</v>
      </c>
    </row>
    <row r="2289" spans="7:18" ht="15" customHeight="1" x14ac:dyDescent="0.3">
      <c r="G2289" s="40"/>
      <c r="H2289" s="17">
        <f>+Despeses[[#This Row],[Base Imposable]]*Despeses[[#This Row],[% IVA]]</f>
        <v>0</v>
      </c>
      <c r="I2289" s="40"/>
      <c r="J2289" s="17">
        <f>-Despeses[[#This Row],[Base Imposable]]*Despeses[[#This Row],[% Ret IRPF]]</f>
        <v>0</v>
      </c>
      <c r="K2289" s="17">
        <f>+Despeses[[#This Row],[Base Imposable]]+Despeses[[#This Row],[Quota IVA]]+Despeses[[#This Row],[Quota IRPF]]</f>
        <v>0</v>
      </c>
      <c r="L2289" s="3"/>
      <c r="M2289" s="17">
        <f>+MONTH(Despeses[[#This Row],[Data Factura]])</f>
        <v>1</v>
      </c>
      <c r="N2289" s="17">
        <f>+YEAR(Despeses[[#This Row],[Data Factura]])</f>
        <v>1900</v>
      </c>
      <c r="O2289" s="18">
        <f>+Despeses[[#This Row],[Data Factura]]</f>
        <v>0</v>
      </c>
      <c r="P2289" s="17">
        <f>+Despeses[[#This Row],[Concepte_]]</f>
        <v>0</v>
      </c>
      <c r="Q2289" s="17">
        <f>-Despeses[[#This Row],[Base Imposable]]</f>
        <v>0</v>
      </c>
      <c r="R2289" s="17" t="e">
        <f>+VLOOKUP(Despeses[[#This Row],[Concepte]],Table_1[#All],2,0)</f>
        <v>#N/A</v>
      </c>
    </row>
    <row r="2290" spans="7:18" ht="15" customHeight="1" x14ac:dyDescent="0.3">
      <c r="G2290" s="40"/>
      <c r="H2290" s="17">
        <f>+Despeses[[#This Row],[Base Imposable]]*Despeses[[#This Row],[% IVA]]</f>
        <v>0</v>
      </c>
      <c r="I2290" s="40"/>
      <c r="J2290" s="17">
        <f>-Despeses[[#This Row],[Base Imposable]]*Despeses[[#This Row],[% Ret IRPF]]</f>
        <v>0</v>
      </c>
      <c r="K2290" s="17">
        <f>+Despeses[[#This Row],[Base Imposable]]+Despeses[[#This Row],[Quota IVA]]+Despeses[[#This Row],[Quota IRPF]]</f>
        <v>0</v>
      </c>
      <c r="L2290" s="3"/>
      <c r="M2290" s="17">
        <f>+MONTH(Despeses[[#This Row],[Data Factura]])</f>
        <v>1</v>
      </c>
      <c r="N2290" s="17">
        <f>+YEAR(Despeses[[#This Row],[Data Factura]])</f>
        <v>1900</v>
      </c>
      <c r="O2290" s="18">
        <f>+Despeses[[#This Row],[Data Factura]]</f>
        <v>0</v>
      </c>
      <c r="P2290" s="17">
        <f>+Despeses[[#This Row],[Concepte_]]</f>
        <v>0</v>
      </c>
      <c r="Q2290" s="17">
        <f>-Despeses[[#This Row],[Base Imposable]]</f>
        <v>0</v>
      </c>
      <c r="R2290" s="17" t="e">
        <f>+VLOOKUP(Despeses[[#This Row],[Concepte]],Table_1[#All],2,0)</f>
        <v>#N/A</v>
      </c>
    </row>
    <row r="2291" spans="7:18" ht="15" customHeight="1" x14ac:dyDescent="0.3">
      <c r="G2291" s="40"/>
      <c r="H2291" s="17">
        <f>+Despeses[[#This Row],[Base Imposable]]*Despeses[[#This Row],[% IVA]]</f>
        <v>0</v>
      </c>
      <c r="I2291" s="40"/>
      <c r="J2291" s="17">
        <f>-Despeses[[#This Row],[Base Imposable]]*Despeses[[#This Row],[% Ret IRPF]]</f>
        <v>0</v>
      </c>
      <c r="K2291" s="17">
        <f>+Despeses[[#This Row],[Base Imposable]]+Despeses[[#This Row],[Quota IVA]]+Despeses[[#This Row],[Quota IRPF]]</f>
        <v>0</v>
      </c>
      <c r="L2291" s="3"/>
      <c r="M2291" s="17">
        <f>+MONTH(Despeses[[#This Row],[Data Factura]])</f>
        <v>1</v>
      </c>
      <c r="N2291" s="17">
        <f>+YEAR(Despeses[[#This Row],[Data Factura]])</f>
        <v>1900</v>
      </c>
      <c r="O2291" s="18">
        <f>+Despeses[[#This Row],[Data Factura]]</f>
        <v>0</v>
      </c>
      <c r="P2291" s="17">
        <f>+Despeses[[#This Row],[Concepte_]]</f>
        <v>0</v>
      </c>
      <c r="Q2291" s="17">
        <f>-Despeses[[#This Row],[Base Imposable]]</f>
        <v>0</v>
      </c>
      <c r="R2291" s="17" t="e">
        <f>+VLOOKUP(Despeses[[#This Row],[Concepte]],Table_1[#All],2,0)</f>
        <v>#N/A</v>
      </c>
    </row>
    <row r="2292" spans="7:18" ht="15" customHeight="1" x14ac:dyDescent="0.3">
      <c r="G2292" s="40"/>
      <c r="H2292" s="17">
        <f>+Despeses[[#This Row],[Base Imposable]]*Despeses[[#This Row],[% IVA]]</f>
        <v>0</v>
      </c>
      <c r="I2292" s="40"/>
      <c r="J2292" s="17">
        <f>-Despeses[[#This Row],[Base Imposable]]*Despeses[[#This Row],[% Ret IRPF]]</f>
        <v>0</v>
      </c>
      <c r="K2292" s="17">
        <f>+Despeses[[#This Row],[Base Imposable]]+Despeses[[#This Row],[Quota IVA]]+Despeses[[#This Row],[Quota IRPF]]</f>
        <v>0</v>
      </c>
      <c r="L2292" s="3"/>
      <c r="M2292" s="17">
        <f>+MONTH(Despeses[[#This Row],[Data Factura]])</f>
        <v>1</v>
      </c>
      <c r="N2292" s="17">
        <f>+YEAR(Despeses[[#This Row],[Data Factura]])</f>
        <v>1900</v>
      </c>
      <c r="O2292" s="18">
        <f>+Despeses[[#This Row],[Data Factura]]</f>
        <v>0</v>
      </c>
      <c r="P2292" s="17">
        <f>+Despeses[[#This Row],[Concepte_]]</f>
        <v>0</v>
      </c>
      <c r="Q2292" s="17">
        <f>-Despeses[[#This Row],[Base Imposable]]</f>
        <v>0</v>
      </c>
      <c r="R2292" s="17" t="e">
        <f>+VLOOKUP(Despeses[[#This Row],[Concepte]],Table_1[#All],2,0)</f>
        <v>#N/A</v>
      </c>
    </row>
    <row r="2293" spans="7:18" ht="15" customHeight="1" x14ac:dyDescent="0.3">
      <c r="G2293" s="40"/>
      <c r="H2293" s="17">
        <f>+Despeses[[#This Row],[Base Imposable]]*Despeses[[#This Row],[% IVA]]</f>
        <v>0</v>
      </c>
      <c r="I2293" s="40"/>
      <c r="J2293" s="17">
        <f>-Despeses[[#This Row],[Base Imposable]]*Despeses[[#This Row],[% Ret IRPF]]</f>
        <v>0</v>
      </c>
      <c r="K2293" s="17">
        <f>+Despeses[[#This Row],[Base Imposable]]+Despeses[[#This Row],[Quota IVA]]+Despeses[[#This Row],[Quota IRPF]]</f>
        <v>0</v>
      </c>
      <c r="L2293" s="3"/>
      <c r="M2293" s="17">
        <f>+MONTH(Despeses[[#This Row],[Data Factura]])</f>
        <v>1</v>
      </c>
      <c r="N2293" s="17">
        <f>+YEAR(Despeses[[#This Row],[Data Factura]])</f>
        <v>1900</v>
      </c>
      <c r="O2293" s="18">
        <f>+Despeses[[#This Row],[Data Factura]]</f>
        <v>0</v>
      </c>
      <c r="P2293" s="17">
        <f>+Despeses[[#This Row],[Concepte_]]</f>
        <v>0</v>
      </c>
      <c r="Q2293" s="17">
        <f>-Despeses[[#This Row],[Base Imposable]]</f>
        <v>0</v>
      </c>
      <c r="R2293" s="17" t="e">
        <f>+VLOOKUP(Despeses[[#This Row],[Concepte]],Table_1[#All],2,0)</f>
        <v>#N/A</v>
      </c>
    </row>
    <row r="2294" spans="7:18" ht="15" customHeight="1" x14ac:dyDescent="0.3">
      <c r="G2294" s="40"/>
      <c r="H2294" s="17">
        <f>+Despeses[[#This Row],[Base Imposable]]*Despeses[[#This Row],[% IVA]]</f>
        <v>0</v>
      </c>
      <c r="I2294" s="40"/>
      <c r="J2294" s="17">
        <f>-Despeses[[#This Row],[Base Imposable]]*Despeses[[#This Row],[% Ret IRPF]]</f>
        <v>0</v>
      </c>
      <c r="K2294" s="17">
        <f>+Despeses[[#This Row],[Base Imposable]]+Despeses[[#This Row],[Quota IVA]]+Despeses[[#This Row],[Quota IRPF]]</f>
        <v>0</v>
      </c>
      <c r="L2294" s="3"/>
      <c r="M2294" s="17">
        <f>+MONTH(Despeses[[#This Row],[Data Factura]])</f>
        <v>1</v>
      </c>
      <c r="N2294" s="17">
        <f>+YEAR(Despeses[[#This Row],[Data Factura]])</f>
        <v>1900</v>
      </c>
      <c r="O2294" s="18">
        <f>+Despeses[[#This Row],[Data Factura]]</f>
        <v>0</v>
      </c>
      <c r="P2294" s="17">
        <f>+Despeses[[#This Row],[Concepte_]]</f>
        <v>0</v>
      </c>
      <c r="Q2294" s="17">
        <f>-Despeses[[#This Row],[Base Imposable]]</f>
        <v>0</v>
      </c>
      <c r="R2294" s="17" t="e">
        <f>+VLOOKUP(Despeses[[#This Row],[Concepte]],Table_1[#All],2,0)</f>
        <v>#N/A</v>
      </c>
    </row>
    <row r="2295" spans="7:18" ht="15" customHeight="1" x14ac:dyDescent="0.3">
      <c r="G2295" s="40"/>
      <c r="H2295" s="17">
        <f>+Despeses[[#This Row],[Base Imposable]]*Despeses[[#This Row],[% IVA]]</f>
        <v>0</v>
      </c>
      <c r="I2295" s="40"/>
      <c r="J2295" s="17">
        <f>-Despeses[[#This Row],[Base Imposable]]*Despeses[[#This Row],[% Ret IRPF]]</f>
        <v>0</v>
      </c>
      <c r="K2295" s="17">
        <f>+Despeses[[#This Row],[Base Imposable]]+Despeses[[#This Row],[Quota IVA]]+Despeses[[#This Row],[Quota IRPF]]</f>
        <v>0</v>
      </c>
      <c r="L2295" s="3"/>
      <c r="M2295" s="17">
        <f>+MONTH(Despeses[[#This Row],[Data Factura]])</f>
        <v>1</v>
      </c>
      <c r="N2295" s="17">
        <f>+YEAR(Despeses[[#This Row],[Data Factura]])</f>
        <v>1900</v>
      </c>
      <c r="O2295" s="18">
        <f>+Despeses[[#This Row],[Data Factura]]</f>
        <v>0</v>
      </c>
      <c r="P2295" s="17">
        <f>+Despeses[[#This Row],[Concepte_]]</f>
        <v>0</v>
      </c>
      <c r="Q2295" s="17">
        <f>-Despeses[[#This Row],[Base Imposable]]</f>
        <v>0</v>
      </c>
      <c r="R2295" s="17" t="e">
        <f>+VLOOKUP(Despeses[[#This Row],[Concepte]],Table_1[#All],2,0)</f>
        <v>#N/A</v>
      </c>
    </row>
    <row r="2296" spans="7:18" ht="15" customHeight="1" x14ac:dyDescent="0.3">
      <c r="G2296" s="40"/>
      <c r="H2296" s="17">
        <f>+Despeses[[#This Row],[Base Imposable]]*Despeses[[#This Row],[% IVA]]</f>
        <v>0</v>
      </c>
      <c r="I2296" s="40"/>
      <c r="J2296" s="17">
        <f>-Despeses[[#This Row],[Base Imposable]]*Despeses[[#This Row],[% Ret IRPF]]</f>
        <v>0</v>
      </c>
      <c r="K2296" s="17">
        <f>+Despeses[[#This Row],[Base Imposable]]+Despeses[[#This Row],[Quota IVA]]+Despeses[[#This Row],[Quota IRPF]]</f>
        <v>0</v>
      </c>
      <c r="L2296" s="3"/>
      <c r="M2296" s="17">
        <f>+MONTH(Despeses[[#This Row],[Data Factura]])</f>
        <v>1</v>
      </c>
      <c r="N2296" s="17">
        <f>+YEAR(Despeses[[#This Row],[Data Factura]])</f>
        <v>1900</v>
      </c>
      <c r="O2296" s="18">
        <f>+Despeses[[#This Row],[Data Factura]]</f>
        <v>0</v>
      </c>
      <c r="P2296" s="17">
        <f>+Despeses[[#This Row],[Concepte_]]</f>
        <v>0</v>
      </c>
      <c r="Q2296" s="17">
        <f>-Despeses[[#This Row],[Base Imposable]]</f>
        <v>0</v>
      </c>
      <c r="R2296" s="17" t="e">
        <f>+VLOOKUP(Despeses[[#This Row],[Concepte]],Table_1[#All],2,0)</f>
        <v>#N/A</v>
      </c>
    </row>
    <row r="2297" spans="7:18" ht="15" customHeight="1" x14ac:dyDescent="0.3">
      <c r="G2297" s="40"/>
      <c r="H2297" s="17">
        <f>+Despeses[[#This Row],[Base Imposable]]*Despeses[[#This Row],[% IVA]]</f>
        <v>0</v>
      </c>
      <c r="I2297" s="40"/>
      <c r="J2297" s="17">
        <f>-Despeses[[#This Row],[Base Imposable]]*Despeses[[#This Row],[% Ret IRPF]]</f>
        <v>0</v>
      </c>
      <c r="K2297" s="17">
        <f>+Despeses[[#This Row],[Base Imposable]]+Despeses[[#This Row],[Quota IVA]]+Despeses[[#This Row],[Quota IRPF]]</f>
        <v>0</v>
      </c>
      <c r="L2297" s="3"/>
      <c r="M2297" s="17">
        <f>+MONTH(Despeses[[#This Row],[Data Factura]])</f>
        <v>1</v>
      </c>
      <c r="N2297" s="17">
        <f>+YEAR(Despeses[[#This Row],[Data Factura]])</f>
        <v>1900</v>
      </c>
      <c r="O2297" s="18">
        <f>+Despeses[[#This Row],[Data Factura]]</f>
        <v>0</v>
      </c>
      <c r="P2297" s="17">
        <f>+Despeses[[#This Row],[Concepte_]]</f>
        <v>0</v>
      </c>
      <c r="Q2297" s="17">
        <f>-Despeses[[#This Row],[Base Imposable]]</f>
        <v>0</v>
      </c>
      <c r="R2297" s="17" t="e">
        <f>+VLOOKUP(Despeses[[#This Row],[Concepte]],Table_1[#All],2,0)</f>
        <v>#N/A</v>
      </c>
    </row>
    <row r="2298" spans="7:18" ht="15" customHeight="1" x14ac:dyDescent="0.3">
      <c r="G2298" s="40"/>
      <c r="H2298" s="17">
        <f>+Despeses[[#This Row],[Base Imposable]]*Despeses[[#This Row],[% IVA]]</f>
        <v>0</v>
      </c>
      <c r="I2298" s="40"/>
      <c r="J2298" s="17">
        <f>-Despeses[[#This Row],[Base Imposable]]*Despeses[[#This Row],[% Ret IRPF]]</f>
        <v>0</v>
      </c>
      <c r="K2298" s="17">
        <f>+Despeses[[#This Row],[Base Imposable]]+Despeses[[#This Row],[Quota IVA]]+Despeses[[#This Row],[Quota IRPF]]</f>
        <v>0</v>
      </c>
      <c r="L2298" s="3"/>
      <c r="M2298" s="17">
        <f>+MONTH(Despeses[[#This Row],[Data Factura]])</f>
        <v>1</v>
      </c>
      <c r="N2298" s="17">
        <f>+YEAR(Despeses[[#This Row],[Data Factura]])</f>
        <v>1900</v>
      </c>
      <c r="O2298" s="18">
        <f>+Despeses[[#This Row],[Data Factura]]</f>
        <v>0</v>
      </c>
      <c r="P2298" s="17">
        <f>+Despeses[[#This Row],[Concepte_]]</f>
        <v>0</v>
      </c>
      <c r="Q2298" s="17">
        <f>-Despeses[[#This Row],[Base Imposable]]</f>
        <v>0</v>
      </c>
      <c r="R2298" s="17" t="e">
        <f>+VLOOKUP(Despeses[[#This Row],[Concepte]],Table_1[#All],2,0)</f>
        <v>#N/A</v>
      </c>
    </row>
    <row r="2299" spans="7:18" ht="15" customHeight="1" x14ac:dyDescent="0.3">
      <c r="G2299" s="40"/>
      <c r="H2299" s="17">
        <f>+Despeses[[#This Row],[Base Imposable]]*Despeses[[#This Row],[% IVA]]</f>
        <v>0</v>
      </c>
      <c r="I2299" s="40"/>
      <c r="J2299" s="17">
        <f>-Despeses[[#This Row],[Base Imposable]]*Despeses[[#This Row],[% Ret IRPF]]</f>
        <v>0</v>
      </c>
      <c r="K2299" s="17">
        <f>+Despeses[[#This Row],[Base Imposable]]+Despeses[[#This Row],[Quota IVA]]+Despeses[[#This Row],[Quota IRPF]]</f>
        <v>0</v>
      </c>
      <c r="L2299" s="3"/>
      <c r="M2299" s="17">
        <f>+MONTH(Despeses[[#This Row],[Data Factura]])</f>
        <v>1</v>
      </c>
      <c r="N2299" s="17">
        <f>+YEAR(Despeses[[#This Row],[Data Factura]])</f>
        <v>1900</v>
      </c>
      <c r="O2299" s="18">
        <f>+Despeses[[#This Row],[Data Factura]]</f>
        <v>0</v>
      </c>
      <c r="P2299" s="17">
        <f>+Despeses[[#This Row],[Concepte_]]</f>
        <v>0</v>
      </c>
      <c r="Q2299" s="17">
        <f>-Despeses[[#This Row],[Base Imposable]]</f>
        <v>0</v>
      </c>
      <c r="R2299" s="17" t="e">
        <f>+VLOOKUP(Despeses[[#This Row],[Concepte]],Table_1[#All],2,0)</f>
        <v>#N/A</v>
      </c>
    </row>
    <row r="2300" spans="7:18" ht="15" customHeight="1" x14ac:dyDescent="0.3">
      <c r="G2300" s="40"/>
      <c r="H2300" s="17">
        <f>+Despeses[[#This Row],[Base Imposable]]*Despeses[[#This Row],[% IVA]]</f>
        <v>0</v>
      </c>
      <c r="I2300" s="40"/>
      <c r="J2300" s="17">
        <f>-Despeses[[#This Row],[Base Imposable]]*Despeses[[#This Row],[% Ret IRPF]]</f>
        <v>0</v>
      </c>
      <c r="K2300" s="17">
        <f>+Despeses[[#This Row],[Base Imposable]]+Despeses[[#This Row],[Quota IVA]]+Despeses[[#This Row],[Quota IRPF]]</f>
        <v>0</v>
      </c>
      <c r="L2300" s="3"/>
      <c r="M2300" s="17">
        <f>+MONTH(Despeses[[#This Row],[Data Factura]])</f>
        <v>1</v>
      </c>
      <c r="N2300" s="17">
        <f>+YEAR(Despeses[[#This Row],[Data Factura]])</f>
        <v>1900</v>
      </c>
      <c r="O2300" s="18">
        <f>+Despeses[[#This Row],[Data Factura]]</f>
        <v>0</v>
      </c>
      <c r="P2300" s="17">
        <f>+Despeses[[#This Row],[Concepte_]]</f>
        <v>0</v>
      </c>
      <c r="Q2300" s="17">
        <f>-Despeses[[#This Row],[Base Imposable]]</f>
        <v>0</v>
      </c>
      <c r="R2300" s="17" t="e">
        <f>+VLOOKUP(Despeses[[#This Row],[Concepte]],Table_1[#All],2,0)</f>
        <v>#N/A</v>
      </c>
    </row>
    <row r="2301" spans="7:18" ht="15" customHeight="1" x14ac:dyDescent="0.3">
      <c r="G2301" s="40"/>
      <c r="H2301" s="17">
        <f>+Despeses[[#This Row],[Base Imposable]]*Despeses[[#This Row],[% IVA]]</f>
        <v>0</v>
      </c>
      <c r="I2301" s="40"/>
      <c r="J2301" s="17">
        <f>-Despeses[[#This Row],[Base Imposable]]*Despeses[[#This Row],[% Ret IRPF]]</f>
        <v>0</v>
      </c>
      <c r="K2301" s="17">
        <f>+Despeses[[#This Row],[Base Imposable]]+Despeses[[#This Row],[Quota IVA]]+Despeses[[#This Row],[Quota IRPF]]</f>
        <v>0</v>
      </c>
      <c r="L2301" s="3"/>
      <c r="M2301" s="17">
        <f>+MONTH(Despeses[[#This Row],[Data Factura]])</f>
        <v>1</v>
      </c>
      <c r="N2301" s="17">
        <f>+YEAR(Despeses[[#This Row],[Data Factura]])</f>
        <v>1900</v>
      </c>
      <c r="O2301" s="18">
        <f>+Despeses[[#This Row],[Data Factura]]</f>
        <v>0</v>
      </c>
      <c r="P2301" s="17">
        <f>+Despeses[[#This Row],[Concepte_]]</f>
        <v>0</v>
      </c>
      <c r="Q2301" s="17">
        <f>-Despeses[[#This Row],[Base Imposable]]</f>
        <v>0</v>
      </c>
      <c r="R2301" s="17" t="e">
        <f>+VLOOKUP(Despeses[[#This Row],[Concepte]],Table_1[#All],2,0)</f>
        <v>#N/A</v>
      </c>
    </row>
    <row r="2302" spans="7:18" ht="15" customHeight="1" x14ac:dyDescent="0.3">
      <c r="G2302" s="40"/>
      <c r="H2302" s="17">
        <f>+Despeses[[#This Row],[Base Imposable]]*Despeses[[#This Row],[% IVA]]</f>
        <v>0</v>
      </c>
      <c r="I2302" s="40"/>
      <c r="J2302" s="17">
        <f>-Despeses[[#This Row],[Base Imposable]]*Despeses[[#This Row],[% Ret IRPF]]</f>
        <v>0</v>
      </c>
      <c r="K2302" s="17">
        <f>+Despeses[[#This Row],[Base Imposable]]+Despeses[[#This Row],[Quota IVA]]+Despeses[[#This Row],[Quota IRPF]]</f>
        <v>0</v>
      </c>
      <c r="L2302" s="3"/>
      <c r="M2302" s="17">
        <f>+MONTH(Despeses[[#This Row],[Data Factura]])</f>
        <v>1</v>
      </c>
      <c r="N2302" s="17">
        <f>+YEAR(Despeses[[#This Row],[Data Factura]])</f>
        <v>1900</v>
      </c>
      <c r="O2302" s="18">
        <f>+Despeses[[#This Row],[Data Factura]]</f>
        <v>0</v>
      </c>
      <c r="P2302" s="17">
        <f>+Despeses[[#This Row],[Concepte_]]</f>
        <v>0</v>
      </c>
      <c r="Q2302" s="17">
        <f>-Despeses[[#This Row],[Base Imposable]]</f>
        <v>0</v>
      </c>
      <c r="R2302" s="17" t="e">
        <f>+VLOOKUP(Despeses[[#This Row],[Concepte]],Table_1[#All],2,0)</f>
        <v>#N/A</v>
      </c>
    </row>
    <row r="2303" spans="7:18" ht="15" customHeight="1" x14ac:dyDescent="0.3">
      <c r="G2303" s="40"/>
      <c r="H2303" s="17">
        <f>+Despeses[[#This Row],[Base Imposable]]*Despeses[[#This Row],[% IVA]]</f>
        <v>0</v>
      </c>
      <c r="I2303" s="40"/>
      <c r="J2303" s="17">
        <f>-Despeses[[#This Row],[Base Imposable]]*Despeses[[#This Row],[% Ret IRPF]]</f>
        <v>0</v>
      </c>
      <c r="K2303" s="17">
        <f>+Despeses[[#This Row],[Base Imposable]]+Despeses[[#This Row],[Quota IVA]]+Despeses[[#This Row],[Quota IRPF]]</f>
        <v>0</v>
      </c>
      <c r="L2303" s="3"/>
      <c r="M2303" s="17">
        <f>+MONTH(Despeses[[#This Row],[Data Factura]])</f>
        <v>1</v>
      </c>
      <c r="N2303" s="17">
        <f>+YEAR(Despeses[[#This Row],[Data Factura]])</f>
        <v>1900</v>
      </c>
      <c r="O2303" s="18">
        <f>+Despeses[[#This Row],[Data Factura]]</f>
        <v>0</v>
      </c>
      <c r="P2303" s="17">
        <f>+Despeses[[#This Row],[Concepte_]]</f>
        <v>0</v>
      </c>
      <c r="Q2303" s="17">
        <f>-Despeses[[#This Row],[Base Imposable]]</f>
        <v>0</v>
      </c>
      <c r="R2303" s="17" t="e">
        <f>+VLOOKUP(Despeses[[#This Row],[Concepte]],Table_1[#All],2,0)</f>
        <v>#N/A</v>
      </c>
    </row>
    <row r="2304" spans="7:18" ht="15" customHeight="1" x14ac:dyDescent="0.3">
      <c r="G2304" s="40"/>
      <c r="H2304" s="17">
        <f>+Despeses[[#This Row],[Base Imposable]]*Despeses[[#This Row],[% IVA]]</f>
        <v>0</v>
      </c>
      <c r="I2304" s="40"/>
      <c r="J2304" s="17">
        <f>-Despeses[[#This Row],[Base Imposable]]*Despeses[[#This Row],[% Ret IRPF]]</f>
        <v>0</v>
      </c>
      <c r="K2304" s="17">
        <f>+Despeses[[#This Row],[Base Imposable]]+Despeses[[#This Row],[Quota IVA]]+Despeses[[#This Row],[Quota IRPF]]</f>
        <v>0</v>
      </c>
      <c r="L2304" s="3"/>
      <c r="M2304" s="17">
        <f>+MONTH(Despeses[[#This Row],[Data Factura]])</f>
        <v>1</v>
      </c>
      <c r="N2304" s="17">
        <f>+YEAR(Despeses[[#This Row],[Data Factura]])</f>
        <v>1900</v>
      </c>
      <c r="O2304" s="18">
        <f>+Despeses[[#This Row],[Data Factura]]</f>
        <v>0</v>
      </c>
      <c r="P2304" s="17">
        <f>+Despeses[[#This Row],[Concepte_]]</f>
        <v>0</v>
      </c>
      <c r="Q2304" s="17">
        <f>-Despeses[[#This Row],[Base Imposable]]</f>
        <v>0</v>
      </c>
      <c r="R2304" s="17" t="e">
        <f>+VLOOKUP(Despeses[[#This Row],[Concepte]],Table_1[#All],2,0)</f>
        <v>#N/A</v>
      </c>
    </row>
    <row r="2305" spans="7:18" ht="15" customHeight="1" x14ac:dyDescent="0.3">
      <c r="G2305" s="40"/>
      <c r="H2305" s="17">
        <f>+Despeses[[#This Row],[Base Imposable]]*Despeses[[#This Row],[% IVA]]</f>
        <v>0</v>
      </c>
      <c r="I2305" s="40"/>
      <c r="J2305" s="17">
        <f>-Despeses[[#This Row],[Base Imposable]]*Despeses[[#This Row],[% Ret IRPF]]</f>
        <v>0</v>
      </c>
      <c r="K2305" s="17">
        <f>+Despeses[[#This Row],[Base Imposable]]+Despeses[[#This Row],[Quota IVA]]+Despeses[[#This Row],[Quota IRPF]]</f>
        <v>0</v>
      </c>
      <c r="L2305" s="3"/>
      <c r="M2305" s="17">
        <f>+MONTH(Despeses[[#This Row],[Data Factura]])</f>
        <v>1</v>
      </c>
      <c r="N2305" s="17">
        <f>+YEAR(Despeses[[#This Row],[Data Factura]])</f>
        <v>1900</v>
      </c>
      <c r="O2305" s="18">
        <f>+Despeses[[#This Row],[Data Factura]]</f>
        <v>0</v>
      </c>
      <c r="P2305" s="17">
        <f>+Despeses[[#This Row],[Concepte_]]</f>
        <v>0</v>
      </c>
      <c r="Q2305" s="17">
        <f>-Despeses[[#This Row],[Base Imposable]]</f>
        <v>0</v>
      </c>
      <c r="R2305" s="17" t="e">
        <f>+VLOOKUP(Despeses[[#This Row],[Concepte]],Table_1[#All],2,0)</f>
        <v>#N/A</v>
      </c>
    </row>
    <row r="2306" spans="7:18" ht="15" customHeight="1" x14ac:dyDescent="0.3">
      <c r="G2306" s="40"/>
      <c r="H2306" s="17">
        <f>+Despeses[[#This Row],[Base Imposable]]*Despeses[[#This Row],[% IVA]]</f>
        <v>0</v>
      </c>
      <c r="I2306" s="40"/>
      <c r="J2306" s="17">
        <f>-Despeses[[#This Row],[Base Imposable]]*Despeses[[#This Row],[% Ret IRPF]]</f>
        <v>0</v>
      </c>
      <c r="K2306" s="17">
        <f>+Despeses[[#This Row],[Base Imposable]]+Despeses[[#This Row],[Quota IVA]]+Despeses[[#This Row],[Quota IRPF]]</f>
        <v>0</v>
      </c>
      <c r="L2306" s="3"/>
      <c r="M2306" s="17">
        <f>+MONTH(Despeses[[#This Row],[Data Factura]])</f>
        <v>1</v>
      </c>
      <c r="N2306" s="17">
        <f>+YEAR(Despeses[[#This Row],[Data Factura]])</f>
        <v>1900</v>
      </c>
      <c r="O2306" s="18">
        <f>+Despeses[[#This Row],[Data Factura]]</f>
        <v>0</v>
      </c>
      <c r="P2306" s="17">
        <f>+Despeses[[#This Row],[Concepte_]]</f>
        <v>0</v>
      </c>
      <c r="Q2306" s="17">
        <f>-Despeses[[#This Row],[Base Imposable]]</f>
        <v>0</v>
      </c>
      <c r="R2306" s="17" t="e">
        <f>+VLOOKUP(Despeses[[#This Row],[Concepte]],Table_1[#All],2,0)</f>
        <v>#N/A</v>
      </c>
    </row>
    <row r="2307" spans="7:18" ht="15" customHeight="1" x14ac:dyDescent="0.3">
      <c r="G2307" s="40"/>
      <c r="H2307" s="17">
        <f>+Despeses[[#This Row],[Base Imposable]]*Despeses[[#This Row],[% IVA]]</f>
        <v>0</v>
      </c>
      <c r="I2307" s="40"/>
      <c r="J2307" s="17">
        <f>-Despeses[[#This Row],[Base Imposable]]*Despeses[[#This Row],[% Ret IRPF]]</f>
        <v>0</v>
      </c>
      <c r="K2307" s="17">
        <f>+Despeses[[#This Row],[Base Imposable]]+Despeses[[#This Row],[Quota IVA]]+Despeses[[#This Row],[Quota IRPF]]</f>
        <v>0</v>
      </c>
      <c r="L2307" s="3"/>
      <c r="M2307" s="17">
        <f>+MONTH(Despeses[[#This Row],[Data Factura]])</f>
        <v>1</v>
      </c>
      <c r="N2307" s="17">
        <f>+YEAR(Despeses[[#This Row],[Data Factura]])</f>
        <v>1900</v>
      </c>
      <c r="O2307" s="18">
        <f>+Despeses[[#This Row],[Data Factura]]</f>
        <v>0</v>
      </c>
      <c r="P2307" s="17">
        <f>+Despeses[[#This Row],[Concepte_]]</f>
        <v>0</v>
      </c>
      <c r="Q2307" s="17">
        <f>-Despeses[[#This Row],[Base Imposable]]</f>
        <v>0</v>
      </c>
      <c r="R2307" s="17" t="e">
        <f>+VLOOKUP(Despeses[[#This Row],[Concepte]],Table_1[#All],2,0)</f>
        <v>#N/A</v>
      </c>
    </row>
    <row r="2308" spans="7:18" ht="15" customHeight="1" x14ac:dyDescent="0.3">
      <c r="G2308" s="40"/>
      <c r="H2308" s="17">
        <f>+Despeses[[#This Row],[Base Imposable]]*Despeses[[#This Row],[% IVA]]</f>
        <v>0</v>
      </c>
      <c r="I2308" s="40"/>
      <c r="J2308" s="17">
        <f>-Despeses[[#This Row],[Base Imposable]]*Despeses[[#This Row],[% Ret IRPF]]</f>
        <v>0</v>
      </c>
      <c r="K2308" s="17">
        <f>+Despeses[[#This Row],[Base Imposable]]+Despeses[[#This Row],[Quota IVA]]+Despeses[[#This Row],[Quota IRPF]]</f>
        <v>0</v>
      </c>
      <c r="L2308" s="3"/>
      <c r="M2308" s="17">
        <f>+MONTH(Despeses[[#This Row],[Data Factura]])</f>
        <v>1</v>
      </c>
      <c r="N2308" s="17">
        <f>+YEAR(Despeses[[#This Row],[Data Factura]])</f>
        <v>1900</v>
      </c>
      <c r="O2308" s="18">
        <f>+Despeses[[#This Row],[Data Factura]]</f>
        <v>0</v>
      </c>
      <c r="P2308" s="17">
        <f>+Despeses[[#This Row],[Concepte_]]</f>
        <v>0</v>
      </c>
      <c r="Q2308" s="17">
        <f>-Despeses[[#This Row],[Base Imposable]]</f>
        <v>0</v>
      </c>
      <c r="R2308" s="17" t="e">
        <f>+VLOOKUP(Despeses[[#This Row],[Concepte]],Table_1[#All],2,0)</f>
        <v>#N/A</v>
      </c>
    </row>
    <row r="2309" spans="7:18" ht="15" customHeight="1" x14ac:dyDescent="0.3">
      <c r="G2309" s="40"/>
      <c r="H2309" s="17">
        <f>+Despeses[[#This Row],[Base Imposable]]*Despeses[[#This Row],[% IVA]]</f>
        <v>0</v>
      </c>
      <c r="I2309" s="40"/>
      <c r="J2309" s="17">
        <f>-Despeses[[#This Row],[Base Imposable]]*Despeses[[#This Row],[% Ret IRPF]]</f>
        <v>0</v>
      </c>
      <c r="K2309" s="17">
        <f>+Despeses[[#This Row],[Base Imposable]]+Despeses[[#This Row],[Quota IVA]]+Despeses[[#This Row],[Quota IRPF]]</f>
        <v>0</v>
      </c>
      <c r="L2309" s="3"/>
      <c r="M2309" s="17">
        <f>+MONTH(Despeses[[#This Row],[Data Factura]])</f>
        <v>1</v>
      </c>
      <c r="N2309" s="17">
        <f>+YEAR(Despeses[[#This Row],[Data Factura]])</f>
        <v>1900</v>
      </c>
      <c r="O2309" s="18">
        <f>+Despeses[[#This Row],[Data Factura]]</f>
        <v>0</v>
      </c>
      <c r="P2309" s="17">
        <f>+Despeses[[#This Row],[Concepte_]]</f>
        <v>0</v>
      </c>
      <c r="Q2309" s="17">
        <f>-Despeses[[#This Row],[Base Imposable]]</f>
        <v>0</v>
      </c>
      <c r="R2309" s="17" t="e">
        <f>+VLOOKUP(Despeses[[#This Row],[Concepte]],Table_1[#All],2,0)</f>
        <v>#N/A</v>
      </c>
    </row>
    <row r="2310" spans="7:18" ht="15" customHeight="1" x14ac:dyDescent="0.3">
      <c r="G2310" s="40"/>
      <c r="H2310" s="17">
        <f>+Despeses[[#This Row],[Base Imposable]]*Despeses[[#This Row],[% IVA]]</f>
        <v>0</v>
      </c>
      <c r="I2310" s="40"/>
      <c r="J2310" s="17">
        <f>-Despeses[[#This Row],[Base Imposable]]*Despeses[[#This Row],[% Ret IRPF]]</f>
        <v>0</v>
      </c>
      <c r="K2310" s="17">
        <f>+Despeses[[#This Row],[Base Imposable]]+Despeses[[#This Row],[Quota IVA]]+Despeses[[#This Row],[Quota IRPF]]</f>
        <v>0</v>
      </c>
      <c r="L2310" s="3"/>
      <c r="M2310" s="17">
        <f>+MONTH(Despeses[[#This Row],[Data Factura]])</f>
        <v>1</v>
      </c>
      <c r="N2310" s="17">
        <f>+YEAR(Despeses[[#This Row],[Data Factura]])</f>
        <v>1900</v>
      </c>
      <c r="O2310" s="18">
        <f>+Despeses[[#This Row],[Data Factura]]</f>
        <v>0</v>
      </c>
      <c r="P2310" s="17">
        <f>+Despeses[[#This Row],[Concepte_]]</f>
        <v>0</v>
      </c>
      <c r="Q2310" s="17">
        <f>-Despeses[[#This Row],[Base Imposable]]</f>
        <v>0</v>
      </c>
      <c r="R2310" s="17" t="e">
        <f>+VLOOKUP(Despeses[[#This Row],[Concepte]],Table_1[#All],2,0)</f>
        <v>#N/A</v>
      </c>
    </row>
    <row r="2311" spans="7:18" ht="15" customHeight="1" x14ac:dyDescent="0.3">
      <c r="G2311" s="40"/>
      <c r="H2311" s="17">
        <f>+Despeses[[#This Row],[Base Imposable]]*Despeses[[#This Row],[% IVA]]</f>
        <v>0</v>
      </c>
      <c r="I2311" s="40"/>
      <c r="J2311" s="17">
        <f>-Despeses[[#This Row],[Base Imposable]]*Despeses[[#This Row],[% Ret IRPF]]</f>
        <v>0</v>
      </c>
      <c r="K2311" s="17">
        <f>+Despeses[[#This Row],[Base Imposable]]+Despeses[[#This Row],[Quota IVA]]+Despeses[[#This Row],[Quota IRPF]]</f>
        <v>0</v>
      </c>
      <c r="L2311" s="3"/>
      <c r="M2311" s="17">
        <f>+MONTH(Despeses[[#This Row],[Data Factura]])</f>
        <v>1</v>
      </c>
      <c r="N2311" s="17">
        <f>+YEAR(Despeses[[#This Row],[Data Factura]])</f>
        <v>1900</v>
      </c>
      <c r="O2311" s="18">
        <f>+Despeses[[#This Row],[Data Factura]]</f>
        <v>0</v>
      </c>
      <c r="P2311" s="17">
        <f>+Despeses[[#This Row],[Concepte_]]</f>
        <v>0</v>
      </c>
      <c r="Q2311" s="17">
        <f>-Despeses[[#This Row],[Base Imposable]]</f>
        <v>0</v>
      </c>
      <c r="R2311" s="17" t="e">
        <f>+VLOOKUP(Despeses[[#This Row],[Concepte]],Table_1[#All],2,0)</f>
        <v>#N/A</v>
      </c>
    </row>
    <row r="2312" spans="7:18" ht="15" customHeight="1" x14ac:dyDescent="0.3">
      <c r="G2312" s="40"/>
      <c r="H2312" s="17">
        <f>+Despeses[[#This Row],[Base Imposable]]*Despeses[[#This Row],[% IVA]]</f>
        <v>0</v>
      </c>
      <c r="I2312" s="40"/>
      <c r="J2312" s="17">
        <f>-Despeses[[#This Row],[Base Imposable]]*Despeses[[#This Row],[% Ret IRPF]]</f>
        <v>0</v>
      </c>
      <c r="K2312" s="17">
        <f>+Despeses[[#This Row],[Base Imposable]]+Despeses[[#This Row],[Quota IVA]]+Despeses[[#This Row],[Quota IRPF]]</f>
        <v>0</v>
      </c>
      <c r="L2312" s="3"/>
      <c r="M2312" s="17">
        <f>+MONTH(Despeses[[#This Row],[Data Factura]])</f>
        <v>1</v>
      </c>
      <c r="N2312" s="17">
        <f>+YEAR(Despeses[[#This Row],[Data Factura]])</f>
        <v>1900</v>
      </c>
      <c r="O2312" s="18">
        <f>+Despeses[[#This Row],[Data Factura]]</f>
        <v>0</v>
      </c>
      <c r="P2312" s="17">
        <f>+Despeses[[#This Row],[Concepte_]]</f>
        <v>0</v>
      </c>
      <c r="Q2312" s="17">
        <f>-Despeses[[#This Row],[Base Imposable]]</f>
        <v>0</v>
      </c>
      <c r="R2312" s="17" t="e">
        <f>+VLOOKUP(Despeses[[#This Row],[Concepte]],Table_1[#All],2,0)</f>
        <v>#N/A</v>
      </c>
    </row>
    <row r="2313" spans="7:18" ht="15" customHeight="1" x14ac:dyDescent="0.3">
      <c r="G2313" s="40"/>
      <c r="H2313" s="17">
        <f>+Despeses[[#This Row],[Base Imposable]]*Despeses[[#This Row],[% IVA]]</f>
        <v>0</v>
      </c>
      <c r="I2313" s="40"/>
      <c r="J2313" s="17">
        <f>-Despeses[[#This Row],[Base Imposable]]*Despeses[[#This Row],[% Ret IRPF]]</f>
        <v>0</v>
      </c>
      <c r="K2313" s="17">
        <f>+Despeses[[#This Row],[Base Imposable]]+Despeses[[#This Row],[Quota IVA]]+Despeses[[#This Row],[Quota IRPF]]</f>
        <v>0</v>
      </c>
      <c r="L2313" s="3"/>
      <c r="M2313" s="17">
        <f>+MONTH(Despeses[[#This Row],[Data Factura]])</f>
        <v>1</v>
      </c>
      <c r="N2313" s="17">
        <f>+YEAR(Despeses[[#This Row],[Data Factura]])</f>
        <v>1900</v>
      </c>
      <c r="O2313" s="18">
        <f>+Despeses[[#This Row],[Data Factura]]</f>
        <v>0</v>
      </c>
      <c r="P2313" s="17">
        <f>+Despeses[[#This Row],[Concepte_]]</f>
        <v>0</v>
      </c>
      <c r="Q2313" s="17">
        <f>-Despeses[[#This Row],[Base Imposable]]</f>
        <v>0</v>
      </c>
      <c r="R2313" s="17" t="e">
        <f>+VLOOKUP(Despeses[[#This Row],[Concepte]],Table_1[#All],2,0)</f>
        <v>#N/A</v>
      </c>
    </row>
    <row r="2314" spans="7:18" ht="15" customHeight="1" x14ac:dyDescent="0.3">
      <c r="G2314" s="40"/>
      <c r="H2314" s="17">
        <f>+Despeses[[#This Row],[Base Imposable]]*Despeses[[#This Row],[% IVA]]</f>
        <v>0</v>
      </c>
      <c r="I2314" s="40"/>
      <c r="J2314" s="17">
        <f>-Despeses[[#This Row],[Base Imposable]]*Despeses[[#This Row],[% Ret IRPF]]</f>
        <v>0</v>
      </c>
      <c r="K2314" s="17">
        <f>+Despeses[[#This Row],[Base Imposable]]+Despeses[[#This Row],[Quota IVA]]+Despeses[[#This Row],[Quota IRPF]]</f>
        <v>0</v>
      </c>
      <c r="L2314" s="3"/>
      <c r="M2314" s="17">
        <f>+MONTH(Despeses[[#This Row],[Data Factura]])</f>
        <v>1</v>
      </c>
      <c r="N2314" s="17">
        <f>+YEAR(Despeses[[#This Row],[Data Factura]])</f>
        <v>1900</v>
      </c>
      <c r="O2314" s="18">
        <f>+Despeses[[#This Row],[Data Factura]]</f>
        <v>0</v>
      </c>
      <c r="P2314" s="17">
        <f>+Despeses[[#This Row],[Concepte_]]</f>
        <v>0</v>
      </c>
      <c r="Q2314" s="17">
        <f>-Despeses[[#This Row],[Base Imposable]]</f>
        <v>0</v>
      </c>
      <c r="R2314" s="17" t="e">
        <f>+VLOOKUP(Despeses[[#This Row],[Concepte]],Table_1[#All],2,0)</f>
        <v>#N/A</v>
      </c>
    </row>
    <row r="2315" spans="7:18" ht="15" customHeight="1" x14ac:dyDescent="0.3">
      <c r="G2315" s="40"/>
      <c r="H2315" s="17">
        <f>+Despeses[[#This Row],[Base Imposable]]*Despeses[[#This Row],[% IVA]]</f>
        <v>0</v>
      </c>
      <c r="I2315" s="40"/>
      <c r="J2315" s="17">
        <f>-Despeses[[#This Row],[Base Imposable]]*Despeses[[#This Row],[% Ret IRPF]]</f>
        <v>0</v>
      </c>
      <c r="K2315" s="17">
        <f>+Despeses[[#This Row],[Base Imposable]]+Despeses[[#This Row],[Quota IVA]]+Despeses[[#This Row],[Quota IRPF]]</f>
        <v>0</v>
      </c>
      <c r="L2315" s="3"/>
      <c r="M2315" s="17">
        <f>+MONTH(Despeses[[#This Row],[Data Factura]])</f>
        <v>1</v>
      </c>
      <c r="N2315" s="17">
        <f>+YEAR(Despeses[[#This Row],[Data Factura]])</f>
        <v>1900</v>
      </c>
      <c r="O2315" s="18">
        <f>+Despeses[[#This Row],[Data Factura]]</f>
        <v>0</v>
      </c>
      <c r="P2315" s="17">
        <f>+Despeses[[#This Row],[Concepte_]]</f>
        <v>0</v>
      </c>
      <c r="Q2315" s="17">
        <f>-Despeses[[#This Row],[Base Imposable]]</f>
        <v>0</v>
      </c>
      <c r="R2315" s="17" t="e">
        <f>+VLOOKUP(Despeses[[#This Row],[Concepte]],Table_1[#All],2,0)</f>
        <v>#N/A</v>
      </c>
    </row>
    <row r="2316" spans="7:18" ht="15" customHeight="1" x14ac:dyDescent="0.3">
      <c r="G2316" s="40"/>
      <c r="H2316" s="17">
        <f>+Despeses[[#This Row],[Base Imposable]]*Despeses[[#This Row],[% IVA]]</f>
        <v>0</v>
      </c>
      <c r="I2316" s="40"/>
      <c r="J2316" s="17">
        <f>-Despeses[[#This Row],[Base Imposable]]*Despeses[[#This Row],[% Ret IRPF]]</f>
        <v>0</v>
      </c>
      <c r="K2316" s="17">
        <f>+Despeses[[#This Row],[Base Imposable]]+Despeses[[#This Row],[Quota IVA]]+Despeses[[#This Row],[Quota IRPF]]</f>
        <v>0</v>
      </c>
      <c r="L2316" s="3"/>
      <c r="M2316" s="17">
        <f>+MONTH(Despeses[[#This Row],[Data Factura]])</f>
        <v>1</v>
      </c>
      <c r="N2316" s="17">
        <f>+YEAR(Despeses[[#This Row],[Data Factura]])</f>
        <v>1900</v>
      </c>
      <c r="O2316" s="18">
        <f>+Despeses[[#This Row],[Data Factura]]</f>
        <v>0</v>
      </c>
      <c r="P2316" s="17">
        <f>+Despeses[[#This Row],[Concepte_]]</f>
        <v>0</v>
      </c>
      <c r="Q2316" s="17">
        <f>-Despeses[[#This Row],[Base Imposable]]</f>
        <v>0</v>
      </c>
      <c r="R2316" s="17" t="e">
        <f>+VLOOKUP(Despeses[[#This Row],[Concepte]],Table_1[#All],2,0)</f>
        <v>#N/A</v>
      </c>
    </row>
    <row r="2317" spans="7:18" ht="15" customHeight="1" x14ac:dyDescent="0.3">
      <c r="G2317" s="40"/>
      <c r="H2317" s="17">
        <f>+Despeses[[#This Row],[Base Imposable]]*Despeses[[#This Row],[% IVA]]</f>
        <v>0</v>
      </c>
      <c r="I2317" s="40"/>
      <c r="J2317" s="17">
        <f>-Despeses[[#This Row],[Base Imposable]]*Despeses[[#This Row],[% Ret IRPF]]</f>
        <v>0</v>
      </c>
      <c r="K2317" s="17">
        <f>+Despeses[[#This Row],[Base Imposable]]+Despeses[[#This Row],[Quota IVA]]+Despeses[[#This Row],[Quota IRPF]]</f>
        <v>0</v>
      </c>
      <c r="L2317" s="3"/>
      <c r="M2317" s="17">
        <f>+MONTH(Despeses[[#This Row],[Data Factura]])</f>
        <v>1</v>
      </c>
      <c r="N2317" s="17">
        <f>+YEAR(Despeses[[#This Row],[Data Factura]])</f>
        <v>1900</v>
      </c>
      <c r="O2317" s="18">
        <f>+Despeses[[#This Row],[Data Factura]]</f>
        <v>0</v>
      </c>
      <c r="P2317" s="17">
        <f>+Despeses[[#This Row],[Concepte_]]</f>
        <v>0</v>
      </c>
      <c r="Q2317" s="17">
        <f>-Despeses[[#This Row],[Base Imposable]]</f>
        <v>0</v>
      </c>
      <c r="R2317" s="17" t="e">
        <f>+VLOOKUP(Despeses[[#This Row],[Concepte]],Table_1[#All],2,0)</f>
        <v>#N/A</v>
      </c>
    </row>
    <row r="2318" spans="7:18" ht="15" customHeight="1" x14ac:dyDescent="0.3">
      <c r="G2318" s="40"/>
      <c r="H2318" s="17">
        <f>+Despeses[[#This Row],[Base Imposable]]*Despeses[[#This Row],[% IVA]]</f>
        <v>0</v>
      </c>
      <c r="I2318" s="40"/>
      <c r="J2318" s="17">
        <f>-Despeses[[#This Row],[Base Imposable]]*Despeses[[#This Row],[% Ret IRPF]]</f>
        <v>0</v>
      </c>
      <c r="K2318" s="17">
        <f>+Despeses[[#This Row],[Base Imposable]]+Despeses[[#This Row],[Quota IVA]]+Despeses[[#This Row],[Quota IRPF]]</f>
        <v>0</v>
      </c>
      <c r="L2318" s="3"/>
      <c r="M2318" s="17">
        <f>+MONTH(Despeses[[#This Row],[Data Factura]])</f>
        <v>1</v>
      </c>
      <c r="N2318" s="17">
        <f>+YEAR(Despeses[[#This Row],[Data Factura]])</f>
        <v>1900</v>
      </c>
      <c r="O2318" s="18">
        <f>+Despeses[[#This Row],[Data Factura]]</f>
        <v>0</v>
      </c>
      <c r="P2318" s="17">
        <f>+Despeses[[#This Row],[Concepte_]]</f>
        <v>0</v>
      </c>
      <c r="Q2318" s="17">
        <f>-Despeses[[#This Row],[Base Imposable]]</f>
        <v>0</v>
      </c>
      <c r="R2318" s="17" t="e">
        <f>+VLOOKUP(Despeses[[#This Row],[Concepte]],Table_1[#All],2,0)</f>
        <v>#N/A</v>
      </c>
    </row>
    <row r="2319" spans="7:18" ht="15" customHeight="1" x14ac:dyDescent="0.3">
      <c r="G2319" s="40"/>
      <c r="H2319" s="17">
        <f>+Despeses[[#This Row],[Base Imposable]]*Despeses[[#This Row],[% IVA]]</f>
        <v>0</v>
      </c>
      <c r="I2319" s="40"/>
      <c r="J2319" s="17">
        <f>-Despeses[[#This Row],[Base Imposable]]*Despeses[[#This Row],[% Ret IRPF]]</f>
        <v>0</v>
      </c>
      <c r="K2319" s="17">
        <f>+Despeses[[#This Row],[Base Imposable]]+Despeses[[#This Row],[Quota IVA]]+Despeses[[#This Row],[Quota IRPF]]</f>
        <v>0</v>
      </c>
      <c r="L2319" s="3"/>
      <c r="M2319" s="17">
        <f>+MONTH(Despeses[[#This Row],[Data Factura]])</f>
        <v>1</v>
      </c>
      <c r="N2319" s="17">
        <f>+YEAR(Despeses[[#This Row],[Data Factura]])</f>
        <v>1900</v>
      </c>
      <c r="O2319" s="18">
        <f>+Despeses[[#This Row],[Data Factura]]</f>
        <v>0</v>
      </c>
      <c r="P2319" s="17">
        <f>+Despeses[[#This Row],[Concepte_]]</f>
        <v>0</v>
      </c>
      <c r="Q2319" s="17">
        <f>-Despeses[[#This Row],[Base Imposable]]</f>
        <v>0</v>
      </c>
      <c r="R2319" s="17" t="e">
        <f>+VLOOKUP(Despeses[[#This Row],[Concepte]],Table_1[#All],2,0)</f>
        <v>#N/A</v>
      </c>
    </row>
    <row r="2320" spans="7:18" ht="15" customHeight="1" x14ac:dyDescent="0.3">
      <c r="G2320" s="40"/>
      <c r="H2320" s="17">
        <f>+Despeses[[#This Row],[Base Imposable]]*Despeses[[#This Row],[% IVA]]</f>
        <v>0</v>
      </c>
      <c r="I2320" s="40"/>
      <c r="J2320" s="17">
        <f>-Despeses[[#This Row],[Base Imposable]]*Despeses[[#This Row],[% Ret IRPF]]</f>
        <v>0</v>
      </c>
      <c r="K2320" s="17">
        <f>+Despeses[[#This Row],[Base Imposable]]+Despeses[[#This Row],[Quota IVA]]+Despeses[[#This Row],[Quota IRPF]]</f>
        <v>0</v>
      </c>
      <c r="L2320" s="3"/>
      <c r="M2320" s="17">
        <f>+MONTH(Despeses[[#This Row],[Data Factura]])</f>
        <v>1</v>
      </c>
      <c r="N2320" s="17">
        <f>+YEAR(Despeses[[#This Row],[Data Factura]])</f>
        <v>1900</v>
      </c>
      <c r="O2320" s="18">
        <f>+Despeses[[#This Row],[Data Factura]]</f>
        <v>0</v>
      </c>
      <c r="P2320" s="17">
        <f>+Despeses[[#This Row],[Concepte_]]</f>
        <v>0</v>
      </c>
      <c r="Q2320" s="17">
        <f>-Despeses[[#This Row],[Base Imposable]]</f>
        <v>0</v>
      </c>
      <c r="R2320" s="17" t="e">
        <f>+VLOOKUP(Despeses[[#This Row],[Concepte]],Table_1[#All],2,0)</f>
        <v>#N/A</v>
      </c>
    </row>
    <row r="2321" spans="7:18" ht="15" customHeight="1" x14ac:dyDescent="0.3">
      <c r="G2321" s="40"/>
      <c r="H2321" s="17">
        <f>+Despeses[[#This Row],[Base Imposable]]*Despeses[[#This Row],[% IVA]]</f>
        <v>0</v>
      </c>
      <c r="I2321" s="40"/>
      <c r="J2321" s="17">
        <f>-Despeses[[#This Row],[Base Imposable]]*Despeses[[#This Row],[% Ret IRPF]]</f>
        <v>0</v>
      </c>
      <c r="K2321" s="17">
        <f>+Despeses[[#This Row],[Base Imposable]]+Despeses[[#This Row],[Quota IVA]]+Despeses[[#This Row],[Quota IRPF]]</f>
        <v>0</v>
      </c>
      <c r="L2321" s="3"/>
      <c r="M2321" s="17">
        <f>+MONTH(Despeses[[#This Row],[Data Factura]])</f>
        <v>1</v>
      </c>
      <c r="N2321" s="17">
        <f>+YEAR(Despeses[[#This Row],[Data Factura]])</f>
        <v>1900</v>
      </c>
      <c r="O2321" s="18">
        <f>+Despeses[[#This Row],[Data Factura]]</f>
        <v>0</v>
      </c>
      <c r="P2321" s="17">
        <f>+Despeses[[#This Row],[Concepte_]]</f>
        <v>0</v>
      </c>
      <c r="Q2321" s="17">
        <f>-Despeses[[#This Row],[Base Imposable]]</f>
        <v>0</v>
      </c>
      <c r="R2321" s="17" t="e">
        <f>+VLOOKUP(Despeses[[#This Row],[Concepte]],Table_1[#All],2,0)</f>
        <v>#N/A</v>
      </c>
    </row>
    <row r="2322" spans="7:18" ht="15" customHeight="1" x14ac:dyDescent="0.3">
      <c r="G2322" s="40"/>
      <c r="H2322" s="17">
        <f>+Despeses[[#This Row],[Base Imposable]]*Despeses[[#This Row],[% IVA]]</f>
        <v>0</v>
      </c>
      <c r="I2322" s="40"/>
      <c r="J2322" s="17">
        <f>-Despeses[[#This Row],[Base Imposable]]*Despeses[[#This Row],[% Ret IRPF]]</f>
        <v>0</v>
      </c>
      <c r="K2322" s="17">
        <f>+Despeses[[#This Row],[Base Imposable]]+Despeses[[#This Row],[Quota IVA]]+Despeses[[#This Row],[Quota IRPF]]</f>
        <v>0</v>
      </c>
      <c r="L2322" s="3"/>
      <c r="M2322" s="17">
        <f>+MONTH(Despeses[[#This Row],[Data Factura]])</f>
        <v>1</v>
      </c>
      <c r="N2322" s="17">
        <f>+YEAR(Despeses[[#This Row],[Data Factura]])</f>
        <v>1900</v>
      </c>
      <c r="O2322" s="18">
        <f>+Despeses[[#This Row],[Data Factura]]</f>
        <v>0</v>
      </c>
      <c r="P2322" s="17">
        <f>+Despeses[[#This Row],[Concepte_]]</f>
        <v>0</v>
      </c>
      <c r="Q2322" s="17">
        <f>-Despeses[[#This Row],[Base Imposable]]</f>
        <v>0</v>
      </c>
      <c r="R2322" s="17" t="e">
        <f>+VLOOKUP(Despeses[[#This Row],[Concepte]],Table_1[#All],2,0)</f>
        <v>#N/A</v>
      </c>
    </row>
    <row r="2323" spans="7:18" ht="15" customHeight="1" x14ac:dyDescent="0.3">
      <c r="G2323" s="40"/>
      <c r="H2323" s="17">
        <f>+Despeses[[#This Row],[Base Imposable]]*Despeses[[#This Row],[% IVA]]</f>
        <v>0</v>
      </c>
      <c r="I2323" s="40"/>
      <c r="J2323" s="17">
        <f>-Despeses[[#This Row],[Base Imposable]]*Despeses[[#This Row],[% Ret IRPF]]</f>
        <v>0</v>
      </c>
      <c r="K2323" s="17">
        <f>+Despeses[[#This Row],[Base Imposable]]+Despeses[[#This Row],[Quota IVA]]+Despeses[[#This Row],[Quota IRPF]]</f>
        <v>0</v>
      </c>
      <c r="L2323" s="3"/>
      <c r="M2323" s="17">
        <f>+MONTH(Despeses[[#This Row],[Data Factura]])</f>
        <v>1</v>
      </c>
      <c r="N2323" s="17">
        <f>+YEAR(Despeses[[#This Row],[Data Factura]])</f>
        <v>1900</v>
      </c>
      <c r="O2323" s="18">
        <f>+Despeses[[#This Row],[Data Factura]]</f>
        <v>0</v>
      </c>
      <c r="P2323" s="17">
        <f>+Despeses[[#This Row],[Concepte_]]</f>
        <v>0</v>
      </c>
      <c r="Q2323" s="17">
        <f>-Despeses[[#This Row],[Base Imposable]]</f>
        <v>0</v>
      </c>
      <c r="R2323" s="17" t="e">
        <f>+VLOOKUP(Despeses[[#This Row],[Concepte]],Table_1[#All],2,0)</f>
        <v>#N/A</v>
      </c>
    </row>
    <row r="2324" spans="7:18" ht="15" customHeight="1" x14ac:dyDescent="0.3">
      <c r="G2324" s="40"/>
      <c r="H2324" s="17">
        <f>+Despeses[[#This Row],[Base Imposable]]*Despeses[[#This Row],[% IVA]]</f>
        <v>0</v>
      </c>
      <c r="I2324" s="40"/>
      <c r="J2324" s="17">
        <f>-Despeses[[#This Row],[Base Imposable]]*Despeses[[#This Row],[% Ret IRPF]]</f>
        <v>0</v>
      </c>
      <c r="K2324" s="17">
        <f>+Despeses[[#This Row],[Base Imposable]]+Despeses[[#This Row],[Quota IVA]]+Despeses[[#This Row],[Quota IRPF]]</f>
        <v>0</v>
      </c>
      <c r="L2324" s="3"/>
      <c r="M2324" s="17">
        <f>+MONTH(Despeses[[#This Row],[Data Factura]])</f>
        <v>1</v>
      </c>
      <c r="N2324" s="17">
        <f>+YEAR(Despeses[[#This Row],[Data Factura]])</f>
        <v>1900</v>
      </c>
      <c r="O2324" s="18">
        <f>+Despeses[[#This Row],[Data Factura]]</f>
        <v>0</v>
      </c>
      <c r="P2324" s="17">
        <f>+Despeses[[#This Row],[Concepte_]]</f>
        <v>0</v>
      </c>
      <c r="Q2324" s="17">
        <f>-Despeses[[#This Row],[Base Imposable]]</f>
        <v>0</v>
      </c>
      <c r="R2324" s="17" t="e">
        <f>+VLOOKUP(Despeses[[#This Row],[Concepte]],Table_1[#All],2,0)</f>
        <v>#N/A</v>
      </c>
    </row>
    <row r="2325" spans="7:18" ht="15" customHeight="1" x14ac:dyDescent="0.3">
      <c r="G2325" s="40"/>
      <c r="H2325" s="17">
        <f>+Despeses[[#This Row],[Base Imposable]]*Despeses[[#This Row],[% IVA]]</f>
        <v>0</v>
      </c>
      <c r="I2325" s="40"/>
      <c r="J2325" s="17">
        <f>-Despeses[[#This Row],[Base Imposable]]*Despeses[[#This Row],[% Ret IRPF]]</f>
        <v>0</v>
      </c>
      <c r="K2325" s="17">
        <f>+Despeses[[#This Row],[Base Imposable]]+Despeses[[#This Row],[Quota IVA]]+Despeses[[#This Row],[Quota IRPF]]</f>
        <v>0</v>
      </c>
      <c r="L2325" s="3"/>
      <c r="M2325" s="17">
        <f>+MONTH(Despeses[[#This Row],[Data Factura]])</f>
        <v>1</v>
      </c>
      <c r="N2325" s="17">
        <f>+YEAR(Despeses[[#This Row],[Data Factura]])</f>
        <v>1900</v>
      </c>
      <c r="O2325" s="18">
        <f>+Despeses[[#This Row],[Data Factura]]</f>
        <v>0</v>
      </c>
      <c r="P2325" s="17">
        <f>+Despeses[[#This Row],[Concepte_]]</f>
        <v>0</v>
      </c>
      <c r="Q2325" s="17">
        <f>-Despeses[[#This Row],[Base Imposable]]</f>
        <v>0</v>
      </c>
      <c r="R2325" s="17" t="e">
        <f>+VLOOKUP(Despeses[[#This Row],[Concepte]],Table_1[#All],2,0)</f>
        <v>#N/A</v>
      </c>
    </row>
    <row r="2326" spans="7:18" ht="15" customHeight="1" x14ac:dyDescent="0.3">
      <c r="G2326" s="40"/>
      <c r="H2326" s="17">
        <f>+Despeses[[#This Row],[Base Imposable]]*Despeses[[#This Row],[% IVA]]</f>
        <v>0</v>
      </c>
      <c r="I2326" s="40"/>
      <c r="J2326" s="17">
        <f>-Despeses[[#This Row],[Base Imposable]]*Despeses[[#This Row],[% Ret IRPF]]</f>
        <v>0</v>
      </c>
      <c r="K2326" s="17">
        <f>+Despeses[[#This Row],[Base Imposable]]+Despeses[[#This Row],[Quota IVA]]+Despeses[[#This Row],[Quota IRPF]]</f>
        <v>0</v>
      </c>
      <c r="L2326" s="3"/>
      <c r="M2326" s="17">
        <f>+MONTH(Despeses[[#This Row],[Data Factura]])</f>
        <v>1</v>
      </c>
      <c r="N2326" s="17">
        <f>+YEAR(Despeses[[#This Row],[Data Factura]])</f>
        <v>1900</v>
      </c>
      <c r="O2326" s="18">
        <f>+Despeses[[#This Row],[Data Factura]]</f>
        <v>0</v>
      </c>
      <c r="P2326" s="17">
        <f>+Despeses[[#This Row],[Concepte_]]</f>
        <v>0</v>
      </c>
      <c r="Q2326" s="17">
        <f>-Despeses[[#This Row],[Base Imposable]]</f>
        <v>0</v>
      </c>
      <c r="R2326" s="17" t="e">
        <f>+VLOOKUP(Despeses[[#This Row],[Concepte]],Table_1[#All],2,0)</f>
        <v>#N/A</v>
      </c>
    </row>
    <row r="2327" spans="7:18" ht="15" customHeight="1" x14ac:dyDescent="0.3">
      <c r="G2327" s="40"/>
      <c r="H2327" s="17">
        <f>+Despeses[[#This Row],[Base Imposable]]*Despeses[[#This Row],[% IVA]]</f>
        <v>0</v>
      </c>
      <c r="I2327" s="40"/>
      <c r="J2327" s="17">
        <f>-Despeses[[#This Row],[Base Imposable]]*Despeses[[#This Row],[% Ret IRPF]]</f>
        <v>0</v>
      </c>
      <c r="K2327" s="17">
        <f>+Despeses[[#This Row],[Base Imposable]]+Despeses[[#This Row],[Quota IVA]]+Despeses[[#This Row],[Quota IRPF]]</f>
        <v>0</v>
      </c>
      <c r="L2327" s="3"/>
      <c r="M2327" s="17">
        <f>+MONTH(Despeses[[#This Row],[Data Factura]])</f>
        <v>1</v>
      </c>
      <c r="N2327" s="17">
        <f>+YEAR(Despeses[[#This Row],[Data Factura]])</f>
        <v>1900</v>
      </c>
      <c r="O2327" s="18">
        <f>+Despeses[[#This Row],[Data Factura]]</f>
        <v>0</v>
      </c>
      <c r="P2327" s="17">
        <f>+Despeses[[#This Row],[Concepte_]]</f>
        <v>0</v>
      </c>
      <c r="Q2327" s="17">
        <f>-Despeses[[#This Row],[Base Imposable]]</f>
        <v>0</v>
      </c>
      <c r="R2327" s="17" t="e">
        <f>+VLOOKUP(Despeses[[#This Row],[Concepte]],Table_1[#All],2,0)</f>
        <v>#N/A</v>
      </c>
    </row>
    <row r="2328" spans="7:18" ht="15" customHeight="1" x14ac:dyDescent="0.3">
      <c r="G2328" s="40"/>
      <c r="H2328" s="17">
        <f>+Despeses[[#This Row],[Base Imposable]]*Despeses[[#This Row],[% IVA]]</f>
        <v>0</v>
      </c>
      <c r="I2328" s="40"/>
      <c r="J2328" s="17">
        <f>-Despeses[[#This Row],[Base Imposable]]*Despeses[[#This Row],[% Ret IRPF]]</f>
        <v>0</v>
      </c>
      <c r="K2328" s="17">
        <f>+Despeses[[#This Row],[Base Imposable]]+Despeses[[#This Row],[Quota IVA]]+Despeses[[#This Row],[Quota IRPF]]</f>
        <v>0</v>
      </c>
      <c r="L2328" s="3"/>
      <c r="M2328" s="17">
        <f>+MONTH(Despeses[[#This Row],[Data Factura]])</f>
        <v>1</v>
      </c>
      <c r="N2328" s="17">
        <f>+YEAR(Despeses[[#This Row],[Data Factura]])</f>
        <v>1900</v>
      </c>
      <c r="O2328" s="18">
        <f>+Despeses[[#This Row],[Data Factura]]</f>
        <v>0</v>
      </c>
      <c r="P2328" s="17">
        <f>+Despeses[[#This Row],[Concepte_]]</f>
        <v>0</v>
      </c>
      <c r="Q2328" s="17">
        <f>-Despeses[[#This Row],[Base Imposable]]</f>
        <v>0</v>
      </c>
      <c r="R2328" s="17" t="e">
        <f>+VLOOKUP(Despeses[[#This Row],[Concepte]],Table_1[#All],2,0)</f>
        <v>#N/A</v>
      </c>
    </row>
    <row r="2329" spans="7:18" ht="15" customHeight="1" x14ac:dyDescent="0.3">
      <c r="G2329" s="40"/>
      <c r="H2329" s="17">
        <f>+Despeses[[#This Row],[Base Imposable]]*Despeses[[#This Row],[% IVA]]</f>
        <v>0</v>
      </c>
      <c r="I2329" s="40"/>
      <c r="J2329" s="17">
        <f>-Despeses[[#This Row],[Base Imposable]]*Despeses[[#This Row],[% Ret IRPF]]</f>
        <v>0</v>
      </c>
      <c r="K2329" s="17">
        <f>+Despeses[[#This Row],[Base Imposable]]+Despeses[[#This Row],[Quota IVA]]+Despeses[[#This Row],[Quota IRPF]]</f>
        <v>0</v>
      </c>
      <c r="L2329" s="3"/>
      <c r="M2329" s="17">
        <f>+MONTH(Despeses[[#This Row],[Data Factura]])</f>
        <v>1</v>
      </c>
      <c r="N2329" s="17">
        <f>+YEAR(Despeses[[#This Row],[Data Factura]])</f>
        <v>1900</v>
      </c>
      <c r="O2329" s="18">
        <f>+Despeses[[#This Row],[Data Factura]]</f>
        <v>0</v>
      </c>
      <c r="P2329" s="17">
        <f>+Despeses[[#This Row],[Concepte_]]</f>
        <v>0</v>
      </c>
      <c r="Q2329" s="17">
        <f>-Despeses[[#This Row],[Base Imposable]]</f>
        <v>0</v>
      </c>
      <c r="R2329" s="17" t="e">
        <f>+VLOOKUP(Despeses[[#This Row],[Concepte]],Table_1[#All],2,0)</f>
        <v>#N/A</v>
      </c>
    </row>
    <row r="2330" spans="7:18" ht="15" customHeight="1" x14ac:dyDescent="0.3">
      <c r="G2330" s="40"/>
      <c r="H2330" s="17">
        <f>+Despeses[[#This Row],[Base Imposable]]*Despeses[[#This Row],[% IVA]]</f>
        <v>0</v>
      </c>
      <c r="I2330" s="40"/>
      <c r="J2330" s="17">
        <f>-Despeses[[#This Row],[Base Imposable]]*Despeses[[#This Row],[% Ret IRPF]]</f>
        <v>0</v>
      </c>
      <c r="K2330" s="17">
        <f>+Despeses[[#This Row],[Base Imposable]]+Despeses[[#This Row],[Quota IVA]]+Despeses[[#This Row],[Quota IRPF]]</f>
        <v>0</v>
      </c>
      <c r="L2330" s="3"/>
      <c r="M2330" s="17">
        <f>+MONTH(Despeses[[#This Row],[Data Factura]])</f>
        <v>1</v>
      </c>
      <c r="N2330" s="17">
        <f>+YEAR(Despeses[[#This Row],[Data Factura]])</f>
        <v>1900</v>
      </c>
      <c r="O2330" s="18">
        <f>+Despeses[[#This Row],[Data Factura]]</f>
        <v>0</v>
      </c>
      <c r="P2330" s="17">
        <f>+Despeses[[#This Row],[Concepte_]]</f>
        <v>0</v>
      </c>
      <c r="Q2330" s="17">
        <f>-Despeses[[#This Row],[Base Imposable]]</f>
        <v>0</v>
      </c>
      <c r="R2330" s="17" t="e">
        <f>+VLOOKUP(Despeses[[#This Row],[Concepte]],Table_1[#All],2,0)</f>
        <v>#N/A</v>
      </c>
    </row>
    <row r="2331" spans="7:18" ht="15" customHeight="1" x14ac:dyDescent="0.3">
      <c r="G2331" s="40"/>
      <c r="H2331" s="17">
        <f>+Despeses[[#This Row],[Base Imposable]]*Despeses[[#This Row],[% IVA]]</f>
        <v>0</v>
      </c>
      <c r="I2331" s="40"/>
      <c r="J2331" s="17">
        <f>-Despeses[[#This Row],[Base Imposable]]*Despeses[[#This Row],[% Ret IRPF]]</f>
        <v>0</v>
      </c>
      <c r="K2331" s="17">
        <f>+Despeses[[#This Row],[Base Imposable]]+Despeses[[#This Row],[Quota IVA]]+Despeses[[#This Row],[Quota IRPF]]</f>
        <v>0</v>
      </c>
      <c r="L2331" s="3"/>
      <c r="M2331" s="17">
        <f>+MONTH(Despeses[[#This Row],[Data Factura]])</f>
        <v>1</v>
      </c>
      <c r="N2331" s="17">
        <f>+YEAR(Despeses[[#This Row],[Data Factura]])</f>
        <v>1900</v>
      </c>
      <c r="O2331" s="18">
        <f>+Despeses[[#This Row],[Data Factura]]</f>
        <v>0</v>
      </c>
      <c r="P2331" s="17">
        <f>+Despeses[[#This Row],[Concepte_]]</f>
        <v>0</v>
      </c>
      <c r="Q2331" s="17">
        <f>-Despeses[[#This Row],[Base Imposable]]</f>
        <v>0</v>
      </c>
      <c r="R2331" s="17" t="e">
        <f>+VLOOKUP(Despeses[[#This Row],[Concepte]],Table_1[#All],2,0)</f>
        <v>#N/A</v>
      </c>
    </row>
    <row r="2332" spans="7:18" ht="15" customHeight="1" x14ac:dyDescent="0.3">
      <c r="G2332" s="40"/>
      <c r="H2332" s="17">
        <f>+Despeses[[#This Row],[Base Imposable]]*Despeses[[#This Row],[% IVA]]</f>
        <v>0</v>
      </c>
      <c r="I2332" s="40"/>
      <c r="J2332" s="17">
        <f>-Despeses[[#This Row],[Base Imposable]]*Despeses[[#This Row],[% Ret IRPF]]</f>
        <v>0</v>
      </c>
      <c r="K2332" s="17">
        <f>+Despeses[[#This Row],[Base Imposable]]+Despeses[[#This Row],[Quota IVA]]+Despeses[[#This Row],[Quota IRPF]]</f>
        <v>0</v>
      </c>
      <c r="L2332" s="3"/>
      <c r="M2332" s="17">
        <f>+MONTH(Despeses[[#This Row],[Data Factura]])</f>
        <v>1</v>
      </c>
      <c r="N2332" s="17">
        <f>+YEAR(Despeses[[#This Row],[Data Factura]])</f>
        <v>1900</v>
      </c>
      <c r="O2332" s="18">
        <f>+Despeses[[#This Row],[Data Factura]]</f>
        <v>0</v>
      </c>
      <c r="P2332" s="17">
        <f>+Despeses[[#This Row],[Concepte_]]</f>
        <v>0</v>
      </c>
      <c r="Q2332" s="17">
        <f>-Despeses[[#This Row],[Base Imposable]]</f>
        <v>0</v>
      </c>
      <c r="R2332" s="17" t="e">
        <f>+VLOOKUP(Despeses[[#This Row],[Concepte]],Table_1[#All],2,0)</f>
        <v>#N/A</v>
      </c>
    </row>
    <row r="2333" spans="7:18" ht="15" customHeight="1" x14ac:dyDescent="0.3">
      <c r="G2333" s="40"/>
      <c r="H2333" s="17">
        <f>+Despeses[[#This Row],[Base Imposable]]*Despeses[[#This Row],[% IVA]]</f>
        <v>0</v>
      </c>
      <c r="I2333" s="40"/>
      <c r="J2333" s="17">
        <f>-Despeses[[#This Row],[Base Imposable]]*Despeses[[#This Row],[% Ret IRPF]]</f>
        <v>0</v>
      </c>
      <c r="K2333" s="17">
        <f>+Despeses[[#This Row],[Base Imposable]]+Despeses[[#This Row],[Quota IVA]]+Despeses[[#This Row],[Quota IRPF]]</f>
        <v>0</v>
      </c>
      <c r="L2333" s="3"/>
      <c r="M2333" s="17">
        <f>+MONTH(Despeses[[#This Row],[Data Factura]])</f>
        <v>1</v>
      </c>
      <c r="N2333" s="17">
        <f>+YEAR(Despeses[[#This Row],[Data Factura]])</f>
        <v>1900</v>
      </c>
      <c r="O2333" s="18">
        <f>+Despeses[[#This Row],[Data Factura]]</f>
        <v>0</v>
      </c>
      <c r="P2333" s="17">
        <f>+Despeses[[#This Row],[Concepte_]]</f>
        <v>0</v>
      </c>
      <c r="Q2333" s="17">
        <f>-Despeses[[#This Row],[Base Imposable]]</f>
        <v>0</v>
      </c>
      <c r="R2333" s="17" t="e">
        <f>+VLOOKUP(Despeses[[#This Row],[Concepte]],Table_1[#All],2,0)</f>
        <v>#N/A</v>
      </c>
    </row>
    <row r="2334" spans="7:18" ht="15" customHeight="1" x14ac:dyDescent="0.3">
      <c r="G2334" s="40"/>
      <c r="H2334" s="17">
        <f>+Despeses[[#This Row],[Base Imposable]]*Despeses[[#This Row],[% IVA]]</f>
        <v>0</v>
      </c>
      <c r="I2334" s="40"/>
      <c r="J2334" s="17">
        <f>-Despeses[[#This Row],[Base Imposable]]*Despeses[[#This Row],[% Ret IRPF]]</f>
        <v>0</v>
      </c>
      <c r="K2334" s="17">
        <f>+Despeses[[#This Row],[Base Imposable]]+Despeses[[#This Row],[Quota IVA]]+Despeses[[#This Row],[Quota IRPF]]</f>
        <v>0</v>
      </c>
      <c r="L2334" s="3"/>
      <c r="M2334" s="17">
        <f>+MONTH(Despeses[[#This Row],[Data Factura]])</f>
        <v>1</v>
      </c>
      <c r="N2334" s="17">
        <f>+YEAR(Despeses[[#This Row],[Data Factura]])</f>
        <v>1900</v>
      </c>
      <c r="O2334" s="18">
        <f>+Despeses[[#This Row],[Data Factura]]</f>
        <v>0</v>
      </c>
      <c r="P2334" s="17">
        <f>+Despeses[[#This Row],[Concepte_]]</f>
        <v>0</v>
      </c>
      <c r="Q2334" s="17">
        <f>-Despeses[[#This Row],[Base Imposable]]</f>
        <v>0</v>
      </c>
      <c r="R2334" s="17" t="e">
        <f>+VLOOKUP(Despeses[[#This Row],[Concepte]],Table_1[#All],2,0)</f>
        <v>#N/A</v>
      </c>
    </row>
    <row r="2335" spans="7:18" ht="15" customHeight="1" x14ac:dyDescent="0.3">
      <c r="G2335" s="40"/>
      <c r="H2335" s="17">
        <f>+Despeses[[#This Row],[Base Imposable]]*Despeses[[#This Row],[% IVA]]</f>
        <v>0</v>
      </c>
      <c r="I2335" s="40"/>
      <c r="J2335" s="17">
        <f>-Despeses[[#This Row],[Base Imposable]]*Despeses[[#This Row],[% Ret IRPF]]</f>
        <v>0</v>
      </c>
      <c r="K2335" s="17">
        <f>+Despeses[[#This Row],[Base Imposable]]+Despeses[[#This Row],[Quota IVA]]+Despeses[[#This Row],[Quota IRPF]]</f>
        <v>0</v>
      </c>
      <c r="L2335" s="3"/>
      <c r="M2335" s="17">
        <f>+MONTH(Despeses[[#This Row],[Data Factura]])</f>
        <v>1</v>
      </c>
      <c r="N2335" s="17">
        <f>+YEAR(Despeses[[#This Row],[Data Factura]])</f>
        <v>1900</v>
      </c>
      <c r="O2335" s="18">
        <f>+Despeses[[#This Row],[Data Factura]]</f>
        <v>0</v>
      </c>
      <c r="P2335" s="17">
        <f>+Despeses[[#This Row],[Concepte_]]</f>
        <v>0</v>
      </c>
      <c r="Q2335" s="17">
        <f>-Despeses[[#This Row],[Base Imposable]]</f>
        <v>0</v>
      </c>
      <c r="R2335" s="17" t="e">
        <f>+VLOOKUP(Despeses[[#This Row],[Concepte]],Table_1[#All],2,0)</f>
        <v>#N/A</v>
      </c>
    </row>
    <row r="2336" spans="7:18" ht="15" customHeight="1" x14ac:dyDescent="0.3">
      <c r="G2336" s="40"/>
      <c r="H2336" s="17">
        <f>+Despeses[[#This Row],[Base Imposable]]*Despeses[[#This Row],[% IVA]]</f>
        <v>0</v>
      </c>
      <c r="I2336" s="40"/>
      <c r="J2336" s="17">
        <f>-Despeses[[#This Row],[Base Imposable]]*Despeses[[#This Row],[% Ret IRPF]]</f>
        <v>0</v>
      </c>
      <c r="K2336" s="17">
        <f>+Despeses[[#This Row],[Base Imposable]]+Despeses[[#This Row],[Quota IVA]]+Despeses[[#This Row],[Quota IRPF]]</f>
        <v>0</v>
      </c>
      <c r="L2336" s="3"/>
      <c r="M2336" s="17">
        <f>+MONTH(Despeses[[#This Row],[Data Factura]])</f>
        <v>1</v>
      </c>
      <c r="N2336" s="17">
        <f>+YEAR(Despeses[[#This Row],[Data Factura]])</f>
        <v>1900</v>
      </c>
      <c r="O2336" s="18">
        <f>+Despeses[[#This Row],[Data Factura]]</f>
        <v>0</v>
      </c>
      <c r="P2336" s="17">
        <f>+Despeses[[#This Row],[Concepte_]]</f>
        <v>0</v>
      </c>
      <c r="Q2336" s="17">
        <f>-Despeses[[#This Row],[Base Imposable]]</f>
        <v>0</v>
      </c>
      <c r="R2336" s="17" t="e">
        <f>+VLOOKUP(Despeses[[#This Row],[Concepte]],Table_1[#All],2,0)</f>
        <v>#N/A</v>
      </c>
    </row>
    <row r="2337" spans="7:18" ht="15" customHeight="1" x14ac:dyDescent="0.3">
      <c r="G2337" s="40"/>
      <c r="H2337" s="17">
        <f>+Despeses[[#This Row],[Base Imposable]]*Despeses[[#This Row],[% IVA]]</f>
        <v>0</v>
      </c>
      <c r="I2337" s="40"/>
      <c r="J2337" s="17">
        <f>-Despeses[[#This Row],[Base Imposable]]*Despeses[[#This Row],[% Ret IRPF]]</f>
        <v>0</v>
      </c>
      <c r="K2337" s="17">
        <f>+Despeses[[#This Row],[Base Imposable]]+Despeses[[#This Row],[Quota IVA]]+Despeses[[#This Row],[Quota IRPF]]</f>
        <v>0</v>
      </c>
      <c r="L2337" s="3"/>
      <c r="M2337" s="17">
        <f>+MONTH(Despeses[[#This Row],[Data Factura]])</f>
        <v>1</v>
      </c>
      <c r="N2337" s="17">
        <f>+YEAR(Despeses[[#This Row],[Data Factura]])</f>
        <v>1900</v>
      </c>
      <c r="O2337" s="18">
        <f>+Despeses[[#This Row],[Data Factura]]</f>
        <v>0</v>
      </c>
      <c r="P2337" s="17">
        <f>+Despeses[[#This Row],[Concepte_]]</f>
        <v>0</v>
      </c>
      <c r="Q2337" s="17">
        <f>-Despeses[[#This Row],[Base Imposable]]</f>
        <v>0</v>
      </c>
      <c r="R2337" s="17" t="e">
        <f>+VLOOKUP(Despeses[[#This Row],[Concepte]],Table_1[#All],2,0)</f>
        <v>#N/A</v>
      </c>
    </row>
    <row r="2338" spans="7:18" ht="15" customHeight="1" x14ac:dyDescent="0.3">
      <c r="G2338" s="40"/>
      <c r="H2338" s="17">
        <f>+Despeses[[#This Row],[Base Imposable]]*Despeses[[#This Row],[% IVA]]</f>
        <v>0</v>
      </c>
      <c r="I2338" s="40"/>
      <c r="J2338" s="17">
        <f>-Despeses[[#This Row],[Base Imposable]]*Despeses[[#This Row],[% Ret IRPF]]</f>
        <v>0</v>
      </c>
      <c r="K2338" s="17">
        <f>+Despeses[[#This Row],[Base Imposable]]+Despeses[[#This Row],[Quota IVA]]+Despeses[[#This Row],[Quota IRPF]]</f>
        <v>0</v>
      </c>
      <c r="L2338" s="3"/>
      <c r="M2338" s="17">
        <f>+MONTH(Despeses[[#This Row],[Data Factura]])</f>
        <v>1</v>
      </c>
      <c r="N2338" s="17">
        <f>+YEAR(Despeses[[#This Row],[Data Factura]])</f>
        <v>1900</v>
      </c>
      <c r="O2338" s="18">
        <f>+Despeses[[#This Row],[Data Factura]]</f>
        <v>0</v>
      </c>
      <c r="P2338" s="17">
        <f>+Despeses[[#This Row],[Concepte_]]</f>
        <v>0</v>
      </c>
      <c r="Q2338" s="17">
        <f>-Despeses[[#This Row],[Base Imposable]]</f>
        <v>0</v>
      </c>
      <c r="R2338" s="17" t="e">
        <f>+VLOOKUP(Despeses[[#This Row],[Concepte]],Table_1[#All],2,0)</f>
        <v>#N/A</v>
      </c>
    </row>
    <row r="2339" spans="7:18" ht="15" customHeight="1" x14ac:dyDescent="0.3">
      <c r="G2339" s="40"/>
      <c r="H2339" s="17">
        <f>+Despeses[[#This Row],[Base Imposable]]*Despeses[[#This Row],[% IVA]]</f>
        <v>0</v>
      </c>
      <c r="I2339" s="40"/>
      <c r="J2339" s="17">
        <f>-Despeses[[#This Row],[Base Imposable]]*Despeses[[#This Row],[% Ret IRPF]]</f>
        <v>0</v>
      </c>
      <c r="K2339" s="17">
        <f>+Despeses[[#This Row],[Base Imposable]]+Despeses[[#This Row],[Quota IVA]]+Despeses[[#This Row],[Quota IRPF]]</f>
        <v>0</v>
      </c>
      <c r="L2339" s="3"/>
      <c r="M2339" s="17">
        <f>+MONTH(Despeses[[#This Row],[Data Factura]])</f>
        <v>1</v>
      </c>
      <c r="N2339" s="17">
        <f>+YEAR(Despeses[[#This Row],[Data Factura]])</f>
        <v>1900</v>
      </c>
      <c r="O2339" s="18">
        <f>+Despeses[[#This Row],[Data Factura]]</f>
        <v>0</v>
      </c>
      <c r="P2339" s="17">
        <f>+Despeses[[#This Row],[Concepte_]]</f>
        <v>0</v>
      </c>
      <c r="Q2339" s="17">
        <f>-Despeses[[#This Row],[Base Imposable]]</f>
        <v>0</v>
      </c>
      <c r="R2339" s="17" t="e">
        <f>+VLOOKUP(Despeses[[#This Row],[Concepte]],Table_1[#All],2,0)</f>
        <v>#N/A</v>
      </c>
    </row>
    <row r="2340" spans="7:18" ht="15" customHeight="1" x14ac:dyDescent="0.3">
      <c r="G2340" s="40"/>
      <c r="H2340" s="17">
        <f>+Despeses[[#This Row],[Base Imposable]]*Despeses[[#This Row],[% IVA]]</f>
        <v>0</v>
      </c>
      <c r="I2340" s="40"/>
      <c r="J2340" s="17">
        <f>-Despeses[[#This Row],[Base Imposable]]*Despeses[[#This Row],[% Ret IRPF]]</f>
        <v>0</v>
      </c>
      <c r="K2340" s="17">
        <f>+Despeses[[#This Row],[Base Imposable]]+Despeses[[#This Row],[Quota IVA]]+Despeses[[#This Row],[Quota IRPF]]</f>
        <v>0</v>
      </c>
      <c r="L2340" s="3"/>
      <c r="M2340" s="17">
        <f>+MONTH(Despeses[[#This Row],[Data Factura]])</f>
        <v>1</v>
      </c>
      <c r="N2340" s="17">
        <f>+YEAR(Despeses[[#This Row],[Data Factura]])</f>
        <v>1900</v>
      </c>
      <c r="O2340" s="18">
        <f>+Despeses[[#This Row],[Data Factura]]</f>
        <v>0</v>
      </c>
      <c r="P2340" s="17">
        <f>+Despeses[[#This Row],[Concepte_]]</f>
        <v>0</v>
      </c>
      <c r="Q2340" s="17">
        <f>-Despeses[[#This Row],[Base Imposable]]</f>
        <v>0</v>
      </c>
      <c r="R2340" s="17" t="e">
        <f>+VLOOKUP(Despeses[[#This Row],[Concepte]],Table_1[#All],2,0)</f>
        <v>#N/A</v>
      </c>
    </row>
    <row r="2341" spans="7:18" ht="15" customHeight="1" x14ac:dyDescent="0.3">
      <c r="G2341" s="40"/>
      <c r="H2341" s="17">
        <f>+Despeses[[#This Row],[Base Imposable]]*Despeses[[#This Row],[% IVA]]</f>
        <v>0</v>
      </c>
      <c r="I2341" s="40"/>
      <c r="J2341" s="17">
        <f>-Despeses[[#This Row],[Base Imposable]]*Despeses[[#This Row],[% Ret IRPF]]</f>
        <v>0</v>
      </c>
      <c r="K2341" s="17">
        <f>+Despeses[[#This Row],[Base Imposable]]+Despeses[[#This Row],[Quota IVA]]+Despeses[[#This Row],[Quota IRPF]]</f>
        <v>0</v>
      </c>
      <c r="L2341" s="3"/>
      <c r="M2341" s="17">
        <f>+MONTH(Despeses[[#This Row],[Data Factura]])</f>
        <v>1</v>
      </c>
      <c r="N2341" s="17">
        <f>+YEAR(Despeses[[#This Row],[Data Factura]])</f>
        <v>1900</v>
      </c>
      <c r="O2341" s="18">
        <f>+Despeses[[#This Row],[Data Factura]]</f>
        <v>0</v>
      </c>
      <c r="P2341" s="17">
        <f>+Despeses[[#This Row],[Concepte_]]</f>
        <v>0</v>
      </c>
      <c r="Q2341" s="17">
        <f>-Despeses[[#This Row],[Base Imposable]]</f>
        <v>0</v>
      </c>
      <c r="R2341" s="17" t="e">
        <f>+VLOOKUP(Despeses[[#This Row],[Concepte]],Table_1[#All],2,0)</f>
        <v>#N/A</v>
      </c>
    </row>
    <row r="2342" spans="7:18" ht="15" customHeight="1" x14ac:dyDescent="0.3">
      <c r="G2342" s="40"/>
      <c r="H2342" s="17">
        <f>+Despeses[[#This Row],[Base Imposable]]*Despeses[[#This Row],[% IVA]]</f>
        <v>0</v>
      </c>
      <c r="I2342" s="40"/>
      <c r="J2342" s="17">
        <f>-Despeses[[#This Row],[Base Imposable]]*Despeses[[#This Row],[% Ret IRPF]]</f>
        <v>0</v>
      </c>
      <c r="K2342" s="17">
        <f>+Despeses[[#This Row],[Base Imposable]]+Despeses[[#This Row],[Quota IVA]]+Despeses[[#This Row],[Quota IRPF]]</f>
        <v>0</v>
      </c>
      <c r="L2342" s="3"/>
      <c r="M2342" s="17">
        <f>+MONTH(Despeses[[#This Row],[Data Factura]])</f>
        <v>1</v>
      </c>
      <c r="N2342" s="17">
        <f>+YEAR(Despeses[[#This Row],[Data Factura]])</f>
        <v>1900</v>
      </c>
      <c r="O2342" s="18">
        <f>+Despeses[[#This Row],[Data Factura]]</f>
        <v>0</v>
      </c>
      <c r="P2342" s="17">
        <f>+Despeses[[#This Row],[Concepte_]]</f>
        <v>0</v>
      </c>
      <c r="Q2342" s="17">
        <f>-Despeses[[#This Row],[Base Imposable]]</f>
        <v>0</v>
      </c>
      <c r="R2342" s="17" t="e">
        <f>+VLOOKUP(Despeses[[#This Row],[Concepte]],Table_1[#All],2,0)</f>
        <v>#N/A</v>
      </c>
    </row>
    <row r="2343" spans="7:18" ht="15" customHeight="1" x14ac:dyDescent="0.3">
      <c r="G2343" s="40"/>
      <c r="H2343" s="17">
        <f>+Despeses[[#This Row],[Base Imposable]]*Despeses[[#This Row],[% IVA]]</f>
        <v>0</v>
      </c>
      <c r="I2343" s="40"/>
      <c r="J2343" s="17">
        <f>-Despeses[[#This Row],[Base Imposable]]*Despeses[[#This Row],[% Ret IRPF]]</f>
        <v>0</v>
      </c>
      <c r="K2343" s="17">
        <f>+Despeses[[#This Row],[Base Imposable]]+Despeses[[#This Row],[Quota IVA]]+Despeses[[#This Row],[Quota IRPF]]</f>
        <v>0</v>
      </c>
      <c r="L2343" s="3"/>
      <c r="M2343" s="17">
        <f>+MONTH(Despeses[[#This Row],[Data Factura]])</f>
        <v>1</v>
      </c>
      <c r="N2343" s="17">
        <f>+YEAR(Despeses[[#This Row],[Data Factura]])</f>
        <v>1900</v>
      </c>
      <c r="O2343" s="18">
        <f>+Despeses[[#This Row],[Data Factura]]</f>
        <v>0</v>
      </c>
      <c r="P2343" s="17">
        <f>+Despeses[[#This Row],[Concepte_]]</f>
        <v>0</v>
      </c>
      <c r="Q2343" s="17">
        <f>-Despeses[[#This Row],[Base Imposable]]</f>
        <v>0</v>
      </c>
      <c r="R2343" s="17" t="e">
        <f>+VLOOKUP(Despeses[[#This Row],[Concepte]],Table_1[#All],2,0)</f>
        <v>#N/A</v>
      </c>
    </row>
    <row r="2344" spans="7:18" ht="15" customHeight="1" x14ac:dyDescent="0.3">
      <c r="G2344" s="40"/>
      <c r="H2344" s="17">
        <f>+Despeses[[#This Row],[Base Imposable]]*Despeses[[#This Row],[% IVA]]</f>
        <v>0</v>
      </c>
      <c r="I2344" s="40"/>
      <c r="J2344" s="17">
        <f>-Despeses[[#This Row],[Base Imposable]]*Despeses[[#This Row],[% Ret IRPF]]</f>
        <v>0</v>
      </c>
      <c r="K2344" s="17">
        <f>+Despeses[[#This Row],[Base Imposable]]+Despeses[[#This Row],[Quota IVA]]+Despeses[[#This Row],[Quota IRPF]]</f>
        <v>0</v>
      </c>
      <c r="L2344" s="3"/>
      <c r="M2344" s="17">
        <f>+MONTH(Despeses[[#This Row],[Data Factura]])</f>
        <v>1</v>
      </c>
      <c r="N2344" s="17">
        <f>+YEAR(Despeses[[#This Row],[Data Factura]])</f>
        <v>1900</v>
      </c>
      <c r="O2344" s="18">
        <f>+Despeses[[#This Row],[Data Factura]]</f>
        <v>0</v>
      </c>
      <c r="P2344" s="17">
        <f>+Despeses[[#This Row],[Concepte_]]</f>
        <v>0</v>
      </c>
      <c r="Q2344" s="17">
        <f>-Despeses[[#This Row],[Base Imposable]]</f>
        <v>0</v>
      </c>
      <c r="R2344" s="17" t="e">
        <f>+VLOOKUP(Despeses[[#This Row],[Concepte]],Table_1[#All],2,0)</f>
        <v>#N/A</v>
      </c>
    </row>
    <row r="2345" spans="7:18" ht="15" customHeight="1" x14ac:dyDescent="0.3">
      <c r="G2345" s="40"/>
      <c r="H2345" s="17">
        <f>+Despeses[[#This Row],[Base Imposable]]*Despeses[[#This Row],[% IVA]]</f>
        <v>0</v>
      </c>
      <c r="I2345" s="40"/>
      <c r="J2345" s="17">
        <f>-Despeses[[#This Row],[Base Imposable]]*Despeses[[#This Row],[% Ret IRPF]]</f>
        <v>0</v>
      </c>
      <c r="K2345" s="17">
        <f>+Despeses[[#This Row],[Base Imposable]]+Despeses[[#This Row],[Quota IVA]]+Despeses[[#This Row],[Quota IRPF]]</f>
        <v>0</v>
      </c>
      <c r="L2345" s="3"/>
      <c r="M2345" s="17">
        <f>+MONTH(Despeses[[#This Row],[Data Factura]])</f>
        <v>1</v>
      </c>
      <c r="N2345" s="17">
        <f>+YEAR(Despeses[[#This Row],[Data Factura]])</f>
        <v>1900</v>
      </c>
      <c r="O2345" s="18">
        <f>+Despeses[[#This Row],[Data Factura]]</f>
        <v>0</v>
      </c>
      <c r="P2345" s="17">
        <f>+Despeses[[#This Row],[Concepte_]]</f>
        <v>0</v>
      </c>
      <c r="Q2345" s="17">
        <f>-Despeses[[#This Row],[Base Imposable]]</f>
        <v>0</v>
      </c>
      <c r="R2345" s="17" t="e">
        <f>+VLOOKUP(Despeses[[#This Row],[Concepte]],Table_1[#All],2,0)</f>
        <v>#N/A</v>
      </c>
    </row>
    <row r="2346" spans="7:18" ht="15" customHeight="1" x14ac:dyDescent="0.3">
      <c r="G2346" s="40"/>
      <c r="H2346" s="17">
        <f>+Despeses[[#This Row],[Base Imposable]]*Despeses[[#This Row],[% IVA]]</f>
        <v>0</v>
      </c>
      <c r="I2346" s="40"/>
      <c r="J2346" s="17">
        <f>-Despeses[[#This Row],[Base Imposable]]*Despeses[[#This Row],[% Ret IRPF]]</f>
        <v>0</v>
      </c>
      <c r="K2346" s="17">
        <f>+Despeses[[#This Row],[Base Imposable]]+Despeses[[#This Row],[Quota IVA]]+Despeses[[#This Row],[Quota IRPF]]</f>
        <v>0</v>
      </c>
      <c r="L2346" s="3"/>
      <c r="M2346" s="17">
        <f>+MONTH(Despeses[[#This Row],[Data Factura]])</f>
        <v>1</v>
      </c>
      <c r="N2346" s="17">
        <f>+YEAR(Despeses[[#This Row],[Data Factura]])</f>
        <v>1900</v>
      </c>
      <c r="O2346" s="18">
        <f>+Despeses[[#This Row],[Data Factura]]</f>
        <v>0</v>
      </c>
      <c r="P2346" s="17">
        <f>+Despeses[[#This Row],[Concepte_]]</f>
        <v>0</v>
      </c>
      <c r="Q2346" s="17">
        <f>-Despeses[[#This Row],[Base Imposable]]</f>
        <v>0</v>
      </c>
      <c r="R2346" s="17" t="e">
        <f>+VLOOKUP(Despeses[[#This Row],[Concepte]],Table_1[#All],2,0)</f>
        <v>#N/A</v>
      </c>
    </row>
    <row r="2347" spans="7:18" ht="15" customHeight="1" x14ac:dyDescent="0.3">
      <c r="G2347" s="40"/>
      <c r="H2347" s="17">
        <f>+Despeses[[#This Row],[Base Imposable]]*Despeses[[#This Row],[% IVA]]</f>
        <v>0</v>
      </c>
      <c r="I2347" s="40"/>
      <c r="J2347" s="17">
        <f>-Despeses[[#This Row],[Base Imposable]]*Despeses[[#This Row],[% Ret IRPF]]</f>
        <v>0</v>
      </c>
      <c r="K2347" s="17">
        <f>+Despeses[[#This Row],[Base Imposable]]+Despeses[[#This Row],[Quota IVA]]+Despeses[[#This Row],[Quota IRPF]]</f>
        <v>0</v>
      </c>
      <c r="L2347" s="3"/>
      <c r="M2347" s="17">
        <f>+MONTH(Despeses[[#This Row],[Data Factura]])</f>
        <v>1</v>
      </c>
      <c r="N2347" s="17">
        <f>+YEAR(Despeses[[#This Row],[Data Factura]])</f>
        <v>1900</v>
      </c>
      <c r="O2347" s="18">
        <f>+Despeses[[#This Row],[Data Factura]]</f>
        <v>0</v>
      </c>
      <c r="P2347" s="17">
        <f>+Despeses[[#This Row],[Concepte_]]</f>
        <v>0</v>
      </c>
      <c r="Q2347" s="17">
        <f>-Despeses[[#This Row],[Base Imposable]]</f>
        <v>0</v>
      </c>
      <c r="R2347" s="17" t="e">
        <f>+VLOOKUP(Despeses[[#This Row],[Concepte]],Table_1[#All],2,0)</f>
        <v>#N/A</v>
      </c>
    </row>
    <row r="2348" spans="7:18" ht="15" customHeight="1" x14ac:dyDescent="0.3">
      <c r="G2348" s="40"/>
      <c r="H2348" s="17">
        <f>+Despeses[[#This Row],[Base Imposable]]*Despeses[[#This Row],[% IVA]]</f>
        <v>0</v>
      </c>
      <c r="I2348" s="40"/>
      <c r="J2348" s="17">
        <f>-Despeses[[#This Row],[Base Imposable]]*Despeses[[#This Row],[% Ret IRPF]]</f>
        <v>0</v>
      </c>
      <c r="K2348" s="17">
        <f>+Despeses[[#This Row],[Base Imposable]]+Despeses[[#This Row],[Quota IVA]]+Despeses[[#This Row],[Quota IRPF]]</f>
        <v>0</v>
      </c>
      <c r="L2348" s="3"/>
      <c r="M2348" s="17">
        <f>+MONTH(Despeses[[#This Row],[Data Factura]])</f>
        <v>1</v>
      </c>
      <c r="N2348" s="17">
        <f>+YEAR(Despeses[[#This Row],[Data Factura]])</f>
        <v>1900</v>
      </c>
      <c r="O2348" s="18">
        <f>+Despeses[[#This Row],[Data Factura]]</f>
        <v>0</v>
      </c>
      <c r="P2348" s="17">
        <f>+Despeses[[#This Row],[Concepte_]]</f>
        <v>0</v>
      </c>
      <c r="Q2348" s="17">
        <f>-Despeses[[#This Row],[Base Imposable]]</f>
        <v>0</v>
      </c>
      <c r="R2348" s="17" t="e">
        <f>+VLOOKUP(Despeses[[#This Row],[Concepte]],Table_1[#All],2,0)</f>
        <v>#N/A</v>
      </c>
    </row>
    <row r="2349" spans="7:18" ht="15" customHeight="1" x14ac:dyDescent="0.3">
      <c r="G2349" s="40"/>
      <c r="H2349" s="17">
        <f>+Despeses[[#This Row],[Base Imposable]]*Despeses[[#This Row],[% IVA]]</f>
        <v>0</v>
      </c>
      <c r="I2349" s="40"/>
      <c r="J2349" s="17">
        <f>-Despeses[[#This Row],[Base Imposable]]*Despeses[[#This Row],[% Ret IRPF]]</f>
        <v>0</v>
      </c>
      <c r="K2349" s="17">
        <f>+Despeses[[#This Row],[Base Imposable]]+Despeses[[#This Row],[Quota IVA]]+Despeses[[#This Row],[Quota IRPF]]</f>
        <v>0</v>
      </c>
      <c r="L2349" s="3"/>
      <c r="M2349" s="17">
        <f>+MONTH(Despeses[[#This Row],[Data Factura]])</f>
        <v>1</v>
      </c>
      <c r="N2349" s="17">
        <f>+YEAR(Despeses[[#This Row],[Data Factura]])</f>
        <v>1900</v>
      </c>
      <c r="O2349" s="18">
        <f>+Despeses[[#This Row],[Data Factura]]</f>
        <v>0</v>
      </c>
      <c r="P2349" s="17">
        <f>+Despeses[[#This Row],[Concepte_]]</f>
        <v>0</v>
      </c>
      <c r="Q2349" s="17">
        <f>-Despeses[[#This Row],[Base Imposable]]</f>
        <v>0</v>
      </c>
      <c r="R2349" s="17" t="e">
        <f>+VLOOKUP(Despeses[[#This Row],[Concepte]],Table_1[#All],2,0)</f>
        <v>#N/A</v>
      </c>
    </row>
    <row r="2350" spans="7:18" ht="15" customHeight="1" x14ac:dyDescent="0.3">
      <c r="G2350" s="40"/>
      <c r="H2350" s="17">
        <f>+Despeses[[#This Row],[Base Imposable]]*Despeses[[#This Row],[% IVA]]</f>
        <v>0</v>
      </c>
      <c r="I2350" s="40"/>
      <c r="J2350" s="17">
        <f>-Despeses[[#This Row],[Base Imposable]]*Despeses[[#This Row],[% Ret IRPF]]</f>
        <v>0</v>
      </c>
      <c r="K2350" s="17">
        <f>+Despeses[[#This Row],[Base Imposable]]+Despeses[[#This Row],[Quota IVA]]+Despeses[[#This Row],[Quota IRPF]]</f>
        <v>0</v>
      </c>
      <c r="L2350" s="3"/>
      <c r="M2350" s="17">
        <f>+MONTH(Despeses[[#This Row],[Data Factura]])</f>
        <v>1</v>
      </c>
      <c r="N2350" s="17">
        <f>+YEAR(Despeses[[#This Row],[Data Factura]])</f>
        <v>1900</v>
      </c>
      <c r="O2350" s="18">
        <f>+Despeses[[#This Row],[Data Factura]]</f>
        <v>0</v>
      </c>
      <c r="P2350" s="17">
        <f>+Despeses[[#This Row],[Concepte_]]</f>
        <v>0</v>
      </c>
      <c r="Q2350" s="17">
        <f>-Despeses[[#This Row],[Base Imposable]]</f>
        <v>0</v>
      </c>
      <c r="R2350" s="17" t="e">
        <f>+VLOOKUP(Despeses[[#This Row],[Concepte]],Table_1[#All],2,0)</f>
        <v>#N/A</v>
      </c>
    </row>
    <row r="2351" spans="7:18" ht="15" customHeight="1" x14ac:dyDescent="0.3">
      <c r="G2351" s="40"/>
      <c r="H2351" s="17">
        <f>+Despeses[[#This Row],[Base Imposable]]*Despeses[[#This Row],[% IVA]]</f>
        <v>0</v>
      </c>
      <c r="I2351" s="40"/>
      <c r="J2351" s="17">
        <f>-Despeses[[#This Row],[Base Imposable]]*Despeses[[#This Row],[% Ret IRPF]]</f>
        <v>0</v>
      </c>
      <c r="K2351" s="17">
        <f>+Despeses[[#This Row],[Base Imposable]]+Despeses[[#This Row],[Quota IVA]]+Despeses[[#This Row],[Quota IRPF]]</f>
        <v>0</v>
      </c>
      <c r="L2351" s="3"/>
      <c r="M2351" s="17">
        <f>+MONTH(Despeses[[#This Row],[Data Factura]])</f>
        <v>1</v>
      </c>
      <c r="N2351" s="17">
        <f>+YEAR(Despeses[[#This Row],[Data Factura]])</f>
        <v>1900</v>
      </c>
      <c r="O2351" s="18">
        <f>+Despeses[[#This Row],[Data Factura]]</f>
        <v>0</v>
      </c>
      <c r="P2351" s="17">
        <f>+Despeses[[#This Row],[Concepte_]]</f>
        <v>0</v>
      </c>
      <c r="Q2351" s="17">
        <f>-Despeses[[#This Row],[Base Imposable]]</f>
        <v>0</v>
      </c>
      <c r="R2351" s="17" t="e">
        <f>+VLOOKUP(Despeses[[#This Row],[Concepte]],Table_1[#All],2,0)</f>
        <v>#N/A</v>
      </c>
    </row>
    <row r="2352" spans="7:18" ht="15" customHeight="1" x14ac:dyDescent="0.3">
      <c r="G2352" s="40"/>
      <c r="H2352" s="17">
        <f>+Despeses[[#This Row],[Base Imposable]]*Despeses[[#This Row],[% IVA]]</f>
        <v>0</v>
      </c>
      <c r="I2352" s="40"/>
      <c r="J2352" s="17">
        <f>-Despeses[[#This Row],[Base Imposable]]*Despeses[[#This Row],[% Ret IRPF]]</f>
        <v>0</v>
      </c>
      <c r="K2352" s="17">
        <f>+Despeses[[#This Row],[Base Imposable]]+Despeses[[#This Row],[Quota IVA]]+Despeses[[#This Row],[Quota IRPF]]</f>
        <v>0</v>
      </c>
      <c r="L2352" s="3"/>
      <c r="M2352" s="17">
        <f>+MONTH(Despeses[[#This Row],[Data Factura]])</f>
        <v>1</v>
      </c>
      <c r="N2352" s="17">
        <f>+YEAR(Despeses[[#This Row],[Data Factura]])</f>
        <v>1900</v>
      </c>
      <c r="O2352" s="18">
        <f>+Despeses[[#This Row],[Data Factura]]</f>
        <v>0</v>
      </c>
      <c r="P2352" s="17">
        <f>+Despeses[[#This Row],[Concepte_]]</f>
        <v>0</v>
      </c>
      <c r="Q2352" s="17">
        <f>-Despeses[[#This Row],[Base Imposable]]</f>
        <v>0</v>
      </c>
      <c r="R2352" s="17" t="e">
        <f>+VLOOKUP(Despeses[[#This Row],[Concepte]],Table_1[#All],2,0)</f>
        <v>#N/A</v>
      </c>
    </row>
    <row r="2353" spans="7:18" ht="15" customHeight="1" x14ac:dyDescent="0.3">
      <c r="G2353" s="40"/>
      <c r="H2353" s="17">
        <f>+Despeses[[#This Row],[Base Imposable]]*Despeses[[#This Row],[% IVA]]</f>
        <v>0</v>
      </c>
      <c r="I2353" s="40"/>
      <c r="J2353" s="17">
        <f>-Despeses[[#This Row],[Base Imposable]]*Despeses[[#This Row],[% Ret IRPF]]</f>
        <v>0</v>
      </c>
      <c r="K2353" s="17">
        <f>+Despeses[[#This Row],[Base Imposable]]+Despeses[[#This Row],[Quota IVA]]+Despeses[[#This Row],[Quota IRPF]]</f>
        <v>0</v>
      </c>
      <c r="L2353" s="3"/>
      <c r="M2353" s="17">
        <f>+MONTH(Despeses[[#This Row],[Data Factura]])</f>
        <v>1</v>
      </c>
      <c r="N2353" s="17">
        <f>+YEAR(Despeses[[#This Row],[Data Factura]])</f>
        <v>1900</v>
      </c>
      <c r="O2353" s="18">
        <f>+Despeses[[#This Row],[Data Factura]]</f>
        <v>0</v>
      </c>
      <c r="P2353" s="17">
        <f>+Despeses[[#This Row],[Concepte_]]</f>
        <v>0</v>
      </c>
      <c r="Q2353" s="17">
        <f>-Despeses[[#This Row],[Base Imposable]]</f>
        <v>0</v>
      </c>
      <c r="R2353" s="17" t="e">
        <f>+VLOOKUP(Despeses[[#This Row],[Concepte]],Table_1[#All],2,0)</f>
        <v>#N/A</v>
      </c>
    </row>
    <row r="2354" spans="7:18" ht="15" customHeight="1" x14ac:dyDescent="0.3">
      <c r="G2354" s="40"/>
      <c r="H2354" s="17">
        <f>+Despeses[[#This Row],[Base Imposable]]*Despeses[[#This Row],[% IVA]]</f>
        <v>0</v>
      </c>
      <c r="I2354" s="40"/>
      <c r="J2354" s="17">
        <f>-Despeses[[#This Row],[Base Imposable]]*Despeses[[#This Row],[% Ret IRPF]]</f>
        <v>0</v>
      </c>
      <c r="K2354" s="17">
        <f>+Despeses[[#This Row],[Base Imposable]]+Despeses[[#This Row],[Quota IVA]]+Despeses[[#This Row],[Quota IRPF]]</f>
        <v>0</v>
      </c>
      <c r="L2354" s="3"/>
      <c r="M2354" s="17">
        <f>+MONTH(Despeses[[#This Row],[Data Factura]])</f>
        <v>1</v>
      </c>
      <c r="N2354" s="17">
        <f>+YEAR(Despeses[[#This Row],[Data Factura]])</f>
        <v>1900</v>
      </c>
      <c r="O2354" s="18">
        <f>+Despeses[[#This Row],[Data Factura]]</f>
        <v>0</v>
      </c>
      <c r="P2354" s="17">
        <f>+Despeses[[#This Row],[Concepte_]]</f>
        <v>0</v>
      </c>
      <c r="Q2354" s="17">
        <f>-Despeses[[#This Row],[Base Imposable]]</f>
        <v>0</v>
      </c>
      <c r="R2354" s="17" t="e">
        <f>+VLOOKUP(Despeses[[#This Row],[Concepte]],Table_1[#All],2,0)</f>
        <v>#N/A</v>
      </c>
    </row>
    <row r="2355" spans="7:18" ht="15" customHeight="1" x14ac:dyDescent="0.3">
      <c r="G2355" s="40"/>
      <c r="H2355" s="17">
        <f>+Despeses[[#This Row],[Base Imposable]]*Despeses[[#This Row],[% IVA]]</f>
        <v>0</v>
      </c>
      <c r="I2355" s="40"/>
      <c r="J2355" s="17">
        <f>-Despeses[[#This Row],[Base Imposable]]*Despeses[[#This Row],[% Ret IRPF]]</f>
        <v>0</v>
      </c>
      <c r="K2355" s="17">
        <f>+Despeses[[#This Row],[Base Imposable]]+Despeses[[#This Row],[Quota IVA]]+Despeses[[#This Row],[Quota IRPF]]</f>
        <v>0</v>
      </c>
      <c r="L2355" s="3"/>
      <c r="M2355" s="17">
        <f>+MONTH(Despeses[[#This Row],[Data Factura]])</f>
        <v>1</v>
      </c>
      <c r="N2355" s="17">
        <f>+YEAR(Despeses[[#This Row],[Data Factura]])</f>
        <v>1900</v>
      </c>
      <c r="O2355" s="18">
        <f>+Despeses[[#This Row],[Data Factura]]</f>
        <v>0</v>
      </c>
      <c r="P2355" s="17">
        <f>+Despeses[[#This Row],[Concepte_]]</f>
        <v>0</v>
      </c>
      <c r="Q2355" s="17">
        <f>-Despeses[[#This Row],[Base Imposable]]</f>
        <v>0</v>
      </c>
      <c r="R2355" s="17" t="e">
        <f>+VLOOKUP(Despeses[[#This Row],[Concepte]],Table_1[#All],2,0)</f>
        <v>#N/A</v>
      </c>
    </row>
    <row r="2356" spans="7:18" ht="15" customHeight="1" x14ac:dyDescent="0.3">
      <c r="G2356" s="40"/>
      <c r="H2356" s="17">
        <f>+Despeses[[#This Row],[Base Imposable]]*Despeses[[#This Row],[% IVA]]</f>
        <v>0</v>
      </c>
      <c r="I2356" s="40"/>
      <c r="J2356" s="17">
        <f>-Despeses[[#This Row],[Base Imposable]]*Despeses[[#This Row],[% Ret IRPF]]</f>
        <v>0</v>
      </c>
      <c r="K2356" s="17">
        <f>+Despeses[[#This Row],[Base Imposable]]+Despeses[[#This Row],[Quota IVA]]+Despeses[[#This Row],[Quota IRPF]]</f>
        <v>0</v>
      </c>
      <c r="L2356" s="3"/>
      <c r="M2356" s="17">
        <f>+MONTH(Despeses[[#This Row],[Data Factura]])</f>
        <v>1</v>
      </c>
      <c r="N2356" s="17">
        <f>+YEAR(Despeses[[#This Row],[Data Factura]])</f>
        <v>1900</v>
      </c>
      <c r="O2356" s="18">
        <f>+Despeses[[#This Row],[Data Factura]]</f>
        <v>0</v>
      </c>
      <c r="P2356" s="17">
        <f>+Despeses[[#This Row],[Concepte_]]</f>
        <v>0</v>
      </c>
      <c r="Q2356" s="17">
        <f>-Despeses[[#This Row],[Base Imposable]]</f>
        <v>0</v>
      </c>
      <c r="R2356" s="17" t="e">
        <f>+VLOOKUP(Despeses[[#This Row],[Concepte]],Table_1[#All],2,0)</f>
        <v>#N/A</v>
      </c>
    </row>
    <row r="2357" spans="7:18" ht="15" customHeight="1" x14ac:dyDescent="0.3">
      <c r="G2357" s="40"/>
      <c r="H2357" s="17">
        <f>+Despeses[[#This Row],[Base Imposable]]*Despeses[[#This Row],[% IVA]]</f>
        <v>0</v>
      </c>
      <c r="I2357" s="40"/>
      <c r="J2357" s="17">
        <f>-Despeses[[#This Row],[Base Imposable]]*Despeses[[#This Row],[% Ret IRPF]]</f>
        <v>0</v>
      </c>
      <c r="K2357" s="17">
        <f>+Despeses[[#This Row],[Base Imposable]]+Despeses[[#This Row],[Quota IVA]]+Despeses[[#This Row],[Quota IRPF]]</f>
        <v>0</v>
      </c>
      <c r="L2357" s="3"/>
      <c r="M2357" s="17">
        <f>+MONTH(Despeses[[#This Row],[Data Factura]])</f>
        <v>1</v>
      </c>
      <c r="N2357" s="17">
        <f>+YEAR(Despeses[[#This Row],[Data Factura]])</f>
        <v>1900</v>
      </c>
      <c r="O2357" s="18">
        <f>+Despeses[[#This Row],[Data Factura]]</f>
        <v>0</v>
      </c>
      <c r="P2357" s="17">
        <f>+Despeses[[#This Row],[Concepte_]]</f>
        <v>0</v>
      </c>
      <c r="Q2357" s="17">
        <f>-Despeses[[#This Row],[Base Imposable]]</f>
        <v>0</v>
      </c>
      <c r="R2357" s="17" t="e">
        <f>+VLOOKUP(Despeses[[#This Row],[Concepte]],Table_1[#All],2,0)</f>
        <v>#N/A</v>
      </c>
    </row>
    <row r="2358" spans="7:18" ht="15" customHeight="1" x14ac:dyDescent="0.3">
      <c r="G2358" s="40"/>
      <c r="H2358" s="17">
        <f>+Despeses[[#This Row],[Base Imposable]]*Despeses[[#This Row],[% IVA]]</f>
        <v>0</v>
      </c>
      <c r="I2358" s="40"/>
      <c r="J2358" s="17">
        <f>-Despeses[[#This Row],[Base Imposable]]*Despeses[[#This Row],[% Ret IRPF]]</f>
        <v>0</v>
      </c>
      <c r="K2358" s="17">
        <f>+Despeses[[#This Row],[Base Imposable]]+Despeses[[#This Row],[Quota IVA]]+Despeses[[#This Row],[Quota IRPF]]</f>
        <v>0</v>
      </c>
      <c r="L2358" s="3"/>
      <c r="M2358" s="17">
        <f>+MONTH(Despeses[[#This Row],[Data Factura]])</f>
        <v>1</v>
      </c>
      <c r="N2358" s="17">
        <f>+YEAR(Despeses[[#This Row],[Data Factura]])</f>
        <v>1900</v>
      </c>
      <c r="O2358" s="18">
        <f>+Despeses[[#This Row],[Data Factura]]</f>
        <v>0</v>
      </c>
      <c r="P2358" s="17">
        <f>+Despeses[[#This Row],[Concepte_]]</f>
        <v>0</v>
      </c>
      <c r="Q2358" s="17">
        <f>-Despeses[[#This Row],[Base Imposable]]</f>
        <v>0</v>
      </c>
      <c r="R2358" s="17" t="e">
        <f>+VLOOKUP(Despeses[[#This Row],[Concepte]],Table_1[#All],2,0)</f>
        <v>#N/A</v>
      </c>
    </row>
    <row r="2359" spans="7:18" ht="15" customHeight="1" x14ac:dyDescent="0.3">
      <c r="G2359" s="40"/>
      <c r="H2359" s="17">
        <f>+Despeses[[#This Row],[Base Imposable]]*Despeses[[#This Row],[% IVA]]</f>
        <v>0</v>
      </c>
      <c r="I2359" s="40"/>
      <c r="J2359" s="17">
        <f>-Despeses[[#This Row],[Base Imposable]]*Despeses[[#This Row],[% Ret IRPF]]</f>
        <v>0</v>
      </c>
      <c r="K2359" s="17">
        <f>+Despeses[[#This Row],[Base Imposable]]+Despeses[[#This Row],[Quota IVA]]+Despeses[[#This Row],[Quota IRPF]]</f>
        <v>0</v>
      </c>
      <c r="L2359" s="3"/>
      <c r="M2359" s="17">
        <f>+MONTH(Despeses[[#This Row],[Data Factura]])</f>
        <v>1</v>
      </c>
      <c r="N2359" s="17">
        <f>+YEAR(Despeses[[#This Row],[Data Factura]])</f>
        <v>1900</v>
      </c>
      <c r="O2359" s="18">
        <f>+Despeses[[#This Row],[Data Factura]]</f>
        <v>0</v>
      </c>
      <c r="P2359" s="17">
        <f>+Despeses[[#This Row],[Concepte_]]</f>
        <v>0</v>
      </c>
      <c r="Q2359" s="17">
        <f>-Despeses[[#This Row],[Base Imposable]]</f>
        <v>0</v>
      </c>
      <c r="R2359" s="17" t="e">
        <f>+VLOOKUP(Despeses[[#This Row],[Concepte]],Table_1[#All],2,0)</f>
        <v>#N/A</v>
      </c>
    </row>
    <row r="2360" spans="7:18" ht="15" customHeight="1" x14ac:dyDescent="0.3">
      <c r="G2360" s="40"/>
      <c r="H2360" s="17">
        <f>+Despeses[[#This Row],[Base Imposable]]*Despeses[[#This Row],[% IVA]]</f>
        <v>0</v>
      </c>
      <c r="I2360" s="40"/>
      <c r="J2360" s="17">
        <f>-Despeses[[#This Row],[Base Imposable]]*Despeses[[#This Row],[% Ret IRPF]]</f>
        <v>0</v>
      </c>
      <c r="K2360" s="17">
        <f>+Despeses[[#This Row],[Base Imposable]]+Despeses[[#This Row],[Quota IVA]]+Despeses[[#This Row],[Quota IRPF]]</f>
        <v>0</v>
      </c>
      <c r="L2360" s="3"/>
      <c r="M2360" s="17">
        <f>+MONTH(Despeses[[#This Row],[Data Factura]])</f>
        <v>1</v>
      </c>
      <c r="N2360" s="17">
        <f>+YEAR(Despeses[[#This Row],[Data Factura]])</f>
        <v>1900</v>
      </c>
      <c r="O2360" s="18">
        <f>+Despeses[[#This Row],[Data Factura]]</f>
        <v>0</v>
      </c>
      <c r="P2360" s="17">
        <f>+Despeses[[#This Row],[Concepte_]]</f>
        <v>0</v>
      </c>
      <c r="Q2360" s="17">
        <f>-Despeses[[#This Row],[Base Imposable]]</f>
        <v>0</v>
      </c>
      <c r="R2360" s="17" t="e">
        <f>+VLOOKUP(Despeses[[#This Row],[Concepte]],Table_1[#All],2,0)</f>
        <v>#N/A</v>
      </c>
    </row>
    <row r="2361" spans="7:18" ht="15" customHeight="1" x14ac:dyDescent="0.3">
      <c r="G2361" s="40"/>
      <c r="H2361" s="17">
        <f>+Despeses[[#This Row],[Base Imposable]]*Despeses[[#This Row],[% IVA]]</f>
        <v>0</v>
      </c>
      <c r="I2361" s="40"/>
      <c r="J2361" s="17">
        <f>-Despeses[[#This Row],[Base Imposable]]*Despeses[[#This Row],[% Ret IRPF]]</f>
        <v>0</v>
      </c>
      <c r="K2361" s="17">
        <f>+Despeses[[#This Row],[Base Imposable]]+Despeses[[#This Row],[Quota IVA]]+Despeses[[#This Row],[Quota IRPF]]</f>
        <v>0</v>
      </c>
      <c r="L2361" s="3"/>
      <c r="M2361" s="17">
        <f>+MONTH(Despeses[[#This Row],[Data Factura]])</f>
        <v>1</v>
      </c>
      <c r="N2361" s="17">
        <f>+YEAR(Despeses[[#This Row],[Data Factura]])</f>
        <v>1900</v>
      </c>
      <c r="O2361" s="18">
        <f>+Despeses[[#This Row],[Data Factura]]</f>
        <v>0</v>
      </c>
      <c r="P2361" s="17">
        <f>+Despeses[[#This Row],[Concepte_]]</f>
        <v>0</v>
      </c>
      <c r="Q2361" s="17">
        <f>-Despeses[[#This Row],[Base Imposable]]</f>
        <v>0</v>
      </c>
      <c r="R2361" s="17" t="e">
        <f>+VLOOKUP(Despeses[[#This Row],[Concepte]],Table_1[#All],2,0)</f>
        <v>#N/A</v>
      </c>
    </row>
    <row r="2362" spans="7:18" ht="15" customHeight="1" x14ac:dyDescent="0.3">
      <c r="G2362" s="40"/>
      <c r="H2362" s="17">
        <f>+Despeses[[#This Row],[Base Imposable]]*Despeses[[#This Row],[% IVA]]</f>
        <v>0</v>
      </c>
      <c r="I2362" s="40"/>
      <c r="J2362" s="17">
        <f>-Despeses[[#This Row],[Base Imposable]]*Despeses[[#This Row],[% Ret IRPF]]</f>
        <v>0</v>
      </c>
      <c r="K2362" s="17">
        <f>+Despeses[[#This Row],[Base Imposable]]+Despeses[[#This Row],[Quota IVA]]+Despeses[[#This Row],[Quota IRPF]]</f>
        <v>0</v>
      </c>
      <c r="L2362" s="3"/>
      <c r="M2362" s="17">
        <f>+MONTH(Despeses[[#This Row],[Data Factura]])</f>
        <v>1</v>
      </c>
      <c r="N2362" s="17">
        <f>+YEAR(Despeses[[#This Row],[Data Factura]])</f>
        <v>1900</v>
      </c>
      <c r="O2362" s="18">
        <f>+Despeses[[#This Row],[Data Factura]]</f>
        <v>0</v>
      </c>
      <c r="P2362" s="17">
        <f>+Despeses[[#This Row],[Concepte_]]</f>
        <v>0</v>
      </c>
      <c r="Q2362" s="17">
        <f>-Despeses[[#This Row],[Base Imposable]]</f>
        <v>0</v>
      </c>
      <c r="R2362" s="17" t="e">
        <f>+VLOOKUP(Despeses[[#This Row],[Concepte]],Table_1[#All],2,0)</f>
        <v>#N/A</v>
      </c>
    </row>
    <row r="2363" spans="7:18" ht="15" customHeight="1" x14ac:dyDescent="0.3">
      <c r="G2363" s="40"/>
      <c r="H2363" s="17">
        <f>+Despeses[[#This Row],[Base Imposable]]*Despeses[[#This Row],[% IVA]]</f>
        <v>0</v>
      </c>
      <c r="I2363" s="40"/>
      <c r="J2363" s="17">
        <f>-Despeses[[#This Row],[Base Imposable]]*Despeses[[#This Row],[% Ret IRPF]]</f>
        <v>0</v>
      </c>
      <c r="K2363" s="17">
        <f>+Despeses[[#This Row],[Base Imposable]]+Despeses[[#This Row],[Quota IVA]]+Despeses[[#This Row],[Quota IRPF]]</f>
        <v>0</v>
      </c>
      <c r="L2363" s="3"/>
      <c r="M2363" s="17">
        <f>+MONTH(Despeses[[#This Row],[Data Factura]])</f>
        <v>1</v>
      </c>
      <c r="N2363" s="17">
        <f>+YEAR(Despeses[[#This Row],[Data Factura]])</f>
        <v>1900</v>
      </c>
      <c r="O2363" s="18">
        <f>+Despeses[[#This Row],[Data Factura]]</f>
        <v>0</v>
      </c>
      <c r="P2363" s="17">
        <f>+Despeses[[#This Row],[Concepte_]]</f>
        <v>0</v>
      </c>
      <c r="Q2363" s="17">
        <f>-Despeses[[#This Row],[Base Imposable]]</f>
        <v>0</v>
      </c>
      <c r="R2363" s="17" t="e">
        <f>+VLOOKUP(Despeses[[#This Row],[Concepte]],Table_1[#All],2,0)</f>
        <v>#N/A</v>
      </c>
    </row>
    <row r="2364" spans="7:18" ht="15" customHeight="1" x14ac:dyDescent="0.3">
      <c r="G2364" s="40"/>
      <c r="H2364" s="17">
        <f>+Despeses[[#This Row],[Base Imposable]]*Despeses[[#This Row],[% IVA]]</f>
        <v>0</v>
      </c>
      <c r="I2364" s="40"/>
      <c r="J2364" s="17">
        <f>-Despeses[[#This Row],[Base Imposable]]*Despeses[[#This Row],[% Ret IRPF]]</f>
        <v>0</v>
      </c>
      <c r="K2364" s="17">
        <f>+Despeses[[#This Row],[Base Imposable]]+Despeses[[#This Row],[Quota IVA]]+Despeses[[#This Row],[Quota IRPF]]</f>
        <v>0</v>
      </c>
      <c r="L2364" s="3"/>
      <c r="M2364" s="17">
        <f>+MONTH(Despeses[[#This Row],[Data Factura]])</f>
        <v>1</v>
      </c>
      <c r="N2364" s="17">
        <f>+YEAR(Despeses[[#This Row],[Data Factura]])</f>
        <v>1900</v>
      </c>
      <c r="O2364" s="18">
        <f>+Despeses[[#This Row],[Data Factura]]</f>
        <v>0</v>
      </c>
      <c r="P2364" s="17">
        <f>+Despeses[[#This Row],[Concepte_]]</f>
        <v>0</v>
      </c>
      <c r="Q2364" s="17">
        <f>-Despeses[[#This Row],[Base Imposable]]</f>
        <v>0</v>
      </c>
      <c r="R2364" s="17" t="e">
        <f>+VLOOKUP(Despeses[[#This Row],[Concepte]],Table_1[#All],2,0)</f>
        <v>#N/A</v>
      </c>
    </row>
    <row r="2365" spans="7:18" ht="15" customHeight="1" x14ac:dyDescent="0.3">
      <c r="G2365" s="40"/>
      <c r="H2365" s="17">
        <f>+Despeses[[#This Row],[Base Imposable]]*Despeses[[#This Row],[% IVA]]</f>
        <v>0</v>
      </c>
      <c r="I2365" s="40"/>
      <c r="J2365" s="17">
        <f>-Despeses[[#This Row],[Base Imposable]]*Despeses[[#This Row],[% Ret IRPF]]</f>
        <v>0</v>
      </c>
      <c r="K2365" s="17">
        <f>+Despeses[[#This Row],[Base Imposable]]+Despeses[[#This Row],[Quota IVA]]+Despeses[[#This Row],[Quota IRPF]]</f>
        <v>0</v>
      </c>
      <c r="L2365" s="3"/>
      <c r="M2365" s="17">
        <f>+MONTH(Despeses[[#This Row],[Data Factura]])</f>
        <v>1</v>
      </c>
      <c r="N2365" s="17">
        <f>+YEAR(Despeses[[#This Row],[Data Factura]])</f>
        <v>1900</v>
      </c>
      <c r="O2365" s="18">
        <f>+Despeses[[#This Row],[Data Factura]]</f>
        <v>0</v>
      </c>
      <c r="P2365" s="17">
        <f>+Despeses[[#This Row],[Concepte_]]</f>
        <v>0</v>
      </c>
      <c r="Q2365" s="17">
        <f>-Despeses[[#This Row],[Base Imposable]]</f>
        <v>0</v>
      </c>
      <c r="R2365" s="17" t="e">
        <f>+VLOOKUP(Despeses[[#This Row],[Concepte]],Table_1[#All],2,0)</f>
        <v>#N/A</v>
      </c>
    </row>
    <row r="2366" spans="7:18" ht="15" customHeight="1" x14ac:dyDescent="0.3">
      <c r="G2366" s="40"/>
      <c r="H2366" s="17">
        <f>+Despeses[[#This Row],[Base Imposable]]*Despeses[[#This Row],[% IVA]]</f>
        <v>0</v>
      </c>
      <c r="I2366" s="40"/>
      <c r="J2366" s="17">
        <f>-Despeses[[#This Row],[Base Imposable]]*Despeses[[#This Row],[% Ret IRPF]]</f>
        <v>0</v>
      </c>
      <c r="K2366" s="17">
        <f>+Despeses[[#This Row],[Base Imposable]]+Despeses[[#This Row],[Quota IVA]]+Despeses[[#This Row],[Quota IRPF]]</f>
        <v>0</v>
      </c>
      <c r="L2366" s="3"/>
      <c r="M2366" s="17">
        <f>+MONTH(Despeses[[#This Row],[Data Factura]])</f>
        <v>1</v>
      </c>
      <c r="N2366" s="17">
        <f>+YEAR(Despeses[[#This Row],[Data Factura]])</f>
        <v>1900</v>
      </c>
      <c r="O2366" s="18">
        <f>+Despeses[[#This Row],[Data Factura]]</f>
        <v>0</v>
      </c>
      <c r="P2366" s="17">
        <f>+Despeses[[#This Row],[Concepte_]]</f>
        <v>0</v>
      </c>
      <c r="Q2366" s="17">
        <f>-Despeses[[#This Row],[Base Imposable]]</f>
        <v>0</v>
      </c>
      <c r="R2366" s="17" t="e">
        <f>+VLOOKUP(Despeses[[#This Row],[Concepte]],Table_1[#All],2,0)</f>
        <v>#N/A</v>
      </c>
    </row>
    <row r="2367" spans="7:18" ht="15" customHeight="1" x14ac:dyDescent="0.3">
      <c r="G2367" s="40"/>
      <c r="H2367" s="17">
        <f>+Despeses[[#This Row],[Base Imposable]]*Despeses[[#This Row],[% IVA]]</f>
        <v>0</v>
      </c>
      <c r="I2367" s="40"/>
      <c r="J2367" s="17">
        <f>-Despeses[[#This Row],[Base Imposable]]*Despeses[[#This Row],[% Ret IRPF]]</f>
        <v>0</v>
      </c>
      <c r="K2367" s="17">
        <f>+Despeses[[#This Row],[Base Imposable]]+Despeses[[#This Row],[Quota IVA]]+Despeses[[#This Row],[Quota IRPF]]</f>
        <v>0</v>
      </c>
      <c r="L2367" s="3"/>
      <c r="M2367" s="17">
        <f>+MONTH(Despeses[[#This Row],[Data Factura]])</f>
        <v>1</v>
      </c>
      <c r="N2367" s="17">
        <f>+YEAR(Despeses[[#This Row],[Data Factura]])</f>
        <v>1900</v>
      </c>
      <c r="O2367" s="18">
        <f>+Despeses[[#This Row],[Data Factura]]</f>
        <v>0</v>
      </c>
      <c r="P2367" s="17">
        <f>+Despeses[[#This Row],[Concepte_]]</f>
        <v>0</v>
      </c>
      <c r="Q2367" s="17">
        <f>-Despeses[[#This Row],[Base Imposable]]</f>
        <v>0</v>
      </c>
      <c r="R2367" s="17" t="e">
        <f>+VLOOKUP(Despeses[[#This Row],[Concepte]],Table_1[#All],2,0)</f>
        <v>#N/A</v>
      </c>
    </row>
    <row r="2368" spans="7:18" ht="15" customHeight="1" x14ac:dyDescent="0.3">
      <c r="G2368" s="40"/>
      <c r="H2368" s="17">
        <f>+Despeses[[#This Row],[Base Imposable]]*Despeses[[#This Row],[% IVA]]</f>
        <v>0</v>
      </c>
      <c r="I2368" s="40"/>
      <c r="J2368" s="17">
        <f>-Despeses[[#This Row],[Base Imposable]]*Despeses[[#This Row],[% Ret IRPF]]</f>
        <v>0</v>
      </c>
      <c r="K2368" s="17">
        <f>+Despeses[[#This Row],[Base Imposable]]+Despeses[[#This Row],[Quota IVA]]+Despeses[[#This Row],[Quota IRPF]]</f>
        <v>0</v>
      </c>
      <c r="L2368" s="3"/>
      <c r="M2368" s="17">
        <f>+MONTH(Despeses[[#This Row],[Data Factura]])</f>
        <v>1</v>
      </c>
      <c r="N2368" s="17">
        <f>+YEAR(Despeses[[#This Row],[Data Factura]])</f>
        <v>1900</v>
      </c>
      <c r="O2368" s="18">
        <f>+Despeses[[#This Row],[Data Factura]]</f>
        <v>0</v>
      </c>
      <c r="P2368" s="17">
        <f>+Despeses[[#This Row],[Concepte_]]</f>
        <v>0</v>
      </c>
      <c r="Q2368" s="17">
        <f>-Despeses[[#This Row],[Base Imposable]]</f>
        <v>0</v>
      </c>
      <c r="R2368" s="17" t="e">
        <f>+VLOOKUP(Despeses[[#This Row],[Concepte]],Table_1[#All],2,0)</f>
        <v>#N/A</v>
      </c>
    </row>
    <row r="2369" spans="7:18" ht="15" customHeight="1" x14ac:dyDescent="0.3">
      <c r="G2369" s="40"/>
      <c r="H2369" s="17">
        <f>+Despeses[[#This Row],[Base Imposable]]*Despeses[[#This Row],[% IVA]]</f>
        <v>0</v>
      </c>
      <c r="I2369" s="40"/>
      <c r="J2369" s="17">
        <f>-Despeses[[#This Row],[Base Imposable]]*Despeses[[#This Row],[% Ret IRPF]]</f>
        <v>0</v>
      </c>
      <c r="K2369" s="17">
        <f>+Despeses[[#This Row],[Base Imposable]]+Despeses[[#This Row],[Quota IVA]]+Despeses[[#This Row],[Quota IRPF]]</f>
        <v>0</v>
      </c>
      <c r="L2369" s="3"/>
      <c r="M2369" s="17">
        <f>+MONTH(Despeses[[#This Row],[Data Factura]])</f>
        <v>1</v>
      </c>
      <c r="N2369" s="17">
        <f>+YEAR(Despeses[[#This Row],[Data Factura]])</f>
        <v>1900</v>
      </c>
      <c r="O2369" s="18">
        <f>+Despeses[[#This Row],[Data Factura]]</f>
        <v>0</v>
      </c>
      <c r="P2369" s="17">
        <f>+Despeses[[#This Row],[Concepte_]]</f>
        <v>0</v>
      </c>
      <c r="Q2369" s="17">
        <f>-Despeses[[#This Row],[Base Imposable]]</f>
        <v>0</v>
      </c>
      <c r="R2369" s="17" t="e">
        <f>+VLOOKUP(Despeses[[#This Row],[Concepte]],Table_1[#All],2,0)</f>
        <v>#N/A</v>
      </c>
    </row>
    <row r="2370" spans="7:18" ht="15" customHeight="1" x14ac:dyDescent="0.3">
      <c r="G2370" s="40"/>
      <c r="H2370" s="17">
        <f>+Despeses[[#This Row],[Base Imposable]]*Despeses[[#This Row],[% IVA]]</f>
        <v>0</v>
      </c>
      <c r="I2370" s="40"/>
      <c r="J2370" s="17">
        <f>-Despeses[[#This Row],[Base Imposable]]*Despeses[[#This Row],[% Ret IRPF]]</f>
        <v>0</v>
      </c>
      <c r="K2370" s="17">
        <f>+Despeses[[#This Row],[Base Imposable]]+Despeses[[#This Row],[Quota IVA]]+Despeses[[#This Row],[Quota IRPF]]</f>
        <v>0</v>
      </c>
      <c r="L2370" s="3"/>
      <c r="M2370" s="17">
        <f>+MONTH(Despeses[[#This Row],[Data Factura]])</f>
        <v>1</v>
      </c>
      <c r="N2370" s="17">
        <f>+YEAR(Despeses[[#This Row],[Data Factura]])</f>
        <v>1900</v>
      </c>
      <c r="O2370" s="18">
        <f>+Despeses[[#This Row],[Data Factura]]</f>
        <v>0</v>
      </c>
      <c r="P2370" s="17">
        <f>+Despeses[[#This Row],[Concepte_]]</f>
        <v>0</v>
      </c>
      <c r="Q2370" s="17">
        <f>-Despeses[[#This Row],[Base Imposable]]</f>
        <v>0</v>
      </c>
      <c r="R2370" s="17" t="e">
        <f>+VLOOKUP(Despeses[[#This Row],[Concepte]],Table_1[#All],2,0)</f>
        <v>#N/A</v>
      </c>
    </row>
    <row r="2371" spans="7:18" ht="15" customHeight="1" x14ac:dyDescent="0.3">
      <c r="G2371" s="40"/>
      <c r="H2371" s="17">
        <f>+Despeses[[#This Row],[Base Imposable]]*Despeses[[#This Row],[% IVA]]</f>
        <v>0</v>
      </c>
      <c r="I2371" s="40"/>
      <c r="J2371" s="17">
        <f>-Despeses[[#This Row],[Base Imposable]]*Despeses[[#This Row],[% Ret IRPF]]</f>
        <v>0</v>
      </c>
      <c r="K2371" s="17">
        <f>+Despeses[[#This Row],[Base Imposable]]+Despeses[[#This Row],[Quota IVA]]+Despeses[[#This Row],[Quota IRPF]]</f>
        <v>0</v>
      </c>
      <c r="L2371" s="3"/>
      <c r="M2371" s="17">
        <f>+MONTH(Despeses[[#This Row],[Data Factura]])</f>
        <v>1</v>
      </c>
      <c r="N2371" s="17">
        <f>+YEAR(Despeses[[#This Row],[Data Factura]])</f>
        <v>1900</v>
      </c>
      <c r="O2371" s="18">
        <f>+Despeses[[#This Row],[Data Factura]]</f>
        <v>0</v>
      </c>
      <c r="P2371" s="17">
        <f>+Despeses[[#This Row],[Concepte_]]</f>
        <v>0</v>
      </c>
      <c r="Q2371" s="17">
        <f>-Despeses[[#This Row],[Base Imposable]]</f>
        <v>0</v>
      </c>
      <c r="R2371" s="17" t="e">
        <f>+VLOOKUP(Despeses[[#This Row],[Concepte]],Table_1[#All],2,0)</f>
        <v>#N/A</v>
      </c>
    </row>
    <row r="2372" spans="7:18" ht="15" customHeight="1" x14ac:dyDescent="0.3">
      <c r="G2372" s="40"/>
      <c r="H2372" s="17">
        <f>+Despeses[[#This Row],[Base Imposable]]*Despeses[[#This Row],[% IVA]]</f>
        <v>0</v>
      </c>
      <c r="I2372" s="40"/>
      <c r="J2372" s="17">
        <f>-Despeses[[#This Row],[Base Imposable]]*Despeses[[#This Row],[% Ret IRPF]]</f>
        <v>0</v>
      </c>
      <c r="K2372" s="17">
        <f>+Despeses[[#This Row],[Base Imposable]]+Despeses[[#This Row],[Quota IVA]]+Despeses[[#This Row],[Quota IRPF]]</f>
        <v>0</v>
      </c>
      <c r="L2372" s="3"/>
      <c r="M2372" s="17">
        <f>+MONTH(Despeses[[#This Row],[Data Factura]])</f>
        <v>1</v>
      </c>
      <c r="N2372" s="17">
        <f>+YEAR(Despeses[[#This Row],[Data Factura]])</f>
        <v>1900</v>
      </c>
      <c r="O2372" s="18">
        <f>+Despeses[[#This Row],[Data Factura]]</f>
        <v>0</v>
      </c>
      <c r="P2372" s="17">
        <f>+Despeses[[#This Row],[Concepte_]]</f>
        <v>0</v>
      </c>
      <c r="Q2372" s="17">
        <f>-Despeses[[#This Row],[Base Imposable]]</f>
        <v>0</v>
      </c>
      <c r="R2372" s="17" t="e">
        <f>+VLOOKUP(Despeses[[#This Row],[Concepte]],Table_1[#All],2,0)</f>
        <v>#N/A</v>
      </c>
    </row>
    <row r="2373" spans="7:18" ht="15" customHeight="1" x14ac:dyDescent="0.3">
      <c r="G2373" s="40"/>
      <c r="H2373" s="17">
        <f>+Despeses[[#This Row],[Base Imposable]]*Despeses[[#This Row],[% IVA]]</f>
        <v>0</v>
      </c>
      <c r="I2373" s="40"/>
      <c r="J2373" s="17">
        <f>-Despeses[[#This Row],[Base Imposable]]*Despeses[[#This Row],[% Ret IRPF]]</f>
        <v>0</v>
      </c>
      <c r="K2373" s="17">
        <f>+Despeses[[#This Row],[Base Imposable]]+Despeses[[#This Row],[Quota IVA]]+Despeses[[#This Row],[Quota IRPF]]</f>
        <v>0</v>
      </c>
      <c r="L2373" s="3"/>
      <c r="M2373" s="17">
        <f>+MONTH(Despeses[[#This Row],[Data Factura]])</f>
        <v>1</v>
      </c>
      <c r="N2373" s="17">
        <f>+YEAR(Despeses[[#This Row],[Data Factura]])</f>
        <v>1900</v>
      </c>
      <c r="O2373" s="18">
        <f>+Despeses[[#This Row],[Data Factura]]</f>
        <v>0</v>
      </c>
      <c r="P2373" s="17">
        <f>+Despeses[[#This Row],[Concepte_]]</f>
        <v>0</v>
      </c>
      <c r="Q2373" s="17">
        <f>-Despeses[[#This Row],[Base Imposable]]</f>
        <v>0</v>
      </c>
      <c r="R2373" s="17" t="e">
        <f>+VLOOKUP(Despeses[[#This Row],[Concepte]],Table_1[#All],2,0)</f>
        <v>#N/A</v>
      </c>
    </row>
    <row r="2374" spans="7:18" ht="15" customHeight="1" x14ac:dyDescent="0.3">
      <c r="G2374" s="40"/>
      <c r="H2374" s="17">
        <f>+Despeses[[#This Row],[Base Imposable]]*Despeses[[#This Row],[% IVA]]</f>
        <v>0</v>
      </c>
      <c r="I2374" s="40"/>
      <c r="J2374" s="17">
        <f>-Despeses[[#This Row],[Base Imposable]]*Despeses[[#This Row],[% Ret IRPF]]</f>
        <v>0</v>
      </c>
      <c r="K2374" s="17">
        <f>+Despeses[[#This Row],[Base Imposable]]+Despeses[[#This Row],[Quota IVA]]+Despeses[[#This Row],[Quota IRPF]]</f>
        <v>0</v>
      </c>
      <c r="L2374" s="3"/>
      <c r="M2374" s="17">
        <f>+MONTH(Despeses[[#This Row],[Data Factura]])</f>
        <v>1</v>
      </c>
      <c r="N2374" s="17">
        <f>+YEAR(Despeses[[#This Row],[Data Factura]])</f>
        <v>1900</v>
      </c>
      <c r="O2374" s="18">
        <f>+Despeses[[#This Row],[Data Factura]]</f>
        <v>0</v>
      </c>
      <c r="P2374" s="17">
        <f>+Despeses[[#This Row],[Concepte_]]</f>
        <v>0</v>
      </c>
      <c r="Q2374" s="17">
        <f>-Despeses[[#This Row],[Base Imposable]]</f>
        <v>0</v>
      </c>
      <c r="R2374" s="17" t="e">
        <f>+VLOOKUP(Despeses[[#This Row],[Concepte]],Table_1[#All],2,0)</f>
        <v>#N/A</v>
      </c>
    </row>
    <row r="2375" spans="7:18" ht="15" customHeight="1" x14ac:dyDescent="0.3">
      <c r="G2375" s="40"/>
      <c r="H2375" s="17">
        <f>+Despeses[[#This Row],[Base Imposable]]*Despeses[[#This Row],[% IVA]]</f>
        <v>0</v>
      </c>
      <c r="I2375" s="40"/>
      <c r="J2375" s="17">
        <f>-Despeses[[#This Row],[Base Imposable]]*Despeses[[#This Row],[% Ret IRPF]]</f>
        <v>0</v>
      </c>
      <c r="K2375" s="17">
        <f>+Despeses[[#This Row],[Base Imposable]]+Despeses[[#This Row],[Quota IVA]]+Despeses[[#This Row],[Quota IRPF]]</f>
        <v>0</v>
      </c>
      <c r="L2375" s="3"/>
      <c r="M2375" s="17">
        <f>+MONTH(Despeses[[#This Row],[Data Factura]])</f>
        <v>1</v>
      </c>
      <c r="N2375" s="17">
        <f>+YEAR(Despeses[[#This Row],[Data Factura]])</f>
        <v>1900</v>
      </c>
      <c r="O2375" s="18">
        <f>+Despeses[[#This Row],[Data Factura]]</f>
        <v>0</v>
      </c>
      <c r="P2375" s="17">
        <f>+Despeses[[#This Row],[Concepte_]]</f>
        <v>0</v>
      </c>
      <c r="Q2375" s="17">
        <f>-Despeses[[#This Row],[Base Imposable]]</f>
        <v>0</v>
      </c>
      <c r="R2375" s="17" t="e">
        <f>+VLOOKUP(Despeses[[#This Row],[Concepte]],Table_1[#All],2,0)</f>
        <v>#N/A</v>
      </c>
    </row>
    <row r="2376" spans="7:18" ht="15" customHeight="1" x14ac:dyDescent="0.3">
      <c r="G2376" s="40"/>
      <c r="H2376" s="17">
        <f>+Despeses[[#This Row],[Base Imposable]]*Despeses[[#This Row],[% IVA]]</f>
        <v>0</v>
      </c>
      <c r="I2376" s="40"/>
      <c r="J2376" s="17">
        <f>-Despeses[[#This Row],[Base Imposable]]*Despeses[[#This Row],[% Ret IRPF]]</f>
        <v>0</v>
      </c>
      <c r="K2376" s="17">
        <f>+Despeses[[#This Row],[Base Imposable]]+Despeses[[#This Row],[Quota IVA]]+Despeses[[#This Row],[Quota IRPF]]</f>
        <v>0</v>
      </c>
      <c r="L2376" s="3"/>
      <c r="M2376" s="17">
        <f>+MONTH(Despeses[[#This Row],[Data Factura]])</f>
        <v>1</v>
      </c>
      <c r="N2376" s="17">
        <f>+YEAR(Despeses[[#This Row],[Data Factura]])</f>
        <v>1900</v>
      </c>
      <c r="O2376" s="18">
        <f>+Despeses[[#This Row],[Data Factura]]</f>
        <v>0</v>
      </c>
      <c r="P2376" s="17">
        <f>+Despeses[[#This Row],[Concepte_]]</f>
        <v>0</v>
      </c>
      <c r="Q2376" s="17">
        <f>-Despeses[[#This Row],[Base Imposable]]</f>
        <v>0</v>
      </c>
      <c r="R2376" s="17" t="e">
        <f>+VLOOKUP(Despeses[[#This Row],[Concepte]],Table_1[#All],2,0)</f>
        <v>#N/A</v>
      </c>
    </row>
    <row r="2377" spans="7:18" ht="15" customHeight="1" x14ac:dyDescent="0.3">
      <c r="G2377" s="40"/>
      <c r="H2377" s="17">
        <f>+Despeses[[#This Row],[Base Imposable]]*Despeses[[#This Row],[% IVA]]</f>
        <v>0</v>
      </c>
      <c r="I2377" s="40"/>
      <c r="J2377" s="17">
        <f>-Despeses[[#This Row],[Base Imposable]]*Despeses[[#This Row],[% Ret IRPF]]</f>
        <v>0</v>
      </c>
      <c r="K2377" s="17">
        <f>+Despeses[[#This Row],[Base Imposable]]+Despeses[[#This Row],[Quota IVA]]+Despeses[[#This Row],[Quota IRPF]]</f>
        <v>0</v>
      </c>
      <c r="L2377" s="3"/>
      <c r="M2377" s="17">
        <f>+MONTH(Despeses[[#This Row],[Data Factura]])</f>
        <v>1</v>
      </c>
      <c r="N2377" s="17">
        <f>+YEAR(Despeses[[#This Row],[Data Factura]])</f>
        <v>1900</v>
      </c>
      <c r="O2377" s="18">
        <f>+Despeses[[#This Row],[Data Factura]]</f>
        <v>0</v>
      </c>
      <c r="P2377" s="17">
        <f>+Despeses[[#This Row],[Concepte_]]</f>
        <v>0</v>
      </c>
      <c r="Q2377" s="17">
        <f>-Despeses[[#This Row],[Base Imposable]]</f>
        <v>0</v>
      </c>
      <c r="R2377" s="17" t="e">
        <f>+VLOOKUP(Despeses[[#This Row],[Concepte]],Table_1[#All],2,0)</f>
        <v>#N/A</v>
      </c>
    </row>
    <row r="2378" spans="7:18" ht="15" customHeight="1" x14ac:dyDescent="0.3">
      <c r="G2378" s="40"/>
      <c r="H2378" s="17">
        <f>+Despeses[[#This Row],[Base Imposable]]*Despeses[[#This Row],[% IVA]]</f>
        <v>0</v>
      </c>
      <c r="I2378" s="40"/>
      <c r="J2378" s="17">
        <f>-Despeses[[#This Row],[Base Imposable]]*Despeses[[#This Row],[% Ret IRPF]]</f>
        <v>0</v>
      </c>
      <c r="K2378" s="17">
        <f>+Despeses[[#This Row],[Base Imposable]]+Despeses[[#This Row],[Quota IVA]]+Despeses[[#This Row],[Quota IRPF]]</f>
        <v>0</v>
      </c>
      <c r="L2378" s="3"/>
      <c r="M2378" s="17">
        <f>+MONTH(Despeses[[#This Row],[Data Factura]])</f>
        <v>1</v>
      </c>
      <c r="N2378" s="17">
        <f>+YEAR(Despeses[[#This Row],[Data Factura]])</f>
        <v>1900</v>
      </c>
      <c r="O2378" s="18">
        <f>+Despeses[[#This Row],[Data Factura]]</f>
        <v>0</v>
      </c>
      <c r="P2378" s="17">
        <f>+Despeses[[#This Row],[Concepte_]]</f>
        <v>0</v>
      </c>
      <c r="Q2378" s="17">
        <f>-Despeses[[#This Row],[Base Imposable]]</f>
        <v>0</v>
      </c>
      <c r="R2378" s="17" t="e">
        <f>+VLOOKUP(Despeses[[#This Row],[Concepte]],Table_1[#All],2,0)</f>
        <v>#N/A</v>
      </c>
    </row>
    <row r="2379" spans="7:18" ht="15" customHeight="1" x14ac:dyDescent="0.3">
      <c r="G2379" s="40"/>
      <c r="H2379" s="17">
        <f>+Despeses[[#This Row],[Base Imposable]]*Despeses[[#This Row],[% IVA]]</f>
        <v>0</v>
      </c>
      <c r="I2379" s="40"/>
      <c r="J2379" s="17">
        <f>-Despeses[[#This Row],[Base Imposable]]*Despeses[[#This Row],[% Ret IRPF]]</f>
        <v>0</v>
      </c>
      <c r="K2379" s="17">
        <f>+Despeses[[#This Row],[Base Imposable]]+Despeses[[#This Row],[Quota IVA]]+Despeses[[#This Row],[Quota IRPF]]</f>
        <v>0</v>
      </c>
      <c r="L2379" s="3"/>
      <c r="M2379" s="17">
        <f>+MONTH(Despeses[[#This Row],[Data Factura]])</f>
        <v>1</v>
      </c>
      <c r="N2379" s="17">
        <f>+YEAR(Despeses[[#This Row],[Data Factura]])</f>
        <v>1900</v>
      </c>
      <c r="O2379" s="18">
        <f>+Despeses[[#This Row],[Data Factura]]</f>
        <v>0</v>
      </c>
      <c r="P2379" s="17">
        <f>+Despeses[[#This Row],[Concepte_]]</f>
        <v>0</v>
      </c>
      <c r="Q2379" s="17">
        <f>-Despeses[[#This Row],[Base Imposable]]</f>
        <v>0</v>
      </c>
      <c r="R2379" s="17" t="e">
        <f>+VLOOKUP(Despeses[[#This Row],[Concepte]],Table_1[#All],2,0)</f>
        <v>#N/A</v>
      </c>
    </row>
    <row r="2380" spans="7:18" ht="15" customHeight="1" x14ac:dyDescent="0.3">
      <c r="G2380" s="40"/>
      <c r="H2380" s="17">
        <f>+Despeses[[#This Row],[Base Imposable]]*Despeses[[#This Row],[% IVA]]</f>
        <v>0</v>
      </c>
      <c r="I2380" s="40"/>
      <c r="J2380" s="17">
        <f>-Despeses[[#This Row],[Base Imposable]]*Despeses[[#This Row],[% Ret IRPF]]</f>
        <v>0</v>
      </c>
      <c r="K2380" s="17">
        <f>+Despeses[[#This Row],[Base Imposable]]+Despeses[[#This Row],[Quota IVA]]+Despeses[[#This Row],[Quota IRPF]]</f>
        <v>0</v>
      </c>
      <c r="L2380" s="3"/>
      <c r="M2380" s="17">
        <f>+MONTH(Despeses[[#This Row],[Data Factura]])</f>
        <v>1</v>
      </c>
      <c r="N2380" s="17">
        <f>+YEAR(Despeses[[#This Row],[Data Factura]])</f>
        <v>1900</v>
      </c>
      <c r="O2380" s="18">
        <f>+Despeses[[#This Row],[Data Factura]]</f>
        <v>0</v>
      </c>
      <c r="P2380" s="17">
        <f>+Despeses[[#This Row],[Concepte_]]</f>
        <v>0</v>
      </c>
      <c r="Q2380" s="17">
        <f>-Despeses[[#This Row],[Base Imposable]]</f>
        <v>0</v>
      </c>
      <c r="R2380" s="17" t="e">
        <f>+VLOOKUP(Despeses[[#This Row],[Concepte]],Table_1[#All],2,0)</f>
        <v>#N/A</v>
      </c>
    </row>
    <row r="2381" spans="7:18" ht="15" customHeight="1" x14ac:dyDescent="0.3">
      <c r="G2381" s="40"/>
      <c r="H2381" s="17">
        <f>+Despeses[[#This Row],[Base Imposable]]*Despeses[[#This Row],[% IVA]]</f>
        <v>0</v>
      </c>
      <c r="I2381" s="40"/>
      <c r="J2381" s="17">
        <f>-Despeses[[#This Row],[Base Imposable]]*Despeses[[#This Row],[% Ret IRPF]]</f>
        <v>0</v>
      </c>
      <c r="K2381" s="17">
        <f>+Despeses[[#This Row],[Base Imposable]]+Despeses[[#This Row],[Quota IVA]]+Despeses[[#This Row],[Quota IRPF]]</f>
        <v>0</v>
      </c>
      <c r="L2381" s="3"/>
      <c r="M2381" s="17">
        <f>+MONTH(Despeses[[#This Row],[Data Factura]])</f>
        <v>1</v>
      </c>
      <c r="N2381" s="17">
        <f>+YEAR(Despeses[[#This Row],[Data Factura]])</f>
        <v>1900</v>
      </c>
      <c r="O2381" s="18">
        <f>+Despeses[[#This Row],[Data Factura]]</f>
        <v>0</v>
      </c>
      <c r="P2381" s="17">
        <f>+Despeses[[#This Row],[Concepte_]]</f>
        <v>0</v>
      </c>
      <c r="Q2381" s="17">
        <f>-Despeses[[#This Row],[Base Imposable]]</f>
        <v>0</v>
      </c>
      <c r="R2381" s="17" t="e">
        <f>+VLOOKUP(Despeses[[#This Row],[Concepte]],Table_1[#All],2,0)</f>
        <v>#N/A</v>
      </c>
    </row>
    <row r="2382" spans="7:18" ht="15" customHeight="1" x14ac:dyDescent="0.3">
      <c r="G2382" s="40"/>
      <c r="H2382" s="17">
        <f>+Despeses[[#This Row],[Base Imposable]]*Despeses[[#This Row],[% IVA]]</f>
        <v>0</v>
      </c>
      <c r="I2382" s="40"/>
      <c r="J2382" s="17">
        <f>-Despeses[[#This Row],[Base Imposable]]*Despeses[[#This Row],[% Ret IRPF]]</f>
        <v>0</v>
      </c>
      <c r="K2382" s="17">
        <f>+Despeses[[#This Row],[Base Imposable]]+Despeses[[#This Row],[Quota IVA]]+Despeses[[#This Row],[Quota IRPF]]</f>
        <v>0</v>
      </c>
      <c r="L2382" s="3"/>
      <c r="M2382" s="17">
        <f>+MONTH(Despeses[[#This Row],[Data Factura]])</f>
        <v>1</v>
      </c>
      <c r="N2382" s="17">
        <f>+YEAR(Despeses[[#This Row],[Data Factura]])</f>
        <v>1900</v>
      </c>
      <c r="O2382" s="18">
        <f>+Despeses[[#This Row],[Data Factura]]</f>
        <v>0</v>
      </c>
      <c r="P2382" s="17">
        <f>+Despeses[[#This Row],[Concepte_]]</f>
        <v>0</v>
      </c>
      <c r="Q2382" s="17">
        <f>-Despeses[[#This Row],[Base Imposable]]</f>
        <v>0</v>
      </c>
      <c r="R2382" s="17" t="e">
        <f>+VLOOKUP(Despeses[[#This Row],[Concepte]],Table_1[#All],2,0)</f>
        <v>#N/A</v>
      </c>
    </row>
    <row r="2383" spans="7:18" ht="15" customHeight="1" x14ac:dyDescent="0.3">
      <c r="G2383" s="40"/>
      <c r="H2383" s="17">
        <f>+Despeses[[#This Row],[Base Imposable]]*Despeses[[#This Row],[% IVA]]</f>
        <v>0</v>
      </c>
      <c r="I2383" s="40"/>
      <c r="J2383" s="17">
        <f>-Despeses[[#This Row],[Base Imposable]]*Despeses[[#This Row],[% Ret IRPF]]</f>
        <v>0</v>
      </c>
      <c r="K2383" s="17">
        <f>+Despeses[[#This Row],[Base Imposable]]+Despeses[[#This Row],[Quota IVA]]+Despeses[[#This Row],[Quota IRPF]]</f>
        <v>0</v>
      </c>
      <c r="L2383" s="3"/>
      <c r="M2383" s="17">
        <f>+MONTH(Despeses[[#This Row],[Data Factura]])</f>
        <v>1</v>
      </c>
      <c r="N2383" s="17">
        <f>+YEAR(Despeses[[#This Row],[Data Factura]])</f>
        <v>1900</v>
      </c>
      <c r="O2383" s="18">
        <f>+Despeses[[#This Row],[Data Factura]]</f>
        <v>0</v>
      </c>
      <c r="P2383" s="17">
        <f>+Despeses[[#This Row],[Concepte_]]</f>
        <v>0</v>
      </c>
      <c r="Q2383" s="17">
        <f>-Despeses[[#This Row],[Base Imposable]]</f>
        <v>0</v>
      </c>
      <c r="R2383" s="17" t="e">
        <f>+VLOOKUP(Despeses[[#This Row],[Concepte]],Table_1[#All],2,0)</f>
        <v>#N/A</v>
      </c>
    </row>
    <row r="2384" spans="7:18" ht="15" customHeight="1" x14ac:dyDescent="0.3">
      <c r="G2384" s="40"/>
      <c r="H2384" s="17">
        <f>+Despeses[[#This Row],[Base Imposable]]*Despeses[[#This Row],[% IVA]]</f>
        <v>0</v>
      </c>
      <c r="I2384" s="40"/>
      <c r="J2384" s="17">
        <f>-Despeses[[#This Row],[Base Imposable]]*Despeses[[#This Row],[% Ret IRPF]]</f>
        <v>0</v>
      </c>
      <c r="K2384" s="17">
        <f>+Despeses[[#This Row],[Base Imposable]]+Despeses[[#This Row],[Quota IVA]]+Despeses[[#This Row],[Quota IRPF]]</f>
        <v>0</v>
      </c>
      <c r="L2384" s="3"/>
      <c r="M2384" s="17">
        <f>+MONTH(Despeses[[#This Row],[Data Factura]])</f>
        <v>1</v>
      </c>
      <c r="N2384" s="17">
        <f>+YEAR(Despeses[[#This Row],[Data Factura]])</f>
        <v>1900</v>
      </c>
      <c r="O2384" s="18">
        <f>+Despeses[[#This Row],[Data Factura]]</f>
        <v>0</v>
      </c>
      <c r="P2384" s="17">
        <f>+Despeses[[#This Row],[Concepte_]]</f>
        <v>0</v>
      </c>
      <c r="Q2384" s="17">
        <f>-Despeses[[#This Row],[Base Imposable]]</f>
        <v>0</v>
      </c>
      <c r="R2384" s="17" t="e">
        <f>+VLOOKUP(Despeses[[#This Row],[Concepte]],Table_1[#All],2,0)</f>
        <v>#N/A</v>
      </c>
    </row>
    <row r="2385" spans="7:18" ht="15" customHeight="1" x14ac:dyDescent="0.3">
      <c r="G2385" s="40"/>
      <c r="H2385" s="17">
        <f>+Despeses[[#This Row],[Base Imposable]]*Despeses[[#This Row],[% IVA]]</f>
        <v>0</v>
      </c>
      <c r="I2385" s="40"/>
      <c r="J2385" s="17">
        <f>-Despeses[[#This Row],[Base Imposable]]*Despeses[[#This Row],[% Ret IRPF]]</f>
        <v>0</v>
      </c>
      <c r="K2385" s="17">
        <f>+Despeses[[#This Row],[Base Imposable]]+Despeses[[#This Row],[Quota IVA]]+Despeses[[#This Row],[Quota IRPF]]</f>
        <v>0</v>
      </c>
      <c r="L2385" s="3"/>
      <c r="M2385" s="17">
        <f>+MONTH(Despeses[[#This Row],[Data Factura]])</f>
        <v>1</v>
      </c>
      <c r="N2385" s="17">
        <f>+YEAR(Despeses[[#This Row],[Data Factura]])</f>
        <v>1900</v>
      </c>
      <c r="O2385" s="18">
        <f>+Despeses[[#This Row],[Data Factura]]</f>
        <v>0</v>
      </c>
      <c r="P2385" s="17">
        <f>+Despeses[[#This Row],[Concepte_]]</f>
        <v>0</v>
      </c>
      <c r="Q2385" s="17">
        <f>-Despeses[[#This Row],[Base Imposable]]</f>
        <v>0</v>
      </c>
      <c r="R2385" s="17" t="e">
        <f>+VLOOKUP(Despeses[[#This Row],[Concepte]],Table_1[#All],2,0)</f>
        <v>#N/A</v>
      </c>
    </row>
    <row r="2386" spans="7:18" ht="15" customHeight="1" x14ac:dyDescent="0.3">
      <c r="G2386" s="40"/>
      <c r="H2386" s="17">
        <f>+Despeses[[#This Row],[Base Imposable]]*Despeses[[#This Row],[% IVA]]</f>
        <v>0</v>
      </c>
      <c r="I2386" s="40"/>
      <c r="J2386" s="17">
        <f>-Despeses[[#This Row],[Base Imposable]]*Despeses[[#This Row],[% Ret IRPF]]</f>
        <v>0</v>
      </c>
      <c r="K2386" s="17">
        <f>+Despeses[[#This Row],[Base Imposable]]+Despeses[[#This Row],[Quota IVA]]+Despeses[[#This Row],[Quota IRPF]]</f>
        <v>0</v>
      </c>
      <c r="L2386" s="3"/>
      <c r="M2386" s="17">
        <f>+MONTH(Despeses[[#This Row],[Data Factura]])</f>
        <v>1</v>
      </c>
      <c r="N2386" s="17">
        <f>+YEAR(Despeses[[#This Row],[Data Factura]])</f>
        <v>1900</v>
      </c>
      <c r="O2386" s="18">
        <f>+Despeses[[#This Row],[Data Factura]]</f>
        <v>0</v>
      </c>
      <c r="P2386" s="17">
        <f>+Despeses[[#This Row],[Concepte_]]</f>
        <v>0</v>
      </c>
      <c r="Q2386" s="17">
        <f>-Despeses[[#This Row],[Base Imposable]]</f>
        <v>0</v>
      </c>
      <c r="R2386" s="17" t="e">
        <f>+VLOOKUP(Despeses[[#This Row],[Concepte]],Table_1[#All],2,0)</f>
        <v>#N/A</v>
      </c>
    </row>
    <row r="2387" spans="7:18" ht="15" customHeight="1" x14ac:dyDescent="0.3">
      <c r="G2387" s="40"/>
      <c r="H2387" s="17">
        <f>+Despeses[[#This Row],[Base Imposable]]*Despeses[[#This Row],[% IVA]]</f>
        <v>0</v>
      </c>
      <c r="I2387" s="40"/>
      <c r="J2387" s="17">
        <f>-Despeses[[#This Row],[Base Imposable]]*Despeses[[#This Row],[% Ret IRPF]]</f>
        <v>0</v>
      </c>
      <c r="K2387" s="17">
        <f>+Despeses[[#This Row],[Base Imposable]]+Despeses[[#This Row],[Quota IVA]]+Despeses[[#This Row],[Quota IRPF]]</f>
        <v>0</v>
      </c>
      <c r="L2387" s="3"/>
      <c r="M2387" s="17">
        <f>+MONTH(Despeses[[#This Row],[Data Factura]])</f>
        <v>1</v>
      </c>
      <c r="N2387" s="17">
        <f>+YEAR(Despeses[[#This Row],[Data Factura]])</f>
        <v>1900</v>
      </c>
      <c r="O2387" s="18">
        <f>+Despeses[[#This Row],[Data Factura]]</f>
        <v>0</v>
      </c>
      <c r="P2387" s="17">
        <f>+Despeses[[#This Row],[Concepte_]]</f>
        <v>0</v>
      </c>
      <c r="Q2387" s="17">
        <f>-Despeses[[#This Row],[Base Imposable]]</f>
        <v>0</v>
      </c>
      <c r="R2387" s="17" t="e">
        <f>+VLOOKUP(Despeses[[#This Row],[Concepte]],Table_1[#All],2,0)</f>
        <v>#N/A</v>
      </c>
    </row>
    <row r="2388" spans="7:18" ht="15" customHeight="1" x14ac:dyDescent="0.3">
      <c r="G2388" s="40"/>
      <c r="H2388" s="17">
        <f>+Despeses[[#This Row],[Base Imposable]]*Despeses[[#This Row],[% IVA]]</f>
        <v>0</v>
      </c>
      <c r="I2388" s="40"/>
      <c r="J2388" s="17">
        <f>-Despeses[[#This Row],[Base Imposable]]*Despeses[[#This Row],[% Ret IRPF]]</f>
        <v>0</v>
      </c>
      <c r="K2388" s="17">
        <f>+Despeses[[#This Row],[Base Imposable]]+Despeses[[#This Row],[Quota IVA]]+Despeses[[#This Row],[Quota IRPF]]</f>
        <v>0</v>
      </c>
      <c r="L2388" s="3"/>
      <c r="M2388" s="17">
        <f>+MONTH(Despeses[[#This Row],[Data Factura]])</f>
        <v>1</v>
      </c>
      <c r="N2388" s="17">
        <f>+YEAR(Despeses[[#This Row],[Data Factura]])</f>
        <v>1900</v>
      </c>
      <c r="O2388" s="18">
        <f>+Despeses[[#This Row],[Data Factura]]</f>
        <v>0</v>
      </c>
      <c r="P2388" s="17">
        <f>+Despeses[[#This Row],[Concepte_]]</f>
        <v>0</v>
      </c>
      <c r="Q2388" s="17">
        <f>-Despeses[[#This Row],[Base Imposable]]</f>
        <v>0</v>
      </c>
      <c r="R2388" s="17" t="e">
        <f>+VLOOKUP(Despeses[[#This Row],[Concepte]],Table_1[#All],2,0)</f>
        <v>#N/A</v>
      </c>
    </row>
    <row r="2389" spans="7:18" ht="15" customHeight="1" x14ac:dyDescent="0.3">
      <c r="G2389" s="40"/>
      <c r="H2389" s="17">
        <f>+Despeses[[#This Row],[Base Imposable]]*Despeses[[#This Row],[% IVA]]</f>
        <v>0</v>
      </c>
      <c r="I2389" s="40"/>
      <c r="J2389" s="17">
        <f>-Despeses[[#This Row],[Base Imposable]]*Despeses[[#This Row],[% Ret IRPF]]</f>
        <v>0</v>
      </c>
      <c r="K2389" s="17">
        <f>+Despeses[[#This Row],[Base Imposable]]+Despeses[[#This Row],[Quota IVA]]+Despeses[[#This Row],[Quota IRPF]]</f>
        <v>0</v>
      </c>
      <c r="L2389" s="3"/>
      <c r="M2389" s="17">
        <f>+MONTH(Despeses[[#This Row],[Data Factura]])</f>
        <v>1</v>
      </c>
      <c r="N2389" s="17">
        <f>+YEAR(Despeses[[#This Row],[Data Factura]])</f>
        <v>1900</v>
      </c>
      <c r="O2389" s="18">
        <f>+Despeses[[#This Row],[Data Factura]]</f>
        <v>0</v>
      </c>
      <c r="P2389" s="17">
        <f>+Despeses[[#This Row],[Concepte_]]</f>
        <v>0</v>
      </c>
      <c r="Q2389" s="17">
        <f>-Despeses[[#This Row],[Base Imposable]]</f>
        <v>0</v>
      </c>
      <c r="R2389" s="17" t="e">
        <f>+VLOOKUP(Despeses[[#This Row],[Concepte]],Table_1[#All],2,0)</f>
        <v>#N/A</v>
      </c>
    </row>
    <row r="2390" spans="7:18" ht="15" customHeight="1" x14ac:dyDescent="0.3">
      <c r="G2390" s="40"/>
      <c r="H2390" s="17">
        <f>+Despeses[[#This Row],[Base Imposable]]*Despeses[[#This Row],[% IVA]]</f>
        <v>0</v>
      </c>
      <c r="I2390" s="40"/>
      <c r="J2390" s="17">
        <f>-Despeses[[#This Row],[Base Imposable]]*Despeses[[#This Row],[% Ret IRPF]]</f>
        <v>0</v>
      </c>
      <c r="K2390" s="17">
        <f>+Despeses[[#This Row],[Base Imposable]]+Despeses[[#This Row],[Quota IVA]]+Despeses[[#This Row],[Quota IRPF]]</f>
        <v>0</v>
      </c>
      <c r="L2390" s="3"/>
      <c r="M2390" s="17">
        <f>+MONTH(Despeses[[#This Row],[Data Factura]])</f>
        <v>1</v>
      </c>
      <c r="N2390" s="17">
        <f>+YEAR(Despeses[[#This Row],[Data Factura]])</f>
        <v>1900</v>
      </c>
      <c r="O2390" s="18">
        <f>+Despeses[[#This Row],[Data Factura]]</f>
        <v>0</v>
      </c>
      <c r="P2390" s="17">
        <f>+Despeses[[#This Row],[Concepte_]]</f>
        <v>0</v>
      </c>
      <c r="Q2390" s="17">
        <f>-Despeses[[#This Row],[Base Imposable]]</f>
        <v>0</v>
      </c>
      <c r="R2390" s="17" t="e">
        <f>+VLOOKUP(Despeses[[#This Row],[Concepte]],Table_1[#All],2,0)</f>
        <v>#N/A</v>
      </c>
    </row>
    <row r="2391" spans="7:18" ht="15" customHeight="1" x14ac:dyDescent="0.3">
      <c r="G2391" s="40"/>
      <c r="H2391" s="17">
        <f>+Despeses[[#This Row],[Base Imposable]]*Despeses[[#This Row],[% IVA]]</f>
        <v>0</v>
      </c>
      <c r="I2391" s="40"/>
      <c r="J2391" s="17">
        <f>-Despeses[[#This Row],[Base Imposable]]*Despeses[[#This Row],[% Ret IRPF]]</f>
        <v>0</v>
      </c>
      <c r="K2391" s="17">
        <f>+Despeses[[#This Row],[Base Imposable]]+Despeses[[#This Row],[Quota IVA]]+Despeses[[#This Row],[Quota IRPF]]</f>
        <v>0</v>
      </c>
      <c r="L2391" s="3"/>
      <c r="M2391" s="17">
        <f>+MONTH(Despeses[[#This Row],[Data Factura]])</f>
        <v>1</v>
      </c>
      <c r="N2391" s="17">
        <f>+YEAR(Despeses[[#This Row],[Data Factura]])</f>
        <v>1900</v>
      </c>
      <c r="O2391" s="18">
        <f>+Despeses[[#This Row],[Data Factura]]</f>
        <v>0</v>
      </c>
      <c r="P2391" s="17">
        <f>+Despeses[[#This Row],[Concepte_]]</f>
        <v>0</v>
      </c>
      <c r="Q2391" s="17">
        <f>-Despeses[[#This Row],[Base Imposable]]</f>
        <v>0</v>
      </c>
      <c r="R2391" s="17" t="e">
        <f>+VLOOKUP(Despeses[[#This Row],[Concepte]],Table_1[#All],2,0)</f>
        <v>#N/A</v>
      </c>
    </row>
    <row r="2392" spans="7:18" ht="15" customHeight="1" x14ac:dyDescent="0.3">
      <c r="G2392" s="40"/>
      <c r="H2392" s="17">
        <f>+Despeses[[#This Row],[Base Imposable]]*Despeses[[#This Row],[% IVA]]</f>
        <v>0</v>
      </c>
      <c r="I2392" s="40"/>
      <c r="J2392" s="17">
        <f>-Despeses[[#This Row],[Base Imposable]]*Despeses[[#This Row],[% Ret IRPF]]</f>
        <v>0</v>
      </c>
      <c r="K2392" s="17">
        <f>+Despeses[[#This Row],[Base Imposable]]+Despeses[[#This Row],[Quota IVA]]+Despeses[[#This Row],[Quota IRPF]]</f>
        <v>0</v>
      </c>
      <c r="L2392" s="3"/>
      <c r="M2392" s="17">
        <f>+MONTH(Despeses[[#This Row],[Data Factura]])</f>
        <v>1</v>
      </c>
      <c r="N2392" s="17">
        <f>+YEAR(Despeses[[#This Row],[Data Factura]])</f>
        <v>1900</v>
      </c>
      <c r="O2392" s="18">
        <f>+Despeses[[#This Row],[Data Factura]]</f>
        <v>0</v>
      </c>
      <c r="P2392" s="17">
        <f>+Despeses[[#This Row],[Concepte_]]</f>
        <v>0</v>
      </c>
      <c r="Q2392" s="17">
        <f>-Despeses[[#This Row],[Base Imposable]]</f>
        <v>0</v>
      </c>
      <c r="R2392" s="17" t="e">
        <f>+VLOOKUP(Despeses[[#This Row],[Concepte]],Table_1[#All],2,0)</f>
        <v>#N/A</v>
      </c>
    </row>
    <row r="2393" spans="7:18" ht="15" customHeight="1" x14ac:dyDescent="0.3">
      <c r="G2393" s="40"/>
      <c r="H2393" s="17">
        <f>+Despeses[[#This Row],[Base Imposable]]*Despeses[[#This Row],[% IVA]]</f>
        <v>0</v>
      </c>
      <c r="I2393" s="40"/>
      <c r="J2393" s="17">
        <f>-Despeses[[#This Row],[Base Imposable]]*Despeses[[#This Row],[% Ret IRPF]]</f>
        <v>0</v>
      </c>
      <c r="K2393" s="17">
        <f>+Despeses[[#This Row],[Base Imposable]]+Despeses[[#This Row],[Quota IVA]]+Despeses[[#This Row],[Quota IRPF]]</f>
        <v>0</v>
      </c>
      <c r="L2393" s="3"/>
      <c r="M2393" s="17">
        <f>+MONTH(Despeses[[#This Row],[Data Factura]])</f>
        <v>1</v>
      </c>
      <c r="N2393" s="17">
        <f>+YEAR(Despeses[[#This Row],[Data Factura]])</f>
        <v>1900</v>
      </c>
      <c r="O2393" s="18">
        <f>+Despeses[[#This Row],[Data Factura]]</f>
        <v>0</v>
      </c>
      <c r="P2393" s="17">
        <f>+Despeses[[#This Row],[Concepte_]]</f>
        <v>0</v>
      </c>
      <c r="Q2393" s="17">
        <f>-Despeses[[#This Row],[Base Imposable]]</f>
        <v>0</v>
      </c>
      <c r="R2393" s="17" t="e">
        <f>+VLOOKUP(Despeses[[#This Row],[Concepte]],Table_1[#All],2,0)</f>
        <v>#N/A</v>
      </c>
    </row>
    <row r="2394" spans="7:18" ht="15" customHeight="1" x14ac:dyDescent="0.3">
      <c r="G2394" s="40"/>
      <c r="H2394" s="17">
        <f>+Despeses[[#This Row],[Base Imposable]]*Despeses[[#This Row],[% IVA]]</f>
        <v>0</v>
      </c>
      <c r="I2394" s="40"/>
      <c r="J2394" s="17">
        <f>-Despeses[[#This Row],[Base Imposable]]*Despeses[[#This Row],[% Ret IRPF]]</f>
        <v>0</v>
      </c>
      <c r="K2394" s="17">
        <f>+Despeses[[#This Row],[Base Imposable]]+Despeses[[#This Row],[Quota IVA]]+Despeses[[#This Row],[Quota IRPF]]</f>
        <v>0</v>
      </c>
      <c r="L2394" s="3"/>
      <c r="M2394" s="17">
        <f>+MONTH(Despeses[[#This Row],[Data Factura]])</f>
        <v>1</v>
      </c>
      <c r="N2394" s="17">
        <f>+YEAR(Despeses[[#This Row],[Data Factura]])</f>
        <v>1900</v>
      </c>
      <c r="O2394" s="18">
        <f>+Despeses[[#This Row],[Data Factura]]</f>
        <v>0</v>
      </c>
      <c r="P2394" s="17">
        <f>+Despeses[[#This Row],[Concepte_]]</f>
        <v>0</v>
      </c>
      <c r="Q2394" s="17">
        <f>-Despeses[[#This Row],[Base Imposable]]</f>
        <v>0</v>
      </c>
      <c r="R2394" s="17" t="e">
        <f>+VLOOKUP(Despeses[[#This Row],[Concepte]],Table_1[#All],2,0)</f>
        <v>#N/A</v>
      </c>
    </row>
    <row r="2395" spans="7:18" ht="15" customHeight="1" x14ac:dyDescent="0.3">
      <c r="G2395" s="40"/>
      <c r="H2395" s="17">
        <f>+Despeses[[#This Row],[Base Imposable]]*Despeses[[#This Row],[% IVA]]</f>
        <v>0</v>
      </c>
      <c r="I2395" s="40"/>
      <c r="J2395" s="17">
        <f>-Despeses[[#This Row],[Base Imposable]]*Despeses[[#This Row],[% Ret IRPF]]</f>
        <v>0</v>
      </c>
      <c r="K2395" s="17">
        <f>+Despeses[[#This Row],[Base Imposable]]+Despeses[[#This Row],[Quota IVA]]+Despeses[[#This Row],[Quota IRPF]]</f>
        <v>0</v>
      </c>
      <c r="L2395" s="3"/>
      <c r="M2395" s="17">
        <f>+MONTH(Despeses[[#This Row],[Data Factura]])</f>
        <v>1</v>
      </c>
      <c r="N2395" s="17">
        <f>+YEAR(Despeses[[#This Row],[Data Factura]])</f>
        <v>1900</v>
      </c>
      <c r="O2395" s="18">
        <f>+Despeses[[#This Row],[Data Factura]]</f>
        <v>0</v>
      </c>
      <c r="P2395" s="17">
        <f>+Despeses[[#This Row],[Concepte_]]</f>
        <v>0</v>
      </c>
      <c r="Q2395" s="17">
        <f>-Despeses[[#This Row],[Base Imposable]]</f>
        <v>0</v>
      </c>
      <c r="R2395" s="17" t="e">
        <f>+VLOOKUP(Despeses[[#This Row],[Concepte]],Table_1[#All],2,0)</f>
        <v>#N/A</v>
      </c>
    </row>
    <row r="2396" spans="7:18" ht="15" customHeight="1" x14ac:dyDescent="0.3">
      <c r="G2396" s="40"/>
      <c r="H2396" s="17">
        <f>+Despeses[[#This Row],[Base Imposable]]*Despeses[[#This Row],[% IVA]]</f>
        <v>0</v>
      </c>
      <c r="I2396" s="40"/>
      <c r="J2396" s="17">
        <f>-Despeses[[#This Row],[Base Imposable]]*Despeses[[#This Row],[% Ret IRPF]]</f>
        <v>0</v>
      </c>
      <c r="K2396" s="17">
        <f>+Despeses[[#This Row],[Base Imposable]]+Despeses[[#This Row],[Quota IVA]]+Despeses[[#This Row],[Quota IRPF]]</f>
        <v>0</v>
      </c>
      <c r="L2396" s="3"/>
      <c r="M2396" s="17">
        <f>+MONTH(Despeses[[#This Row],[Data Factura]])</f>
        <v>1</v>
      </c>
      <c r="N2396" s="17">
        <f>+YEAR(Despeses[[#This Row],[Data Factura]])</f>
        <v>1900</v>
      </c>
      <c r="O2396" s="18">
        <f>+Despeses[[#This Row],[Data Factura]]</f>
        <v>0</v>
      </c>
      <c r="P2396" s="17">
        <f>+Despeses[[#This Row],[Concepte_]]</f>
        <v>0</v>
      </c>
      <c r="Q2396" s="17">
        <f>-Despeses[[#This Row],[Base Imposable]]</f>
        <v>0</v>
      </c>
      <c r="R2396" s="17" t="e">
        <f>+VLOOKUP(Despeses[[#This Row],[Concepte]],Table_1[#All],2,0)</f>
        <v>#N/A</v>
      </c>
    </row>
    <row r="2397" spans="7:18" ht="15" customHeight="1" x14ac:dyDescent="0.3">
      <c r="G2397" s="40"/>
      <c r="H2397" s="17">
        <f>+Despeses[[#This Row],[Base Imposable]]*Despeses[[#This Row],[% IVA]]</f>
        <v>0</v>
      </c>
      <c r="I2397" s="40"/>
      <c r="J2397" s="17">
        <f>-Despeses[[#This Row],[Base Imposable]]*Despeses[[#This Row],[% Ret IRPF]]</f>
        <v>0</v>
      </c>
      <c r="K2397" s="17">
        <f>+Despeses[[#This Row],[Base Imposable]]+Despeses[[#This Row],[Quota IVA]]+Despeses[[#This Row],[Quota IRPF]]</f>
        <v>0</v>
      </c>
      <c r="L2397" s="3"/>
      <c r="M2397" s="17">
        <f>+MONTH(Despeses[[#This Row],[Data Factura]])</f>
        <v>1</v>
      </c>
      <c r="N2397" s="17">
        <f>+YEAR(Despeses[[#This Row],[Data Factura]])</f>
        <v>1900</v>
      </c>
      <c r="O2397" s="18">
        <f>+Despeses[[#This Row],[Data Factura]]</f>
        <v>0</v>
      </c>
      <c r="P2397" s="17">
        <f>+Despeses[[#This Row],[Concepte_]]</f>
        <v>0</v>
      </c>
      <c r="Q2397" s="17">
        <f>-Despeses[[#This Row],[Base Imposable]]</f>
        <v>0</v>
      </c>
      <c r="R2397" s="17" t="e">
        <f>+VLOOKUP(Despeses[[#This Row],[Concepte]],Table_1[#All],2,0)</f>
        <v>#N/A</v>
      </c>
    </row>
    <row r="2398" spans="7:18" ht="15" customHeight="1" x14ac:dyDescent="0.3">
      <c r="G2398" s="40"/>
      <c r="H2398" s="17">
        <f>+Despeses[[#This Row],[Base Imposable]]*Despeses[[#This Row],[% IVA]]</f>
        <v>0</v>
      </c>
      <c r="I2398" s="40"/>
      <c r="J2398" s="17">
        <f>-Despeses[[#This Row],[Base Imposable]]*Despeses[[#This Row],[% Ret IRPF]]</f>
        <v>0</v>
      </c>
      <c r="K2398" s="17">
        <f>+Despeses[[#This Row],[Base Imposable]]+Despeses[[#This Row],[Quota IVA]]+Despeses[[#This Row],[Quota IRPF]]</f>
        <v>0</v>
      </c>
      <c r="L2398" s="3"/>
      <c r="M2398" s="17">
        <f>+MONTH(Despeses[[#This Row],[Data Factura]])</f>
        <v>1</v>
      </c>
      <c r="N2398" s="17">
        <f>+YEAR(Despeses[[#This Row],[Data Factura]])</f>
        <v>1900</v>
      </c>
      <c r="O2398" s="18">
        <f>+Despeses[[#This Row],[Data Factura]]</f>
        <v>0</v>
      </c>
      <c r="P2398" s="17">
        <f>+Despeses[[#This Row],[Concepte_]]</f>
        <v>0</v>
      </c>
      <c r="Q2398" s="17">
        <f>-Despeses[[#This Row],[Base Imposable]]</f>
        <v>0</v>
      </c>
      <c r="R2398" s="17" t="e">
        <f>+VLOOKUP(Despeses[[#This Row],[Concepte]],Table_1[#All],2,0)</f>
        <v>#N/A</v>
      </c>
    </row>
    <row r="2399" spans="7:18" ht="15" customHeight="1" x14ac:dyDescent="0.3">
      <c r="G2399" s="40"/>
      <c r="H2399" s="17">
        <f>+Despeses[[#This Row],[Base Imposable]]*Despeses[[#This Row],[% IVA]]</f>
        <v>0</v>
      </c>
      <c r="I2399" s="40"/>
      <c r="J2399" s="17">
        <f>-Despeses[[#This Row],[Base Imposable]]*Despeses[[#This Row],[% Ret IRPF]]</f>
        <v>0</v>
      </c>
      <c r="K2399" s="17">
        <f>+Despeses[[#This Row],[Base Imposable]]+Despeses[[#This Row],[Quota IVA]]+Despeses[[#This Row],[Quota IRPF]]</f>
        <v>0</v>
      </c>
      <c r="L2399" s="3"/>
      <c r="M2399" s="17">
        <f>+MONTH(Despeses[[#This Row],[Data Factura]])</f>
        <v>1</v>
      </c>
      <c r="N2399" s="17">
        <f>+YEAR(Despeses[[#This Row],[Data Factura]])</f>
        <v>1900</v>
      </c>
      <c r="O2399" s="18">
        <f>+Despeses[[#This Row],[Data Factura]]</f>
        <v>0</v>
      </c>
      <c r="P2399" s="17">
        <f>+Despeses[[#This Row],[Concepte_]]</f>
        <v>0</v>
      </c>
      <c r="Q2399" s="17">
        <f>-Despeses[[#This Row],[Base Imposable]]</f>
        <v>0</v>
      </c>
      <c r="R2399" s="17" t="e">
        <f>+VLOOKUP(Despeses[[#This Row],[Concepte]],Table_1[#All],2,0)</f>
        <v>#N/A</v>
      </c>
    </row>
    <row r="2400" spans="7:18" ht="15" customHeight="1" x14ac:dyDescent="0.3">
      <c r="G2400" s="40"/>
      <c r="H2400" s="17">
        <f>+Despeses[[#This Row],[Base Imposable]]*Despeses[[#This Row],[% IVA]]</f>
        <v>0</v>
      </c>
      <c r="I2400" s="40"/>
      <c r="J2400" s="17">
        <f>-Despeses[[#This Row],[Base Imposable]]*Despeses[[#This Row],[% Ret IRPF]]</f>
        <v>0</v>
      </c>
      <c r="K2400" s="17">
        <f>+Despeses[[#This Row],[Base Imposable]]+Despeses[[#This Row],[Quota IVA]]+Despeses[[#This Row],[Quota IRPF]]</f>
        <v>0</v>
      </c>
      <c r="L2400" s="3"/>
      <c r="M2400" s="17">
        <f>+MONTH(Despeses[[#This Row],[Data Factura]])</f>
        <v>1</v>
      </c>
      <c r="N2400" s="17">
        <f>+YEAR(Despeses[[#This Row],[Data Factura]])</f>
        <v>1900</v>
      </c>
      <c r="O2400" s="18">
        <f>+Despeses[[#This Row],[Data Factura]]</f>
        <v>0</v>
      </c>
      <c r="P2400" s="17">
        <f>+Despeses[[#This Row],[Concepte_]]</f>
        <v>0</v>
      </c>
      <c r="Q2400" s="17">
        <f>-Despeses[[#This Row],[Base Imposable]]</f>
        <v>0</v>
      </c>
      <c r="R2400" s="17" t="e">
        <f>+VLOOKUP(Despeses[[#This Row],[Concepte]],Table_1[#All],2,0)</f>
        <v>#N/A</v>
      </c>
    </row>
    <row r="2401" spans="7:18" ht="15" customHeight="1" x14ac:dyDescent="0.3">
      <c r="G2401" s="40"/>
      <c r="H2401" s="17">
        <f>+Despeses[[#This Row],[Base Imposable]]*Despeses[[#This Row],[% IVA]]</f>
        <v>0</v>
      </c>
      <c r="I2401" s="40"/>
      <c r="J2401" s="17">
        <f>-Despeses[[#This Row],[Base Imposable]]*Despeses[[#This Row],[% Ret IRPF]]</f>
        <v>0</v>
      </c>
      <c r="K2401" s="17">
        <f>+Despeses[[#This Row],[Base Imposable]]+Despeses[[#This Row],[Quota IVA]]+Despeses[[#This Row],[Quota IRPF]]</f>
        <v>0</v>
      </c>
      <c r="L2401" s="3"/>
      <c r="M2401" s="17">
        <f>+MONTH(Despeses[[#This Row],[Data Factura]])</f>
        <v>1</v>
      </c>
      <c r="N2401" s="17">
        <f>+YEAR(Despeses[[#This Row],[Data Factura]])</f>
        <v>1900</v>
      </c>
      <c r="O2401" s="18">
        <f>+Despeses[[#This Row],[Data Factura]]</f>
        <v>0</v>
      </c>
      <c r="P2401" s="17">
        <f>+Despeses[[#This Row],[Concepte_]]</f>
        <v>0</v>
      </c>
      <c r="Q2401" s="17">
        <f>-Despeses[[#This Row],[Base Imposable]]</f>
        <v>0</v>
      </c>
      <c r="R2401" s="17" t="e">
        <f>+VLOOKUP(Despeses[[#This Row],[Concepte]],Table_1[#All],2,0)</f>
        <v>#N/A</v>
      </c>
    </row>
    <row r="2402" spans="7:18" ht="15" customHeight="1" x14ac:dyDescent="0.3">
      <c r="G2402" s="40"/>
      <c r="H2402" s="17">
        <f>+Despeses[[#This Row],[Base Imposable]]*Despeses[[#This Row],[% IVA]]</f>
        <v>0</v>
      </c>
      <c r="I2402" s="40"/>
      <c r="J2402" s="17">
        <f>-Despeses[[#This Row],[Base Imposable]]*Despeses[[#This Row],[% Ret IRPF]]</f>
        <v>0</v>
      </c>
      <c r="K2402" s="17">
        <f>+Despeses[[#This Row],[Base Imposable]]+Despeses[[#This Row],[Quota IVA]]+Despeses[[#This Row],[Quota IRPF]]</f>
        <v>0</v>
      </c>
      <c r="L2402" s="3"/>
      <c r="M2402" s="17">
        <f>+MONTH(Despeses[[#This Row],[Data Factura]])</f>
        <v>1</v>
      </c>
      <c r="N2402" s="17">
        <f>+YEAR(Despeses[[#This Row],[Data Factura]])</f>
        <v>1900</v>
      </c>
      <c r="O2402" s="18">
        <f>+Despeses[[#This Row],[Data Factura]]</f>
        <v>0</v>
      </c>
      <c r="P2402" s="17">
        <f>+Despeses[[#This Row],[Concepte_]]</f>
        <v>0</v>
      </c>
      <c r="Q2402" s="17">
        <f>-Despeses[[#This Row],[Base Imposable]]</f>
        <v>0</v>
      </c>
      <c r="R2402" s="17" t="e">
        <f>+VLOOKUP(Despeses[[#This Row],[Concepte]],Table_1[#All],2,0)</f>
        <v>#N/A</v>
      </c>
    </row>
    <row r="2403" spans="7:18" ht="15" customHeight="1" x14ac:dyDescent="0.3">
      <c r="G2403" s="40"/>
      <c r="H2403" s="17">
        <f>+Despeses[[#This Row],[Base Imposable]]*Despeses[[#This Row],[% IVA]]</f>
        <v>0</v>
      </c>
      <c r="I2403" s="40"/>
      <c r="J2403" s="17">
        <f>-Despeses[[#This Row],[Base Imposable]]*Despeses[[#This Row],[% Ret IRPF]]</f>
        <v>0</v>
      </c>
      <c r="K2403" s="17">
        <f>+Despeses[[#This Row],[Base Imposable]]+Despeses[[#This Row],[Quota IVA]]+Despeses[[#This Row],[Quota IRPF]]</f>
        <v>0</v>
      </c>
      <c r="L2403" s="3"/>
      <c r="M2403" s="17">
        <f>+MONTH(Despeses[[#This Row],[Data Factura]])</f>
        <v>1</v>
      </c>
      <c r="N2403" s="17">
        <f>+YEAR(Despeses[[#This Row],[Data Factura]])</f>
        <v>1900</v>
      </c>
      <c r="O2403" s="18">
        <f>+Despeses[[#This Row],[Data Factura]]</f>
        <v>0</v>
      </c>
      <c r="P2403" s="17">
        <f>+Despeses[[#This Row],[Concepte_]]</f>
        <v>0</v>
      </c>
      <c r="Q2403" s="17">
        <f>-Despeses[[#This Row],[Base Imposable]]</f>
        <v>0</v>
      </c>
      <c r="R2403" s="17" t="e">
        <f>+VLOOKUP(Despeses[[#This Row],[Concepte]],Table_1[#All],2,0)</f>
        <v>#N/A</v>
      </c>
    </row>
    <row r="2404" spans="7:18" ht="15" customHeight="1" x14ac:dyDescent="0.3">
      <c r="G2404" s="40"/>
      <c r="H2404" s="17">
        <f>+Despeses[[#This Row],[Base Imposable]]*Despeses[[#This Row],[% IVA]]</f>
        <v>0</v>
      </c>
      <c r="I2404" s="40"/>
      <c r="J2404" s="17">
        <f>-Despeses[[#This Row],[Base Imposable]]*Despeses[[#This Row],[% Ret IRPF]]</f>
        <v>0</v>
      </c>
      <c r="K2404" s="17">
        <f>+Despeses[[#This Row],[Base Imposable]]+Despeses[[#This Row],[Quota IVA]]+Despeses[[#This Row],[Quota IRPF]]</f>
        <v>0</v>
      </c>
      <c r="L2404" s="3"/>
      <c r="M2404" s="17">
        <f>+MONTH(Despeses[[#This Row],[Data Factura]])</f>
        <v>1</v>
      </c>
      <c r="N2404" s="17">
        <f>+YEAR(Despeses[[#This Row],[Data Factura]])</f>
        <v>1900</v>
      </c>
      <c r="O2404" s="18">
        <f>+Despeses[[#This Row],[Data Factura]]</f>
        <v>0</v>
      </c>
      <c r="P2404" s="17">
        <f>+Despeses[[#This Row],[Concepte_]]</f>
        <v>0</v>
      </c>
      <c r="Q2404" s="17">
        <f>-Despeses[[#This Row],[Base Imposable]]</f>
        <v>0</v>
      </c>
      <c r="R2404" s="17" t="e">
        <f>+VLOOKUP(Despeses[[#This Row],[Concepte]],Table_1[#All],2,0)</f>
        <v>#N/A</v>
      </c>
    </row>
    <row r="2405" spans="7:18" ht="15" customHeight="1" x14ac:dyDescent="0.3">
      <c r="G2405" s="40"/>
      <c r="H2405" s="17">
        <f>+Despeses[[#This Row],[Base Imposable]]*Despeses[[#This Row],[% IVA]]</f>
        <v>0</v>
      </c>
      <c r="I2405" s="40"/>
      <c r="J2405" s="17">
        <f>-Despeses[[#This Row],[Base Imposable]]*Despeses[[#This Row],[% Ret IRPF]]</f>
        <v>0</v>
      </c>
      <c r="K2405" s="17">
        <f>+Despeses[[#This Row],[Base Imposable]]+Despeses[[#This Row],[Quota IVA]]+Despeses[[#This Row],[Quota IRPF]]</f>
        <v>0</v>
      </c>
      <c r="L2405" s="3"/>
      <c r="M2405" s="17">
        <f>+MONTH(Despeses[[#This Row],[Data Factura]])</f>
        <v>1</v>
      </c>
      <c r="N2405" s="17">
        <f>+YEAR(Despeses[[#This Row],[Data Factura]])</f>
        <v>1900</v>
      </c>
      <c r="O2405" s="18">
        <f>+Despeses[[#This Row],[Data Factura]]</f>
        <v>0</v>
      </c>
      <c r="P2405" s="17">
        <f>+Despeses[[#This Row],[Concepte_]]</f>
        <v>0</v>
      </c>
      <c r="Q2405" s="17">
        <f>-Despeses[[#This Row],[Base Imposable]]</f>
        <v>0</v>
      </c>
      <c r="R2405" s="17" t="e">
        <f>+VLOOKUP(Despeses[[#This Row],[Concepte]],Table_1[#All],2,0)</f>
        <v>#N/A</v>
      </c>
    </row>
    <row r="2406" spans="7:18" ht="15" customHeight="1" x14ac:dyDescent="0.3">
      <c r="G2406" s="40"/>
      <c r="H2406" s="17">
        <f>+Despeses[[#This Row],[Base Imposable]]*Despeses[[#This Row],[% IVA]]</f>
        <v>0</v>
      </c>
      <c r="I2406" s="40"/>
      <c r="J2406" s="17">
        <f>-Despeses[[#This Row],[Base Imposable]]*Despeses[[#This Row],[% Ret IRPF]]</f>
        <v>0</v>
      </c>
      <c r="K2406" s="17">
        <f>+Despeses[[#This Row],[Base Imposable]]+Despeses[[#This Row],[Quota IVA]]+Despeses[[#This Row],[Quota IRPF]]</f>
        <v>0</v>
      </c>
      <c r="L2406" s="3"/>
      <c r="M2406" s="17">
        <f>+MONTH(Despeses[[#This Row],[Data Factura]])</f>
        <v>1</v>
      </c>
      <c r="N2406" s="17">
        <f>+YEAR(Despeses[[#This Row],[Data Factura]])</f>
        <v>1900</v>
      </c>
      <c r="O2406" s="18">
        <f>+Despeses[[#This Row],[Data Factura]]</f>
        <v>0</v>
      </c>
      <c r="P2406" s="17">
        <f>+Despeses[[#This Row],[Concepte_]]</f>
        <v>0</v>
      </c>
      <c r="Q2406" s="17">
        <f>-Despeses[[#This Row],[Base Imposable]]</f>
        <v>0</v>
      </c>
      <c r="R2406" s="17" t="e">
        <f>+VLOOKUP(Despeses[[#This Row],[Concepte]],Table_1[#All],2,0)</f>
        <v>#N/A</v>
      </c>
    </row>
    <row r="2407" spans="7:18" ht="15" customHeight="1" x14ac:dyDescent="0.3">
      <c r="G2407" s="40"/>
      <c r="H2407" s="17">
        <f>+Despeses[[#This Row],[Base Imposable]]*Despeses[[#This Row],[% IVA]]</f>
        <v>0</v>
      </c>
      <c r="I2407" s="40"/>
      <c r="J2407" s="17">
        <f>-Despeses[[#This Row],[Base Imposable]]*Despeses[[#This Row],[% Ret IRPF]]</f>
        <v>0</v>
      </c>
      <c r="K2407" s="17">
        <f>+Despeses[[#This Row],[Base Imposable]]+Despeses[[#This Row],[Quota IVA]]+Despeses[[#This Row],[Quota IRPF]]</f>
        <v>0</v>
      </c>
      <c r="L2407" s="3"/>
      <c r="M2407" s="17">
        <f>+MONTH(Despeses[[#This Row],[Data Factura]])</f>
        <v>1</v>
      </c>
      <c r="N2407" s="17">
        <f>+YEAR(Despeses[[#This Row],[Data Factura]])</f>
        <v>1900</v>
      </c>
      <c r="O2407" s="18">
        <f>+Despeses[[#This Row],[Data Factura]]</f>
        <v>0</v>
      </c>
      <c r="P2407" s="17">
        <f>+Despeses[[#This Row],[Concepte_]]</f>
        <v>0</v>
      </c>
      <c r="Q2407" s="17">
        <f>-Despeses[[#This Row],[Base Imposable]]</f>
        <v>0</v>
      </c>
      <c r="R2407" s="17" t="e">
        <f>+VLOOKUP(Despeses[[#This Row],[Concepte]],Table_1[#All],2,0)</f>
        <v>#N/A</v>
      </c>
    </row>
    <row r="2408" spans="7:18" ht="15" customHeight="1" x14ac:dyDescent="0.3">
      <c r="G2408" s="40"/>
      <c r="H2408" s="17">
        <f>+Despeses[[#This Row],[Base Imposable]]*Despeses[[#This Row],[% IVA]]</f>
        <v>0</v>
      </c>
      <c r="I2408" s="40"/>
      <c r="J2408" s="17">
        <f>-Despeses[[#This Row],[Base Imposable]]*Despeses[[#This Row],[% Ret IRPF]]</f>
        <v>0</v>
      </c>
      <c r="K2408" s="17">
        <f>+Despeses[[#This Row],[Base Imposable]]+Despeses[[#This Row],[Quota IVA]]+Despeses[[#This Row],[Quota IRPF]]</f>
        <v>0</v>
      </c>
      <c r="L2408" s="3"/>
      <c r="M2408" s="17">
        <f>+MONTH(Despeses[[#This Row],[Data Factura]])</f>
        <v>1</v>
      </c>
      <c r="N2408" s="17">
        <f>+YEAR(Despeses[[#This Row],[Data Factura]])</f>
        <v>1900</v>
      </c>
      <c r="O2408" s="18">
        <f>+Despeses[[#This Row],[Data Factura]]</f>
        <v>0</v>
      </c>
      <c r="P2408" s="17">
        <f>+Despeses[[#This Row],[Concepte_]]</f>
        <v>0</v>
      </c>
      <c r="Q2408" s="17">
        <f>-Despeses[[#This Row],[Base Imposable]]</f>
        <v>0</v>
      </c>
      <c r="R2408" s="17" t="e">
        <f>+VLOOKUP(Despeses[[#This Row],[Concepte]],Table_1[#All],2,0)</f>
        <v>#N/A</v>
      </c>
    </row>
    <row r="2409" spans="7:18" ht="15" customHeight="1" x14ac:dyDescent="0.3">
      <c r="G2409" s="40"/>
      <c r="H2409" s="17">
        <f>+Despeses[[#This Row],[Base Imposable]]*Despeses[[#This Row],[% IVA]]</f>
        <v>0</v>
      </c>
      <c r="I2409" s="40"/>
      <c r="J2409" s="17">
        <f>-Despeses[[#This Row],[Base Imposable]]*Despeses[[#This Row],[% Ret IRPF]]</f>
        <v>0</v>
      </c>
      <c r="K2409" s="17">
        <f>+Despeses[[#This Row],[Base Imposable]]+Despeses[[#This Row],[Quota IVA]]+Despeses[[#This Row],[Quota IRPF]]</f>
        <v>0</v>
      </c>
      <c r="L2409" s="3"/>
      <c r="M2409" s="17">
        <f>+MONTH(Despeses[[#This Row],[Data Factura]])</f>
        <v>1</v>
      </c>
      <c r="N2409" s="17">
        <f>+YEAR(Despeses[[#This Row],[Data Factura]])</f>
        <v>1900</v>
      </c>
      <c r="O2409" s="18">
        <f>+Despeses[[#This Row],[Data Factura]]</f>
        <v>0</v>
      </c>
      <c r="P2409" s="17">
        <f>+Despeses[[#This Row],[Concepte_]]</f>
        <v>0</v>
      </c>
      <c r="Q2409" s="17">
        <f>-Despeses[[#This Row],[Base Imposable]]</f>
        <v>0</v>
      </c>
      <c r="R2409" s="17" t="e">
        <f>+VLOOKUP(Despeses[[#This Row],[Concepte]],Table_1[#All],2,0)</f>
        <v>#N/A</v>
      </c>
    </row>
    <row r="2410" spans="7:18" ht="15" customHeight="1" x14ac:dyDescent="0.3">
      <c r="G2410" s="40"/>
      <c r="H2410" s="17">
        <f>+Despeses[[#This Row],[Base Imposable]]*Despeses[[#This Row],[% IVA]]</f>
        <v>0</v>
      </c>
      <c r="I2410" s="40"/>
      <c r="J2410" s="17">
        <f>-Despeses[[#This Row],[Base Imposable]]*Despeses[[#This Row],[% Ret IRPF]]</f>
        <v>0</v>
      </c>
      <c r="K2410" s="17">
        <f>+Despeses[[#This Row],[Base Imposable]]+Despeses[[#This Row],[Quota IVA]]+Despeses[[#This Row],[Quota IRPF]]</f>
        <v>0</v>
      </c>
      <c r="L2410" s="3"/>
      <c r="M2410" s="17">
        <f>+MONTH(Despeses[[#This Row],[Data Factura]])</f>
        <v>1</v>
      </c>
      <c r="N2410" s="17">
        <f>+YEAR(Despeses[[#This Row],[Data Factura]])</f>
        <v>1900</v>
      </c>
      <c r="O2410" s="18">
        <f>+Despeses[[#This Row],[Data Factura]]</f>
        <v>0</v>
      </c>
      <c r="P2410" s="17">
        <f>+Despeses[[#This Row],[Concepte_]]</f>
        <v>0</v>
      </c>
      <c r="Q2410" s="17">
        <f>-Despeses[[#This Row],[Base Imposable]]</f>
        <v>0</v>
      </c>
      <c r="R2410" s="17" t="e">
        <f>+VLOOKUP(Despeses[[#This Row],[Concepte]],Table_1[#All],2,0)</f>
        <v>#N/A</v>
      </c>
    </row>
    <row r="2411" spans="7:18" ht="15" customHeight="1" x14ac:dyDescent="0.3">
      <c r="G2411" s="40"/>
      <c r="H2411" s="17">
        <f>+Despeses[[#This Row],[Base Imposable]]*Despeses[[#This Row],[% IVA]]</f>
        <v>0</v>
      </c>
      <c r="I2411" s="40"/>
      <c r="J2411" s="17">
        <f>-Despeses[[#This Row],[Base Imposable]]*Despeses[[#This Row],[% Ret IRPF]]</f>
        <v>0</v>
      </c>
      <c r="K2411" s="17">
        <f>+Despeses[[#This Row],[Base Imposable]]+Despeses[[#This Row],[Quota IVA]]+Despeses[[#This Row],[Quota IRPF]]</f>
        <v>0</v>
      </c>
      <c r="L2411" s="3"/>
      <c r="M2411" s="17">
        <f>+MONTH(Despeses[[#This Row],[Data Factura]])</f>
        <v>1</v>
      </c>
      <c r="N2411" s="17">
        <f>+YEAR(Despeses[[#This Row],[Data Factura]])</f>
        <v>1900</v>
      </c>
      <c r="O2411" s="18">
        <f>+Despeses[[#This Row],[Data Factura]]</f>
        <v>0</v>
      </c>
      <c r="P2411" s="17">
        <f>+Despeses[[#This Row],[Concepte_]]</f>
        <v>0</v>
      </c>
      <c r="Q2411" s="17">
        <f>-Despeses[[#This Row],[Base Imposable]]</f>
        <v>0</v>
      </c>
      <c r="R2411" s="17" t="e">
        <f>+VLOOKUP(Despeses[[#This Row],[Concepte]],Table_1[#All],2,0)</f>
        <v>#N/A</v>
      </c>
    </row>
    <row r="2412" spans="7:18" ht="15" customHeight="1" x14ac:dyDescent="0.3">
      <c r="G2412" s="40"/>
      <c r="H2412" s="17">
        <f>+Despeses[[#This Row],[Base Imposable]]*Despeses[[#This Row],[% IVA]]</f>
        <v>0</v>
      </c>
      <c r="I2412" s="40"/>
      <c r="J2412" s="17">
        <f>-Despeses[[#This Row],[Base Imposable]]*Despeses[[#This Row],[% Ret IRPF]]</f>
        <v>0</v>
      </c>
      <c r="K2412" s="17">
        <f>+Despeses[[#This Row],[Base Imposable]]+Despeses[[#This Row],[Quota IVA]]+Despeses[[#This Row],[Quota IRPF]]</f>
        <v>0</v>
      </c>
      <c r="L2412" s="3"/>
      <c r="M2412" s="17">
        <f>+MONTH(Despeses[[#This Row],[Data Factura]])</f>
        <v>1</v>
      </c>
      <c r="N2412" s="17">
        <f>+YEAR(Despeses[[#This Row],[Data Factura]])</f>
        <v>1900</v>
      </c>
      <c r="O2412" s="18">
        <f>+Despeses[[#This Row],[Data Factura]]</f>
        <v>0</v>
      </c>
      <c r="P2412" s="17">
        <f>+Despeses[[#This Row],[Concepte_]]</f>
        <v>0</v>
      </c>
      <c r="Q2412" s="17">
        <f>-Despeses[[#This Row],[Base Imposable]]</f>
        <v>0</v>
      </c>
      <c r="R2412" s="17" t="e">
        <f>+VLOOKUP(Despeses[[#This Row],[Concepte]],Table_1[#All],2,0)</f>
        <v>#N/A</v>
      </c>
    </row>
    <row r="2413" spans="7:18" ht="15" customHeight="1" x14ac:dyDescent="0.3">
      <c r="G2413" s="40"/>
      <c r="H2413" s="17">
        <f>+Despeses[[#This Row],[Base Imposable]]*Despeses[[#This Row],[% IVA]]</f>
        <v>0</v>
      </c>
      <c r="I2413" s="40"/>
      <c r="J2413" s="17">
        <f>-Despeses[[#This Row],[Base Imposable]]*Despeses[[#This Row],[% Ret IRPF]]</f>
        <v>0</v>
      </c>
      <c r="K2413" s="17">
        <f>+Despeses[[#This Row],[Base Imposable]]+Despeses[[#This Row],[Quota IVA]]+Despeses[[#This Row],[Quota IRPF]]</f>
        <v>0</v>
      </c>
      <c r="L2413" s="3"/>
      <c r="M2413" s="17">
        <f>+MONTH(Despeses[[#This Row],[Data Factura]])</f>
        <v>1</v>
      </c>
      <c r="N2413" s="17">
        <f>+YEAR(Despeses[[#This Row],[Data Factura]])</f>
        <v>1900</v>
      </c>
      <c r="O2413" s="18">
        <f>+Despeses[[#This Row],[Data Factura]]</f>
        <v>0</v>
      </c>
      <c r="P2413" s="17">
        <f>+Despeses[[#This Row],[Concepte_]]</f>
        <v>0</v>
      </c>
      <c r="Q2413" s="17">
        <f>-Despeses[[#This Row],[Base Imposable]]</f>
        <v>0</v>
      </c>
      <c r="R2413" s="17" t="e">
        <f>+VLOOKUP(Despeses[[#This Row],[Concepte]],Table_1[#All],2,0)</f>
        <v>#N/A</v>
      </c>
    </row>
    <row r="2414" spans="7:18" ht="15" customHeight="1" x14ac:dyDescent="0.3">
      <c r="G2414" s="40"/>
      <c r="H2414" s="17">
        <f>+Despeses[[#This Row],[Base Imposable]]*Despeses[[#This Row],[% IVA]]</f>
        <v>0</v>
      </c>
      <c r="I2414" s="40"/>
      <c r="J2414" s="17">
        <f>-Despeses[[#This Row],[Base Imposable]]*Despeses[[#This Row],[% Ret IRPF]]</f>
        <v>0</v>
      </c>
      <c r="K2414" s="17">
        <f>+Despeses[[#This Row],[Base Imposable]]+Despeses[[#This Row],[Quota IVA]]+Despeses[[#This Row],[Quota IRPF]]</f>
        <v>0</v>
      </c>
      <c r="L2414" s="3"/>
      <c r="M2414" s="17">
        <f>+MONTH(Despeses[[#This Row],[Data Factura]])</f>
        <v>1</v>
      </c>
      <c r="N2414" s="17">
        <f>+YEAR(Despeses[[#This Row],[Data Factura]])</f>
        <v>1900</v>
      </c>
      <c r="O2414" s="18">
        <f>+Despeses[[#This Row],[Data Factura]]</f>
        <v>0</v>
      </c>
      <c r="P2414" s="17">
        <f>+Despeses[[#This Row],[Concepte_]]</f>
        <v>0</v>
      </c>
      <c r="Q2414" s="17">
        <f>-Despeses[[#This Row],[Base Imposable]]</f>
        <v>0</v>
      </c>
      <c r="R2414" s="17" t="e">
        <f>+VLOOKUP(Despeses[[#This Row],[Concepte]],Table_1[#All],2,0)</f>
        <v>#N/A</v>
      </c>
    </row>
    <row r="2415" spans="7:18" ht="15" customHeight="1" x14ac:dyDescent="0.3">
      <c r="G2415" s="40"/>
      <c r="H2415" s="17">
        <f>+Despeses[[#This Row],[Base Imposable]]*Despeses[[#This Row],[% IVA]]</f>
        <v>0</v>
      </c>
      <c r="I2415" s="40"/>
      <c r="J2415" s="17">
        <f>-Despeses[[#This Row],[Base Imposable]]*Despeses[[#This Row],[% Ret IRPF]]</f>
        <v>0</v>
      </c>
      <c r="K2415" s="17">
        <f>+Despeses[[#This Row],[Base Imposable]]+Despeses[[#This Row],[Quota IVA]]+Despeses[[#This Row],[Quota IRPF]]</f>
        <v>0</v>
      </c>
      <c r="L2415" s="3"/>
      <c r="M2415" s="17">
        <f>+MONTH(Despeses[[#This Row],[Data Factura]])</f>
        <v>1</v>
      </c>
      <c r="N2415" s="17">
        <f>+YEAR(Despeses[[#This Row],[Data Factura]])</f>
        <v>1900</v>
      </c>
      <c r="O2415" s="18">
        <f>+Despeses[[#This Row],[Data Factura]]</f>
        <v>0</v>
      </c>
      <c r="P2415" s="17">
        <f>+Despeses[[#This Row],[Concepte_]]</f>
        <v>0</v>
      </c>
      <c r="Q2415" s="17">
        <f>-Despeses[[#This Row],[Base Imposable]]</f>
        <v>0</v>
      </c>
      <c r="R2415" s="17" t="e">
        <f>+VLOOKUP(Despeses[[#This Row],[Concepte]],Table_1[#All],2,0)</f>
        <v>#N/A</v>
      </c>
    </row>
    <row r="2416" spans="7:18" ht="15" customHeight="1" x14ac:dyDescent="0.3">
      <c r="G2416" s="40"/>
      <c r="H2416" s="17">
        <f>+Despeses[[#This Row],[Base Imposable]]*Despeses[[#This Row],[% IVA]]</f>
        <v>0</v>
      </c>
      <c r="I2416" s="40"/>
      <c r="J2416" s="17">
        <f>-Despeses[[#This Row],[Base Imposable]]*Despeses[[#This Row],[% Ret IRPF]]</f>
        <v>0</v>
      </c>
      <c r="K2416" s="17">
        <f>+Despeses[[#This Row],[Base Imposable]]+Despeses[[#This Row],[Quota IVA]]+Despeses[[#This Row],[Quota IRPF]]</f>
        <v>0</v>
      </c>
      <c r="L2416" s="3"/>
      <c r="M2416" s="17">
        <f>+MONTH(Despeses[[#This Row],[Data Factura]])</f>
        <v>1</v>
      </c>
      <c r="N2416" s="17">
        <f>+YEAR(Despeses[[#This Row],[Data Factura]])</f>
        <v>1900</v>
      </c>
      <c r="O2416" s="18">
        <f>+Despeses[[#This Row],[Data Factura]]</f>
        <v>0</v>
      </c>
      <c r="P2416" s="17">
        <f>+Despeses[[#This Row],[Concepte_]]</f>
        <v>0</v>
      </c>
      <c r="Q2416" s="17">
        <f>-Despeses[[#This Row],[Base Imposable]]</f>
        <v>0</v>
      </c>
      <c r="R2416" s="17" t="e">
        <f>+VLOOKUP(Despeses[[#This Row],[Concepte]],Table_1[#All],2,0)</f>
        <v>#N/A</v>
      </c>
    </row>
    <row r="2417" spans="7:18" ht="15" customHeight="1" x14ac:dyDescent="0.3">
      <c r="G2417" s="40"/>
      <c r="H2417" s="17">
        <f>+Despeses[[#This Row],[Base Imposable]]*Despeses[[#This Row],[% IVA]]</f>
        <v>0</v>
      </c>
      <c r="I2417" s="40"/>
      <c r="J2417" s="17">
        <f>-Despeses[[#This Row],[Base Imposable]]*Despeses[[#This Row],[% Ret IRPF]]</f>
        <v>0</v>
      </c>
      <c r="K2417" s="17">
        <f>+Despeses[[#This Row],[Base Imposable]]+Despeses[[#This Row],[Quota IVA]]+Despeses[[#This Row],[Quota IRPF]]</f>
        <v>0</v>
      </c>
      <c r="L2417" s="3"/>
      <c r="M2417" s="17">
        <f>+MONTH(Despeses[[#This Row],[Data Factura]])</f>
        <v>1</v>
      </c>
      <c r="N2417" s="17">
        <f>+YEAR(Despeses[[#This Row],[Data Factura]])</f>
        <v>1900</v>
      </c>
      <c r="O2417" s="18">
        <f>+Despeses[[#This Row],[Data Factura]]</f>
        <v>0</v>
      </c>
      <c r="P2417" s="17">
        <f>+Despeses[[#This Row],[Concepte_]]</f>
        <v>0</v>
      </c>
      <c r="Q2417" s="17">
        <f>-Despeses[[#This Row],[Base Imposable]]</f>
        <v>0</v>
      </c>
      <c r="R2417" s="17" t="e">
        <f>+VLOOKUP(Despeses[[#This Row],[Concepte]],Table_1[#All],2,0)</f>
        <v>#N/A</v>
      </c>
    </row>
    <row r="2418" spans="7:18" ht="15" customHeight="1" x14ac:dyDescent="0.3">
      <c r="G2418" s="40"/>
      <c r="H2418" s="17">
        <f>+Despeses[[#This Row],[Base Imposable]]*Despeses[[#This Row],[% IVA]]</f>
        <v>0</v>
      </c>
      <c r="I2418" s="40"/>
      <c r="J2418" s="17">
        <f>-Despeses[[#This Row],[Base Imposable]]*Despeses[[#This Row],[% Ret IRPF]]</f>
        <v>0</v>
      </c>
      <c r="K2418" s="17">
        <f>+Despeses[[#This Row],[Base Imposable]]+Despeses[[#This Row],[Quota IVA]]+Despeses[[#This Row],[Quota IRPF]]</f>
        <v>0</v>
      </c>
      <c r="L2418" s="3"/>
      <c r="M2418" s="17">
        <f>+MONTH(Despeses[[#This Row],[Data Factura]])</f>
        <v>1</v>
      </c>
      <c r="N2418" s="17">
        <f>+YEAR(Despeses[[#This Row],[Data Factura]])</f>
        <v>1900</v>
      </c>
      <c r="O2418" s="18">
        <f>+Despeses[[#This Row],[Data Factura]]</f>
        <v>0</v>
      </c>
      <c r="P2418" s="17">
        <f>+Despeses[[#This Row],[Concepte_]]</f>
        <v>0</v>
      </c>
      <c r="Q2418" s="17">
        <f>-Despeses[[#This Row],[Base Imposable]]</f>
        <v>0</v>
      </c>
      <c r="R2418" s="17" t="e">
        <f>+VLOOKUP(Despeses[[#This Row],[Concepte]],Table_1[#All],2,0)</f>
        <v>#N/A</v>
      </c>
    </row>
    <row r="2419" spans="7:18" ht="15" customHeight="1" x14ac:dyDescent="0.3">
      <c r="G2419" s="40"/>
      <c r="H2419" s="17">
        <f>+Despeses[[#This Row],[Base Imposable]]*Despeses[[#This Row],[% IVA]]</f>
        <v>0</v>
      </c>
      <c r="I2419" s="40"/>
      <c r="J2419" s="17">
        <f>-Despeses[[#This Row],[Base Imposable]]*Despeses[[#This Row],[% Ret IRPF]]</f>
        <v>0</v>
      </c>
      <c r="K2419" s="17">
        <f>+Despeses[[#This Row],[Base Imposable]]+Despeses[[#This Row],[Quota IVA]]+Despeses[[#This Row],[Quota IRPF]]</f>
        <v>0</v>
      </c>
      <c r="L2419" s="3"/>
      <c r="M2419" s="17">
        <f>+MONTH(Despeses[[#This Row],[Data Factura]])</f>
        <v>1</v>
      </c>
      <c r="N2419" s="17">
        <f>+YEAR(Despeses[[#This Row],[Data Factura]])</f>
        <v>1900</v>
      </c>
      <c r="O2419" s="18">
        <f>+Despeses[[#This Row],[Data Factura]]</f>
        <v>0</v>
      </c>
      <c r="P2419" s="17">
        <f>+Despeses[[#This Row],[Concepte_]]</f>
        <v>0</v>
      </c>
      <c r="Q2419" s="17">
        <f>-Despeses[[#This Row],[Base Imposable]]</f>
        <v>0</v>
      </c>
      <c r="R2419" s="17" t="e">
        <f>+VLOOKUP(Despeses[[#This Row],[Concepte]],Table_1[#All],2,0)</f>
        <v>#N/A</v>
      </c>
    </row>
    <row r="2420" spans="7:18" ht="15" customHeight="1" x14ac:dyDescent="0.3">
      <c r="G2420" s="40"/>
      <c r="H2420" s="17">
        <f>+Despeses[[#This Row],[Base Imposable]]*Despeses[[#This Row],[% IVA]]</f>
        <v>0</v>
      </c>
      <c r="I2420" s="40"/>
      <c r="J2420" s="17">
        <f>-Despeses[[#This Row],[Base Imposable]]*Despeses[[#This Row],[% Ret IRPF]]</f>
        <v>0</v>
      </c>
      <c r="K2420" s="17">
        <f>+Despeses[[#This Row],[Base Imposable]]+Despeses[[#This Row],[Quota IVA]]+Despeses[[#This Row],[Quota IRPF]]</f>
        <v>0</v>
      </c>
      <c r="L2420" s="3"/>
      <c r="M2420" s="17">
        <f>+MONTH(Despeses[[#This Row],[Data Factura]])</f>
        <v>1</v>
      </c>
      <c r="N2420" s="17">
        <f>+YEAR(Despeses[[#This Row],[Data Factura]])</f>
        <v>1900</v>
      </c>
      <c r="O2420" s="18">
        <f>+Despeses[[#This Row],[Data Factura]]</f>
        <v>0</v>
      </c>
      <c r="P2420" s="17">
        <f>+Despeses[[#This Row],[Concepte_]]</f>
        <v>0</v>
      </c>
      <c r="Q2420" s="17">
        <f>-Despeses[[#This Row],[Base Imposable]]</f>
        <v>0</v>
      </c>
      <c r="R2420" s="17" t="e">
        <f>+VLOOKUP(Despeses[[#This Row],[Concepte]],Table_1[#All],2,0)</f>
        <v>#N/A</v>
      </c>
    </row>
    <row r="2421" spans="7:18" ht="15" customHeight="1" x14ac:dyDescent="0.3">
      <c r="G2421" s="40"/>
      <c r="H2421" s="17">
        <f>+Despeses[[#This Row],[Base Imposable]]*Despeses[[#This Row],[% IVA]]</f>
        <v>0</v>
      </c>
      <c r="I2421" s="40"/>
      <c r="J2421" s="17">
        <f>-Despeses[[#This Row],[Base Imposable]]*Despeses[[#This Row],[% Ret IRPF]]</f>
        <v>0</v>
      </c>
      <c r="K2421" s="17">
        <f>+Despeses[[#This Row],[Base Imposable]]+Despeses[[#This Row],[Quota IVA]]+Despeses[[#This Row],[Quota IRPF]]</f>
        <v>0</v>
      </c>
      <c r="L2421" s="3"/>
      <c r="M2421" s="17">
        <f>+MONTH(Despeses[[#This Row],[Data Factura]])</f>
        <v>1</v>
      </c>
      <c r="N2421" s="17">
        <f>+YEAR(Despeses[[#This Row],[Data Factura]])</f>
        <v>1900</v>
      </c>
      <c r="O2421" s="18">
        <f>+Despeses[[#This Row],[Data Factura]]</f>
        <v>0</v>
      </c>
      <c r="P2421" s="17">
        <f>+Despeses[[#This Row],[Concepte_]]</f>
        <v>0</v>
      </c>
      <c r="Q2421" s="17">
        <f>-Despeses[[#This Row],[Base Imposable]]</f>
        <v>0</v>
      </c>
      <c r="R2421" s="17" t="e">
        <f>+VLOOKUP(Despeses[[#This Row],[Concepte]],Table_1[#All],2,0)</f>
        <v>#N/A</v>
      </c>
    </row>
    <row r="2422" spans="7:18" ht="15" customHeight="1" x14ac:dyDescent="0.3">
      <c r="G2422" s="40"/>
      <c r="H2422" s="17">
        <f>+Despeses[[#This Row],[Base Imposable]]*Despeses[[#This Row],[% IVA]]</f>
        <v>0</v>
      </c>
      <c r="I2422" s="40"/>
      <c r="J2422" s="17">
        <f>-Despeses[[#This Row],[Base Imposable]]*Despeses[[#This Row],[% Ret IRPF]]</f>
        <v>0</v>
      </c>
      <c r="K2422" s="17">
        <f>+Despeses[[#This Row],[Base Imposable]]+Despeses[[#This Row],[Quota IVA]]+Despeses[[#This Row],[Quota IRPF]]</f>
        <v>0</v>
      </c>
      <c r="L2422" s="3"/>
      <c r="M2422" s="17">
        <f>+MONTH(Despeses[[#This Row],[Data Factura]])</f>
        <v>1</v>
      </c>
      <c r="N2422" s="17">
        <f>+YEAR(Despeses[[#This Row],[Data Factura]])</f>
        <v>1900</v>
      </c>
      <c r="O2422" s="18">
        <f>+Despeses[[#This Row],[Data Factura]]</f>
        <v>0</v>
      </c>
      <c r="P2422" s="17">
        <f>+Despeses[[#This Row],[Concepte_]]</f>
        <v>0</v>
      </c>
      <c r="Q2422" s="17">
        <f>-Despeses[[#This Row],[Base Imposable]]</f>
        <v>0</v>
      </c>
      <c r="R2422" s="17" t="e">
        <f>+VLOOKUP(Despeses[[#This Row],[Concepte]],Table_1[#All],2,0)</f>
        <v>#N/A</v>
      </c>
    </row>
    <row r="2423" spans="7:18" ht="15" customHeight="1" x14ac:dyDescent="0.3">
      <c r="G2423" s="40"/>
      <c r="H2423" s="17">
        <f>+Despeses[[#This Row],[Base Imposable]]*Despeses[[#This Row],[% IVA]]</f>
        <v>0</v>
      </c>
      <c r="I2423" s="40"/>
      <c r="J2423" s="17">
        <f>-Despeses[[#This Row],[Base Imposable]]*Despeses[[#This Row],[% Ret IRPF]]</f>
        <v>0</v>
      </c>
      <c r="K2423" s="17">
        <f>+Despeses[[#This Row],[Base Imposable]]+Despeses[[#This Row],[Quota IVA]]+Despeses[[#This Row],[Quota IRPF]]</f>
        <v>0</v>
      </c>
      <c r="L2423" s="3"/>
      <c r="M2423" s="17">
        <f>+MONTH(Despeses[[#This Row],[Data Factura]])</f>
        <v>1</v>
      </c>
      <c r="N2423" s="17">
        <f>+YEAR(Despeses[[#This Row],[Data Factura]])</f>
        <v>1900</v>
      </c>
      <c r="O2423" s="18">
        <f>+Despeses[[#This Row],[Data Factura]]</f>
        <v>0</v>
      </c>
      <c r="P2423" s="17">
        <f>+Despeses[[#This Row],[Concepte_]]</f>
        <v>0</v>
      </c>
      <c r="Q2423" s="17">
        <f>-Despeses[[#This Row],[Base Imposable]]</f>
        <v>0</v>
      </c>
      <c r="R2423" s="17" t="e">
        <f>+VLOOKUP(Despeses[[#This Row],[Concepte]],Table_1[#All],2,0)</f>
        <v>#N/A</v>
      </c>
    </row>
    <row r="2424" spans="7:18" ht="15" customHeight="1" x14ac:dyDescent="0.3">
      <c r="G2424" s="40"/>
      <c r="H2424" s="17">
        <f>+Despeses[[#This Row],[Base Imposable]]*Despeses[[#This Row],[% IVA]]</f>
        <v>0</v>
      </c>
      <c r="I2424" s="40"/>
      <c r="J2424" s="17">
        <f>-Despeses[[#This Row],[Base Imposable]]*Despeses[[#This Row],[% Ret IRPF]]</f>
        <v>0</v>
      </c>
      <c r="K2424" s="17">
        <f>+Despeses[[#This Row],[Base Imposable]]+Despeses[[#This Row],[Quota IVA]]+Despeses[[#This Row],[Quota IRPF]]</f>
        <v>0</v>
      </c>
      <c r="L2424" s="3"/>
      <c r="M2424" s="17">
        <f>+MONTH(Despeses[[#This Row],[Data Factura]])</f>
        <v>1</v>
      </c>
      <c r="N2424" s="17">
        <f>+YEAR(Despeses[[#This Row],[Data Factura]])</f>
        <v>1900</v>
      </c>
      <c r="O2424" s="18">
        <f>+Despeses[[#This Row],[Data Factura]]</f>
        <v>0</v>
      </c>
      <c r="P2424" s="17">
        <f>+Despeses[[#This Row],[Concepte_]]</f>
        <v>0</v>
      </c>
      <c r="Q2424" s="17">
        <f>-Despeses[[#This Row],[Base Imposable]]</f>
        <v>0</v>
      </c>
      <c r="R2424" s="17" t="e">
        <f>+VLOOKUP(Despeses[[#This Row],[Concepte]],Table_1[#All],2,0)</f>
        <v>#N/A</v>
      </c>
    </row>
    <row r="2425" spans="7:18" ht="15" customHeight="1" x14ac:dyDescent="0.3">
      <c r="G2425" s="40"/>
      <c r="H2425" s="17">
        <f>+Despeses[[#This Row],[Base Imposable]]*Despeses[[#This Row],[% IVA]]</f>
        <v>0</v>
      </c>
      <c r="I2425" s="40"/>
      <c r="J2425" s="17">
        <f>-Despeses[[#This Row],[Base Imposable]]*Despeses[[#This Row],[% Ret IRPF]]</f>
        <v>0</v>
      </c>
      <c r="K2425" s="17">
        <f>+Despeses[[#This Row],[Base Imposable]]+Despeses[[#This Row],[Quota IVA]]+Despeses[[#This Row],[Quota IRPF]]</f>
        <v>0</v>
      </c>
      <c r="L2425" s="3"/>
      <c r="M2425" s="17">
        <f>+MONTH(Despeses[[#This Row],[Data Factura]])</f>
        <v>1</v>
      </c>
      <c r="N2425" s="17">
        <f>+YEAR(Despeses[[#This Row],[Data Factura]])</f>
        <v>1900</v>
      </c>
      <c r="O2425" s="18">
        <f>+Despeses[[#This Row],[Data Factura]]</f>
        <v>0</v>
      </c>
      <c r="P2425" s="17">
        <f>+Despeses[[#This Row],[Concepte_]]</f>
        <v>0</v>
      </c>
      <c r="Q2425" s="17">
        <f>-Despeses[[#This Row],[Base Imposable]]</f>
        <v>0</v>
      </c>
      <c r="R2425" s="17" t="e">
        <f>+VLOOKUP(Despeses[[#This Row],[Concepte]],Table_1[#All],2,0)</f>
        <v>#N/A</v>
      </c>
    </row>
    <row r="2426" spans="7:18" ht="15" customHeight="1" x14ac:dyDescent="0.3">
      <c r="G2426" s="40"/>
      <c r="H2426" s="17">
        <f>+Despeses[[#This Row],[Base Imposable]]*Despeses[[#This Row],[% IVA]]</f>
        <v>0</v>
      </c>
      <c r="I2426" s="40"/>
      <c r="J2426" s="17">
        <f>-Despeses[[#This Row],[Base Imposable]]*Despeses[[#This Row],[% Ret IRPF]]</f>
        <v>0</v>
      </c>
      <c r="K2426" s="17">
        <f>+Despeses[[#This Row],[Base Imposable]]+Despeses[[#This Row],[Quota IVA]]+Despeses[[#This Row],[Quota IRPF]]</f>
        <v>0</v>
      </c>
      <c r="L2426" s="3"/>
      <c r="M2426" s="17">
        <f>+MONTH(Despeses[[#This Row],[Data Factura]])</f>
        <v>1</v>
      </c>
      <c r="N2426" s="17">
        <f>+YEAR(Despeses[[#This Row],[Data Factura]])</f>
        <v>1900</v>
      </c>
      <c r="O2426" s="18">
        <f>+Despeses[[#This Row],[Data Factura]]</f>
        <v>0</v>
      </c>
      <c r="P2426" s="17">
        <f>+Despeses[[#This Row],[Concepte_]]</f>
        <v>0</v>
      </c>
      <c r="Q2426" s="17">
        <f>-Despeses[[#This Row],[Base Imposable]]</f>
        <v>0</v>
      </c>
      <c r="R2426" s="17" t="e">
        <f>+VLOOKUP(Despeses[[#This Row],[Concepte]],Table_1[#All],2,0)</f>
        <v>#N/A</v>
      </c>
    </row>
    <row r="2427" spans="7:18" ht="15" customHeight="1" x14ac:dyDescent="0.3">
      <c r="G2427" s="40"/>
      <c r="H2427" s="17">
        <f>+Despeses[[#This Row],[Base Imposable]]*Despeses[[#This Row],[% IVA]]</f>
        <v>0</v>
      </c>
      <c r="I2427" s="40"/>
      <c r="J2427" s="17">
        <f>-Despeses[[#This Row],[Base Imposable]]*Despeses[[#This Row],[% Ret IRPF]]</f>
        <v>0</v>
      </c>
      <c r="K2427" s="17">
        <f>+Despeses[[#This Row],[Base Imposable]]+Despeses[[#This Row],[Quota IVA]]+Despeses[[#This Row],[Quota IRPF]]</f>
        <v>0</v>
      </c>
      <c r="L2427" s="3"/>
      <c r="M2427" s="17">
        <f>+MONTH(Despeses[[#This Row],[Data Factura]])</f>
        <v>1</v>
      </c>
      <c r="N2427" s="17">
        <f>+YEAR(Despeses[[#This Row],[Data Factura]])</f>
        <v>1900</v>
      </c>
      <c r="O2427" s="18">
        <f>+Despeses[[#This Row],[Data Factura]]</f>
        <v>0</v>
      </c>
      <c r="P2427" s="17">
        <f>+Despeses[[#This Row],[Concepte_]]</f>
        <v>0</v>
      </c>
      <c r="Q2427" s="17">
        <f>-Despeses[[#This Row],[Base Imposable]]</f>
        <v>0</v>
      </c>
      <c r="R2427" s="17" t="e">
        <f>+VLOOKUP(Despeses[[#This Row],[Concepte]],Table_1[#All],2,0)</f>
        <v>#N/A</v>
      </c>
    </row>
    <row r="2428" spans="7:18" ht="15" customHeight="1" x14ac:dyDescent="0.3">
      <c r="G2428" s="40"/>
      <c r="H2428" s="17">
        <f>+Despeses[[#This Row],[Base Imposable]]*Despeses[[#This Row],[% IVA]]</f>
        <v>0</v>
      </c>
      <c r="I2428" s="40"/>
      <c r="J2428" s="17">
        <f>-Despeses[[#This Row],[Base Imposable]]*Despeses[[#This Row],[% Ret IRPF]]</f>
        <v>0</v>
      </c>
      <c r="K2428" s="17">
        <f>+Despeses[[#This Row],[Base Imposable]]+Despeses[[#This Row],[Quota IVA]]+Despeses[[#This Row],[Quota IRPF]]</f>
        <v>0</v>
      </c>
      <c r="L2428" s="3"/>
      <c r="M2428" s="17">
        <f>+MONTH(Despeses[[#This Row],[Data Factura]])</f>
        <v>1</v>
      </c>
      <c r="N2428" s="17">
        <f>+YEAR(Despeses[[#This Row],[Data Factura]])</f>
        <v>1900</v>
      </c>
      <c r="O2428" s="18">
        <f>+Despeses[[#This Row],[Data Factura]]</f>
        <v>0</v>
      </c>
      <c r="P2428" s="17">
        <f>+Despeses[[#This Row],[Concepte_]]</f>
        <v>0</v>
      </c>
      <c r="Q2428" s="17">
        <f>-Despeses[[#This Row],[Base Imposable]]</f>
        <v>0</v>
      </c>
      <c r="R2428" s="17" t="e">
        <f>+VLOOKUP(Despeses[[#This Row],[Concepte]],Table_1[#All],2,0)</f>
        <v>#N/A</v>
      </c>
    </row>
    <row r="2429" spans="7:18" ht="15" customHeight="1" x14ac:dyDescent="0.3">
      <c r="G2429" s="40"/>
      <c r="H2429" s="17">
        <f>+Despeses[[#This Row],[Base Imposable]]*Despeses[[#This Row],[% IVA]]</f>
        <v>0</v>
      </c>
      <c r="I2429" s="40"/>
      <c r="J2429" s="17">
        <f>-Despeses[[#This Row],[Base Imposable]]*Despeses[[#This Row],[% Ret IRPF]]</f>
        <v>0</v>
      </c>
      <c r="K2429" s="17">
        <f>+Despeses[[#This Row],[Base Imposable]]+Despeses[[#This Row],[Quota IVA]]+Despeses[[#This Row],[Quota IRPF]]</f>
        <v>0</v>
      </c>
      <c r="L2429" s="3"/>
      <c r="M2429" s="17">
        <f>+MONTH(Despeses[[#This Row],[Data Factura]])</f>
        <v>1</v>
      </c>
      <c r="N2429" s="17">
        <f>+YEAR(Despeses[[#This Row],[Data Factura]])</f>
        <v>1900</v>
      </c>
      <c r="O2429" s="18">
        <f>+Despeses[[#This Row],[Data Factura]]</f>
        <v>0</v>
      </c>
      <c r="P2429" s="17">
        <f>+Despeses[[#This Row],[Concepte_]]</f>
        <v>0</v>
      </c>
      <c r="Q2429" s="17">
        <f>-Despeses[[#This Row],[Base Imposable]]</f>
        <v>0</v>
      </c>
      <c r="R2429" s="17" t="e">
        <f>+VLOOKUP(Despeses[[#This Row],[Concepte]],Table_1[#All],2,0)</f>
        <v>#N/A</v>
      </c>
    </row>
    <row r="2430" spans="7:18" ht="15" customHeight="1" x14ac:dyDescent="0.3">
      <c r="G2430" s="40"/>
      <c r="H2430" s="17">
        <f>+Despeses[[#This Row],[Base Imposable]]*Despeses[[#This Row],[% IVA]]</f>
        <v>0</v>
      </c>
      <c r="I2430" s="40"/>
      <c r="J2430" s="17">
        <f>-Despeses[[#This Row],[Base Imposable]]*Despeses[[#This Row],[% Ret IRPF]]</f>
        <v>0</v>
      </c>
      <c r="K2430" s="17">
        <f>+Despeses[[#This Row],[Base Imposable]]+Despeses[[#This Row],[Quota IVA]]+Despeses[[#This Row],[Quota IRPF]]</f>
        <v>0</v>
      </c>
      <c r="L2430" s="3"/>
      <c r="M2430" s="17">
        <f>+MONTH(Despeses[[#This Row],[Data Factura]])</f>
        <v>1</v>
      </c>
      <c r="N2430" s="17">
        <f>+YEAR(Despeses[[#This Row],[Data Factura]])</f>
        <v>1900</v>
      </c>
      <c r="O2430" s="18">
        <f>+Despeses[[#This Row],[Data Factura]]</f>
        <v>0</v>
      </c>
      <c r="P2430" s="17">
        <f>+Despeses[[#This Row],[Concepte_]]</f>
        <v>0</v>
      </c>
      <c r="Q2430" s="17">
        <f>-Despeses[[#This Row],[Base Imposable]]</f>
        <v>0</v>
      </c>
      <c r="R2430" s="17" t="e">
        <f>+VLOOKUP(Despeses[[#This Row],[Concepte]],Table_1[#All],2,0)</f>
        <v>#N/A</v>
      </c>
    </row>
    <row r="2431" spans="7:18" ht="15" customHeight="1" x14ac:dyDescent="0.3">
      <c r="G2431" s="40"/>
      <c r="H2431" s="17">
        <f>+Despeses[[#This Row],[Base Imposable]]*Despeses[[#This Row],[% IVA]]</f>
        <v>0</v>
      </c>
      <c r="I2431" s="40"/>
      <c r="J2431" s="17">
        <f>-Despeses[[#This Row],[Base Imposable]]*Despeses[[#This Row],[% Ret IRPF]]</f>
        <v>0</v>
      </c>
      <c r="K2431" s="17">
        <f>+Despeses[[#This Row],[Base Imposable]]+Despeses[[#This Row],[Quota IVA]]+Despeses[[#This Row],[Quota IRPF]]</f>
        <v>0</v>
      </c>
      <c r="L2431" s="3"/>
      <c r="M2431" s="17">
        <f>+MONTH(Despeses[[#This Row],[Data Factura]])</f>
        <v>1</v>
      </c>
      <c r="N2431" s="17">
        <f>+YEAR(Despeses[[#This Row],[Data Factura]])</f>
        <v>1900</v>
      </c>
      <c r="O2431" s="18">
        <f>+Despeses[[#This Row],[Data Factura]]</f>
        <v>0</v>
      </c>
      <c r="P2431" s="17">
        <f>+Despeses[[#This Row],[Concepte_]]</f>
        <v>0</v>
      </c>
      <c r="Q2431" s="17">
        <f>-Despeses[[#This Row],[Base Imposable]]</f>
        <v>0</v>
      </c>
      <c r="R2431" s="17" t="e">
        <f>+VLOOKUP(Despeses[[#This Row],[Concepte]],Table_1[#All],2,0)</f>
        <v>#N/A</v>
      </c>
    </row>
    <row r="2432" spans="7:18" ht="15" customHeight="1" x14ac:dyDescent="0.3">
      <c r="G2432" s="40"/>
      <c r="H2432" s="17">
        <f>+Despeses[[#This Row],[Base Imposable]]*Despeses[[#This Row],[% IVA]]</f>
        <v>0</v>
      </c>
      <c r="I2432" s="40"/>
      <c r="J2432" s="17">
        <f>-Despeses[[#This Row],[Base Imposable]]*Despeses[[#This Row],[% Ret IRPF]]</f>
        <v>0</v>
      </c>
      <c r="K2432" s="17">
        <f>+Despeses[[#This Row],[Base Imposable]]+Despeses[[#This Row],[Quota IVA]]+Despeses[[#This Row],[Quota IRPF]]</f>
        <v>0</v>
      </c>
      <c r="L2432" s="3"/>
      <c r="M2432" s="17">
        <f>+MONTH(Despeses[[#This Row],[Data Factura]])</f>
        <v>1</v>
      </c>
      <c r="N2432" s="17">
        <f>+YEAR(Despeses[[#This Row],[Data Factura]])</f>
        <v>1900</v>
      </c>
      <c r="O2432" s="18">
        <f>+Despeses[[#This Row],[Data Factura]]</f>
        <v>0</v>
      </c>
      <c r="P2432" s="17">
        <f>+Despeses[[#This Row],[Concepte_]]</f>
        <v>0</v>
      </c>
      <c r="Q2432" s="17">
        <f>-Despeses[[#This Row],[Base Imposable]]</f>
        <v>0</v>
      </c>
      <c r="R2432" s="17" t="e">
        <f>+VLOOKUP(Despeses[[#This Row],[Concepte]],Table_1[#All],2,0)</f>
        <v>#N/A</v>
      </c>
    </row>
    <row r="2433" spans="7:18" ht="15" customHeight="1" x14ac:dyDescent="0.3">
      <c r="G2433" s="40"/>
      <c r="H2433" s="17">
        <f>+Despeses[[#This Row],[Base Imposable]]*Despeses[[#This Row],[% IVA]]</f>
        <v>0</v>
      </c>
      <c r="I2433" s="40"/>
      <c r="J2433" s="17">
        <f>-Despeses[[#This Row],[Base Imposable]]*Despeses[[#This Row],[% Ret IRPF]]</f>
        <v>0</v>
      </c>
      <c r="K2433" s="17">
        <f>+Despeses[[#This Row],[Base Imposable]]+Despeses[[#This Row],[Quota IVA]]+Despeses[[#This Row],[Quota IRPF]]</f>
        <v>0</v>
      </c>
      <c r="L2433" s="3"/>
      <c r="M2433" s="17">
        <f>+MONTH(Despeses[[#This Row],[Data Factura]])</f>
        <v>1</v>
      </c>
      <c r="N2433" s="17">
        <f>+YEAR(Despeses[[#This Row],[Data Factura]])</f>
        <v>1900</v>
      </c>
      <c r="O2433" s="18">
        <f>+Despeses[[#This Row],[Data Factura]]</f>
        <v>0</v>
      </c>
      <c r="P2433" s="17">
        <f>+Despeses[[#This Row],[Concepte_]]</f>
        <v>0</v>
      </c>
      <c r="Q2433" s="17">
        <f>-Despeses[[#This Row],[Base Imposable]]</f>
        <v>0</v>
      </c>
      <c r="R2433" s="17" t="e">
        <f>+VLOOKUP(Despeses[[#This Row],[Concepte]],Table_1[#All],2,0)</f>
        <v>#N/A</v>
      </c>
    </row>
    <row r="2434" spans="7:18" ht="15" customHeight="1" x14ac:dyDescent="0.3">
      <c r="G2434" s="40"/>
      <c r="H2434" s="17">
        <f>+Despeses[[#This Row],[Base Imposable]]*Despeses[[#This Row],[% IVA]]</f>
        <v>0</v>
      </c>
      <c r="I2434" s="40"/>
      <c r="J2434" s="17">
        <f>-Despeses[[#This Row],[Base Imposable]]*Despeses[[#This Row],[% Ret IRPF]]</f>
        <v>0</v>
      </c>
      <c r="K2434" s="17">
        <f>+Despeses[[#This Row],[Base Imposable]]+Despeses[[#This Row],[Quota IVA]]+Despeses[[#This Row],[Quota IRPF]]</f>
        <v>0</v>
      </c>
      <c r="L2434" s="3"/>
      <c r="M2434" s="17">
        <f>+MONTH(Despeses[[#This Row],[Data Factura]])</f>
        <v>1</v>
      </c>
      <c r="N2434" s="17">
        <f>+YEAR(Despeses[[#This Row],[Data Factura]])</f>
        <v>1900</v>
      </c>
      <c r="O2434" s="18">
        <f>+Despeses[[#This Row],[Data Factura]]</f>
        <v>0</v>
      </c>
      <c r="P2434" s="17">
        <f>+Despeses[[#This Row],[Concepte_]]</f>
        <v>0</v>
      </c>
      <c r="Q2434" s="17">
        <f>-Despeses[[#This Row],[Base Imposable]]</f>
        <v>0</v>
      </c>
      <c r="R2434" s="17" t="e">
        <f>+VLOOKUP(Despeses[[#This Row],[Concepte]],Table_1[#All],2,0)</f>
        <v>#N/A</v>
      </c>
    </row>
    <row r="2435" spans="7:18" ht="15" customHeight="1" x14ac:dyDescent="0.3">
      <c r="G2435" s="40"/>
      <c r="H2435" s="17">
        <f>+Despeses[[#This Row],[Base Imposable]]*Despeses[[#This Row],[% IVA]]</f>
        <v>0</v>
      </c>
      <c r="I2435" s="40"/>
      <c r="J2435" s="17">
        <f>-Despeses[[#This Row],[Base Imposable]]*Despeses[[#This Row],[% Ret IRPF]]</f>
        <v>0</v>
      </c>
      <c r="K2435" s="17">
        <f>+Despeses[[#This Row],[Base Imposable]]+Despeses[[#This Row],[Quota IVA]]+Despeses[[#This Row],[Quota IRPF]]</f>
        <v>0</v>
      </c>
      <c r="L2435" s="3"/>
      <c r="M2435" s="17">
        <f>+MONTH(Despeses[[#This Row],[Data Factura]])</f>
        <v>1</v>
      </c>
      <c r="N2435" s="17">
        <f>+YEAR(Despeses[[#This Row],[Data Factura]])</f>
        <v>1900</v>
      </c>
      <c r="O2435" s="18">
        <f>+Despeses[[#This Row],[Data Factura]]</f>
        <v>0</v>
      </c>
      <c r="P2435" s="17">
        <f>+Despeses[[#This Row],[Concepte_]]</f>
        <v>0</v>
      </c>
      <c r="Q2435" s="17">
        <f>-Despeses[[#This Row],[Base Imposable]]</f>
        <v>0</v>
      </c>
      <c r="R2435" s="17" t="e">
        <f>+VLOOKUP(Despeses[[#This Row],[Concepte]],Table_1[#All],2,0)</f>
        <v>#N/A</v>
      </c>
    </row>
    <row r="2436" spans="7:18" ht="15" customHeight="1" x14ac:dyDescent="0.3">
      <c r="G2436" s="40"/>
      <c r="H2436" s="17">
        <f>+Despeses[[#This Row],[Base Imposable]]*Despeses[[#This Row],[% IVA]]</f>
        <v>0</v>
      </c>
      <c r="I2436" s="40"/>
      <c r="J2436" s="17">
        <f>-Despeses[[#This Row],[Base Imposable]]*Despeses[[#This Row],[% Ret IRPF]]</f>
        <v>0</v>
      </c>
      <c r="K2436" s="17">
        <f>+Despeses[[#This Row],[Base Imposable]]+Despeses[[#This Row],[Quota IVA]]+Despeses[[#This Row],[Quota IRPF]]</f>
        <v>0</v>
      </c>
      <c r="L2436" s="3"/>
      <c r="M2436" s="17">
        <f>+MONTH(Despeses[[#This Row],[Data Factura]])</f>
        <v>1</v>
      </c>
      <c r="N2436" s="17">
        <f>+YEAR(Despeses[[#This Row],[Data Factura]])</f>
        <v>1900</v>
      </c>
      <c r="O2436" s="18">
        <f>+Despeses[[#This Row],[Data Factura]]</f>
        <v>0</v>
      </c>
      <c r="P2436" s="17">
        <f>+Despeses[[#This Row],[Concepte_]]</f>
        <v>0</v>
      </c>
      <c r="Q2436" s="17">
        <f>-Despeses[[#This Row],[Base Imposable]]</f>
        <v>0</v>
      </c>
      <c r="R2436" s="17" t="e">
        <f>+VLOOKUP(Despeses[[#This Row],[Concepte]],Table_1[#All],2,0)</f>
        <v>#N/A</v>
      </c>
    </row>
    <row r="2437" spans="7:18" ht="15" customHeight="1" x14ac:dyDescent="0.3">
      <c r="G2437" s="40"/>
      <c r="H2437" s="17">
        <f>+Despeses[[#This Row],[Base Imposable]]*Despeses[[#This Row],[% IVA]]</f>
        <v>0</v>
      </c>
      <c r="I2437" s="40"/>
      <c r="J2437" s="17">
        <f>-Despeses[[#This Row],[Base Imposable]]*Despeses[[#This Row],[% Ret IRPF]]</f>
        <v>0</v>
      </c>
      <c r="K2437" s="17">
        <f>+Despeses[[#This Row],[Base Imposable]]+Despeses[[#This Row],[Quota IVA]]+Despeses[[#This Row],[Quota IRPF]]</f>
        <v>0</v>
      </c>
      <c r="L2437" s="3"/>
      <c r="M2437" s="17">
        <f>+MONTH(Despeses[[#This Row],[Data Factura]])</f>
        <v>1</v>
      </c>
      <c r="N2437" s="17">
        <f>+YEAR(Despeses[[#This Row],[Data Factura]])</f>
        <v>1900</v>
      </c>
      <c r="O2437" s="18">
        <f>+Despeses[[#This Row],[Data Factura]]</f>
        <v>0</v>
      </c>
      <c r="P2437" s="17">
        <f>+Despeses[[#This Row],[Concepte_]]</f>
        <v>0</v>
      </c>
      <c r="Q2437" s="17">
        <f>-Despeses[[#This Row],[Base Imposable]]</f>
        <v>0</v>
      </c>
      <c r="R2437" s="17" t="e">
        <f>+VLOOKUP(Despeses[[#This Row],[Concepte]],Table_1[#All],2,0)</f>
        <v>#N/A</v>
      </c>
    </row>
    <row r="2438" spans="7:18" ht="15" customHeight="1" x14ac:dyDescent="0.3">
      <c r="G2438" s="40"/>
      <c r="H2438" s="17">
        <f>+Despeses[[#This Row],[Base Imposable]]*Despeses[[#This Row],[% IVA]]</f>
        <v>0</v>
      </c>
      <c r="I2438" s="40"/>
      <c r="J2438" s="17">
        <f>-Despeses[[#This Row],[Base Imposable]]*Despeses[[#This Row],[% Ret IRPF]]</f>
        <v>0</v>
      </c>
      <c r="K2438" s="17">
        <f>+Despeses[[#This Row],[Base Imposable]]+Despeses[[#This Row],[Quota IVA]]+Despeses[[#This Row],[Quota IRPF]]</f>
        <v>0</v>
      </c>
      <c r="L2438" s="3"/>
      <c r="M2438" s="17">
        <f>+MONTH(Despeses[[#This Row],[Data Factura]])</f>
        <v>1</v>
      </c>
      <c r="N2438" s="17">
        <f>+YEAR(Despeses[[#This Row],[Data Factura]])</f>
        <v>1900</v>
      </c>
      <c r="O2438" s="18">
        <f>+Despeses[[#This Row],[Data Factura]]</f>
        <v>0</v>
      </c>
      <c r="P2438" s="17">
        <f>+Despeses[[#This Row],[Concepte_]]</f>
        <v>0</v>
      </c>
      <c r="Q2438" s="17">
        <f>-Despeses[[#This Row],[Base Imposable]]</f>
        <v>0</v>
      </c>
      <c r="R2438" s="17" t="e">
        <f>+VLOOKUP(Despeses[[#This Row],[Concepte]],Table_1[#All],2,0)</f>
        <v>#N/A</v>
      </c>
    </row>
    <row r="2439" spans="7:18" ht="15" customHeight="1" x14ac:dyDescent="0.3">
      <c r="G2439" s="40"/>
      <c r="H2439" s="17">
        <f>+Despeses[[#This Row],[Base Imposable]]*Despeses[[#This Row],[% IVA]]</f>
        <v>0</v>
      </c>
      <c r="I2439" s="40"/>
      <c r="J2439" s="17">
        <f>-Despeses[[#This Row],[Base Imposable]]*Despeses[[#This Row],[% Ret IRPF]]</f>
        <v>0</v>
      </c>
      <c r="K2439" s="17">
        <f>+Despeses[[#This Row],[Base Imposable]]+Despeses[[#This Row],[Quota IVA]]+Despeses[[#This Row],[Quota IRPF]]</f>
        <v>0</v>
      </c>
      <c r="L2439" s="3"/>
      <c r="M2439" s="17">
        <f>+MONTH(Despeses[[#This Row],[Data Factura]])</f>
        <v>1</v>
      </c>
      <c r="N2439" s="17">
        <f>+YEAR(Despeses[[#This Row],[Data Factura]])</f>
        <v>1900</v>
      </c>
      <c r="O2439" s="18">
        <f>+Despeses[[#This Row],[Data Factura]]</f>
        <v>0</v>
      </c>
      <c r="P2439" s="17">
        <f>+Despeses[[#This Row],[Concepte_]]</f>
        <v>0</v>
      </c>
      <c r="Q2439" s="17">
        <f>-Despeses[[#This Row],[Base Imposable]]</f>
        <v>0</v>
      </c>
      <c r="R2439" s="17" t="e">
        <f>+VLOOKUP(Despeses[[#This Row],[Concepte]],Table_1[#All],2,0)</f>
        <v>#N/A</v>
      </c>
    </row>
    <row r="2440" spans="7:18" ht="15" customHeight="1" x14ac:dyDescent="0.3">
      <c r="G2440" s="40"/>
      <c r="H2440" s="17">
        <f>+Despeses[[#This Row],[Base Imposable]]*Despeses[[#This Row],[% IVA]]</f>
        <v>0</v>
      </c>
      <c r="I2440" s="40"/>
      <c r="J2440" s="17">
        <f>-Despeses[[#This Row],[Base Imposable]]*Despeses[[#This Row],[% Ret IRPF]]</f>
        <v>0</v>
      </c>
      <c r="K2440" s="17">
        <f>+Despeses[[#This Row],[Base Imposable]]+Despeses[[#This Row],[Quota IVA]]+Despeses[[#This Row],[Quota IRPF]]</f>
        <v>0</v>
      </c>
      <c r="L2440" s="3"/>
      <c r="M2440" s="17">
        <f>+MONTH(Despeses[[#This Row],[Data Factura]])</f>
        <v>1</v>
      </c>
      <c r="N2440" s="17">
        <f>+YEAR(Despeses[[#This Row],[Data Factura]])</f>
        <v>1900</v>
      </c>
      <c r="O2440" s="18">
        <f>+Despeses[[#This Row],[Data Factura]]</f>
        <v>0</v>
      </c>
      <c r="P2440" s="17">
        <f>+Despeses[[#This Row],[Concepte_]]</f>
        <v>0</v>
      </c>
      <c r="Q2440" s="17">
        <f>-Despeses[[#This Row],[Base Imposable]]</f>
        <v>0</v>
      </c>
      <c r="R2440" s="17" t="e">
        <f>+VLOOKUP(Despeses[[#This Row],[Concepte]],Table_1[#All],2,0)</f>
        <v>#N/A</v>
      </c>
    </row>
    <row r="2441" spans="7:18" ht="15" customHeight="1" x14ac:dyDescent="0.3">
      <c r="G2441" s="40"/>
      <c r="H2441" s="17">
        <f>+Despeses[[#This Row],[Base Imposable]]*Despeses[[#This Row],[% IVA]]</f>
        <v>0</v>
      </c>
      <c r="I2441" s="40"/>
      <c r="J2441" s="17">
        <f>-Despeses[[#This Row],[Base Imposable]]*Despeses[[#This Row],[% Ret IRPF]]</f>
        <v>0</v>
      </c>
      <c r="K2441" s="17">
        <f>+Despeses[[#This Row],[Base Imposable]]+Despeses[[#This Row],[Quota IVA]]+Despeses[[#This Row],[Quota IRPF]]</f>
        <v>0</v>
      </c>
      <c r="L2441" s="3"/>
      <c r="M2441" s="17">
        <f>+MONTH(Despeses[[#This Row],[Data Factura]])</f>
        <v>1</v>
      </c>
      <c r="N2441" s="17">
        <f>+YEAR(Despeses[[#This Row],[Data Factura]])</f>
        <v>1900</v>
      </c>
      <c r="O2441" s="18">
        <f>+Despeses[[#This Row],[Data Factura]]</f>
        <v>0</v>
      </c>
      <c r="P2441" s="17">
        <f>+Despeses[[#This Row],[Concepte_]]</f>
        <v>0</v>
      </c>
      <c r="Q2441" s="17">
        <f>-Despeses[[#This Row],[Base Imposable]]</f>
        <v>0</v>
      </c>
      <c r="R2441" s="17" t="e">
        <f>+VLOOKUP(Despeses[[#This Row],[Concepte]],Table_1[#All],2,0)</f>
        <v>#N/A</v>
      </c>
    </row>
    <row r="2442" spans="7:18" ht="15" customHeight="1" x14ac:dyDescent="0.3">
      <c r="G2442" s="40"/>
      <c r="H2442" s="17">
        <f>+Despeses[[#This Row],[Base Imposable]]*Despeses[[#This Row],[% IVA]]</f>
        <v>0</v>
      </c>
      <c r="I2442" s="40"/>
      <c r="J2442" s="17">
        <f>-Despeses[[#This Row],[Base Imposable]]*Despeses[[#This Row],[% Ret IRPF]]</f>
        <v>0</v>
      </c>
      <c r="K2442" s="17">
        <f>+Despeses[[#This Row],[Base Imposable]]+Despeses[[#This Row],[Quota IVA]]+Despeses[[#This Row],[Quota IRPF]]</f>
        <v>0</v>
      </c>
      <c r="L2442" s="3"/>
      <c r="M2442" s="17">
        <f>+MONTH(Despeses[[#This Row],[Data Factura]])</f>
        <v>1</v>
      </c>
      <c r="N2442" s="17">
        <f>+YEAR(Despeses[[#This Row],[Data Factura]])</f>
        <v>1900</v>
      </c>
      <c r="O2442" s="18">
        <f>+Despeses[[#This Row],[Data Factura]]</f>
        <v>0</v>
      </c>
      <c r="P2442" s="17">
        <f>+Despeses[[#This Row],[Concepte_]]</f>
        <v>0</v>
      </c>
      <c r="Q2442" s="17">
        <f>-Despeses[[#This Row],[Base Imposable]]</f>
        <v>0</v>
      </c>
      <c r="R2442" s="17" t="e">
        <f>+VLOOKUP(Despeses[[#This Row],[Concepte]],Table_1[#All],2,0)</f>
        <v>#N/A</v>
      </c>
    </row>
    <row r="2443" spans="7:18" ht="15" customHeight="1" x14ac:dyDescent="0.3">
      <c r="G2443" s="40"/>
      <c r="H2443" s="17">
        <f>+Despeses[[#This Row],[Base Imposable]]*Despeses[[#This Row],[% IVA]]</f>
        <v>0</v>
      </c>
      <c r="I2443" s="40"/>
      <c r="J2443" s="17">
        <f>-Despeses[[#This Row],[Base Imposable]]*Despeses[[#This Row],[% Ret IRPF]]</f>
        <v>0</v>
      </c>
      <c r="K2443" s="17">
        <f>+Despeses[[#This Row],[Base Imposable]]+Despeses[[#This Row],[Quota IVA]]+Despeses[[#This Row],[Quota IRPF]]</f>
        <v>0</v>
      </c>
      <c r="L2443" s="3"/>
      <c r="M2443" s="17">
        <f>+MONTH(Despeses[[#This Row],[Data Factura]])</f>
        <v>1</v>
      </c>
      <c r="N2443" s="17">
        <f>+YEAR(Despeses[[#This Row],[Data Factura]])</f>
        <v>1900</v>
      </c>
      <c r="O2443" s="18">
        <f>+Despeses[[#This Row],[Data Factura]]</f>
        <v>0</v>
      </c>
      <c r="P2443" s="17">
        <f>+Despeses[[#This Row],[Concepte_]]</f>
        <v>0</v>
      </c>
      <c r="Q2443" s="17">
        <f>-Despeses[[#This Row],[Base Imposable]]</f>
        <v>0</v>
      </c>
      <c r="R2443" s="17" t="e">
        <f>+VLOOKUP(Despeses[[#This Row],[Concepte]],Table_1[#All],2,0)</f>
        <v>#N/A</v>
      </c>
    </row>
    <row r="2444" spans="7:18" ht="15" customHeight="1" x14ac:dyDescent="0.3">
      <c r="G2444" s="40"/>
      <c r="H2444" s="17">
        <f>+Despeses[[#This Row],[Base Imposable]]*Despeses[[#This Row],[% IVA]]</f>
        <v>0</v>
      </c>
      <c r="I2444" s="40"/>
      <c r="J2444" s="17">
        <f>-Despeses[[#This Row],[Base Imposable]]*Despeses[[#This Row],[% Ret IRPF]]</f>
        <v>0</v>
      </c>
      <c r="K2444" s="17">
        <f>+Despeses[[#This Row],[Base Imposable]]+Despeses[[#This Row],[Quota IVA]]+Despeses[[#This Row],[Quota IRPF]]</f>
        <v>0</v>
      </c>
      <c r="L2444" s="3"/>
      <c r="M2444" s="17">
        <f>+MONTH(Despeses[[#This Row],[Data Factura]])</f>
        <v>1</v>
      </c>
      <c r="N2444" s="17">
        <f>+YEAR(Despeses[[#This Row],[Data Factura]])</f>
        <v>1900</v>
      </c>
      <c r="O2444" s="18">
        <f>+Despeses[[#This Row],[Data Factura]]</f>
        <v>0</v>
      </c>
      <c r="P2444" s="17">
        <f>+Despeses[[#This Row],[Concepte_]]</f>
        <v>0</v>
      </c>
      <c r="Q2444" s="17">
        <f>-Despeses[[#This Row],[Base Imposable]]</f>
        <v>0</v>
      </c>
      <c r="R2444" s="17" t="e">
        <f>+VLOOKUP(Despeses[[#This Row],[Concepte]],Table_1[#All],2,0)</f>
        <v>#N/A</v>
      </c>
    </row>
    <row r="2445" spans="7:18" ht="15" customHeight="1" x14ac:dyDescent="0.3">
      <c r="G2445" s="40"/>
      <c r="H2445" s="17">
        <f>+Despeses[[#This Row],[Base Imposable]]*Despeses[[#This Row],[% IVA]]</f>
        <v>0</v>
      </c>
      <c r="I2445" s="40"/>
      <c r="J2445" s="17">
        <f>-Despeses[[#This Row],[Base Imposable]]*Despeses[[#This Row],[% Ret IRPF]]</f>
        <v>0</v>
      </c>
      <c r="K2445" s="17">
        <f>+Despeses[[#This Row],[Base Imposable]]+Despeses[[#This Row],[Quota IVA]]+Despeses[[#This Row],[Quota IRPF]]</f>
        <v>0</v>
      </c>
      <c r="L2445" s="3"/>
      <c r="M2445" s="17">
        <f>+MONTH(Despeses[[#This Row],[Data Factura]])</f>
        <v>1</v>
      </c>
      <c r="N2445" s="17">
        <f>+YEAR(Despeses[[#This Row],[Data Factura]])</f>
        <v>1900</v>
      </c>
      <c r="O2445" s="18">
        <f>+Despeses[[#This Row],[Data Factura]]</f>
        <v>0</v>
      </c>
      <c r="P2445" s="17">
        <f>+Despeses[[#This Row],[Concepte_]]</f>
        <v>0</v>
      </c>
      <c r="Q2445" s="17">
        <f>-Despeses[[#This Row],[Base Imposable]]</f>
        <v>0</v>
      </c>
      <c r="R2445" s="17" t="e">
        <f>+VLOOKUP(Despeses[[#This Row],[Concepte]],Table_1[#All],2,0)</f>
        <v>#N/A</v>
      </c>
    </row>
    <row r="2446" spans="7:18" ht="15" customHeight="1" x14ac:dyDescent="0.3">
      <c r="G2446" s="40"/>
      <c r="H2446" s="17">
        <f>+Despeses[[#This Row],[Base Imposable]]*Despeses[[#This Row],[% IVA]]</f>
        <v>0</v>
      </c>
      <c r="I2446" s="40"/>
      <c r="J2446" s="17">
        <f>-Despeses[[#This Row],[Base Imposable]]*Despeses[[#This Row],[% Ret IRPF]]</f>
        <v>0</v>
      </c>
      <c r="K2446" s="17">
        <f>+Despeses[[#This Row],[Base Imposable]]+Despeses[[#This Row],[Quota IVA]]+Despeses[[#This Row],[Quota IRPF]]</f>
        <v>0</v>
      </c>
      <c r="L2446" s="3"/>
      <c r="M2446" s="17">
        <f>+MONTH(Despeses[[#This Row],[Data Factura]])</f>
        <v>1</v>
      </c>
      <c r="N2446" s="17">
        <f>+YEAR(Despeses[[#This Row],[Data Factura]])</f>
        <v>1900</v>
      </c>
      <c r="O2446" s="18">
        <f>+Despeses[[#This Row],[Data Factura]]</f>
        <v>0</v>
      </c>
      <c r="P2446" s="17">
        <f>+Despeses[[#This Row],[Concepte_]]</f>
        <v>0</v>
      </c>
      <c r="Q2446" s="17">
        <f>-Despeses[[#This Row],[Base Imposable]]</f>
        <v>0</v>
      </c>
      <c r="R2446" s="17" t="e">
        <f>+VLOOKUP(Despeses[[#This Row],[Concepte]],Table_1[#All],2,0)</f>
        <v>#N/A</v>
      </c>
    </row>
    <row r="2447" spans="7:18" ht="15" customHeight="1" x14ac:dyDescent="0.3">
      <c r="G2447" s="40"/>
      <c r="H2447" s="17">
        <f>+Despeses[[#This Row],[Base Imposable]]*Despeses[[#This Row],[% IVA]]</f>
        <v>0</v>
      </c>
      <c r="I2447" s="40"/>
      <c r="J2447" s="17">
        <f>-Despeses[[#This Row],[Base Imposable]]*Despeses[[#This Row],[% Ret IRPF]]</f>
        <v>0</v>
      </c>
      <c r="K2447" s="17">
        <f>+Despeses[[#This Row],[Base Imposable]]+Despeses[[#This Row],[Quota IVA]]+Despeses[[#This Row],[Quota IRPF]]</f>
        <v>0</v>
      </c>
      <c r="L2447" s="3"/>
      <c r="M2447" s="17">
        <f>+MONTH(Despeses[[#This Row],[Data Factura]])</f>
        <v>1</v>
      </c>
      <c r="N2447" s="17">
        <f>+YEAR(Despeses[[#This Row],[Data Factura]])</f>
        <v>1900</v>
      </c>
      <c r="O2447" s="18">
        <f>+Despeses[[#This Row],[Data Factura]]</f>
        <v>0</v>
      </c>
      <c r="P2447" s="17">
        <f>+Despeses[[#This Row],[Concepte_]]</f>
        <v>0</v>
      </c>
      <c r="Q2447" s="17">
        <f>-Despeses[[#This Row],[Base Imposable]]</f>
        <v>0</v>
      </c>
      <c r="R2447" s="17" t="e">
        <f>+VLOOKUP(Despeses[[#This Row],[Concepte]],Table_1[#All],2,0)</f>
        <v>#N/A</v>
      </c>
    </row>
    <row r="2448" spans="7:18" ht="15" customHeight="1" x14ac:dyDescent="0.3">
      <c r="G2448" s="40"/>
      <c r="H2448" s="17">
        <f>+Despeses[[#This Row],[Base Imposable]]*Despeses[[#This Row],[% IVA]]</f>
        <v>0</v>
      </c>
      <c r="I2448" s="40"/>
      <c r="J2448" s="17">
        <f>-Despeses[[#This Row],[Base Imposable]]*Despeses[[#This Row],[% Ret IRPF]]</f>
        <v>0</v>
      </c>
      <c r="K2448" s="17">
        <f>+Despeses[[#This Row],[Base Imposable]]+Despeses[[#This Row],[Quota IVA]]+Despeses[[#This Row],[Quota IRPF]]</f>
        <v>0</v>
      </c>
      <c r="L2448" s="3"/>
      <c r="M2448" s="17">
        <f>+MONTH(Despeses[[#This Row],[Data Factura]])</f>
        <v>1</v>
      </c>
      <c r="N2448" s="17">
        <f>+YEAR(Despeses[[#This Row],[Data Factura]])</f>
        <v>1900</v>
      </c>
      <c r="O2448" s="18">
        <f>+Despeses[[#This Row],[Data Factura]]</f>
        <v>0</v>
      </c>
      <c r="P2448" s="17">
        <f>+Despeses[[#This Row],[Concepte_]]</f>
        <v>0</v>
      </c>
      <c r="Q2448" s="17">
        <f>-Despeses[[#This Row],[Base Imposable]]</f>
        <v>0</v>
      </c>
      <c r="R2448" s="17" t="e">
        <f>+VLOOKUP(Despeses[[#This Row],[Concepte]],Table_1[#All],2,0)</f>
        <v>#N/A</v>
      </c>
    </row>
    <row r="2449" spans="7:18" ht="15" customHeight="1" x14ac:dyDescent="0.3">
      <c r="G2449" s="40"/>
      <c r="H2449" s="17">
        <f>+Despeses[[#This Row],[Base Imposable]]*Despeses[[#This Row],[% IVA]]</f>
        <v>0</v>
      </c>
      <c r="I2449" s="40"/>
      <c r="J2449" s="17">
        <f>-Despeses[[#This Row],[Base Imposable]]*Despeses[[#This Row],[% Ret IRPF]]</f>
        <v>0</v>
      </c>
      <c r="K2449" s="17">
        <f>+Despeses[[#This Row],[Base Imposable]]+Despeses[[#This Row],[Quota IVA]]+Despeses[[#This Row],[Quota IRPF]]</f>
        <v>0</v>
      </c>
      <c r="L2449" s="3"/>
      <c r="M2449" s="17">
        <f>+MONTH(Despeses[[#This Row],[Data Factura]])</f>
        <v>1</v>
      </c>
      <c r="N2449" s="17">
        <f>+YEAR(Despeses[[#This Row],[Data Factura]])</f>
        <v>1900</v>
      </c>
      <c r="O2449" s="18">
        <f>+Despeses[[#This Row],[Data Factura]]</f>
        <v>0</v>
      </c>
      <c r="P2449" s="17">
        <f>+Despeses[[#This Row],[Concepte_]]</f>
        <v>0</v>
      </c>
      <c r="Q2449" s="17">
        <f>-Despeses[[#This Row],[Base Imposable]]</f>
        <v>0</v>
      </c>
      <c r="R2449" s="17" t="e">
        <f>+VLOOKUP(Despeses[[#This Row],[Concepte]],Table_1[#All],2,0)</f>
        <v>#N/A</v>
      </c>
    </row>
    <row r="2450" spans="7:18" ht="15" customHeight="1" x14ac:dyDescent="0.3">
      <c r="G2450" s="40"/>
      <c r="H2450" s="17">
        <f>+Despeses[[#This Row],[Base Imposable]]*Despeses[[#This Row],[% IVA]]</f>
        <v>0</v>
      </c>
      <c r="I2450" s="40"/>
      <c r="J2450" s="17">
        <f>-Despeses[[#This Row],[Base Imposable]]*Despeses[[#This Row],[% Ret IRPF]]</f>
        <v>0</v>
      </c>
      <c r="K2450" s="17">
        <f>+Despeses[[#This Row],[Base Imposable]]+Despeses[[#This Row],[Quota IVA]]+Despeses[[#This Row],[Quota IRPF]]</f>
        <v>0</v>
      </c>
      <c r="L2450" s="3"/>
      <c r="M2450" s="17">
        <f>+MONTH(Despeses[[#This Row],[Data Factura]])</f>
        <v>1</v>
      </c>
      <c r="N2450" s="17">
        <f>+YEAR(Despeses[[#This Row],[Data Factura]])</f>
        <v>1900</v>
      </c>
      <c r="O2450" s="18">
        <f>+Despeses[[#This Row],[Data Factura]]</f>
        <v>0</v>
      </c>
      <c r="P2450" s="17">
        <f>+Despeses[[#This Row],[Concepte_]]</f>
        <v>0</v>
      </c>
      <c r="Q2450" s="17">
        <f>-Despeses[[#This Row],[Base Imposable]]</f>
        <v>0</v>
      </c>
      <c r="R2450" s="17" t="e">
        <f>+VLOOKUP(Despeses[[#This Row],[Concepte]],Table_1[#All],2,0)</f>
        <v>#N/A</v>
      </c>
    </row>
    <row r="2451" spans="7:18" ht="15" customHeight="1" x14ac:dyDescent="0.3">
      <c r="G2451" s="40"/>
      <c r="H2451" s="17">
        <f>+Despeses[[#This Row],[Base Imposable]]*Despeses[[#This Row],[% IVA]]</f>
        <v>0</v>
      </c>
      <c r="I2451" s="40"/>
      <c r="J2451" s="17">
        <f>-Despeses[[#This Row],[Base Imposable]]*Despeses[[#This Row],[% Ret IRPF]]</f>
        <v>0</v>
      </c>
      <c r="K2451" s="17">
        <f>+Despeses[[#This Row],[Base Imposable]]+Despeses[[#This Row],[Quota IVA]]+Despeses[[#This Row],[Quota IRPF]]</f>
        <v>0</v>
      </c>
      <c r="L2451" s="3"/>
      <c r="M2451" s="17">
        <f>+MONTH(Despeses[[#This Row],[Data Factura]])</f>
        <v>1</v>
      </c>
      <c r="N2451" s="17">
        <f>+YEAR(Despeses[[#This Row],[Data Factura]])</f>
        <v>1900</v>
      </c>
      <c r="O2451" s="18">
        <f>+Despeses[[#This Row],[Data Factura]]</f>
        <v>0</v>
      </c>
      <c r="P2451" s="17">
        <f>+Despeses[[#This Row],[Concepte_]]</f>
        <v>0</v>
      </c>
      <c r="Q2451" s="17">
        <f>-Despeses[[#This Row],[Base Imposable]]</f>
        <v>0</v>
      </c>
      <c r="R2451" s="17" t="e">
        <f>+VLOOKUP(Despeses[[#This Row],[Concepte]],Table_1[#All],2,0)</f>
        <v>#N/A</v>
      </c>
    </row>
    <row r="2452" spans="7:18" ht="15" customHeight="1" x14ac:dyDescent="0.3">
      <c r="G2452" s="40"/>
      <c r="H2452" s="17">
        <f>+Despeses[[#This Row],[Base Imposable]]*Despeses[[#This Row],[% IVA]]</f>
        <v>0</v>
      </c>
      <c r="I2452" s="40"/>
      <c r="J2452" s="17">
        <f>-Despeses[[#This Row],[Base Imposable]]*Despeses[[#This Row],[% Ret IRPF]]</f>
        <v>0</v>
      </c>
      <c r="K2452" s="17">
        <f>+Despeses[[#This Row],[Base Imposable]]+Despeses[[#This Row],[Quota IVA]]+Despeses[[#This Row],[Quota IRPF]]</f>
        <v>0</v>
      </c>
      <c r="L2452" s="3"/>
      <c r="M2452" s="17">
        <f>+MONTH(Despeses[[#This Row],[Data Factura]])</f>
        <v>1</v>
      </c>
      <c r="N2452" s="17">
        <f>+YEAR(Despeses[[#This Row],[Data Factura]])</f>
        <v>1900</v>
      </c>
      <c r="O2452" s="18">
        <f>+Despeses[[#This Row],[Data Factura]]</f>
        <v>0</v>
      </c>
      <c r="P2452" s="17">
        <f>+Despeses[[#This Row],[Concepte_]]</f>
        <v>0</v>
      </c>
      <c r="Q2452" s="17">
        <f>-Despeses[[#This Row],[Base Imposable]]</f>
        <v>0</v>
      </c>
      <c r="R2452" s="17" t="e">
        <f>+VLOOKUP(Despeses[[#This Row],[Concepte]],Table_1[#All],2,0)</f>
        <v>#N/A</v>
      </c>
    </row>
    <row r="2453" spans="7:18" ht="15" customHeight="1" x14ac:dyDescent="0.3">
      <c r="G2453" s="40"/>
      <c r="H2453" s="17">
        <f>+Despeses[[#This Row],[Base Imposable]]*Despeses[[#This Row],[% IVA]]</f>
        <v>0</v>
      </c>
      <c r="I2453" s="40"/>
      <c r="J2453" s="17">
        <f>-Despeses[[#This Row],[Base Imposable]]*Despeses[[#This Row],[% Ret IRPF]]</f>
        <v>0</v>
      </c>
      <c r="K2453" s="17">
        <f>+Despeses[[#This Row],[Base Imposable]]+Despeses[[#This Row],[Quota IVA]]+Despeses[[#This Row],[Quota IRPF]]</f>
        <v>0</v>
      </c>
      <c r="L2453" s="3"/>
      <c r="M2453" s="17">
        <f>+MONTH(Despeses[[#This Row],[Data Factura]])</f>
        <v>1</v>
      </c>
      <c r="N2453" s="17">
        <f>+YEAR(Despeses[[#This Row],[Data Factura]])</f>
        <v>1900</v>
      </c>
      <c r="O2453" s="18">
        <f>+Despeses[[#This Row],[Data Factura]]</f>
        <v>0</v>
      </c>
      <c r="P2453" s="17">
        <f>+Despeses[[#This Row],[Concepte_]]</f>
        <v>0</v>
      </c>
      <c r="Q2453" s="17">
        <f>-Despeses[[#This Row],[Base Imposable]]</f>
        <v>0</v>
      </c>
      <c r="R2453" s="17" t="e">
        <f>+VLOOKUP(Despeses[[#This Row],[Concepte]],Table_1[#All],2,0)</f>
        <v>#N/A</v>
      </c>
    </row>
    <row r="2454" spans="7:18" ht="15" customHeight="1" x14ac:dyDescent="0.3">
      <c r="G2454" s="40"/>
      <c r="H2454" s="17">
        <f>+Despeses[[#This Row],[Base Imposable]]*Despeses[[#This Row],[% IVA]]</f>
        <v>0</v>
      </c>
      <c r="I2454" s="40"/>
      <c r="J2454" s="17">
        <f>-Despeses[[#This Row],[Base Imposable]]*Despeses[[#This Row],[% Ret IRPF]]</f>
        <v>0</v>
      </c>
      <c r="K2454" s="17">
        <f>+Despeses[[#This Row],[Base Imposable]]+Despeses[[#This Row],[Quota IVA]]+Despeses[[#This Row],[Quota IRPF]]</f>
        <v>0</v>
      </c>
      <c r="L2454" s="3"/>
      <c r="M2454" s="17">
        <f>+MONTH(Despeses[[#This Row],[Data Factura]])</f>
        <v>1</v>
      </c>
      <c r="N2454" s="17">
        <f>+YEAR(Despeses[[#This Row],[Data Factura]])</f>
        <v>1900</v>
      </c>
      <c r="O2454" s="18">
        <f>+Despeses[[#This Row],[Data Factura]]</f>
        <v>0</v>
      </c>
      <c r="P2454" s="17">
        <f>+Despeses[[#This Row],[Concepte_]]</f>
        <v>0</v>
      </c>
      <c r="Q2454" s="17">
        <f>-Despeses[[#This Row],[Base Imposable]]</f>
        <v>0</v>
      </c>
      <c r="R2454" s="17" t="e">
        <f>+VLOOKUP(Despeses[[#This Row],[Concepte]],Table_1[#All],2,0)</f>
        <v>#N/A</v>
      </c>
    </row>
    <row r="2455" spans="7:18" ht="15" customHeight="1" x14ac:dyDescent="0.3">
      <c r="G2455" s="40"/>
      <c r="H2455" s="17">
        <f>+Despeses[[#This Row],[Base Imposable]]*Despeses[[#This Row],[% IVA]]</f>
        <v>0</v>
      </c>
      <c r="I2455" s="40"/>
      <c r="J2455" s="17">
        <f>-Despeses[[#This Row],[Base Imposable]]*Despeses[[#This Row],[% Ret IRPF]]</f>
        <v>0</v>
      </c>
      <c r="K2455" s="17">
        <f>+Despeses[[#This Row],[Base Imposable]]+Despeses[[#This Row],[Quota IVA]]+Despeses[[#This Row],[Quota IRPF]]</f>
        <v>0</v>
      </c>
      <c r="L2455" s="3"/>
      <c r="M2455" s="17">
        <f>+MONTH(Despeses[[#This Row],[Data Factura]])</f>
        <v>1</v>
      </c>
      <c r="N2455" s="17">
        <f>+YEAR(Despeses[[#This Row],[Data Factura]])</f>
        <v>1900</v>
      </c>
      <c r="O2455" s="18">
        <f>+Despeses[[#This Row],[Data Factura]]</f>
        <v>0</v>
      </c>
      <c r="P2455" s="17">
        <f>+Despeses[[#This Row],[Concepte_]]</f>
        <v>0</v>
      </c>
      <c r="Q2455" s="17">
        <f>-Despeses[[#This Row],[Base Imposable]]</f>
        <v>0</v>
      </c>
      <c r="R2455" s="17" t="e">
        <f>+VLOOKUP(Despeses[[#This Row],[Concepte]],Table_1[#All],2,0)</f>
        <v>#N/A</v>
      </c>
    </row>
    <row r="2456" spans="7:18" ht="15" customHeight="1" x14ac:dyDescent="0.3">
      <c r="G2456" s="40"/>
      <c r="H2456" s="17">
        <f>+Despeses[[#This Row],[Base Imposable]]*Despeses[[#This Row],[% IVA]]</f>
        <v>0</v>
      </c>
      <c r="I2456" s="40"/>
      <c r="J2456" s="17">
        <f>-Despeses[[#This Row],[Base Imposable]]*Despeses[[#This Row],[% Ret IRPF]]</f>
        <v>0</v>
      </c>
      <c r="K2456" s="17">
        <f>+Despeses[[#This Row],[Base Imposable]]+Despeses[[#This Row],[Quota IVA]]+Despeses[[#This Row],[Quota IRPF]]</f>
        <v>0</v>
      </c>
      <c r="L2456" s="3"/>
      <c r="M2456" s="17">
        <f>+MONTH(Despeses[[#This Row],[Data Factura]])</f>
        <v>1</v>
      </c>
      <c r="N2456" s="17">
        <f>+YEAR(Despeses[[#This Row],[Data Factura]])</f>
        <v>1900</v>
      </c>
      <c r="O2456" s="18">
        <f>+Despeses[[#This Row],[Data Factura]]</f>
        <v>0</v>
      </c>
      <c r="P2456" s="17">
        <f>+Despeses[[#This Row],[Concepte_]]</f>
        <v>0</v>
      </c>
      <c r="Q2456" s="17">
        <f>-Despeses[[#This Row],[Base Imposable]]</f>
        <v>0</v>
      </c>
      <c r="R2456" s="17" t="e">
        <f>+VLOOKUP(Despeses[[#This Row],[Concepte]],Table_1[#All],2,0)</f>
        <v>#N/A</v>
      </c>
    </row>
    <row r="2457" spans="7:18" ht="15" customHeight="1" x14ac:dyDescent="0.3">
      <c r="G2457" s="40"/>
      <c r="H2457" s="17">
        <f>+Despeses[[#This Row],[Base Imposable]]*Despeses[[#This Row],[% IVA]]</f>
        <v>0</v>
      </c>
      <c r="I2457" s="40"/>
      <c r="J2457" s="17">
        <f>-Despeses[[#This Row],[Base Imposable]]*Despeses[[#This Row],[% Ret IRPF]]</f>
        <v>0</v>
      </c>
      <c r="K2457" s="17">
        <f>+Despeses[[#This Row],[Base Imposable]]+Despeses[[#This Row],[Quota IVA]]+Despeses[[#This Row],[Quota IRPF]]</f>
        <v>0</v>
      </c>
      <c r="L2457" s="3"/>
      <c r="M2457" s="17">
        <f>+MONTH(Despeses[[#This Row],[Data Factura]])</f>
        <v>1</v>
      </c>
      <c r="N2457" s="17">
        <f>+YEAR(Despeses[[#This Row],[Data Factura]])</f>
        <v>1900</v>
      </c>
      <c r="O2457" s="18">
        <f>+Despeses[[#This Row],[Data Factura]]</f>
        <v>0</v>
      </c>
      <c r="P2457" s="17">
        <f>+Despeses[[#This Row],[Concepte_]]</f>
        <v>0</v>
      </c>
      <c r="Q2457" s="17">
        <f>-Despeses[[#This Row],[Base Imposable]]</f>
        <v>0</v>
      </c>
      <c r="R2457" s="17" t="e">
        <f>+VLOOKUP(Despeses[[#This Row],[Concepte]],Table_1[#All],2,0)</f>
        <v>#N/A</v>
      </c>
    </row>
    <row r="2458" spans="7:18" ht="15" customHeight="1" x14ac:dyDescent="0.3">
      <c r="G2458" s="40"/>
      <c r="H2458" s="17">
        <f>+Despeses[[#This Row],[Base Imposable]]*Despeses[[#This Row],[% IVA]]</f>
        <v>0</v>
      </c>
      <c r="I2458" s="40"/>
      <c r="J2458" s="17">
        <f>-Despeses[[#This Row],[Base Imposable]]*Despeses[[#This Row],[% Ret IRPF]]</f>
        <v>0</v>
      </c>
      <c r="K2458" s="17">
        <f>+Despeses[[#This Row],[Base Imposable]]+Despeses[[#This Row],[Quota IVA]]+Despeses[[#This Row],[Quota IRPF]]</f>
        <v>0</v>
      </c>
      <c r="L2458" s="3"/>
      <c r="M2458" s="17">
        <f>+MONTH(Despeses[[#This Row],[Data Factura]])</f>
        <v>1</v>
      </c>
      <c r="N2458" s="17">
        <f>+YEAR(Despeses[[#This Row],[Data Factura]])</f>
        <v>1900</v>
      </c>
      <c r="O2458" s="18">
        <f>+Despeses[[#This Row],[Data Factura]]</f>
        <v>0</v>
      </c>
      <c r="P2458" s="17">
        <f>+Despeses[[#This Row],[Concepte_]]</f>
        <v>0</v>
      </c>
      <c r="Q2458" s="17">
        <f>-Despeses[[#This Row],[Base Imposable]]</f>
        <v>0</v>
      </c>
      <c r="R2458" s="17" t="e">
        <f>+VLOOKUP(Despeses[[#This Row],[Concepte]],Table_1[#All],2,0)</f>
        <v>#N/A</v>
      </c>
    </row>
    <row r="2459" spans="7:18" ht="15" customHeight="1" x14ac:dyDescent="0.3">
      <c r="G2459" s="40"/>
      <c r="H2459" s="17">
        <f>+Despeses[[#This Row],[Base Imposable]]*Despeses[[#This Row],[% IVA]]</f>
        <v>0</v>
      </c>
      <c r="I2459" s="40"/>
      <c r="J2459" s="17">
        <f>-Despeses[[#This Row],[Base Imposable]]*Despeses[[#This Row],[% Ret IRPF]]</f>
        <v>0</v>
      </c>
      <c r="K2459" s="17">
        <f>+Despeses[[#This Row],[Base Imposable]]+Despeses[[#This Row],[Quota IVA]]+Despeses[[#This Row],[Quota IRPF]]</f>
        <v>0</v>
      </c>
      <c r="L2459" s="3"/>
      <c r="M2459" s="17">
        <f>+MONTH(Despeses[[#This Row],[Data Factura]])</f>
        <v>1</v>
      </c>
      <c r="N2459" s="17">
        <f>+YEAR(Despeses[[#This Row],[Data Factura]])</f>
        <v>1900</v>
      </c>
      <c r="O2459" s="18">
        <f>+Despeses[[#This Row],[Data Factura]]</f>
        <v>0</v>
      </c>
      <c r="P2459" s="17">
        <f>+Despeses[[#This Row],[Concepte_]]</f>
        <v>0</v>
      </c>
      <c r="Q2459" s="17">
        <f>-Despeses[[#This Row],[Base Imposable]]</f>
        <v>0</v>
      </c>
      <c r="R2459" s="17" t="e">
        <f>+VLOOKUP(Despeses[[#This Row],[Concepte]],Table_1[#All],2,0)</f>
        <v>#N/A</v>
      </c>
    </row>
    <row r="2460" spans="7:18" ht="15" customHeight="1" x14ac:dyDescent="0.3">
      <c r="G2460" s="40"/>
      <c r="H2460" s="17">
        <f>+Despeses[[#This Row],[Base Imposable]]*Despeses[[#This Row],[% IVA]]</f>
        <v>0</v>
      </c>
      <c r="I2460" s="40"/>
      <c r="J2460" s="17">
        <f>-Despeses[[#This Row],[Base Imposable]]*Despeses[[#This Row],[% Ret IRPF]]</f>
        <v>0</v>
      </c>
      <c r="K2460" s="17">
        <f>+Despeses[[#This Row],[Base Imposable]]+Despeses[[#This Row],[Quota IVA]]+Despeses[[#This Row],[Quota IRPF]]</f>
        <v>0</v>
      </c>
      <c r="L2460" s="3"/>
      <c r="M2460" s="17">
        <f>+MONTH(Despeses[[#This Row],[Data Factura]])</f>
        <v>1</v>
      </c>
      <c r="N2460" s="17">
        <f>+YEAR(Despeses[[#This Row],[Data Factura]])</f>
        <v>1900</v>
      </c>
      <c r="O2460" s="18">
        <f>+Despeses[[#This Row],[Data Factura]]</f>
        <v>0</v>
      </c>
      <c r="P2460" s="17">
        <f>+Despeses[[#This Row],[Concepte_]]</f>
        <v>0</v>
      </c>
      <c r="Q2460" s="17">
        <f>-Despeses[[#This Row],[Base Imposable]]</f>
        <v>0</v>
      </c>
      <c r="R2460" s="17" t="e">
        <f>+VLOOKUP(Despeses[[#This Row],[Concepte]],Table_1[#All],2,0)</f>
        <v>#N/A</v>
      </c>
    </row>
    <row r="2461" spans="7:18" ht="15" customHeight="1" x14ac:dyDescent="0.3">
      <c r="G2461" s="40"/>
      <c r="H2461" s="17">
        <f>+Despeses[[#This Row],[Base Imposable]]*Despeses[[#This Row],[% IVA]]</f>
        <v>0</v>
      </c>
      <c r="I2461" s="40"/>
      <c r="J2461" s="17">
        <f>-Despeses[[#This Row],[Base Imposable]]*Despeses[[#This Row],[% Ret IRPF]]</f>
        <v>0</v>
      </c>
      <c r="K2461" s="17">
        <f>+Despeses[[#This Row],[Base Imposable]]+Despeses[[#This Row],[Quota IVA]]+Despeses[[#This Row],[Quota IRPF]]</f>
        <v>0</v>
      </c>
      <c r="L2461" s="3"/>
      <c r="M2461" s="17">
        <f>+MONTH(Despeses[[#This Row],[Data Factura]])</f>
        <v>1</v>
      </c>
      <c r="N2461" s="17">
        <f>+YEAR(Despeses[[#This Row],[Data Factura]])</f>
        <v>1900</v>
      </c>
      <c r="O2461" s="18">
        <f>+Despeses[[#This Row],[Data Factura]]</f>
        <v>0</v>
      </c>
      <c r="P2461" s="17">
        <f>+Despeses[[#This Row],[Concepte_]]</f>
        <v>0</v>
      </c>
      <c r="Q2461" s="17">
        <f>-Despeses[[#This Row],[Base Imposable]]</f>
        <v>0</v>
      </c>
      <c r="R2461" s="17" t="e">
        <f>+VLOOKUP(Despeses[[#This Row],[Concepte]],Table_1[#All],2,0)</f>
        <v>#N/A</v>
      </c>
    </row>
    <row r="2462" spans="7:18" ht="15" customHeight="1" x14ac:dyDescent="0.3">
      <c r="G2462" s="40"/>
      <c r="H2462" s="17">
        <f>+Despeses[[#This Row],[Base Imposable]]*Despeses[[#This Row],[% IVA]]</f>
        <v>0</v>
      </c>
      <c r="I2462" s="40"/>
      <c r="J2462" s="17">
        <f>-Despeses[[#This Row],[Base Imposable]]*Despeses[[#This Row],[% Ret IRPF]]</f>
        <v>0</v>
      </c>
      <c r="K2462" s="17">
        <f>+Despeses[[#This Row],[Base Imposable]]+Despeses[[#This Row],[Quota IVA]]+Despeses[[#This Row],[Quota IRPF]]</f>
        <v>0</v>
      </c>
      <c r="L2462" s="3"/>
      <c r="M2462" s="17">
        <f>+MONTH(Despeses[[#This Row],[Data Factura]])</f>
        <v>1</v>
      </c>
      <c r="N2462" s="17">
        <f>+YEAR(Despeses[[#This Row],[Data Factura]])</f>
        <v>1900</v>
      </c>
      <c r="O2462" s="18">
        <f>+Despeses[[#This Row],[Data Factura]]</f>
        <v>0</v>
      </c>
      <c r="P2462" s="17">
        <f>+Despeses[[#This Row],[Concepte_]]</f>
        <v>0</v>
      </c>
      <c r="Q2462" s="17">
        <f>-Despeses[[#This Row],[Base Imposable]]</f>
        <v>0</v>
      </c>
      <c r="R2462" s="17" t="e">
        <f>+VLOOKUP(Despeses[[#This Row],[Concepte]],Table_1[#All],2,0)</f>
        <v>#N/A</v>
      </c>
    </row>
    <row r="2463" spans="7:18" ht="15" customHeight="1" x14ac:dyDescent="0.3">
      <c r="G2463" s="40"/>
      <c r="H2463" s="17">
        <f>+Despeses[[#This Row],[Base Imposable]]*Despeses[[#This Row],[% IVA]]</f>
        <v>0</v>
      </c>
      <c r="I2463" s="40"/>
      <c r="J2463" s="17">
        <f>-Despeses[[#This Row],[Base Imposable]]*Despeses[[#This Row],[% Ret IRPF]]</f>
        <v>0</v>
      </c>
      <c r="K2463" s="17">
        <f>+Despeses[[#This Row],[Base Imposable]]+Despeses[[#This Row],[Quota IVA]]+Despeses[[#This Row],[Quota IRPF]]</f>
        <v>0</v>
      </c>
      <c r="L2463" s="3"/>
      <c r="M2463" s="17">
        <f>+MONTH(Despeses[[#This Row],[Data Factura]])</f>
        <v>1</v>
      </c>
      <c r="N2463" s="17">
        <f>+YEAR(Despeses[[#This Row],[Data Factura]])</f>
        <v>1900</v>
      </c>
      <c r="O2463" s="18">
        <f>+Despeses[[#This Row],[Data Factura]]</f>
        <v>0</v>
      </c>
      <c r="P2463" s="17">
        <f>+Despeses[[#This Row],[Concepte_]]</f>
        <v>0</v>
      </c>
      <c r="Q2463" s="17">
        <f>-Despeses[[#This Row],[Base Imposable]]</f>
        <v>0</v>
      </c>
      <c r="R2463" s="17" t="e">
        <f>+VLOOKUP(Despeses[[#This Row],[Concepte]],Table_1[#All],2,0)</f>
        <v>#N/A</v>
      </c>
    </row>
    <row r="2464" spans="7:18" ht="15" customHeight="1" x14ac:dyDescent="0.3">
      <c r="G2464" s="40"/>
      <c r="H2464" s="17">
        <f>+Despeses[[#This Row],[Base Imposable]]*Despeses[[#This Row],[% IVA]]</f>
        <v>0</v>
      </c>
      <c r="I2464" s="40"/>
      <c r="J2464" s="17">
        <f>-Despeses[[#This Row],[Base Imposable]]*Despeses[[#This Row],[% Ret IRPF]]</f>
        <v>0</v>
      </c>
      <c r="K2464" s="17">
        <f>+Despeses[[#This Row],[Base Imposable]]+Despeses[[#This Row],[Quota IVA]]+Despeses[[#This Row],[Quota IRPF]]</f>
        <v>0</v>
      </c>
      <c r="L2464" s="3"/>
      <c r="M2464" s="17">
        <f>+MONTH(Despeses[[#This Row],[Data Factura]])</f>
        <v>1</v>
      </c>
      <c r="N2464" s="17">
        <f>+YEAR(Despeses[[#This Row],[Data Factura]])</f>
        <v>1900</v>
      </c>
      <c r="O2464" s="18">
        <f>+Despeses[[#This Row],[Data Factura]]</f>
        <v>0</v>
      </c>
      <c r="P2464" s="17">
        <f>+Despeses[[#This Row],[Concepte_]]</f>
        <v>0</v>
      </c>
      <c r="Q2464" s="17">
        <f>-Despeses[[#This Row],[Base Imposable]]</f>
        <v>0</v>
      </c>
      <c r="R2464" s="17" t="e">
        <f>+VLOOKUP(Despeses[[#This Row],[Concepte]],Table_1[#All],2,0)</f>
        <v>#N/A</v>
      </c>
    </row>
    <row r="2465" spans="7:18" ht="15" customHeight="1" x14ac:dyDescent="0.3">
      <c r="G2465" s="40"/>
      <c r="H2465" s="17">
        <f>+Despeses[[#This Row],[Base Imposable]]*Despeses[[#This Row],[% IVA]]</f>
        <v>0</v>
      </c>
      <c r="I2465" s="40"/>
      <c r="J2465" s="17">
        <f>-Despeses[[#This Row],[Base Imposable]]*Despeses[[#This Row],[% Ret IRPF]]</f>
        <v>0</v>
      </c>
      <c r="K2465" s="17">
        <f>+Despeses[[#This Row],[Base Imposable]]+Despeses[[#This Row],[Quota IVA]]+Despeses[[#This Row],[Quota IRPF]]</f>
        <v>0</v>
      </c>
      <c r="L2465" s="3"/>
      <c r="M2465" s="17">
        <f>+MONTH(Despeses[[#This Row],[Data Factura]])</f>
        <v>1</v>
      </c>
      <c r="N2465" s="17">
        <f>+YEAR(Despeses[[#This Row],[Data Factura]])</f>
        <v>1900</v>
      </c>
      <c r="O2465" s="18">
        <f>+Despeses[[#This Row],[Data Factura]]</f>
        <v>0</v>
      </c>
      <c r="P2465" s="17">
        <f>+Despeses[[#This Row],[Concepte_]]</f>
        <v>0</v>
      </c>
      <c r="Q2465" s="17">
        <f>-Despeses[[#This Row],[Base Imposable]]</f>
        <v>0</v>
      </c>
      <c r="R2465" s="17" t="e">
        <f>+VLOOKUP(Despeses[[#This Row],[Concepte]],Table_1[#All],2,0)</f>
        <v>#N/A</v>
      </c>
    </row>
    <row r="2466" spans="7:18" ht="15" customHeight="1" x14ac:dyDescent="0.3">
      <c r="G2466" s="40"/>
      <c r="H2466" s="17">
        <f>+Despeses[[#This Row],[Base Imposable]]*Despeses[[#This Row],[% IVA]]</f>
        <v>0</v>
      </c>
      <c r="I2466" s="40"/>
      <c r="J2466" s="17">
        <f>-Despeses[[#This Row],[Base Imposable]]*Despeses[[#This Row],[% Ret IRPF]]</f>
        <v>0</v>
      </c>
      <c r="K2466" s="17">
        <f>+Despeses[[#This Row],[Base Imposable]]+Despeses[[#This Row],[Quota IVA]]+Despeses[[#This Row],[Quota IRPF]]</f>
        <v>0</v>
      </c>
      <c r="L2466" s="3"/>
      <c r="M2466" s="17">
        <f>+MONTH(Despeses[[#This Row],[Data Factura]])</f>
        <v>1</v>
      </c>
      <c r="N2466" s="17">
        <f>+YEAR(Despeses[[#This Row],[Data Factura]])</f>
        <v>1900</v>
      </c>
      <c r="O2466" s="18">
        <f>+Despeses[[#This Row],[Data Factura]]</f>
        <v>0</v>
      </c>
      <c r="P2466" s="17">
        <f>+Despeses[[#This Row],[Concepte_]]</f>
        <v>0</v>
      </c>
      <c r="Q2466" s="17">
        <f>-Despeses[[#This Row],[Base Imposable]]</f>
        <v>0</v>
      </c>
      <c r="R2466" s="17" t="e">
        <f>+VLOOKUP(Despeses[[#This Row],[Concepte]],Table_1[#All],2,0)</f>
        <v>#N/A</v>
      </c>
    </row>
    <row r="2467" spans="7:18" ht="15" customHeight="1" x14ac:dyDescent="0.3">
      <c r="G2467" s="40"/>
      <c r="H2467" s="17">
        <f>+Despeses[[#This Row],[Base Imposable]]*Despeses[[#This Row],[% IVA]]</f>
        <v>0</v>
      </c>
      <c r="I2467" s="40"/>
      <c r="J2467" s="17">
        <f>-Despeses[[#This Row],[Base Imposable]]*Despeses[[#This Row],[% Ret IRPF]]</f>
        <v>0</v>
      </c>
      <c r="K2467" s="17">
        <f>+Despeses[[#This Row],[Base Imposable]]+Despeses[[#This Row],[Quota IVA]]+Despeses[[#This Row],[Quota IRPF]]</f>
        <v>0</v>
      </c>
      <c r="L2467" s="3"/>
      <c r="M2467" s="17">
        <f>+MONTH(Despeses[[#This Row],[Data Factura]])</f>
        <v>1</v>
      </c>
      <c r="N2467" s="17">
        <f>+YEAR(Despeses[[#This Row],[Data Factura]])</f>
        <v>1900</v>
      </c>
      <c r="O2467" s="18">
        <f>+Despeses[[#This Row],[Data Factura]]</f>
        <v>0</v>
      </c>
      <c r="P2467" s="17">
        <f>+Despeses[[#This Row],[Concepte_]]</f>
        <v>0</v>
      </c>
      <c r="Q2467" s="17">
        <f>-Despeses[[#This Row],[Base Imposable]]</f>
        <v>0</v>
      </c>
      <c r="R2467" s="17" t="e">
        <f>+VLOOKUP(Despeses[[#This Row],[Concepte]],Table_1[#All],2,0)</f>
        <v>#N/A</v>
      </c>
    </row>
    <row r="2468" spans="7:18" ht="15" customHeight="1" x14ac:dyDescent="0.3">
      <c r="G2468" s="40"/>
      <c r="H2468" s="17">
        <f>+Despeses[[#This Row],[Base Imposable]]*Despeses[[#This Row],[% IVA]]</f>
        <v>0</v>
      </c>
      <c r="I2468" s="40"/>
      <c r="J2468" s="17">
        <f>-Despeses[[#This Row],[Base Imposable]]*Despeses[[#This Row],[% Ret IRPF]]</f>
        <v>0</v>
      </c>
      <c r="K2468" s="17">
        <f>+Despeses[[#This Row],[Base Imposable]]+Despeses[[#This Row],[Quota IVA]]+Despeses[[#This Row],[Quota IRPF]]</f>
        <v>0</v>
      </c>
      <c r="L2468" s="3"/>
      <c r="M2468" s="17">
        <f>+MONTH(Despeses[[#This Row],[Data Factura]])</f>
        <v>1</v>
      </c>
      <c r="N2468" s="17">
        <f>+YEAR(Despeses[[#This Row],[Data Factura]])</f>
        <v>1900</v>
      </c>
      <c r="O2468" s="18">
        <f>+Despeses[[#This Row],[Data Factura]]</f>
        <v>0</v>
      </c>
      <c r="P2468" s="17">
        <f>+Despeses[[#This Row],[Concepte_]]</f>
        <v>0</v>
      </c>
      <c r="Q2468" s="17">
        <f>-Despeses[[#This Row],[Base Imposable]]</f>
        <v>0</v>
      </c>
      <c r="R2468" s="17" t="e">
        <f>+VLOOKUP(Despeses[[#This Row],[Concepte]],Table_1[#All],2,0)</f>
        <v>#N/A</v>
      </c>
    </row>
    <row r="2469" spans="7:18" ht="15" customHeight="1" x14ac:dyDescent="0.3">
      <c r="G2469" s="40"/>
      <c r="H2469" s="17">
        <f>+Despeses[[#This Row],[Base Imposable]]*Despeses[[#This Row],[% IVA]]</f>
        <v>0</v>
      </c>
      <c r="I2469" s="40"/>
      <c r="J2469" s="17">
        <f>-Despeses[[#This Row],[Base Imposable]]*Despeses[[#This Row],[% Ret IRPF]]</f>
        <v>0</v>
      </c>
      <c r="K2469" s="17">
        <f>+Despeses[[#This Row],[Base Imposable]]+Despeses[[#This Row],[Quota IVA]]+Despeses[[#This Row],[Quota IRPF]]</f>
        <v>0</v>
      </c>
      <c r="L2469" s="3"/>
      <c r="M2469" s="17">
        <f>+MONTH(Despeses[[#This Row],[Data Factura]])</f>
        <v>1</v>
      </c>
      <c r="N2469" s="17">
        <f>+YEAR(Despeses[[#This Row],[Data Factura]])</f>
        <v>1900</v>
      </c>
      <c r="O2469" s="18">
        <f>+Despeses[[#This Row],[Data Factura]]</f>
        <v>0</v>
      </c>
      <c r="P2469" s="17">
        <f>+Despeses[[#This Row],[Concepte_]]</f>
        <v>0</v>
      </c>
      <c r="Q2469" s="17">
        <f>-Despeses[[#This Row],[Base Imposable]]</f>
        <v>0</v>
      </c>
      <c r="R2469" s="17" t="e">
        <f>+VLOOKUP(Despeses[[#This Row],[Concepte]],Table_1[#All],2,0)</f>
        <v>#N/A</v>
      </c>
    </row>
    <row r="2470" spans="7:18" ht="15" customHeight="1" x14ac:dyDescent="0.3">
      <c r="G2470" s="40"/>
      <c r="H2470" s="17">
        <f>+Despeses[[#This Row],[Base Imposable]]*Despeses[[#This Row],[% IVA]]</f>
        <v>0</v>
      </c>
      <c r="I2470" s="40"/>
      <c r="J2470" s="17">
        <f>-Despeses[[#This Row],[Base Imposable]]*Despeses[[#This Row],[% Ret IRPF]]</f>
        <v>0</v>
      </c>
      <c r="K2470" s="17">
        <f>+Despeses[[#This Row],[Base Imposable]]+Despeses[[#This Row],[Quota IVA]]+Despeses[[#This Row],[Quota IRPF]]</f>
        <v>0</v>
      </c>
      <c r="L2470" s="3"/>
      <c r="M2470" s="17">
        <f>+MONTH(Despeses[[#This Row],[Data Factura]])</f>
        <v>1</v>
      </c>
      <c r="N2470" s="17">
        <f>+YEAR(Despeses[[#This Row],[Data Factura]])</f>
        <v>1900</v>
      </c>
      <c r="O2470" s="18">
        <f>+Despeses[[#This Row],[Data Factura]]</f>
        <v>0</v>
      </c>
      <c r="P2470" s="17">
        <f>+Despeses[[#This Row],[Concepte_]]</f>
        <v>0</v>
      </c>
      <c r="Q2470" s="17">
        <f>-Despeses[[#This Row],[Base Imposable]]</f>
        <v>0</v>
      </c>
      <c r="R2470" s="17" t="e">
        <f>+VLOOKUP(Despeses[[#This Row],[Concepte]],Table_1[#All],2,0)</f>
        <v>#N/A</v>
      </c>
    </row>
    <row r="2471" spans="7:18" ht="15" customHeight="1" x14ac:dyDescent="0.3">
      <c r="G2471" s="40"/>
      <c r="H2471" s="17">
        <f>+Despeses[[#This Row],[Base Imposable]]*Despeses[[#This Row],[% IVA]]</f>
        <v>0</v>
      </c>
      <c r="I2471" s="40"/>
      <c r="J2471" s="17">
        <f>-Despeses[[#This Row],[Base Imposable]]*Despeses[[#This Row],[% Ret IRPF]]</f>
        <v>0</v>
      </c>
      <c r="K2471" s="17">
        <f>+Despeses[[#This Row],[Base Imposable]]+Despeses[[#This Row],[Quota IVA]]+Despeses[[#This Row],[Quota IRPF]]</f>
        <v>0</v>
      </c>
      <c r="L2471" s="3"/>
      <c r="M2471" s="17">
        <f>+MONTH(Despeses[[#This Row],[Data Factura]])</f>
        <v>1</v>
      </c>
      <c r="N2471" s="17">
        <f>+YEAR(Despeses[[#This Row],[Data Factura]])</f>
        <v>1900</v>
      </c>
      <c r="O2471" s="18">
        <f>+Despeses[[#This Row],[Data Factura]]</f>
        <v>0</v>
      </c>
      <c r="P2471" s="17">
        <f>+Despeses[[#This Row],[Concepte_]]</f>
        <v>0</v>
      </c>
      <c r="Q2471" s="17">
        <f>-Despeses[[#This Row],[Base Imposable]]</f>
        <v>0</v>
      </c>
      <c r="R2471" s="17" t="e">
        <f>+VLOOKUP(Despeses[[#This Row],[Concepte]],Table_1[#All],2,0)</f>
        <v>#N/A</v>
      </c>
    </row>
    <row r="2472" spans="7:18" ht="15" customHeight="1" x14ac:dyDescent="0.3">
      <c r="G2472" s="40"/>
      <c r="H2472" s="17">
        <f>+Despeses[[#This Row],[Base Imposable]]*Despeses[[#This Row],[% IVA]]</f>
        <v>0</v>
      </c>
      <c r="I2472" s="40"/>
      <c r="J2472" s="17">
        <f>-Despeses[[#This Row],[Base Imposable]]*Despeses[[#This Row],[% Ret IRPF]]</f>
        <v>0</v>
      </c>
      <c r="K2472" s="17">
        <f>+Despeses[[#This Row],[Base Imposable]]+Despeses[[#This Row],[Quota IVA]]+Despeses[[#This Row],[Quota IRPF]]</f>
        <v>0</v>
      </c>
      <c r="L2472" s="3"/>
      <c r="M2472" s="17">
        <f>+MONTH(Despeses[[#This Row],[Data Factura]])</f>
        <v>1</v>
      </c>
      <c r="N2472" s="17">
        <f>+YEAR(Despeses[[#This Row],[Data Factura]])</f>
        <v>1900</v>
      </c>
      <c r="O2472" s="18">
        <f>+Despeses[[#This Row],[Data Factura]]</f>
        <v>0</v>
      </c>
      <c r="P2472" s="17">
        <f>+Despeses[[#This Row],[Concepte_]]</f>
        <v>0</v>
      </c>
      <c r="Q2472" s="17">
        <f>-Despeses[[#This Row],[Base Imposable]]</f>
        <v>0</v>
      </c>
      <c r="R2472" s="17" t="e">
        <f>+VLOOKUP(Despeses[[#This Row],[Concepte]],Table_1[#All],2,0)</f>
        <v>#N/A</v>
      </c>
    </row>
    <row r="2473" spans="7:18" ht="15" customHeight="1" x14ac:dyDescent="0.3">
      <c r="G2473" s="40"/>
      <c r="H2473" s="17">
        <f>+Despeses[[#This Row],[Base Imposable]]*Despeses[[#This Row],[% IVA]]</f>
        <v>0</v>
      </c>
      <c r="I2473" s="40"/>
      <c r="J2473" s="17">
        <f>-Despeses[[#This Row],[Base Imposable]]*Despeses[[#This Row],[% Ret IRPF]]</f>
        <v>0</v>
      </c>
      <c r="K2473" s="17">
        <f>+Despeses[[#This Row],[Base Imposable]]+Despeses[[#This Row],[Quota IVA]]+Despeses[[#This Row],[Quota IRPF]]</f>
        <v>0</v>
      </c>
      <c r="L2473" s="3"/>
      <c r="M2473" s="17">
        <f>+MONTH(Despeses[[#This Row],[Data Factura]])</f>
        <v>1</v>
      </c>
      <c r="N2473" s="17">
        <f>+YEAR(Despeses[[#This Row],[Data Factura]])</f>
        <v>1900</v>
      </c>
      <c r="O2473" s="18">
        <f>+Despeses[[#This Row],[Data Factura]]</f>
        <v>0</v>
      </c>
      <c r="P2473" s="17">
        <f>+Despeses[[#This Row],[Concepte_]]</f>
        <v>0</v>
      </c>
      <c r="Q2473" s="17">
        <f>-Despeses[[#This Row],[Base Imposable]]</f>
        <v>0</v>
      </c>
      <c r="R2473" s="17" t="e">
        <f>+VLOOKUP(Despeses[[#This Row],[Concepte]],Table_1[#All],2,0)</f>
        <v>#N/A</v>
      </c>
    </row>
    <row r="2474" spans="7:18" ht="15" customHeight="1" x14ac:dyDescent="0.3">
      <c r="G2474" s="40"/>
      <c r="H2474" s="17">
        <f>+Despeses[[#This Row],[Base Imposable]]*Despeses[[#This Row],[% IVA]]</f>
        <v>0</v>
      </c>
      <c r="I2474" s="40"/>
      <c r="J2474" s="17">
        <f>-Despeses[[#This Row],[Base Imposable]]*Despeses[[#This Row],[% Ret IRPF]]</f>
        <v>0</v>
      </c>
      <c r="K2474" s="17">
        <f>+Despeses[[#This Row],[Base Imposable]]+Despeses[[#This Row],[Quota IVA]]+Despeses[[#This Row],[Quota IRPF]]</f>
        <v>0</v>
      </c>
      <c r="L2474" s="3"/>
      <c r="M2474" s="17">
        <f>+MONTH(Despeses[[#This Row],[Data Factura]])</f>
        <v>1</v>
      </c>
      <c r="N2474" s="17">
        <f>+YEAR(Despeses[[#This Row],[Data Factura]])</f>
        <v>1900</v>
      </c>
      <c r="O2474" s="18">
        <f>+Despeses[[#This Row],[Data Factura]]</f>
        <v>0</v>
      </c>
      <c r="P2474" s="17">
        <f>+Despeses[[#This Row],[Concepte_]]</f>
        <v>0</v>
      </c>
      <c r="Q2474" s="17">
        <f>-Despeses[[#This Row],[Base Imposable]]</f>
        <v>0</v>
      </c>
      <c r="R2474" s="17" t="e">
        <f>+VLOOKUP(Despeses[[#This Row],[Concepte]],Table_1[#All],2,0)</f>
        <v>#N/A</v>
      </c>
    </row>
    <row r="2475" spans="7:18" ht="15" customHeight="1" x14ac:dyDescent="0.3">
      <c r="G2475" s="40"/>
      <c r="H2475" s="17">
        <f>+Despeses[[#This Row],[Base Imposable]]*Despeses[[#This Row],[% IVA]]</f>
        <v>0</v>
      </c>
      <c r="I2475" s="40"/>
      <c r="J2475" s="17">
        <f>-Despeses[[#This Row],[Base Imposable]]*Despeses[[#This Row],[% Ret IRPF]]</f>
        <v>0</v>
      </c>
      <c r="K2475" s="17">
        <f>+Despeses[[#This Row],[Base Imposable]]+Despeses[[#This Row],[Quota IVA]]+Despeses[[#This Row],[Quota IRPF]]</f>
        <v>0</v>
      </c>
      <c r="L2475" s="3"/>
      <c r="M2475" s="17">
        <f>+MONTH(Despeses[[#This Row],[Data Factura]])</f>
        <v>1</v>
      </c>
      <c r="N2475" s="17">
        <f>+YEAR(Despeses[[#This Row],[Data Factura]])</f>
        <v>1900</v>
      </c>
      <c r="O2475" s="18">
        <f>+Despeses[[#This Row],[Data Factura]]</f>
        <v>0</v>
      </c>
      <c r="P2475" s="17">
        <f>+Despeses[[#This Row],[Concepte_]]</f>
        <v>0</v>
      </c>
      <c r="Q2475" s="17">
        <f>-Despeses[[#This Row],[Base Imposable]]</f>
        <v>0</v>
      </c>
      <c r="R2475" s="17" t="e">
        <f>+VLOOKUP(Despeses[[#This Row],[Concepte]],Table_1[#All],2,0)</f>
        <v>#N/A</v>
      </c>
    </row>
    <row r="2476" spans="7:18" ht="15" customHeight="1" x14ac:dyDescent="0.3">
      <c r="G2476" s="40"/>
      <c r="H2476" s="17">
        <f>+Despeses[[#This Row],[Base Imposable]]*Despeses[[#This Row],[% IVA]]</f>
        <v>0</v>
      </c>
      <c r="I2476" s="40"/>
      <c r="J2476" s="17">
        <f>-Despeses[[#This Row],[Base Imposable]]*Despeses[[#This Row],[% Ret IRPF]]</f>
        <v>0</v>
      </c>
      <c r="K2476" s="17">
        <f>+Despeses[[#This Row],[Base Imposable]]+Despeses[[#This Row],[Quota IVA]]+Despeses[[#This Row],[Quota IRPF]]</f>
        <v>0</v>
      </c>
      <c r="L2476" s="3"/>
      <c r="M2476" s="17">
        <f>+MONTH(Despeses[[#This Row],[Data Factura]])</f>
        <v>1</v>
      </c>
      <c r="N2476" s="17">
        <f>+YEAR(Despeses[[#This Row],[Data Factura]])</f>
        <v>1900</v>
      </c>
      <c r="O2476" s="18">
        <f>+Despeses[[#This Row],[Data Factura]]</f>
        <v>0</v>
      </c>
      <c r="P2476" s="17">
        <f>+Despeses[[#This Row],[Concepte_]]</f>
        <v>0</v>
      </c>
      <c r="Q2476" s="17">
        <f>-Despeses[[#This Row],[Base Imposable]]</f>
        <v>0</v>
      </c>
      <c r="R2476" s="17" t="e">
        <f>+VLOOKUP(Despeses[[#This Row],[Concepte]],Table_1[#All],2,0)</f>
        <v>#N/A</v>
      </c>
    </row>
    <row r="2477" spans="7:18" ht="15" customHeight="1" x14ac:dyDescent="0.3">
      <c r="G2477" s="40"/>
      <c r="H2477" s="17">
        <f>+Despeses[[#This Row],[Base Imposable]]*Despeses[[#This Row],[% IVA]]</f>
        <v>0</v>
      </c>
      <c r="I2477" s="40"/>
      <c r="J2477" s="17">
        <f>-Despeses[[#This Row],[Base Imposable]]*Despeses[[#This Row],[% Ret IRPF]]</f>
        <v>0</v>
      </c>
      <c r="K2477" s="17">
        <f>+Despeses[[#This Row],[Base Imposable]]+Despeses[[#This Row],[Quota IVA]]+Despeses[[#This Row],[Quota IRPF]]</f>
        <v>0</v>
      </c>
      <c r="L2477" s="3"/>
      <c r="M2477" s="17">
        <f>+MONTH(Despeses[[#This Row],[Data Factura]])</f>
        <v>1</v>
      </c>
      <c r="N2477" s="17">
        <f>+YEAR(Despeses[[#This Row],[Data Factura]])</f>
        <v>1900</v>
      </c>
      <c r="O2477" s="18">
        <f>+Despeses[[#This Row],[Data Factura]]</f>
        <v>0</v>
      </c>
      <c r="P2477" s="17">
        <f>+Despeses[[#This Row],[Concepte_]]</f>
        <v>0</v>
      </c>
      <c r="Q2477" s="17">
        <f>-Despeses[[#This Row],[Base Imposable]]</f>
        <v>0</v>
      </c>
      <c r="R2477" s="17" t="e">
        <f>+VLOOKUP(Despeses[[#This Row],[Concepte]],Table_1[#All],2,0)</f>
        <v>#N/A</v>
      </c>
    </row>
    <row r="2478" spans="7:18" ht="15" customHeight="1" x14ac:dyDescent="0.3">
      <c r="G2478" s="40"/>
      <c r="H2478" s="17">
        <f>+Despeses[[#This Row],[Base Imposable]]*Despeses[[#This Row],[% IVA]]</f>
        <v>0</v>
      </c>
      <c r="I2478" s="40"/>
      <c r="J2478" s="17">
        <f>-Despeses[[#This Row],[Base Imposable]]*Despeses[[#This Row],[% Ret IRPF]]</f>
        <v>0</v>
      </c>
      <c r="K2478" s="17">
        <f>+Despeses[[#This Row],[Base Imposable]]+Despeses[[#This Row],[Quota IVA]]+Despeses[[#This Row],[Quota IRPF]]</f>
        <v>0</v>
      </c>
      <c r="L2478" s="3"/>
      <c r="M2478" s="17">
        <f>+MONTH(Despeses[[#This Row],[Data Factura]])</f>
        <v>1</v>
      </c>
      <c r="N2478" s="17">
        <f>+YEAR(Despeses[[#This Row],[Data Factura]])</f>
        <v>1900</v>
      </c>
      <c r="O2478" s="18">
        <f>+Despeses[[#This Row],[Data Factura]]</f>
        <v>0</v>
      </c>
      <c r="P2478" s="17">
        <f>+Despeses[[#This Row],[Concepte_]]</f>
        <v>0</v>
      </c>
      <c r="Q2478" s="17">
        <f>-Despeses[[#This Row],[Base Imposable]]</f>
        <v>0</v>
      </c>
      <c r="R2478" s="17" t="e">
        <f>+VLOOKUP(Despeses[[#This Row],[Concepte]],Table_1[#All],2,0)</f>
        <v>#N/A</v>
      </c>
    </row>
    <row r="2479" spans="7:18" ht="15" customHeight="1" x14ac:dyDescent="0.3">
      <c r="G2479" s="40"/>
      <c r="H2479" s="17">
        <f>+Despeses[[#This Row],[Base Imposable]]*Despeses[[#This Row],[% IVA]]</f>
        <v>0</v>
      </c>
      <c r="I2479" s="40"/>
      <c r="J2479" s="17">
        <f>-Despeses[[#This Row],[Base Imposable]]*Despeses[[#This Row],[% Ret IRPF]]</f>
        <v>0</v>
      </c>
      <c r="K2479" s="17">
        <f>+Despeses[[#This Row],[Base Imposable]]+Despeses[[#This Row],[Quota IVA]]+Despeses[[#This Row],[Quota IRPF]]</f>
        <v>0</v>
      </c>
      <c r="L2479" s="3"/>
      <c r="M2479" s="17">
        <f>+MONTH(Despeses[[#This Row],[Data Factura]])</f>
        <v>1</v>
      </c>
      <c r="N2479" s="17">
        <f>+YEAR(Despeses[[#This Row],[Data Factura]])</f>
        <v>1900</v>
      </c>
      <c r="O2479" s="18">
        <f>+Despeses[[#This Row],[Data Factura]]</f>
        <v>0</v>
      </c>
      <c r="P2479" s="17">
        <f>+Despeses[[#This Row],[Concepte_]]</f>
        <v>0</v>
      </c>
      <c r="Q2479" s="17">
        <f>-Despeses[[#This Row],[Base Imposable]]</f>
        <v>0</v>
      </c>
      <c r="R2479" s="17" t="e">
        <f>+VLOOKUP(Despeses[[#This Row],[Concepte]],Table_1[#All],2,0)</f>
        <v>#N/A</v>
      </c>
    </row>
    <row r="2480" spans="7:18" ht="15" customHeight="1" x14ac:dyDescent="0.3">
      <c r="G2480" s="40"/>
      <c r="H2480" s="17">
        <f>+Despeses[[#This Row],[Base Imposable]]*Despeses[[#This Row],[% IVA]]</f>
        <v>0</v>
      </c>
      <c r="I2480" s="40"/>
      <c r="J2480" s="17">
        <f>-Despeses[[#This Row],[Base Imposable]]*Despeses[[#This Row],[% Ret IRPF]]</f>
        <v>0</v>
      </c>
      <c r="K2480" s="17">
        <f>+Despeses[[#This Row],[Base Imposable]]+Despeses[[#This Row],[Quota IVA]]+Despeses[[#This Row],[Quota IRPF]]</f>
        <v>0</v>
      </c>
      <c r="L2480" s="3"/>
      <c r="M2480" s="17">
        <f>+MONTH(Despeses[[#This Row],[Data Factura]])</f>
        <v>1</v>
      </c>
      <c r="N2480" s="17">
        <f>+YEAR(Despeses[[#This Row],[Data Factura]])</f>
        <v>1900</v>
      </c>
      <c r="O2480" s="18">
        <f>+Despeses[[#This Row],[Data Factura]]</f>
        <v>0</v>
      </c>
      <c r="P2480" s="17">
        <f>+Despeses[[#This Row],[Concepte_]]</f>
        <v>0</v>
      </c>
      <c r="Q2480" s="17">
        <f>-Despeses[[#This Row],[Base Imposable]]</f>
        <v>0</v>
      </c>
      <c r="R2480" s="17" t="e">
        <f>+VLOOKUP(Despeses[[#This Row],[Concepte]],Table_1[#All],2,0)</f>
        <v>#N/A</v>
      </c>
    </row>
    <row r="2481" spans="7:18" ht="15" customHeight="1" x14ac:dyDescent="0.3">
      <c r="G2481" s="40"/>
      <c r="H2481" s="17">
        <f>+Despeses[[#This Row],[Base Imposable]]*Despeses[[#This Row],[% IVA]]</f>
        <v>0</v>
      </c>
      <c r="I2481" s="40"/>
      <c r="J2481" s="17">
        <f>-Despeses[[#This Row],[Base Imposable]]*Despeses[[#This Row],[% Ret IRPF]]</f>
        <v>0</v>
      </c>
      <c r="K2481" s="17">
        <f>+Despeses[[#This Row],[Base Imposable]]+Despeses[[#This Row],[Quota IVA]]+Despeses[[#This Row],[Quota IRPF]]</f>
        <v>0</v>
      </c>
      <c r="L2481" s="3"/>
      <c r="M2481" s="17">
        <f>+MONTH(Despeses[[#This Row],[Data Factura]])</f>
        <v>1</v>
      </c>
      <c r="N2481" s="17">
        <f>+YEAR(Despeses[[#This Row],[Data Factura]])</f>
        <v>1900</v>
      </c>
      <c r="O2481" s="18">
        <f>+Despeses[[#This Row],[Data Factura]]</f>
        <v>0</v>
      </c>
      <c r="P2481" s="17">
        <f>+Despeses[[#This Row],[Concepte_]]</f>
        <v>0</v>
      </c>
      <c r="Q2481" s="17">
        <f>-Despeses[[#This Row],[Base Imposable]]</f>
        <v>0</v>
      </c>
      <c r="R2481" s="17" t="e">
        <f>+VLOOKUP(Despeses[[#This Row],[Concepte]],Table_1[#All],2,0)</f>
        <v>#N/A</v>
      </c>
    </row>
    <row r="2482" spans="7:18" ht="15" customHeight="1" x14ac:dyDescent="0.3">
      <c r="G2482" s="40"/>
      <c r="H2482" s="17">
        <f>+Despeses[[#This Row],[Base Imposable]]*Despeses[[#This Row],[% IVA]]</f>
        <v>0</v>
      </c>
      <c r="I2482" s="40"/>
      <c r="J2482" s="17">
        <f>-Despeses[[#This Row],[Base Imposable]]*Despeses[[#This Row],[% Ret IRPF]]</f>
        <v>0</v>
      </c>
      <c r="K2482" s="17">
        <f>+Despeses[[#This Row],[Base Imposable]]+Despeses[[#This Row],[Quota IVA]]+Despeses[[#This Row],[Quota IRPF]]</f>
        <v>0</v>
      </c>
      <c r="L2482" s="3"/>
      <c r="M2482" s="17">
        <f>+MONTH(Despeses[[#This Row],[Data Factura]])</f>
        <v>1</v>
      </c>
      <c r="N2482" s="17">
        <f>+YEAR(Despeses[[#This Row],[Data Factura]])</f>
        <v>1900</v>
      </c>
      <c r="O2482" s="18">
        <f>+Despeses[[#This Row],[Data Factura]]</f>
        <v>0</v>
      </c>
      <c r="P2482" s="17">
        <f>+Despeses[[#This Row],[Concepte_]]</f>
        <v>0</v>
      </c>
      <c r="Q2482" s="17">
        <f>-Despeses[[#This Row],[Base Imposable]]</f>
        <v>0</v>
      </c>
      <c r="R2482" s="17" t="e">
        <f>+VLOOKUP(Despeses[[#This Row],[Concepte]],Table_1[#All],2,0)</f>
        <v>#N/A</v>
      </c>
    </row>
    <row r="2483" spans="7:18" ht="15" customHeight="1" x14ac:dyDescent="0.3">
      <c r="G2483" s="40"/>
      <c r="H2483" s="17">
        <f>+Despeses[[#This Row],[Base Imposable]]*Despeses[[#This Row],[% IVA]]</f>
        <v>0</v>
      </c>
      <c r="I2483" s="40"/>
      <c r="J2483" s="17">
        <f>-Despeses[[#This Row],[Base Imposable]]*Despeses[[#This Row],[% Ret IRPF]]</f>
        <v>0</v>
      </c>
      <c r="K2483" s="17">
        <f>+Despeses[[#This Row],[Base Imposable]]+Despeses[[#This Row],[Quota IVA]]+Despeses[[#This Row],[Quota IRPF]]</f>
        <v>0</v>
      </c>
      <c r="L2483" s="3"/>
      <c r="M2483" s="17">
        <f>+MONTH(Despeses[[#This Row],[Data Factura]])</f>
        <v>1</v>
      </c>
      <c r="N2483" s="17">
        <f>+YEAR(Despeses[[#This Row],[Data Factura]])</f>
        <v>1900</v>
      </c>
      <c r="O2483" s="18">
        <f>+Despeses[[#This Row],[Data Factura]]</f>
        <v>0</v>
      </c>
      <c r="P2483" s="17">
        <f>+Despeses[[#This Row],[Concepte_]]</f>
        <v>0</v>
      </c>
      <c r="Q2483" s="17">
        <f>-Despeses[[#This Row],[Base Imposable]]</f>
        <v>0</v>
      </c>
      <c r="R2483" s="17" t="e">
        <f>+VLOOKUP(Despeses[[#This Row],[Concepte]],Table_1[#All],2,0)</f>
        <v>#N/A</v>
      </c>
    </row>
    <row r="2484" spans="7:18" ht="15" customHeight="1" x14ac:dyDescent="0.3">
      <c r="G2484" s="40"/>
      <c r="H2484" s="17">
        <f>+Despeses[[#This Row],[Base Imposable]]*Despeses[[#This Row],[% IVA]]</f>
        <v>0</v>
      </c>
      <c r="I2484" s="40"/>
      <c r="J2484" s="17">
        <f>-Despeses[[#This Row],[Base Imposable]]*Despeses[[#This Row],[% Ret IRPF]]</f>
        <v>0</v>
      </c>
      <c r="K2484" s="17">
        <f>+Despeses[[#This Row],[Base Imposable]]+Despeses[[#This Row],[Quota IVA]]+Despeses[[#This Row],[Quota IRPF]]</f>
        <v>0</v>
      </c>
      <c r="L2484" s="3"/>
      <c r="M2484" s="17">
        <f>+MONTH(Despeses[[#This Row],[Data Factura]])</f>
        <v>1</v>
      </c>
      <c r="N2484" s="17">
        <f>+YEAR(Despeses[[#This Row],[Data Factura]])</f>
        <v>1900</v>
      </c>
      <c r="O2484" s="18">
        <f>+Despeses[[#This Row],[Data Factura]]</f>
        <v>0</v>
      </c>
      <c r="P2484" s="17">
        <f>+Despeses[[#This Row],[Concepte_]]</f>
        <v>0</v>
      </c>
      <c r="Q2484" s="17">
        <f>-Despeses[[#This Row],[Base Imposable]]</f>
        <v>0</v>
      </c>
      <c r="R2484" s="17" t="e">
        <f>+VLOOKUP(Despeses[[#This Row],[Concepte]],Table_1[#All],2,0)</f>
        <v>#N/A</v>
      </c>
    </row>
    <row r="2485" spans="7:18" ht="15" customHeight="1" x14ac:dyDescent="0.3">
      <c r="G2485" s="40"/>
      <c r="H2485" s="17">
        <f>+Despeses[[#This Row],[Base Imposable]]*Despeses[[#This Row],[% IVA]]</f>
        <v>0</v>
      </c>
      <c r="I2485" s="40"/>
      <c r="J2485" s="17">
        <f>-Despeses[[#This Row],[Base Imposable]]*Despeses[[#This Row],[% Ret IRPF]]</f>
        <v>0</v>
      </c>
      <c r="K2485" s="17">
        <f>+Despeses[[#This Row],[Base Imposable]]+Despeses[[#This Row],[Quota IVA]]+Despeses[[#This Row],[Quota IRPF]]</f>
        <v>0</v>
      </c>
      <c r="L2485" s="3"/>
      <c r="M2485" s="17">
        <f>+MONTH(Despeses[[#This Row],[Data Factura]])</f>
        <v>1</v>
      </c>
      <c r="N2485" s="17">
        <f>+YEAR(Despeses[[#This Row],[Data Factura]])</f>
        <v>1900</v>
      </c>
      <c r="O2485" s="18">
        <f>+Despeses[[#This Row],[Data Factura]]</f>
        <v>0</v>
      </c>
      <c r="P2485" s="17">
        <f>+Despeses[[#This Row],[Concepte_]]</f>
        <v>0</v>
      </c>
      <c r="Q2485" s="17">
        <f>-Despeses[[#This Row],[Base Imposable]]</f>
        <v>0</v>
      </c>
      <c r="R2485" s="17" t="e">
        <f>+VLOOKUP(Despeses[[#This Row],[Concepte]],Table_1[#All],2,0)</f>
        <v>#N/A</v>
      </c>
    </row>
    <row r="2486" spans="7:18" ht="15" customHeight="1" x14ac:dyDescent="0.3">
      <c r="G2486" s="40"/>
      <c r="H2486" s="17">
        <f>+Despeses[[#This Row],[Base Imposable]]*Despeses[[#This Row],[% IVA]]</f>
        <v>0</v>
      </c>
      <c r="I2486" s="40"/>
      <c r="J2486" s="17">
        <f>-Despeses[[#This Row],[Base Imposable]]*Despeses[[#This Row],[% Ret IRPF]]</f>
        <v>0</v>
      </c>
      <c r="K2486" s="17">
        <f>+Despeses[[#This Row],[Base Imposable]]+Despeses[[#This Row],[Quota IVA]]+Despeses[[#This Row],[Quota IRPF]]</f>
        <v>0</v>
      </c>
      <c r="L2486" s="3"/>
      <c r="M2486" s="17">
        <f>+MONTH(Despeses[[#This Row],[Data Factura]])</f>
        <v>1</v>
      </c>
      <c r="N2486" s="17">
        <f>+YEAR(Despeses[[#This Row],[Data Factura]])</f>
        <v>1900</v>
      </c>
      <c r="O2486" s="18">
        <f>+Despeses[[#This Row],[Data Factura]]</f>
        <v>0</v>
      </c>
      <c r="P2486" s="17">
        <f>+Despeses[[#This Row],[Concepte_]]</f>
        <v>0</v>
      </c>
      <c r="Q2486" s="17">
        <f>-Despeses[[#This Row],[Base Imposable]]</f>
        <v>0</v>
      </c>
      <c r="R2486" s="17" t="e">
        <f>+VLOOKUP(Despeses[[#This Row],[Concepte]],Table_1[#All],2,0)</f>
        <v>#N/A</v>
      </c>
    </row>
    <row r="2487" spans="7:18" ht="15" customHeight="1" x14ac:dyDescent="0.3">
      <c r="G2487" s="40"/>
      <c r="H2487" s="17">
        <f>+Despeses[[#This Row],[Base Imposable]]*Despeses[[#This Row],[% IVA]]</f>
        <v>0</v>
      </c>
      <c r="I2487" s="40"/>
      <c r="J2487" s="17">
        <f>-Despeses[[#This Row],[Base Imposable]]*Despeses[[#This Row],[% Ret IRPF]]</f>
        <v>0</v>
      </c>
      <c r="K2487" s="17">
        <f>+Despeses[[#This Row],[Base Imposable]]+Despeses[[#This Row],[Quota IVA]]+Despeses[[#This Row],[Quota IRPF]]</f>
        <v>0</v>
      </c>
      <c r="L2487" s="3"/>
      <c r="M2487" s="17">
        <f>+MONTH(Despeses[[#This Row],[Data Factura]])</f>
        <v>1</v>
      </c>
      <c r="N2487" s="17">
        <f>+YEAR(Despeses[[#This Row],[Data Factura]])</f>
        <v>1900</v>
      </c>
      <c r="O2487" s="18">
        <f>+Despeses[[#This Row],[Data Factura]]</f>
        <v>0</v>
      </c>
      <c r="P2487" s="17">
        <f>+Despeses[[#This Row],[Concepte_]]</f>
        <v>0</v>
      </c>
      <c r="Q2487" s="17">
        <f>-Despeses[[#This Row],[Base Imposable]]</f>
        <v>0</v>
      </c>
      <c r="R2487" s="17" t="e">
        <f>+VLOOKUP(Despeses[[#This Row],[Concepte]],Table_1[#All],2,0)</f>
        <v>#N/A</v>
      </c>
    </row>
    <row r="2488" spans="7:18" ht="15" customHeight="1" x14ac:dyDescent="0.3">
      <c r="G2488" s="40"/>
      <c r="H2488" s="17">
        <f>+Despeses[[#This Row],[Base Imposable]]*Despeses[[#This Row],[% IVA]]</f>
        <v>0</v>
      </c>
      <c r="I2488" s="40"/>
      <c r="J2488" s="17">
        <f>-Despeses[[#This Row],[Base Imposable]]*Despeses[[#This Row],[% Ret IRPF]]</f>
        <v>0</v>
      </c>
      <c r="K2488" s="17">
        <f>+Despeses[[#This Row],[Base Imposable]]+Despeses[[#This Row],[Quota IVA]]+Despeses[[#This Row],[Quota IRPF]]</f>
        <v>0</v>
      </c>
      <c r="L2488" s="3"/>
      <c r="M2488" s="17">
        <f>+MONTH(Despeses[[#This Row],[Data Factura]])</f>
        <v>1</v>
      </c>
      <c r="N2488" s="17">
        <f>+YEAR(Despeses[[#This Row],[Data Factura]])</f>
        <v>1900</v>
      </c>
      <c r="O2488" s="18">
        <f>+Despeses[[#This Row],[Data Factura]]</f>
        <v>0</v>
      </c>
      <c r="P2488" s="17">
        <f>+Despeses[[#This Row],[Concepte_]]</f>
        <v>0</v>
      </c>
      <c r="Q2488" s="17">
        <f>-Despeses[[#This Row],[Base Imposable]]</f>
        <v>0</v>
      </c>
      <c r="R2488" s="17" t="e">
        <f>+VLOOKUP(Despeses[[#This Row],[Concepte]],Table_1[#All],2,0)</f>
        <v>#N/A</v>
      </c>
    </row>
    <row r="2489" spans="7:18" ht="15" customHeight="1" x14ac:dyDescent="0.3">
      <c r="G2489" s="40"/>
      <c r="H2489" s="17">
        <f>+Despeses[[#This Row],[Base Imposable]]*Despeses[[#This Row],[% IVA]]</f>
        <v>0</v>
      </c>
      <c r="I2489" s="40"/>
      <c r="J2489" s="17">
        <f>-Despeses[[#This Row],[Base Imposable]]*Despeses[[#This Row],[% Ret IRPF]]</f>
        <v>0</v>
      </c>
      <c r="K2489" s="17">
        <f>+Despeses[[#This Row],[Base Imposable]]+Despeses[[#This Row],[Quota IVA]]+Despeses[[#This Row],[Quota IRPF]]</f>
        <v>0</v>
      </c>
      <c r="L2489" s="3"/>
      <c r="M2489" s="17">
        <f>+MONTH(Despeses[[#This Row],[Data Factura]])</f>
        <v>1</v>
      </c>
      <c r="N2489" s="17">
        <f>+YEAR(Despeses[[#This Row],[Data Factura]])</f>
        <v>1900</v>
      </c>
      <c r="O2489" s="18">
        <f>+Despeses[[#This Row],[Data Factura]]</f>
        <v>0</v>
      </c>
      <c r="P2489" s="17">
        <f>+Despeses[[#This Row],[Concepte_]]</f>
        <v>0</v>
      </c>
      <c r="Q2489" s="17">
        <f>-Despeses[[#This Row],[Base Imposable]]</f>
        <v>0</v>
      </c>
      <c r="R2489" s="17" t="e">
        <f>+VLOOKUP(Despeses[[#This Row],[Concepte]],Table_1[#All],2,0)</f>
        <v>#N/A</v>
      </c>
    </row>
    <row r="2490" spans="7:18" ht="15" customHeight="1" x14ac:dyDescent="0.3">
      <c r="G2490" s="40"/>
      <c r="H2490" s="17">
        <f>+Despeses[[#This Row],[Base Imposable]]*Despeses[[#This Row],[% IVA]]</f>
        <v>0</v>
      </c>
      <c r="I2490" s="40"/>
      <c r="J2490" s="17">
        <f>-Despeses[[#This Row],[Base Imposable]]*Despeses[[#This Row],[% Ret IRPF]]</f>
        <v>0</v>
      </c>
      <c r="K2490" s="17">
        <f>+Despeses[[#This Row],[Base Imposable]]+Despeses[[#This Row],[Quota IVA]]+Despeses[[#This Row],[Quota IRPF]]</f>
        <v>0</v>
      </c>
      <c r="L2490" s="3"/>
      <c r="M2490" s="17">
        <f>+MONTH(Despeses[[#This Row],[Data Factura]])</f>
        <v>1</v>
      </c>
      <c r="N2490" s="17">
        <f>+YEAR(Despeses[[#This Row],[Data Factura]])</f>
        <v>1900</v>
      </c>
      <c r="O2490" s="18">
        <f>+Despeses[[#This Row],[Data Factura]]</f>
        <v>0</v>
      </c>
      <c r="P2490" s="17">
        <f>+Despeses[[#This Row],[Concepte_]]</f>
        <v>0</v>
      </c>
      <c r="Q2490" s="17">
        <f>-Despeses[[#This Row],[Base Imposable]]</f>
        <v>0</v>
      </c>
      <c r="R2490" s="17" t="e">
        <f>+VLOOKUP(Despeses[[#This Row],[Concepte]],Table_1[#All],2,0)</f>
        <v>#N/A</v>
      </c>
    </row>
    <row r="2491" spans="7:18" ht="15" customHeight="1" x14ac:dyDescent="0.3">
      <c r="G2491" s="40"/>
      <c r="H2491" s="17">
        <f>+Despeses[[#This Row],[Base Imposable]]*Despeses[[#This Row],[% IVA]]</f>
        <v>0</v>
      </c>
      <c r="I2491" s="40"/>
      <c r="J2491" s="17">
        <f>-Despeses[[#This Row],[Base Imposable]]*Despeses[[#This Row],[% Ret IRPF]]</f>
        <v>0</v>
      </c>
      <c r="K2491" s="17">
        <f>+Despeses[[#This Row],[Base Imposable]]+Despeses[[#This Row],[Quota IVA]]+Despeses[[#This Row],[Quota IRPF]]</f>
        <v>0</v>
      </c>
      <c r="L2491" s="3"/>
      <c r="M2491" s="17">
        <f>+MONTH(Despeses[[#This Row],[Data Factura]])</f>
        <v>1</v>
      </c>
      <c r="N2491" s="17">
        <f>+YEAR(Despeses[[#This Row],[Data Factura]])</f>
        <v>1900</v>
      </c>
      <c r="O2491" s="18">
        <f>+Despeses[[#This Row],[Data Factura]]</f>
        <v>0</v>
      </c>
      <c r="P2491" s="17">
        <f>+Despeses[[#This Row],[Concepte_]]</f>
        <v>0</v>
      </c>
      <c r="Q2491" s="17">
        <f>-Despeses[[#This Row],[Base Imposable]]</f>
        <v>0</v>
      </c>
      <c r="R2491" s="17" t="e">
        <f>+VLOOKUP(Despeses[[#This Row],[Concepte]],Table_1[#All],2,0)</f>
        <v>#N/A</v>
      </c>
    </row>
    <row r="2492" spans="7:18" ht="15" customHeight="1" x14ac:dyDescent="0.3">
      <c r="G2492" s="40"/>
      <c r="H2492" s="17">
        <f>+Despeses[[#This Row],[Base Imposable]]*Despeses[[#This Row],[% IVA]]</f>
        <v>0</v>
      </c>
      <c r="I2492" s="40"/>
      <c r="J2492" s="17">
        <f>-Despeses[[#This Row],[Base Imposable]]*Despeses[[#This Row],[% Ret IRPF]]</f>
        <v>0</v>
      </c>
      <c r="K2492" s="17">
        <f>+Despeses[[#This Row],[Base Imposable]]+Despeses[[#This Row],[Quota IVA]]+Despeses[[#This Row],[Quota IRPF]]</f>
        <v>0</v>
      </c>
      <c r="L2492" s="3"/>
      <c r="M2492" s="17">
        <f>+MONTH(Despeses[[#This Row],[Data Factura]])</f>
        <v>1</v>
      </c>
      <c r="N2492" s="17">
        <f>+YEAR(Despeses[[#This Row],[Data Factura]])</f>
        <v>1900</v>
      </c>
      <c r="O2492" s="18">
        <f>+Despeses[[#This Row],[Data Factura]]</f>
        <v>0</v>
      </c>
      <c r="P2492" s="17">
        <f>+Despeses[[#This Row],[Concepte_]]</f>
        <v>0</v>
      </c>
      <c r="Q2492" s="17">
        <f>-Despeses[[#This Row],[Base Imposable]]</f>
        <v>0</v>
      </c>
      <c r="R2492" s="17" t="e">
        <f>+VLOOKUP(Despeses[[#This Row],[Concepte]],Table_1[#All],2,0)</f>
        <v>#N/A</v>
      </c>
    </row>
    <row r="2493" spans="7:18" ht="15" customHeight="1" x14ac:dyDescent="0.3">
      <c r="G2493" s="40"/>
      <c r="H2493" s="17">
        <f>+Despeses[[#This Row],[Base Imposable]]*Despeses[[#This Row],[% IVA]]</f>
        <v>0</v>
      </c>
      <c r="I2493" s="40"/>
      <c r="J2493" s="17">
        <f>-Despeses[[#This Row],[Base Imposable]]*Despeses[[#This Row],[% Ret IRPF]]</f>
        <v>0</v>
      </c>
      <c r="K2493" s="17">
        <f>+Despeses[[#This Row],[Base Imposable]]+Despeses[[#This Row],[Quota IVA]]+Despeses[[#This Row],[Quota IRPF]]</f>
        <v>0</v>
      </c>
      <c r="L2493" s="3"/>
      <c r="M2493" s="17">
        <f>+MONTH(Despeses[[#This Row],[Data Factura]])</f>
        <v>1</v>
      </c>
      <c r="N2493" s="17">
        <f>+YEAR(Despeses[[#This Row],[Data Factura]])</f>
        <v>1900</v>
      </c>
      <c r="O2493" s="18">
        <f>+Despeses[[#This Row],[Data Factura]]</f>
        <v>0</v>
      </c>
      <c r="P2493" s="17">
        <f>+Despeses[[#This Row],[Concepte_]]</f>
        <v>0</v>
      </c>
      <c r="Q2493" s="17">
        <f>-Despeses[[#This Row],[Base Imposable]]</f>
        <v>0</v>
      </c>
      <c r="R2493" s="17" t="e">
        <f>+VLOOKUP(Despeses[[#This Row],[Concepte]],Table_1[#All],2,0)</f>
        <v>#N/A</v>
      </c>
    </row>
    <row r="2494" spans="7:18" ht="15" customHeight="1" x14ac:dyDescent="0.3">
      <c r="G2494" s="40"/>
      <c r="H2494" s="17">
        <f>+Despeses[[#This Row],[Base Imposable]]*Despeses[[#This Row],[% IVA]]</f>
        <v>0</v>
      </c>
      <c r="I2494" s="40"/>
      <c r="J2494" s="17">
        <f>-Despeses[[#This Row],[Base Imposable]]*Despeses[[#This Row],[% Ret IRPF]]</f>
        <v>0</v>
      </c>
      <c r="K2494" s="17">
        <f>+Despeses[[#This Row],[Base Imposable]]+Despeses[[#This Row],[Quota IVA]]+Despeses[[#This Row],[Quota IRPF]]</f>
        <v>0</v>
      </c>
      <c r="L2494" s="3"/>
      <c r="M2494" s="17">
        <f>+MONTH(Despeses[[#This Row],[Data Factura]])</f>
        <v>1</v>
      </c>
      <c r="N2494" s="17">
        <f>+YEAR(Despeses[[#This Row],[Data Factura]])</f>
        <v>1900</v>
      </c>
      <c r="O2494" s="18">
        <f>+Despeses[[#This Row],[Data Factura]]</f>
        <v>0</v>
      </c>
      <c r="P2494" s="17">
        <f>+Despeses[[#This Row],[Concepte_]]</f>
        <v>0</v>
      </c>
      <c r="Q2494" s="17">
        <f>-Despeses[[#This Row],[Base Imposable]]</f>
        <v>0</v>
      </c>
      <c r="R2494" s="17" t="e">
        <f>+VLOOKUP(Despeses[[#This Row],[Concepte]],Table_1[#All],2,0)</f>
        <v>#N/A</v>
      </c>
    </row>
    <row r="2495" spans="7:18" ht="15" customHeight="1" x14ac:dyDescent="0.3">
      <c r="G2495" s="40"/>
      <c r="H2495" s="17">
        <f>+Despeses[[#This Row],[Base Imposable]]*Despeses[[#This Row],[% IVA]]</f>
        <v>0</v>
      </c>
      <c r="I2495" s="40"/>
      <c r="J2495" s="17">
        <f>-Despeses[[#This Row],[Base Imposable]]*Despeses[[#This Row],[% Ret IRPF]]</f>
        <v>0</v>
      </c>
      <c r="K2495" s="17">
        <f>+Despeses[[#This Row],[Base Imposable]]+Despeses[[#This Row],[Quota IVA]]+Despeses[[#This Row],[Quota IRPF]]</f>
        <v>0</v>
      </c>
      <c r="L2495" s="3"/>
      <c r="M2495" s="17">
        <f>+MONTH(Despeses[[#This Row],[Data Factura]])</f>
        <v>1</v>
      </c>
      <c r="N2495" s="17">
        <f>+YEAR(Despeses[[#This Row],[Data Factura]])</f>
        <v>1900</v>
      </c>
      <c r="O2495" s="18">
        <f>+Despeses[[#This Row],[Data Factura]]</f>
        <v>0</v>
      </c>
      <c r="P2495" s="17">
        <f>+Despeses[[#This Row],[Concepte_]]</f>
        <v>0</v>
      </c>
      <c r="Q2495" s="17">
        <f>-Despeses[[#This Row],[Base Imposable]]</f>
        <v>0</v>
      </c>
      <c r="R2495" s="17" t="e">
        <f>+VLOOKUP(Despeses[[#This Row],[Concepte]],Table_1[#All],2,0)</f>
        <v>#N/A</v>
      </c>
    </row>
    <row r="2496" spans="7:18" ht="15" customHeight="1" x14ac:dyDescent="0.3">
      <c r="G2496" s="40"/>
      <c r="H2496" s="17">
        <f>+Despeses[[#This Row],[Base Imposable]]*Despeses[[#This Row],[% IVA]]</f>
        <v>0</v>
      </c>
      <c r="I2496" s="40"/>
      <c r="J2496" s="17">
        <f>-Despeses[[#This Row],[Base Imposable]]*Despeses[[#This Row],[% Ret IRPF]]</f>
        <v>0</v>
      </c>
      <c r="K2496" s="17">
        <f>+Despeses[[#This Row],[Base Imposable]]+Despeses[[#This Row],[Quota IVA]]+Despeses[[#This Row],[Quota IRPF]]</f>
        <v>0</v>
      </c>
      <c r="L2496" s="3"/>
      <c r="M2496" s="17">
        <f>+MONTH(Despeses[[#This Row],[Data Factura]])</f>
        <v>1</v>
      </c>
      <c r="N2496" s="17">
        <f>+YEAR(Despeses[[#This Row],[Data Factura]])</f>
        <v>1900</v>
      </c>
      <c r="O2496" s="18">
        <f>+Despeses[[#This Row],[Data Factura]]</f>
        <v>0</v>
      </c>
      <c r="P2496" s="17">
        <f>+Despeses[[#This Row],[Concepte_]]</f>
        <v>0</v>
      </c>
      <c r="Q2496" s="17">
        <f>-Despeses[[#This Row],[Base Imposable]]</f>
        <v>0</v>
      </c>
      <c r="R2496" s="17" t="e">
        <f>+VLOOKUP(Despeses[[#This Row],[Concepte]],Table_1[#All],2,0)</f>
        <v>#N/A</v>
      </c>
    </row>
    <row r="2497" spans="7:18" ht="15" customHeight="1" x14ac:dyDescent="0.3">
      <c r="G2497" s="40"/>
      <c r="H2497" s="17">
        <f>+Despeses[[#This Row],[Base Imposable]]*Despeses[[#This Row],[% IVA]]</f>
        <v>0</v>
      </c>
      <c r="I2497" s="40"/>
      <c r="J2497" s="17">
        <f>-Despeses[[#This Row],[Base Imposable]]*Despeses[[#This Row],[% Ret IRPF]]</f>
        <v>0</v>
      </c>
      <c r="K2497" s="17">
        <f>+Despeses[[#This Row],[Base Imposable]]+Despeses[[#This Row],[Quota IVA]]+Despeses[[#This Row],[Quota IRPF]]</f>
        <v>0</v>
      </c>
      <c r="L2497" s="3"/>
      <c r="M2497" s="17">
        <f>+MONTH(Despeses[[#This Row],[Data Factura]])</f>
        <v>1</v>
      </c>
      <c r="N2497" s="17">
        <f>+YEAR(Despeses[[#This Row],[Data Factura]])</f>
        <v>1900</v>
      </c>
      <c r="O2497" s="18">
        <f>+Despeses[[#This Row],[Data Factura]]</f>
        <v>0</v>
      </c>
      <c r="P2497" s="17">
        <f>+Despeses[[#This Row],[Concepte_]]</f>
        <v>0</v>
      </c>
      <c r="Q2497" s="17">
        <f>-Despeses[[#This Row],[Base Imposable]]</f>
        <v>0</v>
      </c>
      <c r="R2497" s="17" t="e">
        <f>+VLOOKUP(Despeses[[#This Row],[Concepte]],Table_1[#All],2,0)</f>
        <v>#N/A</v>
      </c>
    </row>
    <row r="2498" spans="7:18" ht="15" customHeight="1" x14ac:dyDescent="0.3">
      <c r="G2498" s="40"/>
      <c r="H2498" s="17">
        <f>+Despeses[[#This Row],[Base Imposable]]*Despeses[[#This Row],[% IVA]]</f>
        <v>0</v>
      </c>
      <c r="I2498" s="40"/>
      <c r="J2498" s="17">
        <f>-Despeses[[#This Row],[Base Imposable]]*Despeses[[#This Row],[% Ret IRPF]]</f>
        <v>0</v>
      </c>
      <c r="K2498" s="17">
        <f>+Despeses[[#This Row],[Base Imposable]]+Despeses[[#This Row],[Quota IVA]]+Despeses[[#This Row],[Quota IRPF]]</f>
        <v>0</v>
      </c>
      <c r="L2498" s="3"/>
      <c r="M2498" s="17">
        <f>+MONTH(Despeses[[#This Row],[Data Factura]])</f>
        <v>1</v>
      </c>
      <c r="N2498" s="17">
        <f>+YEAR(Despeses[[#This Row],[Data Factura]])</f>
        <v>1900</v>
      </c>
      <c r="O2498" s="18">
        <f>+Despeses[[#This Row],[Data Factura]]</f>
        <v>0</v>
      </c>
      <c r="P2498" s="17">
        <f>+Despeses[[#This Row],[Concepte_]]</f>
        <v>0</v>
      </c>
      <c r="Q2498" s="17">
        <f>-Despeses[[#This Row],[Base Imposable]]</f>
        <v>0</v>
      </c>
      <c r="R2498" s="17" t="e">
        <f>+VLOOKUP(Despeses[[#This Row],[Concepte]],Table_1[#All],2,0)</f>
        <v>#N/A</v>
      </c>
    </row>
    <row r="2499" spans="7:18" ht="15" customHeight="1" x14ac:dyDescent="0.3">
      <c r="G2499" s="40"/>
      <c r="H2499" s="17">
        <f>+Despeses[[#This Row],[Base Imposable]]*Despeses[[#This Row],[% IVA]]</f>
        <v>0</v>
      </c>
      <c r="I2499" s="40"/>
      <c r="J2499" s="17">
        <f>-Despeses[[#This Row],[Base Imposable]]*Despeses[[#This Row],[% Ret IRPF]]</f>
        <v>0</v>
      </c>
      <c r="K2499" s="17">
        <f>+Despeses[[#This Row],[Base Imposable]]+Despeses[[#This Row],[Quota IVA]]+Despeses[[#This Row],[Quota IRPF]]</f>
        <v>0</v>
      </c>
      <c r="L2499" s="3"/>
      <c r="M2499" s="17">
        <f>+MONTH(Despeses[[#This Row],[Data Factura]])</f>
        <v>1</v>
      </c>
      <c r="N2499" s="17">
        <f>+YEAR(Despeses[[#This Row],[Data Factura]])</f>
        <v>1900</v>
      </c>
      <c r="O2499" s="18">
        <f>+Despeses[[#This Row],[Data Factura]]</f>
        <v>0</v>
      </c>
      <c r="P2499" s="17">
        <f>+Despeses[[#This Row],[Concepte_]]</f>
        <v>0</v>
      </c>
      <c r="Q2499" s="17">
        <f>-Despeses[[#This Row],[Base Imposable]]</f>
        <v>0</v>
      </c>
      <c r="R2499" s="17" t="e">
        <f>+VLOOKUP(Despeses[[#This Row],[Concepte]],Table_1[#All],2,0)</f>
        <v>#N/A</v>
      </c>
    </row>
    <row r="2500" spans="7:18" ht="15" customHeight="1" x14ac:dyDescent="0.3">
      <c r="G2500" s="40"/>
      <c r="H2500" s="17">
        <f>+Despeses[[#This Row],[Base Imposable]]*Despeses[[#This Row],[% IVA]]</f>
        <v>0</v>
      </c>
      <c r="I2500" s="40"/>
      <c r="J2500" s="17">
        <f>-Despeses[[#This Row],[Base Imposable]]*Despeses[[#This Row],[% Ret IRPF]]</f>
        <v>0</v>
      </c>
      <c r="K2500" s="17">
        <f>+Despeses[[#This Row],[Base Imposable]]+Despeses[[#This Row],[Quota IVA]]+Despeses[[#This Row],[Quota IRPF]]</f>
        <v>0</v>
      </c>
      <c r="L2500" s="3"/>
      <c r="M2500" s="17">
        <f>+MONTH(Despeses[[#This Row],[Data Factura]])</f>
        <v>1</v>
      </c>
      <c r="N2500" s="17">
        <f>+YEAR(Despeses[[#This Row],[Data Factura]])</f>
        <v>1900</v>
      </c>
      <c r="O2500" s="18">
        <f>+Despeses[[#This Row],[Data Factura]]</f>
        <v>0</v>
      </c>
      <c r="P2500" s="17">
        <f>+Despeses[[#This Row],[Concepte_]]</f>
        <v>0</v>
      </c>
      <c r="Q2500" s="17">
        <f>-Despeses[[#This Row],[Base Imposable]]</f>
        <v>0</v>
      </c>
      <c r="R2500" s="17" t="e">
        <f>+VLOOKUP(Despeses[[#This Row],[Concepte]],Table_1[#All],2,0)</f>
        <v>#N/A</v>
      </c>
    </row>
    <row r="2501" spans="7:18" ht="15" customHeight="1" x14ac:dyDescent="0.3">
      <c r="G2501" s="40"/>
      <c r="H2501" s="17">
        <f>+Despeses[[#This Row],[Base Imposable]]*Despeses[[#This Row],[% IVA]]</f>
        <v>0</v>
      </c>
      <c r="I2501" s="40"/>
      <c r="J2501" s="17">
        <f>-Despeses[[#This Row],[Base Imposable]]*Despeses[[#This Row],[% Ret IRPF]]</f>
        <v>0</v>
      </c>
      <c r="K2501" s="17">
        <f>+Despeses[[#This Row],[Base Imposable]]+Despeses[[#This Row],[Quota IVA]]+Despeses[[#This Row],[Quota IRPF]]</f>
        <v>0</v>
      </c>
      <c r="L2501" s="3"/>
      <c r="M2501" s="17">
        <f>+MONTH(Despeses[[#This Row],[Data Factura]])</f>
        <v>1</v>
      </c>
      <c r="N2501" s="17">
        <f>+YEAR(Despeses[[#This Row],[Data Factura]])</f>
        <v>1900</v>
      </c>
      <c r="O2501" s="18">
        <f>+Despeses[[#This Row],[Data Factura]]</f>
        <v>0</v>
      </c>
      <c r="P2501" s="17">
        <f>+Despeses[[#This Row],[Concepte_]]</f>
        <v>0</v>
      </c>
      <c r="Q2501" s="17">
        <f>-Despeses[[#This Row],[Base Imposable]]</f>
        <v>0</v>
      </c>
      <c r="R2501" s="17" t="e">
        <f>+VLOOKUP(Despeses[[#This Row],[Concepte]],Table_1[#All],2,0)</f>
        <v>#N/A</v>
      </c>
    </row>
    <row r="2502" spans="7:18" ht="15" customHeight="1" x14ac:dyDescent="0.3">
      <c r="G2502" s="40"/>
      <c r="H2502" s="17">
        <f>+Despeses[[#This Row],[Base Imposable]]*Despeses[[#This Row],[% IVA]]</f>
        <v>0</v>
      </c>
      <c r="I2502" s="40"/>
      <c r="J2502" s="17">
        <f>-Despeses[[#This Row],[Base Imposable]]*Despeses[[#This Row],[% Ret IRPF]]</f>
        <v>0</v>
      </c>
      <c r="K2502" s="17">
        <f>+Despeses[[#This Row],[Base Imposable]]+Despeses[[#This Row],[Quota IVA]]+Despeses[[#This Row],[Quota IRPF]]</f>
        <v>0</v>
      </c>
      <c r="L2502" s="3"/>
      <c r="M2502" s="17">
        <f>+MONTH(Despeses[[#This Row],[Data Factura]])</f>
        <v>1</v>
      </c>
      <c r="N2502" s="17">
        <f>+YEAR(Despeses[[#This Row],[Data Factura]])</f>
        <v>1900</v>
      </c>
      <c r="O2502" s="18">
        <f>+Despeses[[#This Row],[Data Factura]]</f>
        <v>0</v>
      </c>
      <c r="P2502" s="17">
        <f>+Despeses[[#This Row],[Concepte_]]</f>
        <v>0</v>
      </c>
      <c r="Q2502" s="17">
        <f>-Despeses[[#This Row],[Base Imposable]]</f>
        <v>0</v>
      </c>
      <c r="R2502" s="17" t="e">
        <f>+VLOOKUP(Despeses[[#This Row],[Concepte]],Table_1[#All],2,0)</f>
        <v>#N/A</v>
      </c>
    </row>
    <row r="2503" spans="7:18" ht="15" customHeight="1" x14ac:dyDescent="0.3">
      <c r="G2503" s="40"/>
      <c r="H2503" s="17">
        <f>+Despeses[[#This Row],[Base Imposable]]*Despeses[[#This Row],[% IVA]]</f>
        <v>0</v>
      </c>
      <c r="I2503" s="40"/>
      <c r="J2503" s="17">
        <f>-Despeses[[#This Row],[Base Imposable]]*Despeses[[#This Row],[% Ret IRPF]]</f>
        <v>0</v>
      </c>
      <c r="K2503" s="17">
        <f>+Despeses[[#This Row],[Base Imposable]]+Despeses[[#This Row],[Quota IVA]]+Despeses[[#This Row],[Quota IRPF]]</f>
        <v>0</v>
      </c>
      <c r="L2503" s="3"/>
      <c r="M2503" s="17">
        <f>+MONTH(Despeses[[#This Row],[Data Factura]])</f>
        <v>1</v>
      </c>
      <c r="N2503" s="17">
        <f>+YEAR(Despeses[[#This Row],[Data Factura]])</f>
        <v>1900</v>
      </c>
      <c r="O2503" s="18">
        <f>+Despeses[[#This Row],[Data Factura]]</f>
        <v>0</v>
      </c>
      <c r="P2503" s="17">
        <f>+Despeses[[#This Row],[Concepte_]]</f>
        <v>0</v>
      </c>
      <c r="Q2503" s="17">
        <f>-Despeses[[#This Row],[Base Imposable]]</f>
        <v>0</v>
      </c>
      <c r="R2503" s="17" t="e">
        <f>+VLOOKUP(Despeses[[#This Row],[Concepte]],Table_1[#All],2,0)</f>
        <v>#N/A</v>
      </c>
    </row>
    <row r="2504" spans="7:18" ht="15" customHeight="1" x14ac:dyDescent="0.3">
      <c r="G2504" s="40"/>
      <c r="H2504" s="17">
        <f>+Despeses[[#This Row],[Base Imposable]]*Despeses[[#This Row],[% IVA]]</f>
        <v>0</v>
      </c>
      <c r="I2504" s="40"/>
      <c r="J2504" s="17">
        <f>-Despeses[[#This Row],[Base Imposable]]*Despeses[[#This Row],[% Ret IRPF]]</f>
        <v>0</v>
      </c>
      <c r="K2504" s="17">
        <f>+Despeses[[#This Row],[Base Imposable]]+Despeses[[#This Row],[Quota IVA]]+Despeses[[#This Row],[Quota IRPF]]</f>
        <v>0</v>
      </c>
      <c r="L2504" s="3"/>
      <c r="M2504" s="17">
        <f>+MONTH(Despeses[[#This Row],[Data Factura]])</f>
        <v>1</v>
      </c>
      <c r="N2504" s="17">
        <f>+YEAR(Despeses[[#This Row],[Data Factura]])</f>
        <v>1900</v>
      </c>
      <c r="O2504" s="18">
        <f>+Despeses[[#This Row],[Data Factura]]</f>
        <v>0</v>
      </c>
      <c r="P2504" s="17">
        <f>+Despeses[[#This Row],[Concepte_]]</f>
        <v>0</v>
      </c>
      <c r="Q2504" s="17">
        <f>-Despeses[[#This Row],[Base Imposable]]</f>
        <v>0</v>
      </c>
      <c r="R2504" s="17" t="e">
        <f>+VLOOKUP(Despeses[[#This Row],[Concepte]],Table_1[#All],2,0)</f>
        <v>#N/A</v>
      </c>
    </row>
    <row r="2505" spans="7:18" ht="15" customHeight="1" x14ac:dyDescent="0.3">
      <c r="G2505" s="40"/>
      <c r="H2505" s="17">
        <f>+Despeses[[#This Row],[Base Imposable]]*Despeses[[#This Row],[% IVA]]</f>
        <v>0</v>
      </c>
      <c r="I2505" s="40"/>
      <c r="J2505" s="17">
        <f>-Despeses[[#This Row],[Base Imposable]]*Despeses[[#This Row],[% Ret IRPF]]</f>
        <v>0</v>
      </c>
      <c r="K2505" s="17">
        <f>+Despeses[[#This Row],[Base Imposable]]+Despeses[[#This Row],[Quota IVA]]+Despeses[[#This Row],[Quota IRPF]]</f>
        <v>0</v>
      </c>
      <c r="L2505" s="3"/>
      <c r="M2505" s="17">
        <f>+MONTH(Despeses[[#This Row],[Data Factura]])</f>
        <v>1</v>
      </c>
      <c r="N2505" s="17">
        <f>+YEAR(Despeses[[#This Row],[Data Factura]])</f>
        <v>1900</v>
      </c>
      <c r="O2505" s="18">
        <f>+Despeses[[#This Row],[Data Factura]]</f>
        <v>0</v>
      </c>
      <c r="P2505" s="17">
        <f>+Despeses[[#This Row],[Concepte_]]</f>
        <v>0</v>
      </c>
      <c r="Q2505" s="17">
        <f>-Despeses[[#This Row],[Base Imposable]]</f>
        <v>0</v>
      </c>
      <c r="R2505" s="17" t="e">
        <f>+VLOOKUP(Despeses[[#This Row],[Concepte]],Table_1[#All],2,0)</f>
        <v>#N/A</v>
      </c>
    </row>
    <row r="2506" spans="7:18" ht="15" customHeight="1" x14ac:dyDescent="0.3">
      <c r="G2506" s="40"/>
      <c r="H2506" s="17">
        <f>+Despeses[[#This Row],[Base Imposable]]*Despeses[[#This Row],[% IVA]]</f>
        <v>0</v>
      </c>
      <c r="I2506" s="40"/>
      <c r="J2506" s="17">
        <f>-Despeses[[#This Row],[Base Imposable]]*Despeses[[#This Row],[% Ret IRPF]]</f>
        <v>0</v>
      </c>
      <c r="K2506" s="17">
        <f>+Despeses[[#This Row],[Base Imposable]]+Despeses[[#This Row],[Quota IVA]]+Despeses[[#This Row],[Quota IRPF]]</f>
        <v>0</v>
      </c>
      <c r="L2506" s="3"/>
      <c r="M2506" s="17">
        <f>+MONTH(Despeses[[#This Row],[Data Factura]])</f>
        <v>1</v>
      </c>
      <c r="N2506" s="17">
        <f>+YEAR(Despeses[[#This Row],[Data Factura]])</f>
        <v>1900</v>
      </c>
      <c r="O2506" s="18">
        <f>+Despeses[[#This Row],[Data Factura]]</f>
        <v>0</v>
      </c>
      <c r="P2506" s="17">
        <f>+Despeses[[#This Row],[Concepte_]]</f>
        <v>0</v>
      </c>
      <c r="Q2506" s="17">
        <f>-Despeses[[#This Row],[Base Imposable]]</f>
        <v>0</v>
      </c>
      <c r="R2506" s="17" t="e">
        <f>+VLOOKUP(Despeses[[#This Row],[Concepte]],Table_1[#All],2,0)</f>
        <v>#N/A</v>
      </c>
    </row>
    <row r="2507" spans="7:18" ht="15" customHeight="1" x14ac:dyDescent="0.3">
      <c r="G2507" s="40"/>
      <c r="H2507" s="17">
        <f>+Despeses[[#This Row],[Base Imposable]]*Despeses[[#This Row],[% IVA]]</f>
        <v>0</v>
      </c>
      <c r="I2507" s="40"/>
      <c r="J2507" s="17">
        <f>-Despeses[[#This Row],[Base Imposable]]*Despeses[[#This Row],[% Ret IRPF]]</f>
        <v>0</v>
      </c>
      <c r="K2507" s="17">
        <f>+Despeses[[#This Row],[Base Imposable]]+Despeses[[#This Row],[Quota IVA]]+Despeses[[#This Row],[Quota IRPF]]</f>
        <v>0</v>
      </c>
      <c r="L2507" s="3"/>
      <c r="M2507" s="17">
        <f>+MONTH(Despeses[[#This Row],[Data Factura]])</f>
        <v>1</v>
      </c>
      <c r="N2507" s="17">
        <f>+YEAR(Despeses[[#This Row],[Data Factura]])</f>
        <v>1900</v>
      </c>
      <c r="O2507" s="18">
        <f>+Despeses[[#This Row],[Data Factura]]</f>
        <v>0</v>
      </c>
      <c r="P2507" s="17">
        <f>+Despeses[[#This Row],[Concepte_]]</f>
        <v>0</v>
      </c>
      <c r="Q2507" s="17">
        <f>-Despeses[[#This Row],[Base Imposable]]</f>
        <v>0</v>
      </c>
      <c r="R2507" s="17" t="e">
        <f>+VLOOKUP(Despeses[[#This Row],[Concepte]],Table_1[#All],2,0)</f>
        <v>#N/A</v>
      </c>
    </row>
    <row r="2508" spans="7:18" ht="15" customHeight="1" x14ac:dyDescent="0.3">
      <c r="G2508" s="40"/>
      <c r="H2508" s="17">
        <f>+Despeses[[#This Row],[Base Imposable]]*Despeses[[#This Row],[% IVA]]</f>
        <v>0</v>
      </c>
      <c r="I2508" s="40"/>
      <c r="J2508" s="17">
        <f>-Despeses[[#This Row],[Base Imposable]]*Despeses[[#This Row],[% Ret IRPF]]</f>
        <v>0</v>
      </c>
      <c r="K2508" s="17">
        <f>+Despeses[[#This Row],[Base Imposable]]+Despeses[[#This Row],[Quota IVA]]+Despeses[[#This Row],[Quota IRPF]]</f>
        <v>0</v>
      </c>
      <c r="L2508" s="3"/>
      <c r="M2508" s="17">
        <f>+MONTH(Despeses[[#This Row],[Data Factura]])</f>
        <v>1</v>
      </c>
      <c r="N2508" s="17">
        <f>+YEAR(Despeses[[#This Row],[Data Factura]])</f>
        <v>1900</v>
      </c>
      <c r="O2508" s="18">
        <f>+Despeses[[#This Row],[Data Factura]]</f>
        <v>0</v>
      </c>
      <c r="P2508" s="17">
        <f>+Despeses[[#This Row],[Concepte_]]</f>
        <v>0</v>
      </c>
      <c r="Q2508" s="17">
        <f>-Despeses[[#This Row],[Base Imposable]]</f>
        <v>0</v>
      </c>
      <c r="R2508" s="17" t="e">
        <f>+VLOOKUP(Despeses[[#This Row],[Concepte]],Table_1[#All],2,0)</f>
        <v>#N/A</v>
      </c>
    </row>
    <row r="2509" spans="7:18" ht="15" customHeight="1" x14ac:dyDescent="0.3">
      <c r="G2509" s="40"/>
      <c r="H2509" s="17">
        <f>+Despeses[[#This Row],[Base Imposable]]*Despeses[[#This Row],[% IVA]]</f>
        <v>0</v>
      </c>
      <c r="I2509" s="40"/>
      <c r="J2509" s="17">
        <f>-Despeses[[#This Row],[Base Imposable]]*Despeses[[#This Row],[% Ret IRPF]]</f>
        <v>0</v>
      </c>
      <c r="K2509" s="17">
        <f>+Despeses[[#This Row],[Base Imposable]]+Despeses[[#This Row],[Quota IVA]]+Despeses[[#This Row],[Quota IRPF]]</f>
        <v>0</v>
      </c>
      <c r="L2509" s="3"/>
      <c r="M2509" s="17">
        <f>+MONTH(Despeses[[#This Row],[Data Factura]])</f>
        <v>1</v>
      </c>
      <c r="N2509" s="17">
        <f>+YEAR(Despeses[[#This Row],[Data Factura]])</f>
        <v>1900</v>
      </c>
      <c r="O2509" s="18">
        <f>+Despeses[[#This Row],[Data Factura]]</f>
        <v>0</v>
      </c>
      <c r="P2509" s="17">
        <f>+Despeses[[#This Row],[Concepte_]]</f>
        <v>0</v>
      </c>
      <c r="Q2509" s="17">
        <f>-Despeses[[#This Row],[Base Imposable]]</f>
        <v>0</v>
      </c>
      <c r="R2509" s="17" t="e">
        <f>+VLOOKUP(Despeses[[#This Row],[Concepte]],Table_1[#All],2,0)</f>
        <v>#N/A</v>
      </c>
    </row>
    <row r="2510" spans="7:18" ht="15" customHeight="1" x14ac:dyDescent="0.3">
      <c r="G2510" s="40"/>
      <c r="H2510" s="17">
        <f>+Despeses[[#This Row],[Base Imposable]]*Despeses[[#This Row],[% IVA]]</f>
        <v>0</v>
      </c>
      <c r="I2510" s="40"/>
      <c r="J2510" s="17">
        <f>-Despeses[[#This Row],[Base Imposable]]*Despeses[[#This Row],[% Ret IRPF]]</f>
        <v>0</v>
      </c>
      <c r="K2510" s="17">
        <f>+Despeses[[#This Row],[Base Imposable]]+Despeses[[#This Row],[Quota IVA]]+Despeses[[#This Row],[Quota IRPF]]</f>
        <v>0</v>
      </c>
      <c r="L2510" s="3"/>
      <c r="M2510" s="17">
        <f>+MONTH(Despeses[[#This Row],[Data Factura]])</f>
        <v>1</v>
      </c>
      <c r="N2510" s="17">
        <f>+YEAR(Despeses[[#This Row],[Data Factura]])</f>
        <v>1900</v>
      </c>
      <c r="O2510" s="18">
        <f>+Despeses[[#This Row],[Data Factura]]</f>
        <v>0</v>
      </c>
      <c r="P2510" s="17">
        <f>+Despeses[[#This Row],[Concepte_]]</f>
        <v>0</v>
      </c>
      <c r="Q2510" s="17">
        <f>-Despeses[[#This Row],[Base Imposable]]</f>
        <v>0</v>
      </c>
      <c r="R2510" s="17" t="e">
        <f>+VLOOKUP(Despeses[[#This Row],[Concepte]],Table_1[#All],2,0)</f>
        <v>#N/A</v>
      </c>
    </row>
    <row r="2511" spans="7:18" ht="15" customHeight="1" x14ac:dyDescent="0.3">
      <c r="G2511" s="40"/>
      <c r="H2511" s="17">
        <f>+Despeses[[#This Row],[Base Imposable]]*Despeses[[#This Row],[% IVA]]</f>
        <v>0</v>
      </c>
      <c r="I2511" s="40"/>
      <c r="J2511" s="17">
        <f>-Despeses[[#This Row],[Base Imposable]]*Despeses[[#This Row],[% Ret IRPF]]</f>
        <v>0</v>
      </c>
      <c r="K2511" s="17">
        <f>+Despeses[[#This Row],[Base Imposable]]+Despeses[[#This Row],[Quota IVA]]+Despeses[[#This Row],[Quota IRPF]]</f>
        <v>0</v>
      </c>
      <c r="L2511" s="3"/>
      <c r="M2511" s="17">
        <f>+MONTH(Despeses[[#This Row],[Data Factura]])</f>
        <v>1</v>
      </c>
      <c r="N2511" s="17">
        <f>+YEAR(Despeses[[#This Row],[Data Factura]])</f>
        <v>1900</v>
      </c>
      <c r="O2511" s="18">
        <f>+Despeses[[#This Row],[Data Factura]]</f>
        <v>0</v>
      </c>
      <c r="P2511" s="17">
        <f>+Despeses[[#This Row],[Concepte_]]</f>
        <v>0</v>
      </c>
      <c r="Q2511" s="17">
        <f>-Despeses[[#This Row],[Base Imposable]]</f>
        <v>0</v>
      </c>
      <c r="R2511" s="17" t="e">
        <f>+VLOOKUP(Despeses[[#This Row],[Concepte]],Table_1[#All],2,0)</f>
        <v>#N/A</v>
      </c>
    </row>
    <row r="2512" spans="7:18" ht="15" customHeight="1" x14ac:dyDescent="0.3">
      <c r="G2512" s="40"/>
      <c r="H2512" s="17">
        <f>+Despeses[[#This Row],[Base Imposable]]*Despeses[[#This Row],[% IVA]]</f>
        <v>0</v>
      </c>
      <c r="I2512" s="40"/>
      <c r="J2512" s="17">
        <f>-Despeses[[#This Row],[Base Imposable]]*Despeses[[#This Row],[% Ret IRPF]]</f>
        <v>0</v>
      </c>
      <c r="K2512" s="17">
        <f>+Despeses[[#This Row],[Base Imposable]]+Despeses[[#This Row],[Quota IVA]]+Despeses[[#This Row],[Quota IRPF]]</f>
        <v>0</v>
      </c>
      <c r="L2512" s="3"/>
      <c r="M2512" s="17">
        <f>+MONTH(Despeses[[#This Row],[Data Factura]])</f>
        <v>1</v>
      </c>
      <c r="N2512" s="17">
        <f>+YEAR(Despeses[[#This Row],[Data Factura]])</f>
        <v>1900</v>
      </c>
      <c r="O2512" s="18">
        <f>+Despeses[[#This Row],[Data Factura]]</f>
        <v>0</v>
      </c>
      <c r="P2512" s="17">
        <f>+Despeses[[#This Row],[Concepte_]]</f>
        <v>0</v>
      </c>
      <c r="Q2512" s="17">
        <f>-Despeses[[#This Row],[Base Imposable]]</f>
        <v>0</v>
      </c>
      <c r="R2512" s="17" t="e">
        <f>+VLOOKUP(Despeses[[#This Row],[Concepte]],Table_1[#All],2,0)</f>
        <v>#N/A</v>
      </c>
    </row>
    <row r="2513" spans="7:18" ht="15" customHeight="1" x14ac:dyDescent="0.3">
      <c r="G2513" s="40"/>
      <c r="H2513" s="17">
        <f>+Despeses[[#This Row],[Base Imposable]]*Despeses[[#This Row],[% IVA]]</f>
        <v>0</v>
      </c>
      <c r="I2513" s="40"/>
      <c r="J2513" s="17">
        <f>-Despeses[[#This Row],[Base Imposable]]*Despeses[[#This Row],[% Ret IRPF]]</f>
        <v>0</v>
      </c>
      <c r="K2513" s="17">
        <f>+Despeses[[#This Row],[Base Imposable]]+Despeses[[#This Row],[Quota IVA]]+Despeses[[#This Row],[Quota IRPF]]</f>
        <v>0</v>
      </c>
      <c r="L2513" s="3"/>
      <c r="M2513" s="17">
        <f>+MONTH(Despeses[[#This Row],[Data Factura]])</f>
        <v>1</v>
      </c>
      <c r="N2513" s="17">
        <f>+YEAR(Despeses[[#This Row],[Data Factura]])</f>
        <v>1900</v>
      </c>
      <c r="O2513" s="18">
        <f>+Despeses[[#This Row],[Data Factura]]</f>
        <v>0</v>
      </c>
      <c r="P2513" s="17">
        <f>+Despeses[[#This Row],[Concepte_]]</f>
        <v>0</v>
      </c>
      <c r="Q2513" s="17">
        <f>-Despeses[[#This Row],[Base Imposable]]</f>
        <v>0</v>
      </c>
      <c r="R2513" s="17" t="e">
        <f>+VLOOKUP(Despeses[[#This Row],[Concepte]],Table_1[#All],2,0)</f>
        <v>#N/A</v>
      </c>
    </row>
    <row r="2514" spans="7:18" ht="15" customHeight="1" x14ac:dyDescent="0.3">
      <c r="G2514" s="40"/>
      <c r="H2514" s="17">
        <f>+Despeses[[#This Row],[Base Imposable]]*Despeses[[#This Row],[% IVA]]</f>
        <v>0</v>
      </c>
      <c r="I2514" s="40"/>
      <c r="J2514" s="17">
        <f>-Despeses[[#This Row],[Base Imposable]]*Despeses[[#This Row],[% Ret IRPF]]</f>
        <v>0</v>
      </c>
      <c r="K2514" s="17">
        <f>+Despeses[[#This Row],[Base Imposable]]+Despeses[[#This Row],[Quota IVA]]+Despeses[[#This Row],[Quota IRPF]]</f>
        <v>0</v>
      </c>
      <c r="L2514" s="3"/>
      <c r="M2514" s="17">
        <f>+MONTH(Despeses[[#This Row],[Data Factura]])</f>
        <v>1</v>
      </c>
      <c r="N2514" s="17">
        <f>+YEAR(Despeses[[#This Row],[Data Factura]])</f>
        <v>1900</v>
      </c>
      <c r="O2514" s="18">
        <f>+Despeses[[#This Row],[Data Factura]]</f>
        <v>0</v>
      </c>
      <c r="P2514" s="17">
        <f>+Despeses[[#This Row],[Concepte_]]</f>
        <v>0</v>
      </c>
      <c r="Q2514" s="17">
        <f>-Despeses[[#This Row],[Base Imposable]]</f>
        <v>0</v>
      </c>
      <c r="R2514" s="17" t="e">
        <f>+VLOOKUP(Despeses[[#This Row],[Concepte]],Table_1[#All],2,0)</f>
        <v>#N/A</v>
      </c>
    </row>
    <row r="2515" spans="7:18" ht="15" customHeight="1" x14ac:dyDescent="0.3">
      <c r="G2515" s="40"/>
      <c r="H2515" s="17">
        <f>+Despeses[[#This Row],[Base Imposable]]*Despeses[[#This Row],[% IVA]]</f>
        <v>0</v>
      </c>
      <c r="I2515" s="40"/>
      <c r="J2515" s="17">
        <f>-Despeses[[#This Row],[Base Imposable]]*Despeses[[#This Row],[% Ret IRPF]]</f>
        <v>0</v>
      </c>
      <c r="K2515" s="17">
        <f>+Despeses[[#This Row],[Base Imposable]]+Despeses[[#This Row],[Quota IVA]]+Despeses[[#This Row],[Quota IRPF]]</f>
        <v>0</v>
      </c>
      <c r="L2515" s="3"/>
      <c r="M2515" s="17">
        <f>+MONTH(Despeses[[#This Row],[Data Factura]])</f>
        <v>1</v>
      </c>
      <c r="N2515" s="17">
        <f>+YEAR(Despeses[[#This Row],[Data Factura]])</f>
        <v>1900</v>
      </c>
      <c r="O2515" s="18">
        <f>+Despeses[[#This Row],[Data Factura]]</f>
        <v>0</v>
      </c>
      <c r="P2515" s="17">
        <f>+Despeses[[#This Row],[Concepte_]]</f>
        <v>0</v>
      </c>
      <c r="Q2515" s="17">
        <f>-Despeses[[#This Row],[Base Imposable]]</f>
        <v>0</v>
      </c>
      <c r="R2515" s="17" t="e">
        <f>+VLOOKUP(Despeses[[#This Row],[Concepte]],Table_1[#All],2,0)</f>
        <v>#N/A</v>
      </c>
    </row>
    <row r="2516" spans="7:18" ht="15" customHeight="1" x14ac:dyDescent="0.3">
      <c r="G2516" s="40"/>
      <c r="H2516" s="17">
        <f>+Despeses[[#This Row],[Base Imposable]]*Despeses[[#This Row],[% IVA]]</f>
        <v>0</v>
      </c>
      <c r="I2516" s="40"/>
      <c r="J2516" s="17">
        <f>-Despeses[[#This Row],[Base Imposable]]*Despeses[[#This Row],[% Ret IRPF]]</f>
        <v>0</v>
      </c>
      <c r="K2516" s="17">
        <f>+Despeses[[#This Row],[Base Imposable]]+Despeses[[#This Row],[Quota IVA]]+Despeses[[#This Row],[Quota IRPF]]</f>
        <v>0</v>
      </c>
      <c r="L2516" s="3"/>
      <c r="M2516" s="17">
        <f>+MONTH(Despeses[[#This Row],[Data Factura]])</f>
        <v>1</v>
      </c>
      <c r="N2516" s="17">
        <f>+YEAR(Despeses[[#This Row],[Data Factura]])</f>
        <v>1900</v>
      </c>
      <c r="O2516" s="18">
        <f>+Despeses[[#This Row],[Data Factura]]</f>
        <v>0</v>
      </c>
      <c r="P2516" s="17">
        <f>+Despeses[[#This Row],[Concepte_]]</f>
        <v>0</v>
      </c>
      <c r="Q2516" s="17">
        <f>-Despeses[[#This Row],[Base Imposable]]</f>
        <v>0</v>
      </c>
      <c r="R2516" s="17" t="e">
        <f>+VLOOKUP(Despeses[[#This Row],[Concepte]],Table_1[#All],2,0)</f>
        <v>#N/A</v>
      </c>
    </row>
    <row r="2517" spans="7:18" ht="15" customHeight="1" x14ac:dyDescent="0.3">
      <c r="G2517" s="40"/>
      <c r="H2517" s="17">
        <f>+Despeses[[#This Row],[Base Imposable]]*Despeses[[#This Row],[% IVA]]</f>
        <v>0</v>
      </c>
      <c r="I2517" s="40"/>
      <c r="J2517" s="17">
        <f>-Despeses[[#This Row],[Base Imposable]]*Despeses[[#This Row],[% Ret IRPF]]</f>
        <v>0</v>
      </c>
      <c r="K2517" s="17">
        <f>+Despeses[[#This Row],[Base Imposable]]+Despeses[[#This Row],[Quota IVA]]+Despeses[[#This Row],[Quota IRPF]]</f>
        <v>0</v>
      </c>
      <c r="L2517" s="3"/>
      <c r="M2517" s="17">
        <f>+MONTH(Despeses[[#This Row],[Data Factura]])</f>
        <v>1</v>
      </c>
      <c r="N2517" s="17">
        <f>+YEAR(Despeses[[#This Row],[Data Factura]])</f>
        <v>1900</v>
      </c>
      <c r="O2517" s="18">
        <f>+Despeses[[#This Row],[Data Factura]]</f>
        <v>0</v>
      </c>
      <c r="P2517" s="17">
        <f>+Despeses[[#This Row],[Concepte_]]</f>
        <v>0</v>
      </c>
      <c r="Q2517" s="17">
        <f>-Despeses[[#This Row],[Base Imposable]]</f>
        <v>0</v>
      </c>
      <c r="R2517" s="17" t="e">
        <f>+VLOOKUP(Despeses[[#This Row],[Concepte]],Table_1[#All],2,0)</f>
        <v>#N/A</v>
      </c>
    </row>
    <row r="2518" spans="7:18" ht="15" customHeight="1" x14ac:dyDescent="0.3">
      <c r="G2518" s="40"/>
      <c r="H2518" s="17">
        <f>+Despeses[[#This Row],[Base Imposable]]*Despeses[[#This Row],[% IVA]]</f>
        <v>0</v>
      </c>
      <c r="I2518" s="40"/>
      <c r="J2518" s="17">
        <f>-Despeses[[#This Row],[Base Imposable]]*Despeses[[#This Row],[% Ret IRPF]]</f>
        <v>0</v>
      </c>
      <c r="K2518" s="17">
        <f>+Despeses[[#This Row],[Base Imposable]]+Despeses[[#This Row],[Quota IVA]]+Despeses[[#This Row],[Quota IRPF]]</f>
        <v>0</v>
      </c>
      <c r="L2518" s="3"/>
      <c r="M2518" s="17">
        <f>+MONTH(Despeses[[#This Row],[Data Factura]])</f>
        <v>1</v>
      </c>
      <c r="N2518" s="17">
        <f>+YEAR(Despeses[[#This Row],[Data Factura]])</f>
        <v>1900</v>
      </c>
      <c r="O2518" s="18">
        <f>+Despeses[[#This Row],[Data Factura]]</f>
        <v>0</v>
      </c>
      <c r="P2518" s="17">
        <f>+Despeses[[#This Row],[Concepte_]]</f>
        <v>0</v>
      </c>
      <c r="Q2518" s="17">
        <f>-Despeses[[#This Row],[Base Imposable]]</f>
        <v>0</v>
      </c>
      <c r="R2518" s="17" t="e">
        <f>+VLOOKUP(Despeses[[#This Row],[Concepte]],Table_1[#All],2,0)</f>
        <v>#N/A</v>
      </c>
    </row>
    <row r="2519" spans="7:18" ht="15" customHeight="1" x14ac:dyDescent="0.3">
      <c r="G2519" s="40"/>
      <c r="H2519" s="17">
        <f>+Despeses[[#This Row],[Base Imposable]]*Despeses[[#This Row],[% IVA]]</f>
        <v>0</v>
      </c>
      <c r="I2519" s="40"/>
      <c r="J2519" s="17">
        <f>-Despeses[[#This Row],[Base Imposable]]*Despeses[[#This Row],[% Ret IRPF]]</f>
        <v>0</v>
      </c>
      <c r="K2519" s="17">
        <f>+Despeses[[#This Row],[Base Imposable]]+Despeses[[#This Row],[Quota IVA]]+Despeses[[#This Row],[Quota IRPF]]</f>
        <v>0</v>
      </c>
      <c r="L2519" s="3"/>
      <c r="M2519" s="17">
        <f>+MONTH(Despeses[[#This Row],[Data Factura]])</f>
        <v>1</v>
      </c>
      <c r="N2519" s="17">
        <f>+YEAR(Despeses[[#This Row],[Data Factura]])</f>
        <v>1900</v>
      </c>
      <c r="O2519" s="18">
        <f>+Despeses[[#This Row],[Data Factura]]</f>
        <v>0</v>
      </c>
      <c r="P2519" s="17">
        <f>+Despeses[[#This Row],[Concepte_]]</f>
        <v>0</v>
      </c>
      <c r="Q2519" s="17">
        <f>-Despeses[[#This Row],[Base Imposable]]</f>
        <v>0</v>
      </c>
      <c r="R2519" s="17" t="e">
        <f>+VLOOKUP(Despeses[[#This Row],[Concepte]],Table_1[#All],2,0)</f>
        <v>#N/A</v>
      </c>
    </row>
    <row r="2520" spans="7:18" ht="15" customHeight="1" x14ac:dyDescent="0.3">
      <c r="G2520" s="40"/>
      <c r="H2520" s="17">
        <f>+Despeses[[#This Row],[Base Imposable]]*Despeses[[#This Row],[% IVA]]</f>
        <v>0</v>
      </c>
      <c r="I2520" s="40"/>
      <c r="J2520" s="17">
        <f>-Despeses[[#This Row],[Base Imposable]]*Despeses[[#This Row],[% Ret IRPF]]</f>
        <v>0</v>
      </c>
      <c r="K2520" s="17">
        <f>+Despeses[[#This Row],[Base Imposable]]+Despeses[[#This Row],[Quota IVA]]+Despeses[[#This Row],[Quota IRPF]]</f>
        <v>0</v>
      </c>
      <c r="L2520" s="3"/>
      <c r="M2520" s="17">
        <f>+MONTH(Despeses[[#This Row],[Data Factura]])</f>
        <v>1</v>
      </c>
      <c r="N2520" s="17">
        <f>+YEAR(Despeses[[#This Row],[Data Factura]])</f>
        <v>1900</v>
      </c>
      <c r="O2520" s="18">
        <f>+Despeses[[#This Row],[Data Factura]]</f>
        <v>0</v>
      </c>
      <c r="P2520" s="17">
        <f>+Despeses[[#This Row],[Concepte_]]</f>
        <v>0</v>
      </c>
      <c r="Q2520" s="17">
        <f>-Despeses[[#This Row],[Base Imposable]]</f>
        <v>0</v>
      </c>
      <c r="R2520" s="17" t="e">
        <f>+VLOOKUP(Despeses[[#This Row],[Concepte]],Table_1[#All],2,0)</f>
        <v>#N/A</v>
      </c>
    </row>
    <row r="2521" spans="7:18" ht="15" customHeight="1" x14ac:dyDescent="0.3">
      <c r="G2521" s="40"/>
      <c r="H2521" s="17">
        <f>+Despeses[[#This Row],[Base Imposable]]*Despeses[[#This Row],[% IVA]]</f>
        <v>0</v>
      </c>
      <c r="I2521" s="40"/>
      <c r="J2521" s="17">
        <f>-Despeses[[#This Row],[Base Imposable]]*Despeses[[#This Row],[% Ret IRPF]]</f>
        <v>0</v>
      </c>
      <c r="K2521" s="17">
        <f>+Despeses[[#This Row],[Base Imposable]]+Despeses[[#This Row],[Quota IVA]]+Despeses[[#This Row],[Quota IRPF]]</f>
        <v>0</v>
      </c>
      <c r="L2521" s="3"/>
      <c r="M2521" s="17">
        <f>+MONTH(Despeses[[#This Row],[Data Factura]])</f>
        <v>1</v>
      </c>
      <c r="N2521" s="17">
        <f>+YEAR(Despeses[[#This Row],[Data Factura]])</f>
        <v>1900</v>
      </c>
      <c r="O2521" s="18">
        <f>+Despeses[[#This Row],[Data Factura]]</f>
        <v>0</v>
      </c>
      <c r="P2521" s="17">
        <f>+Despeses[[#This Row],[Concepte_]]</f>
        <v>0</v>
      </c>
      <c r="Q2521" s="17">
        <f>-Despeses[[#This Row],[Base Imposable]]</f>
        <v>0</v>
      </c>
      <c r="R2521" s="17" t="e">
        <f>+VLOOKUP(Despeses[[#This Row],[Concepte]],Table_1[#All],2,0)</f>
        <v>#N/A</v>
      </c>
    </row>
    <row r="2522" spans="7:18" ht="15" customHeight="1" x14ac:dyDescent="0.3">
      <c r="G2522" s="40"/>
      <c r="H2522" s="17">
        <f>+Despeses[[#This Row],[Base Imposable]]*Despeses[[#This Row],[% IVA]]</f>
        <v>0</v>
      </c>
      <c r="I2522" s="40"/>
      <c r="J2522" s="17">
        <f>-Despeses[[#This Row],[Base Imposable]]*Despeses[[#This Row],[% Ret IRPF]]</f>
        <v>0</v>
      </c>
      <c r="K2522" s="17">
        <f>+Despeses[[#This Row],[Base Imposable]]+Despeses[[#This Row],[Quota IVA]]+Despeses[[#This Row],[Quota IRPF]]</f>
        <v>0</v>
      </c>
      <c r="L2522" s="3"/>
      <c r="M2522" s="17">
        <f>+MONTH(Despeses[[#This Row],[Data Factura]])</f>
        <v>1</v>
      </c>
      <c r="N2522" s="17">
        <f>+YEAR(Despeses[[#This Row],[Data Factura]])</f>
        <v>1900</v>
      </c>
      <c r="O2522" s="18">
        <f>+Despeses[[#This Row],[Data Factura]]</f>
        <v>0</v>
      </c>
      <c r="P2522" s="17">
        <f>+Despeses[[#This Row],[Concepte_]]</f>
        <v>0</v>
      </c>
      <c r="Q2522" s="17">
        <f>-Despeses[[#This Row],[Base Imposable]]</f>
        <v>0</v>
      </c>
      <c r="R2522" s="17" t="e">
        <f>+VLOOKUP(Despeses[[#This Row],[Concepte]],Table_1[#All],2,0)</f>
        <v>#N/A</v>
      </c>
    </row>
    <row r="2523" spans="7:18" ht="15" customHeight="1" x14ac:dyDescent="0.3">
      <c r="G2523" s="40"/>
      <c r="H2523" s="17">
        <f>+Despeses[[#This Row],[Base Imposable]]*Despeses[[#This Row],[% IVA]]</f>
        <v>0</v>
      </c>
      <c r="I2523" s="40"/>
      <c r="J2523" s="17">
        <f>-Despeses[[#This Row],[Base Imposable]]*Despeses[[#This Row],[% Ret IRPF]]</f>
        <v>0</v>
      </c>
      <c r="K2523" s="17">
        <f>+Despeses[[#This Row],[Base Imposable]]+Despeses[[#This Row],[Quota IVA]]+Despeses[[#This Row],[Quota IRPF]]</f>
        <v>0</v>
      </c>
      <c r="L2523" s="3"/>
      <c r="M2523" s="17">
        <f>+MONTH(Despeses[[#This Row],[Data Factura]])</f>
        <v>1</v>
      </c>
      <c r="N2523" s="17">
        <f>+YEAR(Despeses[[#This Row],[Data Factura]])</f>
        <v>1900</v>
      </c>
      <c r="O2523" s="18">
        <f>+Despeses[[#This Row],[Data Factura]]</f>
        <v>0</v>
      </c>
      <c r="P2523" s="17">
        <f>+Despeses[[#This Row],[Concepte_]]</f>
        <v>0</v>
      </c>
      <c r="Q2523" s="17">
        <f>-Despeses[[#This Row],[Base Imposable]]</f>
        <v>0</v>
      </c>
      <c r="R2523" s="17" t="e">
        <f>+VLOOKUP(Despeses[[#This Row],[Concepte]],Table_1[#All],2,0)</f>
        <v>#N/A</v>
      </c>
    </row>
    <row r="2524" spans="7:18" ht="15" customHeight="1" x14ac:dyDescent="0.3">
      <c r="G2524" s="40"/>
      <c r="H2524" s="17">
        <f>+Despeses[[#This Row],[Base Imposable]]*Despeses[[#This Row],[% IVA]]</f>
        <v>0</v>
      </c>
      <c r="I2524" s="40"/>
      <c r="J2524" s="17">
        <f>-Despeses[[#This Row],[Base Imposable]]*Despeses[[#This Row],[% Ret IRPF]]</f>
        <v>0</v>
      </c>
      <c r="K2524" s="17">
        <f>+Despeses[[#This Row],[Base Imposable]]+Despeses[[#This Row],[Quota IVA]]+Despeses[[#This Row],[Quota IRPF]]</f>
        <v>0</v>
      </c>
      <c r="L2524" s="3"/>
      <c r="M2524" s="17">
        <f>+MONTH(Despeses[[#This Row],[Data Factura]])</f>
        <v>1</v>
      </c>
      <c r="N2524" s="17">
        <f>+YEAR(Despeses[[#This Row],[Data Factura]])</f>
        <v>1900</v>
      </c>
      <c r="O2524" s="18">
        <f>+Despeses[[#This Row],[Data Factura]]</f>
        <v>0</v>
      </c>
      <c r="P2524" s="17">
        <f>+Despeses[[#This Row],[Concepte_]]</f>
        <v>0</v>
      </c>
      <c r="Q2524" s="17">
        <f>-Despeses[[#This Row],[Base Imposable]]</f>
        <v>0</v>
      </c>
      <c r="R2524" s="17" t="e">
        <f>+VLOOKUP(Despeses[[#This Row],[Concepte]],Table_1[#All],2,0)</f>
        <v>#N/A</v>
      </c>
    </row>
    <row r="2525" spans="7:18" ht="15" customHeight="1" x14ac:dyDescent="0.3">
      <c r="G2525" s="40"/>
      <c r="H2525" s="17">
        <f>+Despeses[[#This Row],[Base Imposable]]*Despeses[[#This Row],[% IVA]]</f>
        <v>0</v>
      </c>
      <c r="I2525" s="40"/>
      <c r="J2525" s="17">
        <f>-Despeses[[#This Row],[Base Imposable]]*Despeses[[#This Row],[% Ret IRPF]]</f>
        <v>0</v>
      </c>
      <c r="K2525" s="17">
        <f>+Despeses[[#This Row],[Base Imposable]]+Despeses[[#This Row],[Quota IVA]]+Despeses[[#This Row],[Quota IRPF]]</f>
        <v>0</v>
      </c>
      <c r="L2525" s="3"/>
      <c r="M2525" s="17">
        <f>+MONTH(Despeses[[#This Row],[Data Factura]])</f>
        <v>1</v>
      </c>
      <c r="N2525" s="17">
        <f>+YEAR(Despeses[[#This Row],[Data Factura]])</f>
        <v>1900</v>
      </c>
      <c r="O2525" s="18">
        <f>+Despeses[[#This Row],[Data Factura]]</f>
        <v>0</v>
      </c>
      <c r="P2525" s="17">
        <f>+Despeses[[#This Row],[Concepte_]]</f>
        <v>0</v>
      </c>
      <c r="Q2525" s="17">
        <f>-Despeses[[#This Row],[Base Imposable]]</f>
        <v>0</v>
      </c>
      <c r="R2525" s="17" t="e">
        <f>+VLOOKUP(Despeses[[#This Row],[Concepte]],Table_1[#All],2,0)</f>
        <v>#N/A</v>
      </c>
    </row>
    <row r="2526" spans="7:18" ht="15" customHeight="1" x14ac:dyDescent="0.3">
      <c r="G2526" s="40"/>
      <c r="H2526" s="17">
        <f>+Despeses[[#This Row],[Base Imposable]]*Despeses[[#This Row],[% IVA]]</f>
        <v>0</v>
      </c>
      <c r="I2526" s="40"/>
      <c r="J2526" s="17">
        <f>-Despeses[[#This Row],[Base Imposable]]*Despeses[[#This Row],[% Ret IRPF]]</f>
        <v>0</v>
      </c>
      <c r="K2526" s="17">
        <f>+Despeses[[#This Row],[Base Imposable]]+Despeses[[#This Row],[Quota IVA]]+Despeses[[#This Row],[Quota IRPF]]</f>
        <v>0</v>
      </c>
      <c r="L2526" s="3"/>
      <c r="M2526" s="17">
        <f>+MONTH(Despeses[[#This Row],[Data Factura]])</f>
        <v>1</v>
      </c>
      <c r="N2526" s="17">
        <f>+YEAR(Despeses[[#This Row],[Data Factura]])</f>
        <v>1900</v>
      </c>
      <c r="O2526" s="18">
        <f>+Despeses[[#This Row],[Data Factura]]</f>
        <v>0</v>
      </c>
      <c r="P2526" s="17">
        <f>+Despeses[[#This Row],[Concepte_]]</f>
        <v>0</v>
      </c>
      <c r="Q2526" s="17">
        <f>-Despeses[[#This Row],[Base Imposable]]</f>
        <v>0</v>
      </c>
      <c r="R2526" s="17" t="e">
        <f>+VLOOKUP(Despeses[[#This Row],[Concepte]],Table_1[#All],2,0)</f>
        <v>#N/A</v>
      </c>
    </row>
    <row r="2527" spans="7:18" ht="15" customHeight="1" x14ac:dyDescent="0.3">
      <c r="G2527" s="40"/>
      <c r="H2527" s="17">
        <f>+Despeses[[#This Row],[Base Imposable]]*Despeses[[#This Row],[% IVA]]</f>
        <v>0</v>
      </c>
      <c r="I2527" s="40"/>
      <c r="J2527" s="17">
        <f>-Despeses[[#This Row],[Base Imposable]]*Despeses[[#This Row],[% Ret IRPF]]</f>
        <v>0</v>
      </c>
      <c r="K2527" s="17">
        <f>+Despeses[[#This Row],[Base Imposable]]+Despeses[[#This Row],[Quota IVA]]+Despeses[[#This Row],[Quota IRPF]]</f>
        <v>0</v>
      </c>
      <c r="L2527" s="3"/>
      <c r="M2527" s="17">
        <f>+MONTH(Despeses[[#This Row],[Data Factura]])</f>
        <v>1</v>
      </c>
      <c r="N2527" s="17">
        <f>+YEAR(Despeses[[#This Row],[Data Factura]])</f>
        <v>1900</v>
      </c>
      <c r="O2527" s="18">
        <f>+Despeses[[#This Row],[Data Factura]]</f>
        <v>0</v>
      </c>
      <c r="P2527" s="17">
        <f>+Despeses[[#This Row],[Concepte_]]</f>
        <v>0</v>
      </c>
      <c r="Q2527" s="17">
        <f>-Despeses[[#This Row],[Base Imposable]]</f>
        <v>0</v>
      </c>
      <c r="R2527" s="17" t="e">
        <f>+VLOOKUP(Despeses[[#This Row],[Concepte]],Table_1[#All],2,0)</f>
        <v>#N/A</v>
      </c>
    </row>
    <row r="2528" spans="7:18" ht="15" customHeight="1" x14ac:dyDescent="0.3">
      <c r="G2528" s="40"/>
      <c r="H2528" s="17">
        <f>+Despeses[[#This Row],[Base Imposable]]*Despeses[[#This Row],[% IVA]]</f>
        <v>0</v>
      </c>
      <c r="I2528" s="40"/>
      <c r="J2528" s="17">
        <f>-Despeses[[#This Row],[Base Imposable]]*Despeses[[#This Row],[% Ret IRPF]]</f>
        <v>0</v>
      </c>
      <c r="K2528" s="17">
        <f>+Despeses[[#This Row],[Base Imposable]]+Despeses[[#This Row],[Quota IVA]]+Despeses[[#This Row],[Quota IRPF]]</f>
        <v>0</v>
      </c>
      <c r="L2528" s="3"/>
      <c r="M2528" s="17">
        <f>+MONTH(Despeses[[#This Row],[Data Factura]])</f>
        <v>1</v>
      </c>
      <c r="N2528" s="17">
        <f>+YEAR(Despeses[[#This Row],[Data Factura]])</f>
        <v>1900</v>
      </c>
      <c r="O2528" s="18">
        <f>+Despeses[[#This Row],[Data Factura]]</f>
        <v>0</v>
      </c>
      <c r="P2528" s="17">
        <f>+Despeses[[#This Row],[Concepte_]]</f>
        <v>0</v>
      </c>
      <c r="Q2528" s="17">
        <f>-Despeses[[#This Row],[Base Imposable]]</f>
        <v>0</v>
      </c>
      <c r="R2528" s="17" t="e">
        <f>+VLOOKUP(Despeses[[#This Row],[Concepte]],Table_1[#All],2,0)</f>
        <v>#N/A</v>
      </c>
    </row>
    <row r="2529" spans="7:18" ht="15" customHeight="1" x14ac:dyDescent="0.3">
      <c r="G2529" s="40"/>
      <c r="H2529" s="17">
        <f>+Despeses[[#This Row],[Base Imposable]]*Despeses[[#This Row],[% IVA]]</f>
        <v>0</v>
      </c>
      <c r="I2529" s="40"/>
      <c r="J2529" s="17">
        <f>-Despeses[[#This Row],[Base Imposable]]*Despeses[[#This Row],[% Ret IRPF]]</f>
        <v>0</v>
      </c>
      <c r="K2529" s="17">
        <f>+Despeses[[#This Row],[Base Imposable]]+Despeses[[#This Row],[Quota IVA]]+Despeses[[#This Row],[Quota IRPF]]</f>
        <v>0</v>
      </c>
      <c r="L2529" s="3"/>
      <c r="M2529" s="17">
        <f>+MONTH(Despeses[[#This Row],[Data Factura]])</f>
        <v>1</v>
      </c>
      <c r="N2529" s="17">
        <f>+YEAR(Despeses[[#This Row],[Data Factura]])</f>
        <v>1900</v>
      </c>
      <c r="O2529" s="18">
        <f>+Despeses[[#This Row],[Data Factura]]</f>
        <v>0</v>
      </c>
      <c r="P2529" s="17">
        <f>+Despeses[[#This Row],[Concepte_]]</f>
        <v>0</v>
      </c>
      <c r="Q2529" s="17">
        <f>-Despeses[[#This Row],[Base Imposable]]</f>
        <v>0</v>
      </c>
      <c r="R2529" s="17" t="e">
        <f>+VLOOKUP(Despeses[[#This Row],[Concepte]],Table_1[#All],2,0)</f>
        <v>#N/A</v>
      </c>
    </row>
    <row r="2530" spans="7:18" ht="15" customHeight="1" x14ac:dyDescent="0.3">
      <c r="G2530" s="40"/>
      <c r="H2530" s="17">
        <f>+Despeses[[#This Row],[Base Imposable]]*Despeses[[#This Row],[% IVA]]</f>
        <v>0</v>
      </c>
      <c r="I2530" s="40"/>
      <c r="J2530" s="17">
        <f>-Despeses[[#This Row],[Base Imposable]]*Despeses[[#This Row],[% Ret IRPF]]</f>
        <v>0</v>
      </c>
      <c r="K2530" s="17">
        <f>+Despeses[[#This Row],[Base Imposable]]+Despeses[[#This Row],[Quota IVA]]+Despeses[[#This Row],[Quota IRPF]]</f>
        <v>0</v>
      </c>
      <c r="L2530" s="3"/>
      <c r="M2530" s="17">
        <f>+MONTH(Despeses[[#This Row],[Data Factura]])</f>
        <v>1</v>
      </c>
      <c r="N2530" s="17">
        <f>+YEAR(Despeses[[#This Row],[Data Factura]])</f>
        <v>1900</v>
      </c>
      <c r="O2530" s="18">
        <f>+Despeses[[#This Row],[Data Factura]]</f>
        <v>0</v>
      </c>
      <c r="P2530" s="17">
        <f>+Despeses[[#This Row],[Concepte_]]</f>
        <v>0</v>
      </c>
      <c r="Q2530" s="17">
        <f>-Despeses[[#This Row],[Base Imposable]]</f>
        <v>0</v>
      </c>
      <c r="R2530" s="17" t="e">
        <f>+VLOOKUP(Despeses[[#This Row],[Concepte]],Table_1[#All],2,0)</f>
        <v>#N/A</v>
      </c>
    </row>
    <row r="2531" spans="7:18" ht="15" customHeight="1" x14ac:dyDescent="0.3">
      <c r="G2531" s="40"/>
      <c r="H2531" s="17">
        <f>+Despeses[[#This Row],[Base Imposable]]*Despeses[[#This Row],[% IVA]]</f>
        <v>0</v>
      </c>
      <c r="I2531" s="40"/>
      <c r="J2531" s="17">
        <f>-Despeses[[#This Row],[Base Imposable]]*Despeses[[#This Row],[% Ret IRPF]]</f>
        <v>0</v>
      </c>
      <c r="K2531" s="17">
        <f>+Despeses[[#This Row],[Base Imposable]]+Despeses[[#This Row],[Quota IVA]]+Despeses[[#This Row],[Quota IRPF]]</f>
        <v>0</v>
      </c>
      <c r="L2531" s="3"/>
      <c r="M2531" s="17">
        <f>+MONTH(Despeses[[#This Row],[Data Factura]])</f>
        <v>1</v>
      </c>
      <c r="N2531" s="17">
        <f>+YEAR(Despeses[[#This Row],[Data Factura]])</f>
        <v>1900</v>
      </c>
      <c r="O2531" s="18">
        <f>+Despeses[[#This Row],[Data Factura]]</f>
        <v>0</v>
      </c>
      <c r="P2531" s="17">
        <f>+Despeses[[#This Row],[Concepte_]]</f>
        <v>0</v>
      </c>
      <c r="Q2531" s="17">
        <f>-Despeses[[#This Row],[Base Imposable]]</f>
        <v>0</v>
      </c>
      <c r="R2531" s="17" t="e">
        <f>+VLOOKUP(Despeses[[#This Row],[Concepte]],Table_1[#All],2,0)</f>
        <v>#N/A</v>
      </c>
    </row>
    <row r="2532" spans="7:18" ht="15" customHeight="1" x14ac:dyDescent="0.3">
      <c r="G2532" s="40"/>
      <c r="H2532" s="17">
        <f>+Despeses[[#This Row],[Base Imposable]]*Despeses[[#This Row],[% IVA]]</f>
        <v>0</v>
      </c>
      <c r="I2532" s="40"/>
      <c r="J2532" s="17">
        <f>-Despeses[[#This Row],[Base Imposable]]*Despeses[[#This Row],[% Ret IRPF]]</f>
        <v>0</v>
      </c>
      <c r="K2532" s="17">
        <f>+Despeses[[#This Row],[Base Imposable]]+Despeses[[#This Row],[Quota IVA]]+Despeses[[#This Row],[Quota IRPF]]</f>
        <v>0</v>
      </c>
      <c r="L2532" s="3"/>
      <c r="M2532" s="17">
        <f>+MONTH(Despeses[[#This Row],[Data Factura]])</f>
        <v>1</v>
      </c>
      <c r="N2532" s="17">
        <f>+YEAR(Despeses[[#This Row],[Data Factura]])</f>
        <v>1900</v>
      </c>
      <c r="O2532" s="18">
        <f>+Despeses[[#This Row],[Data Factura]]</f>
        <v>0</v>
      </c>
      <c r="P2532" s="17">
        <f>+Despeses[[#This Row],[Concepte_]]</f>
        <v>0</v>
      </c>
      <c r="Q2532" s="17">
        <f>-Despeses[[#This Row],[Base Imposable]]</f>
        <v>0</v>
      </c>
      <c r="R2532" s="17" t="e">
        <f>+VLOOKUP(Despeses[[#This Row],[Concepte]],Table_1[#All],2,0)</f>
        <v>#N/A</v>
      </c>
    </row>
    <row r="2533" spans="7:18" ht="15" customHeight="1" x14ac:dyDescent="0.3">
      <c r="G2533" s="40"/>
      <c r="H2533" s="17">
        <f>+Despeses[[#This Row],[Base Imposable]]*Despeses[[#This Row],[% IVA]]</f>
        <v>0</v>
      </c>
      <c r="I2533" s="40"/>
      <c r="J2533" s="17">
        <f>-Despeses[[#This Row],[Base Imposable]]*Despeses[[#This Row],[% Ret IRPF]]</f>
        <v>0</v>
      </c>
      <c r="K2533" s="17">
        <f>+Despeses[[#This Row],[Base Imposable]]+Despeses[[#This Row],[Quota IVA]]+Despeses[[#This Row],[Quota IRPF]]</f>
        <v>0</v>
      </c>
      <c r="L2533" s="3"/>
      <c r="M2533" s="17">
        <f>+MONTH(Despeses[[#This Row],[Data Factura]])</f>
        <v>1</v>
      </c>
      <c r="N2533" s="17">
        <f>+YEAR(Despeses[[#This Row],[Data Factura]])</f>
        <v>1900</v>
      </c>
      <c r="O2533" s="18">
        <f>+Despeses[[#This Row],[Data Factura]]</f>
        <v>0</v>
      </c>
      <c r="P2533" s="17">
        <f>+Despeses[[#This Row],[Concepte_]]</f>
        <v>0</v>
      </c>
      <c r="Q2533" s="17">
        <f>-Despeses[[#This Row],[Base Imposable]]</f>
        <v>0</v>
      </c>
      <c r="R2533" s="17" t="e">
        <f>+VLOOKUP(Despeses[[#This Row],[Concepte]],Table_1[#All],2,0)</f>
        <v>#N/A</v>
      </c>
    </row>
    <row r="2534" spans="7:18" ht="15" customHeight="1" x14ac:dyDescent="0.3">
      <c r="G2534" s="40"/>
      <c r="H2534" s="17">
        <f>+Despeses[[#This Row],[Base Imposable]]*Despeses[[#This Row],[% IVA]]</f>
        <v>0</v>
      </c>
      <c r="I2534" s="40"/>
      <c r="J2534" s="17">
        <f>-Despeses[[#This Row],[Base Imposable]]*Despeses[[#This Row],[% Ret IRPF]]</f>
        <v>0</v>
      </c>
      <c r="K2534" s="17">
        <f>+Despeses[[#This Row],[Base Imposable]]+Despeses[[#This Row],[Quota IVA]]+Despeses[[#This Row],[Quota IRPF]]</f>
        <v>0</v>
      </c>
      <c r="L2534" s="3"/>
      <c r="M2534" s="17">
        <f>+MONTH(Despeses[[#This Row],[Data Factura]])</f>
        <v>1</v>
      </c>
      <c r="N2534" s="17">
        <f>+YEAR(Despeses[[#This Row],[Data Factura]])</f>
        <v>1900</v>
      </c>
      <c r="O2534" s="18">
        <f>+Despeses[[#This Row],[Data Factura]]</f>
        <v>0</v>
      </c>
      <c r="P2534" s="17">
        <f>+Despeses[[#This Row],[Concepte_]]</f>
        <v>0</v>
      </c>
      <c r="Q2534" s="17">
        <f>-Despeses[[#This Row],[Base Imposable]]</f>
        <v>0</v>
      </c>
      <c r="R2534" s="17" t="e">
        <f>+VLOOKUP(Despeses[[#This Row],[Concepte]],Table_1[#All],2,0)</f>
        <v>#N/A</v>
      </c>
    </row>
    <row r="2535" spans="7:18" ht="15" customHeight="1" x14ac:dyDescent="0.3">
      <c r="G2535" s="40"/>
      <c r="H2535" s="17">
        <f>+Despeses[[#This Row],[Base Imposable]]*Despeses[[#This Row],[% IVA]]</f>
        <v>0</v>
      </c>
      <c r="I2535" s="40"/>
      <c r="J2535" s="17">
        <f>-Despeses[[#This Row],[Base Imposable]]*Despeses[[#This Row],[% Ret IRPF]]</f>
        <v>0</v>
      </c>
      <c r="K2535" s="17">
        <f>+Despeses[[#This Row],[Base Imposable]]+Despeses[[#This Row],[Quota IVA]]+Despeses[[#This Row],[Quota IRPF]]</f>
        <v>0</v>
      </c>
      <c r="L2535" s="3"/>
      <c r="M2535" s="17">
        <f>+MONTH(Despeses[[#This Row],[Data Factura]])</f>
        <v>1</v>
      </c>
      <c r="N2535" s="17">
        <f>+YEAR(Despeses[[#This Row],[Data Factura]])</f>
        <v>1900</v>
      </c>
      <c r="O2535" s="18">
        <f>+Despeses[[#This Row],[Data Factura]]</f>
        <v>0</v>
      </c>
      <c r="P2535" s="17">
        <f>+Despeses[[#This Row],[Concepte_]]</f>
        <v>0</v>
      </c>
      <c r="Q2535" s="17">
        <f>-Despeses[[#This Row],[Base Imposable]]</f>
        <v>0</v>
      </c>
      <c r="R2535" s="17" t="e">
        <f>+VLOOKUP(Despeses[[#This Row],[Concepte]],Table_1[#All],2,0)</f>
        <v>#N/A</v>
      </c>
    </row>
    <row r="2536" spans="7:18" ht="15" customHeight="1" x14ac:dyDescent="0.3">
      <c r="G2536" s="40"/>
      <c r="H2536" s="17">
        <f>+Despeses[[#This Row],[Base Imposable]]*Despeses[[#This Row],[% IVA]]</f>
        <v>0</v>
      </c>
      <c r="I2536" s="40"/>
      <c r="J2536" s="17">
        <f>-Despeses[[#This Row],[Base Imposable]]*Despeses[[#This Row],[% Ret IRPF]]</f>
        <v>0</v>
      </c>
      <c r="K2536" s="17">
        <f>+Despeses[[#This Row],[Base Imposable]]+Despeses[[#This Row],[Quota IVA]]+Despeses[[#This Row],[Quota IRPF]]</f>
        <v>0</v>
      </c>
      <c r="L2536" s="3"/>
      <c r="M2536" s="17">
        <f>+MONTH(Despeses[[#This Row],[Data Factura]])</f>
        <v>1</v>
      </c>
      <c r="N2536" s="17">
        <f>+YEAR(Despeses[[#This Row],[Data Factura]])</f>
        <v>1900</v>
      </c>
      <c r="O2536" s="18">
        <f>+Despeses[[#This Row],[Data Factura]]</f>
        <v>0</v>
      </c>
      <c r="P2536" s="17">
        <f>+Despeses[[#This Row],[Concepte_]]</f>
        <v>0</v>
      </c>
      <c r="Q2536" s="17">
        <f>-Despeses[[#This Row],[Base Imposable]]</f>
        <v>0</v>
      </c>
      <c r="R2536" s="17" t="e">
        <f>+VLOOKUP(Despeses[[#This Row],[Concepte]],Table_1[#All],2,0)</f>
        <v>#N/A</v>
      </c>
    </row>
    <row r="2537" spans="7:18" ht="15" customHeight="1" x14ac:dyDescent="0.3">
      <c r="G2537" s="40"/>
      <c r="H2537" s="17">
        <f>+Despeses[[#This Row],[Base Imposable]]*Despeses[[#This Row],[% IVA]]</f>
        <v>0</v>
      </c>
      <c r="I2537" s="40"/>
      <c r="J2537" s="17">
        <f>-Despeses[[#This Row],[Base Imposable]]*Despeses[[#This Row],[% Ret IRPF]]</f>
        <v>0</v>
      </c>
      <c r="K2537" s="17">
        <f>+Despeses[[#This Row],[Base Imposable]]+Despeses[[#This Row],[Quota IVA]]+Despeses[[#This Row],[Quota IRPF]]</f>
        <v>0</v>
      </c>
      <c r="L2537" s="3"/>
      <c r="M2537" s="17">
        <f>+MONTH(Despeses[[#This Row],[Data Factura]])</f>
        <v>1</v>
      </c>
      <c r="N2537" s="17">
        <f>+YEAR(Despeses[[#This Row],[Data Factura]])</f>
        <v>1900</v>
      </c>
      <c r="O2537" s="18">
        <f>+Despeses[[#This Row],[Data Factura]]</f>
        <v>0</v>
      </c>
      <c r="P2537" s="17">
        <f>+Despeses[[#This Row],[Concepte_]]</f>
        <v>0</v>
      </c>
      <c r="Q2537" s="17">
        <f>-Despeses[[#This Row],[Base Imposable]]</f>
        <v>0</v>
      </c>
      <c r="R2537" s="17" t="e">
        <f>+VLOOKUP(Despeses[[#This Row],[Concepte]],Table_1[#All],2,0)</f>
        <v>#N/A</v>
      </c>
    </row>
    <row r="2538" spans="7:18" ht="15" customHeight="1" x14ac:dyDescent="0.3">
      <c r="G2538" s="40"/>
      <c r="H2538" s="17">
        <f>+Despeses[[#This Row],[Base Imposable]]*Despeses[[#This Row],[% IVA]]</f>
        <v>0</v>
      </c>
      <c r="I2538" s="40"/>
      <c r="J2538" s="17">
        <f>-Despeses[[#This Row],[Base Imposable]]*Despeses[[#This Row],[% Ret IRPF]]</f>
        <v>0</v>
      </c>
      <c r="K2538" s="17">
        <f>+Despeses[[#This Row],[Base Imposable]]+Despeses[[#This Row],[Quota IVA]]+Despeses[[#This Row],[Quota IRPF]]</f>
        <v>0</v>
      </c>
      <c r="L2538" s="3"/>
      <c r="M2538" s="17">
        <f>+MONTH(Despeses[[#This Row],[Data Factura]])</f>
        <v>1</v>
      </c>
      <c r="N2538" s="17">
        <f>+YEAR(Despeses[[#This Row],[Data Factura]])</f>
        <v>1900</v>
      </c>
      <c r="O2538" s="18">
        <f>+Despeses[[#This Row],[Data Factura]]</f>
        <v>0</v>
      </c>
      <c r="P2538" s="17">
        <f>+Despeses[[#This Row],[Concepte_]]</f>
        <v>0</v>
      </c>
      <c r="Q2538" s="17">
        <f>-Despeses[[#This Row],[Base Imposable]]</f>
        <v>0</v>
      </c>
      <c r="R2538" s="17" t="e">
        <f>+VLOOKUP(Despeses[[#This Row],[Concepte]],Table_1[#All],2,0)</f>
        <v>#N/A</v>
      </c>
    </row>
    <row r="2539" spans="7:18" ht="15" customHeight="1" x14ac:dyDescent="0.3">
      <c r="G2539" s="40"/>
      <c r="H2539" s="17">
        <f>+Despeses[[#This Row],[Base Imposable]]*Despeses[[#This Row],[% IVA]]</f>
        <v>0</v>
      </c>
      <c r="I2539" s="40"/>
      <c r="J2539" s="17">
        <f>-Despeses[[#This Row],[Base Imposable]]*Despeses[[#This Row],[% Ret IRPF]]</f>
        <v>0</v>
      </c>
      <c r="K2539" s="17">
        <f>+Despeses[[#This Row],[Base Imposable]]+Despeses[[#This Row],[Quota IVA]]+Despeses[[#This Row],[Quota IRPF]]</f>
        <v>0</v>
      </c>
      <c r="L2539" s="3"/>
      <c r="M2539" s="17">
        <f>+MONTH(Despeses[[#This Row],[Data Factura]])</f>
        <v>1</v>
      </c>
      <c r="N2539" s="17">
        <f>+YEAR(Despeses[[#This Row],[Data Factura]])</f>
        <v>1900</v>
      </c>
      <c r="O2539" s="18">
        <f>+Despeses[[#This Row],[Data Factura]]</f>
        <v>0</v>
      </c>
      <c r="P2539" s="17">
        <f>+Despeses[[#This Row],[Concepte_]]</f>
        <v>0</v>
      </c>
      <c r="Q2539" s="17">
        <f>-Despeses[[#This Row],[Base Imposable]]</f>
        <v>0</v>
      </c>
      <c r="R2539" s="17" t="e">
        <f>+VLOOKUP(Despeses[[#This Row],[Concepte]],Table_1[#All],2,0)</f>
        <v>#N/A</v>
      </c>
    </row>
    <row r="2540" spans="7:18" ht="15" customHeight="1" x14ac:dyDescent="0.3">
      <c r="G2540" s="40"/>
      <c r="H2540" s="17">
        <f>+Despeses[[#This Row],[Base Imposable]]*Despeses[[#This Row],[% IVA]]</f>
        <v>0</v>
      </c>
      <c r="I2540" s="40"/>
      <c r="J2540" s="17">
        <f>-Despeses[[#This Row],[Base Imposable]]*Despeses[[#This Row],[% Ret IRPF]]</f>
        <v>0</v>
      </c>
      <c r="K2540" s="17">
        <f>+Despeses[[#This Row],[Base Imposable]]+Despeses[[#This Row],[Quota IVA]]+Despeses[[#This Row],[Quota IRPF]]</f>
        <v>0</v>
      </c>
      <c r="L2540" s="3"/>
      <c r="M2540" s="17">
        <f>+MONTH(Despeses[[#This Row],[Data Factura]])</f>
        <v>1</v>
      </c>
      <c r="N2540" s="17">
        <f>+YEAR(Despeses[[#This Row],[Data Factura]])</f>
        <v>1900</v>
      </c>
      <c r="O2540" s="18">
        <f>+Despeses[[#This Row],[Data Factura]]</f>
        <v>0</v>
      </c>
      <c r="P2540" s="17">
        <f>+Despeses[[#This Row],[Concepte_]]</f>
        <v>0</v>
      </c>
      <c r="Q2540" s="17">
        <f>-Despeses[[#This Row],[Base Imposable]]</f>
        <v>0</v>
      </c>
      <c r="R2540" s="17" t="e">
        <f>+VLOOKUP(Despeses[[#This Row],[Concepte]],Table_1[#All],2,0)</f>
        <v>#N/A</v>
      </c>
    </row>
    <row r="2541" spans="7:18" ht="15" customHeight="1" x14ac:dyDescent="0.3">
      <c r="G2541" s="40"/>
      <c r="H2541" s="17">
        <f>+Despeses[[#This Row],[Base Imposable]]*Despeses[[#This Row],[% IVA]]</f>
        <v>0</v>
      </c>
      <c r="I2541" s="40"/>
      <c r="J2541" s="17">
        <f>-Despeses[[#This Row],[Base Imposable]]*Despeses[[#This Row],[% Ret IRPF]]</f>
        <v>0</v>
      </c>
      <c r="K2541" s="17">
        <f>+Despeses[[#This Row],[Base Imposable]]+Despeses[[#This Row],[Quota IVA]]+Despeses[[#This Row],[Quota IRPF]]</f>
        <v>0</v>
      </c>
      <c r="L2541" s="3"/>
      <c r="M2541" s="17">
        <f>+MONTH(Despeses[[#This Row],[Data Factura]])</f>
        <v>1</v>
      </c>
      <c r="N2541" s="17">
        <f>+YEAR(Despeses[[#This Row],[Data Factura]])</f>
        <v>1900</v>
      </c>
      <c r="O2541" s="18">
        <f>+Despeses[[#This Row],[Data Factura]]</f>
        <v>0</v>
      </c>
      <c r="P2541" s="17">
        <f>+Despeses[[#This Row],[Concepte_]]</f>
        <v>0</v>
      </c>
      <c r="Q2541" s="17">
        <f>-Despeses[[#This Row],[Base Imposable]]</f>
        <v>0</v>
      </c>
      <c r="R2541" s="17" t="e">
        <f>+VLOOKUP(Despeses[[#This Row],[Concepte]],Table_1[#All],2,0)</f>
        <v>#N/A</v>
      </c>
    </row>
    <row r="2542" spans="7:18" ht="15" customHeight="1" x14ac:dyDescent="0.3">
      <c r="G2542" s="40"/>
      <c r="H2542" s="17">
        <f>+Despeses[[#This Row],[Base Imposable]]*Despeses[[#This Row],[% IVA]]</f>
        <v>0</v>
      </c>
      <c r="I2542" s="40"/>
      <c r="J2542" s="17">
        <f>-Despeses[[#This Row],[Base Imposable]]*Despeses[[#This Row],[% Ret IRPF]]</f>
        <v>0</v>
      </c>
      <c r="K2542" s="17">
        <f>+Despeses[[#This Row],[Base Imposable]]+Despeses[[#This Row],[Quota IVA]]+Despeses[[#This Row],[Quota IRPF]]</f>
        <v>0</v>
      </c>
      <c r="L2542" s="3"/>
      <c r="M2542" s="17">
        <f>+MONTH(Despeses[[#This Row],[Data Factura]])</f>
        <v>1</v>
      </c>
      <c r="N2542" s="17">
        <f>+YEAR(Despeses[[#This Row],[Data Factura]])</f>
        <v>1900</v>
      </c>
      <c r="O2542" s="18">
        <f>+Despeses[[#This Row],[Data Factura]]</f>
        <v>0</v>
      </c>
      <c r="P2542" s="17">
        <f>+Despeses[[#This Row],[Concepte_]]</f>
        <v>0</v>
      </c>
      <c r="Q2542" s="17">
        <f>-Despeses[[#This Row],[Base Imposable]]</f>
        <v>0</v>
      </c>
      <c r="R2542" s="17" t="e">
        <f>+VLOOKUP(Despeses[[#This Row],[Concepte]],Table_1[#All],2,0)</f>
        <v>#N/A</v>
      </c>
    </row>
    <row r="2543" spans="7:18" ht="15" customHeight="1" x14ac:dyDescent="0.3">
      <c r="G2543" s="40"/>
      <c r="H2543" s="17">
        <f>+Despeses[[#This Row],[Base Imposable]]*Despeses[[#This Row],[% IVA]]</f>
        <v>0</v>
      </c>
      <c r="I2543" s="40"/>
      <c r="J2543" s="17">
        <f>-Despeses[[#This Row],[Base Imposable]]*Despeses[[#This Row],[% Ret IRPF]]</f>
        <v>0</v>
      </c>
      <c r="K2543" s="17">
        <f>+Despeses[[#This Row],[Base Imposable]]+Despeses[[#This Row],[Quota IVA]]+Despeses[[#This Row],[Quota IRPF]]</f>
        <v>0</v>
      </c>
      <c r="L2543" s="3"/>
      <c r="M2543" s="17">
        <f>+MONTH(Despeses[[#This Row],[Data Factura]])</f>
        <v>1</v>
      </c>
      <c r="N2543" s="17">
        <f>+YEAR(Despeses[[#This Row],[Data Factura]])</f>
        <v>1900</v>
      </c>
      <c r="O2543" s="18">
        <f>+Despeses[[#This Row],[Data Factura]]</f>
        <v>0</v>
      </c>
      <c r="P2543" s="17">
        <f>+Despeses[[#This Row],[Concepte_]]</f>
        <v>0</v>
      </c>
      <c r="Q2543" s="17">
        <f>-Despeses[[#This Row],[Base Imposable]]</f>
        <v>0</v>
      </c>
      <c r="R2543" s="17" t="e">
        <f>+VLOOKUP(Despeses[[#This Row],[Concepte]],Table_1[#All],2,0)</f>
        <v>#N/A</v>
      </c>
    </row>
    <row r="2544" spans="7:18" ht="15" customHeight="1" x14ac:dyDescent="0.3">
      <c r="G2544" s="40"/>
      <c r="H2544" s="17">
        <f>+Despeses[[#This Row],[Base Imposable]]*Despeses[[#This Row],[% IVA]]</f>
        <v>0</v>
      </c>
      <c r="I2544" s="40"/>
      <c r="J2544" s="17">
        <f>-Despeses[[#This Row],[Base Imposable]]*Despeses[[#This Row],[% Ret IRPF]]</f>
        <v>0</v>
      </c>
      <c r="K2544" s="17">
        <f>+Despeses[[#This Row],[Base Imposable]]+Despeses[[#This Row],[Quota IVA]]+Despeses[[#This Row],[Quota IRPF]]</f>
        <v>0</v>
      </c>
      <c r="L2544" s="3"/>
      <c r="M2544" s="17">
        <f>+MONTH(Despeses[[#This Row],[Data Factura]])</f>
        <v>1</v>
      </c>
      <c r="N2544" s="17">
        <f>+YEAR(Despeses[[#This Row],[Data Factura]])</f>
        <v>1900</v>
      </c>
      <c r="O2544" s="18">
        <f>+Despeses[[#This Row],[Data Factura]]</f>
        <v>0</v>
      </c>
      <c r="P2544" s="17">
        <f>+Despeses[[#This Row],[Concepte_]]</f>
        <v>0</v>
      </c>
      <c r="Q2544" s="17">
        <f>-Despeses[[#This Row],[Base Imposable]]</f>
        <v>0</v>
      </c>
      <c r="R2544" s="17" t="e">
        <f>+VLOOKUP(Despeses[[#This Row],[Concepte]],Table_1[#All],2,0)</f>
        <v>#N/A</v>
      </c>
    </row>
    <row r="2545" spans="7:18" ht="15" customHeight="1" x14ac:dyDescent="0.3">
      <c r="G2545" s="40"/>
      <c r="H2545" s="17">
        <f>+Despeses[[#This Row],[Base Imposable]]*Despeses[[#This Row],[% IVA]]</f>
        <v>0</v>
      </c>
      <c r="I2545" s="40"/>
      <c r="J2545" s="17">
        <f>-Despeses[[#This Row],[Base Imposable]]*Despeses[[#This Row],[% Ret IRPF]]</f>
        <v>0</v>
      </c>
      <c r="K2545" s="17">
        <f>+Despeses[[#This Row],[Base Imposable]]+Despeses[[#This Row],[Quota IVA]]+Despeses[[#This Row],[Quota IRPF]]</f>
        <v>0</v>
      </c>
      <c r="L2545" s="3"/>
      <c r="M2545" s="17">
        <f>+MONTH(Despeses[[#This Row],[Data Factura]])</f>
        <v>1</v>
      </c>
      <c r="N2545" s="17">
        <f>+YEAR(Despeses[[#This Row],[Data Factura]])</f>
        <v>1900</v>
      </c>
      <c r="O2545" s="18">
        <f>+Despeses[[#This Row],[Data Factura]]</f>
        <v>0</v>
      </c>
      <c r="P2545" s="17">
        <f>+Despeses[[#This Row],[Concepte_]]</f>
        <v>0</v>
      </c>
      <c r="Q2545" s="17">
        <f>-Despeses[[#This Row],[Base Imposable]]</f>
        <v>0</v>
      </c>
      <c r="R2545" s="17" t="e">
        <f>+VLOOKUP(Despeses[[#This Row],[Concepte]],Table_1[#All],2,0)</f>
        <v>#N/A</v>
      </c>
    </row>
    <row r="2546" spans="7:18" ht="15" customHeight="1" x14ac:dyDescent="0.3">
      <c r="G2546" s="40"/>
      <c r="H2546" s="17">
        <f>+Despeses[[#This Row],[Base Imposable]]*Despeses[[#This Row],[% IVA]]</f>
        <v>0</v>
      </c>
      <c r="I2546" s="40"/>
      <c r="J2546" s="17">
        <f>-Despeses[[#This Row],[Base Imposable]]*Despeses[[#This Row],[% Ret IRPF]]</f>
        <v>0</v>
      </c>
      <c r="K2546" s="17">
        <f>+Despeses[[#This Row],[Base Imposable]]+Despeses[[#This Row],[Quota IVA]]+Despeses[[#This Row],[Quota IRPF]]</f>
        <v>0</v>
      </c>
      <c r="L2546" s="3"/>
      <c r="M2546" s="17">
        <f>+MONTH(Despeses[[#This Row],[Data Factura]])</f>
        <v>1</v>
      </c>
      <c r="N2546" s="17">
        <f>+YEAR(Despeses[[#This Row],[Data Factura]])</f>
        <v>1900</v>
      </c>
      <c r="O2546" s="18">
        <f>+Despeses[[#This Row],[Data Factura]]</f>
        <v>0</v>
      </c>
      <c r="P2546" s="17">
        <f>+Despeses[[#This Row],[Concepte_]]</f>
        <v>0</v>
      </c>
      <c r="Q2546" s="17">
        <f>-Despeses[[#This Row],[Base Imposable]]</f>
        <v>0</v>
      </c>
      <c r="R2546" s="17" t="e">
        <f>+VLOOKUP(Despeses[[#This Row],[Concepte]],Table_1[#All],2,0)</f>
        <v>#N/A</v>
      </c>
    </row>
    <row r="2547" spans="7:18" ht="15" customHeight="1" x14ac:dyDescent="0.3">
      <c r="G2547" s="40"/>
      <c r="H2547" s="17">
        <f>+Despeses[[#This Row],[Base Imposable]]*Despeses[[#This Row],[% IVA]]</f>
        <v>0</v>
      </c>
      <c r="I2547" s="40"/>
      <c r="J2547" s="17">
        <f>-Despeses[[#This Row],[Base Imposable]]*Despeses[[#This Row],[% Ret IRPF]]</f>
        <v>0</v>
      </c>
      <c r="K2547" s="17">
        <f>+Despeses[[#This Row],[Base Imposable]]+Despeses[[#This Row],[Quota IVA]]+Despeses[[#This Row],[Quota IRPF]]</f>
        <v>0</v>
      </c>
      <c r="L2547" s="3"/>
      <c r="M2547" s="17">
        <f>+MONTH(Despeses[[#This Row],[Data Factura]])</f>
        <v>1</v>
      </c>
      <c r="N2547" s="17">
        <f>+YEAR(Despeses[[#This Row],[Data Factura]])</f>
        <v>1900</v>
      </c>
      <c r="O2547" s="18">
        <f>+Despeses[[#This Row],[Data Factura]]</f>
        <v>0</v>
      </c>
      <c r="P2547" s="17">
        <f>+Despeses[[#This Row],[Concepte_]]</f>
        <v>0</v>
      </c>
      <c r="Q2547" s="17">
        <f>-Despeses[[#This Row],[Base Imposable]]</f>
        <v>0</v>
      </c>
      <c r="R2547" s="17" t="e">
        <f>+VLOOKUP(Despeses[[#This Row],[Concepte]],Table_1[#All],2,0)</f>
        <v>#N/A</v>
      </c>
    </row>
    <row r="2548" spans="7:18" ht="15" customHeight="1" x14ac:dyDescent="0.3">
      <c r="G2548" s="40"/>
      <c r="H2548" s="17">
        <f>+Despeses[[#This Row],[Base Imposable]]*Despeses[[#This Row],[% IVA]]</f>
        <v>0</v>
      </c>
      <c r="I2548" s="40"/>
      <c r="J2548" s="17">
        <f>-Despeses[[#This Row],[Base Imposable]]*Despeses[[#This Row],[% Ret IRPF]]</f>
        <v>0</v>
      </c>
      <c r="K2548" s="17">
        <f>+Despeses[[#This Row],[Base Imposable]]+Despeses[[#This Row],[Quota IVA]]+Despeses[[#This Row],[Quota IRPF]]</f>
        <v>0</v>
      </c>
      <c r="L2548" s="3"/>
      <c r="M2548" s="17">
        <f>+MONTH(Despeses[[#This Row],[Data Factura]])</f>
        <v>1</v>
      </c>
      <c r="N2548" s="17">
        <f>+YEAR(Despeses[[#This Row],[Data Factura]])</f>
        <v>1900</v>
      </c>
      <c r="O2548" s="18">
        <f>+Despeses[[#This Row],[Data Factura]]</f>
        <v>0</v>
      </c>
      <c r="P2548" s="17">
        <f>+Despeses[[#This Row],[Concepte_]]</f>
        <v>0</v>
      </c>
      <c r="Q2548" s="17">
        <f>-Despeses[[#This Row],[Base Imposable]]</f>
        <v>0</v>
      </c>
      <c r="R2548" s="17" t="e">
        <f>+VLOOKUP(Despeses[[#This Row],[Concepte]],Table_1[#All],2,0)</f>
        <v>#N/A</v>
      </c>
    </row>
    <row r="2549" spans="7:18" ht="15" customHeight="1" x14ac:dyDescent="0.3">
      <c r="G2549" s="40"/>
      <c r="H2549" s="17">
        <f>+Despeses[[#This Row],[Base Imposable]]*Despeses[[#This Row],[% IVA]]</f>
        <v>0</v>
      </c>
      <c r="I2549" s="40"/>
      <c r="J2549" s="17">
        <f>-Despeses[[#This Row],[Base Imposable]]*Despeses[[#This Row],[% Ret IRPF]]</f>
        <v>0</v>
      </c>
      <c r="K2549" s="17">
        <f>+Despeses[[#This Row],[Base Imposable]]+Despeses[[#This Row],[Quota IVA]]+Despeses[[#This Row],[Quota IRPF]]</f>
        <v>0</v>
      </c>
      <c r="L2549" s="3"/>
      <c r="M2549" s="17">
        <f>+MONTH(Despeses[[#This Row],[Data Factura]])</f>
        <v>1</v>
      </c>
      <c r="N2549" s="17">
        <f>+YEAR(Despeses[[#This Row],[Data Factura]])</f>
        <v>1900</v>
      </c>
      <c r="O2549" s="18">
        <f>+Despeses[[#This Row],[Data Factura]]</f>
        <v>0</v>
      </c>
      <c r="P2549" s="17">
        <f>+Despeses[[#This Row],[Concepte_]]</f>
        <v>0</v>
      </c>
      <c r="Q2549" s="17">
        <f>-Despeses[[#This Row],[Base Imposable]]</f>
        <v>0</v>
      </c>
      <c r="R2549" s="17" t="e">
        <f>+VLOOKUP(Despeses[[#This Row],[Concepte]],Table_1[#All],2,0)</f>
        <v>#N/A</v>
      </c>
    </row>
    <row r="2550" spans="7:18" ht="15" customHeight="1" x14ac:dyDescent="0.3">
      <c r="G2550" s="40"/>
      <c r="H2550" s="17">
        <f>+Despeses[[#This Row],[Base Imposable]]*Despeses[[#This Row],[% IVA]]</f>
        <v>0</v>
      </c>
      <c r="I2550" s="40"/>
      <c r="J2550" s="17">
        <f>-Despeses[[#This Row],[Base Imposable]]*Despeses[[#This Row],[% Ret IRPF]]</f>
        <v>0</v>
      </c>
      <c r="K2550" s="17">
        <f>+Despeses[[#This Row],[Base Imposable]]+Despeses[[#This Row],[Quota IVA]]+Despeses[[#This Row],[Quota IRPF]]</f>
        <v>0</v>
      </c>
      <c r="L2550" s="3"/>
      <c r="M2550" s="17">
        <f>+MONTH(Despeses[[#This Row],[Data Factura]])</f>
        <v>1</v>
      </c>
      <c r="N2550" s="17">
        <f>+YEAR(Despeses[[#This Row],[Data Factura]])</f>
        <v>1900</v>
      </c>
      <c r="O2550" s="18">
        <f>+Despeses[[#This Row],[Data Factura]]</f>
        <v>0</v>
      </c>
      <c r="P2550" s="17">
        <f>+Despeses[[#This Row],[Concepte_]]</f>
        <v>0</v>
      </c>
      <c r="Q2550" s="17">
        <f>-Despeses[[#This Row],[Base Imposable]]</f>
        <v>0</v>
      </c>
      <c r="R2550" s="17" t="e">
        <f>+VLOOKUP(Despeses[[#This Row],[Concepte]],Table_1[#All],2,0)</f>
        <v>#N/A</v>
      </c>
    </row>
    <row r="2551" spans="7:18" ht="15" customHeight="1" x14ac:dyDescent="0.3">
      <c r="G2551" s="40"/>
      <c r="H2551" s="17">
        <f>+Despeses[[#This Row],[Base Imposable]]*Despeses[[#This Row],[% IVA]]</f>
        <v>0</v>
      </c>
      <c r="I2551" s="40"/>
      <c r="J2551" s="17">
        <f>-Despeses[[#This Row],[Base Imposable]]*Despeses[[#This Row],[% Ret IRPF]]</f>
        <v>0</v>
      </c>
      <c r="K2551" s="17">
        <f>+Despeses[[#This Row],[Base Imposable]]+Despeses[[#This Row],[Quota IVA]]+Despeses[[#This Row],[Quota IRPF]]</f>
        <v>0</v>
      </c>
      <c r="L2551" s="3"/>
      <c r="M2551" s="17">
        <f>+MONTH(Despeses[[#This Row],[Data Factura]])</f>
        <v>1</v>
      </c>
      <c r="N2551" s="17">
        <f>+YEAR(Despeses[[#This Row],[Data Factura]])</f>
        <v>1900</v>
      </c>
      <c r="O2551" s="18">
        <f>+Despeses[[#This Row],[Data Factura]]</f>
        <v>0</v>
      </c>
      <c r="P2551" s="17">
        <f>+Despeses[[#This Row],[Concepte_]]</f>
        <v>0</v>
      </c>
      <c r="Q2551" s="17">
        <f>-Despeses[[#This Row],[Base Imposable]]</f>
        <v>0</v>
      </c>
      <c r="R2551" s="17" t="e">
        <f>+VLOOKUP(Despeses[[#This Row],[Concepte]],Table_1[#All],2,0)</f>
        <v>#N/A</v>
      </c>
    </row>
    <row r="2552" spans="7:18" ht="15" customHeight="1" x14ac:dyDescent="0.3">
      <c r="G2552" s="40"/>
      <c r="H2552" s="17">
        <f>+Despeses[[#This Row],[Base Imposable]]*Despeses[[#This Row],[% IVA]]</f>
        <v>0</v>
      </c>
      <c r="I2552" s="40"/>
      <c r="J2552" s="17">
        <f>-Despeses[[#This Row],[Base Imposable]]*Despeses[[#This Row],[% Ret IRPF]]</f>
        <v>0</v>
      </c>
      <c r="K2552" s="17">
        <f>+Despeses[[#This Row],[Base Imposable]]+Despeses[[#This Row],[Quota IVA]]+Despeses[[#This Row],[Quota IRPF]]</f>
        <v>0</v>
      </c>
      <c r="L2552" s="3"/>
      <c r="M2552" s="17">
        <f>+MONTH(Despeses[[#This Row],[Data Factura]])</f>
        <v>1</v>
      </c>
      <c r="N2552" s="17">
        <f>+YEAR(Despeses[[#This Row],[Data Factura]])</f>
        <v>1900</v>
      </c>
      <c r="O2552" s="18">
        <f>+Despeses[[#This Row],[Data Factura]]</f>
        <v>0</v>
      </c>
      <c r="P2552" s="17">
        <f>+Despeses[[#This Row],[Concepte_]]</f>
        <v>0</v>
      </c>
      <c r="Q2552" s="17">
        <f>-Despeses[[#This Row],[Base Imposable]]</f>
        <v>0</v>
      </c>
      <c r="R2552" s="17" t="e">
        <f>+VLOOKUP(Despeses[[#This Row],[Concepte]],Table_1[#All],2,0)</f>
        <v>#N/A</v>
      </c>
    </row>
    <row r="2553" spans="7:18" ht="15" customHeight="1" x14ac:dyDescent="0.3">
      <c r="G2553" s="40"/>
      <c r="H2553" s="17">
        <f>+Despeses[[#This Row],[Base Imposable]]*Despeses[[#This Row],[% IVA]]</f>
        <v>0</v>
      </c>
      <c r="I2553" s="40"/>
      <c r="J2553" s="17">
        <f>-Despeses[[#This Row],[Base Imposable]]*Despeses[[#This Row],[% Ret IRPF]]</f>
        <v>0</v>
      </c>
      <c r="K2553" s="17">
        <f>+Despeses[[#This Row],[Base Imposable]]+Despeses[[#This Row],[Quota IVA]]+Despeses[[#This Row],[Quota IRPF]]</f>
        <v>0</v>
      </c>
      <c r="L2553" s="3"/>
      <c r="M2553" s="17">
        <f>+MONTH(Despeses[[#This Row],[Data Factura]])</f>
        <v>1</v>
      </c>
      <c r="N2553" s="17">
        <f>+YEAR(Despeses[[#This Row],[Data Factura]])</f>
        <v>1900</v>
      </c>
      <c r="O2553" s="18">
        <f>+Despeses[[#This Row],[Data Factura]]</f>
        <v>0</v>
      </c>
      <c r="P2553" s="17">
        <f>+Despeses[[#This Row],[Concepte_]]</f>
        <v>0</v>
      </c>
      <c r="Q2553" s="17">
        <f>-Despeses[[#This Row],[Base Imposable]]</f>
        <v>0</v>
      </c>
      <c r="R2553" s="17" t="e">
        <f>+VLOOKUP(Despeses[[#This Row],[Concepte]],Table_1[#All],2,0)</f>
        <v>#N/A</v>
      </c>
    </row>
    <row r="2554" spans="7:18" ht="15" customHeight="1" x14ac:dyDescent="0.3">
      <c r="G2554" s="40"/>
      <c r="H2554" s="17">
        <f>+Despeses[[#This Row],[Base Imposable]]*Despeses[[#This Row],[% IVA]]</f>
        <v>0</v>
      </c>
      <c r="I2554" s="40"/>
      <c r="J2554" s="17">
        <f>-Despeses[[#This Row],[Base Imposable]]*Despeses[[#This Row],[% Ret IRPF]]</f>
        <v>0</v>
      </c>
      <c r="K2554" s="17">
        <f>+Despeses[[#This Row],[Base Imposable]]+Despeses[[#This Row],[Quota IVA]]+Despeses[[#This Row],[Quota IRPF]]</f>
        <v>0</v>
      </c>
      <c r="L2554" s="3"/>
      <c r="M2554" s="17">
        <f>+MONTH(Despeses[[#This Row],[Data Factura]])</f>
        <v>1</v>
      </c>
      <c r="N2554" s="17">
        <f>+YEAR(Despeses[[#This Row],[Data Factura]])</f>
        <v>1900</v>
      </c>
      <c r="O2554" s="18">
        <f>+Despeses[[#This Row],[Data Factura]]</f>
        <v>0</v>
      </c>
      <c r="P2554" s="17">
        <f>+Despeses[[#This Row],[Concepte_]]</f>
        <v>0</v>
      </c>
      <c r="Q2554" s="17">
        <f>-Despeses[[#This Row],[Base Imposable]]</f>
        <v>0</v>
      </c>
      <c r="R2554" s="17" t="e">
        <f>+VLOOKUP(Despeses[[#This Row],[Concepte]],Table_1[#All],2,0)</f>
        <v>#N/A</v>
      </c>
    </row>
    <row r="2555" spans="7:18" ht="15" customHeight="1" x14ac:dyDescent="0.3">
      <c r="G2555" s="40"/>
      <c r="H2555" s="17">
        <f>+Despeses[[#This Row],[Base Imposable]]*Despeses[[#This Row],[% IVA]]</f>
        <v>0</v>
      </c>
      <c r="I2555" s="40"/>
      <c r="J2555" s="17">
        <f>-Despeses[[#This Row],[Base Imposable]]*Despeses[[#This Row],[% Ret IRPF]]</f>
        <v>0</v>
      </c>
      <c r="K2555" s="17">
        <f>+Despeses[[#This Row],[Base Imposable]]+Despeses[[#This Row],[Quota IVA]]+Despeses[[#This Row],[Quota IRPF]]</f>
        <v>0</v>
      </c>
      <c r="L2555" s="3"/>
      <c r="M2555" s="17">
        <f>+MONTH(Despeses[[#This Row],[Data Factura]])</f>
        <v>1</v>
      </c>
      <c r="N2555" s="17">
        <f>+YEAR(Despeses[[#This Row],[Data Factura]])</f>
        <v>1900</v>
      </c>
      <c r="O2555" s="18">
        <f>+Despeses[[#This Row],[Data Factura]]</f>
        <v>0</v>
      </c>
      <c r="P2555" s="17">
        <f>+Despeses[[#This Row],[Concepte_]]</f>
        <v>0</v>
      </c>
      <c r="Q2555" s="17">
        <f>-Despeses[[#This Row],[Base Imposable]]</f>
        <v>0</v>
      </c>
      <c r="R2555" s="17" t="e">
        <f>+VLOOKUP(Despeses[[#This Row],[Concepte]],Table_1[#All],2,0)</f>
        <v>#N/A</v>
      </c>
    </row>
    <row r="2556" spans="7:18" ht="15" customHeight="1" x14ac:dyDescent="0.3">
      <c r="G2556" s="40"/>
      <c r="H2556" s="17">
        <f>+Despeses[[#This Row],[Base Imposable]]*Despeses[[#This Row],[% IVA]]</f>
        <v>0</v>
      </c>
      <c r="I2556" s="40"/>
      <c r="J2556" s="17">
        <f>-Despeses[[#This Row],[Base Imposable]]*Despeses[[#This Row],[% Ret IRPF]]</f>
        <v>0</v>
      </c>
      <c r="K2556" s="17">
        <f>+Despeses[[#This Row],[Base Imposable]]+Despeses[[#This Row],[Quota IVA]]+Despeses[[#This Row],[Quota IRPF]]</f>
        <v>0</v>
      </c>
      <c r="L2556" s="3"/>
      <c r="M2556" s="17">
        <f>+MONTH(Despeses[[#This Row],[Data Factura]])</f>
        <v>1</v>
      </c>
      <c r="N2556" s="17">
        <f>+YEAR(Despeses[[#This Row],[Data Factura]])</f>
        <v>1900</v>
      </c>
      <c r="O2556" s="18">
        <f>+Despeses[[#This Row],[Data Factura]]</f>
        <v>0</v>
      </c>
      <c r="P2556" s="17">
        <f>+Despeses[[#This Row],[Concepte_]]</f>
        <v>0</v>
      </c>
      <c r="Q2556" s="17">
        <f>-Despeses[[#This Row],[Base Imposable]]</f>
        <v>0</v>
      </c>
      <c r="R2556" s="17" t="e">
        <f>+VLOOKUP(Despeses[[#This Row],[Concepte]],Table_1[#All],2,0)</f>
        <v>#N/A</v>
      </c>
    </row>
    <row r="2557" spans="7:18" ht="15" customHeight="1" x14ac:dyDescent="0.3">
      <c r="G2557" s="40"/>
      <c r="H2557" s="17">
        <f>+Despeses[[#This Row],[Base Imposable]]*Despeses[[#This Row],[% IVA]]</f>
        <v>0</v>
      </c>
      <c r="I2557" s="40"/>
      <c r="J2557" s="17">
        <f>-Despeses[[#This Row],[Base Imposable]]*Despeses[[#This Row],[% Ret IRPF]]</f>
        <v>0</v>
      </c>
      <c r="K2557" s="17">
        <f>+Despeses[[#This Row],[Base Imposable]]+Despeses[[#This Row],[Quota IVA]]+Despeses[[#This Row],[Quota IRPF]]</f>
        <v>0</v>
      </c>
      <c r="L2557" s="3"/>
      <c r="M2557" s="17">
        <f>+MONTH(Despeses[[#This Row],[Data Factura]])</f>
        <v>1</v>
      </c>
      <c r="N2557" s="17">
        <f>+YEAR(Despeses[[#This Row],[Data Factura]])</f>
        <v>1900</v>
      </c>
      <c r="O2557" s="18">
        <f>+Despeses[[#This Row],[Data Factura]]</f>
        <v>0</v>
      </c>
      <c r="P2557" s="17">
        <f>+Despeses[[#This Row],[Concepte_]]</f>
        <v>0</v>
      </c>
      <c r="Q2557" s="17">
        <f>-Despeses[[#This Row],[Base Imposable]]</f>
        <v>0</v>
      </c>
      <c r="R2557" s="17" t="e">
        <f>+VLOOKUP(Despeses[[#This Row],[Concepte]],Table_1[#All],2,0)</f>
        <v>#N/A</v>
      </c>
    </row>
    <row r="2558" spans="7:18" ht="15" customHeight="1" x14ac:dyDescent="0.3">
      <c r="G2558" s="40"/>
      <c r="H2558" s="17">
        <f>+Despeses[[#This Row],[Base Imposable]]*Despeses[[#This Row],[% IVA]]</f>
        <v>0</v>
      </c>
      <c r="I2558" s="40"/>
      <c r="J2558" s="17">
        <f>-Despeses[[#This Row],[Base Imposable]]*Despeses[[#This Row],[% Ret IRPF]]</f>
        <v>0</v>
      </c>
      <c r="K2558" s="17">
        <f>+Despeses[[#This Row],[Base Imposable]]+Despeses[[#This Row],[Quota IVA]]+Despeses[[#This Row],[Quota IRPF]]</f>
        <v>0</v>
      </c>
      <c r="L2558" s="3"/>
      <c r="M2558" s="17">
        <f>+MONTH(Despeses[[#This Row],[Data Factura]])</f>
        <v>1</v>
      </c>
      <c r="N2558" s="17">
        <f>+YEAR(Despeses[[#This Row],[Data Factura]])</f>
        <v>1900</v>
      </c>
      <c r="O2558" s="18">
        <f>+Despeses[[#This Row],[Data Factura]]</f>
        <v>0</v>
      </c>
      <c r="P2558" s="17">
        <f>+Despeses[[#This Row],[Concepte_]]</f>
        <v>0</v>
      </c>
      <c r="Q2558" s="17">
        <f>-Despeses[[#This Row],[Base Imposable]]</f>
        <v>0</v>
      </c>
      <c r="R2558" s="17" t="e">
        <f>+VLOOKUP(Despeses[[#This Row],[Concepte]],Table_1[#All],2,0)</f>
        <v>#N/A</v>
      </c>
    </row>
    <row r="2559" spans="7:18" ht="15" customHeight="1" x14ac:dyDescent="0.3">
      <c r="G2559" s="40"/>
      <c r="H2559" s="17">
        <f>+Despeses[[#This Row],[Base Imposable]]*Despeses[[#This Row],[% IVA]]</f>
        <v>0</v>
      </c>
      <c r="I2559" s="40"/>
      <c r="J2559" s="17">
        <f>-Despeses[[#This Row],[Base Imposable]]*Despeses[[#This Row],[% Ret IRPF]]</f>
        <v>0</v>
      </c>
      <c r="K2559" s="17">
        <f>+Despeses[[#This Row],[Base Imposable]]+Despeses[[#This Row],[Quota IVA]]+Despeses[[#This Row],[Quota IRPF]]</f>
        <v>0</v>
      </c>
      <c r="L2559" s="3"/>
      <c r="M2559" s="17">
        <f>+MONTH(Despeses[[#This Row],[Data Factura]])</f>
        <v>1</v>
      </c>
      <c r="N2559" s="17">
        <f>+YEAR(Despeses[[#This Row],[Data Factura]])</f>
        <v>1900</v>
      </c>
      <c r="O2559" s="18">
        <f>+Despeses[[#This Row],[Data Factura]]</f>
        <v>0</v>
      </c>
      <c r="P2559" s="17">
        <f>+Despeses[[#This Row],[Concepte_]]</f>
        <v>0</v>
      </c>
      <c r="Q2559" s="17">
        <f>-Despeses[[#This Row],[Base Imposable]]</f>
        <v>0</v>
      </c>
      <c r="R2559" s="17" t="e">
        <f>+VLOOKUP(Despeses[[#This Row],[Concepte]],Table_1[#All],2,0)</f>
        <v>#N/A</v>
      </c>
    </row>
    <row r="2560" spans="7:18" ht="15" customHeight="1" x14ac:dyDescent="0.3">
      <c r="G2560" s="40"/>
      <c r="H2560" s="17">
        <f>+Despeses[[#This Row],[Base Imposable]]*Despeses[[#This Row],[% IVA]]</f>
        <v>0</v>
      </c>
      <c r="I2560" s="40"/>
      <c r="J2560" s="17">
        <f>-Despeses[[#This Row],[Base Imposable]]*Despeses[[#This Row],[% Ret IRPF]]</f>
        <v>0</v>
      </c>
      <c r="K2560" s="17">
        <f>+Despeses[[#This Row],[Base Imposable]]+Despeses[[#This Row],[Quota IVA]]+Despeses[[#This Row],[Quota IRPF]]</f>
        <v>0</v>
      </c>
      <c r="L2560" s="3"/>
      <c r="M2560" s="17">
        <f>+MONTH(Despeses[[#This Row],[Data Factura]])</f>
        <v>1</v>
      </c>
      <c r="N2560" s="17">
        <f>+YEAR(Despeses[[#This Row],[Data Factura]])</f>
        <v>1900</v>
      </c>
      <c r="O2560" s="18">
        <f>+Despeses[[#This Row],[Data Factura]]</f>
        <v>0</v>
      </c>
      <c r="P2560" s="17">
        <f>+Despeses[[#This Row],[Concepte_]]</f>
        <v>0</v>
      </c>
      <c r="Q2560" s="17">
        <f>-Despeses[[#This Row],[Base Imposable]]</f>
        <v>0</v>
      </c>
      <c r="R2560" s="17" t="e">
        <f>+VLOOKUP(Despeses[[#This Row],[Concepte]],Table_1[#All],2,0)</f>
        <v>#N/A</v>
      </c>
    </row>
    <row r="2561" spans="7:18" ht="15" customHeight="1" x14ac:dyDescent="0.3">
      <c r="G2561" s="40"/>
      <c r="H2561" s="17">
        <f>+Despeses[[#This Row],[Base Imposable]]*Despeses[[#This Row],[% IVA]]</f>
        <v>0</v>
      </c>
      <c r="I2561" s="40"/>
      <c r="J2561" s="17">
        <f>-Despeses[[#This Row],[Base Imposable]]*Despeses[[#This Row],[% Ret IRPF]]</f>
        <v>0</v>
      </c>
      <c r="K2561" s="17">
        <f>+Despeses[[#This Row],[Base Imposable]]+Despeses[[#This Row],[Quota IVA]]+Despeses[[#This Row],[Quota IRPF]]</f>
        <v>0</v>
      </c>
      <c r="L2561" s="3"/>
      <c r="M2561" s="17">
        <f>+MONTH(Despeses[[#This Row],[Data Factura]])</f>
        <v>1</v>
      </c>
      <c r="N2561" s="17">
        <f>+YEAR(Despeses[[#This Row],[Data Factura]])</f>
        <v>1900</v>
      </c>
      <c r="O2561" s="18">
        <f>+Despeses[[#This Row],[Data Factura]]</f>
        <v>0</v>
      </c>
      <c r="P2561" s="17">
        <f>+Despeses[[#This Row],[Concepte_]]</f>
        <v>0</v>
      </c>
      <c r="Q2561" s="17">
        <f>-Despeses[[#This Row],[Base Imposable]]</f>
        <v>0</v>
      </c>
      <c r="R2561" s="17" t="e">
        <f>+VLOOKUP(Despeses[[#This Row],[Concepte]],Table_1[#All],2,0)</f>
        <v>#N/A</v>
      </c>
    </row>
    <row r="2562" spans="7:18" ht="15" customHeight="1" x14ac:dyDescent="0.3">
      <c r="G2562" s="40"/>
      <c r="H2562" s="17">
        <f>+Despeses[[#This Row],[Base Imposable]]*Despeses[[#This Row],[% IVA]]</f>
        <v>0</v>
      </c>
      <c r="I2562" s="40"/>
      <c r="J2562" s="17">
        <f>-Despeses[[#This Row],[Base Imposable]]*Despeses[[#This Row],[% Ret IRPF]]</f>
        <v>0</v>
      </c>
      <c r="K2562" s="17">
        <f>+Despeses[[#This Row],[Base Imposable]]+Despeses[[#This Row],[Quota IVA]]+Despeses[[#This Row],[Quota IRPF]]</f>
        <v>0</v>
      </c>
      <c r="L2562" s="3"/>
      <c r="M2562" s="17">
        <f>+MONTH(Despeses[[#This Row],[Data Factura]])</f>
        <v>1</v>
      </c>
      <c r="N2562" s="17">
        <f>+YEAR(Despeses[[#This Row],[Data Factura]])</f>
        <v>1900</v>
      </c>
      <c r="O2562" s="18">
        <f>+Despeses[[#This Row],[Data Factura]]</f>
        <v>0</v>
      </c>
      <c r="P2562" s="17">
        <f>+Despeses[[#This Row],[Concepte_]]</f>
        <v>0</v>
      </c>
      <c r="Q2562" s="17">
        <f>-Despeses[[#This Row],[Base Imposable]]</f>
        <v>0</v>
      </c>
      <c r="R2562" s="17" t="e">
        <f>+VLOOKUP(Despeses[[#This Row],[Concepte]],Table_1[#All],2,0)</f>
        <v>#N/A</v>
      </c>
    </row>
    <row r="2563" spans="7:18" ht="15" customHeight="1" x14ac:dyDescent="0.3">
      <c r="G2563" s="40"/>
      <c r="H2563" s="17">
        <f>+Despeses[[#This Row],[Base Imposable]]*Despeses[[#This Row],[% IVA]]</f>
        <v>0</v>
      </c>
      <c r="I2563" s="40"/>
      <c r="J2563" s="17">
        <f>-Despeses[[#This Row],[Base Imposable]]*Despeses[[#This Row],[% Ret IRPF]]</f>
        <v>0</v>
      </c>
      <c r="K2563" s="17">
        <f>+Despeses[[#This Row],[Base Imposable]]+Despeses[[#This Row],[Quota IVA]]+Despeses[[#This Row],[Quota IRPF]]</f>
        <v>0</v>
      </c>
      <c r="L2563" s="3"/>
      <c r="M2563" s="17">
        <f>+MONTH(Despeses[[#This Row],[Data Factura]])</f>
        <v>1</v>
      </c>
      <c r="N2563" s="17">
        <f>+YEAR(Despeses[[#This Row],[Data Factura]])</f>
        <v>1900</v>
      </c>
      <c r="O2563" s="18">
        <f>+Despeses[[#This Row],[Data Factura]]</f>
        <v>0</v>
      </c>
      <c r="P2563" s="17">
        <f>+Despeses[[#This Row],[Concepte_]]</f>
        <v>0</v>
      </c>
      <c r="Q2563" s="17">
        <f>-Despeses[[#This Row],[Base Imposable]]</f>
        <v>0</v>
      </c>
      <c r="R2563" s="17" t="e">
        <f>+VLOOKUP(Despeses[[#This Row],[Concepte]],Table_1[#All],2,0)</f>
        <v>#N/A</v>
      </c>
    </row>
    <row r="2564" spans="7:18" ht="15" customHeight="1" x14ac:dyDescent="0.3">
      <c r="G2564" s="40"/>
      <c r="H2564" s="17">
        <f>+Despeses[[#This Row],[Base Imposable]]*Despeses[[#This Row],[% IVA]]</f>
        <v>0</v>
      </c>
      <c r="I2564" s="40"/>
      <c r="J2564" s="17">
        <f>-Despeses[[#This Row],[Base Imposable]]*Despeses[[#This Row],[% Ret IRPF]]</f>
        <v>0</v>
      </c>
      <c r="K2564" s="17">
        <f>+Despeses[[#This Row],[Base Imposable]]+Despeses[[#This Row],[Quota IVA]]+Despeses[[#This Row],[Quota IRPF]]</f>
        <v>0</v>
      </c>
      <c r="L2564" s="3"/>
      <c r="M2564" s="17">
        <f>+MONTH(Despeses[[#This Row],[Data Factura]])</f>
        <v>1</v>
      </c>
      <c r="N2564" s="17">
        <f>+YEAR(Despeses[[#This Row],[Data Factura]])</f>
        <v>1900</v>
      </c>
      <c r="O2564" s="18">
        <f>+Despeses[[#This Row],[Data Factura]]</f>
        <v>0</v>
      </c>
      <c r="P2564" s="17">
        <f>+Despeses[[#This Row],[Concepte_]]</f>
        <v>0</v>
      </c>
      <c r="Q2564" s="17">
        <f>-Despeses[[#This Row],[Base Imposable]]</f>
        <v>0</v>
      </c>
      <c r="R2564" s="17" t="e">
        <f>+VLOOKUP(Despeses[[#This Row],[Concepte]],Table_1[#All],2,0)</f>
        <v>#N/A</v>
      </c>
    </row>
    <row r="2565" spans="7:18" ht="15" customHeight="1" x14ac:dyDescent="0.3">
      <c r="G2565" s="40"/>
      <c r="H2565" s="17">
        <f>+Despeses[[#This Row],[Base Imposable]]*Despeses[[#This Row],[% IVA]]</f>
        <v>0</v>
      </c>
      <c r="I2565" s="40"/>
      <c r="J2565" s="17">
        <f>-Despeses[[#This Row],[Base Imposable]]*Despeses[[#This Row],[% Ret IRPF]]</f>
        <v>0</v>
      </c>
      <c r="K2565" s="17">
        <f>+Despeses[[#This Row],[Base Imposable]]+Despeses[[#This Row],[Quota IVA]]+Despeses[[#This Row],[Quota IRPF]]</f>
        <v>0</v>
      </c>
      <c r="L2565" s="3"/>
      <c r="M2565" s="17">
        <f>+MONTH(Despeses[[#This Row],[Data Factura]])</f>
        <v>1</v>
      </c>
      <c r="N2565" s="17">
        <f>+YEAR(Despeses[[#This Row],[Data Factura]])</f>
        <v>1900</v>
      </c>
      <c r="O2565" s="18">
        <f>+Despeses[[#This Row],[Data Factura]]</f>
        <v>0</v>
      </c>
      <c r="P2565" s="17">
        <f>+Despeses[[#This Row],[Concepte_]]</f>
        <v>0</v>
      </c>
      <c r="Q2565" s="17">
        <f>-Despeses[[#This Row],[Base Imposable]]</f>
        <v>0</v>
      </c>
      <c r="R2565" s="17" t="e">
        <f>+VLOOKUP(Despeses[[#This Row],[Concepte]],Table_1[#All],2,0)</f>
        <v>#N/A</v>
      </c>
    </row>
    <row r="2566" spans="7:18" ht="15" customHeight="1" x14ac:dyDescent="0.3">
      <c r="G2566" s="40"/>
      <c r="H2566" s="17">
        <f>+Despeses[[#This Row],[Base Imposable]]*Despeses[[#This Row],[% IVA]]</f>
        <v>0</v>
      </c>
      <c r="I2566" s="40"/>
      <c r="J2566" s="17">
        <f>-Despeses[[#This Row],[Base Imposable]]*Despeses[[#This Row],[% Ret IRPF]]</f>
        <v>0</v>
      </c>
      <c r="K2566" s="17">
        <f>+Despeses[[#This Row],[Base Imposable]]+Despeses[[#This Row],[Quota IVA]]+Despeses[[#This Row],[Quota IRPF]]</f>
        <v>0</v>
      </c>
      <c r="L2566" s="3"/>
      <c r="M2566" s="17">
        <f>+MONTH(Despeses[[#This Row],[Data Factura]])</f>
        <v>1</v>
      </c>
      <c r="N2566" s="17">
        <f>+YEAR(Despeses[[#This Row],[Data Factura]])</f>
        <v>1900</v>
      </c>
      <c r="O2566" s="18">
        <f>+Despeses[[#This Row],[Data Factura]]</f>
        <v>0</v>
      </c>
      <c r="P2566" s="17">
        <f>+Despeses[[#This Row],[Concepte_]]</f>
        <v>0</v>
      </c>
      <c r="Q2566" s="17">
        <f>-Despeses[[#This Row],[Base Imposable]]</f>
        <v>0</v>
      </c>
      <c r="R2566" s="17" t="e">
        <f>+VLOOKUP(Despeses[[#This Row],[Concepte]],Table_1[#All],2,0)</f>
        <v>#N/A</v>
      </c>
    </row>
    <row r="2567" spans="7:18" ht="15" customHeight="1" x14ac:dyDescent="0.3">
      <c r="G2567" s="40"/>
      <c r="H2567" s="17">
        <f>+Despeses[[#This Row],[Base Imposable]]*Despeses[[#This Row],[% IVA]]</f>
        <v>0</v>
      </c>
      <c r="I2567" s="40"/>
      <c r="J2567" s="17">
        <f>-Despeses[[#This Row],[Base Imposable]]*Despeses[[#This Row],[% Ret IRPF]]</f>
        <v>0</v>
      </c>
      <c r="K2567" s="17">
        <f>+Despeses[[#This Row],[Base Imposable]]+Despeses[[#This Row],[Quota IVA]]+Despeses[[#This Row],[Quota IRPF]]</f>
        <v>0</v>
      </c>
      <c r="L2567" s="3"/>
      <c r="M2567" s="17">
        <f>+MONTH(Despeses[[#This Row],[Data Factura]])</f>
        <v>1</v>
      </c>
      <c r="N2567" s="17">
        <f>+YEAR(Despeses[[#This Row],[Data Factura]])</f>
        <v>1900</v>
      </c>
      <c r="O2567" s="18">
        <f>+Despeses[[#This Row],[Data Factura]]</f>
        <v>0</v>
      </c>
      <c r="P2567" s="17">
        <f>+Despeses[[#This Row],[Concepte_]]</f>
        <v>0</v>
      </c>
      <c r="Q2567" s="17">
        <f>-Despeses[[#This Row],[Base Imposable]]</f>
        <v>0</v>
      </c>
      <c r="R2567" s="17" t="e">
        <f>+VLOOKUP(Despeses[[#This Row],[Concepte]],Table_1[#All],2,0)</f>
        <v>#N/A</v>
      </c>
    </row>
    <row r="2568" spans="7:18" ht="15" customHeight="1" x14ac:dyDescent="0.3">
      <c r="G2568" s="40"/>
      <c r="H2568" s="17">
        <f>+Despeses[[#This Row],[Base Imposable]]*Despeses[[#This Row],[% IVA]]</f>
        <v>0</v>
      </c>
      <c r="I2568" s="40"/>
      <c r="J2568" s="17">
        <f>-Despeses[[#This Row],[Base Imposable]]*Despeses[[#This Row],[% Ret IRPF]]</f>
        <v>0</v>
      </c>
      <c r="K2568" s="17">
        <f>+Despeses[[#This Row],[Base Imposable]]+Despeses[[#This Row],[Quota IVA]]+Despeses[[#This Row],[Quota IRPF]]</f>
        <v>0</v>
      </c>
      <c r="L2568" s="3"/>
      <c r="M2568" s="17">
        <f>+MONTH(Despeses[[#This Row],[Data Factura]])</f>
        <v>1</v>
      </c>
      <c r="N2568" s="17">
        <f>+YEAR(Despeses[[#This Row],[Data Factura]])</f>
        <v>1900</v>
      </c>
      <c r="O2568" s="18">
        <f>+Despeses[[#This Row],[Data Factura]]</f>
        <v>0</v>
      </c>
      <c r="P2568" s="17">
        <f>+Despeses[[#This Row],[Concepte_]]</f>
        <v>0</v>
      </c>
      <c r="Q2568" s="17">
        <f>-Despeses[[#This Row],[Base Imposable]]</f>
        <v>0</v>
      </c>
      <c r="R2568" s="17" t="e">
        <f>+VLOOKUP(Despeses[[#This Row],[Concepte]],Table_1[#All],2,0)</f>
        <v>#N/A</v>
      </c>
    </row>
    <row r="2569" spans="7:18" ht="15" customHeight="1" x14ac:dyDescent="0.3">
      <c r="G2569" s="40"/>
      <c r="H2569" s="17">
        <f>+Despeses[[#This Row],[Base Imposable]]*Despeses[[#This Row],[% IVA]]</f>
        <v>0</v>
      </c>
      <c r="I2569" s="40"/>
      <c r="J2569" s="17">
        <f>-Despeses[[#This Row],[Base Imposable]]*Despeses[[#This Row],[% Ret IRPF]]</f>
        <v>0</v>
      </c>
      <c r="K2569" s="17">
        <f>+Despeses[[#This Row],[Base Imposable]]+Despeses[[#This Row],[Quota IVA]]+Despeses[[#This Row],[Quota IRPF]]</f>
        <v>0</v>
      </c>
      <c r="L2569" s="3"/>
      <c r="M2569" s="17">
        <f>+MONTH(Despeses[[#This Row],[Data Factura]])</f>
        <v>1</v>
      </c>
      <c r="N2569" s="17">
        <f>+YEAR(Despeses[[#This Row],[Data Factura]])</f>
        <v>1900</v>
      </c>
      <c r="O2569" s="18">
        <f>+Despeses[[#This Row],[Data Factura]]</f>
        <v>0</v>
      </c>
      <c r="P2569" s="17">
        <f>+Despeses[[#This Row],[Concepte_]]</f>
        <v>0</v>
      </c>
      <c r="Q2569" s="17">
        <f>-Despeses[[#This Row],[Base Imposable]]</f>
        <v>0</v>
      </c>
      <c r="R2569" s="17" t="e">
        <f>+VLOOKUP(Despeses[[#This Row],[Concepte]],Table_1[#All],2,0)</f>
        <v>#N/A</v>
      </c>
    </row>
    <row r="2570" spans="7:18" ht="15" customHeight="1" x14ac:dyDescent="0.3">
      <c r="G2570" s="40"/>
      <c r="H2570" s="17">
        <f>+Despeses[[#This Row],[Base Imposable]]*Despeses[[#This Row],[% IVA]]</f>
        <v>0</v>
      </c>
      <c r="I2570" s="40"/>
      <c r="J2570" s="17">
        <f>-Despeses[[#This Row],[Base Imposable]]*Despeses[[#This Row],[% Ret IRPF]]</f>
        <v>0</v>
      </c>
      <c r="K2570" s="17">
        <f>+Despeses[[#This Row],[Base Imposable]]+Despeses[[#This Row],[Quota IVA]]+Despeses[[#This Row],[Quota IRPF]]</f>
        <v>0</v>
      </c>
      <c r="L2570" s="3"/>
      <c r="M2570" s="17">
        <f>+MONTH(Despeses[[#This Row],[Data Factura]])</f>
        <v>1</v>
      </c>
      <c r="N2570" s="17">
        <f>+YEAR(Despeses[[#This Row],[Data Factura]])</f>
        <v>1900</v>
      </c>
      <c r="O2570" s="18">
        <f>+Despeses[[#This Row],[Data Factura]]</f>
        <v>0</v>
      </c>
      <c r="P2570" s="17">
        <f>+Despeses[[#This Row],[Concepte_]]</f>
        <v>0</v>
      </c>
      <c r="Q2570" s="17">
        <f>-Despeses[[#This Row],[Base Imposable]]</f>
        <v>0</v>
      </c>
      <c r="R2570" s="17" t="e">
        <f>+VLOOKUP(Despeses[[#This Row],[Concepte]],Table_1[#All],2,0)</f>
        <v>#N/A</v>
      </c>
    </row>
    <row r="2571" spans="7:18" ht="15" customHeight="1" x14ac:dyDescent="0.3">
      <c r="G2571" s="40"/>
      <c r="H2571" s="17">
        <f>+Despeses[[#This Row],[Base Imposable]]*Despeses[[#This Row],[% IVA]]</f>
        <v>0</v>
      </c>
      <c r="I2571" s="40"/>
      <c r="J2571" s="17">
        <f>-Despeses[[#This Row],[Base Imposable]]*Despeses[[#This Row],[% Ret IRPF]]</f>
        <v>0</v>
      </c>
      <c r="K2571" s="17">
        <f>+Despeses[[#This Row],[Base Imposable]]+Despeses[[#This Row],[Quota IVA]]+Despeses[[#This Row],[Quota IRPF]]</f>
        <v>0</v>
      </c>
      <c r="L2571" s="3"/>
      <c r="M2571" s="17">
        <f>+MONTH(Despeses[[#This Row],[Data Factura]])</f>
        <v>1</v>
      </c>
      <c r="N2571" s="17">
        <f>+YEAR(Despeses[[#This Row],[Data Factura]])</f>
        <v>1900</v>
      </c>
      <c r="O2571" s="18">
        <f>+Despeses[[#This Row],[Data Factura]]</f>
        <v>0</v>
      </c>
      <c r="P2571" s="17">
        <f>+Despeses[[#This Row],[Concepte_]]</f>
        <v>0</v>
      </c>
      <c r="Q2571" s="17">
        <f>-Despeses[[#This Row],[Base Imposable]]</f>
        <v>0</v>
      </c>
      <c r="R2571" s="17" t="e">
        <f>+VLOOKUP(Despeses[[#This Row],[Concepte]],Table_1[#All],2,0)</f>
        <v>#N/A</v>
      </c>
    </row>
    <row r="2572" spans="7:18" ht="15" customHeight="1" x14ac:dyDescent="0.3">
      <c r="G2572" s="40"/>
      <c r="H2572" s="17">
        <f>+Despeses[[#This Row],[Base Imposable]]*Despeses[[#This Row],[% IVA]]</f>
        <v>0</v>
      </c>
      <c r="I2572" s="40"/>
      <c r="J2572" s="17">
        <f>-Despeses[[#This Row],[Base Imposable]]*Despeses[[#This Row],[% Ret IRPF]]</f>
        <v>0</v>
      </c>
      <c r="K2572" s="17">
        <f>+Despeses[[#This Row],[Base Imposable]]+Despeses[[#This Row],[Quota IVA]]+Despeses[[#This Row],[Quota IRPF]]</f>
        <v>0</v>
      </c>
      <c r="L2572" s="3"/>
      <c r="M2572" s="17">
        <f>+MONTH(Despeses[[#This Row],[Data Factura]])</f>
        <v>1</v>
      </c>
      <c r="N2572" s="17">
        <f>+YEAR(Despeses[[#This Row],[Data Factura]])</f>
        <v>1900</v>
      </c>
      <c r="O2572" s="18">
        <f>+Despeses[[#This Row],[Data Factura]]</f>
        <v>0</v>
      </c>
      <c r="P2572" s="17">
        <f>+Despeses[[#This Row],[Concepte_]]</f>
        <v>0</v>
      </c>
      <c r="Q2572" s="17">
        <f>-Despeses[[#This Row],[Base Imposable]]</f>
        <v>0</v>
      </c>
      <c r="R2572" s="17" t="e">
        <f>+VLOOKUP(Despeses[[#This Row],[Concepte]],Table_1[#All],2,0)</f>
        <v>#N/A</v>
      </c>
    </row>
    <row r="2573" spans="7:18" ht="15" customHeight="1" x14ac:dyDescent="0.3">
      <c r="G2573" s="40"/>
      <c r="H2573" s="17">
        <f>+Despeses[[#This Row],[Base Imposable]]*Despeses[[#This Row],[% IVA]]</f>
        <v>0</v>
      </c>
      <c r="I2573" s="40"/>
      <c r="J2573" s="17">
        <f>-Despeses[[#This Row],[Base Imposable]]*Despeses[[#This Row],[% Ret IRPF]]</f>
        <v>0</v>
      </c>
      <c r="K2573" s="17">
        <f>+Despeses[[#This Row],[Base Imposable]]+Despeses[[#This Row],[Quota IVA]]+Despeses[[#This Row],[Quota IRPF]]</f>
        <v>0</v>
      </c>
      <c r="L2573" s="3"/>
      <c r="M2573" s="17">
        <f>+MONTH(Despeses[[#This Row],[Data Factura]])</f>
        <v>1</v>
      </c>
      <c r="N2573" s="17">
        <f>+YEAR(Despeses[[#This Row],[Data Factura]])</f>
        <v>1900</v>
      </c>
      <c r="O2573" s="18">
        <f>+Despeses[[#This Row],[Data Factura]]</f>
        <v>0</v>
      </c>
      <c r="P2573" s="17">
        <f>+Despeses[[#This Row],[Concepte_]]</f>
        <v>0</v>
      </c>
      <c r="Q2573" s="17">
        <f>-Despeses[[#This Row],[Base Imposable]]</f>
        <v>0</v>
      </c>
      <c r="R2573" s="17" t="e">
        <f>+VLOOKUP(Despeses[[#This Row],[Concepte]],Table_1[#All],2,0)</f>
        <v>#N/A</v>
      </c>
    </row>
    <row r="2574" spans="7:18" ht="15" customHeight="1" x14ac:dyDescent="0.3">
      <c r="G2574" s="40"/>
      <c r="H2574" s="17">
        <f>+Despeses[[#This Row],[Base Imposable]]*Despeses[[#This Row],[% IVA]]</f>
        <v>0</v>
      </c>
      <c r="I2574" s="40"/>
      <c r="J2574" s="17">
        <f>-Despeses[[#This Row],[Base Imposable]]*Despeses[[#This Row],[% Ret IRPF]]</f>
        <v>0</v>
      </c>
      <c r="K2574" s="17">
        <f>+Despeses[[#This Row],[Base Imposable]]+Despeses[[#This Row],[Quota IVA]]+Despeses[[#This Row],[Quota IRPF]]</f>
        <v>0</v>
      </c>
      <c r="L2574" s="3"/>
      <c r="M2574" s="17">
        <f>+MONTH(Despeses[[#This Row],[Data Factura]])</f>
        <v>1</v>
      </c>
      <c r="N2574" s="17">
        <f>+YEAR(Despeses[[#This Row],[Data Factura]])</f>
        <v>1900</v>
      </c>
      <c r="O2574" s="18">
        <f>+Despeses[[#This Row],[Data Factura]]</f>
        <v>0</v>
      </c>
      <c r="P2574" s="17">
        <f>+Despeses[[#This Row],[Concepte_]]</f>
        <v>0</v>
      </c>
      <c r="Q2574" s="17">
        <f>-Despeses[[#This Row],[Base Imposable]]</f>
        <v>0</v>
      </c>
      <c r="R2574" s="17" t="e">
        <f>+VLOOKUP(Despeses[[#This Row],[Concepte]],Table_1[#All],2,0)</f>
        <v>#N/A</v>
      </c>
    </row>
    <row r="2575" spans="7:18" ht="15" customHeight="1" x14ac:dyDescent="0.3">
      <c r="G2575" s="40"/>
      <c r="H2575" s="17">
        <f>+Despeses[[#This Row],[Base Imposable]]*Despeses[[#This Row],[% IVA]]</f>
        <v>0</v>
      </c>
      <c r="I2575" s="40"/>
      <c r="J2575" s="17">
        <f>-Despeses[[#This Row],[Base Imposable]]*Despeses[[#This Row],[% Ret IRPF]]</f>
        <v>0</v>
      </c>
      <c r="K2575" s="17">
        <f>+Despeses[[#This Row],[Base Imposable]]+Despeses[[#This Row],[Quota IVA]]+Despeses[[#This Row],[Quota IRPF]]</f>
        <v>0</v>
      </c>
      <c r="L2575" s="3"/>
      <c r="M2575" s="17">
        <f>+MONTH(Despeses[[#This Row],[Data Factura]])</f>
        <v>1</v>
      </c>
      <c r="N2575" s="17">
        <f>+YEAR(Despeses[[#This Row],[Data Factura]])</f>
        <v>1900</v>
      </c>
      <c r="O2575" s="18">
        <f>+Despeses[[#This Row],[Data Factura]]</f>
        <v>0</v>
      </c>
      <c r="P2575" s="17">
        <f>+Despeses[[#This Row],[Concepte_]]</f>
        <v>0</v>
      </c>
      <c r="Q2575" s="17">
        <f>-Despeses[[#This Row],[Base Imposable]]</f>
        <v>0</v>
      </c>
      <c r="R2575" s="17" t="e">
        <f>+VLOOKUP(Despeses[[#This Row],[Concepte]],Table_1[#All],2,0)</f>
        <v>#N/A</v>
      </c>
    </row>
    <row r="2576" spans="7:18" ht="15" customHeight="1" x14ac:dyDescent="0.3">
      <c r="G2576" s="40"/>
      <c r="H2576" s="17">
        <f>+Despeses[[#This Row],[Base Imposable]]*Despeses[[#This Row],[% IVA]]</f>
        <v>0</v>
      </c>
      <c r="I2576" s="40"/>
      <c r="J2576" s="17">
        <f>-Despeses[[#This Row],[Base Imposable]]*Despeses[[#This Row],[% Ret IRPF]]</f>
        <v>0</v>
      </c>
      <c r="K2576" s="17">
        <f>+Despeses[[#This Row],[Base Imposable]]+Despeses[[#This Row],[Quota IVA]]+Despeses[[#This Row],[Quota IRPF]]</f>
        <v>0</v>
      </c>
      <c r="L2576" s="3"/>
      <c r="M2576" s="17">
        <f>+MONTH(Despeses[[#This Row],[Data Factura]])</f>
        <v>1</v>
      </c>
      <c r="N2576" s="17">
        <f>+YEAR(Despeses[[#This Row],[Data Factura]])</f>
        <v>1900</v>
      </c>
      <c r="O2576" s="18">
        <f>+Despeses[[#This Row],[Data Factura]]</f>
        <v>0</v>
      </c>
      <c r="P2576" s="17">
        <f>+Despeses[[#This Row],[Concepte_]]</f>
        <v>0</v>
      </c>
      <c r="Q2576" s="17">
        <f>-Despeses[[#This Row],[Base Imposable]]</f>
        <v>0</v>
      </c>
      <c r="R2576" s="17" t="e">
        <f>+VLOOKUP(Despeses[[#This Row],[Concepte]],Table_1[#All],2,0)</f>
        <v>#N/A</v>
      </c>
    </row>
    <row r="2577" spans="7:18" ht="15" customHeight="1" x14ac:dyDescent="0.3">
      <c r="G2577" s="40"/>
      <c r="H2577" s="17">
        <f>+Despeses[[#This Row],[Base Imposable]]*Despeses[[#This Row],[% IVA]]</f>
        <v>0</v>
      </c>
      <c r="I2577" s="40"/>
      <c r="J2577" s="17">
        <f>-Despeses[[#This Row],[Base Imposable]]*Despeses[[#This Row],[% Ret IRPF]]</f>
        <v>0</v>
      </c>
      <c r="K2577" s="17">
        <f>+Despeses[[#This Row],[Base Imposable]]+Despeses[[#This Row],[Quota IVA]]+Despeses[[#This Row],[Quota IRPF]]</f>
        <v>0</v>
      </c>
      <c r="L2577" s="3"/>
      <c r="M2577" s="17">
        <f>+MONTH(Despeses[[#This Row],[Data Factura]])</f>
        <v>1</v>
      </c>
      <c r="N2577" s="17">
        <f>+YEAR(Despeses[[#This Row],[Data Factura]])</f>
        <v>1900</v>
      </c>
      <c r="O2577" s="18">
        <f>+Despeses[[#This Row],[Data Factura]]</f>
        <v>0</v>
      </c>
      <c r="P2577" s="17">
        <f>+Despeses[[#This Row],[Concepte_]]</f>
        <v>0</v>
      </c>
      <c r="Q2577" s="17">
        <f>-Despeses[[#This Row],[Base Imposable]]</f>
        <v>0</v>
      </c>
      <c r="R2577" s="17" t="e">
        <f>+VLOOKUP(Despeses[[#This Row],[Concepte]],Table_1[#All],2,0)</f>
        <v>#N/A</v>
      </c>
    </row>
    <row r="2578" spans="7:18" ht="15" customHeight="1" x14ac:dyDescent="0.3">
      <c r="G2578" s="40"/>
      <c r="H2578" s="17">
        <f>+Despeses[[#This Row],[Base Imposable]]*Despeses[[#This Row],[% IVA]]</f>
        <v>0</v>
      </c>
      <c r="I2578" s="40"/>
      <c r="J2578" s="17">
        <f>-Despeses[[#This Row],[Base Imposable]]*Despeses[[#This Row],[% Ret IRPF]]</f>
        <v>0</v>
      </c>
      <c r="K2578" s="17">
        <f>+Despeses[[#This Row],[Base Imposable]]+Despeses[[#This Row],[Quota IVA]]+Despeses[[#This Row],[Quota IRPF]]</f>
        <v>0</v>
      </c>
      <c r="L2578" s="3"/>
      <c r="M2578" s="17">
        <f>+MONTH(Despeses[[#This Row],[Data Factura]])</f>
        <v>1</v>
      </c>
      <c r="N2578" s="17">
        <f>+YEAR(Despeses[[#This Row],[Data Factura]])</f>
        <v>1900</v>
      </c>
      <c r="O2578" s="18">
        <f>+Despeses[[#This Row],[Data Factura]]</f>
        <v>0</v>
      </c>
      <c r="P2578" s="17">
        <f>+Despeses[[#This Row],[Concepte_]]</f>
        <v>0</v>
      </c>
      <c r="Q2578" s="17">
        <f>-Despeses[[#This Row],[Base Imposable]]</f>
        <v>0</v>
      </c>
      <c r="R2578" s="17" t="e">
        <f>+VLOOKUP(Despeses[[#This Row],[Concepte]],Table_1[#All],2,0)</f>
        <v>#N/A</v>
      </c>
    </row>
    <row r="2579" spans="7:18" ht="15" customHeight="1" x14ac:dyDescent="0.3">
      <c r="G2579" s="40"/>
      <c r="H2579" s="17">
        <f>+Despeses[[#This Row],[Base Imposable]]*Despeses[[#This Row],[% IVA]]</f>
        <v>0</v>
      </c>
      <c r="I2579" s="40"/>
      <c r="J2579" s="17">
        <f>-Despeses[[#This Row],[Base Imposable]]*Despeses[[#This Row],[% Ret IRPF]]</f>
        <v>0</v>
      </c>
      <c r="K2579" s="17">
        <f>+Despeses[[#This Row],[Base Imposable]]+Despeses[[#This Row],[Quota IVA]]+Despeses[[#This Row],[Quota IRPF]]</f>
        <v>0</v>
      </c>
      <c r="L2579" s="3"/>
      <c r="M2579" s="17">
        <f>+MONTH(Despeses[[#This Row],[Data Factura]])</f>
        <v>1</v>
      </c>
      <c r="N2579" s="17">
        <f>+YEAR(Despeses[[#This Row],[Data Factura]])</f>
        <v>1900</v>
      </c>
      <c r="O2579" s="18">
        <f>+Despeses[[#This Row],[Data Factura]]</f>
        <v>0</v>
      </c>
      <c r="P2579" s="17">
        <f>+Despeses[[#This Row],[Concepte_]]</f>
        <v>0</v>
      </c>
      <c r="Q2579" s="17">
        <f>-Despeses[[#This Row],[Base Imposable]]</f>
        <v>0</v>
      </c>
      <c r="R2579" s="17" t="e">
        <f>+VLOOKUP(Despeses[[#This Row],[Concepte]],Table_1[#All],2,0)</f>
        <v>#N/A</v>
      </c>
    </row>
    <row r="2580" spans="7:18" ht="15" customHeight="1" x14ac:dyDescent="0.3">
      <c r="G2580" s="40"/>
      <c r="H2580" s="17">
        <f>+Despeses[[#This Row],[Base Imposable]]*Despeses[[#This Row],[% IVA]]</f>
        <v>0</v>
      </c>
      <c r="I2580" s="40"/>
      <c r="J2580" s="17">
        <f>-Despeses[[#This Row],[Base Imposable]]*Despeses[[#This Row],[% Ret IRPF]]</f>
        <v>0</v>
      </c>
      <c r="K2580" s="17">
        <f>+Despeses[[#This Row],[Base Imposable]]+Despeses[[#This Row],[Quota IVA]]+Despeses[[#This Row],[Quota IRPF]]</f>
        <v>0</v>
      </c>
      <c r="L2580" s="3"/>
      <c r="M2580" s="17">
        <f>+MONTH(Despeses[[#This Row],[Data Factura]])</f>
        <v>1</v>
      </c>
      <c r="N2580" s="17">
        <f>+YEAR(Despeses[[#This Row],[Data Factura]])</f>
        <v>1900</v>
      </c>
      <c r="O2580" s="18">
        <f>+Despeses[[#This Row],[Data Factura]]</f>
        <v>0</v>
      </c>
      <c r="P2580" s="17">
        <f>+Despeses[[#This Row],[Concepte_]]</f>
        <v>0</v>
      </c>
      <c r="Q2580" s="17">
        <f>-Despeses[[#This Row],[Base Imposable]]</f>
        <v>0</v>
      </c>
      <c r="R2580" s="17" t="e">
        <f>+VLOOKUP(Despeses[[#This Row],[Concepte]],Table_1[#All],2,0)</f>
        <v>#N/A</v>
      </c>
    </row>
    <row r="2581" spans="7:18" ht="15" customHeight="1" x14ac:dyDescent="0.3">
      <c r="G2581" s="40"/>
      <c r="H2581" s="17">
        <f>+Despeses[[#This Row],[Base Imposable]]*Despeses[[#This Row],[% IVA]]</f>
        <v>0</v>
      </c>
      <c r="I2581" s="40"/>
      <c r="J2581" s="17">
        <f>-Despeses[[#This Row],[Base Imposable]]*Despeses[[#This Row],[% Ret IRPF]]</f>
        <v>0</v>
      </c>
      <c r="K2581" s="17">
        <f>+Despeses[[#This Row],[Base Imposable]]+Despeses[[#This Row],[Quota IVA]]+Despeses[[#This Row],[Quota IRPF]]</f>
        <v>0</v>
      </c>
      <c r="L2581" s="3"/>
      <c r="M2581" s="17">
        <f>+MONTH(Despeses[[#This Row],[Data Factura]])</f>
        <v>1</v>
      </c>
      <c r="N2581" s="17">
        <f>+YEAR(Despeses[[#This Row],[Data Factura]])</f>
        <v>1900</v>
      </c>
      <c r="O2581" s="18">
        <f>+Despeses[[#This Row],[Data Factura]]</f>
        <v>0</v>
      </c>
      <c r="P2581" s="17">
        <f>+Despeses[[#This Row],[Concepte_]]</f>
        <v>0</v>
      </c>
      <c r="Q2581" s="17">
        <f>-Despeses[[#This Row],[Base Imposable]]</f>
        <v>0</v>
      </c>
      <c r="R2581" s="17" t="e">
        <f>+VLOOKUP(Despeses[[#This Row],[Concepte]],Table_1[#All],2,0)</f>
        <v>#N/A</v>
      </c>
    </row>
    <row r="2582" spans="7:18" ht="15" customHeight="1" x14ac:dyDescent="0.3">
      <c r="G2582" s="40"/>
      <c r="H2582" s="17">
        <f>+Despeses[[#This Row],[Base Imposable]]*Despeses[[#This Row],[% IVA]]</f>
        <v>0</v>
      </c>
      <c r="I2582" s="40"/>
      <c r="J2582" s="17">
        <f>-Despeses[[#This Row],[Base Imposable]]*Despeses[[#This Row],[% Ret IRPF]]</f>
        <v>0</v>
      </c>
      <c r="K2582" s="17">
        <f>+Despeses[[#This Row],[Base Imposable]]+Despeses[[#This Row],[Quota IVA]]+Despeses[[#This Row],[Quota IRPF]]</f>
        <v>0</v>
      </c>
      <c r="L2582" s="3"/>
      <c r="M2582" s="17">
        <f>+MONTH(Despeses[[#This Row],[Data Factura]])</f>
        <v>1</v>
      </c>
      <c r="N2582" s="17">
        <f>+YEAR(Despeses[[#This Row],[Data Factura]])</f>
        <v>1900</v>
      </c>
      <c r="O2582" s="18">
        <f>+Despeses[[#This Row],[Data Factura]]</f>
        <v>0</v>
      </c>
      <c r="P2582" s="17">
        <f>+Despeses[[#This Row],[Concepte_]]</f>
        <v>0</v>
      </c>
      <c r="Q2582" s="17">
        <f>-Despeses[[#This Row],[Base Imposable]]</f>
        <v>0</v>
      </c>
      <c r="R2582" s="17" t="e">
        <f>+VLOOKUP(Despeses[[#This Row],[Concepte]],Table_1[#All],2,0)</f>
        <v>#N/A</v>
      </c>
    </row>
    <row r="2583" spans="7:18" ht="15" customHeight="1" x14ac:dyDescent="0.3">
      <c r="G2583" s="40"/>
      <c r="H2583" s="17">
        <f>+Despeses[[#This Row],[Base Imposable]]*Despeses[[#This Row],[% IVA]]</f>
        <v>0</v>
      </c>
      <c r="I2583" s="40"/>
      <c r="J2583" s="17">
        <f>-Despeses[[#This Row],[Base Imposable]]*Despeses[[#This Row],[% Ret IRPF]]</f>
        <v>0</v>
      </c>
      <c r="K2583" s="17">
        <f>+Despeses[[#This Row],[Base Imposable]]+Despeses[[#This Row],[Quota IVA]]+Despeses[[#This Row],[Quota IRPF]]</f>
        <v>0</v>
      </c>
      <c r="L2583" s="3"/>
      <c r="M2583" s="17">
        <f>+MONTH(Despeses[[#This Row],[Data Factura]])</f>
        <v>1</v>
      </c>
      <c r="N2583" s="17">
        <f>+YEAR(Despeses[[#This Row],[Data Factura]])</f>
        <v>1900</v>
      </c>
      <c r="O2583" s="18">
        <f>+Despeses[[#This Row],[Data Factura]]</f>
        <v>0</v>
      </c>
      <c r="P2583" s="17">
        <f>+Despeses[[#This Row],[Concepte_]]</f>
        <v>0</v>
      </c>
      <c r="Q2583" s="17">
        <f>-Despeses[[#This Row],[Base Imposable]]</f>
        <v>0</v>
      </c>
      <c r="R2583" s="17" t="e">
        <f>+VLOOKUP(Despeses[[#This Row],[Concepte]],Table_1[#All],2,0)</f>
        <v>#N/A</v>
      </c>
    </row>
    <row r="2584" spans="7:18" ht="15" customHeight="1" x14ac:dyDescent="0.3">
      <c r="G2584" s="40"/>
      <c r="H2584" s="17">
        <f>+Despeses[[#This Row],[Base Imposable]]*Despeses[[#This Row],[% IVA]]</f>
        <v>0</v>
      </c>
      <c r="I2584" s="40"/>
      <c r="J2584" s="17">
        <f>-Despeses[[#This Row],[Base Imposable]]*Despeses[[#This Row],[% Ret IRPF]]</f>
        <v>0</v>
      </c>
      <c r="K2584" s="17">
        <f>+Despeses[[#This Row],[Base Imposable]]+Despeses[[#This Row],[Quota IVA]]+Despeses[[#This Row],[Quota IRPF]]</f>
        <v>0</v>
      </c>
      <c r="L2584" s="3"/>
      <c r="M2584" s="17">
        <f>+MONTH(Despeses[[#This Row],[Data Factura]])</f>
        <v>1</v>
      </c>
      <c r="N2584" s="17">
        <f>+YEAR(Despeses[[#This Row],[Data Factura]])</f>
        <v>1900</v>
      </c>
      <c r="O2584" s="18">
        <f>+Despeses[[#This Row],[Data Factura]]</f>
        <v>0</v>
      </c>
      <c r="P2584" s="17">
        <f>+Despeses[[#This Row],[Concepte_]]</f>
        <v>0</v>
      </c>
      <c r="Q2584" s="17">
        <f>-Despeses[[#This Row],[Base Imposable]]</f>
        <v>0</v>
      </c>
      <c r="R2584" s="17" t="e">
        <f>+VLOOKUP(Despeses[[#This Row],[Concepte]],Table_1[#All],2,0)</f>
        <v>#N/A</v>
      </c>
    </row>
    <row r="2585" spans="7:18" ht="15" customHeight="1" x14ac:dyDescent="0.3">
      <c r="G2585" s="40"/>
      <c r="H2585" s="17">
        <f>+Despeses[[#This Row],[Base Imposable]]*Despeses[[#This Row],[% IVA]]</f>
        <v>0</v>
      </c>
      <c r="I2585" s="40"/>
      <c r="J2585" s="17">
        <f>-Despeses[[#This Row],[Base Imposable]]*Despeses[[#This Row],[% Ret IRPF]]</f>
        <v>0</v>
      </c>
      <c r="K2585" s="17">
        <f>+Despeses[[#This Row],[Base Imposable]]+Despeses[[#This Row],[Quota IVA]]+Despeses[[#This Row],[Quota IRPF]]</f>
        <v>0</v>
      </c>
      <c r="L2585" s="3"/>
      <c r="M2585" s="17">
        <f>+MONTH(Despeses[[#This Row],[Data Factura]])</f>
        <v>1</v>
      </c>
      <c r="N2585" s="17">
        <f>+YEAR(Despeses[[#This Row],[Data Factura]])</f>
        <v>1900</v>
      </c>
      <c r="O2585" s="18">
        <f>+Despeses[[#This Row],[Data Factura]]</f>
        <v>0</v>
      </c>
      <c r="P2585" s="17">
        <f>+Despeses[[#This Row],[Concepte_]]</f>
        <v>0</v>
      </c>
      <c r="Q2585" s="17">
        <f>-Despeses[[#This Row],[Base Imposable]]</f>
        <v>0</v>
      </c>
      <c r="R2585" s="17" t="e">
        <f>+VLOOKUP(Despeses[[#This Row],[Concepte]],Table_1[#All],2,0)</f>
        <v>#N/A</v>
      </c>
    </row>
    <row r="2586" spans="7:18" ht="15" customHeight="1" x14ac:dyDescent="0.3">
      <c r="G2586" s="40"/>
      <c r="H2586" s="17">
        <f>+Despeses[[#This Row],[Base Imposable]]*Despeses[[#This Row],[% IVA]]</f>
        <v>0</v>
      </c>
      <c r="I2586" s="40"/>
      <c r="J2586" s="17">
        <f>-Despeses[[#This Row],[Base Imposable]]*Despeses[[#This Row],[% Ret IRPF]]</f>
        <v>0</v>
      </c>
      <c r="K2586" s="17">
        <f>+Despeses[[#This Row],[Base Imposable]]+Despeses[[#This Row],[Quota IVA]]+Despeses[[#This Row],[Quota IRPF]]</f>
        <v>0</v>
      </c>
      <c r="L2586" s="3"/>
      <c r="M2586" s="17">
        <f>+MONTH(Despeses[[#This Row],[Data Factura]])</f>
        <v>1</v>
      </c>
      <c r="N2586" s="17">
        <f>+YEAR(Despeses[[#This Row],[Data Factura]])</f>
        <v>1900</v>
      </c>
      <c r="O2586" s="18">
        <f>+Despeses[[#This Row],[Data Factura]]</f>
        <v>0</v>
      </c>
      <c r="P2586" s="17">
        <f>+Despeses[[#This Row],[Concepte_]]</f>
        <v>0</v>
      </c>
      <c r="Q2586" s="17">
        <f>-Despeses[[#This Row],[Base Imposable]]</f>
        <v>0</v>
      </c>
      <c r="R2586" s="17" t="e">
        <f>+VLOOKUP(Despeses[[#This Row],[Concepte]],Table_1[#All],2,0)</f>
        <v>#N/A</v>
      </c>
    </row>
    <row r="2587" spans="7:18" ht="15" customHeight="1" x14ac:dyDescent="0.3">
      <c r="G2587" s="40"/>
      <c r="H2587" s="17">
        <f>+Despeses[[#This Row],[Base Imposable]]*Despeses[[#This Row],[% IVA]]</f>
        <v>0</v>
      </c>
      <c r="I2587" s="40"/>
      <c r="J2587" s="17">
        <f>-Despeses[[#This Row],[Base Imposable]]*Despeses[[#This Row],[% Ret IRPF]]</f>
        <v>0</v>
      </c>
      <c r="K2587" s="17">
        <f>+Despeses[[#This Row],[Base Imposable]]+Despeses[[#This Row],[Quota IVA]]+Despeses[[#This Row],[Quota IRPF]]</f>
        <v>0</v>
      </c>
      <c r="L2587" s="3"/>
      <c r="M2587" s="17">
        <f>+MONTH(Despeses[[#This Row],[Data Factura]])</f>
        <v>1</v>
      </c>
      <c r="N2587" s="17">
        <f>+YEAR(Despeses[[#This Row],[Data Factura]])</f>
        <v>1900</v>
      </c>
      <c r="O2587" s="18">
        <f>+Despeses[[#This Row],[Data Factura]]</f>
        <v>0</v>
      </c>
      <c r="P2587" s="17">
        <f>+Despeses[[#This Row],[Concepte_]]</f>
        <v>0</v>
      </c>
      <c r="Q2587" s="17">
        <f>-Despeses[[#This Row],[Base Imposable]]</f>
        <v>0</v>
      </c>
      <c r="R2587" s="17" t="e">
        <f>+VLOOKUP(Despeses[[#This Row],[Concepte]],Table_1[#All],2,0)</f>
        <v>#N/A</v>
      </c>
    </row>
    <row r="2588" spans="7:18" ht="15" customHeight="1" x14ac:dyDescent="0.3">
      <c r="G2588" s="40"/>
      <c r="H2588" s="17">
        <f>+Despeses[[#This Row],[Base Imposable]]*Despeses[[#This Row],[% IVA]]</f>
        <v>0</v>
      </c>
      <c r="I2588" s="40"/>
      <c r="J2588" s="17">
        <f>-Despeses[[#This Row],[Base Imposable]]*Despeses[[#This Row],[% Ret IRPF]]</f>
        <v>0</v>
      </c>
      <c r="K2588" s="17">
        <f>+Despeses[[#This Row],[Base Imposable]]+Despeses[[#This Row],[Quota IVA]]+Despeses[[#This Row],[Quota IRPF]]</f>
        <v>0</v>
      </c>
      <c r="L2588" s="3"/>
      <c r="M2588" s="17">
        <f>+MONTH(Despeses[[#This Row],[Data Factura]])</f>
        <v>1</v>
      </c>
      <c r="N2588" s="17">
        <f>+YEAR(Despeses[[#This Row],[Data Factura]])</f>
        <v>1900</v>
      </c>
      <c r="O2588" s="18">
        <f>+Despeses[[#This Row],[Data Factura]]</f>
        <v>0</v>
      </c>
      <c r="P2588" s="17">
        <f>+Despeses[[#This Row],[Concepte_]]</f>
        <v>0</v>
      </c>
      <c r="Q2588" s="17">
        <f>-Despeses[[#This Row],[Base Imposable]]</f>
        <v>0</v>
      </c>
      <c r="R2588" s="17" t="e">
        <f>+VLOOKUP(Despeses[[#This Row],[Concepte]],Table_1[#All],2,0)</f>
        <v>#N/A</v>
      </c>
    </row>
    <row r="2589" spans="7:18" ht="15" customHeight="1" x14ac:dyDescent="0.3">
      <c r="G2589" s="40"/>
      <c r="H2589" s="17">
        <f>+Despeses[[#This Row],[Base Imposable]]*Despeses[[#This Row],[% IVA]]</f>
        <v>0</v>
      </c>
      <c r="I2589" s="40"/>
      <c r="J2589" s="17">
        <f>-Despeses[[#This Row],[Base Imposable]]*Despeses[[#This Row],[% Ret IRPF]]</f>
        <v>0</v>
      </c>
      <c r="K2589" s="17">
        <f>+Despeses[[#This Row],[Base Imposable]]+Despeses[[#This Row],[Quota IVA]]+Despeses[[#This Row],[Quota IRPF]]</f>
        <v>0</v>
      </c>
      <c r="L2589" s="3"/>
      <c r="M2589" s="17">
        <f>+MONTH(Despeses[[#This Row],[Data Factura]])</f>
        <v>1</v>
      </c>
      <c r="N2589" s="17">
        <f>+YEAR(Despeses[[#This Row],[Data Factura]])</f>
        <v>1900</v>
      </c>
      <c r="O2589" s="18">
        <f>+Despeses[[#This Row],[Data Factura]]</f>
        <v>0</v>
      </c>
      <c r="P2589" s="17">
        <f>+Despeses[[#This Row],[Concepte_]]</f>
        <v>0</v>
      </c>
      <c r="Q2589" s="17">
        <f>-Despeses[[#This Row],[Base Imposable]]</f>
        <v>0</v>
      </c>
      <c r="R2589" s="17" t="e">
        <f>+VLOOKUP(Despeses[[#This Row],[Concepte]],Table_1[#All],2,0)</f>
        <v>#N/A</v>
      </c>
    </row>
    <row r="2590" spans="7:18" ht="15" customHeight="1" x14ac:dyDescent="0.3">
      <c r="G2590" s="40"/>
      <c r="H2590" s="17">
        <f>+Despeses[[#This Row],[Base Imposable]]*Despeses[[#This Row],[% IVA]]</f>
        <v>0</v>
      </c>
      <c r="I2590" s="40"/>
      <c r="J2590" s="17">
        <f>-Despeses[[#This Row],[Base Imposable]]*Despeses[[#This Row],[% Ret IRPF]]</f>
        <v>0</v>
      </c>
      <c r="K2590" s="17">
        <f>+Despeses[[#This Row],[Base Imposable]]+Despeses[[#This Row],[Quota IVA]]+Despeses[[#This Row],[Quota IRPF]]</f>
        <v>0</v>
      </c>
      <c r="L2590" s="3"/>
      <c r="M2590" s="17">
        <f>+MONTH(Despeses[[#This Row],[Data Factura]])</f>
        <v>1</v>
      </c>
      <c r="N2590" s="17">
        <f>+YEAR(Despeses[[#This Row],[Data Factura]])</f>
        <v>1900</v>
      </c>
      <c r="O2590" s="18">
        <f>+Despeses[[#This Row],[Data Factura]]</f>
        <v>0</v>
      </c>
      <c r="P2590" s="17">
        <f>+Despeses[[#This Row],[Concepte_]]</f>
        <v>0</v>
      </c>
      <c r="Q2590" s="17">
        <f>-Despeses[[#This Row],[Base Imposable]]</f>
        <v>0</v>
      </c>
      <c r="R2590" s="17" t="e">
        <f>+VLOOKUP(Despeses[[#This Row],[Concepte]],Table_1[#All],2,0)</f>
        <v>#N/A</v>
      </c>
    </row>
    <row r="2591" spans="7:18" ht="15" customHeight="1" x14ac:dyDescent="0.3">
      <c r="G2591" s="40"/>
      <c r="H2591" s="17">
        <f>+Despeses[[#This Row],[Base Imposable]]*Despeses[[#This Row],[% IVA]]</f>
        <v>0</v>
      </c>
      <c r="I2591" s="40"/>
      <c r="J2591" s="17">
        <f>-Despeses[[#This Row],[Base Imposable]]*Despeses[[#This Row],[% Ret IRPF]]</f>
        <v>0</v>
      </c>
      <c r="K2591" s="17">
        <f>+Despeses[[#This Row],[Base Imposable]]+Despeses[[#This Row],[Quota IVA]]+Despeses[[#This Row],[Quota IRPF]]</f>
        <v>0</v>
      </c>
      <c r="L2591" s="3"/>
      <c r="M2591" s="17">
        <f>+MONTH(Despeses[[#This Row],[Data Factura]])</f>
        <v>1</v>
      </c>
      <c r="N2591" s="17">
        <f>+YEAR(Despeses[[#This Row],[Data Factura]])</f>
        <v>1900</v>
      </c>
      <c r="O2591" s="18">
        <f>+Despeses[[#This Row],[Data Factura]]</f>
        <v>0</v>
      </c>
      <c r="P2591" s="17">
        <f>+Despeses[[#This Row],[Concepte_]]</f>
        <v>0</v>
      </c>
      <c r="Q2591" s="17">
        <f>-Despeses[[#This Row],[Base Imposable]]</f>
        <v>0</v>
      </c>
      <c r="R2591" s="17" t="e">
        <f>+VLOOKUP(Despeses[[#This Row],[Concepte]],Table_1[#All],2,0)</f>
        <v>#N/A</v>
      </c>
    </row>
    <row r="2592" spans="7:18" ht="15" customHeight="1" x14ac:dyDescent="0.3">
      <c r="G2592" s="40"/>
      <c r="H2592" s="17">
        <f>+Despeses[[#This Row],[Base Imposable]]*Despeses[[#This Row],[% IVA]]</f>
        <v>0</v>
      </c>
      <c r="I2592" s="40"/>
      <c r="J2592" s="17">
        <f>-Despeses[[#This Row],[Base Imposable]]*Despeses[[#This Row],[% Ret IRPF]]</f>
        <v>0</v>
      </c>
      <c r="K2592" s="17">
        <f>+Despeses[[#This Row],[Base Imposable]]+Despeses[[#This Row],[Quota IVA]]+Despeses[[#This Row],[Quota IRPF]]</f>
        <v>0</v>
      </c>
      <c r="L2592" s="3"/>
      <c r="M2592" s="17">
        <f>+MONTH(Despeses[[#This Row],[Data Factura]])</f>
        <v>1</v>
      </c>
      <c r="N2592" s="17">
        <f>+YEAR(Despeses[[#This Row],[Data Factura]])</f>
        <v>1900</v>
      </c>
      <c r="O2592" s="18">
        <f>+Despeses[[#This Row],[Data Factura]]</f>
        <v>0</v>
      </c>
      <c r="P2592" s="17">
        <f>+Despeses[[#This Row],[Concepte_]]</f>
        <v>0</v>
      </c>
      <c r="Q2592" s="17">
        <f>-Despeses[[#This Row],[Base Imposable]]</f>
        <v>0</v>
      </c>
      <c r="R2592" s="17" t="e">
        <f>+VLOOKUP(Despeses[[#This Row],[Concepte]],Table_1[#All],2,0)</f>
        <v>#N/A</v>
      </c>
    </row>
    <row r="2593" spans="7:18" ht="15" customHeight="1" x14ac:dyDescent="0.3">
      <c r="G2593" s="40"/>
      <c r="H2593" s="17">
        <f>+Despeses[[#This Row],[Base Imposable]]*Despeses[[#This Row],[% IVA]]</f>
        <v>0</v>
      </c>
      <c r="I2593" s="40"/>
      <c r="J2593" s="17">
        <f>-Despeses[[#This Row],[Base Imposable]]*Despeses[[#This Row],[% Ret IRPF]]</f>
        <v>0</v>
      </c>
      <c r="K2593" s="17">
        <f>+Despeses[[#This Row],[Base Imposable]]+Despeses[[#This Row],[Quota IVA]]+Despeses[[#This Row],[Quota IRPF]]</f>
        <v>0</v>
      </c>
      <c r="L2593" s="3"/>
      <c r="M2593" s="17">
        <f>+MONTH(Despeses[[#This Row],[Data Factura]])</f>
        <v>1</v>
      </c>
      <c r="N2593" s="17">
        <f>+YEAR(Despeses[[#This Row],[Data Factura]])</f>
        <v>1900</v>
      </c>
      <c r="O2593" s="18">
        <f>+Despeses[[#This Row],[Data Factura]]</f>
        <v>0</v>
      </c>
      <c r="P2593" s="17">
        <f>+Despeses[[#This Row],[Concepte_]]</f>
        <v>0</v>
      </c>
      <c r="Q2593" s="17">
        <f>-Despeses[[#This Row],[Base Imposable]]</f>
        <v>0</v>
      </c>
      <c r="R2593" s="17" t="e">
        <f>+VLOOKUP(Despeses[[#This Row],[Concepte]],Table_1[#All],2,0)</f>
        <v>#N/A</v>
      </c>
    </row>
    <row r="2594" spans="7:18" ht="15" customHeight="1" x14ac:dyDescent="0.3">
      <c r="G2594" s="40"/>
      <c r="H2594" s="17">
        <f>+Despeses[[#This Row],[Base Imposable]]*Despeses[[#This Row],[% IVA]]</f>
        <v>0</v>
      </c>
      <c r="I2594" s="40"/>
      <c r="J2594" s="17">
        <f>-Despeses[[#This Row],[Base Imposable]]*Despeses[[#This Row],[% Ret IRPF]]</f>
        <v>0</v>
      </c>
      <c r="K2594" s="17">
        <f>+Despeses[[#This Row],[Base Imposable]]+Despeses[[#This Row],[Quota IVA]]+Despeses[[#This Row],[Quota IRPF]]</f>
        <v>0</v>
      </c>
      <c r="L2594" s="3"/>
      <c r="M2594" s="17">
        <f>+MONTH(Despeses[[#This Row],[Data Factura]])</f>
        <v>1</v>
      </c>
      <c r="N2594" s="17">
        <f>+YEAR(Despeses[[#This Row],[Data Factura]])</f>
        <v>1900</v>
      </c>
      <c r="O2594" s="18">
        <f>+Despeses[[#This Row],[Data Factura]]</f>
        <v>0</v>
      </c>
      <c r="P2594" s="17">
        <f>+Despeses[[#This Row],[Concepte_]]</f>
        <v>0</v>
      </c>
      <c r="Q2594" s="17">
        <f>-Despeses[[#This Row],[Base Imposable]]</f>
        <v>0</v>
      </c>
      <c r="R2594" s="17" t="e">
        <f>+VLOOKUP(Despeses[[#This Row],[Concepte]],Table_1[#All],2,0)</f>
        <v>#N/A</v>
      </c>
    </row>
    <row r="2595" spans="7:18" ht="15" customHeight="1" x14ac:dyDescent="0.3">
      <c r="G2595" s="40"/>
      <c r="H2595" s="17">
        <f>+Despeses[[#This Row],[Base Imposable]]*Despeses[[#This Row],[% IVA]]</f>
        <v>0</v>
      </c>
      <c r="I2595" s="40"/>
      <c r="J2595" s="17">
        <f>-Despeses[[#This Row],[Base Imposable]]*Despeses[[#This Row],[% Ret IRPF]]</f>
        <v>0</v>
      </c>
      <c r="K2595" s="17">
        <f>+Despeses[[#This Row],[Base Imposable]]+Despeses[[#This Row],[Quota IVA]]+Despeses[[#This Row],[Quota IRPF]]</f>
        <v>0</v>
      </c>
      <c r="L2595" s="3"/>
      <c r="M2595" s="17">
        <f>+MONTH(Despeses[[#This Row],[Data Factura]])</f>
        <v>1</v>
      </c>
      <c r="N2595" s="17">
        <f>+YEAR(Despeses[[#This Row],[Data Factura]])</f>
        <v>1900</v>
      </c>
      <c r="O2595" s="18">
        <f>+Despeses[[#This Row],[Data Factura]]</f>
        <v>0</v>
      </c>
      <c r="P2595" s="17">
        <f>+Despeses[[#This Row],[Concepte_]]</f>
        <v>0</v>
      </c>
      <c r="Q2595" s="17">
        <f>-Despeses[[#This Row],[Base Imposable]]</f>
        <v>0</v>
      </c>
      <c r="R2595" s="17" t="e">
        <f>+VLOOKUP(Despeses[[#This Row],[Concepte]],Table_1[#All],2,0)</f>
        <v>#N/A</v>
      </c>
    </row>
    <row r="2596" spans="7:18" ht="15" customHeight="1" x14ac:dyDescent="0.3">
      <c r="G2596" s="40"/>
      <c r="H2596" s="17">
        <f>+Despeses[[#This Row],[Base Imposable]]*Despeses[[#This Row],[% IVA]]</f>
        <v>0</v>
      </c>
      <c r="I2596" s="40"/>
      <c r="J2596" s="17">
        <f>-Despeses[[#This Row],[Base Imposable]]*Despeses[[#This Row],[% Ret IRPF]]</f>
        <v>0</v>
      </c>
      <c r="K2596" s="17">
        <f>+Despeses[[#This Row],[Base Imposable]]+Despeses[[#This Row],[Quota IVA]]+Despeses[[#This Row],[Quota IRPF]]</f>
        <v>0</v>
      </c>
      <c r="L2596" s="3"/>
      <c r="M2596" s="17">
        <f>+MONTH(Despeses[[#This Row],[Data Factura]])</f>
        <v>1</v>
      </c>
      <c r="N2596" s="17">
        <f>+YEAR(Despeses[[#This Row],[Data Factura]])</f>
        <v>1900</v>
      </c>
      <c r="O2596" s="18">
        <f>+Despeses[[#This Row],[Data Factura]]</f>
        <v>0</v>
      </c>
      <c r="P2596" s="17">
        <f>+Despeses[[#This Row],[Concepte_]]</f>
        <v>0</v>
      </c>
      <c r="Q2596" s="17">
        <f>-Despeses[[#This Row],[Base Imposable]]</f>
        <v>0</v>
      </c>
      <c r="R2596" s="17" t="e">
        <f>+VLOOKUP(Despeses[[#This Row],[Concepte]],Table_1[#All],2,0)</f>
        <v>#N/A</v>
      </c>
    </row>
    <row r="2597" spans="7:18" ht="15" customHeight="1" x14ac:dyDescent="0.3">
      <c r="G2597" s="40"/>
      <c r="H2597" s="17">
        <f>+Despeses[[#This Row],[Base Imposable]]*Despeses[[#This Row],[% IVA]]</f>
        <v>0</v>
      </c>
      <c r="I2597" s="40"/>
      <c r="J2597" s="17">
        <f>-Despeses[[#This Row],[Base Imposable]]*Despeses[[#This Row],[% Ret IRPF]]</f>
        <v>0</v>
      </c>
      <c r="K2597" s="17">
        <f>+Despeses[[#This Row],[Base Imposable]]+Despeses[[#This Row],[Quota IVA]]+Despeses[[#This Row],[Quota IRPF]]</f>
        <v>0</v>
      </c>
      <c r="L2597" s="3"/>
      <c r="M2597" s="17">
        <f>+MONTH(Despeses[[#This Row],[Data Factura]])</f>
        <v>1</v>
      </c>
      <c r="N2597" s="17">
        <f>+YEAR(Despeses[[#This Row],[Data Factura]])</f>
        <v>1900</v>
      </c>
      <c r="O2597" s="18">
        <f>+Despeses[[#This Row],[Data Factura]]</f>
        <v>0</v>
      </c>
      <c r="P2597" s="17">
        <f>+Despeses[[#This Row],[Concepte_]]</f>
        <v>0</v>
      </c>
      <c r="Q2597" s="17">
        <f>-Despeses[[#This Row],[Base Imposable]]</f>
        <v>0</v>
      </c>
      <c r="R2597" s="17" t="e">
        <f>+VLOOKUP(Despeses[[#This Row],[Concepte]],Table_1[#All],2,0)</f>
        <v>#N/A</v>
      </c>
    </row>
    <row r="2598" spans="7:18" ht="15" customHeight="1" x14ac:dyDescent="0.3">
      <c r="G2598" s="40"/>
      <c r="H2598" s="17">
        <f>+Despeses[[#This Row],[Base Imposable]]*Despeses[[#This Row],[% IVA]]</f>
        <v>0</v>
      </c>
      <c r="I2598" s="40"/>
      <c r="J2598" s="17">
        <f>-Despeses[[#This Row],[Base Imposable]]*Despeses[[#This Row],[% Ret IRPF]]</f>
        <v>0</v>
      </c>
      <c r="K2598" s="17">
        <f>+Despeses[[#This Row],[Base Imposable]]+Despeses[[#This Row],[Quota IVA]]+Despeses[[#This Row],[Quota IRPF]]</f>
        <v>0</v>
      </c>
      <c r="L2598" s="3"/>
      <c r="M2598" s="17">
        <f>+MONTH(Despeses[[#This Row],[Data Factura]])</f>
        <v>1</v>
      </c>
      <c r="N2598" s="17">
        <f>+YEAR(Despeses[[#This Row],[Data Factura]])</f>
        <v>1900</v>
      </c>
      <c r="O2598" s="18">
        <f>+Despeses[[#This Row],[Data Factura]]</f>
        <v>0</v>
      </c>
      <c r="P2598" s="17">
        <f>+Despeses[[#This Row],[Concepte_]]</f>
        <v>0</v>
      </c>
      <c r="Q2598" s="17">
        <f>-Despeses[[#This Row],[Base Imposable]]</f>
        <v>0</v>
      </c>
      <c r="R2598" s="17" t="e">
        <f>+VLOOKUP(Despeses[[#This Row],[Concepte]],Table_1[#All],2,0)</f>
        <v>#N/A</v>
      </c>
    </row>
    <row r="2599" spans="7:18" ht="15" customHeight="1" x14ac:dyDescent="0.3">
      <c r="G2599" s="40"/>
      <c r="H2599" s="17">
        <f>+Despeses[[#This Row],[Base Imposable]]*Despeses[[#This Row],[% IVA]]</f>
        <v>0</v>
      </c>
      <c r="I2599" s="40"/>
      <c r="J2599" s="17">
        <f>-Despeses[[#This Row],[Base Imposable]]*Despeses[[#This Row],[% Ret IRPF]]</f>
        <v>0</v>
      </c>
      <c r="K2599" s="17">
        <f>+Despeses[[#This Row],[Base Imposable]]+Despeses[[#This Row],[Quota IVA]]+Despeses[[#This Row],[Quota IRPF]]</f>
        <v>0</v>
      </c>
      <c r="L2599" s="3"/>
      <c r="M2599" s="17">
        <f>+MONTH(Despeses[[#This Row],[Data Factura]])</f>
        <v>1</v>
      </c>
      <c r="N2599" s="17">
        <f>+YEAR(Despeses[[#This Row],[Data Factura]])</f>
        <v>1900</v>
      </c>
      <c r="O2599" s="18">
        <f>+Despeses[[#This Row],[Data Factura]]</f>
        <v>0</v>
      </c>
      <c r="P2599" s="17">
        <f>+Despeses[[#This Row],[Concepte_]]</f>
        <v>0</v>
      </c>
      <c r="Q2599" s="17">
        <f>-Despeses[[#This Row],[Base Imposable]]</f>
        <v>0</v>
      </c>
      <c r="R2599" s="17" t="e">
        <f>+VLOOKUP(Despeses[[#This Row],[Concepte]],Table_1[#All],2,0)</f>
        <v>#N/A</v>
      </c>
    </row>
    <row r="2600" spans="7:18" ht="15" customHeight="1" x14ac:dyDescent="0.3">
      <c r="G2600" s="40"/>
      <c r="H2600" s="17">
        <f>+Despeses[[#This Row],[Base Imposable]]*Despeses[[#This Row],[% IVA]]</f>
        <v>0</v>
      </c>
      <c r="I2600" s="40"/>
      <c r="J2600" s="17">
        <f>-Despeses[[#This Row],[Base Imposable]]*Despeses[[#This Row],[% Ret IRPF]]</f>
        <v>0</v>
      </c>
      <c r="K2600" s="17">
        <f>+Despeses[[#This Row],[Base Imposable]]+Despeses[[#This Row],[Quota IVA]]+Despeses[[#This Row],[Quota IRPF]]</f>
        <v>0</v>
      </c>
      <c r="L2600" s="3"/>
      <c r="M2600" s="17">
        <f>+MONTH(Despeses[[#This Row],[Data Factura]])</f>
        <v>1</v>
      </c>
      <c r="N2600" s="17">
        <f>+YEAR(Despeses[[#This Row],[Data Factura]])</f>
        <v>1900</v>
      </c>
      <c r="O2600" s="18">
        <f>+Despeses[[#This Row],[Data Factura]]</f>
        <v>0</v>
      </c>
      <c r="P2600" s="17">
        <f>+Despeses[[#This Row],[Concepte_]]</f>
        <v>0</v>
      </c>
      <c r="Q2600" s="17">
        <f>-Despeses[[#This Row],[Base Imposable]]</f>
        <v>0</v>
      </c>
      <c r="R2600" s="17" t="e">
        <f>+VLOOKUP(Despeses[[#This Row],[Concepte]],Table_1[#All],2,0)</f>
        <v>#N/A</v>
      </c>
    </row>
    <row r="2601" spans="7:18" ht="15" customHeight="1" x14ac:dyDescent="0.3">
      <c r="G2601" s="40"/>
      <c r="H2601" s="17">
        <f>+Despeses[[#This Row],[Base Imposable]]*Despeses[[#This Row],[% IVA]]</f>
        <v>0</v>
      </c>
      <c r="I2601" s="40"/>
      <c r="J2601" s="17">
        <f>-Despeses[[#This Row],[Base Imposable]]*Despeses[[#This Row],[% Ret IRPF]]</f>
        <v>0</v>
      </c>
      <c r="K2601" s="17">
        <f>+Despeses[[#This Row],[Base Imposable]]+Despeses[[#This Row],[Quota IVA]]+Despeses[[#This Row],[Quota IRPF]]</f>
        <v>0</v>
      </c>
      <c r="L2601" s="3"/>
      <c r="M2601" s="17">
        <f>+MONTH(Despeses[[#This Row],[Data Factura]])</f>
        <v>1</v>
      </c>
      <c r="N2601" s="17">
        <f>+YEAR(Despeses[[#This Row],[Data Factura]])</f>
        <v>1900</v>
      </c>
      <c r="O2601" s="18">
        <f>+Despeses[[#This Row],[Data Factura]]</f>
        <v>0</v>
      </c>
      <c r="P2601" s="17">
        <f>+Despeses[[#This Row],[Concepte_]]</f>
        <v>0</v>
      </c>
      <c r="Q2601" s="17">
        <f>-Despeses[[#This Row],[Base Imposable]]</f>
        <v>0</v>
      </c>
      <c r="R2601" s="17" t="e">
        <f>+VLOOKUP(Despeses[[#This Row],[Concepte]],Table_1[#All],2,0)</f>
        <v>#N/A</v>
      </c>
    </row>
    <row r="2602" spans="7:18" ht="15" customHeight="1" x14ac:dyDescent="0.3">
      <c r="G2602" s="40"/>
      <c r="H2602" s="17">
        <f>+Despeses[[#This Row],[Base Imposable]]*Despeses[[#This Row],[% IVA]]</f>
        <v>0</v>
      </c>
      <c r="I2602" s="40"/>
      <c r="J2602" s="17">
        <f>-Despeses[[#This Row],[Base Imposable]]*Despeses[[#This Row],[% Ret IRPF]]</f>
        <v>0</v>
      </c>
      <c r="K2602" s="17">
        <f>+Despeses[[#This Row],[Base Imposable]]+Despeses[[#This Row],[Quota IVA]]+Despeses[[#This Row],[Quota IRPF]]</f>
        <v>0</v>
      </c>
      <c r="L2602" s="3"/>
      <c r="M2602" s="17">
        <f>+MONTH(Despeses[[#This Row],[Data Factura]])</f>
        <v>1</v>
      </c>
      <c r="N2602" s="17">
        <f>+YEAR(Despeses[[#This Row],[Data Factura]])</f>
        <v>1900</v>
      </c>
      <c r="O2602" s="18">
        <f>+Despeses[[#This Row],[Data Factura]]</f>
        <v>0</v>
      </c>
      <c r="P2602" s="17">
        <f>+Despeses[[#This Row],[Concepte_]]</f>
        <v>0</v>
      </c>
      <c r="Q2602" s="17">
        <f>-Despeses[[#This Row],[Base Imposable]]</f>
        <v>0</v>
      </c>
      <c r="R2602" s="17" t="e">
        <f>+VLOOKUP(Despeses[[#This Row],[Concepte]],Table_1[#All],2,0)</f>
        <v>#N/A</v>
      </c>
    </row>
    <row r="2603" spans="7:18" ht="15" customHeight="1" x14ac:dyDescent="0.3">
      <c r="G2603" s="40"/>
      <c r="H2603" s="17">
        <f>+Despeses[[#This Row],[Base Imposable]]*Despeses[[#This Row],[% IVA]]</f>
        <v>0</v>
      </c>
      <c r="I2603" s="40"/>
      <c r="J2603" s="17">
        <f>-Despeses[[#This Row],[Base Imposable]]*Despeses[[#This Row],[% Ret IRPF]]</f>
        <v>0</v>
      </c>
      <c r="K2603" s="17">
        <f>+Despeses[[#This Row],[Base Imposable]]+Despeses[[#This Row],[Quota IVA]]+Despeses[[#This Row],[Quota IRPF]]</f>
        <v>0</v>
      </c>
      <c r="L2603" s="3"/>
      <c r="M2603" s="17">
        <f>+MONTH(Despeses[[#This Row],[Data Factura]])</f>
        <v>1</v>
      </c>
      <c r="N2603" s="17">
        <f>+YEAR(Despeses[[#This Row],[Data Factura]])</f>
        <v>1900</v>
      </c>
      <c r="O2603" s="18">
        <f>+Despeses[[#This Row],[Data Factura]]</f>
        <v>0</v>
      </c>
      <c r="P2603" s="17">
        <f>+Despeses[[#This Row],[Concepte_]]</f>
        <v>0</v>
      </c>
      <c r="Q2603" s="17">
        <f>-Despeses[[#This Row],[Base Imposable]]</f>
        <v>0</v>
      </c>
      <c r="R2603" s="17" t="e">
        <f>+VLOOKUP(Despeses[[#This Row],[Concepte]],Table_1[#All],2,0)</f>
        <v>#N/A</v>
      </c>
    </row>
    <row r="2604" spans="7:18" ht="15" customHeight="1" x14ac:dyDescent="0.3">
      <c r="G2604" s="40"/>
      <c r="H2604" s="17">
        <f>+Despeses[[#This Row],[Base Imposable]]*Despeses[[#This Row],[% IVA]]</f>
        <v>0</v>
      </c>
      <c r="I2604" s="40"/>
      <c r="J2604" s="17">
        <f>-Despeses[[#This Row],[Base Imposable]]*Despeses[[#This Row],[% Ret IRPF]]</f>
        <v>0</v>
      </c>
      <c r="K2604" s="17">
        <f>+Despeses[[#This Row],[Base Imposable]]+Despeses[[#This Row],[Quota IVA]]+Despeses[[#This Row],[Quota IRPF]]</f>
        <v>0</v>
      </c>
      <c r="L2604" s="3"/>
      <c r="M2604" s="17">
        <f>+MONTH(Despeses[[#This Row],[Data Factura]])</f>
        <v>1</v>
      </c>
      <c r="N2604" s="17">
        <f>+YEAR(Despeses[[#This Row],[Data Factura]])</f>
        <v>1900</v>
      </c>
      <c r="O2604" s="18">
        <f>+Despeses[[#This Row],[Data Factura]]</f>
        <v>0</v>
      </c>
      <c r="P2604" s="17">
        <f>+Despeses[[#This Row],[Concepte_]]</f>
        <v>0</v>
      </c>
      <c r="Q2604" s="17">
        <f>-Despeses[[#This Row],[Base Imposable]]</f>
        <v>0</v>
      </c>
      <c r="R2604" s="17" t="e">
        <f>+VLOOKUP(Despeses[[#This Row],[Concepte]],Table_1[#All],2,0)</f>
        <v>#N/A</v>
      </c>
    </row>
    <row r="2605" spans="7:18" ht="15" customHeight="1" x14ac:dyDescent="0.3">
      <c r="G2605" s="40"/>
      <c r="H2605" s="17">
        <f>+Despeses[[#This Row],[Base Imposable]]*Despeses[[#This Row],[% IVA]]</f>
        <v>0</v>
      </c>
      <c r="I2605" s="40"/>
      <c r="J2605" s="17">
        <f>-Despeses[[#This Row],[Base Imposable]]*Despeses[[#This Row],[% Ret IRPF]]</f>
        <v>0</v>
      </c>
      <c r="K2605" s="17">
        <f>+Despeses[[#This Row],[Base Imposable]]+Despeses[[#This Row],[Quota IVA]]+Despeses[[#This Row],[Quota IRPF]]</f>
        <v>0</v>
      </c>
      <c r="L2605" s="3"/>
      <c r="M2605" s="17">
        <f>+MONTH(Despeses[[#This Row],[Data Factura]])</f>
        <v>1</v>
      </c>
      <c r="N2605" s="17">
        <f>+YEAR(Despeses[[#This Row],[Data Factura]])</f>
        <v>1900</v>
      </c>
      <c r="O2605" s="18">
        <f>+Despeses[[#This Row],[Data Factura]]</f>
        <v>0</v>
      </c>
      <c r="P2605" s="17">
        <f>+Despeses[[#This Row],[Concepte_]]</f>
        <v>0</v>
      </c>
      <c r="Q2605" s="17">
        <f>-Despeses[[#This Row],[Base Imposable]]</f>
        <v>0</v>
      </c>
      <c r="R2605" s="17" t="e">
        <f>+VLOOKUP(Despeses[[#This Row],[Concepte]],Table_1[#All],2,0)</f>
        <v>#N/A</v>
      </c>
    </row>
    <row r="2606" spans="7:18" ht="15" customHeight="1" x14ac:dyDescent="0.3">
      <c r="G2606" s="40"/>
      <c r="H2606" s="17">
        <f>+Despeses[[#This Row],[Base Imposable]]*Despeses[[#This Row],[% IVA]]</f>
        <v>0</v>
      </c>
      <c r="I2606" s="40"/>
      <c r="J2606" s="17">
        <f>-Despeses[[#This Row],[Base Imposable]]*Despeses[[#This Row],[% Ret IRPF]]</f>
        <v>0</v>
      </c>
      <c r="K2606" s="17">
        <f>+Despeses[[#This Row],[Base Imposable]]+Despeses[[#This Row],[Quota IVA]]+Despeses[[#This Row],[Quota IRPF]]</f>
        <v>0</v>
      </c>
      <c r="L2606" s="3"/>
      <c r="M2606" s="17">
        <f>+MONTH(Despeses[[#This Row],[Data Factura]])</f>
        <v>1</v>
      </c>
      <c r="N2606" s="17">
        <f>+YEAR(Despeses[[#This Row],[Data Factura]])</f>
        <v>1900</v>
      </c>
      <c r="O2606" s="18">
        <f>+Despeses[[#This Row],[Data Factura]]</f>
        <v>0</v>
      </c>
      <c r="P2606" s="17">
        <f>+Despeses[[#This Row],[Concepte_]]</f>
        <v>0</v>
      </c>
      <c r="Q2606" s="17">
        <f>-Despeses[[#This Row],[Base Imposable]]</f>
        <v>0</v>
      </c>
      <c r="R2606" s="17" t="e">
        <f>+VLOOKUP(Despeses[[#This Row],[Concepte]],Table_1[#All],2,0)</f>
        <v>#N/A</v>
      </c>
    </row>
    <row r="2607" spans="7:18" ht="15" customHeight="1" x14ac:dyDescent="0.3">
      <c r="G2607" s="40"/>
      <c r="H2607" s="17">
        <f>+Despeses[[#This Row],[Base Imposable]]*Despeses[[#This Row],[% IVA]]</f>
        <v>0</v>
      </c>
      <c r="I2607" s="40"/>
      <c r="J2607" s="17">
        <f>-Despeses[[#This Row],[Base Imposable]]*Despeses[[#This Row],[% Ret IRPF]]</f>
        <v>0</v>
      </c>
      <c r="K2607" s="17">
        <f>+Despeses[[#This Row],[Base Imposable]]+Despeses[[#This Row],[Quota IVA]]+Despeses[[#This Row],[Quota IRPF]]</f>
        <v>0</v>
      </c>
      <c r="L2607" s="3"/>
      <c r="M2607" s="17">
        <f>+MONTH(Despeses[[#This Row],[Data Factura]])</f>
        <v>1</v>
      </c>
      <c r="N2607" s="17">
        <f>+YEAR(Despeses[[#This Row],[Data Factura]])</f>
        <v>1900</v>
      </c>
      <c r="O2607" s="18">
        <f>+Despeses[[#This Row],[Data Factura]]</f>
        <v>0</v>
      </c>
      <c r="P2607" s="17">
        <f>+Despeses[[#This Row],[Concepte_]]</f>
        <v>0</v>
      </c>
      <c r="Q2607" s="17">
        <f>-Despeses[[#This Row],[Base Imposable]]</f>
        <v>0</v>
      </c>
      <c r="R2607" s="17" t="e">
        <f>+VLOOKUP(Despeses[[#This Row],[Concepte]],Table_1[#All],2,0)</f>
        <v>#N/A</v>
      </c>
    </row>
    <row r="2608" spans="7:18" ht="15" customHeight="1" x14ac:dyDescent="0.3">
      <c r="G2608" s="40"/>
      <c r="H2608" s="17">
        <f>+Despeses[[#This Row],[Base Imposable]]*Despeses[[#This Row],[% IVA]]</f>
        <v>0</v>
      </c>
      <c r="I2608" s="40"/>
      <c r="J2608" s="17">
        <f>-Despeses[[#This Row],[Base Imposable]]*Despeses[[#This Row],[% Ret IRPF]]</f>
        <v>0</v>
      </c>
      <c r="K2608" s="17">
        <f>+Despeses[[#This Row],[Base Imposable]]+Despeses[[#This Row],[Quota IVA]]+Despeses[[#This Row],[Quota IRPF]]</f>
        <v>0</v>
      </c>
      <c r="L2608" s="3"/>
      <c r="M2608" s="17">
        <f>+MONTH(Despeses[[#This Row],[Data Factura]])</f>
        <v>1</v>
      </c>
      <c r="N2608" s="17">
        <f>+YEAR(Despeses[[#This Row],[Data Factura]])</f>
        <v>1900</v>
      </c>
      <c r="O2608" s="18">
        <f>+Despeses[[#This Row],[Data Factura]]</f>
        <v>0</v>
      </c>
      <c r="P2608" s="17">
        <f>+Despeses[[#This Row],[Concepte_]]</f>
        <v>0</v>
      </c>
      <c r="Q2608" s="17">
        <f>-Despeses[[#This Row],[Base Imposable]]</f>
        <v>0</v>
      </c>
      <c r="R2608" s="17" t="e">
        <f>+VLOOKUP(Despeses[[#This Row],[Concepte]],Table_1[#All],2,0)</f>
        <v>#N/A</v>
      </c>
    </row>
    <row r="2609" spans="7:18" ht="15" customHeight="1" x14ac:dyDescent="0.3">
      <c r="G2609" s="40"/>
      <c r="H2609" s="17">
        <f>+Despeses[[#This Row],[Base Imposable]]*Despeses[[#This Row],[% IVA]]</f>
        <v>0</v>
      </c>
      <c r="I2609" s="40"/>
      <c r="J2609" s="17">
        <f>-Despeses[[#This Row],[Base Imposable]]*Despeses[[#This Row],[% Ret IRPF]]</f>
        <v>0</v>
      </c>
      <c r="K2609" s="17">
        <f>+Despeses[[#This Row],[Base Imposable]]+Despeses[[#This Row],[Quota IVA]]+Despeses[[#This Row],[Quota IRPF]]</f>
        <v>0</v>
      </c>
      <c r="L2609" s="3"/>
      <c r="M2609" s="17">
        <f>+MONTH(Despeses[[#This Row],[Data Factura]])</f>
        <v>1</v>
      </c>
      <c r="N2609" s="17">
        <f>+YEAR(Despeses[[#This Row],[Data Factura]])</f>
        <v>1900</v>
      </c>
      <c r="O2609" s="18">
        <f>+Despeses[[#This Row],[Data Factura]]</f>
        <v>0</v>
      </c>
      <c r="P2609" s="17">
        <f>+Despeses[[#This Row],[Concepte_]]</f>
        <v>0</v>
      </c>
      <c r="Q2609" s="17">
        <f>-Despeses[[#This Row],[Base Imposable]]</f>
        <v>0</v>
      </c>
      <c r="R2609" s="17" t="e">
        <f>+VLOOKUP(Despeses[[#This Row],[Concepte]],Table_1[#All],2,0)</f>
        <v>#N/A</v>
      </c>
    </row>
    <row r="2610" spans="7:18" ht="15" customHeight="1" x14ac:dyDescent="0.3">
      <c r="G2610" s="40"/>
      <c r="H2610" s="17">
        <f>+Despeses[[#This Row],[Base Imposable]]*Despeses[[#This Row],[% IVA]]</f>
        <v>0</v>
      </c>
      <c r="I2610" s="40"/>
      <c r="J2610" s="17">
        <f>-Despeses[[#This Row],[Base Imposable]]*Despeses[[#This Row],[% Ret IRPF]]</f>
        <v>0</v>
      </c>
      <c r="K2610" s="17">
        <f>+Despeses[[#This Row],[Base Imposable]]+Despeses[[#This Row],[Quota IVA]]+Despeses[[#This Row],[Quota IRPF]]</f>
        <v>0</v>
      </c>
      <c r="L2610" s="3"/>
      <c r="M2610" s="17">
        <f>+MONTH(Despeses[[#This Row],[Data Factura]])</f>
        <v>1</v>
      </c>
      <c r="N2610" s="17">
        <f>+YEAR(Despeses[[#This Row],[Data Factura]])</f>
        <v>1900</v>
      </c>
      <c r="O2610" s="18">
        <f>+Despeses[[#This Row],[Data Factura]]</f>
        <v>0</v>
      </c>
      <c r="P2610" s="17">
        <f>+Despeses[[#This Row],[Concepte_]]</f>
        <v>0</v>
      </c>
      <c r="Q2610" s="17">
        <f>-Despeses[[#This Row],[Base Imposable]]</f>
        <v>0</v>
      </c>
      <c r="R2610" s="17" t="e">
        <f>+VLOOKUP(Despeses[[#This Row],[Concepte]],Table_1[#All],2,0)</f>
        <v>#N/A</v>
      </c>
    </row>
    <row r="2611" spans="7:18" ht="15" customHeight="1" x14ac:dyDescent="0.3">
      <c r="G2611" s="40"/>
      <c r="H2611" s="17">
        <f>+Despeses[[#This Row],[Base Imposable]]*Despeses[[#This Row],[% IVA]]</f>
        <v>0</v>
      </c>
      <c r="I2611" s="40"/>
      <c r="J2611" s="17">
        <f>-Despeses[[#This Row],[Base Imposable]]*Despeses[[#This Row],[% Ret IRPF]]</f>
        <v>0</v>
      </c>
      <c r="K2611" s="17">
        <f>+Despeses[[#This Row],[Base Imposable]]+Despeses[[#This Row],[Quota IVA]]+Despeses[[#This Row],[Quota IRPF]]</f>
        <v>0</v>
      </c>
      <c r="L2611" s="3"/>
      <c r="M2611" s="17">
        <f>+MONTH(Despeses[[#This Row],[Data Factura]])</f>
        <v>1</v>
      </c>
      <c r="N2611" s="17">
        <f>+YEAR(Despeses[[#This Row],[Data Factura]])</f>
        <v>1900</v>
      </c>
      <c r="O2611" s="18">
        <f>+Despeses[[#This Row],[Data Factura]]</f>
        <v>0</v>
      </c>
      <c r="P2611" s="17">
        <f>+Despeses[[#This Row],[Concepte_]]</f>
        <v>0</v>
      </c>
      <c r="Q2611" s="17">
        <f>-Despeses[[#This Row],[Base Imposable]]</f>
        <v>0</v>
      </c>
      <c r="R2611" s="17" t="e">
        <f>+VLOOKUP(Despeses[[#This Row],[Concepte]],Table_1[#All],2,0)</f>
        <v>#N/A</v>
      </c>
    </row>
    <row r="2612" spans="7:18" ht="15" customHeight="1" x14ac:dyDescent="0.3">
      <c r="G2612" s="40"/>
      <c r="H2612" s="17">
        <f>+Despeses[[#This Row],[Base Imposable]]*Despeses[[#This Row],[% IVA]]</f>
        <v>0</v>
      </c>
      <c r="I2612" s="40"/>
      <c r="J2612" s="17">
        <f>-Despeses[[#This Row],[Base Imposable]]*Despeses[[#This Row],[% Ret IRPF]]</f>
        <v>0</v>
      </c>
      <c r="K2612" s="17">
        <f>+Despeses[[#This Row],[Base Imposable]]+Despeses[[#This Row],[Quota IVA]]+Despeses[[#This Row],[Quota IRPF]]</f>
        <v>0</v>
      </c>
      <c r="L2612" s="3"/>
      <c r="M2612" s="17">
        <f>+MONTH(Despeses[[#This Row],[Data Factura]])</f>
        <v>1</v>
      </c>
      <c r="N2612" s="17">
        <f>+YEAR(Despeses[[#This Row],[Data Factura]])</f>
        <v>1900</v>
      </c>
      <c r="O2612" s="18">
        <f>+Despeses[[#This Row],[Data Factura]]</f>
        <v>0</v>
      </c>
      <c r="P2612" s="17">
        <f>+Despeses[[#This Row],[Concepte_]]</f>
        <v>0</v>
      </c>
      <c r="Q2612" s="17">
        <f>-Despeses[[#This Row],[Base Imposable]]</f>
        <v>0</v>
      </c>
      <c r="R2612" s="17" t="e">
        <f>+VLOOKUP(Despeses[[#This Row],[Concepte]],Table_1[#All],2,0)</f>
        <v>#N/A</v>
      </c>
    </row>
    <row r="2613" spans="7:18" ht="15" customHeight="1" x14ac:dyDescent="0.3">
      <c r="G2613" s="40"/>
      <c r="H2613" s="17">
        <f>+Despeses[[#This Row],[Base Imposable]]*Despeses[[#This Row],[% IVA]]</f>
        <v>0</v>
      </c>
      <c r="I2613" s="40"/>
      <c r="J2613" s="17">
        <f>-Despeses[[#This Row],[Base Imposable]]*Despeses[[#This Row],[% Ret IRPF]]</f>
        <v>0</v>
      </c>
      <c r="K2613" s="17">
        <f>+Despeses[[#This Row],[Base Imposable]]+Despeses[[#This Row],[Quota IVA]]+Despeses[[#This Row],[Quota IRPF]]</f>
        <v>0</v>
      </c>
      <c r="L2613" s="3"/>
      <c r="M2613" s="17">
        <f>+MONTH(Despeses[[#This Row],[Data Factura]])</f>
        <v>1</v>
      </c>
      <c r="N2613" s="17">
        <f>+YEAR(Despeses[[#This Row],[Data Factura]])</f>
        <v>1900</v>
      </c>
      <c r="O2613" s="18">
        <f>+Despeses[[#This Row],[Data Factura]]</f>
        <v>0</v>
      </c>
      <c r="P2613" s="17">
        <f>+Despeses[[#This Row],[Concepte_]]</f>
        <v>0</v>
      </c>
      <c r="Q2613" s="17">
        <f>-Despeses[[#This Row],[Base Imposable]]</f>
        <v>0</v>
      </c>
      <c r="R2613" s="17" t="e">
        <f>+VLOOKUP(Despeses[[#This Row],[Concepte]],Table_1[#All],2,0)</f>
        <v>#N/A</v>
      </c>
    </row>
    <row r="2614" spans="7:18" ht="15" customHeight="1" x14ac:dyDescent="0.3">
      <c r="G2614" s="40"/>
      <c r="H2614" s="17">
        <f>+Despeses[[#This Row],[Base Imposable]]*Despeses[[#This Row],[% IVA]]</f>
        <v>0</v>
      </c>
      <c r="I2614" s="40"/>
      <c r="J2614" s="17">
        <f>-Despeses[[#This Row],[Base Imposable]]*Despeses[[#This Row],[% Ret IRPF]]</f>
        <v>0</v>
      </c>
      <c r="K2614" s="17">
        <f>+Despeses[[#This Row],[Base Imposable]]+Despeses[[#This Row],[Quota IVA]]+Despeses[[#This Row],[Quota IRPF]]</f>
        <v>0</v>
      </c>
      <c r="L2614" s="3"/>
      <c r="M2614" s="17">
        <f>+MONTH(Despeses[[#This Row],[Data Factura]])</f>
        <v>1</v>
      </c>
      <c r="N2614" s="17">
        <f>+YEAR(Despeses[[#This Row],[Data Factura]])</f>
        <v>1900</v>
      </c>
      <c r="O2614" s="18">
        <f>+Despeses[[#This Row],[Data Factura]]</f>
        <v>0</v>
      </c>
      <c r="P2614" s="17">
        <f>+Despeses[[#This Row],[Concepte_]]</f>
        <v>0</v>
      </c>
      <c r="Q2614" s="17">
        <f>-Despeses[[#This Row],[Base Imposable]]</f>
        <v>0</v>
      </c>
      <c r="R2614" s="17" t="e">
        <f>+VLOOKUP(Despeses[[#This Row],[Concepte]],Table_1[#All],2,0)</f>
        <v>#N/A</v>
      </c>
    </row>
    <row r="2615" spans="7:18" ht="15" customHeight="1" x14ac:dyDescent="0.3">
      <c r="G2615" s="40"/>
      <c r="H2615" s="17">
        <f>+Despeses[[#This Row],[Base Imposable]]*Despeses[[#This Row],[% IVA]]</f>
        <v>0</v>
      </c>
      <c r="I2615" s="40"/>
      <c r="J2615" s="17">
        <f>-Despeses[[#This Row],[Base Imposable]]*Despeses[[#This Row],[% Ret IRPF]]</f>
        <v>0</v>
      </c>
      <c r="K2615" s="17">
        <f>+Despeses[[#This Row],[Base Imposable]]+Despeses[[#This Row],[Quota IVA]]+Despeses[[#This Row],[Quota IRPF]]</f>
        <v>0</v>
      </c>
      <c r="L2615" s="3"/>
      <c r="M2615" s="17">
        <f>+MONTH(Despeses[[#This Row],[Data Factura]])</f>
        <v>1</v>
      </c>
      <c r="N2615" s="17">
        <f>+YEAR(Despeses[[#This Row],[Data Factura]])</f>
        <v>1900</v>
      </c>
      <c r="O2615" s="18">
        <f>+Despeses[[#This Row],[Data Factura]]</f>
        <v>0</v>
      </c>
      <c r="P2615" s="17">
        <f>+Despeses[[#This Row],[Concepte_]]</f>
        <v>0</v>
      </c>
      <c r="Q2615" s="17">
        <f>-Despeses[[#This Row],[Base Imposable]]</f>
        <v>0</v>
      </c>
      <c r="R2615" s="17" t="e">
        <f>+VLOOKUP(Despeses[[#This Row],[Concepte]],Table_1[#All],2,0)</f>
        <v>#N/A</v>
      </c>
    </row>
    <row r="2616" spans="7:18" ht="15" customHeight="1" x14ac:dyDescent="0.3">
      <c r="G2616" s="40"/>
      <c r="H2616" s="17">
        <f>+Despeses[[#This Row],[Base Imposable]]*Despeses[[#This Row],[% IVA]]</f>
        <v>0</v>
      </c>
      <c r="I2616" s="40"/>
      <c r="J2616" s="17">
        <f>-Despeses[[#This Row],[Base Imposable]]*Despeses[[#This Row],[% Ret IRPF]]</f>
        <v>0</v>
      </c>
      <c r="K2616" s="17">
        <f>+Despeses[[#This Row],[Base Imposable]]+Despeses[[#This Row],[Quota IVA]]+Despeses[[#This Row],[Quota IRPF]]</f>
        <v>0</v>
      </c>
      <c r="L2616" s="3"/>
      <c r="M2616" s="17">
        <f>+MONTH(Despeses[[#This Row],[Data Factura]])</f>
        <v>1</v>
      </c>
      <c r="N2616" s="17">
        <f>+YEAR(Despeses[[#This Row],[Data Factura]])</f>
        <v>1900</v>
      </c>
      <c r="O2616" s="18">
        <f>+Despeses[[#This Row],[Data Factura]]</f>
        <v>0</v>
      </c>
      <c r="P2616" s="17">
        <f>+Despeses[[#This Row],[Concepte_]]</f>
        <v>0</v>
      </c>
      <c r="Q2616" s="17">
        <f>-Despeses[[#This Row],[Base Imposable]]</f>
        <v>0</v>
      </c>
      <c r="R2616" s="17" t="e">
        <f>+VLOOKUP(Despeses[[#This Row],[Concepte]],Table_1[#All],2,0)</f>
        <v>#N/A</v>
      </c>
    </row>
    <row r="2617" spans="7:18" ht="15" customHeight="1" x14ac:dyDescent="0.3">
      <c r="G2617" s="40"/>
      <c r="H2617" s="17">
        <f>+Despeses[[#This Row],[Base Imposable]]*Despeses[[#This Row],[% IVA]]</f>
        <v>0</v>
      </c>
      <c r="I2617" s="40"/>
      <c r="J2617" s="17">
        <f>-Despeses[[#This Row],[Base Imposable]]*Despeses[[#This Row],[% Ret IRPF]]</f>
        <v>0</v>
      </c>
      <c r="K2617" s="17">
        <f>+Despeses[[#This Row],[Base Imposable]]+Despeses[[#This Row],[Quota IVA]]+Despeses[[#This Row],[Quota IRPF]]</f>
        <v>0</v>
      </c>
      <c r="L2617" s="3"/>
      <c r="M2617" s="17">
        <f>+MONTH(Despeses[[#This Row],[Data Factura]])</f>
        <v>1</v>
      </c>
      <c r="N2617" s="17">
        <f>+YEAR(Despeses[[#This Row],[Data Factura]])</f>
        <v>1900</v>
      </c>
      <c r="O2617" s="18">
        <f>+Despeses[[#This Row],[Data Factura]]</f>
        <v>0</v>
      </c>
      <c r="P2617" s="17">
        <f>+Despeses[[#This Row],[Concepte_]]</f>
        <v>0</v>
      </c>
      <c r="Q2617" s="17">
        <f>-Despeses[[#This Row],[Base Imposable]]</f>
        <v>0</v>
      </c>
      <c r="R2617" s="17" t="e">
        <f>+VLOOKUP(Despeses[[#This Row],[Concepte]],Table_1[#All],2,0)</f>
        <v>#N/A</v>
      </c>
    </row>
    <row r="2618" spans="7:18" ht="15" customHeight="1" x14ac:dyDescent="0.3">
      <c r="G2618" s="40"/>
      <c r="H2618" s="17">
        <f>+Despeses[[#This Row],[Base Imposable]]*Despeses[[#This Row],[% IVA]]</f>
        <v>0</v>
      </c>
      <c r="I2618" s="40"/>
      <c r="J2618" s="17">
        <f>-Despeses[[#This Row],[Base Imposable]]*Despeses[[#This Row],[% Ret IRPF]]</f>
        <v>0</v>
      </c>
      <c r="K2618" s="17">
        <f>+Despeses[[#This Row],[Base Imposable]]+Despeses[[#This Row],[Quota IVA]]+Despeses[[#This Row],[Quota IRPF]]</f>
        <v>0</v>
      </c>
      <c r="L2618" s="3"/>
      <c r="M2618" s="17">
        <f>+MONTH(Despeses[[#This Row],[Data Factura]])</f>
        <v>1</v>
      </c>
      <c r="N2618" s="17">
        <f>+YEAR(Despeses[[#This Row],[Data Factura]])</f>
        <v>1900</v>
      </c>
      <c r="O2618" s="18">
        <f>+Despeses[[#This Row],[Data Factura]]</f>
        <v>0</v>
      </c>
      <c r="P2618" s="17">
        <f>+Despeses[[#This Row],[Concepte_]]</f>
        <v>0</v>
      </c>
      <c r="Q2618" s="17">
        <f>-Despeses[[#This Row],[Base Imposable]]</f>
        <v>0</v>
      </c>
      <c r="R2618" s="17" t="e">
        <f>+VLOOKUP(Despeses[[#This Row],[Concepte]],Table_1[#All],2,0)</f>
        <v>#N/A</v>
      </c>
    </row>
    <row r="2619" spans="7:18" ht="15" customHeight="1" x14ac:dyDescent="0.3">
      <c r="G2619" s="40"/>
      <c r="H2619" s="17">
        <f>+Despeses[[#This Row],[Base Imposable]]*Despeses[[#This Row],[% IVA]]</f>
        <v>0</v>
      </c>
      <c r="I2619" s="40"/>
      <c r="J2619" s="17">
        <f>-Despeses[[#This Row],[Base Imposable]]*Despeses[[#This Row],[% Ret IRPF]]</f>
        <v>0</v>
      </c>
      <c r="K2619" s="17">
        <f>+Despeses[[#This Row],[Base Imposable]]+Despeses[[#This Row],[Quota IVA]]+Despeses[[#This Row],[Quota IRPF]]</f>
        <v>0</v>
      </c>
      <c r="L2619" s="3"/>
      <c r="M2619" s="17">
        <f>+MONTH(Despeses[[#This Row],[Data Factura]])</f>
        <v>1</v>
      </c>
      <c r="N2619" s="17">
        <f>+YEAR(Despeses[[#This Row],[Data Factura]])</f>
        <v>1900</v>
      </c>
      <c r="O2619" s="18">
        <f>+Despeses[[#This Row],[Data Factura]]</f>
        <v>0</v>
      </c>
      <c r="P2619" s="17">
        <f>+Despeses[[#This Row],[Concepte_]]</f>
        <v>0</v>
      </c>
      <c r="Q2619" s="17">
        <f>-Despeses[[#This Row],[Base Imposable]]</f>
        <v>0</v>
      </c>
      <c r="R2619" s="17" t="e">
        <f>+VLOOKUP(Despeses[[#This Row],[Concepte]],Table_1[#All],2,0)</f>
        <v>#N/A</v>
      </c>
    </row>
    <row r="2620" spans="7:18" ht="15" customHeight="1" x14ac:dyDescent="0.3">
      <c r="G2620" s="40"/>
      <c r="H2620" s="17">
        <f>+Despeses[[#This Row],[Base Imposable]]*Despeses[[#This Row],[% IVA]]</f>
        <v>0</v>
      </c>
      <c r="I2620" s="40"/>
      <c r="J2620" s="17">
        <f>-Despeses[[#This Row],[Base Imposable]]*Despeses[[#This Row],[% Ret IRPF]]</f>
        <v>0</v>
      </c>
      <c r="K2620" s="17">
        <f>+Despeses[[#This Row],[Base Imposable]]+Despeses[[#This Row],[Quota IVA]]+Despeses[[#This Row],[Quota IRPF]]</f>
        <v>0</v>
      </c>
      <c r="L2620" s="3"/>
      <c r="M2620" s="17">
        <f>+MONTH(Despeses[[#This Row],[Data Factura]])</f>
        <v>1</v>
      </c>
      <c r="N2620" s="17">
        <f>+YEAR(Despeses[[#This Row],[Data Factura]])</f>
        <v>1900</v>
      </c>
      <c r="O2620" s="18">
        <f>+Despeses[[#This Row],[Data Factura]]</f>
        <v>0</v>
      </c>
      <c r="P2620" s="17">
        <f>+Despeses[[#This Row],[Concepte_]]</f>
        <v>0</v>
      </c>
      <c r="Q2620" s="17">
        <f>-Despeses[[#This Row],[Base Imposable]]</f>
        <v>0</v>
      </c>
      <c r="R2620" s="17" t="e">
        <f>+VLOOKUP(Despeses[[#This Row],[Concepte]],Table_1[#All],2,0)</f>
        <v>#N/A</v>
      </c>
    </row>
    <row r="2621" spans="7:18" ht="15" customHeight="1" x14ac:dyDescent="0.3">
      <c r="G2621" s="40"/>
      <c r="H2621" s="17">
        <f>+Despeses[[#This Row],[Base Imposable]]*Despeses[[#This Row],[% IVA]]</f>
        <v>0</v>
      </c>
      <c r="I2621" s="40"/>
      <c r="J2621" s="17">
        <f>-Despeses[[#This Row],[Base Imposable]]*Despeses[[#This Row],[% Ret IRPF]]</f>
        <v>0</v>
      </c>
      <c r="K2621" s="17">
        <f>+Despeses[[#This Row],[Base Imposable]]+Despeses[[#This Row],[Quota IVA]]+Despeses[[#This Row],[Quota IRPF]]</f>
        <v>0</v>
      </c>
      <c r="L2621" s="3"/>
      <c r="M2621" s="17">
        <f>+MONTH(Despeses[[#This Row],[Data Factura]])</f>
        <v>1</v>
      </c>
      <c r="N2621" s="17">
        <f>+YEAR(Despeses[[#This Row],[Data Factura]])</f>
        <v>1900</v>
      </c>
      <c r="O2621" s="18">
        <f>+Despeses[[#This Row],[Data Factura]]</f>
        <v>0</v>
      </c>
      <c r="P2621" s="17">
        <f>+Despeses[[#This Row],[Concepte_]]</f>
        <v>0</v>
      </c>
      <c r="Q2621" s="17">
        <f>-Despeses[[#This Row],[Base Imposable]]</f>
        <v>0</v>
      </c>
      <c r="R2621" s="17" t="e">
        <f>+VLOOKUP(Despeses[[#This Row],[Concepte]],Table_1[#All],2,0)</f>
        <v>#N/A</v>
      </c>
    </row>
    <row r="2622" spans="7:18" ht="15" customHeight="1" x14ac:dyDescent="0.3">
      <c r="G2622" s="40"/>
      <c r="H2622" s="17">
        <f>+Despeses[[#This Row],[Base Imposable]]*Despeses[[#This Row],[% IVA]]</f>
        <v>0</v>
      </c>
      <c r="I2622" s="40"/>
      <c r="J2622" s="17">
        <f>-Despeses[[#This Row],[Base Imposable]]*Despeses[[#This Row],[% Ret IRPF]]</f>
        <v>0</v>
      </c>
      <c r="K2622" s="17">
        <f>+Despeses[[#This Row],[Base Imposable]]+Despeses[[#This Row],[Quota IVA]]+Despeses[[#This Row],[Quota IRPF]]</f>
        <v>0</v>
      </c>
      <c r="L2622" s="3"/>
      <c r="M2622" s="17">
        <f>+MONTH(Despeses[[#This Row],[Data Factura]])</f>
        <v>1</v>
      </c>
      <c r="N2622" s="17">
        <f>+YEAR(Despeses[[#This Row],[Data Factura]])</f>
        <v>1900</v>
      </c>
      <c r="O2622" s="18">
        <f>+Despeses[[#This Row],[Data Factura]]</f>
        <v>0</v>
      </c>
      <c r="P2622" s="17">
        <f>+Despeses[[#This Row],[Concepte_]]</f>
        <v>0</v>
      </c>
      <c r="Q2622" s="17">
        <f>-Despeses[[#This Row],[Base Imposable]]</f>
        <v>0</v>
      </c>
      <c r="R2622" s="17" t="e">
        <f>+VLOOKUP(Despeses[[#This Row],[Concepte]],Table_1[#All],2,0)</f>
        <v>#N/A</v>
      </c>
    </row>
    <row r="2623" spans="7:18" ht="15" customHeight="1" x14ac:dyDescent="0.3">
      <c r="G2623" s="40"/>
      <c r="H2623" s="17">
        <f>+Despeses[[#This Row],[Base Imposable]]*Despeses[[#This Row],[% IVA]]</f>
        <v>0</v>
      </c>
      <c r="I2623" s="40"/>
      <c r="J2623" s="17">
        <f>-Despeses[[#This Row],[Base Imposable]]*Despeses[[#This Row],[% Ret IRPF]]</f>
        <v>0</v>
      </c>
      <c r="K2623" s="17">
        <f>+Despeses[[#This Row],[Base Imposable]]+Despeses[[#This Row],[Quota IVA]]+Despeses[[#This Row],[Quota IRPF]]</f>
        <v>0</v>
      </c>
      <c r="L2623" s="3"/>
      <c r="M2623" s="17">
        <f>+MONTH(Despeses[[#This Row],[Data Factura]])</f>
        <v>1</v>
      </c>
      <c r="N2623" s="17">
        <f>+YEAR(Despeses[[#This Row],[Data Factura]])</f>
        <v>1900</v>
      </c>
      <c r="O2623" s="18">
        <f>+Despeses[[#This Row],[Data Factura]]</f>
        <v>0</v>
      </c>
      <c r="P2623" s="17">
        <f>+Despeses[[#This Row],[Concepte_]]</f>
        <v>0</v>
      </c>
      <c r="Q2623" s="17">
        <f>-Despeses[[#This Row],[Base Imposable]]</f>
        <v>0</v>
      </c>
      <c r="R2623" s="17" t="e">
        <f>+VLOOKUP(Despeses[[#This Row],[Concepte]],Table_1[#All],2,0)</f>
        <v>#N/A</v>
      </c>
    </row>
    <row r="2624" spans="7:18" ht="15" customHeight="1" x14ac:dyDescent="0.3">
      <c r="G2624" s="40"/>
      <c r="H2624" s="17">
        <f>+Despeses[[#This Row],[Base Imposable]]*Despeses[[#This Row],[% IVA]]</f>
        <v>0</v>
      </c>
      <c r="I2624" s="40"/>
      <c r="J2624" s="17">
        <f>-Despeses[[#This Row],[Base Imposable]]*Despeses[[#This Row],[% Ret IRPF]]</f>
        <v>0</v>
      </c>
      <c r="K2624" s="17">
        <f>+Despeses[[#This Row],[Base Imposable]]+Despeses[[#This Row],[Quota IVA]]+Despeses[[#This Row],[Quota IRPF]]</f>
        <v>0</v>
      </c>
      <c r="L2624" s="3"/>
      <c r="M2624" s="17">
        <f>+MONTH(Despeses[[#This Row],[Data Factura]])</f>
        <v>1</v>
      </c>
      <c r="N2624" s="17">
        <f>+YEAR(Despeses[[#This Row],[Data Factura]])</f>
        <v>1900</v>
      </c>
      <c r="O2624" s="18">
        <f>+Despeses[[#This Row],[Data Factura]]</f>
        <v>0</v>
      </c>
      <c r="P2624" s="17">
        <f>+Despeses[[#This Row],[Concepte_]]</f>
        <v>0</v>
      </c>
      <c r="Q2624" s="17">
        <f>-Despeses[[#This Row],[Base Imposable]]</f>
        <v>0</v>
      </c>
      <c r="R2624" s="17" t="e">
        <f>+VLOOKUP(Despeses[[#This Row],[Concepte]],Table_1[#All],2,0)</f>
        <v>#N/A</v>
      </c>
    </row>
    <row r="2625" spans="7:18" ht="15" customHeight="1" x14ac:dyDescent="0.3">
      <c r="G2625" s="40"/>
      <c r="H2625" s="17">
        <f>+Despeses[[#This Row],[Base Imposable]]*Despeses[[#This Row],[% IVA]]</f>
        <v>0</v>
      </c>
      <c r="I2625" s="40"/>
      <c r="J2625" s="17">
        <f>-Despeses[[#This Row],[Base Imposable]]*Despeses[[#This Row],[% Ret IRPF]]</f>
        <v>0</v>
      </c>
      <c r="K2625" s="17">
        <f>+Despeses[[#This Row],[Base Imposable]]+Despeses[[#This Row],[Quota IVA]]+Despeses[[#This Row],[Quota IRPF]]</f>
        <v>0</v>
      </c>
      <c r="L2625" s="3"/>
      <c r="M2625" s="17">
        <f>+MONTH(Despeses[[#This Row],[Data Factura]])</f>
        <v>1</v>
      </c>
      <c r="N2625" s="17">
        <f>+YEAR(Despeses[[#This Row],[Data Factura]])</f>
        <v>1900</v>
      </c>
      <c r="O2625" s="18">
        <f>+Despeses[[#This Row],[Data Factura]]</f>
        <v>0</v>
      </c>
      <c r="P2625" s="17">
        <f>+Despeses[[#This Row],[Concepte_]]</f>
        <v>0</v>
      </c>
      <c r="Q2625" s="17">
        <f>-Despeses[[#This Row],[Base Imposable]]</f>
        <v>0</v>
      </c>
      <c r="R2625" s="17" t="e">
        <f>+VLOOKUP(Despeses[[#This Row],[Concepte]],Table_1[#All],2,0)</f>
        <v>#N/A</v>
      </c>
    </row>
    <row r="2626" spans="7:18" ht="15" customHeight="1" x14ac:dyDescent="0.3">
      <c r="G2626" s="40"/>
      <c r="H2626" s="17">
        <f>+Despeses[[#This Row],[Base Imposable]]*Despeses[[#This Row],[% IVA]]</f>
        <v>0</v>
      </c>
      <c r="I2626" s="40"/>
      <c r="J2626" s="17">
        <f>-Despeses[[#This Row],[Base Imposable]]*Despeses[[#This Row],[% Ret IRPF]]</f>
        <v>0</v>
      </c>
      <c r="K2626" s="17">
        <f>+Despeses[[#This Row],[Base Imposable]]+Despeses[[#This Row],[Quota IVA]]+Despeses[[#This Row],[Quota IRPF]]</f>
        <v>0</v>
      </c>
      <c r="L2626" s="3"/>
      <c r="M2626" s="17">
        <f>+MONTH(Despeses[[#This Row],[Data Factura]])</f>
        <v>1</v>
      </c>
      <c r="N2626" s="17">
        <f>+YEAR(Despeses[[#This Row],[Data Factura]])</f>
        <v>1900</v>
      </c>
      <c r="O2626" s="18">
        <f>+Despeses[[#This Row],[Data Factura]]</f>
        <v>0</v>
      </c>
      <c r="P2626" s="17">
        <f>+Despeses[[#This Row],[Concepte_]]</f>
        <v>0</v>
      </c>
      <c r="Q2626" s="17">
        <f>-Despeses[[#This Row],[Base Imposable]]</f>
        <v>0</v>
      </c>
      <c r="R2626" s="17" t="e">
        <f>+VLOOKUP(Despeses[[#This Row],[Concepte]],Table_1[#All],2,0)</f>
        <v>#N/A</v>
      </c>
    </row>
    <row r="2627" spans="7:18" ht="15" customHeight="1" x14ac:dyDescent="0.3">
      <c r="G2627" s="40"/>
      <c r="H2627" s="17">
        <f>+Despeses[[#This Row],[Base Imposable]]*Despeses[[#This Row],[% IVA]]</f>
        <v>0</v>
      </c>
      <c r="I2627" s="40"/>
      <c r="J2627" s="17">
        <f>-Despeses[[#This Row],[Base Imposable]]*Despeses[[#This Row],[% Ret IRPF]]</f>
        <v>0</v>
      </c>
      <c r="K2627" s="17">
        <f>+Despeses[[#This Row],[Base Imposable]]+Despeses[[#This Row],[Quota IVA]]+Despeses[[#This Row],[Quota IRPF]]</f>
        <v>0</v>
      </c>
      <c r="L2627" s="3"/>
      <c r="M2627" s="17">
        <f>+MONTH(Despeses[[#This Row],[Data Factura]])</f>
        <v>1</v>
      </c>
      <c r="N2627" s="17">
        <f>+YEAR(Despeses[[#This Row],[Data Factura]])</f>
        <v>1900</v>
      </c>
      <c r="O2627" s="18">
        <f>+Despeses[[#This Row],[Data Factura]]</f>
        <v>0</v>
      </c>
      <c r="P2627" s="17">
        <f>+Despeses[[#This Row],[Concepte_]]</f>
        <v>0</v>
      </c>
      <c r="Q2627" s="17">
        <f>-Despeses[[#This Row],[Base Imposable]]</f>
        <v>0</v>
      </c>
      <c r="R2627" s="17" t="e">
        <f>+VLOOKUP(Despeses[[#This Row],[Concepte]],Table_1[#All],2,0)</f>
        <v>#N/A</v>
      </c>
    </row>
    <row r="2628" spans="7:18" ht="15" customHeight="1" x14ac:dyDescent="0.3">
      <c r="G2628" s="40"/>
      <c r="H2628" s="17">
        <f>+Despeses[[#This Row],[Base Imposable]]*Despeses[[#This Row],[% IVA]]</f>
        <v>0</v>
      </c>
      <c r="I2628" s="40"/>
      <c r="J2628" s="17">
        <f>-Despeses[[#This Row],[Base Imposable]]*Despeses[[#This Row],[% Ret IRPF]]</f>
        <v>0</v>
      </c>
      <c r="K2628" s="17">
        <f>+Despeses[[#This Row],[Base Imposable]]+Despeses[[#This Row],[Quota IVA]]+Despeses[[#This Row],[Quota IRPF]]</f>
        <v>0</v>
      </c>
      <c r="L2628" s="3"/>
      <c r="M2628" s="17">
        <f>+MONTH(Despeses[[#This Row],[Data Factura]])</f>
        <v>1</v>
      </c>
      <c r="N2628" s="17">
        <f>+YEAR(Despeses[[#This Row],[Data Factura]])</f>
        <v>1900</v>
      </c>
      <c r="O2628" s="18">
        <f>+Despeses[[#This Row],[Data Factura]]</f>
        <v>0</v>
      </c>
      <c r="P2628" s="17">
        <f>+Despeses[[#This Row],[Concepte_]]</f>
        <v>0</v>
      </c>
      <c r="Q2628" s="17">
        <f>-Despeses[[#This Row],[Base Imposable]]</f>
        <v>0</v>
      </c>
      <c r="R2628" s="17" t="e">
        <f>+VLOOKUP(Despeses[[#This Row],[Concepte]],Table_1[#All],2,0)</f>
        <v>#N/A</v>
      </c>
    </row>
    <row r="2629" spans="7:18" ht="15" customHeight="1" x14ac:dyDescent="0.3">
      <c r="G2629" s="40"/>
      <c r="H2629" s="17">
        <f>+Despeses[[#This Row],[Base Imposable]]*Despeses[[#This Row],[% IVA]]</f>
        <v>0</v>
      </c>
      <c r="I2629" s="40"/>
      <c r="J2629" s="17">
        <f>-Despeses[[#This Row],[Base Imposable]]*Despeses[[#This Row],[% Ret IRPF]]</f>
        <v>0</v>
      </c>
      <c r="K2629" s="17">
        <f>+Despeses[[#This Row],[Base Imposable]]+Despeses[[#This Row],[Quota IVA]]+Despeses[[#This Row],[Quota IRPF]]</f>
        <v>0</v>
      </c>
      <c r="L2629" s="3"/>
      <c r="M2629" s="17">
        <f>+MONTH(Despeses[[#This Row],[Data Factura]])</f>
        <v>1</v>
      </c>
      <c r="N2629" s="17">
        <f>+YEAR(Despeses[[#This Row],[Data Factura]])</f>
        <v>1900</v>
      </c>
      <c r="O2629" s="18">
        <f>+Despeses[[#This Row],[Data Factura]]</f>
        <v>0</v>
      </c>
      <c r="P2629" s="17">
        <f>+Despeses[[#This Row],[Concepte_]]</f>
        <v>0</v>
      </c>
      <c r="Q2629" s="17">
        <f>-Despeses[[#This Row],[Base Imposable]]</f>
        <v>0</v>
      </c>
      <c r="R2629" s="17" t="e">
        <f>+VLOOKUP(Despeses[[#This Row],[Concepte]],Table_1[#All],2,0)</f>
        <v>#N/A</v>
      </c>
    </row>
    <row r="2630" spans="7:18" ht="15" customHeight="1" x14ac:dyDescent="0.3">
      <c r="G2630" s="40"/>
      <c r="H2630" s="17">
        <f>+Despeses[[#This Row],[Base Imposable]]*Despeses[[#This Row],[% IVA]]</f>
        <v>0</v>
      </c>
      <c r="I2630" s="40"/>
      <c r="J2630" s="17">
        <f>-Despeses[[#This Row],[Base Imposable]]*Despeses[[#This Row],[% Ret IRPF]]</f>
        <v>0</v>
      </c>
      <c r="K2630" s="17">
        <f>+Despeses[[#This Row],[Base Imposable]]+Despeses[[#This Row],[Quota IVA]]+Despeses[[#This Row],[Quota IRPF]]</f>
        <v>0</v>
      </c>
      <c r="L2630" s="3"/>
      <c r="M2630" s="17">
        <f>+MONTH(Despeses[[#This Row],[Data Factura]])</f>
        <v>1</v>
      </c>
      <c r="N2630" s="17">
        <f>+YEAR(Despeses[[#This Row],[Data Factura]])</f>
        <v>1900</v>
      </c>
      <c r="O2630" s="18">
        <f>+Despeses[[#This Row],[Data Factura]]</f>
        <v>0</v>
      </c>
      <c r="P2630" s="17">
        <f>+Despeses[[#This Row],[Concepte_]]</f>
        <v>0</v>
      </c>
      <c r="Q2630" s="17">
        <f>-Despeses[[#This Row],[Base Imposable]]</f>
        <v>0</v>
      </c>
      <c r="R2630" s="17" t="e">
        <f>+VLOOKUP(Despeses[[#This Row],[Concepte]],Table_1[#All],2,0)</f>
        <v>#N/A</v>
      </c>
    </row>
    <row r="2631" spans="7:18" ht="15" customHeight="1" x14ac:dyDescent="0.3">
      <c r="G2631" s="40"/>
      <c r="H2631" s="17">
        <f>+Despeses[[#This Row],[Base Imposable]]*Despeses[[#This Row],[% IVA]]</f>
        <v>0</v>
      </c>
      <c r="I2631" s="40"/>
      <c r="J2631" s="17">
        <f>-Despeses[[#This Row],[Base Imposable]]*Despeses[[#This Row],[% Ret IRPF]]</f>
        <v>0</v>
      </c>
      <c r="K2631" s="17">
        <f>+Despeses[[#This Row],[Base Imposable]]+Despeses[[#This Row],[Quota IVA]]+Despeses[[#This Row],[Quota IRPF]]</f>
        <v>0</v>
      </c>
      <c r="L2631" s="3"/>
      <c r="M2631" s="17">
        <f>+MONTH(Despeses[[#This Row],[Data Factura]])</f>
        <v>1</v>
      </c>
      <c r="N2631" s="17">
        <f>+YEAR(Despeses[[#This Row],[Data Factura]])</f>
        <v>1900</v>
      </c>
      <c r="O2631" s="18">
        <f>+Despeses[[#This Row],[Data Factura]]</f>
        <v>0</v>
      </c>
      <c r="P2631" s="17">
        <f>+Despeses[[#This Row],[Concepte_]]</f>
        <v>0</v>
      </c>
      <c r="Q2631" s="17">
        <f>-Despeses[[#This Row],[Base Imposable]]</f>
        <v>0</v>
      </c>
      <c r="R2631" s="17" t="e">
        <f>+VLOOKUP(Despeses[[#This Row],[Concepte]],Table_1[#All],2,0)</f>
        <v>#N/A</v>
      </c>
    </row>
    <row r="2632" spans="7:18" ht="15" customHeight="1" x14ac:dyDescent="0.3">
      <c r="G2632" s="40"/>
      <c r="H2632" s="17">
        <f>+Despeses[[#This Row],[Base Imposable]]*Despeses[[#This Row],[% IVA]]</f>
        <v>0</v>
      </c>
      <c r="I2632" s="40"/>
      <c r="J2632" s="17">
        <f>-Despeses[[#This Row],[Base Imposable]]*Despeses[[#This Row],[% Ret IRPF]]</f>
        <v>0</v>
      </c>
      <c r="K2632" s="17">
        <f>+Despeses[[#This Row],[Base Imposable]]+Despeses[[#This Row],[Quota IVA]]+Despeses[[#This Row],[Quota IRPF]]</f>
        <v>0</v>
      </c>
      <c r="L2632" s="3"/>
      <c r="M2632" s="17">
        <f>+MONTH(Despeses[[#This Row],[Data Factura]])</f>
        <v>1</v>
      </c>
      <c r="N2632" s="17">
        <f>+YEAR(Despeses[[#This Row],[Data Factura]])</f>
        <v>1900</v>
      </c>
      <c r="O2632" s="18">
        <f>+Despeses[[#This Row],[Data Factura]]</f>
        <v>0</v>
      </c>
      <c r="P2632" s="17">
        <f>+Despeses[[#This Row],[Concepte_]]</f>
        <v>0</v>
      </c>
      <c r="Q2632" s="17">
        <f>-Despeses[[#This Row],[Base Imposable]]</f>
        <v>0</v>
      </c>
      <c r="R2632" s="17" t="e">
        <f>+VLOOKUP(Despeses[[#This Row],[Concepte]],Table_1[#All],2,0)</f>
        <v>#N/A</v>
      </c>
    </row>
    <row r="2633" spans="7:18" ht="15" customHeight="1" x14ac:dyDescent="0.3">
      <c r="G2633" s="40"/>
      <c r="H2633" s="17">
        <f>+Despeses[[#This Row],[Base Imposable]]*Despeses[[#This Row],[% IVA]]</f>
        <v>0</v>
      </c>
      <c r="I2633" s="40"/>
      <c r="J2633" s="17">
        <f>-Despeses[[#This Row],[Base Imposable]]*Despeses[[#This Row],[% Ret IRPF]]</f>
        <v>0</v>
      </c>
      <c r="K2633" s="17">
        <f>+Despeses[[#This Row],[Base Imposable]]+Despeses[[#This Row],[Quota IVA]]+Despeses[[#This Row],[Quota IRPF]]</f>
        <v>0</v>
      </c>
      <c r="L2633" s="3"/>
      <c r="M2633" s="17">
        <f>+MONTH(Despeses[[#This Row],[Data Factura]])</f>
        <v>1</v>
      </c>
      <c r="N2633" s="17">
        <f>+YEAR(Despeses[[#This Row],[Data Factura]])</f>
        <v>1900</v>
      </c>
      <c r="O2633" s="18">
        <f>+Despeses[[#This Row],[Data Factura]]</f>
        <v>0</v>
      </c>
      <c r="P2633" s="17">
        <f>+Despeses[[#This Row],[Concepte_]]</f>
        <v>0</v>
      </c>
      <c r="Q2633" s="17">
        <f>-Despeses[[#This Row],[Base Imposable]]</f>
        <v>0</v>
      </c>
      <c r="R2633" s="17" t="e">
        <f>+VLOOKUP(Despeses[[#This Row],[Concepte]],Table_1[#All],2,0)</f>
        <v>#N/A</v>
      </c>
    </row>
    <row r="2634" spans="7:18" ht="15" customHeight="1" x14ac:dyDescent="0.3">
      <c r="G2634" s="40"/>
      <c r="H2634" s="17">
        <f>+Despeses[[#This Row],[Base Imposable]]*Despeses[[#This Row],[% IVA]]</f>
        <v>0</v>
      </c>
      <c r="I2634" s="40"/>
      <c r="J2634" s="17">
        <f>-Despeses[[#This Row],[Base Imposable]]*Despeses[[#This Row],[% Ret IRPF]]</f>
        <v>0</v>
      </c>
      <c r="K2634" s="17">
        <f>+Despeses[[#This Row],[Base Imposable]]+Despeses[[#This Row],[Quota IVA]]+Despeses[[#This Row],[Quota IRPF]]</f>
        <v>0</v>
      </c>
      <c r="L2634" s="3"/>
      <c r="M2634" s="17">
        <f>+MONTH(Despeses[[#This Row],[Data Factura]])</f>
        <v>1</v>
      </c>
      <c r="N2634" s="17">
        <f>+YEAR(Despeses[[#This Row],[Data Factura]])</f>
        <v>1900</v>
      </c>
      <c r="O2634" s="18">
        <f>+Despeses[[#This Row],[Data Factura]]</f>
        <v>0</v>
      </c>
      <c r="P2634" s="17">
        <f>+Despeses[[#This Row],[Concepte_]]</f>
        <v>0</v>
      </c>
      <c r="Q2634" s="17">
        <f>-Despeses[[#This Row],[Base Imposable]]</f>
        <v>0</v>
      </c>
      <c r="R2634" s="17" t="e">
        <f>+VLOOKUP(Despeses[[#This Row],[Concepte]],Table_1[#All],2,0)</f>
        <v>#N/A</v>
      </c>
    </row>
    <row r="2635" spans="7:18" ht="15" customHeight="1" x14ac:dyDescent="0.3">
      <c r="G2635" s="40"/>
      <c r="H2635" s="17">
        <f>+Despeses[[#This Row],[Base Imposable]]*Despeses[[#This Row],[% IVA]]</f>
        <v>0</v>
      </c>
      <c r="I2635" s="40"/>
      <c r="J2635" s="17">
        <f>-Despeses[[#This Row],[Base Imposable]]*Despeses[[#This Row],[% Ret IRPF]]</f>
        <v>0</v>
      </c>
      <c r="K2635" s="17">
        <f>+Despeses[[#This Row],[Base Imposable]]+Despeses[[#This Row],[Quota IVA]]+Despeses[[#This Row],[Quota IRPF]]</f>
        <v>0</v>
      </c>
      <c r="L2635" s="3"/>
      <c r="M2635" s="17">
        <f>+MONTH(Despeses[[#This Row],[Data Factura]])</f>
        <v>1</v>
      </c>
      <c r="N2635" s="17">
        <f>+YEAR(Despeses[[#This Row],[Data Factura]])</f>
        <v>1900</v>
      </c>
      <c r="O2635" s="18">
        <f>+Despeses[[#This Row],[Data Factura]]</f>
        <v>0</v>
      </c>
      <c r="P2635" s="17">
        <f>+Despeses[[#This Row],[Concepte_]]</f>
        <v>0</v>
      </c>
      <c r="Q2635" s="17">
        <f>-Despeses[[#This Row],[Base Imposable]]</f>
        <v>0</v>
      </c>
      <c r="R2635" s="17" t="e">
        <f>+VLOOKUP(Despeses[[#This Row],[Concepte]],Table_1[#All],2,0)</f>
        <v>#N/A</v>
      </c>
    </row>
    <row r="2636" spans="7:18" ht="15" customHeight="1" x14ac:dyDescent="0.3">
      <c r="G2636" s="40"/>
      <c r="H2636" s="17">
        <f>+Despeses[[#This Row],[Base Imposable]]*Despeses[[#This Row],[% IVA]]</f>
        <v>0</v>
      </c>
      <c r="I2636" s="40"/>
      <c r="J2636" s="17">
        <f>-Despeses[[#This Row],[Base Imposable]]*Despeses[[#This Row],[% Ret IRPF]]</f>
        <v>0</v>
      </c>
      <c r="K2636" s="17">
        <f>+Despeses[[#This Row],[Base Imposable]]+Despeses[[#This Row],[Quota IVA]]+Despeses[[#This Row],[Quota IRPF]]</f>
        <v>0</v>
      </c>
      <c r="L2636" s="3"/>
      <c r="M2636" s="17">
        <f>+MONTH(Despeses[[#This Row],[Data Factura]])</f>
        <v>1</v>
      </c>
      <c r="N2636" s="17">
        <f>+YEAR(Despeses[[#This Row],[Data Factura]])</f>
        <v>1900</v>
      </c>
      <c r="O2636" s="18">
        <f>+Despeses[[#This Row],[Data Factura]]</f>
        <v>0</v>
      </c>
      <c r="P2636" s="17">
        <f>+Despeses[[#This Row],[Concepte_]]</f>
        <v>0</v>
      </c>
      <c r="Q2636" s="17">
        <f>-Despeses[[#This Row],[Base Imposable]]</f>
        <v>0</v>
      </c>
      <c r="R2636" s="17" t="e">
        <f>+VLOOKUP(Despeses[[#This Row],[Concepte]],Table_1[#All],2,0)</f>
        <v>#N/A</v>
      </c>
    </row>
    <row r="2637" spans="7:18" ht="15" customHeight="1" x14ac:dyDescent="0.3">
      <c r="G2637" s="40"/>
      <c r="H2637" s="17">
        <f>+Despeses[[#This Row],[Base Imposable]]*Despeses[[#This Row],[% IVA]]</f>
        <v>0</v>
      </c>
      <c r="I2637" s="40"/>
      <c r="J2637" s="17">
        <f>-Despeses[[#This Row],[Base Imposable]]*Despeses[[#This Row],[% Ret IRPF]]</f>
        <v>0</v>
      </c>
      <c r="K2637" s="17">
        <f>+Despeses[[#This Row],[Base Imposable]]+Despeses[[#This Row],[Quota IVA]]+Despeses[[#This Row],[Quota IRPF]]</f>
        <v>0</v>
      </c>
      <c r="L2637" s="3"/>
      <c r="M2637" s="17">
        <f>+MONTH(Despeses[[#This Row],[Data Factura]])</f>
        <v>1</v>
      </c>
      <c r="N2637" s="17">
        <f>+YEAR(Despeses[[#This Row],[Data Factura]])</f>
        <v>1900</v>
      </c>
      <c r="O2637" s="18">
        <f>+Despeses[[#This Row],[Data Factura]]</f>
        <v>0</v>
      </c>
      <c r="P2637" s="17">
        <f>+Despeses[[#This Row],[Concepte_]]</f>
        <v>0</v>
      </c>
      <c r="Q2637" s="17">
        <f>-Despeses[[#This Row],[Base Imposable]]</f>
        <v>0</v>
      </c>
      <c r="R2637" s="17" t="e">
        <f>+VLOOKUP(Despeses[[#This Row],[Concepte]],Table_1[#All],2,0)</f>
        <v>#N/A</v>
      </c>
    </row>
    <row r="2638" spans="7:18" ht="15" customHeight="1" x14ac:dyDescent="0.3">
      <c r="G2638" s="40"/>
      <c r="H2638" s="17">
        <f>+Despeses[[#This Row],[Base Imposable]]*Despeses[[#This Row],[% IVA]]</f>
        <v>0</v>
      </c>
      <c r="I2638" s="40"/>
      <c r="J2638" s="17">
        <f>-Despeses[[#This Row],[Base Imposable]]*Despeses[[#This Row],[% Ret IRPF]]</f>
        <v>0</v>
      </c>
      <c r="K2638" s="17">
        <f>+Despeses[[#This Row],[Base Imposable]]+Despeses[[#This Row],[Quota IVA]]+Despeses[[#This Row],[Quota IRPF]]</f>
        <v>0</v>
      </c>
      <c r="L2638" s="3"/>
      <c r="M2638" s="17">
        <f>+MONTH(Despeses[[#This Row],[Data Factura]])</f>
        <v>1</v>
      </c>
      <c r="N2638" s="17">
        <f>+YEAR(Despeses[[#This Row],[Data Factura]])</f>
        <v>1900</v>
      </c>
      <c r="O2638" s="18">
        <f>+Despeses[[#This Row],[Data Factura]]</f>
        <v>0</v>
      </c>
      <c r="P2638" s="17">
        <f>+Despeses[[#This Row],[Concepte_]]</f>
        <v>0</v>
      </c>
      <c r="Q2638" s="17">
        <f>-Despeses[[#This Row],[Base Imposable]]</f>
        <v>0</v>
      </c>
      <c r="R2638" s="17" t="e">
        <f>+VLOOKUP(Despeses[[#This Row],[Concepte]],Table_1[#All],2,0)</f>
        <v>#N/A</v>
      </c>
    </row>
    <row r="2639" spans="7:18" ht="15" customHeight="1" x14ac:dyDescent="0.3">
      <c r="G2639" s="40"/>
      <c r="H2639" s="17">
        <f>+Despeses[[#This Row],[Base Imposable]]*Despeses[[#This Row],[% IVA]]</f>
        <v>0</v>
      </c>
      <c r="I2639" s="40"/>
      <c r="J2639" s="17">
        <f>-Despeses[[#This Row],[Base Imposable]]*Despeses[[#This Row],[% Ret IRPF]]</f>
        <v>0</v>
      </c>
      <c r="K2639" s="17">
        <f>+Despeses[[#This Row],[Base Imposable]]+Despeses[[#This Row],[Quota IVA]]+Despeses[[#This Row],[Quota IRPF]]</f>
        <v>0</v>
      </c>
      <c r="L2639" s="3"/>
      <c r="M2639" s="17">
        <f>+MONTH(Despeses[[#This Row],[Data Factura]])</f>
        <v>1</v>
      </c>
      <c r="N2639" s="17">
        <f>+YEAR(Despeses[[#This Row],[Data Factura]])</f>
        <v>1900</v>
      </c>
      <c r="O2639" s="18">
        <f>+Despeses[[#This Row],[Data Factura]]</f>
        <v>0</v>
      </c>
      <c r="P2639" s="17">
        <f>+Despeses[[#This Row],[Concepte_]]</f>
        <v>0</v>
      </c>
      <c r="Q2639" s="17">
        <f>-Despeses[[#This Row],[Base Imposable]]</f>
        <v>0</v>
      </c>
      <c r="R2639" s="17" t="e">
        <f>+VLOOKUP(Despeses[[#This Row],[Concepte]],Table_1[#All],2,0)</f>
        <v>#N/A</v>
      </c>
    </row>
    <row r="2640" spans="7:18" ht="15" customHeight="1" x14ac:dyDescent="0.3">
      <c r="G2640" s="40"/>
      <c r="H2640" s="17">
        <f>+Despeses[[#This Row],[Base Imposable]]*Despeses[[#This Row],[% IVA]]</f>
        <v>0</v>
      </c>
      <c r="I2640" s="40"/>
      <c r="J2640" s="17">
        <f>-Despeses[[#This Row],[Base Imposable]]*Despeses[[#This Row],[% Ret IRPF]]</f>
        <v>0</v>
      </c>
      <c r="K2640" s="17">
        <f>+Despeses[[#This Row],[Base Imposable]]+Despeses[[#This Row],[Quota IVA]]+Despeses[[#This Row],[Quota IRPF]]</f>
        <v>0</v>
      </c>
      <c r="L2640" s="3"/>
      <c r="M2640" s="17">
        <f>+MONTH(Despeses[[#This Row],[Data Factura]])</f>
        <v>1</v>
      </c>
      <c r="N2640" s="17">
        <f>+YEAR(Despeses[[#This Row],[Data Factura]])</f>
        <v>1900</v>
      </c>
      <c r="O2640" s="18">
        <f>+Despeses[[#This Row],[Data Factura]]</f>
        <v>0</v>
      </c>
      <c r="P2640" s="17">
        <f>+Despeses[[#This Row],[Concepte_]]</f>
        <v>0</v>
      </c>
      <c r="Q2640" s="17">
        <f>-Despeses[[#This Row],[Base Imposable]]</f>
        <v>0</v>
      </c>
      <c r="R2640" s="17" t="e">
        <f>+VLOOKUP(Despeses[[#This Row],[Concepte]],Table_1[#All],2,0)</f>
        <v>#N/A</v>
      </c>
    </row>
    <row r="2641" spans="7:18" ht="15" customHeight="1" x14ac:dyDescent="0.3">
      <c r="G2641" s="40"/>
      <c r="H2641" s="17">
        <f>+Despeses[[#This Row],[Base Imposable]]*Despeses[[#This Row],[% IVA]]</f>
        <v>0</v>
      </c>
      <c r="I2641" s="40"/>
      <c r="J2641" s="17">
        <f>-Despeses[[#This Row],[Base Imposable]]*Despeses[[#This Row],[% Ret IRPF]]</f>
        <v>0</v>
      </c>
      <c r="K2641" s="17">
        <f>+Despeses[[#This Row],[Base Imposable]]+Despeses[[#This Row],[Quota IVA]]+Despeses[[#This Row],[Quota IRPF]]</f>
        <v>0</v>
      </c>
      <c r="L2641" s="3"/>
      <c r="M2641" s="17">
        <f>+MONTH(Despeses[[#This Row],[Data Factura]])</f>
        <v>1</v>
      </c>
      <c r="N2641" s="17">
        <f>+YEAR(Despeses[[#This Row],[Data Factura]])</f>
        <v>1900</v>
      </c>
      <c r="O2641" s="18">
        <f>+Despeses[[#This Row],[Data Factura]]</f>
        <v>0</v>
      </c>
      <c r="P2641" s="17">
        <f>+Despeses[[#This Row],[Concepte_]]</f>
        <v>0</v>
      </c>
      <c r="Q2641" s="17">
        <f>-Despeses[[#This Row],[Base Imposable]]</f>
        <v>0</v>
      </c>
      <c r="R2641" s="17" t="e">
        <f>+VLOOKUP(Despeses[[#This Row],[Concepte]],Table_1[#All],2,0)</f>
        <v>#N/A</v>
      </c>
    </row>
    <row r="2642" spans="7:18" ht="15" customHeight="1" x14ac:dyDescent="0.3">
      <c r="G2642" s="40"/>
      <c r="H2642" s="17">
        <f>+Despeses[[#This Row],[Base Imposable]]*Despeses[[#This Row],[% IVA]]</f>
        <v>0</v>
      </c>
      <c r="I2642" s="40"/>
      <c r="J2642" s="17">
        <f>-Despeses[[#This Row],[Base Imposable]]*Despeses[[#This Row],[% Ret IRPF]]</f>
        <v>0</v>
      </c>
      <c r="K2642" s="17">
        <f>+Despeses[[#This Row],[Base Imposable]]+Despeses[[#This Row],[Quota IVA]]+Despeses[[#This Row],[Quota IRPF]]</f>
        <v>0</v>
      </c>
      <c r="L2642" s="3"/>
      <c r="M2642" s="17">
        <f>+MONTH(Despeses[[#This Row],[Data Factura]])</f>
        <v>1</v>
      </c>
      <c r="N2642" s="17">
        <f>+YEAR(Despeses[[#This Row],[Data Factura]])</f>
        <v>1900</v>
      </c>
      <c r="O2642" s="18">
        <f>+Despeses[[#This Row],[Data Factura]]</f>
        <v>0</v>
      </c>
      <c r="P2642" s="17">
        <f>+Despeses[[#This Row],[Concepte_]]</f>
        <v>0</v>
      </c>
      <c r="Q2642" s="17">
        <f>-Despeses[[#This Row],[Base Imposable]]</f>
        <v>0</v>
      </c>
      <c r="R2642" s="17" t="e">
        <f>+VLOOKUP(Despeses[[#This Row],[Concepte]],Table_1[#All],2,0)</f>
        <v>#N/A</v>
      </c>
    </row>
    <row r="2643" spans="7:18" ht="15" customHeight="1" x14ac:dyDescent="0.3">
      <c r="G2643" s="40"/>
      <c r="H2643" s="17">
        <f>+Despeses[[#This Row],[Base Imposable]]*Despeses[[#This Row],[% IVA]]</f>
        <v>0</v>
      </c>
      <c r="I2643" s="40"/>
      <c r="J2643" s="17">
        <f>-Despeses[[#This Row],[Base Imposable]]*Despeses[[#This Row],[% Ret IRPF]]</f>
        <v>0</v>
      </c>
      <c r="K2643" s="17">
        <f>+Despeses[[#This Row],[Base Imposable]]+Despeses[[#This Row],[Quota IVA]]+Despeses[[#This Row],[Quota IRPF]]</f>
        <v>0</v>
      </c>
      <c r="L2643" s="3"/>
      <c r="M2643" s="17">
        <f>+MONTH(Despeses[[#This Row],[Data Factura]])</f>
        <v>1</v>
      </c>
      <c r="N2643" s="17">
        <f>+YEAR(Despeses[[#This Row],[Data Factura]])</f>
        <v>1900</v>
      </c>
      <c r="O2643" s="18">
        <f>+Despeses[[#This Row],[Data Factura]]</f>
        <v>0</v>
      </c>
      <c r="P2643" s="17">
        <f>+Despeses[[#This Row],[Concepte_]]</f>
        <v>0</v>
      </c>
      <c r="Q2643" s="17">
        <f>-Despeses[[#This Row],[Base Imposable]]</f>
        <v>0</v>
      </c>
      <c r="R2643" s="17" t="e">
        <f>+VLOOKUP(Despeses[[#This Row],[Concepte]],Table_1[#All],2,0)</f>
        <v>#N/A</v>
      </c>
    </row>
    <row r="2644" spans="7:18" ht="15" customHeight="1" x14ac:dyDescent="0.3">
      <c r="G2644" s="40"/>
      <c r="H2644" s="17">
        <f>+Despeses[[#This Row],[Base Imposable]]*Despeses[[#This Row],[% IVA]]</f>
        <v>0</v>
      </c>
      <c r="I2644" s="40"/>
      <c r="J2644" s="17">
        <f>-Despeses[[#This Row],[Base Imposable]]*Despeses[[#This Row],[% Ret IRPF]]</f>
        <v>0</v>
      </c>
      <c r="K2644" s="17">
        <f>+Despeses[[#This Row],[Base Imposable]]+Despeses[[#This Row],[Quota IVA]]+Despeses[[#This Row],[Quota IRPF]]</f>
        <v>0</v>
      </c>
      <c r="L2644" s="3"/>
      <c r="M2644" s="17">
        <f>+MONTH(Despeses[[#This Row],[Data Factura]])</f>
        <v>1</v>
      </c>
      <c r="N2644" s="17">
        <f>+YEAR(Despeses[[#This Row],[Data Factura]])</f>
        <v>1900</v>
      </c>
      <c r="O2644" s="18">
        <f>+Despeses[[#This Row],[Data Factura]]</f>
        <v>0</v>
      </c>
      <c r="P2644" s="17">
        <f>+Despeses[[#This Row],[Concepte_]]</f>
        <v>0</v>
      </c>
      <c r="Q2644" s="17">
        <f>-Despeses[[#This Row],[Base Imposable]]</f>
        <v>0</v>
      </c>
      <c r="R2644" s="17" t="e">
        <f>+VLOOKUP(Despeses[[#This Row],[Concepte]],Table_1[#All],2,0)</f>
        <v>#N/A</v>
      </c>
    </row>
    <row r="2645" spans="7:18" ht="15" customHeight="1" x14ac:dyDescent="0.3">
      <c r="G2645" s="40"/>
      <c r="H2645" s="17">
        <f>+Despeses[[#This Row],[Base Imposable]]*Despeses[[#This Row],[% IVA]]</f>
        <v>0</v>
      </c>
      <c r="I2645" s="40"/>
      <c r="J2645" s="17">
        <f>-Despeses[[#This Row],[Base Imposable]]*Despeses[[#This Row],[% Ret IRPF]]</f>
        <v>0</v>
      </c>
      <c r="K2645" s="17">
        <f>+Despeses[[#This Row],[Base Imposable]]+Despeses[[#This Row],[Quota IVA]]+Despeses[[#This Row],[Quota IRPF]]</f>
        <v>0</v>
      </c>
      <c r="L2645" s="3"/>
      <c r="M2645" s="17">
        <f>+MONTH(Despeses[[#This Row],[Data Factura]])</f>
        <v>1</v>
      </c>
      <c r="N2645" s="17">
        <f>+YEAR(Despeses[[#This Row],[Data Factura]])</f>
        <v>1900</v>
      </c>
      <c r="O2645" s="18">
        <f>+Despeses[[#This Row],[Data Factura]]</f>
        <v>0</v>
      </c>
      <c r="P2645" s="17">
        <f>+Despeses[[#This Row],[Concepte_]]</f>
        <v>0</v>
      </c>
      <c r="Q2645" s="17">
        <f>-Despeses[[#This Row],[Base Imposable]]</f>
        <v>0</v>
      </c>
      <c r="R2645" s="17" t="e">
        <f>+VLOOKUP(Despeses[[#This Row],[Concepte]],Table_1[#All],2,0)</f>
        <v>#N/A</v>
      </c>
    </row>
    <row r="2646" spans="7:18" ht="15" customHeight="1" x14ac:dyDescent="0.3">
      <c r="G2646" s="40"/>
      <c r="H2646" s="17">
        <f>+Despeses[[#This Row],[Base Imposable]]*Despeses[[#This Row],[% IVA]]</f>
        <v>0</v>
      </c>
      <c r="I2646" s="40"/>
      <c r="J2646" s="17">
        <f>-Despeses[[#This Row],[Base Imposable]]*Despeses[[#This Row],[% Ret IRPF]]</f>
        <v>0</v>
      </c>
      <c r="K2646" s="17">
        <f>+Despeses[[#This Row],[Base Imposable]]+Despeses[[#This Row],[Quota IVA]]+Despeses[[#This Row],[Quota IRPF]]</f>
        <v>0</v>
      </c>
      <c r="L2646" s="3"/>
      <c r="M2646" s="17">
        <f>+MONTH(Despeses[[#This Row],[Data Factura]])</f>
        <v>1</v>
      </c>
      <c r="N2646" s="17">
        <f>+YEAR(Despeses[[#This Row],[Data Factura]])</f>
        <v>1900</v>
      </c>
      <c r="O2646" s="18">
        <f>+Despeses[[#This Row],[Data Factura]]</f>
        <v>0</v>
      </c>
      <c r="P2646" s="17">
        <f>+Despeses[[#This Row],[Concepte_]]</f>
        <v>0</v>
      </c>
      <c r="Q2646" s="17">
        <f>-Despeses[[#This Row],[Base Imposable]]</f>
        <v>0</v>
      </c>
      <c r="R2646" s="17" t="e">
        <f>+VLOOKUP(Despeses[[#This Row],[Concepte]],Table_1[#All],2,0)</f>
        <v>#N/A</v>
      </c>
    </row>
    <row r="2647" spans="7:18" ht="15" customHeight="1" x14ac:dyDescent="0.3">
      <c r="G2647" s="40"/>
      <c r="H2647" s="17">
        <f>+Despeses[[#This Row],[Base Imposable]]*Despeses[[#This Row],[% IVA]]</f>
        <v>0</v>
      </c>
      <c r="I2647" s="40"/>
      <c r="J2647" s="17">
        <f>-Despeses[[#This Row],[Base Imposable]]*Despeses[[#This Row],[% Ret IRPF]]</f>
        <v>0</v>
      </c>
      <c r="K2647" s="17">
        <f>+Despeses[[#This Row],[Base Imposable]]+Despeses[[#This Row],[Quota IVA]]+Despeses[[#This Row],[Quota IRPF]]</f>
        <v>0</v>
      </c>
      <c r="L2647" s="3"/>
      <c r="M2647" s="17">
        <f>+MONTH(Despeses[[#This Row],[Data Factura]])</f>
        <v>1</v>
      </c>
      <c r="N2647" s="17">
        <f>+YEAR(Despeses[[#This Row],[Data Factura]])</f>
        <v>1900</v>
      </c>
      <c r="O2647" s="18">
        <f>+Despeses[[#This Row],[Data Factura]]</f>
        <v>0</v>
      </c>
      <c r="P2647" s="17">
        <f>+Despeses[[#This Row],[Concepte_]]</f>
        <v>0</v>
      </c>
      <c r="Q2647" s="17">
        <f>-Despeses[[#This Row],[Base Imposable]]</f>
        <v>0</v>
      </c>
      <c r="R2647" s="17" t="e">
        <f>+VLOOKUP(Despeses[[#This Row],[Concepte]],Table_1[#All],2,0)</f>
        <v>#N/A</v>
      </c>
    </row>
    <row r="2648" spans="7:18" ht="15" customHeight="1" x14ac:dyDescent="0.3">
      <c r="G2648" s="40"/>
      <c r="H2648" s="17">
        <f>+Despeses[[#This Row],[Base Imposable]]*Despeses[[#This Row],[% IVA]]</f>
        <v>0</v>
      </c>
      <c r="I2648" s="40"/>
      <c r="J2648" s="17">
        <f>-Despeses[[#This Row],[Base Imposable]]*Despeses[[#This Row],[% Ret IRPF]]</f>
        <v>0</v>
      </c>
      <c r="K2648" s="17">
        <f>+Despeses[[#This Row],[Base Imposable]]+Despeses[[#This Row],[Quota IVA]]+Despeses[[#This Row],[Quota IRPF]]</f>
        <v>0</v>
      </c>
      <c r="L2648" s="3"/>
      <c r="M2648" s="17">
        <f>+MONTH(Despeses[[#This Row],[Data Factura]])</f>
        <v>1</v>
      </c>
      <c r="N2648" s="17">
        <f>+YEAR(Despeses[[#This Row],[Data Factura]])</f>
        <v>1900</v>
      </c>
      <c r="O2648" s="18">
        <f>+Despeses[[#This Row],[Data Factura]]</f>
        <v>0</v>
      </c>
      <c r="P2648" s="17">
        <f>+Despeses[[#This Row],[Concepte_]]</f>
        <v>0</v>
      </c>
      <c r="Q2648" s="17">
        <f>-Despeses[[#This Row],[Base Imposable]]</f>
        <v>0</v>
      </c>
      <c r="R2648" s="17" t="e">
        <f>+VLOOKUP(Despeses[[#This Row],[Concepte]],Table_1[#All],2,0)</f>
        <v>#N/A</v>
      </c>
    </row>
    <row r="2649" spans="7:18" ht="15" customHeight="1" x14ac:dyDescent="0.3">
      <c r="G2649" s="40"/>
      <c r="H2649" s="17">
        <f>+Despeses[[#This Row],[Base Imposable]]*Despeses[[#This Row],[% IVA]]</f>
        <v>0</v>
      </c>
      <c r="I2649" s="40"/>
      <c r="J2649" s="17">
        <f>-Despeses[[#This Row],[Base Imposable]]*Despeses[[#This Row],[% Ret IRPF]]</f>
        <v>0</v>
      </c>
      <c r="K2649" s="17">
        <f>+Despeses[[#This Row],[Base Imposable]]+Despeses[[#This Row],[Quota IVA]]+Despeses[[#This Row],[Quota IRPF]]</f>
        <v>0</v>
      </c>
      <c r="L2649" s="3"/>
      <c r="M2649" s="17">
        <f>+MONTH(Despeses[[#This Row],[Data Factura]])</f>
        <v>1</v>
      </c>
      <c r="N2649" s="17">
        <f>+YEAR(Despeses[[#This Row],[Data Factura]])</f>
        <v>1900</v>
      </c>
      <c r="O2649" s="18">
        <f>+Despeses[[#This Row],[Data Factura]]</f>
        <v>0</v>
      </c>
      <c r="P2649" s="17">
        <f>+Despeses[[#This Row],[Concepte_]]</f>
        <v>0</v>
      </c>
      <c r="Q2649" s="17">
        <f>-Despeses[[#This Row],[Base Imposable]]</f>
        <v>0</v>
      </c>
      <c r="R2649" s="17" t="e">
        <f>+VLOOKUP(Despeses[[#This Row],[Concepte]],Table_1[#All],2,0)</f>
        <v>#N/A</v>
      </c>
    </row>
    <row r="2650" spans="7:18" ht="15" customHeight="1" x14ac:dyDescent="0.3">
      <c r="G2650" s="40"/>
      <c r="H2650" s="17">
        <f>+Despeses[[#This Row],[Base Imposable]]*Despeses[[#This Row],[% IVA]]</f>
        <v>0</v>
      </c>
      <c r="I2650" s="40"/>
      <c r="J2650" s="17">
        <f>-Despeses[[#This Row],[Base Imposable]]*Despeses[[#This Row],[% Ret IRPF]]</f>
        <v>0</v>
      </c>
      <c r="K2650" s="17">
        <f>+Despeses[[#This Row],[Base Imposable]]+Despeses[[#This Row],[Quota IVA]]+Despeses[[#This Row],[Quota IRPF]]</f>
        <v>0</v>
      </c>
      <c r="L2650" s="3"/>
      <c r="M2650" s="17">
        <f>+MONTH(Despeses[[#This Row],[Data Factura]])</f>
        <v>1</v>
      </c>
      <c r="N2650" s="17">
        <f>+YEAR(Despeses[[#This Row],[Data Factura]])</f>
        <v>1900</v>
      </c>
      <c r="O2650" s="18">
        <f>+Despeses[[#This Row],[Data Factura]]</f>
        <v>0</v>
      </c>
      <c r="P2650" s="17">
        <f>+Despeses[[#This Row],[Concepte_]]</f>
        <v>0</v>
      </c>
      <c r="Q2650" s="17">
        <f>-Despeses[[#This Row],[Base Imposable]]</f>
        <v>0</v>
      </c>
      <c r="R2650" s="17" t="e">
        <f>+VLOOKUP(Despeses[[#This Row],[Concepte]],Table_1[#All],2,0)</f>
        <v>#N/A</v>
      </c>
    </row>
    <row r="2651" spans="7:18" ht="15" customHeight="1" x14ac:dyDescent="0.3">
      <c r="G2651" s="40"/>
      <c r="H2651" s="17">
        <f>+Despeses[[#This Row],[Base Imposable]]*Despeses[[#This Row],[% IVA]]</f>
        <v>0</v>
      </c>
      <c r="I2651" s="40"/>
      <c r="J2651" s="17">
        <f>-Despeses[[#This Row],[Base Imposable]]*Despeses[[#This Row],[% Ret IRPF]]</f>
        <v>0</v>
      </c>
      <c r="K2651" s="17">
        <f>+Despeses[[#This Row],[Base Imposable]]+Despeses[[#This Row],[Quota IVA]]+Despeses[[#This Row],[Quota IRPF]]</f>
        <v>0</v>
      </c>
      <c r="L2651" s="3"/>
      <c r="M2651" s="17">
        <f>+MONTH(Despeses[[#This Row],[Data Factura]])</f>
        <v>1</v>
      </c>
      <c r="N2651" s="17">
        <f>+YEAR(Despeses[[#This Row],[Data Factura]])</f>
        <v>1900</v>
      </c>
      <c r="O2651" s="18">
        <f>+Despeses[[#This Row],[Data Factura]]</f>
        <v>0</v>
      </c>
      <c r="P2651" s="17">
        <f>+Despeses[[#This Row],[Concepte_]]</f>
        <v>0</v>
      </c>
      <c r="Q2651" s="17">
        <f>-Despeses[[#This Row],[Base Imposable]]</f>
        <v>0</v>
      </c>
      <c r="R2651" s="17" t="e">
        <f>+VLOOKUP(Despeses[[#This Row],[Concepte]],Table_1[#All],2,0)</f>
        <v>#N/A</v>
      </c>
    </row>
    <row r="2652" spans="7:18" ht="15" customHeight="1" x14ac:dyDescent="0.3">
      <c r="G2652" s="40"/>
      <c r="H2652" s="17">
        <f>+Despeses[[#This Row],[Base Imposable]]*Despeses[[#This Row],[% IVA]]</f>
        <v>0</v>
      </c>
      <c r="I2652" s="40"/>
      <c r="J2652" s="17">
        <f>-Despeses[[#This Row],[Base Imposable]]*Despeses[[#This Row],[% Ret IRPF]]</f>
        <v>0</v>
      </c>
      <c r="K2652" s="17">
        <f>+Despeses[[#This Row],[Base Imposable]]+Despeses[[#This Row],[Quota IVA]]+Despeses[[#This Row],[Quota IRPF]]</f>
        <v>0</v>
      </c>
      <c r="L2652" s="3"/>
      <c r="M2652" s="17">
        <f>+MONTH(Despeses[[#This Row],[Data Factura]])</f>
        <v>1</v>
      </c>
      <c r="N2652" s="17">
        <f>+YEAR(Despeses[[#This Row],[Data Factura]])</f>
        <v>1900</v>
      </c>
      <c r="O2652" s="18">
        <f>+Despeses[[#This Row],[Data Factura]]</f>
        <v>0</v>
      </c>
      <c r="P2652" s="17">
        <f>+Despeses[[#This Row],[Concepte_]]</f>
        <v>0</v>
      </c>
      <c r="Q2652" s="17">
        <f>-Despeses[[#This Row],[Base Imposable]]</f>
        <v>0</v>
      </c>
      <c r="R2652" s="17" t="e">
        <f>+VLOOKUP(Despeses[[#This Row],[Concepte]],Table_1[#All],2,0)</f>
        <v>#N/A</v>
      </c>
    </row>
    <row r="2653" spans="7:18" ht="15" customHeight="1" x14ac:dyDescent="0.3">
      <c r="G2653" s="40"/>
      <c r="H2653" s="17">
        <f>+Despeses[[#This Row],[Base Imposable]]*Despeses[[#This Row],[% IVA]]</f>
        <v>0</v>
      </c>
      <c r="I2653" s="40"/>
      <c r="J2653" s="17">
        <f>-Despeses[[#This Row],[Base Imposable]]*Despeses[[#This Row],[% Ret IRPF]]</f>
        <v>0</v>
      </c>
      <c r="K2653" s="17">
        <f>+Despeses[[#This Row],[Base Imposable]]+Despeses[[#This Row],[Quota IVA]]+Despeses[[#This Row],[Quota IRPF]]</f>
        <v>0</v>
      </c>
      <c r="L2653" s="3"/>
      <c r="M2653" s="17">
        <f>+MONTH(Despeses[[#This Row],[Data Factura]])</f>
        <v>1</v>
      </c>
      <c r="N2653" s="17">
        <f>+YEAR(Despeses[[#This Row],[Data Factura]])</f>
        <v>1900</v>
      </c>
      <c r="O2653" s="18">
        <f>+Despeses[[#This Row],[Data Factura]]</f>
        <v>0</v>
      </c>
      <c r="P2653" s="17">
        <f>+Despeses[[#This Row],[Concepte_]]</f>
        <v>0</v>
      </c>
      <c r="Q2653" s="17">
        <f>-Despeses[[#This Row],[Base Imposable]]</f>
        <v>0</v>
      </c>
      <c r="R2653" s="17" t="e">
        <f>+VLOOKUP(Despeses[[#This Row],[Concepte]],Table_1[#All],2,0)</f>
        <v>#N/A</v>
      </c>
    </row>
    <row r="2654" spans="7:18" ht="15" customHeight="1" x14ac:dyDescent="0.3">
      <c r="G2654" s="40"/>
      <c r="H2654" s="17">
        <f>+Despeses[[#This Row],[Base Imposable]]*Despeses[[#This Row],[% IVA]]</f>
        <v>0</v>
      </c>
      <c r="I2654" s="40"/>
      <c r="J2654" s="17">
        <f>-Despeses[[#This Row],[Base Imposable]]*Despeses[[#This Row],[% Ret IRPF]]</f>
        <v>0</v>
      </c>
      <c r="K2654" s="17">
        <f>+Despeses[[#This Row],[Base Imposable]]+Despeses[[#This Row],[Quota IVA]]+Despeses[[#This Row],[Quota IRPF]]</f>
        <v>0</v>
      </c>
      <c r="L2654" s="3"/>
      <c r="M2654" s="17">
        <f>+MONTH(Despeses[[#This Row],[Data Factura]])</f>
        <v>1</v>
      </c>
      <c r="N2654" s="17">
        <f>+YEAR(Despeses[[#This Row],[Data Factura]])</f>
        <v>1900</v>
      </c>
      <c r="O2654" s="18">
        <f>+Despeses[[#This Row],[Data Factura]]</f>
        <v>0</v>
      </c>
      <c r="P2654" s="17">
        <f>+Despeses[[#This Row],[Concepte_]]</f>
        <v>0</v>
      </c>
      <c r="Q2654" s="17">
        <f>-Despeses[[#This Row],[Base Imposable]]</f>
        <v>0</v>
      </c>
      <c r="R2654" s="17" t="e">
        <f>+VLOOKUP(Despeses[[#This Row],[Concepte]],Table_1[#All],2,0)</f>
        <v>#N/A</v>
      </c>
    </row>
    <row r="2655" spans="7:18" ht="15" customHeight="1" x14ac:dyDescent="0.3">
      <c r="G2655" s="40"/>
      <c r="H2655" s="17">
        <f>+Despeses[[#This Row],[Base Imposable]]*Despeses[[#This Row],[% IVA]]</f>
        <v>0</v>
      </c>
      <c r="I2655" s="40"/>
      <c r="J2655" s="17">
        <f>-Despeses[[#This Row],[Base Imposable]]*Despeses[[#This Row],[% Ret IRPF]]</f>
        <v>0</v>
      </c>
      <c r="K2655" s="17">
        <f>+Despeses[[#This Row],[Base Imposable]]+Despeses[[#This Row],[Quota IVA]]+Despeses[[#This Row],[Quota IRPF]]</f>
        <v>0</v>
      </c>
      <c r="L2655" s="3"/>
      <c r="M2655" s="17">
        <f>+MONTH(Despeses[[#This Row],[Data Factura]])</f>
        <v>1</v>
      </c>
      <c r="N2655" s="17">
        <f>+YEAR(Despeses[[#This Row],[Data Factura]])</f>
        <v>1900</v>
      </c>
      <c r="O2655" s="18">
        <f>+Despeses[[#This Row],[Data Factura]]</f>
        <v>0</v>
      </c>
      <c r="P2655" s="17">
        <f>+Despeses[[#This Row],[Concepte_]]</f>
        <v>0</v>
      </c>
      <c r="Q2655" s="17">
        <f>-Despeses[[#This Row],[Base Imposable]]</f>
        <v>0</v>
      </c>
      <c r="R2655" s="17" t="e">
        <f>+VLOOKUP(Despeses[[#This Row],[Concepte]],Table_1[#All],2,0)</f>
        <v>#N/A</v>
      </c>
    </row>
    <row r="2656" spans="7:18" ht="15" customHeight="1" x14ac:dyDescent="0.3">
      <c r="G2656" s="40"/>
      <c r="H2656" s="17">
        <f>+Despeses[[#This Row],[Base Imposable]]*Despeses[[#This Row],[% IVA]]</f>
        <v>0</v>
      </c>
      <c r="I2656" s="40"/>
      <c r="J2656" s="17">
        <f>-Despeses[[#This Row],[Base Imposable]]*Despeses[[#This Row],[% Ret IRPF]]</f>
        <v>0</v>
      </c>
      <c r="K2656" s="17">
        <f>+Despeses[[#This Row],[Base Imposable]]+Despeses[[#This Row],[Quota IVA]]+Despeses[[#This Row],[Quota IRPF]]</f>
        <v>0</v>
      </c>
      <c r="L2656" s="3"/>
      <c r="M2656" s="17">
        <f>+MONTH(Despeses[[#This Row],[Data Factura]])</f>
        <v>1</v>
      </c>
      <c r="N2656" s="17">
        <f>+YEAR(Despeses[[#This Row],[Data Factura]])</f>
        <v>1900</v>
      </c>
      <c r="O2656" s="18">
        <f>+Despeses[[#This Row],[Data Factura]]</f>
        <v>0</v>
      </c>
      <c r="P2656" s="17">
        <f>+Despeses[[#This Row],[Concepte_]]</f>
        <v>0</v>
      </c>
      <c r="Q2656" s="17">
        <f>-Despeses[[#This Row],[Base Imposable]]</f>
        <v>0</v>
      </c>
      <c r="R2656" s="17" t="e">
        <f>+VLOOKUP(Despeses[[#This Row],[Concepte]],Table_1[#All],2,0)</f>
        <v>#N/A</v>
      </c>
    </row>
    <row r="2657" spans="7:18" ht="15" customHeight="1" x14ac:dyDescent="0.3">
      <c r="G2657" s="40"/>
      <c r="H2657" s="17">
        <f>+Despeses[[#This Row],[Base Imposable]]*Despeses[[#This Row],[% IVA]]</f>
        <v>0</v>
      </c>
      <c r="I2657" s="40"/>
      <c r="J2657" s="17">
        <f>-Despeses[[#This Row],[Base Imposable]]*Despeses[[#This Row],[% Ret IRPF]]</f>
        <v>0</v>
      </c>
      <c r="K2657" s="17">
        <f>+Despeses[[#This Row],[Base Imposable]]+Despeses[[#This Row],[Quota IVA]]+Despeses[[#This Row],[Quota IRPF]]</f>
        <v>0</v>
      </c>
      <c r="L2657" s="3"/>
      <c r="M2657" s="17">
        <f>+MONTH(Despeses[[#This Row],[Data Factura]])</f>
        <v>1</v>
      </c>
      <c r="N2657" s="17">
        <f>+YEAR(Despeses[[#This Row],[Data Factura]])</f>
        <v>1900</v>
      </c>
      <c r="O2657" s="18">
        <f>+Despeses[[#This Row],[Data Factura]]</f>
        <v>0</v>
      </c>
      <c r="P2657" s="17">
        <f>+Despeses[[#This Row],[Concepte_]]</f>
        <v>0</v>
      </c>
      <c r="Q2657" s="17">
        <f>-Despeses[[#This Row],[Base Imposable]]</f>
        <v>0</v>
      </c>
      <c r="R2657" s="17" t="e">
        <f>+VLOOKUP(Despeses[[#This Row],[Concepte]],Table_1[#All],2,0)</f>
        <v>#N/A</v>
      </c>
    </row>
    <row r="2658" spans="7:18" ht="15" customHeight="1" x14ac:dyDescent="0.3">
      <c r="G2658" s="40"/>
      <c r="H2658" s="17">
        <f>+Despeses[[#This Row],[Base Imposable]]*Despeses[[#This Row],[% IVA]]</f>
        <v>0</v>
      </c>
      <c r="I2658" s="40"/>
      <c r="J2658" s="17">
        <f>-Despeses[[#This Row],[Base Imposable]]*Despeses[[#This Row],[% Ret IRPF]]</f>
        <v>0</v>
      </c>
      <c r="K2658" s="17">
        <f>+Despeses[[#This Row],[Base Imposable]]+Despeses[[#This Row],[Quota IVA]]+Despeses[[#This Row],[Quota IRPF]]</f>
        <v>0</v>
      </c>
      <c r="L2658" s="3"/>
      <c r="M2658" s="17">
        <f>+MONTH(Despeses[[#This Row],[Data Factura]])</f>
        <v>1</v>
      </c>
      <c r="N2658" s="17">
        <f>+YEAR(Despeses[[#This Row],[Data Factura]])</f>
        <v>1900</v>
      </c>
      <c r="O2658" s="18">
        <f>+Despeses[[#This Row],[Data Factura]]</f>
        <v>0</v>
      </c>
      <c r="P2658" s="17">
        <f>+Despeses[[#This Row],[Concepte_]]</f>
        <v>0</v>
      </c>
      <c r="Q2658" s="17">
        <f>-Despeses[[#This Row],[Base Imposable]]</f>
        <v>0</v>
      </c>
      <c r="R2658" s="17" t="e">
        <f>+VLOOKUP(Despeses[[#This Row],[Concepte]],Table_1[#All],2,0)</f>
        <v>#N/A</v>
      </c>
    </row>
    <row r="2659" spans="7:18" ht="15" customHeight="1" x14ac:dyDescent="0.3">
      <c r="G2659" s="40"/>
      <c r="H2659" s="17">
        <f>+Despeses[[#This Row],[Base Imposable]]*Despeses[[#This Row],[% IVA]]</f>
        <v>0</v>
      </c>
      <c r="I2659" s="40"/>
      <c r="J2659" s="17">
        <f>-Despeses[[#This Row],[Base Imposable]]*Despeses[[#This Row],[% Ret IRPF]]</f>
        <v>0</v>
      </c>
      <c r="K2659" s="17">
        <f>+Despeses[[#This Row],[Base Imposable]]+Despeses[[#This Row],[Quota IVA]]+Despeses[[#This Row],[Quota IRPF]]</f>
        <v>0</v>
      </c>
      <c r="L2659" s="3"/>
      <c r="M2659" s="17">
        <f>+MONTH(Despeses[[#This Row],[Data Factura]])</f>
        <v>1</v>
      </c>
      <c r="N2659" s="17">
        <f>+YEAR(Despeses[[#This Row],[Data Factura]])</f>
        <v>1900</v>
      </c>
      <c r="O2659" s="18">
        <f>+Despeses[[#This Row],[Data Factura]]</f>
        <v>0</v>
      </c>
      <c r="P2659" s="17">
        <f>+Despeses[[#This Row],[Concepte_]]</f>
        <v>0</v>
      </c>
      <c r="Q2659" s="17">
        <f>-Despeses[[#This Row],[Base Imposable]]</f>
        <v>0</v>
      </c>
      <c r="R2659" s="17" t="e">
        <f>+VLOOKUP(Despeses[[#This Row],[Concepte]],Table_1[#All],2,0)</f>
        <v>#N/A</v>
      </c>
    </row>
    <row r="2660" spans="7:18" ht="15" customHeight="1" x14ac:dyDescent="0.3">
      <c r="G2660" s="40"/>
      <c r="H2660" s="17">
        <f>+Despeses[[#This Row],[Base Imposable]]*Despeses[[#This Row],[% IVA]]</f>
        <v>0</v>
      </c>
      <c r="I2660" s="40"/>
      <c r="J2660" s="17">
        <f>-Despeses[[#This Row],[Base Imposable]]*Despeses[[#This Row],[% Ret IRPF]]</f>
        <v>0</v>
      </c>
      <c r="K2660" s="17">
        <f>+Despeses[[#This Row],[Base Imposable]]+Despeses[[#This Row],[Quota IVA]]+Despeses[[#This Row],[Quota IRPF]]</f>
        <v>0</v>
      </c>
      <c r="L2660" s="3"/>
      <c r="M2660" s="17">
        <f>+MONTH(Despeses[[#This Row],[Data Factura]])</f>
        <v>1</v>
      </c>
      <c r="N2660" s="17">
        <f>+YEAR(Despeses[[#This Row],[Data Factura]])</f>
        <v>1900</v>
      </c>
      <c r="O2660" s="18">
        <f>+Despeses[[#This Row],[Data Factura]]</f>
        <v>0</v>
      </c>
      <c r="P2660" s="17">
        <f>+Despeses[[#This Row],[Concepte_]]</f>
        <v>0</v>
      </c>
      <c r="Q2660" s="17">
        <f>-Despeses[[#This Row],[Base Imposable]]</f>
        <v>0</v>
      </c>
      <c r="R2660" s="17" t="e">
        <f>+VLOOKUP(Despeses[[#This Row],[Concepte]],Table_1[#All],2,0)</f>
        <v>#N/A</v>
      </c>
    </row>
    <row r="2661" spans="7:18" ht="15" customHeight="1" x14ac:dyDescent="0.3">
      <c r="G2661" s="40"/>
      <c r="H2661" s="17">
        <f>+Despeses[[#This Row],[Base Imposable]]*Despeses[[#This Row],[% IVA]]</f>
        <v>0</v>
      </c>
      <c r="I2661" s="40"/>
      <c r="J2661" s="17">
        <f>-Despeses[[#This Row],[Base Imposable]]*Despeses[[#This Row],[% Ret IRPF]]</f>
        <v>0</v>
      </c>
      <c r="K2661" s="17">
        <f>+Despeses[[#This Row],[Base Imposable]]+Despeses[[#This Row],[Quota IVA]]+Despeses[[#This Row],[Quota IRPF]]</f>
        <v>0</v>
      </c>
      <c r="L2661" s="3"/>
      <c r="M2661" s="17">
        <f>+MONTH(Despeses[[#This Row],[Data Factura]])</f>
        <v>1</v>
      </c>
      <c r="N2661" s="17">
        <f>+YEAR(Despeses[[#This Row],[Data Factura]])</f>
        <v>1900</v>
      </c>
      <c r="O2661" s="18">
        <f>+Despeses[[#This Row],[Data Factura]]</f>
        <v>0</v>
      </c>
      <c r="P2661" s="17">
        <f>+Despeses[[#This Row],[Concepte_]]</f>
        <v>0</v>
      </c>
      <c r="Q2661" s="17">
        <f>-Despeses[[#This Row],[Base Imposable]]</f>
        <v>0</v>
      </c>
      <c r="R2661" s="17" t="e">
        <f>+VLOOKUP(Despeses[[#This Row],[Concepte]],Table_1[#All],2,0)</f>
        <v>#N/A</v>
      </c>
    </row>
    <row r="2662" spans="7:18" ht="15" customHeight="1" x14ac:dyDescent="0.3">
      <c r="G2662" s="40"/>
      <c r="H2662" s="17">
        <f>+Despeses[[#This Row],[Base Imposable]]*Despeses[[#This Row],[% IVA]]</f>
        <v>0</v>
      </c>
      <c r="I2662" s="40"/>
      <c r="J2662" s="17">
        <f>-Despeses[[#This Row],[Base Imposable]]*Despeses[[#This Row],[% Ret IRPF]]</f>
        <v>0</v>
      </c>
      <c r="K2662" s="17">
        <f>+Despeses[[#This Row],[Base Imposable]]+Despeses[[#This Row],[Quota IVA]]+Despeses[[#This Row],[Quota IRPF]]</f>
        <v>0</v>
      </c>
      <c r="L2662" s="3"/>
      <c r="M2662" s="17">
        <f>+MONTH(Despeses[[#This Row],[Data Factura]])</f>
        <v>1</v>
      </c>
      <c r="N2662" s="17">
        <f>+YEAR(Despeses[[#This Row],[Data Factura]])</f>
        <v>1900</v>
      </c>
      <c r="O2662" s="18">
        <f>+Despeses[[#This Row],[Data Factura]]</f>
        <v>0</v>
      </c>
      <c r="P2662" s="17">
        <f>+Despeses[[#This Row],[Concepte_]]</f>
        <v>0</v>
      </c>
      <c r="Q2662" s="17">
        <f>-Despeses[[#This Row],[Base Imposable]]</f>
        <v>0</v>
      </c>
      <c r="R2662" s="17" t="e">
        <f>+VLOOKUP(Despeses[[#This Row],[Concepte]],Table_1[#All],2,0)</f>
        <v>#N/A</v>
      </c>
    </row>
    <row r="2663" spans="7:18" ht="15" customHeight="1" x14ac:dyDescent="0.3">
      <c r="G2663" s="40"/>
      <c r="H2663" s="17">
        <f>+Despeses[[#This Row],[Base Imposable]]*Despeses[[#This Row],[% IVA]]</f>
        <v>0</v>
      </c>
      <c r="I2663" s="40"/>
      <c r="J2663" s="17">
        <f>-Despeses[[#This Row],[Base Imposable]]*Despeses[[#This Row],[% Ret IRPF]]</f>
        <v>0</v>
      </c>
      <c r="K2663" s="17">
        <f>+Despeses[[#This Row],[Base Imposable]]+Despeses[[#This Row],[Quota IVA]]+Despeses[[#This Row],[Quota IRPF]]</f>
        <v>0</v>
      </c>
      <c r="L2663" s="3"/>
      <c r="M2663" s="17">
        <f>+MONTH(Despeses[[#This Row],[Data Factura]])</f>
        <v>1</v>
      </c>
      <c r="N2663" s="17">
        <f>+YEAR(Despeses[[#This Row],[Data Factura]])</f>
        <v>1900</v>
      </c>
      <c r="O2663" s="18">
        <f>+Despeses[[#This Row],[Data Factura]]</f>
        <v>0</v>
      </c>
      <c r="P2663" s="17">
        <f>+Despeses[[#This Row],[Concepte_]]</f>
        <v>0</v>
      </c>
      <c r="Q2663" s="17">
        <f>-Despeses[[#This Row],[Base Imposable]]</f>
        <v>0</v>
      </c>
      <c r="R2663" s="17" t="e">
        <f>+VLOOKUP(Despeses[[#This Row],[Concepte]],Table_1[#All],2,0)</f>
        <v>#N/A</v>
      </c>
    </row>
    <row r="2664" spans="7:18" ht="15" customHeight="1" x14ac:dyDescent="0.3">
      <c r="G2664" s="40"/>
      <c r="H2664" s="17">
        <f>+Despeses[[#This Row],[Base Imposable]]*Despeses[[#This Row],[% IVA]]</f>
        <v>0</v>
      </c>
      <c r="I2664" s="40"/>
      <c r="J2664" s="17">
        <f>-Despeses[[#This Row],[Base Imposable]]*Despeses[[#This Row],[% Ret IRPF]]</f>
        <v>0</v>
      </c>
      <c r="K2664" s="17">
        <f>+Despeses[[#This Row],[Base Imposable]]+Despeses[[#This Row],[Quota IVA]]+Despeses[[#This Row],[Quota IRPF]]</f>
        <v>0</v>
      </c>
      <c r="L2664" s="3"/>
      <c r="M2664" s="17">
        <f>+MONTH(Despeses[[#This Row],[Data Factura]])</f>
        <v>1</v>
      </c>
      <c r="N2664" s="17">
        <f>+YEAR(Despeses[[#This Row],[Data Factura]])</f>
        <v>1900</v>
      </c>
      <c r="O2664" s="18">
        <f>+Despeses[[#This Row],[Data Factura]]</f>
        <v>0</v>
      </c>
      <c r="P2664" s="17">
        <f>+Despeses[[#This Row],[Concepte_]]</f>
        <v>0</v>
      </c>
      <c r="Q2664" s="17">
        <f>-Despeses[[#This Row],[Base Imposable]]</f>
        <v>0</v>
      </c>
      <c r="R2664" s="17" t="e">
        <f>+VLOOKUP(Despeses[[#This Row],[Concepte]],Table_1[#All],2,0)</f>
        <v>#N/A</v>
      </c>
    </row>
    <row r="2665" spans="7:18" ht="15" customHeight="1" x14ac:dyDescent="0.3">
      <c r="G2665" s="40"/>
      <c r="H2665" s="17">
        <f>+Despeses[[#This Row],[Base Imposable]]*Despeses[[#This Row],[% IVA]]</f>
        <v>0</v>
      </c>
      <c r="I2665" s="40"/>
      <c r="J2665" s="17">
        <f>-Despeses[[#This Row],[Base Imposable]]*Despeses[[#This Row],[% Ret IRPF]]</f>
        <v>0</v>
      </c>
      <c r="K2665" s="17">
        <f>+Despeses[[#This Row],[Base Imposable]]+Despeses[[#This Row],[Quota IVA]]+Despeses[[#This Row],[Quota IRPF]]</f>
        <v>0</v>
      </c>
      <c r="L2665" s="3"/>
      <c r="M2665" s="17">
        <f>+MONTH(Despeses[[#This Row],[Data Factura]])</f>
        <v>1</v>
      </c>
      <c r="N2665" s="17">
        <f>+YEAR(Despeses[[#This Row],[Data Factura]])</f>
        <v>1900</v>
      </c>
      <c r="O2665" s="18">
        <f>+Despeses[[#This Row],[Data Factura]]</f>
        <v>0</v>
      </c>
      <c r="P2665" s="17">
        <f>+Despeses[[#This Row],[Concepte_]]</f>
        <v>0</v>
      </c>
      <c r="Q2665" s="17">
        <f>-Despeses[[#This Row],[Base Imposable]]</f>
        <v>0</v>
      </c>
      <c r="R2665" s="17" t="e">
        <f>+VLOOKUP(Despeses[[#This Row],[Concepte]],Table_1[#All],2,0)</f>
        <v>#N/A</v>
      </c>
    </row>
    <row r="2666" spans="7:18" ht="15" customHeight="1" x14ac:dyDescent="0.3">
      <c r="G2666" s="40"/>
      <c r="H2666" s="17">
        <f>+Despeses[[#This Row],[Base Imposable]]*Despeses[[#This Row],[% IVA]]</f>
        <v>0</v>
      </c>
      <c r="I2666" s="40"/>
      <c r="J2666" s="17">
        <f>-Despeses[[#This Row],[Base Imposable]]*Despeses[[#This Row],[% Ret IRPF]]</f>
        <v>0</v>
      </c>
      <c r="K2666" s="17">
        <f>+Despeses[[#This Row],[Base Imposable]]+Despeses[[#This Row],[Quota IVA]]+Despeses[[#This Row],[Quota IRPF]]</f>
        <v>0</v>
      </c>
      <c r="L2666" s="3"/>
      <c r="M2666" s="17">
        <f>+MONTH(Despeses[[#This Row],[Data Factura]])</f>
        <v>1</v>
      </c>
      <c r="N2666" s="17">
        <f>+YEAR(Despeses[[#This Row],[Data Factura]])</f>
        <v>1900</v>
      </c>
      <c r="O2666" s="18">
        <f>+Despeses[[#This Row],[Data Factura]]</f>
        <v>0</v>
      </c>
      <c r="P2666" s="17">
        <f>+Despeses[[#This Row],[Concepte_]]</f>
        <v>0</v>
      </c>
      <c r="Q2666" s="17">
        <f>-Despeses[[#This Row],[Base Imposable]]</f>
        <v>0</v>
      </c>
      <c r="R2666" s="17" t="e">
        <f>+VLOOKUP(Despeses[[#This Row],[Concepte]],Table_1[#All],2,0)</f>
        <v>#N/A</v>
      </c>
    </row>
    <row r="2667" spans="7:18" ht="15" customHeight="1" x14ac:dyDescent="0.3">
      <c r="G2667" s="40"/>
      <c r="H2667" s="17">
        <f>+Despeses[[#This Row],[Base Imposable]]*Despeses[[#This Row],[% IVA]]</f>
        <v>0</v>
      </c>
      <c r="I2667" s="40"/>
      <c r="J2667" s="17">
        <f>-Despeses[[#This Row],[Base Imposable]]*Despeses[[#This Row],[% Ret IRPF]]</f>
        <v>0</v>
      </c>
      <c r="K2667" s="17">
        <f>+Despeses[[#This Row],[Base Imposable]]+Despeses[[#This Row],[Quota IVA]]+Despeses[[#This Row],[Quota IRPF]]</f>
        <v>0</v>
      </c>
      <c r="L2667" s="3"/>
      <c r="M2667" s="17">
        <f>+MONTH(Despeses[[#This Row],[Data Factura]])</f>
        <v>1</v>
      </c>
      <c r="N2667" s="17">
        <f>+YEAR(Despeses[[#This Row],[Data Factura]])</f>
        <v>1900</v>
      </c>
      <c r="O2667" s="18">
        <f>+Despeses[[#This Row],[Data Factura]]</f>
        <v>0</v>
      </c>
      <c r="P2667" s="17">
        <f>+Despeses[[#This Row],[Concepte_]]</f>
        <v>0</v>
      </c>
      <c r="Q2667" s="17">
        <f>-Despeses[[#This Row],[Base Imposable]]</f>
        <v>0</v>
      </c>
      <c r="R2667" s="17" t="e">
        <f>+VLOOKUP(Despeses[[#This Row],[Concepte]],Table_1[#All],2,0)</f>
        <v>#N/A</v>
      </c>
    </row>
    <row r="2668" spans="7:18" ht="15" customHeight="1" x14ac:dyDescent="0.3">
      <c r="G2668" s="40"/>
      <c r="H2668" s="17">
        <f>+Despeses[[#This Row],[Base Imposable]]*Despeses[[#This Row],[% IVA]]</f>
        <v>0</v>
      </c>
      <c r="I2668" s="40"/>
      <c r="J2668" s="17">
        <f>-Despeses[[#This Row],[Base Imposable]]*Despeses[[#This Row],[% Ret IRPF]]</f>
        <v>0</v>
      </c>
      <c r="K2668" s="17">
        <f>+Despeses[[#This Row],[Base Imposable]]+Despeses[[#This Row],[Quota IVA]]+Despeses[[#This Row],[Quota IRPF]]</f>
        <v>0</v>
      </c>
      <c r="L2668" s="3"/>
      <c r="M2668" s="17">
        <f>+MONTH(Despeses[[#This Row],[Data Factura]])</f>
        <v>1</v>
      </c>
      <c r="N2668" s="17">
        <f>+YEAR(Despeses[[#This Row],[Data Factura]])</f>
        <v>1900</v>
      </c>
      <c r="O2668" s="18">
        <f>+Despeses[[#This Row],[Data Factura]]</f>
        <v>0</v>
      </c>
      <c r="P2668" s="17">
        <f>+Despeses[[#This Row],[Concepte_]]</f>
        <v>0</v>
      </c>
      <c r="Q2668" s="17">
        <f>-Despeses[[#This Row],[Base Imposable]]</f>
        <v>0</v>
      </c>
      <c r="R2668" s="17" t="e">
        <f>+VLOOKUP(Despeses[[#This Row],[Concepte]],Table_1[#All],2,0)</f>
        <v>#N/A</v>
      </c>
    </row>
    <row r="2669" spans="7:18" ht="15" customHeight="1" x14ac:dyDescent="0.3">
      <c r="G2669" s="40"/>
      <c r="H2669" s="17">
        <f>+Despeses[[#This Row],[Base Imposable]]*Despeses[[#This Row],[% IVA]]</f>
        <v>0</v>
      </c>
      <c r="I2669" s="40"/>
      <c r="J2669" s="17">
        <f>-Despeses[[#This Row],[Base Imposable]]*Despeses[[#This Row],[% Ret IRPF]]</f>
        <v>0</v>
      </c>
      <c r="K2669" s="17">
        <f>+Despeses[[#This Row],[Base Imposable]]+Despeses[[#This Row],[Quota IVA]]+Despeses[[#This Row],[Quota IRPF]]</f>
        <v>0</v>
      </c>
      <c r="L2669" s="3"/>
      <c r="M2669" s="17">
        <f>+MONTH(Despeses[[#This Row],[Data Factura]])</f>
        <v>1</v>
      </c>
      <c r="N2669" s="17">
        <f>+YEAR(Despeses[[#This Row],[Data Factura]])</f>
        <v>1900</v>
      </c>
      <c r="O2669" s="18">
        <f>+Despeses[[#This Row],[Data Factura]]</f>
        <v>0</v>
      </c>
      <c r="P2669" s="17">
        <f>+Despeses[[#This Row],[Concepte_]]</f>
        <v>0</v>
      </c>
      <c r="Q2669" s="17">
        <f>-Despeses[[#This Row],[Base Imposable]]</f>
        <v>0</v>
      </c>
      <c r="R2669" s="17" t="e">
        <f>+VLOOKUP(Despeses[[#This Row],[Concepte]],Table_1[#All],2,0)</f>
        <v>#N/A</v>
      </c>
    </row>
    <row r="2670" spans="7:18" ht="15" customHeight="1" x14ac:dyDescent="0.3">
      <c r="G2670" s="40"/>
      <c r="H2670" s="17">
        <f>+Despeses[[#This Row],[Base Imposable]]*Despeses[[#This Row],[% IVA]]</f>
        <v>0</v>
      </c>
      <c r="I2670" s="40"/>
      <c r="J2670" s="17">
        <f>-Despeses[[#This Row],[Base Imposable]]*Despeses[[#This Row],[% Ret IRPF]]</f>
        <v>0</v>
      </c>
      <c r="K2670" s="17">
        <f>+Despeses[[#This Row],[Base Imposable]]+Despeses[[#This Row],[Quota IVA]]+Despeses[[#This Row],[Quota IRPF]]</f>
        <v>0</v>
      </c>
      <c r="L2670" s="3"/>
      <c r="M2670" s="17">
        <f>+MONTH(Despeses[[#This Row],[Data Factura]])</f>
        <v>1</v>
      </c>
      <c r="N2670" s="17">
        <f>+YEAR(Despeses[[#This Row],[Data Factura]])</f>
        <v>1900</v>
      </c>
      <c r="O2670" s="18">
        <f>+Despeses[[#This Row],[Data Factura]]</f>
        <v>0</v>
      </c>
      <c r="P2670" s="17">
        <f>+Despeses[[#This Row],[Concepte_]]</f>
        <v>0</v>
      </c>
      <c r="Q2670" s="17">
        <f>-Despeses[[#This Row],[Base Imposable]]</f>
        <v>0</v>
      </c>
      <c r="R2670" s="17" t="e">
        <f>+VLOOKUP(Despeses[[#This Row],[Concepte]],Table_1[#All],2,0)</f>
        <v>#N/A</v>
      </c>
    </row>
    <row r="2671" spans="7:18" ht="15" customHeight="1" x14ac:dyDescent="0.3">
      <c r="G2671" s="40"/>
      <c r="H2671" s="17">
        <f>+Despeses[[#This Row],[Base Imposable]]*Despeses[[#This Row],[% IVA]]</f>
        <v>0</v>
      </c>
      <c r="I2671" s="40"/>
      <c r="J2671" s="17">
        <f>-Despeses[[#This Row],[Base Imposable]]*Despeses[[#This Row],[% Ret IRPF]]</f>
        <v>0</v>
      </c>
      <c r="K2671" s="17">
        <f>+Despeses[[#This Row],[Base Imposable]]+Despeses[[#This Row],[Quota IVA]]+Despeses[[#This Row],[Quota IRPF]]</f>
        <v>0</v>
      </c>
      <c r="L2671" s="3"/>
      <c r="M2671" s="17">
        <f>+MONTH(Despeses[[#This Row],[Data Factura]])</f>
        <v>1</v>
      </c>
      <c r="N2671" s="17">
        <f>+YEAR(Despeses[[#This Row],[Data Factura]])</f>
        <v>1900</v>
      </c>
      <c r="O2671" s="18">
        <f>+Despeses[[#This Row],[Data Factura]]</f>
        <v>0</v>
      </c>
      <c r="P2671" s="17">
        <f>+Despeses[[#This Row],[Concepte_]]</f>
        <v>0</v>
      </c>
      <c r="Q2671" s="17">
        <f>-Despeses[[#This Row],[Base Imposable]]</f>
        <v>0</v>
      </c>
      <c r="R2671" s="17" t="e">
        <f>+VLOOKUP(Despeses[[#This Row],[Concepte]],Table_1[#All],2,0)</f>
        <v>#N/A</v>
      </c>
    </row>
    <row r="2672" spans="7:18" ht="15" customHeight="1" x14ac:dyDescent="0.3">
      <c r="G2672" s="40"/>
      <c r="H2672" s="17">
        <f>+Despeses[[#This Row],[Base Imposable]]*Despeses[[#This Row],[% IVA]]</f>
        <v>0</v>
      </c>
      <c r="I2672" s="40"/>
      <c r="J2672" s="17">
        <f>-Despeses[[#This Row],[Base Imposable]]*Despeses[[#This Row],[% Ret IRPF]]</f>
        <v>0</v>
      </c>
      <c r="K2672" s="17">
        <f>+Despeses[[#This Row],[Base Imposable]]+Despeses[[#This Row],[Quota IVA]]+Despeses[[#This Row],[Quota IRPF]]</f>
        <v>0</v>
      </c>
      <c r="L2672" s="3"/>
      <c r="M2672" s="17">
        <f>+MONTH(Despeses[[#This Row],[Data Factura]])</f>
        <v>1</v>
      </c>
      <c r="N2672" s="17">
        <f>+YEAR(Despeses[[#This Row],[Data Factura]])</f>
        <v>1900</v>
      </c>
      <c r="O2672" s="18">
        <f>+Despeses[[#This Row],[Data Factura]]</f>
        <v>0</v>
      </c>
      <c r="P2672" s="17">
        <f>+Despeses[[#This Row],[Concepte_]]</f>
        <v>0</v>
      </c>
      <c r="Q2672" s="17">
        <f>-Despeses[[#This Row],[Base Imposable]]</f>
        <v>0</v>
      </c>
      <c r="R2672" s="17" t="e">
        <f>+VLOOKUP(Despeses[[#This Row],[Concepte]],Table_1[#All],2,0)</f>
        <v>#N/A</v>
      </c>
    </row>
    <row r="2673" spans="7:18" ht="15" customHeight="1" x14ac:dyDescent="0.3">
      <c r="G2673" s="40"/>
      <c r="H2673" s="17">
        <f>+Despeses[[#This Row],[Base Imposable]]*Despeses[[#This Row],[% IVA]]</f>
        <v>0</v>
      </c>
      <c r="I2673" s="40"/>
      <c r="J2673" s="17">
        <f>-Despeses[[#This Row],[Base Imposable]]*Despeses[[#This Row],[% Ret IRPF]]</f>
        <v>0</v>
      </c>
      <c r="K2673" s="17">
        <f>+Despeses[[#This Row],[Base Imposable]]+Despeses[[#This Row],[Quota IVA]]+Despeses[[#This Row],[Quota IRPF]]</f>
        <v>0</v>
      </c>
      <c r="L2673" s="3"/>
      <c r="M2673" s="17">
        <f>+MONTH(Despeses[[#This Row],[Data Factura]])</f>
        <v>1</v>
      </c>
      <c r="N2673" s="17">
        <f>+YEAR(Despeses[[#This Row],[Data Factura]])</f>
        <v>1900</v>
      </c>
      <c r="O2673" s="18">
        <f>+Despeses[[#This Row],[Data Factura]]</f>
        <v>0</v>
      </c>
      <c r="P2673" s="17">
        <f>+Despeses[[#This Row],[Concepte_]]</f>
        <v>0</v>
      </c>
      <c r="Q2673" s="17">
        <f>-Despeses[[#This Row],[Base Imposable]]</f>
        <v>0</v>
      </c>
      <c r="R2673" s="17" t="e">
        <f>+VLOOKUP(Despeses[[#This Row],[Concepte]],Table_1[#All],2,0)</f>
        <v>#N/A</v>
      </c>
    </row>
    <row r="2674" spans="7:18" ht="15" customHeight="1" x14ac:dyDescent="0.3">
      <c r="G2674" s="40"/>
      <c r="H2674" s="17">
        <f>+Despeses[[#This Row],[Base Imposable]]*Despeses[[#This Row],[% IVA]]</f>
        <v>0</v>
      </c>
      <c r="I2674" s="40"/>
      <c r="J2674" s="17">
        <f>-Despeses[[#This Row],[Base Imposable]]*Despeses[[#This Row],[% Ret IRPF]]</f>
        <v>0</v>
      </c>
      <c r="K2674" s="17">
        <f>+Despeses[[#This Row],[Base Imposable]]+Despeses[[#This Row],[Quota IVA]]+Despeses[[#This Row],[Quota IRPF]]</f>
        <v>0</v>
      </c>
      <c r="L2674" s="3"/>
      <c r="M2674" s="17">
        <f>+MONTH(Despeses[[#This Row],[Data Factura]])</f>
        <v>1</v>
      </c>
      <c r="N2674" s="17">
        <f>+YEAR(Despeses[[#This Row],[Data Factura]])</f>
        <v>1900</v>
      </c>
      <c r="O2674" s="18">
        <f>+Despeses[[#This Row],[Data Factura]]</f>
        <v>0</v>
      </c>
      <c r="P2674" s="17">
        <f>+Despeses[[#This Row],[Concepte_]]</f>
        <v>0</v>
      </c>
      <c r="Q2674" s="17">
        <f>-Despeses[[#This Row],[Base Imposable]]</f>
        <v>0</v>
      </c>
      <c r="R2674" s="17" t="e">
        <f>+VLOOKUP(Despeses[[#This Row],[Concepte]],Table_1[#All],2,0)</f>
        <v>#N/A</v>
      </c>
    </row>
    <row r="2675" spans="7:18" ht="15" customHeight="1" x14ac:dyDescent="0.3">
      <c r="G2675" s="40"/>
      <c r="H2675" s="17">
        <f>+Despeses[[#This Row],[Base Imposable]]*Despeses[[#This Row],[% IVA]]</f>
        <v>0</v>
      </c>
      <c r="I2675" s="40"/>
      <c r="J2675" s="17">
        <f>-Despeses[[#This Row],[Base Imposable]]*Despeses[[#This Row],[% Ret IRPF]]</f>
        <v>0</v>
      </c>
      <c r="K2675" s="17">
        <f>+Despeses[[#This Row],[Base Imposable]]+Despeses[[#This Row],[Quota IVA]]+Despeses[[#This Row],[Quota IRPF]]</f>
        <v>0</v>
      </c>
      <c r="L2675" s="3"/>
      <c r="M2675" s="17">
        <f>+MONTH(Despeses[[#This Row],[Data Factura]])</f>
        <v>1</v>
      </c>
      <c r="N2675" s="17">
        <f>+YEAR(Despeses[[#This Row],[Data Factura]])</f>
        <v>1900</v>
      </c>
      <c r="O2675" s="18">
        <f>+Despeses[[#This Row],[Data Factura]]</f>
        <v>0</v>
      </c>
      <c r="P2675" s="17">
        <f>+Despeses[[#This Row],[Concepte_]]</f>
        <v>0</v>
      </c>
      <c r="Q2675" s="17">
        <f>-Despeses[[#This Row],[Base Imposable]]</f>
        <v>0</v>
      </c>
      <c r="R2675" s="17" t="e">
        <f>+VLOOKUP(Despeses[[#This Row],[Concepte]],Table_1[#All],2,0)</f>
        <v>#N/A</v>
      </c>
    </row>
    <row r="2676" spans="7:18" ht="15" customHeight="1" x14ac:dyDescent="0.3">
      <c r="G2676" s="40"/>
      <c r="H2676" s="17">
        <f>+Despeses[[#This Row],[Base Imposable]]*Despeses[[#This Row],[% IVA]]</f>
        <v>0</v>
      </c>
      <c r="I2676" s="40"/>
      <c r="J2676" s="17">
        <f>-Despeses[[#This Row],[Base Imposable]]*Despeses[[#This Row],[% Ret IRPF]]</f>
        <v>0</v>
      </c>
      <c r="K2676" s="17">
        <f>+Despeses[[#This Row],[Base Imposable]]+Despeses[[#This Row],[Quota IVA]]+Despeses[[#This Row],[Quota IRPF]]</f>
        <v>0</v>
      </c>
      <c r="L2676" s="3"/>
      <c r="M2676" s="17">
        <f>+MONTH(Despeses[[#This Row],[Data Factura]])</f>
        <v>1</v>
      </c>
      <c r="N2676" s="17">
        <f>+YEAR(Despeses[[#This Row],[Data Factura]])</f>
        <v>1900</v>
      </c>
      <c r="O2676" s="18">
        <f>+Despeses[[#This Row],[Data Factura]]</f>
        <v>0</v>
      </c>
      <c r="P2676" s="17">
        <f>+Despeses[[#This Row],[Concepte_]]</f>
        <v>0</v>
      </c>
      <c r="Q2676" s="17">
        <f>-Despeses[[#This Row],[Base Imposable]]</f>
        <v>0</v>
      </c>
      <c r="R2676" s="17" t="e">
        <f>+VLOOKUP(Despeses[[#This Row],[Concepte]],Table_1[#All],2,0)</f>
        <v>#N/A</v>
      </c>
    </row>
    <row r="2677" spans="7:18" ht="15" customHeight="1" x14ac:dyDescent="0.3">
      <c r="G2677" s="40"/>
      <c r="H2677" s="17">
        <f>+Despeses[[#This Row],[Base Imposable]]*Despeses[[#This Row],[% IVA]]</f>
        <v>0</v>
      </c>
      <c r="I2677" s="40"/>
      <c r="J2677" s="17">
        <f>-Despeses[[#This Row],[Base Imposable]]*Despeses[[#This Row],[% Ret IRPF]]</f>
        <v>0</v>
      </c>
      <c r="K2677" s="17">
        <f>+Despeses[[#This Row],[Base Imposable]]+Despeses[[#This Row],[Quota IVA]]+Despeses[[#This Row],[Quota IRPF]]</f>
        <v>0</v>
      </c>
      <c r="L2677" s="3"/>
      <c r="M2677" s="17">
        <f>+MONTH(Despeses[[#This Row],[Data Factura]])</f>
        <v>1</v>
      </c>
      <c r="N2677" s="17">
        <f>+YEAR(Despeses[[#This Row],[Data Factura]])</f>
        <v>1900</v>
      </c>
      <c r="O2677" s="18">
        <f>+Despeses[[#This Row],[Data Factura]]</f>
        <v>0</v>
      </c>
      <c r="P2677" s="17">
        <f>+Despeses[[#This Row],[Concepte_]]</f>
        <v>0</v>
      </c>
      <c r="Q2677" s="17">
        <f>-Despeses[[#This Row],[Base Imposable]]</f>
        <v>0</v>
      </c>
      <c r="R2677" s="17" t="e">
        <f>+VLOOKUP(Despeses[[#This Row],[Concepte]],Table_1[#All],2,0)</f>
        <v>#N/A</v>
      </c>
    </row>
    <row r="2678" spans="7:18" ht="15" customHeight="1" x14ac:dyDescent="0.3">
      <c r="G2678" s="40"/>
      <c r="H2678" s="17">
        <f>+Despeses[[#This Row],[Base Imposable]]*Despeses[[#This Row],[% IVA]]</f>
        <v>0</v>
      </c>
      <c r="I2678" s="40"/>
      <c r="J2678" s="17">
        <f>-Despeses[[#This Row],[Base Imposable]]*Despeses[[#This Row],[% Ret IRPF]]</f>
        <v>0</v>
      </c>
      <c r="K2678" s="17">
        <f>+Despeses[[#This Row],[Base Imposable]]+Despeses[[#This Row],[Quota IVA]]+Despeses[[#This Row],[Quota IRPF]]</f>
        <v>0</v>
      </c>
      <c r="L2678" s="3"/>
      <c r="M2678" s="17">
        <f>+MONTH(Despeses[[#This Row],[Data Factura]])</f>
        <v>1</v>
      </c>
      <c r="N2678" s="17">
        <f>+YEAR(Despeses[[#This Row],[Data Factura]])</f>
        <v>1900</v>
      </c>
      <c r="O2678" s="18">
        <f>+Despeses[[#This Row],[Data Factura]]</f>
        <v>0</v>
      </c>
      <c r="P2678" s="17">
        <f>+Despeses[[#This Row],[Concepte_]]</f>
        <v>0</v>
      </c>
      <c r="Q2678" s="17">
        <f>-Despeses[[#This Row],[Base Imposable]]</f>
        <v>0</v>
      </c>
      <c r="R2678" s="17" t="e">
        <f>+VLOOKUP(Despeses[[#This Row],[Concepte]],Table_1[#All],2,0)</f>
        <v>#N/A</v>
      </c>
    </row>
    <row r="2679" spans="7:18" ht="15" customHeight="1" x14ac:dyDescent="0.3">
      <c r="G2679" s="40"/>
      <c r="H2679" s="17">
        <f>+Despeses[[#This Row],[Base Imposable]]*Despeses[[#This Row],[% IVA]]</f>
        <v>0</v>
      </c>
      <c r="I2679" s="40"/>
      <c r="J2679" s="17">
        <f>-Despeses[[#This Row],[Base Imposable]]*Despeses[[#This Row],[% Ret IRPF]]</f>
        <v>0</v>
      </c>
      <c r="K2679" s="17">
        <f>+Despeses[[#This Row],[Base Imposable]]+Despeses[[#This Row],[Quota IVA]]+Despeses[[#This Row],[Quota IRPF]]</f>
        <v>0</v>
      </c>
      <c r="L2679" s="3"/>
      <c r="M2679" s="17">
        <f>+MONTH(Despeses[[#This Row],[Data Factura]])</f>
        <v>1</v>
      </c>
      <c r="N2679" s="17">
        <f>+YEAR(Despeses[[#This Row],[Data Factura]])</f>
        <v>1900</v>
      </c>
      <c r="O2679" s="18">
        <f>+Despeses[[#This Row],[Data Factura]]</f>
        <v>0</v>
      </c>
      <c r="P2679" s="17">
        <f>+Despeses[[#This Row],[Concepte_]]</f>
        <v>0</v>
      </c>
      <c r="Q2679" s="17">
        <f>-Despeses[[#This Row],[Base Imposable]]</f>
        <v>0</v>
      </c>
      <c r="R2679" s="17" t="e">
        <f>+VLOOKUP(Despeses[[#This Row],[Concepte]],Table_1[#All],2,0)</f>
        <v>#N/A</v>
      </c>
    </row>
    <row r="2680" spans="7:18" ht="15" customHeight="1" x14ac:dyDescent="0.3">
      <c r="G2680" s="40"/>
      <c r="H2680" s="17">
        <f>+Despeses[[#This Row],[Base Imposable]]*Despeses[[#This Row],[% IVA]]</f>
        <v>0</v>
      </c>
      <c r="I2680" s="40"/>
      <c r="J2680" s="17">
        <f>-Despeses[[#This Row],[Base Imposable]]*Despeses[[#This Row],[% Ret IRPF]]</f>
        <v>0</v>
      </c>
      <c r="K2680" s="17">
        <f>+Despeses[[#This Row],[Base Imposable]]+Despeses[[#This Row],[Quota IVA]]+Despeses[[#This Row],[Quota IRPF]]</f>
        <v>0</v>
      </c>
      <c r="L2680" s="3"/>
      <c r="M2680" s="17">
        <f>+MONTH(Despeses[[#This Row],[Data Factura]])</f>
        <v>1</v>
      </c>
      <c r="N2680" s="17">
        <f>+YEAR(Despeses[[#This Row],[Data Factura]])</f>
        <v>1900</v>
      </c>
      <c r="O2680" s="18">
        <f>+Despeses[[#This Row],[Data Factura]]</f>
        <v>0</v>
      </c>
      <c r="P2680" s="17">
        <f>+Despeses[[#This Row],[Concepte_]]</f>
        <v>0</v>
      </c>
      <c r="Q2680" s="17">
        <f>-Despeses[[#This Row],[Base Imposable]]</f>
        <v>0</v>
      </c>
      <c r="R2680" s="17" t="e">
        <f>+VLOOKUP(Despeses[[#This Row],[Concepte]],Table_1[#All],2,0)</f>
        <v>#N/A</v>
      </c>
    </row>
    <row r="2681" spans="7:18" ht="15" customHeight="1" x14ac:dyDescent="0.3">
      <c r="G2681" s="40"/>
      <c r="H2681" s="17">
        <f>+Despeses[[#This Row],[Base Imposable]]*Despeses[[#This Row],[% IVA]]</f>
        <v>0</v>
      </c>
      <c r="I2681" s="40"/>
      <c r="J2681" s="17">
        <f>-Despeses[[#This Row],[Base Imposable]]*Despeses[[#This Row],[% Ret IRPF]]</f>
        <v>0</v>
      </c>
      <c r="K2681" s="17">
        <f>+Despeses[[#This Row],[Base Imposable]]+Despeses[[#This Row],[Quota IVA]]+Despeses[[#This Row],[Quota IRPF]]</f>
        <v>0</v>
      </c>
      <c r="L2681" s="3"/>
      <c r="M2681" s="17">
        <f>+MONTH(Despeses[[#This Row],[Data Factura]])</f>
        <v>1</v>
      </c>
      <c r="N2681" s="17">
        <f>+YEAR(Despeses[[#This Row],[Data Factura]])</f>
        <v>1900</v>
      </c>
      <c r="O2681" s="18">
        <f>+Despeses[[#This Row],[Data Factura]]</f>
        <v>0</v>
      </c>
      <c r="P2681" s="17">
        <f>+Despeses[[#This Row],[Concepte_]]</f>
        <v>0</v>
      </c>
      <c r="Q2681" s="17">
        <f>-Despeses[[#This Row],[Base Imposable]]</f>
        <v>0</v>
      </c>
      <c r="R2681" s="17" t="e">
        <f>+VLOOKUP(Despeses[[#This Row],[Concepte]],Table_1[#All],2,0)</f>
        <v>#N/A</v>
      </c>
    </row>
    <row r="2682" spans="7:18" ht="15" customHeight="1" x14ac:dyDescent="0.3">
      <c r="G2682" s="40"/>
      <c r="H2682" s="17">
        <f>+Despeses[[#This Row],[Base Imposable]]*Despeses[[#This Row],[% IVA]]</f>
        <v>0</v>
      </c>
      <c r="I2682" s="40"/>
      <c r="J2682" s="17">
        <f>-Despeses[[#This Row],[Base Imposable]]*Despeses[[#This Row],[% Ret IRPF]]</f>
        <v>0</v>
      </c>
      <c r="K2682" s="17">
        <f>+Despeses[[#This Row],[Base Imposable]]+Despeses[[#This Row],[Quota IVA]]+Despeses[[#This Row],[Quota IRPF]]</f>
        <v>0</v>
      </c>
      <c r="L2682" s="3"/>
      <c r="M2682" s="17">
        <f>+MONTH(Despeses[[#This Row],[Data Factura]])</f>
        <v>1</v>
      </c>
      <c r="N2682" s="17">
        <f>+YEAR(Despeses[[#This Row],[Data Factura]])</f>
        <v>1900</v>
      </c>
      <c r="O2682" s="18">
        <f>+Despeses[[#This Row],[Data Factura]]</f>
        <v>0</v>
      </c>
      <c r="P2682" s="17">
        <f>+Despeses[[#This Row],[Concepte_]]</f>
        <v>0</v>
      </c>
      <c r="Q2682" s="17">
        <f>-Despeses[[#This Row],[Base Imposable]]</f>
        <v>0</v>
      </c>
      <c r="R2682" s="17" t="e">
        <f>+VLOOKUP(Despeses[[#This Row],[Concepte]],Table_1[#All],2,0)</f>
        <v>#N/A</v>
      </c>
    </row>
    <row r="2683" spans="7:18" ht="15" customHeight="1" x14ac:dyDescent="0.3">
      <c r="G2683" s="40"/>
      <c r="H2683" s="17">
        <f>+Despeses[[#This Row],[Base Imposable]]*Despeses[[#This Row],[% IVA]]</f>
        <v>0</v>
      </c>
      <c r="I2683" s="40"/>
      <c r="J2683" s="17">
        <f>-Despeses[[#This Row],[Base Imposable]]*Despeses[[#This Row],[% Ret IRPF]]</f>
        <v>0</v>
      </c>
      <c r="K2683" s="17">
        <f>+Despeses[[#This Row],[Base Imposable]]+Despeses[[#This Row],[Quota IVA]]+Despeses[[#This Row],[Quota IRPF]]</f>
        <v>0</v>
      </c>
      <c r="L2683" s="3"/>
      <c r="M2683" s="17">
        <f>+MONTH(Despeses[[#This Row],[Data Factura]])</f>
        <v>1</v>
      </c>
      <c r="N2683" s="17">
        <f>+YEAR(Despeses[[#This Row],[Data Factura]])</f>
        <v>1900</v>
      </c>
      <c r="O2683" s="18">
        <f>+Despeses[[#This Row],[Data Factura]]</f>
        <v>0</v>
      </c>
      <c r="P2683" s="17">
        <f>+Despeses[[#This Row],[Concepte_]]</f>
        <v>0</v>
      </c>
      <c r="Q2683" s="17">
        <f>-Despeses[[#This Row],[Base Imposable]]</f>
        <v>0</v>
      </c>
      <c r="R2683" s="17" t="e">
        <f>+VLOOKUP(Despeses[[#This Row],[Concepte]],Table_1[#All],2,0)</f>
        <v>#N/A</v>
      </c>
    </row>
    <row r="2684" spans="7:18" ht="15" customHeight="1" x14ac:dyDescent="0.3">
      <c r="G2684" s="40"/>
      <c r="H2684" s="17">
        <f>+Despeses[[#This Row],[Base Imposable]]*Despeses[[#This Row],[% IVA]]</f>
        <v>0</v>
      </c>
      <c r="I2684" s="40"/>
      <c r="J2684" s="17">
        <f>-Despeses[[#This Row],[Base Imposable]]*Despeses[[#This Row],[% Ret IRPF]]</f>
        <v>0</v>
      </c>
      <c r="K2684" s="17">
        <f>+Despeses[[#This Row],[Base Imposable]]+Despeses[[#This Row],[Quota IVA]]+Despeses[[#This Row],[Quota IRPF]]</f>
        <v>0</v>
      </c>
      <c r="L2684" s="3"/>
      <c r="M2684" s="17">
        <f>+MONTH(Despeses[[#This Row],[Data Factura]])</f>
        <v>1</v>
      </c>
      <c r="N2684" s="17">
        <f>+YEAR(Despeses[[#This Row],[Data Factura]])</f>
        <v>1900</v>
      </c>
      <c r="O2684" s="18">
        <f>+Despeses[[#This Row],[Data Factura]]</f>
        <v>0</v>
      </c>
      <c r="P2684" s="17">
        <f>+Despeses[[#This Row],[Concepte_]]</f>
        <v>0</v>
      </c>
      <c r="Q2684" s="17">
        <f>-Despeses[[#This Row],[Base Imposable]]</f>
        <v>0</v>
      </c>
      <c r="R2684" s="17" t="e">
        <f>+VLOOKUP(Despeses[[#This Row],[Concepte]],Table_1[#All],2,0)</f>
        <v>#N/A</v>
      </c>
    </row>
    <row r="2685" spans="7:18" ht="15" customHeight="1" x14ac:dyDescent="0.3">
      <c r="G2685" s="40"/>
      <c r="H2685" s="17">
        <f>+Despeses[[#This Row],[Base Imposable]]*Despeses[[#This Row],[% IVA]]</f>
        <v>0</v>
      </c>
      <c r="I2685" s="40"/>
      <c r="J2685" s="17">
        <f>-Despeses[[#This Row],[Base Imposable]]*Despeses[[#This Row],[% Ret IRPF]]</f>
        <v>0</v>
      </c>
      <c r="K2685" s="17">
        <f>+Despeses[[#This Row],[Base Imposable]]+Despeses[[#This Row],[Quota IVA]]+Despeses[[#This Row],[Quota IRPF]]</f>
        <v>0</v>
      </c>
      <c r="L2685" s="3"/>
      <c r="M2685" s="17">
        <f>+MONTH(Despeses[[#This Row],[Data Factura]])</f>
        <v>1</v>
      </c>
      <c r="N2685" s="17">
        <f>+YEAR(Despeses[[#This Row],[Data Factura]])</f>
        <v>1900</v>
      </c>
      <c r="O2685" s="18">
        <f>+Despeses[[#This Row],[Data Factura]]</f>
        <v>0</v>
      </c>
      <c r="P2685" s="17">
        <f>+Despeses[[#This Row],[Concepte_]]</f>
        <v>0</v>
      </c>
      <c r="Q2685" s="17">
        <f>-Despeses[[#This Row],[Base Imposable]]</f>
        <v>0</v>
      </c>
      <c r="R2685" s="17" t="e">
        <f>+VLOOKUP(Despeses[[#This Row],[Concepte]],Table_1[#All],2,0)</f>
        <v>#N/A</v>
      </c>
    </row>
    <row r="2686" spans="7:18" ht="15" customHeight="1" x14ac:dyDescent="0.3">
      <c r="G2686" s="40"/>
      <c r="H2686" s="17">
        <f>+Despeses[[#This Row],[Base Imposable]]*Despeses[[#This Row],[% IVA]]</f>
        <v>0</v>
      </c>
      <c r="I2686" s="40"/>
      <c r="J2686" s="17">
        <f>-Despeses[[#This Row],[Base Imposable]]*Despeses[[#This Row],[% Ret IRPF]]</f>
        <v>0</v>
      </c>
      <c r="K2686" s="17">
        <f>+Despeses[[#This Row],[Base Imposable]]+Despeses[[#This Row],[Quota IVA]]+Despeses[[#This Row],[Quota IRPF]]</f>
        <v>0</v>
      </c>
      <c r="L2686" s="3"/>
      <c r="M2686" s="17">
        <f>+MONTH(Despeses[[#This Row],[Data Factura]])</f>
        <v>1</v>
      </c>
      <c r="N2686" s="17">
        <f>+YEAR(Despeses[[#This Row],[Data Factura]])</f>
        <v>1900</v>
      </c>
      <c r="O2686" s="18">
        <f>+Despeses[[#This Row],[Data Factura]]</f>
        <v>0</v>
      </c>
      <c r="P2686" s="17">
        <f>+Despeses[[#This Row],[Concepte_]]</f>
        <v>0</v>
      </c>
      <c r="Q2686" s="17">
        <f>-Despeses[[#This Row],[Base Imposable]]</f>
        <v>0</v>
      </c>
      <c r="R2686" s="17" t="e">
        <f>+VLOOKUP(Despeses[[#This Row],[Concepte]],Table_1[#All],2,0)</f>
        <v>#N/A</v>
      </c>
    </row>
    <row r="2687" spans="7:18" ht="15" customHeight="1" x14ac:dyDescent="0.3">
      <c r="G2687" s="40"/>
      <c r="H2687" s="17">
        <f>+Despeses[[#This Row],[Base Imposable]]*Despeses[[#This Row],[% IVA]]</f>
        <v>0</v>
      </c>
      <c r="I2687" s="40"/>
      <c r="J2687" s="17">
        <f>-Despeses[[#This Row],[Base Imposable]]*Despeses[[#This Row],[% Ret IRPF]]</f>
        <v>0</v>
      </c>
      <c r="K2687" s="17">
        <f>+Despeses[[#This Row],[Base Imposable]]+Despeses[[#This Row],[Quota IVA]]+Despeses[[#This Row],[Quota IRPF]]</f>
        <v>0</v>
      </c>
      <c r="L2687" s="3"/>
      <c r="M2687" s="17">
        <f>+MONTH(Despeses[[#This Row],[Data Factura]])</f>
        <v>1</v>
      </c>
      <c r="N2687" s="17">
        <f>+YEAR(Despeses[[#This Row],[Data Factura]])</f>
        <v>1900</v>
      </c>
      <c r="O2687" s="18">
        <f>+Despeses[[#This Row],[Data Factura]]</f>
        <v>0</v>
      </c>
      <c r="P2687" s="17">
        <f>+Despeses[[#This Row],[Concepte_]]</f>
        <v>0</v>
      </c>
      <c r="Q2687" s="17">
        <f>-Despeses[[#This Row],[Base Imposable]]</f>
        <v>0</v>
      </c>
      <c r="R2687" s="17" t="e">
        <f>+VLOOKUP(Despeses[[#This Row],[Concepte]],Table_1[#All],2,0)</f>
        <v>#N/A</v>
      </c>
    </row>
    <row r="2688" spans="7:18" ht="15" customHeight="1" x14ac:dyDescent="0.3">
      <c r="G2688" s="40"/>
      <c r="H2688" s="17">
        <f>+Despeses[[#This Row],[Base Imposable]]*Despeses[[#This Row],[% IVA]]</f>
        <v>0</v>
      </c>
      <c r="I2688" s="40"/>
      <c r="J2688" s="17">
        <f>-Despeses[[#This Row],[Base Imposable]]*Despeses[[#This Row],[% Ret IRPF]]</f>
        <v>0</v>
      </c>
      <c r="K2688" s="17">
        <f>+Despeses[[#This Row],[Base Imposable]]+Despeses[[#This Row],[Quota IVA]]+Despeses[[#This Row],[Quota IRPF]]</f>
        <v>0</v>
      </c>
      <c r="L2688" s="3"/>
      <c r="M2688" s="17">
        <f>+MONTH(Despeses[[#This Row],[Data Factura]])</f>
        <v>1</v>
      </c>
      <c r="N2688" s="17">
        <f>+YEAR(Despeses[[#This Row],[Data Factura]])</f>
        <v>1900</v>
      </c>
      <c r="O2688" s="18">
        <f>+Despeses[[#This Row],[Data Factura]]</f>
        <v>0</v>
      </c>
      <c r="P2688" s="17">
        <f>+Despeses[[#This Row],[Concepte_]]</f>
        <v>0</v>
      </c>
      <c r="Q2688" s="17">
        <f>-Despeses[[#This Row],[Base Imposable]]</f>
        <v>0</v>
      </c>
      <c r="R2688" s="17" t="e">
        <f>+VLOOKUP(Despeses[[#This Row],[Concepte]],Table_1[#All],2,0)</f>
        <v>#N/A</v>
      </c>
    </row>
    <row r="2689" spans="7:18" ht="15" customHeight="1" x14ac:dyDescent="0.3">
      <c r="G2689" s="40"/>
      <c r="H2689" s="17">
        <f>+Despeses[[#This Row],[Base Imposable]]*Despeses[[#This Row],[% IVA]]</f>
        <v>0</v>
      </c>
      <c r="I2689" s="40"/>
      <c r="J2689" s="17">
        <f>-Despeses[[#This Row],[Base Imposable]]*Despeses[[#This Row],[% Ret IRPF]]</f>
        <v>0</v>
      </c>
      <c r="K2689" s="17">
        <f>+Despeses[[#This Row],[Base Imposable]]+Despeses[[#This Row],[Quota IVA]]+Despeses[[#This Row],[Quota IRPF]]</f>
        <v>0</v>
      </c>
      <c r="L2689" s="3"/>
      <c r="M2689" s="17">
        <f>+MONTH(Despeses[[#This Row],[Data Factura]])</f>
        <v>1</v>
      </c>
      <c r="N2689" s="17">
        <f>+YEAR(Despeses[[#This Row],[Data Factura]])</f>
        <v>1900</v>
      </c>
      <c r="O2689" s="18">
        <f>+Despeses[[#This Row],[Data Factura]]</f>
        <v>0</v>
      </c>
      <c r="P2689" s="17">
        <f>+Despeses[[#This Row],[Concepte_]]</f>
        <v>0</v>
      </c>
      <c r="Q2689" s="17">
        <f>-Despeses[[#This Row],[Base Imposable]]</f>
        <v>0</v>
      </c>
      <c r="R2689" s="17" t="e">
        <f>+VLOOKUP(Despeses[[#This Row],[Concepte]],Table_1[#All],2,0)</f>
        <v>#N/A</v>
      </c>
    </row>
    <row r="2690" spans="7:18" ht="15" customHeight="1" x14ac:dyDescent="0.3">
      <c r="G2690" s="40"/>
      <c r="H2690" s="17">
        <f>+Despeses[[#This Row],[Base Imposable]]*Despeses[[#This Row],[% IVA]]</f>
        <v>0</v>
      </c>
      <c r="I2690" s="40"/>
      <c r="J2690" s="17">
        <f>-Despeses[[#This Row],[Base Imposable]]*Despeses[[#This Row],[% Ret IRPF]]</f>
        <v>0</v>
      </c>
      <c r="K2690" s="17">
        <f>+Despeses[[#This Row],[Base Imposable]]+Despeses[[#This Row],[Quota IVA]]+Despeses[[#This Row],[Quota IRPF]]</f>
        <v>0</v>
      </c>
      <c r="L2690" s="3"/>
      <c r="M2690" s="17">
        <f>+MONTH(Despeses[[#This Row],[Data Factura]])</f>
        <v>1</v>
      </c>
      <c r="N2690" s="17">
        <f>+YEAR(Despeses[[#This Row],[Data Factura]])</f>
        <v>1900</v>
      </c>
      <c r="O2690" s="18">
        <f>+Despeses[[#This Row],[Data Factura]]</f>
        <v>0</v>
      </c>
      <c r="P2690" s="17">
        <f>+Despeses[[#This Row],[Concepte_]]</f>
        <v>0</v>
      </c>
      <c r="Q2690" s="17">
        <f>-Despeses[[#This Row],[Base Imposable]]</f>
        <v>0</v>
      </c>
      <c r="R2690" s="17" t="e">
        <f>+VLOOKUP(Despeses[[#This Row],[Concepte]],Table_1[#All],2,0)</f>
        <v>#N/A</v>
      </c>
    </row>
    <row r="2691" spans="7:18" ht="15" customHeight="1" x14ac:dyDescent="0.3">
      <c r="G2691" s="40"/>
      <c r="H2691" s="17">
        <f>+Despeses[[#This Row],[Base Imposable]]*Despeses[[#This Row],[% IVA]]</f>
        <v>0</v>
      </c>
      <c r="I2691" s="40"/>
      <c r="J2691" s="17">
        <f>-Despeses[[#This Row],[Base Imposable]]*Despeses[[#This Row],[% Ret IRPF]]</f>
        <v>0</v>
      </c>
      <c r="K2691" s="17">
        <f>+Despeses[[#This Row],[Base Imposable]]+Despeses[[#This Row],[Quota IVA]]+Despeses[[#This Row],[Quota IRPF]]</f>
        <v>0</v>
      </c>
      <c r="L2691" s="3"/>
      <c r="M2691" s="17">
        <f>+MONTH(Despeses[[#This Row],[Data Factura]])</f>
        <v>1</v>
      </c>
      <c r="N2691" s="17">
        <f>+YEAR(Despeses[[#This Row],[Data Factura]])</f>
        <v>1900</v>
      </c>
      <c r="O2691" s="18">
        <f>+Despeses[[#This Row],[Data Factura]]</f>
        <v>0</v>
      </c>
      <c r="P2691" s="17">
        <f>+Despeses[[#This Row],[Concepte_]]</f>
        <v>0</v>
      </c>
      <c r="Q2691" s="17">
        <f>-Despeses[[#This Row],[Base Imposable]]</f>
        <v>0</v>
      </c>
      <c r="R2691" s="17" t="e">
        <f>+VLOOKUP(Despeses[[#This Row],[Concepte]],Table_1[#All],2,0)</f>
        <v>#N/A</v>
      </c>
    </row>
    <row r="2692" spans="7:18" ht="15" customHeight="1" x14ac:dyDescent="0.3">
      <c r="G2692" s="40"/>
      <c r="H2692" s="17">
        <f>+Despeses[[#This Row],[Base Imposable]]*Despeses[[#This Row],[% IVA]]</f>
        <v>0</v>
      </c>
      <c r="I2692" s="40"/>
      <c r="J2692" s="17">
        <f>-Despeses[[#This Row],[Base Imposable]]*Despeses[[#This Row],[% Ret IRPF]]</f>
        <v>0</v>
      </c>
      <c r="K2692" s="17">
        <f>+Despeses[[#This Row],[Base Imposable]]+Despeses[[#This Row],[Quota IVA]]+Despeses[[#This Row],[Quota IRPF]]</f>
        <v>0</v>
      </c>
      <c r="L2692" s="3"/>
      <c r="M2692" s="17">
        <f>+MONTH(Despeses[[#This Row],[Data Factura]])</f>
        <v>1</v>
      </c>
      <c r="N2692" s="17">
        <f>+YEAR(Despeses[[#This Row],[Data Factura]])</f>
        <v>1900</v>
      </c>
      <c r="O2692" s="18">
        <f>+Despeses[[#This Row],[Data Factura]]</f>
        <v>0</v>
      </c>
      <c r="P2692" s="17">
        <f>+Despeses[[#This Row],[Concepte_]]</f>
        <v>0</v>
      </c>
      <c r="Q2692" s="17">
        <f>-Despeses[[#This Row],[Base Imposable]]</f>
        <v>0</v>
      </c>
      <c r="R2692" s="17" t="e">
        <f>+VLOOKUP(Despeses[[#This Row],[Concepte]],Table_1[#All],2,0)</f>
        <v>#N/A</v>
      </c>
    </row>
    <row r="2693" spans="7:18" ht="15" customHeight="1" x14ac:dyDescent="0.3">
      <c r="G2693" s="40"/>
      <c r="H2693" s="17">
        <f>+Despeses[[#This Row],[Base Imposable]]*Despeses[[#This Row],[% IVA]]</f>
        <v>0</v>
      </c>
      <c r="I2693" s="40"/>
      <c r="J2693" s="17">
        <f>-Despeses[[#This Row],[Base Imposable]]*Despeses[[#This Row],[% Ret IRPF]]</f>
        <v>0</v>
      </c>
      <c r="K2693" s="17">
        <f>+Despeses[[#This Row],[Base Imposable]]+Despeses[[#This Row],[Quota IVA]]+Despeses[[#This Row],[Quota IRPF]]</f>
        <v>0</v>
      </c>
      <c r="L2693" s="3"/>
      <c r="M2693" s="17">
        <f>+MONTH(Despeses[[#This Row],[Data Factura]])</f>
        <v>1</v>
      </c>
      <c r="N2693" s="17">
        <f>+YEAR(Despeses[[#This Row],[Data Factura]])</f>
        <v>1900</v>
      </c>
      <c r="O2693" s="18">
        <f>+Despeses[[#This Row],[Data Factura]]</f>
        <v>0</v>
      </c>
      <c r="P2693" s="17">
        <f>+Despeses[[#This Row],[Concepte_]]</f>
        <v>0</v>
      </c>
      <c r="Q2693" s="17">
        <f>-Despeses[[#This Row],[Base Imposable]]</f>
        <v>0</v>
      </c>
      <c r="R2693" s="17" t="e">
        <f>+VLOOKUP(Despeses[[#This Row],[Concepte]],Table_1[#All],2,0)</f>
        <v>#N/A</v>
      </c>
    </row>
    <row r="2694" spans="7:18" ht="15" customHeight="1" x14ac:dyDescent="0.3">
      <c r="G2694" s="40"/>
      <c r="H2694" s="17">
        <f>+Despeses[[#This Row],[Base Imposable]]*Despeses[[#This Row],[% IVA]]</f>
        <v>0</v>
      </c>
      <c r="I2694" s="40"/>
      <c r="J2694" s="17">
        <f>-Despeses[[#This Row],[Base Imposable]]*Despeses[[#This Row],[% Ret IRPF]]</f>
        <v>0</v>
      </c>
      <c r="K2694" s="17">
        <f>+Despeses[[#This Row],[Base Imposable]]+Despeses[[#This Row],[Quota IVA]]+Despeses[[#This Row],[Quota IRPF]]</f>
        <v>0</v>
      </c>
      <c r="L2694" s="3"/>
      <c r="M2694" s="17">
        <f>+MONTH(Despeses[[#This Row],[Data Factura]])</f>
        <v>1</v>
      </c>
      <c r="N2694" s="17">
        <f>+YEAR(Despeses[[#This Row],[Data Factura]])</f>
        <v>1900</v>
      </c>
      <c r="O2694" s="18">
        <f>+Despeses[[#This Row],[Data Factura]]</f>
        <v>0</v>
      </c>
      <c r="P2694" s="17">
        <f>+Despeses[[#This Row],[Concepte_]]</f>
        <v>0</v>
      </c>
      <c r="Q2694" s="17">
        <f>-Despeses[[#This Row],[Base Imposable]]</f>
        <v>0</v>
      </c>
      <c r="R2694" s="17" t="e">
        <f>+VLOOKUP(Despeses[[#This Row],[Concepte]],Table_1[#All],2,0)</f>
        <v>#N/A</v>
      </c>
    </row>
    <row r="2695" spans="7:18" ht="15" customHeight="1" x14ac:dyDescent="0.3">
      <c r="G2695" s="40"/>
      <c r="H2695" s="17">
        <f>+Despeses[[#This Row],[Base Imposable]]*Despeses[[#This Row],[% IVA]]</f>
        <v>0</v>
      </c>
      <c r="I2695" s="40"/>
      <c r="J2695" s="17">
        <f>-Despeses[[#This Row],[Base Imposable]]*Despeses[[#This Row],[% Ret IRPF]]</f>
        <v>0</v>
      </c>
      <c r="K2695" s="17">
        <f>+Despeses[[#This Row],[Base Imposable]]+Despeses[[#This Row],[Quota IVA]]+Despeses[[#This Row],[Quota IRPF]]</f>
        <v>0</v>
      </c>
      <c r="L2695" s="3"/>
      <c r="M2695" s="17">
        <f>+MONTH(Despeses[[#This Row],[Data Factura]])</f>
        <v>1</v>
      </c>
      <c r="N2695" s="17">
        <f>+YEAR(Despeses[[#This Row],[Data Factura]])</f>
        <v>1900</v>
      </c>
      <c r="O2695" s="18">
        <f>+Despeses[[#This Row],[Data Factura]]</f>
        <v>0</v>
      </c>
      <c r="P2695" s="17">
        <f>+Despeses[[#This Row],[Concepte_]]</f>
        <v>0</v>
      </c>
      <c r="Q2695" s="17">
        <f>-Despeses[[#This Row],[Base Imposable]]</f>
        <v>0</v>
      </c>
      <c r="R2695" s="17" t="e">
        <f>+VLOOKUP(Despeses[[#This Row],[Concepte]],Table_1[#All],2,0)</f>
        <v>#N/A</v>
      </c>
    </row>
    <row r="2696" spans="7:18" ht="15" customHeight="1" x14ac:dyDescent="0.3">
      <c r="G2696" s="40"/>
      <c r="H2696" s="17">
        <f>+Despeses[[#This Row],[Base Imposable]]*Despeses[[#This Row],[% IVA]]</f>
        <v>0</v>
      </c>
      <c r="I2696" s="40"/>
      <c r="J2696" s="17">
        <f>-Despeses[[#This Row],[Base Imposable]]*Despeses[[#This Row],[% Ret IRPF]]</f>
        <v>0</v>
      </c>
      <c r="K2696" s="17">
        <f>+Despeses[[#This Row],[Base Imposable]]+Despeses[[#This Row],[Quota IVA]]+Despeses[[#This Row],[Quota IRPF]]</f>
        <v>0</v>
      </c>
      <c r="L2696" s="3"/>
      <c r="M2696" s="17">
        <f>+MONTH(Despeses[[#This Row],[Data Factura]])</f>
        <v>1</v>
      </c>
      <c r="N2696" s="17">
        <f>+YEAR(Despeses[[#This Row],[Data Factura]])</f>
        <v>1900</v>
      </c>
      <c r="O2696" s="18">
        <f>+Despeses[[#This Row],[Data Factura]]</f>
        <v>0</v>
      </c>
      <c r="P2696" s="17">
        <f>+Despeses[[#This Row],[Concepte_]]</f>
        <v>0</v>
      </c>
      <c r="Q2696" s="17">
        <f>-Despeses[[#This Row],[Base Imposable]]</f>
        <v>0</v>
      </c>
      <c r="R2696" s="17" t="e">
        <f>+VLOOKUP(Despeses[[#This Row],[Concepte]],Table_1[#All],2,0)</f>
        <v>#N/A</v>
      </c>
    </row>
    <row r="2697" spans="7:18" ht="15" customHeight="1" x14ac:dyDescent="0.3">
      <c r="G2697" s="40"/>
      <c r="H2697" s="17">
        <f>+Despeses[[#This Row],[Base Imposable]]*Despeses[[#This Row],[% IVA]]</f>
        <v>0</v>
      </c>
      <c r="I2697" s="40"/>
      <c r="J2697" s="17">
        <f>-Despeses[[#This Row],[Base Imposable]]*Despeses[[#This Row],[% Ret IRPF]]</f>
        <v>0</v>
      </c>
      <c r="K2697" s="17">
        <f>+Despeses[[#This Row],[Base Imposable]]+Despeses[[#This Row],[Quota IVA]]+Despeses[[#This Row],[Quota IRPF]]</f>
        <v>0</v>
      </c>
      <c r="L2697" s="3"/>
      <c r="M2697" s="17">
        <f>+MONTH(Despeses[[#This Row],[Data Factura]])</f>
        <v>1</v>
      </c>
      <c r="N2697" s="17">
        <f>+YEAR(Despeses[[#This Row],[Data Factura]])</f>
        <v>1900</v>
      </c>
      <c r="O2697" s="18">
        <f>+Despeses[[#This Row],[Data Factura]]</f>
        <v>0</v>
      </c>
      <c r="P2697" s="17">
        <f>+Despeses[[#This Row],[Concepte_]]</f>
        <v>0</v>
      </c>
      <c r="Q2697" s="17">
        <f>-Despeses[[#This Row],[Base Imposable]]</f>
        <v>0</v>
      </c>
      <c r="R2697" s="17" t="e">
        <f>+VLOOKUP(Despeses[[#This Row],[Concepte]],Table_1[#All],2,0)</f>
        <v>#N/A</v>
      </c>
    </row>
    <row r="2698" spans="7:18" ht="15" customHeight="1" x14ac:dyDescent="0.3">
      <c r="G2698" s="40"/>
      <c r="H2698" s="17">
        <f>+Despeses[[#This Row],[Base Imposable]]*Despeses[[#This Row],[% IVA]]</f>
        <v>0</v>
      </c>
      <c r="I2698" s="40"/>
      <c r="J2698" s="17">
        <f>-Despeses[[#This Row],[Base Imposable]]*Despeses[[#This Row],[% Ret IRPF]]</f>
        <v>0</v>
      </c>
      <c r="K2698" s="17">
        <f>+Despeses[[#This Row],[Base Imposable]]+Despeses[[#This Row],[Quota IVA]]+Despeses[[#This Row],[Quota IRPF]]</f>
        <v>0</v>
      </c>
      <c r="L2698" s="3"/>
      <c r="M2698" s="17">
        <f>+MONTH(Despeses[[#This Row],[Data Factura]])</f>
        <v>1</v>
      </c>
      <c r="N2698" s="17">
        <f>+YEAR(Despeses[[#This Row],[Data Factura]])</f>
        <v>1900</v>
      </c>
      <c r="O2698" s="18">
        <f>+Despeses[[#This Row],[Data Factura]]</f>
        <v>0</v>
      </c>
      <c r="P2698" s="17">
        <f>+Despeses[[#This Row],[Concepte_]]</f>
        <v>0</v>
      </c>
      <c r="Q2698" s="17">
        <f>-Despeses[[#This Row],[Base Imposable]]</f>
        <v>0</v>
      </c>
      <c r="R2698" s="17" t="e">
        <f>+VLOOKUP(Despeses[[#This Row],[Concepte]],Table_1[#All],2,0)</f>
        <v>#N/A</v>
      </c>
    </row>
    <row r="2699" spans="7:18" ht="15" customHeight="1" x14ac:dyDescent="0.3">
      <c r="G2699" s="40"/>
      <c r="H2699" s="17">
        <f>+Despeses[[#This Row],[Base Imposable]]*Despeses[[#This Row],[% IVA]]</f>
        <v>0</v>
      </c>
      <c r="I2699" s="40"/>
      <c r="J2699" s="17">
        <f>-Despeses[[#This Row],[Base Imposable]]*Despeses[[#This Row],[% Ret IRPF]]</f>
        <v>0</v>
      </c>
      <c r="K2699" s="17">
        <f>+Despeses[[#This Row],[Base Imposable]]+Despeses[[#This Row],[Quota IVA]]+Despeses[[#This Row],[Quota IRPF]]</f>
        <v>0</v>
      </c>
      <c r="L2699" s="3"/>
      <c r="M2699" s="17">
        <f>+MONTH(Despeses[[#This Row],[Data Factura]])</f>
        <v>1</v>
      </c>
      <c r="N2699" s="17">
        <f>+YEAR(Despeses[[#This Row],[Data Factura]])</f>
        <v>1900</v>
      </c>
      <c r="O2699" s="18">
        <f>+Despeses[[#This Row],[Data Factura]]</f>
        <v>0</v>
      </c>
      <c r="P2699" s="17">
        <f>+Despeses[[#This Row],[Concepte_]]</f>
        <v>0</v>
      </c>
      <c r="Q2699" s="17">
        <f>-Despeses[[#This Row],[Base Imposable]]</f>
        <v>0</v>
      </c>
      <c r="R2699" s="17" t="e">
        <f>+VLOOKUP(Despeses[[#This Row],[Concepte]],Table_1[#All],2,0)</f>
        <v>#N/A</v>
      </c>
    </row>
    <row r="2700" spans="7:18" ht="15" customHeight="1" x14ac:dyDescent="0.3">
      <c r="G2700" s="40"/>
      <c r="H2700" s="17">
        <f>+Despeses[[#This Row],[Base Imposable]]*Despeses[[#This Row],[% IVA]]</f>
        <v>0</v>
      </c>
      <c r="I2700" s="40"/>
      <c r="J2700" s="17">
        <f>-Despeses[[#This Row],[Base Imposable]]*Despeses[[#This Row],[% Ret IRPF]]</f>
        <v>0</v>
      </c>
      <c r="K2700" s="17">
        <f>+Despeses[[#This Row],[Base Imposable]]+Despeses[[#This Row],[Quota IVA]]+Despeses[[#This Row],[Quota IRPF]]</f>
        <v>0</v>
      </c>
      <c r="L2700" s="3"/>
      <c r="M2700" s="17">
        <f>+MONTH(Despeses[[#This Row],[Data Factura]])</f>
        <v>1</v>
      </c>
      <c r="N2700" s="17">
        <f>+YEAR(Despeses[[#This Row],[Data Factura]])</f>
        <v>1900</v>
      </c>
      <c r="O2700" s="18">
        <f>+Despeses[[#This Row],[Data Factura]]</f>
        <v>0</v>
      </c>
      <c r="P2700" s="17">
        <f>+Despeses[[#This Row],[Concepte_]]</f>
        <v>0</v>
      </c>
      <c r="Q2700" s="17">
        <f>-Despeses[[#This Row],[Base Imposable]]</f>
        <v>0</v>
      </c>
      <c r="R2700" s="17" t="e">
        <f>+VLOOKUP(Despeses[[#This Row],[Concepte]],Table_1[#All],2,0)</f>
        <v>#N/A</v>
      </c>
    </row>
    <row r="2701" spans="7:18" ht="15" customHeight="1" x14ac:dyDescent="0.3">
      <c r="G2701" s="40"/>
      <c r="H2701" s="17">
        <f>+Despeses[[#This Row],[Base Imposable]]*Despeses[[#This Row],[% IVA]]</f>
        <v>0</v>
      </c>
      <c r="I2701" s="40"/>
      <c r="J2701" s="17">
        <f>-Despeses[[#This Row],[Base Imposable]]*Despeses[[#This Row],[% Ret IRPF]]</f>
        <v>0</v>
      </c>
      <c r="K2701" s="17">
        <f>+Despeses[[#This Row],[Base Imposable]]+Despeses[[#This Row],[Quota IVA]]+Despeses[[#This Row],[Quota IRPF]]</f>
        <v>0</v>
      </c>
      <c r="L2701" s="3"/>
      <c r="M2701" s="17">
        <f>+MONTH(Despeses[[#This Row],[Data Factura]])</f>
        <v>1</v>
      </c>
      <c r="N2701" s="17">
        <f>+YEAR(Despeses[[#This Row],[Data Factura]])</f>
        <v>1900</v>
      </c>
      <c r="O2701" s="18">
        <f>+Despeses[[#This Row],[Data Factura]]</f>
        <v>0</v>
      </c>
      <c r="P2701" s="17">
        <f>+Despeses[[#This Row],[Concepte_]]</f>
        <v>0</v>
      </c>
      <c r="Q2701" s="17">
        <f>-Despeses[[#This Row],[Base Imposable]]</f>
        <v>0</v>
      </c>
      <c r="R2701" s="17" t="e">
        <f>+VLOOKUP(Despeses[[#This Row],[Concepte]],Table_1[#All],2,0)</f>
        <v>#N/A</v>
      </c>
    </row>
    <row r="2702" spans="7:18" ht="15" customHeight="1" x14ac:dyDescent="0.3">
      <c r="G2702" s="40"/>
      <c r="H2702" s="17">
        <f>+Despeses[[#This Row],[Base Imposable]]*Despeses[[#This Row],[% IVA]]</f>
        <v>0</v>
      </c>
      <c r="I2702" s="40"/>
      <c r="J2702" s="17">
        <f>-Despeses[[#This Row],[Base Imposable]]*Despeses[[#This Row],[% Ret IRPF]]</f>
        <v>0</v>
      </c>
      <c r="K2702" s="17">
        <f>+Despeses[[#This Row],[Base Imposable]]+Despeses[[#This Row],[Quota IVA]]+Despeses[[#This Row],[Quota IRPF]]</f>
        <v>0</v>
      </c>
      <c r="L2702" s="3"/>
      <c r="M2702" s="17">
        <f>+MONTH(Despeses[[#This Row],[Data Factura]])</f>
        <v>1</v>
      </c>
      <c r="N2702" s="17">
        <f>+YEAR(Despeses[[#This Row],[Data Factura]])</f>
        <v>1900</v>
      </c>
      <c r="O2702" s="18">
        <f>+Despeses[[#This Row],[Data Factura]]</f>
        <v>0</v>
      </c>
      <c r="P2702" s="17">
        <f>+Despeses[[#This Row],[Concepte_]]</f>
        <v>0</v>
      </c>
      <c r="Q2702" s="17">
        <f>-Despeses[[#This Row],[Base Imposable]]</f>
        <v>0</v>
      </c>
      <c r="R2702" s="17" t="e">
        <f>+VLOOKUP(Despeses[[#This Row],[Concepte]],Table_1[#All],2,0)</f>
        <v>#N/A</v>
      </c>
    </row>
    <row r="2703" spans="7:18" ht="15" customHeight="1" x14ac:dyDescent="0.3">
      <c r="G2703" s="40"/>
      <c r="H2703" s="17">
        <f>+Despeses[[#This Row],[Base Imposable]]*Despeses[[#This Row],[% IVA]]</f>
        <v>0</v>
      </c>
      <c r="I2703" s="40"/>
      <c r="J2703" s="17">
        <f>-Despeses[[#This Row],[Base Imposable]]*Despeses[[#This Row],[% Ret IRPF]]</f>
        <v>0</v>
      </c>
      <c r="K2703" s="17">
        <f>+Despeses[[#This Row],[Base Imposable]]+Despeses[[#This Row],[Quota IVA]]+Despeses[[#This Row],[Quota IRPF]]</f>
        <v>0</v>
      </c>
      <c r="L2703" s="3"/>
      <c r="M2703" s="17">
        <f>+MONTH(Despeses[[#This Row],[Data Factura]])</f>
        <v>1</v>
      </c>
      <c r="N2703" s="17">
        <f>+YEAR(Despeses[[#This Row],[Data Factura]])</f>
        <v>1900</v>
      </c>
      <c r="O2703" s="18">
        <f>+Despeses[[#This Row],[Data Factura]]</f>
        <v>0</v>
      </c>
      <c r="P2703" s="17">
        <f>+Despeses[[#This Row],[Concepte_]]</f>
        <v>0</v>
      </c>
      <c r="Q2703" s="17">
        <f>-Despeses[[#This Row],[Base Imposable]]</f>
        <v>0</v>
      </c>
      <c r="R2703" s="17" t="e">
        <f>+VLOOKUP(Despeses[[#This Row],[Concepte]],Table_1[#All],2,0)</f>
        <v>#N/A</v>
      </c>
    </row>
    <row r="2704" spans="7:18" ht="15" customHeight="1" x14ac:dyDescent="0.3">
      <c r="G2704" s="40"/>
      <c r="H2704" s="17">
        <f>+Despeses[[#This Row],[Base Imposable]]*Despeses[[#This Row],[% IVA]]</f>
        <v>0</v>
      </c>
      <c r="I2704" s="40"/>
      <c r="J2704" s="17">
        <f>-Despeses[[#This Row],[Base Imposable]]*Despeses[[#This Row],[% Ret IRPF]]</f>
        <v>0</v>
      </c>
      <c r="K2704" s="17">
        <f>+Despeses[[#This Row],[Base Imposable]]+Despeses[[#This Row],[Quota IVA]]+Despeses[[#This Row],[Quota IRPF]]</f>
        <v>0</v>
      </c>
      <c r="L2704" s="3"/>
      <c r="M2704" s="17">
        <f>+MONTH(Despeses[[#This Row],[Data Factura]])</f>
        <v>1</v>
      </c>
      <c r="N2704" s="17">
        <f>+YEAR(Despeses[[#This Row],[Data Factura]])</f>
        <v>1900</v>
      </c>
      <c r="O2704" s="18">
        <f>+Despeses[[#This Row],[Data Factura]]</f>
        <v>0</v>
      </c>
      <c r="P2704" s="17">
        <f>+Despeses[[#This Row],[Concepte_]]</f>
        <v>0</v>
      </c>
      <c r="Q2704" s="17">
        <f>-Despeses[[#This Row],[Base Imposable]]</f>
        <v>0</v>
      </c>
      <c r="R2704" s="17" t="e">
        <f>+VLOOKUP(Despeses[[#This Row],[Concepte]],Table_1[#All],2,0)</f>
        <v>#N/A</v>
      </c>
    </row>
    <row r="2705" spans="7:18" ht="15" customHeight="1" x14ac:dyDescent="0.3">
      <c r="G2705" s="40"/>
      <c r="H2705" s="17">
        <f>+Despeses[[#This Row],[Base Imposable]]*Despeses[[#This Row],[% IVA]]</f>
        <v>0</v>
      </c>
      <c r="I2705" s="40"/>
      <c r="J2705" s="17">
        <f>-Despeses[[#This Row],[Base Imposable]]*Despeses[[#This Row],[% Ret IRPF]]</f>
        <v>0</v>
      </c>
      <c r="K2705" s="17">
        <f>+Despeses[[#This Row],[Base Imposable]]+Despeses[[#This Row],[Quota IVA]]+Despeses[[#This Row],[Quota IRPF]]</f>
        <v>0</v>
      </c>
      <c r="L2705" s="3"/>
      <c r="M2705" s="17">
        <f>+MONTH(Despeses[[#This Row],[Data Factura]])</f>
        <v>1</v>
      </c>
      <c r="N2705" s="17">
        <f>+YEAR(Despeses[[#This Row],[Data Factura]])</f>
        <v>1900</v>
      </c>
      <c r="O2705" s="18">
        <f>+Despeses[[#This Row],[Data Factura]]</f>
        <v>0</v>
      </c>
      <c r="P2705" s="17">
        <f>+Despeses[[#This Row],[Concepte_]]</f>
        <v>0</v>
      </c>
      <c r="Q2705" s="17">
        <f>-Despeses[[#This Row],[Base Imposable]]</f>
        <v>0</v>
      </c>
      <c r="R2705" s="17" t="e">
        <f>+VLOOKUP(Despeses[[#This Row],[Concepte]],Table_1[#All],2,0)</f>
        <v>#N/A</v>
      </c>
    </row>
    <row r="2706" spans="7:18" ht="15" customHeight="1" x14ac:dyDescent="0.3">
      <c r="G2706" s="40"/>
      <c r="H2706" s="17">
        <f>+Despeses[[#This Row],[Base Imposable]]*Despeses[[#This Row],[% IVA]]</f>
        <v>0</v>
      </c>
      <c r="I2706" s="40"/>
      <c r="J2706" s="17">
        <f>-Despeses[[#This Row],[Base Imposable]]*Despeses[[#This Row],[% Ret IRPF]]</f>
        <v>0</v>
      </c>
      <c r="K2706" s="17">
        <f>+Despeses[[#This Row],[Base Imposable]]+Despeses[[#This Row],[Quota IVA]]+Despeses[[#This Row],[Quota IRPF]]</f>
        <v>0</v>
      </c>
      <c r="L2706" s="3"/>
      <c r="M2706" s="17">
        <f>+MONTH(Despeses[[#This Row],[Data Factura]])</f>
        <v>1</v>
      </c>
      <c r="N2706" s="17">
        <f>+YEAR(Despeses[[#This Row],[Data Factura]])</f>
        <v>1900</v>
      </c>
      <c r="O2706" s="18">
        <f>+Despeses[[#This Row],[Data Factura]]</f>
        <v>0</v>
      </c>
      <c r="P2706" s="17">
        <f>+Despeses[[#This Row],[Concepte_]]</f>
        <v>0</v>
      </c>
      <c r="Q2706" s="17">
        <f>-Despeses[[#This Row],[Base Imposable]]</f>
        <v>0</v>
      </c>
      <c r="R2706" s="17" t="e">
        <f>+VLOOKUP(Despeses[[#This Row],[Concepte]],Table_1[#All],2,0)</f>
        <v>#N/A</v>
      </c>
    </row>
    <row r="2707" spans="7:18" ht="15" customHeight="1" x14ac:dyDescent="0.3">
      <c r="G2707" s="40"/>
      <c r="H2707" s="17">
        <f>+Despeses[[#This Row],[Base Imposable]]*Despeses[[#This Row],[% IVA]]</f>
        <v>0</v>
      </c>
      <c r="I2707" s="40"/>
      <c r="J2707" s="17">
        <f>-Despeses[[#This Row],[Base Imposable]]*Despeses[[#This Row],[% Ret IRPF]]</f>
        <v>0</v>
      </c>
      <c r="K2707" s="17">
        <f>+Despeses[[#This Row],[Base Imposable]]+Despeses[[#This Row],[Quota IVA]]+Despeses[[#This Row],[Quota IRPF]]</f>
        <v>0</v>
      </c>
      <c r="L2707" s="3"/>
      <c r="M2707" s="17">
        <f>+MONTH(Despeses[[#This Row],[Data Factura]])</f>
        <v>1</v>
      </c>
      <c r="N2707" s="17">
        <f>+YEAR(Despeses[[#This Row],[Data Factura]])</f>
        <v>1900</v>
      </c>
      <c r="O2707" s="18">
        <f>+Despeses[[#This Row],[Data Factura]]</f>
        <v>0</v>
      </c>
      <c r="P2707" s="17">
        <f>+Despeses[[#This Row],[Concepte_]]</f>
        <v>0</v>
      </c>
      <c r="Q2707" s="17">
        <f>-Despeses[[#This Row],[Base Imposable]]</f>
        <v>0</v>
      </c>
      <c r="R2707" s="17" t="e">
        <f>+VLOOKUP(Despeses[[#This Row],[Concepte]],Table_1[#All],2,0)</f>
        <v>#N/A</v>
      </c>
    </row>
    <row r="2708" spans="7:18" ht="15" customHeight="1" x14ac:dyDescent="0.3">
      <c r="G2708" s="40"/>
      <c r="H2708" s="17">
        <f>+Despeses[[#This Row],[Base Imposable]]*Despeses[[#This Row],[% IVA]]</f>
        <v>0</v>
      </c>
      <c r="I2708" s="40"/>
      <c r="J2708" s="17">
        <f>-Despeses[[#This Row],[Base Imposable]]*Despeses[[#This Row],[% Ret IRPF]]</f>
        <v>0</v>
      </c>
      <c r="K2708" s="17">
        <f>+Despeses[[#This Row],[Base Imposable]]+Despeses[[#This Row],[Quota IVA]]+Despeses[[#This Row],[Quota IRPF]]</f>
        <v>0</v>
      </c>
      <c r="L2708" s="3"/>
      <c r="M2708" s="17">
        <f>+MONTH(Despeses[[#This Row],[Data Factura]])</f>
        <v>1</v>
      </c>
      <c r="N2708" s="17">
        <f>+YEAR(Despeses[[#This Row],[Data Factura]])</f>
        <v>1900</v>
      </c>
      <c r="O2708" s="18">
        <f>+Despeses[[#This Row],[Data Factura]]</f>
        <v>0</v>
      </c>
      <c r="P2708" s="17">
        <f>+Despeses[[#This Row],[Concepte_]]</f>
        <v>0</v>
      </c>
      <c r="Q2708" s="17">
        <f>-Despeses[[#This Row],[Base Imposable]]</f>
        <v>0</v>
      </c>
      <c r="R2708" s="17" t="e">
        <f>+VLOOKUP(Despeses[[#This Row],[Concepte]],Table_1[#All],2,0)</f>
        <v>#N/A</v>
      </c>
    </row>
    <row r="2709" spans="7:18" ht="15" customHeight="1" x14ac:dyDescent="0.3">
      <c r="G2709" s="40"/>
      <c r="H2709" s="17">
        <f>+Despeses[[#This Row],[Base Imposable]]*Despeses[[#This Row],[% IVA]]</f>
        <v>0</v>
      </c>
      <c r="I2709" s="40"/>
      <c r="J2709" s="17">
        <f>-Despeses[[#This Row],[Base Imposable]]*Despeses[[#This Row],[% Ret IRPF]]</f>
        <v>0</v>
      </c>
      <c r="K2709" s="17">
        <f>+Despeses[[#This Row],[Base Imposable]]+Despeses[[#This Row],[Quota IVA]]+Despeses[[#This Row],[Quota IRPF]]</f>
        <v>0</v>
      </c>
      <c r="L2709" s="3"/>
      <c r="M2709" s="17">
        <f>+MONTH(Despeses[[#This Row],[Data Factura]])</f>
        <v>1</v>
      </c>
      <c r="N2709" s="17">
        <f>+YEAR(Despeses[[#This Row],[Data Factura]])</f>
        <v>1900</v>
      </c>
      <c r="O2709" s="18">
        <f>+Despeses[[#This Row],[Data Factura]]</f>
        <v>0</v>
      </c>
      <c r="P2709" s="17">
        <f>+Despeses[[#This Row],[Concepte_]]</f>
        <v>0</v>
      </c>
      <c r="Q2709" s="17">
        <f>-Despeses[[#This Row],[Base Imposable]]</f>
        <v>0</v>
      </c>
      <c r="R2709" s="17" t="e">
        <f>+VLOOKUP(Despeses[[#This Row],[Concepte]],Table_1[#All],2,0)</f>
        <v>#N/A</v>
      </c>
    </row>
    <row r="2710" spans="7:18" ht="15" customHeight="1" x14ac:dyDescent="0.3">
      <c r="G2710" s="40"/>
      <c r="H2710" s="17">
        <f>+Despeses[[#This Row],[Base Imposable]]*Despeses[[#This Row],[% IVA]]</f>
        <v>0</v>
      </c>
      <c r="I2710" s="40"/>
      <c r="J2710" s="17">
        <f>-Despeses[[#This Row],[Base Imposable]]*Despeses[[#This Row],[% Ret IRPF]]</f>
        <v>0</v>
      </c>
      <c r="K2710" s="17">
        <f>+Despeses[[#This Row],[Base Imposable]]+Despeses[[#This Row],[Quota IVA]]+Despeses[[#This Row],[Quota IRPF]]</f>
        <v>0</v>
      </c>
      <c r="L2710" s="3"/>
      <c r="M2710" s="17">
        <f>+MONTH(Despeses[[#This Row],[Data Factura]])</f>
        <v>1</v>
      </c>
      <c r="N2710" s="17">
        <f>+YEAR(Despeses[[#This Row],[Data Factura]])</f>
        <v>1900</v>
      </c>
      <c r="O2710" s="18">
        <f>+Despeses[[#This Row],[Data Factura]]</f>
        <v>0</v>
      </c>
      <c r="P2710" s="17">
        <f>+Despeses[[#This Row],[Concepte_]]</f>
        <v>0</v>
      </c>
      <c r="Q2710" s="17">
        <f>-Despeses[[#This Row],[Base Imposable]]</f>
        <v>0</v>
      </c>
      <c r="R2710" s="17" t="e">
        <f>+VLOOKUP(Despeses[[#This Row],[Concepte]],Table_1[#All],2,0)</f>
        <v>#N/A</v>
      </c>
    </row>
    <row r="2711" spans="7:18" ht="15" customHeight="1" x14ac:dyDescent="0.3">
      <c r="G2711" s="40"/>
      <c r="H2711" s="17">
        <f>+Despeses[[#This Row],[Base Imposable]]*Despeses[[#This Row],[% IVA]]</f>
        <v>0</v>
      </c>
      <c r="I2711" s="40"/>
      <c r="J2711" s="17">
        <f>-Despeses[[#This Row],[Base Imposable]]*Despeses[[#This Row],[% Ret IRPF]]</f>
        <v>0</v>
      </c>
      <c r="K2711" s="17">
        <f>+Despeses[[#This Row],[Base Imposable]]+Despeses[[#This Row],[Quota IVA]]+Despeses[[#This Row],[Quota IRPF]]</f>
        <v>0</v>
      </c>
      <c r="L2711" s="3"/>
      <c r="M2711" s="17">
        <f>+MONTH(Despeses[[#This Row],[Data Factura]])</f>
        <v>1</v>
      </c>
      <c r="N2711" s="17">
        <f>+YEAR(Despeses[[#This Row],[Data Factura]])</f>
        <v>1900</v>
      </c>
      <c r="O2711" s="18">
        <f>+Despeses[[#This Row],[Data Factura]]</f>
        <v>0</v>
      </c>
      <c r="P2711" s="17">
        <f>+Despeses[[#This Row],[Concepte_]]</f>
        <v>0</v>
      </c>
      <c r="Q2711" s="17">
        <f>-Despeses[[#This Row],[Base Imposable]]</f>
        <v>0</v>
      </c>
      <c r="R2711" s="17" t="e">
        <f>+VLOOKUP(Despeses[[#This Row],[Concepte]],Table_1[#All],2,0)</f>
        <v>#N/A</v>
      </c>
    </row>
    <row r="2712" spans="7:18" ht="15" customHeight="1" x14ac:dyDescent="0.3">
      <c r="G2712" s="40"/>
      <c r="H2712" s="17">
        <f>+Despeses[[#This Row],[Base Imposable]]*Despeses[[#This Row],[% IVA]]</f>
        <v>0</v>
      </c>
      <c r="I2712" s="40"/>
      <c r="J2712" s="17">
        <f>-Despeses[[#This Row],[Base Imposable]]*Despeses[[#This Row],[% Ret IRPF]]</f>
        <v>0</v>
      </c>
      <c r="K2712" s="17">
        <f>+Despeses[[#This Row],[Base Imposable]]+Despeses[[#This Row],[Quota IVA]]+Despeses[[#This Row],[Quota IRPF]]</f>
        <v>0</v>
      </c>
      <c r="L2712" s="3"/>
      <c r="M2712" s="17">
        <f>+MONTH(Despeses[[#This Row],[Data Factura]])</f>
        <v>1</v>
      </c>
      <c r="N2712" s="17">
        <f>+YEAR(Despeses[[#This Row],[Data Factura]])</f>
        <v>1900</v>
      </c>
      <c r="O2712" s="18">
        <f>+Despeses[[#This Row],[Data Factura]]</f>
        <v>0</v>
      </c>
      <c r="P2712" s="17">
        <f>+Despeses[[#This Row],[Concepte_]]</f>
        <v>0</v>
      </c>
      <c r="Q2712" s="17">
        <f>-Despeses[[#This Row],[Base Imposable]]</f>
        <v>0</v>
      </c>
      <c r="R2712" s="17" t="e">
        <f>+VLOOKUP(Despeses[[#This Row],[Concepte]],Table_1[#All],2,0)</f>
        <v>#N/A</v>
      </c>
    </row>
    <row r="2713" spans="7:18" ht="15" customHeight="1" x14ac:dyDescent="0.3">
      <c r="G2713" s="40"/>
      <c r="H2713" s="17">
        <f>+Despeses[[#This Row],[Base Imposable]]*Despeses[[#This Row],[% IVA]]</f>
        <v>0</v>
      </c>
      <c r="I2713" s="40"/>
      <c r="J2713" s="17">
        <f>-Despeses[[#This Row],[Base Imposable]]*Despeses[[#This Row],[% Ret IRPF]]</f>
        <v>0</v>
      </c>
      <c r="K2713" s="17">
        <f>+Despeses[[#This Row],[Base Imposable]]+Despeses[[#This Row],[Quota IVA]]+Despeses[[#This Row],[Quota IRPF]]</f>
        <v>0</v>
      </c>
      <c r="L2713" s="3"/>
      <c r="M2713" s="17">
        <f>+MONTH(Despeses[[#This Row],[Data Factura]])</f>
        <v>1</v>
      </c>
      <c r="N2713" s="17">
        <f>+YEAR(Despeses[[#This Row],[Data Factura]])</f>
        <v>1900</v>
      </c>
      <c r="O2713" s="18">
        <f>+Despeses[[#This Row],[Data Factura]]</f>
        <v>0</v>
      </c>
      <c r="P2713" s="17">
        <f>+Despeses[[#This Row],[Concepte_]]</f>
        <v>0</v>
      </c>
      <c r="Q2713" s="17">
        <f>-Despeses[[#This Row],[Base Imposable]]</f>
        <v>0</v>
      </c>
      <c r="R2713" s="17" t="e">
        <f>+VLOOKUP(Despeses[[#This Row],[Concepte]],Table_1[#All],2,0)</f>
        <v>#N/A</v>
      </c>
    </row>
    <row r="2714" spans="7:18" ht="15" customHeight="1" x14ac:dyDescent="0.3">
      <c r="G2714" s="40"/>
      <c r="H2714" s="17">
        <f>+Despeses[[#This Row],[Base Imposable]]*Despeses[[#This Row],[% IVA]]</f>
        <v>0</v>
      </c>
      <c r="I2714" s="40"/>
      <c r="J2714" s="17">
        <f>-Despeses[[#This Row],[Base Imposable]]*Despeses[[#This Row],[% Ret IRPF]]</f>
        <v>0</v>
      </c>
      <c r="K2714" s="17">
        <f>+Despeses[[#This Row],[Base Imposable]]+Despeses[[#This Row],[Quota IVA]]+Despeses[[#This Row],[Quota IRPF]]</f>
        <v>0</v>
      </c>
      <c r="L2714" s="3"/>
      <c r="M2714" s="17">
        <f>+MONTH(Despeses[[#This Row],[Data Factura]])</f>
        <v>1</v>
      </c>
      <c r="N2714" s="17">
        <f>+YEAR(Despeses[[#This Row],[Data Factura]])</f>
        <v>1900</v>
      </c>
      <c r="O2714" s="18">
        <f>+Despeses[[#This Row],[Data Factura]]</f>
        <v>0</v>
      </c>
      <c r="P2714" s="17">
        <f>+Despeses[[#This Row],[Concepte_]]</f>
        <v>0</v>
      </c>
      <c r="Q2714" s="17">
        <f>-Despeses[[#This Row],[Base Imposable]]</f>
        <v>0</v>
      </c>
      <c r="R2714" s="17" t="e">
        <f>+VLOOKUP(Despeses[[#This Row],[Concepte]],Table_1[#All],2,0)</f>
        <v>#N/A</v>
      </c>
    </row>
    <row r="2715" spans="7:18" ht="15" customHeight="1" x14ac:dyDescent="0.3">
      <c r="G2715" s="40"/>
      <c r="H2715" s="17">
        <f>+Despeses[[#This Row],[Base Imposable]]*Despeses[[#This Row],[% IVA]]</f>
        <v>0</v>
      </c>
      <c r="I2715" s="40"/>
      <c r="J2715" s="17">
        <f>-Despeses[[#This Row],[Base Imposable]]*Despeses[[#This Row],[% Ret IRPF]]</f>
        <v>0</v>
      </c>
      <c r="K2715" s="17">
        <f>+Despeses[[#This Row],[Base Imposable]]+Despeses[[#This Row],[Quota IVA]]+Despeses[[#This Row],[Quota IRPF]]</f>
        <v>0</v>
      </c>
      <c r="L2715" s="3"/>
      <c r="M2715" s="17">
        <f>+MONTH(Despeses[[#This Row],[Data Factura]])</f>
        <v>1</v>
      </c>
      <c r="N2715" s="17">
        <f>+YEAR(Despeses[[#This Row],[Data Factura]])</f>
        <v>1900</v>
      </c>
      <c r="O2715" s="18">
        <f>+Despeses[[#This Row],[Data Factura]]</f>
        <v>0</v>
      </c>
      <c r="P2715" s="17">
        <f>+Despeses[[#This Row],[Concepte_]]</f>
        <v>0</v>
      </c>
      <c r="Q2715" s="17">
        <f>-Despeses[[#This Row],[Base Imposable]]</f>
        <v>0</v>
      </c>
      <c r="R2715" s="17" t="e">
        <f>+VLOOKUP(Despeses[[#This Row],[Concepte]],Table_1[#All],2,0)</f>
        <v>#N/A</v>
      </c>
    </row>
    <row r="2716" spans="7:18" ht="15" customHeight="1" x14ac:dyDescent="0.3">
      <c r="G2716" s="40"/>
      <c r="H2716" s="17">
        <f>+Despeses[[#This Row],[Base Imposable]]*Despeses[[#This Row],[% IVA]]</f>
        <v>0</v>
      </c>
      <c r="I2716" s="40"/>
      <c r="J2716" s="17">
        <f>-Despeses[[#This Row],[Base Imposable]]*Despeses[[#This Row],[% Ret IRPF]]</f>
        <v>0</v>
      </c>
      <c r="K2716" s="17">
        <f>+Despeses[[#This Row],[Base Imposable]]+Despeses[[#This Row],[Quota IVA]]+Despeses[[#This Row],[Quota IRPF]]</f>
        <v>0</v>
      </c>
      <c r="L2716" s="3"/>
      <c r="M2716" s="17">
        <f>+MONTH(Despeses[[#This Row],[Data Factura]])</f>
        <v>1</v>
      </c>
      <c r="N2716" s="17">
        <f>+YEAR(Despeses[[#This Row],[Data Factura]])</f>
        <v>1900</v>
      </c>
      <c r="O2716" s="18">
        <f>+Despeses[[#This Row],[Data Factura]]</f>
        <v>0</v>
      </c>
      <c r="P2716" s="17">
        <f>+Despeses[[#This Row],[Concepte_]]</f>
        <v>0</v>
      </c>
      <c r="Q2716" s="17">
        <f>-Despeses[[#This Row],[Base Imposable]]</f>
        <v>0</v>
      </c>
      <c r="R2716" s="17" t="e">
        <f>+VLOOKUP(Despeses[[#This Row],[Concepte]],Table_1[#All],2,0)</f>
        <v>#N/A</v>
      </c>
    </row>
    <row r="2717" spans="7:18" ht="15" customHeight="1" x14ac:dyDescent="0.3">
      <c r="G2717" s="40"/>
      <c r="H2717" s="17">
        <f>+Despeses[[#This Row],[Base Imposable]]*Despeses[[#This Row],[% IVA]]</f>
        <v>0</v>
      </c>
      <c r="I2717" s="40"/>
      <c r="J2717" s="17">
        <f>-Despeses[[#This Row],[Base Imposable]]*Despeses[[#This Row],[% Ret IRPF]]</f>
        <v>0</v>
      </c>
      <c r="K2717" s="17">
        <f>+Despeses[[#This Row],[Base Imposable]]+Despeses[[#This Row],[Quota IVA]]+Despeses[[#This Row],[Quota IRPF]]</f>
        <v>0</v>
      </c>
      <c r="L2717" s="3"/>
      <c r="M2717" s="17">
        <f>+MONTH(Despeses[[#This Row],[Data Factura]])</f>
        <v>1</v>
      </c>
      <c r="N2717" s="17">
        <f>+YEAR(Despeses[[#This Row],[Data Factura]])</f>
        <v>1900</v>
      </c>
      <c r="O2717" s="18">
        <f>+Despeses[[#This Row],[Data Factura]]</f>
        <v>0</v>
      </c>
      <c r="P2717" s="17">
        <f>+Despeses[[#This Row],[Concepte_]]</f>
        <v>0</v>
      </c>
      <c r="Q2717" s="17">
        <f>-Despeses[[#This Row],[Base Imposable]]</f>
        <v>0</v>
      </c>
      <c r="R2717" s="17" t="e">
        <f>+VLOOKUP(Despeses[[#This Row],[Concepte]],Table_1[#All],2,0)</f>
        <v>#N/A</v>
      </c>
    </row>
    <row r="2718" spans="7:18" ht="15" customHeight="1" x14ac:dyDescent="0.3">
      <c r="G2718" s="40"/>
      <c r="H2718" s="17">
        <f>+Despeses[[#This Row],[Base Imposable]]*Despeses[[#This Row],[% IVA]]</f>
        <v>0</v>
      </c>
      <c r="I2718" s="40"/>
      <c r="J2718" s="17">
        <f>-Despeses[[#This Row],[Base Imposable]]*Despeses[[#This Row],[% Ret IRPF]]</f>
        <v>0</v>
      </c>
      <c r="K2718" s="17">
        <f>+Despeses[[#This Row],[Base Imposable]]+Despeses[[#This Row],[Quota IVA]]+Despeses[[#This Row],[Quota IRPF]]</f>
        <v>0</v>
      </c>
      <c r="L2718" s="3"/>
      <c r="M2718" s="17">
        <f>+MONTH(Despeses[[#This Row],[Data Factura]])</f>
        <v>1</v>
      </c>
      <c r="N2718" s="17">
        <f>+YEAR(Despeses[[#This Row],[Data Factura]])</f>
        <v>1900</v>
      </c>
      <c r="O2718" s="18">
        <f>+Despeses[[#This Row],[Data Factura]]</f>
        <v>0</v>
      </c>
      <c r="P2718" s="17">
        <f>+Despeses[[#This Row],[Concepte_]]</f>
        <v>0</v>
      </c>
      <c r="Q2718" s="17">
        <f>-Despeses[[#This Row],[Base Imposable]]</f>
        <v>0</v>
      </c>
      <c r="R2718" s="17" t="e">
        <f>+VLOOKUP(Despeses[[#This Row],[Concepte]],Table_1[#All],2,0)</f>
        <v>#N/A</v>
      </c>
    </row>
    <row r="2719" spans="7:18" ht="15" customHeight="1" x14ac:dyDescent="0.3">
      <c r="G2719" s="40"/>
      <c r="H2719" s="17">
        <f>+Despeses[[#This Row],[Base Imposable]]*Despeses[[#This Row],[% IVA]]</f>
        <v>0</v>
      </c>
      <c r="I2719" s="40"/>
      <c r="J2719" s="17">
        <f>-Despeses[[#This Row],[Base Imposable]]*Despeses[[#This Row],[% Ret IRPF]]</f>
        <v>0</v>
      </c>
      <c r="K2719" s="17">
        <f>+Despeses[[#This Row],[Base Imposable]]+Despeses[[#This Row],[Quota IVA]]+Despeses[[#This Row],[Quota IRPF]]</f>
        <v>0</v>
      </c>
      <c r="L2719" s="3"/>
      <c r="M2719" s="17">
        <f>+MONTH(Despeses[[#This Row],[Data Factura]])</f>
        <v>1</v>
      </c>
      <c r="N2719" s="17">
        <f>+YEAR(Despeses[[#This Row],[Data Factura]])</f>
        <v>1900</v>
      </c>
      <c r="O2719" s="18">
        <f>+Despeses[[#This Row],[Data Factura]]</f>
        <v>0</v>
      </c>
      <c r="P2719" s="17">
        <f>+Despeses[[#This Row],[Concepte_]]</f>
        <v>0</v>
      </c>
      <c r="Q2719" s="17">
        <f>-Despeses[[#This Row],[Base Imposable]]</f>
        <v>0</v>
      </c>
      <c r="R2719" s="17" t="e">
        <f>+VLOOKUP(Despeses[[#This Row],[Concepte]],Table_1[#All],2,0)</f>
        <v>#N/A</v>
      </c>
    </row>
    <row r="2720" spans="7:18" ht="15" customHeight="1" x14ac:dyDescent="0.3">
      <c r="G2720" s="40"/>
      <c r="H2720" s="17">
        <f>+Despeses[[#This Row],[Base Imposable]]*Despeses[[#This Row],[% IVA]]</f>
        <v>0</v>
      </c>
      <c r="I2720" s="40"/>
      <c r="J2720" s="17">
        <f>-Despeses[[#This Row],[Base Imposable]]*Despeses[[#This Row],[% Ret IRPF]]</f>
        <v>0</v>
      </c>
      <c r="K2720" s="17">
        <f>+Despeses[[#This Row],[Base Imposable]]+Despeses[[#This Row],[Quota IVA]]+Despeses[[#This Row],[Quota IRPF]]</f>
        <v>0</v>
      </c>
      <c r="L2720" s="3"/>
      <c r="M2720" s="17">
        <f>+MONTH(Despeses[[#This Row],[Data Factura]])</f>
        <v>1</v>
      </c>
      <c r="N2720" s="17">
        <f>+YEAR(Despeses[[#This Row],[Data Factura]])</f>
        <v>1900</v>
      </c>
      <c r="O2720" s="18">
        <f>+Despeses[[#This Row],[Data Factura]]</f>
        <v>0</v>
      </c>
      <c r="P2720" s="17">
        <f>+Despeses[[#This Row],[Concepte_]]</f>
        <v>0</v>
      </c>
      <c r="Q2720" s="17">
        <f>-Despeses[[#This Row],[Base Imposable]]</f>
        <v>0</v>
      </c>
      <c r="R2720" s="17" t="e">
        <f>+VLOOKUP(Despeses[[#This Row],[Concepte]],Table_1[#All],2,0)</f>
        <v>#N/A</v>
      </c>
    </row>
    <row r="2721" spans="7:18" ht="15" customHeight="1" x14ac:dyDescent="0.3">
      <c r="G2721" s="40"/>
      <c r="H2721" s="17">
        <f>+Despeses[[#This Row],[Base Imposable]]*Despeses[[#This Row],[% IVA]]</f>
        <v>0</v>
      </c>
      <c r="I2721" s="40"/>
      <c r="J2721" s="17">
        <f>-Despeses[[#This Row],[Base Imposable]]*Despeses[[#This Row],[% Ret IRPF]]</f>
        <v>0</v>
      </c>
      <c r="K2721" s="17">
        <f>+Despeses[[#This Row],[Base Imposable]]+Despeses[[#This Row],[Quota IVA]]+Despeses[[#This Row],[Quota IRPF]]</f>
        <v>0</v>
      </c>
      <c r="L2721" s="3"/>
      <c r="M2721" s="17">
        <f>+MONTH(Despeses[[#This Row],[Data Factura]])</f>
        <v>1</v>
      </c>
      <c r="N2721" s="17">
        <f>+YEAR(Despeses[[#This Row],[Data Factura]])</f>
        <v>1900</v>
      </c>
      <c r="O2721" s="18">
        <f>+Despeses[[#This Row],[Data Factura]]</f>
        <v>0</v>
      </c>
      <c r="P2721" s="17">
        <f>+Despeses[[#This Row],[Concepte_]]</f>
        <v>0</v>
      </c>
      <c r="Q2721" s="17">
        <f>-Despeses[[#This Row],[Base Imposable]]</f>
        <v>0</v>
      </c>
      <c r="R2721" s="17" t="e">
        <f>+VLOOKUP(Despeses[[#This Row],[Concepte]],Table_1[#All],2,0)</f>
        <v>#N/A</v>
      </c>
    </row>
    <row r="2722" spans="7:18" ht="15" customHeight="1" x14ac:dyDescent="0.3">
      <c r="G2722" s="40"/>
      <c r="H2722" s="17">
        <f>+Despeses[[#This Row],[Base Imposable]]*Despeses[[#This Row],[% IVA]]</f>
        <v>0</v>
      </c>
      <c r="I2722" s="40"/>
      <c r="J2722" s="17">
        <f>-Despeses[[#This Row],[Base Imposable]]*Despeses[[#This Row],[% Ret IRPF]]</f>
        <v>0</v>
      </c>
      <c r="K2722" s="17">
        <f>+Despeses[[#This Row],[Base Imposable]]+Despeses[[#This Row],[Quota IVA]]+Despeses[[#This Row],[Quota IRPF]]</f>
        <v>0</v>
      </c>
      <c r="L2722" s="3"/>
      <c r="M2722" s="17">
        <f>+MONTH(Despeses[[#This Row],[Data Factura]])</f>
        <v>1</v>
      </c>
      <c r="N2722" s="17">
        <f>+YEAR(Despeses[[#This Row],[Data Factura]])</f>
        <v>1900</v>
      </c>
      <c r="O2722" s="18">
        <f>+Despeses[[#This Row],[Data Factura]]</f>
        <v>0</v>
      </c>
      <c r="P2722" s="17">
        <f>+Despeses[[#This Row],[Concepte_]]</f>
        <v>0</v>
      </c>
      <c r="Q2722" s="17">
        <f>-Despeses[[#This Row],[Base Imposable]]</f>
        <v>0</v>
      </c>
      <c r="R2722" s="17" t="e">
        <f>+VLOOKUP(Despeses[[#This Row],[Concepte]],Table_1[#All],2,0)</f>
        <v>#N/A</v>
      </c>
    </row>
    <row r="2723" spans="7:18" ht="15" customHeight="1" x14ac:dyDescent="0.3">
      <c r="G2723" s="40"/>
      <c r="H2723" s="17">
        <f>+Despeses[[#This Row],[Base Imposable]]*Despeses[[#This Row],[% IVA]]</f>
        <v>0</v>
      </c>
      <c r="I2723" s="40"/>
      <c r="J2723" s="17">
        <f>-Despeses[[#This Row],[Base Imposable]]*Despeses[[#This Row],[% Ret IRPF]]</f>
        <v>0</v>
      </c>
      <c r="K2723" s="17">
        <f>+Despeses[[#This Row],[Base Imposable]]+Despeses[[#This Row],[Quota IVA]]+Despeses[[#This Row],[Quota IRPF]]</f>
        <v>0</v>
      </c>
      <c r="L2723" s="3"/>
      <c r="M2723" s="17">
        <f>+MONTH(Despeses[[#This Row],[Data Factura]])</f>
        <v>1</v>
      </c>
      <c r="N2723" s="17">
        <f>+YEAR(Despeses[[#This Row],[Data Factura]])</f>
        <v>1900</v>
      </c>
      <c r="O2723" s="18">
        <f>+Despeses[[#This Row],[Data Factura]]</f>
        <v>0</v>
      </c>
      <c r="P2723" s="17">
        <f>+Despeses[[#This Row],[Concepte_]]</f>
        <v>0</v>
      </c>
      <c r="Q2723" s="17">
        <f>-Despeses[[#This Row],[Base Imposable]]</f>
        <v>0</v>
      </c>
      <c r="R2723" s="17" t="e">
        <f>+VLOOKUP(Despeses[[#This Row],[Concepte]],Table_1[#All],2,0)</f>
        <v>#N/A</v>
      </c>
    </row>
    <row r="2724" spans="7:18" ht="15" customHeight="1" x14ac:dyDescent="0.3">
      <c r="G2724" s="40"/>
      <c r="H2724" s="17">
        <f>+Despeses[[#This Row],[Base Imposable]]*Despeses[[#This Row],[% IVA]]</f>
        <v>0</v>
      </c>
      <c r="I2724" s="40"/>
      <c r="J2724" s="17">
        <f>-Despeses[[#This Row],[Base Imposable]]*Despeses[[#This Row],[% Ret IRPF]]</f>
        <v>0</v>
      </c>
      <c r="K2724" s="17">
        <f>+Despeses[[#This Row],[Base Imposable]]+Despeses[[#This Row],[Quota IVA]]+Despeses[[#This Row],[Quota IRPF]]</f>
        <v>0</v>
      </c>
      <c r="L2724" s="3"/>
      <c r="M2724" s="17">
        <f>+MONTH(Despeses[[#This Row],[Data Factura]])</f>
        <v>1</v>
      </c>
      <c r="N2724" s="17">
        <f>+YEAR(Despeses[[#This Row],[Data Factura]])</f>
        <v>1900</v>
      </c>
      <c r="O2724" s="18">
        <f>+Despeses[[#This Row],[Data Factura]]</f>
        <v>0</v>
      </c>
      <c r="P2724" s="17">
        <f>+Despeses[[#This Row],[Concepte_]]</f>
        <v>0</v>
      </c>
      <c r="Q2724" s="17">
        <f>-Despeses[[#This Row],[Base Imposable]]</f>
        <v>0</v>
      </c>
      <c r="R2724" s="17" t="e">
        <f>+VLOOKUP(Despeses[[#This Row],[Concepte]],Table_1[#All],2,0)</f>
        <v>#N/A</v>
      </c>
    </row>
    <row r="2725" spans="7:18" ht="15" customHeight="1" x14ac:dyDescent="0.3">
      <c r="G2725" s="40"/>
      <c r="H2725" s="17">
        <f>+Despeses[[#This Row],[Base Imposable]]*Despeses[[#This Row],[% IVA]]</f>
        <v>0</v>
      </c>
      <c r="I2725" s="40"/>
      <c r="J2725" s="17">
        <f>-Despeses[[#This Row],[Base Imposable]]*Despeses[[#This Row],[% Ret IRPF]]</f>
        <v>0</v>
      </c>
      <c r="K2725" s="17">
        <f>+Despeses[[#This Row],[Base Imposable]]+Despeses[[#This Row],[Quota IVA]]+Despeses[[#This Row],[Quota IRPF]]</f>
        <v>0</v>
      </c>
      <c r="L2725" s="3"/>
      <c r="M2725" s="17">
        <f>+MONTH(Despeses[[#This Row],[Data Factura]])</f>
        <v>1</v>
      </c>
      <c r="N2725" s="17">
        <f>+YEAR(Despeses[[#This Row],[Data Factura]])</f>
        <v>1900</v>
      </c>
      <c r="O2725" s="18">
        <f>+Despeses[[#This Row],[Data Factura]]</f>
        <v>0</v>
      </c>
      <c r="P2725" s="17">
        <f>+Despeses[[#This Row],[Concepte_]]</f>
        <v>0</v>
      </c>
      <c r="Q2725" s="17">
        <f>-Despeses[[#This Row],[Base Imposable]]</f>
        <v>0</v>
      </c>
      <c r="R2725" s="17" t="e">
        <f>+VLOOKUP(Despeses[[#This Row],[Concepte]],Table_1[#All],2,0)</f>
        <v>#N/A</v>
      </c>
    </row>
    <row r="2726" spans="7:18" ht="15" customHeight="1" x14ac:dyDescent="0.3">
      <c r="G2726" s="40"/>
      <c r="H2726" s="17">
        <f>+Despeses[[#This Row],[Base Imposable]]*Despeses[[#This Row],[% IVA]]</f>
        <v>0</v>
      </c>
      <c r="I2726" s="40"/>
      <c r="J2726" s="17">
        <f>-Despeses[[#This Row],[Base Imposable]]*Despeses[[#This Row],[% Ret IRPF]]</f>
        <v>0</v>
      </c>
      <c r="K2726" s="17">
        <f>+Despeses[[#This Row],[Base Imposable]]+Despeses[[#This Row],[Quota IVA]]+Despeses[[#This Row],[Quota IRPF]]</f>
        <v>0</v>
      </c>
      <c r="L2726" s="3"/>
      <c r="M2726" s="17">
        <f>+MONTH(Despeses[[#This Row],[Data Factura]])</f>
        <v>1</v>
      </c>
      <c r="N2726" s="17">
        <f>+YEAR(Despeses[[#This Row],[Data Factura]])</f>
        <v>1900</v>
      </c>
      <c r="O2726" s="18">
        <f>+Despeses[[#This Row],[Data Factura]]</f>
        <v>0</v>
      </c>
      <c r="P2726" s="17">
        <f>+Despeses[[#This Row],[Concepte_]]</f>
        <v>0</v>
      </c>
      <c r="Q2726" s="17">
        <f>-Despeses[[#This Row],[Base Imposable]]</f>
        <v>0</v>
      </c>
      <c r="R2726" s="17" t="e">
        <f>+VLOOKUP(Despeses[[#This Row],[Concepte]],Table_1[#All],2,0)</f>
        <v>#N/A</v>
      </c>
    </row>
    <row r="2727" spans="7:18" ht="15" customHeight="1" x14ac:dyDescent="0.3">
      <c r="G2727" s="40"/>
      <c r="H2727" s="17">
        <f>+Despeses[[#This Row],[Base Imposable]]*Despeses[[#This Row],[% IVA]]</f>
        <v>0</v>
      </c>
      <c r="I2727" s="40"/>
      <c r="J2727" s="17">
        <f>-Despeses[[#This Row],[Base Imposable]]*Despeses[[#This Row],[% Ret IRPF]]</f>
        <v>0</v>
      </c>
      <c r="K2727" s="17">
        <f>+Despeses[[#This Row],[Base Imposable]]+Despeses[[#This Row],[Quota IVA]]+Despeses[[#This Row],[Quota IRPF]]</f>
        <v>0</v>
      </c>
      <c r="L2727" s="3"/>
      <c r="M2727" s="17">
        <f>+MONTH(Despeses[[#This Row],[Data Factura]])</f>
        <v>1</v>
      </c>
      <c r="N2727" s="17">
        <f>+YEAR(Despeses[[#This Row],[Data Factura]])</f>
        <v>1900</v>
      </c>
      <c r="O2727" s="18">
        <f>+Despeses[[#This Row],[Data Factura]]</f>
        <v>0</v>
      </c>
      <c r="P2727" s="17">
        <f>+Despeses[[#This Row],[Concepte_]]</f>
        <v>0</v>
      </c>
      <c r="Q2727" s="17">
        <f>-Despeses[[#This Row],[Base Imposable]]</f>
        <v>0</v>
      </c>
      <c r="R2727" s="17" t="e">
        <f>+VLOOKUP(Despeses[[#This Row],[Concepte]],Table_1[#All],2,0)</f>
        <v>#N/A</v>
      </c>
    </row>
    <row r="2728" spans="7:18" ht="15" customHeight="1" x14ac:dyDescent="0.3">
      <c r="G2728" s="40"/>
      <c r="H2728" s="17">
        <f>+Despeses[[#This Row],[Base Imposable]]*Despeses[[#This Row],[% IVA]]</f>
        <v>0</v>
      </c>
      <c r="I2728" s="40"/>
      <c r="J2728" s="17">
        <f>-Despeses[[#This Row],[Base Imposable]]*Despeses[[#This Row],[% Ret IRPF]]</f>
        <v>0</v>
      </c>
      <c r="K2728" s="17">
        <f>+Despeses[[#This Row],[Base Imposable]]+Despeses[[#This Row],[Quota IVA]]+Despeses[[#This Row],[Quota IRPF]]</f>
        <v>0</v>
      </c>
      <c r="L2728" s="3"/>
      <c r="M2728" s="17">
        <f>+MONTH(Despeses[[#This Row],[Data Factura]])</f>
        <v>1</v>
      </c>
      <c r="N2728" s="17">
        <f>+YEAR(Despeses[[#This Row],[Data Factura]])</f>
        <v>1900</v>
      </c>
      <c r="O2728" s="18">
        <f>+Despeses[[#This Row],[Data Factura]]</f>
        <v>0</v>
      </c>
      <c r="P2728" s="17">
        <f>+Despeses[[#This Row],[Concepte_]]</f>
        <v>0</v>
      </c>
      <c r="Q2728" s="17">
        <f>-Despeses[[#This Row],[Base Imposable]]</f>
        <v>0</v>
      </c>
      <c r="R2728" s="17" t="e">
        <f>+VLOOKUP(Despeses[[#This Row],[Concepte]],Table_1[#All],2,0)</f>
        <v>#N/A</v>
      </c>
    </row>
    <row r="2729" spans="7:18" ht="15" customHeight="1" x14ac:dyDescent="0.3">
      <c r="G2729" s="40"/>
      <c r="H2729" s="17">
        <f>+Despeses[[#This Row],[Base Imposable]]*Despeses[[#This Row],[% IVA]]</f>
        <v>0</v>
      </c>
      <c r="I2729" s="40"/>
      <c r="J2729" s="17">
        <f>-Despeses[[#This Row],[Base Imposable]]*Despeses[[#This Row],[% Ret IRPF]]</f>
        <v>0</v>
      </c>
      <c r="K2729" s="17">
        <f>+Despeses[[#This Row],[Base Imposable]]+Despeses[[#This Row],[Quota IVA]]+Despeses[[#This Row],[Quota IRPF]]</f>
        <v>0</v>
      </c>
      <c r="L2729" s="3"/>
      <c r="M2729" s="17">
        <f>+MONTH(Despeses[[#This Row],[Data Factura]])</f>
        <v>1</v>
      </c>
      <c r="N2729" s="17">
        <f>+YEAR(Despeses[[#This Row],[Data Factura]])</f>
        <v>1900</v>
      </c>
      <c r="O2729" s="18">
        <f>+Despeses[[#This Row],[Data Factura]]</f>
        <v>0</v>
      </c>
      <c r="P2729" s="17">
        <f>+Despeses[[#This Row],[Concepte_]]</f>
        <v>0</v>
      </c>
      <c r="Q2729" s="17">
        <f>-Despeses[[#This Row],[Base Imposable]]</f>
        <v>0</v>
      </c>
      <c r="R2729" s="17" t="e">
        <f>+VLOOKUP(Despeses[[#This Row],[Concepte]],Table_1[#All],2,0)</f>
        <v>#N/A</v>
      </c>
    </row>
    <row r="2730" spans="7:18" ht="15" customHeight="1" x14ac:dyDescent="0.3">
      <c r="G2730" s="40"/>
      <c r="H2730" s="17">
        <f>+Despeses[[#This Row],[Base Imposable]]*Despeses[[#This Row],[% IVA]]</f>
        <v>0</v>
      </c>
      <c r="I2730" s="40"/>
      <c r="J2730" s="17">
        <f>-Despeses[[#This Row],[Base Imposable]]*Despeses[[#This Row],[% Ret IRPF]]</f>
        <v>0</v>
      </c>
      <c r="K2730" s="17">
        <f>+Despeses[[#This Row],[Base Imposable]]+Despeses[[#This Row],[Quota IVA]]+Despeses[[#This Row],[Quota IRPF]]</f>
        <v>0</v>
      </c>
      <c r="L2730" s="3"/>
      <c r="M2730" s="17">
        <f>+MONTH(Despeses[[#This Row],[Data Factura]])</f>
        <v>1</v>
      </c>
      <c r="N2730" s="17">
        <f>+YEAR(Despeses[[#This Row],[Data Factura]])</f>
        <v>1900</v>
      </c>
      <c r="O2730" s="18">
        <f>+Despeses[[#This Row],[Data Factura]]</f>
        <v>0</v>
      </c>
      <c r="P2730" s="17">
        <f>+Despeses[[#This Row],[Concepte_]]</f>
        <v>0</v>
      </c>
      <c r="Q2730" s="17">
        <f>-Despeses[[#This Row],[Base Imposable]]</f>
        <v>0</v>
      </c>
      <c r="R2730" s="17" t="e">
        <f>+VLOOKUP(Despeses[[#This Row],[Concepte]],Table_1[#All],2,0)</f>
        <v>#N/A</v>
      </c>
    </row>
    <row r="2731" spans="7:18" ht="15" customHeight="1" x14ac:dyDescent="0.3">
      <c r="G2731" s="40"/>
      <c r="H2731" s="17">
        <f>+Despeses[[#This Row],[Base Imposable]]*Despeses[[#This Row],[% IVA]]</f>
        <v>0</v>
      </c>
      <c r="I2731" s="40"/>
      <c r="J2731" s="17">
        <f>-Despeses[[#This Row],[Base Imposable]]*Despeses[[#This Row],[% Ret IRPF]]</f>
        <v>0</v>
      </c>
      <c r="K2731" s="17">
        <f>+Despeses[[#This Row],[Base Imposable]]+Despeses[[#This Row],[Quota IVA]]+Despeses[[#This Row],[Quota IRPF]]</f>
        <v>0</v>
      </c>
      <c r="L2731" s="3"/>
      <c r="M2731" s="17">
        <f>+MONTH(Despeses[[#This Row],[Data Factura]])</f>
        <v>1</v>
      </c>
      <c r="N2731" s="17">
        <f>+YEAR(Despeses[[#This Row],[Data Factura]])</f>
        <v>1900</v>
      </c>
      <c r="O2731" s="18">
        <f>+Despeses[[#This Row],[Data Factura]]</f>
        <v>0</v>
      </c>
      <c r="P2731" s="17">
        <f>+Despeses[[#This Row],[Concepte_]]</f>
        <v>0</v>
      </c>
      <c r="Q2731" s="17">
        <f>-Despeses[[#This Row],[Base Imposable]]</f>
        <v>0</v>
      </c>
      <c r="R2731" s="17" t="e">
        <f>+VLOOKUP(Despeses[[#This Row],[Concepte]],Table_1[#All],2,0)</f>
        <v>#N/A</v>
      </c>
    </row>
    <row r="2732" spans="7:18" ht="15" customHeight="1" x14ac:dyDescent="0.3">
      <c r="G2732" s="40"/>
      <c r="H2732" s="17">
        <f>+Despeses[[#This Row],[Base Imposable]]*Despeses[[#This Row],[% IVA]]</f>
        <v>0</v>
      </c>
      <c r="I2732" s="40"/>
      <c r="J2732" s="17">
        <f>-Despeses[[#This Row],[Base Imposable]]*Despeses[[#This Row],[% Ret IRPF]]</f>
        <v>0</v>
      </c>
      <c r="K2732" s="17">
        <f>+Despeses[[#This Row],[Base Imposable]]+Despeses[[#This Row],[Quota IVA]]+Despeses[[#This Row],[Quota IRPF]]</f>
        <v>0</v>
      </c>
      <c r="L2732" s="3"/>
      <c r="M2732" s="17">
        <f>+MONTH(Despeses[[#This Row],[Data Factura]])</f>
        <v>1</v>
      </c>
      <c r="N2732" s="17">
        <f>+YEAR(Despeses[[#This Row],[Data Factura]])</f>
        <v>1900</v>
      </c>
      <c r="O2732" s="18">
        <f>+Despeses[[#This Row],[Data Factura]]</f>
        <v>0</v>
      </c>
      <c r="P2732" s="17">
        <f>+Despeses[[#This Row],[Concepte_]]</f>
        <v>0</v>
      </c>
      <c r="Q2732" s="17">
        <f>-Despeses[[#This Row],[Base Imposable]]</f>
        <v>0</v>
      </c>
      <c r="R2732" s="17" t="e">
        <f>+VLOOKUP(Despeses[[#This Row],[Concepte]],Table_1[#All],2,0)</f>
        <v>#N/A</v>
      </c>
    </row>
    <row r="2733" spans="7:18" ht="15" customHeight="1" x14ac:dyDescent="0.3">
      <c r="G2733" s="40"/>
      <c r="H2733" s="17">
        <f>+Despeses[[#This Row],[Base Imposable]]*Despeses[[#This Row],[% IVA]]</f>
        <v>0</v>
      </c>
      <c r="I2733" s="40"/>
      <c r="J2733" s="17">
        <f>-Despeses[[#This Row],[Base Imposable]]*Despeses[[#This Row],[% Ret IRPF]]</f>
        <v>0</v>
      </c>
      <c r="K2733" s="17">
        <f>+Despeses[[#This Row],[Base Imposable]]+Despeses[[#This Row],[Quota IVA]]+Despeses[[#This Row],[Quota IRPF]]</f>
        <v>0</v>
      </c>
      <c r="L2733" s="3"/>
      <c r="M2733" s="17">
        <f>+MONTH(Despeses[[#This Row],[Data Factura]])</f>
        <v>1</v>
      </c>
      <c r="N2733" s="17">
        <f>+YEAR(Despeses[[#This Row],[Data Factura]])</f>
        <v>1900</v>
      </c>
      <c r="O2733" s="18">
        <f>+Despeses[[#This Row],[Data Factura]]</f>
        <v>0</v>
      </c>
      <c r="P2733" s="17">
        <f>+Despeses[[#This Row],[Concepte_]]</f>
        <v>0</v>
      </c>
      <c r="Q2733" s="17">
        <f>-Despeses[[#This Row],[Base Imposable]]</f>
        <v>0</v>
      </c>
      <c r="R2733" s="17" t="e">
        <f>+VLOOKUP(Despeses[[#This Row],[Concepte]],Table_1[#All],2,0)</f>
        <v>#N/A</v>
      </c>
    </row>
    <row r="2734" spans="7:18" ht="15" customHeight="1" x14ac:dyDescent="0.3">
      <c r="G2734" s="40"/>
      <c r="H2734" s="17">
        <f>+Despeses[[#This Row],[Base Imposable]]*Despeses[[#This Row],[% IVA]]</f>
        <v>0</v>
      </c>
      <c r="I2734" s="40"/>
      <c r="J2734" s="17">
        <f>-Despeses[[#This Row],[Base Imposable]]*Despeses[[#This Row],[% Ret IRPF]]</f>
        <v>0</v>
      </c>
      <c r="K2734" s="17">
        <f>+Despeses[[#This Row],[Base Imposable]]+Despeses[[#This Row],[Quota IVA]]+Despeses[[#This Row],[Quota IRPF]]</f>
        <v>0</v>
      </c>
      <c r="L2734" s="3"/>
      <c r="M2734" s="17">
        <f>+MONTH(Despeses[[#This Row],[Data Factura]])</f>
        <v>1</v>
      </c>
      <c r="N2734" s="17">
        <f>+YEAR(Despeses[[#This Row],[Data Factura]])</f>
        <v>1900</v>
      </c>
      <c r="O2734" s="18">
        <f>+Despeses[[#This Row],[Data Factura]]</f>
        <v>0</v>
      </c>
      <c r="P2734" s="17">
        <f>+Despeses[[#This Row],[Concepte_]]</f>
        <v>0</v>
      </c>
      <c r="Q2734" s="17">
        <f>-Despeses[[#This Row],[Base Imposable]]</f>
        <v>0</v>
      </c>
      <c r="R2734" s="17" t="e">
        <f>+VLOOKUP(Despeses[[#This Row],[Concepte]],Table_1[#All],2,0)</f>
        <v>#N/A</v>
      </c>
    </row>
    <row r="2735" spans="7:18" ht="15" customHeight="1" x14ac:dyDescent="0.3">
      <c r="G2735" s="40"/>
      <c r="H2735" s="17">
        <f>+Despeses[[#This Row],[Base Imposable]]*Despeses[[#This Row],[% IVA]]</f>
        <v>0</v>
      </c>
      <c r="I2735" s="40"/>
      <c r="J2735" s="17">
        <f>-Despeses[[#This Row],[Base Imposable]]*Despeses[[#This Row],[% Ret IRPF]]</f>
        <v>0</v>
      </c>
      <c r="K2735" s="17">
        <f>+Despeses[[#This Row],[Base Imposable]]+Despeses[[#This Row],[Quota IVA]]+Despeses[[#This Row],[Quota IRPF]]</f>
        <v>0</v>
      </c>
      <c r="L2735" s="3"/>
      <c r="M2735" s="17">
        <f>+MONTH(Despeses[[#This Row],[Data Factura]])</f>
        <v>1</v>
      </c>
      <c r="N2735" s="17">
        <f>+YEAR(Despeses[[#This Row],[Data Factura]])</f>
        <v>1900</v>
      </c>
      <c r="O2735" s="18">
        <f>+Despeses[[#This Row],[Data Factura]]</f>
        <v>0</v>
      </c>
      <c r="P2735" s="17">
        <f>+Despeses[[#This Row],[Concepte_]]</f>
        <v>0</v>
      </c>
      <c r="Q2735" s="17">
        <f>-Despeses[[#This Row],[Base Imposable]]</f>
        <v>0</v>
      </c>
      <c r="R2735" s="17" t="e">
        <f>+VLOOKUP(Despeses[[#This Row],[Concepte]],Table_1[#All],2,0)</f>
        <v>#N/A</v>
      </c>
    </row>
    <row r="2736" spans="7:18" ht="15" customHeight="1" x14ac:dyDescent="0.3">
      <c r="G2736" s="40"/>
      <c r="H2736" s="17">
        <f>+Despeses[[#This Row],[Base Imposable]]*Despeses[[#This Row],[% IVA]]</f>
        <v>0</v>
      </c>
      <c r="I2736" s="40"/>
      <c r="J2736" s="17">
        <f>-Despeses[[#This Row],[Base Imposable]]*Despeses[[#This Row],[% Ret IRPF]]</f>
        <v>0</v>
      </c>
      <c r="K2736" s="17">
        <f>+Despeses[[#This Row],[Base Imposable]]+Despeses[[#This Row],[Quota IVA]]+Despeses[[#This Row],[Quota IRPF]]</f>
        <v>0</v>
      </c>
      <c r="L2736" s="3"/>
      <c r="M2736" s="17">
        <f>+MONTH(Despeses[[#This Row],[Data Factura]])</f>
        <v>1</v>
      </c>
      <c r="N2736" s="17">
        <f>+YEAR(Despeses[[#This Row],[Data Factura]])</f>
        <v>1900</v>
      </c>
      <c r="O2736" s="18">
        <f>+Despeses[[#This Row],[Data Factura]]</f>
        <v>0</v>
      </c>
      <c r="P2736" s="17">
        <f>+Despeses[[#This Row],[Concepte_]]</f>
        <v>0</v>
      </c>
      <c r="Q2736" s="17">
        <f>-Despeses[[#This Row],[Base Imposable]]</f>
        <v>0</v>
      </c>
      <c r="R2736" s="17" t="e">
        <f>+VLOOKUP(Despeses[[#This Row],[Concepte]],Table_1[#All],2,0)</f>
        <v>#N/A</v>
      </c>
    </row>
    <row r="2737" spans="7:18" ht="15" customHeight="1" x14ac:dyDescent="0.3">
      <c r="G2737" s="40"/>
      <c r="H2737" s="17">
        <f>+Despeses[[#This Row],[Base Imposable]]*Despeses[[#This Row],[% IVA]]</f>
        <v>0</v>
      </c>
      <c r="I2737" s="40"/>
      <c r="J2737" s="17">
        <f>-Despeses[[#This Row],[Base Imposable]]*Despeses[[#This Row],[% Ret IRPF]]</f>
        <v>0</v>
      </c>
      <c r="K2737" s="17">
        <f>+Despeses[[#This Row],[Base Imposable]]+Despeses[[#This Row],[Quota IVA]]+Despeses[[#This Row],[Quota IRPF]]</f>
        <v>0</v>
      </c>
      <c r="L2737" s="3"/>
      <c r="M2737" s="17">
        <f>+MONTH(Despeses[[#This Row],[Data Factura]])</f>
        <v>1</v>
      </c>
      <c r="N2737" s="17">
        <f>+YEAR(Despeses[[#This Row],[Data Factura]])</f>
        <v>1900</v>
      </c>
      <c r="O2737" s="18">
        <f>+Despeses[[#This Row],[Data Factura]]</f>
        <v>0</v>
      </c>
      <c r="P2737" s="17">
        <f>+Despeses[[#This Row],[Concepte_]]</f>
        <v>0</v>
      </c>
      <c r="Q2737" s="17">
        <f>-Despeses[[#This Row],[Base Imposable]]</f>
        <v>0</v>
      </c>
      <c r="R2737" s="17" t="e">
        <f>+VLOOKUP(Despeses[[#This Row],[Concepte]],Table_1[#All],2,0)</f>
        <v>#N/A</v>
      </c>
    </row>
    <row r="2738" spans="7:18" ht="15" customHeight="1" x14ac:dyDescent="0.3">
      <c r="G2738" s="40"/>
      <c r="H2738" s="17">
        <f>+Despeses[[#This Row],[Base Imposable]]*Despeses[[#This Row],[% IVA]]</f>
        <v>0</v>
      </c>
      <c r="I2738" s="40"/>
      <c r="J2738" s="17">
        <f>-Despeses[[#This Row],[Base Imposable]]*Despeses[[#This Row],[% Ret IRPF]]</f>
        <v>0</v>
      </c>
      <c r="K2738" s="17">
        <f>+Despeses[[#This Row],[Base Imposable]]+Despeses[[#This Row],[Quota IVA]]+Despeses[[#This Row],[Quota IRPF]]</f>
        <v>0</v>
      </c>
      <c r="L2738" s="3"/>
      <c r="M2738" s="17">
        <f>+MONTH(Despeses[[#This Row],[Data Factura]])</f>
        <v>1</v>
      </c>
      <c r="N2738" s="17">
        <f>+YEAR(Despeses[[#This Row],[Data Factura]])</f>
        <v>1900</v>
      </c>
      <c r="O2738" s="18">
        <f>+Despeses[[#This Row],[Data Factura]]</f>
        <v>0</v>
      </c>
      <c r="P2738" s="17">
        <f>+Despeses[[#This Row],[Concepte_]]</f>
        <v>0</v>
      </c>
      <c r="Q2738" s="17">
        <f>-Despeses[[#This Row],[Base Imposable]]</f>
        <v>0</v>
      </c>
      <c r="R2738" s="17" t="e">
        <f>+VLOOKUP(Despeses[[#This Row],[Concepte]],Table_1[#All],2,0)</f>
        <v>#N/A</v>
      </c>
    </row>
    <row r="2739" spans="7:18" ht="15" customHeight="1" x14ac:dyDescent="0.3">
      <c r="G2739" s="40"/>
      <c r="H2739" s="17">
        <f>+Despeses[[#This Row],[Base Imposable]]*Despeses[[#This Row],[% IVA]]</f>
        <v>0</v>
      </c>
      <c r="I2739" s="40"/>
      <c r="J2739" s="17">
        <f>-Despeses[[#This Row],[Base Imposable]]*Despeses[[#This Row],[% Ret IRPF]]</f>
        <v>0</v>
      </c>
      <c r="K2739" s="17">
        <f>+Despeses[[#This Row],[Base Imposable]]+Despeses[[#This Row],[Quota IVA]]+Despeses[[#This Row],[Quota IRPF]]</f>
        <v>0</v>
      </c>
      <c r="L2739" s="3"/>
      <c r="M2739" s="17">
        <f>+MONTH(Despeses[[#This Row],[Data Factura]])</f>
        <v>1</v>
      </c>
      <c r="N2739" s="17">
        <f>+YEAR(Despeses[[#This Row],[Data Factura]])</f>
        <v>1900</v>
      </c>
      <c r="O2739" s="18">
        <f>+Despeses[[#This Row],[Data Factura]]</f>
        <v>0</v>
      </c>
      <c r="P2739" s="17">
        <f>+Despeses[[#This Row],[Concepte_]]</f>
        <v>0</v>
      </c>
      <c r="Q2739" s="17">
        <f>-Despeses[[#This Row],[Base Imposable]]</f>
        <v>0</v>
      </c>
      <c r="R2739" s="17" t="e">
        <f>+VLOOKUP(Despeses[[#This Row],[Concepte]],Table_1[#All],2,0)</f>
        <v>#N/A</v>
      </c>
    </row>
    <row r="2740" spans="7:18" ht="15" customHeight="1" x14ac:dyDescent="0.3">
      <c r="G2740" s="40"/>
      <c r="H2740" s="17">
        <f>+Despeses[[#This Row],[Base Imposable]]*Despeses[[#This Row],[% IVA]]</f>
        <v>0</v>
      </c>
      <c r="I2740" s="40"/>
      <c r="J2740" s="17">
        <f>-Despeses[[#This Row],[Base Imposable]]*Despeses[[#This Row],[% Ret IRPF]]</f>
        <v>0</v>
      </c>
      <c r="K2740" s="17">
        <f>+Despeses[[#This Row],[Base Imposable]]+Despeses[[#This Row],[Quota IVA]]+Despeses[[#This Row],[Quota IRPF]]</f>
        <v>0</v>
      </c>
      <c r="L2740" s="3"/>
      <c r="M2740" s="17">
        <f>+MONTH(Despeses[[#This Row],[Data Factura]])</f>
        <v>1</v>
      </c>
      <c r="N2740" s="17">
        <f>+YEAR(Despeses[[#This Row],[Data Factura]])</f>
        <v>1900</v>
      </c>
      <c r="O2740" s="18">
        <f>+Despeses[[#This Row],[Data Factura]]</f>
        <v>0</v>
      </c>
      <c r="P2740" s="17">
        <f>+Despeses[[#This Row],[Concepte_]]</f>
        <v>0</v>
      </c>
      <c r="Q2740" s="17">
        <f>-Despeses[[#This Row],[Base Imposable]]</f>
        <v>0</v>
      </c>
      <c r="R2740" s="17" t="e">
        <f>+VLOOKUP(Despeses[[#This Row],[Concepte]],Table_1[#All],2,0)</f>
        <v>#N/A</v>
      </c>
    </row>
    <row r="2741" spans="7:18" ht="15" customHeight="1" x14ac:dyDescent="0.3">
      <c r="G2741" s="40"/>
      <c r="H2741" s="17">
        <f>+Despeses[[#This Row],[Base Imposable]]*Despeses[[#This Row],[% IVA]]</f>
        <v>0</v>
      </c>
      <c r="I2741" s="40"/>
      <c r="J2741" s="17">
        <f>-Despeses[[#This Row],[Base Imposable]]*Despeses[[#This Row],[% Ret IRPF]]</f>
        <v>0</v>
      </c>
      <c r="K2741" s="17">
        <f>+Despeses[[#This Row],[Base Imposable]]+Despeses[[#This Row],[Quota IVA]]+Despeses[[#This Row],[Quota IRPF]]</f>
        <v>0</v>
      </c>
      <c r="L2741" s="3"/>
      <c r="M2741" s="17">
        <f>+MONTH(Despeses[[#This Row],[Data Factura]])</f>
        <v>1</v>
      </c>
      <c r="N2741" s="17">
        <f>+YEAR(Despeses[[#This Row],[Data Factura]])</f>
        <v>1900</v>
      </c>
      <c r="O2741" s="18">
        <f>+Despeses[[#This Row],[Data Factura]]</f>
        <v>0</v>
      </c>
      <c r="P2741" s="17">
        <f>+Despeses[[#This Row],[Concepte_]]</f>
        <v>0</v>
      </c>
      <c r="Q2741" s="17">
        <f>-Despeses[[#This Row],[Base Imposable]]</f>
        <v>0</v>
      </c>
      <c r="R2741" s="17" t="e">
        <f>+VLOOKUP(Despeses[[#This Row],[Concepte]],Table_1[#All],2,0)</f>
        <v>#N/A</v>
      </c>
    </row>
    <row r="2742" spans="7:18" ht="15" customHeight="1" x14ac:dyDescent="0.3">
      <c r="G2742" s="40"/>
      <c r="H2742" s="17">
        <f>+Despeses[[#This Row],[Base Imposable]]*Despeses[[#This Row],[% IVA]]</f>
        <v>0</v>
      </c>
      <c r="I2742" s="40"/>
      <c r="J2742" s="17">
        <f>-Despeses[[#This Row],[Base Imposable]]*Despeses[[#This Row],[% Ret IRPF]]</f>
        <v>0</v>
      </c>
      <c r="K2742" s="17">
        <f>+Despeses[[#This Row],[Base Imposable]]+Despeses[[#This Row],[Quota IVA]]+Despeses[[#This Row],[Quota IRPF]]</f>
        <v>0</v>
      </c>
      <c r="L2742" s="3"/>
      <c r="M2742" s="17">
        <f>+MONTH(Despeses[[#This Row],[Data Factura]])</f>
        <v>1</v>
      </c>
      <c r="N2742" s="17">
        <f>+YEAR(Despeses[[#This Row],[Data Factura]])</f>
        <v>1900</v>
      </c>
      <c r="O2742" s="18">
        <f>+Despeses[[#This Row],[Data Factura]]</f>
        <v>0</v>
      </c>
      <c r="P2742" s="17">
        <f>+Despeses[[#This Row],[Concepte_]]</f>
        <v>0</v>
      </c>
      <c r="Q2742" s="17">
        <f>-Despeses[[#This Row],[Base Imposable]]</f>
        <v>0</v>
      </c>
      <c r="R2742" s="17" t="e">
        <f>+VLOOKUP(Despeses[[#This Row],[Concepte]],Table_1[#All],2,0)</f>
        <v>#N/A</v>
      </c>
    </row>
    <row r="2743" spans="7:18" ht="15" customHeight="1" x14ac:dyDescent="0.3">
      <c r="G2743" s="40"/>
      <c r="H2743" s="17">
        <f>+Despeses[[#This Row],[Base Imposable]]*Despeses[[#This Row],[% IVA]]</f>
        <v>0</v>
      </c>
      <c r="I2743" s="40"/>
      <c r="J2743" s="17">
        <f>-Despeses[[#This Row],[Base Imposable]]*Despeses[[#This Row],[% Ret IRPF]]</f>
        <v>0</v>
      </c>
      <c r="K2743" s="17">
        <f>+Despeses[[#This Row],[Base Imposable]]+Despeses[[#This Row],[Quota IVA]]+Despeses[[#This Row],[Quota IRPF]]</f>
        <v>0</v>
      </c>
      <c r="L2743" s="3"/>
      <c r="M2743" s="17">
        <f>+MONTH(Despeses[[#This Row],[Data Factura]])</f>
        <v>1</v>
      </c>
      <c r="N2743" s="17">
        <f>+YEAR(Despeses[[#This Row],[Data Factura]])</f>
        <v>1900</v>
      </c>
      <c r="O2743" s="18">
        <f>+Despeses[[#This Row],[Data Factura]]</f>
        <v>0</v>
      </c>
      <c r="P2743" s="17">
        <f>+Despeses[[#This Row],[Concepte_]]</f>
        <v>0</v>
      </c>
      <c r="Q2743" s="17">
        <f>-Despeses[[#This Row],[Base Imposable]]</f>
        <v>0</v>
      </c>
      <c r="R2743" s="17" t="e">
        <f>+VLOOKUP(Despeses[[#This Row],[Concepte]],Table_1[#All],2,0)</f>
        <v>#N/A</v>
      </c>
    </row>
    <row r="2744" spans="7:18" ht="15" customHeight="1" x14ac:dyDescent="0.3">
      <c r="G2744" s="40"/>
      <c r="H2744" s="17">
        <f>+Despeses[[#This Row],[Base Imposable]]*Despeses[[#This Row],[% IVA]]</f>
        <v>0</v>
      </c>
      <c r="I2744" s="40"/>
      <c r="J2744" s="17">
        <f>-Despeses[[#This Row],[Base Imposable]]*Despeses[[#This Row],[% Ret IRPF]]</f>
        <v>0</v>
      </c>
      <c r="K2744" s="17">
        <f>+Despeses[[#This Row],[Base Imposable]]+Despeses[[#This Row],[Quota IVA]]+Despeses[[#This Row],[Quota IRPF]]</f>
        <v>0</v>
      </c>
      <c r="L2744" s="3"/>
      <c r="M2744" s="17">
        <f>+MONTH(Despeses[[#This Row],[Data Factura]])</f>
        <v>1</v>
      </c>
      <c r="N2744" s="17">
        <f>+YEAR(Despeses[[#This Row],[Data Factura]])</f>
        <v>1900</v>
      </c>
      <c r="O2744" s="18">
        <f>+Despeses[[#This Row],[Data Factura]]</f>
        <v>0</v>
      </c>
      <c r="P2744" s="17">
        <f>+Despeses[[#This Row],[Concepte_]]</f>
        <v>0</v>
      </c>
      <c r="Q2744" s="17">
        <f>-Despeses[[#This Row],[Base Imposable]]</f>
        <v>0</v>
      </c>
      <c r="R2744" s="17" t="e">
        <f>+VLOOKUP(Despeses[[#This Row],[Concepte]],Table_1[#All],2,0)</f>
        <v>#N/A</v>
      </c>
    </row>
    <row r="2745" spans="7:18" ht="15" customHeight="1" x14ac:dyDescent="0.3">
      <c r="G2745" s="40"/>
      <c r="H2745" s="17">
        <f>+Despeses[[#This Row],[Base Imposable]]*Despeses[[#This Row],[% IVA]]</f>
        <v>0</v>
      </c>
      <c r="I2745" s="40"/>
      <c r="J2745" s="17">
        <f>-Despeses[[#This Row],[Base Imposable]]*Despeses[[#This Row],[% Ret IRPF]]</f>
        <v>0</v>
      </c>
      <c r="K2745" s="17">
        <f>+Despeses[[#This Row],[Base Imposable]]+Despeses[[#This Row],[Quota IVA]]+Despeses[[#This Row],[Quota IRPF]]</f>
        <v>0</v>
      </c>
      <c r="L2745" s="3"/>
      <c r="M2745" s="17">
        <f>+MONTH(Despeses[[#This Row],[Data Factura]])</f>
        <v>1</v>
      </c>
      <c r="N2745" s="17">
        <f>+YEAR(Despeses[[#This Row],[Data Factura]])</f>
        <v>1900</v>
      </c>
      <c r="O2745" s="18">
        <f>+Despeses[[#This Row],[Data Factura]]</f>
        <v>0</v>
      </c>
      <c r="P2745" s="17">
        <f>+Despeses[[#This Row],[Concepte_]]</f>
        <v>0</v>
      </c>
      <c r="Q2745" s="17">
        <f>-Despeses[[#This Row],[Base Imposable]]</f>
        <v>0</v>
      </c>
      <c r="R2745" s="17" t="e">
        <f>+VLOOKUP(Despeses[[#This Row],[Concepte]],Table_1[#All],2,0)</f>
        <v>#N/A</v>
      </c>
    </row>
    <row r="2746" spans="7:18" ht="15" customHeight="1" x14ac:dyDescent="0.3">
      <c r="G2746" s="40"/>
      <c r="H2746" s="17">
        <f>+Despeses[[#This Row],[Base Imposable]]*Despeses[[#This Row],[% IVA]]</f>
        <v>0</v>
      </c>
      <c r="I2746" s="40"/>
      <c r="J2746" s="17">
        <f>-Despeses[[#This Row],[Base Imposable]]*Despeses[[#This Row],[% Ret IRPF]]</f>
        <v>0</v>
      </c>
      <c r="K2746" s="17">
        <f>+Despeses[[#This Row],[Base Imposable]]+Despeses[[#This Row],[Quota IVA]]+Despeses[[#This Row],[Quota IRPF]]</f>
        <v>0</v>
      </c>
      <c r="L2746" s="3"/>
      <c r="M2746" s="17">
        <f>+MONTH(Despeses[[#This Row],[Data Factura]])</f>
        <v>1</v>
      </c>
      <c r="N2746" s="17">
        <f>+YEAR(Despeses[[#This Row],[Data Factura]])</f>
        <v>1900</v>
      </c>
      <c r="O2746" s="18">
        <f>+Despeses[[#This Row],[Data Factura]]</f>
        <v>0</v>
      </c>
      <c r="P2746" s="17">
        <f>+Despeses[[#This Row],[Concepte_]]</f>
        <v>0</v>
      </c>
      <c r="Q2746" s="17">
        <f>-Despeses[[#This Row],[Base Imposable]]</f>
        <v>0</v>
      </c>
      <c r="R2746" s="17" t="e">
        <f>+VLOOKUP(Despeses[[#This Row],[Concepte]],Table_1[#All],2,0)</f>
        <v>#N/A</v>
      </c>
    </row>
    <row r="2747" spans="7:18" ht="15" customHeight="1" x14ac:dyDescent="0.3">
      <c r="G2747" s="40"/>
      <c r="H2747" s="17">
        <f>+Despeses[[#This Row],[Base Imposable]]*Despeses[[#This Row],[% IVA]]</f>
        <v>0</v>
      </c>
      <c r="I2747" s="40"/>
      <c r="J2747" s="17">
        <f>-Despeses[[#This Row],[Base Imposable]]*Despeses[[#This Row],[% Ret IRPF]]</f>
        <v>0</v>
      </c>
      <c r="K2747" s="17">
        <f>+Despeses[[#This Row],[Base Imposable]]+Despeses[[#This Row],[Quota IVA]]+Despeses[[#This Row],[Quota IRPF]]</f>
        <v>0</v>
      </c>
      <c r="L2747" s="3"/>
      <c r="M2747" s="17">
        <f>+MONTH(Despeses[[#This Row],[Data Factura]])</f>
        <v>1</v>
      </c>
      <c r="N2747" s="17">
        <f>+YEAR(Despeses[[#This Row],[Data Factura]])</f>
        <v>1900</v>
      </c>
      <c r="O2747" s="18">
        <f>+Despeses[[#This Row],[Data Factura]]</f>
        <v>0</v>
      </c>
      <c r="P2747" s="17">
        <f>+Despeses[[#This Row],[Concepte_]]</f>
        <v>0</v>
      </c>
      <c r="Q2747" s="17">
        <f>-Despeses[[#This Row],[Base Imposable]]</f>
        <v>0</v>
      </c>
      <c r="R2747" s="17" t="e">
        <f>+VLOOKUP(Despeses[[#This Row],[Concepte]],Table_1[#All],2,0)</f>
        <v>#N/A</v>
      </c>
    </row>
    <row r="2748" spans="7:18" ht="15" customHeight="1" x14ac:dyDescent="0.3">
      <c r="G2748" s="40"/>
      <c r="H2748" s="17">
        <f>+Despeses[[#This Row],[Base Imposable]]*Despeses[[#This Row],[% IVA]]</f>
        <v>0</v>
      </c>
      <c r="I2748" s="40"/>
      <c r="J2748" s="17">
        <f>-Despeses[[#This Row],[Base Imposable]]*Despeses[[#This Row],[% Ret IRPF]]</f>
        <v>0</v>
      </c>
      <c r="K2748" s="17">
        <f>+Despeses[[#This Row],[Base Imposable]]+Despeses[[#This Row],[Quota IVA]]+Despeses[[#This Row],[Quota IRPF]]</f>
        <v>0</v>
      </c>
      <c r="L2748" s="3"/>
      <c r="M2748" s="17">
        <f>+MONTH(Despeses[[#This Row],[Data Factura]])</f>
        <v>1</v>
      </c>
      <c r="N2748" s="17">
        <f>+YEAR(Despeses[[#This Row],[Data Factura]])</f>
        <v>1900</v>
      </c>
      <c r="O2748" s="18">
        <f>+Despeses[[#This Row],[Data Factura]]</f>
        <v>0</v>
      </c>
      <c r="P2748" s="17">
        <f>+Despeses[[#This Row],[Concepte_]]</f>
        <v>0</v>
      </c>
      <c r="Q2748" s="17">
        <f>-Despeses[[#This Row],[Base Imposable]]</f>
        <v>0</v>
      </c>
      <c r="R2748" s="17" t="e">
        <f>+VLOOKUP(Despeses[[#This Row],[Concepte]],Table_1[#All],2,0)</f>
        <v>#N/A</v>
      </c>
    </row>
    <row r="2749" spans="7:18" ht="15" customHeight="1" x14ac:dyDescent="0.3">
      <c r="G2749" s="40"/>
      <c r="H2749" s="17">
        <f>+Despeses[[#This Row],[Base Imposable]]*Despeses[[#This Row],[% IVA]]</f>
        <v>0</v>
      </c>
      <c r="I2749" s="40"/>
      <c r="J2749" s="17">
        <f>-Despeses[[#This Row],[Base Imposable]]*Despeses[[#This Row],[% Ret IRPF]]</f>
        <v>0</v>
      </c>
      <c r="K2749" s="17">
        <f>+Despeses[[#This Row],[Base Imposable]]+Despeses[[#This Row],[Quota IVA]]+Despeses[[#This Row],[Quota IRPF]]</f>
        <v>0</v>
      </c>
      <c r="L2749" s="3"/>
      <c r="M2749" s="17">
        <f>+MONTH(Despeses[[#This Row],[Data Factura]])</f>
        <v>1</v>
      </c>
      <c r="N2749" s="17">
        <f>+YEAR(Despeses[[#This Row],[Data Factura]])</f>
        <v>1900</v>
      </c>
      <c r="O2749" s="18">
        <f>+Despeses[[#This Row],[Data Factura]]</f>
        <v>0</v>
      </c>
      <c r="P2749" s="17">
        <f>+Despeses[[#This Row],[Concepte_]]</f>
        <v>0</v>
      </c>
      <c r="Q2749" s="17">
        <f>-Despeses[[#This Row],[Base Imposable]]</f>
        <v>0</v>
      </c>
      <c r="R2749" s="17" t="e">
        <f>+VLOOKUP(Despeses[[#This Row],[Concepte]],Table_1[#All],2,0)</f>
        <v>#N/A</v>
      </c>
    </row>
    <row r="2750" spans="7:18" ht="15" customHeight="1" x14ac:dyDescent="0.3">
      <c r="G2750" s="40"/>
      <c r="H2750" s="17">
        <f>+Despeses[[#This Row],[Base Imposable]]*Despeses[[#This Row],[% IVA]]</f>
        <v>0</v>
      </c>
      <c r="I2750" s="40"/>
      <c r="J2750" s="17">
        <f>-Despeses[[#This Row],[Base Imposable]]*Despeses[[#This Row],[% Ret IRPF]]</f>
        <v>0</v>
      </c>
      <c r="K2750" s="17">
        <f>+Despeses[[#This Row],[Base Imposable]]+Despeses[[#This Row],[Quota IVA]]+Despeses[[#This Row],[Quota IRPF]]</f>
        <v>0</v>
      </c>
      <c r="L2750" s="3"/>
      <c r="M2750" s="17">
        <f>+MONTH(Despeses[[#This Row],[Data Factura]])</f>
        <v>1</v>
      </c>
      <c r="N2750" s="17">
        <f>+YEAR(Despeses[[#This Row],[Data Factura]])</f>
        <v>1900</v>
      </c>
      <c r="O2750" s="18">
        <f>+Despeses[[#This Row],[Data Factura]]</f>
        <v>0</v>
      </c>
      <c r="P2750" s="17">
        <f>+Despeses[[#This Row],[Concepte_]]</f>
        <v>0</v>
      </c>
      <c r="Q2750" s="17">
        <f>-Despeses[[#This Row],[Base Imposable]]</f>
        <v>0</v>
      </c>
      <c r="R2750" s="17" t="e">
        <f>+VLOOKUP(Despeses[[#This Row],[Concepte]],Table_1[#All],2,0)</f>
        <v>#N/A</v>
      </c>
    </row>
    <row r="2751" spans="7:18" ht="15" customHeight="1" x14ac:dyDescent="0.3">
      <c r="G2751" s="40"/>
      <c r="H2751" s="17">
        <f>+Despeses[[#This Row],[Base Imposable]]*Despeses[[#This Row],[% IVA]]</f>
        <v>0</v>
      </c>
      <c r="I2751" s="40"/>
      <c r="J2751" s="17">
        <f>-Despeses[[#This Row],[Base Imposable]]*Despeses[[#This Row],[% Ret IRPF]]</f>
        <v>0</v>
      </c>
      <c r="K2751" s="17">
        <f>+Despeses[[#This Row],[Base Imposable]]+Despeses[[#This Row],[Quota IVA]]+Despeses[[#This Row],[Quota IRPF]]</f>
        <v>0</v>
      </c>
      <c r="L2751" s="3"/>
      <c r="M2751" s="17">
        <f>+MONTH(Despeses[[#This Row],[Data Factura]])</f>
        <v>1</v>
      </c>
      <c r="N2751" s="17">
        <f>+YEAR(Despeses[[#This Row],[Data Factura]])</f>
        <v>1900</v>
      </c>
      <c r="O2751" s="18">
        <f>+Despeses[[#This Row],[Data Factura]]</f>
        <v>0</v>
      </c>
      <c r="P2751" s="17">
        <f>+Despeses[[#This Row],[Concepte_]]</f>
        <v>0</v>
      </c>
      <c r="Q2751" s="17">
        <f>-Despeses[[#This Row],[Base Imposable]]</f>
        <v>0</v>
      </c>
      <c r="R2751" s="17" t="e">
        <f>+VLOOKUP(Despeses[[#This Row],[Concepte]],Table_1[#All],2,0)</f>
        <v>#N/A</v>
      </c>
    </row>
    <row r="2752" spans="7:18" ht="15" customHeight="1" x14ac:dyDescent="0.3">
      <c r="G2752" s="40"/>
      <c r="H2752" s="17">
        <f>+Despeses[[#This Row],[Base Imposable]]*Despeses[[#This Row],[% IVA]]</f>
        <v>0</v>
      </c>
      <c r="I2752" s="40"/>
      <c r="J2752" s="17">
        <f>-Despeses[[#This Row],[Base Imposable]]*Despeses[[#This Row],[% Ret IRPF]]</f>
        <v>0</v>
      </c>
      <c r="K2752" s="17">
        <f>+Despeses[[#This Row],[Base Imposable]]+Despeses[[#This Row],[Quota IVA]]+Despeses[[#This Row],[Quota IRPF]]</f>
        <v>0</v>
      </c>
      <c r="L2752" s="3"/>
      <c r="M2752" s="17">
        <f>+MONTH(Despeses[[#This Row],[Data Factura]])</f>
        <v>1</v>
      </c>
      <c r="N2752" s="17">
        <f>+YEAR(Despeses[[#This Row],[Data Factura]])</f>
        <v>1900</v>
      </c>
      <c r="O2752" s="18">
        <f>+Despeses[[#This Row],[Data Factura]]</f>
        <v>0</v>
      </c>
      <c r="P2752" s="17">
        <f>+Despeses[[#This Row],[Concepte_]]</f>
        <v>0</v>
      </c>
      <c r="Q2752" s="17">
        <f>-Despeses[[#This Row],[Base Imposable]]</f>
        <v>0</v>
      </c>
      <c r="R2752" s="17" t="e">
        <f>+VLOOKUP(Despeses[[#This Row],[Concepte]],Table_1[#All],2,0)</f>
        <v>#N/A</v>
      </c>
    </row>
    <row r="2753" spans="7:18" ht="15" customHeight="1" x14ac:dyDescent="0.3">
      <c r="G2753" s="40"/>
      <c r="H2753" s="17">
        <f>+Despeses[[#This Row],[Base Imposable]]*Despeses[[#This Row],[% IVA]]</f>
        <v>0</v>
      </c>
      <c r="I2753" s="40"/>
      <c r="J2753" s="17">
        <f>-Despeses[[#This Row],[Base Imposable]]*Despeses[[#This Row],[% Ret IRPF]]</f>
        <v>0</v>
      </c>
      <c r="K2753" s="17">
        <f>+Despeses[[#This Row],[Base Imposable]]+Despeses[[#This Row],[Quota IVA]]+Despeses[[#This Row],[Quota IRPF]]</f>
        <v>0</v>
      </c>
      <c r="L2753" s="3"/>
      <c r="M2753" s="17">
        <f>+MONTH(Despeses[[#This Row],[Data Factura]])</f>
        <v>1</v>
      </c>
      <c r="N2753" s="17">
        <f>+YEAR(Despeses[[#This Row],[Data Factura]])</f>
        <v>1900</v>
      </c>
      <c r="O2753" s="18">
        <f>+Despeses[[#This Row],[Data Factura]]</f>
        <v>0</v>
      </c>
      <c r="P2753" s="17">
        <f>+Despeses[[#This Row],[Concepte_]]</f>
        <v>0</v>
      </c>
      <c r="Q2753" s="17">
        <f>-Despeses[[#This Row],[Base Imposable]]</f>
        <v>0</v>
      </c>
      <c r="R2753" s="17" t="e">
        <f>+VLOOKUP(Despeses[[#This Row],[Concepte]],Table_1[#All],2,0)</f>
        <v>#N/A</v>
      </c>
    </row>
    <row r="2754" spans="7:18" ht="15" customHeight="1" x14ac:dyDescent="0.3">
      <c r="G2754" s="40"/>
      <c r="H2754" s="17">
        <f>+Despeses[[#This Row],[Base Imposable]]*Despeses[[#This Row],[% IVA]]</f>
        <v>0</v>
      </c>
      <c r="I2754" s="40"/>
      <c r="J2754" s="17">
        <f>-Despeses[[#This Row],[Base Imposable]]*Despeses[[#This Row],[% Ret IRPF]]</f>
        <v>0</v>
      </c>
      <c r="K2754" s="17">
        <f>+Despeses[[#This Row],[Base Imposable]]+Despeses[[#This Row],[Quota IVA]]+Despeses[[#This Row],[Quota IRPF]]</f>
        <v>0</v>
      </c>
      <c r="L2754" s="3"/>
      <c r="M2754" s="17">
        <f>+MONTH(Despeses[[#This Row],[Data Factura]])</f>
        <v>1</v>
      </c>
      <c r="N2754" s="17">
        <f>+YEAR(Despeses[[#This Row],[Data Factura]])</f>
        <v>1900</v>
      </c>
      <c r="O2754" s="18">
        <f>+Despeses[[#This Row],[Data Factura]]</f>
        <v>0</v>
      </c>
      <c r="P2754" s="17">
        <f>+Despeses[[#This Row],[Concepte_]]</f>
        <v>0</v>
      </c>
      <c r="Q2754" s="17">
        <f>-Despeses[[#This Row],[Base Imposable]]</f>
        <v>0</v>
      </c>
      <c r="R2754" s="17" t="e">
        <f>+VLOOKUP(Despeses[[#This Row],[Concepte]],Table_1[#All],2,0)</f>
        <v>#N/A</v>
      </c>
    </row>
    <row r="2755" spans="7:18" ht="15" customHeight="1" x14ac:dyDescent="0.3">
      <c r="G2755" s="40"/>
      <c r="H2755" s="17">
        <f>+Despeses[[#This Row],[Base Imposable]]*Despeses[[#This Row],[% IVA]]</f>
        <v>0</v>
      </c>
      <c r="I2755" s="40"/>
      <c r="J2755" s="17">
        <f>-Despeses[[#This Row],[Base Imposable]]*Despeses[[#This Row],[% Ret IRPF]]</f>
        <v>0</v>
      </c>
      <c r="K2755" s="17">
        <f>+Despeses[[#This Row],[Base Imposable]]+Despeses[[#This Row],[Quota IVA]]+Despeses[[#This Row],[Quota IRPF]]</f>
        <v>0</v>
      </c>
      <c r="L2755" s="3"/>
      <c r="M2755" s="17">
        <f>+MONTH(Despeses[[#This Row],[Data Factura]])</f>
        <v>1</v>
      </c>
      <c r="N2755" s="17">
        <f>+YEAR(Despeses[[#This Row],[Data Factura]])</f>
        <v>1900</v>
      </c>
      <c r="O2755" s="18">
        <f>+Despeses[[#This Row],[Data Factura]]</f>
        <v>0</v>
      </c>
      <c r="P2755" s="17">
        <f>+Despeses[[#This Row],[Concepte_]]</f>
        <v>0</v>
      </c>
      <c r="Q2755" s="17">
        <f>-Despeses[[#This Row],[Base Imposable]]</f>
        <v>0</v>
      </c>
      <c r="R2755" s="17" t="e">
        <f>+VLOOKUP(Despeses[[#This Row],[Concepte]],Table_1[#All],2,0)</f>
        <v>#N/A</v>
      </c>
    </row>
    <row r="2756" spans="7:18" ht="15" customHeight="1" x14ac:dyDescent="0.3">
      <c r="G2756" s="40"/>
      <c r="H2756" s="17">
        <f>+Despeses[[#This Row],[Base Imposable]]*Despeses[[#This Row],[% IVA]]</f>
        <v>0</v>
      </c>
      <c r="I2756" s="40"/>
      <c r="J2756" s="17">
        <f>-Despeses[[#This Row],[Base Imposable]]*Despeses[[#This Row],[% Ret IRPF]]</f>
        <v>0</v>
      </c>
      <c r="K2756" s="17">
        <f>+Despeses[[#This Row],[Base Imposable]]+Despeses[[#This Row],[Quota IVA]]+Despeses[[#This Row],[Quota IRPF]]</f>
        <v>0</v>
      </c>
      <c r="L2756" s="3"/>
      <c r="M2756" s="17">
        <f>+MONTH(Despeses[[#This Row],[Data Factura]])</f>
        <v>1</v>
      </c>
      <c r="N2756" s="17">
        <f>+YEAR(Despeses[[#This Row],[Data Factura]])</f>
        <v>1900</v>
      </c>
      <c r="O2756" s="18">
        <f>+Despeses[[#This Row],[Data Factura]]</f>
        <v>0</v>
      </c>
      <c r="P2756" s="17">
        <f>+Despeses[[#This Row],[Concepte_]]</f>
        <v>0</v>
      </c>
      <c r="Q2756" s="17">
        <f>-Despeses[[#This Row],[Base Imposable]]</f>
        <v>0</v>
      </c>
      <c r="R2756" s="17" t="e">
        <f>+VLOOKUP(Despeses[[#This Row],[Concepte]],Table_1[#All],2,0)</f>
        <v>#N/A</v>
      </c>
    </row>
    <row r="2757" spans="7:18" ht="15" customHeight="1" x14ac:dyDescent="0.3">
      <c r="G2757" s="40"/>
      <c r="H2757" s="17">
        <f>+Despeses[[#This Row],[Base Imposable]]*Despeses[[#This Row],[% IVA]]</f>
        <v>0</v>
      </c>
      <c r="I2757" s="40"/>
      <c r="J2757" s="17">
        <f>-Despeses[[#This Row],[Base Imposable]]*Despeses[[#This Row],[% Ret IRPF]]</f>
        <v>0</v>
      </c>
      <c r="K2757" s="17">
        <f>+Despeses[[#This Row],[Base Imposable]]+Despeses[[#This Row],[Quota IVA]]+Despeses[[#This Row],[Quota IRPF]]</f>
        <v>0</v>
      </c>
      <c r="L2757" s="3"/>
      <c r="M2757" s="17">
        <f>+MONTH(Despeses[[#This Row],[Data Factura]])</f>
        <v>1</v>
      </c>
      <c r="N2757" s="17">
        <f>+YEAR(Despeses[[#This Row],[Data Factura]])</f>
        <v>1900</v>
      </c>
      <c r="O2757" s="18">
        <f>+Despeses[[#This Row],[Data Factura]]</f>
        <v>0</v>
      </c>
      <c r="P2757" s="17">
        <f>+Despeses[[#This Row],[Concepte_]]</f>
        <v>0</v>
      </c>
      <c r="Q2757" s="17">
        <f>-Despeses[[#This Row],[Base Imposable]]</f>
        <v>0</v>
      </c>
      <c r="R2757" s="17" t="e">
        <f>+VLOOKUP(Despeses[[#This Row],[Concepte]],Table_1[#All],2,0)</f>
        <v>#N/A</v>
      </c>
    </row>
    <row r="2758" spans="7:18" ht="15" customHeight="1" x14ac:dyDescent="0.3">
      <c r="G2758" s="40"/>
      <c r="H2758" s="17">
        <f>+Despeses[[#This Row],[Base Imposable]]*Despeses[[#This Row],[% IVA]]</f>
        <v>0</v>
      </c>
      <c r="I2758" s="40"/>
      <c r="J2758" s="17">
        <f>-Despeses[[#This Row],[Base Imposable]]*Despeses[[#This Row],[% Ret IRPF]]</f>
        <v>0</v>
      </c>
      <c r="K2758" s="17">
        <f>+Despeses[[#This Row],[Base Imposable]]+Despeses[[#This Row],[Quota IVA]]+Despeses[[#This Row],[Quota IRPF]]</f>
        <v>0</v>
      </c>
      <c r="L2758" s="3"/>
      <c r="M2758" s="17">
        <f>+MONTH(Despeses[[#This Row],[Data Factura]])</f>
        <v>1</v>
      </c>
      <c r="N2758" s="17">
        <f>+YEAR(Despeses[[#This Row],[Data Factura]])</f>
        <v>1900</v>
      </c>
      <c r="O2758" s="18">
        <f>+Despeses[[#This Row],[Data Factura]]</f>
        <v>0</v>
      </c>
      <c r="P2758" s="17">
        <f>+Despeses[[#This Row],[Concepte_]]</f>
        <v>0</v>
      </c>
      <c r="Q2758" s="17">
        <f>-Despeses[[#This Row],[Base Imposable]]</f>
        <v>0</v>
      </c>
      <c r="R2758" s="17" t="e">
        <f>+VLOOKUP(Despeses[[#This Row],[Concepte]],Table_1[#All],2,0)</f>
        <v>#N/A</v>
      </c>
    </row>
    <row r="2759" spans="7:18" ht="15" customHeight="1" x14ac:dyDescent="0.3">
      <c r="G2759" s="40"/>
      <c r="H2759" s="17">
        <f>+Despeses[[#This Row],[Base Imposable]]*Despeses[[#This Row],[% IVA]]</f>
        <v>0</v>
      </c>
      <c r="I2759" s="40"/>
      <c r="J2759" s="17">
        <f>-Despeses[[#This Row],[Base Imposable]]*Despeses[[#This Row],[% Ret IRPF]]</f>
        <v>0</v>
      </c>
      <c r="K2759" s="17">
        <f>+Despeses[[#This Row],[Base Imposable]]+Despeses[[#This Row],[Quota IVA]]+Despeses[[#This Row],[Quota IRPF]]</f>
        <v>0</v>
      </c>
      <c r="L2759" s="3"/>
      <c r="M2759" s="17">
        <f>+MONTH(Despeses[[#This Row],[Data Factura]])</f>
        <v>1</v>
      </c>
      <c r="N2759" s="17">
        <f>+YEAR(Despeses[[#This Row],[Data Factura]])</f>
        <v>1900</v>
      </c>
      <c r="O2759" s="18">
        <f>+Despeses[[#This Row],[Data Factura]]</f>
        <v>0</v>
      </c>
      <c r="P2759" s="17">
        <f>+Despeses[[#This Row],[Concepte_]]</f>
        <v>0</v>
      </c>
      <c r="Q2759" s="17">
        <f>-Despeses[[#This Row],[Base Imposable]]</f>
        <v>0</v>
      </c>
      <c r="R2759" s="17" t="e">
        <f>+VLOOKUP(Despeses[[#This Row],[Concepte]],Table_1[#All],2,0)</f>
        <v>#N/A</v>
      </c>
    </row>
    <row r="2760" spans="7:18" ht="15" customHeight="1" x14ac:dyDescent="0.3">
      <c r="G2760" s="40"/>
      <c r="H2760" s="17">
        <f>+Despeses[[#This Row],[Base Imposable]]*Despeses[[#This Row],[% IVA]]</f>
        <v>0</v>
      </c>
      <c r="I2760" s="40"/>
      <c r="J2760" s="17">
        <f>-Despeses[[#This Row],[Base Imposable]]*Despeses[[#This Row],[% Ret IRPF]]</f>
        <v>0</v>
      </c>
      <c r="K2760" s="17">
        <f>+Despeses[[#This Row],[Base Imposable]]+Despeses[[#This Row],[Quota IVA]]+Despeses[[#This Row],[Quota IRPF]]</f>
        <v>0</v>
      </c>
      <c r="L2760" s="3"/>
      <c r="M2760" s="17">
        <f>+MONTH(Despeses[[#This Row],[Data Factura]])</f>
        <v>1</v>
      </c>
      <c r="N2760" s="17">
        <f>+YEAR(Despeses[[#This Row],[Data Factura]])</f>
        <v>1900</v>
      </c>
      <c r="O2760" s="18">
        <f>+Despeses[[#This Row],[Data Factura]]</f>
        <v>0</v>
      </c>
      <c r="P2760" s="17">
        <f>+Despeses[[#This Row],[Concepte_]]</f>
        <v>0</v>
      </c>
      <c r="Q2760" s="17">
        <f>-Despeses[[#This Row],[Base Imposable]]</f>
        <v>0</v>
      </c>
      <c r="R2760" s="17" t="e">
        <f>+VLOOKUP(Despeses[[#This Row],[Concepte]],Table_1[#All],2,0)</f>
        <v>#N/A</v>
      </c>
    </row>
    <row r="2761" spans="7:18" ht="15" customHeight="1" x14ac:dyDescent="0.3">
      <c r="G2761" s="40"/>
      <c r="H2761" s="17">
        <f>+Despeses[[#This Row],[Base Imposable]]*Despeses[[#This Row],[% IVA]]</f>
        <v>0</v>
      </c>
      <c r="I2761" s="40"/>
      <c r="J2761" s="17">
        <f>-Despeses[[#This Row],[Base Imposable]]*Despeses[[#This Row],[% Ret IRPF]]</f>
        <v>0</v>
      </c>
      <c r="K2761" s="17">
        <f>+Despeses[[#This Row],[Base Imposable]]+Despeses[[#This Row],[Quota IVA]]+Despeses[[#This Row],[Quota IRPF]]</f>
        <v>0</v>
      </c>
      <c r="L2761" s="3"/>
      <c r="M2761" s="17">
        <f>+MONTH(Despeses[[#This Row],[Data Factura]])</f>
        <v>1</v>
      </c>
      <c r="N2761" s="17">
        <f>+YEAR(Despeses[[#This Row],[Data Factura]])</f>
        <v>1900</v>
      </c>
      <c r="O2761" s="18">
        <f>+Despeses[[#This Row],[Data Factura]]</f>
        <v>0</v>
      </c>
      <c r="P2761" s="17">
        <f>+Despeses[[#This Row],[Concepte_]]</f>
        <v>0</v>
      </c>
      <c r="Q2761" s="17">
        <f>-Despeses[[#This Row],[Base Imposable]]</f>
        <v>0</v>
      </c>
      <c r="R2761" s="17" t="e">
        <f>+VLOOKUP(Despeses[[#This Row],[Concepte]],Table_1[#All],2,0)</f>
        <v>#N/A</v>
      </c>
    </row>
    <row r="2762" spans="7:18" ht="15" customHeight="1" x14ac:dyDescent="0.3">
      <c r="G2762" s="40"/>
      <c r="H2762" s="17">
        <f>+Despeses[[#This Row],[Base Imposable]]*Despeses[[#This Row],[% IVA]]</f>
        <v>0</v>
      </c>
      <c r="I2762" s="40"/>
      <c r="J2762" s="17">
        <f>-Despeses[[#This Row],[Base Imposable]]*Despeses[[#This Row],[% Ret IRPF]]</f>
        <v>0</v>
      </c>
      <c r="K2762" s="17">
        <f>+Despeses[[#This Row],[Base Imposable]]+Despeses[[#This Row],[Quota IVA]]+Despeses[[#This Row],[Quota IRPF]]</f>
        <v>0</v>
      </c>
      <c r="L2762" s="3"/>
      <c r="M2762" s="17">
        <f>+MONTH(Despeses[[#This Row],[Data Factura]])</f>
        <v>1</v>
      </c>
      <c r="N2762" s="17">
        <f>+YEAR(Despeses[[#This Row],[Data Factura]])</f>
        <v>1900</v>
      </c>
      <c r="O2762" s="18">
        <f>+Despeses[[#This Row],[Data Factura]]</f>
        <v>0</v>
      </c>
      <c r="P2762" s="17">
        <f>+Despeses[[#This Row],[Concepte_]]</f>
        <v>0</v>
      </c>
      <c r="Q2762" s="17">
        <f>-Despeses[[#This Row],[Base Imposable]]</f>
        <v>0</v>
      </c>
      <c r="R2762" s="17" t="e">
        <f>+VLOOKUP(Despeses[[#This Row],[Concepte]],Table_1[#All],2,0)</f>
        <v>#N/A</v>
      </c>
    </row>
    <row r="2763" spans="7:18" ht="15" customHeight="1" x14ac:dyDescent="0.3">
      <c r="G2763" s="40"/>
      <c r="H2763" s="17">
        <f>+Despeses[[#This Row],[Base Imposable]]*Despeses[[#This Row],[% IVA]]</f>
        <v>0</v>
      </c>
      <c r="I2763" s="40"/>
      <c r="J2763" s="17">
        <f>-Despeses[[#This Row],[Base Imposable]]*Despeses[[#This Row],[% Ret IRPF]]</f>
        <v>0</v>
      </c>
      <c r="K2763" s="17">
        <f>+Despeses[[#This Row],[Base Imposable]]+Despeses[[#This Row],[Quota IVA]]+Despeses[[#This Row],[Quota IRPF]]</f>
        <v>0</v>
      </c>
      <c r="L2763" s="3"/>
      <c r="M2763" s="17">
        <f>+MONTH(Despeses[[#This Row],[Data Factura]])</f>
        <v>1</v>
      </c>
      <c r="N2763" s="17">
        <f>+YEAR(Despeses[[#This Row],[Data Factura]])</f>
        <v>1900</v>
      </c>
      <c r="O2763" s="18">
        <f>+Despeses[[#This Row],[Data Factura]]</f>
        <v>0</v>
      </c>
      <c r="P2763" s="17">
        <f>+Despeses[[#This Row],[Concepte_]]</f>
        <v>0</v>
      </c>
      <c r="Q2763" s="17">
        <f>-Despeses[[#This Row],[Base Imposable]]</f>
        <v>0</v>
      </c>
      <c r="R2763" s="17" t="e">
        <f>+VLOOKUP(Despeses[[#This Row],[Concepte]],Table_1[#All],2,0)</f>
        <v>#N/A</v>
      </c>
    </row>
    <row r="2764" spans="7:18" ht="15" customHeight="1" x14ac:dyDescent="0.3">
      <c r="G2764" s="40"/>
      <c r="H2764" s="17">
        <f>+Despeses[[#This Row],[Base Imposable]]*Despeses[[#This Row],[% IVA]]</f>
        <v>0</v>
      </c>
      <c r="I2764" s="40"/>
      <c r="J2764" s="17">
        <f>-Despeses[[#This Row],[Base Imposable]]*Despeses[[#This Row],[% Ret IRPF]]</f>
        <v>0</v>
      </c>
      <c r="K2764" s="17">
        <f>+Despeses[[#This Row],[Base Imposable]]+Despeses[[#This Row],[Quota IVA]]+Despeses[[#This Row],[Quota IRPF]]</f>
        <v>0</v>
      </c>
      <c r="L2764" s="3"/>
      <c r="M2764" s="17">
        <f>+MONTH(Despeses[[#This Row],[Data Factura]])</f>
        <v>1</v>
      </c>
      <c r="N2764" s="17">
        <f>+YEAR(Despeses[[#This Row],[Data Factura]])</f>
        <v>1900</v>
      </c>
      <c r="O2764" s="18">
        <f>+Despeses[[#This Row],[Data Factura]]</f>
        <v>0</v>
      </c>
      <c r="P2764" s="17">
        <f>+Despeses[[#This Row],[Concepte_]]</f>
        <v>0</v>
      </c>
      <c r="Q2764" s="17">
        <f>-Despeses[[#This Row],[Base Imposable]]</f>
        <v>0</v>
      </c>
      <c r="R2764" s="17" t="e">
        <f>+VLOOKUP(Despeses[[#This Row],[Concepte]],Table_1[#All],2,0)</f>
        <v>#N/A</v>
      </c>
    </row>
    <row r="2765" spans="7:18" ht="15" customHeight="1" x14ac:dyDescent="0.3">
      <c r="G2765" s="40"/>
      <c r="H2765" s="17">
        <f>+Despeses[[#This Row],[Base Imposable]]*Despeses[[#This Row],[% IVA]]</f>
        <v>0</v>
      </c>
      <c r="I2765" s="40"/>
      <c r="J2765" s="17">
        <f>-Despeses[[#This Row],[Base Imposable]]*Despeses[[#This Row],[% Ret IRPF]]</f>
        <v>0</v>
      </c>
      <c r="K2765" s="17">
        <f>+Despeses[[#This Row],[Base Imposable]]+Despeses[[#This Row],[Quota IVA]]+Despeses[[#This Row],[Quota IRPF]]</f>
        <v>0</v>
      </c>
      <c r="L2765" s="3"/>
      <c r="M2765" s="17">
        <f>+MONTH(Despeses[[#This Row],[Data Factura]])</f>
        <v>1</v>
      </c>
      <c r="N2765" s="17">
        <f>+YEAR(Despeses[[#This Row],[Data Factura]])</f>
        <v>1900</v>
      </c>
      <c r="O2765" s="18">
        <f>+Despeses[[#This Row],[Data Factura]]</f>
        <v>0</v>
      </c>
      <c r="P2765" s="17">
        <f>+Despeses[[#This Row],[Concepte_]]</f>
        <v>0</v>
      </c>
      <c r="Q2765" s="17">
        <f>-Despeses[[#This Row],[Base Imposable]]</f>
        <v>0</v>
      </c>
      <c r="R2765" s="17" t="e">
        <f>+VLOOKUP(Despeses[[#This Row],[Concepte]],Table_1[#All],2,0)</f>
        <v>#N/A</v>
      </c>
    </row>
    <row r="2766" spans="7:18" ht="15" customHeight="1" x14ac:dyDescent="0.3">
      <c r="G2766" s="40"/>
      <c r="H2766" s="17">
        <f>+Despeses[[#This Row],[Base Imposable]]*Despeses[[#This Row],[% IVA]]</f>
        <v>0</v>
      </c>
      <c r="I2766" s="40"/>
      <c r="J2766" s="17">
        <f>-Despeses[[#This Row],[Base Imposable]]*Despeses[[#This Row],[% Ret IRPF]]</f>
        <v>0</v>
      </c>
      <c r="K2766" s="17">
        <f>+Despeses[[#This Row],[Base Imposable]]+Despeses[[#This Row],[Quota IVA]]+Despeses[[#This Row],[Quota IRPF]]</f>
        <v>0</v>
      </c>
      <c r="L2766" s="3"/>
      <c r="M2766" s="17">
        <f>+MONTH(Despeses[[#This Row],[Data Factura]])</f>
        <v>1</v>
      </c>
      <c r="N2766" s="17">
        <f>+YEAR(Despeses[[#This Row],[Data Factura]])</f>
        <v>1900</v>
      </c>
      <c r="O2766" s="18">
        <f>+Despeses[[#This Row],[Data Factura]]</f>
        <v>0</v>
      </c>
      <c r="P2766" s="17">
        <f>+Despeses[[#This Row],[Concepte_]]</f>
        <v>0</v>
      </c>
      <c r="Q2766" s="17">
        <f>-Despeses[[#This Row],[Base Imposable]]</f>
        <v>0</v>
      </c>
      <c r="R2766" s="17" t="e">
        <f>+VLOOKUP(Despeses[[#This Row],[Concepte]],Table_1[#All],2,0)</f>
        <v>#N/A</v>
      </c>
    </row>
    <row r="2767" spans="7:18" ht="15" customHeight="1" x14ac:dyDescent="0.3">
      <c r="G2767" s="40"/>
      <c r="H2767" s="17">
        <f>+Despeses[[#This Row],[Base Imposable]]*Despeses[[#This Row],[% IVA]]</f>
        <v>0</v>
      </c>
      <c r="I2767" s="40"/>
      <c r="J2767" s="17">
        <f>-Despeses[[#This Row],[Base Imposable]]*Despeses[[#This Row],[% Ret IRPF]]</f>
        <v>0</v>
      </c>
      <c r="K2767" s="17">
        <f>+Despeses[[#This Row],[Base Imposable]]+Despeses[[#This Row],[Quota IVA]]+Despeses[[#This Row],[Quota IRPF]]</f>
        <v>0</v>
      </c>
      <c r="L2767" s="3"/>
      <c r="M2767" s="17">
        <f>+MONTH(Despeses[[#This Row],[Data Factura]])</f>
        <v>1</v>
      </c>
      <c r="N2767" s="17">
        <f>+YEAR(Despeses[[#This Row],[Data Factura]])</f>
        <v>1900</v>
      </c>
      <c r="O2767" s="18">
        <f>+Despeses[[#This Row],[Data Factura]]</f>
        <v>0</v>
      </c>
      <c r="P2767" s="17">
        <f>+Despeses[[#This Row],[Concepte_]]</f>
        <v>0</v>
      </c>
      <c r="Q2767" s="17">
        <f>-Despeses[[#This Row],[Base Imposable]]</f>
        <v>0</v>
      </c>
      <c r="R2767" s="17" t="e">
        <f>+VLOOKUP(Despeses[[#This Row],[Concepte]],Table_1[#All],2,0)</f>
        <v>#N/A</v>
      </c>
    </row>
    <row r="2768" spans="7:18" ht="15" customHeight="1" x14ac:dyDescent="0.3">
      <c r="G2768" s="40"/>
      <c r="H2768" s="17">
        <f>+Despeses[[#This Row],[Base Imposable]]*Despeses[[#This Row],[% IVA]]</f>
        <v>0</v>
      </c>
      <c r="I2768" s="40"/>
      <c r="J2768" s="17">
        <f>-Despeses[[#This Row],[Base Imposable]]*Despeses[[#This Row],[% Ret IRPF]]</f>
        <v>0</v>
      </c>
      <c r="K2768" s="17">
        <f>+Despeses[[#This Row],[Base Imposable]]+Despeses[[#This Row],[Quota IVA]]+Despeses[[#This Row],[Quota IRPF]]</f>
        <v>0</v>
      </c>
      <c r="L2768" s="3"/>
      <c r="M2768" s="17">
        <f>+MONTH(Despeses[[#This Row],[Data Factura]])</f>
        <v>1</v>
      </c>
      <c r="N2768" s="17">
        <f>+YEAR(Despeses[[#This Row],[Data Factura]])</f>
        <v>1900</v>
      </c>
      <c r="O2768" s="18">
        <f>+Despeses[[#This Row],[Data Factura]]</f>
        <v>0</v>
      </c>
      <c r="P2768" s="17">
        <f>+Despeses[[#This Row],[Concepte_]]</f>
        <v>0</v>
      </c>
      <c r="Q2768" s="17">
        <f>-Despeses[[#This Row],[Base Imposable]]</f>
        <v>0</v>
      </c>
      <c r="R2768" s="17" t="e">
        <f>+VLOOKUP(Despeses[[#This Row],[Concepte]],Table_1[#All],2,0)</f>
        <v>#N/A</v>
      </c>
    </row>
    <row r="2769" spans="7:18" ht="15" customHeight="1" x14ac:dyDescent="0.3">
      <c r="G2769" s="40"/>
      <c r="H2769" s="17">
        <f>+Despeses[[#This Row],[Base Imposable]]*Despeses[[#This Row],[% IVA]]</f>
        <v>0</v>
      </c>
      <c r="I2769" s="40"/>
      <c r="J2769" s="17">
        <f>-Despeses[[#This Row],[Base Imposable]]*Despeses[[#This Row],[% Ret IRPF]]</f>
        <v>0</v>
      </c>
      <c r="K2769" s="17">
        <f>+Despeses[[#This Row],[Base Imposable]]+Despeses[[#This Row],[Quota IVA]]+Despeses[[#This Row],[Quota IRPF]]</f>
        <v>0</v>
      </c>
      <c r="L2769" s="3"/>
      <c r="M2769" s="17">
        <f>+MONTH(Despeses[[#This Row],[Data Factura]])</f>
        <v>1</v>
      </c>
      <c r="N2769" s="17">
        <f>+YEAR(Despeses[[#This Row],[Data Factura]])</f>
        <v>1900</v>
      </c>
      <c r="O2769" s="18">
        <f>+Despeses[[#This Row],[Data Factura]]</f>
        <v>0</v>
      </c>
      <c r="P2769" s="17">
        <f>+Despeses[[#This Row],[Concepte_]]</f>
        <v>0</v>
      </c>
      <c r="Q2769" s="17">
        <f>-Despeses[[#This Row],[Base Imposable]]</f>
        <v>0</v>
      </c>
      <c r="R2769" s="17" t="e">
        <f>+VLOOKUP(Despeses[[#This Row],[Concepte]],Table_1[#All],2,0)</f>
        <v>#N/A</v>
      </c>
    </row>
    <row r="2770" spans="7:18" ht="15" customHeight="1" x14ac:dyDescent="0.3">
      <c r="G2770" s="40"/>
      <c r="H2770" s="17">
        <f>+Despeses[[#This Row],[Base Imposable]]*Despeses[[#This Row],[% IVA]]</f>
        <v>0</v>
      </c>
      <c r="I2770" s="40"/>
      <c r="J2770" s="17">
        <f>-Despeses[[#This Row],[Base Imposable]]*Despeses[[#This Row],[% Ret IRPF]]</f>
        <v>0</v>
      </c>
      <c r="K2770" s="17">
        <f>+Despeses[[#This Row],[Base Imposable]]+Despeses[[#This Row],[Quota IVA]]+Despeses[[#This Row],[Quota IRPF]]</f>
        <v>0</v>
      </c>
      <c r="L2770" s="3"/>
      <c r="M2770" s="17">
        <f>+MONTH(Despeses[[#This Row],[Data Factura]])</f>
        <v>1</v>
      </c>
      <c r="N2770" s="17">
        <f>+YEAR(Despeses[[#This Row],[Data Factura]])</f>
        <v>1900</v>
      </c>
      <c r="O2770" s="18">
        <f>+Despeses[[#This Row],[Data Factura]]</f>
        <v>0</v>
      </c>
      <c r="P2770" s="17">
        <f>+Despeses[[#This Row],[Concepte_]]</f>
        <v>0</v>
      </c>
      <c r="Q2770" s="17">
        <f>-Despeses[[#This Row],[Base Imposable]]</f>
        <v>0</v>
      </c>
      <c r="R2770" s="17" t="e">
        <f>+VLOOKUP(Despeses[[#This Row],[Concepte]],Table_1[#All],2,0)</f>
        <v>#N/A</v>
      </c>
    </row>
    <row r="2771" spans="7:18" ht="15" customHeight="1" x14ac:dyDescent="0.3">
      <c r="G2771" s="40"/>
      <c r="H2771" s="17">
        <f>+Despeses[[#This Row],[Base Imposable]]*Despeses[[#This Row],[% IVA]]</f>
        <v>0</v>
      </c>
      <c r="I2771" s="40"/>
      <c r="J2771" s="17">
        <f>-Despeses[[#This Row],[Base Imposable]]*Despeses[[#This Row],[% Ret IRPF]]</f>
        <v>0</v>
      </c>
      <c r="K2771" s="17">
        <f>+Despeses[[#This Row],[Base Imposable]]+Despeses[[#This Row],[Quota IVA]]+Despeses[[#This Row],[Quota IRPF]]</f>
        <v>0</v>
      </c>
      <c r="L2771" s="3"/>
      <c r="M2771" s="17">
        <f>+MONTH(Despeses[[#This Row],[Data Factura]])</f>
        <v>1</v>
      </c>
      <c r="N2771" s="17">
        <f>+YEAR(Despeses[[#This Row],[Data Factura]])</f>
        <v>1900</v>
      </c>
      <c r="O2771" s="18">
        <f>+Despeses[[#This Row],[Data Factura]]</f>
        <v>0</v>
      </c>
      <c r="P2771" s="17">
        <f>+Despeses[[#This Row],[Concepte_]]</f>
        <v>0</v>
      </c>
      <c r="Q2771" s="17">
        <f>-Despeses[[#This Row],[Base Imposable]]</f>
        <v>0</v>
      </c>
      <c r="R2771" s="17" t="e">
        <f>+VLOOKUP(Despeses[[#This Row],[Concepte]],Table_1[#All],2,0)</f>
        <v>#N/A</v>
      </c>
    </row>
    <row r="2772" spans="7:18" ht="15" customHeight="1" x14ac:dyDescent="0.3">
      <c r="G2772" s="40"/>
      <c r="H2772" s="17">
        <f>+Despeses[[#This Row],[Base Imposable]]*Despeses[[#This Row],[% IVA]]</f>
        <v>0</v>
      </c>
      <c r="I2772" s="40"/>
      <c r="J2772" s="17">
        <f>-Despeses[[#This Row],[Base Imposable]]*Despeses[[#This Row],[% Ret IRPF]]</f>
        <v>0</v>
      </c>
      <c r="K2772" s="17">
        <f>+Despeses[[#This Row],[Base Imposable]]+Despeses[[#This Row],[Quota IVA]]+Despeses[[#This Row],[Quota IRPF]]</f>
        <v>0</v>
      </c>
      <c r="L2772" s="3"/>
      <c r="M2772" s="17">
        <f>+MONTH(Despeses[[#This Row],[Data Factura]])</f>
        <v>1</v>
      </c>
      <c r="N2772" s="17">
        <f>+YEAR(Despeses[[#This Row],[Data Factura]])</f>
        <v>1900</v>
      </c>
      <c r="O2772" s="18">
        <f>+Despeses[[#This Row],[Data Factura]]</f>
        <v>0</v>
      </c>
      <c r="P2772" s="17">
        <f>+Despeses[[#This Row],[Concepte_]]</f>
        <v>0</v>
      </c>
      <c r="Q2772" s="17">
        <f>-Despeses[[#This Row],[Base Imposable]]</f>
        <v>0</v>
      </c>
      <c r="R2772" s="17" t="e">
        <f>+VLOOKUP(Despeses[[#This Row],[Concepte]],Table_1[#All],2,0)</f>
        <v>#N/A</v>
      </c>
    </row>
    <row r="2773" spans="7:18" ht="15" customHeight="1" x14ac:dyDescent="0.3">
      <c r="G2773" s="40"/>
      <c r="H2773" s="17">
        <f>+Despeses[[#This Row],[Base Imposable]]*Despeses[[#This Row],[% IVA]]</f>
        <v>0</v>
      </c>
      <c r="I2773" s="40"/>
      <c r="J2773" s="17">
        <f>-Despeses[[#This Row],[Base Imposable]]*Despeses[[#This Row],[% Ret IRPF]]</f>
        <v>0</v>
      </c>
      <c r="K2773" s="17">
        <f>+Despeses[[#This Row],[Base Imposable]]+Despeses[[#This Row],[Quota IVA]]+Despeses[[#This Row],[Quota IRPF]]</f>
        <v>0</v>
      </c>
      <c r="L2773" s="3"/>
      <c r="M2773" s="17">
        <f>+MONTH(Despeses[[#This Row],[Data Factura]])</f>
        <v>1</v>
      </c>
      <c r="N2773" s="17">
        <f>+YEAR(Despeses[[#This Row],[Data Factura]])</f>
        <v>1900</v>
      </c>
      <c r="O2773" s="18">
        <f>+Despeses[[#This Row],[Data Factura]]</f>
        <v>0</v>
      </c>
      <c r="P2773" s="17">
        <f>+Despeses[[#This Row],[Concepte_]]</f>
        <v>0</v>
      </c>
      <c r="Q2773" s="17">
        <f>-Despeses[[#This Row],[Base Imposable]]</f>
        <v>0</v>
      </c>
      <c r="R2773" s="17" t="e">
        <f>+VLOOKUP(Despeses[[#This Row],[Concepte]],Table_1[#All],2,0)</f>
        <v>#N/A</v>
      </c>
    </row>
    <row r="2774" spans="7:18" ht="15" customHeight="1" x14ac:dyDescent="0.3">
      <c r="G2774" s="40"/>
      <c r="H2774" s="17">
        <f>+Despeses[[#This Row],[Base Imposable]]*Despeses[[#This Row],[% IVA]]</f>
        <v>0</v>
      </c>
      <c r="I2774" s="40"/>
      <c r="J2774" s="17">
        <f>-Despeses[[#This Row],[Base Imposable]]*Despeses[[#This Row],[% Ret IRPF]]</f>
        <v>0</v>
      </c>
      <c r="K2774" s="17">
        <f>+Despeses[[#This Row],[Base Imposable]]+Despeses[[#This Row],[Quota IVA]]+Despeses[[#This Row],[Quota IRPF]]</f>
        <v>0</v>
      </c>
      <c r="L2774" s="3"/>
      <c r="M2774" s="17">
        <f>+MONTH(Despeses[[#This Row],[Data Factura]])</f>
        <v>1</v>
      </c>
      <c r="N2774" s="17">
        <f>+YEAR(Despeses[[#This Row],[Data Factura]])</f>
        <v>1900</v>
      </c>
      <c r="O2774" s="18">
        <f>+Despeses[[#This Row],[Data Factura]]</f>
        <v>0</v>
      </c>
      <c r="P2774" s="17">
        <f>+Despeses[[#This Row],[Concepte_]]</f>
        <v>0</v>
      </c>
      <c r="Q2774" s="17">
        <f>-Despeses[[#This Row],[Base Imposable]]</f>
        <v>0</v>
      </c>
      <c r="R2774" s="17" t="e">
        <f>+VLOOKUP(Despeses[[#This Row],[Concepte]],Table_1[#All],2,0)</f>
        <v>#N/A</v>
      </c>
    </row>
    <row r="2775" spans="7:18" ht="15" customHeight="1" x14ac:dyDescent="0.3">
      <c r="G2775" s="40"/>
      <c r="H2775" s="17">
        <f>+Despeses[[#This Row],[Base Imposable]]*Despeses[[#This Row],[% IVA]]</f>
        <v>0</v>
      </c>
      <c r="I2775" s="40"/>
      <c r="J2775" s="17">
        <f>-Despeses[[#This Row],[Base Imposable]]*Despeses[[#This Row],[% Ret IRPF]]</f>
        <v>0</v>
      </c>
      <c r="K2775" s="17">
        <f>+Despeses[[#This Row],[Base Imposable]]+Despeses[[#This Row],[Quota IVA]]+Despeses[[#This Row],[Quota IRPF]]</f>
        <v>0</v>
      </c>
      <c r="L2775" s="3"/>
      <c r="M2775" s="17">
        <f>+MONTH(Despeses[[#This Row],[Data Factura]])</f>
        <v>1</v>
      </c>
      <c r="N2775" s="17">
        <f>+YEAR(Despeses[[#This Row],[Data Factura]])</f>
        <v>1900</v>
      </c>
      <c r="O2775" s="18">
        <f>+Despeses[[#This Row],[Data Factura]]</f>
        <v>0</v>
      </c>
      <c r="P2775" s="17">
        <f>+Despeses[[#This Row],[Concepte_]]</f>
        <v>0</v>
      </c>
      <c r="Q2775" s="17">
        <f>-Despeses[[#This Row],[Base Imposable]]</f>
        <v>0</v>
      </c>
      <c r="R2775" s="17" t="e">
        <f>+VLOOKUP(Despeses[[#This Row],[Concepte]],Table_1[#All],2,0)</f>
        <v>#N/A</v>
      </c>
    </row>
    <row r="2776" spans="7:18" ht="15" customHeight="1" x14ac:dyDescent="0.3">
      <c r="G2776" s="40"/>
      <c r="H2776" s="17">
        <f>+Despeses[[#This Row],[Base Imposable]]*Despeses[[#This Row],[% IVA]]</f>
        <v>0</v>
      </c>
      <c r="I2776" s="40"/>
      <c r="J2776" s="17">
        <f>-Despeses[[#This Row],[Base Imposable]]*Despeses[[#This Row],[% Ret IRPF]]</f>
        <v>0</v>
      </c>
      <c r="K2776" s="17">
        <f>+Despeses[[#This Row],[Base Imposable]]+Despeses[[#This Row],[Quota IVA]]+Despeses[[#This Row],[Quota IRPF]]</f>
        <v>0</v>
      </c>
      <c r="L2776" s="3"/>
      <c r="M2776" s="17">
        <f>+MONTH(Despeses[[#This Row],[Data Factura]])</f>
        <v>1</v>
      </c>
      <c r="N2776" s="17">
        <f>+YEAR(Despeses[[#This Row],[Data Factura]])</f>
        <v>1900</v>
      </c>
      <c r="O2776" s="18">
        <f>+Despeses[[#This Row],[Data Factura]]</f>
        <v>0</v>
      </c>
      <c r="P2776" s="17">
        <f>+Despeses[[#This Row],[Concepte_]]</f>
        <v>0</v>
      </c>
      <c r="Q2776" s="17">
        <f>-Despeses[[#This Row],[Base Imposable]]</f>
        <v>0</v>
      </c>
      <c r="R2776" s="17" t="e">
        <f>+VLOOKUP(Despeses[[#This Row],[Concepte]],Table_1[#All],2,0)</f>
        <v>#N/A</v>
      </c>
    </row>
    <row r="2777" spans="7:18" ht="15" customHeight="1" x14ac:dyDescent="0.3">
      <c r="G2777" s="40"/>
      <c r="H2777" s="17">
        <f>+Despeses[[#This Row],[Base Imposable]]*Despeses[[#This Row],[% IVA]]</f>
        <v>0</v>
      </c>
      <c r="I2777" s="40"/>
      <c r="J2777" s="17">
        <f>-Despeses[[#This Row],[Base Imposable]]*Despeses[[#This Row],[% Ret IRPF]]</f>
        <v>0</v>
      </c>
      <c r="K2777" s="17">
        <f>+Despeses[[#This Row],[Base Imposable]]+Despeses[[#This Row],[Quota IVA]]+Despeses[[#This Row],[Quota IRPF]]</f>
        <v>0</v>
      </c>
      <c r="L2777" s="3"/>
      <c r="M2777" s="17">
        <f>+MONTH(Despeses[[#This Row],[Data Factura]])</f>
        <v>1</v>
      </c>
      <c r="N2777" s="17">
        <f>+YEAR(Despeses[[#This Row],[Data Factura]])</f>
        <v>1900</v>
      </c>
      <c r="O2777" s="18">
        <f>+Despeses[[#This Row],[Data Factura]]</f>
        <v>0</v>
      </c>
      <c r="P2777" s="17">
        <f>+Despeses[[#This Row],[Concepte_]]</f>
        <v>0</v>
      </c>
      <c r="Q2777" s="17">
        <f>-Despeses[[#This Row],[Base Imposable]]</f>
        <v>0</v>
      </c>
      <c r="R2777" s="17" t="e">
        <f>+VLOOKUP(Despeses[[#This Row],[Concepte]],Table_1[#All],2,0)</f>
        <v>#N/A</v>
      </c>
    </row>
    <row r="2778" spans="7:18" ht="15" customHeight="1" x14ac:dyDescent="0.3">
      <c r="G2778" s="40"/>
      <c r="H2778" s="17">
        <f>+Despeses[[#This Row],[Base Imposable]]*Despeses[[#This Row],[% IVA]]</f>
        <v>0</v>
      </c>
      <c r="I2778" s="40"/>
      <c r="J2778" s="17">
        <f>-Despeses[[#This Row],[Base Imposable]]*Despeses[[#This Row],[% Ret IRPF]]</f>
        <v>0</v>
      </c>
      <c r="K2778" s="17">
        <f>+Despeses[[#This Row],[Base Imposable]]+Despeses[[#This Row],[Quota IVA]]+Despeses[[#This Row],[Quota IRPF]]</f>
        <v>0</v>
      </c>
      <c r="L2778" s="3"/>
      <c r="M2778" s="17">
        <f>+MONTH(Despeses[[#This Row],[Data Factura]])</f>
        <v>1</v>
      </c>
      <c r="N2778" s="17">
        <f>+YEAR(Despeses[[#This Row],[Data Factura]])</f>
        <v>1900</v>
      </c>
      <c r="O2778" s="18">
        <f>+Despeses[[#This Row],[Data Factura]]</f>
        <v>0</v>
      </c>
      <c r="P2778" s="17">
        <f>+Despeses[[#This Row],[Concepte_]]</f>
        <v>0</v>
      </c>
      <c r="Q2778" s="17">
        <f>-Despeses[[#This Row],[Base Imposable]]</f>
        <v>0</v>
      </c>
      <c r="R2778" s="17" t="e">
        <f>+VLOOKUP(Despeses[[#This Row],[Concepte]],Table_1[#All],2,0)</f>
        <v>#N/A</v>
      </c>
    </row>
    <row r="2779" spans="7:18" ht="15" customHeight="1" x14ac:dyDescent="0.3">
      <c r="G2779" s="40"/>
      <c r="H2779" s="17">
        <f>+Despeses[[#This Row],[Base Imposable]]*Despeses[[#This Row],[% IVA]]</f>
        <v>0</v>
      </c>
      <c r="I2779" s="40"/>
      <c r="J2779" s="17">
        <f>-Despeses[[#This Row],[Base Imposable]]*Despeses[[#This Row],[% Ret IRPF]]</f>
        <v>0</v>
      </c>
      <c r="K2779" s="17">
        <f>+Despeses[[#This Row],[Base Imposable]]+Despeses[[#This Row],[Quota IVA]]+Despeses[[#This Row],[Quota IRPF]]</f>
        <v>0</v>
      </c>
      <c r="L2779" s="3"/>
      <c r="M2779" s="17">
        <f>+MONTH(Despeses[[#This Row],[Data Factura]])</f>
        <v>1</v>
      </c>
      <c r="N2779" s="17">
        <f>+YEAR(Despeses[[#This Row],[Data Factura]])</f>
        <v>1900</v>
      </c>
      <c r="O2779" s="18">
        <f>+Despeses[[#This Row],[Data Factura]]</f>
        <v>0</v>
      </c>
      <c r="P2779" s="17">
        <f>+Despeses[[#This Row],[Concepte_]]</f>
        <v>0</v>
      </c>
      <c r="Q2779" s="17">
        <f>-Despeses[[#This Row],[Base Imposable]]</f>
        <v>0</v>
      </c>
      <c r="R2779" s="17" t="e">
        <f>+VLOOKUP(Despeses[[#This Row],[Concepte]],Table_1[#All],2,0)</f>
        <v>#N/A</v>
      </c>
    </row>
    <row r="2780" spans="7:18" ht="15" customHeight="1" x14ac:dyDescent="0.3">
      <c r="G2780" s="40"/>
      <c r="H2780" s="17">
        <f>+Despeses[[#This Row],[Base Imposable]]*Despeses[[#This Row],[% IVA]]</f>
        <v>0</v>
      </c>
      <c r="I2780" s="40"/>
      <c r="J2780" s="17">
        <f>-Despeses[[#This Row],[Base Imposable]]*Despeses[[#This Row],[% Ret IRPF]]</f>
        <v>0</v>
      </c>
      <c r="K2780" s="17">
        <f>+Despeses[[#This Row],[Base Imposable]]+Despeses[[#This Row],[Quota IVA]]+Despeses[[#This Row],[Quota IRPF]]</f>
        <v>0</v>
      </c>
      <c r="L2780" s="3"/>
      <c r="M2780" s="17">
        <f>+MONTH(Despeses[[#This Row],[Data Factura]])</f>
        <v>1</v>
      </c>
      <c r="N2780" s="17">
        <f>+YEAR(Despeses[[#This Row],[Data Factura]])</f>
        <v>1900</v>
      </c>
      <c r="O2780" s="18">
        <f>+Despeses[[#This Row],[Data Factura]]</f>
        <v>0</v>
      </c>
      <c r="P2780" s="17">
        <f>+Despeses[[#This Row],[Concepte_]]</f>
        <v>0</v>
      </c>
      <c r="Q2780" s="17">
        <f>-Despeses[[#This Row],[Base Imposable]]</f>
        <v>0</v>
      </c>
      <c r="R2780" s="17" t="e">
        <f>+VLOOKUP(Despeses[[#This Row],[Concepte]],Table_1[#All],2,0)</f>
        <v>#N/A</v>
      </c>
    </row>
    <row r="2781" spans="7:18" ht="15" customHeight="1" x14ac:dyDescent="0.3">
      <c r="G2781" s="40"/>
      <c r="H2781" s="17">
        <f>+Despeses[[#This Row],[Base Imposable]]*Despeses[[#This Row],[% IVA]]</f>
        <v>0</v>
      </c>
      <c r="I2781" s="40"/>
      <c r="J2781" s="17">
        <f>-Despeses[[#This Row],[Base Imposable]]*Despeses[[#This Row],[% Ret IRPF]]</f>
        <v>0</v>
      </c>
      <c r="K2781" s="17">
        <f>+Despeses[[#This Row],[Base Imposable]]+Despeses[[#This Row],[Quota IVA]]+Despeses[[#This Row],[Quota IRPF]]</f>
        <v>0</v>
      </c>
      <c r="L2781" s="3"/>
      <c r="M2781" s="17">
        <f>+MONTH(Despeses[[#This Row],[Data Factura]])</f>
        <v>1</v>
      </c>
      <c r="N2781" s="17">
        <f>+YEAR(Despeses[[#This Row],[Data Factura]])</f>
        <v>1900</v>
      </c>
      <c r="O2781" s="18">
        <f>+Despeses[[#This Row],[Data Factura]]</f>
        <v>0</v>
      </c>
      <c r="P2781" s="17">
        <f>+Despeses[[#This Row],[Concepte_]]</f>
        <v>0</v>
      </c>
      <c r="Q2781" s="17">
        <f>-Despeses[[#This Row],[Base Imposable]]</f>
        <v>0</v>
      </c>
      <c r="R2781" s="17" t="e">
        <f>+VLOOKUP(Despeses[[#This Row],[Concepte]],Table_1[#All],2,0)</f>
        <v>#N/A</v>
      </c>
    </row>
    <row r="2782" spans="7:18" ht="15" customHeight="1" x14ac:dyDescent="0.3">
      <c r="G2782" s="40"/>
      <c r="H2782" s="17">
        <f>+Despeses[[#This Row],[Base Imposable]]*Despeses[[#This Row],[% IVA]]</f>
        <v>0</v>
      </c>
      <c r="I2782" s="40"/>
      <c r="J2782" s="17">
        <f>-Despeses[[#This Row],[Base Imposable]]*Despeses[[#This Row],[% Ret IRPF]]</f>
        <v>0</v>
      </c>
      <c r="K2782" s="17">
        <f>+Despeses[[#This Row],[Base Imposable]]+Despeses[[#This Row],[Quota IVA]]+Despeses[[#This Row],[Quota IRPF]]</f>
        <v>0</v>
      </c>
      <c r="L2782" s="3"/>
      <c r="M2782" s="17">
        <f>+MONTH(Despeses[[#This Row],[Data Factura]])</f>
        <v>1</v>
      </c>
      <c r="N2782" s="17">
        <f>+YEAR(Despeses[[#This Row],[Data Factura]])</f>
        <v>1900</v>
      </c>
      <c r="O2782" s="18">
        <f>+Despeses[[#This Row],[Data Factura]]</f>
        <v>0</v>
      </c>
      <c r="P2782" s="17">
        <f>+Despeses[[#This Row],[Concepte_]]</f>
        <v>0</v>
      </c>
      <c r="Q2782" s="17">
        <f>-Despeses[[#This Row],[Base Imposable]]</f>
        <v>0</v>
      </c>
      <c r="R2782" s="17" t="e">
        <f>+VLOOKUP(Despeses[[#This Row],[Concepte]],Table_1[#All],2,0)</f>
        <v>#N/A</v>
      </c>
    </row>
    <row r="2783" spans="7:18" ht="15" customHeight="1" x14ac:dyDescent="0.3">
      <c r="G2783" s="40"/>
      <c r="H2783" s="17">
        <f>+Despeses[[#This Row],[Base Imposable]]*Despeses[[#This Row],[% IVA]]</f>
        <v>0</v>
      </c>
      <c r="I2783" s="40"/>
      <c r="J2783" s="17">
        <f>-Despeses[[#This Row],[Base Imposable]]*Despeses[[#This Row],[% Ret IRPF]]</f>
        <v>0</v>
      </c>
      <c r="K2783" s="17">
        <f>+Despeses[[#This Row],[Base Imposable]]+Despeses[[#This Row],[Quota IVA]]+Despeses[[#This Row],[Quota IRPF]]</f>
        <v>0</v>
      </c>
      <c r="L2783" s="3"/>
      <c r="M2783" s="17">
        <f>+MONTH(Despeses[[#This Row],[Data Factura]])</f>
        <v>1</v>
      </c>
      <c r="N2783" s="17">
        <f>+YEAR(Despeses[[#This Row],[Data Factura]])</f>
        <v>1900</v>
      </c>
      <c r="O2783" s="18">
        <f>+Despeses[[#This Row],[Data Factura]]</f>
        <v>0</v>
      </c>
      <c r="P2783" s="17">
        <f>+Despeses[[#This Row],[Concepte_]]</f>
        <v>0</v>
      </c>
      <c r="Q2783" s="17">
        <f>-Despeses[[#This Row],[Base Imposable]]</f>
        <v>0</v>
      </c>
      <c r="R2783" s="17" t="e">
        <f>+VLOOKUP(Despeses[[#This Row],[Concepte]],Table_1[#All],2,0)</f>
        <v>#N/A</v>
      </c>
    </row>
    <row r="2784" spans="7:18" ht="15" customHeight="1" x14ac:dyDescent="0.3">
      <c r="G2784" s="40"/>
      <c r="H2784" s="17">
        <f>+Despeses[[#This Row],[Base Imposable]]*Despeses[[#This Row],[% IVA]]</f>
        <v>0</v>
      </c>
      <c r="I2784" s="40"/>
      <c r="J2784" s="17">
        <f>-Despeses[[#This Row],[Base Imposable]]*Despeses[[#This Row],[% Ret IRPF]]</f>
        <v>0</v>
      </c>
      <c r="K2784" s="17">
        <f>+Despeses[[#This Row],[Base Imposable]]+Despeses[[#This Row],[Quota IVA]]+Despeses[[#This Row],[Quota IRPF]]</f>
        <v>0</v>
      </c>
      <c r="L2784" s="3"/>
      <c r="M2784" s="17">
        <f>+MONTH(Despeses[[#This Row],[Data Factura]])</f>
        <v>1</v>
      </c>
      <c r="N2784" s="17">
        <f>+YEAR(Despeses[[#This Row],[Data Factura]])</f>
        <v>1900</v>
      </c>
      <c r="O2784" s="18">
        <f>+Despeses[[#This Row],[Data Factura]]</f>
        <v>0</v>
      </c>
      <c r="P2784" s="17">
        <f>+Despeses[[#This Row],[Concepte_]]</f>
        <v>0</v>
      </c>
      <c r="Q2784" s="17">
        <f>-Despeses[[#This Row],[Base Imposable]]</f>
        <v>0</v>
      </c>
      <c r="R2784" s="17" t="e">
        <f>+VLOOKUP(Despeses[[#This Row],[Concepte]],Table_1[#All],2,0)</f>
        <v>#N/A</v>
      </c>
    </row>
    <row r="2785" spans="7:18" ht="15" customHeight="1" x14ac:dyDescent="0.3">
      <c r="G2785" s="40"/>
      <c r="H2785" s="17">
        <f>+Despeses[[#This Row],[Base Imposable]]*Despeses[[#This Row],[% IVA]]</f>
        <v>0</v>
      </c>
      <c r="I2785" s="40"/>
      <c r="J2785" s="17">
        <f>-Despeses[[#This Row],[Base Imposable]]*Despeses[[#This Row],[% Ret IRPF]]</f>
        <v>0</v>
      </c>
      <c r="K2785" s="17">
        <f>+Despeses[[#This Row],[Base Imposable]]+Despeses[[#This Row],[Quota IVA]]+Despeses[[#This Row],[Quota IRPF]]</f>
        <v>0</v>
      </c>
      <c r="L2785" s="3"/>
      <c r="M2785" s="17">
        <f>+MONTH(Despeses[[#This Row],[Data Factura]])</f>
        <v>1</v>
      </c>
      <c r="N2785" s="17">
        <f>+YEAR(Despeses[[#This Row],[Data Factura]])</f>
        <v>1900</v>
      </c>
      <c r="O2785" s="18">
        <f>+Despeses[[#This Row],[Data Factura]]</f>
        <v>0</v>
      </c>
      <c r="P2785" s="17">
        <f>+Despeses[[#This Row],[Concepte_]]</f>
        <v>0</v>
      </c>
      <c r="Q2785" s="17">
        <f>-Despeses[[#This Row],[Base Imposable]]</f>
        <v>0</v>
      </c>
      <c r="R2785" s="17" t="e">
        <f>+VLOOKUP(Despeses[[#This Row],[Concepte]],Table_1[#All],2,0)</f>
        <v>#N/A</v>
      </c>
    </row>
    <row r="2786" spans="7:18" ht="15" customHeight="1" x14ac:dyDescent="0.3">
      <c r="G2786" s="40"/>
      <c r="H2786" s="17">
        <f>+Despeses[[#This Row],[Base Imposable]]*Despeses[[#This Row],[% IVA]]</f>
        <v>0</v>
      </c>
      <c r="I2786" s="40"/>
      <c r="J2786" s="17">
        <f>-Despeses[[#This Row],[Base Imposable]]*Despeses[[#This Row],[% Ret IRPF]]</f>
        <v>0</v>
      </c>
      <c r="K2786" s="17">
        <f>+Despeses[[#This Row],[Base Imposable]]+Despeses[[#This Row],[Quota IVA]]+Despeses[[#This Row],[Quota IRPF]]</f>
        <v>0</v>
      </c>
      <c r="L2786" s="3"/>
      <c r="M2786" s="17">
        <f>+MONTH(Despeses[[#This Row],[Data Factura]])</f>
        <v>1</v>
      </c>
      <c r="N2786" s="17">
        <f>+YEAR(Despeses[[#This Row],[Data Factura]])</f>
        <v>1900</v>
      </c>
      <c r="O2786" s="18">
        <f>+Despeses[[#This Row],[Data Factura]]</f>
        <v>0</v>
      </c>
      <c r="P2786" s="17">
        <f>+Despeses[[#This Row],[Concepte_]]</f>
        <v>0</v>
      </c>
      <c r="Q2786" s="17">
        <f>-Despeses[[#This Row],[Base Imposable]]</f>
        <v>0</v>
      </c>
      <c r="R2786" s="17" t="e">
        <f>+VLOOKUP(Despeses[[#This Row],[Concepte]],Table_1[#All],2,0)</f>
        <v>#N/A</v>
      </c>
    </row>
    <row r="2787" spans="7:18" ht="15" customHeight="1" x14ac:dyDescent="0.3">
      <c r="G2787" s="40"/>
      <c r="H2787" s="17">
        <f>+Despeses[[#This Row],[Base Imposable]]*Despeses[[#This Row],[% IVA]]</f>
        <v>0</v>
      </c>
      <c r="I2787" s="40"/>
      <c r="J2787" s="17">
        <f>-Despeses[[#This Row],[Base Imposable]]*Despeses[[#This Row],[% Ret IRPF]]</f>
        <v>0</v>
      </c>
      <c r="K2787" s="17">
        <f>+Despeses[[#This Row],[Base Imposable]]+Despeses[[#This Row],[Quota IVA]]+Despeses[[#This Row],[Quota IRPF]]</f>
        <v>0</v>
      </c>
      <c r="L2787" s="3"/>
      <c r="M2787" s="17">
        <f>+MONTH(Despeses[[#This Row],[Data Factura]])</f>
        <v>1</v>
      </c>
      <c r="N2787" s="17">
        <f>+YEAR(Despeses[[#This Row],[Data Factura]])</f>
        <v>1900</v>
      </c>
      <c r="O2787" s="18">
        <f>+Despeses[[#This Row],[Data Factura]]</f>
        <v>0</v>
      </c>
      <c r="P2787" s="17">
        <f>+Despeses[[#This Row],[Concepte_]]</f>
        <v>0</v>
      </c>
      <c r="Q2787" s="17">
        <f>-Despeses[[#This Row],[Base Imposable]]</f>
        <v>0</v>
      </c>
      <c r="R2787" s="17" t="e">
        <f>+VLOOKUP(Despeses[[#This Row],[Concepte]],Table_1[#All],2,0)</f>
        <v>#N/A</v>
      </c>
    </row>
    <row r="2788" spans="7:18" ht="15" customHeight="1" x14ac:dyDescent="0.3">
      <c r="G2788" s="40"/>
      <c r="H2788" s="17">
        <f>+Despeses[[#This Row],[Base Imposable]]*Despeses[[#This Row],[% IVA]]</f>
        <v>0</v>
      </c>
      <c r="I2788" s="40"/>
      <c r="J2788" s="17">
        <f>-Despeses[[#This Row],[Base Imposable]]*Despeses[[#This Row],[% Ret IRPF]]</f>
        <v>0</v>
      </c>
      <c r="K2788" s="17">
        <f>+Despeses[[#This Row],[Base Imposable]]+Despeses[[#This Row],[Quota IVA]]+Despeses[[#This Row],[Quota IRPF]]</f>
        <v>0</v>
      </c>
      <c r="L2788" s="3"/>
      <c r="M2788" s="17">
        <f>+MONTH(Despeses[[#This Row],[Data Factura]])</f>
        <v>1</v>
      </c>
      <c r="N2788" s="17">
        <f>+YEAR(Despeses[[#This Row],[Data Factura]])</f>
        <v>1900</v>
      </c>
      <c r="O2788" s="18">
        <f>+Despeses[[#This Row],[Data Factura]]</f>
        <v>0</v>
      </c>
      <c r="P2788" s="17">
        <f>+Despeses[[#This Row],[Concepte_]]</f>
        <v>0</v>
      </c>
      <c r="Q2788" s="17">
        <f>-Despeses[[#This Row],[Base Imposable]]</f>
        <v>0</v>
      </c>
      <c r="R2788" s="17" t="e">
        <f>+VLOOKUP(Despeses[[#This Row],[Concepte]],Table_1[#All],2,0)</f>
        <v>#N/A</v>
      </c>
    </row>
    <row r="2789" spans="7:18" ht="15" customHeight="1" x14ac:dyDescent="0.3">
      <c r="G2789" s="40"/>
      <c r="H2789" s="17">
        <f>+Despeses[[#This Row],[Base Imposable]]*Despeses[[#This Row],[% IVA]]</f>
        <v>0</v>
      </c>
      <c r="I2789" s="40"/>
      <c r="J2789" s="17">
        <f>-Despeses[[#This Row],[Base Imposable]]*Despeses[[#This Row],[% Ret IRPF]]</f>
        <v>0</v>
      </c>
      <c r="K2789" s="17">
        <f>+Despeses[[#This Row],[Base Imposable]]+Despeses[[#This Row],[Quota IVA]]+Despeses[[#This Row],[Quota IRPF]]</f>
        <v>0</v>
      </c>
      <c r="L2789" s="3"/>
      <c r="M2789" s="17">
        <f>+MONTH(Despeses[[#This Row],[Data Factura]])</f>
        <v>1</v>
      </c>
      <c r="N2789" s="17">
        <f>+YEAR(Despeses[[#This Row],[Data Factura]])</f>
        <v>1900</v>
      </c>
      <c r="O2789" s="18">
        <f>+Despeses[[#This Row],[Data Factura]]</f>
        <v>0</v>
      </c>
      <c r="P2789" s="17">
        <f>+Despeses[[#This Row],[Concepte_]]</f>
        <v>0</v>
      </c>
      <c r="Q2789" s="17">
        <f>-Despeses[[#This Row],[Base Imposable]]</f>
        <v>0</v>
      </c>
      <c r="R2789" s="17" t="e">
        <f>+VLOOKUP(Despeses[[#This Row],[Concepte]],Table_1[#All],2,0)</f>
        <v>#N/A</v>
      </c>
    </row>
    <row r="2790" spans="7:18" ht="15" customHeight="1" x14ac:dyDescent="0.3">
      <c r="G2790" s="40"/>
      <c r="H2790" s="17">
        <f>+Despeses[[#This Row],[Base Imposable]]*Despeses[[#This Row],[% IVA]]</f>
        <v>0</v>
      </c>
      <c r="I2790" s="40"/>
      <c r="J2790" s="17">
        <f>-Despeses[[#This Row],[Base Imposable]]*Despeses[[#This Row],[% Ret IRPF]]</f>
        <v>0</v>
      </c>
      <c r="K2790" s="17">
        <f>+Despeses[[#This Row],[Base Imposable]]+Despeses[[#This Row],[Quota IVA]]+Despeses[[#This Row],[Quota IRPF]]</f>
        <v>0</v>
      </c>
      <c r="L2790" s="3"/>
      <c r="M2790" s="17">
        <f>+MONTH(Despeses[[#This Row],[Data Factura]])</f>
        <v>1</v>
      </c>
      <c r="N2790" s="17">
        <f>+YEAR(Despeses[[#This Row],[Data Factura]])</f>
        <v>1900</v>
      </c>
      <c r="O2790" s="18">
        <f>+Despeses[[#This Row],[Data Factura]]</f>
        <v>0</v>
      </c>
      <c r="P2790" s="17">
        <f>+Despeses[[#This Row],[Concepte_]]</f>
        <v>0</v>
      </c>
      <c r="Q2790" s="17">
        <f>-Despeses[[#This Row],[Base Imposable]]</f>
        <v>0</v>
      </c>
      <c r="R2790" s="17" t="e">
        <f>+VLOOKUP(Despeses[[#This Row],[Concepte]],Table_1[#All],2,0)</f>
        <v>#N/A</v>
      </c>
    </row>
    <row r="2791" spans="7:18" ht="15" customHeight="1" x14ac:dyDescent="0.3">
      <c r="G2791" s="40"/>
      <c r="H2791" s="17">
        <f>+Despeses[[#This Row],[Base Imposable]]*Despeses[[#This Row],[% IVA]]</f>
        <v>0</v>
      </c>
      <c r="I2791" s="40"/>
      <c r="J2791" s="17">
        <f>-Despeses[[#This Row],[Base Imposable]]*Despeses[[#This Row],[% Ret IRPF]]</f>
        <v>0</v>
      </c>
      <c r="K2791" s="17">
        <f>+Despeses[[#This Row],[Base Imposable]]+Despeses[[#This Row],[Quota IVA]]+Despeses[[#This Row],[Quota IRPF]]</f>
        <v>0</v>
      </c>
      <c r="L2791" s="3"/>
      <c r="M2791" s="17">
        <f>+MONTH(Despeses[[#This Row],[Data Factura]])</f>
        <v>1</v>
      </c>
      <c r="N2791" s="17">
        <f>+YEAR(Despeses[[#This Row],[Data Factura]])</f>
        <v>1900</v>
      </c>
      <c r="O2791" s="18">
        <f>+Despeses[[#This Row],[Data Factura]]</f>
        <v>0</v>
      </c>
      <c r="P2791" s="17">
        <f>+Despeses[[#This Row],[Concepte_]]</f>
        <v>0</v>
      </c>
      <c r="Q2791" s="17">
        <f>-Despeses[[#This Row],[Base Imposable]]</f>
        <v>0</v>
      </c>
      <c r="R2791" s="17" t="e">
        <f>+VLOOKUP(Despeses[[#This Row],[Concepte]],Table_1[#All],2,0)</f>
        <v>#N/A</v>
      </c>
    </row>
    <row r="2792" spans="7:18" ht="15" customHeight="1" x14ac:dyDescent="0.3">
      <c r="G2792" s="40"/>
      <c r="H2792" s="17">
        <f>+Despeses[[#This Row],[Base Imposable]]*Despeses[[#This Row],[% IVA]]</f>
        <v>0</v>
      </c>
      <c r="I2792" s="40"/>
      <c r="J2792" s="17">
        <f>-Despeses[[#This Row],[Base Imposable]]*Despeses[[#This Row],[% Ret IRPF]]</f>
        <v>0</v>
      </c>
      <c r="K2792" s="17">
        <f>+Despeses[[#This Row],[Base Imposable]]+Despeses[[#This Row],[Quota IVA]]+Despeses[[#This Row],[Quota IRPF]]</f>
        <v>0</v>
      </c>
      <c r="L2792" s="3"/>
      <c r="M2792" s="17">
        <f>+MONTH(Despeses[[#This Row],[Data Factura]])</f>
        <v>1</v>
      </c>
      <c r="N2792" s="17">
        <f>+YEAR(Despeses[[#This Row],[Data Factura]])</f>
        <v>1900</v>
      </c>
      <c r="O2792" s="18">
        <f>+Despeses[[#This Row],[Data Factura]]</f>
        <v>0</v>
      </c>
      <c r="P2792" s="17">
        <f>+Despeses[[#This Row],[Concepte_]]</f>
        <v>0</v>
      </c>
      <c r="Q2792" s="17">
        <f>-Despeses[[#This Row],[Base Imposable]]</f>
        <v>0</v>
      </c>
      <c r="R2792" s="17" t="e">
        <f>+VLOOKUP(Despeses[[#This Row],[Concepte]],Table_1[#All],2,0)</f>
        <v>#N/A</v>
      </c>
    </row>
    <row r="2793" spans="7:18" ht="15" customHeight="1" x14ac:dyDescent="0.3">
      <c r="G2793" s="40"/>
      <c r="H2793" s="17">
        <f>+Despeses[[#This Row],[Base Imposable]]*Despeses[[#This Row],[% IVA]]</f>
        <v>0</v>
      </c>
      <c r="I2793" s="40"/>
      <c r="J2793" s="17">
        <f>-Despeses[[#This Row],[Base Imposable]]*Despeses[[#This Row],[% Ret IRPF]]</f>
        <v>0</v>
      </c>
      <c r="K2793" s="17">
        <f>+Despeses[[#This Row],[Base Imposable]]+Despeses[[#This Row],[Quota IVA]]+Despeses[[#This Row],[Quota IRPF]]</f>
        <v>0</v>
      </c>
      <c r="L2793" s="3"/>
      <c r="M2793" s="17">
        <f>+MONTH(Despeses[[#This Row],[Data Factura]])</f>
        <v>1</v>
      </c>
      <c r="N2793" s="17">
        <f>+YEAR(Despeses[[#This Row],[Data Factura]])</f>
        <v>1900</v>
      </c>
      <c r="O2793" s="18">
        <f>+Despeses[[#This Row],[Data Factura]]</f>
        <v>0</v>
      </c>
      <c r="P2793" s="17">
        <f>+Despeses[[#This Row],[Concepte_]]</f>
        <v>0</v>
      </c>
      <c r="Q2793" s="17">
        <f>-Despeses[[#This Row],[Base Imposable]]</f>
        <v>0</v>
      </c>
      <c r="R2793" s="17" t="e">
        <f>+VLOOKUP(Despeses[[#This Row],[Concepte]],Table_1[#All],2,0)</f>
        <v>#N/A</v>
      </c>
    </row>
    <row r="2794" spans="7:18" ht="15" customHeight="1" x14ac:dyDescent="0.3">
      <c r="G2794" s="40"/>
      <c r="H2794" s="17">
        <f>+Despeses[[#This Row],[Base Imposable]]*Despeses[[#This Row],[% IVA]]</f>
        <v>0</v>
      </c>
      <c r="I2794" s="40"/>
      <c r="J2794" s="17">
        <f>-Despeses[[#This Row],[Base Imposable]]*Despeses[[#This Row],[% Ret IRPF]]</f>
        <v>0</v>
      </c>
      <c r="K2794" s="17">
        <f>+Despeses[[#This Row],[Base Imposable]]+Despeses[[#This Row],[Quota IVA]]+Despeses[[#This Row],[Quota IRPF]]</f>
        <v>0</v>
      </c>
      <c r="L2794" s="3"/>
      <c r="M2794" s="17">
        <f>+MONTH(Despeses[[#This Row],[Data Factura]])</f>
        <v>1</v>
      </c>
      <c r="N2794" s="17">
        <f>+YEAR(Despeses[[#This Row],[Data Factura]])</f>
        <v>1900</v>
      </c>
      <c r="O2794" s="18">
        <f>+Despeses[[#This Row],[Data Factura]]</f>
        <v>0</v>
      </c>
      <c r="P2794" s="17">
        <f>+Despeses[[#This Row],[Concepte_]]</f>
        <v>0</v>
      </c>
      <c r="Q2794" s="17">
        <f>-Despeses[[#This Row],[Base Imposable]]</f>
        <v>0</v>
      </c>
      <c r="R2794" s="17" t="e">
        <f>+VLOOKUP(Despeses[[#This Row],[Concepte]],Table_1[#All],2,0)</f>
        <v>#N/A</v>
      </c>
    </row>
    <row r="2795" spans="7:18" ht="15" customHeight="1" x14ac:dyDescent="0.3">
      <c r="G2795" s="40"/>
      <c r="H2795" s="17">
        <f>+Despeses[[#This Row],[Base Imposable]]*Despeses[[#This Row],[% IVA]]</f>
        <v>0</v>
      </c>
      <c r="I2795" s="40"/>
      <c r="J2795" s="17">
        <f>-Despeses[[#This Row],[Base Imposable]]*Despeses[[#This Row],[% Ret IRPF]]</f>
        <v>0</v>
      </c>
      <c r="K2795" s="17">
        <f>+Despeses[[#This Row],[Base Imposable]]+Despeses[[#This Row],[Quota IVA]]+Despeses[[#This Row],[Quota IRPF]]</f>
        <v>0</v>
      </c>
      <c r="L2795" s="3"/>
      <c r="M2795" s="17">
        <f>+MONTH(Despeses[[#This Row],[Data Factura]])</f>
        <v>1</v>
      </c>
      <c r="N2795" s="17">
        <f>+YEAR(Despeses[[#This Row],[Data Factura]])</f>
        <v>1900</v>
      </c>
      <c r="O2795" s="18">
        <f>+Despeses[[#This Row],[Data Factura]]</f>
        <v>0</v>
      </c>
      <c r="P2795" s="17">
        <f>+Despeses[[#This Row],[Concepte_]]</f>
        <v>0</v>
      </c>
      <c r="Q2795" s="17">
        <f>-Despeses[[#This Row],[Base Imposable]]</f>
        <v>0</v>
      </c>
      <c r="R2795" s="17" t="e">
        <f>+VLOOKUP(Despeses[[#This Row],[Concepte]],Table_1[#All],2,0)</f>
        <v>#N/A</v>
      </c>
    </row>
    <row r="2796" spans="7:18" ht="15" customHeight="1" x14ac:dyDescent="0.3">
      <c r="G2796" s="40"/>
      <c r="H2796" s="17">
        <f>+Despeses[[#This Row],[Base Imposable]]*Despeses[[#This Row],[% IVA]]</f>
        <v>0</v>
      </c>
      <c r="I2796" s="40"/>
      <c r="J2796" s="17">
        <f>-Despeses[[#This Row],[Base Imposable]]*Despeses[[#This Row],[% Ret IRPF]]</f>
        <v>0</v>
      </c>
      <c r="K2796" s="17">
        <f>+Despeses[[#This Row],[Base Imposable]]+Despeses[[#This Row],[Quota IVA]]+Despeses[[#This Row],[Quota IRPF]]</f>
        <v>0</v>
      </c>
      <c r="L2796" s="3"/>
      <c r="M2796" s="17">
        <f>+MONTH(Despeses[[#This Row],[Data Factura]])</f>
        <v>1</v>
      </c>
      <c r="N2796" s="17">
        <f>+YEAR(Despeses[[#This Row],[Data Factura]])</f>
        <v>1900</v>
      </c>
      <c r="O2796" s="18">
        <f>+Despeses[[#This Row],[Data Factura]]</f>
        <v>0</v>
      </c>
      <c r="P2796" s="17">
        <f>+Despeses[[#This Row],[Concepte_]]</f>
        <v>0</v>
      </c>
      <c r="Q2796" s="17">
        <f>-Despeses[[#This Row],[Base Imposable]]</f>
        <v>0</v>
      </c>
      <c r="R2796" s="17" t="e">
        <f>+VLOOKUP(Despeses[[#This Row],[Concepte]],Table_1[#All],2,0)</f>
        <v>#N/A</v>
      </c>
    </row>
    <row r="2797" spans="7:18" ht="15" customHeight="1" x14ac:dyDescent="0.3">
      <c r="G2797" s="40"/>
      <c r="H2797" s="17">
        <f>+Despeses[[#This Row],[Base Imposable]]*Despeses[[#This Row],[% IVA]]</f>
        <v>0</v>
      </c>
      <c r="I2797" s="40"/>
      <c r="J2797" s="17">
        <f>-Despeses[[#This Row],[Base Imposable]]*Despeses[[#This Row],[% Ret IRPF]]</f>
        <v>0</v>
      </c>
      <c r="K2797" s="17">
        <f>+Despeses[[#This Row],[Base Imposable]]+Despeses[[#This Row],[Quota IVA]]+Despeses[[#This Row],[Quota IRPF]]</f>
        <v>0</v>
      </c>
      <c r="L2797" s="3"/>
      <c r="M2797" s="17">
        <f>+MONTH(Despeses[[#This Row],[Data Factura]])</f>
        <v>1</v>
      </c>
      <c r="N2797" s="17">
        <f>+YEAR(Despeses[[#This Row],[Data Factura]])</f>
        <v>1900</v>
      </c>
      <c r="O2797" s="18">
        <f>+Despeses[[#This Row],[Data Factura]]</f>
        <v>0</v>
      </c>
      <c r="P2797" s="17">
        <f>+Despeses[[#This Row],[Concepte_]]</f>
        <v>0</v>
      </c>
      <c r="Q2797" s="17">
        <f>-Despeses[[#This Row],[Base Imposable]]</f>
        <v>0</v>
      </c>
      <c r="R2797" s="17" t="e">
        <f>+VLOOKUP(Despeses[[#This Row],[Concepte]],Table_1[#All],2,0)</f>
        <v>#N/A</v>
      </c>
    </row>
    <row r="2798" spans="7:18" ht="15" customHeight="1" x14ac:dyDescent="0.3">
      <c r="G2798" s="40"/>
      <c r="H2798" s="17">
        <f>+Despeses[[#This Row],[Base Imposable]]*Despeses[[#This Row],[% IVA]]</f>
        <v>0</v>
      </c>
      <c r="I2798" s="40"/>
      <c r="J2798" s="17">
        <f>-Despeses[[#This Row],[Base Imposable]]*Despeses[[#This Row],[% Ret IRPF]]</f>
        <v>0</v>
      </c>
      <c r="K2798" s="17">
        <f>+Despeses[[#This Row],[Base Imposable]]+Despeses[[#This Row],[Quota IVA]]+Despeses[[#This Row],[Quota IRPF]]</f>
        <v>0</v>
      </c>
      <c r="L2798" s="3"/>
      <c r="M2798" s="17">
        <f>+MONTH(Despeses[[#This Row],[Data Factura]])</f>
        <v>1</v>
      </c>
      <c r="N2798" s="17">
        <f>+YEAR(Despeses[[#This Row],[Data Factura]])</f>
        <v>1900</v>
      </c>
      <c r="O2798" s="18">
        <f>+Despeses[[#This Row],[Data Factura]]</f>
        <v>0</v>
      </c>
      <c r="P2798" s="17">
        <f>+Despeses[[#This Row],[Concepte_]]</f>
        <v>0</v>
      </c>
      <c r="Q2798" s="17">
        <f>-Despeses[[#This Row],[Base Imposable]]</f>
        <v>0</v>
      </c>
      <c r="R2798" s="17" t="e">
        <f>+VLOOKUP(Despeses[[#This Row],[Concepte]],Table_1[#All],2,0)</f>
        <v>#N/A</v>
      </c>
    </row>
    <row r="2799" spans="7:18" ht="15" customHeight="1" x14ac:dyDescent="0.3">
      <c r="G2799" s="40"/>
      <c r="H2799" s="17">
        <f>+Despeses[[#This Row],[Base Imposable]]*Despeses[[#This Row],[% IVA]]</f>
        <v>0</v>
      </c>
      <c r="I2799" s="40"/>
      <c r="J2799" s="17">
        <f>-Despeses[[#This Row],[Base Imposable]]*Despeses[[#This Row],[% Ret IRPF]]</f>
        <v>0</v>
      </c>
      <c r="K2799" s="17">
        <f>+Despeses[[#This Row],[Base Imposable]]+Despeses[[#This Row],[Quota IVA]]+Despeses[[#This Row],[Quota IRPF]]</f>
        <v>0</v>
      </c>
      <c r="L2799" s="3"/>
      <c r="M2799" s="17">
        <f>+MONTH(Despeses[[#This Row],[Data Factura]])</f>
        <v>1</v>
      </c>
      <c r="N2799" s="17">
        <f>+YEAR(Despeses[[#This Row],[Data Factura]])</f>
        <v>1900</v>
      </c>
      <c r="O2799" s="18">
        <f>+Despeses[[#This Row],[Data Factura]]</f>
        <v>0</v>
      </c>
      <c r="P2799" s="17">
        <f>+Despeses[[#This Row],[Concepte_]]</f>
        <v>0</v>
      </c>
      <c r="Q2799" s="17">
        <f>-Despeses[[#This Row],[Base Imposable]]</f>
        <v>0</v>
      </c>
      <c r="R2799" s="17" t="e">
        <f>+VLOOKUP(Despeses[[#This Row],[Concepte]],Table_1[#All],2,0)</f>
        <v>#N/A</v>
      </c>
    </row>
    <row r="2800" spans="7:18" ht="15" customHeight="1" x14ac:dyDescent="0.3">
      <c r="G2800" s="40"/>
      <c r="H2800" s="17">
        <f>+Despeses[[#This Row],[Base Imposable]]*Despeses[[#This Row],[% IVA]]</f>
        <v>0</v>
      </c>
      <c r="I2800" s="40"/>
      <c r="J2800" s="17">
        <f>-Despeses[[#This Row],[Base Imposable]]*Despeses[[#This Row],[% Ret IRPF]]</f>
        <v>0</v>
      </c>
      <c r="K2800" s="17">
        <f>+Despeses[[#This Row],[Base Imposable]]+Despeses[[#This Row],[Quota IVA]]+Despeses[[#This Row],[Quota IRPF]]</f>
        <v>0</v>
      </c>
      <c r="L2800" s="3"/>
      <c r="M2800" s="17">
        <f>+MONTH(Despeses[[#This Row],[Data Factura]])</f>
        <v>1</v>
      </c>
      <c r="N2800" s="17">
        <f>+YEAR(Despeses[[#This Row],[Data Factura]])</f>
        <v>1900</v>
      </c>
      <c r="O2800" s="18">
        <f>+Despeses[[#This Row],[Data Factura]]</f>
        <v>0</v>
      </c>
      <c r="P2800" s="17">
        <f>+Despeses[[#This Row],[Concepte_]]</f>
        <v>0</v>
      </c>
      <c r="Q2800" s="17">
        <f>-Despeses[[#This Row],[Base Imposable]]</f>
        <v>0</v>
      </c>
      <c r="R2800" s="17" t="e">
        <f>+VLOOKUP(Despeses[[#This Row],[Concepte]],Table_1[#All],2,0)</f>
        <v>#N/A</v>
      </c>
    </row>
    <row r="2801" spans="7:18" ht="15" customHeight="1" x14ac:dyDescent="0.3">
      <c r="G2801" s="40"/>
      <c r="H2801" s="17">
        <f>+Despeses[[#This Row],[Base Imposable]]*Despeses[[#This Row],[% IVA]]</f>
        <v>0</v>
      </c>
      <c r="I2801" s="40"/>
      <c r="J2801" s="17">
        <f>-Despeses[[#This Row],[Base Imposable]]*Despeses[[#This Row],[% Ret IRPF]]</f>
        <v>0</v>
      </c>
      <c r="K2801" s="17">
        <f>+Despeses[[#This Row],[Base Imposable]]+Despeses[[#This Row],[Quota IVA]]+Despeses[[#This Row],[Quota IRPF]]</f>
        <v>0</v>
      </c>
      <c r="L2801" s="3"/>
      <c r="M2801" s="17">
        <f>+MONTH(Despeses[[#This Row],[Data Factura]])</f>
        <v>1</v>
      </c>
      <c r="N2801" s="17">
        <f>+YEAR(Despeses[[#This Row],[Data Factura]])</f>
        <v>1900</v>
      </c>
      <c r="O2801" s="18">
        <f>+Despeses[[#This Row],[Data Factura]]</f>
        <v>0</v>
      </c>
      <c r="P2801" s="17">
        <f>+Despeses[[#This Row],[Concepte_]]</f>
        <v>0</v>
      </c>
      <c r="Q2801" s="17">
        <f>-Despeses[[#This Row],[Base Imposable]]</f>
        <v>0</v>
      </c>
      <c r="R2801" s="17" t="e">
        <f>+VLOOKUP(Despeses[[#This Row],[Concepte]],Table_1[#All],2,0)</f>
        <v>#N/A</v>
      </c>
    </row>
    <row r="2802" spans="7:18" ht="15" customHeight="1" x14ac:dyDescent="0.3">
      <c r="G2802" s="40"/>
      <c r="H2802" s="17">
        <f>+Despeses[[#This Row],[Base Imposable]]*Despeses[[#This Row],[% IVA]]</f>
        <v>0</v>
      </c>
      <c r="I2802" s="40"/>
      <c r="J2802" s="17">
        <f>-Despeses[[#This Row],[Base Imposable]]*Despeses[[#This Row],[% Ret IRPF]]</f>
        <v>0</v>
      </c>
      <c r="K2802" s="17">
        <f>+Despeses[[#This Row],[Base Imposable]]+Despeses[[#This Row],[Quota IVA]]+Despeses[[#This Row],[Quota IRPF]]</f>
        <v>0</v>
      </c>
      <c r="L2802" s="3"/>
      <c r="M2802" s="17">
        <f>+MONTH(Despeses[[#This Row],[Data Factura]])</f>
        <v>1</v>
      </c>
      <c r="N2802" s="17">
        <f>+YEAR(Despeses[[#This Row],[Data Factura]])</f>
        <v>1900</v>
      </c>
      <c r="O2802" s="18">
        <f>+Despeses[[#This Row],[Data Factura]]</f>
        <v>0</v>
      </c>
      <c r="P2802" s="17">
        <f>+Despeses[[#This Row],[Concepte_]]</f>
        <v>0</v>
      </c>
      <c r="Q2802" s="17">
        <f>-Despeses[[#This Row],[Base Imposable]]</f>
        <v>0</v>
      </c>
      <c r="R2802" s="17" t="e">
        <f>+VLOOKUP(Despeses[[#This Row],[Concepte]],Table_1[#All],2,0)</f>
        <v>#N/A</v>
      </c>
    </row>
    <row r="2803" spans="7:18" ht="15" customHeight="1" x14ac:dyDescent="0.3">
      <c r="G2803" s="40"/>
      <c r="H2803" s="17">
        <f>+Despeses[[#This Row],[Base Imposable]]*Despeses[[#This Row],[% IVA]]</f>
        <v>0</v>
      </c>
      <c r="I2803" s="40"/>
      <c r="J2803" s="17">
        <f>-Despeses[[#This Row],[Base Imposable]]*Despeses[[#This Row],[% Ret IRPF]]</f>
        <v>0</v>
      </c>
      <c r="K2803" s="17">
        <f>+Despeses[[#This Row],[Base Imposable]]+Despeses[[#This Row],[Quota IVA]]+Despeses[[#This Row],[Quota IRPF]]</f>
        <v>0</v>
      </c>
      <c r="L2803" s="3"/>
      <c r="M2803" s="17">
        <f>+MONTH(Despeses[[#This Row],[Data Factura]])</f>
        <v>1</v>
      </c>
      <c r="N2803" s="17">
        <f>+YEAR(Despeses[[#This Row],[Data Factura]])</f>
        <v>1900</v>
      </c>
      <c r="O2803" s="18">
        <f>+Despeses[[#This Row],[Data Factura]]</f>
        <v>0</v>
      </c>
      <c r="P2803" s="17">
        <f>+Despeses[[#This Row],[Concepte_]]</f>
        <v>0</v>
      </c>
      <c r="Q2803" s="17">
        <f>-Despeses[[#This Row],[Base Imposable]]</f>
        <v>0</v>
      </c>
      <c r="R2803" s="17" t="e">
        <f>+VLOOKUP(Despeses[[#This Row],[Concepte]],Table_1[#All],2,0)</f>
        <v>#N/A</v>
      </c>
    </row>
    <row r="2804" spans="7:18" ht="15" customHeight="1" x14ac:dyDescent="0.3">
      <c r="G2804" s="40"/>
      <c r="H2804" s="17">
        <f>+Despeses[[#This Row],[Base Imposable]]*Despeses[[#This Row],[% IVA]]</f>
        <v>0</v>
      </c>
      <c r="I2804" s="40"/>
      <c r="J2804" s="17">
        <f>-Despeses[[#This Row],[Base Imposable]]*Despeses[[#This Row],[% Ret IRPF]]</f>
        <v>0</v>
      </c>
      <c r="K2804" s="17">
        <f>+Despeses[[#This Row],[Base Imposable]]+Despeses[[#This Row],[Quota IVA]]+Despeses[[#This Row],[Quota IRPF]]</f>
        <v>0</v>
      </c>
      <c r="L2804" s="3"/>
      <c r="M2804" s="17">
        <f>+MONTH(Despeses[[#This Row],[Data Factura]])</f>
        <v>1</v>
      </c>
      <c r="N2804" s="17">
        <f>+YEAR(Despeses[[#This Row],[Data Factura]])</f>
        <v>1900</v>
      </c>
      <c r="O2804" s="18">
        <f>+Despeses[[#This Row],[Data Factura]]</f>
        <v>0</v>
      </c>
      <c r="P2804" s="17">
        <f>+Despeses[[#This Row],[Concepte_]]</f>
        <v>0</v>
      </c>
      <c r="Q2804" s="17">
        <f>-Despeses[[#This Row],[Base Imposable]]</f>
        <v>0</v>
      </c>
      <c r="R2804" s="17" t="e">
        <f>+VLOOKUP(Despeses[[#This Row],[Concepte]],Table_1[#All],2,0)</f>
        <v>#N/A</v>
      </c>
    </row>
    <row r="2805" spans="7:18" ht="15" customHeight="1" x14ac:dyDescent="0.3">
      <c r="G2805" s="40"/>
      <c r="H2805" s="17">
        <f>+Despeses[[#This Row],[Base Imposable]]*Despeses[[#This Row],[% IVA]]</f>
        <v>0</v>
      </c>
      <c r="I2805" s="40"/>
      <c r="J2805" s="17">
        <f>-Despeses[[#This Row],[Base Imposable]]*Despeses[[#This Row],[% Ret IRPF]]</f>
        <v>0</v>
      </c>
      <c r="K2805" s="17">
        <f>+Despeses[[#This Row],[Base Imposable]]+Despeses[[#This Row],[Quota IVA]]+Despeses[[#This Row],[Quota IRPF]]</f>
        <v>0</v>
      </c>
      <c r="L2805" s="3"/>
      <c r="M2805" s="17">
        <f>+MONTH(Despeses[[#This Row],[Data Factura]])</f>
        <v>1</v>
      </c>
      <c r="N2805" s="17">
        <f>+YEAR(Despeses[[#This Row],[Data Factura]])</f>
        <v>1900</v>
      </c>
      <c r="O2805" s="18">
        <f>+Despeses[[#This Row],[Data Factura]]</f>
        <v>0</v>
      </c>
      <c r="P2805" s="17">
        <f>+Despeses[[#This Row],[Concepte_]]</f>
        <v>0</v>
      </c>
      <c r="Q2805" s="17">
        <f>-Despeses[[#This Row],[Base Imposable]]</f>
        <v>0</v>
      </c>
      <c r="R2805" s="17" t="e">
        <f>+VLOOKUP(Despeses[[#This Row],[Concepte]],Table_1[#All],2,0)</f>
        <v>#N/A</v>
      </c>
    </row>
    <row r="2806" spans="7:18" ht="15" customHeight="1" x14ac:dyDescent="0.3">
      <c r="G2806" s="40"/>
      <c r="H2806" s="17">
        <f>+Despeses[[#This Row],[Base Imposable]]*Despeses[[#This Row],[% IVA]]</f>
        <v>0</v>
      </c>
      <c r="I2806" s="40"/>
      <c r="J2806" s="17">
        <f>-Despeses[[#This Row],[Base Imposable]]*Despeses[[#This Row],[% Ret IRPF]]</f>
        <v>0</v>
      </c>
      <c r="K2806" s="17">
        <f>+Despeses[[#This Row],[Base Imposable]]+Despeses[[#This Row],[Quota IVA]]+Despeses[[#This Row],[Quota IRPF]]</f>
        <v>0</v>
      </c>
      <c r="L2806" s="3"/>
      <c r="M2806" s="17">
        <f>+MONTH(Despeses[[#This Row],[Data Factura]])</f>
        <v>1</v>
      </c>
      <c r="N2806" s="17">
        <f>+YEAR(Despeses[[#This Row],[Data Factura]])</f>
        <v>1900</v>
      </c>
      <c r="O2806" s="18">
        <f>+Despeses[[#This Row],[Data Factura]]</f>
        <v>0</v>
      </c>
      <c r="P2806" s="17">
        <f>+Despeses[[#This Row],[Concepte_]]</f>
        <v>0</v>
      </c>
      <c r="Q2806" s="17">
        <f>-Despeses[[#This Row],[Base Imposable]]</f>
        <v>0</v>
      </c>
      <c r="R2806" s="17" t="e">
        <f>+VLOOKUP(Despeses[[#This Row],[Concepte]],Table_1[#All],2,0)</f>
        <v>#N/A</v>
      </c>
    </row>
    <row r="2807" spans="7:18" ht="15" customHeight="1" x14ac:dyDescent="0.3">
      <c r="G2807" s="40"/>
      <c r="H2807" s="17">
        <f>+Despeses[[#This Row],[Base Imposable]]*Despeses[[#This Row],[% IVA]]</f>
        <v>0</v>
      </c>
      <c r="I2807" s="40"/>
      <c r="J2807" s="17">
        <f>-Despeses[[#This Row],[Base Imposable]]*Despeses[[#This Row],[% Ret IRPF]]</f>
        <v>0</v>
      </c>
      <c r="K2807" s="17">
        <f>+Despeses[[#This Row],[Base Imposable]]+Despeses[[#This Row],[Quota IVA]]+Despeses[[#This Row],[Quota IRPF]]</f>
        <v>0</v>
      </c>
      <c r="L2807" s="3"/>
      <c r="M2807" s="17">
        <f>+MONTH(Despeses[[#This Row],[Data Factura]])</f>
        <v>1</v>
      </c>
      <c r="N2807" s="17">
        <f>+YEAR(Despeses[[#This Row],[Data Factura]])</f>
        <v>1900</v>
      </c>
      <c r="O2807" s="18">
        <f>+Despeses[[#This Row],[Data Factura]]</f>
        <v>0</v>
      </c>
      <c r="P2807" s="17">
        <f>+Despeses[[#This Row],[Concepte_]]</f>
        <v>0</v>
      </c>
      <c r="Q2807" s="17">
        <f>-Despeses[[#This Row],[Base Imposable]]</f>
        <v>0</v>
      </c>
      <c r="R2807" s="17" t="e">
        <f>+VLOOKUP(Despeses[[#This Row],[Concepte]],Table_1[#All],2,0)</f>
        <v>#N/A</v>
      </c>
    </row>
    <row r="2808" spans="7:18" ht="15" customHeight="1" x14ac:dyDescent="0.3">
      <c r="G2808" s="40"/>
      <c r="H2808" s="17">
        <f>+Despeses[[#This Row],[Base Imposable]]*Despeses[[#This Row],[% IVA]]</f>
        <v>0</v>
      </c>
      <c r="I2808" s="40"/>
      <c r="J2808" s="17">
        <f>-Despeses[[#This Row],[Base Imposable]]*Despeses[[#This Row],[% Ret IRPF]]</f>
        <v>0</v>
      </c>
      <c r="K2808" s="17">
        <f>+Despeses[[#This Row],[Base Imposable]]+Despeses[[#This Row],[Quota IVA]]+Despeses[[#This Row],[Quota IRPF]]</f>
        <v>0</v>
      </c>
      <c r="L2808" s="3"/>
      <c r="M2808" s="17">
        <f>+MONTH(Despeses[[#This Row],[Data Factura]])</f>
        <v>1</v>
      </c>
      <c r="N2808" s="17">
        <f>+YEAR(Despeses[[#This Row],[Data Factura]])</f>
        <v>1900</v>
      </c>
      <c r="O2808" s="18">
        <f>+Despeses[[#This Row],[Data Factura]]</f>
        <v>0</v>
      </c>
      <c r="P2808" s="17">
        <f>+Despeses[[#This Row],[Concepte_]]</f>
        <v>0</v>
      </c>
      <c r="Q2808" s="17">
        <f>-Despeses[[#This Row],[Base Imposable]]</f>
        <v>0</v>
      </c>
      <c r="R2808" s="17" t="e">
        <f>+VLOOKUP(Despeses[[#This Row],[Concepte]],Table_1[#All],2,0)</f>
        <v>#N/A</v>
      </c>
    </row>
    <row r="2809" spans="7:18" ht="15" customHeight="1" x14ac:dyDescent="0.3">
      <c r="G2809" s="40"/>
      <c r="H2809" s="17">
        <f>+Despeses[[#This Row],[Base Imposable]]*Despeses[[#This Row],[% IVA]]</f>
        <v>0</v>
      </c>
      <c r="I2809" s="40"/>
      <c r="J2809" s="17">
        <f>-Despeses[[#This Row],[Base Imposable]]*Despeses[[#This Row],[% Ret IRPF]]</f>
        <v>0</v>
      </c>
      <c r="K2809" s="17">
        <f>+Despeses[[#This Row],[Base Imposable]]+Despeses[[#This Row],[Quota IVA]]+Despeses[[#This Row],[Quota IRPF]]</f>
        <v>0</v>
      </c>
      <c r="L2809" s="3"/>
      <c r="M2809" s="17">
        <f>+MONTH(Despeses[[#This Row],[Data Factura]])</f>
        <v>1</v>
      </c>
      <c r="N2809" s="17">
        <f>+YEAR(Despeses[[#This Row],[Data Factura]])</f>
        <v>1900</v>
      </c>
      <c r="O2809" s="18">
        <f>+Despeses[[#This Row],[Data Factura]]</f>
        <v>0</v>
      </c>
      <c r="P2809" s="17">
        <f>+Despeses[[#This Row],[Concepte_]]</f>
        <v>0</v>
      </c>
      <c r="Q2809" s="17">
        <f>-Despeses[[#This Row],[Base Imposable]]</f>
        <v>0</v>
      </c>
      <c r="R2809" s="17" t="e">
        <f>+VLOOKUP(Despeses[[#This Row],[Concepte]],Table_1[#All],2,0)</f>
        <v>#N/A</v>
      </c>
    </row>
    <row r="2810" spans="7:18" ht="15" customHeight="1" x14ac:dyDescent="0.3">
      <c r="G2810" s="40"/>
      <c r="H2810" s="17">
        <f>+Despeses[[#This Row],[Base Imposable]]*Despeses[[#This Row],[% IVA]]</f>
        <v>0</v>
      </c>
      <c r="I2810" s="40"/>
      <c r="J2810" s="17">
        <f>-Despeses[[#This Row],[Base Imposable]]*Despeses[[#This Row],[% Ret IRPF]]</f>
        <v>0</v>
      </c>
      <c r="K2810" s="17">
        <f>+Despeses[[#This Row],[Base Imposable]]+Despeses[[#This Row],[Quota IVA]]+Despeses[[#This Row],[Quota IRPF]]</f>
        <v>0</v>
      </c>
      <c r="L2810" s="3"/>
      <c r="M2810" s="17">
        <f>+MONTH(Despeses[[#This Row],[Data Factura]])</f>
        <v>1</v>
      </c>
      <c r="N2810" s="17">
        <f>+YEAR(Despeses[[#This Row],[Data Factura]])</f>
        <v>1900</v>
      </c>
      <c r="O2810" s="18">
        <f>+Despeses[[#This Row],[Data Factura]]</f>
        <v>0</v>
      </c>
      <c r="P2810" s="17">
        <f>+Despeses[[#This Row],[Concepte_]]</f>
        <v>0</v>
      </c>
      <c r="Q2810" s="17">
        <f>-Despeses[[#This Row],[Base Imposable]]</f>
        <v>0</v>
      </c>
      <c r="R2810" s="17" t="e">
        <f>+VLOOKUP(Despeses[[#This Row],[Concepte]],Table_1[#All],2,0)</f>
        <v>#N/A</v>
      </c>
    </row>
    <row r="2811" spans="7:18" ht="15" customHeight="1" x14ac:dyDescent="0.3">
      <c r="G2811" s="40"/>
      <c r="H2811" s="17">
        <f>+Despeses[[#This Row],[Base Imposable]]*Despeses[[#This Row],[% IVA]]</f>
        <v>0</v>
      </c>
      <c r="I2811" s="40"/>
      <c r="J2811" s="17">
        <f>-Despeses[[#This Row],[Base Imposable]]*Despeses[[#This Row],[% Ret IRPF]]</f>
        <v>0</v>
      </c>
      <c r="K2811" s="17">
        <f>+Despeses[[#This Row],[Base Imposable]]+Despeses[[#This Row],[Quota IVA]]+Despeses[[#This Row],[Quota IRPF]]</f>
        <v>0</v>
      </c>
      <c r="L2811" s="3"/>
      <c r="M2811" s="17">
        <f>+MONTH(Despeses[[#This Row],[Data Factura]])</f>
        <v>1</v>
      </c>
      <c r="N2811" s="17">
        <f>+YEAR(Despeses[[#This Row],[Data Factura]])</f>
        <v>1900</v>
      </c>
      <c r="O2811" s="18">
        <f>+Despeses[[#This Row],[Data Factura]]</f>
        <v>0</v>
      </c>
      <c r="P2811" s="17">
        <f>+Despeses[[#This Row],[Concepte_]]</f>
        <v>0</v>
      </c>
      <c r="Q2811" s="17">
        <f>-Despeses[[#This Row],[Base Imposable]]</f>
        <v>0</v>
      </c>
      <c r="R2811" s="17" t="e">
        <f>+VLOOKUP(Despeses[[#This Row],[Concepte]],Table_1[#All],2,0)</f>
        <v>#N/A</v>
      </c>
    </row>
    <row r="2812" spans="7:18" ht="15" customHeight="1" x14ac:dyDescent="0.3">
      <c r="G2812" s="40"/>
      <c r="H2812" s="17">
        <f>+Despeses[[#This Row],[Base Imposable]]*Despeses[[#This Row],[% IVA]]</f>
        <v>0</v>
      </c>
      <c r="I2812" s="40"/>
      <c r="J2812" s="17">
        <f>-Despeses[[#This Row],[Base Imposable]]*Despeses[[#This Row],[% Ret IRPF]]</f>
        <v>0</v>
      </c>
      <c r="K2812" s="17">
        <f>+Despeses[[#This Row],[Base Imposable]]+Despeses[[#This Row],[Quota IVA]]+Despeses[[#This Row],[Quota IRPF]]</f>
        <v>0</v>
      </c>
      <c r="L2812" s="3"/>
      <c r="M2812" s="17">
        <f>+MONTH(Despeses[[#This Row],[Data Factura]])</f>
        <v>1</v>
      </c>
      <c r="N2812" s="17">
        <f>+YEAR(Despeses[[#This Row],[Data Factura]])</f>
        <v>1900</v>
      </c>
      <c r="O2812" s="18">
        <f>+Despeses[[#This Row],[Data Factura]]</f>
        <v>0</v>
      </c>
      <c r="P2812" s="17">
        <f>+Despeses[[#This Row],[Concepte_]]</f>
        <v>0</v>
      </c>
      <c r="Q2812" s="17">
        <f>-Despeses[[#This Row],[Base Imposable]]</f>
        <v>0</v>
      </c>
      <c r="R2812" s="17" t="e">
        <f>+VLOOKUP(Despeses[[#This Row],[Concepte]],Table_1[#All],2,0)</f>
        <v>#N/A</v>
      </c>
    </row>
    <row r="2813" spans="7:18" ht="15" customHeight="1" x14ac:dyDescent="0.3">
      <c r="G2813" s="40"/>
      <c r="H2813" s="17">
        <f>+Despeses[[#This Row],[Base Imposable]]*Despeses[[#This Row],[% IVA]]</f>
        <v>0</v>
      </c>
      <c r="I2813" s="40"/>
      <c r="J2813" s="17">
        <f>-Despeses[[#This Row],[Base Imposable]]*Despeses[[#This Row],[% Ret IRPF]]</f>
        <v>0</v>
      </c>
      <c r="K2813" s="17">
        <f>+Despeses[[#This Row],[Base Imposable]]+Despeses[[#This Row],[Quota IVA]]+Despeses[[#This Row],[Quota IRPF]]</f>
        <v>0</v>
      </c>
      <c r="L2813" s="3"/>
      <c r="M2813" s="17">
        <f>+MONTH(Despeses[[#This Row],[Data Factura]])</f>
        <v>1</v>
      </c>
      <c r="N2813" s="17">
        <f>+YEAR(Despeses[[#This Row],[Data Factura]])</f>
        <v>1900</v>
      </c>
      <c r="O2813" s="18">
        <f>+Despeses[[#This Row],[Data Factura]]</f>
        <v>0</v>
      </c>
      <c r="P2813" s="17">
        <f>+Despeses[[#This Row],[Concepte_]]</f>
        <v>0</v>
      </c>
      <c r="Q2813" s="17">
        <f>-Despeses[[#This Row],[Base Imposable]]</f>
        <v>0</v>
      </c>
      <c r="R2813" s="17" t="e">
        <f>+VLOOKUP(Despeses[[#This Row],[Concepte]],Table_1[#All],2,0)</f>
        <v>#N/A</v>
      </c>
    </row>
    <row r="2814" spans="7:18" ht="15" customHeight="1" x14ac:dyDescent="0.3">
      <c r="G2814" s="40"/>
      <c r="H2814" s="17">
        <f>+Despeses[[#This Row],[Base Imposable]]*Despeses[[#This Row],[% IVA]]</f>
        <v>0</v>
      </c>
      <c r="I2814" s="40"/>
      <c r="J2814" s="17">
        <f>-Despeses[[#This Row],[Base Imposable]]*Despeses[[#This Row],[% Ret IRPF]]</f>
        <v>0</v>
      </c>
      <c r="K2814" s="17">
        <f>+Despeses[[#This Row],[Base Imposable]]+Despeses[[#This Row],[Quota IVA]]+Despeses[[#This Row],[Quota IRPF]]</f>
        <v>0</v>
      </c>
      <c r="L2814" s="3"/>
      <c r="M2814" s="17">
        <f>+MONTH(Despeses[[#This Row],[Data Factura]])</f>
        <v>1</v>
      </c>
      <c r="N2814" s="17">
        <f>+YEAR(Despeses[[#This Row],[Data Factura]])</f>
        <v>1900</v>
      </c>
      <c r="O2814" s="18">
        <f>+Despeses[[#This Row],[Data Factura]]</f>
        <v>0</v>
      </c>
      <c r="P2814" s="17">
        <f>+Despeses[[#This Row],[Concepte_]]</f>
        <v>0</v>
      </c>
      <c r="Q2814" s="17">
        <f>-Despeses[[#This Row],[Base Imposable]]</f>
        <v>0</v>
      </c>
      <c r="R2814" s="17" t="e">
        <f>+VLOOKUP(Despeses[[#This Row],[Concepte]],Table_1[#All],2,0)</f>
        <v>#N/A</v>
      </c>
    </row>
    <row r="2815" spans="7:18" ht="15" customHeight="1" x14ac:dyDescent="0.3">
      <c r="G2815" s="40"/>
      <c r="H2815" s="17">
        <f>+Despeses[[#This Row],[Base Imposable]]*Despeses[[#This Row],[% IVA]]</f>
        <v>0</v>
      </c>
      <c r="I2815" s="40"/>
      <c r="J2815" s="17">
        <f>-Despeses[[#This Row],[Base Imposable]]*Despeses[[#This Row],[% Ret IRPF]]</f>
        <v>0</v>
      </c>
      <c r="K2815" s="17">
        <f>+Despeses[[#This Row],[Base Imposable]]+Despeses[[#This Row],[Quota IVA]]+Despeses[[#This Row],[Quota IRPF]]</f>
        <v>0</v>
      </c>
      <c r="L2815" s="3"/>
      <c r="M2815" s="17">
        <f>+MONTH(Despeses[[#This Row],[Data Factura]])</f>
        <v>1</v>
      </c>
      <c r="N2815" s="17">
        <f>+YEAR(Despeses[[#This Row],[Data Factura]])</f>
        <v>1900</v>
      </c>
      <c r="O2815" s="18">
        <f>+Despeses[[#This Row],[Data Factura]]</f>
        <v>0</v>
      </c>
      <c r="P2815" s="17">
        <f>+Despeses[[#This Row],[Concepte_]]</f>
        <v>0</v>
      </c>
      <c r="Q2815" s="17">
        <f>-Despeses[[#This Row],[Base Imposable]]</f>
        <v>0</v>
      </c>
      <c r="R2815" s="17" t="e">
        <f>+VLOOKUP(Despeses[[#This Row],[Concepte]],Table_1[#All],2,0)</f>
        <v>#N/A</v>
      </c>
    </row>
    <row r="2816" spans="7:18" ht="15" customHeight="1" x14ac:dyDescent="0.3">
      <c r="G2816" s="40"/>
      <c r="H2816" s="17">
        <f>+Despeses[[#This Row],[Base Imposable]]*Despeses[[#This Row],[% IVA]]</f>
        <v>0</v>
      </c>
      <c r="I2816" s="40"/>
      <c r="J2816" s="17">
        <f>-Despeses[[#This Row],[Base Imposable]]*Despeses[[#This Row],[% Ret IRPF]]</f>
        <v>0</v>
      </c>
      <c r="K2816" s="17">
        <f>+Despeses[[#This Row],[Base Imposable]]+Despeses[[#This Row],[Quota IVA]]+Despeses[[#This Row],[Quota IRPF]]</f>
        <v>0</v>
      </c>
      <c r="L2816" s="3"/>
      <c r="M2816" s="17">
        <f>+MONTH(Despeses[[#This Row],[Data Factura]])</f>
        <v>1</v>
      </c>
      <c r="N2816" s="17">
        <f>+YEAR(Despeses[[#This Row],[Data Factura]])</f>
        <v>1900</v>
      </c>
      <c r="O2816" s="18">
        <f>+Despeses[[#This Row],[Data Factura]]</f>
        <v>0</v>
      </c>
      <c r="P2816" s="17">
        <f>+Despeses[[#This Row],[Concepte_]]</f>
        <v>0</v>
      </c>
      <c r="Q2816" s="17">
        <f>-Despeses[[#This Row],[Base Imposable]]</f>
        <v>0</v>
      </c>
      <c r="R2816" s="17" t="e">
        <f>+VLOOKUP(Despeses[[#This Row],[Concepte]],Table_1[#All],2,0)</f>
        <v>#N/A</v>
      </c>
    </row>
    <row r="2817" spans="7:18" ht="15" customHeight="1" x14ac:dyDescent="0.3">
      <c r="G2817" s="40"/>
      <c r="H2817" s="17">
        <f>+Despeses[[#This Row],[Base Imposable]]*Despeses[[#This Row],[% IVA]]</f>
        <v>0</v>
      </c>
      <c r="I2817" s="40"/>
      <c r="J2817" s="17">
        <f>-Despeses[[#This Row],[Base Imposable]]*Despeses[[#This Row],[% Ret IRPF]]</f>
        <v>0</v>
      </c>
      <c r="K2817" s="17">
        <f>+Despeses[[#This Row],[Base Imposable]]+Despeses[[#This Row],[Quota IVA]]+Despeses[[#This Row],[Quota IRPF]]</f>
        <v>0</v>
      </c>
      <c r="L2817" s="3"/>
      <c r="M2817" s="17">
        <f>+MONTH(Despeses[[#This Row],[Data Factura]])</f>
        <v>1</v>
      </c>
      <c r="N2817" s="17">
        <f>+YEAR(Despeses[[#This Row],[Data Factura]])</f>
        <v>1900</v>
      </c>
      <c r="O2817" s="18">
        <f>+Despeses[[#This Row],[Data Factura]]</f>
        <v>0</v>
      </c>
      <c r="P2817" s="17">
        <f>+Despeses[[#This Row],[Concepte_]]</f>
        <v>0</v>
      </c>
      <c r="Q2817" s="17">
        <f>-Despeses[[#This Row],[Base Imposable]]</f>
        <v>0</v>
      </c>
      <c r="R2817" s="17" t="e">
        <f>+VLOOKUP(Despeses[[#This Row],[Concepte]],Table_1[#All],2,0)</f>
        <v>#N/A</v>
      </c>
    </row>
    <row r="2818" spans="7:18" ht="15" customHeight="1" x14ac:dyDescent="0.3">
      <c r="G2818" s="40"/>
      <c r="H2818" s="17">
        <f>+Despeses[[#This Row],[Base Imposable]]*Despeses[[#This Row],[% IVA]]</f>
        <v>0</v>
      </c>
      <c r="I2818" s="40"/>
      <c r="J2818" s="17">
        <f>-Despeses[[#This Row],[Base Imposable]]*Despeses[[#This Row],[% Ret IRPF]]</f>
        <v>0</v>
      </c>
      <c r="K2818" s="17">
        <f>+Despeses[[#This Row],[Base Imposable]]+Despeses[[#This Row],[Quota IVA]]+Despeses[[#This Row],[Quota IRPF]]</f>
        <v>0</v>
      </c>
      <c r="L2818" s="3"/>
      <c r="M2818" s="17">
        <f>+MONTH(Despeses[[#This Row],[Data Factura]])</f>
        <v>1</v>
      </c>
      <c r="N2818" s="17">
        <f>+YEAR(Despeses[[#This Row],[Data Factura]])</f>
        <v>1900</v>
      </c>
      <c r="O2818" s="18">
        <f>+Despeses[[#This Row],[Data Factura]]</f>
        <v>0</v>
      </c>
      <c r="P2818" s="17">
        <f>+Despeses[[#This Row],[Concepte_]]</f>
        <v>0</v>
      </c>
      <c r="Q2818" s="17">
        <f>-Despeses[[#This Row],[Base Imposable]]</f>
        <v>0</v>
      </c>
      <c r="R2818" s="17" t="e">
        <f>+VLOOKUP(Despeses[[#This Row],[Concepte]],Table_1[#All],2,0)</f>
        <v>#N/A</v>
      </c>
    </row>
    <row r="2819" spans="7:18" ht="15" customHeight="1" x14ac:dyDescent="0.3">
      <c r="G2819" s="40"/>
      <c r="H2819" s="17">
        <f>+Despeses[[#This Row],[Base Imposable]]*Despeses[[#This Row],[% IVA]]</f>
        <v>0</v>
      </c>
      <c r="I2819" s="40"/>
      <c r="J2819" s="17">
        <f>-Despeses[[#This Row],[Base Imposable]]*Despeses[[#This Row],[% Ret IRPF]]</f>
        <v>0</v>
      </c>
      <c r="K2819" s="17">
        <f>+Despeses[[#This Row],[Base Imposable]]+Despeses[[#This Row],[Quota IVA]]+Despeses[[#This Row],[Quota IRPF]]</f>
        <v>0</v>
      </c>
      <c r="L2819" s="3"/>
      <c r="M2819" s="17">
        <f>+MONTH(Despeses[[#This Row],[Data Factura]])</f>
        <v>1</v>
      </c>
      <c r="N2819" s="17">
        <f>+YEAR(Despeses[[#This Row],[Data Factura]])</f>
        <v>1900</v>
      </c>
      <c r="O2819" s="18">
        <f>+Despeses[[#This Row],[Data Factura]]</f>
        <v>0</v>
      </c>
      <c r="P2819" s="17">
        <f>+Despeses[[#This Row],[Concepte_]]</f>
        <v>0</v>
      </c>
      <c r="Q2819" s="17">
        <f>-Despeses[[#This Row],[Base Imposable]]</f>
        <v>0</v>
      </c>
      <c r="R2819" s="17" t="e">
        <f>+VLOOKUP(Despeses[[#This Row],[Concepte]],Table_1[#All],2,0)</f>
        <v>#N/A</v>
      </c>
    </row>
    <row r="2820" spans="7:18" ht="15" customHeight="1" x14ac:dyDescent="0.3">
      <c r="G2820" s="40"/>
      <c r="H2820" s="17">
        <f>+Despeses[[#This Row],[Base Imposable]]*Despeses[[#This Row],[% IVA]]</f>
        <v>0</v>
      </c>
      <c r="I2820" s="40"/>
      <c r="J2820" s="17">
        <f>-Despeses[[#This Row],[Base Imposable]]*Despeses[[#This Row],[% Ret IRPF]]</f>
        <v>0</v>
      </c>
      <c r="K2820" s="17">
        <f>+Despeses[[#This Row],[Base Imposable]]+Despeses[[#This Row],[Quota IVA]]+Despeses[[#This Row],[Quota IRPF]]</f>
        <v>0</v>
      </c>
      <c r="L2820" s="3"/>
      <c r="M2820" s="17">
        <f>+MONTH(Despeses[[#This Row],[Data Factura]])</f>
        <v>1</v>
      </c>
      <c r="N2820" s="17">
        <f>+YEAR(Despeses[[#This Row],[Data Factura]])</f>
        <v>1900</v>
      </c>
      <c r="O2820" s="18">
        <f>+Despeses[[#This Row],[Data Factura]]</f>
        <v>0</v>
      </c>
      <c r="P2820" s="17">
        <f>+Despeses[[#This Row],[Concepte_]]</f>
        <v>0</v>
      </c>
      <c r="Q2820" s="17">
        <f>-Despeses[[#This Row],[Base Imposable]]</f>
        <v>0</v>
      </c>
      <c r="R2820" s="17" t="e">
        <f>+VLOOKUP(Despeses[[#This Row],[Concepte]],Table_1[#All],2,0)</f>
        <v>#N/A</v>
      </c>
    </row>
    <row r="2821" spans="7:18" ht="15" customHeight="1" x14ac:dyDescent="0.3">
      <c r="G2821" s="40"/>
      <c r="H2821" s="17">
        <f>+Despeses[[#This Row],[Base Imposable]]*Despeses[[#This Row],[% IVA]]</f>
        <v>0</v>
      </c>
      <c r="I2821" s="40"/>
      <c r="J2821" s="17">
        <f>-Despeses[[#This Row],[Base Imposable]]*Despeses[[#This Row],[% Ret IRPF]]</f>
        <v>0</v>
      </c>
      <c r="K2821" s="17">
        <f>+Despeses[[#This Row],[Base Imposable]]+Despeses[[#This Row],[Quota IVA]]+Despeses[[#This Row],[Quota IRPF]]</f>
        <v>0</v>
      </c>
      <c r="L2821" s="3"/>
      <c r="M2821" s="17">
        <f>+MONTH(Despeses[[#This Row],[Data Factura]])</f>
        <v>1</v>
      </c>
      <c r="N2821" s="17">
        <f>+YEAR(Despeses[[#This Row],[Data Factura]])</f>
        <v>1900</v>
      </c>
      <c r="O2821" s="18">
        <f>+Despeses[[#This Row],[Data Factura]]</f>
        <v>0</v>
      </c>
      <c r="P2821" s="17">
        <f>+Despeses[[#This Row],[Concepte_]]</f>
        <v>0</v>
      </c>
      <c r="Q2821" s="17">
        <f>-Despeses[[#This Row],[Base Imposable]]</f>
        <v>0</v>
      </c>
      <c r="R2821" s="17" t="e">
        <f>+VLOOKUP(Despeses[[#This Row],[Concepte]],Table_1[#All],2,0)</f>
        <v>#N/A</v>
      </c>
    </row>
    <row r="2822" spans="7:18" ht="15" customHeight="1" x14ac:dyDescent="0.3">
      <c r="G2822" s="40"/>
      <c r="H2822" s="17">
        <f>+Despeses[[#This Row],[Base Imposable]]*Despeses[[#This Row],[% IVA]]</f>
        <v>0</v>
      </c>
      <c r="I2822" s="40"/>
      <c r="J2822" s="17">
        <f>-Despeses[[#This Row],[Base Imposable]]*Despeses[[#This Row],[% Ret IRPF]]</f>
        <v>0</v>
      </c>
      <c r="K2822" s="17">
        <f>+Despeses[[#This Row],[Base Imposable]]+Despeses[[#This Row],[Quota IVA]]+Despeses[[#This Row],[Quota IRPF]]</f>
        <v>0</v>
      </c>
      <c r="L2822" s="3"/>
      <c r="M2822" s="17">
        <f>+MONTH(Despeses[[#This Row],[Data Factura]])</f>
        <v>1</v>
      </c>
      <c r="N2822" s="17">
        <f>+YEAR(Despeses[[#This Row],[Data Factura]])</f>
        <v>1900</v>
      </c>
      <c r="O2822" s="18">
        <f>+Despeses[[#This Row],[Data Factura]]</f>
        <v>0</v>
      </c>
      <c r="P2822" s="17">
        <f>+Despeses[[#This Row],[Concepte_]]</f>
        <v>0</v>
      </c>
      <c r="Q2822" s="17">
        <f>-Despeses[[#This Row],[Base Imposable]]</f>
        <v>0</v>
      </c>
      <c r="R2822" s="17" t="e">
        <f>+VLOOKUP(Despeses[[#This Row],[Concepte]],Table_1[#All],2,0)</f>
        <v>#N/A</v>
      </c>
    </row>
    <row r="2823" spans="7:18" ht="15" customHeight="1" x14ac:dyDescent="0.3">
      <c r="G2823" s="40"/>
      <c r="H2823" s="17">
        <f>+Despeses[[#This Row],[Base Imposable]]*Despeses[[#This Row],[% IVA]]</f>
        <v>0</v>
      </c>
      <c r="I2823" s="40"/>
      <c r="J2823" s="17">
        <f>-Despeses[[#This Row],[Base Imposable]]*Despeses[[#This Row],[% Ret IRPF]]</f>
        <v>0</v>
      </c>
      <c r="K2823" s="17">
        <f>+Despeses[[#This Row],[Base Imposable]]+Despeses[[#This Row],[Quota IVA]]+Despeses[[#This Row],[Quota IRPF]]</f>
        <v>0</v>
      </c>
      <c r="L2823" s="3"/>
      <c r="M2823" s="17">
        <f>+MONTH(Despeses[[#This Row],[Data Factura]])</f>
        <v>1</v>
      </c>
      <c r="N2823" s="17">
        <f>+YEAR(Despeses[[#This Row],[Data Factura]])</f>
        <v>1900</v>
      </c>
      <c r="O2823" s="18">
        <f>+Despeses[[#This Row],[Data Factura]]</f>
        <v>0</v>
      </c>
      <c r="P2823" s="17">
        <f>+Despeses[[#This Row],[Concepte_]]</f>
        <v>0</v>
      </c>
      <c r="Q2823" s="17">
        <f>-Despeses[[#This Row],[Base Imposable]]</f>
        <v>0</v>
      </c>
      <c r="R2823" s="17" t="e">
        <f>+VLOOKUP(Despeses[[#This Row],[Concepte]],Table_1[#All],2,0)</f>
        <v>#N/A</v>
      </c>
    </row>
    <row r="2824" spans="7:18" ht="15" customHeight="1" x14ac:dyDescent="0.3">
      <c r="G2824" s="40"/>
      <c r="H2824" s="17">
        <f>+Despeses[[#This Row],[Base Imposable]]*Despeses[[#This Row],[% IVA]]</f>
        <v>0</v>
      </c>
      <c r="I2824" s="40"/>
      <c r="J2824" s="17">
        <f>-Despeses[[#This Row],[Base Imposable]]*Despeses[[#This Row],[% Ret IRPF]]</f>
        <v>0</v>
      </c>
      <c r="K2824" s="17">
        <f>+Despeses[[#This Row],[Base Imposable]]+Despeses[[#This Row],[Quota IVA]]+Despeses[[#This Row],[Quota IRPF]]</f>
        <v>0</v>
      </c>
      <c r="L2824" s="3"/>
      <c r="M2824" s="17">
        <f>+MONTH(Despeses[[#This Row],[Data Factura]])</f>
        <v>1</v>
      </c>
      <c r="N2824" s="17">
        <f>+YEAR(Despeses[[#This Row],[Data Factura]])</f>
        <v>1900</v>
      </c>
      <c r="O2824" s="18">
        <f>+Despeses[[#This Row],[Data Factura]]</f>
        <v>0</v>
      </c>
      <c r="P2824" s="17">
        <f>+Despeses[[#This Row],[Concepte_]]</f>
        <v>0</v>
      </c>
      <c r="Q2824" s="17">
        <f>-Despeses[[#This Row],[Base Imposable]]</f>
        <v>0</v>
      </c>
      <c r="R2824" s="17" t="e">
        <f>+VLOOKUP(Despeses[[#This Row],[Concepte]],Table_1[#All],2,0)</f>
        <v>#N/A</v>
      </c>
    </row>
    <row r="2825" spans="7:18" ht="15" customHeight="1" x14ac:dyDescent="0.3">
      <c r="G2825" s="40"/>
      <c r="H2825" s="17">
        <f>+Despeses[[#This Row],[Base Imposable]]*Despeses[[#This Row],[% IVA]]</f>
        <v>0</v>
      </c>
      <c r="I2825" s="40"/>
      <c r="J2825" s="17">
        <f>-Despeses[[#This Row],[Base Imposable]]*Despeses[[#This Row],[% Ret IRPF]]</f>
        <v>0</v>
      </c>
      <c r="K2825" s="17">
        <f>+Despeses[[#This Row],[Base Imposable]]+Despeses[[#This Row],[Quota IVA]]+Despeses[[#This Row],[Quota IRPF]]</f>
        <v>0</v>
      </c>
      <c r="L2825" s="3"/>
      <c r="M2825" s="17">
        <f>+MONTH(Despeses[[#This Row],[Data Factura]])</f>
        <v>1</v>
      </c>
      <c r="N2825" s="17">
        <f>+YEAR(Despeses[[#This Row],[Data Factura]])</f>
        <v>1900</v>
      </c>
      <c r="O2825" s="18">
        <f>+Despeses[[#This Row],[Data Factura]]</f>
        <v>0</v>
      </c>
      <c r="P2825" s="17">
        <f>+Despeses[[#This Row],[Concepte_]]</f>
        <v>0</v>
      </c>
      <c r="Q2825" s="17">
        <f>-Despeses[[#This Row],[Base Imposable]]</f>
        <v>0</v>
      </c>
      <c r="R2825" s="17" t="e">
        <f>+VLOOKUP(Despeses[[#This Row],[Concepte]],Table_1[#All],2,0)</f>
        <v>#N/A</v>
      </c>
    </row>
    <row r="2826" spans="7:18" ht="15" customHeight="1" x14ac:dyDescent="0.3">
      <c r="G2826" s="40"/>
      <c r="H2826" s="17">
        <f>+Despeses[[#This Row],[Base Imposable]]*Despeses[[#This Row],[% IVA]]</f>
        <v>0</v>
      </c>
      <c r="I2826" s="40"/>
      <c r="J2826" s="17">
        <f>-Despeses[[#This Row],[Base Imposable]]*Despeses[[#This Row],[% Ret IRPF]]</f>
        <v>0</v>
      </c>
      <c r="K2826" s="17">
        <f>+Despeses[[#This Row],[Base Imposable]]+Despeses[[#This Row],[Quota IVA]]+Despeses[[#This Row],[Quota IRPF]]</f>
        <v>0</v>
      </c>
      <c r="L2826" s="3"/>
      <c r="M2826" s="17">
        <f>+MONTH(Despeses[[#This Row],[Data Factura]])</f>
        <v>1</v>
      </c>
      <c r="N2826" s="17">
        <f>+YEAR(Despeses[[#This Row],[Data Factura]])</f>
        <v>1900</v>
      </c>
      <c r="O2826" s="18">
        <f>+Despeses[[#This Row],[Data Factura]]</f>
        <v>0</v>
      </c>
      <c r="P2826" s="17">
        <f>+Despeses[[#This Row],[Concepte_]]</f>
        <v>0</v>
      </c>
      <c r="Q2826" s="17">
        <f>-Despeses[[#This Row],[Base Imposable]]</f>
        <v>0</v>
      </c>
      <c r="R2826" s="17" t="e">
        <f>+VLOOKUP(Despeses[[#This Row],[Concepte]],Table_1[#All],2,0)</f>
        <v>#N/A</v>
      </c>
    </row>
    <row r="2827" spans="7:18" ht="15" customHeight="1" x14ac:dyDescent="0.3">
      <c r="G2827" s="40"/>
      <c r="H2827" s="17">
        <f>+Despeses[[#This Row],[Base Imposable]]*Despeses[[#This Row],[% IVA]]</f>
        <v>0</v>
      </c>
      <c r="I2827" s="40"/>
      <c r="J2827" s="17">
        <f>-Despeses[[#This Row],[Base Imposable]]*Despeses[[#This Row],[% Ret IRPF]]</f>
        <v>0</v>
      </c>
      <c r="K2827" s="17">
        <f>+Despeses[[#This Row],[Base Imposable]]+Despeses[[#This Row],[Quota IVA]]+Despeses[[#This Row],[Quota IRPF]]</f>
        <v>0</v>
      </c>
      <c r="L2827" s="3"/>
      <c r="M2827" s="17">
        <f>+MONTH(Despeses[[#This Row],[Data Factura]])</f>
        <v>1</v>
      </c>
      <c r="N2827" s="17">
        <f>+YEAR(Despeses[[#This Row],[Data Factura]])</f>
        <v>1900</v>
      </c>
      <c r="O2827" s="18">
        <f>+Despeses[[#This Row],[Data Factura]]</f>
        <v>0</v>
      </c>
      <c r="P2827" s="17">
        <f>+Despeses[[#This Row],[Concepte_]]</f>
        <v>0</v>
      </c>
      <c r="Q2827" s="17">
        <f>-Despeses[[#This Row],[Base Imposable]]</f>
        <v>0</v>
      </c>
      <c r="R2827" s="17" t="e">
        <f>+VLOOKUP(Despeses[[#This Row],[Concepte]],Table_1[#All],2,0)</f>
        <v>#N/A</v>
      </c>
    </row>
    <row r="2828" spans="7:18" ht="15" customHeight="1" x14ac:dyDescent="0.3">
      <c r="G2828" s="40"/>
      <c r="H2828" s="17">
        <f>+Despeses[[#This Row],[Base Imposable]]*Despeses[[#This Row],[% IVA]]</f>
        <v>0</v>
      </c>
      <c r="I2828" s="40"/>
      <c r="J2828" s="17">
        <f>-Despeses[[#This Row],[Base Imposable]]*Despeses[[#This Row],[% Ret IRPF]]</f>
        <v>0</v>
      </c>
      <c r="K2828" s="17">
        <f>+Despeses[[#This Row],[Base Imposable]]+Despeses[[#This Row],[Quota IVA]]+Despeses[[#This Row],[Quota IRPF]]</f>
        <v>0</v>
      </c>
      <c r="L2828" s="3"/>
      <c r="M2828" s="17">
        <f>+MONTH(Despeses[[#This Row],[Data Factura]])</f>
        <v>1</v>
      </c>
      <c r="N2828" s="17">
        <f>+YEAR(Despeses[[#This Row],[Data Factura]])</f>
        <v>1900</v>
      </c>
      <c r="O2828" s="18">
        <f>+Despeses[[#This Row],[Data Factura]]</f>
        <v>0</v>
      </c>
      <c r="P2828" s="17">
        <f>+Despeses[[#This Row],[Concepte_]]</f>
        <v>0</v>
      </c>
      <c r="Q2828" s="17">
        <f>-Despeses[[#This Row],[Base Imposable]]</f>
        <v>0</v>
      </c>
      <c r="R2828" s="17" t="e">
        <f>+VLOOKUP(Despeses[[#This Row],[Concepte]],Table_1[#All],2,0)</f>
        <v>#N/A</v>
      </c>
    </row>
    <row r="2829" spans="7:18" ht="15" customHeight="1" x14ac:dyDescent="0.3">
      <c r="G2829" s="40"/>
      <c r="H2829" s="17">
        <f>+Despeses[[#This Row],[Base Imposable]]*Despeses[[#This Row],[% IVA]]</f>
        <v>0</v>
      </c>
      <c r="I2829" s="40"/>
      <c r="J2829" s="17">
        <f>-Despeses[[#This Row],[Base Imposable]]*Despeses[[#This Row],[% Ret IRPF]]</f>
        <v>0</v>
      </c>
      <c r="K2829" s="17">
        <f>+Despeses[[#This Row],[Base Imposable]]+Despeses[[#This Row],[Quota IVA]]+Despeses[[#This Row],[Quota IRPF]]</f>
        <v>0</v>
      </c>
      <c r="L2829" s="3"/>
      <c r="M2829" s="17">
        <f>+MONTH(Despeses[[#This Row],[Data Factura]])</f>
        <v>1</v>
      </c>
      <c r="N2829" s="17">
        <f>+YEAR(Despeses[[#This Row],[Data Factura]])</f>
        <v>1900</v>
      </c>
      <c r="O2829" s="18">
        <f>+Despeses[[#This Row],[Data Factura]]</f>
        <v>0</v>
      </c>
      <c r="P2829" s="17">
        <f>+Despeses[[#This Row],[Concepte_]]</f>
        <v>0</v>
      </c>
      <c r="Q2829" s="17">
        <f>-Despeses[[#This Row],[Base Imposable]]</f>
        <v>0</v>
      </c>
      <c r="R2829" s="17" t="e">
        <f>+VLOOKUP(Despeses[[#This Row],[Concepte]],Table_1[#All],2,0)</f>
        <v>#N/A</v>
      </c>
    </row>
    <row r="2830" spans="7:18" ht="15" customHeight="1" x14ac:dyDescent="0.3">
      <c r="G2830" s="40"/>
      <c r="H2830" s="17">
        <f>+Despeses[[#This Row],[Base Imposable]]*Despeses[[#This Row],[% IVA]]</f>
        <v>0</v>
      </c>
      <c r="I2830" s="40"/>
      <c r="J2830" s="17">
        <f>-Despeses[[#This Row],[Base Imposable]]*Despeses[[#This Row],[% Ret IRPF]]</f>
        <v>0</v>
      </c>
      <c r="K2830" s="17">
        <f>+Despeses[[#This Row],[Base Imposable]]+Despeses[[#This Row],[Quota IVA]]+Despeses[[#This Row],[Quota IRPF]]</f>
        <v>0</v>
      </c>
      <c r="L2830" s="3"/>
      <c r="M2830" s="17">
        <f>+MONTH(Despeses[[#This Row],[Data Factura]])</f>
        <v>1</v>
      </c>
      <c r="N2830" s="17">
        <f>+YEAR(Despeses[[#This Row],[Data Factura]])</f>
        <v>1900</v>
      </c>
      <c r="O2830" s="18">
        <f>+Despeses[[#This Row],[Data Factura]]</f>
        <v>0</v>
      </c>
      <c r="P2830" s="17">
        <f>+Despeses[[#This Row],[Concepte_]]</f>
        <v>0</v>
      </c>
      <c r="Q2830" s="17">
        <f>-Despeses[[#This Row],[Base Imposable]]</f>
        <v>0</v>
      </c>
      <c r="R2830" s="17" t="e">
        <f>+VLOOKUP(Despeses[[#This Row],[Concepte]],Table_1[#All],2,0)</f>
        <v>#N/A</v>
      </c>
    </row>
    <row r="2831" spans="7:18" ht="15" customHeight="1" x14ac:dyDescent="0.3">
      <c r="G2831" s="40"/>
      <c r="H2831" s="17">
        <f>+Despeses[[#This Row],[Base Imposable]]*Despeses[[#This Row],[% IVA]]</f>
        <v>0</v>
      </c>
      <c r="I2831" s="40"/>
      <c r="J2831" s="17">
        <f>-Despeses[[#This Row],[Base Imposable]]*Despeses[[#This Row],[% Ret IRPF]]</f>
        <v>0</v>
      </c>
      <c r="K2831" s="17">
        <f>+Despeses[[#This Row],[Base Imposable]]+Despeses[[#This Row],[Quota IVA]]+Despeses[[#This Row],[Quota IRPF]]</f>
        <v>0</v>
      </c>
      <c r="L2831" s="3"/>
      <c r="M2831" s="17">
        <f>+MONTH(Despeses[[#This Row],[Data Factura]])</f>
        <v>1</v>
      </c>
      <c r="N2831" s="17">
        <f>+YEAR(Despeses[[#This Row],[Data Factura]])</f>
        <v>1900</v>
      </c>
      <c r="O2831" s="18">
        <f>+Despeses[[#This Row],[Data Factura]]</f>
        <v>0</v>
      </c>
      <c r="P2831" s="17">
        <f>+Despeses[[#This Row],[Concepte_]]</f>
        <v>0</v>
      </c>
      <c r="Q2831" s="17">
        <f>-Despeses[[#This Row],[Base Imposable]]</f>
        <v>0</v>
      </c>
      <c r="R2831" s="17" t="e">
        <f>+VLOOKUP(Despeses[[#This Row],[Concepte]],Table_1[#All],2,0)</f>
        <v>#N/A</v>
      </c>
    </row>
    <row r="2832" spans="7:18" ht="15" customHeight="1" x14ac:dyDescent="0.3">
      <c r="G2832" s="40"/>
      <c r="H2832" s="17">
        <f>+Despeses[[#This Row],[Base Imposable]]*Despeses[[#This Row],[% IVA]]</f>
        <v>0</v>
      </c>
      <c r="I2832" s="40"/>
      <c r="J2832" s="17">
        <f>-Despeses[[#This Row],[Base Imposable]]*Despeses[[#This Row],[% Ret IRPF]]</f>
        <v>0</v>
      </c>
      <c r="K2832" s="17">
        <f>+Despeses[[#This Row],[Base Imposable]]+Despeses[[#This Row],[Quota IVA]]+Despeses[[#This Row],[Quota IRPF]]</f>
        <v>0</v>
      </c>
      <c r="L2832" s="3"/>
      <c r="M2832" s="17">
        <f>+MONTH(Despeses[[#This Row],[Data Factura]])</f>
        <v>1</v>
      </c>
      <c r="N2832" s="17">
        <f>+YEAR(Despeses[[#This Row],[Data Factura]])</f>
        <v>1900</v>
      </c>
      <c r="O2832" s="18">
        <f>+Despeses[[#This Row],[Data Factura]]</f>
        <v>0</v>
      </c>
      <c r="P2832" s="17">
        <f>+Despeses[[#This Row],[Concepte_]]</f>
        <v>0</v>
      </c>
      <c r="Q2832" s="17">
        <f>-Despeses[[#This Row],[Base Imposable]]</f>
        <v>0</v>
      </c>
      <c r="R2832" s="17" t="e">
        <f>+VLOOKUP(Despeses[[#This Row],[Concepte]],Table_1[#All],2,0)</f>
        <v>#N/A</v>
      </c>
    </row>
    <row r="2833" spans="7:18" ht="15" customHeight="1" x14ac:dyDescent="0.3">
      <c r="G2833" s="40"/>
      <c r="H2833" s="17">
        <f>+Despeses[[#This Row],[Base Imposable]]*Despeses[[#This Row],[% IVA]]</f>
        <v>0</v>
      </c>
      <c r="I2833" s="40"/>
      <c r="J2833" s="17">
        <f>-Despeses[[#This Row],[Base Imposable]]*Despeses[[#This Row],[% Ret IRPF]]</f>
        <v>0</v>
      </c>
      <c r="K2833" s="17">
        <f>+Despeses[[#This Row],[Base Imposable]]+Despeses[[#This Row],[Quota IVA]]+Despeses[[#This Row],[Quota IRPF]]</f>
        <v>0</v>
      </c>
      <c r="L2833" s="3"/>
      <c r="M2833" s="17">
        <f>+MONTH(Despeses[[#This Row],[Data Factura]])</f>
        <v>1</v>
      </c>
      <c r="N2833" s="17">
        <f>+YEAR(Despeses[[#This Row],[Data Factura]])</f>
        <v>1900</v>
      </c>
      <c r="O2833" s="18">
        <f>+Despeses[[#This Row],[Data Factura]]</f>
        <v>0</v>
      </c>
      <c r="P2833" s="17">
        <f>+Despeses[[#This Row],[Concepte_]]</f>
        <v>0</v>
      </c>
      <c r="Q2833" s="17">
        <f>-Despeses[[#This Row],[Base Imposable]]</f>
        <v>0</v>
      </c>
      <c r="R2833" s="17" t="e">
        <f>+VLOOKUP(Despeses[[#This Row],[Concepte]],Table_1[#All],2,0)</f>
        <v>#N/A</v>
      </c>
    </row>
    <row r="2834" spans="7:18" ht="15" customHeight="1" x14ac:dyDescent="0.3">
      <c r="G2834" s="40"/>
      <c r="H2834" s="17">
        <f>+Despeses[[#This Row],[Base Imposable]]*Despeses[[#This Row],[% IVA]]</f>
        <v>0</v>
      </c>
      <c r="I2834" s="40"/>
      <c r="J2834" s="17">
        <f>-Despeses[[#This Row],[Base Imposable]]*Despeses[[#This Row],[% Ret IRPF]]</f>
        <v>0</v>
      </c>
      <c r="K2834" s="17">
        <f>+Despeses[[#This Row],[Base Imposable]]+Despeses[[#This Row],[Quota IVA]]+Despeses[[#This Row],[Quota IRPF]]</f>
        <v>0</v>
      </c>
      <c r="L2834" s="3"/>
      <c r="M2834" s="17">
        <f>+MONTH(Despeses[[#This Row],[Data Factura]])</f>
        <v>1</v>
      </c>
      <c r="N2834" s="17">
        <f>+YEAR(Despeses[[#This Row],[Data Factura]])</f>
        <v>1900</v>
      </c>
      <c r="O2834" s="18">
        <f>+Despeses[[#This Row],[Data Factura]]</f>
        <v>0</v>
      </c>
      <c r="P2834" s="17">
        <f>+Despeses[[#This Row],[Concepte_]]</f>
        <v>0</v>
      </c>
      <c r="Q2834" s="17">
        <f>-Despeses[[#This Row],[Base Imposable]]</f>
        <v>0</v>
      </c>
      <c r="R2834" s="17" t="e">
        <f>+VLOOKUP(Despeses[[#This Row],[Concepte]],Table_1[#All],2,0)</f>
        <v>#N/A</v>
      </c>
    </row>
    <row r="2835" spans="7:18" ht="15" customHeight="1" x14ac:dyDescent="0.3">
      <c r="G2835" s="40"/>
      <c r="H2835" s="17">
        <f>+Despeses[[#This Row],[Base Imposable]]*Despeses[[#This Row],[% IVA]]</f>
        <v>0</v>
      </c>
      <c r="I2835" s="40"/>
      <c r="J2835" s="17">
        <f>-Despeses[[#This Row],[Base Imposable]]*Despeses[[#This Row],[% Ret IRPF]]</f>
        <v>0</v>
      </c>
      <c r="K2835" s="17">
        <f>+Despeses[[#This Row],[Base Imposable]]+Despeses[[#This Row],[Quota IVA]]+Despeses[[#This Row],[Quota IRPF]]</f>
        <v>0</v>
      </c>
      <c r="L2835" s="3"/>
      <c r="M2835" s="17">
        <f>+MONTH(Despeses[[#This Row],[Data Factura]])</f>
        <v>1</v>
      </c>
      <c r="N2835" s="17">
        <f>+YEAR(Despeses[[#This Row],[Data Factura]])</f>
        <v>1900</v>
      </c>
      <c r="O2835" s="18">
        <f>+Despeses[[#This Row],[Data Factura]]</f>
        <v>0</v>
      </c>
      <c r="P2835" s="17">
        <f>+Despeses[[#This Row],[Concepte_]]</f>
        <v>0</v>
      </c>
      <c r="Q2835" s="17">
        <f>-Despeses[[#This Row],[Base Imposable]]</f>
        <v>0</v>
      </c>
      <c r="R2835" s="17" t="e">
        <f>+VLOOKUP(Despeses[[#This Row],[Concepte]],Table_1[#All],2,0)</f>
        <v>#N/A</v>
      </c>
    </row>
    <row r="2836" spans="7:18" ht="15" customHeight="1" x14ac:dyDescent="0.3">
      <c r="G2836" s="40"/>
      <c r="H2836" s="17">
        <f>+Despeses[[#This Row],[Base Imposable]]*Despeses[[#This Row],[% IVA]]</f>
        <v>0</v>
      </c>
      <c r="I2836" s="40"/>
      <c r="J2836" s="17">
        <f>-Despeses[[#This Row],[Base Imposable]]*Despeses[[#This Row],[% Ret IRPF]]</f>
        <v>0</v>
      </c>
      <c r="K2836" s="17">
        <f>+Despeses[[#This Row],[Base Imposable]]+Despeses[[#This Row],[Quota IVA]]+Despeses[[#This Row],[Quota IRPF]]</f>
        <v>0</v>
      </c>
      <c r="L2836" s="3"/>
      <c r="M2836" s="17">
        <f>+MONTH(Despeses[[#This Row],[Data Factura]])</f>
        <v>1</v>
      </c>
      <c r="N2836" s="17">
        <f>+YEAR(Despeses[[#This Row],[Data Factura]])</f>
        <v>1900</v>
      </c>
      <c r="O2836" s="18">
        <f>+Despeses[[#This Row],[Data Factura]]</f>
        <v>0</v>
      </c>
      <c r="P2836" s="17">
        <f>+Despeses[[#This Row],[Concepte_]]</f>
        <v>0</v>
      </c>
      <c r="Q2836" s="17">
        <f>-Despeses[[#This Row],[Base Imposable]]</f>
        <v>0</v>
      </c>
      <c r="R2836" s="17" t="e">
        <f>+VLOOKUP(Despeses[[#This Row],[Concepte]],Table_1[#All],2,0)</f>
        <v>#N/A</v>
      </c>
    </row>
    <row r="2837" spans="7:18" ht="15" customHeight="1" x14ac:dyDescent="0.3">
      <c r="G2837" s="40"/>
      <c r="H2837" s="17">
        <f>+Despeses[[#This Row],[Base Imposable]]*Despeses[[#This Row],[% IVA]]</f>
        <v>0</v>
      </c>
      <c r="I2837" s="40"/>
      <c r="J2837" s="17">
        <f>-Despeses[[#This Row],[Base Imposable]]*Despeses[[#This Row],[% Ret IRPF]]</f>
        <v>0</v>
      </c>
      <c r="K2837" s="17">
        <f>+Despeses[[#This Row],[Base Imposable]]+Despeses[[#This Row],[Quota IVA]]+Despeses[[#This Row],[Quota IRPF]]</f>
        <v>0</v>
      </c>
      <c r="L2837" s="3"/>
      <c r="M2837" s="17">
        <f>+MONTH(Despeses[[#This Row],[Data Factura]])</f>
        <v>1</v>
      </c>
      <c r="N2837" s="17">
        <f>+YEAR(Despeses[[#This Row],[Data Factura]])</f>
        <v>1900</v>
      </c>
      <c r="O2837" s="18">
        <f>+Despeses[[#This Row],[Data Factura]]</f>
        <v>0</v>
      </c>
      <c r="P2837" s="17">
        <f>+Despeses[[#This Row],[Concepte_]]</f>
        <v>0</v>
      </c>
      <c r="Q2837" s="17">
        <f>-Despeses[[#This Row],[Base Imposable]]</f>
        <v>0</v>
      </c>
      <c r="R2837" s="17" t="e">
        <f>+VLOOKUP(Despeses[[#This Row],[Concepte]],Table_1[#All],2,0)</f>
        <v>#N/A</v>
      </c>
    </row>
    <row r="2838" spans="7:18" ht="15" customHeight="1" x14ac:dyDescent="0.3">
      <c r="G2838" s="40"/>
      <c r="H2838" s="17">
        <f>+Despeses[[#This Row],[Base Imposable]]*Despeses[[#This Row],[% IVA]]</f>
        <v>0</v>
      </c>
      <c r="I2838" s="40"/>
      <c r="J2838" s="17">
        <f>-Despeses[[#This Row],[Base Imposable]]*Despeses[[#This Row],[% Ret IRPF]]</f>
        <v>0</v>
      </c>
      <c r="K2838" s="17">
        <f>+Despeses[[#This Row],[Base Imposable]]+Despeses[[#This Row],[Quota IVA]]+Despeses[[#This Row],[Quota IRPF]]</f>
        <v>0</v>
      </c>
      <c r="L2838" s="3"/>
      <c r="M2838" s="17">
        <f>+MONTH(Despeses[[#This Row],[Data Factura]])</f>
        <v>1</v>
      </c>
      <c r="N2838" s="17">
        <f>+YEAR(Despeses[[#This Row],[Data Factura]])</f>
        <v>1900</v>
      </c>
      <c r="O2838" s="18">
        <f>+Despeses[[#This Row],[Data Factura]]</f>
        <v>0</v>
      </c>
      <c r="P2838" s="17">
        <f>+Despeses[[#This Row],[Concepte_]]</f>
        <v>0</v>
      </c>
      <c r="Q2838" s="17">
        <f>-Despeses[[#This Row],[Base Imposable]]</f>
        <v>0</v>
      </c>
      <c r="R2838" s="17" t="e">
        <f>+VLOOKUP(Despeses[[#This Row],[Concepte]],Table_1[#All],2,0)</f>
        <v>#N/A</v>
      </c>
    </row>
    <row r="2839" spans="7:18" ht="15" customHeight="1" x14ac:dyDescent="0.3">
      <c r="G2839" s="40"/>
      <c r="H2839" s="17">
        <f>+Despeses[[#This Row],[Base Imposable]]*Despeses[[#This Row],[% IVA]]</f>
        <v>0</v>
      </c>
      <c r="I2839" s="40"/>
      <c r="J2839" s="17">
        <f>-Despeses[[#This Row],[Base Imposable]]*Despeses[[#This Row],[% Ret IRPF]]</f>
        <v>0</v>
      </c>
      <c r="K2839" s="17">
        <f>+Despeses[[#This Row],[Base Imposable]]+Despeses[[#This Row],[Quota IVA]]+Despeses[[#This Row],[Quota IRPF]]</f>
        <v>0</v>
      </c>
      <c r="L2839" s="3"/>
      <c r="M2839" s="17">
        <f>+MONTH(Despeses[[#This Row],[Data Factura]])</f>
        <v>1</v>
      </c>
      <c r="N2839" s="17">
        <f>+YEAR(Despeses[[#This Row],[Data Factura]])</f>
        <v>1900</v>
      </c>
      <c r="O2839" s="18">
        <f>+Despeses[[#This Row],[Data Factura]]</f>
        <v>0</v>
      </c>
      <c r="P2839" s="17">
        <f>+Despeses[[#This Row],[Concepte_]]</f>
        <v>0</v>
      </c>
      <c r="Q2839" s="17">
        <f>-Despeses[[#This Row],[Base Imposable]]</f>
        <v>0</v>
      </c>
      <c r="R2839" s="17" t="e">
        <f>+VLOOKUP(Despeses[[#This Row],[Concepte]],Table_1[#All],2,0)</f>
        <v>#N/A</v>
      </c>
    </row>
    <row r="2840" spans="7:18" ht="15" customHeight="1" x14ac:dyDescent="0.3">
      <c r="G2840" s="40"/>
      <c r="H2840" s="17">
        <f>+Despeses[[#This Row],[Base Imposable]]*Despeses[[#This Row],[% IVA]]</f>
        <v>0</v>
      </c>
      <c r="I2840" s="40"/>
      <c r="J2840" s="17">
        <f>-Despeses[[#This Row],[Base Imposable]]*Despeses[[#This Row],[% Ret IRPF]]</f>
        <v>0</v>
      </c>
      <c r="K2840" s="17">
        <f>+Despeses[[#This Row],[Base Imposable]]+Despeses[[#This Row],[Quota IVA]]+Despeses[[#This Row],[Quota IRPF]]</f>
        <v>0</v>
      </c>
      <c r="L2840" s="3"/>
      <c r="M2840" s="17">
        <f>+MONTH(Despeses[[#This Row],[Data Factura]])</f>
        <v>1</v>
      </c>
      <c r="N2840" s="17">
        <f>+YEAR(Despeses[[#This Row],[Data Factura]])</f>
        <v>1900</v>
      </c>
      <c r="O2840" s="18">
        <f>+Despeses[[#This Row],[Data Factura]]</f>
        <v>0</v>
      </c>
      <c r="P2840" s="17">
        <f>+Despeses[[#This Row],[Concepte_]]</f>
        <v>0</v>
      </c>
      <c r="Q2840" s="17">
        <f>-Despeses[[#This Row],[Base Imposable]]</f>
        <v>0</v>
      </c>
      <c r="R2840" s="17" t="e">
        <f>+VLOOKUP(Despeses[[#This Row],[Concepte]],Table_1[#All],2,0)</f>
        <v>#N/A</v>
      </c>
    </row>
    <row r="2841" spans="7:18" ht="15" customHeight="1" x14ac:dyDescent="0.3">
      <c r="G2841" s="40"/>
      <c r="H2841" s="17">
        <f>+Despeses[[#This Row],[Base Imposable]]*Despeses[[#This Row],[% IVA]]</f>
        <v>0</v>
      </c>
      <c r="I2841" s="40"/>
      <c r="J2841" s="17">
        <f>-Despeses[[#This Row],[Base Imposable]]*Despeses[[#This Row],[% Ret IRPF]]</f>
        <v>0</v>
      </c>
      <c r="K2841" s="17">
        <f>+Despeses[[#This Row],[Base Imposable]]+Despeses[[#This Row],[Quota IVA]]+Despeses[[#This Row],[Quota IRPF]]</f>
        <v>0</v>
      </c>
      <c r="L2841" s="3"/>
      <c r="M2841" s="17">
        <f>+MONTH(Despeses[[#This Row],[Data Factura]])</f>
        <v>1</v>
      </c>
      <c r="N2841" s="17">
        <f>+YEAR(Despeses[[#This Row],[Data Factura]])</f>
        <v>1900</v>
      </c>
      <c r="O2841" s="18">
        <f>+Despeses[[#This Row],[Data Factura]]</f>
        <v>0</v>
      </c>
      <c r="P2841" s="17">
        <f>+Despeses[[#This Row],[Concepte_]]</f>
        <v>0</v>
      </c>
      <c r="Q2841" s="17">
        <f>-Despeses[[#This Row],[Base Imposable]]</f>
        <v>0</v>
      </c>
      <c r="R2841" s="17" t="e">
        <f>+VLOOKUP(Despeses[[#This Row],[Concepte]],Table_1[#All],2,0)</f>
        <v>#N/A</v>
      </c>
    </row>
    <row r="2842" spans="7:18" ht="15" customHeight="1" x14ac:dyDescent="0.3">
      <c r="G2842" s="40"/>
      <c r="H2842" s="17">
        <f>+Despeses[[#This Row],[Base Imposable]]*Despeses[[#This Row],[% IVA]]</f>
        <v>0</v>
      </c>
      <c r="I2842" s="40"/>
      <c r="J2842" s="17">
        <f>-Despeses[[#This Row],[Base Imposable]]*Despeses[[#This Row],[% Ret IRPF]]</f>
        <v>0</v>
      </c>
      <c r="K2842" s="17">
        <f>+Despeses[[#This Row],[Base Imposable]]+Despeses[[#This Row],[Quota IVA]]+Despeses[[#This Row],[Quota IRPF]]</f>
        <v>0</v>
      </c>
      <c r="L2842" s="3"/>
      <c r="M2842" s="17">
        <f>+MONTH(Despeses[[#This Row],[Data Factura]])</f>
        <v>1</v>
      </c>
      <c r="N2842" s="17">
        <f>+YEAR(Despeses[[#This Row],[Data Factura]])</f>
        <v>1900</v>
      </c>
      <c r="O2842" s="18">
        <f>+Despeses[[#This Row],[Data Factura]]</f>
        <v>0</v>
      </c>
      <c r="P2842" s="17">
        <f>+Despeses[[#This Row],[Concepte_]]</f>
        <v>0</v>
      </c>
      <c r="Q2842" s="17">
        <f>-Despeses[[#This Row],[Base Imposable]]</f>
        <v>0</v>
      </c>
      <c r="R2842" s="17" t="e">
        <f>+VLOOKUP(Despeses[[#This Row],[Concepte]],Table_1[#All],2,0)</f>
        <v>#N/A</v>
      </c>
    </row>
    <row r="2843" spans="7:18" ht="15" customHeight="1" x14ac:dyDescent="0.3">
      <c r="G2843" s="40"/>
      <c r="H2843" s="17">
        <f>+Despeses[[#This Row],[Base Imposable]]*Despeses[[#This Row],[% IVA]]</f>
        <v>0</v>
      </c>
      <c r="I2843" s="40"/>
      <c r="J2843" s="17">
        <f>-Despeses[[#This Row],[Base Imposable]]*Despeses[[#This Row],[% Ret IRPF]]</f>
        <v>0</v>
      </c>
      <c r="K2843" s="17">
        <f>+Despeses[[#This Row],[Base Imposable]]+Despeses[[#This Row],[Quota IVA]]+Despeses[[#This Row],[Quota IRPF]]</f>
        <v>0</v>
      </c>
      <c r="L2843" s="3"/>
      <c r="M2843" s="17">
        <f>+MONTH(Despeses[[#This Row],[Data Factura]])</f>
        <v>1</v>
      </c>
      <c r="N2843" s="17">
        <f>+YEAR(Despeses[[#This Row],[Data Factura]])</f>
        <v>1900</v>
      </c>
      <c r="O2843" s="18">
        <f>+Despeses[[#This Row],[Data Factura]]</f>
        <v>0</v>
      </c>
      <c r="P2843" s="17">
        <f>+Despeses[[#This Row],[Concepte_]]</f>
        <v>0</v>
      </c>
      <c r="Q2843" s="17">
        <f>-Despeses[[#This Row],[Base Imposable]]</f>
        <v>0</v>
      </c>
      <c r="R2843" s="17" t="e">
        <f>+VLOOKUP(Despeses[[#This Row],[Concepte]],Table_1[#All],2,0)</f>
        <v>#N/A</v>
      </c>
    </row>
    <row r="2844" spans="7:18" ht="15" customHeight="1" x14ac:dyDescent="0.3">
      <c r="G2844" s="40"/>
      <c r="H2844" s="17">
        <f>+Despeses[[#This Row],[Base Imposable]]*Despeses[[#This Row],[% IVA]]</f>
        <v>0</v>
      </c>
      <c r="I2844" s="40"/>
      <c r="J2844" s="17">
        <f>-Despeses[[#This Row],[Base Imposable]]*Despeses[[#This Row],[% Ret IRPF]]</f>
        <v>0</v>
      </c>
      <c r="K2844" s="17">
        <f>+Despeses[[#This Row],[Base Imposable]]+Despeses[[#This Row],[Quota IVA]]+Despeses[[#This Row],[Quota IRPF]]</f>
        <v>0</v>
      </c>
      <c r="L2844" s="3"/>
      <c r="M2844" s="17">
        <f>+MONTH(Despeses[[#This Row],[Data Factura]])</f>
        <v>1</v>
      </c>
      <c r="N2844" s="17">
        <f>+YEAR(Despeses[[#This Row],[Data Factura]])</f>
        <v>1900</v>
      </c>
      <c r="O2844" s="18">
        <f>+Despeses[[#This Row],[Data Factura]]</f>
        <v>0</v>
      </c>
      <c r="P2844" s="17">
        <f>+Despeses[[#This Row],[Concepte_]]</f>
        <v>0</v>
      </c>
      <c r="Q2844" s="17">
        <f>-Despeses[[#This Row],[Base Imposable]]</f>
        <v>0</v>
      </c>
      <c r="R2844" s="17" t="e">
        <f>+VLOOKUP(Despeses[[#This Row],[Concepte]],Table_1[#All],2,0)</f>
        <v>#N/A</v>
      </c>
    </row>
    <row r="2845" spans="7:18" ht="15" customHeight="1" x14ac:dyDescent="0.3">
      <c r="G2845" s="40"/>
      <c r="H2845" s="17">
        <f>+Despeses[[#This Row],[Base Imposable]]*Despeses[[#This Row],[% IVA]]</f>
        <v>0</v>
      </c>
      <c r="I2845" s="40"/>
      <c r="J2845" s="17">
        <f>-Despeses[[#This Row],[Base Imposable]]*Despeses[[#This Row],[% Ret IRPF]]</f>
        <v>0</v>
      </c>
      <c r="K2845" s="17">
        <f>+Despeses[[#This Row],[Base Imposable]]+Despeses[[#This Row],[Quota IVA]]+Despeses[[#This Row],[Quota IRPF]]</f>
        <v>0</v>
      </c>
      <c r="L2845" s="3"/>
      <c r="M2845" s="17">
        <f>+MONTH(Despeses[[#This Row],[Data Factura]])</f>
        <v>1</v>
      </c>
      <c r="N2845" s="17">
        <f>+YEAR(Despeses[[#This Row],[Data Factura]])</f>
        <v>1900</v>
      </c>
      <c r="O2845" s="18">
        <f>+Despeses[[#This Row],[Data Factura]]</f>
        <v>0</v>
      </c>
      <c r="P2845" s="17">
        <f>+Despeses[[#This Row],[Concepte_]]</f>
        <v>0</v>
      </c>
      <c r="Q2845" s="17">
        <f>-Despeses[[#This Row],[Base Imposable]]</f>
        <v>0</v>
      </c>
      <c r="R2845" s="17" t="e">
        <f>+VLOOKUP(Despeses[[#This Row],[Concepte]],Table_1[#All],2,0)</f>
        <v>#N/A</v>
      </c>
    </row>
    <row r="2846" spans="7:18" ht="15" customHeight="1" x14ac:dyDescent="0.3">
      <c r="G2846" s="40"/>
      <c r="H2846" s="17">
        <f>+Despeses[[#This Row],[Base Imposable]]*Despeses[[#This Row],[% IVA]]</f>
        <v>0</v>
      </c>
      <c r="I2846" s="40"/>
      <c r="J2846" s="17">
        <f>-Despeses[[#This Row],[Base Imposable]]*Despeses[[#This Row],[% Ret IRPF]]</f>
        <v>0</v>
      </c>
      <c r="K2846" s="17">
        <f>+Despeses[[#This Row],[Base Imposable]]+Despeses[[#This Row],[Quota IVA]]+Despeses[[#This Row],[Quota IRPF]]</f>
        <v>0</v>
      </c>
      <c r="L2846" s="3"/>
      <c r="M2846" s="17">
        <f>+MONTH(Despeses[[#This Row],[Data Factura]])</f>
        <v>1</v>
      </c>
      <c r="N2846" s="17">
        <f>+YEAR(Despeses[[#This Row],[Data Factura]])</f>
        <v>1900</v>
      </c>
      <c r="O2846" s="18">
        <f>+Despeses[[#This Row],[Data Factura]]</f>
        <v>0</v>
      </c>
      <c r="P2846" s="17">
        <f>+Despeses[[#This Row],[Concepte_]]</f>
        <v>0</v>
      </c>
      <c r="Q2846" s="17">
        <f>-Despeses[[#This Row],[Base Imposable]]</f>
        <v>0</v>
      </c>
      <c r="R2846" s="17" t="e">
        <f>+VLOOKUP(Despeses[[#This Row],[Concepte]],Table_1[#All],2,0)</f>
        <v>#N/A</v>
      </c>
    </row>
    <row r="2847" spans="7:18" ht="15" customHeight="1" x14ac:dyDescent="0.3">
      <c r="G2847" s="40"/>
      <c r="H2847" s="17">
        <f>+Despeses[[#This Row],[Base Imposable]]*Despeses[[#This Row],[% IVA]]</f>
        <v>0</v>
      </c>
      <c r="I2847" s="40"/>
      <c r="J2847" s="17">
        <f>-Despeses[[#This Row],[Base Imposable]]*Despeses[[#This Row],[% Ret IRPF]]</f>
        <v>0</v>
      </c>
      <c r="K2847" s="17">
        <f>+Despeses[[#This Row],[Base Imposable]]+Despeses[[#This Row],[Quota IVA]]+Despeses[[#This Row],[Quota IRPF]]</f>
        <v>0</v>
      </c>
      <c r="L2847" s="3"/>
      <c r="M2847" s="17">
        <f>+MONTH(Despeses[[#This Row],[Data Factura]])</f>
        <v>1</v>
      </c>
      <c r="N2847" s="17">
        <f>+YEAR(Despeses[[#This Row],[Data Factura]])</f>
        <v>1900</v>
      </c>
      <c r="O2847" s="18">
        <f>+Despeses[[#This Row],[Data Factura]]</f>
        <v>0</v>
      </c>
      <c r="P2847" s="17">
        <f>+Despeses[[#This Row],[Concepte_]]</f>
        <v>0</v>
      </c>
      <c r="Q2847" s="17">
        <f>-Despeses[[#This Row],[Base Imposable]]</f>
        <v>0</v>
      </c>
      <c r="R2847" s="17" t="e">
        <f>+VLOOKUP(Despeses[[#This Row],[Concepte]],Table_1[#All],2,0)</f>
        <v>#N/A</v>
      </c>
    </row>
    <row r="2848" spans="7:18" ht="15" customHeight="1" x14ac:dyDescent="0.3">
      <c r="G2848" s="40"/>
      <c r="H2848" s="17">
        <f>+Despeses[[#This Row],[Base Imposable]]*Despeses[[#This Row],[% IVA]]</f>
        <v>0</v>
      </c>
      <c r="I2848" s="40"/>
      <c r="J2848" s="17">
        <f>-Despeses[[#This Row],[Base Imposable]]*Despeses[[#This Row],[% Ret IRPF]]</f>
        <v>0</v>
      </c>
      <c r="K2848" s="17">
        <f>+Despeses[[#This Row],[Base Imposable]]+Despeses[[#This Row],[Quota IVA]]+Despeses[[#This Row],[Quota IRPF]]</f>
        <v>0</v>
      </c>
      <c r="L2848" s="3"/>
      <c r="M2848" s="17">
        <f>+MONTH(Despeses[[#This Row],[Data Factura]])</f>
        <v>1</v>
      </c>
      <c r="N2848" s="17">
        <f>+YEAR(Despeses[[#This Row],[Data Factura]])</f>
        <v>1900</v>
      </c>
      <c r="O2848" s="18">
        <f>+Despeses[[#This Row],[Data Factura]]</f>
        <v>0</v>
      </c>
      <c r="P2848" s="17">
        <f>+Despeses[[#This Row],[Concepte_]]</f>
        <v>0</v>
      </c>
      <c r="Q2848" s="17">
        <f>-Despeses[[#This Row],[Base Imposable]]</f>
        <v>0</v>
      </c>
      <c r="R2848" s="17" t="e">
        <f>+VLOOKUP(Despeses[[#This Row],[Concepte]],Table_1[#All],2,0)</f>
        <v>#N/A</v>
      </c>
    </row>
    <row r="2849" spans="7:18" ht="15" customHeight="1" x14ac:dyDescent="0.3">
      <c r="G2849" s="40"/>
      <c r="H2849" s="17">
        <f>+Despeses[[#This Row],[Base Imposable]]*Despeses[[#This Row],[% IVA]]</f>
        <v>0</v>
      </c>
      <c r="I2849" s="40"/>
      <c r="J2849" s="17">
        <f>-Despeses[[#This Row],[Base Imposable]]*Despeses[[#This Row],[% Ret IRPF]]</f>
        <v>0</v>
      </c>
      <c r="K2849" s="17">
        <f>+Despeses[[#This Row],[Base Imposable]]+Despeses[[#This Row],[Quota IVA]]+Despeses[[#This Row],[Quota IRPF]]</f>
        <v>0</v>
      </c>
      <c r="L2849" s="3"/>
      <c r="M2849" s="17">
        <f>+MONTH(Despeses[[#This Row],[Data Factura]])</f>
        <v>1</v>
      </c>
      <c r="N2849" s="17">
        <f>+YEAR(Despeses[[#This Row],[Data Factura]])</f>
        <v>1900</v>
      </c>
      <c r="O2849" s="18">
        <f>+Despeses[[#This Row],[Data Factura]]</f>
        <v>0</v>
      </c>
      <c r="P2849" s="17">
        <f>+Despeses[[#This Row],[Concepte_]]</f>
        <v>0</v>
      </c>
      <c r="Q2849" s="17">
        <f>-Despeses[[#This Row],[Base Imposable]]</f>
        <v>0</v>
      </c>
      <c r="R2849" s="17" t="e">
        <f>+VLOOKUP(Despeses[[#This Row],[Concepte]],Table_1[#All],2,0)</f>
        <v>#N/A</v>
      </c>
    </row>
    <row r="2850" spans="7:18" ht="15" customHeight="1" x14ac:dyDescent="0.3">
      <c r="G2850" s="40"/>
      <c r="H2850" s="17">
        <f>+Despeses[[#This Row],[Base Imposable]]*Despeses[[#This Row],[% IVA]]</f>
        <v>0</v>
      </c>
      <c r="I2850" s="40"/>
      <c r="J2850" s="17">
        <f>-Despeses[[#This Row],[Base Imposable]]*Despeses[[#This Row],[% Ret IRPF]]</f>
        <v>0</v>
      </c>
      <c r="K2850" s="17">
        <f>+Despeses[[#This Row],[Base Imposable]]+Despeses[[#This Row],[Quota IVA]]+Despeses[[#This Row],[Quota IRPF]]</f>
        <v>0</v>
      </c>
      <c r="L2850" s="3"/>
      <c r="M2850" s="17">
        <f>+MONTH(Despeses[[#This Row],[Data Factura]])</f>
        <v>1</v>
      </c>
      <c r="N2850" s="17">
        <f>+YEAR(Despeses[[#This Row],[Data Factura]])</f>
        <v>1900</v>
      </c>
      <c r="O2850" s="18">
        <f>+Despeses[[#This Row],[Data Factura]]</f>
        <v>0</v>
      </c>
      <c r="P2850" s="17">
        <f>+Despeses[[#This Row],[Concepte_]]</f>
        <v>0</v>
      </c>
      <c r="Q2850" s="17">
        <f>-Despeses[[#This Row],[Base Imposable]]</f>
        <v>0</v>
      </c>
      <c r="R2850" s="17" t="e">
        <f>+VLOOKUP(Despeses[[#This Row],[Concepte]],Table_1[#All],2,0)</f>
        <v>#N/A</v>
      </c>
    </row>
    <row r="2851" spans="7:18" ht="15" customHeight="1" x14ac:dyDescent="0.3">
      <c r="G2851" s="40"/>
      <c r="H2851" s="17">
        <f>+Despeses[[#This Row],[Base Imposable]]*Despeses[[#This Row],[% IVA]]</f>
        <v>0</v>
      </c>
      <c r="I2851" s="40"/>
      <c r="J2851" s="17">
        <f>-Despeses[[#This Row],[Base Imposable]]*Despeses[[#This Row],[% Ret IRPF]]</f>
        <v>0</v>
      </c>
      <c r="K2851" s="17">
        <f>+Despeses[[#This Row],[Base Imposable]]+Despeses[[#This Row],[Quota IVA]]+Despeses[[#This Row],[Quota IRPF]]</f>
        <v>0</v>
      </c>
      <c r="L2851" s="3"/>
      <c r="M2851" s="17">
        <f>+MONTH(Despeses[[#This Row],[Data Factura]])</f>
        <v>1</v>
      </c>
      <c r="N2851" s="17">
        <f>+YEAR(Despeses[[#This Row],[Data Factura]])</f>
        <v>1900</v>
      </c>
      <c r="O2851" s="18">
        <f>+Despeses[[#This Row],[Data Factura]]</f>
        <v>0</v>
      </c>
      <c r="P2851" s="17">
        <f>+Despeses[[#This Row],[Concepte_]]</f>
        <v>0</v>
      </c>
      <c r="Q2851" s="17">
        <f>-Despeses[[#This Row],[Base Imposable]]</f>
        <v>0</v>
      </c>
      <c r="R2851" s="17" t="e">
        <f>+VLOOKUP(Despeses[[#This Row],[Concepte]],Table_1[#All],2,0)</f>
        <v>#N/A</v>
      </c>
    </row>
    <row r="2852" spans="7:18" ht="15" customHeight="1" x14ac:dyDescent="0.3">
      <c r="G2852" s="40"/>
      <c r="H2852" s="17">
        <f>+Despeses[[#This Row],[Base Imposable]]*Despeses[[#This Row],[% IVA]]</f>
        <v>0</v>
      </c>
      <c r="I2852" s="40"/>
      <c r="J2852" s="17">
        <f>-Despeses[[#This Row],[Base Imposable]]*Despeses[[#This Row],[% Ret IRPF]]</f>
        <v>0</v>
      </c>
      <c r="K2852" s="17">
        <f>+Despeses[[#This Row],[Base Imposable]]+Despeses[[#This Row],[Quota IVA]]+Despeses[[#This Row],[Quota IRPF]]</f>
        <v>0</v>
      </c>
      <c r="L2852" s="3"/>
      <c r="M2852" s="17">
        <f>+MONTH(Despeses[[#This Row],[Data Factura]])</f>
        <v>1</v>
      </c>
      <c r="N2852" s="17">
        <f>+YEAR(Despeses[[#This Row],[Data Factura]])</f>
        <v>1900</v>
      </c>
      <c r="O2852" s="18">
        <f>+Despeses[[#This Row],[Data Factura]]</f>
        <v>0</v>
      </c>
      <c r="P2852" s="17">
        <f>+Despeses[[#This Row],[Concepte_]]</f>
        <v>0</v>
      </c>
      <c r="Q2852" s="17">
        <f>-Despeses[[#This Row],[Base Imposable]]</f>
        <v>0</v>
      </c>
      <c r="R2852" s="17" t="e">
        <f>+VLOOKUP(Despeses[[#This Row],[Concepte]],Table_1[#All],2,0)</f>
        <v>#N/A</v>
      </c>
    </row>
    <row r="2853" spans="7:18" ht="15" customHeight="1" x14ac:dyDescent="0.3">
      <c r="G2853" s="40"/>
      <c r="H2853" s="17">
        <f>+Despeses[[#This Row],[Base Imposable]]*Despeses[[#This Row],[% IVA]]</f>
        <v>0</v>
      </c>
      <c r="I2853" s="40"/>
      <c r="J2853" s="17">
        <f>-Despeses[[#This Row],[Base Imposable]]*Despeses[[#This Row],[% Ret IRPF]]</f>
        <v>0</v>
      </c>
      <c r="K2853" s="17">
        <f>+Despeses[[#This Row],[Base Imposable]]+Despeses[[#This Row],[Quota IVA]]+Despeses[[#This Row],[Quota IRPF]]</f>
        <v>0</v>
      </c>
      <c r="L2853" s="3"/>
      <c r="M2853" s="17">
        <f>+MONTH(Despeses[[#This Row],[Data Factura]])</f>
        <v>1</v>
      </c>
      <c r="N2853" s="17">
        <f>+YEAR(Despeses[[#This Row],[Data Factura]])</f>
        <v>1900</v>
      </c>
      <c r="O2853" s="18">
        <f>+Despeses[[#This Row],[Data Factura]]</f>
        <v>0</v>
      </c>
      <c r="P2853" s="17">
        <f>+Despeses[[#This Row],[Concepte_]]</f>
        <v>0</v>
      </c>
      <c r="Q2853" s="17">
        <f>-Despeses[[#This Row],[Base Imposable]]</f>
        <v>0</v>
      </c>
      <c r="R2853" s="17" t="e">
        <f>+VLOOKUP(Despeses[[#This Row],[Concepte]],Table_1[#All],2,0)</f>
        <v>#N/A</v>
      </c>
    </row>
    <row r="2854" spans="7:18" ht="15" customHeight="1" x14ac:dyDescent="0.3">
      <c r="G2854" s="40"/>
      <c r="H2854" s="17">
        <f>+Despeses[[#This Row],[Base Imposable]]*Despeses[[#This Row],[% IVA]]</f>
        <v>0</v>
      </c>
      <c r="I2854" s="40"/>
      <c r="J2854" s="17">
        <f>-Despeses[[#This Row],[Base Imposable]]*Despeses[[#This Row],[% Ret IRPF]]</f>
        <v>0</v>
      </c>
      <c r="K2854" s="17">
        <f>+Despeses[[#This Row],[Base Imposable]]+Despeses[[#This Row],[Quota IVA]]+Despeses[[#This Row],[Quota IRPF]]</f>
        <v>0</v>
      </c>
      <c r="L2854" s="3"/>
      <c r="M2854" s="17">
        <f>+MONTH(Despeses[[#This Row],[Data Factura]])</f>
        <v>1</v>
      </c>
      <c r="N2854" s="17">
        <f>+YEAR(Despeses[[#This Row],[Data Factura]])</f>
        <v>1900</v>
      </c>
      <c r="O2854" s="18">
        <f>+Despeses[[#This Row],[Data Factura]]</f>
        <v>0</v>
      </c>
      <c r="P2854" s="17">
        <f>+Despeses[[#This Row],[Concepte_]]</f>
        <v>0</v>
      </c>
      <c r="Q2854" s="17">
        <f>-Despeses[[#This Row],[Base Imposable]]</f>
        <v>0</v>
      </c>
      <c r="R2854" s="17" t="e">
        <f>+VLOOKUP(Despeses[[#This Row],[Concepte]],Table_1[#All],2,0)</f>
        <v>#N/A</v>
      </c>
    </row>
    <row r="2855" spans="7:18" ht="15" customHeight="1" x14ac:dyDescent="0.3">
      <c r="G2855" s="40"/>
      <c r="H2855" s="17">
        <f>+Despeses[[#This Row],[Base Imposable]]*Despeses[[#This Row],[% IVA]]</f>
        <v>0</v>
      </c>
      <c r="I2855" s="40"/>
      <c r="J2855" s="17">
        <f>-Despeses[[#This Row],[Base Imposable]]*Despeses[[#This Row],[% Ret IRPF]]</f>
        <v>0</v>
      </c>
      <c r="K2855" s="17">
        <f>+Despeses[[#This Row],[Base Imposable]]+Despeses[[#This Row],[Quota IVA]]+Despeses[[#This Row],[Quota IRPF]]</f>
        <v>0</v>
      </c>
      <c r="L2855" s="3"/>
      <c r="M2855" s="17">
        <f>+MONTH(Despeses[[#This Row],[Data Factura]])</f>
        <v>1</v>
      </c>
      <c r="N2855" s="17">
        <f>+YEAR(Despeses[[#This Row],[Data Factura]])</f>
        <v>1900</v>
      </c>
      <c r="O2855" s="18">
        <f>+Despeses[[#This Row],[Data Factura]]</f>
        <v>0</v>
      </c>
      <c r="P2855" s="17">
        <f>+Despeses[[#This Row],[Concepte_]]</f>
        <v>0</v>
      </c>
      <c r="Q2855" s="17">
        <f>-Despeses[[#This Row],[Base Imposable]]</f>
        <v>0</v>
      </c>
      <c r="R2855" s="17" t="e">
        <f>+VLOOKUP(Despeses[[#This Row],[Concepte]],Table_1[#All],2,0)</f>
        <v>#N/A</v>
      </c>
    </row>
    <row r="2856" spans="7:18" ht="15" customHeight="1" x14ac:dyDescent="0.3">
      <c r="G2856" s="40"/>
      <c r="H2856" s="17">
        <f>+Despeses[[#This Row],[Base Imposable]]*Despeses[[#This Row],[% IVA]]</f>
        <v>0</v>
      </c>
      <c r="I2856" s="40"/>
      <c r="J2856" s="17">
        <f>-Despeses[[#This Row],[Base Imposable]]*Despeses[[#This Row],[% Ret IRPF]]</f>
        <v>0</v>
      </c>
      <c r="K2856" s="17">
        <f>+Despeses[[#This Row],[Base Imposable]]+Despeses[[#This Row],[Quota IVA]]+Despeses[[#This Row],[Quota IRPF]]</f>
        <v>0</v>
      </c>
      <c r="L2856" s="3"/>
      <c r="M2856" s="17">
        <f>+MONTH(Despeses[[#This Row],[Data Factura]])</f>
        <v>1</v>
      </c>
      <c r="N2856" s="17">
        <f>+YEAR(Despeses[[#This Row],[Data Factura]])</f>
        <v>1900</v>
      </c>
      <c r="O2856" s="18">
        <f>+Despeses[[#This Row],[Data Factura]]</f>
        <v>0</v>
      </c>
      <c r="P2856" s="17">
        <f>+Despeses[[#This Row],[Concepte_]]</f>
        <v>0</v>
      </c>
      <c r="Q2856" s="17">
        <f>-Despeses[[#This Row],[Base Imposable]]</f>
        <v>0</v>
      </c>
      <c r="R2856" s="17" t="e">
        <f>+VLOOKUP(Despeses[[#This Row],[Concepte]],Table_1[#All],2,0)</f>
        <v>#N/A</v>
      </c>
    </row>
    <row r="2857" spans="7:18" ht="15" customHeight="1" x14ac:dyDescent="0.3">
      <c r="G2857" s="40"/>
      <c r="H2857" s="17">
        <f>+Despeses[[#This Row],[Base Imposable]]*Despeses[[#This Row],[% IVA]]</f>
        <v>0</v>
      </c>
      <c r="I2857" s="40"/>
      <c r="J2857" s="17">
        <f>-Despeses[[#This Row],[Base Imposable]]*Despeses[[#This Row],[% Ret IRPF]]</f>
        <v>0</v>
      </c>
      <c r="K2857" s="17">
        <f>+Despeses[[#This Row],[Base Imposable]]+Despeses[[#This Row],[Quota IVA]]+Despeses[[#This Row],[Quota IRPF]]</f>
        <v>0</v>
      </c>
      <c r="L2857" s="3"/>
      <c r="M2857" s="17">
        <f>+MONTH(Despeses[[#This Row],[Data Factura]])</f>
        <v>1</v>
      </c>
      <c r="N2857" s="17">
        <f>+YEAR(Despeses[[#This Row],[Data Factura]])</f>
        <v>1900</v>
      </c>
      <c r="O2857" s="18">
        <f>+Despeses[[#This Row],[Data Factura]]</f>
        <v>0</v>
      </c>
      <c r="P2857" s="17">
        <f>+Despeses[[#This Row],[Concepte_]]</f>
        <v>0</v>
      </c>
      <c r="Q2857" s="17">
        <f>-Despeses[[#This Row],[Base Imposable]]</f>
        <v>0</v>
      </c>
      <c r="R2857" s="17" t="e">
        <f>+VLOOKUP(Despeses[[#This Row],[Concepte]],Table_1[#All],2,0)</f>
        <v>#N/A</v>
      </c>
    </row>
    <row r="2858" spans="7:18" ht="15" customHeight="1" x14ac:dyDescent="0.3">
      <c r="G2858" s="40"/>
      <c r="H2858" s="17">
        <f>+Despeses[[#This Row],[Base Imposable]]*Despeses[[#This Row],[% IVA]]</f>
        <v>0</v>
      </c>
      <c r="I2858" s="40"/>
      <c r="J2858" s="17">
        <f>-Despeses[[#This Row],[Base Imposable]]*Despeses[[#This Row],[% Ret IRPF]]</f>
        <v>0</v>
      </c>
      <c r="K2858" s="17">
        <f>+Despeses[[#This Row],[Base Imposable]]+Despeses[[#This Row],[Quota IVA]]+Despeses[[#This Row],[Quota IRPF]]</f>
        <v>0</v>
      </c>
      <c r="L2858" s="3"/>
      <c r="M2858" s="17">
        <f>+MONTH(Despeses[[#This Row],[Data Factura]])</f>
        <v>1</v>
      </c>
      <c r="N2858" s="17">
        <f>+YEAR(Despeses[[#This Row],[Data Factura]])</f>
        <v>1900</v>
      </c>
      <c r="O2858" s="18">
        <f>+Despeses[[#This Row],[Data Factura]]</f>
        <v>0</v>
      </c>
      <c r="P2858" s="17">
        <f>+Despeses[[#This Row],[Concepte_]]</f>
        <v>0</v>
      </c>
      <c r="Q2858" s="17">
        <f>-Despeses[[#This Row],[Base Imposable]]</f>
        <v>0</v>
      </c>
      <c r="R2858" s="17" t="e">
        <f>+VLOOKUP(Despeses[[#This Row],[Concepte]],Table_1[#All],2,0)</f>
        <v>#N/A</v>
      </c>
    </row>
    <row r="2859" spans="7:18" ht="15" customHeight="1" x14ac:dyDescent="0.3">
      <c r="G2859" s="40"/>
      <c r="H2859" s="17">
        <f>+Despeses[[#This Row],[Base Imposable]]*Despeses[[#This Row],[% IVA]]</f>
        <v>0</v>
      </c>
      <c r="I2859" s="40"/>
      <c r="J2859" s="17">
        <f>-Despeses[[#This Row],[Base Imposable]]*Despeses[[#This Row],[% Ret IRPF]]</f>
        <v>0</v>
      </c>
      <c r="K2859" s="17">
        <f>+Despeses[[#This Row],[Base Imposable]]+Despeses[[#This Row],[Quota IVA]]+Despeses[[#This Row],[Quota IRPF]]</f>
        <v>0</v>
      </c>
      <c r="L2859" s="3"/>
      <c r="M2859" s="17">
        <f>+MONTH(Despeses[[#This Row],[Data Factura]])</f>
        <v>1</v>
      </c>
      <c r="N2859" s="17">
        <f>+YEAR(Despeses[[#This Row],[Data Factura]])</f>
        <v>1900</v>
      </c>
      <c r="O2859" s="18">
        <f>+Despeses[[#This Row],[Data Factura]]</f>
        <v>0</v>
      </c>
      <c r="P2859" s="17">
        <f>+Despeses[[#This Row],[Concepte_]]</f>
        <v>0</v>
      </c>
      <c r="Q2859" s="17">
        <f>-Despeses[[#This Row],[Base Imposable]]</f>
        <v>0</v>
      </c>
      <c r="R2859" s="17" t="e">
        <f>+VLOOKUP(Despeses[[#This Row],[Concepte]],Table_1[#All],2,0)</f>
        <v>#N/A</v>
      </c>
    </row>
    <row r="2860" spans="7:18" ht="15" customHeight="1" x14ac:dyDescent="0.3">
      <c r="G2860" s="40"/>
      <c r="H2860" s="17">
        <f>+Despeses[[#This Row],[Base Imposable]]*Despeses[[#This Row],[% IVA]]</f>
        <v>0</v>
      </c>
      <c r="I2860" s="40"/>
      <c r="J2860" s="17">
        <f>-Despeses[[#This Row],[Base Imposable]]*Despeses[[#This Row],[% Ret IRPF]]</f>
        <v>0</v>
      </c>
      <c r="K2860" s="17">
        <f>+Despeses[[#This Row],[Base Imposable]]+Despeses[[#This Row],[Quota IVA]]+Despeses[[#This Row],[Quota IRPF]]</f>
        <v>0</v>
      </c>
      <c r="L2860" s="3"/>
      <c r="M2860" s="17">
        <f>+MONTH(Despeses[[#This Row],[Data Factura]])</f>
        <v>1</v>
      </c>
      <c r="N2860" s="17">
        <f>+YEAR(Despeses[[#This Row],[Data Factura]])</f>
        <v>1900</v>
      </c>
      <c r="O2860" s="18">
        <f>+Despeses[[#This Row],[Data Factura]]</f>
        <v>0</v>
      </c>
      <c r="P2860" s="17">
        <f>+Despeses[[#This Row],[Concepte_]]</f>
        <v>0</v>
      </c>
      <c r="Q2860" s="17">
        <f>-Despeses[[#This Row],[Base Imposable]]</f>
        <v>0</v>
      </c>
      <c r="R2860" s="17" t="e">
        <f>+VLOOKUP(Despeses[[#This Row],[Concepte]],Table_1[#All],2,0)</f>
        <v>#N/A</v>
      </c>
    </row>
    <row r="2861" spans="7:18" ht="15" customHeight="1" x14ac:dyDescent="0.3">
      <c r="G2861" s="40"/>
      <c r="H2861" s="17">
        <f>+Despeses[[#This Row],[Base Imposable]]*Despeses[[#This Row],[% IVA]]</f>
        <v>0</v>
      </c>
      <c r="I2861" s="40"/>
      <c r="J2861" s="17">
        <f>-Despeses[[#This Row],[Base Imposable]]*Despeses[[#This Row],[% Ret IRPF]]</f>
        <v>0</v>
      </c>
      <c r="K2861" s="17">
        <f>+Despeses[[#This Row],[Base Imposable]]+Despeses[[#This Row],[Quota IVA]]+Despeses[[#This Row],[Quota IRPF]]</f>
        <v>0</v>
      </c>
      <c r="L2861" s="3"/>
      <c r="M2861" s="17">
        <f>+MONTH(Despeses[[#This Row],[Data Factura]])</f>
        <v>1</v>
      </c>
      <c r="N2861" s="17">
        <f>+YEAR(Despeses[[#This Row],[Data Factura]])</f>
        <v>1900</v>
      </c>
      <c r="O2861" s="18">
        <f>+Despeses[[#This Row],[Data Factura]]</f>
        <v>0</v>
      </c>
      <c r="P2861" s="17">
        <f>+Despeses[[#This Row],[Concepte_]]</f>
        <v>0</v>
      </c>
      <c r="Q2861" s="17">
        <f>-Despeses[[#This Row],[Base Imposable]]</f>
        <v>0</v>
      </c>
      <c r="R2861" s="17" t="e">
        <f>+VLOOKUP(Despeses[[#This Row],[Concepte]],Table_1[#All],2,0)</f>
        <v>#N/A</v>
      </c>
    </row>
    <row r="2862" spans="7:18" ht="15" customHeight="1" x14ac:dyDescent="0.3">
      <c r="G2862" s="40"/>
      <c r="H2862" s="17">
        <f>+Despeses[[#This Row],[Base Imposable]]*Despeses[[#This Row],[% IVA]]</f>
        <v>0</v>
      </c>
      <c r="I2862" s="40"/>
      <c r="J2862" s="17">
        <f>-Despeses[[#This Row],[Base Imposable]]*Despeses[[#This Row],[% Ret IRPF]]</f>
        <v>0</v>
      </c>
      <c r="K2862" s="17">
        <f>+Despeses[[#This Row],[Base Imposable]]+Despeses[[#This Row],[Quota IVA]]+Despeses[[#This Row],[Quota IRPF]]</f>
        <v>0</v>
      </c>
      <c r="L2862" s="3"/>
      <c r="M2862" s="17">
        <f>+MONTH(Despeses[[#This Row],[Data Factura]])</f>
        <v>1</v>
      </c>
      <c r="N2862" s="17">
        <f>+YEAR(Despeses[[#This Row],[Data Factura]])</f>
        <v>1900</v>
      </c>
      <c r="O2862" s="18">
        <f>+Despeses[[#This Row],[Data Factura]]</f>
        <v>0</v>
      </c>
      <c r="P2862" s="17">
        <f>+Despeses[[#This Row],[Concepte_]]</f>
        <v>0</v>
      </c>
      <c r="Q2862" s="17">
        <f>-Despeses[[#This Row],[Base Imposable]]</f>
        <v>0</v>
      </c>
      <c r="R2862" s="17" t="e">
        <f>+VLOOKUP(Despeses[[#This Row],[Concepte]],Table_1[#All],2,0)</f>
        <v>#N/A</v>
      </c>
    </row>
    <row r="2863" spans="7:18" ht="15" customHeight="1" x14ac:dyDescent="0.3">
      <c r="G2863" s="40"/>
      <c r="H2863" s="17">
        <f>+Despeses[[#This Row],[Base Imposable]]*Despeses[[#This Row],[% IVA]]</f>
        <v>0</v>
      </c>
      <c r="I2863" s="40"/>
      <c r="J2863" s="17">
        <f>-Despeses[[#This Row],[Base Imposable]]*Despeses[[#This Row],[% Ret IRPF]]</f>
        <v>0</v>
      </c>
      <c r="K2863" s="17">
        <f>+Despeses[[#This Row],[Base Imposable]]+Despeses[[#This Row],[Quota IVA]]+Despeses[[#This Row],[Quota IRPF]]</f>
        <v>0</v>
      </c>
      <c r="L2863" s="3"/>
      <c r="M2863" s="17">
        <f>+MONTH(Despeses[[#This Row],[Data Factura]])</f>
        <v>1</v>
      </c>
      <c r="N2863" s="17">
        <f>+YEAR(Despeses[[#This Row],[Data Factura]])</f>
        <v>1900</v>
      </c>
      <c r="O2863" s="18">
        <f>+Despeses[[#This Row],[Data Factura]]</f>
        <v>0</v>
      </c>
      <c r="P2863" s="17">
        <f>+Despeses[[#This Row],[Concepte_]]</f>
        <v>0</v>
      </c>
      <c r="Q2863" s="17">
        <f>-Despeses[[#This Row],[Base Imposable]]</f>
        <v>0</v>
      </c>
      <c r="R2863" s="17" t="e">
        <f>+VLOOKUP(Despeses[[#This Row],[Concepte]],Table_1[#All],2,0)</f>
        <v>#N/A</v>
      </c>
    </row>
    <row r="2864" spans="7:18" ht="15" customHeight="1" x14ac:dyDescent="0.3">
      <c r="G2864" s="40"/>
      <c r="H2864" s="17">
        <f>+Despeses[[#This Row],[Base Imposable]]*Despeses[[#This Row],[% IVA]]</f>
        <v>0</v>
      </c>
      <c r="I2864" s="40"/>
      <c r="J2864" s="17">
        <f>-Despeses[[#This Row],[Base Imposable]]*Despeses[[#This Row],[% Ret IRPF]]</f>
        <v>0</v>
      </c>
      <c r="K2864" s="17">
        <f>+Despeses[[#This Row],[Base Imposable]]+Despeses[[#This Row],[Quota IVA]]+Despeses[[#This Row],[Quota IRPF]]</f>
        <v>0</v>
      </c>
      <c r="L2864" s="3"/>
      <c r="M2864" s="17">
        <f>+MONTH(Despeses[[#This Row],[Data Factura]])</f>
        <v>1</v>
      </c>
      <c r="N2864" s="17">
        <f>+YEAR(Despeses[[#This Row],[Data Factura]])</f>
        <v>1900</v>
      </c>
      <c r="O2864" s="18">
        <f>+Despeses[[#This Row],[Data Factura]]</f>
        <v>0</v>
      </c>
      <c r="P2864" s="17">
        <f>+Despeses[[#This Row],[Concepte_]]</f>
        <v>0</v>
      </c>
      <c r="Q2864" s="17">
        <f>-Despeses[[#This Row],[Base Imposable]]</f>
        <v>0</v>
      </c>
      <c r="R2864" s="17" t="e">
        <f>+VLOOKUP(Despeses[[#This Row],[Concepte]],Table_1[#All],2,0)</f>
        <v>#N/A</v>
      </c>
    </row>
    <row r="2865" spans="7:18" ht="15" customHeight="1" x14ac:dyDescent="0.3">
      <c r="G2865" s="40"/>
      <c r="H2865" s="17">
        <f>+Despeses[[#This Row],[Base Imposable]]*Despeses[[#This Row],[% IVA]]</f>
        <v>0</v>
      </c>
      <c r="I2865" s="40"/>
      <c r="J2865" s="17">
        <f>-Despeses[[#This Row],[Base Imposable]]*Despeses[[#This Row],[% Ret IRPF]]</f>
        <v>0</v>
      </c>
      <c r="K2865" s="17">
        <f>+Despeses[[#This Row],[Base Imposable]]+Despeses[[#This Row],[Quota IVA]]+Despeses[[#This Row],[Quota IRPF]]</f>
        <v>0</v>
      </c>
      <c r="L2865" s="3"/>
      <c r="M2865" s="17">
        <f>+MONTH(Despeses[[#This Row],[Data Factura]])</f>
        <v>1</v>
      </c>
      <c r="N2865" s="17">
        <f>+YEAR(Despeses[[#This Row],[Data Factura]])</f>
        <v>1900</v>
      </c>
      <c r="O2865" s="18">
        <f>+Despeses[[#This Row],[Data Factura]]</f>
        <v>0</v>
      </c>
      <c r="P2865" s="17">
        <f>+Despeses[[#This Row],[Concepte_]]</f>
        <v>0</v>
      </c>
      <c r="Q2865" s="17">
        <f>-Despeses[[#This Row],[Base Imposable]]</f>
        <v>0</v>
      </c>
      <c r="R2865" s="17" t="e">
        <f>+VLOOKUP(Despeses[[#This Row],[Concepte]],Table_1[#All],2,0)</f>
        <v>#N/A</v>
      </c>
    </row>
    <row r="2866" spans="7:18" ht="15" customHeight="1" x14ac:dyDescent="0.3">
      <c r="G2866" s="40"/>
      <c r="H2866" s="17">
        <f>+Despeses[[#This Row],[Base Imposable]]*Despeses[[#This Row],[% IVA]]</f>
        <v>0</v>
      </c>
      <c r="I2866" s="40"/>
      <c r="J2866" s="17">
        <f>-Despeses[[#This Row],[Base Imposable]]*Despeses[[#This Row],[% Ret IRPF]]</f>
        <v>0</v>
      </c>
      <c r="K2866" s="17">
        <f>+Despeses[[#This Row],[Base Imposable]]+Despeses[[#This Row],[Quota IVA]]+Despeses[[#This Row],[Quota IRPF]]</f>
        <v>0</v>
      </c>
      <c r="L2866" s="3"/>
      <c r="M2866" s="17">
        <f>+MONTH(Despeses[[#This Row],[Data Factura]])</f>
        <v>1</v>
      </c>
      <c r="N2866" s="17">
        <f>+YEAR(Despeses[[#This Row],[Data Factura]])</f>
        <v>1900</v>
      </c>
      <c r="O2866" s="18">
        <f>+Despeses[[#This Row],[Data Factura]]</f>
        <v>0</v>
      </c>
      <c r="P2866" s="17">
        <f>+Despeses[[#This Row],[Concepte_]]</f>
        <v>0</v>
      </c>
      <c r="Q2866" s="17">
        <f>-Despeses[[#This Row],[Base Imposable]]</f>
        <v>0</v>
      </c>
      <c r="R2866" s="17" t="e">
        <f>+VLOOKUP(Despeses[[#This Row],[Concepte]],Table_1[#All],2,0)</f>
        <v>#N/A</v>
      </c>
    </row>
    <row r="2867" spans="7:18" ht="15" customHeight="1" x14ac:dyDescent="0.3">
      <c r="G2867" s="40"/>
      <c r="H2867" s="17">
        <f>+Despeses[[#This Row],[Base Imposable]]*Despeses[[#This Row],[% IVA]]</f>
        <v>0</v>
      </c>
      <c r="I2867" s="40"/>
      <c r="J2867" s="17">
        <f>-Despeses[[#This Row],[Base Imposable]]*Despeses[[#This Row],[% Ret IRPF]]</f>
        <v>0</v>
      </c>
      <c r="K2867" s="17">
        <f>+Despeses[[#This Row],[Base Imposable]]+Despeses[[#This Row],[Quota IVA]]+Despeses[[#This Row],[Quota IRPF]]</f>
        <v>0</v>
      </c>
      <c r="L2867" s="3"/>
      <c r="M2867" s="17">
        <f>+MONTH(Despeses[[#This Row],[Data Factura]])</f>
        <v>1</v>
      </c>
      <c r="N2867" s="17">
        <f>+YEAR(Despeses[[#This Row],[Data Factura]])</f>
        <v>1900</v>
      </c>
      <c r="O2867" s="18">
        <f>+Despeses[[#This Row],[Data Factura]]</f>
        <v>0</v>
      </c>
      <c r="P2867" s="17">
        <f>+Despeses[[#This Row],[Concepte_]]</f>
        <v>0</v>
      </c>
      <c r="Q2867" s="17">
        <f>-Despeses[[#This Row],[Base Imposable]]</f>
        <v>0</v>
      </c>
      <c r="R2867" s="17" t="e">
        <f>+VLOOKUP(Despeses[[#This Row],[Concepte]],Table_1[#All],2,0)</f>
        <v>#N/A</v>
      </c>
    </row>
    <row r="2868" spans="7:18" ht="15" customHeight="1" x14ac:dyDescent="0.3">
      <c r="G2868" s="40"/>
      <c r="H2868" s="17">
        <f>+Despeses[[#This Row],[Base Imposable]]*Despeses[[#This Row],[% IVA]]</f>
        <v>0</v>
      </c>
      <c r="I2868" s="40"/>
      <c r="J2868" s="17">
        <f>-Despeses[[#This Row],[Base Imposable]]*Despeses[[#This Row],[% Ret IRPF]]</f>
        <v>0</v>
      </c>
      <c r="K2868" s="17">
        <f>+Despeses[[#This Row],[Base Imposable]]+Despeses[[#This Row],[Quota IVA]]+Despeses[[#This Row],[Quota IRPF]]</f>
        <v>0</v>
      </c>
      <c r="L2868" s="3"/>
      <c r="M2868" s="17">
        <f>+MONTH(Despeses[[#This Row],[Data Factura]])</f>
        <v>1</v>
      </c>
      <c r="N2868" s="17">
        <f>+YEAR(Despeses[[#This Row],[Data Factura]])</f>
        <v>1900</v>
      </c>
      <c r="O2868" s="18">
        <f>+Despeses[[#This Row],[Data Factura]]</f>
        <v>0</v>
      </c>
      <c r="P2868" s="17">
        <f>+Despeses[[#This Row],[Concepte_]]</f>
        <v>0</v>
      </c>
      <c r="Q2868" s="17">
        <f>-Despeses[[#This Row],[Base Imposable]]</f>
        <v>0</v>
      </c>
      <c r="R2868" s="17" t="e">
        <f>+VLOOKUP(Despeses[[#This Row],[Concepte]],Table_1[#All],2,0)</f>
        <v>#N/A</v>
      </c>
    </row>
    <row r="2869" spans="7:18" ht="15" customHeight="1" x14ac:dyDescent="0.3">
      <c r="G2869" s="40"/>
      <c r="H2869" s="17">
        <f>+Despeses[[#This Row],[Base Imposable]]*Despeses[[#This Row],[% IVA]]</f>
        <v>0</v>
      </c>
      <c r="I2869" s="40"/>
      <c r="J2869" s="17">
        <f>-Despeses[[#This Row],[Base Imposable]]*Despeses[[#This Row],[% Ret IRPF]]</f>
        <v>0</v>
      </c>
      <c r="K2869" s="17">
        <f>+Despeses[[#This Row],[Base Imposable]]+Despeses[[#This Row],[Quota IVA]]+Despeses[[#This Row],[Quota IRPF]]</f>
        <v>0</v>
      </c>
      <c r="L2869" s="3"/>
      <c r="M2869" s="17">
        <f>+MONTH(Despeses[[#This Row],[Data Factura]])</f>
        <v>1</v>
      </c>
      <c r="N2869" s="17">
        <f>+YEAR(Despeses[[#This Row],[Data Factura]])</f>
        <v>1900</v>
      </c>
      <c r="O2869" s="18">
        <f>+Despeses[[#This Row],[Data Factura]]</f>
        <v>0</v>
      </c>
      <c r="P2869" s="17">
        <f>+Despeses[[#This Row],[Concepte_]]</f>
        <v>0</v>
      </c>
      <c r="Q2869" s="17">
        <f>-Despeses[[#This Row],[Base Imposable]]</f>
        <v>0</v>
      </c>
      <c r="R2869" s="17" t="e">
        <f>+VLOOKUP(Despeses[[#This Row],[Concepte]],Table_1[#All],2,0)</f>
        <v>#N/A</v>
      </c>
    </row>
    <row r="2870" spans="7:18" ht="15" customHeight="1" x14ac:dyDescent="0.3">
      <c r="G2870" s="40"/>
      <c r="H2870" s="17">
        <f>+Despeses[[#This Row],[Base Imposable]]*Despeses[[#This Row],[% IVA]]</f>
        <v>0</v>
      </c>
      <c r="I2870" s="40"/>
      <c r="J2870" s="17">
        <f>-Despeses[[#This Row],[Base Imposable]]*Despeses[[#This Row],[% Ret IRPF]]</f>
        <v>0</v>
      </c>
      <c r="K2870" s="17">
        <f>+Despeses[[#This Row],[Base Imposable]]+Despeses[[#This Row],[Quota IVA]]+Despeses[[#This Row],[Quota IRPF]]</f>
        <v>0</v>
      </c>
      <c r="L2870" s="3"/>
      <c r="M2870" s="17">
        <f>+MONTH(Despeses[[#This Row],[Data Factura]])</f>
        <v>1</v>
      </c>
      <c r="N2870" s="17">
        <f>+YEAR(Despeses[[#This Row],[Data Factura]])</f>
        <v>1900</v>
      </c>
      <c r="O2870" s="18">
        <f>+Despeses[[#This Row],[Data Factura]]</f>
        <v>0</v>
      </c>
      <c r="P2870" s="17">
        <f>+Despeses[[#This Row],[Concepte_]]</f>
        <v>0</v>
      </c>
      <c r="Q2870" s="17">
        <f>-Despeses[[#This Row],[Base Imposable]]</f>
        <v>0</v>
      </c>
      <c r="R2870" s="17" t="e">
        <f>+VLOOKUP(Despeses[[#This Row],[Concepte]],Table_1[#All],2,0)</f>
        <v>#N/A</v>
      </c>
    </row>
    <row r="2871" spans="7:18" ht="15" customHeight="1" x14ac:dyDescent="0.3">
      <c r="G2871" s="40"/>
      <c r="H2871" s="17">
        <f>+Despeses[[#This Row],[Base Imposable]]*Despeses[[#This Row],[% IVA]]</f>
        <v>0</v>
      </c>
      <c r="I2871" s="40"/>
      <c r="J2871" s="17">
        <f>-Despeses[[#This Row],[Base Imposable]]*Despeses[[#This Row],[% Ret IRPF]]</f>
        <v>0</v>
      </c>
      <c r="K2871" s="17">
        <f>+Despeses[[#This Row],[Base Imposable]]+Despeses[[#This Row],[Quota IVA]]+Despeses[[#This Row],[Quota IRPF]]</f>
        <v>0</v>
      </c>
      <c r="L2871" s="3"/>
      <c r="M2871" s="17">
        <f>+MONTH(Despeses[[#This Row],[Data Factura]])</f>
        <v>1</v>
      </c>
      <c r="N2871" s="17">
        <f>+YEAR(Despeses[[#This Row],[Data Factura]])</f>
        <v>1900</v>
      </c>
      <c r="O2871" s="18">
        <f>+Despeses[[#This Row],[Data Factura]]</f>
        <v>0</v>
      </c>
      <c r="P2871" s="17">
        <f>+Despeses[[#This Row],[Concepte_]]</f>
        <v>0</v>
      </c>
      <c r="Q2871" s="17">
        <f>-Despeses[[#This Row],[Base Imposable]]</f>
        <v>0</v>
      </c>
      <c r="R2871" s="17" t="e">
        <f>+VLOOKUP(Despeses[[#This Row],[Concepte]],Table_1[#All],2,0)</f>
        <v>#N/A</v>
      </c>
    </row>
    <row r="2872" spans="7:18" ht="15" customHeight="1" x14ac:dyDescent="0.3">
      <c r="G2872" s="40"/>
      <c r="H2872" s="17">
        <f>+Despeses[[#This Row],[Base Imposable]]*Despeses[[#This Row],[% IVA]]</f>
        <v>0</v>
      </c>
      <c r="I2872" s="40"/>
      <c r="J2872" s="17">
        <f>-Despeses[[#This Row],[Base Imposable]]*Despeses[[#This Row],[% Ret IRPF]]</f>
        <v>0</v>
      </c>
      <c r="K2872" s="17">
        <f>+Despeses[[#This Row],[Base Imposable]]+Despeses[[#This Row],[Quota IVA]]+Despeses[[#This Row],[Quota IRPF]]</f>
        <v>0</v>
      </c>
      <c r="L2872" s="3"/>
      <c r="M2872" s="17">
        <f>+MONTH(Despeses[[#This Row],[Data Factura]])</f>
        <v>1</v>
      </c>
      <c r="N2872" s="17">
        <f>+YEAR(Despeses[[#This Row],[Data Factura]])</f>
        <v>1900</v>
      </c>
      <c r="O2872" s="18">
        <f>+Despeses[[#This Row],[Data Factura]]</f>
        <v>0</v>
      </c>
      <c r="P2872" s="17">
        <f>+Despeses[[#This Row],[Concepte_]]</f>
        <v>0</v>
      </c>
      <c r="Q2872" s="17">
        <f>-Despeses[[#This Row],[Base Imposable]]</f>
        <v>0</v>
      </c>
      <c r="R2872" s="17" t="e">
        <f>+VLOOKUP(Despeses[[#This Row],[Concepte]],Table_1[#All],2,0)</f>
        <v>#N/A</v>
      </c>
    </row>
    <row r="2873" spans="7:18" ht="15" customHeight="1" x14ac:dyDescent="0.3">
      <c r="G2873" s="40"/>
      <c r="H2873" s="17">
        <f>+Despeses[[#This Row],[Base Imposable]]*Despeses[[#This Row],[% IVA]]</f>
        <v>0</v>
      </c>
      <c r="I2873" s="40"/>
      <c r="J2873" s="17">
        <f>-Despeses[[#This Row],[Base Imposable]]*Despeses[[#This Row],[% Ret IRPF]]</f>
        <v>0</v>
      </c>
      <c r="K2873" s="17">
        <f>+Despeses[[#This Row],[Base Imposable]]+Despeses[[#This Row],[Quota IVA]]+Despeses[[#This Row],[Quota IRPF]]</f>
        <v>0</v>
      </c>
      <c r="L2873" s="3"/>
      <c r="M2873" s="17">
        <f>+MONTH(Despeses[[#This Row],[Data Factura]])</f>
        <v>1</v>
      </c>
      <c r="N2873" s="17">
        <f>+YEAR(Despeses[[#This Row],[Data Factura]])</f>
        <v>1900</v>
      </c>
      <c r="O2873" s="18">
        <f>+Despeses[[#This Row],[Data Factura]]</f>
        <v>0</v>
      </c>
      <c r="P2873" s="17">
        <f>+Despeses[[#This Row],[Concepte_]]</f>
        <v>0</v>
      </c>
      <c r="Q2873" s="17">
        <f>-Despeses[[#This Row],[Base Imposable]]</f>
        <v>0</v>
      </c>
      <c r="R2873" s="17" t="e">
        <f>+VLOOKUP(Despeses[[#This Row],[Concepte]],Table_1[#All],2,0)</f>
        <v>#N/A</v>
      </c>
    </row>
    <row r="2874" spans="7:18" ht="15" customHeight="1" x14ac:dyDescent="0.3">
      <c r="G2874" s="40"/>
      <c r="H2874" s="17">
        <f>+Despeses[[#This Row],[Base Imposable]]*Despeses[[#This Row],[% IVA]]</f>
        <v>0</v>
      </c>
      <c r="I2874" s="40"/>
      <c r="J2874" s="17">
        <f>-Despeses[[#This Row],[Base Imposable]]*Despeses[[#This Row],[% Ret IRPF]]</f>
        <v>0</v>
      </c>
      <c r="K2874" s="17">
        <f>+Despeses[[#This Row],[Base Imposable]]+Despeses[[#This Row],[Quota IVA]]+Despeses[[#This Row],[Quota IRPF]]</f>
        <v>0</v>
      </c>
      <c r="L2874" s="3"/>
      <c r="M2874" s="17">
        <f>+MONTH(Despeses[[#This Row],[Data Factura]])</f>
        <v>1</v>
      </c>
      <c r="N2874" s="17">
        <f>+YEAR(Despeses[[#This Row],[Data Factura]])</f>
        <v>1900</v>
      </c>
      <c r="O2874" s="18">
        <f>+Despeses[[#This Row],[Data Factura]]</f>
        <v>0</v>
      </c>
      <c r="P2874" s="17">
        <f>+Despeses[[#This Row],[Concepte_]]</f>
        <v>0</v>
      </c>
      <c r="Q2874" s="17">
        <f>-Despeses[[#This Row],[Base Imposable]]</f>
        <v>0</v>
      </c>
      <c r="R2874" s="17" t="e">
        <f>+VLOOKUP(Despeses[[#This Row],[Concepte]],Table_1[#All],2,0)</f>
        <v>#N/A</v>
      </c>
    </row>
    <row r="2875" spans="7:18" ht="15" customHeight="1" x14ac:dyDescent="0.3">
      <c r="G2875" s="40"/>
      <c r="H2875" s="17">
        <f>+Despeses[[#This Row],[Base Imposable]]*Despeses[[#This Row],[% IVA]]</f>
        <v>0</v>
      </c>
      <c r="I2875" s="40"/>
      <c r="J2875" s="17">
        <f>-Despeses[[#This Row],[Base Imposable]]*Despeses[[#This Row],[% Ret IRPF]]</f>
        <v>0</v>
      </c>
      <c r="K2875" s="17">
        <f>+Despeses[[#This Row],[Base Imposable]]+Despeses[[#This Row],[Quota IVA]]+Despeses[[#This Row],[Quota IRPF]]</f>
        <v>0</v>
      </c>
      <c r="L2875" s="3"/>
      <c r="M2875" s="17">
        <f>+MONTH(Despeses[[#This Row],[Data Factura]])</f>
        <v>1</v>
      </c>
      <c r="N2875" s="17">
        <f>+YEAR(Despeses[[#This Row],[Data Factura]])</f>
        <v>1900</v>
      </c>
      <c r="O2875" s="18">
        <f>+Despeses[[#This Row],[Data Factura]]</f>
        <v>0</v>
      </c>
      <c r="P2875" s="17">
        <f>+Despeses[[#This Row],[Concepte_]]</f>
        <v>0</v>
      </c>
      <c r="Q2875" s="17">
        <f>-Despeses[[#This Row],[Base Imposable]]</f>
        <v>0</v>
      </c>
      <c r="R2875" s="17" t="e">
        <f>+VLOOKUP(Despeses[[#This Row],[Concepte]],Table_1[#All],2,0)</f>
        <v>#N/A</v>
      </c>
    </row>
    <row r="2876" spans="7:18" ht="15" customHeight="1" x14ac:dyDescent="0.3">
      <c r="G2876" s="40"/>
      <c r="H2876" s="17">
        <f>+Despeses[[#This Row],[Base Imposable]]*Despeses[[#This Row],[% IVA]]</f>
        <v>0</v>
      </c>
      <c r="I2876" s="40"/>
      <c r="J2876" s="17">
        <f>-Despeses[[#This Row],[Base Imposable]]*Despeses[[#This Row],[% Ret IRPF]]</f>
        <v>0</v>
      </c>
      <c r="K2876" s="17">
        <f>+Despeses[[#This Row],[Base Imposable]]+Despeses[[#This Row],[Quota IVA]]+Despeses[[#This Row],[Quota IRPF]]</f>
        <v>0</v>
      </c>
      <c r="L2876" s="3"/>
      <c r="M2876" s="17">
        <f>+MONTH(Despeses[[#This Row],[Data Factura]])</f>
        <v>1</v>
      </c>
      <c r="N2876" s="17">
        <f>+YEAR(Despeses[[#This Row],[Data Factura]])</f>
        <v>1900</v>
      </c>
      <c r="O2876" s="18">
        <f>+Despeses[[#This Row],[Data Factura]]</f>
        <v>0</v>
      </c>
      <c r="P2876" s="17">
        <f>+Despeses[[#This Row],[Concepte_]]</f>
        <v>0</v>
      </c>
      <c r="Q2876" s="17">
        <f>-Despeses[[#This Row],[Base Imposable]]</f>
        <v>0</v>
      </c>
      <c r="R2876" s="17" t="e">
        <f>+VLOOKUP(Despeses[[#This Row],[Concepte]],Table_1[#All],2,0)</f>
        <v>#N/A</v>
      </c>
    </row>
    <row r="2877" spans="7:18" ht="15" customHeight="1" x14ac:dyDescent="0.3">
      <c r="G2877" s="40"/>
      <c r="H2877" s="17">
        <f>+Despeses[[#This Row],[Base Imposable]]*Despeses[[#This Row],[% IVA]]</f>
        <v>0</v>
      </c>
      <c r="I2877" s="40"/>
      <c r="J2877" s="17">
        <f>-Despeses[[#This Row],[Base Imposable]]*Despeses[[#This Row],[% Ret IRPF]]</f>
        <v>0</v>
      </c>
      <c r="K2877" s="17">
        <f>+Despeses[[#This Row],[Base Imposable]]+Despeses[[#This Row],[Quota IVA]]+Despeses[[#This Row],[Quota IRPF]]</f>
        <v>0</v>
      </c>
      <c r="L2877" s="3"/>
      <c r="M2877" s="17">
        <f>+MONTH(Despeses[[#This Row],[Data Factura]])</f>
        <v>1</v>
      </c>
      <c r="N2877" s="17">
        <f>+YEAR(Despeses[[#This Row],[Data Factura]])</f>
        <v>1900</v>
      </c>
      <c r="O2877" s="18">
        <f>+Despeses[[#This Row],[Data Factura]]</f>
        <v>0</v>
      </c>
      <c r="P2877" s="17">
        <f>+Despeses[[#This Row],[Concepte_]]</f>
        <v>0</v>
      </c>
      <c r="Q2877" s="17">
        <f>-Despeses[[#This Row],[Base Imposable]]</f>
        <v>0</v>
      </c>
      <c r="R2877" s="17" t="e">
        <f>+VLOOKUP(Despeses[[#This Row],[Concepte]],Table_1[#All],2,0)</f>
        <v>#N/A</v>
      </c>
    </row>
    <row r="2878" spans="7:18" ht="15" customHeight="1" x14ac:dyDescent="0.3">
      <c r="G2878" s="40"/>
      <c r="H2878" s="17">
        <f>+Despeses[[#This Row],[Base Imposable]]*Despeses[[#This Row],[% IVA]]</f>
        <v>0</v>
      </c>
      <c r="I2878" s="40"/>
      <c r="J2878" s="17">
        <f>-Despeses[[#This Row],[Base Imposable]]*Despeses[[#This Row],[% Ret IRPF]]</f>
        <v>0</v>
      </c>
      <c r="K2878" s="17">
        <f>+Despeses[[#This Row],[Base Imposable]]+Despeses[[#This Row],[Quota IVA]]+Despeses[[#This Row],[Quota IRPF]]</f>
        <v>0</v>
      </c>
      <c r="L2878" s="3"/>
      <c r="M2878" s="17">
        <f>+MONTH(Despeses[[#This Row],[Data Factura]])</f>
        <v>1</v>
      </c>
      <c r="N2878" s="17">
        <f>+YEAR(Despeses[[#This Row],[Data Factura]])</f>
        <v>1900</v>
      </c>
      <c r="O2878" s="18">
        <f>+Despeses[[#This Row],[Data Factura]]</f>
        <v>0</v>
      </c>
      <c r="P2878" s="17">
        <f>+Despeses[[#This Row],[Concepte_]]</f>
        <v>0</v>
      </c>
      <c r="Q2878" s="17">
        <f>-Despeses[[#This Row],[Base Imposable]]</f>
        <v>0</v>
      </c>
      <c r="R2878" s="17" t="e">
        <f>+VLOOKUP(Despeses[[#This Row],[Concepte]],Table_1[#All],2,0)</f>
        <v>#N/A</v>
      </c>
    </row>
    <row r="2879" spans="7:18" ht="15" customHeight="1" x14ac:dyDescent="0.3">
      <c r="G2879" s="40"/>
      <c r="H2879" s="17">
        <f>+Despeses[[#This Row],[Base Imposable]]*Despeses[[#This Row],[% IVA]]</f>
        <v>0</v>
      </c>
      <c r="I2879" s="40"/>
      <c r="J2879" s="17">
        <f>-Despeses[[#This Row],[Base Imposable]]*Despeses[[#This Row],[% Ret IRPF]]</f>
        <v>0</v>
      </c>
      <c r="K2879" s="17">
        <f>+Despeses[[#This Row],[Base Imposable]]+Despeses[[#This Row],[Quota IVA]]+Despeses[[#This Row],[Quota IRPF]]</f>
        <v>0</v>
      </c>
      <c r="L2879" s="3"/>
      <c r="M2879" s="17">
        <f>+MONTH(Despeses[[#This Row],[Data Factura]])</f>
        <v>1</v>
      </c>
      <c r="N2879" s="17">
        <f>+YEAR(Despeses[[#This Row],[Data Factura]])</f>
        <v>1900</v>
      </c>
      <c r="O2879" s="18">
        <f>+Despeses[[#This Row],[Data Factura]]</f>
        <v>0</v>
      </c>
      <c r="P2879" s="17">
        <f>+Despeses[[#This Row],[Concepte_]]</f>
        <v>0</v>
      </c>
      <c r="Q2879" s="17">
        <f>-Despeses[[#This Row],[Base Imposable]]</f>
        <v>0</v>
      </c>
      <c r="R2879" s="17" t="e">
        <f>+VLOOKUP(Despeses[[#This Row],[Concepte]],Table_1[#All],2,0)</f>
        <v>#N/A</v>
      </c>
    </row>
    <row r="2880" spans="7:18" ht="15" customHeight="1" x14ac:dyDescent="0.3">
      <c r="G2880" s="40"/>
      <c r="H2880" s="17">
        <f>+Despeses[[#This Row],[Base Imposable]]*Despeses[[#This Row],[% IVA]]</f>
        <v>0</v>
      </c>
      <c r="I2880" s="40"/>
      <c r="J2880" s="17">
        <f>-Despeses[[#This Row],[Base Imposable]]*Despeses[[#This Row],[% Ret IRPF]]</f>
        <v>0</v>
      </c>
      <c r="K2880" s="17">
        <f>+Despeses[[#This Row],[Base Imposable]]+Despeses[[#This Row],[Quota IVA]]+Despeses[[#This Row],[Quota IRPF]]</f>
        <v>0</v>
      </c>
      <c r="L2880" s="3"/>
      <c r="M2880" s="17">
        <f>+MONTH(Despeses[[#This Row],[Data Factura]])</f>
        <v>1</v>
      </c>
      <c r="N2880" s="17">
        <f>+YEAR(Despeses[[#This Row],[Data Factura]])</f>
        <v>1900</v>
      </c>
      <c r="O2880" s="18">
        <f>+Despeses[[#This Row],[Data Factura]]</f>
        <v>0</v>
      </c>
      <c r="P2880" s="17">
        <f>+Despeses[[#This Row],[Concepte_]]</f>
        <v>0</v>
      </c>
      <c r="Q2880" s="17">
        <f>-Despeses[[#This Row],[Base Imposable]]</f>
        <v>0</v>
      </c>
      <c r="R2880" s="17" t="e">
        <f>+VLOOKUP(Despeses[[#This Row],[Concepte]],Table_1[#All],2,0)</f>
        <v>#N/A</v>
      </c>
    </row>
    <row r="2881" spans="7:18" ht="15" customHeight="1" x14ac:dyDescent="0.3">
      <c r="G2881" s="40"/>
      <c r="H2881" s="17">
        <f>+Despeses[[#This Row],[Base Imposable]]*Despeses[[#This Row],[% IVA]]</f>
        <v>0</v>
      </c>
      <c r="I2881" s="40"/>
      <c r="J2881" s="17">
        <f>-Despeses[[#This Row],[Base Imposable]]*Despeses[[#This Row],[% Ret IRPF]]</f>
        <v>0</v>
      </c>
      <c r="K2881" s="17">
        <f>+Despeses[[#This Row],[Base Imposable]]+Despeses[[#This Row],[Quota IVA]]+Despeses[[#This Row],[Quota IRPF]]</f>
        <v>0</v>
      </c>
      <c r="L2881" s="3"/>
      <c r="M2881" s="17">
        <f>+MONTH(Despeses[[#This Row],[Data Factura]])</f>
        <v>1</v>
      </c>
      <c r="N2881" s="17">
        <f>+YEAR(Despeses[[#This Row],[Data Factura]])</f>
        <v>1900</v>
      </c>
      <c r="O2881" s="18">
        <f>+Despeses[[#This Row],[Data Factura]]</f>
        <v>0</v>
      </c>
      <c r="P2881" s="17">
        <f>+Despeses[[#This Row],[Concepte_]]</f>
        <v>0</v>
      </c>
      <c r="Q2881" s="17">
        <f>-Despeses[[#This Row],[Base Imposable]]</f>
        <v>0</v>
      </c>
      <c r="R2881" s="17" t="e">
        <f>+VLOOKUP(Despeses[[#This Row],[Concepte]],Table_1[#All],2,0)</f>
        <v>#N/A</v>
      </c>
    </row>
    <row r="2882" spans="7:18" ht="15" customHeight="1" x14ac:dyDescent="0.3">
      <c r="G2882" s="40"/>
      <c r="H2882" s="17">
        <f>+Despeses[[#This Row],[Base Imposable]]*Despeses[[#This Row],[% IVA]]</f>
        <v>0</v>
      </c>
      <c r="I2882" s="40"/>
      <c r="J2882" s="17">
        <f>-Despeses[[#This Row],[Base Imposable]]*Despeses[[#This Row],[% Ret IRPF]]</f>
        <v>0</v>
      </c>
      <c r="K2882" s="17">
        <f>+Despeses[[#This Row],[Base Imposable]]+Despeses[[#This Row],[Quota IVA]]+Despeses[[#This Row],[Quota IRPF]]</f>
        <v>0</v>
      </c>
      <c r="L2882" s="3"/>
      <c r="M2882" s="17">
        <f>+MONTH(Despeses[[#This Row],[Data Factura]])</f>
        <v>1</v>
      </c>
      <c r="N2882" s="17">
        <f>+YEAR(Despeses[[#This Row],[Data Factura]])</f>
        <v>1900</v>
      </c>
      <c r="O2882" s="18">
        <f>+Despeses[[#This Row],[Data Factura]]</f>
        <v>0</v>
      </c>
      <c r="P2882" s="17">
        <f>+Despeses[[#This Row],[Concepte_]]</f>
        <v>0</v>
      </c>
      <c r="Q2882" s="17">
        <f>-Despeses[[#This Row],[Base Imposable]]</f>
        <v>0</v>
      </c>
      <c r="R2882" s="17" t="e">
        <f>+VLOOKUP(Despeses[[#This Row],[Concepte]],Table_1[#All],2,0)</f>
        <v>#N/A</v>
      </c>
    </row>
    <row r="2883" spans="7:18" ht="15" customHeight="1" x14ac:dyDescent="0.3">
      <c r="G2883" s="40"/>
      <c r="H2883" s="17">
        <f>+Despeses[[#This Row],[Base Imposable]]*Despeses[[#This Row],[% IVA]]</f>
        <v>0</v>
      </c>
      <c r="I2883" s="40"/>
      <c r="J2883" s="17">
        <f>-Despeses[[#This Row],[Base Imposable]]*Despeses[[#This Row],[% Ret IRPF]]</f>
        <v>0</v>
      </c>
      <c r="K2883" s="17">
        <f>+Despeses[[#This Row],[Base Imposable]]+Despeses[[#This Row],[Quota IVA]]+Despeses[[#This Row],[Quota IRPF]]</f>
        <v>0</v>
      </c>
      <c r="L2883" s="3"/>
      <c r="M2883" s="17">
        <f>+MONTH(Despeses[[#This Row],[Data Factura]])</f>
        <v>1</v>
      </c>
      <c r="N2883" s="17">
        <f>+YEAR(Despeses[[#This Row],[Data Factura]])</f>
        <v>1900</v>
      </c>
      <c r="O2883" s="18">
        <f>+Despeses[[#This Row],[Data Factura]]</f>
        <v>0</v>
      </c>
      <c r="P2883" s="17">
        <f>+Despeses[[#This Row],[Concepte_]]</f>
        <v>0</v>
      </c>
      <c r="Q2883" s="17">
        <f>-Despeses[[#This Row],[Base Imposable]]</f>
        <v>0</v>
      </c>
      <c r="R2883" s="17" t="e">
        <f>+VLOOKUP(Despeses[[#This Row],[Concepte]],Table_1[#All],2,0)</f>
        <v>#N/A</v>
      </c>
    </row>
    <row r="2884" spans="7:18" ht="15" customHeight="1" x14ac:dyDescent="0.3">
      <c r="G2884" s="40"/>
      <c r="H2884" s="17">
        <f>+Despeses[[#This Row],[Base Imposable]]*Despeses[[#This Row],[% IVA]]</f>
        <v>0</v>
      </c>
      <c r="I2884" s="40"/>
      <c r="J2884" s="17">
        <f>-Despeses[[#This Row],[Base Imposable]]*Despeses[[#This Row],[% Ret IRPF]]</f>
        <v>0</v>
      </c>
      <c r="K2884" s="17">
        <f>+Despeses[[#This Row],[Base Imposable]]+Despeses[[#This Row],[Quota IVA]]+Despeses[[#This Row],[Quota IRPF]]</f>
        <v>0</v>
      </c>
      <c r="L2884" s="3"/>
      <c r="M2884" s="17">
        <f>+MONTH(Despeses[[#This Row],[Data Factura]])</f>
        <v>1</v>
      </c>
      <c r="N2884" s="17">
        <f>+YEAR(Despeses[[#This Row],[Data Factura]])</f>
        <v>1900</v>
      </c>
      <c r="O2884" s="18">
        <f>+Despeses[[#This Row],[Data Factura]]</f>
        <v>0</v>
      </c>
      <c r="P2884" s="17">
        <f>+Despeses[[#This Row],[Concepte_]]</f>
        <v>0</v>
      </c>
      <c r="Q2884" s="17">
        <f>-Despeses[[#This Row],[Base Imposable]]</f>
        <v>0</v>
      </c>
      <c r="R2884" s="17" t="e">
        <f>+VLOOKUP(Despeses[[#This Row],[Concepte]],Table_1[#All],2,0)</f>
        <v>#N/A</v>
      </c>
    </row>
    <row r="2885" spans="7:18" ht="15" customHeight="1" x14ac:dyDescent="0.3">
      <c r="G2885" s="40"/>
      <c r="H2885" s="17">
        <f>+Despeses[[#This Row],[Base Imposable]]*Despeses[[#This Row],[% IVA]]</f>
        <v>0</v>
      </c>
      <c r="I2885" s="40"/>
      <c r="J2885" s="17">
        <f>-Despeses[[#This Row],[Base Imposable]]*Despeses[[#This Row],[% Ret IRPF]]</f>
        <v>0</v>
      </c>
      <c r="K2885" s="17">
        <f>+Despeses[[#This Row],[Base Imposable]]+Despeses[[#This Row],[Quota IVA]]+Despeses[[#This Row],[Quota IRPF]]</f>
        <v>0</v>
      </c>
      <c r="L2885" s="3"/>
      <c r="M2885" s="17">
        <f>+MONTH(Despeses[[#This Row],[Data Factura]])</f>
        <v>1</v>
      </c>
      <c r="N2885" s="17">
        <f>+YEAR(Despeses[[#This Row],[Data Factura]])</f>
        <v>1900</v>
      </c>
      <c r="O2885" s="18">
        <f>+Despeses[[#This Row],[Data Factura]]</f>
        <v>0</v>
      </c>
      <c r="P2885" s="17">
        <f>+Despeses[[#This Row],[Concepte_]]</f>
        <v>0</v>
      </c>
      <c r="Q2885" s="17">
        <f>-Despeses[[#This Row],[Base Imposable]]</f>
        <v>0</v>
      </c>
      <c r="R2885" s="17" t="e">
        <f>+VLOOKUP(Despeses[[#This Row],[Concepte]],Table_1[#All],2,0)</f>
        <v>#N/A</v>
      </c>
    </row>
    <row r="2886" spans="7:18" ht="15" customHeight="1" x14ac:dyDescent="0.3">
      <c r="G2886" s="40"/>
      <c r="H2886" s="17">
        <f>+Despeses[[#This Row],[Base Imposable]]*Despeses[[#This Row],[% IVA]]</f>
        <v>0</v>
      </c>
      <c r="I2886" s="40"/>
      <c r="J2886" s="17">
        <f>-Despeses[[#This Row],[Base Imposable]]*Despeses[[#This Row],[% Ret IRPF]]</f>
        <v>0</v>
      </c>
      <c r="K2886" s="17">
        <f>+Despeses[[#This Row],[Base Imposable]]+Despeses[[#This Row],[Quota IVA]]+Despeses[[#This Row],[Quota IRPF]]</f>
        <v>0</v>
      </c>
      <c r="L2886" s="3"/>
      <c r="M2886" s="17">
        <f>+MONTH(Despeses[[#This Row],[Data Factura]])</f>
        <v>1</v>
      </c>
      <c r="N2886" s="17">
        <f>+YEAR(Despeses[[#This Row],[Data Factura]])</f>
        <v>1900</v>
      </c>
      <c r="O2886" s="18">
        <f>+Despeses[[#This Row],[Data Factura]]</f>
        <v>0</v>
      </c>
      <c r="P2886" s="17">
        <f>+Despeses[[#This Row],[Concepte_]]</f>
        <v>0</v>
      </c>
      <c r="Q2886" s="17">
        <f>-Despeses[[#This Row],[Base Imposable]]</f>
        <v>0</v>
      </c>
      <c r="R2886" s="17" t="e">
        <f>+VLOOKUP(Despeses[[#This Row],[Concepte]],Table_1[#All],2,0)</f>
        <v>#N/A</v>
      </c>
    </row>
    <row r="2887" spans="7:18" ht="15" customHeight="1" x14ac:dyDescent="0.3">
      <c r="G2887" s="40"/>
      <c r="H2887" s="17">
        <f>+Despeses[[#This Row],[Base Imposable]]*Despeses[[#This Row],[% IVA]]</f>
        <v>0</v>
      </c>
      <c r="I2887" s="40"/>
      <c r="J2887" s="17">
        <f>-Despeses[[#This Row],[Base Imposable]]*Despeses[[#This Row],[% Ret IRPF]]</f>
        <v>0</v>
      </c>
      <c r="K2887" s="17">
        <f>+Despeses[[#This Row],[Base Imposable]]+Despeses[[#This Row],[Quota IVA]]+Despeses[[#This Row],[Quota IRPF]]</f>
        <v>0</v>
      </c>
      <c r="L2887" s="3"/>
      <c r="M2887" s="17">
        <f>+MONTH(Despeses[[#This Row],[Data Factura]])</f>
        <v>1</v>
      </c>
      <c r="N2887" s="17">
        <f>+YEAR(Despeses[[#This Row],[Data Factura]])</f>
        <v>1900</v>
      </c>
      <c r="O2887" s="18">
        <f>+Despeses[[#This Row],[Data Factura]]</f>
        <v>0</v>
      </c>
      <c r="P2887" s="17">
        <f>+Despeses[[#This Row],[Concepte_]]</f>
        <v>0</v>
      </c>
      <c r="Q2887" s="17">
        <f>-Despeses[[#This Row],[Base Imposable]]</f>
        <v>0</v>
      </c>
      <c r="R2887" s="17" t="e">
        <f>+VLOOKUP(Despeses[[#This Row],[Concepte]],Table_1[#All],2,0)</f>
        <v>#N/A</v>
      </c>
    </row>
    <row r="2888" spans="7:18" ht="15" customHeight="1" x14ac:dyDescent="0.3">
      <c r="G2888" s="40"/>
      <c r="H2888" s="17">
        <f>+Despeses[[#This Row],[Base Imposable]]*Despeses[[#This Row],[% IVA]]</f>
        <v>0</v>
      </c>
      <c r="I2888" s="40"/>
      <c r="J2888" s="17">
        <f>-Despeses[[#This Row],[Base Imposable]]*Despeses[[#This Row],[% Ret IRPF]]</f>
        <v>0</v>
      </c>
      <c r="K2888" s="17">
        <f>+Despeses[[#This Row],[Base Imposable]]+Despeses[[#This Row],[Quota IVA]]+Despeses[[#This Row],[Quota IRPF]]</f>
        <v>0</v>
      </c>
      <c r="L2888" s="3"/>
      <c r="M2888" s="17">
        <f>+MONTH(Despeses[[#This Row],[Data Factura]])</f>
        <v>1</v>
      </c>
      <c r="N2888" s="17">
        <f>+YEAR(Despeses[[#This Row],[Data Factura]])</f>
        <v>1900</v>
      </c>
      <c r="O2888" s="18">
        <f>+Despeses[[#This Row],[Data Factura]]</f>
        <v>0</v>
      </c>
      <c r="P2888" s="17">
        <f>+Despeses[[#This Row],[Concepte_]]</f>
        <v>0</v>
      </c>
      <c r="Q2888" s="17">
        <f>-Despeses[[#This Row],[Base Imposable]]</f>
        <v>0</v>
      </c>
      <c r="R2888" s="17" t="e">
        <f>+VLOOKUP(Despeses[[#This Row],[Concepte]],Table_1[#All],2,0)</f>
        <v>#N/A</v>
      </c>
    </row>
    <row r="2889" spans="7:18" ht="15" customHeight="1" x14ac:dyDescent="0.3">
      <c r="G2889" s="40"/>
      <c r="H2889" s="17">
        <f>+Despeses[[#This Row],[Base Imposable]]*Despeses[[#This Row],[% IVA]]</f>
        <v>0</v>
      </c>
      <c r="I2889" s="40"/>
      <c r="J2889" s="17">
        <f>-Despeses[[#This Row],[Base Imposable]]*Despeses[[#This Row],[% Ret IRPF]]</f>
        <v>0</v>
      </c>
      <c r="K2889" s="17">
        <f>+Despeses[[#This Row],[Base Imposable]]+Despeses[[#This Row],[Quota IVA]]+Despeses[[#This Row],[Quota IRPF]]</f>
        <v>0</v>
      </c>
      <c r="L2889" s="3"/>
      <c r="M2889" s="17">
        <f>+MONTH(Despeses[[#This Row],[Data Factura]])</f>
        <v>1</v>
      </c>
      <c r="N2889" s="17">
        <f>+YEAR(Despeses[[#This Row],[Data Factura]])</f>
        <v>1900</v>
      </c>
      <c r="O2889" s="18">
        <f>+Despeses[[#This Row],[Data Factura]]</f>
        <v>0</v>
      </c>
      <c r="P2889" s="17">
        <f>+Despeses[[#This Row],[Concepte_]]</f>
        <v>0</v>
      </c>
      <c r="Q2889" s="17">
        <f>-Despeses[[#This Row],[Base Imposable]]</f>
        <v>0</v>
      </c>
      <c r="R2889" s="17" t="e">
        <f>+VLOOKUP(Despeses[[#This Row],[Concepte]],Table_1[#All],2,0)</f>
        <v>#N/A</v>
      </c>
    </row>
    <row r="2890" spans="7:18" ht="15" customHeight="1" x14ac:dyDescent="0.3">
      <c r="G2890" s="40"/>
      <c r="H2890" s="17">
        <f>+Despeses[[#This Row],[Base Imposable]]*Despeses[[#This Row],[% IVA]]</f>
        <v>0</v>
      </c>
      <c r="I2890" s="40"/>
      <c r="J2890" s="17">
        <f>-Despeses[[#This Row],[Base Imposable]]*Despeses[[#This Row],[% Ret IRPF]]</f>
        <v>0</v>
      </c>
      <c r="K2890" s="17">
        <f>+Despeses[[#This Row],[Base Imposable]]+Despeses[[#This Row],[Quota IVA]]+Despeses[[#This Row],[Quota IRPF]]</f>
        <v>0</v>
      </c>
      <c r="L2890" s="3"/>
      <c r="M2890" s="17">
        <f>+MONTH(Despeses[[#This Row],[Data Factura]])</f>
        <v>1</v>
      </c>
      <c r="N2890" s="17">
        <f>+YEAR(Despeses[[#This Row],[Data Factura]])</f>
        <v>1900</v>
      </c>
      <c r="O2890" s="18">
        <f>+Despeses[[#This Row],[Data Factura]]</f>
        <v>0</v>
      </c>
      <c r="P2890" s="17">
        <f>+Despeses[[#This Row],[Concepte_]]</f>
        <v>0</v>
      </c>
      <c r="Q2890" s="17">
        <f>-Despeses[[#This Row],[Base Imposable]]</f>
        <v>0</v>
      </c>
      <c r="R2890" s="17" t="e">
        <f>+VLOOKUP(Despeses[[#This Row],[Concepte]],Table_1[#All],2,0)</f>
        <v>#N/A</v>
      </c>
    </row>
    <row r="2891" spans="7:18" ht="15" customHeight="1" x14ac:dyDescent="0.3">
      <c r="G2891" s="40"/>
      <c r="H2891" s="17">
        <f>+Despeses[[#This Row],[Base Imposable]]*Despeses[[#This Row],[% IVA]]</f>
        <v>0</v>
      </c>
      <c r="I2891" s="40"/>
      <c r="J2891" s="17">
        <f>-Despeses[[#This Row],[Base Imposable]]*Despeses[[#This Row],[% Ret IRPF]]</f>
        <v>0</v>
      </c>
      <c r="K2891" s="17">
        <f>+Despeses[[#This Row],[Base Imposable]]+Despeses[[#This Row],[Quota IVA]]+Despeses[[#This Row],[Quota IRPF]]</f>
        <v>0</v>
      </c>
      <c r="L2891" s="3"/>
      <c r="M2891" s="17">
        <f>+MONTH(Despeses[[#This Row],[Data Factura]])</f>
        <v>1</v>
      </c>
      <c r="N2891" s="17">
        <f>+YEAR(Despeses[[#This Row],[Data Factura]])</f>
        <v>1900</v>
      </c>
      <c r="O2891" s="18">
        <f>+Despeses[[#This Row],[Data Factura]]</f>
        <v>0</v>
      </c>
      <c r="P2891" s="17">
        <f>+Despeses[[#This Row],[Concepte_]]</f>
        <v>0</v>
      </c>
      <c r="Q2891" s="17">
        <f>-Despeses[[#This Row],[Base Imposable]]</f>
        <v>0</v>
      </c>
      <c r="R2891" s="17" t="e">
        <f>+VLOOKUP(Despeses[[#This Row],[Concepte]],Table_1[#All],2,0)</f>
        <v>#N/A</v>
      </c>
    </row>
    <row r="2892" spans="7:18" ht="15" customHeight="1" x14ac:dyDescent="0.3">
      <c r="G2892" s="40"/>
      <c r="H2892" s="17">
        <f>+Despeses[[#This Row],[Base Imposable]]*Despeses[[#This Row],[% IVA]]</f>
        <v>0</v>
      </c>
      <c r="I2892" s="40"/>
      <c r="J2892" s="17">
        <f>-Despeses[[#This Row],[Base Imposable]]*Despeses[[#This Row],[% Ret IRPF]]</f>
        <v>0</v>
      </c>
      <c r="K2892" s="17">
        <f>+Despeses[[#This Row],[Base Imposable]]+Despeses[[#This Row],[Quota IVA]]+Despeses[[#This Row],[Quota IRPF]]</f>
        <v>0</v>
      </c>
      <c r="L2892" s="3"/>
      <c r="M2892" s="17">
        <f>+MONTH(Despeses[[#This Row],[Data Factura]])</f>
        <v>1</v>
      </c>
      <c r="N2892" s="17">
        <f>+YEAR(Despeses[[#This Row],[Data Factura]])</f>
        <v>1900</v>
      </c>
      <c r="O2892" s="18">
        <f>+Despeses[[#This Row],[Data Factura]]</f>
        <v>0</v>
      </c>
      <c r="P2892" s="17">
        <f>+Despeses[[#This Row],[Concepte_]]</f>
        <v>0</v>
      </c>
      <c r="Q2892" s="17">
        <f>-Despeses[[#This Row],[Base Imposable]]</f>
        <v>0</v>
      </c>
      <c r="R2892" s="17" t="e">
        <f>+VLOOKUP(Despeses[[#This Row],[Concepte]],Table_1[#All],2,0)</f>
        <v>#N/A</v>
      </c>
    </row>
    <row r="2893" spans="7:18" ht="15" customHeight="1" x14ac:dyDescent="0.3">
      <c r="G2893" s="40"/>
      <c r="H2893" s="17">
        <f>+Despeses[[#This Row],[Base Imposable]]*Despeses[[#This Row],[% IVA]]</f>
        <v>0</v>
      </c>
      <c r="I2893" s="40"/>
      <c r="J2893" s="17">
        <f>-Despeses[[#This Row],[Base Imposable]]*Despeses[[#This Row],[% Ret IRPF]]</f>
        <v>0</v>
      </c>
      <c r="K2893" s="17">
        <f>+Despeses[[#This Row],[Base Imposable]]+Despeses[[#This Row],[Quota IVA]]+Despeses[[#This Row],[Quota IRPF]]</f>
        <v>0</v>
      </c>
      <c r="L2893" s="3"/>
      <c r="M2893" s="17">
        <f>+MONTH(Despeses[[#This Row],[Data Factura]])</f>
        <v>1</v>
      </c>
      <c r="N2893" s="17">
        <f>+YEAR(Despeses[[#This Row],[Data Factura]])</f>
        <v>1900</v>
      </c>
      <c r="O2893" s="18">
        <f>+Despeses[[#This Row],[Data Factura]]</f>
        <v>0</v>
      </c>
      <c r="P2893" s="17">
        <f>+Despeses[[#This Row],[Concepte_]]</f>
        <v>0</v>
      </c>
      <c r="Q2893" s="17">
        <f>-Despeses[[#This Row],[Base Imposable]]</f>
        <v>0</v>
      </c>
      <c r="R2893" s="17" t="e">
        <f>+VLOOKUP(Despeses[[#This Row],[Concepte]],Table_1[#All],2,0)</f>
        <v>#N/A</v>
      </c>
    </row>
    <row r="2894" spans="7:18" ht="15" customHeight="1" x14ac:dyDescent="0.3">
      <c r="G2894" s="40"/>
      <c r="H2894" s="17">
        <f>+Despeses[[#This Row],[Base Imposable]]*Despeses[[#This Row],[% IVA]]</f>
        <v>0</v>
      </c>
      <c r="I2894" s="40"/>
      <c r="J2894" s="17">
        <f>-Despeses[[#This Row],[Base Imposable]]*Despeses[[#This Row],[% Ret IRPF]]</f>
        <v>0</v>
      </c>
      <c r="K2894" s="17">
        <f>+Despeses[[#This Row],[Base Imposable]]+Despeses[[#This Row],[Quota IVA]]+Despeses[[#This Row],[Quota IRPF]]</f>
        <v>0</v>
      </c>
      <c r="L2894" s="3"/>
      <c r="M2894" s="17">
        <f>+MONTH(Despeses[[#This Row],[Data Factura]])</f>
        <v>1</v>
      </c>
      <c r="N2894" s="17">
        <f>+YEAR(Despeses[[#This Row],[Data Factura]])</f>
        <v>1900</v>
      </c>
      <c r="O2894" s="18">
        <f>+Despeses[[#This Row],[Data Factura]]</f>
        <v>0</v>
      </c>
      <c r="P2894" s="17">
        <f>+Despeses[[#This Row],[Concepte_]]</f>
        <v>0</v>
      </c>
      <c r="Q2894" s="17">
        <f>-Despeses[[#This Row],[Base Imposable]]</f>
        <v>0</v>
      </c>
      <c r="R2894" s="17" t="e">
        <f>+VLOOKUP(Despeses[[#This Row],[Concepte]],Table_1[#All],2,0)</f>
        <v>#N/A</v>
      </c>
    </row>
    <row r="2895" spans="7:18" ht="15" customHeight="1" x14ac:dyDescent="0.3">
      <c r="G2895" s="40"/>
      <c r="H2895" s="17">
        <f>+Despeses[[#This Row],[Base Imposable]]*Despeses[[#This Row],[% IVA]]</f>
        <v>0</v>
      </c>
      <c r="I2895" s="40"/>
      <c r="J2895" s="17">
        <f>-Despeses[[#This Row],[Base Imposable]]*Despeses[[#This Row],[% Ret IRPF]]</f>
        <v>0</v>
      </c>
      <c r="K2895" s="17">
        <f>+Despeses[[#This Row],[Base Imposable]]+Despeses[[#This Row],[Quota IVA]]+Despeses[[#This Row],[Quota IRPF]]</f>
        <v>0</v>
      </c>
      <c r="L2895" s="3"/>
      <c r="M2895" s="17">
        <f>+MONTH(Despeses[[#This Row],[Data Factura]])</f>
        <v>1</v>
      </c>
      <c r="N2895" s="17">
        <f>+YEAR(Despeses[[#This Row],[Data Factura]])</f>
        <v>1900</v>
      </c>
      <c r="O2895" s="18">
        <f>+Despeses[[#This Row],[Data Factura]]</f>
        <v>0</v>
      </c>
      <c r="P2895" s="17">
        <f>+Despeses[[#This Row],[Concepte_]]</f>
        <v>0</v>
      </c>
      <c r="Q2895" s="17">
        <f>-Despeses[[#This Row],[Base Imposable]]</f>
        <v>0</v>
      </c>
      <c r="R2895" s="17" t="e">
        <f>+VLOOKUP(Despeses[[#This Row],[Concepte]],Table_1[#All],2,0)</f>
        <v>#N/A</v>
      </c>
    </row>
    <row r="2896" spans="7:18" ht="15" customHeight="1" x14ac:dyDescent="0.3">
      <c r="G2896" s="40"/>
      <c r="H2896" s="17">
        <f>+Despeses[[#This Row],[Base Imposable]]*Despeses[[#This Row],[% IVA]]</f>
        <v>0</v>
      </c>
      <c r="I2896" s="40"/>
      <c r="J2896" s="17">
        <f>-Despeses[[#This Row],[Base Imposable]]*Despeses[[#This Row],[% Ret IRPF]]</f>
        <v>0</v>
      </c>
      <c r="K2896" s="17">
        <f>+Despeses[[#This Row],[Base Imposable]]+Despeses[[#This Row],[Quota IVA]]+Despeses[[#This Row],[Quota IRPF]]</f>
        <v>0</v>
      </c>
      <c r="L2896" s="3"/>
      <c r="M2896" s="17">
        <f>+MONTH(Despeses[[#This Row],[Data Factura]])</f>
        <v>1</v>
      </c>
      <c r="N2896" s="17">
        <f>+YEAR(Despeses[[#This Row],[Data Factura]])</f>
        <v>1900</v>
      </c>
      <c r="O2896" s="18">
        <f>+Despeses[[#This Row],[Data Factura]]</f>
        <v>0</v>
      </c>
      <c r="P2896" s="17">
        <f>+Despeses[[#This Row],[Concepte_]]</f>
        <v>0</v>
      </c>
      <c r="Q2896" s="17">
        <f>-Despeses[[#This Row],[Base Imposable]]</f>
        <v>0</v>
      </c>
      <c r="R2896" s="17" t="e">
        <f>+VLOOKUP(Despeses[[#This Row],[Concepte]],Table_1[#All],2,0)</f>
        <v>#N/A</v>
      </c>
    </row>
    <row r="2897" spans="7:18" ht="15" customHeight="1" x14ac:dyDescent="0.3">
      <c r="G2897" s="40"/>
      <c r="H2897" s="17">
        <f>+Despeses[[#This Row],[Base Imposable]]*Despeses[[#This Row],[% IVA]]</f>
        <v>0</v>
      </c>
      <c r="I2897" s="40"/>
      <c r="J2897" s="17">
        <f>-Despeses[[#This Row],[Base Imposable]]*Despeses[[#This Row],[% Ret IRPF]]</f>
        <v>0</v>
      </c>
      <c r="K2897" s="17">
        <f>+Despeses[[#This Row],[Base Imposable]]+Despeses[[#This Row],[Quota IVA]]+Despeses[[#This Row],[Quota IRPF]]</f>
        <v>0</v>
      </c>
      <c r="L2897" s="3"/>
      <c r="M2897" s="17">
        <f>+MONTH(Despeses[[#This Row],[Data Factura]])</f>
        <v>1</v>
      </c>
      <c r="N2897" s="17">
        <f>+YEAR(Despeses[[#This Row],[Data Factura]])</f>
        <v>1900</v>
      </c>
      <c r="O2897" s="18">
        <f>+Despeses[[#This Row],[Data Factura]]</f>
        <v>0</v>
      </c>
      <c r="P2897" s="17">
        <f>+Despeses[[#This Row],[Concepte_]]</f>
        <v>0</v>
      </c>
      <c r="Q2897" s="17">
        <f>-Despeses[[#This Row],[Base Imposable]]</f>
        <v>0</v>
      </c>
      <c r="R2897" s="17" t="e">
        <f>+VLOOKUP(Despeses[[#This Row],[Concepte]],Table_1[#All],2,0)</f>
        <v>#N/A</v>
      </c>
    </row>
    <row r="2898" spans="7:18" ht="15" customHeight="1" x14ac:dyDescent="0.3">
      <c r="G2898" s="40"/>
      <c r="H2898" s="17">
        <f>+Despeses[[#This Row],[Base Imposable]]*Despeses[[#This Row],[% IVA]]</f>
        <v>0</v>
      </c>
      <c r="I2898" s="40"/>
      <c r="J2898" s="17">
        <f>-Despeses[[#This Row],[Base Imposable]]*Despeses[[#This Row],[% Ret IRPF]]</f>
        <v>0</v>
      </c>
      <c r="K2898" s="17">
        <f>+Despeses[[#This Row],[Base Imposable]]+Despeses[[#This Row],[Quota IVA]]+Despeses[[#This Row],[Quota IRPF]]</f>
        <v>0</v>
      </c>
      <c r="L2898" s="3"/>
      <c r="M2898" s="17">
        <f>+MONTH(Despeses[[#This Row],[Data Factura]])</f>
        <v>1</v>
      </c>
      <c r="N2898" s="17">
        <f>+YEAR(Despeses[[#This Row],[Data Factura]])</f>
        <v>1900</v>
      </c>
      <c r="O2898" s="18">
        <f>+Despeses[[#This Row],[Data Factura]]</f>
        <v>0</v>
      </c>
      <c r="P2898" s="17">
        <f>+Despeses[[#This Row],[Concepte_]]</f>
        <v>0</v>
      </c>
      <c r="Q2898" s="17">
        <f>-Despeses[[#This Row],[Base Imposable]]</f>
        <v>0</v>
      </c>
      <c r="R2898" s="17" t="e">
        <f>+VLOOKUP(Despeses[[#This Row],[Concepte]],Table_1[#All],2,0)</f>
        <v>#N/A</v>
      </c>
    </row>
    <row r="2899" spans="7:18" ht="15" customHeight="1" x14ac:dyDescent="0.3">
      <c r="G2899" s="40"/>
      <c r="H2899" s="17">
        <f>+Despeses[[#This Row],[Base Imposable]]*Despeses[[#This Row],[% IVA]]</f>
        <v>0</v>
      </c>
      <c r="I2899" s="40"/>
      <c r="J2899" s="17">
        <f>-Despeses[[#This Row],[Base Imposable]]*Despeses[[#This Row],[% Ret IRPF]]</f>
        <v>0</v>
      </c>
      <c r="K2899" s="17">
        <f>+Despeses[[#This Row],[Base Imposable]]+Despeses[[#This Row],[Quota IVA]]+Despeses[[#This Row],[Quota IRPF]]</f>
        <v>0</v>
      </c>
      <c r="L2899" s="3"/>
      <c r="M2899" s="17">
        <f>+MONTH(Despeses[[#This Row],[Data Factura]])</f>
        <v>1</v>
      </c>
      <c r="N2899" s="17">
        <f>+YEAR(Despeses[[#This Row],[Data Factura]])</f>
        <v>1900</v>
      </c>
      <c r="O2899" s="18">
        <f>+Despeses[[#This Row],[Data Factura]]</f>
        <v>0</v>
      </c>
      <c r="P2899" s="17">
        <f>+Despeses[[#This Row],[Concepte_]]</f>
        <v>0</v>
      </c>
      <c r="Q2899" s="17">
        <f>-Despeses[[#This Row],[Base Imposable]]</f>
        <v>0</v>
      </c>
      <c r="R2899" s="17" t="e">
        <f>+VLOOKUP(Despeses[[#This Row],[Concepte]],Table_1[#All],2,0)</f>
        <v>#N/A</v>
      </c>
    </row>
    <row r="2900" spans="7:18" ht="15" customHeight="1" x14ac:dyDescent="0.3">
      <c r="G2900" s="40"/>
      <c r="H2900" s="17">
        <f>+Despeses[[#This Row],[Base Imposable]]*Despeses[[#This Row],[% IVA]]</f>
        <v>0</v>
      </c>
      <c r="I2900" s="40"/>
      <c r="J2900" s="17">
        <f>-Despeses[[#This Row],[Base Imposable]]*Despeses[[#This Row],[% Ret IRPF]]</f>
        <v>0</v>
      </c>
      <c r="K2900" s="17">
        <f>+Despeses[[#This Row],[Base Imposable]]+Despeses[[#This Row],[Quota IVA]]+Despeses[[#This Row],[Quota IRPF]]</f>
        <v>0</v>
      </c>
      <c r="L2900" s="3"/>
      <c r="M2900" s="17">
        <f>+MONTH(Despeses[[#This Row],[Data Factura]])</f>
        <v>1</v>
      </c>
      <c r="N2900" s="17">
        <f>+YEAR(Despeses[[#This Row],[Data Factura]])</f>
        <v>1900</v>
      </c>
      <c r="O2900" s="18">
        <f>+Despeses[[#This Row],[Data Factura]]</f>
        <v>0</v>
      </c>
      <c r="P2900" s="17">
        <f>+Despeses[[#This Row],[Concepte_]]</f>
        <v>0</v>
      </c>
      <c r="Q2900" s="17">
        <f>-Despeses[[#This Row],[Base Imposable]]</f>
        <v>0</v>
      </c>
      <c r="R2900" s="17" t="e">
        <f>+VLOOKUP(Despeses[[#This Row],[Concepte]],Table_1[#All],2,0)</f>
        <v>#N/A</v>
      </c>
    </row>
    <row r="2901" spans="7:18" ht="15" customHeight="1" x14ac:dyDescent="0.3">
      <c r="G2901" s="40"/>
      <c r="H2901" s="17">
        <f>+Despeses[[#This Row],[Base Imposable]]*Despeses[[#This Row],[% IVA]]</f>
        <v>0</v>
      </c>
      <c r="I2901" s="40"/>
      <c r="J2901" s="17">
        <f>-Despeses[[#This Row],[Base Imposable]]*Despeses[[#This Row],[% Ret IRPF]]</f>
        <v>0</v>
      </c>
      <c r="K2901" s="17">
        <f>+Despeses[[#This Row],[Base Imposable]]+Despeses[[#This Row],[Quota IVA]]+Despeses[[#This Row],[Quota IRPF]]</f>
        <v>0</v>
      </c>
      <c r="L2901" s="3"/>
      <c r="M2901" s="17">
        <f>+MONTH(Despeses[[#This Row],[Data Factura]])</f>
        <v>1</v>
      </c>
      <c r="N2901" s="17">
        <f>+YEAR(Despeses[[#This Row],[Data Factura]])</f>
        <v>1900</v>
      </c>
      <c r="O2901" s="18">
        <f>+Despeses[[#This Row],[Data Factura]]</f>
        <v>0</v>
      </c>
      <c r="P2901" s="17">
        <f>+Despeses[[#This Row],[Concepte_]]</f>
        <v>0</v>
      </c>
      <c r="Q2901" s="17">
        <f>-Despeses[[#This Row],[Base Imposable]]</f>
        <v>0</v>
      </c>
      <c r="R2901" s="17" t="e">
        <f>+VLOOKUP(Despeses[[#This Row],[Concepte]],Table_1[#All],2,0)</f>
        <v>#N/A</v>
      </c>
    </row>
    <row r="2902" spans="7:18" ht="15" customHeight="1" x14ac:dyDescent="0.3">
      <c r="G2902" s="40"/>
      <c r="H2902" s="17">
        <f>+Despeses[[#This Row],[Base Imposable]]*Despeses[[#This Row],[% IVA]]</f>
        <v>0</v>
      </c>
      <c r="I2902" s="40"/>
      <c r="J2902" s="17">
        <f>-Despeses[[#This Row],[Base Imposable]]*Despeses[[#This Row],[% Ret IRPF]]</f>
        <v>0</v>
      </c>
      <c r="K2902" s="17">
        <f>+Despeses[[#This Row],[Base Imposable]]+Despeses[[#This Row],[Quota IVA]]+Despeses[[#This Row],[Quota IRPF]]</f>
        <v>0</v>
      </c>
      <c r="L2902" s="3"/>
      <c r="M2902" s="17">
        <f>+MONTH(Despeses[[#This Row],[Data Factura]])</f>
        <v>1</v>
      </c>
      <c r="N2902" s="17">
        <f>+YEAR(Despeses[[#This Row],[Data Factura]])</f>
        <v>1900</v>
      </c>
      <c r="O2902" s="18">
        <f>+Despeses[[#This Row],[Data Factura]]</f>
        <v>0</v>
      </c>
      <c r="P2902" s="17">
        <f>+Despeses[[#This Row],[Concepte_]]</f>
        <v>0</v>
      </c>
      <c r="Q2902" s="17">
        <f>-Despeses[[#This Row],[Base Imposable]]</f>
        <v>0</v>
      </c>
      <c r="R2902" s="17" t="e">
        <f>+VLOOKUP(Despeses[[#This Row],[Concepte]],Table_1[#All],2,0)</f>
        <v>#N/A</v>
      </c>
    </row>
    <row r="2903" spans="7:18" ht="15" customHeight="1" x14ac:dyDescent="0.3">
      <c r="G2903" s="40"/>
      <c r="H2903" s="17">
        <f>+Despeses[[#This Row],[Base Imposable]]*Despeses[[#This Row],[% IVA]]</f>
        <v>0</v>
      </c>
      <c r="I2903" s="40"/>
      <c r="J2903" s="17">
        <f>-Despeses[[#This Row],[Base Imposable]]*Despeses[[#This Row],[% Ret IRPF]]</f>
        <v>0</v>
      </c>
      <c r="K2903" s="17">
        <f>+Despeses[[#This Row],[Base Imposable]]+Despeses[[#This Row],[Quota IVA]]+Despeses[[#This Row],[Quota IRPF]]</f>
        <v>0</v>
      </c>
      <c r="L2903" s="3"/>
      <c r="M2903" s="17">
        <f>+MONTH(Despeses[[#This Row],[Data Factura]])</f>
        <v>1</v>
      </c>
      <c r="N2903" s="17">
        <f>+YEAR(Despeses[[#This Row],[Data Factura]])</f>
        <v>1900</v>
      </c>
      <c r="O2903" s="18">
        <f>+Despeses[[#This Row],[Data Factura]]</f>
        <v>0</v>
      </c>
      <c r="P2903" s="17">
        <f>+Despeses[[#This Row],[Concepte_]]</f>
        <v>0</v>
      </c>
      <c r="Q2903" s="17">
        <f>-Despeses[[#This Row],[Base Imposable]]</f>
        <v>0</v>
      </c>
      <c r="R2903" s="17" t="e">
        <f>+VLOOKUP(Despeses[[#This Row],[Concepte]],Table_1[#All],2,0)</f>
        <v>#N/A</v>
      </c>
    </row>
    <row r="2904" spans="7:18" ht="15" customHeight="1" x14ac:dyDescent="0.3">
      <c r="G2904" s="40"/>
      <c r="H2904" s="17">
        <f>+Despeses[[#This Row],[Base Imposable]]*Despeses[[#This Row],[% IVA]]</f>
        <v>0</v>
      </c>
      <c r="I2904" s="40"/>
      <c r="J2904" s="17">
        <f>-Despeses[[#This Row],[Base Imposable]]*Despeses[[#This Row],[% Ret IRPF]]</f>
        <v>0</v>
      </c>
      <c r="K2904" s="17">
        <f>+Despeses[[#This Row],[Base Imposable]]+Despeses[[#This Row],[Quota IVA]]+Despeses[[#This Row],[Quota IRPF]]</f>
        <v>0</v>
      </c>
      <c r="L2904" s="3"/>
      <c r="M2904" s="17">
        <f>+MONTH(Despeses[[#This Row],[Data Factura]])</f>
        <v>1</v>
      </c>
      <c r="N2904" s="17">
        <f>+YEAR(Despeses[[#This Row],[Data Factura]])</f>
        <v>1900</v>
      </c>
      <c r="O2904" s="18">
        <f>+Despeses[[#This Row],[Data Factura]]</f>
        <v>0</v>
      </c>
      <c r="P2904" s="17">
        <f>+Despeses[[#This Row],[Concepte_]]</f>
        <v>0</v>
      </c>
      <c r="Q2904" s="17">
        <f>-Despeses[[#This Row],[Base Imposable]]</f>
        <v>0</v>
      </c>
      <c r="R2904" s="17" t="e">
        <f>+VLOOKUP(Despeses[[#This Row],[Concepte]],Table_1[#All],2,0)</f>
        <v>#N/A</v>
      </c>
    </row>
    <row r="2905" spans="7:18" ht="15" customHeight="1" x14ac:dyDescent="0.3">
      <c r="G2905" s="40"/>
      <c r="H2905" s="17">
        <f>+Despeses[[#This Row],[Base Imposable]]*Despeses[[#This Row],[% IVA]]</f>
        <v>0</v>
      </c>
      <c r="I2905" s="40"/>
      <c r="J2905" s="17">
        <f>-Despeses[[#This Row],[Base Imposable]]*Despeses[[#This Row],[% Ret IRPF]]</f>
        <v>0</v>
      </c>
      <c r="K2905" s="17">
        <f>+Despeses[[#This Row],[Base Imposable]]+Despeses[[#This Row],[Quota IVA]]+Despeses[[#This Row],[Quota IRPF]]</f>
        <v>0</v>
      </c>
      <c r="L2905" s="3"/>
      <c r="M2905" s="17">
        <f>+MONTH(Despeses[[#This Row],[Data Factura]])</f>
        <v>1</v>
      </c>
      <c r="N2905" s="17">
        <f>+YEAR(Despeses[[#This Row],[Data Factura]])</f>
        <v>1900</v>
      </c>
      <c r="O2905" s="18">
        <f>+Despeses[[#This Row],[Data Factura]]</f>
        <v>0</v>
      </c>
      <c r="P2905" s="17">
        <f>+Despeses[[#This Row],[Concepte_]]</f>
        <v>0</v>
      </c>
      <c r="Q2905" s="17">
        <f>-Despeses[[#This Row],[Base Imposable]]</f>
        <v>0</v>
      </c>
      <c r="R2905" s="17" t="e">
        <f>+VLOOKUP(Despeses[[#This Row],[Concepte]],Table_1[#All],2,0)</f>
        <v>#N/A</v>
      </c>
    </row>
    <row r="2906" spans="7:18" ht="15" customHeight="1" x14ac:dyDescent="0.3">
      <c r="G2906" s="40"/>
      <c r="H2906" s="17">
        <f>+Despeses[[#This Row],[Base Imposable]]*Despeses[[#This Row],[% IVA]]</f>
        <v>0</v>
      </c>
      <c r="I2906" s="40"/>
      <c r="J2906" s="17">
        <f>-Despeses[[#This Row],[Base Imposable]]*Despeses[[#This Row],[% Ret IRPF]]</f>
        <v>0</v>
      </c>
      <c r="K2906" s="17">
        <f>+Despeses[[#This Row],[Base Imposable]]+Despeses[[#This Row],[Quota IVA]]+Despeses[[#This Row],[Quota IRPF]]</f>
        <v>0</v>
      </c>
      <c r="L2906" s="3"/>
      <c r="M2906" s="17">
        <f>+MONTH(Despeses[[#This Row],[Data Factura]])</f>
        <v>1</v>
      </c>
      <c r="N2906" s="17">
        <f>+YEAR(Despeses[[#This Row],[Data Factura]])</f>
        <v>1900</v>
      </c>
      <c r="O2906" s="18">
        <f>+Despeses[[#This Row],[Data Factura]]</f>
        <v>0</v>
      </c>
      <c r="P2906" s="17">
        <f>+Despeses[[#This Row],[Concepte_]]</f>
        <v>0</v>
      </c>
      <c r="Q2906" s="17">
        <f>-Despeses[[#This Row],[Base Imposable]]</f>
        <v>0</v>
      </c>
      <c r="R2906" s="17" t="e">
        <f>+VLOOKUP(Despeses[[#This Row],[Concepte]],Table_1[#All],2,0)</f>
        <v>#N/A</v>
      </c>
    </row>
    <row r="2907" spans="7:18" ht="15" customHeight="1" x14ac:dyDescent="0.3">
      <c r="G2907" s="40"/>
      <c r="H2907" s="17">
        <f>+Despeses[[#This Row],[Base Imposable]]*Despeses[[#This Row],[% IVA]]</f>
        <v>0</v>
      </c>
      <c r="I2907" s="40"/>
      <c r="J2907" s="17">
        <f>-Despeses[[#This Row],[Base Imposable]]*Despeses[[#This Row],[% Ret IRPF]]</f>
        <v>0</v>
      </c>
      <c r="K2907" s="17">
        <f>+Despeses[[#This Row],[Base Imposable]]+Despeses[[#This Row],[Quota IVA]]+Despeses[[#This Row],[Quota IRPF]]</f>
        <v>0</v>
      </c>
      <c r="L2907" s="3"/>
      <c r="M2907" s="17">
        <f>+MONTH(Despeses[[#This Row],[Data Factura]])</f>
        <v>1</v>
      </c>
      <c r="N2907" s="17">
        <f>+YEAR(Despeses[[#This Row],[Data Factura]])</f>
        <v>1900</v>
      </c>
      <c r="O2907" s="18">
        <f>+Despeses[[#This Row],[Data Factura]]</f>
        <v>0</v>
      </c>
      <c r="P2907" s="17">
        <f>+Despeses[[#This Row],[Concepte_]]</f>
        <v>0</v>
      </c>
      <c r="Q2907" s="17">
        <f>-Despeses[[#This Row],[Base Imposable]]</f>
        <v>0</v>
      </c>
      <c r="R2907" s="17" t="e">
        <f>+VLOOKUP(Despeses[[#This Row],[Concepte]],Table_1[#All],2,0)</f>
        <v>#N/A</v>
      </c>
    </row>
    <row r="2908" spans="7:18" ht="15" customHeight="1" x14ac:dyDescent="0.3">
      <c r="G2908" s="40"/>
      <c r="H2908" s="17">
        <f>+Despeses[[#This Row],[Base Imposable]]*Despeses[[#This Row],[% IVA]]</f>
        <v>0</v>
      </c>
      <c r="I2908" s="40"/>
      <c r="J2908" s="17">
        <f>-Despeses[[#This Row],[Base Imposable]]*Despeses[[#This Row],[% Ret IRPF]]</f>
        <v>0</v>
      </c>
      <c r="K2908" s="17">
        <f>+Despeses[[#This Row],[Base Imposable]]+Despeses[[#This Row],[Quota IVA]]+Despeses[[#This Row],[Quota IRPF]]</f>
        <v>0</v>
      </c>
      <c r="L2908" s="3"/>
      <c r="M2908" s="17">
        <f>+MONTH(Despeses[[#This Row],[Data Factura]])</f>
        <v>1</v>
      </c>
      <c r="N2908" s="17">
        <f>+YEAR(Despeses[[#This Row],[Data Factura]])</f>
        <v>1900</v>
      </c>
      <c r="O2908" s="18">
        <f>+Despeses[[#This Row],[Data Factura]]</f>
        <v>0</v>
      </c>
      <c r="P2908" s="17">
        <f>+Despeses[[#This Row],[Concepte_]]</f>
        <v>0</v>
      </c>
      <c r="Q2908" s="17">
        <f>-Despeses[[#This Row],[Base Imposable]]</f>
        <v>0</v>
      </c>
      <c r="R2908" s="17" t="e">
        <f>+VLOOKUP(Despeses[[#This Row],[Concepte]],Table_1[#All],2,0)</f>
        <v>#N/A</v>
      </c>
    </row>
    <row r="2909" spans="7:18" ht="15" customHeight="1" x14ac:dyDescent="0.3">
      <c r="G2909" s="40"/>
      <c r="H2909" s="17">
        <f>+Despeses[[#This Row],[Base Imposable]]*Despeses[[#This Row],[% IVA]]</f>
        <v>0</v>
      </c>
      <c r="I2909" s="40"/>
      <c r="J2909" s="17">
        <f>-Despeses[[#This Row],[Base Imposable]]*Despeses[[#This Row],[% Ret IRPF]]</f>
        <v>0</v>
      </c>
      <c r="K2909" s="17">
        <f>+Despeses[[#This Row],[Base Imposable]]+Despeses[[#This Row],[Quota IVA]]+Despeses[[#This Row],[Quota IRPF]]</f>
        <v>0</v>
      </c>
      <c r="L2909" s="3"/>
      <c r="M2909" s="17">
        <f>+MONTH(Despeses[[#This Row],[Data Factura]])</f>
        <v>1</v>
      </c>
      <c r="N2909" s="17">
        <f>+YEAR(Despeses[[#This Row],[Data Factura]])</f>
        <v>1900</v>
      </c>
      <c r="O2909" s="18">
        <f>+Despeses[[#This Row],[Data Factura]]</f>
        <v>0</v>
      </c>
      <c r="P2909" s="17">
        <f>+Despeses[[#This Row],[Concepte_]]</f>
        <v>0</v>
      </c>
      <c r="Q2909" s="17">
        <f>-Despeses[[#This Row],[Base Imposable]]</f>
        <v>0</v>
      </c>
      <c r="R2909" s="17" t="e">
        <f>+VLOOKUP(Despeses[[#This Row],[Concepte]],Table_1[#All],2,0)</f>
        <v>#N/A</v>
      </c>
    </row>
    <row r="2910" spans="7:18" ht="15" customHeight="1" x14ac:dyDescent="0.3">
      <c r="G2910" s="40"/>
      <c r="H2910" s="17">
        <f>+Despeses[[#This Row],[Base Imposable]]*Despeses[[#This Row],[% IVA]]</f>
        <v>0</v>
      </c>
      <c r="I2910" s="40"/>
      <c r="J2910" s="17">
        <f>-Despeses[[#This Row],[Base Imposable]]*Despeses[[#This Row],[% Ret IRPF]]</f>
        <v>0</v>
      </c>
      <c r="K2910" s="17">
        <f>+Despeses[[#This Row],[Base Imposable]]+Despeses[[#This Row],[Quota IVA]]+Despeses[[#This Row],[Quota IRPF]]</f>
        <v>0</v>
      </c>
      <c r="L2910" s="3"/>
      <c r="M2910" s="17">
        <f>+MONTH(Despeses[[#This Row],[Data Factura]])</f>
        <v>1</v>
      </c>
      <c r="N2910" s="17">
        <f>+YEAR(Despeses[[#This Row],[Data Factura]])</f>
        <v>1900</v>
      </c>
      <c r="O2910" s="18">
        <f>+Despeses[[#This Row],[Data Factura]]</f>
        <v>0</v>
      </c>
      <c r="P2910" s="17">
        <f>+Despeses[[#This Row],[Concepte_]]</f>
        <v>0</v>
      </c>
      <c r="Q2910" s="17">
        <f>-Despeses[[#This Row],[Base Imposable]]</f>
        <v>0</v>
      </c>
      <c r="R2910" s="17" t="e">
        <f>+VLOOKUP(Despeses[[#This Row],[Concepte]],Table_1[#All],2,0)</f>
        <v>#N/A</v>
      </c>
    </row>
    <row r="2911" spans="7:18" ht="15" customHeight="1" x14ac:dyDescent="0.3">
      <c r="G2911" s="40"/>
      <c r="H2911" s="17">
        <f>+Despeses[[#This Row],[Base Imposable]]*Despeses[[#This Row],[% IVA]]</f>
        <v>0</v>
      </c>
      <c r="I2911" s="40"/>
      <c r="J2911" s="17">
        <f>-Despeses[[#This Row],[Base Imposable]]*Despeses[[#This Row],[% Ret IRPF]]</f>
        <v>0</v>
      </c>
      <c r="K2911" s="17">
        <f>+Despeses[[#This Row],[Base Imposable]]+Despeses[[#This Row],[Quota IVA]]+Despeses[[#This Row],[Quota IRPF]]</f>
        <v>0</v>
      </c>
      <c r="L2911" s="3"/>
      <c r="M2911" s="17">
        <f>+MONTH(Despeses[[#This Row],[Data Factura]])</f>
        <v>1</v>
      </c>
      <c r="N2911" s="17">
        <f>+YEAR(Despeses[[#This Row],[Data Factura]])</f>
        <v>1900</v>
      </c>
      <c r="O2911" s="18">
        <f>+Despeses[[#This Row],[Data Factura]]</f>
        <v>0</v>
      </c>
      <c r="P2911" s="17">
        <f>+Despeses[[#This Row],[Concepte_]]</f>
        <v>0</v>
      </c>
      <c r="Q2911" s="17">
        <f>-Despeses[[#This Row],[Base Imposable]]</f>
        <v>0</v>
      </c>
      <c r="R2911" s="17" t="e">
        <f>+VLOOKUP(Despeses[[#This Row],[Concepte]],Table_1[#All],2,0)</f>
        <v>#N/A</v>
      </c>
    </row>
    <row r="2912" spans="7:18" ht="15" customHeight="1" x14ac:dyDescent="0.3">
      <c r="G2912" s="40"/>
      <c r="H2912" s="17">
        <f>+Despeses[[#This Row],[Base Imposable]]*Despeses[[#This Row],[% IVA]]</f>
        <v>0</v>
      </c>
      <c r="I2912" s="40"/>
      <c r="J2912" s="17">
        <f>-Despeses[[#This Row],[Base Imposable]]*Despeses[[#This Row],[% Ret IRPF]]</f>
        <v>0</v>
      </c>
      <c r="K2912" s="17">
        <f>+Despeses[[#This Row],[Base Imposable]]+Despeses[[#This Row],[Quota IVA]]+Despeses[[#This Row],[Quota IRPF]]</f>
        <v>0</v>
      </c>
      <c r="L2912" s="3"/>
      <c r="M2912" s="17">
        <f>+MONTH(Despeses[[#This Row],[Data Factura]])</f>
        <v>1</v>
      </c>
      <c r="N2912" s="17">
        <f>+YEAR(Despeses[[#This Row],[Data Factura]])</f>
        <v>1900</v>
      </c>
      <c r="O2912" s="18">
        <f>+Despeses[[#This Row],[Data Factura]]</f>
        <v>0</v>
      </c>
      <c r="P2912" s="17">
        <f>+Despeses[[#This Row],[Concepte_]]</f>
        <v>0</v>
      </c>
      <c r="Q2912" s="17">
        <f>-Despeses[[#This Row],[Base Imposable]]</f>
        <v>0</v>
      </c>
      <c r="R2912" s="17" t="e">
        <f>+VLOOKUP(Despeses[[#This Row],[Concepte]],Table_1[#All],2,0)</f>
        <v>#N/A</v>
      </c>
    </row>
    <row r="2913" spans="7:18" ht="15" customHeight="1" x14ac:dyDescent="0.3">
      <c r="G2913" s="40"/>
      <c r="H2913" s="17">
        <f>+Despeses[[#This Row],[Base Imposable]]*Despeses[[#This Row],[% IVA]]</f>
        <v>0</v>
      </c>
      <c r="I2913" s="40"/>
      <c r="J2913" s="17">
        <f>-Despeses[[#This Row],[Base Imposable]]*Despeses[[#This Row],[% Ret IRPF]]</f>
        <v>0</v>
      </c>
      <c r="K2913" s="17">
        <f>+Despeses[[#This Row],[Base Imposable]]+Despeses[[#This Row],[Quota IVA]]+Despeses[[#This Row],[Quota IRPF]]</f>
        <v>0</v>
      </c>
      <c r="L2913" s="3"/>
      <c r="M2913" s="17">
        <f>+MONTH(Despeses[[#This Row],[Data Factura]])</f>
        <v>1</v>
      </c>
      <c r="N2913" s="17">
        <f>+YEAR(Despeses[[#This Row],[Data Factura]])</f>
        <v>1900</v>
      </c>
      <c r="O2913" s="18">
        <f>+Despeses[[#This Row],[Data Factura]]</f>
        <v>0</v>
      </c>
      <c r="P2913" s="17">
        <f>+Despeses[[#This Row],[Concepte_]]</f>
        <v>0</v>
      </c>
      <c r="Q2913" s="17">
        <f>-Despeses[[#This Row],[Base Imposable]]</f>
        <v>0</v>
      </c>
      <c r="R2913" s="17" t="e">
        <f>+VLOOKUP(Despeses[[#This Row],[Concepte]],Table_1[#All],2,0)</f>
        <v>#N/A</v>
      </c>
    </row>
    <row r="2914" spans="7:18" ht="15" customHeight="1" x14ac:dyDescent="0.3">
      <c r="G2914" s="40"/>
      <c r="H2914" s="17">
        <f>+Despeses[[#This Row],[Base Imposable]]*Despeses[[#This Row],[% IVA]]</f>
        <v>0</v>
      </c>
      <c r="I2914" s="40"/>
      <c r="J2914" s="17">
        <f>-Despeses[[#This Row],[Base Imposable]]*Despeses[[#This Row],[% Ret IRPF]]</f>
        <v>0</v>
      </c>
      <c r="K2914" s="17">
        <f>+Despeses[[#This Row],[Base Imposable]]+Despeses[[#This Row],[Quota IVA]]+Despeses[[#This Row],[Quota IRPF]]</f>
        <v>0</v>
      </c>
      <c r="L2914" s="3"/>
      <c r="M2914" s="17">
        <f>+MONTH(Despeses[[#This Row],[Data Factura]])</f>
        <v>1</v>
      </c>
      <c r="N2914" s="17">
        <f>+YEAR(Despeses[[#This Row],[Data Factura]])</f>
        <v>1900</v>
      </c>
      <c r="O2914" s="18">
        <f>+Despeses[[#This Row],[Data Factura]]</f>
        <v>0</v>
      </c>
      <c r="P2914" s="17">
        <f>+Despeses[[#This Row],[Concepte_]]</f>
        <v>0</v>
      </c>
      <c r="Q2914" s="17">
        <f>-Despeses[[#This Row],[Base Imposable]]</f>
        <v>0</v>
      </c>
      <c r="R2914" s="17" t="e">
        <f>+VLOOKUP(Despeses[[#This Row],[Concepte]],Table_1[#All],2,0)</f>
        <v>#N/A</v>
      </c>
    </row>
    <row r="2915" spans="7:18" ht="15" customHeight="1" x14ac:dyDescent="0.3">
      <c r="G2915" s="40"/>
      <c r="H2915" s="17">
        <f>+Despeses[[#This Row],[Base Imposable]]*Despeses[[#This Row],[% IVA]]</f>
        <v>0</v>
      </c>
      <c r="I2915" s="40"/>
      <c r="J2915" s="17">
        <f>-Despeses[[#This Row],[Base Imposable]]*Despeses[[#This Row],[% Ret IRPF]]</f>
        <v>0</v>
      </c>
      <c r="K2915" s="17">
        <f>+Despeses[[#This Row],[Base Imposable]]+Despeses[[#This Row],[Quota IVA]]+Despeses[[#This Row],[Quota IRPF]]</f>
        <v>0</v>
      </c>
      <c r="L2915" s="3"/>
      <c r="M2915" s="17">
        <f>+MONTH(Despeses[[#This Row],[Data Factura]])</f>
        <v>1</v>
      </c>
      <c r="N2915" s="17">
        <f>+YEAR(Despeses[[#This Row],[Data Factura]])</f>
        <v>1900</v>
      </c>
      <c r="O2915" s="18">
        <f>+Despeses[[#This Row],[Data Factura]]</f>
        <v>0</v>
      </c>
      <c r="P2915" s="17">
        <f>+Despeses[[#This Row],[Concepte_]]</f>
        <v>0</v>
      </c>
      <c r="Q2915" s="17">
        <f>-Despeses[[#This Row],[Base Imposable]]</f>
        <v>0</v>
      </c>
      <c r="R2915" s="17" t="e">
        <f>+VLOOKUP(Despeses[[#This Row],[Concepte]],Table_1[#All],2,0)</f>
        <v>#N/A</v>
      </c>
    </row>
    <row r="2916" spans="7:18" ht="15" customHeight="1" x14ac:dyDescent="0.3">
      <c r="G2916" s="40"/>
      <c r="H2916" s="17">
        <f>+Despeses[[#This Row],[Base Imposable]]*Despeses[[#This Row],[% IVA]]</f>
        <v>0</v>
      </c>
      <c r="I2916" s="40"/>
      <c r="J2916" s="17">
        <f>-Despeses[[#This Row],[Base Imposable]]*Despeses[[#This Row],[% Ret IRPF]]</f>
        <v>0</v>
      </c>
      <c r="K2916" s="17">
        <f>+Despeses[[#This Row],[Base Imposable]]+Despeses[[#This Row],[Quota IVA]]+Despeses[[#This Row],[Quota IRPF]]</f>
        <v>0</v>
      </c>
      <c r="L2916" s="3"/>
      <c r="M2916" s="17">
        <f>+MONTH(Despeses[[#This Row],[Data Factura]])</f>
        <v>1</v>
      </c>
      <c r="N2916" s="17">
        <f>+YEAR(Despeses[[#This Row],[Data Factura]])</f>
        <v>1900</v>
      </c>
      <c r="O2916" s="18">
        <f>+Despeses[[#This Row],[Data Factura]]</f>
        <v>0</v>
      </c>
      <c r="P2916" s="17">
        <f>+Despeses[[#This Row],[Concepte_]]</f>
        <v>0</v>
      </c>
      <c r="Q2916" s="17">
        <f>-Despeses[[#This Row],[Base Imposable]]</f>
        <v>0</v>
      </c>
      <c r="R2916" s="17" t="e">
        <f>+VLOOKUP(Despeses[[#This Row],[Concepte]],Table_1[#All],2,0)</f>
        <v>#N/A</v>
      </c>
    </row>
    <row r="2917" spans="7:18" ht="15" customHeight="1" x14ac:dyDescent="0.3">
      <c r="G2917" s="40"/>
      <c r="H2917" s="17">
        <f>+Despeses[[#This Row],[Base Imposable]]*Despeses[[#This Row],[% IVA]]</f>
        <v>0</v>
      </c>
      <c r="I2917" s="40"/>
      <c r="J2917" s="17">
        <f>-Despeses[[#This Row],[Base Imposable]]*Despeses[[#This Row],[% Ret IRPF]]</f>
        <v>0</v>
      </c>
      <c r="K2917" s="17">
        <f>+Despeses[[#This Row],[Base Imposable]]+Despeses[[#This Row],[Quota IVA]]+Despeses[[#This Row],[Quota IRPF]]</f>
        <v>0</v>
      </c>
      <c r="L2917" s="3"/>
      <c r="M2917" s="17">
        <f>+MONTH(Despeses[[#This Row],[Data Factura]])</f>
        <v>1</v>
      </c>
      <c r="N2917" s="17">
        <f>+YEAR(Despeses[[#This Row],[Data Factura]])</f>
        <v>1900</v>
      </c>
      <c r="O2917" s="18">
        <f>+Despeses[[#This Row],[Data Factura]]</f>
        <v>0</v>
      </c>
      <c r="P2917" s="17">
        <f>+Despeses[[#This Row],[Concepte_]]</f>
        <v>0</v>
      </c>
      <c r="Q2917" s="17">
        <f>-Despeses[[#This Row],[Base Imposable]]</f>
        <v>0</v>
      </c>
      <c r="R2917" s="17" t="e">
        <f>+VLOOKUP(Despeses[[#This Row],[Concepte]],Table_1[#All],2,0)</f>
        <v>#N/A</v>
      </c>
    </row>
    <row r="2918" spans="7:18" ht="15" customHeight="1" x14ac:dyDescent="0.3">
      <c r="G2918" s="40"/>
      <c r="H2918" s="17">
        <f>+Despeses[[#This Row],[Base Imposable]]*Despeses[[#This Row],[% IVA]]</f>
        <v>0</v>
      </c>
      <c r="I2918" s="40"/>
      <c r="J2918" s="17">
        <f>-Despeses[[#This Row],[Base Imposable]]*Despeses[[#This Row],[% Ret IRPF]]</f>
        <v>0</v>
      </c>
      <c r="K2918" s="17">
        <f>+Despeses[[#This Row],[Base Imposable]]+Despeses[[#This Row],[Quota IVA]]+Despeses[[#This Row],[Quota IRPF]]</f>
        <v>0</v>
      </c>
      <c r="L2918" s="3"/>
      <c r="M2918" s="17">
        <f>+MONTH(Despeses[[#This Row],[Data Factura]])</f>
        <v>1</v>
      </c>
      <c r="N2918" s="17">
        <f>+YEAR(Despeses[[#This Row],[Data Factura]])</f>
        <v>1900</v>
      </c>
      <c r="O2918" s="18">
        <f>+Despeses[[#This Row],[Data Factura]]</f>
        <v>0</v>
      </c>
      <c r="P2918" s="17">
        <f>+Despeses[[#This Row],[Concepte_]]</f>
        <v>0</v>
      </c>
      <c r="Q2918" s="17">
        <f>-Despeses[[#This Row],[Base Imposable]]</f>
        <v>0</v>
      </c>
      <c r="R2918" s="17" t="e">
        <f>+VLOOKUP(Despeses[[#This Row],[Concepte]],Table_1[#All],2,0)</f>
        <v>#N/A</v>
      </c>
    </row>
    <row r="2919" spans="7:18" ht="15" customHeight="1" x14ac:dyDescent="0.3">
      <c r="G2919" s="40"/>
      <c r="H2919" s="17">
        <f>+Despeses[[#This Row],[Base Imposable]]*Despeses[[#This Row],[% IVA]]</f>
        <v>0</v>
      </c>
      <c r="I2919" s="40"/>
      <c r="J2919" s="17">
        <f>-Despeses[[#This Row],[Base Imposable]]*Despeses[[#This Row],[% Ret IRPF]]</f>
        <v>0</v>
      </c>
      <c r="K2919" s="17">
        <f>+Despeses[[#This Row],[Base Imposable]]+Despeses[[#This Row],[Quota IVA]]+Despeses[[#This Row],[Quota IRPF]]</f>
        <v>0</v>
      </c>
      <c r="L2919" s="3"/>
      <c r="M2919" s="17">
        <f>+MONTH(Despeses[[#This Row],[Data Factura]])</f>
        <v>1</v>
      </c>
      <c r="N2919" s="17">
        <f>+YEAR(Despeses[[#This Row],[Data Factura]])</f>
        <v>1900</v>
      </c>
      <c r="O2919" s="18">
        <f>+Despeses[[#This Row],[Data Factura]]</f>
        <v>0</v>
      </c>
      <c r="P2919" s="17">
        <f>+Despeses[[#This Row],[Concepte_]]</f>
        <v>0</v>
      </c>
      <c r="Q2919" s="17">
        <f>-Despeses[[#This Row],[Base Imposable]]</f>
        <v>0</v>
      </c>
      <c r="R2919" s="17" t="e">
        <f>+VLOOKUP(Despeses[[#This Row],[Concepte]],Table_1[#All],2,0)</f>
        <v>#N/A</v>
      </c>
    </row>
    <row r="2920" spans="7:18" ht="15" customHeight="1" x14ac:dyDescent="0.3">
      <c r="G2920" s="40"/>
      <c r="H2920" s="17">
        <f>+Despeses[[#This Row],[Base Imposable]]*Despeses[[#This Row],[% IVA]]</f>
        <v>0</v>
      </c>
      <c r="I2920" s="40"/>
      <c r="J2920" s="17">
        <f>-Despeses[[#This Row],[Base Imposable]]*Despeses[[#This Row],[% Ret IRPF]]</f>
        <v>0</v>
      </c>
      <c r="K2920" s="17">
        <f>+Despeses[[#This Row],[Base Imposable]]+Despeses[[#This Row],[Quota IVA]]+Despeses[[#This Row],[Quota IRPF]]</f>
        <v>0</v>
      </c>
      <c r="L2920" s="3"/>
      <c r="M2920" s="17">
        <f>+MONTH(Despeses[[#This Row],[Data Factura]])</f>
        <v>1</v>
      </c>
      <c r="N2920" s="17">
        <f>+YEAR(Despeses[[#This Row],[Data Factura]])</f>
        <v>1900</v>
      </c>
      <c r="O2920" s="18">
        <f>+Despeses[[#This Row],[Data Factura]]</f>
        <v>0</v>
      </c>
      <c r="P2920" s="17">
        <f>+Despeses[[#This Row],[Concepte_]]</f>
        <v>0</v>
      </c>
      <c r="Q2920" s="17">
        <f>-Despeses[[#This Row],[Base Imposable]]</f>
        <v>0</v>
      </c>
      <c r="R2920" s="17" t="e">
        <f>+VLOOKUP(Despeses[[#This Row],[Concepte]],Table_1[#All],2,0)</f>
        <v>#N/A</v>
      </c>
    </row>
    <row r="2921" spans="7:18" ht="15" customHeight="1" x14ac:dyDescent="0.3">
      <c r="G2921" s="40"/>
      <c r="H2921" s="17">
        <f>+Despeses[[#This Row],[Base Imposable]]*Despeses[[#This Row],[% IVA]]</f>
        <v>0</v>
      </c>
      <c r="I2921" s="40"/>
      <c r="J2921" s="17">
        <f>-Despeses[[#This Row],[Base Imposable]]*Despeses[[#This Row],[% Ret IRPF]]</f>
        <v>0</v>
      </c>
      <c r="K2921" s="17">
        <f>+Despeses[[#This Row],[Base Imposable]]+Despeses[[#This Row],[Quota IVA]]+Despeses[[#This Row],[Quota IRPF]]</f>
        <v>0</v>
      </c>
      <c r="L2921" s="3"/>
      <c r="M2921" s="17">
        <f>+MONTH(Despeses[[#This Row],[Data Factura]])</f>
        <v>1</v>
      </c>
      <c r="N2921" s="17">
        <f>+YEAR(Despeses[[#This Row],[Data Factura]])</f>
        <v>1900</v>
      </c>
      <c r="O2921" s="18">
        <f>+Despeses[[#This Row],[Data Factura]]</f>
        <v>0</v>
      </c>
      <c r="P2921" s="17">
        <f>+Despeses[[#This Row],[Concepte_]]</f>
        <v>0</v>
      </c>
      <c r="Q2921" s="17">
        <f>-Despeses[[#This Row],[Base Imposable]]</f>
        <v>0</v>
      </c>
      <c r="R2921" s="17" t="e">
        <f>+VLOOKUP(Despeses[[#This Row],[Concepte]],Table_1[#All],2,0)</f>
        <v>#N/A</v>
      </c>
    </row>
    <row r="2922" spans="7:18" ht="15" customHeight="1" x14ac:dyDescent="0.3">
      <c r="G2922" s="40"/>
      <c r="H2922" s="17">
        <f>+Despeses[[#This Row],[Base Imposable]]*Despeses[[#This Row],[% IVA]]</f>
        <v>0</v>
      </c>
      <c r="I2922" s="40"/>
      <c r="J2922" s="17">
        <f>-Despeses[[#This Row],[Base Imposable]]*Despeses[[#This Row],[% Ret IRPF]]</f>
        <v>0</v>
      </c>
      <c r="K2922" s="17">
        <f>+Despeses[[#This Row],[Base Imposable]]+Despeses[[#This Row],[Quota IVA]]+Despeses[[#This Row],[Quota IRPF]]</f>
        <v>0</v>
      </c>
      <c r="L2922" s="3"/>
      <c r="M2922" s="17">
        <f>+MONTH(Despeses[[#This Row],[Data Factura]])</f>
        <v>1</v>
      </c>
      <c r="N2922" s="17">
        <f>+YEAR(Despeses[[#This Row],[Data Factura]])</f>
        <v>1900</v>
      </c>
      <c r="O2922" s="18">
        <f>+Despeses[[#This Row],[Data Factura]]</f>
        <v>0</v>
      </c>
      <c r="P2922" s="17">
        <f>+Despeses[[#This Row],[Concepte_]]</f>
        <v>0</v>
      </c>
      <c r="Q2922" s="17">
        <f>-Despeses[[#This Row],[Base Imposable]]</f>
        <v>0</v>
      </c>
      <c r="R2922" s="17" t="e">
        <f>+VLOOKUP(Despeses[[#This Row],[Concepte]],Table_1[#All],2,0)</f>
        <v>#N/A</v>
      </c>
    </row>
    <row r="2923" spans="7:18" ht="15" customHeight="1" x14ac:dyDescent="0.3">
      <c r="G2923" s="40"/>
      <c r="H2923" s="17">
        <f>+Despeses[[#This Row],[Base Imposable]]*Despeses[[#This Row],[% IVA]]</f>
        <v>0</v>
      </c>
      <c r="I2923" s="40"/>
      <c r="J2923" s="17">
        <f>-Despeses[[#This Row],[Base Imposable]]*Despeses[[#This Row],[% Ret IRPF]]</f>
        <v>0</v>
      </c>
      <c r="K2923" s="17">
        <f>+Despeses[[#This Row],[Base Imposable]]+Despeses[[#This Row],[Quota IVA]]+Despeses[[#This Row],[Quota IRPF]]</f>
        <v>0</v>
      </c>
      <c r="L2923" s="3"/>
      <c r="M2923" s="17">
        <f>+MONTH(Despeses[[#This Row],[Data Factura]])</f>
        <v>1</v>
      </c>
      <c r="N2923" s="17">
        <f>+YEAR(Despeses[[#This Row],[Data Factura]])</f>
        <v>1900</v>
      </c>
      <c r="O2923" s="18">
        <f>+Despeses[[#This Row],[Data Factura]]</f>
        <v>0</v>
      </c>
      <c r="P2923" s="17">
        <f>+Despeses[[#This Row],[Concepte_]]</f>
        <v>0</v>
      </c>
      <c r="Q2923" s="17">
        <f>-Despeses[[#This Row],[Base Imposable]]</f>
        <v>0</v>
      </c>
      <c r="R2923" s="17" t="e">
        <f>+VLOOKUP(Despeses[[#This Row],[Concepte]],Table_1[#All],2,0)</f>
        <v>#N/A</v>
      </c>
    </row>
    <row r="2924" spans="7:18" ht="15" customHeight="1" x14ac:dyDescent="0.3">
      <c r="G2924" s="40"/>
      <c r="H2924" s="17">
        <f>+Despeses[[#This Row],[Base Imposable]]*Despeses[[#This Row],[% IVA]]</f>
        <v>0</v>
      </c>
      <c r="I2924" s="40"/>
      <c r="J2924" s="17">
        <f>-Despeses[[#This Row],[Base Imposable]]*Despeses[[#This Row],[% Ret IRPF]]</f>
        <v>0</v>
      </c>
      <c r="K2924" s="17">
        <f>+Despeses[[#This Row],[Base Imposable]]+Despeses[[#This Row],[Quota IVA]]+Despeses[[#This Row],[Quota IRPF]]</f>
        <v>0</v>
      </c>
      <c r="L2924" s="3"/>
      <c r="M2924" s="17">
        <f>+MONTH(Despeses[[#This Row],[Data Factura]])</f>
        <v>1</v>
      </c>
      <c r="N2924" s="17">
        <f>+YEAR(Despeses[[#This Row],[Data Factura]])</f>
        <v>1900</v>
      </c>
      <c r="O2924" s="18">
        <f>+Despeses[[#This Row],[Data Factura]]</f>
        <v>0</v>
      </c>
      <c r="P2924" s="17">
        <f>+Despeses[[#This Row],[Concepte_]]</f>
        <v>0</v>
      </c>
      <c r="Q2924" s="17">
        <f>-Despeses[[#This Row],[Base Imposable]]</f>
        <v>0</v>
      </c>
      <c r="R2924" s="17" t="e">
        <f>+VLOOKUP(Despeses[[#This Row],[Concepte]],Table_1[#All],2,0)</f>
        <v>#N/A</v>
      </c>
    </row>
    <row r="2925" spans="7:18" ht="15" customHeight="1" x14ac:dyDescent="0.3">
      <c r="G2925" s="40"/>
      <c r="H2925" s="17">
        <f>+Despeses[[#This Row],[Base Imposable]]*Despeses[[#This Row],[% IVA]]</f>
        <v>0</v>
      </c>
      <c r="I2925" s="40"/>
      <c r="J2925" s="17">
        <f>-Despeses[[#This Row],[Base Imposable]]*Despeses[[#This Row],[% Ret IRPF]]</f>
        <v>0</v>
      </c>
      <c r="K2925" s="17">
        <f>+Despeses[[#This Row],[Base Imposable]]+Despeses[[#This Row],[Quota IVA]]+Despeses[[#This Row],[Quota IRPF]]</f>
        <v>0</v>
      </c>
      <c r="L2925" s="3"/>
      <c r="M2925" s="17">
        <f>+MONTH(Despeses[[#This Row],[Data Factura]])</f>
        <v>1</v>
      </c>
      <c r="N2925" s="17">
        <f>+YEAR(Despeses[[#This Row],[Data Factura]])</f>
        <v>1900</v>
      </c>
      <c r="O2925" s="18">
        <f>+Despeses[[#This Row],[Data Factura]]</f>
        <v>0</v>
      </c>
      <c r="P2925" s="17">
        <f>+Despeses[[#This Row],[Concepte_]]</f>
        <v>0</v>
      </c>
      <c r="Q2925" s="17">
        <f>-Despeses[[#This Row],[Base Imposable]]</f>
        <v>0</v>
      </c>
      <c r="R2925" s="17" t="e">
        <f>+VLOOKUP(Despeses[[#This Row],[Concepte]],Table_1[#All],2,0)</f>
        <v>#N/A</v>
      </c>
    </row>
    <row r="2926" spans="7:18" ht="15" customHeight="1" x14ac:dyDescent="0.3">
      <c r="G2926" s="40"/>
      <c r="H2926" s="17">
        <f>+Despeses[[#This Row],[Base Imposable]]*Despeses[[#This Row],[% IVA]]</f>
        <v>0</v>
      </c>
      <c r="I2926" s="40"/>
      <c r="J2926" s="17">
        <f>-Despeses[[#This Row],[Base Imposable]]*Despeses[[#This Row],[% Ret IRPF]]</f>
        <v>0</v>
      </c>
      <c r="K2926" s="17">
        <f>+Despeses[[#This Row],[Base Imposable]]+Despeses[[#This Row],[Quota IVA]]+Despeses[[#This Row],[Quota IRPF]]</f>
        <v>0</v>
      </c>
      <c r="L2926" s="3"/>
      <c r="M2926" s="17">
        <f>+MONTH(Despeses[[#This Row],[Data Factura]])</f>
        <v>1</v>
      </c>
      <c r="N2926" s="17">
        <f>+YEAR(Despeses[[#This Row],[Data Factura]])</f>
        <v>1900</v>
      </c>
      <c r="O2926" s="18">
        <f>+Despeses[[#This Row],[Data Factura]]</f>
        <v>0</v>
      </c>
      <c r="P2926" s="17">
        <f>+Despeses[[#This Row],[Concepte_]]</f>
        <v>0</v>
      </c>
      <c r="Q2926" s="17">
        <f>-Despeses[[#This Row],[Base Imposable]]</f>
        <v>0</v>
      </c>
      <c r="R2926" s="17" t="e">
        <f>+VLOOKUP(Despeses[[#This Row],[Concepte]],Table_1[#All],2,0)</f>
        <v>#N/A</v>
      </c>
    </row>
    <row r="2927" spans="7:18" ht="15" customHeight="1" x14ac:dyDescent="0.3">
      <c r="G2927" s="40"/>
      <c r="H2927" s="17">
        <f>+Despeses[[#This Row],[Base Imposable]]*Despeses[[#This Row],[% IVA]]</f>
        <v>0</v>
      </c>
      <c r="I2927" s="40"/>
      <c r="J2927" s="17">
        <f>-Despeses[[#This Row],[Base Imposable]]*Despeses[[#This Row],[% Ret IRPF]]</f>
        <v>0</v>
      </c>
      <c r="K2927" s="17">
        <f>+Despeses[[#This Row],[Base Imposable]]+Despeses[[#This Row],[Quota IVA]]+Despeses[[#This Row],[Quota IRPF]]</f>
        <v>0</v>
      </c>
      <c r="L2927" s="3"/>
      <c r="M2927" s="17">
        <f>+MONTH(Despeses[[#This Row],[Data Factura]])</f>
        <v>1</v>
      </c>
      <c r="N2927" s="17">
        <f>+YEAR(Despeses[[#This Row],[Data Factura]])</f>
        <v>1900</v>
      </c>
      <c r="O2927" s="18">
        <f>+Despeses[[#This Row],[Data Factura]]</f>
        <v>0</v>
      </c>
      <c r="P2927" s="17">
        <f>+Despeses[[#This Row],[Concepte_]]</f>
        <v>0</v>
      </c>
      <c r="Q2927" s="17">
        <f>-Despeses[[#This Row],[Base Imposable]]</f>
        <v>0</v>
      </c>
      <c r="R2927" s="17" t="e">
        <f>+VLOOKUP(Despeses[[#This Row],[Concepte]],Table_1[#All],2,0)</f>
        <v>#N/A</v>
      </c>
    </row>
    <row r="2928" spans="7:18" ht="15" customHeight="1" x14ac:dyDescent="0.3">
      <c r="G2928" s="40"/>
      <c r="H2928" s="17">
        <f>+Despeses[[#This Row],[Base Imposable]]*Despeses[[#This Row],[% IVA]]</f>
        <v>0</v>
      </c>
      <c r="I2928" s="40"/>
      <c r="J2928" s="17">
        <f>-Despeses[[#This Row],[Base Imposable]]*Despeses[[#This Row],[% Ret IRPF]]</f>
        <v>0</v>
      </c>
      <c r="K2928" s="17">
        <f>+Despeses[[#This Row],[Base Imposable]]+Despeses[[#This Row],[Quota IVA]]+Despeses[[#This Row],[Quota IRPF]]</f>
        <v>0</v>
      </c>
      <c r="L2928" s="3"/>
      <c r="M2928" s="17">
        <f>+MONTH(Despeses[[#This Row],[Data Factura]])</f>
        <v>1</v>
      </c>
      <c r="N2928" s="17">
        <f>+YEAR(Despeses[[#This Row],[Data Factura]])</f>
        <v>1900</v>
      </c>
      <c r="O2928" s="18">
        <f>+Despeses[[#This Row],[Data Factura]]</f>
        <v>0</v>
      </c>
      <c r="P2928" s="17">
        <f>+Despeses[[#This Row],[Concepte_]]</f>
        <v>0</v>
      </c>
      <c r="Q2928" s="17">
        <f>-Despeses[[#This Row],[Base Imposable]]</f>
        <v>0</v>
      </c>
      <c r="R2928" s="17" t="e">
        <f>+VLOOKUP(Despeses[[#This Row],[Concepte]],Table_1[#All],2,0)</f>
        <v>#N/A</v>
      </c>
    </row>
    <row r="2929" spans="7:18" ht="15" customHeight="1" x14ac:dyDescent="0.3">
      <c r="G2929" s="40"/>
      <c r="H2929" s="17">
        <f>+Despeses[[#This Row],[Base Imposable]]*Despeses[[#This Row],[% IVA]]</f>
        <v>0</v>
      </c>
      <c r="I2929" s="40"/>
      <c r="J2929" s="17">
        <f>-Despeses[[#This Row],[Base Imposable]]*Despeses[[#This Row],[% Ret IRPF]]</f>
        <v>0</v>
      </c>
      <c r="K2929" s="17">
        <f>+Despeses[[#This Row],[Base Imposable]]+Despeses[[#This Row],[Quota IVA]]+Despeses[[#This Row],[Quota IRPF]]</f>
        <v>0</v>
      </c>
      <c r="L2929" s="3"/>
      <c r="M2929" s="17">
        <f>+MONTH(Despeses[[#This Row],[Data Factura]])</f>
        <v>1</v>
      </c>
      <c r="N2929" s="17">
        <f>+YEAR(Despeses[[#This Row],[Data Factura]])</f>
        <v>1900</v>
      </c>
      <c r="O2929" s="18">
        <f>+Despeses[[#This Row],[Data Factura]]</f>
        <v>0</v>
      </c>
      <c r="P2929" s="17">
        <f>+Despeses[[#This Row],[Concepte_]]</f>
        <v>0</v>
      </c>
      <c r="Q2929" s="17">
        <f>-Despeses[[#This Row],[Base Imposable]]</f>
        <v>0</v>
      </c>
      <c r="R2929" s="17" t="e">
        <f>+VLOOKUP(Despeses[[#This Row],[Concepte]],Table_1[#All],2,0)</f>
        <v>#N/A</v>
      </c>
    </row>
    <row r="2930" spans="7:18" ht="15" customHeight="1" x14ac:dyDescent="0.3">
      <c r="G2930" s="40"/>
      <c r="H2930" s="17">
        <f>+Despeses[[#This Row],[Base Imposable]]*Despeses[[#This Row],[% IVA]]</f>
        <v>0</v>
      </c>
      <c r="I2930" s="40"/>
      <c r="J2930" s="17">
        <f>-Despeses[[#This Row],[Base Imposable]]*Despeses[[#This Row],[% Ret IRPF]]</f>
        <v>0</v>
      </c>
      <c r="K2930" s="17">
        <f>+Despeses[[#This Row],[Base Imposable]]+Despeses[[#This Row],[Quota IVA]]+Despeses[[#This Row],[Quota IRPF]]</f>
        <v>0</v>
      </c>
      <c r="L2930" s="3"/>
      <c r="M2930" s="17">
        <f>+MONTH(Despeses[[#This Row],[Data Factura]])</f>
        <v>1</v>
      </c>
      <c r="N2930" s="17">
        <f>+YEAR(Despeses[[#This Row],[Data Factura]])</f>
        <v>1900</v>
      </c>
      <c r="O2930" s="18">
        <f>+Despeses[[#This Row],[Data Factura]]</f>
        <v>0</v>
      </c>
      <c r="P2930" s="17">
        <f>+Despeses[[#This Row],[Concepte_]]</f>
        <v>0</v>
      </c>
      <c r="Q2930" s="17">
        <f>-Despeses[[#This Row],[Base Imposable]]</f>
        <v>0</v>
      </c>
      <c r="R2930" s="17" t="e">
        <f>+VLOOKUP(Despeses[[#This Row],[Concepte]],Table_1[#All],2,0)</f>
        <v>#N/A</v>
      </c>
    </row>
    <row r="2931" spans="7:18" ht="15" customHeight="1" x14ac:dyDescent="0.3">
      <c r="G2931" s="40"/>
      <c r="H2931" s="17">
        <f>+Despeses[[#This Row],[Base Imposable]]*Despeses[[#This Row],[% IVA]]</f>
        <v>0</v>
      </c>
      <c r="I2931" s="40"/>
      <c r="J2931" s="17">
        <f>-Despeses[[#This Row],[Base Imposable]]*Despeses[[#This Row],[% Ret IRPF]]</f>
        <v>0</v>
      </c>
      <c r="K2931" s="17">
        <f>+Despeses[[#This Row],[Base Imposable]]+Despeses[[#This Row],[Quota IVA]]+Despeses[[#This Row],[Quota IRPF]]</f>
        <v>0</v>
      </c>
      <c r="L2931" s="3"/>
      <c r="M2931" s="17">
        <f>+MONTH(Despeses[[#This Row],[Data Factura]])</f>
        <v>1</v>
      </c>
      <c r="N2931" s="17">
        <f>+YEAR(Despeses[[#This Row],[Data Factura]])</f>
        <v>1900</v>
      </c>
      <c r="O2931" s="18">
        <f>+Despeses[[#This Row],[Data Factura]]</f>
        <v>0</v>
      </c>
      <c r="P2931" s="17">
        <f>+Despeses[[#This Row],[Concepte_]]</f>
        <v>0</v>
      </c>
      <c r="Q2931" s="17">
        <f>-Despeses[[#This Row],[Base Imposable]]</f>
        <v>0</v>
      </c>
      <c r="R2931" s="17" t="e">
        <f>+VLOOKUP(Despeses[[#This Row],[Concepte]],Table_1[#All],2,0)</f>
        <v>#N/A</v>
      </c>
    </row>
    <row r="2932" spans="7:18" ht="15" customHeight="1" x14ac:dyDescent="0.3">
      <c r="G2932" s="40"/>
      <c r="H2932" s="17">
        <f>+Despeses[[#This Row],[Base Imposable]]*Despeses[[#This Row],[% IVA]]</f>
        <v>0</v>
      </c>
      <c r="I2932" s="40"/>
      <c r="J2932" s="17">
        <f>-Despeses[[#This Row],[Base Imposable]]*Despeses[[#This Row],[% Ret IRPF]]</f>
        <v>0</v>
      </c>
      <c r="K2932" s="17">
        <f>+Despeses[[#This Row],[Base Imposable]]+Despeses[[#This Row],[Quota IVA]]+Despeses[[#This Row],[Quota IRPF]]</f>
        <v>0</v>
      </c>
      <c r="L2932" s="3"/>
      <c r="M2932" s="17">
        <f>+MONTH(Despeses[[#This Row],[Data Factura]])</f>
        <v>1</v>
      </c>
      <c r="N2932" s="17">
        <f>+YEAR(Despeses[[#This Row],[Data Factura]])</f>
        <v>1900</v>
      </c>
      <c r="O2932" s="18">
        <f>+Despeses[[#This Row],[Data Factura]]</f>
        <v>0</v>
      </c>
      <c r="P2932" s="17">
        <f>+Despeses[[#This Row],[Concepte_]]</f>
        <v>0</v>
      </c>
      <c r="Q2932" s="17">
        <f>-Despeses[[#This Row],[Base Imposable]]</f>
        <v>0</v>
      </c>
      <c r="R2932" s="17" t="e">
        <f>+VLOOKUP(Despeses[[#This Row],[Concepte]],Table_1[#All],2,0)</f>
        <v>#N/A</v>
      </c>
    </row>
    <row r="2933" spans="7:18" ht="15" customHeight="1" x14ac:dyDescent="0.3">
      <c r="G2933" s="40"/>
      <c r="H2933" s="17">
        <f>+Despeses[[#This Row],[Base Imposable]]*Despeses[[#This Row],[% IVA]]</f>
        <v>0</v>
      </c>
      <c r="I2933" s="40"/>
      <c r="J2933" s="17">
        <f>-Despeses[[#This Row],[Base Imposable]]*Despeses[[#This Row],[% Ret IRPF]]</f>
        <v>0</v>
      </c>
      <c r="K2933" s="17">
        <f>+Despeses[[#This Row],[Base Imposable]]+Despeses[[#This Row],[Quota IVA]]+Despeses[[#This Row],[Quota IRPF]]</f>
        <v>0</v>
      </c>
      <c r="L2933" s="3"/>
      <c r="M2933" s="17">
        <f>+MONTH(Despeses[[#This Row],[Data Factura]])</f>
        <v>1</v>
      </c>
      <c r="N2933" s="17">
        <f>+YEAR(Despeses[[#This Row],[Data Factura]])</f>
        <v>1900</v>
      </c>
      <c r="O2933" s="18">
        <f>+Despeses[[#This Row],[Data Factura]]</f>
        <v>0</v>
      </c>
      <c r="P2933" s="17">
        <f>+Despeses[[#This Row],[Concepte_]]</f>
        <v>0</v>
      </c>
      <c r="Q2933" s="17">
        <f>-Despeses[[#This Row],[Base Imposable]]</f>
        <v>0</v>
      </c>
      <c r="R2933" s="17" t="e">
        <f>+VLOOKUP(Despeses[[#This Row],[Concepte]],Table_1[#All],2,0)</f>
        <v>#N/A</v>
      </c>
    </row>
    <row r="2934" spans="7:18" ht="15" customHeight="1" x14ac:dyDescent="0.3">
      <c r="G2934" s="40"/>
      <c r="H2934" s="17">
        <f>+Despeses[[#This Row],[Base Imposable]]*Despeses[[#This Row],[% IVA]]</f>
        <v>0</v>
      </c>
      <c r="I2934" s="40"/>
      <c r="J2934" s="17">
        <f>-Despeses[[#This Row],[Base Imposable]]*Despeses[[#This Row],[% Ret IRPF]]</f>
        <v>0</v>
      </c>
      <c r="K2934" s="17">
        <f>+Despeses[[#This Row],[Base Imposable]]+Despeses[[#This Row],[Quota IVA]]+Despeses[[#This Row],[Quota IRPF]]</f>
        <v>0</v>
      </c>
      <c r="L2934" s="3"/>
      <c r="M2934" s="17">
        <f>+MONTH(Despeses[[#This Row],[Data Factura]])</f>
        <v>1</v>
      </c>
      <c r="N2934" s="17">
        <f>+YEAR(Despeses[[#This Row],[Data Factura]])</f>
        <v>1900</v>
      </c>
      <c r="O2934" s="18">
        <f>+Despeses[[#This Row],[Data Factura]]</f>
        <v>0</v>
      </c>
      <c r="P2934" s="17">
        <f>+Despeses[[#This Row],[Concepte_]]</f>
        <v>0</v>
      </c>
      <c r="Q2934" s="17">
        <f>-Despeses[[#This Row],[Base Imposable]]</f>
        <v>0</v>
      </c>
      <c r="R2934" s="17" t="e">
        <f>+VLOOKUP(Despeses[[#This Row],[Concepte]],Table_1[#All],2,0)</f>
        <v>#N/A</v>
      </c>
    </row>
    <row r="2935" spans="7:18" ht="15" customHeight="1" x14ac:dyDescent="0.3">
      <c r="G2935" s="40"/>
      <c r="H2935" s="17">
        <f>+Despeses[[#This Row],[Base Imposable]]*Despeses[[#This Row],[% IVA]]</f>
        <v>0</v>
      </c>
      <c r="I2935" s="40"/>
      <c r="J2935" s="17">
        <f>-Despeses[[#This Row],[Base Imposable]]*Despeses[[#This Row],[% Ret IRPF]]</f>
        <v>0</v>
      </c>
      <c r="K2935" s="17">
        <f>+Despeses[[#This Row],[Base Imposable]]+Despeses[[#This Row],[Quota IVA]]+Despeses[[#This Row],[Quota IRPF]]</f>
        <v>0</v>
      </c>
      <c r="L2935" s="3"/>
      <c r="M2935" s="17">
        <f>+MONTH(Despeses[[#This Row],[Data Factura]])</f>
        <v>1</v>
      </c>
      <c r="N2935" s="17">
        <f>+YEAR(Despeses[[#This Row],[Data Factura]])</f>
        <v>1900</v>
      </c>
      <c r="O2935" s="18">
        <f>+Despeses[[#This Row],[Data Factura]]</f>
        <v>0</v>
      </c>
      <c r="P2935" s="17">
        <f>+Despeses[[#This Row],[Concepte_]]</f>
        <v>0</v>
      </c>
      <c r="Q2935" s="17">
        <f>-Despeses[[#This Row],[Base Imposable]]</f>
        <v>0</v>
      </c>
      <c r="R2935" s="17" t="e">
        <f>+VLOOKUP(Despeses[[#This Row],[Concepte]],Table_1[#All],2,0)</f>
        <v>#N/A</v>
      </c>
    </row>
    <row r="2936" spans="7:18" ht="15" customHeight="1" x14ac:dyDescent="0.3">
      <c r="G2936" s="40"/>
      <c r="H2936" s="17">
        <f>+Despeses[[#This Row],[Base Imposable]]*Despeses[[#This Row],[% IVA]]</f>
        <v>0</v>
      </c>
      <c r="I2936" s="40"/>
      <c r="J2936" s="17">
        <f>-Despeses[[#This Row],[Base Imposable]]*Despeses[[#This Row],[% Ret IRPF]]</f>
        <v>0</v>
      </c>
      <c r="K2936" s="17">
        <f>+Despeses[[#This Row],[Base Imposable]]+Despeses[[#This Row],[Quota IVA]]+Despeses[[#This Row],[Quota IRPF]]</f>
        <v>0</v>
      </c>
      <c r="L2936" s="3"/>
      <c r="M2936" s="17">
        <f>+MONTH(Despeses[[#This Row],[Data Factura]])</f>
        <v>1</v>
      </c>
      <c r="N2936" s="17">
        <f>+YEAR(Despeses[[#This Row],[Data Factura]])</f>
        <v>1900</v>
      </c>
      <c r="O2936" s="18">
        <f>+Despeses[[#This Row],[Data Factura]]</f>
        <v>0</v>
      </c>
      <c r="P2936" s="17">
        <f>+Despeses[[#This Row],[Concepte_]]</f>
        <v>0</v>
      </c>
      <c r="Q2936" s="17">
        <f>-Despeses[[#This Row],[Base Imposable]]</f>
        <v>0</v>
      </c>
      <c r="R2936" s="17" t="e">
        <f>+VLOOKUP(Despeses[[#This Row],[Concepte]],Table_1[#All],2,0)</f>
        <v>#N/A</v>
      </c>
    </row>
    <row r="2937" spans="7:18" ht="15" customHeight="1" x14ac:dyDescent="0.3">
      <c r="G2937" s="40"/>
      <c r="H2937" s="17">
        <f>+Despeses[[#This Row],[Base Imposable]]*Despeses[[#This Row],[% IVA]]</f>
        <v>0</v>
      </c>
      <c r="I2937" s="40"/>
      <c r="J2937" s="17">
        <f>-Despeses[[#This Row],[Base Imposable]]*Despeses[[#This Row],[% Ret IRPF]]</f>
        <v>0</v>
      </c>
      <c r="K2937" s="17">
        <f>+Despeses[[#This Row],[Base Imposable]]+Despeses[[#This Row],[Quota IVA]]+Despeses[[#This Row],[Quota IRPF]]</f>
        <v>0</v>
      </c>
      <c r="L2937" s="3"/>
      <c r="M2937" s="17">
        <f>+MONTH(Despeses[[#This Row],[Data Factura]])</f>
        <v>1</v>
      </c>
      <c r="N2937" s="17">
        <f>+YEAR(Despeses[[#This Row],[Data Factura]])</f>
        <v>1900</v>
      </c>
      <c r="O2937" s="18">
        <f>+Despeses[[#This Row],[Data Factura]]</f>
        <v>0</v>
      </c>
      <c r="P2937" s="17">
        <f>+Despeses[[#This Row],[Concepte_]]</f>
        <v>0</v>
      </c>
      <c r="Q2937" s="17">
        <f>-Despeses[[#This Row],[Base Imposable]]</f>
        <v>0</v>
      </c>
      <c r="R2937" s="17" t="e">
        <f>+VLOOKUP(Despeses[[#This Row],[Concepte]],Table_1[#All],2,0)</f>
        <v>#N/A</v>
      </c>
    </row>
    <row r="2938" spans="7:18" ht="15" customHeight="1" x14ac:dyDescent="0.3">
      <c r="G2938" s="40"/>
      <c r="H2938" s="17">
        <f>+Despeses[[#This Row],[Base Imposable]]*Despeses[[#This Row],[% IVA]]</f>
        <v>0</v>
      </c>
      <c r="I2938" s="40"/>
      <c r="J2938" s="17">
        <f>-Despeses[[#This Row],[Base Imposable]]*Despeses[[#This Row],[% Ret IRPF]]</f>
        <v>0</v>
      </c>
      <c r="K2938" s="17">
        <f>+Despeses[[#This Row],[Base Imposable]]+Despeses[[#This Row],[Quota IVA]]+Despeses[[#This Row],[Quota IRPF]]</f>
        <v>0</v>
      </c>
      <c r="L2938" s="3"/>
      <c r="M2938" s="17">
        <f>+MONTH(Despeses[[#This Row],[Data Factura]])</f>
        <v>1</v>
      </c>
      <c r="N2938" s="17">
        <f>+YEAR(Despeses[[#This Row],[Data Factura]])</f>
        <v>1900</v>
      </c>
      <c r="O2938" s="18">
        <f>+Despeses[[#This Row],[Data Factura]]</f>
        <v>0</v>
      </c>
      <c r="P2938" s="17">
        <f>+Despeses[[#This Row],[Concepte_]]</f>
        <v>0</v>
      </c>
      <c r="Q2938" s="17">
        <f>-Despeses[[#This Row],[Base Imposable]]</f>
        <v>0</v>
      </c>
      <c r="R2938" s="17" t="e">
        <f>+VLOOKUP(Despeses[[#This Row],[Concepte]],Table_1[#All],2,0)</f>
        <v>#N/A</v>
      </c>
    </row>
    <row r="2939" spans="7:18" ht="15" customHeight="1" x14ac:dyDescent="0.3">
      <c r="G2939" s="40"/>
      <c r="H2939" s="17">
        <f>+Despeses[[#This Row],[Base Imposable]]*Despeses[[#This Row],[% IVA]]</f>
        <v>0</v>
      </c>
      <c r="I2939" s="40"/>
      <c r="J2939" s="17">
        <f>-Despeses[[#This Row],[Base Imposable]]*Despeses[[#This Row],[% Ret IRPF]]</f>
        <v>0</v>
      </c>
      <c r="K2939" s="17">
        <f>+Despeses[[#This Row],[Base Imposable]]+Despeses[[#This Row],[Quota IVA]]+Despeses[[#This Row],[Quota IRPF]]</f>
        <v>0</v>
      </c>
      <c r="L2939" s="3"/>
      <c r="M2939" s="17">
        <f>+MONTH(Despeses[[#This Row],[Data Factura]])</f>
        <v>1</v>
      </c>
      <c r="N2939" s="17">
        <f>+YEAR(Despeses[[#This Row],[Data Factura]])</f>
        <v>1900</v>
      </c>
      <c r="O2939" s="18">
        <f>+Despeses[[#This Row],[Data Factura]]</f>
        <v>0</v>
      </c>
      <c r="P2939" s="17">
        <f>+Despeses[[#This Row],[Concepte_]]</f>
        <v>0</v>
      </c>
      <c r="Q2939" s="17">
        <f>-Despeses[[#This Row],[Base Imposable]]</f>
        <v>0</v>
      </c>
      <c r="R2939" s="17" t="e">
        <f>+VLOOKUP(Despeses[[#This Row],[Concepte]],Table_1[#All],2,0)</f>
        <v>#N/A</v>
      </c>
    </row>
    <row r="2940" spans="7:18" ht="15" customHeight="1" x14ac:dyDescent="0.3">
      <c r="G2940" s="40"/>
      <c r="H2940" s="17">
        <f>+Despeses[[#This Row],[Base Imposable]]*Despeses[[#This Row],[% IVA]]</f>
        <v>0</v>
      </c>
      <c r="I2940" s="40"/>
      <c r="J2940" s="17">
        <f>-Despeses[[#This Row],[Base Imposable]]*Despeses[[#This Row],[% Ret IRPF]]</f>
        <v>0</v>
      </c>
      <c r="K2940" s="17">
        <f>+Despeses[[#This Row],[Base Imposable]]+Despeses[[#This Row],[Quota IVA]]+Despeses[[#This Row],[Quota IRPF]]</f>
        <v>0</v>
      </c>
      <c r="L2940" s="3"/>
      <c r="M2940" s="17">
        <f>+MONTH(Despeses[[#This Row],[Data Factura]])</f>
        <v>1</v>
      </c>
      <c r="N2940" s="17">
        <f>+YEAR(Despeses[[#This Row],[Data Factura]])</f>
        <v>1900</v>
      </c>
      <c r="O2940" s="18">
        <f>+Despeses[[#This Row],[Data Factura]]</f>
        <v>0</v>
      </c>
      <c r="P2940" s="17">
        <f>+Despeses[[#This Row],[Concepte_]]</f>
        <v>0</v>
      </c>
      <c r="Q2940" s="17">
        <f>-Despeses[[#This Row],[Base Imposable]]</f>
        <v>0</v>
      </c>
      <c r="R2940" s="17" t="e">
        <f>+VLOOKUP(Despeses[[#This Row],[Concepte]],Table_1[#All],2,0)</f>
        <v>#N/A</v>
      </c>
    </row>
    <row r="2941" spans="7:18" ht="15" customHeight="1" x14ac:dyDescent="0.3">
      <c r="G2941" s="40"/>
      <c r="H2941" s="17">
        <f>+Despeses[[#This Row],[Base Imposable]]*Despeses[[#This Row],[% IVA]]</f>
        <v>0</v>
      </c>
      <c r="I2941" s="40"/>
      <c r="J2941" s="17">
        <f>-Despeses[[#This Row],[Base Imposable]]*Despeses[[#This Row],[% Ret IRPF]]</f>
        <v>0</v>
      </c>
      <c r="K2941" s="17">
        <f>+Despeses[[#This Row],[Base Imposable]]+Despeses[[#This Row],[Quota IVA]]+Despeses[[#This Row],[Quota IRPF]]</f>
        <v>0</v>
      </c>
      <c r="L2941" s="3"/>
      <c r="M2941" s="17">
        <f>+MONTH(Despeses[[#This Row],[Data Factura]])</f>
        <v>1</v>
      </c>
      <c r="N2941" s="17">
        <f>+YEAR(Despeses[[#This Row],[Data Factura]])</f>
        <v>1900</v>
      </c>
      <c r="O2941" s="18">
        <f>+Despeses[[#This Row],[Data Factura]]</f>
        <v>0</v>
      </c>
      <c r="P2941" s="17">
        <f>+Despeses[[#This Row],[Concepte_]]</f>
        <v>0</v>
      </c>
      <c r="Q2941" s="17">
        <f>-Despeses[[#This Row],[Base Imposable]]</f>
        <v>0</v>
      </c>
      <c r="R2941" s="17" t="e">
        <f>+VLOOKUP(Despeses[[#This Row],[Concepte]],Table_1[#All],2,0)</f>
        <v>#N/A</v>
      </c>
    </row>
    <row r="2942" spans="7:18" ht="15" customHeight="1" x14ac:dyDescent="0.3">
      <c r="G2942" s="40"/>
      <c r="H2942" s="17">
        <f>+Despeses[[#This Row],[Base Imposable]]*Despeses[[#This Row],[% IVA]]</f>
        <v>0</v>
      </c>
      <c r="I2942" s="40"/>
      <c r="J2942" s="17">
        <f>-Despeses[[#This Row],[Base Imposable]]*Despeses[[#This Row],[% Ret IRPF]]</f>
        <v>0</v>
      </c>
      <c r="K2942" s="17">
        <f>+Despeses[[#This Row],[Base Imposable]]+Despeses[[#This Row],[Quota IVA]]+Despeses[[#This Row],[Quota IRPF]]</f>
        <v>0</v>
      </c>
      <c r="L2942" s="3"/>
      <c r="M2942" s="17">
        <f>+MONTH(Despeses[[#This Row],[Data Factura]])</f>
        <v>1</v>
      </c>
      <c r="N2942" s="17">
        <f>+YEAR(Despeses[[#This Row],[Data Factura]])</f>
        <v>1900</v>
      </c>
      <c r="O2942" s="18">
        <f>+Despeses[[#This Row],[Data Factura]]</f>
        <v>0</v>
      </c>
      <c r="P2942" s="17">
        <f>+Despeses[[#This Row],[Concepte_]]</f>
        <v>0</v>
      </c>
      <c r="Q2942" s="17">
        <f>-Despeses[[#This Row],[Base Imposable]]</f>
        <v>0</v>
      </c>
      <c r="R2942" s="17" t="e">
        <f>+VLOOKUP(Despeses[[#This Row],[Concepte]],Table_1[#All],2,0)</f>
        <v>#N/A</v>
      </c>
    </row>
    <row r="2943" spans="7:18" ht="15" customHeight="1" x14ac:dyDescent="0.3">
      <c r="G2943" s="40"/>
      <c r="H2943" s="17">
        <f>+Despeses[[#This Row],[Base Imposable]]*Despeses[[#This Row],[% IVA]]</f>
        <v>0</v>
      </c>
      <c r="I2943" s="40"/>
      <c r="J2943" s="17">
        <f>-Despeses[[#This Row],[Base Imposable]]*Despeses[[#This Row],[% Ret IRPF]]</f>
        <v>0</v>
      </c>
      <c r="K2943" s="17">
        <f>+Despeses[[#This Row],[Base Imposable]]+Despeses[[#This Row],[Quota IVA]]+Despeses[[#This Row],[Quota IRPF]]</f>
        <v>0</v>
      </c>
      <c r="L2943" s="3"/>
      <c r="M2943" s="17">
        <f>+MONTH(Despeses[[#This Row],[Data Factura]])</f>
        <v>1</v>
      </c>
      <c r="N2943" s="17">
        <f>+YEAR(Despeses[[#This Row],[Data Factura]])</f>
        <v>1900</v>
      </c>
      <c r="O2943" s="18">
        <f>+Despeses[[#This Row],[Data Factura]]</f>
        <v>0</v>
      </c>
      <c r="P2943" s="17">
        <f>+Despeses[[#This Row],[Concepte_]]</f>
        <v>0</v>
      </c>
      <c r="Q2943" s="17">
        <f>-Despeses[[#This Row],[Base Imposable]]</f>
        <v>0</v>
      </c>
      <c r="R2943" s="17" t="e">
        <f>+VLOOKUP(Despeses[[#This Row],[Concepte]],Table_1[#All],2,0)</f>
        <v>#N/A</v>
      </c>
    </row>
    <row r="2944" spans="7:18" ht="15" customHeight="1" x14ac:dyDescent="0.3">
      <c r="G2944" s="40"/>
      <c r="H2944" s="17">
        <f>+Despeses[[#This Row],[Base Imposable]]*Despeses[[#This Row],[% IVA]]</f>
        <v>0</v>
      </c>
      <c r="I2944" s="40"/>
      <c r="J2944" s="17">
        <f>-Despeses[[#This Row],[Base Imposable]]*Despeses[[#This Row],[% Ret IRPF]]</f>
        <v>0</v>
      </c>
      <c r="K2944" s="17">
        <f>+Despeses[[#This Row],[Base Imposable]]+Despeses[[#This Row],[Quota IVA]]+Despeses[[#This Row],[Quota IRPF]]</f>
        <v>0</v>
      </c>
      <c r="L2944" s="3"/>
      <c r="M2944" s="17">
        <f>+MONTH(Despeses[[#This Row],[Data Factura]])</f>
        <v>1</v>
      </c>
      <c r="N2944" s="17">
        <f>+YEAR(Despeses[[#This Row],[Data Factura]])</f>
        <v>1900</v>
      </c>
      <c r="O2944" s="18">
        <f>+Despeses[[#This Row],[Data Factura]]</f>
        <v>0</v>
      </c>
      <c r="P2944" s="17">
        <f>+Despeses[[#This Row],[Concepte_]]</f>
        <v>0</v>
      </c>
      <c r="Q2944" s="17">
        <f>-Despeses[[#This Row],[Base Imposable]]</f>
        <v>0</v>
      </c>
      <c r="R2944" s="17" t="e">
        <f>+VLOOKUP(Despeses[[#This Row],[Concepte]],Table_1[#All],2,0)</f>
        <v>#N/A</v>
      </c>
    </row>
    <row r="2945" spans="7:18" ht="15" customHeight="1" x14ac:dyDescent="0.3">
      <c r="G2945" s="40"/>
      <c r="H2945" s="17">
        <f>+Despeses[[#This Row],[Base Imposable]]*Despeses[[#This Row],[% IVA]]</f>
        <v>0</v>
      </c>
      <c r="I2945" s="40"/>
      <c r="J2945" s="17">
        <f>-Despeses[[#This Row],[Base Imposable]]*Despeses[[#This Row],[% Ret IRPF]]</f>
        <v>0</v>
      </c>
      <c r="K2945" s="17">
        <f>+Despeses[[#This Row],[Base Imposable]]+Despeses[[#This Row],[Quota IVA]]+Despeses[[#This Row],[Quota IRPF]]</f>
        <v>0</v>
      </c>
      <c r="L2945" s="3"/>
      <c r="M2945" s="17">
        <f>+MONTH(Despeses[[#This Row],[Data Factura]])</f>
        <v>1</v>
      </c>
      <c r="N2945" s="17">
        <f>+YEAR(Despeses[[#This Row],[Data Factura]])</f>
        <v>1900</v>
      </c>
      <c r="O2945" s="18">
        <f>+Despeses[[#This Row],[Data Factura]]</f>
        <v>0</v>
      </c>
      <c r="P2945" s="17">
        <f>+Despeses[[#This Row],[Concepte_]]</f>
        <v>0</v>
      </c>
      <c r="Q2945" s="17">
        <f>-Despeses[[#This Row],[Base Imposable]]</f>
        <v>0</v>
      </c>
      <c r="R2945" s="17" t="e">
        <f>+VLOOKUP(Despeses[[#This Row],[Concepte]],Table_1[#All],2,0)</f>
        <v>#N/A</v>
      </c>
    </row>
    <row r="2946" spans="7:18" ht="15" customHeight="1" x14ac:dyDescent="0.3">
      <c r="G2946" s="40"/>
      <c r="H2946" s="17">
        <f>+Despeses[[#This Row],[Base Imposable]]*Despeses[[#This Row],[% IVA]]</f>
        <v>0</v>
      </c>
      <c r="I2946" s="40"/>
      <c r="J2946" s="17">
        <f>-Despeses[[#This Row],[Base Imposable]]*Despeses[[#This Row],[% Ret IRPF]]</f>
        <v>0</v>
      </c>
      <c r="K2946" s="17">
        <f>+Despeses[[#This Row],[Base Imposable]]+Despeses[[#This Row],[Quota IVA]]+Despeses[[#This Row],[Quota IRPF]]</f>
        <v>0</v>
      </c>
      <c r="L2946" s="3"/>
      <c r="M2946" s="17">
        <f>+MONTH(Despeses[[#This Row],[Data Factura]])</f>
        <v>1</v>
      </c>
      <c r="N2946" s="17">
        <f>+YEAR(Despeses[[#This Row],[Data Factura]])</f>
        <v>1900</v>
      </c>
      <c r="O2946" s="18">
        <f>+Despeses[[#This Row],[Data Factura]]</f>
        <v>0</v>
      </c>
      <c r="P2946" s="17">
        <f>+Despeses[[#This Row],[Concepte_]]</f>
        <v>0</v>
      </c>
      <c r="Q2946" s="17">
        <f>-Despeses[[#This Row],[Base Imposable]]</f>
        <v>0</v>
      </c>
      <c r="R2946" s="17" t="e">
        <f>+VLOOKUP(Despeses[[#This Row],[Concepte]],Table_1[#All],2,0)</f>
        <v>#N/A</v>
      </c>
    </row>
    <row r="2947" spans="7:18" ht="15" customHeight="1" x14ac:dyDescent="0.3">
      <c r="G2947" s="40"/>
      <c r="H2947" s="17">
        <f>+Despeses[[#This Row],[Base Imposable]]*Despeses[[#This Row],[% IVA]]</f>
        <v>0</v>
      </c>
      <c r="I2947" s="40"/>
      <c r="J2947" s="17">
        <f>-Despeses[[#This Row],[Base Imposable]]*Despeses[[#This Row],[% Ret IRPF]]</f>
        <v>0</v>
      </c>
      <c r="K2947" s="17">
        <f>+Despeses[[#This Row],[Base Imposable]]+Despeses[[#This Row],[Quota IVA]]+Despeses[[#This Row],[Quota IRPF]]</f>
        <v>0</v>
      </c>
      <c r="L2947" s="3"/>
      <c r="M2947" s="17">
        <f>+MONTH(Despeses[[#This Row],[Data Factura]])</f>
        <v>1</v>
      </c>
      <c r="N2947" s="17">
        <f>+YEAR(Despeses[[#This Row],[Data Factura]])</f>
        <v>1900</v>
      </c>
      <c r="O2947" s="18">
        <f>+Despeses[[#This Row],[Data Factura]]</f>
        <v>0</v>
      </c>
      <c r="P2947" s="17">
        <f>+Despeses[[#This Row],[Concepte_]]</f>
        <v>0</v>
      </c>
      <c r="Q2947" s="17">
        <f>-Despeses[[#This Row],[Base Imposable]]</f>
        <v>0</v>
      </c>
      <c r="R2947" s="17" t="e">
        <f>+VLOOKUP(Despeses[[#This Row],[Concepte]],Table_1[#All],2,0)</f>
        <v>#N/A</v>
      </c>
    </row>
    <row r="2948" spans="7:18" ht="15" customHeight="1" x14ac:dyDescent="0.3">
      <c r="G2948" s="40"/>
      <c r="H2948" s="17">
        <f>+Despeses[[#This Row],[Base Imposable]]*Despeses[[#This Row],[% IVA]]</f>
        <v>0</v>
      </c>
      <c r="I2948" s="40"/>
      <c r="J2948" s="17">
        <f>-Despeses[[#This Row],[Base Imposable]]*Despeses[[#This Row],[% Ret IRPF]]</f>
        <v>0</v>
      </c>
      <c r="K2948" s="17">
        <f>+Despeses[[#This Row],[Base Imposable]]+Despeses[[#This Row],[Quota IVA]]+Despeses[[#This Row],[Quota IRPF]]</f>
        <v>0</v>
      </c>
      <c r="L2948" s="3"/>
      <c r="M2948" s="17">
        <f>+MONTH(Despeses[[#This Row],[Data Factura]])</f>
        <v>1</v>
      </c>
      <c r="N2948" s="17">
        <f>+YEAR(Despeses[[#This Row],[Data Factura]])</f>
        <v>1900</v>
      </c>
      <c r="O2948" s="18">
        <f>+Despeses[[#This Row],[Data Factura]]</f>
        <v>0</v>
      </c>
      <c r="P2948" s="17">
        <f>+Despeses[[#This Row],[Concepte_]]</f>
        <v>0</v>
      </c>
      <c r="Q2948" s="17">
        <f>-Despeses[[#This Row],[Base Imposable]]</f>
        <v>0</v>
      </c>
      <c r="R2948" s="17" t="e">
        <f>+VLOOKUP(Despeses[[#This Row],[Concepte]],Table_1[#All],2,0)</f>
        <v>#N/A</v>
      </c>
    </row>
    <row r="2949" spans="7:18" ht="15" customHeight="1" x14ac:dyDescent="0.3">
      <c r="G2949" s="40"/>
      <c r="H2949" s="17">
        <f>+Despeses[[#This Row],[Base Imposable]]*Despeses[[#This Row],[% IVA]]</f>
        <v>0</v>
      </c>
      <c r="I2949" s="40"/>
      <c r="J2949" s="17">
        <f>-Despeses[[#This Row],[Base Imposable]]*Despeses[[#This Row],[% Ret IRPF]]</f>
        <v>0</v>
      </c>
      <c r="K2949" s="17">
        <f>+Despeses[[#This Row],[Base Imposable]]+Despeses[[#This Row],[Quota IVA]]+Despeses[[#This Row],[Quota IRPF]]</f>
        <v>0</v>
      </c>
      <c r="L2949" s="3"/>
      <c r="M2949" s="17">
        <f>+MONTH(Despeses[[#This Row],[Data Factura]])</f>
        <v>1</v>
      </c>
      <c r="N2949" s="17">
        <f>+YEAR(Despeses[[#This Row],[Data Factura]])</f>
        <v>1900</v>
      </c>
      <c r="O2949" s="18">
        <f>+Despeses[[#This Row],[Data Factura]]</f>
        <v>0</v>
      </c>
      <c r="P2949" s="17">
        <f>+Despeses[[#This Row],[Concepte_]]</f>
        <v>0</v>
      </c>
      <c r="Q2949" s="17">
        <f>-Despeses[[#This Row],[Base Imposable]]</f>
        <v>0</v>
      </c>
      <c r="R2949" s="17" t="e">
        <f>+VLOOKUP(Despeses[[#This Row],[Concepte]],Table_1[#All],2,0)</f>
        <v>#N/A</v>
      </c>
    </row>
    <row r="2950" spans="7:18" ht="15" customHeight="1" x14ac:dyDescent="0.3">
      <c r="G2950" s="40"/>
      <c r="H2950" s="17">
        <f>+Despeses[[#This Row],[Base Imposable]]*Despeses[[#This Row],[% IVA]]</f>
        <v>0</v>
      </c>
      <c r="I2950" s="40"/>
      <c r="J2950" s="17">
        <f>-Despeses[[#This Row],[Base Imposable]]*Despeses[[#This Row],[% Ret IRPF]]</f>
        <v>0</v>
      </c>
      <c r="K2950" s="17">
        <f>+Despeses[[#This Row],[Base Imposable]]+Despeses[[#This Row],[Quota IVA]]+Despeses[[#This Row],[Quota IRPF]]</f>
        <v>0</v>
      </c>
      <c r="L2950" s="3"/>
      <c r="M2950" s="17">
        <f>+MONTH(Despeses[[#This Row],[Data Factura]])</f>
        <v>1</v>
      </c>
      <c r="N2950" s="17">
        <f>+YEAR(Despeses[[#This Row],[Data Factura]])</f>
        <v>1900</v>
      </c>
      <c r="O2950" s="18">
        <f>+Despeses[[#This Row],[Data Factura]]</f>
        <v>0</v>
      </c>
      <c r="P2950" s="17">
        <f>+Despeses[[#This Row],[Concepte_]]</f>
        <v>0</v>
      </c>
      <c r="Q2950" s="17">
        <f>-Despeses[[#This Row],[Base Imposable]]</f>
        <v>0</v>
      </c>
      <c r="R2950" s="17" t="e">
        <f>+VLOOKUP(Despeses[[#This Row],[Concepte]],Table_1[#All],2,0)</f>
        <v>#N/A</v>
      </c>
    </row>
    <row r="2951" spans="7:18" ht="15" customHeight="1" x14ac:dyDescent="0.3">
      <c r="G2951" s="40"/>
      <c r="H2951" s="17">
        <f>+Despeses[[#This Row],[Base Imposable]]*Despeses[[#This Row],[% IVA]]</f>
        <v>0</v>
      </c>
      <c r="I2951" s="40"/>
      <c r="J2951" s="17">
        <f>-Despeses[[#This Row],[Base Imposable]]*Despeses[[#This Row],[% Ret IRPF]]</f>
        <v>0</v>
      </c>
      <c r="K2951" s="17">
        <f>+Despeses[[#This Row],[Base Imposable]]+Despeses[[#This Row],[Quota IVA]]+Despeses[[#This Row],[Quota IRPF]]</f>
        <v>0</v>
      </c>
      <c r="L2951" s="3"/>
      <c r="M2951" s="17">
        <f>+MONTH(Despeses[[#This Row],[Data Factura]])</f>
        <v>1</v>
      </c>
      <c r="N2951" s="17">
        <f>+YEAR(Despeses[[#This Row],[Data Factura]])</f>
        <v>1900</v>
      </c>
      <c r="O2951" s="18">
        <f>+Despeses[[#This Row],[Data Factura]]</f>
        <v>0</v>
      </c>
      <c r="P2951" s="17">
        <f>+Despeses[[#This Row],[Concepte_]]</f>
        <v>0</v>
      </c>
      <c r="Q2951" s="17">
        <f>-Despeses[[#This Row],[Base Imposable]]</f>
        <v>0</v>
      </c>
      <c r="R2951" s="17" t="e">
        <f>+VLOOKUP(Despeses[[#This Row],[Concepte]],Table_1[#All],2,0)</f>
        <v>#N/A</v>
      </c>
    </row>
    <row r="2952" spans="7:18" ht="15" customHeight="1" x14ac:dyDescent="0.3">
      <c r="G2952" s="40"/>
      <c r="H2952" s="17">
        <f>+Despeses[[#This Row],[Base Imposable]]*Despeses[[#This Row],[% IVA]]</f>
        <v>0</v>
      </c>
      <c r="I2952" s="40"/>
      <c r="J2952" s="17">
        <f>-Despeses[[#This Row],[Base Imposable]]*Despeses[[#This Row],[% Ret IRPF]]</f>
        <v>0</v>
      </c>
      <c r="K2952" s="17">
        <f>+Despeses[[#This Row],[Base Imposable]]+Despeses[[#This Row],[Quota IVA]]+Despeses[[#This Row],[Quota IRPF]]</f>
        <v>0</v>
      </c>
      <c r="L2952" s="3"/>
      <c r="M2952" s="17">
        <f>+MONTH(Despeses[[#This Row],[Data Factura]])</f>
        <v>1</v>
      </c>
      <c r="N2952" s="17">
        <f>+YEAR(Despeses[[#This Row],[Data Factura]])</f>
        <v>1900</v>
      </c>
      <c r="O2952" s="18">
        <f>+Despeses[[#This Row],[Data Factura]]</f>
        <v>0</v>
      </c>
      <c r="P2952" s="17">
        <f>+Despeses[[#This Row],[Concepte_]]</f>
        <v>0</v>
      </c>
      <c r="Q2952" s="17">
        <f>-Despeses[[#This Row],[Base Imposable]]</f>
        <v>0</v>
      </c>
      <c r="R2952" s="17" t="e">
        <f>+VLOOKUP(Despeses[[#This Row],[Concepte]],Table_1[#All],2,0)</f>
        <v>#N/A</v>
      </c>
    </row>
    <row r="2953" spans="7:18" ht="15" customHeight="1" x14ac:dyDescent="0.3">
      <c r="G2953" s="40"/>
      <c r="H2953" s="17">
        <f>+Despeses[[#This Row],[Base Imposable]]*Despeses[[#This Row],[% IVA]]</f>
        <v>0</v>
      </c>
      <c r="I2953" s="40"/>
      <c r="J2953" s="17">
        <f>-Despeses[[#This Row],[Base Imposable]]*Despeses[[#This Row],[% Ret IRPF]]</f>
        <v>0</v>
      </c>
      <c r="K2953" s="17">
        <f>+Despeses[[#This Row],[Base Imposable]]+Despeses[[#This Row],[Quota IVA]]+Despeses[[#This Row],[Quota IRPF]]</f>
        <v>0</v>
      </c>
      <c r="L2953" s="3"/>
      <c r="M2953" s="17">
        <f>+MONTH(Despeses[[#This Row],[Data Factura]])</f>
        <v>1</v>
      </c>
      <c r="N2953" s="17">
        <f>+YEAR(Despeses[[#This Row],[Data Factura]])</f>
        <v>1900</v>
      </c>
      <c r="O2953" s="18">
        <f>+Despeses[[#This Row],[Data Factura]]</f>
        <v>0</v>
      </c>
      <c r="P2953" s="17">
        <f>+Despeses[[#This Row],[Concepte_]]</f>
        <v>0</v>
      </c>
      <c r="Q2953" s="17">
        <f>-Despeses[[#This Row],[Base Imposable]]</f>
        <v>0</v>
      </c>
      <c r="R2953" s="17" t="e">
        <f>+VLOOKUP(Despeses[[#This Row],[Concepte]],Table_1[#All],2,0)</f>
        <v>#N/A</v>
      </c>
    </row>
    <row r="2954" spans="7:18" ht="15" customHeight="1" x14ac:dyDescent="0.3">
      <c r="G2954" s="40"/>
      <c r="H2954" s="17">
        <f>+Despeses[[#This Row],[Base Imposable]]*Despeses[[#This Row],[% IVA]]</f>
        <v>0</v>
      </c>
      <c r="I2954" s="40"/>
      <c r="J2954" s="17">
        <f>-Despeses[[#This Row],[Base Imposable]]*Despeses[[#This Row],[% Ret IRPF]]</f>
        <v>0</v>
      </c>
      <c r="K2954" s="17">
        <f>+Despeses[[#This Row],[Base Imposable]]+Despeses[[#This Row],[Quota IVA]]+Despeses[[#This Row],[Quota IRPF]]</f>
        <v>0</v>
      </c>
      <c r="L2954" s="3"/>
      <c r="M2954" s="17">
        <f>+MONTH(Despeses[[#This Row],[Data Factura]])</f>
        <v>1</v>
      </c>
      <c r="N2954" s="17">
        <f>+YEAR(Despeses[[#This Row],[Data Factura]])</f>
        <v>1900</v>
      </c>
      <c r="O2954" s="18">
        <f>+Despeses[[#This Row],[Data Factura]]</f>
        <v>0</v>
      </c>
      <c r="P2954" s="17">
        <f>+Despeses[[#This Row],[Concepte_]]</f>
        <v>0</v>
      </c>
      <c r="Q2954" s="17">
        <f>-Despeses[[#This Row],[Base Imposable]]</f>
        <v>0</v>
      </c>
      <c r="R2954" s="17" t="e">
        <f>+VLOOKUP(Despeses[[#This Row],[Concepte]],Table_1[#All],2,0)</f>
        <v>#N/A</v>
      </c>
    </row>
    <row r="2955" spans="7:18" ht="15" customHeight="1" x14ac:dyDescent="0.3">
      <c r="G2955" s="40"/>
      <c r="H2955" s="17">
        <f>+Despeses[[#This Row],[Base Imposable]]*Despeses[[#This Row],[% IVA]]</f>
        <v>0</v>
      </c>
      <c r="I2955" s="40"/>
      <c r="J2955" s="17">
        <f>-Despeses[[#This Row],[Base Imposable]]*Despeses[[#This Row],[% Ret IRPF]]</f>
        <v>0</v>
      </c>
      <c r="K2955" s="17">
        <f>+Despeses[[#This Row],[Base Imposable]]+Despeses[[#This Row],[Quota IVA]]+Despeses[[#This Row],[Quota IRPF]]</f>
        <v>0</v>
      </c>
      <c r="L2955" s="3"/>
      <c r="M2955" s="17">
        <f>+MONTH(Despeses[[#This Row],[Data Factura]])</f>
        <v>1</v>
      </c>
      <c r="N2955" s="17">
        <f>+YEAR(Despeses[[#This Row],[Data Factura]])</f>
        <v>1900</v>
      </c>
      <c r="O2955" s="18">
        <f>+Despeses[[#This Row],[Data Factura]]</f>
        <v>0</v>
      </c>
      <c r="P2955" s="17">
        <f>+Despeses[[#This Row],[Concepte_]]</f>
        <v>0</v>
      </c>
      <c r="Q2955" s="17">
        <f>-Despeses[[#This Row],[Base Imposable]]</f>
        <v>0</v>
      </c>
      <c r="R2955" s="17" t="e">
        <f>+VLOOKUP(Despeses[[#This Row],[Concepte]],Table_1[#All],2,0)</f>
        <v>#N/A</v>
      </c>
    </row>
    <row r="2956" spans="7:18" ht="15" customHeight="1" x14ac:dyDescent="0.3">
      <c r="G2956" s="40"/>
      <c r="H2956" s="17">
        <f>+Despeses[[#This Row],[Base Imposable]]*Despeses[[#This Row],[% IVA]]</f>
        <v>0</v>
      </c>
      <c r="I2956" s="40"/>
      <c r="J2956" s="17">
        <f>-Despeses[[#This Row],[Base Imposable]]*Despeses[[#This Row],[% Ret IRPF]]</f>
        <v>0</v>
      </c>
      <c r="K2956" s="17">
        <f>+Despeses[[#This Row],[Base Imposable]]+Despeses[[#This Row],[Quota IVA]]+Despeses[[#This Row],[Quota IRPF]]</f>
        <v>0</v>
      </c>
      <c r="L2956" s="3"/>
      <c r="M2956" s="17">
        <f>+MONTH(Despeses[[#This Row],[Data Factura]])</f>
        <v>1</v>
      </c>
      <c r="N2956" s="17">
        <f>+YEAR(Despeses[[#This Row],[Data Factura]])</f>
        <v>1900</v>
      </c>
      <c r="O2956" s="18">
        <f>+Despeses[[#This Row],[Data Factura]]</f>
        <v>0</v>
      </c>
      <c r="P2956" s="17">
        <f>+Despeses[[#This Row],[Concepte_]]</f>
        <v>0</v>
      </c>
      <c r="Q2956" s="17">
        <f>-Despeses[[#This Row],[Base Imposable]]</f>
        <v>0</v>
      </c>
      <c r="R2956" s="17" t="e">
        <f>+VLOOKUP(Despeses[[#This Row],[Concepte]],Table_1[#All],2,0)</f>
        <v>#N/A</v>
      </c>
    </row>
    <row r="2957" spans="7:18" ht="15" customHeight="1" x14ac:dyDescent="0.3">
      <c r="G2957" s="40"/>
      <c r="H2957" s="17">
        <f>+Despeses[[#This Row],[Base Imposable]]*Despeses[[#This Row],[% IVA]]</f>
        <v>0</v>
      </c>
      <c r="I2957" s="40"/>
      <c r="J2957" s="17">
        <f>-Despeses[[#This Row],[Base Imposable]]*Despeses[[#This Row],[% Ret IRPF]]</f>
        <v>0</v>
      </c>
      <c r="K2957" s="17">
        <f>+Despeses[[#This Row],[Base Imposable]]+Despeses[[#This Row],[Quota IVA]]+Despeses[[#This Row],[Quota IRPF]]</f>
        <v>0</v>
      </c>
      <c r="L2957" s="3"/>
      <c r="M2957" s="17">
        <f>+MONTH(Despeses[[#This Row],[Data Factura]])</f>
        <v>1</v>
      </c>
      <c r="N2957" s="17">
        <f>+YEAR(Despeses[[#This Row],[Data Factura]])</f>
        <v>1900</v>
      </c>
      <c r="O2957" s="18">
        <f>+Despeses[[#This Row],[Data Factura]]</f>
        <v>0</v>
      </c>
      <c r="P2957" s="17">
        <f>+Despeses[[#This Row],[Concepte_]]</f>
        <v>0</v>
      </c>
      <c r="Q2957" s="17">
        <f>-Despeses[[#This Row],[Base Imposable]]</f>
        <v>0</v>
      </c>
      <c r="R2957" s="17" t="e">
        <f>+VLOOKUP(Despeses[[#This Row],[Concepte]],Table_1[#All],2,0)</f>
        <v>#N/A</v>
      </c>
    </row>
    <row r="2958" spans="7:18" ht="15" customHeight="1" x14ac:dyDescent="0.3">
      <c r="G2958" s="40"/>
      <c r="H2958" s="17">
        <f>+Despeses[[#This Row],[Base Imposable]]*Despeses[[#This Row],[% IVA]]</f>
        <v>0</v>
      </c>
      <c r="I2958" s="40"/>
      <c r="J2958" s="17">
        <f>-Despeses[[#This Row],[Base Imposable]]*Despeses[[#This Row],[% Ret IRPF]]</f>
        <v>0</v>
      </c>
      <c r="K2958" s="17">
        <f>+Despeses[[#This Row],[Base Imposable]]+Despeses[[#This Row],[Quota IVA]]+Despeses[[#This Row],[Quota IRPF]]</f>
        <v>0</v>
      </c>
      <c r="L2958" s="3"/>
      <c r="M2958" s="17">
        <f>+MONTH(Despeses[[#This Row],[Data Factura]])</f>
        <v>1</v>
      </c>
      <c r="N2958" s="17">
        <f>+YEAR(Despeses[[#This Row],[Data Factura]])</f>
        <v>1900</v>
      </c>
      <c r="O2958" s="18">
        <f>+Despeses[[#This Row],[Data Factura]]</f>
        <v>0</v>
      </c>
      <c r="P2958" s="17">
        <f>+Despeses[[#This Row],[Concepte_]]</f>
        <v>0</v>
      </c>
      <c r="Q2958" s="17">
        <f>-Despeses[[#This Row],[Base Imposable]]</f>
        <v>0</v>
      </c>
      <c r="R2958" s="17" t="e">
        <f>+VLOOKUP(Despeses[[#This Row],[Concepte]],Table_1[#All],2,0)</f>
        <v>#N/A</v>
      </c>
    </row>
    <row r="2959" spans="7:18" ht="15" customHeight="1" x14ac:dyDescent="0.3">
      <c r="G2959" s="40"/>
      <c r="H2959" s="17">
        <f>+Despeses[[#This Row],[Base Imposable]]*Despeses[[#This Row],[% IVA]]</f>
        <v>0</v>
      </c>
      <c r="I2959" s="40"/>
      <c r="J2959" s="17">
        <f>-Despeses[[#This Row],[Base Imposable]]*Despeses[[#This Row],[% Ret IRPF]]</f>
        <v>0</v>
      </c>
      <c r="K2959" s="17">
        <f>+Despeses[[#This Row],[Base Imposable]]+Despeses[[#This Row],[Quota IVA]]+Despeses[[#This Row],[Quota IRPF]]</f>
        <v>0</v>
      </c>
      <c r="L2959" s="3"/>
      <c r="M2959" s="17">
        <f>+MONTH(Despeses[[#This Row],[Data Factura]])</f>
        <v>1</v>
      </c>
      <c r="N2959" s="17">
        <f>+YEAR(Despeses[[#This Row],[Data Factura]])</f>
        <v>1900</v>
      </c>
      <c r="O2959" s="18">
        <f>+Despeses[[#This Row],[Data Factura]]</f>
        <v>0</v>
      </c>
      <c r="P2959" s="17">
        <f>+Despeses[[#This Row],[Concepte_]]</f>
        <v>0</v>
      </c>
      <c r="Q2959" s="17">
        <f>-Despeses[[#This Row],[Base Imposable]]</f>
        <v>0</v>
      </c>
      <c r="R2959" s="17" t="e">
        <f>+VLOOKUP(Despeses[[#This Row],[Concepte]],Table_1[#All],2,0)</f>
        <v>#N/A</v>
      </c>
    </row>
    <row r="2960" spans="7:18" ht="15" customHeight="1" x14ac:dyDescent="0.3">
      <c r="G2960" s="40"/>
      <c r="H2960" s="17">
        <f>+Despeses[[#This Row],[Base Imposable]]*Despeses[[#This Row],[% IVA]]</f>
        <v>0</v>
      </c>
      <c r="I2960" s="40"/>
      <c r="J2960" s="17">
        <f>-Despeses[[#This Row],[Base Imposable]]*Despeses[[#This Row],[% Ret IRPF]]</f>
        <v>0</v>
      </c>
      <c r="K2960" s="17">
        <f>+Despeses[[#This Row],[Base Imposable]]+Despeses[[#This Row],[Quota IVA]]+Despeses[[#This Row],[Quota IRPF]]</f>
        <v>0</v>
      </c>
      <c r="L2960" s="3"/>
      <c r="M2960" s="17">
        <f>+MONTH(Despeses[[#This Row],[Data Factura]])</f>
        <v>1</v>
      </c>
      <c r="N2960" s="17">
        <f>+YEAR(Despeses[[#This Row],[Data Factura]])</f>
        <v>1900</v>
      </c>
      <c r="O2960" s="18">
        <f>+Despeses[[#This Row],[Data Factura]]</f>
        <v>0</v>
      </c>
      <c r="P2960" s="17">
        <f>+Despeses[[#This Row],[Concepte_]]</f>
        <v>0</v>
      </c>
      <c r="Q2960" s="17">
        <f>-Despeses[[#This Row],[Base Imposable]]</f>
        <v>0</v>
      </c>
      <c r="R2960" s="17" t="e">
        <f>+VLOOKUP(Despeses[[#This Row],[Concepte]],Table_1[#All],2,0)</f>
        <v>#N/A</v>
      </c>
    </row>
    <row r="2961" spans="7:18" ht="15" customHeight="1" x14ac:dyDescent="0.3">
      <c r="G2961" s="40"/>
      <c r="H2961" s="17">
        <f>+Despeses[[#This Row],[Base Imposable]]*Despeses[[#This Row],[% IVA]]</f>
        <v>0</v>
      </c>
      <c r="I2961" s="40"/>
      <c r="J2961" s="17">
        <f>-Despeses[[#This Row],[Base Imposable]]*Despeses[[#This Row],[% Ret IRPF]]</f>
        <v>0</v>
      </c>
      <c r="K2961" s="17">
        <f>+Despeses[[#This Row],[Base Imposable]]+Despeses[[#This Row],[Quota IVA]]+Despeses[[#This Row],[Quota IRPF]]</f>
        <v>0</v>
      </c>
      <c r="L2961" s="3"/>
      <c r="M2961" s="17">
        <f>+MONTH(Despeses[[#This Row],[Data Factura]])</f>
        <v>1</v>
      </c>
      <c r="N2961" s="17">
        <f>+YEAR(Despeses[[#This Row],[Data Factura]])</f>
        <v>1900</v>
      </c>
      <c r="O2961" s="18">
        <f>+Despeses[[#This Row],[Data Factura]]</f>
        <v>0</v>
      </c>
      <c r="P2961" s="17">
        <f>+Despeses[[#This Row],[Concepte_]]</f>
        <v>0</v>
      </c>
      <c r="Q2961" s="17">
        <f>-Despeses[[#This Row],[Base Imposable]]</f>
        <v>0</v>
      </c>
      <c r="R2961" s="17" t="e">
        <f>+VLOOKUP(Despeses[[#This Row],[Concepte]],Table_1[#All],2,0)</f>
        <v>#N/A</v>
      </c>
    </row>
    <row r="2962" spans="7:18" ht="15" customHeight="1" x14ac:dyDescent="0.3">
      <c r="G2962" s="40"/>
      <c r="H2962" s="17">
        <f>+Despeses[[#This Row],[Base Imposable]]*Despeses[[#This Row],[% IVA]]</f>
        <v>0</v>
      </c>
      <c r="I2962" s="40"/>
      <c r="J2962" s="17">
        <f>-Despeses[[#This Row],[Base Imposable]]*Despeses[[#This Row],[% Ret IRPF]]</f>
        <v>0</v>
      </c>
      <c r="K2962" s="17">
        <f>+Despeses[[#This Row],[Base Imposable]]+Despeses[[#This Row],[Quota IVA]]+Despeses[[#This Row],[Quota IRPF]]</f>
        <v>0</v>
      </c>
      <c r="L2962" s="3"/>
      <c r="M2962" s="17">
        <f>+MONTH(Despeses[[#This Row],[Data Factura]])</f>
        <v>1</v>
      </c>
      <c r="N2962" s="17">
        <f>+YEAR(Despeses[[#This Row],[Data Factura]])</f>
        <v>1900</v>
      </c>
      <c r="O2962" s="18">
        <f>+Despeses[[#This Row],[Data Factura]]</f>
        <v>0</v>
      </c>
      <c r="P2962" s="17">
        <f>+Despeses[[#This Row],[Concepte_]]</f>
        <v>0</v>
      </c>
      <c r="Q2962" s="17">
        <f>-Despeses[[#This Row],[Base Imposable]]</f>
        <v>0</v>
      </c>
      <c r="R2962" s="17" t="e">
        <f>+VLOOKUP(Despeses[[#This Row],[Concepte]],Table_1[#All],2,0)</f>
        <v>#N/A</v>
      </c>
    </row>
    <row r="2963" spans="7:18" ht="15" customHeight="1" x14ac:dyDescent="0.3">
      <c r="G2963" s="40"/>
      <c r="H2963" s="17">
        <f>+Despeses[[#This Row],[Base Imposable]]*Despeses[[#This Row],[% IVA]]</f>
        <v>0</v>
      </c>
      <c r="I2963" s="40"/>
      <c r="J2963" s="17">
        <f>-Despeses[[#This Row],[Base Imposable]]*Despeses[[#This Row],[% Ret IRPF]]</f>
        <v>0</v>
      </c>
      <c r="K2963" s="17">
        <f>+Despeses[[#This Row],[Base Imposable]]+Despeses[[#This Row],[Quota IVA]]+Despeses[[#This Row],[Quota IRPF]]</f>
        <v>0</v>
      </c>
      <c r="L2963" s="3"/>
      <c r="M2963" s="17">
        <f>+MONTH(Despeses[[#This Row],[Data Factura]])</f>
        <v>1</v>
      </c>
      <c r="N2963" s="17">
        <f>+YEAR(Despeses[[#This Row],[Data Factura]])</f>
        <v>1900</v>
      </c>
      <c r="O2963" s="18">
        <f>+Despeses[[#This Row],[Data Factura]]</f>
        <v>0</v>
      </c>
      <c r="P2963" s="17">
        <f>+Despeses[[#This Row],[Concepte_]]</f>
        <v>0</v>
      </c>
      <c r="Q2963" s="17">
        <f>-Despeses[[#This Row],[Base Imposable]]</f>
        <v>0</v>
      </c>
      <c r="R2963" s="17" t="e">
        <f>+VLOOKUP(Despeses[[#This Row],[Concepte]],Table_1[#All],2,0)</f>
        <v>#N/A</v>
      </c>
    </row>
    <row r="2964" spans="7:18" ht="15" customHeight="1" x14ac:dyDescent="0.3">
      <c r="G2964" s="40"/>
      <c r="H2964" s="17">
        <f>+Despeses[[#This Row],[Base Imposable]]*Despeses[[#This Row],[% IVA]]</f>
        <v>0</v>
      </c>
      <c r="I2964" s="40"/>
      <c r="J2964" s="17">
        <f>-Despeses[[#This Row],[Base Imposable]]*Despeses[[#This Row],[% Ret IRPF]]</f>
        <v>0</v>
      </c>
      <c r="K2964" s="17">
        <f>+Despeses[[#This Row],[Base Imposable]]+Despeses[[#This Row],[Quota IVA]]+Despeses[[#This Row],[Quota IRPF]]</f>
        <v>0</v>
      </c>
      <c r="L2964" s="3"/>
      <c r="M2964" s="17">
        <f>+MONTH(Despeses[[#This Row],[Data Factura]])</f>
        <v>1</v>
      </c>
      <c r="N2964" s="17">
        <f>+YEAR(Despeses[[#This Row],[Data Factura]])</f>
        <v>1900</v>
      </c>
      <c r="O2964" s="18">
        <f>+Despeses[[#This Row],[Data Factura]]</f>
        <v>0</v>
      </c>
      <c r="P2964" s="17">
        <f>+Despeses[[#This Row],[Concepte_]]</f>
        <v>0</v>
      </c>
      <c r="Q2964" s="17">
        <f>-Despeses[[#This Row],[Base Imposable]]</f>
        <v>0</v>
      </c>
      <c r="R2964" s="17" t="e">
        <f>+VLOOKUP(Despeses[[#This Row],[Concepte]],Table_1[#All],2,0)</f>
        <v>#N/A</v>
      </c>
    </row>
    <row r="2965" spans="7:18" ht="15" customHeight="1" x14ac:dyDescent="0.3">
      <c r="G2965" s="40"/>
      <c r="H2965" s="17">
        <f>+Despeses[[#This Row],[Base Imposable]]*Despeses[[#This Row],[% IVA]]</f>
        <v>0</v>
      </c>
      <c r="I2965" s="40"/>
      <c r="J2965" s="17">
        <f>-Despeses[[#This Row],[Base Imposable]]*Despeses[[#This Row],[% Ret IRPF]]</f>
        <v>0</v>
      </c>
      <c r="K2965" s="17">
        <f>+Despeses[[#This Row],[Base Imposable]]+Despeses[[#This Row],[Quota IVA]]+Despeses[[#This Row],[Quota IRPF]]</f>
        <v>0</v>
      </c>
      <c r="L2965" s="3"/>
      <c r="M2965" s="17">
        <f>+MONTH(Despeses[[#This Row],[Data Factura]])</f>
        <v>1</v>
      </c>
      <c r="N2965" s="17">
        <f>+YEAR(Despeses[[#This Row],[Data Factura]])</f>
        <v>1900</v>
      </c>
      <c r="O2965" s="18">
        <f>+Despeses[[#This Row],[Data Factura]]</f>
        <v>0</v>
      </c>
      <c r="P2965" s="17">
        <f>+Despeses[[#This Row],[Concepte_]]</f>
        <v>0</v>
      </c>
      <c r="Q2965" s="17">
        <f>-Despeses[[#This Row],[Base Imposable]]</f>
        <v>0</v>
      </c>
      <c r="R2965" s="17" t="e">
        <f>+VLOOKUP(Despeses[[#This Row],[Concepte]],Table_1[#All],2,0)</f>
        <v>#N/A</v>
      </c>
    </row>
    <row r="2966" spans="7:18" ht="15" customHeight="1" x14ac:dyDescent="0.3">
      <c r="G2966" s="40"/>
      <c r="H2966" s="17">
        <f>+Despeses[[#This Row],[Base Imposable]]*Despeses[[#This Row],[% IVA]]</f>
        <v>0</v>
      </c>
      <c r="I2966" s="40"/>
      <c r="J2966" s="17">
        <f>-Despeses[[#This Row],[Base Imposable]]*Despeses[[#This Row],[% Ret IRPF]]</f>
        <v>0</v>
      </c>
      <c r="K2966" s="17">
        <f>+Despeses[[#This Row],[Base Imposable]]+Despeses[[#This Row],[Quota IVA]]+Despeses[[#This Row],[Quota IRPF]]</f>
        <v>0</v>
      </c>
      <c r="L2966" s="3"/>
      <c r="M2966" s="17">
        <f>+MONTH(Despeses[[#This Row],[Data Factura]])</f>
        <v>1</v>
      </c>
      <c r="N2966" s="17">
        <f>+YEAR(Despeses[[#This Row],[Data Factura]])</f>
        <v>1900</v>
      </c>
      <c r="O2966" s="18">
        <f>+Despeses[[#This Row],[Data Factura]]</f>
        <v>0</v>
      </c>
      <c r="P2966" s="17">
        <f>+Despeses[[#This Row],[Concepte_]]</f>
        <v>0</v>
      </c>
      <c r="Q2966" s="17">
        <f>-Despeses[[#This Row],[Base Imposable]]</f>
        <v>0</v>
      </c>
      <c r="R2966" s="17" t="e">
        <f>+VLOOKUP(Despeses[[#This Row],[Concepte]],Table_1[#All],2,0)</f>
        <v>#N/A</v>
      </c>
    </row>
    <row r="2967" spans="7:18" ht="15" customHeight="1" x14ac:dyDescent="0.3">
      <c r="G2967" s="40"/>
      <c r="H2967" s="17">
        <f>+Despeses[[#This Row],[Base Imposable]]*Despeses[[#This Row],[% IVA]]</f>
        <v>0</v>
      </c>
      <c r="I2967" s="40"/>
      <c r="J2967" s="17">
        <f>-Despeses[[#This Row],[Base Imposable]]*Despeses[[#This Row],[% Ret IRPF]]</f>
        <v>0</v>
      </c>
      <c r="K2967" s="17">
        <f>+Despeses[[#This Row],[Base Imposable]]+Despeses[[#This Row],[Quota IVA]]+Despeses[[#This Row],[Quota IRPF]]</f>
        <v>0</v>
      </c>
      <c r="L2967" s="3"/>
      <c r="M2967" s="17">
        <f>+MONTH(Despeses[[#This Row],[Data Factura]])</f>
        <v>1</v>
      </c>
      <c r="N2967" s="17">
        <f>+YEAR(Despeses[[#This Row],[Data Factura]])</f>
        <v>1900</v>
      </c>
      <c r="O2967" s="18">
        <f>+Despeses[[#This Row],[Data Factura]]</f>
        <v>0</v>
      </c>
      <c r="P2967" s="17">
        <f>+Despeses[[#This Row],[Concepte_]]</f>
        <v>0</v>
      </c>
      <c r="Q2967" s="17">
        <f>-Despeses[[#This Row],[Base Imposable]]</f>
        <v>0</v>
      </c>
      <c r="R2967" s="17" t="e">
        <f>+VLOOKUP(Despeses[[#This Row],[Concepte]],Table_1[#All],2,0)</f>
        <v>#N/A</v>
      </c>
    </row>
    <row r="2968" spans="7:18" ht="15" customHeight="1" x14ac:dyDescent="0.3">
      <c r="G2968" s="40"/>
      <c r="H2968" s="17">
        <f>+Despeses[[#This Row],[Base Imposable]]*Despeses[[#This Row],[% IVA]]</f>
        <v>0</v>
      </c>
      <c r="I2968" s="40"/>
      <c r="J2968" s="17">
        <f>-Despeses[[#This Row],[Base Imposable]]*Despeses[[#This Row],[% Ret IRPF]]</f>
        <v>0</v>
      </c>
      <c r="K2968" s="17">
        <f>+Despeses[[#This Row],[Base Imposable]]+Despeses[[#This Row],[Quota IVA]]+Despeses[[#This Row],[Quota IRPF]]</f>
        <v>0</v>
      </c>
      <c r="L2968" s="3"/>
      <c r="M2968" s="17">
        <f>+MONTH(Despeses[[#This Row],[Data Factura]])</f>
        <v>1</v>
      </c>
      <c r="N2968" s="17">
        <f>+YEAR(Despeses[[#This Row],[Data Factura]])</f>
        <v>1900</v>
      </c>
      <c r="O2968" s="18">
        <f>+Despeses[[#This Row],[Data Factura]]</f>
        <v>0</v>
      </c>
      <c r="P2968" s="17">
        <f>+Despeses[[#This Row],[Concepte_]]</f>
        <v>0</v>
      </c>
      <c r="Q2968" s="17">
        <f>-Despeses[[#This Row],[Base Imposable]]</f>
        <v>0</v>
      </c>
      <c r="R2968" s="17" t="e">
        <f>+VLOOKUP(Despeses[[#This Row],[Concepte]],Table_1[#All],2,0)</f>
        <v>#N/A</v>
      </c>
    </row>
    <row r="2969" spans="7:18" ht="15" customHeight="1" x14ac:dyDescent="0.3">
      <c r="G2969" s="40"/>
      <c r="H2969" s="17">
        <f>+Despeses[[#This Row],[Base Imposable]]*Despeses[[#This Row],[% IVA]]</f>
        <v>0</v>
      </c>
      <c r="I2969" s="40"/>
      <c r="J2969" s="17">
        <f>-Despeses[[#This Row],[Base Imposable]]*Despeses[[#This Row],[% Ret IRPF]]</f>
        <v>0</v>
      </c>
      <c r="K2969" s="17">
        <f>+Despeses[[#This Row],[Base Imposable]]+Despeses[[#This Row],[Quota IVA]]+Despeses[[#This Row],[Quota IRPF]]</f>
        <v>0</v>
      </c>
      <c r="L2969" s="3"/>
      <c r="M2969" s="17">
        <f>+MONTH(Despeses[[#This Row],[Data Factura]])</f>
        <v>1</v>
      </c>
      <c r="N2969" s="17">
        <f>+YEAR(Despeses[[#This Row],[Data Factura]])</f>
        <v>1900</v>
      </c>
      <c r="O2969" s="18">
        <f>+Despeses[[#This Row],[Data Factura]]</f>
        <v>0</v>
      </c>
      <c r="P2969" s="17">
        <f>+Despeses[[#This Row],[Concepte_]]</f>
        <v>0</v>
      </c>
      <c r="Q2969" s="17">
        <f>-Despeses[[#This Row],[Base Imposable]]</f>
        <v>0</v>
      </c>
      <c r="R2969" s="17" t="e">
        <f>+VLOOKUP(Despeses[[#This Row],[Concepte]],Table_1[#All],2,0)</f>
        <v>#N/A</v>
      </c>
    </row>
    <row r="2970" spans="7:18" ht="15" customHeight="1" x14ac:dyDescent="0.3">
      <c r="G2970" s="40"/>
      <c r="H2970" s="17">
        <f>+Despeses[[#This Row],[Base Imposable]]*Despeses[[#This Row],[% IVA]]</f>
        <v>0</v>
      </c>
      <c r="I2970" s="40"/>
      <c r="J2970" s="17">
        <f>-Despeses[[#This Row],[Base Imposable]]*Despeses[[#This Row],[% Ret IRPF]]</f>
        <v>0</v>
      </c>
      <c r="K2970" s="17">
        <f>+Despeses[[#This Row],[Base Imposable]]+Despeses[[#This Row],[Quota IVA]]+Despeses[[#This Row],[Quota IRPF]]</f>
        <v>0</v>
      </c>
      <c r="L2970" s="3"/>
      <c r="M2970" s="17">
        <f>+MONTH(Despeses[[#This Row],[Data Factura]])</f>
        <v>1</v>
      </c>
      <c r="N2970" s="17">
        <f>+YEAR(Despeses[[#This Row],[Data Factura]])</f>
        <v>1900</v>
      </c>
      <c r="O2970" s="18">
        <f>+Despeses[[#This Row],[Data Factura]]</f>
        <v>0</v>
      </c>
      <c r="P2970" s="17">
        <f>+Despeses[[#This Row],[Concepte_]]</f>
        <v>0</v>
      </c>
      <c r="Q2970" s="17">
        <f>-Despeses[[#This Row],[Base Imposable]]</f>
        <v>0</v>
      </c>
      <c r="R2970" s="17" t="e">
        <f>+VLOOKUP(Despeses[[#This Row],[Concepte]],Table_1[#All],2,0)</f>
        <v>#N/A</v>
      </c>
    </row>
    <row r="2971" spans="7:18" ht="15" customHeight="1" x14ac:dyDescent="0.3">
      <c r="G2971" s="40"/>
      <c r="H2971" s="17">
        <f>+Despeses[[#This Row],[Base Imposable]]*Despeses[[#This Row],[% IVA]]</f>
        <v>0</v>
      </c>
      <c r="I2971" s="40"/>
      <c r="J2971" s="17">
        <f>-Despeses[[#This Row],[Base Imposable]]*Despeses[[#This Row],[% Ret IRPF]]</f>
        <v>0</v>
      </c>
      <c r="K2971" s="17">
        <f>+Despeses[[#This Row],[Base Imposable]]+Despeses[[#This Row],[Quota IVA]]+Despeses[[#This Row],[Quota IRPF]]</f>
        <v>0</v>
      </c>
      <c r="L2971" s="3"/>
      <c r="M2971" s="17">
        <f>+MONTH(Despeses[[#This Row],[Data Factura]])</f>
        <v>1</v>
      </c>
      <c r="N2971" s="17">
        <f>+YEAR(Despeses[[#This Row],[Data Factura]])</f>
        <v>1900</v>
      </c>
      <c r="O2971" s="18">
        <f>+Despeses[[#This Row],[Data Factura]]</f>
        <v>0</v>
      </c>
      <c r="P2971" s="17">
        <f>+Despeses[[#This Row],[Concepte_]]</f>
        <v>0</v>
      </c>
      <c r="Q2971" s="17">
        <f>-Despeses[[#This Row],[Base Imposable]]</f>
        <v>0</v>
      </c>
      <c r="R2971" s="17" t="e">
        <f>+VLOOKUP(Despeses[[#This Row],[Concepte]],Table_1[#All],2,0)</f>
        <v>#N/A</v>
      </c>
    </row>
    <row r="2972" spans="7:18" ht="15" customHeight="1" x14ac:dyDescent="0.3">
      <c r="G2972" s="40"/>
      <c r="H2972" s="17">
        <f>+Despeses[[#This Row],[Base Imposable]]*Despeses[[#This Row],[% IVA]]</f>
        <v>0</v>
      </c>
      <c r="I2972" s="40"/>
      <c r="J2972" s="17">
        <f>-Despeses[[#This Row],[Base Imposable]]*Despeses[[#This Row],[% Ret IRPF]]</f>
        <v>0</v>
      </c>
      <c r="K2972" s="17">
        <f>+Despeses[[#This Row],[Base Imposable]]+Despeses[[#This Row],[Quota IVA]]+Despeses[[#This Row],[Quota IRPF]]</f>
        <v>0</v>
      </c>
      <c r="L2972" s="3"/>
      <c r="M2972" s="17">
        <f>+MONTH(Despeses[[#This Row],[Data Factura]])</f>
        <v>1</v>
      </c>
      <c r="N2972" s="17">
        <f>+YEAR(Despeses[[#This Row],[Data Factura]])</f>
        <v>1900</v>
      </c>
      <c r="O2972" s="18">
        <f>+Despeses[[#This Row],[Data Factura]]</f>
        <v>0</v>
      </c>
      <c r="P2972" s="17">
        <f>+Despeses[[#This Row],[Concepte_]]</f>
        <v>0</v>
      </c>
      <c r="Q2972" s="17">
        <f>-Despeses[[#This Row],[Base Imposable]]</f>
        <v>0</v>
      </c>
      <c r="R2972" s="17" t="e">
        <f>+VLOOKUP(Despeses[[#This Row],[Concepte]],Table_1[#All],2,0)</f>
        <v>#N/A</v>
      </c>
    </row>
    <row r="2973" spans="7:18" ht="15" customHeight="1" x14ac:dyDescent="0.3">
      <c r="G2973" s="40"/>
      <c r="H2973" s="17">
        <f>+Despeses[[#This Row],[Base Imposable]]*Despeses[[#This Row],[% IVA]]</f>
        <v>0</v>
      </c>
      <c r="I2973" s="40"/>
      <c r="J2973" s="17">
        <f>-Despeses[[#This Row],[Base Imposable]]*Despeses[[#This Row],[% Ret IRPF]]</f>
        <v>0</v>
      </c>
      <c r="K2973" s="17">
        <f>+Despeses[[#This Row],[Base Imposable]]+Despeses[[#This Row],[Quota IVA]]+Despeses[[#This Row],[Quota IRPF]]</f>
        <v>0</v>
      </c>
      <c r="L2973" s="3"/>
      <c r="M2973" s="17">
        <f>+MONTH(Despeses[[#This Row],[Data Factura]])</f>
        <v>1</v>
      </c>
      <c r="N2973" s="17">
        <f>+YEAR(Despeses[[#This Row],[Data Factura]])</f>
        <v>1900</v>
      </c>
      <c r="O2973" s="18">
        <f>+Despeses[[#This Row],[Data Factura]]</f>
        <v>0</v>
      </c>
      <c r="P2973" s="17">
        <f>+Despeses[[#This Row],[Concepte_]]</f>
        <v>0</v>
      </c>
      <c r="Q2973" s="17">
        <f>-Despeses[[#This Row],[Base Imposable]]</f>
        <v>0</v>
      </c>
      <c r="R2973" s="17" t="e">
        <f>+VLOOKUP(Despeses[[#This Row],[Concepte]],Table_1[#All],2,0)</f>
        <v>#N/A</v>
      </c>
    </row>
    <row r="2974" spans="7:18" ht="15" customHeight="1" x14ac:dyDescent="0.3">
      <c r="G2974" s="40"/>
      <c r="H2974" s="17">
        <f>+Despeses[[#This Row],[Base Imposable]]*Despeses[[#This Row],[% IVA]]</f>
        <v>0</v>
      </c>
      <c r="I2974" s="40"/>
      <c r="J2974" s="17">
        <f>-Despeses[[#This Row],[Base Imposable]]*Despeses[[#This Row],[% Ret IRPF]]</f>
        <v>0</v>
      </c>
      <c r="K2974" s="17">
        <f>+Despeses[[#This Row],[Base Imposable]]+Despeses[[#This Row],[Quota IVA]]+Despeses[[#This Row],[Quota IRPF]]</f>
        <v>0</v>
      </c>
      <c r="L2974" s="3"/>
      <c r="M2974" s="17">
        <f>+MONTH(Despeses[[#This Row],[Data Factura]])</f>
        <v>1</v>
      </c>
      <c r="N2974" s="17">
        <f>+YEAR(Despeses[[#This Row],[Data Factura]])</f>
        <v>1900</v>
      </c>
      <c r="O2974" s="18">
        <f>+Despeses[[#This Row],[Data Factura]]</f>
        <v>0</v>
      </c>
      <c r="P2974" s="17">
        <f>+Despeses[[#This Row],[Concepte_]]</f>
        <v>0</v>
      </c>
      <c r="Q2974" s="17">
        <f>-Despeses[[#This Row],[Base Imposable]]</f>
        <v>0</v>
      </c>
      <c r="R2974" s="17" t="e">
        <f>+VLOOKUP(Despeses[[#This Row],[Concepte]],Table_1[#All],2,0)</f>
        <v>#N/A</v>
      </c>
    </row>
    <row r="2975" spans="7:18" ht="15" customHeight="1" x14ac:dyDescent="0.3">
      <c r="G2975" s="40"/>
      <c r="H2975" s="17">
        <f>+Despeses[[#This Row],[Base Imposable]]*Despeses[[#This Row],[% IVA]]</f>
        <v>0</v>
      </c>
      <c r="I2975" s="40"/>
      <c r="J2975" s="17">
        <f>-Despeses[[#This Row],[Base Imposable]]*Despeses[[#This Row],[% Ret IRPF]]</f>
        <v>0</v>
      </c>
      <c r="K2975" s="17">
        <f>+Despeses[[#This Row],[Base Imposable]]+Despeses[[#This Row],[Quota IVA]]+Despeses[[#This Row],[Quota IRPF]]</f>
        <v>0</v>
      </c>
      <c r="L2975" s="3"/>
      <c r="M2975" s="17">
        <f>+MONTH(Despeses[[#This Row],[Data Factura]])</f>
        <v>1</v>
      </c>
      <c r="N2975" s="17">
        <f>+YEAR(Despeses[[#This Row],[Data Factura]])</f>
        <v>1900</v>
      </c>
      <c r="O2975" s="18">
        <f>+Despeses[[#This Row],[Data Factura]]</f>
        <v>0</v>
      </c>
      <c r="P2975" s="17">
        <f>+Despeses[[#This Row],[Concepte_]]</f>
        <v>0</v>
      </c>
      <c r="Q2975" s="17">
        <f>-Despeses[[#This Row],[Base Imposable]]</f>
        <v>0</v>
      </c>
      <c r="R2975" s="17" t="e">
        <f>+VLOOKUP(Despeses[[#This Row],[Concepte]],Table_1[#All],2,0)</f>
        <v>#N/A</v>
      </c>
    </row>
    <row r="2976" spans="7:18" ht="15" customHeight="1" x14ac:dyDescent="0.3">
      <c r="G2976" s="40"/>
      <c r="H2976" s="17">
        <f>+Despeses[[#This Row],[Base Imposable]]*Despeses[[#This Row],[% IVA]]</f>
        <v>0</v>
      </c>
      <c r="I2976" s="40"/>
      <c r="J2976" s="17">
        <f>-Despeses[[#This Row],[Base Imposable]]*Despeses[[#This Row],[% Ret IRPF]]</f>
        <v>0</v>
      </c>
      <c r="K2976" s="17">
        <f>+Despeses[[#This Row],[Base Imposable]]+Despeses[[#This Row],[Quota IVA]]+Despeses[[#This Row],[Quota IRPF]]</f>
        <v>0</v>
      </c>
      <c r="L2976" s="3"/>
      <c r="M2976" s="17">
        <f>+MONTH(Despeses[[#This Row],[Data Factura]])</f>
        <v>1</v>
      </c>
      <c r="N2976" s="17">
        <f>+YEAR(Despeses[[#This Row],[Data Factura]])</f>
        <v>1900</v>
      </c>
      <c r="O2976" s="18">
        <f>+Despeses[[#This Row],[Data Factura]]</f>
        <v>0</v>
      </c>
      <c r="P2976" s="17">
        <f>+Despeses[[#This Row],[Concepte_]]</f>
        <v>0</v>
      </c>
      <c r="Q2976" s="17">
        <f>-Despeses[[#This Row],[Base Imposable]]</f>
        <v>0</v>
      </c>
      <c r="R2976" s="17" t="e">
        <f>+VLOOKUP(Despeses[[#This Row],[Concepte]],Table_1[#All],2,0)</f>
        <v>#N/A</v>
      </c>
    </row>
    <row r="2977" spans="7:18" ht="15" customHeight="1" x14ac:dyDescent="0.3">
      <c r="G2977" s="40"/>
      <c r="H2977" s="17">
        <f>+Despeses[[#This Row],[Base Imposable]]*Despeses[[#This Row],[% IVA]]</f>
        <v>0</v>
      </c>
      <c r="I2977" s="40"/>
      <c r="J2977" s="17">
        <f>-Despeses[[#This Row],[Base Imposable]]*Despeses[[#This Row],[% Ret IRPF]]</f>
        <v>0</v>
      </c>
      <c r="K2977" s="17">
        <f>+Despeses[[#This Row],[Base Imposable]]+Despeses[[#This Row],[Quota IVA]]+Despeses[[#This Row],[Quota IRPF]]</f>
        <v>0</v>
      </c>
      <c r="L2977" s="3"/>
      <c r="M2977" s="17">
        <f>+MONTH(Despeses[[#This Row],[Data Factura]])</f>
        <v>1</v>
      </c>
      <c r="N2977" s="17">
        <f>+YEAR(Despeses[[#This Row],[Data Factura]])</f>
        <v>1900</v>
      </c>
      <c r="O2977" s="18">
        <f>+Despeses[[#This Row],[Data Factura]]</f>
        <v>0</v>
      </c>
      <c r="P2977" s="17">
        <f>+Despeses[[#This Row],[Concepte_]]</f>
        <v>0</v>
      </c>
      <c r="Q2977" s="17">
        <f>-Despeses[[#This Row],[Base Imposable]]</f>
        <v>0</v>
      </c>
      <c r="R2977" s="17" t="e">
        <f>+VLOOKUP(Despeses[[#This Row],[Concepte]],Table_1[#All],2,0)</f>
        <v>#N/A</v>
      </c>
    </row>
    <row r="2978" spans="7:18" ht="15" customHeight="1" x14ac:dyDescent="0.3">
      <c r="G2978" s="40"/>
      <c r="H2978" s="17">
        <f>+Despeses[[#This Row],[Base Imposable]]*Despeses[[#This Row],[% IVA]]</f>
        <v>0</v>
      </c>
      <c r="I2978" s="40"/>
      <c r="J2978" s="17">
        <f>-Despeses[[#This Row],[Base Imposable]]*Despeses[[#This Row],[% Ret IRPF]]</f>
        <v>0</v>
      </c>
      <c r="K2978" s="17">
        <f>+Despeses[[#This Row],[Base Imposable]]+Despeses[[#This Row],[Quota IVA]]+Despeses[[#This Row],[Quota IRPF]]</f>
        <v>0</v>
      </c>
      <c r="L2978" s="3"/>
      <c r="M2978" s="17">
        <f>+MONTH(Despeses[[#This Row],[Data Factura]])</f>
        <v>1</v>
      </c>
      <c r="N2978" s="17">
        <f>+YEAR(Despeses[[#This Row],[Data Factura]])</f>
        <v>1900</v>
      </c>
      <c r="O2978" s="18">
        <f>+Despeses[[#This Row],[Data Factura]]</f>
        <v>0</v>
      </c>
      <c r="P2978" s="17">
        <f>+Despeses[[#This Row],[Concepte_]]</f>
        <v>0</v>
      </c>
      <c r="Q2978" s="17">
        <f>-Despeses[[#This Row],[Base Imposable]]</f>
        <v>0</v>
      </c>
      <c r="R2978" s="17" t="e">
        <f>+VLOOKUP(Despeses[[#This Row],[Concepte]],Table_1[#All],2,0)</f>
        <v>#N/A</v>
      </c>
    </row>
    <row r="2979" spans="7:18" ht="15" customHeight="1" x14ac:dyDescent="0.3">
      <c r="G2979" s="40"/>
      <c r="H2979" s="17">
        <f>+Despeses[[#This Row],[Base Imposable]]*Despeses[[#This Row],[% IVA]]</f>
        <v>0</v>
      </c>
      <c r="I2979" s="40"/>
      <c r="J2979" s="17">
        <f>-Despeses[[#This Row],[Base Imposable]]*Despeses[[#This Row],[% Ret IRPF]]</f>
        <v>0</v>
      </c>
      <c r="K2979" s="17">
        <f>+Despeses[[#This Row],[Base Imposable]]+Despeses[[#This Row],[Quota IVA]]+Despeses[[#This Row],[Quota IRPF]]</f>
        <v>0</v>
      </c>
      <c r="L2979" s="3"/>
      <c r="M2979" s="17">
        <f>+MONTH(Despeses[[#This Row],[Data Factura]])</f>
        <v>1</v>
      </c>
      <c r="N2979" s="17">
        <f>+YEAR(Despeses[[#This Row],[Data Factura]])</f>
        <v>1900</v>
      </c>
      <c r="O2979" s="18">
        <f>+Despeses[[#This Row],[Data Factura]]</f>
        <v>0</v>
      </c>
      <c r="P2979" s="17">
        <f>+Despeses[[#This Row],[Concepte_]]</f>
        <v>0</v>
      </c>
      <c r="Q2979" s="17">
        <f>-Despeses[[#This Row],[Base Imposable]]</f>
        <v>0</v>
      </c>
      <c r="R2979" s="17" t="e">
        <f>+VLOOKUP(Despeses[[#This Row],[Concepte]],Table_1[#All],2,0)</f>
        <v>#N/A</v>
      </c>
    </row>
    <row r="2980" spans="7:18" ht="15" customHeight="1" x14ac:dyDescent="0.3">
      <c r="G2980" s="40"/>
      <c r="H2980" s="17">
        <f>+Despeses[[#This Row],[Base Imposable]]*Despeses[[#This Row],[% IVA]]</f>
        <v>0</v>
      </c>
      <c r="I2980" s="40"/>
      <c r="J2980" s="17">
        <f>-Despeses[[#This Row],[Base Imposable]]*Despeses[[#This Row],[% Ret IRPF]]</f>
        <v>0</v>
      </c>
      <c r="K2980" s="17">
        <f>+Despeses[[#This Row],[Base Imposable]]+Despeses[[#This Row],[Quota IVA]]+Despeses[[#This Row],[Quota IRPF]]</f>
        <v>0</v>
      </c>
      <c r="L2980" s="3"/>
      <c r="M2980" s="17">
        <f>+MONTH(Despeses[[#This Row],[Data Factura]])</f>
        <v>1</v>
      </c>
      <c r="N2980" s="17">
        <f>+YEAR(Despeses[[#This Row],[Data Factura]])</f>
        <v>1900</v>
      </c>
      <c r="O2980" s="18">
        <f>+Despeses[[#This Row],[Data Factura]]</f>
        <v>0</v>
      </c>
      <c r="P2980" s="17">
        <f>+Despeses[[#This Row],[Concepte_]]</f>
        <v>0</v>
      </c>
      <c r="Q2980" s="17">
        <f>-Despeses[[#This Row],[Base Imposable]]</f>
        <v>0</v>
      </c>
      <c r="R2980" s="17" t="e">
        <f>+VLOOKUP(Despeses[[#This Row],[Concepte]],Table_1[#All],2,0)</f>
        <v>#N/A</v>
      </c>
    </row>
    <row r="2981" spans="7:18" ht="15" customHeight="1" x14ac:dyDescent="0.3">
      <c r="G2981" s="40"/>
      <c r="H2981" s="17">
        <f>+Despeses[[#This Row],[Base Imposable]]*Despeses[[#This Row],[% IVA]]</f>
        <v>0</v>
      </c>
      <c r="I2981" s="40"/>
      <c r="J2981" s="17">
        <f>-Despeses[[#This Row],[Base Imposable]]*Despeses[[#This Row],[% Ret IRPF]]</f>
        <v>0</v>
      </c>
      <c r="K2981" s="17">
        <f>+Despeses[[#This Row],[Base Imposable]]+Despeses[[#This Row],[Quota IVA]]+Despeses[[#This Row],[Quota IRPF]]</f>
        <v>0</v>
      </c>
      <c r="L2981" s="3"/>
      <c r="M2981" s="17">
        <f>+MONTH(Despeses[[#This Row],[Data Factura]])</f>
        <v>1</v>
      </c>
      <c r="N2981" s="17">
        <f>+YEAR(Despeses[[#This Row],[Data Factura]])</f>
        <v>1900</v>
      </c>
      <c r="O2981" s="18">
        <f>+Despeses[[#This Row],[Data Factura]]</f>
        <v>0</v>
      </c>
      <c r="P2981" s="17">
        <f>+Despeses[[#This Row],[Concepte_]]</f>
        <v>0</v>
      </c>
      <c r="Q2981" s="17">
        <f>-Despeses[[#This Row],[Base Imposable]]</f>
        <v>0</v>
      </c>
      <c r="R2981" s="17" t="e">
        <f>+VLOOKUP(Despeses[[#This Row],[Concepte]],Table_1[#All],2,0)</f>
        <v>#N/A</v>
      </c>
    </row>
    <row r="2982" spans="7:18" ht="15" customHeight="1" x14ac:dyDescent="0.3">
      <c r="G2982" s="40"/>
      <c r="H2982" s="17">
        <f>+Despeses[[#This Row],[Base Imposable]]*Despeses[[#This Row],[% IVA]]</f>
        <v>0</v>
      </c>
      <c r="I2982" s="40"/>
      <c r="J2982" s="17">
        <f>-Despeses[[#This Row],[Base Imposable]]*Despeses[[#This Row],[% Ret IRPF]]</f>
        <v>0</v>
      </c>
      <c r="K2982" s="17">
        <f>+Despeses[[#This Row],[Base Imposable]]+Despeses[[#This Row],[Quota IVA]]+Despeses[[#This Row],[Quota IRPF]]</f>
        <v>0</v>
      </c>
      <c r="L2982" s="3"/>
      <c r="M2982" s="17">
        <f>+MONTH(Despeses[[#This Row],[Data Factura]])</f>
        <v>1</v>
      </c>
      <c r="N2982" s="17">
        <f>+YEAR(Despeses[[#This Row],[Data Factura]])</f>
        <v>1900</v>
      </c>
      <c r="O2982" s="18">
        <f>+Despeses[[#This Row],[Data Factura]]</f>
        <v>0</v>
      </c>
      <c r="P2982" s="17">
        <f>+Despeses[[#This Row],[Concepte_]]</f>
        <v>0</v>
      </c>
      <c r="Q2982" s="17">
        <f>-Despeses[[#This Row],[Base Imposable]]</f>
        <v>0</v>
      </c>
      <c r="R2982" s="17" t="e">
        <f>+VLOOKUP(Despeses[[#This Row],[Concepte]],Table_1[#All],2,0)</f>
        <v>#N/A</v>
      </c>
    </row>
    <row r="2983" spans="7:18" ht="15" customHeight="1" x14ac:dyDescent="0.3">
      <c r="G2983" s="40"/>
      <c r="H2983" s="17">
        <f>+Despeses[[#This Row],[Base Imposable]]*Despeses[[#This Row],[% IVA]]</f>
        <v>0</v>
      </c>
      <c r="I2983" s="40"/>
      <c r="J2983" s="17">
        <f>-Despeses[[#This Row],[Base Imposable]]*Despeses[[#This Row],[% Ret IRPF]]</f>
        <v>0</v>
      </c>
      <c r="K2983" s="17">
        <f>+Despeses[[#This Row],[Base Imposable]]+Despeses[[#This Row],[Quota IVA]]+Despeses[[#This Row],[Quota IRPF]]</f>
        <v>0</v>
      </c>
      <c r="L2983" s="3"/>
      <c r="M2983" s="17">
        <f>+MONTH(Despeses[[#This Row],[Data Factura]])</f>
        <v>1</v>
      </c>
      <c r="N2983" s="17">
        <f>+YEAR(Despeses[[#This Row],[Data Factura]])</f>
        <v>1900</v>
      </c>
      <c r="O2983" s="18">
        <f>+Despeses[[#This Row],[Data Factura]]</f>
        <v>0</v>
      </c>
      <c r="P2983" s="17">
        <f>+Despeses[[#This Row],[Concepte_]]</f>
        <v>0</v>
      </c>
      <c r="Q2983" s="17">
        <f>-Despeses[[#This Row],[Base Imposable]]</f>
        <v>0</v>
      </c>
      <c r="R2983" s="17" t="e">
        <f>+VLOOKUP(Despeses[[#This Row],[Concepte]],Table_1[#All],2,0)</f>
        <v>#N/A</v>
      </c>
    </row>
    <row r="2984" spans="7:18" ht="15" customHeight="1" x14ac:dyDescent="0.3">
      <c r="G2984" s="40"/>
      <c r="H2984" s="17">
        <f>+Despeses[[#This Row],[Base Imposable]]*Despeses[[#This Row],[% IVA]]</f>
        <v>0</v>
      </c>
      <c r="I2984" s="40"/>
      <c r="J2984" s="17">
        <f>-Despeses[[#This Row],[Base Imposable]]*Despeses[[#This Row],[% Ret IRPF]]</f>
        <v>0</v>
      </c>
      <c r="K2984" s="17">
        <f>+Despeses[[#This Row],[Base Imposable]]+Despeses[[#This Row],[Quota IVA]]+Despeses[[#This Row],[Quota IRPF]]</f>
        <v>0</v>
      </c>
      <c r="L2984" s="3"/>
      <c r="M2984" s="17">
        <f>+MONTH(Despeses[[#This Row],[Data Factura]])</f>
        <v>1</v>
      </c>
      <c r="N2984" s="17">
        <f>+YEAR(Despeses[[#This Row],[Data Factura]])</f>
        <v>1900</v>
      </c>
      <c r="O2984" s="18">
        <f>+Despeses[[#This Row],[Data Factura]]</f>
        <v>0</v>
      </c>
      <c r="P2984" s="17">
        <f>+Despeses[[#This Row],[Concepte_]]</f>
        <v>0</v>
      </c>
      <c r="Q2984" s="17">
        <f>-Despeses[[#This Row],[Base Imposable]]</f>
        <v>0</v>
      </c>
      <c r="R2984" s="17" t="e">
        <f>+VLOOKUP(Despeses[[#This Row],[Concepte]],Table_1[#All],2,0)</f>
        <v>#N/A</v>
      </c>
    </row>
    <row r="2985" spans="7:18" ht="15" customHeight="1" x14ac:dyDescent="0.3">
      <c r="G2985" s="40"/>
      <c r="H2985" s="17">
        <f>+Despeses[[#This Row],[Base Imposable]]*Despeses[[#This Row],[% IVA]]</f>
        <v>0</v>
      </c>
      <c r="I2985" s="40"/>
      <c r="J2985" s="17">
        <f>-Despeses[[#This Row],[Base Imposable]]*Despeses[[#This Row],[% Ret IRPF]]</f>
        <v>0</v>
      </c>
      <c r="K2985" s="17">
        <f>+Despeses[[#This Row],[Base Imposable]]+Despeses[[#This Row],[Quota IVA]]+Despeses[[#This Row],[Quota IRPF]]</f>
        <v>0</v>
      </c>
      <c r="L2985" s="3"/>
      <c r="M2985" s="17">
        <f>+MONTH(Despeses[[#This Row],[Data Factura]])</f>
        <v>1</v>
      </c>
      <c r="N2985" s="17">
        <f>+YEAR(Despeses[[#This Row],[Data Factura]])</f>
        <v>1900</v>
      </c>
      <c r="O2985" s="18">
        <f>+Despeses[[#This Row],[Data Factura]]</f>
        <v>0</v>
      </c>
      <c r="P2985" s="17">
        <f>+Despeses[[#This Row],[Concepte_]]</f>
        <v>0</v>
      </c>
      <c r="Q2985" s="17">
        <f>-Despeses[[#This Row],[Base Imposable]]</f>
        <v>0</v>
      </c>
      <c r="R2985" s="17" t="e">
        <f>+VLOOKUP(Despeses[[#This Row],[Concepte]],Table_1[#All],2,0)</f>
        <v>#N/A</v>
      </c>
    </row>
    <row r="2986" spans="7:18" ht="15" customHeight="1" x14ac:dyDescent="0.3">
      <c r="G2986" s="40"/>
      <c r="H2986" s="17">
        <f>+Despeses[[#This Row],[Base Imposable]]*Despeses[[#This Row],[% IVA]]</f>
        <v>0</v>
      </c>
      <c r="I2986" s="40"/>
      <c r="J2986" s="17">
        <f>-Despeses[[#This Row],[Base Imposable]]*Despeses[[#This Row],[% Ret IRPF]]</f>
        <v>0</v>
      </c>
      <c r="K2986" s="17">
        <f>+Despeses[[#This Row],[Base Imposable]]+Despeses[[#This Row],[Quota IVA]]+Despeses[[#This Row],[Quota IRPF]]</f>
        <v>0</v>
      </c>
      <c r="L2986" s="3"/>
      <c r="M2986" s="17">
        <f>+MONTH(Despeses[[#This Row],[Data Factura]])</f>
        <v>1</v>
      </c>
      <c r="N2986" s="17">
        <f>+YEAR(Despeses[[#This Row],[Data Factura]])</f>
        <v>1900</v>
      </c>
      <c r="O2986" s="18">
        <f>+Despeses[[#This Row],[Data Factura]]</f>
        <v>0</v>
      </c>
      <c r="P2986" s="17">
        <f>+Despeses[[#This Row],[Concepte_]]</f>
        <v>0</v>
      </c>
      <c r="Q2986" s="17">
        <f>-Despeses[[#This Row],[Base Imposable]]</f>
        <v>0</v>
      </c>
      <c r="R2986" s="17" t="e">
        <f>+VLOOKUP(Despeses[[#This Row],[Concepte]],Table_1[#All],2,0)</f>
        <v>#N/A</v>
      </c>
    </row>
    <row r="2987" spans="7:18" ht="15" customHeight="1" x14ac:dyDescent="0.3">
      <c r="G2987" s="40"/>
      <c r="H2987" s="17">
        <f>+Despeses[[#This Row],[Base Imposable]]*Despeses[[#This Row],[% IVA]]</f>
        <v>0</v>
      </c>
      <c r="I2987" s="40"/>
      <c r="J2987" s="17">
        <f>-Despeses[[#This Row],[Base Imposable]]*Despeses[[#This Row],[% Ret IRPF]]</f>
        <v>0</v>
      </c>
      <c r="K2987" s="17">
        <f>+Despeses[[#This Row],[Base Imposable]]+Despeses[[#This Row],[Quota IVA]]+Despeses[[#This Row],[Quota IRPF]]</f>
        <v>0</v>
      </c>
      <c r="L2987" s="3"/>
      <c r="M2987" s="17">
        <f>+MONTH(Despeses[[#This Row],[Data Factura]])</f>
        <v>1</v>
      </c>
      <c r="N2987" s="17">
        <f>+YEAR(Despeses[[#This Row],[Data Factura]])</f>
        <v>1900</v>
      </c>
      <c r="O2987" s="18">
        <f>+Despeses[[#This Row],[Data Factura]]</f>
        <v>0</v>
      </c>
      <c r="P2987" s="17">
        <f>+Despeses[[#This Row],[Concepte_]]</f>
        <v>0</v>
      </c>
      <c r="Q2987" s="17">
        <f>-Despeses[[#This Row],[Base Imposable]]</f>
        <v>0</v>
      </c>
      <c r="R2987" s="17" t="e">
        <f>+VLOOKUP(Despeses[[#This Row],[Concepte]],Table_1[#All],2,0)</f>
        <v>#N/A</v>
      </c>
    </row>
    <row r="2988" spans="7:18" ht="15" customHeight="1" x14ac:dyDescent="0.3">
      <c r="G2988" s="40"/>
      <c r="H2988" s="17">
        <f>+Despeses[[#This Row],[Base Imposable]]*Despeses[[#This Row],[% IVA]]</f>
        <v>0</v>
      </c>
      <c r="I2988" s="40"/>
      <c r="J2988" s="17">
        <f>-Despeses[[#This Row],[Base Imposable]]*Despeses[[#This Row],[% Ret IRPF]]</f>
        <v>0</v>
      </c>
      <c r="K2988" s="17">
        <f>+Despeses[[#This Row],[Base Imposable]]+Despeses[[#This Row],[Quota IVA]]+Despeses[[#This Row],[Quota IRPF]]</f>
        <v>0</v>
      </c>
      <c r="L2988" s="3"/>
      <c r="M2988" s="17">
        <f>+MONTH(Despeses[[#This Row],[Data Factura]])</f>
        <v>1</v>
      </c>
      <c r="N2988" s="17">
        <f>+YEAR(Despeses[[#This Row],[Data Factura]])</f>
        <v>1900</v>
      </c>
      <c r="O2988" s="18">
        <f>+Despeses[[#This Row],[Data Factura]]</f>
        <v>0</v>
      </c>
      <c r="P2988" s="17">
        <f>+Despeses[[#This Row],[Concepte_]]</f>
        <v>0</v>
      </c>
      <c r="Q2988" s="17">
        <f>-Despeses[[#This Row],[Base Imposable]]</f>
        <v>0</v>
      </c>
      <c r="R2988" s="17" t="e">
        <f>+VLOOKUP(Despeses[[#This Row],[Concepte]],Table_1[#All],2,0)</f>
        <v>#N/A</v>
      </c>
    </row>
    <row r="2989" spans="7:18" ht="15" customHeight="1" x14ac:dyDescent="0.3">
      <c r="G2989" s="40"/>
      <c r="H2989" s="17">
        <f>+Despeses[[#This Row],[Base Imposable]]*Despeses[[#This Row],[% IVA]]</f>
        <v>0</v>
      </c>
      <c r="I2989" s="40"/>
      <c r="J2989" s="17">
        <f>-Despeses[[#This Row],[Base Imposable]]*Despeses[[#This Row],[% Ret IRPF]]</f>
        <v>0</v>
      </c>
      <c r="K2989" s="17">
        <f>+Despeses[[#This Row],[Base Imposable]]+Despeses[[#This Row],[Quota IVA]]+Despeses[[#This Row],[Quota IRPF]]</f>
        <v>0</v>
      </c>
      <c r="L2989" s="3"/>
      <c r="M2989" s="17">
        <f>+MONTH(Despeses[[#This Row],[Data Factura]])</f>
        <v>1</v>
      </c>
      <c r="N2989" s="17">
        <f>+YEAR(Despeses[[#This Row],[Data Factura]])</f>
        <v>1900</v>
      </c>
      <c r="O2989" s="18">
        <f>+Despeses[[#This Row],[Data Factura]]</f>
        <v>0</v>
      </c>
      <c r="P2989" s="17">
        <f>+Despeses[[#This Row],[Concepte_]]</f>
        <v>0</v>
      </c>
      <c r="Q2989" s="17">
        <f>-Despeses[[#This Row],[Base Imposable]]</f>
        <v>0</v>
      </c>
      <c r="R2989" s="17" t="e">
        <f>+VLOOKUP(Despeses[[#This Row],[Concepte]],Table_1[#All],2,0)</f>
        <v>#N/A</v>
      </c>
    </row>
    <row r="2990" spans="7:18" ht="15" customHeight="1" x14ac:dyDescent="0.3">
      <c r="G2990" s="40"/>
      <c r="H2990" s="17">
        <f>+Despeses[[#This Row],[Base Imposable]]*Despeses[[#This Row],[% IVA]]</f>
        <v>0</v>
      </c>
      <c r="I2990" s="40"/>
      <c r="J2990" s="17">
        <f>-Despeses[[#This Row],[Base Imposable]]*Despeses[[#This Row],[% Ret IRPF]]</f>
        <v>0</v>
      </c>
      <c r="K2990" s="17">
        <f>+Despeses[[#This Row],[Base Imposable]]+Despeses[[#This Row],[Quota IVA]]+Despeses[[#This Row],[Quota IRPF]]</f>
        <v>0</v>
      </c>
      <c r="L2990" s="3"/>
      <c r="M2990" s="17">
        <f>+MONTH(Despeses[[#This Row],[Data Factura]])</f>
        <v>1</v>
      </c>
      <c r="N2990" s="17">
        <f>+YEAR(Despeses[[#This Row],[Data Factura]])</f>
        <v>1900</v>
      </c>
      <c r="O2990" s="18">
        <f>+Despeses[[#This Row],[Data Factura]]</f>
        <v>0</v>
      </c>
      <c r="P2990" s="17">
        <f>+Despeses[[#This Row],[Concepte_]]</f>
        <v>0</v>
      </c>
      <c r="Q2990" s="17">
        <f>-Despeses[[#This Row],[Base Imposable]]</f>
        <v>0</v>
      </c>
      <c r="R2990" s="17" t="e">
        <f>+VLOOKUP(Despeses[[#This Row],[Concepte]],Table_1[#All],2,0)</f>
        <v>#N/A</v>
      </c>
    </row>
    <row r="2991" spans="7:18" ht="15" customHeight="1" x14ac:dyDescent="0.3">
      <c r="G2991" s="40"/>
      <c r="H2991" s="17">
        <f>+Despeses[[#This Row],[Base Imposable]]*Despeses[[#This Row],[% IVA]]</f>
        <v>0</v>
      </c>
      <c r="I2991" s="40"/>
      <c r="J2991" s="17">
        <f>-Despeses[[#This Row],[Base Imposable]]*Despeses[[#This Row],[% Ret IRPF]]</f>
        <v>0</v>
      </c>
      <c r="K2991" s="17">
        <f>+Despeses[[#This Row],[Base Imposable]]+Despeses[[#This Row],[Quota IVA]]+Despeses[[#This Row],[Quota IRPF]]</f>
        <v>0</v>
      </c>
      <c r="L2991" s="3"/>
      <c r="M2991" s="17">
        <f>+MONTH(Despeses[[#This Row],[Data Factura]])</f>
        <v>1</v>
      </c>
      <c r="N2991" s="17">
        <f>+YEAR(Despeses[[#This Row],[Data Factura]])</f>
        <v>1900</v>
      </c>
      <c r="O2991" s="18">
        <f>+Despeses[[#This Row],[Data Factura]]</f>
        <v>0</v>
      </c>
      <c r="P2991" s="17">
        <f>+Despeses[[#This Row],[Concepte_]]</f>
        <v>0</v>
      </c>
      <c r="Q2991" s="17">
        <f>-Despeses[[#This Row],[Base Imposable]]</f>
        <v>0</v>
      </c>
      <c r="R2991" s="17" t="e">
        <f>+VLOOKUP(Despeses[[#This Row],[Concepte]],Table_1[#All],2,0)</f>
        <v>#N/A</v>
      </c>
    </row>
    <row r="2992" spans="7:18" ht="15" customHeight="1" x14ac:dyDescent="0.3">
      <c r="G2992" s="40"/>
      <c r="H2992" s="17">
        <f>+Despeses[[#This Row],[Base Imposable]]*Despeses[[#This Row],[% IVA]]</f>
        <v>0</v>
      </c>
      <c r="I2992" s="40"/>
      <c r="J2992" s="17">
        <f>-Despeses[[#This Row],[Base Imposable]]*Despeses[[#This Row],[% Ret IRPF]]</f>
        <v>0</v>
      </c>
      <c r="K2992" s="17">
        <f>+Despeses[[#This Row],[Base Imposable]]+Despeses[[#This Row],[Quota IVA]]+Despeses[[#This Row],[Quota IRPF]]</f>
        <v>0</v>
      </c>
      <c r="L2992" s="3"/>
      <c r="M2992" s="17">
        <f>+MONTH(Despeses[[#This Row],[Data Factura]])</f>
        <v>1</v>
      </c>
      <c r="N2992" s="17">
        <f>+YEAR(Despeses[[#This Row],[Data Factura]])</f>
        <v>1900</v>
      </c>
      <c r="O2992" s="18">
        <f>+Despeses[[#This Row],[Data Factura]]</f>
        <v>0</v>
      </c>
      <c r="P2992" s="17">
        <f>+Despeses[[#This Row],[Concepte_]]</f>
        <v>0</v>
      </c>
      <c r="Q2992" s="17">
        <f>-Despeses[[#This Row],[Base Imposable]]</f>
        <v>0</v>
      </c>
      <c r="R2992" s="17" t="e">
        <f>+VLOOKUP(Despeses[[#This Row],[Concepte]],Table_1[#All],2,0)</f>
        <v>#N/A</v>
      </c>
    </row>
    <row r="2993" spans="7:18" ht="15" customHeight="1" x14ac:dyDescent="0.3">
      <c r="G2993" s="40"/>
      <c r="H2993" s="17">
        <f>+Despeses[[#This Row],[Base Imposable]]*Despeses[[#This Row],[% IVA]]</f>
        <v>0</v>
      </c>
      <c r="I2993" s="40"/>
      <c r="J2993" s="17">
        <f>-Despeses[[#This Row],[Base Imposable]]*Despeses[[#This Row],[% Ret IRPF]]</f>
        <v>0</v>
      </c>
      <c r="K2993" s="17">
        <f>+Despeses[[#This Row],[Base Imposable]]+Despeses[[#This Row],[Quota IVA]]+Despeses[[#This Row],[Quota IRPF]]</f>
        <v>0</v>
      </c>
      <c r="L2993" s="3"/>
      <c r="M2993" s="17">
        <f>+MONTH(Despeses[[#This Row],[Data Factura]])</f>
        <v>1</v>
      </c>
      <c r="N2993" s="17">
        <f>+YEAR(Despeses[[#This Row],[Data Factura]])</f>
        <v>1900</v>
      </c>
      <c r="O2993" s="18">
        <f>+Despeses[[#This Row],[Data Factura]]</f>
        <v>0</v>
      </c>
      <c r="P2993" s="17">
        <f>+Despeses[[#This Row],[Concepte_]]</f>
        <v>0</v>
      </c>
      <c r="Q2993" s="17">
        <f>-Despeses[[#This Row],[Base Imposable]]</f>
        <v>0</v>
      </c>
      <c r="R2993" s="17" t="e">
        <f>+VLOOKUP(Despeses[[#This Row],[Concepte]],Table_1[#All],2,0)</f>
        <v>#N/A</v>
      </c>
    </row>
    <row r="2994" spans="7:18" ht="15" customHeight="1" x14ac:dyDescent="0.3">
      <c r="G2994" s="40"/>
      <c r="H2994" s="17">
        <f>+Despeses[[#This Row],[Base Imposable]]*Despeses[[#This Row],[% IVA]]</f>
        <v>0</v>
      </c>
      <c r="I2994" s="40"/>
      <c r="J2994" s="17">
        <f>-Despeses[[#This Row],[Base Imposable]]*Despeses[[#This Row],[% Ret IRPF]]</f>
        <v>0</v>
      </c>
      <c r="K2994" s="17">
        <f>+Despeses[[#This Row],[Base Imposable]]+Despeses[[#This Row],[Quota IVA]]+Despeses[[#This Row],[Quota IRPF]]</f>
        <v>0</v>
      </c>
      <c r="L2994" s="3"/>
      <c r="M2994" s="17">
        <f>+MONTH(Despeses[[#This Row],[Data Factura]])</f>
        <v>1</v>
      </c>
      <c r="N2994" s="17">
        <f>+YEAR(Despeses[[#This Row],[Data Factura]])</f>
        <v>1900</v>
      </c>
      <c r="O2994" s="18">
        <f>+Despeses[[#This Row],[Data Factura]]</f>
        <v>0</v>
      </c>
      <c r="P2994" s="17">
        <f>+Despeses[[#This Row],[Concepte_]]</f>
        <v>0</v>
      </c>
      <c r="Q2994" s="17">
        <f>-Despeses[[#This Row],[Base Imposable]]</f>
        <v>0</v>
      </c>
      <c r="R2994" s="17" t="e">
        <f>+VLOOKUP(Despeses[[#This Row],[Concepte]],Table_1[#All],2,0)</f>
        <v>#N/A</v>
      </c>
    </row>
    <row r="2995" spans="7:18" ht="15" customHeight="1" x14ac:dyDescent="0.3">
      <c r="G2995" s="40"/>
      <c r="H2995" s="17">
        <f>+Despeses[[#This Row],[Base Imposable]]*Despeses[[#This Row],[% IVA]]</f>
        <v>0</v>
      </c>
      <c r="I2995" s="40"/>
      <c r="J2995" s="17">
        <f>-Despeses[[#This Row],[Base Imposable]]*Despeses[[#This Row],[% Ret IRPF]]</f>
        <v>0</v>
      </c>
      <c r="K2995" s="17">
        <f>+Despeses[[#This Row],[Base Imposable]]+Despeses[[#This Row],[Quota IVA]]+Despeses[[#This Row],[Quota IRPF]]</f>
        <v>0</v>
      </c>
      <c r="L2995" s="3"/>
      <c r="M2995" s="17">
        <f>+MONTH(Despeses[[#This Row],[Data Factura]])</f>
        <v>1</v>
      </c>
      <c r="N2995" s="17">
        <f>+YEAR(Despeses[[#This Row],[Data Factura]])</f>
        <v>1900</v>
      </c>
      <c r="O2995" s="18">
        <f>+Despeses[[#This Row],[Data Factura]]</f>
        <v>0</v>
      </c>
      <c r="P2995" s="17">
        <f>+Despeses[[#This Row],[Concepte_]]</f>
        <v>0</v>
      </c>
      <c r="Q2995" s="17">
        <f>-Despeses[[#This Row],[Base Imposable]]</f>
        <v>0</v>
      </c>
      <c r="R2995" s="17" t="e">
        <f>+VLOOKUP(Despeses[[#This Row],[Concepte]],Table_1[#All],2,0)</f>
        <v>#N/A</v>
      </c>
    </row>
    <row r="2996" spans="7:18" ht="15" customHeight="1" x14ac:dyDescent="0.3">
      <c r="G2996" s="40"/>
      <c r="H2996" s="17">
        <f>+Despeses[[#This Row],[Base Imposable]]*Despeses[[#This Row],[% IVA]]</f>
        <v>0</v>
      </c>
      <c r="I2996" s="40"/>
      <c r="J2996" s="17">
        <f>-Despeses[[#This Row],[Base Imposable]]*Despeses[[#This Row],[% Ret IRPF]]</f>
        <v>0</v>
      </c>
      <c r="K2996" s="17">
        <f>+Despeses[[#This Row],[Base Imposable]]+Despeses[[#This Row],[Quota IVA]]+Despeses[[#This Row],[Quota IRPF]]</f>
        <v>0</v>
      </c>
      <c r="L2996" s="3"/>
      <c r="M2996" s="17">
        <f>+MONTH(Despeses[[#This Row],[Data Factura]])</f>
        <v>1</v>
      </c>
      <c r="N2996" s="17">
        <f>+YEAR(Despeses[[#This Row],[Data Factura]])</f>
        <v>1900</v>
      </c>
      <c r="O2996" s="18">
        <f>+Despeses[[#This Row],[Data Factura]]</f>
        <v>0</v>
      </c>
      <c r="P2996" s="17">
        <f>+Despeses[[#This Row],[Concepte_]]</f>
        <v>0</v>
      </c>
      <c r="Q2996" s="17">
        <f>-Despeses[[#This Row],[Base Imposable]]</f>
        <v>0</v>
      </c>
      <c r="R2996" s="17" t="e">
        <f>+VLOOKUP(Despeses[[#This Row],[Concepte]],Table_1[#All],2,0)</f>
        <v>#N/A</v>
      </c>
    </row>
    <row r="2997" spans="7:18" ht="15" customHeight="1" x14ac:dyDescent="0.3">
      <c r="G2997" s="40"/>
      <c r="H2997" s="17">
        <f>+Despeses[[#This Row],[Base Imposable]]*Despeses[[#This Row],[% IVA]]</f>
        <v>0</v>
      </c>
      <c r="I2997" s="40"/>
      <c r="J2997" s="17">
        <f>-Despeses[[#This Row],[Base Imposable]]*Despeses[[#This Row],[% Ret IRPF]]</f>
        <v>0</v>
      </c>
      <c r="K2997" s="17">
        <f>+Despeses[[#This Row],[Base Imposable]]+Despeses[[#This Row],[Quota IVA]]+Despeses[[#This Row],[Quota IRPF]]</f>
        <v>0</v>
      </c>
      <c r="L2997" s="3"/>
      <c r="M2997" s="17">
        <f>+MONTH(Despeses[[#This Row],[Data Factura]])</f>
        <v>1</v>
      </c>
      <c r="N2997" s="17">
        <f>+YEAR(Despeses[[#This Row],[Data Factura]])</f>
        <v>1900</v>
      </c>
      <c r="O2997" s="18">
        <f>+Despeses[[#This Row],[Data Factura]]</f>
        <v>0</v>
      </c>
      <c r="P2997" s="17">
        <f>+Despeses[[#This Row],[Concepte_]]</f>
        <v>0</v>
      </c>
      <c r="Q2997" s="17">
        <f>-Despeses[[#This Row],[Base Imposable]]</f>
        <v>0</v>
      </c>
      <c r="R2997" s="17" t="e">
        <f>+VLOOKUP(Despeses[[#This Row],[Concepte]],Table_1[#All],2,0)</f>
        <v>#N/A</v>
      </c>
    </row>
    <row r="2998" spans="7:18" ht="15" customHeight="1" x14ac:dyDescent="0.3">
      <c r="G2998" s="40"/>
      <c r="H2998" s="17">
        <f>+Despeses[[#This Row],[Base Imposable]]*Despeses[[#This Row],[% IVA]]</f>
        <v>0</v>
      </c>
      <c r="I2998" s="40"/>
      <c r="J2998" s="17">
        <f>-Despeses[[#This Row],[Base Imposable]]*Despeses[[#This Row],[% Ret IRPF]]</f>
        <v>0</v>
      </c>
      <c r="K2998" s="17">
        <f>+Despeses[[#This Row],[Base Imposable]]+Despeses[[#This Row],[Quota IVA]]+Despeses[[#This Row],[Quota IRPF]]</f>
        <v>0</v>
      </c>
      <c r="L2998" s="3"/>
      <c r="M2998" s="17">
        <f>+MONTH(Despeses[[#This Row],[Data Factura]])</f>
        <v>1</v>
      </c>
      <c r="N2998" s="17">
        <f>+YEAR(Despeses[[#This Row],[Data Factura]])</f>
        <v>1900</v>
      </c>
      <c r="O2998" s="18">
        <f>+Despeses[[#This Row],[Data Factura]]</f>
        <v>0</v>
      </c>
      <c r="P2998" s="17">
        <f>+Despeses[[#This Row],[Concepte_]]</f>
        <v>0</v>
      </c>
      <c r="Q2998" s="17">
        <f>-Despeses[[#This Row],[Base Imposable]]</f>
        <v>0</v>
      </c>
      <c r="R2998" s="17" t="e">
        <f>+VLOOKUP(Despeses[[#This Row],[Concepte]],Table_1[#All],2,0)</f>
        <v>#N/A</v>
      </c>
    </row>
    <row r="2999" spans="7:18" ht="15" customHeight="1" x14ac:dyDescent="0.3">
      <c r="G2999" s="40"/>
      <c r="H2999" s="17">
        <f>+Despeses[[#This Row],[Base Imposable]]*Despeses[[#This Row],[% IVA]]</f>
        <v>0</v>
      </c>
      <c r="I2999" s="40"/>
      <c r="J2999" s="17">
        <f>-Despeses[[#This Row],[Base Imposable]]*Despeses[[#This Row],[% Ret IRPF]]</f>
        <v>0</v>
      </c>
      <c r="K2999" s="17">
        <f>+Despeses[[#This Row],[Base Imposable]]+Despeses[[#This Row],[Quota IVA]]+Despeses[[#This Row],[Quota IRPF]]</f>
        <v>0</v>
      </c>
      <c r="L2999" s="3"/>
      <c r="M2999" s="17">
        <f>+MONTH(Despeses[[#This Row],[Data Factura]])</f>
        <v>1</v>
      </c>
      <c r="N2999" s="17">
        <f>+YEAR(Despeses[[#This Row],[Data Factura]])</f>
        <v>1900</v>
      </c>
      <c r="O2999" s="18">
        <f>+Despeses[[#This Row],[Data Factura]]</f>
        <v>0</v>
      </c>
      <c r="P2999" s="17">
        <f>+Despeses[[#This Row],[Concepte_]]</f>
        <v>0</v>
      </c>
      <c r="Q2999" s="17">
        <f>-Despeses[[#This Row],[Base Imposable]]</f>
        <v>0</v>
      </c>
      <c r="R2999" s="17" t="e">
        <f>+VLOOKUP(Despeses[[#This Row],[Concepte]],Table_1[#All],2,0)</f>
        <v>#N/A</v>
      </c>
    </row>
    <row r="3000" spans="7:18" ht="15" customHeight="1" x14ac:dyDescent="0.3">
      <c r="G3000" s="40"/>
      <c r="H3000" s="17">
        <f>+Despeses[[#This Row],[Base Imposable]]*Despeses[[#This Row],[% IVA]]</f>
        <v>0</v>
      </c>
      <c r="I3000" s="40"/>
      <c r="J3000" s="17">
        <f>-Despeses[[#This Row],[Base Imposable]]*Despeses[[#This Row],[% Ret IRPF]]</f>
        <v>0</v>
      </c>
      <c r="K3000" s="17">
        <f>+Despeses[[#This Row],[Base Imposable]]+Despeses[[#This Row],[Quota IVA]]+Despeses[[#This Row],[Quota IRPF]]</f>
        <v>0</v>
      </c>
      <c r="L3000" s="3"/>
      <c r="M3000" s="17">
        <f>+MONTH(Despeses[[#This Row],[Data Factura]])</f>
        <v>1</v>
      </c>
      <c r="N3000" s="17">
        <f>+YEAR(Despeses[[#This Row],[Data Factura]])</f>
        <v>1900</v>
      </c>
      <c r="O3000" s="18">
        <f>+Despeses[[#This Row],[Data Factura]]</f>
        <v>0</v>
      </c>
      <c r="P3000" s="17">
        <f>+Despeses[[#This Row],[Concepte_]]</f>
        <v>0</v>
      </c>
      <c r="Q3000" s="17">
        <f>-Despeses[[#This Row],[Base Imposable]]</f>
        <v>0</v>
      </c>
      <c r="R3000" s="17" t="e">
        <f>+VLOOKUP(Despeses[[#This Row],[Concepte]],Table_1[#All],2,0)</f>
        <v>#N/A</v>
      </c>
    </row>
    <row r="3001" spans="7:18" ht="15" customHeight="1" x14ac:dyDescent="0.3">
      <c r="G3001" s="40"/>
      <c r="H3001" s="17">
        <f>+Despeses[[#This Row],[Base Imposable]]*Despeses[[#This Row],[% IVA]]</f>
        <v>0</v>
      </c>
      <c r="I3001" s="40"/>
      <c r="J3001" s="17">
        <f>-Despeses[[#This Row],[Base Imposable]]*Despeses[[#This Row],[% Ret IRPF]]</f>
        <v>0</v>
      </c>
      <c r="K3001" s="17">
        <f>+Despeses[[#This Row],[Base Imposable]]+Despeses[[#This Row],[Quota IVA]]+Despeses[[#This Row],[Quota IRPF]]</f>
        <v>0</v>
      </c>
      <c r="L3001" s="3"/>
      <c r="M3001" s="17">
        <f>+MONTH(Despeses[[#This Row],[Data Factura]])</f>
        <v>1</v>
      </c>
      <c r="N3001" s="17">
        <f>+YEAR(Despeses[[#This Row],[Data Factura]])</f>
        <v>1900</v>
      </c>
      <c r="O3001" s="18">
        <f>+Despeses[[#This Row],[Data Factura]]</f>
        <v>0</v>
      </c>
      <c r="P3001" s="17">
        <f>+Despeses[[#This Row],[Concepte_]]</f>
        <v>0</v>
      </c>
      <c r="Q3001" s="17">
        <f>-Despeses[[#This Row],[Base Imposable]]</f>
        <v>0</v>
      </c>
      <c r="R3001" s="17" t="e">
        <f>+VLOOKUP(Despeses[[#This Row],[Concepte]],Table_1[#All],2,0)</f>
        <v>#N/A</v>
      </c>
    </row>
    <row r="3002" spans="7:18" ht="15" customHeight="1" x14ac:dyDescent="0.3">
      <c r="G3002" s="40"/>
      <c r="H3002" s="17">
        <f>+Despeses[[#This Row],[Base Imposable]]*Despeses[[#This Row],[% IVA]]</f>
        <v>0</v>
      </c>
      <c r="I3002" s="40"/>
      <c r="J3002" s="17">
        <f>-Despeses[[#This Row],[Base Imposable]]*Despeses[[#This Row],[% Ret IRPF]]</f>
        <v>0</v>
      </c>
      <c r="K3002" s="17">
        <f>+Despeses[[#This Row],[Base Imposable]]+Despeses[[#This Row],[Quota IVA]]+Despeses[[#This Row],[Quota IRPF]]</f>
        <v>0</v>
      </c>
      <c r="L3002" s="3"/>
      <c r="M3002" s="17">
        <f>+MONTH(Despeses[[#This Row],[Data Factura]])</f>
        <v>1</v>
      </c>
      <c r="N3002" s="17">
        <f>+YEAR(Despeses[[#This Row],[Data Factura]])</f>
        <v>1900</v>
      </c>
      <c r="O3002" s="18">
        <f>+Despeses[[#This Row],[Data Factura]]</f>
        <v>0</v>
      </c>
      <c r="P3002" s="17">
        <f>+Despeses[[#This Row],[Concepte_]]</f>
        <v>0</v>
      </c>
      <c r="Q3002" s="17">
        <f>-Despeses[[#This Row],[Base Imposable]]</f>
        <v>0</v>
      </c>
      <c r="R3002" s="17" t="e">
        <f>+VLOOKUP(Despeses[[#This Row],[Concepte]],Table_1[#All],2,0)</f>
        <v>#N/A</v>
      </c>
    </row>
    <row r="3003" spans="7:18" ht="15" customHeight="1" x14ac:dyDescent="0.3">
      <c r="G3003" s="40"/>
      <c r="H3003" s="17">
        <f>+Despeses[[#This Row],[Base Imposable]]*Despeses[[#This Row],[% IVA]]</f>
        <v>0</v>
      </c>
      <c r="I3003" s="40"/>
      <c r="J3003" s="17">
        <f>-Despeses[[#This Row],[Base Imposable]]*Despeses[[#This Row],[% Ret IRPF]]</f>
        <v>0</v>
      </c>
      <c r="K3003" s="17">
        <f>+Despeses[[#This Row],[Base Imposable]]+Despeses[[#This Row],[Quota IVA]]+Despeses[[#This Row],[Quota IRPF]]</f>
        <v>0</v>
      </c>
      <c r="L3003" s="3"/>
      <c r="M3003" s="17">
        <f>+MONTH(Despeses[[#This Row],[Data Factura]])</f>
        <v>1</v>
      </c>
      <c r="N3003" s="17">
        <f>+YEAR(Despeses[[#This Row],[Data Factura]])</f>
        <v>1900</v>
      </c>
      <c r="O3003" s="18">
        <f>+Despeses[[#This Row],[Data Factura]]</f>
        <v>0</v>
      </c>
      <c r="P3003" s="17">
        <f>+Despeses[[#This Row],[Concepte_]]</f>
        <v>0</v>
      </c>
      <c r="Q3003" s="17">
        <f>-Despeses[[#This Row],[Base Imposable]]</f>
        <v>0</v>
      </c>
      <c r="R3003" s="17" t="e">
        <f>+VLOOKUP(Despeses[[#This Row],[Concepte]],Table_1[#All],2,0)</f>
        <v>#N/A</v>
      </c>
    </row>
    <row r="3004" spans="7:18" ht="15" customHeight="1" x14ac:dyDescent="0.3">
      <c r="G3004" s="40"/>
      <c r="H3004" s="17">
        <f>+Despeses[[#This Row],[Base Imposable]]*Despeses[[#This Row],[% IVA]]</f>
        <v>0</v>
      </c>
      <c r="I3004" s="40"/>
      <c r="J3004" s="17">
        <f>-Despeses[[#This Row],[Base Imposable]]*Despeses[[#This Row],[% Ret IRPF]]</f>
        <v>0</v>
      </c>
      <c r="K3004" s="17">
        <f>+Despeses[[#This Row],[Base Imposable]]+Despeses[[#This Row],[Quota IVA]]+Despeses[[#This Row],[Quota IRPF]]</f>
        <v>0</v>
      </c>
      <c r="L3004" s="3"/>
      <c r="M3004" s="17">
        <f>+MONTH(Despeses[[#This Row],[Data Factura]])</f>
        <v>1</v>
      </c>
      <c r="N3004" s="17">
        <f>+YEAR(Despeses[[#This Row],[Data Factura]])</f>
        <v>1900</v>
      </c>
      <c r="O3004" s="18">
        <f>+Despeses[[#This Row],[Data Factura]]</f>
        <v>0</v>
      </c>
      <c r="P3004" s="17">
        <f>+Despeses[[#This Row],[Concepte_]]</f>
        <v>0</v>
      </c>
      <c r="Q3004" s="17">
        <f>-Despeses[[#This Row],[Base Imposable]]</f>
        <v>0</v>
      </c>
      <c r="R3004" s="17" t="e">
        <f>+VLOOKUP(Despeses[[#This Row],[Concepte]],Table_1[#All],2,0)</f>
        <v>#N/A</v>
      </c>
    </row>
    <row r="3005" spans="7:18" ht="15" customHeight="1" x14ac:dyDescent="0.3">
      <c r="G3005" s="40"/>
      <c r="H3005" s="17">
        <f>+Despeses[[#This Row],[Base Imposable]]*Despeses[[#This Row],[% IVA]]</f>
        <v>0</v>
      </c>
      <c r="I3005" s="40"/>
      <c r="J3005" s="17">
        <f>-Despeses[[#This Row],[Base Imposable]]*Despeses[[#This Row],[% Ret IRPF]]</f>
        <v>0</v>
      </c>
      <c r="K3005" s="17">
        <f>+Despeses[[#This Row],[Base Imposable]]+Despeses[[#This Row],[Quota IVA]]+Despeses[[#This Row],[Quota IRPF]]</f>
        <v>0</v>
      </c>
      <c r="L3005" s="3"/>
      <c r="M3005" s="17">
        <f>+MONTH(Despeses[[#This Row],[Data Factura]])</f>
        <v>1</v>
      </c>
      <c r="N3005" s="17">
        <f>+YEAR(Despeses[[#This Row],[Data Factura]])</f>
        <v>1900</v>
      </c>
      <c r="O3005" s="18">
        <f>+Despeses[[#This Row],[Data Factura]]</f>
        <v>0</v>
      </c>
      <c r="P3005" s="17">
        <f>+Despeses[[#This Row],[Concepte_]]</f>
        <v>0</v>
      </c>
      <c r="Q3005" s="17">
        <f>-Despeses[[#This Row],[Base Imposable]]</f>
        <v>0</v>
      </c>
      <c r="R3005" s="17" t="e">
        <f>+VLOOKUP(Despeses[[#This Row],[Concepte]],Table_1[#All],2,0)</f>
        <v>#N/A</v>
      </c>
    </row>
    <row r="3006" spans="7:18" ht="15" customHeight="1" x14ac:dyDescent="0.3">
      <c r="G3006" s="40"/>
      <c r="H3006" s="17">
        <f>+Despeses[[#This Row],[Base Imposable]]*Despeses[[#This Row],[% IVA]]</f>
        <v>0</v>
      </c>
      <c r="I3006" s="40"/>
      <c r="J3006" s="17">
        <f>-Despeses[[#This Row],[Base Imposable]]*Despeses[[#This Row],[% Ret IRPF]]</f>
        <v>0</v>
      </c>
      <c r="K3006" s="17">
        <f>+Despeses[[#This Row],[Base Imposable]]+Despeses[[#This Row],[Quota IVA]]+Despeses[[#This Row],[Quota IRPF]]</f>
        <v>0</v>
      </c>
      <c r="L3006" s="3"/>
      <c r="M3006" s="17">
        <f>+MONTH(Despeses[[#This Row],[Data Factura]])</f>
        <v>1</v>
      </c>
      <c r="N3006" s="17">
        <f>+YEAR(Despeses[[#This Row],[Data Factura]])</f>
        <v>1900</v>
      </c>
      <c r="O3006" s="18">
        <f>+Despeses[[#This Row],[Data Factura]]</f>
        <v>0</v>
      </c>
      <c r="P3006" s="17">
        <f>+Despeses[[#This Row],[Concepte_]]</f>
        <v>0</v>
      </c>
      <c r="Q3006" s="17">
        <f>-Despeses[[#This Row],[Base Imposable]]</f>
        <v>0</v>
      </c>
      <c r="R3006" s="17" t="e">
        <f>+VLOOKUP(Despeses[[#This Row],[Concepte]],Table_1[#All],2,0)</f>
        <v>#N/A</v>
      </c>
    </row>
    <row r="3007" spans="7:18" ht="15" customHeight="1" x14ac:dyDescent="0.3">
      <c r="G3007" s="40"/>
      <c r="H3007" s="17">
        <f>+Despeses[[#This Row],[Base Imposable]]*Despeses[[#This Row],[% IVA]]</f>
        <v>0</v>
      </c>
      <c r="I3007" s="40"/>
      <c r="J3007" s="17">
        <f>-Despeses[[#This Row],[Base Imposable]]*Despeses[[#This Row],[% Ret IRPF]]</f>
        <v>0</v>
      </c>
      <c r="K3007" s="17">
        <f>+Despeses[[#This Row],[Base Imposable]]+Despeses[[#This Row],[Quota IVA]]+Despeses[[#This Row],[Quota IRPF]]</f>
        <v>0</v>
      </c>
      <c r="L3007" s="3"/>
      <c r="M3007" s="17">
        <f>+MONTH(Despeses[[#This Row],[Data Factura]])</f>
        <v>1</v>
      </c>
      <c r="N3007" s="17">
        <f>+YEAR(Despeses[[#This Row],[Data Factura]])</f>
        <v>1900</v>
      </c>
      <c r="O3007" s="18">
        <f>+Despeses[[#This Row],[Data Factura]]</f>
        <v>0</v>
      </c>
      <c r="P3007" s="17">
        <f>+Despeses[[#This Row],[Concepte_]]</f>
        <v>0</v>
      </c>
      <c r="Q3007" s="17">
        <f>-Despeses[[#This Row],[Base Imposable]]</f>
        <v>0</v>
      </c>
      <c r="R3007" s="17" t="e">
        <f>+VLOOKUP(Despeses[[#This Row],[Concepte]],Table_1[#All],2,0)</f>
        <v>#N/A</v>
      </c>
    </row>
    <row r="3008" spans="7:18" ht="15" customHeight="1" x14ac:dyDescent="0.3">
      <c r="G3008" s="40"/>
      <c r="H3008" s="17">
        <f>+Despeses[[#This Row],[Base Imposable]]*Despeses[[#This Row],[% IVA]]</f>
        <v>0</v>
      </c>
      <c r="I3008" s="40"/>
      <c r="J3008" s="17">
        <f>-Despeses[[#This Row],[Base Imposable]]*Despeses[[#This Row],[% Ret IRPF]]</f>
        <v>0</v>
      </c>
      <c r="K3008" s="17">
        <f>+Despeses[[#This Row],[Base Imposable]]+Despeses[[#This Row],[Quota IVA]]+Despeses[[#This Row],[Quota IRPF]]</f>
        <v>0</v>
      </c>
      <c r="L3008" s="3"/>
      <c r="M3008" s="17">
        <f>+MONTH(Despeses[[#This Row],[Data Factura]])</f>
        <v>1</v>
      </c>
      <c r="N3008" s="17">
        <f>+YEAR(Despeses[[#This Row],[Data Factura]])</f>
        <v>1900</v>
      </c>
      <c r="O3008" s="18">
        <f>+Despeses[[#This Row],[Data Factura]]</f>
        <v>0</v>
      </c>
      <c r="P3008" s="17">
        <f>+Despeses[[#This Row],[Concepte_]]</f>
        <v>0</v>
      </c>
      <c r="Q3008" s="17">
        <f>-Despeses[[#This Row],[Base Imposable]]</f>
        <v>0</v>
      </c>
      <c r="R3008" s="17" t="e">
        <f>+VLOOKUP(Despeses[[#This Row],[Concepte]],Table_1[#All],2,0)</f>
        <v>#N/A</v>
      </c>
    </row>
    <row r="3009" spans="7:18" ht="15" customHeight="1" x14ac:dyDescent="0.3">
      <c r="G3009" s="40"/>
      <c r="H3009" s="17">
        <f>+Despeses[[#This Row],[Base Imposable]]*Despeses[[#This Row],[% IVA]]</f>
        <v>0</v>
      </c>
      <c r="I3009" s="40"/>
      <c r="J3009" s="17">
        <f>-Despeses[[#This Row],[Base Imposable]]*Despeses[[#This Row],[% Ret IRPF]]</f>
        <v>0</v>
      </c>
      <c r="K3009" s="17">
        <f>+Despeses[[#This Row],[Base Imposable]]+Despeses[[#This Row],[Quota IVA]]+Despeses[[#This Row],[Quota IRPF]]</f>
        <v>0</v>
      </c>
      <c r="L3009" s="3"/>
      <c r="M3009" s="17">
        <f>+MONTH(Despeses[[#This Row],[Data Factura]])</f>
        <v>1</v>
      </c>
      <c r="N3009" s="17">
        <f>+YEAR(Despeses[[#This Row],[Data Factura]])</f>
        <v>1900</v>
      </c>
      <c r="O3009" s="18">
        <f>+Despeses[[#This Row],[Data Factura]]</f>
        <v>0</v>
      </c>
      <c r="P3009" s="17">
        <f>+Despeses[[#This Row],[Concepte_]]</f>
        <v>0</v>
      </c>
      <c r="Q3009" s="17">
        <f>-Despeses[[#This Row],[Base Imposable]]</f>
        <v>0</v>
      </c>
      <c r="R3009" s="17" t="e">
        <f>+VLOOKUP(Despeses[[#This Row],[Concepte]],Table_1[#All],2,0)</f>
        <v>#N/A</v>
      </c>
    </row>
    <row r="3010" spans="7:18" ht="15" customHeight="1" x14ac:dyDescent="0.3">
      <c r="G3010" s="40"/>
      <c r="H3010" s="17">
        <f>+Despeses[[#This Row],[Base Imposable]]*Despeses[[#This Row],[% IVA]]</f>
        <v>0</v>
      </c>
      <c r="I3010" s="40"/>
      <c r="J3010" s="17">
        <f>-Despeses[[#This Row],[Base Imposable]]*Despeses[[#This Row],[% Ret IRPF]]</f>
        <v>0</v>
      </c>
      <c r="K3010" s="17">
        <f>+Despeses[[#This Row],[Base Imposable]]+Despeses[[#This Row],[Quota IVA]]+Despeses[[#This Row],[Quota IRPF]]</f>
        <v>0</v>
      </c>
      <c r="L3010" s="3"/>
      <c r="M3010" s="17">
        <f>+MONTH(Despeses[[#This Row],[Data Factura]])</f>
        <v>1</v>
      </c>
      <c r="N3010" s="17">
        <f>+YEAR(Despeses[[#This Row],[Data Factura]])</f>
        <v>1900</v>
      </c>
      <c r="O3010" s="18">
        <f>+Despeses[[#This Row],[Data Factura]]</f>
        <v>0</v>
      </c>
      <c r="P3010" s="17">
        <f>+Despeses[[#This Row],[Concepte_]]</f>
        <v>0</v>
      </c>
      <c r="Q3010" s="17">
        <f>-Despeses[[#This Row],[Base Imposable]]</f>
        <v>0</v>
      </c>
      <c r="R3010" s="17" t="e">
        <f>+VLOOKUP(Despeses[[#This Row],[Concepte]],Table_1[#All],2,0)</f>
        <v>#N/A</v>
      </c>
    </row>
    <row r="3011" spans="7:18" ht="15" customHeight="1" x14ac:dyDescent="0.3">
      <c r="G3011" s="40"/>
      <c r="H3011" s="17">
        <f>+Despeses[[#This Row],[Base Imposable]]*Despeses[[#This Row],[% IVA]]</f>
        <v>0</v>
      </c>
      <c r="I3011" s="40"/>
      <c r="J3011" s="17">
        <f>-Despeses[[#This Row],[Base Imposable]]*Despeses[[#This Row],[% Ret IRPF]]</f>
        <v>0</v>
      </c>
      <c r="K3011" s="17">
        <f>+Despeses[[#This Row],[Base Imposable]]+Despeses[[#This Row],[Quota IVA]]+Despeses[[#This Row],[Quota IRPF]]</f>
        <v>0</v>
      </c>
      <c r="L3011" s="3"/>
      <c r="M3011" s="17">
        <f>+MONTH(Despeses[[#This Row],[Data Factura]])</f>
        <v>1</v>
      </c>
      <c r="N3011" s="17">
        <f>+YEAR(Despeses[[#This Row],[Data Factura]])</f>
        <v>1900</v>
      </c>
      <c r="O3011" s="18">
        <f>+Despeses[[#This Row],[Data Factura]]</f>
        <v>0</v>
      </c>
      <c r="P3011" s="17">
        <f>+Despeses[[#This Row],[Concepte_]]</f>
        <v>0</v>
      </c>
      <c r="Q3011" s="17">
        <f>-Despeses[[#This Row],[Base Imposable]]</f>
        <v>0</v>
      </c>
      <c r="R3011" s="17" t="e">
        <f>+VLOOKUP(Despeses[[#This Row],[Concepte]],Table_1[#All],2,0)</f>
        <v>#N/A</v>
      </c>
    </row>
    <row r="3012" spans="7:18" ht="15" customHeight="1" x14ac:dyDescent="0.3">
      <c r="G3012" s="40"/>
      <c r="H3012" s="17">
        <f>+Despeses[[#This Row],[Base Imposable]]*Despeses[[#This Row],[% IVA]]</f>
        <v>0</v>
      </c>
      <c r="I3012" s="40"/>
      <c r="J3012" s="17">
        <f>-Despeses[[#This Row],[Base Imposable]]*Despeses[[#This Row],[% Ret IRPF]]</f>
        <v>0</v>
      </c>
      <c r="K3012" s="17">
        <f>+Despeses[[#This Row],[Base Imposable]]+Despeses[[#This Row],[Quota IVA]]+Despeses[[#This Row],[Quota IRPF]]</f>
        <v>0</v>
      </c>
      <c r="L3012" s="3"/>
      <c r="M3012" s="17">
        <f>+MONTH(Despeses[[#This Row],[Data Factura]])</f>
        <v>1</v>
      </c>
      <c r="N3012" s="17">
        <f>+YEAR(Despeses[[#This Row],[Data Factura]])</f>
        <v>1900</v>
      </c>
      <c r="O3012" s="18">
        <f>+Despeses[[#This Row],[Data Factura]]</f>
        <v>0</v>
      </c>
      <c r="P3012" s="17">
        <f>+Despeses[[#This Row],[Concepte_]]</f>
        <v>0</v>
      </c>
      <c r="Q3012" s="17">
        <f>-Despeses[[#This Row],[Base Imposable]]</f>
        <v>0</v>
      </c>
      <c r="R3012" s="17" t="e">
        <f>+VLOOKUP(Despeses[[#This Row],[Concepte]],Table_1[#All],2,0)</f>
        <v>#N/A</v>
      </c>
    </row>
    <row r="3013" spans="7:18" ht="15" customHeight="1" x14ac:dyDescent="0.3">
      <c r="G3013" s="40"/>
      <c r="H3013" s="17">
        <f>+Despeses[[#This Row],[Base Imposable]]*Despeses[[#This Row],[% IVA]]</f>
        <v>0</v>
      </c>
      <c r="I3013" s="40"/>
      <c r="J3013" s="17">
        <f>-Despeses[[#This Row],[Base Imposable]]*Despeses[[#This Row],[% Ret IRPF]]</f>
        <v>0</v>
      </c>
      <c r="K3013" s="17">
        <f>+Despeses[[#This Row],[Base Imposable]]+Despeses[[#This Row],[Quota IVA]]+Despeses[[#This Row],[Quota IRPF]]</f>
        <v>0</v>
      </c>
      <c r="L3013" s="3"/>
      <c r="M3013" s="17">
        <f>+MONTH(Despeses[[#This Row],[Data Factura]])</f>
        <v>1</v>
      </c>
      <c r="N3013" s="17">
        <f>+YEAR(Despeses[[#This Row],[Data Factura]])</f>
        <v>1900</v>
      </c>
      <c r="O3013" s="18">
        <f>+Despeses[[#This Row],[Data Factura]]</f>
        <v>0</v>
      </c>
      <c r="P3013" s="17">
        <f>+Despeses[[#This Row],[Concepte_]]</f>
        <v>0</v>
      </c>
      <c r="Q3013" s="17">
        <f>-Despeses[[#This Row],[Base Imposable]]</f>
        <v>0</v>
      </c>
      <c r="R3013" s="17" t="e">
        <f>+VLOOKUP(Despeses[[#This Row],[Concepte]],Table_1[#All],2,0)</f>
        <v>#N/A</v>
      </c>
    </row>
    <row r="3014" spans="7:18" ht="15" customHeight="1" x14ac:dyDescent="0.3">
      <c r="G3014" s="40"/>
      <c r="H3014" s="17">
        <f>+Despeses[[#This Row],[Base Imposable]]*Despeses[[#This Row],[% IVA]]</f>
        <v>0</v>
      </c>
      <c r="I3014" s="40"/>
      <c r="J3014" s="17">
        <f>-Despeses[[#This Row],[Base Imposable]]*Despeses[[#This Row],[% Ret IRPF]]</f>
        <v>0</v>
      </c>
      <c r="K3014" s="17">
        <f>+Despeses[[#This Row],[Base Imposable]]+Despeses[[#This Row],[Quota IVA]]+Despeses[[#This Row],[Quota IRPF]]</f>
        <v>0</v>
      </c>
      <c r="L3014" s="3"/>
      <c r="M3014" s="17">
        <f>+MONTH(Despeses[[#This Row],[Data Factura]])</f>
        <v>1</v>
      </c>
      <c r="N3014" s="17">
        <f>+YEAR(Despeses[[#This Row],[Data Factura]])</f>
        <v>1900</v>
      </c>
      <c r="O3014" s="18">
        <f>+Despeses[[#This Row],[Data Factura]]</f>
        <v>0</v>
      </c>
      <c r="P3014" s="17">
        <f>+Despeses[[#This Row],[Concepte_]]</f>
        <v>0</v>
      </c>
      <c r="Q3014" s="17">
        <f>-Despeses[[#This Row],[Base Imposable]]</f>
        <v>0</v>
      </c>
      <c r="R3014" s="17" t="e">
        <f>+VLOOKUP(Despeses[[#This Row],[Concepte]],Table_1[#All],2,0)</f>
        <v>#N/A</v>
      </c>
    </row>
    <row r="3015" spans="7:18" ht="15" customHeight="1" x14ac:dyDescent="0.3">
      <c r="G3015" s="40"/>
      <c r="H3015" s="17">
        <f>+Despeses[[#This Row],[Base Imposable]]*Despeses[[#This Row],[% IVA]]</f>
        <v>0</v>
      </c>
      <c r="I3015" s="40"/>
      <c r="J3015" s="17">
        <f>-Despeses[[#This Row],[Base Imposable]]*Despeses[[#This Row],[% Ret IRPF]]</f>
        <v>0</v>
      </c>
      <c r="K3015" s="17">
        <f>+Despeses[[#This Row],[Base Imposable]]+Despeses[[#This Row],[Quota IVA]]+Despeses[[#This Row],[Quota IRPF]]</f>
        <v>0</v>
      </c>
      <c r="L3015" s="3"/>
      <c r="M3015" s="17">
        <f>+MONTH(Despeses[[#This Row],[Data Factura]])</f>
        <v>1</v>
      </c>
      <c r="N3015" s="17">
        <f>+YEAR(Despeses[[#This Row],[Data Factura]])</f>
        <v>1900</v>
      </c>
      <c r="O3015" s="18">
        <f>+Despeses[[#This Row],[Data Factura]]</f>
        <v>0</v>
      </c>
      <c r="P3015" s="17">
        <f>+Despeses[[#This Row],[Concepte_]]</f>
        <v>0</v>
      </c>
      <c r="Q3015" s="17">
        <f>-Despeses[[#This Row],[Base Imposable]]</f>
        <v>0</v>
      </c>
      <c r="R3015" s="17" t="e">
        <f>+VLOOKUP(Despeses[[#This Row],[Concepte]],Table_1[#All],2,0)</f>
        <v>#N/A</v>
      </c>
    </row>
    <row r="3016" spans="7:18" ht="15" customHeight="1" x14ac:dyDescent="0.3">
      <c r="G3016" s="40"/>
      <c r="H3016" s="17">
        <f>+Despeses[[#This Row],[Base Imposable]]*Despeses[[#This Row],[% IVA]]</f>
        <v>0</v>
      </c>
      <c r="I3016" s="40"/>
      <c r="J3016" s="17">
        <f>-Despeses[[#This Row],[Base Imposable]]*Despeses[[#This Row],[% Ret IRPF]]</f>
        <v>0</v>
      </c>
      <c r="K3016" s="17">
        <f>+Despeses[[#This Row],[Base Imposable]]+Despeses[[#This Row],[Quota IVA]]+Despeses[[#This Row],[Quota IRPF]]</f>
        <v>0</v>
      </c>
      <c r="L3016" s="3"/>
      <c r="M3016" s="17">
        <f>+MONTH(Despeses[[#This Row],[Data Factura]])</f>
        <v>1</v>
      </c>
      <c r="N3016" s="17">
        <f>+YEAR(Despeses[[#This Row],[Data Factura]])</f>
        <v>1900</v>
      </c>
      <c r="O3016" s="18">
        <f>+Despeses[[#This Row],[Data Factura]]</f>
        <v>0</v>
      </c>
      <c r="P3016" s="17">
        <f>+Despeses[[#This Row],[Concepte_]]</f>
        <v>0</v>
      </c>
      <c r="Q3016" s="17">
        <f>-Despeses[[#This Row],[Base Imposable]]</f>
        <v>0</v>
      </c>
      <c r="R3016" s="17" t="e">
        <f>+VLOOKUP(Despeses[[#This Row],[Concepte]],Table_1[#All],2,0)</f>
        <v>#N/A</v>
      </c>
    </row>
    <row r="3017" spans="7:18" ht="15" customHeight="1" x14ac:dyDescent="0.3">
      <c r="G3017" s="40"/>
      <c r="H3017" s="17">
        <f>+Despeses[[#This Row],[Base Imposable]]*Despeses[[#This Row],[% IVA]]</f>
        <v>0</v>
      </c>
      <c r="I3017" s="40"/>
      <c r="J3017" s="17">
        <f>-Despeses[[#This Row],[Base Imposable]]*Despeses[[#This Row],[% Ret IRPF]]</f>
        <v>0</v>
      </c>
      <c r="K3017" s="17">
        <f>+Despeses[[#This Row],[Base Imposable]]+Despeses[[#This Row],[Quota IVA]]+Despeses[[#This Row],[Quota IRPF]]</f>
        <v>0</v>
      </c>
      <c r="L3017" s="3"/>
      <c r="M3017" s="17">
        <f>+MONTH(Despeses[[#This Row],[Data Factura]])</f>
        <v>1</v>
      </c>
      <c r="N3017" s="17">
        <f>+YEAR(Despeses[[#This Row],[Data Factura]])</f>
        <v>1900</v>
      </c>
      <c r="O3017" s="18">
        <f>+Despeses[[#This Row],[Data Factura]]</f>
        <v>0</v>
      </c>
      <c r="P3017" s="17">
        <f>+Despeses[[#This Row],[Concepte_]]</f>
        <v>0</v>
      </c>
      <c r="Q3017" s="17">
        <f>-Despeses[[#This Row],[Base Imposable]]</f>
        <v>0</v>
      </c>
      <c r="R3017" s="17" t="e">
        <f>+VLOOKUP(Despeses[[#This Row],[Concepte]],Table_1[#All],2,0)</f>
        <v>#N/A</v>
      </c>
    </row>
    <row r="3018" spans="7:18" ht="15" customHeight="1" x14ac:dyDescent="0.3">
      <c r="G3018" s="40"/>
      <c r="H3018" s="17">
        <f>+Despeses[[#This Row],[Base Imposable]]*Despeses[[#This Row],[% IVA]]</f>
        <v>0</v>
      </c>
      <c r="I3018" s="40"/>
      <c r="J3018" s="17">
        <f>-Despeses[[#This Row],[Base Imposable]]*Despeses[[#This Row],[% Ret IRPF]]</f>
        <v>0</v>
      </c>
      <c r="K3018" s="17">
        <f>+Despeses[[#This Row],[Base Imposable]]+Despeses[[#This Row],[Quota IVA]]+Despeses[[#This Row],[Quota IRPF]]</f>
        <v>0</v>
      </c>
      <c r="L3018" s="3"/>
      <c r="M3018" s="17">
        <f>+MONTH(Despeses[[#This Row],[Data Factura]])</f>
        <v>1</v>
      </c>
      <c r="N3018" s="17">
        <f>+YEAR(Despeses[[#This Row],[Data Factura]])</f>
        <v>1900</v>
      </c>
      <c r="O3018" s="18">
        <f>+Despeses[[#This Row],[Data Factura]]</f>
        <v>0</v>
      </c>
      <c r="P3018" s="17">
        <f>+Despeses[[#This Row],[Concepte_]]</f>
        <v>0</v>
      </c>
      <c r="Q3018" s="17">
        <f>-Despeses[[#This Row],[Base Imposable]]</f>
        <v>0</v>
      </c>
      <c r="R3018" s="17" t="e">
        <f>+VLOOKUP(Despeses[[#This Row],[Concepte]],Table_1[#All],2,0)</f>
        <v>#N/A</v>
      </c>
    </row>
    <row r="3019" spans="7:18" ht="15" customHeight="1" x14ac:dyDescent="0.3">
      <c r="G3019" s="40"/>
      <c r="H3019" s="17">
        <f>+Despeses[[#This Row],[Base Imposable]]*Despeses[[#This Row],[% IVA]]</f>
        <v>0</v>
      </c>
      <c r="I3019" s="40"/>
      <c r="J3019" s="17">
        <f>-Despeses[[#This Row],[Base Imposable]]*Despeses[[#This Row],[% Ret IRPF]]</f>
        <v>0</v>
      </c>
      <c r="K3019" s="17">
        <f>+Despeses[[#This Row],[Base Imposable]]+Despeses[[#This Row],[Quota IVA]]+Despeses[[#This Row],[Quota IRPF]]</f>
        <v>0</v>
      </c>
      <c r="L3019" s="3"/>
      <c r="M3019" s="17">
        <f>+MONTH(Despeses[[#This Row],[Data Factura]])</f>
        <v>1</v>
      </c>
      <c r="N3019" s="17">
        <f>+YEAR(Despeses[[#This Row],[Data Factura]])</f>
        <v>1900</v>
      </c>
      <c r="O3019" s="18">
        <f>+Despeses[[#This Row],[Data Factura]]</f>
        <v>0</v>
      </c>
      <c r="P3019" s="17">
        <f>+Despeses[[#This Row],[Concepte_]]</f>
        <v>0</v>
      </c>
      <c r="Q3019" s="17">
        <f>-Despeses[[#This Row],[Base Imposable]]</f>
        <v>0</v>
      </c>
      <c r="R3019" s="17" t="e">
        <f>+VLOOKUP(Despeses[[#This Row],[Concepte]],Table_1[#All],2,0)</f>
        <v>#N/A</v>
      </c>
    </row>
    <row r="3020" spans="7:18" ht="15" customHeight="1" x14ac:dyDescent="0.3">
      <c r="G3020" s="40"/>
      <c r="H3020" s="17">
        <f>+Despeses[[#This Row],[Base Imposable]]*Despeses[[#This Row],[% IVA]]</f>
        <v>0</v>
      </c>
      <c r="I3020" s="40"/>
      <c r="J3020" s="17">
        <f>-Despeses[[#This Row],[Base Imposable]]*Despeses[[#This Row],[% Ret IRPF]]</f>
        <v>0</v>
      </c>
      <c r="K3020" s="17">
        <f>+Despeses[[#This Row],[Base Imposable]]+Despeses[[#This Row],[Quota IVA]]+Despeses[[#This Row],[Quota IRPF]]</f>
        <v>0</v>
      </c>
      <c r="L3020" s="3"/>
      <c r="M3020" s="17">
        <f>+MONTH(Despeses[[#This Row],[Data Factura]])</f>
        <v>1</v>
      </c>
      <c r="N3020" s="17">
        <f>+YEAR(Despeses[[#This Row],[Data Factura]])</f>
        <v>1900</v>
      </c>
      <c r="O3020" s="18">
        <f>+Despeses[[#This Row],[Data Factura]]</f>
        <v>0</v>
      </c>
      <c r="P3020" s="17">
        <f>+Despeses[[#This Row],[Concepte_]]</f>
        <v>0</v>
      </c>
      <c r="Q3020" s="17">
        <f>-Despeses[[#This Row],[Base Imposable]]</f>
        <v>0</v>
      </c>
      <c r="R3020" s="17" t="e">
        <f>+VLOOKUP(Despeses[[#This Row],[Concepte]],Table_1[#All],2,0)</f>
        <v>#N/A</v>
      </c>
    </row>
    <row r="3021" spans="7:18" ht="15" customHeight="1" x14ac:dyDescent="0.3">
      <c r="G3021" s="40"/>
      <c r="H3021" s="17">
        <f>+Despeses[[#This Row],[Base Imposable]]*Despeses[[#This Row],[% IVA]]</f>
        <v>0</v>
      </c>
      <c r="I3021" s="40"/>
      <c r="J3021" s="17">
        <f>-Despeses[[#This Row],[Base Imposable]]*Despeses[[#This Row],[% Ret IRPF]]</f>
        <v>0</v>
      </c>
      <c r="K3021" s="17">
        <f>+Despeses[[#This Row],[Base Imposable]]+Despeses[[#This Row],[Quota IVA]]+Despeses[[#This Row],[Quota IRPF]]</f>
        <v>0</v>
      </c>
      <c r="L3021" s="3"/>
      <c r="M3021" s="17">
        <f>+MONTH(Despeses[[#This Row],[Data Factura]])</f>
        <v>1</v>
      </c>
      <c r="N3021" s="17">
        <f>+YEAR(Despeses[[#This Row],[Data Factura]])</f>
        <v>1900</v>
      </c>
      <c r="O3021" s="18">
        <f>+Despeses[[#This Row],[Data Factura]]</f>
        <v>0</v>
      </c>
      <c r="P3021" s="17">
        <f>+Despeses[[#This Row],[Concepte_]]</f>
        <v>0</v>
      </c>
      <c r="Q3021" s="17">
        <f>-Despeses[[#This Row],[Base Imposable]]</f>
        <v>0</v>
      </c>
      <c r="R3021" s="17" t="e">
        <f>+VLOOKUP(Despeses[[#This Row],[Concepte]],Table_1[#All],2,0)</f>
        <v>#N/A</v>
      </c>
    </row>
    <row r="3022" spans="7:18" ht="15" customHeight="1" x14ac:dyDescent="0.3">
      <c r="G3022" s="40"/>
      <c r="H3022" s="17">
        <f>+Despeses[[#This Row],[Base Imposable]]*Despeses[[#This Row],[% IVA]]</f>
        <v>0</v>
      </c>
      <c r="I3022" s="40"/>
      <c r="J3022" s="17">
        <f>-Despeses[[#This Row],[Base Imposable]]*Despeses[[#This Row],[% Ret IRPF]]</f>
        <v>0</v>
      </c>
      <c r="K3022" s="17">
        <f>+Despeses[[#This Row],[Base Imposable]]+Despeses[[#This Row],[Quota IVA]]+Despeses[[#This Row],[Quota IRPF]]</f>
        <v>0</v>
      </c>
      <c r="L3022" s="3"/>
      <c r="M3022" s="17">
        <f>+MONTH(Despeses[[#This Row],[Data Factura]])</f>
        <v>1</v>
      </c>
      <c r="N3022" s="17">
        <f>+YEAR(Despeses[[#This Row],[Data Factura]])</f>
        <v>1900</v>
      </c>
      <c r="O3022" s="18">
        <f>+Despeses[[#This Row],[Data Factura]]</f>
        <v>0</v>
      </c>
      <c r="P3022" s="17">
        <f>+Despeses[[#This Row],[Concepte_]]</f>
        <v>0</v>
      </c>
      <c r="Q3022" s="17">
        <f>-Despeses[[#This Row],[Base Imposable]]</f>
        <v>0</v>
      </c>
      <c r="R3022" s="17" t="e">
        <f>+VLOOKUP(Despeses[[#This Row],[Concepte]],Table_1[#All],2,0)</f>
        <v>#N/A</v>
      </c>
    </row>
    <row r="3023" spans="7:18" ht="15" customHeight="1" x14ac:dyDescent="0.3">
      <c r="G3023" s="40"/>
      <c r="H3023" s="17">
        <f>+Despeses[[#This Row],[Base Imposable]]*Despeses[[#This Row],[% IVA]]</f>
        <v>0</v>
      </c>
      <c r="I3023" s="40"/>
      <c r="J3023" s="17">
        <f>-Despeses[[#This Row],[Base Imposable]]*Despeses[[#This Row],[% Ret IRPF]]</f>
        <v>0</v>
      </c>
      <c r="K3023" s="17">
        <f>+Despeses[[#This Row],[Base Imposable]]+Despeses[[#This Row],[Quota IVA]]+Despeses[[#This Row],[Quota IRPF]]</f>
        <v>0</v>
      </c>
      <c r="L3023" s="3"/>
      <c r="M3023" s="17">
        <f>+MONTH(Despeses[[#This Row],[Data Factura]])</f>
        <v>1</v>
      </c>
      <c r="N3023" s="17">
        <f>+YEAR(Despeses[[#This Row],[Data Factura]])</f>
        <v>1900</v>
      </c>
      <c r="O3023" s="18">
        <f>+Despeses[[#This Row],[Data Factura]]</f>
        <v>0</v>
      </c>
      <c r="P3023" s="17">
        <f>+Despeses[[#This Row],[Concepte_]]</f>
        <v>0</v>
      </c>
      <c r="Q3023" s="17">
        <f>-Despeses[[#This Row],[Base Imposable]]</f>
        <v>0</v>
      </c>
      <c r="R3023" s="17" t="e">
        <f>+VLOOKUP(Despeses[[#This Row],[Concepte]],Table_1[#All],2,0)</f>
        <v>#N/A</v>
      </c>
    </row>
    <row r="3024" spans="7:18" ht="15" customHeight="1" x14ac:dyDescent="0.3">
      <c r="G3024" s="40"/>
      <c r="H3024" s="17">
        <f>+Despeses[[#This Row],[Base Imposable]]*Despeses[[#This Row],[% IVA]]</f>
        <v>0</v>
      </c>
      <c r="I3024" s="40"/>
      <c r="J3024" s="17">
        <f>-Despeses[[#This Row],[Base Imposable]]*Despeses[[#This Row],[% Ret IRPF]]</f>
        <v>0</v>
      </c>
      <c r="K3024" s="17">
        <f>+Despeses[[#This Row],[Base Imposable]]+Despeses[[#This Row],[Quota IVA]]+Despeses[[#This Row],[Quota IRPF]]</f>
        <v>0</v>
      </c>
      <c r="L3024" s="3"/>
      <c r="M3024" s="17">
        <f>+MONTH(Despeses[[#This Row],[Data Factura]])</f>
        <v>1</v>
      </c>
      <c r="N3024" s="17">
        <f>+YEAR(Despeses[[#This Row],[Data Factura]])</f>
        <v>1900</v>
      </c>
      <c r="O3024" s="18">
        <f>+Despeses[[#This Row],[Data Factura]]</f>
        <v>0</v>
      </c>
      <c r="P3024" s="17">
        <f>+Despeses[[#This Row],[Concepte_]]</f>
        <v>0</v>
      </c>
      <c r="Q3024" s="17">
        <f>-Despeses[[#This Row],[Base Imposable]]</f>
        <v>0</v>
      </c>
      <c r="R3024" s="17" t="e">
        <f>+VLOOKUP(Despeses[[#This Row],[Concepte]],Table_1[#All],2,0)</f>
        <v>#N/A</v>
      </c>
    </row>
    <row r="3025" spans="7:18" ht="15" customHeight="1" x14ac:dyDescent="0.3">
      <c r="G3025" s="40"/>
      <c r="H3025" s="17">
        <f>+Despeses[[#This Row],[Base Imposable]]*Despeses[[#This Row],[% IVA]]</f>
        <v>0</v>
      </c>
      <c r="I3025" s="40"/>
      <c r="J3025" s="17">
        <f>-Despeses[[#This Row],[Base Imposable]]*Despeses[[#This Row],[% Ret IRPF]]</f>
        <v>0</v>
      </c>
      <c r="K3025" s="17">
        <f>+Despeses[[#This Row],[Base Imposable]]+Despeses[[#This Row],[Quota IVA]]+Despeses[[#This Row],[Quota IRPF]]</f>
        <v>0</v>
      </c>
      <c r="L3025" s="3"/>
      <c r="M3025" s="17">
        <f>+MONTH(Despeses[[#This Row],[Data Factura]])</f>
        <v>1</v>
      </c>
      <c r="N3025" s="17">
        <f>+YEAR(Despeses[[#This Row],[Data Factura]])</f>
        <v>1900</v>
      </c>
      <c r="O3025" s="18">
        <f>+Despeses[[#This Row],[Data Factura]]</f>
        <v>0</v>
      </c>
      <c r="P3025" s="17">
        <f>+Despeses[[#This Row],[Concepte_]]</f>
        <v>0</v>
      </c>
      <c r="Q3025" s="17">
        <f>-Despeses[[#This Row],[Base Imposable]]</f>
        <v>0</v>
      </c>
      <c r="R3025" s="17" t="e">
        <f>+VLOOKUP(Despeses[[#This Row],[Concepte]],Table_1[#All],2,0)</f>
        <v>#N/A</v>
      </c>
    </row>
    <row r="3026" spans="7:18" ht="15" customHeight="1" x14ac:dyDescent="0.3">
      <c r="G3026" s="40"/>
      <c r="H3026" s="17">
        <f>+Despeses[[#This Row],[Base Imposable]]*Despeses[[#This Row],[% IVA]]</f>
        <v>0</v>
      </c>
      <c r="I3026" s="40"/>
      <c r="J3026" s="17">
        <f>-Despeses[[#This Row],[Base Imposable]]*Despeses[[#This Row],[% Ret IRPF]]</f>
        <v>0</v>
      </c>
      <c r="K3026" s="17">
        <f>+Despeses[[#This Row],[Base Imposable]]+Despeses[[#This Row],[Quota IVA]]+Despeses[[#This Row],[Quota IRPF]]</f>
        <v>0</v>
      </c>
      <c r="L3026" s="3"/>
      <c r="M3026" s="17">
        <f>+MONTH(Despeses[[#This Row],[Data Factura]])</f>
        <v>1</v>
      </c>
      <c r="N3026" s="17">
        <f>+YEAR(Despeses[[#This Row],[Data Factura]])</f>
        <v>1900</v>
      </c>
      <c r="O3026" s="18">
        <f>+Despeses[[#This Row],[Data Factura]]</f>
        <v>0</v>
      </c>
      <c r="P3026" s="17">
        <f>+Despeses[[#This Row],[Concepte_]]</f>
        <v>0</v>
      </c>
      <c r="Q3026" s="17">
        <f>-Despeses[[#This Row],[Base Imposable]]</f>
        <v>0</v>
      </c>
      <c r="R3026" s="17" t="e">
        <f>+VLOOKUP(Despeses[[#This Row],[Concepte]],Table_1[#All],2,0)</f>
        <v>#N/A</v>
      </c>
    </row>
    <row r="3027" spans="7:18" ht="15" customHeight="1" x14ac:dyDescent="0.3">
      <c r="G3027" s="40"/>
      <c r="H3027" s="17">
        <f>+Despeses[[#This Row],[Base Imposable]]*Despeses[[#This Row],[% IVA]]</f>
        <v>0</v>
      </c>
      <c r="I3027" s="40"/>
      <c r="J3027" s="17">
        <f>-Despeses[[#This Row],[Base Imposable]]*Despeses[[#This Row],[% Ret IRPF]]</f>
        <v>0</v>
      </c>
      <c r="K3027" s="17">
        <f>+Despeses[[#This Row],[Base Imposable]]+Despeses[[#This Row],[Quota IVA]]+Despeses[[#This Row],[Quota IRPF]]</f>
        <v>0</v>
      </c>
      <c r="L3027" s="3"/>
      <c r="M3027" s="17">
        <f>+MONTH(Despeses[[#This Row],[Data Factura]])</f>
        <v>1</v>
      </c>
      <c r="N3027" s="17">
        <f>+YEAR(Despeses[[#This Row],[Data Factura]])</f>
        <v>1900</v>
      </c>
      <c r="O3027" s="18">
        <f>+Despeses[[#This Row],[Data Factura]]</f>
        <v>0</v>
      </c>
      <c r="P3027" s="17">
        <f>+Despeses[[#This Row],[Concepte_]]</f>
        <v>0</v>
      </c>
      <c r="Q3027" s="17">
        <f>-Despeses[[#This Row],[Base Imposable]]</f>
        <v>0</v>
      </c>
      <c r="R3027" s="17" t="e">
        <f>+VLOOKUP(Despeses[[#This Row],[Concepte]],Table_1[#All],2,0)</f>
        <v>#N/A</v>
      </c>
    </row>
    <row r="3028" spans="7:18" ht="15" customHeight="1" x14ac:dyDescent="0.3">
      <c r="G3028" s="40"/>
      <c r="H3028" s="17">
        <f>+Despeses[[#This Row],[Base Imposable]]*Despeses[[#This Row],[% IVA]]</f>
        <v>0</v>
      </c>
      <c r="I3028" s="40"/>
      <c r="J3028" s="17">
        <f>-Despeses[[#This Row],[Base Imposable]]*Despeses[[#This Row],[% Ret IRPF]]</f>
        <v>0</v>
      </c>
      <c r="K3028" s="17">
        <f>+Despeses[[#This Row],[Base Imposable]]+Despeses[[#This Row],[Quota IVA]]+Despeses[[#This Row],[Quota IRPF]]</f>
        <v>0</v>
      </c>
      <c r="L3028" s="3"/>
      <c r="M3028" s="17">
        <f>+MONTH(Despeses[[#This Row],[Data Factura]])</f>
        <v>1</v>
      </c>
      <c r="N3028" s="17">
        <f>+YEAR(Despeses[[#This Row],[Data Factura]])</f>
        <v>1900</v>
      </c>
      <c r="O3028" s="18">
        <f>+Despeses[[#This Row],[Data Factura]]</f>
        <v>0</v>
      </c>
      <c r="P3028" s="17">
        <f>+Despeses[[#This Row],[Concepte_]]</f>
        <v>0</v>
      </c>
      <c r="Q3028" s="17">
        <f>-Despeses[[#This Row],[Base Imposable]]</f>
        <v>0</v>
      </c>
      <c r="R3028" s="17" t="e">
        <f>+VLOOKUP(Despeses[[#This Row],[Concepte]],Table_1[#All],2,0)</f>
        <v>#N/A</v>
      </c>
    </row>
    <row r="3029" spans="7:18" ht="15" customHeight="1" x14ac:dyDescent="0.3">
      <c r="G3029" s="40"/>
      <c r="H3029" s="17">
        <f>+Despeses[[#This Row],[Base Imposable]]*Despeses[[#This Row],[% IVA]]</f>
        <v>0</v>
      </c>
      <c r="I3029" s="40"/>
      <c r="J3029" s="17">
        <f>-Despeses[[#This Row],[Base Imposable]]*Despeses[[#This Row],[% Ret IRPF]]</f>
        <v>0</v>
      </c>
      <c r="K3029" s="17">
        <f>+Despeses[[#This Row],[Base Imposable]]+Despeses[[#This Row],[Quota IVA]]+Despeses[[#This Row],[Quota IRPF]]</f>
        <v>0</v>
      </c>
      <c r="L3029" s="3"/>
      <c r="M3029" s="17">
        <f>+MONTH(Despeses[[#This Row],[Data Factura]])</f>
        <v>1</v>
      </c>
      <c r="N3029" s="17">
        <f>+YEAR(Despeses[[#This Row],[Data Factura]])</f>
        <v>1900</v>
      </c>
      <c r="O3029" s="18">
        <f>+Despeses[[#This Row],[Data Factura]]</f>
        <v>0</v>
      </c>
      <c r="P3029" s="17">
        <f>+Despeses[[#This Row],[Concepte_]]</f>
        <v>0</v>
      </c>
      <c r="Q3029" s="17">
        <f>-Despeses[[#This Row],[Base Imposable]]</f>
        <v>0</v>
      </c>
      <c r="R3029" s="17" t="e">
        <f>+VLOOKUP(Despeses[[#This Row],[Concepte]],Table_1[#All],2,0)</f>
        <v>#N/A</v>
      </c>
    </row>
    <row r="3030" spans="7:18" ht="15" customHeight="1" x14ac:dyDescent="0.3">
      <c r="G3030" s="40"/>
      <c r="H3030" s="17">
        <f>+Despeses[[#This Row],[Base Imposable]]*Despeses[[#This Row],[% IVA]]</f>
        <v>0</v>
      </c>
      <c r="I3030" s="40"/>
      <c r="J3030" s="17">
        <f>-Despeses[[#This Row],[Base Imposable]]*Despeses[[#This Row],[% Ret IRPF]]</f>
        <v>0</v>
      </c>
      <c r="K3030" s="17">
        <f>+Despeses[[#This Row],[Base Imposable]]+Despeses[[#This Row],[Quota IVA]]+Despeses[[#This Row],[Quota IRPF]]</f>
        <v>0</v>
      </c>
      <c r="L3030" s="3"/>
      <c r="M3030" s="17">
        <f>+MONTH(Despeses[[#This Row],[Data Factura]])</f>
        <v>1</v>
      </c>
      <c r="N3030" s="17">
        <f>+YEAR(Despeses[[#This Row],[Data Factura]])</f>
        <v>1900</v>
      </c>
      <c r="O3030" s="18">
        <f>+Despeses[[#This Row],[Data Factura]]</f>
        <v>0</v>
      </c>
      <c r="P3030" s="17">
        <f>+Despeses[[#This Row],[Concepte_]]</f>
        <v>0</v>
      </c>
      <c r="Q3030" s="17">
        <f>-Despeses[[#This Row],[Base Imposable]]</f>
        <v>0</v>
      </c>
      <c r="R3030" s="17" t="e">
        <f>+VLOOKUP(Despeses[[#This Row],[Concepte]],Table_1[#All],2,0)</f>
        <v>#N/A</v>
      </c>
    </row>
    <row r="3031" spans="7:18" ht="15" customHeight="1" x14ac:dyDescent="0.3">
      <c r="G3031" s="40"/>
      <c r="H3031" s="17">
        <f>+Despeses[[#This Row],[Base Imposable]]*Despeses[[#This Row],[% IVA]]</f>
        <v>0</v>
      </c>
      <c r="I3031" s="40"/>
      <c r="J3031" s="17">
        <f>-Despeses[[#This Row],[Base Imposable]]*Despeses[[#This Row],[% Ret IRPF]]</f>
        <v>0</v>
      </c>
      <c r="K3031" s="17">
        <f>+Despeses[[#This Row],[Base Imposable]]+Despeses[[#This Row],[Quota IVA]]+Despeses[[#This Row],[Quota IRPF]]</f>
        <v>0</v>
      </c>
      <c r="L3031" s="3"/>
      <c r="M3031" s="17">
        <f>+MONTH(Despeses[[#This Row],[Data Factura]])</f>
        <v>1</v>
      </c>
      <c r="N3031" s="17">
        <f>+YEAR(Despeses[[#This Row],[Data Factura]])</f>
        <v>1900</v>
      </c>
      <c r="O3031" s="18">
        <f>+Despeses[[#This Row],[Data Factura]]</f>
        <v>0</v>
      </c>
      <c r="P3031" s="17">
        <f>+Despeses[[#This Row],[Concepte_]]</f>
        <v>0</v>
      </c>
      <c r="Q3031" s="17">
        <f>-Despeses[[#This Row],[Base Imposable]]</f>
        <v>0</v>
      </c>
      <c r="R3031" s="17" t="e">
        <f>+VLOOKUP(Despeses[[#This Row],[Concepte]],Table_1[#All],2,0)</f>
        <v>#N/A</v>
      </c>
    </row>
    <row r="3032" spans="7:18" ht="15" customHeight="1" x14ac:dyDescent="0.3">
      <c r="G3032" s="40"/>
      <c r="H3032" s="17">
        <f>+Despeses[[#This Row],[Base Imposable]]*Despeses[[#This Row],[% IVA]]</f>
        <v>0</v>
      </c>
      <c r="I3032" s="40"/>
      <c r="J3032" s="17">
        <f>-Despeses[[#This Row],[Base Imposable]]*Despeses[[#This Row],[% Ret IRPF]]</f>
        <v>0</v>
      </c>
      <c r="K3032" s="17">
        <f>+Despeses[[#This Row],[Base Imposable]]+Despeses[[#This Row],[Quota IVA]]+Despeses[[#This Row],[Quota IRPF]]</f>
        <v>0</v>
      </c>
      <c r="L3032" s="3"/>
      <c r="M3032" s="17">
        <f>+MONTH(Despeses[[#This Row],[Data Factura]])</f>
        <v>1</v>
      </c>
      <c r="N3032" s="17">
        <f>+YEAR(Despeses[[#This Row],[Data Factura]])</f>
        <v>1900</v>
      </c>
      <c r="O3032" s="18">
        <f>+Despeses[[#This Row],[Data Factura]]</f>
        <v>0</v>
      </c>
      <c r="P3032" s="17">
        <f>+Despeses[[#This Row],[Concepte_]]</f>
        <v>0</v>
      </c>
      <c r="Q3032" s="17">
        <f>-Despeses[[#This Row],[Base Imposable]]</f>
        <v>0</v>
      </c>
      <c r="R3032" s="17" t="e">
        <f>+VLOOKUP(Despeses[[#This Row],[Concepte]],Table_1[#All],2,0)</f>
        <v>#N/A</v>
      </c>
    </row>
    <row r="3033" spans="7:18" ht="15" customHeight="1" x14ac:dyDescent="0.3">
      <c r="G3033" s="40"/>
      <c r="H3033" s="17">
        <f>+Despeses[[#This Row],[Base Imposable]]*Despeses[[#This Row],[% IVA]]</f>
        <v>0</v>
      </c>
      <c r="I3033" s="40"/>
      <c r="J3033" s="17">
        <f>-Despeses[[#This Row],[Base Imposable]]*Despeses[[#This Row],[% Ret IRPF]]</f>
        <v>0</v>
      </c>
      <c r="K3033" s="17">
        <f>+Despeses[[#This Row],[Base Imposable]]+Despeses[[#This Row],[Quota IVA]]+Despeses[[#This Row],[Quota IRPF]]</f>
        <v>0</v>
      </c>
      <c r="L3033" s="3"/>
      <c r="M3033" s="17">
        <f>+MONTH(Despeses[[#This Row],[Data Factura]])</f>
        <v>1</v>
      </c>
      <c r="N3033" s="17">
        <f>+YEAR(Despeses[[#This Row],[Data Factura]])</f>
        <v>1900</v>
      </c>
      <c r="O3033" s="18">
        <f>+Despeses[[#This Row],[Data Factura]]</f>
        <v>0</v>
      </c>
      <c r="P3033" s="17">
        <f>+Despeses[[#This Row],[Concepte_]]</f>
        <v>0</v>
      </c>
      <c r="Q3033" s="17">
        <f>-Despeses[[#This Row],[Base Imposable]]</f>
        <v>0</v>
      </c>
      <c r="R3033" s="17" t="e">
        <f>+VLOOKUP(Despeses[[#This Row],[Concepte]],Table_1[#All],2,0)</f>
        <v>#N/A</v>
      </c>
    </row>
    <row r="3034" spans="7:18" ht="15" customHeight="1" x14ac:dyDescent="0.3">
      <c r="G3034" s="40"/>
      <c r="H3034" s="17">
        <f>+Despeses[[#This Row],[Base Imposable]]*Despeses[[#This Row],[% IVA]]</f>
        <v>0</v>
      </c>
      <c r="I3034" s="40"/>
      <c r="J3034" s="17">
        <f>-Despeses[[#This Row],[Base Imposable]]*Despeses[[#This Row],[% Ret IRPF]]</f>
        <v>0</v>
      </c>
      <c r="K3034" s="17">
        <f>+Despeses[[#This Row],[Base Imposable]]+Despeses[[#This Row],[Quota IVA]]+Despeses[[#This Row],[Quota IRPF]]</f>
        <v>0</v>
      </c>
      <c r="L3034" s="3"/>
      <c r="M3034" s="17">
        <f>+MONTH(Despeses[[#This Row],[Data Factura]])</f>
        <v>1</v>
      </c>
      <c r="N3034" s="17">
        <f>+YEAR(Despeses[[#This Row],[Data Factura]])</f>
        <v>1900</v>
      </c>
      <c r="O3034" s="18">
        <f>+Despeses[[#This Row],[Data Factura]]</f>
        <v>0</v>
      </c>
      <c r="P3034" s="17">
        <f>+Despeses[[#This Row],[Concepte_]]</f>
        <v>0</v>
      </c>
      <c r="Q3034" s="17">
        <f>-Despeses[[#This Row],[Base Imposable]]</f>
        <v>0</v>
      </c>
      <c r="R3034" s="17" t="e">
        <f>+VLOOKUP(Despeses[[#This Row],[Concepte]],Table_1[#All],2,0)</f>
        <v>#N/A</v>
      </c>
    </row>
    <row r="3035" spans="7:18" ht="15" customHeight="1" x14ac:dyDescent="0.3">
      <c r="G3035" s="40"/>
      <c r="H3035" s="17">
        <f>+Despeses[[#This Row],[Base Imposable]]*Despeses[[#This Row],[% IVA]]</f>
        <v>0</v>
      </c>
      <c r="I3035" s="40"/>
      <c r="J3035" s="17">
        <f>-Despeses[[#This Row],[Base Imposable]]*Despeses[[#This Row],[% Ret IRPF]]</f>
        <v>0</v>
      </c>
      <c r="K3035" s="17">
        <f>+Despeses[[#This Row],[Base Imposable]]+Despeses[[#This Row],[Quota IVA]]+Despeses[[#This Row],[Quota IRPF]]</f>
        <v>0</v>
      </c>
      <c r="L3035" s="3"/>
      <c r="M3035" s="17">
        <f>+MONTH(Despeses[[#This Row],[Data Factura]])</f>
        <v>1</v>
      </c>
      <c r="N3035" s="17">
        <f>+YEAR(Despeses[[#This Row],[Data Factura]])</f>
        <v>1900</v>
      </c>
      <c r="O3035" s="18">
        <f>+Despeses[[#This Row],[Data Factura]]</f>
        <v>0</v>
      </c>
      <c r="P3035" s="17">
        <f>+Despeses[[#This Row],[Concepte_]]</f>
        <v>0</v>
      </c>
      <c r="Q3035" s="17">
        <f>-Despeses[[#This Row],[Base Imposable]]</f>
        <v>0</v>
      </c>
      <c r="R3035" s="17" t="e">
        <f>+VLOOKUP(Despeses[[#This Row],[Concepte]],Table_1[#All],2,0)</f>
        <v>#N/A</v>
      </c>
    </row>
    <row r="3036" spans="7:18" ht="15" customHeight="1" x14ac:dyDescent="0.3">
      <c r="G3036" s="40"/>
      <c r="H3036" s="17">
        <f>+Despeses[[#This Row],[Base Imposable]]*Despeses[[#This Row],[% IVA]]</f>
        <v>0</v>
      </c>
      <c r="I3036" s="40"/>
      <c r="J3036" s="17">
        <f>-Despeses[[#This Row],[Base Imposable]]*Despeses[[#This Row],[% Ret IRPF]]</f>
        <v>0</v>
      </c>
      <c r="K3036" s="17">
        <f>+Despeses[[#This Row],[Base Imposable]]+Despeses[[#This Row],[Quota IVA]]+Despeses[[#This Row],[Quota IRPF]]</f>
        <v>0</v>
      </c>
      <c r="L3036" s="3"/>
      <c r="M3036" s="17">
        <f>+MONTH(Despeses[[#This Row],[Data Factura]])</f>
        <v>1</v>
      </c>
      <c r="N3036" s="17">
        <f>+YEAR(Despeses[[#This Row],[Data Factura]])</f>
        <v>1900</v>
      </c>
      <c r="O3036" s="18">
        <f>+Despeses[[#This Row],[Data Factura]]</f>
        <v>0</v>
      </c>
      <c r="P3036" s="17">
        <f>+Despeses[[#This Row],[Concepte_]]</f>
        <v>0</v>
      </c>
      <c r="Q3036" s="17">
        <f>-Despeses[[#This Row],[Base Imposable]]</f>
        <v>0</v>
      </c>
      <c r="R3036" s="17" t="e">
        <f>+VLOOKUP(Despeses[[#This Row],[Concepte]],Table_1[#All],2,0)</f>
        <v>#N/A</v>
      </c>
    </row>
    <row r="3037" spans="7:18" ht="15" customHeight="1" x14ac:dyDescent="0.3">
      <c r="G3037" s="40"/>
      <c r="H3037" s="17">
        <f>+Despeses[[#This Row],[Base Imposable]]*Despeses[[#This Row],[% IVA]]</f>
        <v>0</v>
      </c>
      <c r="I3037" s="40"/>
      <c r="J3037" s="17">
        <f>-Despeses[[#This Row],[Base Imposable]]*Despeses[[#This Row],[% Ret IRPF]]</f>
        <v>0</v>
      </c>
      <c r="K3037" s="17">
        <f>+Despeses[[#This Row],[Base Imposable]]+Despeses[[#This Row],[Quota IVA]]+Despeses[[#This Row],[Quota IRPF]]</f>
        <v>0</v>
      </c>
      <c r="L3037" s="3"/>
      <c r="M3037" s="17">
        <f>+MONTH(Despeses[[#This Row],[Data Factura]])</f>
        <v>1</v>
      </c>
      <c r="N3037" s="17">
        <f>+YEAR(Despeses[[#This Row],[Data Factura]])</f>
        <v>1900</v>
      </c>
      <c r="O3037" s="18">
        <f>+Despeses[[#This Row],[Data Factura]]</f>
        <v>0</v>
      </c>
      <c r="P3037" s="17">
        <f>+Despeses[[#This Row],[Concepte_]]</f>
        <v>0</v>
      </c>
      <c r="Q3037" s="17">
        <f>-Despeses[[#This Row],[Base Imposable]]</f>
        <v>0</v>
      </c>
      <c r="R3037" s="17" t="e">
        <f>+VLOOKUP(Despeses[[#This Row],[Concepte]],Table_1[#All],2,0)</f>
        <v>#N/A</v>
      </c>
    </row>
    <row r="3038" spans="7:18" ht="15" customHeight="1" x14ac:dyDescent="0.3">
      <c r="G3038" s="40"/>
      <c r="H3038" s="17">
        <f>+Despeses[[#This Row],[Base Imposable]]*Despeses[[#This Row],[% IVA]]</f>
        <v>0</v>
      </c>
      <c r="I3038" s="40"/>
      <c r="J3038" s="17">
        <f>-Despeses[[#This Row],[Base Imposable]]*Despeses[[#This Row],[% Ret IRPF]]</f>
        <v>0</v>
      </c>
      <c r="K3038" s="17">
        <f>+Despeses[[#This Row],[Base Imposable]]+Despeses[[#This Row],[Quota IVA]]+Despeses[[#This Row],[Quota IRPF]]</f>
        <v>0</v>
      </c>
      <c r="L3038" s="3"/>
      <c r="M3038" s="17">
        <f>+MONTH(Despeses[[#This Row],[Data Factura]])</f>
        <v>1</v>
      </c>
      <c r="N3038" s="17">
        <f>+YEAR(Despeses[[#This Row],[Data Factura]])</f>
        <v>1900</v>
      </c>
      <c r="O3038" s="18">
        <f>+Despeses[[#This Row],[Data Factura]]</f>
        <v>0</v>
      </c>
      <c r="P3038" s="17">
        <f>+Despeses[[#This Row],[Concepte_]]</f>
        <v>0</v>
      </c>
      <c r="Q3038" s="17">
        <f>-Despeses[[#This Row],[Base Imposable]]</f>
        <v>0</v>
      </c>
      <c r="R3038" s="17" t="e">
        <f>+VLOOKUP(Despeses[[#This Row],[Concepte]],Table_1[#All],2,0)</f>
        <v>#N/A</v>
      </c>
    </row>
    <row r="3039" spans="7:18" ht="15" customHeight="1" x14ac:dyDescent="0.3">
      <c r="G3039" s="40"/>
      <c r="H3039" s="17">
        <f>+Despeses[[#This Row],[Base Imposable]]*Despeses[[#This Row],[% IVA]]</f>
        <v>0</v>
      </c>
      <c r="I3039" s="40"/>
      <c r="J3039" s="17">
        <f>-Despeses[[#This Row],[Base Imposable]]*Despeses[[#This Row],[% Ret IRPF]]</f>
        <v>0</v>
      </c>
      <c r="K3039" s="17">
        <f>+Despeses[[#This Row],[Base Imposable]]+Despeses[[#This Row],[Quota IVA]]+Despeses[[#This Row],[Quota IRPF]]</f>
        <v>0</v>
      </c>
      <c r="L3039" s="3"/>
      <c r="M3039" s="17">
        <f>+MONTH(Despeses[[#This Row],[Data Factura]])</f>
        <v>1</v>
      </c>
      <c r="N3039" s="17">
        <f>+YEAR(Despeses[[#This Row],[Data Factura]])</f>
        <v>1900</v>
      </c>
      <c r="O3039" s="18">
        <f>+Despeses[[#This Row],[Data Factura]]</f>
        <v>0</v>
      </c>
      <c r="P3039" s="17">
        <f>+Despeses[[#This Row],[Concepte_]]</f>
        <v>0</v>
      </c>
      <c r="Q3039" s="17">
        <f>-Despeses[[#This Row],[Base Imposable]]</f>
        <v>0</v>
      </c>
      <c r="R3039" s="17" t="e">
        <f>+VLOOKUP(Despeses[[#This Row],[Concepte]],Table_1[#All],2,0)</f>
        <v>#N/A</v>
      </c>
    </row>
    <row r="3040" spans="7:18" ht="15" customHeight="1" x14ac:dyDescent="0.3">
      <c r="G3040" s="40"/>
      <c r="H3040" s="17">
        <f>+Despeses[[#This Row],[Base Imposable]]*Despeses[[#This Row],[% IVA]]</f>
        <v>0</v>
      </c>
      <c r="I3040" s="40"/>
      <c r="J3040" s="17">
        <f>-Despeses[[#This Row],[Base Imposable]]*Despeses[[#This Row],[% Ret IRPF]]</f>
        <v>0</v>
      </c>
      <c r="K3040" s="17">
        <f>+Despeses[[#This Row],[Base Imposable]]+Despeses[[#This Row],[Quota IVA]]+Despeses[[#This Row],[Quota IRPF]]</f>
        <v>0</v>
      </c>
      <c r="L3040" s="3"/>
      <c r="M3040" s="17">
        <f>+MONTH(Despeses[[#This Row],[Data Factura]])</f>
        <v>1</v>
      </c>
      <c r="N3040" s="17">
        <f>+YEAR(Despeses[[#This Row],[Data Factura]])</f>
        <v>1900</v>
      </c>
      <c r="O3040" s="18">
        <f>+Despeses[[#This Row],[Data Factura]]</f>
        <v>0</v>
      </c>
      <c r="P3040" s="17">
        <f>+Despeses[[#This Row],[Concepte_]]</f>
        <v>0</v>
      </c>
      <c r="Q3040" s="17">
        <f>-Despeses[[#This Row],[Base Imposable]]</f>
        <v>0</v>
      </c>
      <c r="R3040" s="17" t="e">
        <f>+VLOOKUP(Despeses[[#This Row],[Concepte]],Table_1[#All],2,0)</f>
        <v>#N/A</v>
      </c>
    </row>
    <row r="3041" spans="7:18" ht="15" customHeight="1" x14ac:dyDescent="0.3">
      <c r="G3041" s="40"/>
      <c r="H3041" s="17">
        <f>+Despeses[[#This Row],[Base Imposable]]*Despeses[[#This Row],[% IVA]]</f>
        <v>0</v>
      </c>
      <c r="I3041" s="40"/>
      <c r="J3041" s="17">
        <f>-Despeses[[#This Row],[Base Imposable]]*Despeses[[#This Row],[% Ret IRPF]]</f>
        <v>0</v>
      </c>
      <c r="K3041" s="17">
        <f>+Despeses[[#This Row],[Base Imposable]]+Despeses[[#This Row],[Quota IVA]]+Despeses[[#This Row],[Quota IRPF]]</f>
        <v>0</v>
      </c>
      <c r="L3041" s="3"/>
      <c r="M3041" s="17">
        <f>+MONTH(Despeses[[#This Row],[Data Factura]])</f>
        <v>1</v>
      </c>
      <c r="N3041" s="17">
        <f>+YEAR(Despeses[[#This Row],[Data Factura]])</f>
        <v>1900</v>
      </c>
      <c r="O3041" s="18">
        <f>+Despeses[[#This Row],[Data Factura]]</f>
        <v>0</v>
      </c>
      <c r="P3041" s="17">
        <f>+Despeses[[#This Row],[Concepte_]]</f>
        <v>0</v>
      </c>
      <c r="Q3041" s="17">
        <f>-Despeses[[#This Row],[Base Imposable]]</f>
        <v>0</v>
      </c>
      <c r="R3041" s="17" t="e">
        <f>+VLOOKUP(Despeses[[#This Row],[Concepte]],Table_1[#All],2,0)</f>
        <v>#N/A</v>
      </c>
    </row>
    <row r="3042" spans="7:18" ht="15" customHeight="1" x14ac:dyDescent="0.3">
      <c r="G3042" s="40"/>
      <c r="H3042" s="17">
        <f>+Despeses[[#This Row],[Base Imposable]]*Despeses[[#This Row],[% IVA]]</f>
        <v>0</v>
      </c>
      <c r="I3042" s="40"/>
      <c r="J3042" s="17">
        <f>-Despeses[[#This Row],[Base Imposable]]*Despeses[[#This Row],[% Ret IRPF]]</f>
        <v>0</v>
      </c>
      <c r="K3042" s="17">
        <f>+Despeses[[#This Row],[Base Imposable]]+Despeses[[#This Row],[Quota IVA]]+Despeses[[#This Row],[Quota IRPF]]</f>
        <v>0</v>
      </c>
      <c r="L3042" s="3"/>
      <c r="M3042" s="17">
        <f>+MONTH(Despeses[[#This Row],[Data Factura]])</f>
        <v>1</v>
      </c>
      <c r="N3042" s="17">
        <f>+YEAR(Despeses[[#This Row],[Data Factura]])</f>
        <v>1900</v>
      </c>
      <c r="O3042" s="18">
        <f>+Despeses[[#This Row],[Data Factura]]</f>
        <v>0</v>
      </c>
      <c r="P3042" s="17">
        <f>+Despeses[[#This Row],[Concepte_]]</f>
        <v>0</v>
      </c>
      <c r="Q3042" s="17">
        <f>-Despeses[[#This Row],[Base Imposable]]</f>
        <v>0</v>
      </c>
      <c r="R3042" s="17" t="e">
        <f>+VLOOKUP(Despeses[[#This Row],[Concepte]],Table_1[#All],2,0)</f>
        <v>#N/A</v>
      </c>
    </row>
    <row r="3043" spans="7:18" ht="15" customHeight="1" x14ac:dyDescent="0.3">
      <c r="G3043" s="40"/>
      <c r="H3043" s="17">
        <f>+Despeses[[#This Row],[Base Imposable]]*Despeses[[#This Row],[% IVA]]</f>
        <v>0</v>
      </c>
      <c r="I3043" s="40"/>
      <c r="J3043" s="17">
        <f>-Despeses[[#This Row],[Base Imposable]]*Despeses[[#This Row],[% Ret IRPF]]</f>
        <v>0</v>
      </c>
      <c r="K3043" s="17">
        <f>+Despeses[[#This Row],[Base Imposable]]+Despeses[[#This Row],[Quota IVA]]+Despeses[[#This Row],[Quota IRPF]]</f>
        <v>0</v>
      </c>
      <c r="L3043" s="3"/>
      <c r="M3043" s="17">
        <f>+MONTH(Despeses[[#This Row],[Data Factura]])</f>
        <v>1</v>
      </c>
      <c r="N3043" s="17">
        <f>+YEAR(Despeses[[#This Row],[Data Factura]])</f>
        <v>1900</v>
      </c>
      <c r="O3043" s="18">
        <f>+Despeses[[#This Row],[Data Factura]]</f>
        <v>0</v>
      </c>
      <c r="P3043" s="17">
        <f>+Despeses[[#This Row],[Concepte_]]</f>
        <v>0</v>
      </c>
      <c r="Q3043" s="17">
        <f>-Despeses[[#This Row],[Base Imposable]]</f>
        <v>0</v>
      </c>
      <c r="R3043" s="17" t="e">
        <f>+VLOOKUP(Despeses[[#This Row],[Concepte]],Table_1[#All],2,0)</f>
        <v>#N/A</v>
      </c>
    </row>
    <row r="3044" spans="7:18" ht="15" customHeight="1" x14ac:dyDescent="0.3">
      <c r="G3044" s="40"/>
      <c r="H3044" s="17">
        <f>+Despeses[[#This Row],[Base Imposable]]*Despeses[[#This Row],[% IVA]]</f>
        <v>0</v>
      </c>
      <c r="I3044" s="40"/>
      <c r="J3044" s="17">
        <f>-Despeses[[#This Row],[Base Imposable]]*Despeses[[#This Row],[% Ret IRPF]]</f>
        <v>0</v>
      </c>
      <c r="K3044" s="17">
        <f>+Despeses[[#This Row],[Base Imposable]]+Despeses[[#This Row],[Quota IVA]]+Despeses[[#This Row],[Quota IRPF]]</f>
        <v>0</v>
      </c>
      <c r="L3044" s="3"/>
      <c r="M3044" s="17">
        <f>+MONTH(Despeses[[#This Row],[Data Factura]])</f>
        <v>1</v>
      </c>
      <c r="N3044" s="17">
        <f>+YEAR(Despeses[[#This Row],[Data Factura]])</f>
        <v>1900</v>
      </c>
      <c r="O3044" s="18">
        <f>+Despeses[[#This Row],[Data Factura]]</f>
        <v>0</v>
      </c>
      <c r="P3044" s="17">
        <f>+Despeses[[#This Row],[Concepte_]]</f>
        <v>0</v>
      </c>
      <c r="Q3044" s="17">
        <f>-Despeses[[#This Row],[Base Imposable]]</f>
        <v>0</v>
      </c>
      <c r="R3044" s="17" t="e">
        <f>+VLOOKUP(Despeses[[#This Row],[Concepte]],Table_1[#All],2,0)</f>
        <v>#N/A</v>
      </c>
    </row>
    <row r="3045" spans="7:18" ht="15" customHeight="1" x14ac:dyDescent="0.3">
      <c r="G3045" s="40"/>
      <c r="H3045" s="17">
        <f>+Despeses[[#This Row],[Base Imposable]]*Despeses[[#This Row],[% IVA]]</f>
        <v>0</v>
      </c>
      <c r="I3045" s="40"/>
      <c r="J3045" s="17">
        <f>-Despeses[[#This Row],[Base Imposable]]*Despeses[[#This Row],[% Ret IRPF]]</f>
        <v>0</v>
      </c>
      <c r="K3045" s="17">
        <f>+Despeses[[#This Row],[Base Imposable]]+Despeses[[#This Row],[Quota IVA]]+Despeses[[#This Row],[Quota IRPF]]</f>
        <v>0</v>
      </c>
      <c r="L3045" s="3"/>
      <c r="M3045" s="17">
        <f>+MONTH(Despeses[[#This Row],[Data Factura]])</f>
        <v>1</v>
      </c>
      <c r="N3045" s="17">
        <f>+YEAR(Despeses[[#This Row],[Data Factura]])</f>
        <v>1900</v>
      </c>
      <c r="O3045" s="18">
        <f>+Despeses[[#This Row],[Data Factura]]</f>
        <v>0</v>
      </c>
      <c r="P3045" s="17">
        <f>+Despeses[[#This Row],[Concepte_]]</f>
        <v>0</v>
      </c>
      <c r="Q3045" s="17">
        <f>-Despeses[[#This Row],[Base Imposable]]</f>
        <v>0</v>
      </c>
      <c r="R3045" s="17" t="e">
        <f>+VLOOKUP(Despeses[[#This Row],[Concepte]],Table_1[#All],2,0)</f>
        <v>#N/A</v>
      </c>
    </row>
    <row r="3046" spans="7:18" ht="15" customHeight="1" x14ac:dyDescent="0.3">
      <c r="G3046" s="40"/>
      <c r="H3046" s="17">
        <f>+Despeses[[#This Row],[Base Imposable]]*Despeses[[#This Row],[% IVA]]</f>
        <v>0</v>
      </c>
      <c r="I3046" s="40"/>
      <c r="J3046" s="17">
        <f>-Despeses[[#This Row],[Base Imposable]]*Despeses[[#This Row],[% Ret IRPF]]</f>
        <v>0</v>
      </c>
      <c r="K3046" s="17">
        <f>+Despeses[[#This Row],[Base Imposable]]+Despeses[[#This Row],[Quota IVA]]+Despeses[[#This Row],[Quota IRPF]]</f>
        <v>0</v>
      </c>
      <c r="L3046" s="3"/>
      <c r="M3046" s="17">
        <f>+MONTH(Despeses[[#This Row],[Data Factura]])</f>
        <v>1</v>
      </c>
      <c r="N3046" s="17">
        <f>+YEAR(Despeses[[#This Row],[Data Factura]])</f>
        <v>1900</v>
      </c>
      <c r="O3046" s="18">
        <f>+Despeses[[#This Row],[Data Factura]]</f>
        <v>0</v>
      </c>
      <c r="P3046" s="17">
        <f>+Despeses[[#This Row],[Concepte_]]</f>
        <v>0</v>
      </c>
      <c r="Q3046" s="17">
        <f>-Despeses[[#This Row],[Base Imposable]]</f>
        <v>0</v>
      </c>
      <c r="R3046" s="17" t="e">
        <f>+VLOOKUP(Despeses[[#This Row],[Concepte]],Table_1[#All],2,0)</f>
        <v>#N/A</v>
      </c>
    </row>
    <row r="3047" spans="7:18" ht="15" customHeight="1" x14ac:dyDescent="0.3">
      <c r="G3047" s="40"/>
      <c r="H3047" s="17">
        <f>+Despeses[[#This Row],[Base Imposable]]*Despeses[[#This Row],[% IVA]]</f>
        <v>0</v>
      </c>
      <c r="I3047" s="40"/>
      <c r="J3047" s="17">
        <f>-Despeses[[#This Row],[Base Imposable]]*Despeses[[#This Row],[% Ret IRPF]]</f>
        <v>0</v>
      </c>
      <c r="K3047" s="17">
        <f>+Despeses[[#This Row],[Base Imposable]]+Despeses[[#This Row],[Quota IVA]]+Despeses[[#This Row],[Quota IRPF]]</f>
        <v>0</v>
      </c>
      <c r="L3047" s="3"/>
      <c r="M3047" s="17">
        <f>+MONTH(Despeses[[#This Row],[Data Factura]])</f>
        <v>1</v>
      </c>
      <c r="N3047" s="17">
        <f>+YEAR(Despeses[[#This Row],[Data Factura]])</f>
        <v>1900</v>
      </c>
      <c r="O3047" s="18">
        <f>+Despeses[[#This Row],[Data Factura]]</f>
        <v>0</v>
      </c>
      <c r="P3047" s="17">
        <f>+Despeses[[#This Row],[Concepte_]]</f>
        <v>0</v>
      </c>
      <c r="Q3047" s="17">
        <f>-Despeses[[#This Row],[Base Imposable]]</f>
        <v>0</v>
      </c>
      <c r="R3047" s="17" t="e">
        <f>+VLOOKUP(Despeses[[#This Row],[Concepte]],Table_1[#All],2,0)</f>
        <v>#N/A</v>
      </c>
    </row>
    <row r="3048" spans="7:18" ht="15" customHeight="1" x14ac:dyDescent="0.3">
      <c r="G3048" s="40"/>
      <c r="H3048" s="17">
        <f>+Despeses[[#This Row],[Base Imposable]]*Despeses[[#This Row],[% IVA]]</f>
        <v>0</v>
      </c>
      <c r="I3048" s="40"/>
      <c r="J3048" s="17">
        <f>-Despeses[[#This Row],[Base Imposable]]*Despeses[[#This Row],[% Ret IRPF]]</f>
        <v>0</v>
      </c>
      <c r="K3048" s="17">
        <f>+Despeses[[#This Row],[Base Imposable]]+Despeses[[#This Row],[Quota IVA]]+Despeses[[#This Row],[Quota IRPF]]</f>
        <v>0</v>
      </c>
      <c r="L3048" s="3"/>
      <c r="M3048" s="17">
        <f>+MONTH(Despeses[[#This Row],[Data Factura]])</f>
        <v>1</v>
      </c>
      <c r="N3048" s="17">
        <f>+YEAR(Despeses[[#This Row],[Data Factura]])</f>
        <v>1900</v>
      </c>
      <c r="O3048" s="18">
        <f>+Despeses[[#This Row],[Data Factura]]</f>
        <v>0</v>
      </c>
      <c r="P3048" s="17">
        <f>+Despeses[[#This Row],[Concepte_]]</f>
        <v>0</v>
      </c>
      <c r="Q3048" s="17">
        <f>-Despeses[[#This Row],[Base Imposable]]</f>
        <v>0</v>
      </c>
      <c r="R3048" s="17" t="e">
        <f>+VLOOKUP(Despeses[[#This Row],[Concepte]],Table_1[#All],2,0)</f>
        <v>#N/A</v>
      </c>
    </row>
    <row r="3049" spans="7:18" ht="15" customHeight="1" x14ac:dyDescent="0.3">
      <c r="G3049" s="40"/>
      <c r="H3049" s="17">
        <f>+Despeses[[#This Row],[Base Imposable]]*Despeses[[#This Row],[% IVA]]</f>
        <v>0</v>
      </c>
      <c r="I3049" s="40"/>
      <c r="J3049" s="17">
        <f>-Despeses[[#This Row],[Base Imposable]]*Despeses[[#This Row],[% Ret IRPF]]</f>
        <v>0</v>
      </c>
      <c r="K3049" s="17">
        <f>+Despeses[[#This Row],[Base Imposable]]+Despeses[[#This Row],[Quota IVA]]+Despeses[[#This Row],[Quota IRPF]]</f>
        <v>0</v>
      </c>
      <c r="L3049" s="3"/>
      <c r="M3049" s="17">
        <f>+MONTH(Despeses[[#This Row],[Data Factura]])</f>
        <v>1</v>
      </c>
      <c r="N3049" s="17">
        <f>+YEAR(Despeses[[#This Row],[Data Factura]])</f>
        <v>1900</v>
      </c>
      <c r="O3049" s="18">
        <f>+Despeses[[#This Row],[Data Factura]]</f>
        <v>0</v>
      </c>
      <c r="P3049" s="17">
        <f>+Despeses[[#This Row],[Concepte_]]</f>
        <v>0</v>
      </c>
      <c r="Q3049" s="17">
        <f>-Despeses[[#This Row],[Base Imposable]]</f>
        <v>0</v>
      </c>
      <c r="R3049" s="17" t="e">
        <f>+VLOOKUP(Despeses[[#This Row],[Concepte]],Table_1[#All],2,0)</f>
        <v>#N/A</v>
      </c>
    </row>
    <row r="3050" spans="7:18" ht="15" customHeight="1" x14ac:dyDescent="0.3">
      <c r="G3050" s="40"/>
      <c r="H3050" s="17">
        <f>+Despeses[[#This Row],[Base Imposable]]*Despeses[[#This Row],[% IVA]]</f>
        <v>0</v>
      </c>
      <c r="I3050" s="40"/>
      <c r="J3050" s="17">
        <f>-Despeses[[#This Row],[Base Imposable]]*Despeses[[#This Row],[% Ret IRPF]]</f>
        <v>0</v>
      </c>
      <c r="K3050" s="17">
        <f>+Despeses[[#This Row],[Base Imposable]]+Despeses[[#This Row],[Quota IVA]]+Despeses[[#This Row],[Quota IRPF]]</f>
        <v>0</v>
      </c>
      <c r="L3050" s="3"/>
      <c r="M3050" s="17">
        <f>+MONTH(Despeses[[#This Row],[Data Factura]])</f>
        <v>1</v>
      </c>
      <c r="N3050" s="17">
        <f>+YEAR(Despeses[[#This Row],[Data Factura]])</f>
        <v>1900</v>
      </c>
      <c r="O3050" s="18">
        <f>+Despeses[[#This Row],[Data Factura]]</f>
        <v>0</v>
      </c>
      <c r="P3050" s="17">
        <f>+Despeses[[#This Row],[Concepte_]]</f>
        <v>0</v>
      </c>
      <c r="Q3050" s="17">
        <f>-Despeses[[#This Row],[Base Imposable]]</f>
        <v>0</v>
      </c>
      <c r="R3050" s="17" t="e">
        <f>+VLOOKUP(Despeses[[#This Row],[Concepte]],Table_1[#All],2,0)</f>
        <v>#N/A</v>
      </c>
    </row>
    <row r="3051" spans="7:18" ht="15" customHeight="1" x14ac:dyDescent="0.3">
      <c r="G3051" s="40"/>
      <c r="H3051" s="17">
        <f>+Despeses[[#This Row],[Base Imposable]]*Despeses[[#This Row],[% IVA]]</f>
        <v>0</v>
      </c>
      <c r="I3051" s="40"/>
      <c r="J3051" s="17">
        <f>-Despeses[[#This Row],[Base Imposable]]*Despeses[[#This Row],[% Ret IRPF]]</f>
        <v>0</v>
      </c>
      <c r="K3051" s="17">
        <f>+Despeses[[#This Row],[Base Imposable]]+Despeses[[#This Row],[Quota IVA]]+Despeses[[#This Row],[Quota IRPF]]</f>
        <v>0</v>
      </c>
      <c r="L3051" s="3"/>
      <c r="M3051" s="17">
        <f>+MONTH(Despeses[[#This Row],[Data Factura]])</f>
        <v>1</v>
      </c>
      <c r="N3051" s="17">
        <f>+YEAR(Despeses[[#This Row],[Data Factura]])</f>
        <v>1900</v>
      </c>
      <c r="O3051" s="18">
        <f>+Despeses[[#This Row],[Data Factura]]</f>
        <v>0</v>
      </c>
      <c r="P3051" s="17">
        <f>+Despeses[[#This Row],[Concepte_]]</f>
        <v>0</v>
      </c>
      <c r="Q3051" s="17">
        <f>-Despeses[[#This Row],[Base Imposable]]</f>
        <v>0</v>
      </c>
      <c r="R3051" s="17" t="e">
        <f>+VLOOKUP(Despeses[[#This Row],[Concepte]],Table_1[#All],2,0)</f>
        <v>#N/A</v>
      </c>
    </row>
    <row r="3052" spans="7:18" ht="15" customHeight="1" x14ac:dyDescent="0.3">
      <c r="G3052" s="40"/>
      <c r="H3052" s="17">
        <f>+Despeses[[#This Row],[Base Imposable]]*Despeses[[#This Row],[% IVA]]</f>
        <v>0</v>
      </c>
      <c r="I3052" s="40"/>
      <c r="J3052" s="17">
        <f>-Despeses[[#This Row],[Base Imposable]]*Despeses[[#This Row],[% Ret IRPF]]</f>
        <v>0</v>
      </c>
      <c r="K3052" s="17">
        <f>+Despeses[[#This Row],[Base Imposable]]+Despeses[[#This Row],[Quota IVA]]+Despeses[[#This Row],[Quota IRPF]]</f>
        <v>0</v>
      </c>
      <c r="L3052" s="3"/>
      <c r="M3052" s="17">
        <f>+MONTH(Despeses[[#This Row],[Data Factura]])</f>
        <v>1</v>
      </c>
      <c r="N3052" s="17">
        <f>+YEAR(Despeses[[#This Row],[Data Factura]])</f>
        <v>1900</v>
      </c>
      <c r="O3052" s="18">
        <f>+Despeses[[#This Row],[Data Factura]]</f>
        <v>0</v>
      </c>
      <c r="P3052" s="17">
        <f>+Despeses[[#This Row],[Concepte_]]</f>
        <v>0</v>
      </c>
      <c r="Q3052" s="17">
        <f>-Despeses[[#This Row],[Base Imposable]]</f>
        <v>0</v>
      </c>
      <c r="R3052" s="17" t="e">
        <f>+VLOOKUP(Despeses[[#This Row],[Concepte]],Table_1[#All],2,0)</f>
        <v>#N/A</v>
      </c>
    </row>
    <row r="3053" spans="7:18" ht="15" customHeight="1" x14ac:dyDescent="0.3">
      <c r="G3053" s="40"/>
      <c r="H3053" s="17">
        <f>+Despeses[[#This Row],[Base Imposable]]*Despeses[[#This Row],[% IVA]]</f>
        <v>0</v>
      </c>
      <c r="I3053" s="40"/>
      <c r="J3053" s="17">
        <f>-Despeses[[#This Row],[Base Imposable]]*Despeses[[#This Row],[% Ret IRPF]]</f>
        <v>0</v>
      </c>
      <c r="K3053" s="17">
        <f>+Despeses[[#This Row],[Base Imposable]]+Despeses[[#This Row],[Quota IVA]]+Despeses[[#This Row],[Quota IRPF]]</f>
        <v>0</v>
      </c>
      <c r="L3053" s="3"/>
      <c r="M3053" s="17">
        <f>+MONTH(Despeses[[#This Row],[Data Factura]])</f>
        <v>1</v>
      </c>
      <c r="N3053" s="17">
        <f>+YEAR(Despeses[[#This Row],[Data Factura]])</f>
        <v>1900</v>
      </c>
      <c r="O3053" s="18">
        <f>+Despeses[[#This Row],[Data Factura]]</f>
        <v>0</v>
      </c>
      <c r="P3053" s="17">
        <f>+Despeses[[#This Row],[Concepte_]]</f>
        <v>0</v>
      </c>
      <c r="Q3053" s="17">
        <f>-Despeses[[#This Row],[Base Imposable]]</f>
        <v>0</v>
      </c>
      <c r="R3053" s="17" t="e">
        <f>+VLOOKUP(Despeses[[#This Row],[Concepte]],Table_1[#All],2,0)</f>
        <v>#N/A</v>
      </c>
    </row>
    <row r="3054" spans="7:18" ht="15" customHeight="1" x14ac:dyDescent="0.3">
      <c r="G3054" s="40"/>
      <c r="H3054" s="17">
        <f>+Despeses[[#This Row],[Base Imposable]]*Despeses[[#This Row],[% IVA]]</f>
        <v>0</v>
      </c>
      <c r="I3054" s="40"/>
      <c r="J3054" s="17">
        <f>-Despeses[[#This Row],[Base Imposable]]*Despeses[[#This Row],[% Ret IRPF]]</f>
        <v>0</v>
      </c>
      <c r="K3054" s="17">
        <f>+Despeses[[#This Row],[Base Imposable]]+Despeses[[#This Row],[Quota IVA]]+Despeses[[#This Row],[Quota IRPF]]</f>
        <v>0</v>
      </c>
      <c r="L3054" s="3"/>
      <c r="M3054" s="17">
        <f>+MONTH(Despeses[[#This Row],[Data Factura]])</f>
        <v>1</v>
      </c>
      <c r="N3054" s="17">
        <f>+YEAR(Despeses[[#This Row],[Data Factura]])</f>
        <v>1900</v>
      </c>
      <c r="O3054" s="18">
        <f>+Despeses[[#This Row],[Data Factura]]</f>
        <v>0</v>
      </c>
      <c r="P3054" s="17">
        <f>+Despeses[[#This Row],[Concepte_]]</f>
        <v>0</v>
      </c>
      <c r="Q3054" s="17">
        <f>-Despeses[[#This Row],[Base Imposable]]</f>
        <v>0</v>
      </c>
      <c r="R3054" s="17" t="e">
        <f>+VLOOKUP(Despeses[[#This Row],[Concepte]],Table_1[#All],2,0)</f>
        <v>#N/A</v>
      </c>
    </row>
    <row r="3055" spans="7:18" ht="15" customHeight="1" x14ac:dyDescent="0.3">
      <c r="G3055" s="40"/>
      <c r="H3055" s="17">
        <f>+Despeses[[#This Row],[Base Imposable]]*Despeses[[#This Row],[% IVA]]</f>
        <v>0</v>
      </c>
      <c r="I3055" s="40"/>
      <c r="J3055" s="17">
        <f>-Despeses[[#This Row],[Base Imposable]]*Despeses[[#This Row],[% Ret IRPF]]</f>
        <v>0</v>
      </c>
      <c r="K3055" s="17">
        <f>+Despeses[[#This Row],[Base Imposable]]+Despeses[[#This Row],[Quota IVA]]+Despeses[[#This Row],[Quota IRPF]]</f>
        <v>0</v>
      </c>
      <c r="L3055" s="3"/>
      <c r="M3055" s="17">
        <f>+MONTH(Despeses[[#This Row],[Data Factura]])</f>
        <v>1</v>
      </c>
      <c r="N3055" s="17">
        <f>+YEAR(Despeses[[#This Row],[Data Factura]])</f>
        <v>1900</v>
      </c>
      <c r="O3055" s="18">
        <f>+Despeses[[#This Row],[Data Factura]]</f>
        <v>0</v>
      </c>
      <c r="P3055" s="17">
        <f>+Despeses[[#This Row],[Concepte_]]</f>
        <v>0</v>
      </c>
      <c r="Q3055" s="17">
        <f>-Despeses[[#This Row],[Base Imposable]]</f>
        <v>0</v>
      </c>
      <c r="R3055" s="17" t="e">
        <f>+VLOOKUP(Despeses[[#This Row],[Concepte]],Table_1[#All],2,0)</f>
        <v>#N/A</v>
      </c>
    </row>
    <row r="3056" spans="7:18" ht="15" customHeight="1" x14ac:dyDescent="0.3">
      <c r="G3056" s="40"/>
      <c r="H3056" s="17">
        <f>+Despeses[[#This Row],[Base Imposable]]*Despeses[[#This Row],[% IVA]]</f>
        <v>0</v>
      </c>
      <c r="I3056" s="40"/>
      <c r="J3056" s="17">
        <f>-Despeses[[#This Row],[Base Imposable]]*Despeses[[#This Row],[% Ret IRPF]]</f>
        <v>0</v>
      </c>
      <c r="K3056" s="17">
        <f>+Despeses[[#This Row],[Base Imposable]]+Despeses[[#This Row],[Quota IVA]]+Despeses[[#This Row],[Quota IRPF]]</f>
        <v>0</v>
      </c>
      <c r="L3056" s="3"/>
      <c r="M3056" s="17">
        <f>+MONTH(Despeses[[#This Row],[Data Factura]])</f>
        <v>1</v>
      </c>
      <c r="N3056" s="17">
        <f>+YEAR(Despeses[[#This Row],[Data Factura]])</f>
        <v>1900</v>
      </c>
      <c r="O3056" s="18">
        <f>+Despeses[[#This Row],[Data Factura]]</f>
        <v>0</v>
      </c>
      <c r="P3056" s="17">
        <f>+Despeses[[#This Row],[Concepte_]]</f>
        <v>0</v>
      </c>
      <c r="Q3056" s="17">
        <f>-Despeses[[#This Row],[Base Imposable]]</f>
        <v>0</v>
      </c>
      <c r="R3056" s="17" t="e">
        <f>+VLOOKUP(Despeses[[#This Row],[Concepte]],Table_1[#All],2,0)</f>
        <v>#N/A</v>
      </c>
    </row>
    <row r="3057" spans="7:18" ht="15" customHeight="1" x14ac:dyDescent="0.3">
      <c r="G3057" s="40"/>
      <c r="H3057" s="17">
        <f>+Despeses[[#This Row],[Base Imposable]]*Despeses[[#This Row],[% IVA]]</f>
        <v>0</v>
      </c>
      <c r="I3057" s="40"/>
      <c r="J3057" s="17">
        <f>-Despeses[[#This Row],[Base Imposable]]*Despeses[[#This Row],[% Ret IRPF]]</f>
        <v>0</v>
      </c>
      <c r="K3057" s="17">
        <f>+Despeses[[#This Row],[Base Imposable]]+Despeses[[#This Row],[Quota IVA]]+Despeses[[#This Row],[Quota IRPF]]</f>
        <v>0</v>
      </c>
      <c r="L3057" s="3"/>
      <c r="M3057" s="17">
        <f>+MONTH(Despeses[[#This Row],[Data Factura]])</f>
        <v>1</v>
      </c>
      <c r="N3057" s="17">
        <f>+YEAR(Despeses[[#This Row],[Data Factura]])</f>
        <v>1900</v>
      </c>
      <c r="O3057" s="18">
        <f>+Despeses[[#This Row],[Data Factura]]</f>
        <v>0</v>
      </c>
      <c r="P3057" s="17">
        <f>+Despeses[[#This Row],[Concepte_]]</f>
        <v>0</v>
      </c>
      <c r="Q3057" s="17">
        <f>-Despeses[[#This Row],[Base Imposable]]</f>
        <v>0</v>
      </c>
      <c r="R3057" s="17" t="e">
        <f>+VLOOKUP(Despeses[[#This Row],[Concepte]],Table_1[#All],2,0)</f>
        <v>#N/A</v>
      </c>
    </row>
    <row r="3058" spans="7:18" ht="15" customHeight="1" x14ac:dyDescent="0.3">
      <c r="G3058" s="40"/>
      <c r="H3058" s="17">
        <f>+Despeses[[#This Row],[Base Imposable]]*Despeses[[#This Row],[% IVA]]</f>
        <v>0</v>
      </c>
      <c r="I3058" s="40"/>
      <c r="J3058" s="17">
        <f>-Despeses[[#This Row],[Base Imposable]]*Despeses[[#This Row],[% Ret IRPF]]</f>
        <v>0</v>
      </c>
      <c r="K3058" s="17">
        <f>+Despeses[[#This Row],[Base Imposable]]+Despeses[[#This Row],[Quota IVA]]+Despeses[[#This Row],[Quota IRPF]]</f>
        <v>0</v>
      </c>
      <c r="L3058" s="3"/>
      <c r="M3058" s="17">
        <f>+MONTH(Despeses[[#This Row],[Data Factura]])</f>
        <v>1</v>
      </c>
      <c r="N3058" s="17">
        <f>+YEAR(Despeses[[#This Row],[Data Factura]])</f>
        <v>1900</v>
      </c>
      <c r="O3058" s="18">
        <f>+Despeses[[#This Row],[Data Factura]]</f>
        <v>0</v>
      </c>
      <c r="P3058" s="17">
        <f>+Despeses[[#This Row],[Concepte_]]</f>
        <v>0</v>
      </c>
      <c r="Q3058" s="17">
        <f>-Despeses[[#This Row],[Base Imposable]]</f>
        <v>0</v>
      </c>
      <c r="R3058" s="17" t="e">
        <f>+VLOOKUP(Despeses[[#This Row],[Concepte]],Table_1[#All],2,0)</f>
        <v>#N/A</v>
      </c>
    </row>
    <row r="3059" spans="7:18" ht="15" customHeight="1" x14ac:dyDescent="0.3">
      <c r="G3059" s="40"/>
      <c r="H3059" s="17">
        <f>+Despeses[[#This Row],[Base Imposable]]*Despeses[[#This Row],[% IVA]]</f>
        <v>0</v>
      </c>
      <c r="I3059" s="40"/>
      <c r="J3059" s="17">
        <f>-Despeses[[#This Row],[Base Imposable]]*Despeses[[#This Row],[% Ret IRPF]]</f>
        <v>0</v>
      </c>
      <c r="K3059" s="17">
        <f>+Despeses[[#This Row],[Base Imposable]]+Despeses[[#This Row],[Quota IVA]]+Despeses[[#This Row],[Quota IRPF]]</f>
        <v>0</v>
      </c>
      <c r="L3059" s="3"/>
      <c r="M3059" s="17">
        <f>+MONTH(Despeses[[#This Row],[Data Factura]])</f>
        <v>1</v>
      </c>
      <c r="N3059" s="17">
        <f>+YEAR(Despeses[[#This Row],[Data Factura]])</f>
        <v>1900</v>
      </c>
      <c r="O3059" s="18">
        <f>+Despeses[[#This Row],[Data Factura]]</f>
        <v>0</v>
      </c>
      <c r="P3059" s="17">
        <f>+Despeses[[#This Row],[Concepte_]]</f>
        <v>0</v>
      </c>
      <c r="Q3059" s="17">
        <f>-Despeses[[#This Row],[Base Imposable]]</f>
        <v>0</v>
      </c>
      <c r="R3059" s="17" t="e">
        <f>+VLOOKUP(Despeses[[#This Row],[Concepte]],Table_1[#All],2,0)</f>
        <v>#N/A</v>
      </c>
    </row>
    <row r="3060" spans="7:18" ht="15" customHeight="1" x14ac:dyDescent="0.3">
      <c r="G3060" s="40"/>
      <c r="H3060" s="17">
        <f>+Despeses[[#This Row],[Base Imposable]]*Despeses[[#This Row],[% IVA]]</f>
        <v>0</v>
      </c>
      <c r="I3060" s="40"/>
      <c r="J3060" s="17">
        <f>-Despeses[[#This Row],[Base Imposable]]*Despeses[[#This Row],[% Ret IRPF]]</f>
        <v>0</v>
      </c>
      <c r="K3060" s="17">
        <f>+Despeses[[#This Row],[Base Imposable]]+Despeses[[#This Row],[Quota IVA]]+Despeses[[#This Row],[Quota IRPF]]</f>
        <v>0</v>
      </c>
      <c r="L3060" s="3"/>
      <c r="M3060" s="17">
        <f>+MONTH(Despeses[[#This Row],[Data Factura]])</f>
        <v>1</v>
      </c>
      <c r="N3060" s="17">
        <f>+YEAR(Despeses[[#This Row],[Data Factura]])</f>
        <v>1900</v>
      </c>
      <c r="O3060" s="18">
        <f>+Despeses[[#This Row],[Data Factura]]</f>
        <v>0</v>
      </c>
      <c r="P3060" s="17">
        <f>+Despeses[[#This Row],[Concepte_]]</f>
        <v>0</v>
      </c>
      <c r="Q3060" s="17">
        <f>-Despeses[[#This Row],[Base Imposable]]</f>
        <v>0</v>
      </c>
      <c r="R3060" s="17" t="e">
        <f>+VLOOKUP(Despeses[[#This Row],[Concepte]],Table_1[#All],2,0)</f>
        <v>#N/A</v>
      </c>
    </row>
    <row r="3061" spans="7:18" ht="15" customHeight="1" x14ac:dyDescent="0.3">
      <c r="G3061" s="40"/>
      <c r="H3061" s="17">
        <f>+Despeses[[#This Row],[Base Imposable]]*Despeses[[#This Row],[% IVA]]</f>
        <v>0</v>
      </c>
      <c r="I3061" s="40"/>
      <c r="J3061" s="17">
        <f>-Despeses[[#This Row],[Base Imposable]]*Despeses[[#This Row],[% Ret IRPF]]</f>
        <v>0</v>
      </c>
      <c r="K3061" s="17">
        <f>+Despeses[[#This Row],[Base Imposable]]+Despeses[[#This Row],[Quota IVA]]+Despeses[[#This Row],[Quota IRPF]]</f>
        <v>0</v>
      </c>
      <c r="L3061" s="3"/>
      <c r="M3061" s="17">
        <f>+MONTH(Despeses[[#This Row],[Data Factura]])</f>
        <v>1</v>
      </c>
      <c r="N3061" s="17">
        <f>+YEAR(Despeses[[#This Row],[Data Factura]])</f>
        <v>1900</v>
      </c>
      <c r="O3061" s="18">
        <f>+Despeses[[#This Row],[Data Factura]]</f>
        <v>0</v>
      </c>
      <c r="P3061" s="17">
        <f>+Despeses[[#This Row],[Concepte_]]</f>
        <v>0</v>
      </c>
      <c r="Q3061" s="17">
        <f>-Despeses[[#This Row],[Base Imposable]]</f>
        <v>0</v>
      </c>
      <c r="R3061" s="17" t="e">
        <f>+VLOOKUP(Despeses[[#This Row],[Concepte]],Table_1[#All],2,0)</f>
        <v>#N/A</v>
      </c>
    </row>
    <row r="3062" spans="7:18" ht="15" customHeight="1" x14ac:dyDescent="0.3">
      <c r="G3062" s="40"/>
      <c r="H3062" s="17">
        <f>+Despeses[[#This Row],[Base Imposable]]*Despeses[[#This Row],[% IVA]]</f>
        <v>0</v>
      </c>
      <c r="I3062" s="40"/>
      <c r="J3062" s="17">
        <f>-Despeses[[#This Row],[Base Imposable]]*Despeses[[#This Row],[% Ret IRPF]]</f>
        <v>0</v>
      </c>
      <c r="K3062" s="17">
        <f>+Despeses[[#This Row],[Base Imposable]]+Despeses[[#This Row],[Quota IVA]]+Despeses[[#This Row],[Quota IRPF]]</f>
        <v>0</v>
      </c>
      <c r="L3062" s="3"/>
      <c r="M3062" s="17">
        <f>+MONTH(Despeses[[#This Row],[Data Factura]])</f>
        <v>1</v>
      </c>
      <c r="N3062" s="17">
        <f>+YEAR(Despeses[[#This Row],[Data Factura]])</f>
        <v>1900</v>
      </c>
      <c r="O3062" s="18">
        <f>+Despeses[[#This Row],[Data Factura]]</f>
        <v>0</v>
      </c>
      <c r="P3062" s="17">
        <f>+Despeses[[#This Row],[Concepte_]]</f>
        <v>0</v>
      </c>
      <c r="Q3062" s="17">
        <f>-Despeses[[#This Row],[Base Imposable]]</f>
        <v>0</v>
      </c>
      <c r="R3062" s="17" t="e">
        <f>+VLOOKUP(Despeses[[#This Row],[Concepte]],Table_1[#All],2,0)</f>
        <v>#N/A</v>
      </c>
    </row>
    <row r="3063" spans="7:18" ht="15" customHeight="1" x14ac:dyDescent="0.3">
      <c r="G3063" s="40"/>
      <c r="H3063" s="17">
        <f>+Despeses[[#This Row],[Base Imposable]]*Despeses[[#This Row],[% IVA]]</f>
        <v>0</v>
      </c>
      <c r="I3063" s="40"/>
      <c r="J3063" s="17">
        <f>-Despeses[[#This Row],[Base Imposable]]*Despeses[[#This Row],[% Ret IRPF]]</f>
        <v>0</v>
      </c>
      <c r="K3063" s="17">
        <f>+Despeses[[#This Row],[Base Imposable]]+Despeses[[#This Row],[Quota IVA]]+Despeses[[#This Row],[Quota IRPF]]</f>
        <v>0</v>
      </c>
      <c r="L3063" s="3"/>
      <c r="M3063" s="17">
        <f>+MONTH(Despeses[[#This Row],[Data Factura]])</f>
        <v>1</v>
      </c>
      <c r="N3063" s="17">
        <f>+YEAR(Despeses[[#This Row],[Data Factura]])</f>
        <v>1900</v>
      </c>
      <c r="O3063" s="18">
        <f>+Despeses[[#This Row],[Data Factura]]</f>
        <v>0</v>
      </c>
      <c r="P3063" s="17">
        <f>+Despeses[[#This Row],[Concepte_]]</f>
        <v>0</v>
      </c>
      <c r="Q3063" s="17">
        <f>-Despeses[[#This Row],[Base Imposable]]</f>
        <v>0</v>
      </c>
      <c r="R3063" s="17" t="e">
        <f>+VLOOKUP(Despeses[[#This Row],[Concepte]],Table_1[#All],2,0)</f>
        <v>#N/A</v>
      </c>
    </row>
    <row r="3064" spans="7:18" ht="15" customHeight="1" x14ac:dyDescent="0.3">
      <c r="G3064" s="40"/>
      <c r="H3064" s="17">
        <f>+Despeses[[#This Row],[Base Imposable]]*Despeses[[#This Row],[% IVA]]</f>
        <v>0</v>
      </c>
      <c r="I3064" s="40"/>
      <c r="J3064" s="17">
        <f>-Despeses[[#This Row],[Base Imposable]]*Despeses[[#This Row],[% Ret IRPF]]</f>
        <v>0</v>
      </c>
      <c r="K3064" s="17">
        <f>+Despeses[[#This Row],[Base Imposable]]+Despeses[[#This Row],[Quota IVA]]+Despeses[[#This Row],[Quota IRPF]]</f>
        <v>0</v>
      </c>
      <c r="L3064" s="3"/>
      <c r="M3064" s="17">
        <f>+MONTH(Despeses[[#This Row],[Data Factura]])</f>
        <v>1</v>
      </c>
      <c r="N3064" s="17">
        <f>+YEAR(Despeses[[#This Row],[Data Factura]])</f>
        <v>1900</v>
      </c>
      <c r="O3064" s="18">
        <f>+Despeses[[#This Row],[Data Factura]]</f>
        <v>0</v>
      </c>
      <c r="P3064" s="17">
        <f>+Despeses[[#This Row],[Concepte_]]</f>
        <v>0</v>
      </c>
      <c r="Q3064" s="17">
        <f>-Despeses[[#This Row],[Base Imposable]]</f>
        <v>0</v>
      </c>
      <c r="R3064" s="17" t="e">
        <f>+VLOOKUP(Despeses[[#This Row],[Concepte]],Table_1[#All],2,0)</f>
        <v>#N/A</v>
      </c>
    </row>
    <row r="3065" spans="7:18" ht="15" customHeight="1" x14ac:dyDescent="0.3">
      <c r="G3065" s="40"/>
      <c r="H3065" s="17">
        <f>+Despeses[[#This Row],[Base Imposable]]*Despeses[[#This Row],[% IVA]]</f>
        <v>0</v>
      </c>
      <c r="I3065" s="40"/>
      <c r="J3065" s="17">
        <f>-Despeses[[#This Row],[Base Imposable]]*Despeses[[#This Row],[% Ret IRPF]]</f>
        <v>0</v>
      </c>
      <c r="K3065" s="17">
        <f>+Despeses[[#This Row],[Base Imposable]]+Despeses[[#This Row],[Quota IVA]]+Despeses[[#This Row],[Quota IRPF]]</f>
        <v>0</v>
      </c>
      <c r="L3065" s="3"/>
      <c r="M3065" s="17">
        <f>+MONTH(Despeses[[#This Row],[Data Factura]])</f>
        <v>1</v>
      </c>
      <c r="N3065" s="17">
        <f>+YEAR(Despeses[[#This Row],[Data Factura]])</f>
        <v>1900</v>
      </c>
      <c r="O3065" s="18">
        <f>+Despeses[[#This Row],[Data Factura]]</f>
        <v>0</v>
      </c>
      <c r="P3065" s="17">
        <f>+Despeses[[#This Row],[Concepte_]]</f>
        <v>0</v>
      </c>
      <c r="Q3065" s="17">
        <f>-Despeses[[#This Row],[Base Imposable]]</f>
        <v>0</v>
      </c>
      <c r="R3065" s="17" t="e">
        <f>+VLOOKUP(Despeses[[#This Row],[Concepte]],Table_1[#All],2,0)</f>
        <v>#N/A</v>
      </c>
    </row>
    <row r="3066" spans="7:18" ht="15" customHeight="1" x14ac:dyDescent="0.3">
      <c r="G3066" s="40"/>
      <c r="H3066" s="17">
        <f>+Despeses[[#This Row],[Base Imposable]]*Despeses[[#This Row],[% IVA]]</f>
        <v>0</v>
      </c>
      <c r="I3066" s="40"/>
      <c r="J3066" s="17">
        <f>-Despeses[[#This Row],[Base Imposable]]*Despeses[[#This Row],[% Ret IRPF]]</f>
        <v>0</v>
      </c>
      <c r="K3066" s="17">
        <f>+Despeses[[#This Row],[Base Imposable]]+Despeses[[#This Row],[Quota IVA]]+Despeses[[#This Row],[Quota IRPF]]</f>
        <v>0</v>
      </c>
      <c r="L3066" s="3"/>
      <c r="M3066" s="17">
        <f>+MONTH(Despeses[[#This Row],[Data Factura]])</f>
        <v>1</v>
      </c>
      <c r="N3066" s="17">
        <f>+YEAR(Despeses[[#This Row],[Data Factura]])</f>
        <v>1900</v>
      </c>
      <c r="O3066" s="18">
        <f>+Despeses[[#This Row],[Data Factura]]</f>
        <v>0</v>
      </c>
      <c r="P3066" s="17">
        <f>+Despeses[[#This Row],[Concepte_]]</f>
        <v>0</v>
      </c>
      <c r="Q3066" s="17">
        <f>-Despeses[[#This Row],[Base Imposable]]</f>
        <v>0</v>
      </c>
      <c r="R3066" s="17" t="e">
        <f>+VLOOKUP(Despeses[[#This Row],[Concepte]],Table_1[#All],2,0)</f>
        <v>#N/A</v>
      </c>
    </row>
    <row r="3067" spans="7:18" ht="15" customHeight="1" x14ac:dyDescent="0.3">
      <c r="G3067" s="40"/>
      <c r="H3067" s="17">
        <f>+Despeses[[#This Row],[Base Imposable]]*Despeses[[#This Row],[% IVA]]</f>
        <v>0</v>
      </c>
      <c r="I3067" s="40"/>
      <c r="J3067" s="17">
        <f>-Despeses[[#This Row],[Base Imposable]]*Despeses[[#This Row],[% Ret IRPF]]</f>
        <v>0</v>
      </c>
      <c r="K3067" s="17">
        <f>+Despeses[[#This Row],[Base Imposable]]+Despeses[[#This Row],[Quota IVA]]+Despeses[[#This Row],[Quota IRPF]]</f>
        <v>0</v>
      </c>
      <c r="L3067" s="3"/>
      <c r="M3067" s="17">
        <f>+MONTH(Despeses[[#This Row],[Data Factura]])</f>
        <v>1</v>
      </c>
      <c r="N3067" s="17">
        <f>+YEAR(Despeses[[#This Row],[Data Factura]])</f>
        <v>1900</v>
      </c>
      <c r="O3067" s="18">
        <f>+Despeses[[#This Row],[Data Factura]]</f>
        <v>0</v>
      </c>
      <c r="P3067" s="17">
        <f>+Despeses[[#This Row],[Concepte_]]</f>
        <v>0</v>
      </c>
      <c r="Q3067" s="17">
        <f>-Despeses[[#This Row],[Base Imposable]]</f>
        <v>0</v>
      </c>
      <c r="R3067" s="17" t="e">
        <f>+VLOOKUP(Despeses[[#This Row],[Concepte]],Table_1[#All],2,0)</f>
        <v>#N/A</v>
      </c>
    </row>
    <row r="3068" spans="7:18" ht="15" customHeight="1" x14ac:dyDescent="0.3">
      <c r="G3068" s="40"/>
      <c r="H3068" s="17">
        <f>+Despeses[[#This Row],[Base Imposable]]*Despeses[[#This Row],[% IVA]]</f>
        <v>0</v>
      </c>
      <c r="I3068" s="40"/>
      <c r="J3068" s="17">
        <f>-Despeses[[#This Row],[Base Imposable]]*Despeses[[#This Row],[% Ret IRPF]]</f>
        <v>0</v>
      </c>
      <c r="K3068" s="17">
        <f>+Despeses[[#This Row],[Base Imposable]]+Despeses[[#This Row],[Quota IVA]]+Despeses[[#This Row],[Quota IRPF]]</f>
        <v>0</v>
      </c>
      <c r="L3068" s="3"/>
      <c r="M3068" s="17">
        <f>+MONTH(Despeses[[#This Row],[Data Factura]])</f>
        <v>1</v>
      </c>
      <c r="N3068" s="17">
        <f>+YEAR(Despeses[[#This Row],[Data Factura]])</f>
        <v>1900</v>
      </c>
      <c r="O3068" s="18">
        <f>+Despeses[[#This Row],[Data Factura]]</f>
        <v>0</v>
      </c>
      <c r="P3068" s="17">
        <f>+Despeses[[#This Row],[Concepte_]]</f>
        <v>0</v>
      </c>
      <c r="Q3068" s="17">
        <f>-Despeses[[#This Row],[Base Imposable]]</f>
        <v>0</v>
      </c>
      <c r="R3068" s="17" t="e">
        <f>+VLOOKUP(Despeses[[#This Row],[Concepte]],Table_1[#All],2,0)</f>
        <v>#N/A</v>
      </c>
    </row>
    <row r="3069" spans="7:18" ht="15" customHeight="1" x14ac:dyDescent="0.3">
      <c r="G3069" s="40"/>
      <c r="H3069" s="17">
        <f>+Despeses[[#This Row],[Base Imposable]]*Despeses[[#This Row],[% IVA]]</f>
        <v>0</v>
      </c>
      <c r="I3069" s="40"/>
      <c r="J3069" s="17">
        <f>-Despeses[[#This Row],[Base Imposable]]*Despeses[[#This Row],[% Ret IRPF]]</f>
        <v>0</v>
      </c>
      <c r="K3069" s="17">
        <f>+Despeses[[#This Row],[Base Imposable]]+Despeses[[#This Row],[Quota IVA]]+Despeses[[#This Row],[Quota IRPF]]</f>
        <v>0</v>
      </c>
      <c r="L3069" s="3"/>
      <c r="M3069" s="17">
        <f>+MONTH(Despeses[[#This Row],[Data Factura]])</f>
        <v>1</v>
      </c>
      <c r="N3069" s="17">
        <f>+YEAR(Despeses[[#This Row],[Data Factura]])</f>
        <v>1900</v>
      </c>
      <c r="O3069" s="18">
        <f>+Despeses[[#This Row],[Data Factura]]</f>
        <v>0</v>
      </c>
      <c r="P3069" s="17">
        <f>+Despeses[[#This Row],[Concepte_]]</f>
        <v>0</v>
      </c>
      <c r="Q3069" s="17">
        <f>-Despeses[[#This Row],[Base Imposable]]</f>
        <v>0</v>
      </c>
      <c r="R3069" s="17" t="e">
        <f>+VLOOKUP(Despeses[[#This Row],[Concepte]],Table_1[#All],2,0)</f>
        <v>#N/A</v>
      </c>
    </row>
    <row r="3070" spans="7:18" ht="15" customHeight="1" x14ac:dyDescent="0.3">
      <c r="G3070" s="40"/>
      <c r="H3070" s="17">
        <f>+Despeses[[#This Row],[Base Imposable]]*Despeses[[#This Row],[% IVA]]</f>
        <v>0</v>
      </c>
      <c r="I3070" s="40"/>
      <c r="J3070" s="17">
        <f>-Despeses[[#This Row],[Base Imposable]]*Despeses[[#This Row],[% Ret IRPF]]</f>
        <v>0</v>
      </c>
      <c r="K3070" s="17">
        <f>+Despeses[[#This Row],[Base Imposable]]+Despeses[[#This Row],[Quota IVA]]+Despeses[[#This Row],[Quota IRPF]]</f>
        <v>0</v>
      </c>
      <c r="L3070" s="3"/>
      <c r="M3070" s="17">
        <f>+MONTH(Despeses[[#This Row],[Data Factura]])</f>
        <v>1</v>
      </c>
      <c r="N3070" s="17">
        <f>+YEAR(Despeses[[#This Row],[Data Factura]])</f>
        <v>1900</v>
      </c>
      <c r="O3070" s="18">
        <f>+Despeses[[#This Row],[Data Factura]]</f>
        <v>0</v>
      </c>
      <c r="P3070" s="17">
        <f>+Despeses[[#This Row],[Concepte_]]</f>
        <v>0</v>
      </c>
      <c r="Q3070" s="17">
        <f>-Despeses[[#This Row],[Base Imposable]]</f>
        <v>0</v>
      </c>
      <c r="R3070" s="17" t="e">
        <f>+VLOOKUP(Despeses[[#This Row],[Concepte]],Table_1[#All],2,0)</f>
        <v>#N/A</v>
      </c>
    </row>
    <row r="3071" spans="7:18" ht="15" customHeight="1" x14ac:dyDescent="0.3">
      <c r="G3071" s="40"/>
      <c r="H3071" s="17">
        <f>+Despeses[[#This Row],[Base Imposable]]*Despeses[[#This Row],[% IVA]]</f>
        <v>0</v>
      </c>
      <c r="I3071" s="40"/>
      <c r="J3071" s="17">
        <f>-Despeses[[#This Row],[Base Imposable]]*Despeses[[#This Row],[% Ret IRPF]]</f>
        <v>0</v>
      </c>
      <c r="K3071" s="17">
        <f>+Despeses[[#This Row],[Base Imposable]]+Despeses[[#This Row],[Quota IVA]]+Despeses[[#This Row],[Quota IRPF]]</f>
        <v>0</v>
      </c>
      <c r="L3071" s="3"/>
      <c r="M3071" s="17">
        <f>+MONTH(Despeses[[#This Row],[Data Factura]])</f>
        <v>1</v>
      </c>
      <c r="N3071" s="17">
        <f>+YEAR(Despeses[[#This Row],[Data Factura]])</f>
        <v>1900</v>
      </c>
      <c r="O3071" s="18">
        <f>+Despeses[[#This Row],[Data Factura]]</f>
        <v>0</v>
      </c>
      <c r="P3071" s="17">
        <f>+Despeses[[#This Row],[Concepte_]]</f>
        <v>0</v>
      </c>
      <c r="Q3071" s="17">
        <f>-Despeses[[#This Row],[Base Imposable]]</f>
        <v>0</v>
      </c>
      <c r="R3071" s="17" t="e">
        <f>+VLOOKUP(Despeses[[#This Row],[Concepte]],Table_1[#All],2,0)</f>
        <v>#N/A</v>
      </c>
    </row>
    <row r="3072" spans="7:18" ht="15" customHeight="1" x14ac:dyDescent="0.3">
      <c r="G3072" s="40"/>
      <c r="H3072" s="17">
        <f>+Despeses[[#This Row],[Base Imposable]]*Despeses[[#This Row],[% IVA]]</f>
        <v>0</v>
      </c>
      <c r="I3072" s="40"/>
      <c r="J3072" s="17">
        <f>-Despeses[[#This Row],[Base Imposable]]*Despeses[[#This Row],[% Ret IRPF]]</f>
        <v>0</v>
      </c>
      <c r="K3072" s="17">
        <f>+Despeses[[#This Row],[Base Imposable]]+Despeses[[#This Row],[Quota IVA]]+Despeses[[#This Row],[Quota IRPF]]</f>
        <v>0</v>
      </c>
      <c r="L3072" s="3"/>
      <c r="M3072" s="17">
        <f>+MONTH(Despeses[[#This Row],[Data Factura]])</f>
        <v>1</v>
      </c>
      <c r="N3072" s="17">
        <f>+YEAR(Despeses[[#This Row],[Data Factura]])</f>
        <v>1900</v>
      </c>
      <c r="O3072" s="18">
        <f>+Despeses[[#This Row],[Data Factura]]</f>
        <v>0</v>
      </c>
      <c r="P3072" s="17">
        <f>+Despeses[[#This Row],[Concepte_]]</f>
        <v>0</v>
      </c>
      <c r="Q3072" s="17">
        <f>-Despeses[[#This Row],[Base Imposable]]</f>
        <v>0</v>
      </c>
      <c r="R3072" s="17" t="e">
        <f>+VLOOKUP(Despeses[[#This Row],[Concepte]],Table_1[#All],2,0)</f>
        <v>#N/A</v>
      </c>
    </row>
    <row r="3073" spans="7:18" ht="15" customHeight="1" x14ac:dyDescent="0.3">
      <c r="G3073" s="40"/>
      <c r="H3073" s="17">
        <f>+Despeses[[#This Row],[Base Imposable]]*Despeses[[#This Row],[% IVA]]</f>
        <v>0</v>
      </c>
      <c r="I3073" s="40"/>
      <c r="J3073" s="17">
        <f>-Despeses[[#This Row],[Base Imposable]]*Despeses[[#This Row],[% Ret IRPF]]</f>
        <v>0</v>
      </c>
      <c r="K3073" s="17">
        <f>+Despeses[[#This Row],[Base Imposable]]+Despeses[[#This Row],[Quota IVA]]+Despeses[[#This Row],[Quota IRPF]]</f>
        <v>0</v>
      </c>
      <c r="L3073" s="3"/>
      <c r="M3073" s="17">
        <f>+MONTH(Despeses[[#This Row],[Data Factura]])</f>
        <v>1</v>
      </c>
      <c r="N3073" s="17">
        <f>+YEAR(Despeses[[#This Row],[Data Factura]])</f>
        <v>1900</v>
      </c>
      <c r="O3073" s="18">
        <f>+Despeses[[#This Row],[Data Factura]]</f>
        <v>0</v>
      </c>
      <c r="P3073" s="17">
        <f>+Despeses[[#This Row],[Concepte_]]</f>
        <v>0</v>
      </c>
      <c r="Q3073" s="17">
        <f>-Despeses[[#This Row],[Base Imposable]]</f>
        <v>0</v>
      </c>
      <c r="R3073" s="17" t="e">
        <f>+VLOOKUP(Despeses[[#This Row],[Concepte]],Table_1[#All],2,0)</f>
        <v>#N/A</v>
      </c>
    </row>
    <row r="3074" spans="7:18" ht="15" customHeight="1" x14ac:dyDescent="0.3">
      <c r="G3074" s="40"/>
      <c r="H3074" s="17">
        <f>+Despeses[[#This Row],[Base Imposable]]*Despeses[[#This Row],[% IVA]]</f>
        <v>0</v>
      </c>
      <c r="I3074" s="40"/>
      <c r="J3074" s="17">
        <f>-Despeses[[#This Row],[Base Imposable]]*Despeses[[#This Row],[% Ret IRPF]]</f>
        <v>0</v>
      </c>
      <c r="K3074" s="17">
        <f>+Despeses[[#This Row],[Base Imposable]]+Despeses[[#This Row],[Quota IVA]]+Despeses[[#This Row],[Quota IRPF]]</f>
        <v>0</v>
      </c>
      <c r="L3074" s="3"/>
      <c r="M3074" s="17">
        <f>+MONTH(Despeses[[#This Row],[Data Factura]])</f>
        <v>1</v>
      </c>
      <c r="N3074" s="17">
        <f>+YEAR(Despeses[[#This Row],[Data Factura]])</f>
        <v>1900</v>
      </c>
      <c r="O3074" s="18">
        <f>+Despeses[[#This Row],[Data Factura]]</f>
        <v>0</v>
      </c>
      <c r="P3074" s="17">
        <f>+Despeses[[#This Row],[Concepte_]]</f>
        <v>0</v>
      </c>
      <c r="Q3074" s="17">
        <f>-Despeses[[#This Row],[Base Imposable]]</f>
        <v>0</v>
      </c>
      <c r="R3074" s="17" t="e">
        <f>+VLOOKUP(Despeses[[#This Row],[Concepte]],Table_1[#All],2,0)</f>
        <v>#N/A</v>
      </c>
    </row>
    <row r="3075" spans="7:18" ht="15" customHeight="1" x14ac:dyDescent="0.3">
      <c r="G3075" s="40"/>
      <c r="H3075" s="17">
        <f>+Despeses[[#This Row],[Base Imposable]]*Despeses[[#This Row],[% IVA]]</f>
        <v>0</v>
      </c>
      <c r="I3075" s="40"/>
      <c r="J3075" s="17">
        <f>-Despeses[[#This Row],[Base Imposable]]*Despeses[[#This Row],[% Ret IRPF]]</f>
        <v>0</v>
      </c>
      <c r="K3075" s="17">
        <f>+Despeses[[#This Row],[Base Imposable]]+Despeses[[#This Row],[Quota IVA]]+Despeses[[#This Row],[Quota IRPF]]</f>
        <v>0</v>
      </c>
      <c r="L3075" s="3"/>
      <c r="M3075" s="17">
        <f>+MONTH(Despeses[[#This Row],[Data Factura]])</f>
        <v>1</v>
      </c>
      <c r="N3075" s="17">
        <f>+YEAR(Despeses[[#This Row],[Data Factura]])</f>
        <v>1900</v>
      </c>
      <c r="O3075" s="18">
        <f>+Despeses[[#This Row],[Data Factura]]</f>
        <v>0</v>
      </c>
      <c r="P3075" s="17">
        <f>+Despeses[[#This Row],[Concepte_]]</f>
        <v>0</v>
      </c>
      <c r="Q3075" s="17">
        <f>-Despeses[[#This Row],[Base Imposable]]</f>
        <v>0</v>
      </c>
      <c r="R3075" s="17" t="e">
        <f>+VLOOKUP(Despeses[[#This Row],[Concepte]],Table_1[#All],2,0)</f>
        <v>#N/A</v>
      </c>
    </row>
    <row r="3076" spans="7:18" ht="15" customHeight="1" x14ac:dyDescent="0.3">
      <c r="G3076" s="40"/>
      <c r="H3076" s="17">
        <f>+Despeses[[#This Row],[Base Imposable]]*Despeses[[#This Row],[% IVA]]</f>
        <v>0</v>
      </c>
      <c r="I3076" s="40"/>
      <c r="J3076" s="17">
        <f>-Despeses[[#This Row],[Base Imposable]]*Despeses[[#This Row],[% Ret IRPF]]</f>
        <v>0</v>
      </c>
      <c r="K3076" s="17">
        <f>+Despeses[[#This Row],[Base Imposable]]+Despeses[[#This Row],[Quota IVA]]+Despeses[[#This Row],[Quota IRPF]]</f>
        <v>0</v>
      </c>
      <c r="L3076" s="3"/>
      <c r="M3076" s="17">
        <f>+MONTH(Despeses[[#This Row],[Data Factura]])</f>
        <v>1</v>
      </c>
      <c r="N3076" s="17">
        <f>+YEAR(Despeses[[#This Row],[Data Factura]])</f>
        <v>1900</v>
      </c>
      <c r="O3076" s="18">
        <f>+Despeses[[#This Row],[Data Factura]]</f>
        <v>0</v>
      </c>
      <c r="P3076" s="17">
        <f>+Despeses[[#This Row],[Concepte_]]</f>
        <v>0</v>
      </c>
      <c r="Q3076" s="17">
        <f>-Despeses[[#This Row],[Base Imposable]]</f>
        <v>0</v>
      </c>
      <c r="R3076" s="17" t="e">
        <f>+VLOOKUP(Despeses[[#This Row],[Concepte]],Table_1[#All],2,0)</f>
        <v>#N/A</v>
      </c>
    </row>
    <row r="3077" spans="7:18" ht="15" customHeight="1" x14ac:dyDescent="0.3">
      <c r="G3077" s="40"/>
      <c r="H3077" s="17">
        <f>+Despeses[[#This Row],[Base Imposable]]*Despeses[[#This Row],[% IVA]]</f>
        <v>0</v>
      </c>
      <c r="I3077" s="40"/>
      <c r="J3077" s="17">
        <f>-Despeses[[#This Row],[Base Imposable]]*Despeses[[#This Row],[% Ret IRPF]]</f>
        <v>0</v>
      </c>
      <c r="K3077" s="17">
        <f>+Despeses[[#This Row],[Base Imposable]]+Despeses[[#This Row],[Quota IVA]]+Despeses[[#This Row],[Quota IRPF]]</f>
        <v>0</v>
      </c>
      <c r="L3077" s="3"/>
      <c r="M3077" s="17">
        <f>+MONTH(Despeses[[#This Row],[Data Factura]])</f>
        <v>1</v>
      </c>
      <c r="N3077" s="17">
        <f>+YEAR(Despeses[[#This Row],[Data Factura]])</f>
        <v>1900</v>
      </c>
      <c r="O3077" s="18">
        <f>+Despeses[[#This Row],[Data Factura]]</f>
        <v>0</v>
      </c>
      <c r="P3077" s="17">
        <f>+Despeses[[#This Row],[Concepte_]]</f>
        <v>0</v>
      </c>
      <c r="Q3077" s="17">
        <f>-Despeses[[#This Row],[Base Imposable]]</f>
        <v>0</v>
      </c>
      <c r="R3077" s="17" t="e">
        <f>+VLOOKUP(Despeses[[#This Row],[Concepte]],Table_1[#All],2,0)</f>
        <v>#N/A</v>
      </c>
    </row>
    <row r="3078" spans="7:18" ht="15" customHeight="1" x14ac:dyDescent="0.3">
      <c r="G3078" s="40"/>
      <c r="H3078" s="17">
        <f>+Despeses[[#This Row],[Base Imposable]]*Despeses[[#This Row],[% IVA]]</f>
        <v>0</v>
      </c>
      <c r="I3078" s="40"/>
      <c r="J3078" s="17">
        <f>-Despeses[[#This Row],[Base Imposable]]*Despeses[[#This Row],[% Ret IRPF]]</f>
        <v>0</v>
      </c>
      <c r="K3078" s="17">
        <f>+Despeses[[#This Row],[Base Imposable]]+Despeses[[#This Row],[Quota IVA]]+Despeses[[#This Row],[Quota IRPF]]</f>
        <v>0</v>
      </c>
      <c r="L3078" s="3"/>
      <c r="M3078" s="17">
        <f>+MONTH(Despeses[[#This Row],[Data Factura]])</f>
        <v>1</v>
      </c>
      <c r="N3078" s="17">
        <f>+YEAR(Despeses[[#This Row],[Data Factura]])</f>
        <v>1900</v>
      </c>
      <c r="O3078" s="18">
        <f>+Despeses[[#This Row],[Data Factura]]</f>
        <v>0</v>
      </c>
      <c r="P3078" s="17">
        <f>+Despeses[[#This Row],[Concepte_]]</f>
        <v>0</v>
      </c>
      <c r="Q3078" s="17">
        <f>-Despeses[[#This Row],[Base Imposable]]</f>
        <v>0</v>
      </c>
      <c r="R3078" s="17" t="e">
        <f>+VLOOKUP(Despeses[[#This Row],[Concepte]],Table_1[#All],2,0)</f>
        <v>#N/A</v>
      </c>
    </row>
    <row r="3079" spans="7:18" ht="15" customHeight="1" x14ac:dyDescent="0.3">
      <c r="G3079" s="40"/>
      <c r="H3079" s="17">
        <f>+Despeses[[#This Row],[Base Imposable]]*Despeses[[#This Row],[% IVA]]</f>
        <v>0</v>
      </c>
      <c r="I3079" s="40"/>
      <c r="J3079" s="17">
        <f>-Despeses[[#This Row],[Base Imposable]]*Despeses[[#This Row],[% Ret IRPF]]</f>
        <v>0</v>
      </c>
      <c r="K3079" s="17">
        <f>+Despeses[[#This Row],[Base Imposable]]+Despeses[[#This Row],[Quota IVA]]+Despeses[[#This Row],[Quota IRPF]]</f>
        <v>0</v>
      </c>
      <c r="L3079" s="3"/>
      <c r="M3079" s="17">
        <f>+MONTH(Despeses[[#This Row],[Data Factura]])</f>
        <v>1</v>
      </c>
      <c r="N3079" s="17">
        <f>+YEAR(Despeses[[#This Row],[Data Factura]])</f>
        <v>1900</v>
      </c>
      <c r="O3079" s="18">
        <f>+Despeses[[#This Row],[Data Factura]]</f>
        <v>0</v>
      </c>
      <c r="P3079" s="17">
        <f>+Despeses[[#This Row],[Concepte_]]</f>
        <v>0</v>
      </c>
      <c r="Q3079" s="17">
        <f>-Despeses[[#This Row],[Base Imposable]]</f>
        <v>0</v>
      </c>
      <c r="R3079" s="17" t="e">
        <f>+VLOOKUP(Despeses[[#This Row],[Concepte]],Table_1[#All],2,0)</f>
        <v>#N/A</v>
      </c>
    </row>
    <row r="3080" spans="7:18" ht="15" customHeight="1" x14ac:dyDescent="0.3">
      <c r="G3080" s="40"/>
      <c r="H3080" s="17">
        <f>+Despeses[[#This Row],[Base Imposable]]*Despeses[[#This Row],[% IVA]]</f>
        <v>0</v>
      </c>
      <c r="I3080" s="40"/>
      <c r="J3080" s="17">
        <f>-Despeses[[#This Row],[Base Imposable]]*Despeses[[#This Row],[% Ret IRPF]]</f>
        <v>0</v>
      </c>
      <c r="K3080" s="17">
        <f>+Despeses[[#This Row],[Base Imposable]]+Despeses[[#This Row],[Quota IVA]]+Despeses[[#This Row],[Quota IRPF]]</f>
        <v>0</v>
      </c>
      <c r="L3080" s="3"/>
      <c r="M3080" s="17">
        <f>+MONTH(Despeses[[#This Row],[Data Factura]])</f>
        <v>1</v>
      </c>
      <c r="N3080" s="17">
        <f>+YEAR(Despeses[[#This Row],[Data Factura]])</f>
        <v>1900</v>
      </c>
      <c r="O3080" s="18">
        <f>+Despeses[[#This Row],[Data Factura]]</f>
        <v>0</v>
      </c>
      <c r="P3080" s="17">
        <f>+Despeses[[#This Row],[Concepte_]]</f>
        <v>0</v>
      </c>
      <c r="Q3080" s="17">
        <f>-Despeses[[#This Row],[Base Imposable]]</f>
        <v>0</v>
      </c>
      <c r="R3080" s="17" t="e">
        <f>+VLOOKUP(Despeses[[#This Row],[Concepte]],Table_1[#All],2,0)</f>
        <v>#N/A</v>
      </c>
    </row>
    <row r="3081" spans="7:18" ht="15" customHeight="1" x14ac:dyDescent="0.3">
      <c r="G3081" s="40"/>
      <c r="H3081" s="17">
        <f>+Despeses[[#This Row],[Base Imposable]]*Despeses[[#This Row],[% IVA]]</f>
        <v>0</v>
      </c>
      <c r="I3081" s="40"/>
      <c r="J3081" s="17">
        <f>-Despeses[[#This Row],[Base Imposable]]*Despeses[[#This Row],[% Ret IRPF]]</f>
        <v>0</v>
      </c>
      <c r="K3081" s="17">
        <f>+Despeses[[#This Row],[Base Imposable]]+Despeses[[#This Row],[Quota IVA]]+Despeses[[#This Row],[Quota IRPF]]</f>
        <v>0</v>
      </c>
      <c r="L3081" s="3"/>
      <c r="M3081" s="17">
        <f>+MONTH(Despeses[[#This Row],[Data Factura]])</f>
        <v>1</v>
      </c>
      <c r="N3081" s="17">
        <f>+YEAR(Despeses[[#This Row],[Data Factura]])</f>
        <v>1900</v>
      </c>
      <c r="O3081" s="18">
        <f>+Despeses[[#This Row],[Data Factura]]</f>
        <v>0</v>
      </c>
      <c r="P3081" s="17">
        <f>+Despeses[[#This Row],[Concepte_]]</f>
        <v>0</v>
      </c>
      <c r="Q3081" s="17">
        <f>-Despeses[[#This Row],[Base Imposable]]</f>
        <v>0</v>
      </c>
      <c r="R3081" s="17" t="e">
        <f>+VLOOKUP(Despeses[[#This Row],[Concepte]],Table_1[#All],2,0)</f>
        <v>#N/A</v>
      </c>
    </row>
    <row r="3082" spans="7:18" ht="15" customHeight="1" x14ac:dyDescent="0.3">
      <c r="G3082" s="40"/>
      <c r="H3082" s="17">
        <f>+Despeses[[#This Row],[Base Imposable]]*Despeses[[#This Row],[% IVA]]</f>
        <v>0</v>
      </c>
      <c r="I3082" s="40"/>
      <c r="J3082" s="17">
        <f>-Despeses[[#This Row],[Base Imposable]]*Despeses[[#This Row],[% Ret IRPF]]</f>
        <v>0</v>
      </c>
      <c r="K3082" s="17">
        <f>+Despeses[[#This Row],[Base Imposable]]+Despeses[[#This Row],[Quota IVA]]+Despeses[[#This Row],[Quota IRPF]]</f>
        <v>0</v>
      </c>
      <c r="L3082" s="3"/>
      <c r="M3082" s="17">
        <f>+MONTH(Despeses[[#This Row],[Data Factura]])</f>
        <v>1</v>
      </c>
      <c r="N3082" s="17">
        <f>+YEAR(Despeses[[#This Row],[Data Factura]])</f>
        <v>1900</v>
      </c>
      <c r="O3082" s="18">
        <f>+Despeses[[#This Row],[Data Factura]]</f>
        <v>0</v>
      </c>
      <c r="P3082" s="17">
        <f>+Despeses[[#This Row],[Concepte_]]</f>
        <v>0</v>
      </c>
      <c r="Q3082" s="17">
        <f>-Despeses[[#This Row],[Base Imposable]]</f>
        <v>0</v>
      </c>
      <c r="R3082" s="17" t="e">
        <f>+VLOOKUP(Despeses[[#This Row],[Concepte]],Table_1[#All],2,0)</f>
        <v>#N/A</v>
      </c>
    </row>
    <row r="3083" spans="7:18" ht="15" customHeight="1" x14ac:dyDescent="0.3">
      <c r="G3083" s="40"/>
      <c r="H3083" s="17">
        <f>+Despeses[[#This Row],[Base Imposable]]*Despeses[[#This Row],[% IVA]]</f>
        <v>0</v>
      </c>
      <c r="I3083" s="40"/>
      <c r="J3083" s="17">
        <f>-Despeses[[#This Row],[Base Imposable]]*Despeses[[#This Row],[% Ret IRPF]]</f>
        <v>0</v>
      </c>
      <c r="K3083" s="17">
        <f>+Despeses[[#This Row],[Base Imposable]]+Despeses[[#This Row],[Quota IVA]]+Despeses[[#This Row],[Quota IRPF]]</f>
        <v>0</v>
      </c>
      <c r="L3083" s="3"/>
      <c r="M3083" s="17">
        <f>+MONTH(Despeses[[#This Row],[Data Factura]])</f>
        <v>1</v>
      </c>
      <c r="N3083" s="17">
        <f>+YEAR(Despeses[[#This Row],[Data Factura]])</f>
        <v>1900</v>
      </c>
      <c r="O3083" s="18">
        <f>+Despeses[[#This Row],[Data Factura]]</f>
        <v>0</v>
      </c>
      <c r="P3083" s="17">
        <f>+Despeses[[#This Row],[Concepte_]]</f>
        <v>0</v>
      </c>
      <c r="Q3083" s="17">
        <f>-Despeses[[#This Row],[Base Imposable]]</f>
        <v>0</v>
      </c>
      <c r="R3083" s="17" t="e">
        <f>+VLOOKUP(Despeses[[#This Row],[Concepte]],Table_1[#All],2,0)</f>
        <v>#N/A</v>
      </c>
    </row>
    <row r="3084" spans="7:18" ht="15" customHeight="1" x14ac:dyDescent="0.3">
      <c r="G3084" s="40"/>
      <c r="H3084" s="17">
        <f>+Despeses[[#This Row],[Base Imposable]]*Despeses[[#This Row],[% IVA]]</f>
        <v>0</v>
      </c>
      <c r="I3084" s="40"/>
      <c r="J3084" s="17">
        <f>-Despeses[[#This Row],[Base Imposable]]*Despeses[[#This Row],[% Ret IRPF]]</f>
        <v>0</v>
      </c>
      <c r="K3084" s="17">
        <f>+Despeses[[#This Row],[Base Imposable]]+Despeses[[#This Row],[Quota IVA]]+Despeses[[#This Row],[Quota IRPF]]</f>
        <v>0</v>
      </c>
      <c r="L3084" s="3"/>
      <c r="M3084" s="17">
        <f>+MONTH(Despeses[[#This Row],[Data Factura]])</f>
        <v>1</v>
      </c>
      <c r="N3084" s="17">
        <f>+YEAR(Despeses[[#This Row],[Data Factura]])</f>
        <v>1900</v>
      </c>
      <c r="O3084" s="18">
        <f>+Despeses[[#This Row],[Data Factura]]</f>
        <v>0</v>
      </c>
      <c r="P3084" s="17">
        <f>+Despeses[[#This Row],[Concepte_]]</f>
        <v>0</v>
      </c>
      <c r="Q3084" s="17">
        <f>-Despeses[[#This Row],[Base Imposable]]</f>
        <v>0</v>
      </c>
      <c r="R3084" s="17" t="e">
        <f>+VLOOKUP(Despeses[[#This Row],[Concepte]],Table_1[#All],2,0)</f>
        <v>#N/A</v>
      </c>
    </row>
    <row r="3085" spans="7:18" ht="15" customHeight="1" x14ac:dyDescent="0.3">
      <c r="G3085" s="40"/>
      <c r="H3085" s="17">
        <f>+Despeses[[#This Row],[Base Imposable]]*Despeses[[#This Row],[% IVA]]</f>
        <v>0</v>
      </c>
      <c r="I3085" s="40"/>
      <c r="J3085" s="17">
        <f>-Despeses[[#This Row],[Base Imposable]]*Despeses[[#This Row],[% Ret IRPF]]</f>
        <v>0</v>
      </c>
      <c r="K3085" s="17">
        <f>+Despeses[[#This Row],[Base Imposable]]+Despeses[[#This Row],[Quota IVA]]+Despeses[[#This Row],[Quota IRPF]]</f>
        <v>0</v>
      </c>
      <c r="L3085" s="3"/>
      <c r="M3085" s="17">
        <f>+MONTH(Despeses[[#This Row],[Data Factura]])</f>
        <v>1</v>
      </c>
      <c r="N3085" s="17">
        <f>+YEAR(Despeses[[#This Row],[Data Factura]])</f>
        <v>1900</v>
      </c>
      <c r="O3085" s="18">
        <f>+Despeses[[#This Row],[Data Factura]]</f>
        <v>0</v>
      </c>
      <c r="P3085" s="17">
        <f>+Despeses[[#This Row],[Concepte_]]</f>
        <v>0</v>
      </c>
      <c r="Q3085" s="17">
        <f>-Despeses[[#This Row],[Base Imposable]]</f>
        <v>0</v>
      </c>
      <c r="R3085" s="17" t="e">
        <f>+VLOOKUP(Despeses[[#This Row],[Concepte]],Table_1[#All],2,0)</f>
        <v>#N/A</v>
      </c>
    </row>
    <row r="3086" spans="7:18" ht="15" customHeight="1" x14ac:dyDescent="0.3">
      <c r="G3086" s="40"/>
      <c r="H3086" s="17">
        <f>+Despeses[[#This Row],[Base Imposable]]*Despeses[[#This Row],[% IVA]]</f>
        <v>0</v>
      </c>
      <c r="I3086" s="40"/>
      <c r="J3086" s="17">
        <f>-Despeses[[#This Row],[Base Imposable]]*Despeses[[#This Row],[% Ret IRPF]]</f>
        <v>0</v>
      </c>
      <c r="K3086" s="17">
        <f>+Despeses[[#This Row],[Base Imposable]]+Despeses[[#This Row],[Quota IVA]]+Despeses[[#This Row],[Quota IRPF]]</f>
        <v>0</v>
      </c>
      <c r="L3086" s="3"/>
      <c r="M3086" s="17">
        <f>+MONTH(Despeses[[#This Row],[Data Factura]])</f>
        <v>1</v>
      </c>
      <c r="N3086" s="17">
        <f>+YEAR(Despeses[[#This Row],[Data Factura]])</f>
        <v>1900</v>
      </c>
      <c r="O3086" s="18">
        <f>+Despeses[[#This Row],[Data Factura]]</f>
        <v>0</v>
      </c>
      <c r="P3086" s="17">
        <f>+Despeses[[#This Row],[Concepte_]]</f>
        <v>0</v>
      </c>
      <c r="Q3086" s="17">
        <f>-Despeses[[#This Row],[Base Imposable]]</f>
        <v>0</v>
      </c>
      <c r="R3086" s="17" t="e">
        <f>+VLOOKUP(Despeses[[#This Row],[Concepte]],Table_1[#All],2,0)</f>
        <v>#N/A</v>
      </c>
    </row>
    <row r="3087" spans="7:18" ht="15" customHeight="1" x14ac:dyDescent="0.3">
      <c r="G3087" s="40"/>
      <c r="H3087" s="17">
        <f>+Despeses[[#This Row],[Base Imposable]]*Despeses[[#This Row],[% IVA]]</f>
        <v>0</v>
      </c>
      <c r="I3087" s="40"/>
      <c r="J3087" s="17">
        <f>-Despeses[[#This Row],[Base Imposable]]*Despeses[[#This Row],[% Ret IRPF]]</f>
        <v>0</v>
      </c>
      <c r="K3087" s="17">
        <f>+Despeses[[#This Row],[Base Imposable]]+Despeses[[#This Row],[Quota IVA]]+Despeses[[#This Row],[Quota IRPF]]</f>
        <v>0</v>
      </c>
      <c r="L3087" s="3"/>
      <c r="M3087" s="17">
        <f>+MONTH(Despeses[[#This Row],[Data Factura]])</f>
        <v>1</v>
      </c>
      <c r="N3087" s="17">
        <f>+YEAR(Despeses[[#This Row],[Data Factura]])</f>
        <v>1900</v>
      </c>
      <c r="O3087" s="18">
        <f>+Despeses[[#This Row],[Data Factura]]</f>
        <v>0</v>
      </c>
      <c r="P3087" s="17">
        <f>+Despeses[[#This Row],[Concepte_]]</f>
        <v>0</v>
      </c>
      <c r="Q3087" s="17">
        <f>-Despeses[[#This Row],[Base Imposable]]</f>
        <v>0</v>
      </c>
      <c r="R3087" s="17" t="e">
        <f>+VLOOKUP(Despeses[[#This Row],[Concepte]],Table_1[#All],2,0)</f>
        <v>#N/A</v>
      </c>
    </row>
    <row r="3088" spans="7:18" ht="15" customHeight="1" x14ac:dyDescent="0.3">
      <c r="G3088" s="40"/>
      <c r="H3088" s="17">
        <f>+Despeses[[#This Row],[Base Imposable]]*Despeses[[#This Row],[% IVA]]</f>
        <v>0</v>
      </c>
      <c r="I3088" s="40"/>
      <c r="J3088" s="17">
        <f>-Despeses[[#This Row],[Base Imposable]]*Despeses[[#This Row],[% Ret IRPF]]</f>
        <v>0</v>
      </c>
      <c r="K3088" s="17">
        <f>+Despeses[[#This Row],[Base Imposable]]+Despeses[[#This Row],[Quota IVA]]+Despeses[[#This Row],[Quota IRPF]]</f>
        <v>0</v>
      </c>
      <c r="L3088" s="3"/>
      <c r="M3088" s="17">
        <f>+MONTH(Despeses[[#This Row],[Data Factura]])</f>
        <v>1</v>
      </c>
      <c r="N3088" s="17">
        <f>+YEAR(Despeses[[#This Row],[Data Factura]])</f>
        <v>1900</v>
      </c>
      <c r="O3088" s="18">
        <f>+Despeses[[#This Row],[Data Factura]]</f>
        <v>0</v>
      </c>
      <c r="P3088" s="17">
        <f>+Despeses[[#This Row],[Concepte_]]</f>
        <v>0</v>
      </c>
      <c r="Q3088" s="17">
        <f>-Despeses[[#This Row],[Base Imposable]]</f>
        <v>0</v>
      </c>
      <c r="R3088" s="17" t="e">
        <f>+VLOOKUP(Despeses[[#This Row],[Concepte]],Table_1[#All],2,0)</f>
        <v>#N/A</v>
      </c>
    </row>
    <row r="3089" spans="7:18" ht="15" customHeight="1" x14ac:dyDescent="0.3">
      <c r="G3089" s="40"/>
      <c r="H3089" s="17">
        <f>+Despeses[[#This Row],[Base Imposable]]*Despeses[[#This Row],[% IVA]]</f>
        <v>0</v>
      </c>
      <c r="I3089" s="40"/>
      <c r="J3089" s="17">
        <f>-Despeses[[#This Row],[Base Imposable]]*Despeses[[#This Row],[% Ret IRPF]]</f>
        <v>0</v>
      </c>
      <c r="K3089" s="17">
        <f>+Despeses[[#This Row],[Base Imposable]]+Despeses[[#This Row],[Quota IVA]]+Despeses[[#This Row],[Quota IRPF]]</f>
        <v>0</v>
      </c>
      <c r="L3089" s="3"/>
      <c r="M3089" s="17">
        <f>+MONTH(Despeses[[#This Row],[Data Factura]])</f>
        <v>1</v>
      </c>
      <c r="N3089" s="17">
        <f>+YEAR(Despeses[[#This Row],[Data Factura]])</f>
        <v>1900</v>
      </c>
      <c r="O3089" s="18">
        <f>+Despeses[[#This Row],[Data Factura]]</f>
        <v>0</v>
      </c>
      <c r="P3089" s="17">
        <f>+Despeses[[#This Row],[Concepte_]]</f>
        <v>0</v>
      </c>
      <c r="Q3089" s="17">
        <f>-Despeses[[#This Row],[Base Imposable]]</f>
        <v>0</v>
      </c>
      <c r="R3089" s="17" t="e">
        <f>+VLOOKUP(Despeses[[#This Row],[Concepte]],Table_1[#All],2,0)</f>
        <v>#N/A</v>
      </c>
    </row>
    <row r="3090" spans="7:18" ht="15" customHeight="1" x14ac:dyDescent="0.3">
      <c r="G3090" s="40"/>
      <c r="H3090" s="17">
        <f>+Despeses[[#This Row],[Base Imposable]]*Despeses[[#This Row],[% IVA]]</f>
        <v>0</v>
      </c>
      <c r="I3090" s="40"/>
      <c r="J3090" s="17">
        <f>-Despeses[[#This Row],[Base Imposable]]*Despeses[[#This Row],[% Ret IRPF]]</f>
        <v>0</v>
      </c>
      <c r="K3090" s="17">
        <f>+Despeses[[#This Row],[Base Imposable]]+Despeses[[#This Row],[Quota IVA]]+Despeses[[#This Row],[Quota IRPF]]</f>
        <v>0</v>
      </c>
      <c r="L3090" s="3"/>
      <c r="M3090" s="17">
        <f>+MONTH(Despeses[[#This Row],[Data Factura]])</f>
        <v>1</v>
      </c>
      <c r="N3090" s="17">
        <f>+YEAR(Despeses[[#This Row],[Data Factura]])</f>
        <v>1900</v>
      </c>
      <c r="O3090" s="18">
        <f>+Despeses[[#This Row],[Data Factura]]</f>
        <v>0</v>
      </c>
      <c r="P3090" s="17">
        <f>+Despeses[[#This Row],[Concepte_]]</f>
        <v>0</v>
      </c>
      <c r="Q3090" s="17">
        <f>-Despeses[[#This Row],[Base Imposable]]</f>
        <v>0</v>
      </c>
      <c r="R3090" s="17" t="e">
        <f>+VLOOKUP(Despeses[[#This Row],[Concepte]],Table_1[#All],2,0)</f>
        <v>#N/A</v>
      </c>
    </row>
    <row r="3091" spans="7:18" ht="15" customHeight="1" x14ac:dyDescent="0.3">
      <c r="G3091" s="40"/>
      <c r="H3091" s="17">
        <f>+Despeses[[#This Row],[Base Imposable]]*Despeses[[#This Row],[% IVA]]</f>
        <v>0</v>
      </c>
      <c r="I3091" s="40"/>
      <c r="J3091" s="17">
        <f>-Despeses[[#This Row],[Base Imposable]]*Despeses[[#This Row],[% Ret IRPF]]</f>
        <v>0</v>
      </c>
      <c r="K3091" s="17">
        <f>+Despeses[[#This Row],[Base Imposable]]+Despeses[[#This Row],[Quota IVA]]+Despeses[[#This Row],[Quota IRPF]]</f>
        <v>0</v>
      </c>
      <c r="L3091" s="3"/>
      <c r="M3091" s="17">
        <f>+MONTH(Despeses[[#This Row],[Data Factura]])</f>
        <v>1</v>
      </c>
      <c r="N3091" s="17">
        <f>+YEAR(Despeses[[#This Row],[Data Factura]])</f>
        <v>1900</v>
      </c>
      <c r="O3091" s="18">
        <f>+Despeses[[#This Row],[Data Factura]]</f>
        <v>0</v>
      </c>
      <c r="P3091" s="17">
        <f>+Despeses[[#This Row],[Concepte_]]</f>
        <v>0</v>
      </c>
      <c r="Q3091" s="17">
        <f>-Despeses[[#This Row],[Base Imposable]]</f>
        <v>0</v>
      </c>
      <c r="R3091" s="17" t="e">
        <f>+VLOOKUP(Despeses[[#This Row],[Concepte]],Table_1[#All],2,0)</f>
        <v>#N/A</v>
      </c>
    </row>
    <row r="3092" spans="7:18" ht="15" customHeight="1" x14ac:dyDescent="0.3">
      <c r="G3092" s="40"/>
      <c r="H3092" s="17">
        <f>+Despeses[[#This Row],[Base Imposable]]*Despeses[[#This Row],[% IVA]]</f>
        <v>0</v>
      </c>
      <c r="I3092" s="40"/>
      <c r="J3092" s="17">
        <f>-Despeses[[#This Row],[Base Imposable]]*Despeses[[#This Row],[% Ret IRPF]]</f>
        <v>0</v>
      </c>
      <c r="K3092" s="17">
        <f>+Despeses[[#This Row],[Base Imposable]]+Despeses[[#This Row],[Quota IVA]]+Despeses[[#This Row],[Quota IRPF]]</f>
        <v>0</v>
      </c>
      <c r="L3092" s="3"/>
      <c r="M3092" s="17">
        <f>+MONTH(Despeses[[#This Row],[Data Factura]])</f>
        <v>1</v>
      </c>
      <c r="N3092" s="17">
        <f>+YEAR(Despeses[[#This Row],[Data Factura]])</f>
        <v>1900</v>
      </c>
      <c r="O3092" s="18">
        <f>+Despeses[[#This Row],[Data Factura]]</f>
        <v>0</v>
      </c>
      <c r="P3092" s="17">
        <f>+Despeses[[#This Row],[Concepte_]]</f>
        <v>0</v>
      </c>
      <c r="Q3092" s="17">
        <f>-Despeses[[#This Row],[Base Imposable]]</f>
        <v>0</v>
      </c>
      <c r="R3092" s="17" t="e">
        <f>+VLOOKUP(Despeses[[#This Row],[Concepte]],Table_1[#All],2,0)</f>
        <v>#N/A</v>
      </c>
    </row>
    <row r="3093" spans="7:18" ht="15" customHeight="1" x14ac:dyDescent="0.3">
      <c r="G3093" s="40"/>
      <c r="H3093" s="17">
        <f>+Despeses[[#This Row],[Base Imposable]]*Despeses[[#This Row],[% IVA]]</f>
        <v>0</v>
      </c>
      <c r="I3093" s="40"/>
      <c r="J3093" s="17">
        <f>-Despeses[[#This Row],[Base Imposable]]*Despeses[[#This Row],[% Ret IRPF]]</f>
        <v>0</v>
      </c>
      <c r="K3093" s="17">
        <f>+Despeses[[#This Row],[Base Imposable]]+Despeses[[#This Row],[Quota IVA]]+Despeses[[#This Row],[Quota IRPF]]</f>
        <v>0</v>
      </c>
      <c r="L3093" s="3"/>
      <c r="M3093" s="17">
        <f>+MONTH(Despeses[[#This Row],[Data Factura]])</f>
        <v>1</v>
      </c>
      <c r="N3093" s="17">
        <f>+YEAR(Despeses[[#This Row],[Data Factura]])</f>
        <v>1900</v>
      </c>
      <c r="O3093" s="18">
        <f>+Despeses[[#This Row],[Data Factura]]</f>
        <v>0</v>
      </c>
      <c r="P3093" s="17">
        <f>+Despeses[[#This Row],[Concepte_]]</f>
        <v>0</v>
      </c>
      <c r="Q3093" s="17">
        <f>-Despeses[[#This Row],[Base Imposable]]</f>
        <v>0</v>
      </c>
      <c r="R3093" s="17" t="e">
        <f>+VLOOKUP(Despeses[[#This Row],[Concepte]],Table_1[#All],2,0)</f>
        <v>#N/A</v>
      </c>
    </row>
    <row r="3094" spans="7:18" ht="15" customHeight="1" x14ac:dyDescent="0.3">
      <c r="G3094" s="40"/>
      <c r="H3094" s="17">
        <f>+Despeses[[#This Row],[Base Imposable]]*Despeses[[#This Row],[% IVA]]</f>
        <v>0</v>
      </c>
      <c r="I3094" s="40"/>
      <c r="J3094" s="17">
        <f>-Despeses[[#This Row],[Base Imposable]]*Despeses[[#This Row],[% Ret IRPF]]</f>
        <v>0</v>
      </c>
      <c r="K3094" s="17">
        <f>+Despeses[[#This Row],[Base Imposable]]+Despeses[[#This Row],[Quota IVA]]+Despeses[[#This Row],[Quota IRPF]]</f>
        <v>0</v>
      </c>
      <c r="L3094" s="3"/>
      <c r="M3094" s="17">
        <f>+MONTH(Despeses[[#This Row],[Data Factura]])</f>
        <v>1</v>
      </c>
      <c r="N3094" s="17">
        <f>+YEAR(Despeses[[#This Row],[Data Factura]])</f>
        <v>1900</v>
      </c>
      <c r="O3094" s="18">
        <f>+Despeses[[#This Row],[Data Factura]]</f>
        <v>0</v>
      </c>
      <c r="P3094" s="17">
        <f>+Despeses[[#This Row],[Concepte_]]</f>
        <v>0</v>
      </c>
      <c r="Q3094" s="17">
        <f>-Despeses[[#This Row],[Base Imposable]]</f>
        <v>0</v>
      </c>
      <c r="R3094" s="17" t="e">
        <f>+VLOOKUP(Despeses[[#This Row],[Concepte]],Table_1[#All],2,0)</f>
        <v>#N/A</v>
      </c>
    </row>
    <row r="3095" spans="7:18" ht="15" customHeight="1" x14ac:dyDescent="0.3">
      <c r="G3095" s="40"/>
      <c r="H3095" s="17">
        <f>+Despeses[[#This Row],[Base Imposable]]*Despeses[[#This Row],[% IVA]]</f>
        <v>0</v>
      </c>
      <c r="I3095" s="40"/>
      <c r="J3095" s="17">
        <f>-Despeses[[#This Row],[Base Imposable]]*Despeses[[#This Row],[% Ret IRPF]]</f>
        <v>0</v>
      </c>
      <c r="K3095" s="17">
        <f>+Despeses[[#This Row],[Base Imposable]]+Despeses[[#This Row],[Quota IVA]]+Despeses[[#This Row],[Quota IRPF]]</f>
        <v>0</v>
      </c>
      <c r="L3095" s="3"/>
      <c r="M3095" s="17">
        <f>+MONTH(Despeses[[#This Row],[Data Factura]])</f>
        <v>1</v>
      </c>
      <c r="N3095" s="17">
        <f>+YEAR(Despeses[[#This Row],[Data Factura]])</f>
        <v>1900</v>
      </c>
      <c r="O3095" s="18">
        <f>+Despeses[[#This Row],[Data Factura]]</f>
        <v>0</v>
      </c>
      <c r="P3095" s="17">
        <f>+Despeses[[#This Row],[Concepte_]]</f>
        <v>0</v>
      </c>
      <c r="Q3095" s="17">
        <f>-Despeses[[#This Row],[Base Imposable]]</f>
        <v>0</v>
      </c>
      <c r="R3095" s="17" t="e">
        <f>+VLOOKUP(Despeses[[#This Row],[Concepte]],Table_1[#All],2,0)</f>
        <v>#N/A</v>
      </c>
    </row>
    <row r="3096" spans="7:18" ht="15" customHeight="1" x14ac:dyDescent="0.3">
      <c r="G3096" s="40"/>
      <c r="H3096" s="17">
        <f>+Despeses[[#This Row],[Base Imposable]]*Despeses[[#This Row],[% IVA]]</f>
        <v>0</v>
      </c>
      <c r="I3096" s="40"/>
      <c r="J3096" s="17">
        <f>-Despeses[[#This Row],[Base Imposable]]*Despeses[[#This Row],[% Ret IRPF]]</f>
        <v>0</v>
      </c>
      <c r="K3096" s="17">
        <f>+Despeses[[#This Row],[Base Imposable]]+Despeses[[#This Row],[Quota IVA]]+Despeses[[#This Row],[Quota IRPF]]</f>
        <v>0</v>
      </c>
      <c r="L3096" s="3"/>
      <c r="M3096" s="17">
        <f>+MONTH(Despeses[[#This Row],[Data Factura]])</f>
        <v>1</v>
      </c>
      <c r="N3096" s="17">
        <f>+YEAR(Despeses[[#This Row],[Data Factura]])</f>
        <v>1900</v>
      </c>
      <c r="O3096" s="18">
        <f>+Despeses[[#This Row],[Data Factura]]</f>
        <v>0</v>
      </c>
      <c r="P3096" s="17">
        <f>+Despeses[[#This Row],[Concepte_]]</f>
        <v>0</v>
      </c>
      <c r="Q3096" s="17">
        <f>-Despeses[[#This Row],[Base Imposable]]</f>
        <v>0</v>
      </c>
      <c r="R3096" s="17" t="e">
        <f>+VLOOKUP(Despeses[[#This Row],[Concepte]],Table_1[#All],2,0)</f>
        <v>#N/A</v>
      </c>
    </row>
    <row r="3097" spans="7:18" ht="15" customHeight="1" x14ac:dyDescent="0.3">
      <c r="G3097" s="40"/>
      <c r="H3097" s="17">
        <f>+Despeses[[#This Row],[Base Imposable]]*Despeses[[#This Row],[% IVA]]</f>
        <v>0</v>
      </c>
      <c r="I3097" s="40"/>
      <c r="J3097" s="17">
        <f>-Despeses[[#This Row],[Base Imposable]]*Despeses[[#This Row],[% Ret IRPF]]</f>
        <v>0</v>
      </c>
      <c r="K3097" s="17">
        <f>+Despeses[[#This Row],[Base Imposable]]+Despeses[[#This Row],[Quota IVA]]+Despeses[[#This Row],[Quota IRPF]]</f>
        <v>0</v>
      </c>
      <c r="L3097" s="3"/>
      <c r="M3097" s="17">
        <f>+MONTH(Despeses[[#This Row],[Data Factura]])</f>
        <v>1</v>
      </c>
      <c r="N3097" s="17">
        <f>+YEAR(Despeses[[#This Row],[Data Factura]])</f>
        <v>1900</v>
      </c>
      <c r="O3097" s="18">
        <f>+Despeses[[#This Row],[Data Factura]]</f>
        <v>0</v>
      </c>
      <c r="P3097" s="17">
        <f>+Despeses[[#This Row],[Concepte_]]</f>
        <v>0</v>
      </c>
      <c r="Q3097" s="17">
        <f>-Despeses[[#This Row],[Base Imposable]]</f>
        <v>0</v>
      </c>
      <c r="R3097" s="17" t="e">
        <f>+VLOOKUP(Despeses[[#This Row],[Concepte]],Table_1[#All],2,0)</f>
        <v>#N/A</v>
      </c>
    </row>
    <row r="3098" spans="7:18" ht="15" customHeight="1" x14ac:dyDescent="0.3">
      <c r="G3098" s="40"/>
      <c r="H3098" s="17">
        <f>+Despeses[[#This Row],[Base Imposable]]*Despeses[[#This Row],[% IVA]]</f>
        <v>0</v>
      </c>
      <c r="I3098" s="40"/>
      <c r="J3098" s="17">
        <f>-Despeses[[#This Row],[Base Imposable]]*Despeses[[#This Row],[% Ret IRPF]]</f>
        <v>0</v>
      </c>
      <c r="K3098" s="17">
        <f>+Despeses[[#This Row],[Base Imposable]]+Despeses[[#This Row],[Quota IVA]]+Despeses[[#This Row],[Quota IRPF]]</f>
        <v>0</v>
      </c>
      <c r="L3098" s="3"/>
      <c r="M3098" s="17">
        <f>+MONTH(Despeses[[#This Row],[Data Factura]])</f>
        <v>1</v>
      </c>
      <c r="N3098" s="17">
        <f>+YEAR(Despeses[[#This Row],[Data Factura]])</f>
        <v>1900</v>
      </c>
      <c r="O3098" s="18">
        <f>+Despeses[[#This Row],[Data Factura]]</f>
        <v>0</v>
      </c>
      <c r="P3098" s="17">
        <f>+Despeses[[#This Row],[Concepte_]]</f>
        <v>0</v>
      </c>
      <c r="Q3098" s="17">
        <f>-Despeses[[#This Row],[Base Imposable]]</f>
        <v>0</v>
      </c>
      <c r="R3098" s="17" t="e">
        <f>+VLOOKUP(Despeses[[#This Row],[Concepte]],Table_1[#All],2,0)</f>
        <v>#N/A</v>
      </c>
    </row>
    <row r="3099" spans="7:18" ht="15" customHeight="1" x14ac:dyDescent="0.3">
      <c r="G3099" s="40"/>
      <c r="H3099" s="17">
        <f>+Despeses[[#This Row],[Base Imposable]]*Despeses[[#This Row],[% IVA]]</f>
        <v>0</v>
      </c>
      <c r="I3099" s="40"/>
      <c r="J3099" s="17">
        <f>-Despeses[[#This Row],[Base Imposable]]*Despeses[[#This Row],[% Ret IRPF]]</f>
        <v>0</v>
      </c>
      <c r="K3099" s="17">
        <f>+Despeses[[#This Row],[Base Imposable]]+Despeses[[#This Row],[Quota IVA]]+Despeses[[#This Row],[Quota IRPF]]</f>
        <v>0</v>
      </c>
      <c r="L3099" s="3"/>
      <c r="M3099" s="17">
        <f>+MONTH(Despeses[[#This Row],[Data Factura]])</f>
        <v>1</v>
      </c>
      <c r="N3099" s="17">
        <f>+YEAR(Despeses[[#This Row],[Data Factura]])</f>
        <v>1900</v>
      </c>
      <c r="O3099" s="18">
        <f>+Despeses[[#This Row],[Data Factura]]</f>
        <v>0</v>
      </c>
      <c r="P3099" s="17">
        <f>+Despeses[[#This Row],[Concepte_]]</f>
        <v>0</v>
      </c>
      <c r="Q3099" s="17">
        <f>-Despeses[[#This Row],[Base Imposable]]</f>
        <v>0</v>
      </c>
      <c r="R3099" s="17" t="e">
        <f>+VLOOKUP(Despeses[[#This Row],[Concepte]],Table_1[#All],2,0)</f>
        <v>#N/A</v>
      </c>
    </row>
    <row r="3100" spans="7:18" ht="15" customHeight="1" x14ac:dyDescent="0.3">
      <c r="G3100" s="40"/>
      <c r="H3100" s="17">
        <f>+Despeses[[#This Row],[Base Imposable]]*Despeses[[#This Row],[% IVA]]</f>
        <v>0</v>
      </c>
      <c r="I3100" s="40"/>
      <c r="J3100" s="17">
        <f>-Despeses[[#This Row],[Base Imposable]]*Despeses[[#This Row],[% Ret IRPF]]</f>
        <v>0</v>
      </c>
      <c r="K3100" s="17">
        <f>+Despeses[[#This Row],[Base Imposable]]+Despeses[[#This Row],[Quota IVA]]+Despeses[[#This Row],[Quota IRPF]]</f>
        <v>0</v>
      </c>
      <c r="L3100" s="3"/>
      <c r="M3100" s="17">
        <f>+MONTH(Despeses[[#This Row],[Data Factura]])</f>
        <v>1</v>
      </c>
      <c r="N3100" s="17">
        <f>+YEAR(Despeses[[#This Row],[Data Factura]])</f>
        <v>1900</v>
      </c>
      <c r="O3100" s="18">
        <f>+Despeses[[#This Row],[Data Factura]]</f>
        <v>0</v>
      </c>
      <c r="P3100" s="17">
        <f>+Despeses[[#This Row],[Concepte_]]</f>
        <v>0</v>
      </c>
      <c r="Q3100" s="17">
        <f>-Despeses[[#This Row],[Base Imposable]]</f>
        <v>0</v>
      </c>
      <c r="R3100" s="17" t="e">
        <f>+VLOOKUP(Despeses[[#This Row],[Concepte]],Table_1[#All],2,0)</f>
        <v>#N/A</v>
      </c>
    </row>
    <row r="3101" spans="7:18" ht="15" customHeight="1" x14ac:dyDescent="0.3">
      <c r="G3101" s="40"/>
      <c r="H3101" s="17">
        <f>+Despeses[[#This Row],[Base Imposable]]*Despeses[[#This Row],[% IVA]]</f>
        <v>0</v>
      </c>
      <c r="I3101" s="40"/>
      <c r="J3101" s="17">
        <f>-Despeses[[#This Row],[Base Imposable]]*Despeses[[#This Row],[% Ret IRPF]]</f>
        <v>0</v>
      </c>
      <c r="K3101" s="17">
        <f>+Despeses[[#This Row],[Base Imposable]]+Despeses[[#This Row],[Quota IVA]]+Despeses[[#This Row],[Quota IRPF]]</f>
        <v>0</v>
      </c>
      <c r="L3101" s="3"/>
      <c r="M3101" s="17">
        <f>+MONTH(Despeses[[#This Row],[Data Factura]])</f>
        <v>1</v>
      </c>
      <c r="N3101" s="17">
        <f>+YEAR(Despeses[[#This Row],[Data Factura]])</f>
        <v>1900</v>
      </c>
      <c r="O3101" s="18">
        <f>+Despeses[[#This Row],[Data Factura]]</f>
        <v>0</v>
      </c>
      <c r="P3101" s="17">
        <f>+Despeses[[#This Row],[Concepte_]]</f>
        <v>0</v>
      </c>
      <c r="Q3101" s="17">
        <f>-Despeses[[#This Row],[Base Imposable]]</f>
        <v>0</v>
      </c>
      <c r="R3101" s="17" t="e">
        <f>+VLOOKUP(Despeses[[#This Row],[Concepte]],Table_1[#All],2,0)</f>
        <v>#N/A</v>
      </c>
    </row>
    <row r="3102" spans="7:18" ht="15" customHeight="1" x14ac:dyDescent="0.3">
      <c r="G3102" s="40"/>
      <c r="H3102" s="17">
        <f>+Despeses[[#This Row],[Base Imposable]]*Despeses[[#This Row],[% IVA]]</f>
        <v>0</v>
      </c>
      <c r="I3102" s="40"/>
      <c r="J3102" s="17">
        <f>-Despeses[[#This Row],[Base Imposable]]*Despeses[[#This Row],[% Ret IRPF]]</f>
        <v>0</v>
      </c>
      <c r="K3102" s="17">
        <f>+Despeses[[#This Row],[Base Imposable]]+Despeses[[#This Row],[Quota IVA]]+Despeses[[#This Row],[Quota IRPF]]</f>
        <v>0</v>
      </c>
      <c r="L3102" s="3"/>
      <c r="M3102" s="17">
        <f>+MONTH(Despeses[[#This Row],[Data Factura]])</f>
        <v>1</v>
      </c>
      <c r="N3102" s="17">
        <f>+YEAR(Despeses[[#This Row],[Data Factura]])</f>
        <v>1900</v>
      </c>
      <c r="O3102" s="18">
        <f>+Despeses[[#This Row],[Data Factura]]</f>
        <v>0</v>
      </c>
      <c r="P3102" s="17">
        <f>+Despeses[[#This Row],[Concepte_]]</f>
        <v>0</v>
      </c>
      <c r="Q3102" s="17">
        <f>-Despeses[[#This Row],[Base Imposable]]</f>
        <v>0</v>
      </c>
      <c r="R3102" s="17" t="e">
        <f>+VLOOKUP(Despeses[[#This Row],[Concepte]],Table_1[#All],2,0)</f>
        <v>#N/A</v>
      </c>
    </row>
    <row r="3103" spans="7:18" ht="15" customHeight="1" x14ac:dyDescent="0.3">
      <c r="G3103" s="40"/>
      <c r="H3103" s="17">
        <f>+Despeses[[#This Row],[Base Imposable]]*Despeses[[#This Row],[% IVA]]</f>
        <v>0</v>
      </c>
      <c r="I3103" s="40"/>
      <c r="J3103" s="17">
        <f>-Despeses[[#This Row],[Base Imposable]]*Despeses[[#This Row],[% Ret IRPF]]</f>
        <v>0</v>
      </c>
      <c r="K3103" s="17">
        <f>+Despeses[[#This Row],[Base Imposable]]+Despeses[[#This Row],[Quota IVA]]+Despeses[[#This Row],[Quota IRPF]]</f>
        <v>0</v>
      </c>
      <c r="L3103" s="3"/>
      <c r="M3103" s="17">
        <f>+MONTH(Despeses[[#This Row],[Data Factura]])</f>
        <v>1</v>
      </c>
      <c r="N3103" s="17">
        <f>+YEAR(Despeses[[#This Row],[Data Factura]])</f>
        <v>1900</v>
      </c>
      <c r="O3103" s="18">
        <f>+Despeses[[#This Row],[Data Factura]]</f>
        <v>0</v>
      </c>
      <c r="P3103" s="17">
        <f>+Despeses[[#This Row],[Concepte_]]</f>
        <v>0</v>
      </c>
      <c r="Q3103" s="17">
        <f>-Despeses[[#This Row],[Base Imposable]]</f>
        <v>0</v>
      </c>
      <c r="R3103" s="17" t="e">
        <f>+VLOOKUP(Despeses[[#This Row],[Concepte]],Table_1[#All],2,0)</f>
        <v>#N/A</v>
      </c>
    </row>
    <row r="3104" spans="7:18" ht="15" customHeight="1" x14ac:dyDescent="0.3">
      <c r="G3104" s="40"/>
      <c r="H3104" s="17">
        <f>+Despeses[[#This Row],[Base Imposable]]*Despeses[[#This Row],[% IVA]]</f>
        <v>0</v>
      </c>
      <c r="I3104" s="40"/>
      <c r="J3104" s="17">
        <f>-Despeses[[#This Row],[Base Imposable]]*Despeses[[#This Row],[% Ret IRPF]]</f>
        <v>0</v>
      </c>
      <c r="K3104" s="17">
        <f>+Despeses[[#This Row],[Base Imposable]]+Despeses[[#This Row],[Quota IVA]]+Despeses[[#This Row],[Quota IRPF]]</f>
        <v>0</v>
      </c>
      <c r="L3104" s="3"/>
      <c r="M3104" s="17">
        <f>+MONTH(Despeses[[#This Row],[Data Factura]])</f>
        <v>1</v>
      </c>
      <c r="N3104" s="17">
        <f>+YEAR(Despeses[[#This Row],[Data Factura]])</f>
        <v>1900</v>
      </c>
      <c r="O3104" s="18">
        <f>+Despeses[[#This Row],[Data Factura]]</f>
        <v>0</v>
      </c>
      <c r="P3104" s="17">
        <f>+Despeses[[#This Row],[Concepte_]]</f>
        <v>0</v>
      </c>
      <c r="Q3104" s="17">
        <f>-Despeses[[#This Row],[Base Imposable]]</f>
        <v>0</v>
      </c>
      <c r="R3104" s="17" t="e">
        <f>+VLOOKUP(Despeses[[#This Row],[Concepte]],Table_1[#All],2,0)</f>
        <v>#N/A</v>
      </c>
    </row>
    <row r="3105" spans="7:18" ht="15" customHeight="1" x14ac:dyDescent="0.3">
      <c r="G3105" s="40"/>
      <c r="H3105" s="17">
        <f>+Despeses[[#This Row],[Base Imposable]]*Despeses[[#This Row],[% IVA]]</f>
        <v>0</v>
      </c>
      <c r="I3105" s="40"/>
      <c r="J3105" s="17">
        <f>-Despeses[[#This Row],[Base Imposable]]*Despeses[[#This Row],[% Ret IRPF]]</f>
        <v>0</v>
      </c>
      <c r="K3105" s="17">
        <f>+Despeses[[#This Row],[Base Imposable]]+Despeses[[#This Row],[Quota IVA]]+Despeses[[#This Row],[Quota IRPF]]</f>
        <v>0</v>
      </c>
      <c r="L3105" s="3"/>
      <c r="M3105" s="17">
        <f>+MONTH(Despeses[[#This Row],[Data Factura]])</f>
        <v>1</v>
      </c>
      <c r="N3105" s="17">
        <f>+YEAR(Despeses[[#This Row],[Data Factura]])</f>
        <v>1900</v>
      </c>
      <c r="O3105" s="18">
        <f>+Despeses[[#This Row],[Data Factura]]</f>
        <v>0</v>
      </c>
      <c r="P3105" s="17">
        <f>+Despeses[[#This Row],[Concepte_]]</f>
        <v>0</v>
      </c>
      <c r="Q3105" s="17">
        <f>-Despeses[[#This Row],[Base Imposable]]</f>
        <v>0</v>
      </c>
      <c r="R3105" s="17" t="e">
        <f>+VLOOKUP(Despeses[[#This Row],[Concepte]],Table_1[#All],2,0)</f>
        <v>#N/A</v>
      </c>
    </row>
    <row r="3106" spans="7:18" ht="15" customHeight="1" x14ac:dyDescent="0.3">
      <c r="G3106" s="40"/>
      <c r="H3106" s="17">
        <f>+Despeses[[#This Row],[Base Imposable]]*Despeses[[#This Row],[% IVA]]</f>
        <v>0</v>
      </c>
      <c r="I3106" s="40"/>
      <c r="J3106" s="17">
        <f>-Despeses[[#This Row],[Base Imposable]]*Despeses[[#This Row],[% Ret IRPF]]</f>
        <v>0</v>
      </c>
      <c r="K3106" s="17">
        <f>+Despeses[[#This Row],[Base Imposable]]+Despeses[[#This Row],[Quota IVA]]+Despeses[[#This Row],[Quota IRPF]]</f>
        <v>0</v>
      </c>
      <c r="L3106" s="3"/>
      <c r="M3106" s="17">
        <f>+MONTH(Despeses[[#This Row],[Data Factura]])</f>
        <v>1</v>
      </c>
      <c r="N3106" s="17">
        <f>+YEAR(Despeses[[#This Row],[Data Factura]])</f>
        <v>1900</v>
      </c>
      <c r="O3106" s="18">
        <f>+Despeses[[#This Row],[Data Factura]]</f>
        <v>0</v>
      </c>
      <c r="P3106" s="17">
        <f>+Despeses[[#This Row],[Concepte_]]</f>
        <v>0</v>
      </c>
      <c r="Q3106" s="17">
        <f>-Despeses[[#This Row],[Base Imposable]]</f>
        <v>0</v>
      </c>
      <c r="R3106" s="17" t="e">
        <f>+VLOOKUP(Despeses[[#This Row],[Concepte]],Table_1[#All],2,0)</f>
        <v>#N/A</v>
      </c>
    </row>
    <row r="3107" spans="7:18" ht="15" customHeight="1" x14ac:dyDescent="0.3">
      <c r="G3107" s="40"/>
      <c r="H3107" s="17">
        <f>+Despeses[[#This Row],[Base Imposable]]*Despeses[[#This Row],[% IVA]]</f>
        <v>0</v>
      </c>
      <c r="I3107" s="40"/>
      <c r="J3107" s="17">
        <f>-Despeses[[#This Row],[Base Imposable]]*Despeses[[#This Row],[% Ret IRPF]]</f>
        <v>0</v>
      </c>
      <c r="K3107" s="17">
        <f>+Despeses[[#This Row],[Base Imposable]]+Despeses[[#This Row],[Quota IVA]]+Despeses[[#This Row],[Quota IRPF]]</f>
        <v>0</v>
      </c>
      <c r="L3107" s="3"/>
      <c r="M3107" s="17">
        <f>+MONTH(Despeses[[#This Row],[Data Factura]])</f>
        <v>1</v>
      </c>
      <c r="N3107" s="17">
        <f>+YEAR(Despeses[[#This Row],[Data Factura]])</f>
        <v>1900</v>
      </c>
      <c r="O3107" s="18">
        <f>+Despeses[[#This Row],[Data Factura]]</f>
        <v>0</v>
      </c>
      <c r="P3107" s="17">
        <f>+Despeses[[#This Row],[Concepte_]]</f>
        <v>0</v>
      </c>
      <c r="Q3107" s="17">
        <f>-Despeses[[#This Row],[Base Imposable]]</f>
        <v>0</v>
      </c>
      <c r="R3107" s="17" t="e">
        <f>+VLOOKUP(Despeses[[#This Row],[Concepte]],Table_1[#All],2,0)</f>
        <v>#N/A</v>
      </c>
    </row>
    <row r="3108" spans="7:18" ht="15" customHeight="1" x14ac:dyDescent="0.3">
      <c r="G3108" s="40"/>
      <c r="H3108" s="17">
        <f>+Despeses[[#This Row],[Base Imposable]]*Despeses[[#This Row],[% IVA]]</f>
        <v>0</v>
      </c>
      <c r="I3108" s="40"/>
      <c r="J3108" s="17">
        <f>-Despeses[[#This Row],[Base Imposable]]*Despeses[[#This Row],[% Ret IRPF]]</f>
        <v>0</v>
      </c>
      <c r="K3108" s="17">
        <f>+Despeses[[#This Row],[Base Imposable]]+Despeses[[#This Row],[Quota IVA]]+Despeses[[#This Row],[Quota IRPF]]</f>
        <v>0</v>
      </c>
      <c r="L3108" s="3"/>
      <c r="M3108" s="17">
        <f>+MONTH(Despeses[[#This Row],[Data Factura]])</f>
        <v>1</v>
      </c>
      <c r="N3108" s="17">
        <f>+YEAR(Despeses[[#This Row],[Data Factura]])</f>
        <v>1900</v>
      </c>
      <c r="O3108" s="18">
        <f>+Despeses[[#This Row],[Data Factura]]</f>
        <v>0</v>
      </c>
      <c r="P3108" s="17">
        <f>+Despeses[[#This Row],[Concepte_]]</f>
        <v>0</v>
      </c>
      <c r="Q3108" s="17">
        <f>-Despeses[[#This Row],[Base Imposable]]</f>
        <v>0</v>
      </c>
      <c r="R3108" s="17" t="e">
        <f>+VLOOKUP(Despeses[[#This Row],[Concepte]],Table_1[#All],2,0)</f>
        <v>#N/A</v>
      </c>
    </row>
    <row r="3109" spans="7:18" ht="15" customHeight="1" x14ac:dyDescent="0.3">
      <c r="G3109" s="40"/>
      <c r="H3109" s="17">
        <f>+Despeses[[#This Row],[Base Imposable]]*Despeses[[#This Row],[% IVA]]</f>
        <v>0</v>
      </c>
      <c r="I3109" s="40"/>
      <c r="J3109" s="17">
        <f>-Despeses[[#This Row],[Base Imposable]]*Despeses[[#This Row],[% Ret IRPF]]</f>
        <v>0</v>
      </c>
      <c r="K3109" s="17">
        <f>+Despeses[[#This Row],[Base Imposable]]+Despeses[[#This Row],[Quota IVA]]+Despeses[[#This Row],[Quota IRPF]]</f>
        <v>0</v>
      </c>
      <c r="L3109" s="3"/>
      <c r="M3109" s="17">
        <f>+MONTH(Despeses[[#This Row],[Data Factura]])</f>
        <v>1</v>
      </c>
      <c r="N3109" s="17">
        <f>+YEAR(Despeses[[#This Row],[Data Factura]])</f>
        <v>1900</v>
      </c>
      <c r="O3109" s="18">
        <f>+Despeses[[#This Row],[Data Factura]]</f>
        <v>0</v>
      </c>
      <c r="P3109" s="17">
        <f>+Despeses[[#This Row],[Concepte_]]</f>
        <v>0</v>
      </c>
      <c r="Q3109" s="17">
        <f>-Despeses[[#This Row],[Base Imposable]]</f>
        <v>0</v>
      </c>
      <c r="R3109" s="17" t="e">
        <f>+VLOOKUP(Despeses[[#This Row],[Concepte]],Table_1[#All],2,0)</f>
        <v>#N/A</v>
      </c>
    </row>
    <row r="3110" spans="7:18" ht="15" customHeight="1" x14ac:dyDescent="0.3">
      <c r="G3110" s="40"/>
      <c r="H3110" s="17">
        <f>+Despeses[[#This Row],[Base Imposable]]*Despeses[[#This Row],[% IVA]]</f>
        <v>0</v>
      </c>
      <c r="I3110" s="40"/>
      <c r="J3110" s="17">
        <f>-Despeses[[#This Row],[Base Imposable]]*Despeses[[#This Row],[% Ret IRPF]]</f>
        <v>0</v>
      </c>
      <c r="K3110" s="17">
        <f>+Despeses[[#This Row],[Base Imposable]]+Despeses[[#This Row],[Quota IVA]]+Despeses[[#This Row],[Quota IRPF]]</f>
        <v>0</v>
      </c>
      <c r="L3110" s="3"/>
      <c r="M3110" s="17">
        <f>+MONTH(Despeses[[#This Row],[Data Factura]])</f>
        <v>1</v>
      </c>
      <c r="N3110" s="17">
        <f>+YEAR(Despeses[[#This Row],[Data Factura]])</f>
        <v>1900</v>
      </c>
      <c r="O3110" s="18">
        <f>+Despeses[[#This Row],[Data Factura]]</f>
        <v>0</v>
      </c>
      <c r="P3110" s="17">
        <f>+Despeses[[#This Row],[Concepte_]]</f>
        <v>0</v>
      </c>
      <c r="Q3110" s="17">
        <f>-Despeses[[#This Row],[Base Imposable]]</f>
        <v>0</v>
      </c>
      <c r="R3110" s="17" t="e">
        <f>+VLOOKUP(Despeses[[#This Row],[Concepte]],Table_1[#All],2,0)</f>
        <v>#N/A</v>
      </c>
    </row>
    <row r="3111" spans="7:18" ht="15" customHeight="1" x14ac:dyDescent="0.3">
      <c r="G3111" s="40"/>
      <c r="H3111" s="17">
        <f>+Despeses[[#This Row],[Base Imposable]]*Despeses[[#This Row],[% IVA]]</f>
        <v>0</v>
      </c>
      <c r="I3111" s="40"/>
      <c r="J3111" s="17">
        <f>-Despeses[[#This Row],[Base Imposable]]*Despeses[[#This Row],[% Ret IRPF]]</f>
        <v>0</v>
      </c>
      <c r="K3111" s="17">
        <f>+Despeses[[#This Row],[Base Imposable]]+Despeses[[#This Row],[Quota IVA]]+Despeses[[#This Row],[Quota IRPF]]</f>
        <v>0</v>
      </c>
      <c r="L3111" s="3"/>
      <c r="M3111" s="17">
        <f>+MONTH(Despeses[[#This Row],[Data Factura]])</f>
        <v>1</v>
      </c>
      <c r="N3111" s="17">
        <f>+YEAR(Despeses[[#This Row],[Data Factura]])</f>
        <v>1900</v>
      </c>
      <c r="O3111" s="18">
        <f>+Despeses[[#This Row],[Data Factura]]</f>
        <v>0</v>
      </c>
      <c r="P3111" s="17">
        <f>+Despeses[[#This Row],[Concepte_]]</f>
        <v>0</v>
      </c>
      <c r="Q3111" s="17">
        <f>-Despeses[[#This Row],[Base Imposable]]</f>
        <v>0</v>
      </c>
      <c r="R3111" s="17" t="e">
        <f>+VLOOKUP(Despeses[[#This Row],[Concepte]],Table_1[#All],2,0)</f>
        <v>#N/A</v>
      </c>
    </row>
    <row r="3112" spans="7:18" ht="15" customHeight="1" x14ac:dyDescent="0.3">
      <c r="G3112" s="40"/>
      <c r="H3112" s="17">
        <f>+Despeses[[#This Row],[Base Imposable]]*Despeses[[#This Row],[% IVA]]</f>
        <v>0</v>
      </c>
      <c r="I3112" s="40"/>
      <c r="J3112" s="17">
        <f>-Despeses[[#This Row],[Base Imposable]]*Despeses[[#This Row],[% Ret IRPF]]</f>
        <v>0</v>
      </c>
      <c r="K3112" s="17">
        <f>+Despeses[[#This Row],[Base Imposable]]+Despeses[[#This Row],[Quota IVA]]+Despeses[[#This Row],[Quota IRPF]]</f>
        <v>0</v>
      </c>
      <c r="L3112" s="3"/>
      <c r="M3112" s="17">
        <f>+MONTH(Despeses[[#This Row],[Data Factura]])</f>
        <v>1</v>
      </c>
      <c r="N3112" s="17">
        <f>+YEAR(Despeses[[#This Row],[Data Factura]])</f>
        <v>1900</v>
      </c>
      <c r="O3112" s="18">
        <f>+Despeses[[#This Row],[Data Factura]]</f>
        <v>0</v>
      </c>
      <c r="P3112" s="17">
        <f>+Despeses[[#This Row],[Concepte_]]</f>
        <v>0</v>
      </c>
      <c r="Q3112" s="17">
        <f>-Despeses[[#This Row],[Base Imposable]]</f>
        <v>0</v>
      </c>
      <c r="R3112" s="17" t="e">
        <f>+VLOOKUP(Despeses[[#This Row],[Concepte]],Table_1[#All],2,0)</f>
        <v>#N/A</v>
      </c>
    </row>
    <row r="3113" spans="7:18" ht="15" customHeight="1" x14ac:dyDescent="0.3">
      <c r="G3113" s="40"/>
      <c r="H3113" s="17">
        <f>+Despeses[[#This Row],[Base Imposable]]*Despeses[[#This Row],[% IVA]]</f>
        <v>0</v>
      </c>
      <c r="I3113" s="40"/>
      <c r="J3113" s="17">
        <f>-Despeses[[#This Row],[Base Imposable]]*Despeses[[#This Row],[% Ret IRPF]]</f>
        <v>0</v>
      </c>
      <c r="K3113" s="17">
        <f>+Despeses[[#This Row],[Base Imposable]]+Despeses[[#This Row],[Quota IVA]]+Despeses[[#This Row],[Quota IRPF]]</f>
        <v>0</v>
      </c>
      <c r="L3113" s="3"/>
      <c r="M3113" s="17">
        <f>+MONTH(Despeses[[#This Row],[Data Factura]])</f>
        <v>1</v>
      </c>
      <c r="N3113" s="17">
        <f>+YEAR(Despeses[[#This Row],[Data Factura]])</f>
        <v>1900</v>
      </c>
      <c r="O3113" s="18">
        <f>+Despeses[[#This Row],[Data Factura]]</f>
        <v>0</v>
      </c>
      <c r="P3113" s="17">
        <f>+Despeses[[#This Row],[Concepte_]]</f>
        <v>0</v>
      </c>
      <c r="Q3113" s="17">
        <f>-Despeses[[#This Row],[Base Imposable]]</f>
        <v>0</v>
      </c>
      <c r="R3113" s="17" t="e">
        <f>+VLOOKUP(Despeses[[#This Row],[Concepte]],Table_1[#All],2,0)</f>
        <v>#N/A</v>
      </c>
    </row>
    <row r="3114" spans="7:18" ht="15" customHeight="1" x14ac:dyDescent="0.3">
      <c r="G3114" s="40"/>
      <c r="H3114" s="17">
        <f>+Despeses[[#This Row],[Base Imposable]]*Despeses[[#This Row],[% IVA]]</f>
        <v>0</v>
      </c>
      <c r="I3114" s="40"/>
      <c r="J3114" s="17">
        <f>-Despeses[[#This Row],[Base Imposable]]*Despeses[[#This Row],[% Ret IRPF]]</f>
        <v>0</v>
      </c>
      <c r="K3114" s="17">
        <f>+Despeses[[#This Row],[Base Imposable]]+Despeses[[#This Row],[Quota IVA]]+Despeses[[#This Row],[Quota IRPF]]</f>
        <v>0</v>
      </c>
      <c r="L3114" s="3"/>
      <c r="M3114" s="17">
        <f>+MONTH(Despeses[[#This Row],[Data Factura]])</f>
        <v>1</v>
      </c>
      <c r="N3114" s="17">
        <f>+YEAR(Despeses[[#This Row],[Data Factura]])</f>
        <v>1900</v>
      </c>
      <c r="O3114" s="18">
        <f>+Despeses[[#This Row],[Data Factura]]</f>
        <v>0</v>
      </c>
      <c r="P3114" s="17">
        <f>+Despeses[[#This Row],[Concepte_]]</f>
        <v>0</v>
      </c>
      <c r="Q3114" s="17">
        <f>-Despeses[[#This Row],[Base Imposable]]</f>
        <v>0</v>
      </c>
      <c r="R3114" s="17" t="e">
        <f>+VLOOKUP(Despeses[[#This Row],[Concepte]],Table_1[#All],2,0)</f>
        <v>#N/A</v>
      </c>
    </row>
    <row r="3115" spans="7:18" ht="15" customHeight="1" x14ac:dyDescent="0.3">
      <c r="G3115" s="40"/>
      <c r="H3115" s="17">
        <f>+Despeses[[#This Row],[Base Imposable]]*Despeses[[#This Row],[% IVA]]</f>
        <v>0</v>
      </c>
      <c r="I3115" s="40"/>
      <c r="J3115" s="17">
        <f>-Despeses[[#This Row],[Base Imposable]]*Despeses[[#This Row],[% Ret IRPF]]</f>
        <v>0</v>
      </c>
      <c r="K3115" s="17">
        <f>+Despeses[[#This Row],[Base Imposable]]+Despeses[[#This Row],[Quota IVA]]+Despeses[[#This Row],[Quota IRPF]]</f>
        <v>0</v>
      </c>
      <c r="L3115" s="3"/>
      <c r="M3115" s="17">
        <f>+MONTH(Despeses[[#This Row],[Data Factura]])</f>
        <v>1</v>
      </c>
      <c r="N3115" s="17">
        <f>+YEAR(Despeses[[#This Row],[Data Factura]])</f>
        <v>1900</v>
      </c>
      <c r="O3115" s="18">
        <f>+Despeses[[#This Row],[Data Factura]]</f>
        <v>0</v>
      </c>
      <c r="P3115" s="17">
        <f>+Despeses[[#This Row],[Concepte_]]</f>
        <v>0</v>
      </c>
      <c r="Q3115" s="17">
        <f>-Despeses[[#This Row],[Base Imposable]]</f>
        <v>0</v>
      </c>
      <c r="R3115" s="17" t="e">
        <f>+VLOOKUP(Despeses[[#This Row],[Concepte]],Table_1[#All],2,0)</f>
        <v>#N/A</v>
      </c>
    </row>
    <row r="3116" spans="7:18" ht="15" customHeight="1" x14ac:dyDescent="0.3">
      <c r="G3116" s="40"/>
      <c r="H3116" s="17">
        <f>+Despeses[[#This Row],[Base Imposable]]*Despeses[[#This Row],[% IVA]]</f>
        <v>0</v>
      </c>
      <c r="I3116" s="40"/>
      <c r="J3116" s="17">
        <f>-Despeses[[#This Row],[Base Imposable]]*Despeses[[#This Row],[% Ret IRPF]]</f>
        <v>0</v>
      </c>
      <c r="K3116" s="17">
        <f>+Despeses[[#This Row],[Base Imposable]]+Despeses[[#This Row],[Quota IVA]]+Despeses[[#This Row],[Quota IRPF]]</f>
        <v>0</v>
      </c>
      <c r="L3116" s="3"/>
      <c r="M3116" s="17">
        <f>+MONTH(Despeses[[#This Row],[Data Factura]])</f>
        <v>1</v>
      </c>
      <c r="N3116" s="17">
        <f>+YEAR(Despeses[[#This Row],[Data Factura]])</f>
        <v>1900</v>
      </c>
      <c r="O3116" s="18">
        <f>+Despeses[[#This Row],[Data Factura]]</f>
        <v>0</v>
      </c>
      <c r="P3116" s="17">
        <f>+Despeses[[#This Row],[Concepte_]]</f>
        <v>0</v>
      </c>
      <c r="Q3116" s="17">
        <f>-Despeses[[#This Row],[Base Imposable]]</f>
        <v>0</v>
      </c>
      <c r="R3116" s="17" t="e">
        <f>+VLOOKUP(Despeses[[#This Row],[Concepte]],Table_1[#All],2,0)</f>
        <v>#N/A</v>
      </c>
    </row>
    <row r="3117" spans="7:18" ht="15" customHeight="1" x14ac:dyDescent="0.3">
      <c r="G3117" s="40"/>
      <c r="H3117" s="17">
        <f>+Despeses[[#This Row],[Base Imposable]]*Despeses[[#This Row],[% IVA]]</f>
        <v>0</v>
      </c>
      <c r="I3117" s="40"/>
      <c r="J3117" s="17">
        <f>-Despeses[[#This Row],[Base Imposable]]*Despeses[[#This Row],[% Ret IRPF]]</f>
        <v>0</v>
      </c>
      <c r="K3117" s="17">
        <f>+Despeses[[#This Row],[Base Imposable]]+Despeses[[#This Row],[Quota IVA]]+Despeses[[#This Row],[Quota IRPF]]</f>
        <v>0</v>
      </c>
      <c r="L3117" s="3"/>
      <c r="M3117" s="17">
        <f>+MONTH(Despeses[[#This Row],[Data Factura]])</f>
        <v>1</v>
      </c>
      <c r="N3117" s="17">
        <f>+YEAR(Despeses[[#This Row],[Data Factura]])</f>
        <v>1900</v>
      </c>
      <c r="O3117" s="18">
        <f>+Despeses[[#This Row],[Data Factura]]</f>
        <v>0</v>
      </c>
      <c r="P3117" s="17">
        <f>+Despeses[[#This Row],[Concepte_]]</f>
        <v>0</v>
      </c>
      <c r="Q3117" s="17">
        <f>-Despeses[[#This Row],[Base Imposable]]</f>
        <v>0</v>
      </c>
      <c r="R3117" s="17" t="e">
        <f>+VLOOKUP(Despeses[[#This Row],[Concepte]],Table_1[#All],2,0)</f>
        <v>#N/A</v>
      </c>
    </row>
    <row r="3118" spans="7:18" ht="15" customHeight="1" x14ac:dyDescent="0.3">
      <c r="G3118" s="40"/>
      <c r="H3118" s="17">
        <f>+Despeses[[#This Row],[Base Imposable]]*Despeses[[#This Row],[% IVA]]</f>
        <v>0</v>
      </c>
      <c r="I3118" s="40"/>
      <c r="J3118" s="17">
        <f>-Despeses[[#This Row],[Base Imposable]]*Despeses[[#This Row],[% Ret IRPF]]</f>
        <v>0</v>
      </c>
      <c r="K3118" s="17">
        <f>+Despeses[[#This Row],[Base Imposable]]+Despeses[[#This Row],[Quota IVA]]+Despeses[[#This Row],[Quota IRPF]]</f>
        <v>0</v>
      </c>
      <c r="L3118" s="3"/>
      <c r="M3118" s="17">
        <f>+MONTH(Despeses[[#This Row],[Data Factura]])</f>
        <v>1</v>
      </c>
      <c r="N3118" s="17">
        <f>+YEAR(Despeses[[#This Row],[Data Factura]])</f>
        <v>1900</v>
      </c>
      <c r="O3118" s="18">
        <f>+Despeses[[#This Row],[Data Factura]]</f>
        <v>0</v>
      </c>
      <c r="P3118" s="17">
        <f>+Despeses[[#This Row],[Concepte_]]</f>
        <v>0</v>
      </c>
      <c r="Q3118" s="17">
        <f>-Despeses[[#This Row],[Base Imposable]]</f>
        <v>0</v>
      </c>
      <c r="R3118" s="17" t="e">
        <f>+VLOOKUP(Despeses[[#This Row],[Concepte]],Table_1[#All],2,0)</f>
        <v>#N/A</v>
      </c>
    </row>
    <row r="3119" spans="7:18" ht="15" customHeight="1" x14ac:dyDescent="0.3">
      <c r="G3119" s="40"/>
      <c r="H3119" s="17">
        <f>+Despeses[[#This Row],[Base Imposable]]*Despeses[[#This Row],[% IVA]]</f>
        <v>0</v>
      </c>
      <c r="I3119" s="40"/>
      <c r="J3119" s="17">
        <f>-Despeses[[#This Row],[Base Imposable]]*Despeses[[#This Row],[% Ret IRPF]]</f>
        <v>0</v>
      </c>
      <c r="K3119" s="17">
        <f>+Despeses[[#This Row],[Base Imposable]]+Despeses[[#This Row],[Quota IVA]]+Despeses[[#This Row],[Quota IRPF]]</f>
        <v>0</v>
      </c>
      <c r="L3119" s="3"/>
      <c r="M3119" s="17">
        <f>+MONTH(Despeses[[#This Row],[Data Factura]])</f>
        <v>1</v>
      </c>
      <c r="N3119" s="17">
        <f>+YEAR(Despeses[[#This Row],[Data Factura]])</f>
        <v>1900</v>
      </c>
      <c r="O3119" s="18">
        <f>+Despeses[[#This Row],[Data Factura]]</f>
        <v>0</v>
      </c>
      <c r="P3119" s="17">
        <f>+Despeses[[#This Row],[Concepte_]]</f>
        <v>0</v>
      </c>
      <c r="Q3119" s="17">
        <f>-Despeses[[#This Row],[Base Imposable]]</f>
        <v>0</v>
      </c>
      <c r="R3119" s="17" t="e">
        <f>+VLOOKUP(Despeses[[#This Row],[Concepte]],Table_1[#All],2,0)</f>
        <v>#N/A</v>
      </c>
    </row>
    <row r="3120" spans="7:18" ht="15" customHeight="1" x14ac:dyDescent="0.3">
      <c r="G3120" s="40"/>
      <c r="H3120" s="17">
        <f>+Despeses[[#This Row],[Base Imposable]]*Despeses[[#This Row],[% IVA]]</f>
        <v>0</v>
      </c>
      <c r="I3120" s="40"/>
      <c r="J3120" s="17">
        <f>-Despeses[[#This Row],[Base Imposable]]*Despeses[[#This Row],[% Ret IRPF]]</f>
        <v>0</v>
      </c>
      <c r="K3120" s="17">
        <f>+Despeses[[#This Row],[Base Imposable]]+Despeses[[#This Row],[Quota IVA]]+Despeses[[#This Row],[Quota IRPF]]</f>
        <v>0</v>
      </c>
      <c r="L3120" s="3"/>
      <c r="M3120" s="17">
        <f>+MONTH(Despeses[[#This Row],[Data Factura]])</f>
        <v>1</v>
      </c>
      <c r="N3120" s="17">
        <f>+YEAR(Despeses[[#This Row],[Data Factura]])</f>
        <v>1900</v>
      </c>
      <c r="O3120" s="18">
        <f>+Despeses[[#This Row],[Data Factura]]</f>
        <v>0</v>
      </c>
      <c r="P3120" s="17">
        <f>+Despeses[[#This Row],[Concepte_]]</f>
        <v>0</v>
      </c>
      <c r="Q3120" s="17">
        <f>-Despeses[[#This Row],[Base Imposable]]</f>
        <v>0</v>
      </c>
      <c r="R3120" s="17" t="e">
        <f>+VLOOKUP(Despeses[[#This Row],[Concepte]],Table_1[#All],2,0)</f>
        <v>#N/A</v>
      </c>
    </row>
    <row r="3121" spans="7:18" ht="15" customHeight="1" x14ac:dyDescent="0.3">
      <c r="G3121" s="40"/>
      <c r="H3121" s="17">
        <f>+Despeses[[#This Row],[Base Imposable]]*Despeses[[#This Row],[% IVA]]</f>
        <v>0</v>
      </c>
      <c r="I3121" s="40"/>
      <c r="J3121" s="17">
        <f>-Despeses[[#This Row],[Base Imposable]]*Despeses[[#This Row],[% Ret IRPF]]</f>
        <v>0</v>
      </c>
      <c r="K3121" s="17">
        <f>+Despeses[[#This Row],[Base Imposable]]+Despeses[[#This Row],[Quota IVA]]+Despeses[[#This Row],[Quota IRPF]]</f>
        <v>0</v>
      </c>
      <c r="L3121" s="3"/>
      <c r="M3121" s="17">
        <f>+MONTH(Despeses[[#This Row],[Data Factura]])</f>
        <v>1</v>
      </c>
      <c r="N3121" s="17">
        <f>+YEAR(Despeses[[#This Row],[Data Factura]])</f>
        <v>1900</v>
      </c>
      <c r="O3121" s="18">
        <f>+Despeses[[#This Row],[Data Factura]]</f>
        <v>0</v>
      </c>
      <c r="P3121" s="17">
        <f>+Despeses[[#This Row],[Concepte_]]</f>
        <v>0</v>
      </c>
      <c r="Q3121" s="17">
        <f>-Despeses[[#This Row],[Base Imposable]]</f>
        <v>0</v>
      </c>
      <c r="R3121" s="17" t="e">
        <f>+VLOOKUP(Despeses[[#This Row],[Concepte]],Table_1[#All],2,0)</f>
        <v>#N/A</v>
      </c>
    </row>
    <row r="3122" spans="7:18" ht="15" customHeight="1" x14ac:dyDescent="0.3">
      <c r="G3122" s="40"/>
      <c r="H3122" s="17">
        <f>+Despeses[[#This Row],[Base Imposable]]*Despeses[[#This Row],[% IVA]]</f>
        <v>0</v>
      </c>
      <c r="I3122" s="40"/>
      <c r="J3122" s="17">
        <f>-Despeses[[#This Row],[Base Imposable]]*Despeses[[#This Row],[% Ret IRPF]]</f>
        <v>0</v>
      </c>
      <c r="K3122" s="17">
        <f>+Despeses[[#This Row],[Base Imposable]]+Despeses[[#This Row],[Quota IVA]]+Despeses[[#This Row],[Quota IRPF]]</f>
        <v>0</v>
      </c>
      <c r="L3122" s="3"/>
      <c r="M3122" s="17">
        <f>+MONTH(Despeses[[#This Row],[Data Factura]])</f>
        <v>1</v>
      </c>
      <c r="N3122" s="17">
        <f>+YEAR(Despeses[[#This Row],[Data Factura]])</f>
        <v>1900</v>
      </c>
      <c r="O3122" s="18">
        <f>+Despeses[[#This Row],[Data Factura]]</f>
        <v>0</v>
      </c>
      <c r="P3122" s="17">
        <f>+Despeses[[#This Row],[Concepte_]]</f>
        <v>0</v>
      </c>
      <c r="Q3122" s="17">
        <f>-Despeses[[#This Row],[Base Imposable]]</f>
        <v>0</v>
      </c>
      <c r="R3122" s="17" t="e">
        <f>+VLOOKUP(Despeses[[#This Row],[Concepte]],Table_1[#All],2,0)</f>
        <v>#N/A</v>
      </c>
    </row>
    <row r="3123" spans="7:18" ht="15" customHeight="1" x14ac:dyDescent="0.3">
      <c r="G3123" s="40"/>
      <c r="H3123" s="17">
        <f>+Despeses[[#This Row],[Base Imposable]]*Despeses[[#This Row],[% IVA]]</f>
        <v>0</v>
      </c>
      <c r="I3123" s="40"/>
      <c r="J3123" s="17">
        <f>-Despeses[[#This Row],[Base Imposable]]*Despeses[[#This Row],[% Ret IRPF]]</f>
        <v>0</v>
      </c>
      <c r="K3123" s="17">
        <f>+Despeses[[#This Row],[Base Imposable]]+Despeses[[#This Row],[Quota IVA]]+Despeses[[#This Row],[Quota IRPF]]</f>
        <v>0</v>
      </c>
      <c r="L3123" s="3"/>
      <c r="M3123" s="17">
        <f>+MONTH(Despeses[[#This Row],[Data Factura]])</f>
        <v>1</v>
      </c>
      <c r="N3123" s="17">
        <f>+YEAR(Despeses[[#This Row],[Data Factura]])</f>
        <v>1900</v>
      </c>
      <c r="O3123" s="18">
        <f>+Despeses[[#This Row],[Data Factura]]</f>
        <v>0</v>
      </c>
      <c r="P3123" s="17">
        <f>+Despeses[[#This Row],[Concepte_]]</f>
        <v>0</v>
      </c>
      <c r="Q3123" s="17">
        <f>-Despeses[[#This Row],[Base Imposable]]</f>
        <v>0</v>
      </c>
      <c r="R3123" s="17" t="e">
        <f>+VLOOKUP(Despeses[[#This Row],[Concepte]],Table_1[#All],2,0)</f>
        <v>#N/A</v>
      </c>
    </row>
    <row r="3124" spans="7:18" ht="15" customHeight="1" x14ac:dyDescent="0.3">
      <c r="G3124" s="40"/>
      <c r="H3124" s="17">
        <f>+Despeses[[#This Row],[Base Imposable]]*Despeses[[#This Row],[% IVA]]</f>
        <v>0</v>
      </c>
      <c r="I3124" s="40"/>
      <c r="J3124" s="17">
        <f>-Despeses[[#This Row],[Base Imposable]]*Despeses[[#This Row],[% Ret IRPF]]</f>
        <v>0</v>
      </c>
      <c r="K3124" s="17">
        <f>+Despeses[[#This Row],[Base Imposable]]+Despeses[[#This Row],[Quota IVA]]+Despeses[[#This Row],[Quota IRPF]]</f>
        <v>0</v>
      </c>
      <c r="L3124" s="3"/>
      <c r="M3124" s="17">
        <f>+MONTH(Despeses[[#This Row],[Data Factura]])</f>
        <v>1</v>
      </c>
      <c r="N3124" s="17">
        <f>+YEAR(Despeses[[#This Row],[Data Factura]])</f>
        <v>1900</v>
      </c>
      <c r="O3124" s="18">
        <f>+Despeses[[#This Row],[Data Factura]]</f>
        <v>0</v>
      </c>
      <c r="P3124" s="17">
        <f>+Despeses[[#This Row],[Concepte_]]</f>
        <v>0</v>
      </c>
      <c r="Q3124" s="17">
        <f>-Despeses[[#This Row],[Base Imposable]]</f>
        <v>0</v>
      </c>
      <c r="R3124" s="17" t="e">
        <f>+VLOOKUP(Despeses[[#This Row],[Concepte]],Table_1[#All],2,0)</f>
        <v>#N/A</v>
      </c>
    </row>
    <row r="3125" spans="7:18" ht="15" customHeight="1" x14ac:dyDescent="0.3">
      <c r="G3125" s="40"/>
      <c r="H3125" s="17">
        <f>+Despeses[[#This Row],[Base Imposable]]*Despeses[[#This Row],[% IVA]]</f>
        <v>0</v>
      </c>
      <c r="I3125" s="40"/>
      <c r="J3125" s="17">
        <f>-Despeses[[#This Row],[Base Imposable]]*Despeses[[#This Row],[% Ret IRPF]]</f>
        <v>0</v>
      </c>
      <c r="K3125" s="17">
        <f>+Despeses[[#This Row],[Base Imposable]]+Despeses[[#This Row],[Quota IVA]]+Despeses[[#This Row],[Quota IRPF]]</f>
        <v>0</v>
      </c>
      <c r="L3125" s="3"/>
      <c r="M3125" s="17">
        <f>+MONTH(Despeses[[#This Row],[Data Factura]])</f>
        <v>1</v>
      </c>
      <c r="N3125" s="17">
        <f>+YEAR(Despeses[[#This Row],[Data Factura]])</f>
        <v>1900</v>
      </c>
      <c r="O3125" s="18">
        <f>+Despeses[[#This Row],[Data Factura]]</f>
        <v>0</v>
      </c>
      <c r="P3125" s="17">
        <f>+Despeses[[#This Row],[Concepte_]]</f>
        <v>0</v>
      </c>
      <c r="Q3125" s="17">
        <f>-Despeses[[#This Row],[Base Imposable]]</f>
        <v>0</v>
      </c>
      <c r="R3125" s="17" t="e">
        <f>+VLOOKUP(Despeses[[#This Row],[Concepte]],Table_1[#All],2,0)</f>
        <v>#N/A</v>
      </c>
    </row>
    <row r="3126" spans="7:18" ht="15" customHeight="1" x14ac:dyDescent="0.3">
      <c r="G3126" s="40"/>
      <c r="H3126" s="17">
        <f>+Despeses[[#This Row],[Base Imposable]]*Despeses[[#This Row],[% IVA]]</f>
        <v>0</v>
      </c>
      <c r="I3126" s="40"/>
      <c r="J3126" s="17">
        <f>-Despeses[[#This Row],[Base Imposable]]*Despeses[[#This Row],[% Ret IRPF]]</f>
        <v>0</v>
      </c>
      <c r="K3126" s="17">
        <f>+Despeses[[#This Row],[Base Imposable]]+Despeses[[#This Row],[Quota IVA]]+Despeses[[#This Row],[Quota IRPF]]</f>
        <v>0</v>
      </c>
      <c r="L3126" s="3"/>
      <c r="M3126" s="17">
        <f>+MONTH(Despeses[[#This Row],[Data Factura]])</f>
        <v>1</v>
      </c>
      <c r="N3126" s="17">
        <f>+YEAR(Despeses[[#This Row],[Data Factura]])</f>
        <v>1900</v>
      </c>
      <c r="O3126" s="18">
        <f>+Despeses[[#This Row],[Data Factura]]</f>
        <v>0</v>
      </c>
      <c r="P3126" s="17">
        <f>+Despeses[[#This Row],[Concepte_]]</f>
        <v>0</v>
      </c>
      <c r="Q3126" s="17">
        <f>-Despeses[[#This Row],[Base Imposable]]</f>
        <v>0</v>
      </c>
      <c r="R3126" s="17" t="e">
        <f>+VLOOKUP(Despeses[[#This Row],[Concepte]],Table_1[#All],2,0)</f>
        <v>#N/A</v>
      </c>
    </row>
    <row r="3127" spans="7:18" ht="15" customHeight="1" x14ac:dyDescent="0.3">
      <c r="G3127" s="40"/>
      <c r="H3127" s="17">
        <f>+Despeses[[#This Row],[Base Imposable]]*Despeses[[#This Row],[% IVA]]</f>
        <v>0</v>
      </c>
      <c r="I3127" s="40"/>
      <c r="J3127" s="17">
        <f>-Despeses[[#This Row],[Base Imposable]]*Despeses[[#This Row],[% Ret IRPF]]</f>
        <v>0</v>
      </c>
      <c r="K3127" s="17">
        <f>+Despeses[[#This Row],[Base Imposable]]+Despeses[[#This Row],[Quota IVA]]+Despeses[[#This Row],[Quota IRPF]]</f>
        <v>0</v>
      </c>
      <c r="L3127" s="3"/>
      <c r="M3127" s="17">
        <f>+MONTH(Despeses[[#This Row],[Data Factura]])</f>
        <v>1</v>
      </c>
      <c r="N3127" s="17">
        <f>+YEAR(Despeses[[#This Row],[Data Factura]])</f>
        <v>1900</v>
      </c>
      <c r="O3127" s="18">
        <f>+Despeses[[#This Row],[Data Factura]]</f>
        <v>0</v>
      </c>
      <c r="P3127" s="17">
        <f>+Despeses[[#This Row],[Concepte_]]</f>
        <v>0</v>
      </c>
      <c r="Q3127" s="17">
        <f>-Despeses[[#This Row],[Base Imposable]]</f>
        <v>0</v>
      </c>
      <c r="R3127" s="17" t="e">
        <f>+VLOOKUP(Despeses[[#This Row],[Concepte]],Table_1[#All],2,0)</f>
        <v>#N/A</v>
      </c>
    </row>
    <row r="3128" spans="7:18" ht="15" customHeight="1" x14ac:dyDescent="0.3">
      <c r="G3128" s="40"/>
      <c r="H3128" s="17">
        <f>+Despeses[[#This Row],[Base Imposable]]*Despeses[[#This Row],[% IVA]]</f>
        <v>0</v>
      </c>
      <c r="I3128" s="40"/>
      <c r="J3128" s="17">
        <f>-Despeses[[#This Row],[Base Imposable]]*Despeses[[#This Row],[% Ret IRPF]]</f>
        <v>0</v>
      </c>
      <c r="K3128" s="17">
        <f>+Despeses[[#This Row],[Base Imposable]]+Despeses[[#This Row],[Quota IVA]]+Despeses[[#This Row],[Quota IRPF]]</f>
        <v>0</v>
      </c>
      <c r="L3128" s="3"/>
      <c r="M3128" s="17">
        <f>+MONTH(Despeses[[#This Row],[Data Factura]])</f>
        <v>1</v>
      </c>
      <c r="N3128" s="17">
        <f>+YEAR(Despeses[[#This Row],[Data Factura]])</f>
        <v>1900</v>
      </c>
      <c r="O3128" s="18">
        <f>+Despeses[[#This Row],[Data Factura]]</f>
        <v>0</v>
      </c>
      <c r="P3128" s="17">
        <f>+Despeses[[#This Row],[Concepte_]]</f>
        <v>0</v>
      </c>
      <c r="Q3128" s="17">
        <f>-Despeses[[#This Row],[Base Imposable]]</f>
        <v>0</v>
      </c>
      <c r="R3128" s="17" t="e">
        <f>+VLOOKUP(Despeses[[#This Row],[Concepte]],Table_1[#All],2,0)</f>
        <v>#N/A</v>
      </c>
    </row>
    <row r="3129" spans="7:18" ht="15" customHeight="1" x14ac:dyDescent="0.3">
      <c r="G3129" s="40"/>
      <c r="H3129" s="17">
        <f>+Despeses[[#This Row],[Base Imposable]]*Despeses[[#This Row],[% IVA]]</f>
        <v>0</v>
      </c>
      <c r="I3129" s="40"/>
      <c r="J3129" s="17">
        <f>-Despeses[[#This Row],[Base Imposable]]*Despeses[[#This Row],[% Ret IRPF]]</f>
        <v>0</v>
      </c>
      <c r="K3129" s="17">
        <f>+Despeses[[#This Row],[Base Imposable]]+Despeses[[#This Row],[Quota IVA]]+Despeses[[#This Row],[Quota IRPF]]</f>
        <v>0</v>
      </c>
      <c r="L3129" s="3"/>
      <c r="M3129" s="17">
        <f>+MONTH(Despeses[[#This Row],[Data Factura]])</f>
        <v>1</v>
      </c>
      <c r="N3129" s="17">
        <f>+YEAR(Despeses[[#This Row],[Data Factura]])</f>
        <v>1900</v>
      </c>
      <c r="O3129" s="18">
        <f>+Despeses[[#This Row],[Data Factura]]</f>
        <v>0</v>
      </c>
      <c r="P3129" s="17">
        <f>+Despeses[[#This Row],[Concepte_]]</f>
        <v>0</v>
      </c>
      <c r="Q3129" s="17">
        <f>-Despeses[[#This Row],[Base Imposable]]</f>
        <v>0</v>
      </c>
      <c r="R3129" s="17" t="e">
        <f>+VLOOKUP(Despeses[[#This Row],[Concepte]],Table_1[#All],2,0)</f>
        <v>#N/A</v>
      </c>
    </row>
    <row r="3130" spans="7:18" ht="15" customHeight="1" x14ac:dyDescent="0.3">
      <c r="G3130" s="40"/>
      <c r="H3130" s="17">
        <f>+Despeses[[#This Row],[Base Imposable]]*Despeses[[#This Row],[% IVA]]</f>
        <v>0</v>
      </c>
      <c r="I3130" s="40"/>
      <c r="J3130" s="17">
        <f>-Despeses[[#This Row],[Base Imposable]]*Despeses[[#This Row],[% Ret IRPF]]</f>
        <v>0</v>
      </c>
      <c r="K3130" s="17">
        <f>+Despeses[[#This Row],[Base Imposable]]+Despeses[[#This Row],[Quota IVA]]+Despeses[[#This Row],[Quota IRPF]]</f>
        <v>0</v>
      </c>
      <c r="L3130" s="3"/>
      <c r="M3130" s="17">
        <f>+MONTH(Despeses[[#This Row],[Data Factura]])</f>
        <v>1</v>
      </c>
      <c r="N3130" s="17">
        <f>+YEAR(Despeses[[#This Row],[Data Factura]])</f>
        <v>1900</v>
      </c>
      <c r="O3130" s="18">
        <f>+Despeses[[#This Row],[Data Factura]]</f>
        <v>0</v>
      </c>
      <c r="P3130" s="17">
        <f>+Despeses[[#This Row],[Concepte_]]</f>
        <v>0</v>
      </c>
      <c r="Q3130" s="17">
        <f>-Despeses[[#This Row],[Base Imposable]]</f>
        <v>0</v>
      </c>
      <c r="R3130" s="17" t="e">
        <f>+VLOOKUP(Despeses[[#This Row],[Concepte]],Table_1[#All],2,0)</f>
        <v>#N/A</v>
      </c>
    </row>
    <row r="3131" spans="7:18" ht="15" customHeight="1" x14ac:dyDescent="0.3">
      <c r="G3131" s="40"/>
      <c r="H3131" s="17">
        <f>+Despeses[[#This Row],[Base Imposable]]*Despeses[[#This Row],[% IVA]]</f>
        <v>0</v>
      </c>
      <c r="I3131" s="40"/>
      <c r="J3131" s="17">
        <f>-Despeses[[#This Row],[Base Imposable]]*Despeses[[#This Row],[% Ret IRPF]]</f>
        <v>0</v>
      </c>
      <c r="K3131" s="17">
        <f>+Despeses[[#This Row],[Base Imposable]]+Despeses[[#This Row],[Quota IVA]]+Despeses[[#This Row],[Quota IRPF]]</f>
        <v>0</v>
      </c>
      <c r="L3131" s="3"/>
      <c r="M3131" s="17">
        <f>+MONTH(Despeses[[#This Row],[Data Factura]])</f>
        <v>1</v>
      </c>
      <c r="N3131" s="17">
        <f>+YEAR(Despeses[[#This Row],[Data Factura]])</f>
        <v>1900</v>
      </c>
      <c r="O3131" s="18">
        <f>+Despeses[[#This Row],[Data Factura]]</f>
        <v>0</v>
      </c>
      <c r="P3131" s="17">
        <f>+Despeses[[#This Row],[Concepte_]]</f>
        <v>0</v>
      </c>
      <c r="Q3131" s="17">
        <f>-Despeses[[#This Row],[Base Imposable]]</f>
        <v>0</v>
      </c>
      <c r="R3131" s="17" t="e">
        <f>+VLOOKUP(Despeses[[#This Row],[Concepte]],Table_1[#All],2,0)</f>
        <v>#N/A</v>
      </c>
    </row>
    <row r="3132" spans="7:18" ht="15" customHeight="1" x14ac:dyDescent="0.3">
      <c r="G3132" s="40"/>
      <c r="H3132" s="17">
        <f>+Despeses[[#This Row],[Base Imposable]]*Despeses[[#This Row],[% IVA]]</f>
        <v>0</v>
      </c>
      <c r="I3132" s="40"/>
      <c r="J3132" s="17">
        <f>-Despeses[[#This Row],[Base Imposable]]*Despeses[[#This Row],[% Ret IRPF]]</f>
        <v>0</v>
      </c>
      <c r="K3132" s="17">
        <f>+Despeses[[#This Row],[Base Imposable]]+Despeses[[#This Row],[Quota IVA]]+Despeses[[#This Row],[Quota IRPF]]</f>
        <v>0</v>
      </c>
      <c r="L3132" s="3"/>
      <c r="M3132" s="17">
        <f>+MONTH(Despeses[[#This Row],[Data Factura]])</f>
        <v>1</v>
      </c>
      <c r="N3132" s="17">
        <f>+YEAR(Despeses[[#This Row],[Data Factura]])</f>
        <v>1900</v>
      </c>
      <c r="O3132" s="18">
        <f>+Despeses[[#This Row],[Data Factura]]</f>
        <v>0</v>
      </c>
      <c r="P3132" s="17">
        <f>+Despeses[[#This Row],[Concepte_]]</f>
        <v>0</v>
      </c>
      <c r="Q3132" s="17">
        <f>-Despeses[[#This Row],[Base Imposable]]</f>
        <v>0</v>
      </c>
      <c r="R3132" s="17" t="e">
        <f>+VLOOKUP(Despeses[[#This Row],[Concepte]],Table_1[#All],2,0)</f>
        <v>#N/A</v>
      </c>
    </row>
    <row r="3133" spans="7:18" ht="15" customHeight="1" x14ac:dyDescent="0.3">
      <c r="G3133" s="40"/>
      <c r="H3133" s="17">
        <f>+Despeses[[#This Row],[Base Imposable]]*Despeses[[#This Row],[% IVA]]</f>
        <v>0</v>
      </c>
      <c r="I3133" s="40"/>
      <c r="J3133" s="17">
        <f>-Despeses[[#This Row],[Base Imposable]]*Despeses[[#This Row],[% Ret IRPF]]</f>
        <v>0</v>
      </c>
      <c r="K3133" s="17">
        <f>+Despeses[[#This Row],[Base Imposable]]+Despeses[[#This Row],[Quota IVA]]+Despeses[[#This Row],[Quota IRPF]]</f>
        <v>0</v>
      </c>
      <c r="L3133" s="3"/>
      <c r="M3133" s="17">
        <f>+MONTH(Despeses[[#This Row],[Data Factura]])</f>
        <v>1</v>
      </c>
      <c r="N3133" s="17">
        <f>+YEAR(Despeses[[#This Row],[Data Factura]])</f>
        <v>1900</v>
      </c>
      <c r="O3133" s="18">
        <f>+Despeses[[#This Row],[Data Factura]]</f>
        <v>0</v>
      </c>
      <c r="P3133" s="17">
        <f>+Despeses[[#This Row],[Concepte_]]</f>
        <v>0</v>
      </c>
      <c r="Q3133" s="17">
        <f>-Despeses[[#This Row],[Base Imposable]]</f>
        <v>0</v>
      </c>
      <c r="R3133" s="17" t="e">
        <f>+VLOOKUP(Despeses[[#This Row],[Concepte]],Table_1[#All],2,0)</f>
        <v>#N/A</v>
      </c>
    </row>
    <row r="3134" spans="7:18" ht="15" customHeight="1" x14ac:dyDescent="0.3">
      <c r="G3134" s="40"/>
      <c r="H3134" s="17">
        <f>+Despeses[[#This Row],[Base Imposable]]*Despeses[[#This Row],[% IVA]]</f>
        <v>0</v>
      </c>
      <c r="I3134" s="40"/>
      <c r="J3134" s="17">
        <f>-Despeses[[#This Row],[Base Imposable]]*Despeses[[#This Row],[% Ret IRPF]]</f>
        <v>0</v>
      </c>
      <c r="K3134" s="17">
        <f>+Despeses[[#This Row],[Base Imposable]]+Despeses[[#This Row],[Quota IVA]]+Despeses[[#This Row],[Quota IRPF]]</f>
        <v>0</v>
      </c>
      <c r="L3134" s="3"/>
      <c r="M3134" s="17">
        <f>+MONTH(Despeses[[#This Row],[Data Factura]])</f>
        <v>1</v>
      </c>
      <c r="N3134" s="17">
        <f>+YEAR(Despeses[[#This Row],[Data Factura]])</f>
        <v>1900</v>
      </c>
      <c r="O3134" s="18">
        <f>+Despeses[[#This Row],[Data Factura]]</f>
        <v>0</v>
      </c>
      <c r="P3134" s="17">
        <f>+Despeses[[#This Row],[Concepte_]]</f>
        <v>0</v>
      </c>
      <c r="Q3134" s="17">
        <f>-Despeses[[#This Row],[Base Imposable]]</f>
        <v>0</v>
      </c>
      <c r="R3134" s="17" t="e">
        <f>+VLOOKUP(Despeses[[#This Row],[Concepte]],Table_1[#All],2,0)</f>
        <v>#N/A</v>
      </c>
    </row>
    <row r="3135" spans="7:18" ht="15" customHeight="1" x14ac:dyDescent="0.3">
      <c r="G3135" s="40"/>
      <c r="H3135" s="17">
        <f>+Despeses[[#This Row],[Base Imposable]]*Despeses[[#This Row],[% IVA]]</f>
        <v>0</v>
      </c>
      <c r="I3135" s="40"/>
      <c r="J3135" s="17">
        <f>-Despeses[[#This Row],[Base Imposable]]*Despeses[[#This Row],[% Ret IRPF]]</f>
        <v>0</v>
      </c>
      <c r="K3135" s="17">
        <f>+Despeses[[#This Row],[Base Imposable]]+Despeses[[#This Row],[Quota IVA]]+Despeses[[#This Row],[Quota IRPF]]</f>
        <v>0</v>
      </c>
      <c r="L3135" s="3"/>
      <c r="M3135" s="17">
        <f>+MONTH(Despeses[[#This Row],[Data Factura]])</f>
        <v>1</v>
      </c>
      <c r="N3135" s="17">
        <f>+YEAR(Despeses[[#This Row],[Data Factura]])</f>
        <v>1900</v>
      </c>
      <c r="O3135" s="18">
        <f>+Despeses[[#This Row],[Data Factura]]</f>
        <v>0</v>
      </c>
      <c r="P3135" s="17">
        <f>+Despeses[[#This Row],[Concepte_]]</f>
        <v>0</v>
      </c>
      <c r="Q3135" s="17">
        <f>-Despeses[[#This Row],[Base Imposable]]</f>
        <v>0</v>
      </c>
      <c r="R3135" s="17" t="e">
        <f>+VLOOKUP(Despeses[[#This Row],[Concepte]],Table_1[#All],2,0)</f>
        <v>#N/A</v>
      </c>
    </row>
    <row r="3136" spans="7:18" ht="15" customHeight="1" x14ac:dyDescent="0.3">
      <c r="G3136" s="40"/>
      <c r="H3136" s="17">
        <f>+Despeses[[#This Row],[Base Imposable]]*Despeses[[#This Row],[% IVA]]</f>
        <v>0</v>
      </c>
      <c r="I3136" s="40"/>
      <c r="J3136" s="17">
        <f>-Despeses[[#This Row],[Base Imposable]]*Despeses[[#This Row],[% Ret IRPF]]</f>
        <v>0</v>
      </c>
      <c r="K3136" s="17">
        <f>+Despeses[[#This Row],[Base Imposable]]+Despeses[[#This Row],[Quota IVA]]+Despeses[[#This Row],[Quota IRPF]]</f>
        <v>0</v>
      </c>
      <c r="L3136" s="3"/>
      <c r="M3136" s="17">
        <f>+MONTH(Despeses[[#This Row],[Data Factura]])</f>
        <v>1</v>
      </c>
      <c r="N3136" s="17">
        <f>+YEAR(Despeses[[#This Row],[Data Factura]])</f>
        <v>1900</v>
      </c>
      <c r="O3136" s="18">
        <f>+Despeses[[#This Row],[Data Factura]]</f>
        <v>0</v>
      </c>
      <c r="P3136" s="17">
        <f>+Despeses[[#This Row],[Concepte_]]</f>
        <v>0</v>
      </c>
      <c r="Q3136" s="17">
        <f>-Despeses[[#This Row],[Base Imposable]]</f>
        <v>0</v>
      </c>
      <c r="R3136" s="17" t="e">
        <f>+VLOOKUP(Despeses[[#This Row],[Concepte]],Table_1[#All],2,0)</f>
        <v>#N/A</v>
      </c>
    </row>
    <row r="3137" spans="7:18" ht="15" customHeight="1" x14ac:dyDescent="0.3">
      <c r="G3137" s="40"/>
      <c r="H3137" s="17">
        <f>+Despeses[[#This Row],[Base Imposable]]*Despeses[[#This Row],[% IVA]]</f>
        <v>0</v>
      </c>
      <c r="I3137" s="40"/>
      <c r="J3137" s="17">
        <f>-Despeses[[#This Row],[Base Imposable]]*Despeses[[#This Row],[% Ret IRPF]]</f>
        <v>0</v>
      </c>
      <c r="K3137" s="17">
        <f>+Despeses[[#This Row],[Base Imposable]]+Despeses[[#This Row],[Quota IVA]]+Despeses[[#This Row],[Quota IRPF]]</f>
        <v>0</v>
      </c>
      <c r="L3137" s="3"/>
      <c r="M3137" s="17">
        <f>+MONTH(Despeses[[#This Row],[Data Factura]])</f>
        <v>1</v>
      </c>
      <c r="N3137" s="17">
        <f>+YEAR(Despeses[[#This Row],[Data Factura]])</f>
        <v>1900</v>
      </c>
      <c r="O3137" s="18">
        <f>+Despeses[[#This Row],[Data Factura]]</f>
        <v>0</v>
      </c>
      <c r="P3137" s="17">
        <f>+Despeses[[#This Row],[Concepte_]]</f>
        <v>0</v>
      </c>
      <c r="Q3137" s="17">
        <f>-Despeses[[#This Row],[Base Imposable]]</f>
        <v>0</v>
      </c>
      <c r="R3137" s="17" t="e">
        <f>+VLOOKUP(Despeses[[#This Row],[Concepte]],Table_1[#All],2,0)</f>
        <v>#N/A</v>
      </c>
    </row>
    <row r="3138" spans="7:18" ht="15" customHeight="1" x14ac:dyDescent="0.3">
      <c r="G3138" s="40"/>
      <c r="H3138" s="17">
        <f>+Despeses[[#This Row],[Base Imposable]]*Despeses[[#This Row],[% IVA]]</f>
        <v>0</v>
      </c>
      <c r="I3138" s="40"/>
      <c r="J3138" s="17">
        <f>-Despeses[[#This Row],[Base Imposable]]*Despeses[[#This Row],[% Ret IRPF]]</f>
        <v>0</v>
      </c>
      <c r="K3138" s="17">
        <f>+Despeses[[#This Row],[Base Imposable]]+Despeses[[#This Row],[Quota IVA]]+Despeses[[#This Row],[Quota IRPF]]</f>
        <v>0</v>
      </c>
      <c r="L3138" s="3"/>
      <c r="M3138" s="17">
        <f>+MONTH(Despeses[[#This Row],[Data Factura]])</f>
        <v>1</v>
      </c>
      <c r="N3138" s="17">
        <f>+YEAR(Despeses[[#This Row],[Data Factura]])</f>
        <v>1900</v>
      </c>
      <c r="O3138" s="18">
        <f>+Despeses[[#This Row],[Data Factura]]</f>
        <v>0</v>
      </c>
      <c r="P3138" s="17">
        <f>+Despeses[[#This Row],[Concepte_]]</f>
        <v>0</v>
      </c>
      <c r="Q3138" s="17">
        <f>-Despeses[[#This Row],[Base Imposable]]</f>
        <v>0</v>
      </c>
      <c r="R3138" s="17" t="e">
        <f>+VLOOKUP(Despeses[[#This Row],[Concepte]],Table_1[#All],2,0)</f>
        <v>#N/A</v>
      </c>
    </row>
    <row r="3139" spans="7:18" ht="15" customHeight="1" x14ac:dyDescent="0.3">
      <c r="G3139" s="40"/>
      <c r="H3139" s="17">
        <f>+Despeses[[#This Row],[Base Imposable]]*Despeses[[#This Row],[% IVA]]</f>
        <v>0</v>
      </c>
      <c r="I3139" s="40"/>
      <c r="J3139" s="17">
        <f>-Despeses[[#This Row],[Base Imposable]]*Despeses[[#This Row],[% Ret IRPF]]</f>
        <v>0</v>
      </c>
      <c r="K3139" s="17">
        <f>+Despeses[[#This Row],[Base Imposable]]+Despeses[[#This Row],[Quota IVA]]+Despeses[[#This Row],[Quota IRPF]]</f>
        <v>0</v>
      </c>
      <c r="L3139" s="3"/>
      <c r="M3139" s="17">
        <f>+MONTH(Despeses[[#This Row],[Data Factura]])</f>
        <v>1</v>
      </c>
      <c r="N3139" s="17">
        <f>+YEAR(Despeses[[#This Row],[Data Factura]])</f>
        <v>1900</v>
      </c>
      <c r="O3139" s="18">
        <f>+Despeses[[#This Row],[Data Factura]]</f>
        <v>0</v>
      </c>
      <c r="P3139" s="17">
        <f>+Despeses[[#This Row],[Concepte_]]</f>
        <v>0</v>
      </c>
      <c r="Q3139" s="17">
        <f>-Despeses[[#This Row],[Base Imposable]]</f>
        <v>0</v>
      </c>
      <c r="R3139" s="17" t="e">
        <f>+VLOOKUP(Despeses[[#This Row],[Concepte]],Table_1[#All],2,0)</f>
        <v>#N/A</v>
      </c>
    </row>
    <row r="3140" spans="7:18" ht="15" customHeight="1" x14ac:dyDescent="0.3">
      <c r="G3140" s="40"/>
      <c r="H3140" s="17">
        <f>+Despeses[[#This Row],[Base Imposable]]*Despeses[[#This Row],[% IVA]]</f>
        <v>0</v>
      </c>
      <c r="I3140" s="40"/>
      <c r="J3140" s="17">
        <f>-Despeses[[#This Row],[Base Imposable]]*Despeses[[#This Row],[% Ret IRPF]]</f>
        <v>0</v>
      </c>
      <c r="K3140" s="17">
        <f>+Despeses[[#This Row],[Base Imposable]]+Despeses[[#This Row],[Quota IVA]]+Despeses[[#This Row],[Quota IRPF]]</f>
        <v>0</v>
      </c>
      <c r="L3140" s="3"/>
      <c r="M3140" s="17">
        <f>+MONTH(Despeses[[#This Row],[Data Factura]])</f>
        <v>1</v>
      </c>
      <c r="N3140" s="17">
        <f>+YEAR(Despeses[[#This Row],[Data Factura]])</f>
        <v>1900</v>
      </c>
      <c r="O3140" s="18">
        <f>+Despeses[[#This Row],[Data Factura]]</f>
        <v>0</v>
      </c>
      <c r="P3140" s="17">
        <f>+Despeses[[#This Row],[Concepte_]]</f>
        <v>0</v>
      </c>
      <c r="Q3140" s="17">
        <f>-Despeses[[#This Row],[Base Imposable]]</f>
        <v>0</v>
      </c>
      <c r="R3140" s="17" t="e">
        <f>+VLOOKUP(Despeses[[#This Row],[Concepte]],Table_1[#All],2,0)</f>
        <v>#N/A</v>
      </c>
    </row>
    <row r="3141" spans="7:18" ht="15" customHeight="1" x14ac:dyDescent="0.3">
      <c r="G3141" s="40"/>
      <c r="H3141" s="17">
        <f>+Despeses[[#This Row],[Base Imposable]]*Despeses[[#This Row],[% IVA]]</f>
        <v>0</v>
      </c>
      <c r="I3141" s="40"/>
      <c r="J3141" s="17">
        <f>-Despeses[[#This Row],[Base Imposable]]*Despeses[[#This Row],[% Ret IRPF]]</f>
        <v>0</v>
      </c>
      <c r="K3141" s="17">
        <f>+Despeses[[#This Row],[Base Imposable]]+Despeses[[#This Row],[Quota IVA]]+Despeses[[#This Row],[Quota IRPF]]</f>
        <v>0</v>
      </c>
      <c r="L3141" s="3"/>
      <c r="M3141" s="17">
        <f>+MONTH(Despeses[[#This Row],[Data Factura]])</f>
        <v>1</v>
      </c>
      <c r="N3141" s="17">
        <f>+YEAR(Despeses[[#This Row],[Data Factura]])</f>
        <v>1900</v>
      </c>
      <c r="O3141" s="18">
        <f>+Despeses[[#This Row],[Data Factura]]</f>
        <v>0</v>
      </c>
      <c r="P3141" s="17">
        <f>+Despeses[[#This Row],[Concepte_]]</f>
        <v>0</v>
      </c>
      <c r="Q3141" s="17">
        <f>-Despeses[[#This Row],[Base Imposable]]</f>
        <v>0</v>
      </c>
      <c r="R3141" s="17" t="e">
        <f>+VLOOKUP(Despeses[[#This Row],[Concepte]],Table_1[#All],2,0)</f>
        <v>#N/A</v>
      </c>
    </row>
    <row r="3142" spans="7:18" ht="15" customHeight="1" x14ac:dyDescent="0.3">
      <c r="G3142" s="40"/>
      <c r="H3142" s="17">
        <f>+Despeses[[#This Row],[Base Imposable]]*Despeses[[#This Row],[% IVA]]</f>
        <v>0</v>
      </c>
      <c r="I3142" s="40"/>
      <c r="J3142" s="17">
        <f>-Despeses[[#This Row],[Base Imposable]]*Despeses[[#This Row],[% Ret IRPF]]</f>
        <v>0</v>
      </c>
      <c r="K3142" s="17">
        <f>+Despeses[[#This Row],[Base Imposable]]+Despeses[[#This Row],[Quota IVA]]+Despeses[[#This Row],[Quota IRPF]]</f>
        <v>0</v>
      </c>
      <c r="L3142" s="3"/>
      <c r="M3142" s="17">
        <f>+MONTH(Despeses[[#This Row],[Data Factura]])</f>
        <v>1</v>
      </c>
      <c r="N3142" s="17">
        <f>+YEAR(Despeses[[#This Row],[Data Factura]])</f>
        <v>1900</v>
      </c>
      <c r="O3142" s="18">
        <f>+Despeses[[#This Row],[Data Factura]]</f>
        <v>0</v>
      </c>
      <c r="P3142" s="17">
        <f>+Despeses[[#This Row],[Concepte_]]</f>
        <v>0</v>
      </c>
      <c r="Q3142" s="17">
        <f>-Despeses[[#This Row],[Base Imposable]]</f>
        <v>0</v>
      </c>
      <c r="R3142" s="17" t="e">
        <f>+VLOOKUP(Despeses[[#This Row],[Concepte]],Table_1[#All],2,0)</f>
        <v>#N/A</v>
      </c>
    </row>
    <row r="3143" spans="7:18" ht="15" customHeight="1" x14ac:dyDescent="0.3">
      <c r="G3143" s="40"/>
      <c r="H3143" s="17">
        <f>+Despeses[[#This Row],[Base Imposable]]*Despeses[[#This Row],[% IVA]]</f>
        <v>0</v>
      </c>
      <c r="I3143" s="40"/>
      <c r="J3143" s="17">
        <f>-Despeses[[#This Row],[Base Imposable]]*Despeses[[#This Row],[% Ret IRPF]]</f>
        <v>0</v>
      </c>
      <c r="K3143" s="17">
        <f>+Despeses[[#This Row],[Base Imposable]]+Despeses[[#This Row],[Quota IVA]]+Despeses[[#This Row],[Quota IRPF]]</f>
        <v>0</v>
      </c>
      <c r="L3143" s="3"/>
      <c r="M3143" s="17">
        <f>+MONTH(Despeses[[#This Row],[Data Factura]])</f>
        <v>1</v>
      </c>
      <c r="N3143" s="17">
        <f>+YEAR(Despeses[[#This Row],[Data Factura]])</f>
        <v>1900</v>
      </c>
      <c r="O3143" s="18">
        <f>+Despeses[[#This Row],[Data Factura]]</f>
        <v>0</v>
      </c>
      <c r="P3143" s="17">
        <f>+Despeses[[#This Row],[Concepte_]]</f>
        <v>0</v>
      </c>
      <c r="Q3143" s="17">
        <f>-Despeses[[#This Row],[Base Imposable]]</f>
        <v>0</v>
      </c>
      <c r="R3143" s="17" t="e">
        <f>+VLOOKUP(Despeses[[#This Row],[Concepte]],Table_1[#All],2,0)</f>
        <v>#N/A</v>
      </c>
    </row>
    <row r="3144" spans="7:18" ht="15" customHeight="1" x14ac:dyDescent="0.3">
      <c r="G3144" s="40"/>
      <c r="H3144" s="17">
        <f>+Despeses[[#This Row],[Base Imposable]]*Despeses[[#This Row],[% IVA]]</f>
        <v>0</v>
      </c>
      <c r="I3144" s="40"/>
      <c r="J3144" s="17">
        <f>-Despeses[[#This Row],[Base Imposable]]*Despeses[[#This Row],[% Ret IRPF]]</f>
        <v>0</v>
      </c>
      <c r="K3144" s="17">
        <f>+Despeses[[#This Row],[Base Imposable]]+Despeses[[#This Row],[Quota IVA]]+Despeses[[#This Row],[Quota IRPF]]</f>
        <v>0</v>
      </c>
      <c r="L3144" s="3"/>
      <c r="M3144" s="17">
        <f>+MONTH(Despeses[[#This Row],[Data Factura]])</f>
        <v>1</v>
      </c>
      <c r="N3144" s="17">
        <f>+YEAR(Despeses[[#This Row],[Data Factura]])</f>
        <v>1900</v>
      </c>
      <c r="O3144" s="18">
        <f>+Despeses[[#This Row],[Data Factura]]</f>
        <v>0</v>
      </c>
      <c r="P3144" s="17">
        <f>+Despeses[[#This Row],[Concepte_]]</f>
        <v>0</v>
      </c>
      <c r="Q3144" s="17">
        <f>-Despeses[[#This Row],[Base Imposable]]</f>
        <v>0</v>
      </c>
      <c r="R3144" s="17" t="e">
        <f>+VLOOKUP(Despeses[[#This Row],[Concepte]],Table_1[#All],2,0)</f>
        <v>#N/A</v>
      </c>
    </row>
    <row r="3145" spans="7:18" ht="15" customHeight="1" x14ac:dyDescent="0.3">
      <c r="G3145" s="40"/>
      <c r="H3145" s="17">
        <f>+Despeses[[#This Row],[Base Imposable]]*Despeses[[#This Row],[% IVA]]</f>
        <v>0</v>
      </c>
      <c r="I3145" s="40"/>
      <c r="J3145" s="17">
        <f>-Despeses[[#This Row],[Base Imposable]]*Despeses[[#This Row],[% Ret IRPF]]</f>
        <v>0</v>
      </c>
      <c r="K3145" s="17">
        <f>+Despeses[[#This Row],[Base Imposable]]+Despeses[[#This Row],[Quota IVA]]+Despeses[[#This Row],[Quota IRPF]]</f>
        <v>0</v>
      </c>
      <c r="L3145" s="3"/>
      <c r="M3145" s="17">
        <f>+MONTH(Despeses[[#This Row],[Data Factura]])</f>
        <v>1</v>
      </c>
      <c r="N3145" s="17">
        <f>+YEAR(Despeses[[#This Row],[Data Factura]])</f>
        <v>1900</v>
      </c>
      <c r="O3145" s="18">
        <f>+Despeses[[#This Row],[Data Factura]]</f>
        <v>0</v>
      </c>
      <c r="P3145" s="17">
        <f>+Despeses[[#This Row],[Concepte_]]</f>
        <v>0</v>
      </c>
      <c r="Q3145" s="17">
        <f>-Despeses[[#This Row],[Base Imposable]]</f>
        <v>0</v>
      </c>
      <c r="R3145" s="17" t="e">
        <f>+VLOOKUP(Despeses[[#This Row],[Concepte]],Table_1[#All],2,0)</f>
        <v>#N/A</v>
      </c>
    </row>
    <row r="3146" spans="7:18" ht="15" customHeight="1" x14ac:dyDescent="0.3">
      <c r="G3146" s="40"/>
      <c r="H3146" s="17">
        <f>+Despeses[[#This Row],[Base Imposable]]*Despeses[[#This Row],[% IVA]]</f>
        <v>0</v>
      </c>
      <c r="I3146" s="40"/>
      <c r="J3146" s="17">
        <f>-Despeses[[#This Row],[Base Imposable]]*Despeses[[#This Row],[% Ret IRPF]]</f>
        <v>0</v>
      </c>
      <c r="K3146" s="17">
        <f>+Despeses[[#This Row],[Base Imposable]]+Despeses[[#This Row],[Quota IVA]]+Despeses[[#This Row],[Quota IRPF]]</f>
        <v>0</v>
      </c>
      <c r="L3146" s="3"/>
      <c r="M3146" s="17">
        <f>+MONTH(Despeses[[#This Row],[Data Factura]])</f>
        <v>1</v>
      </c>
      <c r="N3146" s="17">
        <f>+YEAR(Despeses[[#This Row],[Data Factura]])</f>
        <v>1900</v>
      </c>
      <c r="O3146" s="18">
        <f>+Despeses[[#This Row],[Data Factura]]</f>
        <v>0</v>
      </c>
      <c r="P3146" s="17">
        <f>+Despeses[[#This Row],[Concepte_]]</f>
        <v>0</v>
      </c>
      <c r="Q3146" s="17">
        <f>-Despeses[[#This Row],[Base Imposable]]</f>
        <v>0</v>
      </c>
      <c r="R3146" s="17" t="e">
        <f>+VLOOKUP(Despeses[[#This Row],[Concepte]],Table_1[#All],2,0)</f>
        <v>#N/A</v>
      </c>
    </row>
    <row r="3147" spans="7:18" ht="15" customHeight="1" x14ac:dyDescent="0.3">
      <c r="G3147" s="40"/>
      <c r="H3147" s="17">
        <f>+Despeses[[#This Row],[Base Imposable]]*Despeses[[#This Row],[% IVA]]</f>
        <v>0</v>
      </c>
      <c r="I3147" s="40"/>
      <c r="J3147" s="17">
        <f>-Despeses[[#This Row],[Base Imposable]]*Despeses[[#This Row],[% Ret IRPF]]</f>
        <v>0</v>
      </c>
      <c r="K3147" s="17">
        <f>+Despeses[[#This Row],[Base Imposable]]+Despeses[[#This Row],[Quota IVA]]+Despeses[[#This Row],[Quota IRPF]]</f>
        <v>0</v>
      </c>
      <c r="L3147" s="3"/>
      <c r="M3147" s="17">
        <f>+MONTH(Despeses[[#This Row],[Data Factura]])</f>
        <v>1</v>
      </c>
      <c r="N3147" s="17">
        <f>+YEAR(Despeses[[#This Row],[Data Factura]])</f>
        <v>1900</v>
      </c>
      <c r="O3147" s="18">
        <f>+Despeses[[#This Row],[Data Factura]]</f>
        <v>0</v>
      </c>
      <c r="P3147" s="17">
        <f>+Despeses[[#This Row],[Concepte_]]</f>
        <v>0</v>
      </c>
      <c r="Q3147" s="17">
        <f>-Despeses[[#This Row],[Base Imposable]]</f>
        <v>0</v>
      </c>
      <c r="R3147" s="17" t="e">
        <f>+VLOOKUP(Despeses[[#This Row],[Concepte]],Table_1[#All],2,0)</f>
        <v>#N/A</v>
      </c>
    </row>
    <row r="3148" spans="7:18" ht="15" customHeight="1" x14ac:dyDescent="0.3">
      <c r="G3148" s="40"/>
      <c r="H3148" s="17">
        <f>+Despeses[[#This Row],[Base Imposable]]*Despeses[[#This Row],[% IVA]]</f>
        <v>0</v>
      </c>
      <c r="I3148" s="40"/>
      <c r="J3148" s="17">
        <f>-Despeses[[#This Row],[Base Imposable]]*Despeses[[#This Row],[% Ret IRPF]]</f>
        <v>0</v>
      </c>
      <c r="K3148" s="17">
        <f>+Despeses[[#This Row],[Base Imposable]]+Despeses[[#This Row],[Quota IVA]]+Despeses[[#This Row],[Quota IRPF]]</f>
        <v>0</v>
      </c>
      <c r="L3148" s="3"/>
      <c r="M3148" s="17">
        <f>+MONTH(Despeses[[#This Row],[Data Factura]])</f>
        <v>1</v>
      </c>
      <c r="N3148" s="17">
        <f>+YEAR(Despeses[[#This Row],[Data Factura]])</f>
        <v>1900</v>
      </c>
      <c r="O3148" s="18">
        <f>+Despeses[[#This Row],[Data Factura]]</f>
        <v>0</v>
      </c>
      <c r="P3148" s="17">
        <f>+Despeses[[#This Row],[Concepte_]]</f>
        <v>0</v>
      </c>
      <c r="Q3148" s="17">
        <f>-Despeses[[#This Row],[Base Imposable]]</f>
        <v>0</v>
      </c>
      <c r="R3148" s="17" t="e">
        <f>+VLOOKUP(Despeses[[#This Row],[Concepte]],Table_1[#All],2,0)</f>
        <v>#N/A</v>
      </c>
    </row>
    <row r="3149" spans="7:18" ht="15" customHeight="1" x14ac:dyDescent="0.3">
      <c r="G3149" s="40"/>
      <c r="H3149" s="17">
        <f>+Despeses[[#This Row],[Base Imposable]]*Despeses[[#This Row],[% IVA]]</f>
        <v>0</v>
      </c>
      <c r="I3149" s="40"/>
      <c r="J3149" s="17">
        <f>-Despeses[[#This Row],[Base Imposable]]*Despeses[[#This Row],[% Ret IRPF]]</f>
        <v>0</v>
      </c>
      <c r="K3149" s="17">
        <f>+Despeses[[#This Row],[Base Imposable]]+Despeses[[#This Row],[Quota IVA]]+Despeses[[#This Row],[Quota IRPF]]</f>
        <v>0</v>
      </c>
      <c r="L3149" s="3"/>
      <c r="M3149" s="17">
        <f>+MONTH(Despeses[[#This Row],[Data Factura]])</f>
        <v>1</v>
      </c>
      <c r="N3149" s="17">
        <f>+YEAR(Despeses[[#This Row],[Data Factura]])</f>
        <v>1900</v>
      </c>
      <c r="O3149" s="18">
        <f>+Despeses[[#This Row],[Data Factura]]</f>
        <v>0</v>
      </c>
      <c r="P3149" s="17">
        <f>+Despeses[[#This Row],[Concepte_]]</f>
        <v>0</v>
      </c>
      <c r="Q3149" s="17">
        <f>-Despeses[[#This Row],[Base Imposable]]</f>
        <v>0</v>
      </c>
      <c r="R3149" s="17" t="e">
        <f>+VLOOKUP(Despeses[[#This Row],[Concepte]],Table_1[#All],2,0)</f>
        <v>#N/A</v>
      </c>
    </row>
    <row r="3150" spans="7:18" ht="15" customHeight="1" x14ac:dyDescent="0.3">
      <c r="G3150" s="40"/>
      <c r="H3150" s="17">
        <f>+Despeses[[#This Row],[Base Imposable]]*Despeses[[#This Row],[% IVA]]</f>
        <v>0</v>
      </c>
      <c r="I3150" s="40"/>
      <c r="J3150" s="17">
        <f>-Despeses[[#This Row],[Base Imposable]]*Despeses[[#This Row],[% Ret IRPF]]</f>
        <v>0</v>
      </c>
      <c r="K3150" s="17">
        <f>+Despeses[[#This Row],[Base Imposable]]+Despeses[[#This Row],[Quota IVA]]+Despeses[[#This Row],[Quota IRPF]]</f>
        <v>0</v>
      </c>
      <c r="L3150" s="3"/>
      <c r="M3150" s="17">
        <f>+MONTH(Despeses[[#This Row],[Data Factura]])</f>
        <v>1</v>
      </c>
      <c r="N3150" s="17">
        <f>+YEAR(Despeses[[#This Row],[Data Factura]])</f>
        <v>1900</v>
      </c>
      <c r="O3150" s="18">
        <f>+Despeses[[#This Row],[Data Factura]]</f>
        <v>0</v>
      </c>
      <c r="P3150" s="17">
        <f>+Despeses[[#This Row],[Concepte_]]</f>
        <v>0</v>
      </c>
      <c r="Q3150" s="17">
        <f>-Despeses[[#This Row],[Base Imposable]]</f>
        <v>0</v>
      </c>
      <c r="R3150" s="17" t="e">
        <f>+VLOOKUP(Despeses[[#This Row],[Concepte]],Table_1[#All],2,0)</f>
        <v>#N/A</v>
      </c>
    </row>
    <row r="3151" spans="7:18" ht="15" customHeight="1" x14ac:dyDescent="0.3">
      <c r="G3151" s="40"/>
      <c r="H3151" s="17">
        <f>+Despeses[[#This Row],[Base Imposable]]*Despeses[[#This Row],[% IVA]]</f>
        <v>0</v>
      </c>
      <c r="I3151" s="40"/>
      <c r="J3151" s="17">
        <f>-Despeses[[#This Row],[Base Imposable]]*Despeses[[#This Row],[% Ret IRPF]]</f>
        <v>0</v>
      </c>
      <c r="K3151" s="17">
        <f>+Despeses[[#This Row],[Base Imposable]]+Despeses[[#This Row],[Quota IVA]]+Despeses[[#This Row],[Quota IRPF]]</f>
        <v>0</v>
      </c>
      <c r="L3151" s="3"/>
      <c r="M3151" s="17">
        <f>+MONTH(Despeses[[#This Row],[Data Factura]])</f>
        <v>1</v>
      </c>
      <c r="N3151" s="17">
        <f>+YEAR(Despeses[[#This Row],[Data Factura]])</f>
        <v>1900</v>
      </c>
      <c r="O3151" s="18">
        <f>+Despeses[[#This Row],[Data Factura]]</f>
        <v>0</v>
      </c>
      <c r="P3151" s="17">
        <f>+Despeses[[#This Row],[Concepte_]]</f>
        <v>0</v>
      </c>
      <c r="Q3151" s="17">
        <f>-Despeses[[#This Row],[Base Imposable]]</f>
        <v>0</v>
      </c>
      <c r="R3151" s="17" t="e">
        <f>+VLOOKUP(Despeses[[#This Row],[Concepte]],Table_1[#All],2,0)</f>
        <v>#N/A</v>
      </c>
    </row>
    <row r="3152" spans="7:18" ht="15" customHeight="1" x14ac:dyDescent="0.3">
      <c r="G3152" s="40"/>
      <c r="H3152" s="17">
        <f>+Despeses[[#This Row],[Base Imposable]]*Despeses[[#This Row],[% IVA]]</f>
        <v>0</v>
      </c>
      <c r="I3152" s="40"/>
      <c r="J3152" s="17">
        <f>-Despeses[[#This Row],[Base Imposable]]*Despeses[[#This Row],[% Ret IRPF]]</f>
        <v>0</v>
      </c>
      <c r="K3152" s="17">
        <f>+Despeses[[#This Row],[Base Imposable]]+Despeses[[#This Row],[Quota IVA]]+Despeses[[#This Row],[Quota IRPF]]</f>
        <v>0</v>
      </c>
      <c r="L3152" s="3"/>
      <c r="M3152" s="17">
        <f>+MONTH(Despeses[[#This Row],[Data Factura]])</f>
        <v>1</v>
      </c>
      <c r="N3152" s="17">
        <f>+YEAR(Despeses[[#This Row],[Data Factura]])</f>
        <v>1900</v>
      </c>
      <c r="O3152" s="18">
        <f>+Despeses[[#This Row],[Data Factura]]</f>
        <v>0</v>
      </c>
      <c r="P3152" s="17">
        <f>+Despeses[[#This Row],[Concepte_]]</f>
        <v>0</v>
      </c>
      <c r="Q3152" s="17">
        <f>-Despeses[[#This Row],[Base Imposable]]</f>
        <v>0</v>
      </c>
      <c r="R3152" s="17" t="e">
        <f>+VLOOKUP(Despeses[[#This Row],[Concepte]],Table_1[#All],2,0)</f>
        <v>#N/A</v>
      </c>
    </row>
    <row r="3153" spans="7:18" ht="15" customHeight="1" x14ac:dyDescent="0.3">
      <c r="G3153" s="40"/>
      <c r="H3153" s="17">
        <f>+Despeses[[#This Row],[Base Imposable]]*Despeses[[#This Row],[% IVA]]</f>
        <v>0</v>
      </c>
      <c r="I3153" s="40"/>
      <c r="J3153" s="17">
        <f>-Despeses[[#This Row],[Base Imposable]]*Despeses[[#This Row],[% Ret IRPF]]</f>
        <v>0</v>
      </c>
      <c r="K3153" s="17">
        <f>+Despeses[[#This Row],[Base Imposable]]+Despeses[[#This Row],[Quota IVA]]+Despeses[[#This Row],[Quota IRPF]]</f>
        <v>0</v>
      </c>
      <c r="L3153" s="3"/>
      <c r="M3153" s="17">
        <f>+MONTH(Despeses[[#This Row],[Data Factura]])</f>
        <v>1</v>
      </c>
      <c r="N3153" s="17">
        <f>+YEAR(Despeses[[#This Row],[Data Factura]])</f>
        <v>1900</v>
      </c>
      <c r="O3153" s="18">
        <f>+Despeses[[#This Row],[Data Factura]]</f>
        <v>0</v>
      </c>
      <c r="P3153" s="17">
        <f>+Despeses[[#This Row],[Concepte_]]</f>
        <v>0</v>
      </c>
      <c r="Q3153" s="17">
        <f>-Despeses[[#This Row],[Base Imposable]]</f>
        <v>0</v>
      </c>
      <c r="R3153" s="17" t="e">
        <f>+VLOOKUP(Despeses[[#This Row],[Concepte]],Table_1[#All],2,0)</f>
        <v>#N/A</v>
      </c>
    </row>
    <row r="3154" spans="7:18" ht="15" customHeight="1" x14ac:dyDescent="0.3">
      <c r="G3154" s="40"/>
      <c r="H3154" s="17">
        <f>+Despeses[[#This Row],[Base Imposable]]*Despeses[[#This Row],[% IVA]]</f>
        <v>0</v>
      </c>
      <c r="I3154" s="40"/>
      <c r="J3154" s="17">
        <f>-Despeses[[#This Row],[Base Imposable]]*Despeses[[#This Row],[% Ret IRPF]]</f>
        <v>0</v>
      </c>
      <c r="K3154" s="17">
        <f>+Despeses[[#This Row],[Base Imposable]]+Despeses[[#This Row],[Quota IVA]]+Despeses[[#This Row],[Quota IRPF]]</f>
        <v>0</v>
      </c>
      <c r="L3154" s="3"/>
      <c r="M3154" s="17">
        <f>+MONTH(Despeses[[#This Row],[Data Factura]])</f>
        <v>1</v>
      </c>
      <c r="N3154" s="17">
        <f>+YEAR(Despeses[[#This Row],[Data Factura]])</f>
        <v>1900</v>
      </c>
      <c r="O3154" s="18">
        <f>+Despeses[[#This Row],[Data Factura]]</f>
        <v>0</v>
      </c>
      <c r="P3154" s="17">
        <f>+Despeses[[#This Row],[Concepte_]]</f>
        <v>0</v>
      </c>
      <c r="Q3154" s="17">
        <f>-Despeses[[#This Row],[Base Imposable]]</f>
        <v>0</v>
      </c>
      <c r="R3154" s="17" t="e">
        <f>+VLOOKUP(Despeses[[#This Row],[Concepte]],Table_1[#All],2,0)</f>
        <v>#N/A</v>
      </c>
    </row>
    <row r="3155" spans="7:18" ht="15" customHeight="1" x14ac:dyDescent="0.3">
      <c r="G3155" s="40"/>
      <c r="H3155" s="17">
        <f>+Despeses[[#This Row],[Base Imposable]]*Despeses[[#This Row],[% IVA]]</f>
        <v>0</v>
      </c>
      <c r="I3155" s="40"/>
      <c r="J3155" s="17">
        <f>-Despeses[[#This Row],[Base Imposable]]*Despeses[[#This Row],[% Ret IRPF]]</f>
        <v>0</v>
      </c>
      <c r="K3155" s="17">
        <f>+Despeses[[#This Row],[Base Imposable]]+Despeses[[#This Row],[Quota IVA]]+Despeses[[#This Row],[Quota IRPF]]</f>
        <v>0</v>
      </c>
      <c r="L3155" s="3"/>
      <c r="M3155" s="17">
        <f>+MONTH(Despeses[[#This Row],[Data Factura]])</f>
        <v>1</v>
      </c>
      <c r="N3155" s="17">
        <f>+YEAR(Despeses[[#This Row],[Data Factura]])</f>
        <v>1900</v>
      </c>
      <c r="O3155" s="18">
        <f>+Despeses[[#This Row],[Data Factura]]</f>
        <v>0</v>
      </c>
      <c r="P3155" s="17">
        <f>+Despeses[[#This Row],[Concepte_]]</f>
        <v>0</v>
      </c>
      <c r="Q3155" s="17">
        <f>-Despeses[[#This Row],[Base Imposable]]</f>
        <v>0</v>
      </c>
      <c r="R3155" s="17" t="e">
        <f>+VLOOKUP(Despeses[[#This Row],[Concepte]],Table_1[#All],2,0)</f>
        <v>#N/A</v>
      </c>
    </row>
    <row r="3156" spans="7:18" ht="15" customHeight="1" x14ac:dyDescent="0.3">
      <c r="G3156" s="40"/>
      <c r="H3156" s="17">
        <f>+Despeses[[#This Row],[Base Imposable]]*Despeses[[#This Row],[% IVA]]</f>
        <v>0</v>
      </c>
      <c r="I3156" s="40"/>
      <c r="J3156" s="17">
        <f>-Despeses[[#This Row],[Base Imposable]]*Despeses[[#This Row],[% Ret IRPF]]</f>
        <v>0</v>
      </c>
      <c r="K3156" s="17">
        <f>+Despeses[[#This Row],[Base Imposable]]+Despeses[[#This Row],[Quota IVA]]+Despeses[[#This Row],[Quota IRPF]]</f>
        <v>0</v>
      </c>
      <c r="L3156" s="3"/>
      <c r="M3156" s="17">
        <f>+MONTH(Despeses[[#This Row],[Data Factura]])</f>
        <v>1</v>
      </c>
      <c r="N3156" s="17">
        <f>+YEAR(Despeses[[#This Row],[Data Factura]])</f>
        <v>1900</v>
      </c>
      <c r="O3156" s="18">
        <f>+Despeses[[#This Row],[Data Factura]]</f>
        <v>0</v>
      </c>
      <c r="P3156" s="17">
        <f>+Despeses[[#This Row],[Concepte_]]</f>
        <v>0</v>
      </c>
      <c r="Q3156" s="17">
        <f>-Despeses[[#This Row],[Base Imposable]]</f>
        <v>0</v>
      </c>
      <c r="R3156" s="17" t="e">
        <f>+VLOOKUP(Despeses[[#This Row],[Concepte]],Table_1[#All],2,0)</f>
        <v>#N/A</v>
      </c>
    </row>
    <row r="3157" spans="7:18" ht="15" customHeight="1" x14ac:dyDescent="0.3">
      <c r="G3157" s="40"/>
      <c r="H3157" s="17">
        <f>+Despeses[[#This Row],[Base Imposable]]*Despeses[[#This Row],[% IVA]]</f>
        <v>0</v>
      </c>
      <c r="I3157" s="40"/>
      <c r="J3157" s="17">
        <f>-Despeses[[#This Row],[Base Imposable]]*Despeses[[#This Row],[% Ret IRPF]]</f>
        <v>0</v>
      </c>
      <c r="K3157" s="17">
        <f>+Despeses[[#This Row],[Base Imposable]]+Despeses[[#This Row],[Quota IVA]]+Despeses[[#This Row],[Quota IRPF]]</f>
        <v>0</v>
      </c>
      <c r="L3157" s="3"/>
      <c r="M3157" s="17">
        <f>+MONTH(Despeses[[#This Row],[Data Factura]])</f>
        <v>1</v>
      </c>
      <c r="N3157" s="17">
        <f>+YEAR(Despeses[[#This Row],[Data Factura]])</f>
        <v>1900</v>
      </c>
      <c r="O3157" s="18">
        <f>+Despeses[[#This Row],[Data Factura]]</f>
        <v>0</v>
      </c>
      <c r="P3157" s="17">
        <f>+Despeses[[#This Row],[Concepte_]]</f>
        <v>0</v>
      </c>
      <c r="Q3157" s="17">
        <f>-Despeses[[#This Row],[Base Imposable]]</f>
        <v>0</v>
      </c>
      <c r="R3157" s="17" t="e">
        <f>+VLOOKUP(Despeses[[#This Row],[Concepte]],Table_1[#All],2,0)</f>
        <v>#N/A</v>
      </c>
    </row>
    <row r="3158" spans="7:18" ht="15" customHeight="1" x14ac:dyDescent="0.3">
      <c r="G3158" s="40"/>
      <c r="H3158" s="17">
        <f>+Despeses[[#This Row],[Base Imposable]]*Despeses[[#This Row],[% IVA]]</f>
        <v>0</v>
      </c>
      <c r="I3158" s="40"/>
      <c r="J3158" s="17">
        <f>-Despeses[[#This Row],[Base Imposable]]*Despeses[[#This Row],[% Ret IRPF]]</f>
        <v>0</v>
      </c>
      <c r="K3158" s="17">
        <f>+Despeses[[#This Row],[Base Imposable]]+Despeses[[#This Row],[Quota IVA]]+Despeses[[#This Row],[Quota IRPF]]</f>
        <v>0</v>
      </c>
      <c r="L3158" s="3"/>
      <c r="M3158" s="17">
        <f>+MONTH(Despeses[[#This Row],[Data Factura]])</f>
        <v>1</v>
      </c>
      <c r="N3158" s="17">
        <f>+YEAR(Despeses[[#This Row],[Data Factura]])</f>
        <v>1900</v>
      </c>
      <c r="O3158" s="18">
        <f>+Despeses[[#This Row],[Data Factura]]</f>
        <v>0</v>
      </c>
      <c r="P3158" s="17">
        <f>+Despeses[[#This Row],[Concepte_]]</f>
        <v>0</v>
      </c>
      <c r="Q3158" s="17">
        <f>-Despeses[[#This Row],[Base Imposable]]</f>
        <v>0</v>
      </c>
      <c r="R3158" s="17" t="e">
        <f>+VLOOKUP(Despeses[[#This Row],[Concepte]],Table_1[#All],2,0)</f>
        <v>#N/A</v>
      </c>
    </row>
    <row r="3159" spans="7:18" ht="15" customHeight="1" x14ac:dyDescent="0.3">
      <c r="G3159" s="40"/>
      <c r="H3159" s="17">
        <f>+Despeses[[#This Row],[Base Imposable]]*Despeses[[#This Row],[% IVA]]</f>
        <v>0</v>
      </c>
      <c r="I3159" s="40"/>
      <c r="J3159" s="17">
        <f>-Despeses[[#This Row],[Base Imposable]]*Despeses[[#This Row],[% Ret IRPF]]</f>
        <v>0</v>
      </c>
      <c r="K3159" s="17">
        <f>+Despeses[[#This Row],[Base Imposable]]+Despeses[[#This Row],[Quota IVA]]+Despeses[[#This Row],[Quota IRPF]]</f>
        <v>0</v>
      </c>
      <c r="L3159" s="3"/>
      <c r="M3159" s="17">
        <f>+MONTH(Despeses[[#This Row],[Data Factura]])</f>
        <v>1</v>
      </c>
      <c r="N3159" s="17">
        <f>+YEAR(Despeses[[#This Row],[Data Factura]])</f>
        <v>1900</v>
      </c>
      <c r="O3159" s="18">
        <f>+Despeses[[#This Row],[Data Factura]]</f>
        <v>0</v>
      </c>
      <c r="P3159" s="17">
        <f>+Despeses[[#This Row],[Concepte_]]</f>
        <v>0</v>
      </c>
      <c r="Q3159" s="17">
        <f>-Despeses[[#This Row],[Base Imposable]]</f>
        <v>0</v>
      </c>
      <c r="R3159" s="17" t="e">
        <f>+VLOOKUP(Despeses[[#This Row],[Concepte]],Table_1[#All],2,0)</f>
        <v>#N/A</v>
      </c>
    </row>
    <row r="3160" spans="7:18" ht="15" customHeight="1" x14ac:dyDescent="0.3">
      <c r="G3160" s="40"/>
      <c r="H3160" s="17">
        <f>+Despeses[[#This Row],[Base Imposable]]*Despeses[[#This Row],[% IVA]]</f>
        <v>0</v>
      </c>
      <c r="I3160" s="40"/>
      <c r="J3160" s="17">
        <f>-Despeses[[#This Row],[Base Imposable]]*Despeses[[#This Row],[% Ret IRPF]]</f>
        <v>0</v>
      </c>
      <c r="K3160" s="17">
        <f>+Despeses[[#This Row],[Base Imposable]]+Despeses[[#This Row],[Quota IVA]]+Despeses[[#This Row],[Quota IRPF]]</f>
        <v>0</v>
      </c>
      <c r="L3160" s="3"/>
      <c r="M3160" s="17">
        <f>+MONTH(Despeses[[#This Row],[Data Factura]])</f>
        <v>1</v>
      </c>
      <c r="N3160" s="17">
        <f>+YEAR(Despeses[[#This Row],[Data Factura]])</f>
        <v>1900</v>
      </c>
      <c r="O3160" s="18">
        <f>+Despeses[[#This Row],[Data Factura]]</f>
        <v>0</v>
      </c>
      <c r="P3160" s="17">
        <f>+Despeses[[#This Row],[Concepte_]]</f>
        <v>0</v>
      </c>
      <c r="Q3160" s="17">
        <f>-Despeses[[#This Row],[Base Imposable]]</f>
        <v>0</v>
      </c>
      <c r="R3160" s="17" t="e">
        <f>+VLOOKUP(Despeses[[#This Row],[Concepte]],Table_1[#All],2,0)</f>
        <v>#N/A</v>
      </c>
    </row>
    <row r="3161" spans="7:18" ht="15" customHeight="1" x14ac:dyDescent="0.3">
      <c r="G3161" s="40"/>
      <c r="H3161" s="17">
        <f>+Despeses[[#This Row],[Base Imposable]]*Despeses[[#This Row],[% IVA]]</f>
        <v>0</v>
      </c>
      <c r="I3161" s="40"/>
      <c r="J3161" s="17">
        <f>-Despeses[[#This Row],[Base Imposable]]*Despeses[[#This Row],[% Ret IRPF]]</f>
        <v>0</v>
      </c>
      <c r="K3161" s="17">
        <f>+Despeses[[#This Row],[Base Imposable]]+Despeses[[#This Row],[Quota IVA]]+Despeses[[#This Row],[Quota IRPF]]</f>
        <v>0</v>
      </c>
      <c r="L3161" s="3"/>
      <c r="M3161" s="17">
        <f>+MONTH(Despeses[[#This Row],[Data Factura]])</f>
        <v>1</v>
      </c>
      <c r="N3161" s="17">
        <f>+YEAR(Despeses[[#This Row],[Data Factura]])</f>
        <v>1900</v>
      </c>
      <c r="O3161" s="18">
        <f>+Despeses[[#This Row],[Data Factura]]</f>
        <v>0</v>
      </c>
      <c r="P3161" s="17">
        <f>+Despeses[[#This Row],[Concepte_]]</f>
        <v>0</v>
      </c>
      <c r="Q3161" s="17">
        <f>-Despeses[[#This Row],[Base Imposable]]</f>
        <v>0</v>
      </c>
      <c r="R3161" s="17" t="e">
        <f>+VLOOKUP(Despeses[[#This Row],[Concepte]],Table_1[#All],2,0)</f>
        <v>#N/A</v>
      </c>
    </row>
    <row r="3162" spans="7:18" ht="15" customHeight="1" x14ac:dyDescent="0.3">
      <c r="G3162" s="40"/>
      <c r="H3162" s="17">
        <f>+Despeses[[#This Row],[Base Imposable]]*Despeses[[#This Row],[% IVA]]</f>
        <v>0</v>
      </c>
      <c r="I3162" s="40"/>
      <c r="J3162" s="17">
        <f>-Despeses[[#This Row],[Base Imposable]]*Despeses[[#This Row],[% Ret IRPF]]</f>
        <v>0</v>
      </c>
      <c r="K3162" s="17">
        <f>+Despeses[[#This Row],[Base Imposable]]+Despeses[[#This Row],[Quota IVA]]+Despeses[[#This Row],[Quota IRPF]]</f>
        <v>0</v>
      </c>
      <c r="L3162" s="3"/>
      <c r="M3162" s="17">
        <f>+MONTH(Despeses[[#This Row],[Data Factura]])</f>
        <v>1</v>
      </c>
      <c r="N3162" s="17">
        <f>+YEAR(Despeses[[#This Row],[Data Factura]])</f>
        <v>1900</v>
      </c>
      <c r="O3162" s="18">
        <f>+Despeses[[#This Row],[Data Factura]]</f>
        <v>0</v>
      </c>
      <c r="P3162" s="17">
        <f>+Despeses[[#This Row],[Concepte_]]</f>
        <v>0</v>
      </c>
      <c r="Q3162" s="17">
        <f>-Despeses[[#This Row],[Base Imposable]]</f>
        <v>0</v>
      </c>
      <c r="R3162" s="17" t="e">
        <f>+VLOOKUP(Despeses[[#This Row],[Concepte]],Table_1[#All],2,0)</f>
        <v>#N/A</v>
      </c>
    </row>
    <row r="3163" spans="7:18" ht="15" customHeight="1" x14ac:dyDescent="0.3">
      <c r="G3163" s="40"/>
      <c r="H3163" s="17">
        <f>+Despeses[[#This Row],[Base Imposable]]*Despeses[[#This Row],[% IVA]]</f>
        <v>0</v>
      </c>
      <c r="I3163" s="40"/>
      <c r="J3163" s="17">
        <f>-Despeses[[#This Row],[Base Imposable]]*Despeses[[#This Row],[% Ret IRPF]]</f>
        <v>0</v>
      </c>
      <c r="K3163" s="17">
        <f>+Despeses[[#This Row],[Base Imposable]]+Despeses[[#This Row],[Quota IVA]]+Despeses[[#This Row],[Quota IRPF]]</f>
        <v>0</v>
      </c>
      <c r="L3163" s="3"/>
      <c r="M3163" s="17">
        <f>+MONTH(Despeses[[#This Row],[Data Factura]])</f>
        <v>1</v>
      </c>
      <c r="N3163" s="17">
        <f>+YEAR(Despeses[[#This Row],[Data Factura]])</f>
        <v>1900</v>
      </c>
      <c r="O3163" s="18">
        <f>+Despeses[[#This Row],[Data Factura]]</f>
        <v>0</v>
      </c>
      <c r="P3163" s="17">
        <f>+Despeses[[#This Row],[Concepte_]]</f>
        <v>0</v>
      </c>
      <c r="Q3163" s="17">
        <f>-Despeses[[#This Row],[Base Imposable]]</f>
        <v>0</v>
      </c>
      <c r="R3163" s="17" t="e">
        <f>+VLOOKUP(Despeses[[#This Row],[Concepte]],Table_1[#All],2,0)</f>
        <v>#N/A</v>
      </c>
    </row>
    <row r="3164" spans="7:18" ht="15" customHeight="1" x14ac:dyDescent="0.3">
      <c r="G3164" s="40"/>
      <c r="H3164" s="17">
        <f>+Despeses[[#This Row],[Base Imposable]]*Despeses[[#This Row],[% IVA]]</f>
        <v>0</v>
      </c>
      <c r="I3164" s="40"/>
      <c r="J3164" s="17">
        <f>-Despeses[[#This Row],[Base Imposable]]*Despeses[[#This Row],[% Ret IRPF]]</f>
        <v>0</v>
      </c>
      <c r="K3164" s="17">
        <f>+Despeses[[#This Row],[Base Imposable]]+Despeses[[#This Row],[Quota IVA]]+Despeses[[#This Row],[Quota IRPF]]</f>
        <v>0</v>
      </c>
      <c r="L3164" s="3"/>
      <c r="M3164" s="17">
        <f>+MONTH(Despeses[[#This Row],[Data Factura]])</f>
        <v>1</v>
      </c>
      <c r="N3164" s="17">
        <f>+YEAR(Despeses[[#This Row],[Data Factura]])</f>
        <v>1900</v>
      </c>
      <c r="O3164" s="18">
        <f>+Despeses[[#This Row],[Data Factura]]</f>
        <v>0</v>
      </c>
      <c r="P3164" s="17">
        <f>+Despeses[[#This Row],[Concepte_]]</f>
        <v>0</v>
      </c>
      <c r="Q3164" s="17">
        <f>-Despeses[[#This Row],[Base Imposable]]</f>
        <v>0</v>
      </c>
      <c r="R3164" s="17" t="e">
        <f>+VLOOKUP(Despeses[[#This Row],[Concepte]],Table_1[#All],2,0)</f>
        <v>#N/A</v>
      </c>
    </row>
    <row r="3165" spans="7:18" ht="15" customHeight="1" x14ac:dyDescent="0.3">
      <c r="G3165" s="40"/>
      <c r="H3165" s="17">
        <f>+Despeses[[#This Row],[Base Imposable]]*Despeses[[#This Row],[% IVA]]</f>
        <v>0</v>
      </c>
      <c r="I3165" s="40"/>
      <c r="J3165" s="17">
        <f>-Despeses[[#This Row],[Base Imposable]]*Despeses[[#This Row],[% Ret IRPF]]</f>
        <v>0</v>
      </c>
      <c r="K3165" s="17">
        <f>+Despeses[[#This Row],[Base Imposable]]+Despeses[[#This Row],[Quota IVA]]+Despeses[[#This Row],[Quota IRPF]]</f>
        <v>0</v>
      </c>
      <c r="L3165" s="3"/>
      <c r="M3165" s="17">
        <f>+MONTH(Despeses[[#This Row],[Data Factura]])</f>
        <v>1</v>
      </c>
      <c r="N3165" s="17">
        <f>+YEAR(Despeses[[#This Row],[Data Factura]])</f>
        <v>1900</v>
      </c>
      <c r="O3165" s="18">
        <f>+Despeses[[#This Row],[Data Factura]]</f>
        <v>0</v>
      </c>
      <c r="P3165" s="17">
        <f>+Despeses[[#This Row],[Concepte_]]</f>
        <v>0</v>
      </c>
      <c r="Q3165" s="17">
        <f>-Despeses[[#This Row],[Base Imposable]]</f>
        <v>0</v>
      </c>
      <c r="R3165" s="17" t="e">
        <f>+VLOOKUP(Despeses[[#This Row],[Concepte]],Table_1[#All],2,0)</f>
        <v>#N/A</v>
      </c>
    </row>
    <row r="3166" spans="7:18" ht="15" customHeight="1" x14ac:dyDescent="0.3">
      <c r="G3166" s="40"/>
      <c r="H3166" s="17">
        <f>+Despeses[[#This Row],[Base Imposable]]*Despeses[[#This Row],[% IVA]]</f>
        <v>0</v>
      </c>
      <c r="I3166" s="40"/>
      <c r="J3166" s="17">
        <f>-Despeses[[#This Row],[Base Imposable]]*Despeses[[#This Row],[% Ret IRPF]]</f>
        <v>0</v>
      </c>
      <c r="K3166" s="17">
        <f>+Despeses[[#This Row],[Base Imposable]]+Despeses[[#This Row],[Quota IVA]]+Despeses[[#This Row],[Quota IRPF]]</f>
        <v>0</v>
      </c>
      <c r="L3166" s="3"/>
      <c r="M3166" s="17">
        <f>+MONTH(Despeses[[#This Row],[Data Factura]])</f>
        <v>1</v>
      </c>
      <c r="N3166" s="17">
        <f>+YEAR(Despeses[[#This Row],[Data Factura]])</f>
        <v>1900</v>
      </c>
      <c r="O3166" s="18">
        <f>+Despeses[[#This Row],[Data Factura]]</f>
        <v>0</v>
      </c>
      <c r="P3166" s="17">
        <f>+Despeses[[#This Row],[Concepte_]]</f>
        <v>0</v>
      </c>
      <c r="Q3166" s="17">
        <f>-Despeses[[#This Row],[Base Imposable]]</f>
        <v>0</v>
      </c>
      <c r="R3166" s="17" t="e">
        <f>+VLOOKUP(Despeses[[#This Row],[Concepte]],Table_1[#All],2,0)</f>
        <v>#N/A</v>
      </c>
    </row>
    <row r="3167" spans="7:18" ht="15" customHeight="1" x14ac:dyDescent="0.3">
      <c r="G3167" s="40"/>
      <c r="H3167" s="17">
        <f>+Despeses[[#This Row],[Base Imposable]]*Despeses[[#This Row],[% IVA]]</f>
        <v>0</v>
      </c>
      <c r="I3167" s="40"/>
      <c r="J3167" s="17">
        <f>-Despeses[[#This Row],[Base Imposable]]*Despeses[[#This Row],[% Ret IRPF]]</f>
        <v>0</v>
      </c>
      <c r="K3167" s="17">
        <f>+Despeses[[#This Row],[Base Imposable]]+Despeses[[#This Row],[Quota IVA]]+Despeses[[#This Row],[Quota IRPF]]</f>
        <v>0</v>
      </c>
      <c r="L3167" s="3"/>
      <c r="M3167" s="17">
        <f>+MONTH(Despeses[[#This Row],[Data Factura]])</f>
        <v>1</v>
      </c>
      <c r="N3167" s="17">
        <f>+YEAR(Despeses[[#This Row],[Data Factura]])</f>
        <v>1900</v>
      </c>
      <c r="O3167" s="18">
        <f>+Despeses[[#This Row],[Data Factura]]</f>
        <v>0</v>
      </c>
      <c r="P3167" s="17">
        <f>+Despeses[[#This Row],[Concepte_]]</f>
        <v>0</v>
      </c>
      <c r="Q3167" s="17">
        <f>-Despeses[[#This Row],[Base Imposable]]</f>
        <v>0</v>
      </c>
      <c r="R3167" s="17" t="e">
        <f>+VLOOKUP(Despeses[[#This Row],[Concepte]],Table_1[#All],2,0)</f>
        <v>#N/A</v>
      </c>
    </row>
    <row r="3168" spans="7:18" ht="15" customHeight="1" x14ac:dyDescent="0.3">
      <c r="G3168" s="40"/>
      <c r="H3168" s="17">
        <f>+Despeses[[#This Row],[Base Imposable]]*Despeses[[#This Row],[% IVA]]</f>
        <v>0</v>
      </c>
      <c r="I3168" s="40"/>
      <c r="J3168" s="17">
        <f>-Despeses[[#This Row],[Base Imposable]]*Despeses[[#This Row],[% Ret IRPF]]</f>
        <v>0</v>
      </c>
      <c r="K3168" s="17">
        <f>+Despeses[[#This Row],[Base Imposable]]+Despeses[[#This Row],[Quota IVA]]+Despeses[[#This Row],[Quota IRPF]]</f>
        <v>0</v>
      </c>
      <c r="L3168" s="3"/>
      <c r="M3168" s="17">
        <f>+MONTH(Despeses[[#This Row],[Data Factura]])</f>
        <v>1</v>
      </c>
      <c r="N3168" s="17">
        <f>+YEAR(Despeses[[#This Row],[Data Factura]])</f>
        <v>1900</v>
      </c>
      <c r="O3168" s="18">
        <f>+Despeses[[#This Row],[Data Factura]]</f>
        <v>0</v>
      </c>
      <c r="P3168" s="17">
        <f>+Despeses[[#This Row],[Concepte_]]</f>
        <v>0</v>
      </c>
      <c r="Q3168" s="17">
        <f>-Despeses[[#This Row],[Base Imposable]]</f>
        <v>0</v>
      </c>
      <c r="R3168" s="17" t="e">
        <f>+VLOOKUP(Despeses[[#This Row],[Concepte]],Table_1[#All],2,0)</f>
        <v>#N/A</v>
      </c>
    </row>
    <row r="3169" spans="7:18" ht="15" customHeight="1" x14ac:dyDescent="0.3">
      <c r="G3169" s="40"/>
      <c r="H3169" s="17">
        <f>+Despeses[[#This Row],[Base Imposable]]*Despeses[[#This Row],[% IVA]]</f>
        <v>0</v>
      </c>
      <c r="I3169" s="40"/>
      <c r="J3169" s="17">
        <f>-Despeses[[#This Row],[Base Imposable]]*Despeses[[#This Row],[% Ret IRPF]]</f>
        <v>0</v>
      </c>
      <c r="K3169" s="17">
        <f>+Despeses[[#This Row],[Base Imposable]]+Despeses[[#This Row],[Quota IVA]]+Despeses[[#This Row],[Quota IRPF]]</f>
        <v>0</v>
      </c>
      <c r="L3169" s="3"/>
      <c r="M3169" s="17">
        <f>+MONTH(Despeses[[#This Row],[Data Factura]])</f>
        <v>1</v>
      </c>
      <c r="N3169" s="17">
        <f>+YEAR(Despeses[[#This Row],[Data Factura]])</f>
        <v>1900</v>
      </c>
      <c r="O3169" s="18">
        <f>+Despeses[[#This Row],[Data Factura]]</f>
        <v>0</v>
      </c>
      <c r="P3169" s="17">
        <f>+Despeses[[#This Row],[Concepte_]]</f>
        <v>0</v>
      </c>
      <c r="Q3169" s="17">
        <f>-Despeses[[#This Row],[Base Imposable]]</f>
        <v>0</v>
      </c>
      <c r="R3169" s="17" t="e">
        <f>+VLOOKUP(Despeses[[#This Row],[Concepte]],Table_1[#All],2,0)</f>
        <v>#N/A</v>
      </c>
    </row>
    <row r="3170" spans="7:18" ht="15" customHeight="1" x14ac:dyDescent="0.3">
      <c r="G3170" s="40"/>
      <c r="H3170" s="17">
        <f>+Despeses[[#This Row],[Base Imposable]]*Despeses[[#This Row],[% IVA]]</f>
        <v>0</v>
      </c>
      <c r="I3170" s="40"/>
      <c r="J3170" s="17">
        <f>-Despeses[[#This Row],[Base Imposable]]*Despeses[[#This Row],[% Ret IRPF]]</f>
        <v>0</v>
      </c>
      <c r="K3170" s="17">
        <f>+Despeses[[#This Row],[Base Imposable]]+Despeses[[#This Row],[Quota IVA]]+Despeses[[#This Row],[Quota IRPF]]</f>
        <v>0</v>
      </c>
      <c r="L3170" s="3"/>
      <c r="M3170" s="17">
        <f>+MONTH(Despeses[[#This Row],[Data Factura]])</f>
        <v>1</v>
      </c>
      <c r="N3170" s="17">
        <f>+YEAR(Despeses[[#This Row],[Data Factura]])</f>
        <v>1900</v>
      </c>
      <c r="O3170" s="18">
        <f>+Despeses[[#This Row],[Data Factura]]</f>
        <v>0</v>
      </c>
      <c r="P3170" s="17">
        <f>+Despeses[[#This Row],[Concepte_]]</f>
        <v>0</v>
      </c>
      <c r="Q3170" s="17">
        <f>-Despeses[[#This Row],[Base Imposable]]</f>
        <v>0</v>
      </c>
      <c r="R3170" s="17" t="e">
        <f>+VLOOKUP(Despeses[[#This Row],[Concepte]],Table_1[#All],2,0)</f>
        <v>#N/A</v>
      </c>
    </row>
    <row r="3171" spans="7:18" ht="15" customHeight="1" x14ac:dyDescent="0.3">
      <c r="G3171" s="40"/>
      <c r="H3171" s="17">
        <f>+Despeses[[#This Row],[Base Imposable]]*Despeses[[#This Row],[% IVA]]</f>
        <v>0</v>
      </c>
      <c r="I3171" s="40"/>
      <c r="J3171" s="17">
        <f>-Despeses[[#This Row],[Base Imposable]]*Despeses[[#This Row],[% Ret IRPF]]</f>
        <v>0</v>
      </c>
      <c r="K3171" s="17">
        <f>+Despeses[[#This Row],[Base Imposable]]+Despeses[[#This Row],[Quota IVA]]+Despeses[[#This Row],[Quota IRPF]]</f>
        <v>0</v>
      </c>
      <c r="L3171" s="3"/>
      <c r="M3171" s="17">
        <f>+MONTH(Despeses[[#This Row],[Data Factura]])</f>
        <v>1</v>
      </c>
      <c r="N3171" s="17">
        <f>+YEAR(Despeses[[#This Row],[Data Factura]])</f>
        <v>1900</v>
      </c>
      <c r="O3171" s="18">
        <f>+Despeses[[#This Row],[Data Factura]]</f>
        <v>0</v>
      </c>
      <c r="P3171" s="17">
        <f>+Despeses[[#This Row],[Concepte_]]</f>
        <v>0</v>
      </c>
      <c r="Q3171" s="17">
        <f>-Despeses[[#This Row],[Base Imposable]]</f>
        <v>0</v>
      </c>
      <c r="R3171" s="17" t="e">
        <f>+VLOOKUP(Despeses[[#This Row],[Concepte]],Table_1[#All],2,0)</f>
        <v>#N/A</v>
      </c>
    </row>
    <row r="3172" spans="7:18" ht="15" customHeight="1" x14ac:dyDescent="0.3">
      <c r="G3172" s="40"/>
      <c r="H3172" s="17">
        <f>+Despeses[[#This Row],[Base Imposable]]*Despeses[[#This Row],[% IVA]]</f>
        <v>0</v>
      </c>
      <c r="I3172" s="40"/>
      <c r="J3172" s="17">
        <f>-Despeses[[#This Row],[Base Imposable]]*Despeses[[#This Row],[% Ret IRPF]]</f>
        <v>0</v>
      </c>
      <c r="K3172" s="17">
        <f>+Despeses[[#This Row],[Base Imposable]]+Despeses[[#This Row],[Quota IVA]]+Despeses[[#This Row],[Quota IRPF]]</f>
        <v>0</v>
      </c>
      <c r="L3172" s="3"/>
      <c r="M3172" s="17">
        <f>+MONTH(Despeses[[#This Row],[Data Factura]])</f>
        <v>1</v>
      </c>
      <c r="N3172" s="17">
        <f>+YEAR(Despeses[[#This Row],[Data Factura]])</f>
        <v>1900</v>
      </c>
      <c r="O3172" s="18">
        <f>+Despeses[[#This Row],[Data Factura]]</f>
        <v>0</v>
      </c>
      <c r="P3172" s="17">
        <f>+Despeses[[#This Row],[Concepte_]]</f>
        <v>0</v>
      </c>
      <c r="Q3172" s="17">
        <f>-Despeses[[#This Row],[Base Imposable]]</f>
        <v>0</v>
      </c>
      <c r="R3172" s="17" t="e">
        <f>+VLOOKUP(Despeses[[#This Row],[Concepte]],Table_1[#All],2,0)</f>
        <v>#N/A</v>
      </c>
    </row>
    <row r="3173" spans="7:18" ht="15" customHeight="1" x14ac:dyDescent="0.3">
      <c r="G3173" s="40"/>
      <c r="H3173" s="17">
        <f>+Despeses[[#This Row],[Base Imposable]]*Despeses[[#This Row],[% IVA]]</f>
        <v>0</v>
      </c>
      <c r="I3173" s="40"/>
      <c r="J3173" s="17">
        <f>-Despeses[[#This Row],[Base Imposable]]*Despeses[[#This Row],[% Ret IRPF]]</f>
        <v>0</v>
      </c>
      <c r="K3173" s="17">
        <f>+Despeses[[#This Row],[Base Imposable]]+Despeses[[#This Row],[Quota IVA]]+Despeses[[#This Row],[Quota IRPF]]</f>
        <v>0</v>
      </c>
      <c r="L3173" s="3"/>
      <c r="M3173" s="17">
        <f>+MONTH(Despeses[[#This Row],[Data Factura]])</f>
        <v>1</v>
      </c>
      <c r="N3173" s="17">
        <f>+YEAR(Despeses[[#This Row],[Data Factura]])</f>
        <v>1900</v>
      </c>
      <c r="O3173" s="18">
        <f>+Despeses[[#This Row],[Data Factura]]</f>
        <v>0</v>
      </c>
      <c r="P3173" s="17">
        <f>+Despeses[[#This Row],[Concepte_]]</f>
        <v>0</v>
      </c>
      <c r="Q3173" s="17">
        <f>-Despeses[[#This Row],[Base Imposable]]</f>
        <v>0</v>
      </c>
      <c r="R3173" s="17" t="e">
        <f>+VLOOKUP(Despeses[[#This Row],[Concepte]],Table_1[#All],2,0)</f>
        <v>#N/A</v>
      </c>
    </row>
    <row r="3174" spans="7:18" ht="15" customHeight="1" x14ac:dyDescent="0.3">
      <c r="G3174" s="40"/>
      <c r="H3174" s="17">
        <f>+Despeses[[#This Row],[Base Imposable]]*Despeses[[#This Row],[% IVA]]</f>
        <v>0</v>
      </c>
      <c r="I3174" s="40"/>
      <c r="J3174" s="17">
        <f>-Despeses[[#This Row],[Base Imposable]]*Despeses[[#This Row],[% Ret IRPF]]</f>
        <v>0</v>
      </c>
      <c r="K3174" s="17">
        <f>+Despeses[[#This Row],[Base Imposable]]+Despeses[[#This Row],[Quota IVA]]+Despeses[[#This Row],[Quota IRPF]]</f>
        <v>0</v>
      </c>
      <c r="L3174" s="3"/>
      <c r="M3174" s="17">
        <f>+MONTH(Despeses[[#This Row],[Data Factura]])</f>
        <v>1</v>
      </c>
      <c r="N3174" s="17">
        <f>+YEAR(Despeses[[#This Row],[Data Factura]])</f>
        <v>1900</v>
      </c>
      <c r="O3174" s="18">
        <f>+Despeses[[#This Row],[Data Factura]]</f>
        <v>0</v>
      </c>
      <c r="P3174" s="17">
        <f>+Despeses[[#This Row],[Concepte_]]</f>
        <v>0</v>
      </c>
      <c r="Q3174" s="17">
        <f>-Despeses[[#This Row],[Base Imposable]]</f>
        <v>0</v>
      </c>
      <c r="R3174" s="17" t="e">
        <f>+VLOOKUP(Despeses[[#This Row],[Concepte]],Table_1[#All],2,0)</f>
        <v>#N/A</v>
      </c>
    </row>
    <row r="3175" spans="7:18" ht="15" customHeight="1" x14ac:dyDescent="0.3">
      <c r="G3175" s="40"/>
      <c r="H3175" s="17">
        <f>+Despeses[[#This Row],[Base Imposable]]*Despeses[[#This Row],[% IVA]]</f>
        <v>0</v>
      </c>
      <c r="I3175" s="40"/>
      <c r="J3175" s="17">
        <f>-Despeses[[#This Row],[Base Imposable]]*Despeses[[#This Row],[% Ret IRPF]]</f>
        <v>0</v>
      </c>
      <c r="K3175" s="17">
        <f>+Despeses[[#This Row],[Base Imposable]]+Despeses[[#This Row],[Quota IVA]]+Despeses[[#This Row],[Quota IRPF]]</f>
        <v>0</v>
      </c>
      <c r="L3175" s="3"/>
      <c r="M3175" s="17">
        <f>+MONTH(Despeses[[#This Row],[Data Factura]])</f>
        <v>1</v>
      </c>
      <c r="N3175" s="17">
        <f>+YEAR(Despeses[[#This Row],[Data Factura]])</f>
        <v>1900</v>
      </c>
      <c r="O3175" s="18">
        <f>+Despeses[[#This Row],[Data Factura]]</f>
        <v>0</v>
      </c>
      <c r="P3175" s="17">
        <f>+Despeses[[#This Row],[Concepte_]]</f>
        <v>0</v>
      </c>
      <c r="Q3175" s="17">
        <f>-Despeses[[#This Row],[Base Imposable]]</f>
        <v>0</v>
      </c>
      <c r="R3175" s="17" t="e">
        <f>+VLOOKUP(Despeses[[#This Row],[Concepte]],Table_1[#All],2,0)</f>
        <v>#N/A</v>
      </c>
    </row>
    <row r="3176" spans="7:18" ht="15" customHeight="1" x14ac:dyDescent="0.3">
      <c r="G3176" s="40"/>
      <c r="H3176" s="17">
        <f>+Despeses[[#This Row],[Base Imposable]]*Despeses[[#This Row],[% IVA]]</f>
        <v>0</v>
      </c>
      <c r="I3176" s="40"/>
      <c r="J3176" s="17">
        <f>-Despeses[[#This Row],[Base Imposable]]*Despeses[[#This Row],[% Ret IRPF]]</f>
        <v>0</v>
      </c>
      <c r="K3176" s="17">
        <f>+Despeses[[#This Row],[Base Imposable]]+Despeses[[#This Row],[Quota IVA]]+Despeses[[#This Row],[Quota IRPF]]</f>
        <v>0</v>
      </c>
      <c r="L3176" s="3"/>
      <c r="M3176" s="17">
        <f>+MONTH(Despeses[[#This Row],[Data Factura]])</f>
        <v>1</v>
      </c>
      <c r="N3176" s="17">
        <f>+YEAR(Despeses[[#This Row],[Data Factura]])</f>
        <v>1900</v>
      </c>
      <c r="O3176" s="18">
        <f>+Despeses[[#This Row],[Data Factura]]</f>
        <v>0</v>
      </c>
      <c r="P3176" s="17">
        <f>+Despeses[[#This Row],[Concepte_]]</f>
        <v>0</v>
      </c>
      <c r="Q3176" s="17">
        <f>-Despeses[[#This Row],[Base Imposable]]</f>
        <v>0</v>
      </c>
      <c r="R3176" s="17" t="e">
        <f>+VLOOKUP(Despeses[[#This Row],[Concepte]],Table_1[#All],2,0)</f>
        <v>#N/A</v>
      </c>
    </row>
    <row r="3177" spans="7:18" ht="15" customHeight="1" x14ac:dyDescent="0.3">
      <c r="G3177" s="40"/>
      <c r="H3177" s="17">
        <f>+Despeses[[#This Row],[Base Imposable]]*Despeses[[#This Row],[% IVA]]</f>
        <v>0</v>
      </c>
      <c r="I3177" s="40"/>
      <c r="J3177" s="17">
        <f>-Despeses[[#This Row],[Base Imposable]]*Despeses[[#This Row],[% Ret IRPF]]</f>
        <v>0</v>
      </c>
      <c r="K3177" s="17">
        <f>+Despeses[[#This Row],[Base Imposable]]+Despeses[[#This Row],[Quota IVA]]+Despeses[[#This Row],[Quota IRPF]]</f>
        <v>0</v>
      </c>
      <c r="L3177" s="3"/>
      <c r="M3177" s="17">
        <f>+MONTH(Despeses[[#This Row],[Data Factura]])</f>
        <v>1</v>
      </c>
      <c r="N3177" s="17">
        <f>+YEAR(Despeses[[#This Row],[Data Factura]])</f>
        <v>1900</v>
      </c>
      <c r="O3177" s="18">
        <f>+Despeses[[#This Row],[Data Factura]]</f>
        <v>0</v>
      </c>
      <c r="P3177" s="17">
        <f>+Despeses[[#This Row],[Concepte_]]</f>
        <v>0</v>
      </c>
      <c r="Q3177" s="17">
        <f>-Despeses[[#This Row],[Base Imposable]]</f>
        <v>0</v>
      </c>
      <c r="R3177" s="17" t="e">
        <f>+VLOOKUP(Despeses[[#This Row],[Concepte]],Table_1[#All],2,0)</f>
        <v>#N/A</v>
      </c>
    </row>
    <row r="3178" spans="7:18" ht="15" customHeight="1" x14ac:dyDescent="0.3">
      <c r="G3178" s="40"/>
      <c r="H3178" s="17">
        <f>+Despeses[[#This Row],[Base Imposable]]*Despeses[[#This Row],[% IVA]]</f>
        <v>0</v>
      </c>
      <c r="I3178" s="40"/>
      <c r="J3178" s="17">
        <f>-Despeses[[#This Row],[Base Imposable]]*Despeses[[#This Row],[% Ret IRPF]]</f>
        <v>0</v>
      </c>
      <c r="K3178" s="17">
        <f>+Despeses[[#This Row],[Base Imposable]]+Despeses[[#This Row],[Quota IVA]]+Despeses[[#This Row],[Quota IRPF]]</f>
        <v>0</v>
      </c>
      <c r="L3178" s="3"/>
      <c r="M3178" s="17">
        <f>+MONTH(Despeses[[#This Row],[Data Factura]])</f>
        <v>1</v>
      </c>
      <c r="N3178" s="17">
        <f>+YEAR(Despeses[[#This Row],[Data Factura]])</f>
        <v>1900</v>
      </c>
      <c r="O3178" s="18">
        <f>+Despeses[[#This Row],[Data Factura]]</f>
        <v>0</v>
      </c>
      <c r="P3178" s="17">
        <f>+Despeses[[#This Row],[Concepte_]]</f>
        <v>0</v>
      </c>
      <c r="Q3178" s="17">
        <f>-Despeses[[#This Row],[Base Imposable]]</f>
        <v>0</v>
      </c>
      <c r="R3178" s="17" t="e">
        <f>+VLOOKUP(Despeses[[#This Row],[Concepte]],Table_1[#All],2,0)</f>
        <v>#N/A</v>
      </c>
    </row>
    <row r="3179" spans="7:18" ht="15" customHeight="1" x14ac:dyDescent="0.3">
      <c r="G3179" s="40"/>
      <c r="H3179" s="17">
        <f>+Despeses[[#This Row],[Base Imposable]]*Despeses[[#This Row],[% IVA]]</f>
        <v>0</v>
      </c>
      <c r="I3179" s="40"/>
      <c r="J3179" s="17">
        <f>-Despeses[[#This Row],[Base Imposable]]*Despeses[[#This Row],[% Ret IRPF]]</f>
        <v>0</v>
      </c>
      <c r="K3179" s="17">
        <f>+Despeses[[#This Row],[Base Imposable]]+Despeses[[#This Row],[Quota IVA]]+Despeses[[#This Row],[Quota IRPF]]</f>
        <v>0</v>
      </c>
      <c r="L3179" s="3"/>
      <c r="M3179" s="17">
        <f>+MONTH(Despeses[[#This Row],[Data Factura]])</f>
        <v>1</v>
      </c>
      <c r="N3179" s="17">
        <f>+YEAR(Despeses[[#This Row],[Data Factura]])</f>
        <v>1900</v>
      </c>
      <c r="O3179" s="18">
        <f>+Despeses[[#This Row],[Data Factura]]</f>
        <v>0</v>
      </c>
      <c r="P3179" s="17">
        <f>+Despeses[[#This Row],[Concepte_]]</f>
        <v>0</v>
      </c>
      <c r="Q3179" s="17">
        <f>-Despeses[[#This Row],[Base Imposable]]</f>
        <v>0</v>
      </c>
      <c r="R3179" s="17" t="e">
        <f>+VLOOKUP(Despeses[[#This Row],[Concepte]],Table_1[#All],2,0)</f>
        <v>#N/A</v>
      </c>
    </row>
    <row r="3180" spans="7:18" ht="15" customHeight="1" x14ac:dyDescent="0.3">
      <c r="G3180" s="40"/>
      <c r="H3180" s="17">
        <f>+Despeses[[#This Row],[Base Imposable]]*Despeses[[#This Row],[% IVA]]</f>
        <v>0</v>
      </c>
      <c r="I3180" s="40"/>
      <c r="J3180" s="17">
        <f>-Despeses[[#This Row],[Base Imposable]]*Despeses[[#This Row],[% Ret IRPF]]</f>
        <v>0</v>
      </c>
      <c r="K3180" s="17">
        <f>+Despeses[[#This Row],[Base Imposable]]+Despeses[[#This Row],[Quota IVA]]+Despeses[[#This Row],[Quota IRPF]]</f>
        <v>0</v>
      </c>
      <c r="L3180" s="3"/>
      <c r="M3180" s="17">
        <f>+MONTH(Despeses[[#This Row],[Data Factura]])</f>
        <v>1</v>
      </c>
      <c r="N3180" s="17">
        <f>+YEAR(Despeses[[#This Row],[Data Factura]])</f>
        <v>1900</v>
      </c>
      <c r="O3180" s="18">
        <f>+Despeses[[#This Row],[Data Factura]]</f>
        <v>0</v>
      </c>
      <c r="P3180" s="17">
        <f>+Despeses[[#This Row],[Concepte_]]</f>
        <v>0</v>
      </c>
      <c r="Q3180" s="17">
        <f>-Despeses[[#This Row],[Base Imposable]]</f>
        <v>0</v>
      </c>
      <c r="R3180" s="17" t="e">
        <f>+VLOOKUP(Despeses[[#This Row],[Concepte]],Table_1[#All],2,0)</f>
        <v>#N/A</v>
      </c>
    </row>
    <row r="3181" spans="7:18" ht="15" customHeight="1" x14ac:dyDescent="0.3">
      <c r="G3181" s="40"/>
      <c r="H3181" s="17">
        <f>+Despeses[[#This Row],[Base Imposable]]*Despeses[[#This Row],[% IVA]]</f>
        <v>0</v>
      </c>
      <c r="I3181" s="40"/>
      <c r="J3181" s="17">
        <f>-Despeses[[#This Row],[Base Imposable]]*Despeses[[#This Row],[% Ret IRPF]]</f>
        <v>0</v>
      </c>
      <c r="K3181" s="17">
        <f>+Despeses[[#This Row],[Base Imposable]]+Despeses[[#This Row],[Quota IVA]]+Despeses[[#This Row],[Quota IRPF]]</f>
        <v>0</v>
      </c>
      <c r="L3181" s="3"/>
      <c r="M3181" s="17">
        <f>+MONTH(Despeses[[#This Row],[Data Factura]])</f>
        <v>1</v>
      </c>
      <c r="N3181" s="17">
        <f>+YEAR(Despeses[[#This Row],[Data Factura]])</f>
        <v>1900</v>
      </c>
      <c r="O3181" s="18">
        <f>+Despeses[[#This Row],[Data Factura]]</f>
        <v>0</v>
      </c>
      <c r="P3181" s="17">
        <f>+Despeses[[#This Row],[Concepte_]]</f>
        <v>0</v>
      </c>
      <c r="Q3181" s="17">
        <f>-Despeses[[#This Row],[Base Imposable]]</f>
        <v>0</v>
      </c>
      <c r="R3181" s="17" t="e">
        <f>+VLOOKUP(Despeses[[#This Row],[Concepte]],Table_1[#All],2,0)</f>
        <v>#N/A</v>
      </c>
    </row>
    <row r="3182" spans="7:18" ht="15" customHeight="1" x14ac:dyDescent="0.3">
      <c r="G3182" s="40"/>
      <c r="H3182" s="17">
        <f>+Despeses[[#This Row],[Base Imposable]]*Despeses[[#This Row],[% IVA]]</f>
        <v>0</v>
      </c>
      <c r="I3182" s="40"/>
      <c r="J3182" s="17">
        <f>-Despeses[[#This Row],[Base Imposable]]*Despeses[[#This Row],[% Ret IRPF]]</f>
        <v>0</v>
      </c>
      <c r="K3182" s="17">
        <f>+Despeses[[#This Row],[Base Imposable]]+Despeses[[#This Row],[Quota IVA]]+Despeses[[#This Row],[Quota IRPF]]</f>
        <v>0</v>
      </c>
      <c r="L3182" s="3"/>
      <c r="M3182" s="17">
        <f>+MONTH(Despeses[[#This Row],[Data Factura]])</f>
        <v>1</v>
      </c>
      <c r="N3182" s="17">
        <f>+YEAR(Despeses[[#This Row],[Data Factura]])</f>
        <v>1900</v>
      </c>
      <c r="O3182" s="18">
        <f>+Despeses[[#This Row],[Data Factura]]</f>
        <v>0</v>
      </c>
      <c r="P3182" s="17">
        <f>+Despeses[[#This Row],[Concepte_]]</f>
        <v>0</v>
      </c>
      <c r="Q3182" s="17">
        <f>-Despeses[[#This Row],[Base Imposable]]</f>
        <v>0</v>
      </c>
      <c r="R3182" s="17" t="e">
        <f>+VLOOKUP(Despeses[[#This Row],[Concepte]],Table_1[#All],2,0)</f>
        <v>#N/A</v>
      </c>
    </row>
    <row r="3183" spans="7:18" ht="15" customHeight="1" x14ac:dyDescent="0.3">
      <c r="G3183" s="40"/>
      <c r="H3183" s="17">
        <f>+Despeses[[#This Row],[Base Imposable]]*Despeses[[#This Row],[% IVA]]</f>
        <v>0</v>
      </c>
      <c r="I3183" s="40"/>
      <c r="J3183" s="17">
        <f>-Despeses[[#This Row],[Base Imposable]]*Despeses[[#This Row],[% Ret IRPF]]</f>
        <v>0</v>
      </c>
      <c r="K3183" s="17">
        <f>+Despeses[[#This Row],[Base Imposable]]+Despeses[[#This Row],[Quota IVA]]+Despeses[[#This Row],[Quota IRPF]]</f>
        <v>0</v>
      </c>
      <c r="L3183" s="3"/>
      <c r="M3183" s="17">
        <f>+MONTH(Despeses[[#This Row],[Data Factura]])</f>
        <v>1</v>
      </c>
      <c r="N3183" s="17">
        <f>+YEAR(Despeses[[#This Row],[Data Factura]])</f>
        <v>1900</v>
      </c>
      <c r="O3183" s="18">
        <f>+Despeses[[#This Row],[Data Factura]]</f>
        <v>0</v>
      </c>
      <c r="P3183" s="17">
        <f>+Despeses[[#This Row],[Concepte_]]</f>
        <v>0</v>
      </c>
      <c r="Q3183" s="17">
        <f>-Despeses[[#This Row],[Base Imposable]]</f>
        <v>0</v>
      </c>
      <c r="R3183" s="17" t="e">
        <f>+VLOOKUP(Despeses[[#This Row],[Concepte]],Table_1[#All],2,0)</f>
        <v>#N/A</v>
      </c>
    </row>
    <row r="3184" spans="7:18" ht="15" customHeight="1" x14ac:dyDescent="0.3">
      <c r="G3184" s="40"/>
      <c r="H3184" s="17">
        <f>+Despeses[[#This Row],[Base Imposable]]*Despeses[[#This Row],[% IVA]]</f>
        <v>0</v>
      </c>
      <c r="I3184" s="40"/>
      <c r="J3184" s="17">
        <f>-Despeses[[#This Row],[Base Imposable]]*Despeses[[#This Row],[% Ret IRPF]]</f>
        <v>0</v>
      </c>
      <c r="K3184" s="17">
        <f>+Despeses[[#This Row],[Base Imposable]]+Despeses[[#This Row],[Quota IVA]]+Despeses[[#This Row],[Quota IRPF]]</f>
        <v>0</v>
      </c>
      <c r="L3184" s="3"/>
      <c r="M3184" s="17">
        <f>+MONTH(Despeses[[#This Row],[Data Factura]])</f>
        <v>1</v>
      </c>
      <c r="N3184" s="17">
        <f>+YEAR(Despeses[[#This Row],[Data Factura]])</f>
        <v>1900</v>
      </c>
      <c r="O3184" s="18">
        <f>+Despeses[[#This Row],[Data Factura]]</f>
        <v>0</v>
      </c>
      <c r="P3184" s="17">
        <f>+Despeses[[#This Row],[Concepte_]]</f>
        <v>0</v>
      </c>
      <c r="Q3184" s="17">
        <f>-Despeses[[#This Row],[Base Imposable]]</f>
        <v>0</v>
      </c>
      <c r="R3184" s="17" t="e">
        <f>+VLOOKUP(Despeses[[#This Row],[Concepte]],Table_1[#All],2,0)</f>
        <v>#N/A</v>
      </c>
    </row>
    <row r="3185" spans="7:18" ht="15" customHeight="1" x14ac:dyDescent="0.3">
      <c r="G3185" s="40"/>
      <c r="H3185" s="17">
        <f>+Despeses[[#This Row],[Base Imposable]]*Despeses[[#This Row],[% IVA]]</f>
        <v>0</v>
      </c>
      <c r="I3185" s="40"/>
      <c r="J3185" s="17">
        <f>-Despeses[[#This Row],[Base Imposable]]*Despeses[[#This Row],[% Ret IRPF]]</f>
        <v>0</v>
      </c>
      <c r="K3185" s="17">
        <f>+Despeses[[#This Row],[Base Imposable]]+Despeses[[#This Row],[Quota IVA]]+Despeses[[#This Row],[Quota IRPF]]</f>
        <v>0</v>
      </c>
      <c r="L3185" s="3"/>
      <c r="M3185" s="17">
        <f>+MONTH(Despeses[[#This Row],[Data Factura]])</f>
        <v>1</v>
      </c>
      <c r="N3185" s="17">
        <f>+YEAR(Despeses[[#This Row],[Data Factura]])</f>
        <v>1900</v>
      </c>
      <c r="O3185" s="18">
        <f>+Despeses[[#This Row],[Data Factura]]</f>
        <v>0</v>
      </c>
      <c r="P3185" s="17">
        <f>+Despeses[[#This Row],[Concepte_]]</f>
        <v>0</v>
      </c>
      <c r="Q3185" s="17">
        <f>-Despeses[[#This Row],[Base Imposable]]</f>
        <v>0</v>
      </c>
      <c r="R3185" s="17" t="e">
        <f>+VLOOKUP(Despeses[[#This Row],[Concepte]],Table_1[#All],2,0)</f>
        <v>#N/A</v>
      </c>
    </row>
    <row r="3186" spans="7:18" ht="15" customHeight="1" x14ac:dyDescent="0.3">
      <c r="G3186" s="40"/>
      <c r="H3186" s="17">
        <f>+Despeses[[#This Row],[Base Imposable]]*Despeses[[#This Row],[% IVA]]</f>
        <v>0</v>
      </c>
      <c r="I3186" s="40"/>
      <c r="J3186" s="17">
        <f>-Despeses[[#This Row],[Base Imposable]]*Despeses[[#This Row],[% Ret IRPF]]</f>
        <v>0</v>
      </c>
      <c r="K3186" s="17">
        <f>+Despeses[[#This Row],[Base Imposable]]+Despeses[[#This Row],[Quota IVA]]+Despeses[[#This Row],[Quota IRPF]]</f>
        <v>0</v>
      </c>
      <c r="L3186" s="3"/>
      <c r="M3186" s="17">
        <f>+MONTH(Despeses[[#This Row],[Data Factura]])</f>
        <v>1</v>
      </c>
      <c r="N3186" s="17">
        <f>+YEAR(Despeses[[#This Row],[Data Factura]])</f>
        <v>1900</v>
      </c>
      <c r="O3186" s="18">
        <f>+Despeses[[#This Row],[Data Factura]]</f>
        <v>0</v>
      </c>
      <c r="P3186" s="17">
        <f>+Despeses[[#This Row],[Concepte_]]</f>
        <v>0</v>
      </c>
      <c r="Q3186" s="17">
        <f>-Despeses[[#This Row],[Base Imposable]]</f>
        <v>0</v>
      </c>
      <c r="R3186" s="17" t="e">
        <f>+VLOOKUP(Despeses[[#This Row],[Concepte]],Table_1[#All],2,0)</f>
        <v>#N/A</v>
      </c>
    </row>
    <row r="3187" spans="7:18" ht="15" customHeight="1" x14ac:dyDescent="0.3">
      <c r="G3187" s="40"/>
      <c r="H3187" s="17">
        <f>+Despeses[[#This Row],[Base Imposable]]*Despeses[[#This Row],[% IVA]]</f>
        <v>0</v>
      </c>
      <c r="I3187" s="40"/>
      <c r="J3187" s="17">
        <f>-Despeses[[#This Row],[Base Imposable]]*Despeses[[#This Row],[% Ret IRPF]]</f>
        <v>0</v>
      </c>
      <c r="K3187" s="17">
        <f>+Despeses[[#This Row],[Base Imposable]]+Despeses[[#This Row],[Quota IVA]]+Despeses[[#This Row],[Quota IRPF]]</f>
        <v>0</v>
      </c>
      <c r="L3187" s="3"/>
      <c r="M3187" s="17">
        <f>+MONTH(Despeses[[#This Row],[Data Factura]])</f>
        <v>1</v>
      </c>
      <c r="N3187" s="17">
        <f>+YEAR(Despeses[[#This Row],[Data Factura]])</f>
        <v>1900</v>
      </c>
      <c r="O3187" s="18">
        <f>+Despeses[[#This Row],[Data Factura]]</f>
        <v>0</v>
      </c>
      <c r="P3187" s="17">
        <f>+Despeses[[#This Row],[Concepte_]]</f>
        <v>0</v>
      </c>
      <c r="Q3187" s="17">
        <f>-Despeses[[#This Row],[Base Imposable]]</f>
        <v>0</v>
      </c>
      <c r="R3187" s="17" t="e">
        <f>+VLOOKUP(Despeses[[#This Row],[Concepte]],Table_1[#All],2,0)</f>
        <v>#N/A</v>
      </c>
    </row>
    <row r="3188" spans="7:18" ht="15" customHeight="1" x14ac:dyDescent="0.3">
      <c r="G3188" s="40"/>
      <c r="H3188" s="17">
        <f>+Despeses[[#This Row],[Base Imposable]]*Despeses[[#This Row],[% IVA]]</f>
        <v>0</v>
      </c>
      <c r="I3188" s="40"/>
      <c r="J3188" s="17">
        <f>-Despeses[[#This Row],[Base Imposable]]*Despeses[[#This Row],[% Ret IRPF]]</f>
        <v>0</v>
      </c>
      <c r="K3188" s="17">
        <f>+Despeses[[#This Row],[Base Imposable]]+Despeses[[#This Row],[Quota IVA]]+Despeses[[#This Row],[Quota IRPF]]</f>
        <v>0</v>
      </c>
      <c r="L3188" s="3"/>
      <c r="M3188" s="17">
        <f>+MONTH(Despeses[[#This Row],[Data Factura]])</f>
        <v>1</v>
      </c>
      <c r="N3188" s="17">
        <f>+YEAR(Despeses[[#This Row],[Data Factura]])</f>
        <v>1900</v>
      </c>
      <c r="O3188" s="18">
        <f>+Despeses[[#This Row],[Data Factura]]</f>
        <v>0</v>
      </c>
      <c r="P3188" s="17">
        <f>+Despeses[[#This Row],[Concepte_]]</f>
        <v>0</v>
      </c>
      <c r="Q3188" s="17">
        <f>-Despeses[[#This Row],[Base Imposable]]</f>
        <v>0</v>
      </c>
      <c r="R3188" s="17" t="e">
        <f>+VLOOKUP(Despeses[[#This Row],[Concepte]],Table_1[#All],2,0)</f>
        <v>#N/A</v>
      </c>
    </row>
    <row r="3189" spans="7:18" ht="15" customHeight="1" x14ac:dyDescent="0.3">
      <c r="G3189" s="40"/>
      <c r="H3189" s="17">
        <f>+Despeses[[#This Row],[Base Imposable]]*Despeses[[#This Row],[% IVA]]</f>
        <v>0</v>
      </c>
      <c r="I3189" s="40"/>
      <c r="J3189" s="17">
        <f>-Despeses[[#This Row],[Base Imposable]]*Despeses[[#This Row],[% Ret IRPF]]</f>
        <v>0</v>
      </c>
      <c r="K3189" s="17">
        <f>+Despeses[[#This Row],[Base Imposable]]+Despeses[[#This Row],[Quota IVA]]+Despeses[[#This Row],[Quota IRPF]]</f>
        <v>0</v>
      </c>
      <c r="L3189" s="3"/>
      <c r="M3189" s="17">
        <f>+MONTH(Despeses[[#This Row],[Data Factura]])</f>
        <v>1</v>
      </c>
      <c r="N3189" s="17">
        <f>+YEAR(Despeses[[#This Row],[Data Factura]])</f>
        <v>1900</v>
      </c>
      <c r="O3189" s="18">
        <f>+Despeses[[#This Row],[Data Factura]]</f>
        <v>0</v>
      </c>
      <c r="P3189" s="17">
        <f>+Despeses[[#This Row],[Concepte_]]</f>
        <v>0</v>
      </c>
      <c r="Q3189" s="17">
        <f>-Despeses[[#This Row],[Base Imposable]]</f>
        <v>0</v>
      </c>
      <c r="R3189" s="17" t="e">
        <f>+VLOOKUP(Despeses[[#This Row],[Concepte]],Table_1[#All],2,0)</f>
        <v>#N/A</v>
      </c>
    </row>
    <row r="3190" spans="7:18" ht="15" customHeight="1" x14ac:dyDescent="0.3">
      <c r="G3190" s="40"/>
      <c r="H3190" s="17">
        <f>+Despeses[[#This Row],[Base Imposable]]*Despeses[[#This Row],[% IVA]]</f>
        <v>0</v>
      </c>
      <c r="I3190" s="40"/>
      <c r="J3190" s="17">
        <f>-Despeses[[#This Row],[Base Imposable]]*Despeses[[#This Row],[% Ret IRPF]]</f>
        <v>0</v>
      </c>
      <c r="K3190" s="17">
        <f>+Despeses[[#This Row],[Base Imposable]]+Despeses[[#This Row],[Quota IVA]]+Despeses[[#This Row],[Quota IRPF]]</f>
        <v>0</v>
      </c>
      <c r="L3190" s="3"/>
      <c r="M3190" s="17">
        <f>+MONTH(Despeses[[#This Row],[Data Factura]])</f>
        <v>1</v>
      </c>
      <c r="N3190" s="17">
        <f>+YEAR(Despeses[[#This Row],[Data Factura]])</f>
        <v>1900</v>
      </c>
      <c r="O3190" s="18">
        <f>+Despeses[[#This Row],[Data Factura]]</f>
        <v>0</v>
      </c>
      <c r="P3190" s="17">
        <f>+Despeses[[#This Row],[Concepte_]]</f>
        <v>0</v>
      </c>
      <c r="Q3190" s="17">
        <f>-Despeses[[#This Row],[Base Imposable]]</f>
        <v>0</v>
      </c>
      <c r="R3190" s="17" t="e">
        <f>+VLOOKUP(Despeses[[#This Row],[Concepte]],Table_1[#All],2,0)</f>
        <v>#N/A</v>
      </c>
    </row>
    <row r="3191" spans="7:18" ht="15" customHeight="1" x14ac:dyDescent="0.3">
      <c r="G3191" s="40"/>
      <c r="H3191" s="17">
        <f>+Despeses[[#This Row],[Base Imposable]]*Despeses[[#This Row],[% IVA]]</f>
        <v>0</v>
      </c>
      <c r="I3191" s="40"/>
      <c r="J3191" s="17">
        <f>-Despeses[[#This Row],[Base Imposable]]*Despeses[[#This Row],[% Ret IRPF]]</f>
        <v>0</v>
      </c>
      <c r="K3191" s="17">
        <f>+Despeses[[#This Row],[Base Imposable]]+Despeses[[#This Row],[Quota IVA]]+Despeses[[#This Row],[Quota IRPF]]</f>
        <v>0</v>
      </c>
      <c r="L3191" s="3"/>
      <c r="M3191" s="17">
        <f>+MONTH(Despeses[[#This Row],[Data Factura]])</f>
        <v>1</v>
      </c>
      <c r="N3191" s="17">
        <f>+YEAR(Despeses[[#This Row],[Data Factura]])</f>
        <v>1900</v>
      </c>
      <c r="O3191" s="18">
        <f>+Despeses[[#This Row],[Data Factura]]</f>
        <v>0</v>
      </c>
      <c r="P3191" s="17">
        <f>+Despeses[[#This Row],[Concepte_]]</f>
        <v>0</v>
      </c>
      <c r="Q3191" s="17">
        <f>-Despeses[[#This Row],[Base Imposable]]</f>
        <v>0</v>
      </c>
      <c r="R3191" s="17" t="e">
        <f>+VLOOKUP(Despeses[[#This Row],[Concepte]],Table_1[#All],2,0)</f>
        <v>#N/A</v>
      </c>
    </row>
    <row r="3192" spans="7:18" ht="15" customHeight="1" x14ac:dyDescent="0.3">
      <c r="G3192" s="40"/>
      <c r="H3192" s="17">
        <f>+Despeses[[#This Row],[Base Imposable]]*Despeses[[#This Row],[% IVA]]</f>
        <v>0</v>
      </c>
      <c r="I3192" s="40"/>
      <c r="J3192" s="17">
        <f>-Despeses[[#This Row],[Base Imposable]]*Despeses[[#This Row],[% Ret IRPF]]</f>
        <v>0</v>
      </c>
      <c r="K3192" s="17">
        <f>+Despeses[[#This Row],[Base Imposable]]+Despeses[[#This Row],[Quota IVA]]+Despeses[[#This Row],[Quota IRPF]]</f>
        <v>0</v>
      </c>
      <c r="L3192" s="3"/>
      <c r="M3192" s="17">
        <f>+MONTH(Despeses[[#This Row],[Data Factura]])</f>
        <v>1</v>
      </c>
      <c r="N3192" s="17">
        <f>+YEAR(Despeses[[#This Row],[Data Factura]])</f>
        <v>1900</v>
      </c>
      <c r="O3192" s="18">
        <f>+Despeses[[#This Row],[Data Factura]]</f>
        <v>0</v>
      </c>
      <c r="P3192" s="17">
        <f>+Despeses[[#This Row],[Concepte_]]</f>
        <v>0</v>
      </c>
      <c r="Q3192" s="17">
        <f>-Despeses[[#This Row],[Base Imposable]]</f>
        <v>0</v>
      </c>
      <c r="R3192" s="17" t="e">
        <f>+VLOOKUP(Despeses[[#This Row],[Concepte]],Table_1[#All],2,0)</f>
        <v>#N/A</v>
      </c>
    </row>
    <row r="3193" spans="7:18" ht="15" customHeight="1" x14ac:dyDescent="0.3">
      <c r="G3193" s="40"/>
      <c r="H3193" s="17">
        <f>+Despeses[[#This Row],[Base Imposable]]*Despeses[[#This Row],[% IVA]]</f>
        <v>0</v>
      </c>
      <c r="I3193" s="40"/>
      <c r="J3193" s="17">
        <f>-Despeses[[#This Row],[Base Imposable]]*Despeses[[#This Row],[% Ret IRPF]]</f>
        <v>0</v>
      </c>
      <c r="K3193" s="17">
        <f>+Despeses[[#This Row],[Base Imposable]]+Despeses[[#This Row],[Quota IVA]]+Despeses[[#This Row],[Quota IRPF]]</f>
        <v>0</v>
      </c>
      <c r="L3193" s="3"/>
      <c r="M3193" s="17">
        <f>+MONTH(Despeses[[#This Row],[Data Factura]])</f>
        <v>1</v>
      </c>
      <c r="N3193" s="17">
        <f>+YEAR(Despeses[[#This Row],[Data Factura]])</f>
        <v>1900</v>
      </c>
      <c r="O3193" s="18">
        <f>+Despeses[[#This Row],[Data Factura]]</f>
        <v>0</v>
      </c>
      <c r="P3193" s="17">
        <f>+Despeses[[#This Row],[Concepte_]]</f>
        <v>0</v>
      </c>
      <c r="Q3193" s="17">
        <f>-Despeses[[#This Row],[Base Imposable]]</f>
        <v>0</v>
      </c>
      <c r="R3193" s="17" t="e">
        <f>+VLOOKUP(Despeses[[#This Row],[Concepte]],Table_1[#All],2,0)</f>
        <v>#N/A</v>
      </c>
    </row>
    <row r="3194" spans="7:18" ht="15" customHeight="1" x14ac:dyDescent="0.3">
      <c r="G3194" s="40"/>
      <c r="H3194" s="17">
        <f>+Despeses[[#This Row],[Base Imposable]]*Despeses[[#This Row],[% IVA]]</f>
        <v>0</v>
      </c>
      <c r="I3194" s="40"/>
      <c r="J3194" s="17">
        <f>-Despeses[[#This Row],[Base Imposable]]*Despeses[[#This Row],[% Ret IRPF]]</f>
        <v>0</v>
      </c>
      <c r="K3194" s="17">
        <f>+Despeses[[#This Row],[Base Imposable]]+Despeses[[#This Row],[Quota IVA]]+Despeses[[#This Row],[Quota IRPF]]</f>
        <v>0</v>
      </c>
      <c r="L3194" s="3"/>
      <c r="M3194" s="17">
        <f>+MONTH(Despeses[[#This Row],[Data Factura]])</f>
        <v>1</v>
      </c>
      <c r="N3194" s="17">
        <f>+YEAR(Despeses[[#This Row],[Data Factura]])</f>
        <v>1900</v>
      </c>
      <c r="O3194" s="18">
        <f>+Despeses[[#This Row],[Data Factura]]</f>
        <v>0</v>
      </c>
      <c r="P3194" s="17">
        <f>+Despeses[[#This Row],[Concepte_]]</f>
        <v>0</v>
      </c>
      <c r="Q3194" s="17">
        <f>-Despeses[[#This Row],[Base Imposable]]</f>
        <v>0</v>
      </c>
      <c r="R3194" s="17" t="e">
        <f>+VLOOKUP(Despeses[[#This Row],[Concepte]],Table_1[#All],2,0)</f>
        <v>#N/A</v>
      </c>
    </row>
    <row r="3195" spans="7:18" ht="15" customHeight="1" x14ac:dyDescent="0.3">
      <c r="G3195" s="40"/>
      <c r="H3195" s="17">
        <f>+Despeses[[#This Row],[Base Imposable]]*Despeses[[#This Row],[% IVA]]</f>
        <v>0</v>
      </c>
      <c r="I3195" s="40"/>
      <c r="J3195" s="17">
        <f>-Despeses[[#This Row],[Base Imposable]]*Despeses[[#This Row],[% Ret IRPF]]</f>
        <v>0</v>
      </c>
      <c r="K3195" s="17">
        <f>+Despeses[[#This Row],[Base Imposable]]+Despeses[[#This Row],[Quota IVA]]+Despeses[[#This Row],[Quota IRPF]]</f>
        <v>0</v>
      </c>
      <c r="L3195" s="3"/>
      <c r="M3195" s="17">
        <f>+MONTH(Despeses[[#This Row],[Data Factura]])</f>
        <v>1</v>
      </c>
      <c r="N3195" s="17">
        <f>+YEAR(Despeses[[#This Row],[Data Factura]])</f>
        <v>1900</v>
      </c>
      <c r="O3195" s="18">
        <f>+Despeses[[#This Row],[Data Factura]]</f>
        <v>0</v>
      </c>
      <c r="P3195" s="17">
        <f>+Despeses[[#This Row],[Concepte_]]</f>
        <v>0</v>
      </c>
      <c r="Q3195" s="17">
        <f>-Despeses[[#This Row],[Base Imposable]]</f>
        <v>0</v>
      </c>
      <c r="R3195" s="17" t="e">
        <f>+VLOOKUP(Despeses[[#This Row],[Concepte]],Table_1[#All],2,0)</f>
        <v>#N/A</v>
      </c>
    </row>
    <row r="3196" spans="7:18" ht="15" customHeight="1" x14ac:dyDescent="0.3">
      <c r="G3196" s="40"/>
      <c r="H3196" s="17">
        <f>+Despeses[[#This Row],[Base Imposable]]*Despeses[[#This Row],[% IVA]]</f>
        <v>0</v>
      </c>
      <c r="I3196" s="40"/>
      <c r="J3196" s="17">
        <f>-Despeses[[#This Row],[Base Imposable]]*Despeses[[#This Row],[% Ret IRPF]]</f>
        <v>0</v>
      </c>
      <c r="K3196" s="17">
        <f>+Despeses[[#This Row],[Base Imposable]]+Despeses[[#This Row],[Quota IVA]]+Despeses[[#This Row],[Quota IRPF]]</f>
        <v>0</v>
      </c>
      <c r="L3196" s="3"/>
      <c r="M3196" s="17">
        <f>+MONTH(Despeses[[#This Row],[Data Factura]])</f>
        <v>1</v>
      </c>
      <c r="N3196" s="17">
        <f>+YEAR(Despeses[[#This Row],[Data Factura]])</f>
        <v>1900</v>
      </c>
      <c r="O3196" s="18">
        <f>+Despeses[[#This Row],[Data Factura]]</f>
        <v>0</v>
      </c>
      <c r="P3196" s="17">
        <f>+Despeses[[#This Row],[Concepte_]]</f>
        <v>0</v>
      </c>
      <c r="Q3196" s="17">
        <f>-Despeses[[#This Row],[Base Imposable]]</f>
        <v>0</v>
      </c>
      <c r="R3196" s="17" t="e">
        <f>+VLOOKUP(Despeses[[#This Row],[Concepte]],Table_1[#All],2,0)</f>
        <v>#N/A</v>
      </c>
    </row>
    <row r="3197" spans="7:18" ht="15" customHeight="1" x14ac:dyDescent="0.3">
      <c r="G3197" s="40"/>
      <c r="H3197" s="17">
        <f>+Despeses[[#This Row],[Base Imposable]]*Despeses[[#This Row],[% IVA]]</f>
        <v>0</v>
      </c>
      <c r="I3197" s="40"/>
      <c r="J3197" s="17">
        <f>-Despeses[[#This Row],[Base Imposable]]*Despeses[[#This Row],[% Ret IRPF]]</f>
        <v>0</v>
      </c>
      <c r="K3197" s="17">
        <f>+Despeses[[#This Row],[Base Imposable]]+Despeses[[#This Row],[Quota IVA]]+Despeses[[#This Row],[Quota IRPF]]</f>
        <v>0</v>
      </c>
      <c r="L3197" s="3"/>
      <c r="M3197" s="17">
        <f>+MONTH(Despeses[[#This Row],[Data Factura]])</f>
        <v>1</v>
      </c>
      <c r="N3197" s="17">
        <f>+YEAR(Despeses[[#This Row],[Data Factura]])</f>
        <v>1900</v>
      </c>
      <c r="O3197" s="18">
        <f>+Despeses[[#This Row],[Data Factura]]</f>
        <v>0</v>
      </c>
      <c r="P3197" s="17">
        <f>+Despeses[[#This Row],[Concepte_]]</f>
        <v>0</v>
      </c>
      <c r="Q3197" s="17">
        <f>-Despeses[[#This Row],[Base Imposable]]</f>
        <v>0</v>
      </c>
      <c r="R3197" s="17" t="e">
        <f>+VLOOKUP(Despeses[[#This Row],[Concepte]],Table_1[#All],2,0)</f>
        <v>#N/A</v>
      </c>
    </row>
    <row r="3198" spans="7:18" ht="15" customHeight="1" x14ac:dyDescent="0.3">
      <c r="G3198" s="40"/>
      <c r="H3198" s="17">
        <f>+Despeses[[#This Row],[Base Imposable]]*Despeses[[#This Row],[% IVA]]</f>
        <v>0</v>
      </c>
      <c r="I3198" s="40"/>
      <c r="J3198" s="17">
        <f>-Despeses[[#This Row],[Base Imposable]]*Despeses[[#This Row],[% Ret IRPF]]</f>
        <v>0</v>
      </c>
      <c r="K3198" s="17">
        <f>+Despeses[[#This Row],[Base Imposable]]+Despeses[[#This Row],[Quota IVA]]+Despeses[[#This Row],[Quota IRPF]]</f>
        <v>0</v>
      </c>
      <c r="L3198" s="3"/>
      <c r="M3198" s="17">
        <f>+MONTH(Despeses[[#This Row],[Data Factura]])</f>
        <v>1</v>
      </c>
      <c r="N3198" s="17">
        <f>+YEAR(Despeses[[#This Row],[Data Factura]])</f>
        <v>1900</v>
      </c>
      <c r="O3198" s="18">
        <f>+Despeses[[#This Row],[Data Factura]]</f>
        <v>0</v>
      </c>
      <c r="P3198" s="17">
        <f>+Despeses[[#This Row],[Concepte_]]</f>
        <v>0</v>
      </c>
      <c r="Q3198" s="17">
        <f>-Despeses[[#This Row],[Base Imposable]]</f>
        <v>0</v>
      </c>
      <c r="R3198" s="17" t="e">
        <f>+VLOOKUP(Despeses[[#This Row],[Concepte]],Table_1[#All],2,0)</f>
        <v>#N/A</v>
      </c>
    </row>
    <row r="3199" spans="7:18" ht="15" customHeight="1" x14ac:dyDescent="0.3">
      <c r="G3199" s="40"/>
      <c r="H3199" s="17">
        <f>+Despeses[[#This Row],[Base Imposable]]*Despeses[[#This Row],[% IVA]]</f>
        <v>0</v>
      </c>
      <c r="I3199" s="40"/>
      <c r="J3199" s="17">
        <f>-Despeses[[#This Row],[Base Imposable]]*Despeses[[#This Row],[% Ret IRPF]]</f>
        <v>0</v>
      </c>
      <c r="K3199" s="17">
        <f>+Despeses[[#This Row],[Base Imposable]]+Despeses[[#This Row],[Quota IVA]]+Despeses[[#This Row],[Quota IRPF]]</f>
        <v>0</v>
      </c>
      <c r="L3199" s="3"/>
      <c r="M3199" s="17">
        <f>+MONTH(Despeses[[#This Row],[Data Factura]])</f>
        <v>1</v>
      </c>
      <c r="N3199" s="17">
        <f>+YEAR(Despeses[[#This Row],[Data Factura]])</f>
        <v>1900</v>
      </c>
      <c r="O3199" s="18">
        <f>+Despeses[[#This Row],[Data Factura]]</f>
        <v>0</v>
      </c>
      <c r="P3199" s="17">
        <f>+Despeses[[#This Row],[Concepte_]]</f>
        <v>0</v>
      </c>
      <c r="Q3199" s="17">
        <f>-Despeses[[#This Row],[Base Imposable]]</f>
        <v>0</v>
      </c>
      <c r="R3199" s="17" t="e">
        <f>+VLOOKUP(Despeses[[#This Row],[Concepte]],Table_1[#All],2,0)</f>
        <v>#N/A</v>
      </c>
    </row>
    <row r="3200" spans="7:18" ht="15" customHeight="1" x14ac:dyDescent="0.3">
      <c r="G3200" s="40"/>
      <c r="H3200" s="17">
        <f>+Despeses[[#This Row],[Base Imposable]]*Despeses[[#This Row],[% IVA]]</f>
        <v>0</v>
      </c>
      <c r="I3200" s="40"/>
      <c r="J3200" s="17">
        <f>-Despeses[[#This Row],[Base Imposable]]*Despeses[[#This Row],[% Ret IRPF]]</f>
        <v>0</v>
      </c>
      <c r="K3200" s="17">
        <f>+Despeses[[#This Row],[Base Imposable]]+Despeses[[#This Row],[Quota IVA]]+Despeses[[#This Row],[Quota IRPF]]</f>
        <v>0</v>
      </c>
      <c r="L3200" s="3"/>
      <c r="M3200" s="17">
        <f>+MONTH(Despeses[[#This Row],[Data Factura]])</f>
        <v>1</v>
      </c>
      <c r="N3200" s="17">
        <f>+YEAR(Despeses[[#This Row],[Data Factura]])</f>
        <v>1900</v>
      </c>
      <c r="O3200" s="18">
        <f>+Despeses[[#This Row],[Data Factura]]</f>
        <v>0</v>
      </c>
      <c r="P3200" s="17">
        <f>+Despeses[[#This Row],[Concepte_]]</f>
        <v>0</v>
      </c>
      <c r="Q3200" s="17">
        <f>-Despeses[[#This Row],[Base Imposable]]</f>
        <v>0</v>
      </c>
      <c r="R3200" s="17" t="e">
        <f>+VLOOKUP(Despeses[[#This Row],[Concepte]],Table_1[#All],2,0)</f>
        <v>#N/A</v>
      </c>
    </row>
    <row r="3201" spans="7:18" ht="15" customHeight="1" x14ac:dyDescent="0.3">
      <c r="G3201" s="40"/>
      <c r="H3201" s="17">
        <f>+Despeses[[#This Row],[Base Imposable]]*Despeses[[#This Row],[% IVA]]</f>
        <v>0</v>
      </c>
      <c r="I3201" s="40"/>
      <c r="J3201" s="17">
        <f>-Despeses[[#This Row],[Base Imposable]]*Despeses[[#This Row],[% Ret IRPF]]</f>
        <v>0</v>
      </c>
      <c r="K3201" s="17">
        <f>+Despeses[[#This Row],[Base Imposable]]+Despeses[[#This Row],[Quota IVA]]+Despeses[[#This Row],[Quota IRPF]]</f>
        <v>0</v>
      </c>
      <c r="L3201" s="3"/>
      <c r="M3201" s="17">
        <f>+MONTH(Despeses[[#This Row],[Data Factura]])</f>
        <v>1</v>
      </c>
      <c r="N3201" s="17">
        <f>+YEAR(Despeses[[#This Row],[Data Factura]])</f>
        <v>1900</v>
      </c>
      <c r="O3201" s="18">
        <f>+Despeses[[#This Row],[Data Factura]]</f>
        <v>0</v>
      </c>
      <c r="P3201" s="17">
        <f>+Despeses[[#This Row],[Concepte_]]</f>
        <v>0</v>
      </c>
      <c r="Q3201" s="17">
        <f>-Despeses[[#This Row],[Base Imposable]]</f>
        <v>0</v>
      </c>
      <c r="R3201" s="17" t="e">
        <f>+VLOOKUP(Despeses[[#This Row],[Concepte]],Table_1[#All],2,0)</f>
        <v>#N/A</v>
      </c>
    </row>
    <row r="3202" spans="7:18" ht="15" customHeight="1" x14ac:dyDescent="0.3">
      <c r="G3202" s="40"/>
      <c r="H3202" s="17">
        <f>+Despeses[[#This Row],[Base Imposable]]*Despeses[[#This Row],[% IVA]]</f>
        <v>0</v>
      </c>
      <c r="I3202" s="40"/>
      <c r="J3202" s="17">
        <f>-Despeses[[#This Row],[Base Imposable]]*Despeses[[#This Row],[% Ret IRPF]]</f>
        <v>0</v>
      </c>
      <c r="K3202" s="17">
        <f>+Despeses[[#This Row],[Base Imposable]]+Despeses[[#This Row],[Quota IVA]]+Despeses[[#This Row],[Quota IRPF]]</f>
        <v>0</v>
      </c>
      <c r="L3202" s="3"/>
      <c r="M3202" s="17">
        <f>+MONTH(Despeses[[#This Row],[Data Factura]])</f>
        <v>1</v>
      </c>
      <c r="N3202" s="17">
        <f>+YEAR(Despeses[[#This Row],[Data Factura]])</f>
        <v>1900</v>
      </c>
      <c r="O3202" s="18">
        <f>+Despeses[[#This Row],[Data Factura]]</f>
        <v>0</v>
      </c>
      <c r="P3202" s="17">
        <f>+Despeses[[#This Row],[Concepte_]]</f>
        <v>0</v>
      </c>
      <c r="Q3202" s="17">
        <f>-Despeses[[#This Row],[Base Imposable]]</f>
        <v>0</v>
      </c>
      <c r="R3202" s="17" t="e">
        <f>+VLOOKUP(Despeses[[#This Row],[Concepte]],Table_1[#All],2,0)</f>
        <v>#N/A</v>
      </c>
    </row>
    <row r="3203" spans="7:18" ht="15" customHeight="1" x14ac:dyDescent="0.3">
      <c r="G3203" s="40"/>
      <c r="H3203" s="17">
        <f>+Despeses[[#This Row],[Base Imposable]]*Despeses[[#This Row],[% IVA]]</f>
        <v>0</v>
      </c>
      <c r="I3203" s="40"/>
      <c r="J3203" s="17">
        <f>-Despeses[[#This Row],[Base Imposable]]*Despeses[[#This Row],[% Ret IRPF]]</f>
        <v>0</v>
      </c>
      <c r="K3203" s="17">
        <f>+Despeses[[#This Row],[Base Imposable]]+Despeses[[#This Row],[Quota IVA]]+Despeses[[#This Row],[Quota IRPF]]</f>
        <v>0</v>
      </c>
      <c r="L3203" s="3"/>
      <c r="M3203" s="17">
        <f>+MONTH(Despeses[[#This Row],[Data Factura]])</f>
        <v>1</v>
      </c>
      <c r="N3203" s="17">
        <f>+YEAR(Despeses[[#This Row],[Data Factura]])</f>
        <v>1900</v>
      </c>
      <c r="O3203" s="18">
        <f>+Despeses[[#This Row],[Data Factura]]</f>
        <v>0</v>
      </c>
      <c r="P3203" s="17">
        <f>+Despeses[[#This Row],[Concepte_]]</f>
        <v>0</v>
      </c>
      <c r="Q3203" s="17">
        <f>-Despeses[[#This Row],[Base Imposable]]</f>
        <v>0</v>
      </c>
      <c r="R3203" s="17" t="e">
        <f>+VLOOKUP(Despeses[[#This Row],[Concepte]],Table_1[#All],2,0)</f>
        <v>#N/A</v>
      </c>
    </row>
    <row r="3204" spans="7:18" ht="15" customHeight="1" x14ac:dyDescent="0.3">
      <c r="G3204" s="40"/>
      <c r="H3204" s="17">
        <f>+Despeses[[#This Row],[Base Imposable]]*Despeses[[#This Row],[% IVA]]</f>
        <v>0</v>
      </c>
      <c r="I3204" s="40"/>
      <c r="J3204" s="17">
        <f>-Despeses[[#This Row],[Base Imposable]]*Despeses[[#This Row],[% Ret IRPF]]</f>
        <v>0</v>
      </c>
      <c r="K3204" s="17">
        <f>+Despeses[[#This Row],[Base Imposable]]+Despeses[[#This Row],[Quota IVA]]+Despeses[[#This Row],[Quota IRPF]]</f>
        <v>0</v>
      </c>
      <c r="L3204" s="3"/>
      <c r="M3204" s="17">
        <f>+MONTH(Despeses[[#This Row],[Data Factura]])</f>
        <v>1</v>
      </c>
      <c r="N3204" s="17">
        <f>+YEAR(Despeses[[#This Row],[Data Factura]])</f>
        <v>1900</v>
      </c>
      <c r="O3204" s="18">
        <f>+Despeses[[#This Row],[Data Factura]]</f>
        <v>0</v>
      </c>
      <c r="P3204" s="17">
        <f>+Despeses[[#This Row],[Concepte_]]</f>
        <v>0</v>
      </c>
      <c r="Q3204" s="17">
        <f>-Despeses[[#This Row],[Base Imposable]]</f>
        <v>0</v>
      </c>
      <c r="R3204" s="17" t="e">
        <f>+VLOOKUP(Despeses[[#This Row],[Concepte]],Table_1[#All],2,0)</f>
        <v>#N/A</v>
      </c>
    </row>
    <row r="3205" spans="7:18" ht="15" customHeight="1" x14ac:dyDescent="0.3">
      <c r="G3205" s="40"/>
      <c r="H3205" s="17">
        <f>+Despeses[[#This Row],[Base Imposable]]*Despeses[[#This Row],[% IVA]]</f>
        <v>0</v>
      </c>
      <c r="I3205" s="40"/>
      <c r="J3205" s="17">
        <f>-Despeses[[#This Row],[Base Imposable]]*Despeses[[#This Row],[% Ret IRPF]]</f>
        <v>0</v>
      </c>
      <c r="K3205" s="17">
        <f>+Despeses[[#This Row],[Base Imposable]]+Despeses[[#This Row],[Quota IVA]]+Despeses[[#This Row],[Quota IRPF]]</f>
        <v>0</v>
      </c>
      <c r="L3205" s="3"/>
      <c r="M3205" s="17">
        <f>+MONTH(Despeses[[#This Row],[Data Factura]])</f>
        <v>1</v>
      </c>
      <c r="N3205" s="17">
        <f>+YEAR(Despeses[[#This Row],[Data Factura]])</f>
        <v>1900</v>
      </c>
      <c r="O3205" s="18">
        <f>+Despeses[[#This Row],[Data Factura]]</f>
        <v>0</v>
      </c>
      <c r="P3205" s="17">
        <f>+Despeses[[#This Row],[Concepte_]]</f>
        <v>0</v>
      </c>
      <c r="Q3205" s="17">
        <f>-Despeses[[#This Row],[Base Imposable]]</f>
        <v>0</v>
      </c>
      <c r="R3205" s="17" t="e">
        <f>+VLOOKUP(Despeses[[#This Row],[Concepte]],Table_1[#All],2,0)</f>
        <v>#N/A</v>
      </c>
    </row>
    <row r="3206" spans="7:18" ht="15" customHeight="1" x14ac:dyDescent="0.3">
      <c r="G3206" s="40"/>
      <c r="H3206" s="17">
        <f>+Despeses[[#This Row],[Base Imposable]]*Despeses[[#This Row],[% IVA]]</f>
        <v>0</v>
      </c>
      <c r="I3206" s="40"/>
      <c r="J3206" s="17">
        <f>-Despeses[[#This Row],[Base Imposable]]*Despeses[[#This Row],[% Ret IRPF]]</f>
        <v>0</v>
      </c>
      <c r="K3206" s="17">
        <f>+Despeses[[#This Row],[Base Imposable]]+Despeses[[#This Row],[Quota IVA]]+Despeses[[#This Row],[Quota IRPF]]</f>
        <v>0</v>
      </c>
      <c r="L3206" s="3"/>
      <c r="M3206" s="17">
        <f>+MONTH(Despeses[[#This Row],[Data Factura]])</f>
        <v>1</v>
      </c>
      <c r="N3206" s="17">
        <f>+YEAR(Despeses[[#This Row],[Data Factura]])</f>
        <v>1900</v>
      </c>
      <c r="O3206" s="18">
        <f>+Despeses[[#This Row],[Data Factura]]</f>
        <v>0</v>
      </c>
      <c r="P3206" s="17">
        <f>+Despeses[[#This Row],[Concepte_]]</f>
        <v>0</v>
      </c>
      <c r="Q3206" s="17">
        <f>-Despeses[[#This Row],[Base Imposable]]</f>
        <v>0</v>
      </c>
      <c r="R3206" s="17" t="e">
        <f>+VLOOKUP(Despeses[[#This Row],[Concepte]],Table_1[#All],2,0)</f>
        <v>#N/A</v>
      </c>
    </row>
    <row r="3207" spans="7:18" ht="15" customHeight="1" x14ac:dyDescent="0.3">
      <c r="G3207" s="40"/>
      <c r="H3207" s="17">
        <f>+Despeses[[#This Row],[Base Imposable]]*Despeses[[#This Row],[% IVA]]</f>
        <v>0</v>
      </c>
      <c r="I3207" s="40"/>
      <c r="J3207" s="17">
        <f>-Despeses[[#This Row],[Base Imposable]]*Despeses[[#This Row],[% Ret IRPF]]</f>
        <v>0</v>
      </c>
      <c r="K3207" s="17">
        <f>+Despeses[[#This Row],[Base Imposable]]+Despeses[[#This Row],[Quota IVA]]+Despeses[[#This Row],[Quota IRPF]]</f>
        <v>0</v>
      </c>
      <c r="L3207" s="3"/>
      <c r="M3207" s="17">
        <f>+MONTH(Despeses[[#This Row],[Data Factura]])</f>
        <v>1</v>
      </c>
      <c r="N3207" s="17">
        <f>+YEAR(Despeses[[#This Row],[Data Factura]])</f>
        <v>1900</v>
      </c>
      <c r="O3207" s="18">
        <f>+Despeses[[#This Row],[Data Factura]]</f>
        <v>0</v>
      </c>
      <c r="P3207" s="17">
        <f>+Despeses[[#This Row],[Concepte_]]</f>
        <v>0</v>
      </c>
      <c r="Q3207" s="17">
        <f>-Despeses[[#This Row],[Base Imposable]]</f>
        <v>0</v>
      </c>
      <c r="R3207" s="17" t="e">
        <f>+VLOOKUP(Despeses[[#This Row],[Concepte]],Table_1[#All],2,0)</f>
        <v>#N/A</v>
      </c>
    </row>
    <row r="3208" spans="7:18" ht="15" customHeight="1" x14ac:dyDescent="0.3">
      <c r="G3208" s="40"/>
      <c r="H3208" s="17">
        <f>+Despeses[[#This Row],[Base Imposable]]*Despeses[[#This Row],[% IVA]]</f>
        <v>0</v>
      </c>
      <c r="I3208" s="40"/>
      <c r="J3208" s="17">
        <f>-Despeses[[#This Row],[Base Imposable]]*Despeses[[#This Row],[% Ret IRPF]]</f>
        <v>0</v>
      </c>
      <c r="K3208" s="17">
        <f>+Despeses[[#This Row],[Base Imposable]]+Despeses[[#This Row],[Quota IVA]]+Despeses[[#This Row],[Quota IRPF]]</f>
        <v>0</v>
      </c>
      <c r="L3208" s="3"/>
      <c r="M3208" s="17">
        <f>+MONTH(Despeses[[#This Row],[Data Factura]])</f>
        <v>1</v>
      </c>
      <c r="N3208" s="17">
        <f>+YEAR(Despeses[[#This Row],[Data Factura]])</f>
        <v>1900</v>
      </c>
      <c r="O3208" s="18">
        <f>+Despeses[[#This Row],[Data Factura]]</f>
        <v>0</v>
      </c>
      <c r="P3208" s="17">
        <f>+Despeses[[#This Row],[Concepte_]]</f>
        <v>0</v>
      </c>
      <c r="Q3208" s="17">
        <f>-Despeses[[#This Row],[Base Imposable]]</f>
        <v>0</v>
      </c>
      <c r="R3208" s="17" t="e">
        <f>+VLOOKUP(Despeses[[#This Row],[Concepte]],Table_1[#All],2,0)</f>
        <v>#N/A</v>
      </c>
    </row>
    <row r="3209" spans="7:18" ht="15" customHeight="1" x14ac:dyDescent="0.3">
      <c r="G3209" s="40"/>
      <c r="H3209" s="17">
        <f>+Despeses[[#This Row],[Base Imposable]]*Despeses[[#This Row],[% IVA]]</f>
        <v>0</v>
      </c>
      <c r="I3209" s="40"/>
      <c r="J3209" s="17">
        <f>-Despeses[[#This Row],[Base Imposable]]*Despeses[[#This Row],[% Ret IRPF]]</f>
        <v>0</v>
      </c>
      <c r="K3209" s="17">
        <f>+Despeses[[#This Row],[Base Imposable]]+Despeses[[#This Row],[Quota IVA]]+Despeses[[#This Row],[Quota IRPF]]</f>
        <v>0</v>
      </c>
      <c r="L3209" s="3"/>
      <c r="M3209" s="17">
        <f>+MONTH(Despeses[[#This Row],[Data Factura]])</f>
        <v>1</v>
      </c>
      <c r="N3209" s="17">
        <f>+YEAR(Despeses[[#This Row],[Data Factura]])</f>
        <v>1900</v>
      </c>
      <c r="O3209" s="18">
        <f>+Despeses[[#This Row],[Data Factura]]</f>
        <v>0</v>
      </c>
      <c r="P3209" s="17">
        <f>+Despeses[[#This Row],[Concepte_]]</f>
        <v>0</v>
      </c>
      <c r="Q3209" s="17">
        <f>-Despeses[[#This Row],[Base Imposable]]</f>
        <v>0</v>
      </c>
      <c r="R3209" s="17" t="e">
        <f>+VLOOKUP(Despeses[[#This Row],[Concepte]],Table_1[#All],2,0)</f>
        <v>#N/A</v>
      </c>
    </row>
    <row r="3210" spans="7:18" ht="15" customHeight="1" x14ac:dyDescent="0.3">
      <c r="G3210" s="40"/>
      <c r="H3210" s="17">
        <f>+Despeses[[#This Row],[Base Imposable]]*Despeses[[#This Row],[% IVA]]</f>
        <v>0</v>
      </c>
      <c r="I3210" s="40"/>
      <c r="J3210" s="17">
        <f>-Despeses[[#This Row],[Base Imposable]]*Despeses[[#This Row],[% Ret IRPF]]</f>
        <v>0</v>
      </c>
      <c r="K3210" s="17">
        <f>+Despeses[[#This Row],[Base Imposable]]+Despeses[[#This Row],[Quota IVA]]+Despeses[[#This Row],[Quota IRPF]]</f>
        <v>0</v>
      </c>
      <c r="L3210" s="3"/>
      <c r="M3210" s="17">
        <f>+MONTH(Despeses[[#This Row],[Data Factura]])</f>
        <v>1</v>
      </c>
      <c r="N3210" s="17">
        <f>+YEAR(Despeses[[#This Row],[Data Factura]])</f>
        <v>1900</v>
      </c>
      <c r="O3210" s="18">
        <f>+Despeses[[#This Row],[Data Factura]]</f>
        <v>0</v>
      </c>
      <c r="P3210" s="17">
        <f>+Despeses[[#This Row],[Concepte_]]</f>
        <v>0</v>
      </c>
      <c r="Q3210" s="17">
        <f>-Despeses[[#This Row],[Base Imposable]]</f>
        <v>0</v>
      </c>
      <c r="R3210" s="17" t="e">
        <f>+VLOOKUP(Despeses[[#This Row],[Concepte]],Table_1[#All],2,0)</f>
        <v>#N/A</v>
      </c>
    </row>
    <row r="3211" spans="7:18" ht="15" customHeight="1" x14ac:dyDescent="0.3">
      <c r="G3211" s="40"/>
      <c r="H3211" s="17">
        <f>+Despeses[[#This Row],[Base Imposable]]*Despeses[[#This Row],[% IVA]]</f>
        <v>0</v>
      </c>
      <c r="I3211" s="40"/>
      <c r="J3211" s="17">
        <f>-Despeses[[#This Row],[Base Imposable]]*Despeses[[#This Row],[% Ret IRPF]]</f>
        <v>0</v>
      </c>
      <c r="K3211" s="17">
        <f>+Despeses[[#This Row],[Base Imposable]]+Despeses[[#This Row],[Quota IVA]]+Despeses[[#This Row],[Quota IRPF]]</f>
        <v>0</v>
      </c>
      <c r="L3211" s="3"/>
      <c r="M3211" s="17">
        <f>+MONTH(Despeses[[#This Row],[Data Factura]])</f>
        <v>1</v>
      </c>
      <c r="N3211" s="17">
        <f>+YEAR(Despeses[[#This Row],[Data Factura]])</f>
        <v>1900</v>
      </c>
      <c r="O3211" s="18">
        <f>+Despeses[[#This Row],[Data Factura]]</f>
        <v>0</v>
      </c>
      <c r="P3211" s="17">
        <f>+Despeses[[#This Row],[Concepte_]]</f>
        <v>0</v>
      </c>
      <c r="Q3211" s="17">
        <f>-Despeses[[#This Row],[Base Imposable]]</f>
        <v>0</v>
      </c>
      <c r="R3211" s="17" t="e">
        <f>+VLOOKUP(Despeses[[#This Row],[Concepte]],Table_1[#All],2,0)</f>
        <v>#N/A</v>
      </c>
    </row>
    <row r="3212" spans="7:18" ht="15" customHeight="1" x14ac:dyDescent="0.3">
      <c r="G3212" s="40"/>
      <c r="H3212" s="17">
        <f>+Despeses[[#This Row],[Base Imposable]]*Despeses[[#This Row],[% IVA]]</f>
        <v>0</v>
      </c>
      <c r="I3212" s="40"/>
      <c r="J3212" s="17">
        <f>-Despeses[[#This Row],[Base Imposable]]*Despeses[[#This Row],[% Ret IRPF]]</f>
        <v>0</v>
      </c>
      <c r="K3212" s="17">
        <f>+Despeses[[#This Row],[Base Imposable]]+Despeses[[#This Row],[Quota IVA]]+Despeses[[#This Row],[Quota IRPF]]</f>
        <v>0</v>
      </c>
      <c r="L3212" s="3"/>
      <c r="M3212" s="17">
        <f>+MONTH(Despeses[[#This Row],[Data Factura]])</f>
        <v>1</v>
      </c>
      <c r="N3212" s="17">
        <f>+YEAR(Despeses[[#This Row],[Data Factura]])</f>
        <v>1900</v>
      </c>
      <c r="O3212" s="18">
        <f>+Despeses[[#This Row],[Data Factura]]</f>
        <v>0</v>
      </c>
      <c r="P3212" s="17">
        <f>+Despeses[[#This Row],[Concepte_]]</f>
        <v>0</v>
      </c>
      <c r="Q3212" s="17">
        <f>-Despeses[[#This Row],[Base Imposable]]</f>
        <v>0</v>
      </c>
      <c r="R3212" s="17" t="e">
        <f>+VLOOKUP(Despeses[[#This Row],[Concepte]],Table_1[#All],2,0)</f>
        <v>#N/A</v>
      </c>
    </row>
    <row r="3213" spans="7:18" ht="15" customHeight="1" x14ac:dyDescent="0.3">
      <c r="G3213" s="40"/>
      <c r="H3213" s="17">
        <f>+Despeses[[#This Row],[Base Imposable]]*Despeses[[#This Row],[% IVA]]</f>
        <v>0</v>
      </c>
      <c r="I3213" s="40"/>
      <c r="J3213" s="17">
        <f>-Despeses[[#This Row],[Base Imposable]]*Despeses[[#This Row],[% Ret IRPF]]</f>
        <v>0</v>
      </c>
      <c r="K3213" s="17">
        <f>+Despeses[[#This Row],[Base Imposable]]+Despeses[[#This Row],[Quota IVA]]+Despeses[[#This Row],[Quota IRPF]]</f>
        <v>0</v>
      </c>
      <c r="L3213" s="3"/>
      <c r="M3213" s="17">
        <f>+MONTH(Despeses[[#This Row],[Data Factura]])</f>
        <v>1</v>
      </c>
      <c r="N3213" s="17">
        <f>+YEAR(Despeses[[#This Row],[Data Factura]])</f>
        <v>1900</v>
      </c>
      <c r="O3213" s="18">
        <f>+Despeses[[#This Row],[Data Factura]]</f>
        <v>0</v>
      </c>
      <c r="P3213" s="17">
        <f>+Despeses[[#This Row],[Concepte_]]</f>
        <v>0</v>
      </c>
      <c r="Q3213" s="17">
        <f>-Despeses[[#This Row],[Base Imposable]]</f>
        <v>0</v>
      </c>
      <c r="R3213" s="17" t="e">
        <f>+VLOOKUP(Despeses[[#This Row],[Concepte]],Table_1[#All],2,0)</f>
        <v>#N/A</v>
      </c>
    </row>
    <row r="3214" spans="7:18" ht="15" customHeight="1" x14ac:dyDescent="0.3">
      <c r="G3214" s="40"/>
      <c r="H3214" s="17">
        <f>+Despeses[[#This Row],[Base Imposable]]*Despeses[[#This Row],[% IVA]]</f>
        <v>0</v>
      </c>
      <c r="I3214" s="40"/>
      <c r="J3214" s="17">
        <f>-Despeses[[#This Row],[Base Imposable]]*Despeses[[#This Row],[% Ret IRPF]]</f>
        <v>0</v>
      </c>
      <c r="K3214" s="17">
        <f>+Despeses[[#This Row],[Base Imposable]]+Despeses[[#This Row],[Quota IVA]]+Despeses[[#This Row],[Quota IRPF]]</f>
        <v>0</v>
      </c>
      <c r="L3214" s="3"/>
      <c r="M3214" s="17">
        <f>+MONTH(Despeses[[#This Row],[Data Factura]])</f>
        <v>1</v>
      </c>
      <c r="N3214" s="17">
        <f>+YEAR(Despeses[[#This Row],[Data Factura]])</f>
        <v>1900</v>
      </c>
      <c r="O3214" s="18">
        <f>+Despeses[[#This Row],[Data Factura]]</f>
        <v>0</v>
      </c>
      <c r="P3214" s="17">
        <f>+Despeses[[#This Row],[Concepte_]]</f>
        <v>0</v>
      </c>
      <c r="Q3214" s="17">
        <f>-Despeses[[#This Row],[Base Imposable]]</f>
        <v>0</v>
      </c>
      <c r="R3214" s="17" t="e">
        <f>+VLOOKUP(Despeses[[#This Row],[Concepte]],Table_1[#All],2,0)</f>
        <v>#N/A</v>
      </c>
    </row>
    <row r="3215" spans="7:18" ht="15" customHeight="1" x14ac:dyDescent="0.3">
      <c r="G3215" s="40"/>
      <c r="H3215" s="17">
        <f>+Despeses[[#This Row],[Base Imposable]]*Despeses[[#This Row],[% IVA]]</f>
        <v>0</v>
      </c>
      <c r="I3215" s="40"/>
      <c r="J3215" s="17">
        <f>-Despeses[[#This Row],[Base Imposable]]*Despeses[[#This Row],[% Ret IRPF]]</f>
        <v>0</v>
      </c>
      <c r="K3215" s="17">
        <f>+Despeses[[#This Row],[Base Imposable]]+Despeses[[#This Row],[Quota IVA]]+Despeses[[#This Row],[Quota IRPF]]</f>
        <v>0</v>
      </c>
      <c r="L3215" s="3"/>
      <c r="M3215" s="17">
        <f>+MONTH(Despeses[[#This Row],[Data Factura]])</f>
        <v>1</v>
      </c>
      <c r="N3215" s="17">
        <f>+YEAR(Despeses[[#This Row],[Data Factura]])</f>
        <v>1900</v>
      </c>
      <c r="O3215" s="18">
        <f>+Despeses[[#This Row],[Data Factura]]</f>
        <v>0</v>
      </c>
      <c r="P3215" s="17">
        <f>+Despeses[[#This Row],[Concepte_]]</f>
        <v>0</v>
      </c>
      <c r="Q3215" s="17">
        <f>-Despeses[[#This Row],[Base Imposable]]</f>
        <v>0</v>
      </c>
      <c r="R3215" s="17" t="e">
        <f>+VLOOKUP(Despeses[[#This Row],[Concepte]],Table_1[#All],2,0)</f>
        <v>#N/A</v>
      </c>
    </row>
    <row r="3216" spans="7:18" ht="15" customHeight="1" x14ac:dyDescent="0.3">
      <c r="G3216" s="40"/>
      <c r="H3216" s="17">
        <f>+Despeses[[#This Row],[Base Imposable]]*Despeses[[#This Row],[% IVA]]</f>
        <v>0</v>
      </c>
      <c r="I3216" s="40"/>
      <c r="J3216" s="17">
        <f>-Despeses[[#This Row],[Base Imposable]]*Despeses[[#This Row],[% Ret IRPF]]</f>
        <v>0</v>
      </c>
      <c r="K3216" s="17">
        <f>+Despeses[[#This Row],[Base Imposable]]+Despeses[[#This Row],[Quota IVA]]+Despeses[[#This Row],[Quota IRPF]]</f>
        <v>0</v>
      </c>
      <c r="L3216" s="3"/>
      <c r="M3216" s="17">
        <f>+MONTH(Despeses[[#This Row],[Data Factura]])</f>
        <v>1</v>
      </c>
      <c r="N3216" s="17">
        <f>+YEAR(Despeses[[#This Row],[Data Factura]])</f>
        <v>1900</v>
      </c>
      <c r="O3216" s="18">
        <f>+Despeses[[#This Row],[Data Factura]]</f>
        <v>0</v>
      </c>
      <c r="P3216" s="17">
        <f>+Despeses[[#This Row],[Concepte_]]</f>
        <v>0</v>
      </c>
      <c r="Q3216" s="17">
        <f>-Despeses[[#This Row],[Base Imposable]]</f>
        <v>0</v>
      </c>
      <c r="R3216" s="17" t="e">
        <f>+VLOOKUP(Despeses[[#This Row],[Concepte]],Table_1[#All],2,0)</f>
        <v>#N/A</v>
      </c>
    </row>
    <row r="3217" spans="7:18" ht="15" customHeight="1" x14ac:dyDescent="0.3">
      <c r="G3217" s="40"/>
      <c r="H3217" s="17">
        <f>+Despeses[[#This Row],[Base Imposable]]*Despeses[[#This Row],[% IVA]]</f>
        <v>0</v>
      </c>
      <c r="I3217" s="40"/>
      <c r="J3217" s="17">
        <f>-Despeses[[#This Row],[Base Imposable]]*Despeses[[#This Row],[% Ret IRPF]]</f>
        <v>0</v>
      </c>
      <c r="K3217" s="17">
        <f>+Despeses[[#This Row],[Base Imposable]]+Despeses[[#This Row],[Quota IVA]]+Despeses[[#This Row],[Quota IRPF]]</f>
        <v>0</v>
      </c>
      <c r="L3217" s="3"/>
      <c r="M3217" s="17">
        <f>+MONTH(Despeses[[#This Row],[Data Factura]])</f>
        <v>1</v>
      </c>
      <c r="N3217" s="17">
        <f>+YEAR(Despeses[[#This Row],[Data Factura]])</f>
        <v>1900</v>
      </c>
      <c r="O3217" s="18">
        <f>+Despeses[[#This Row],[Data Factura]]</f>
        <v>0</v>
      </c>
      <c r="P3217" s="17">
        <f>+Despeses[[#This Row],[Concepte_]]</f>
        <v>0</v>
      </c>
      <c r="Q3217" s="17">
        <f>-Despeses[[#This Row],[Base Imposable]]</f>
        <v>0</v>
      </c>
      <c r="R3217" s="17" t="e">
        <f>+VLOOKUP(Despeses[[#This Row],[Concepte]],Table_1[#All],2,0)</f>
        <v>#N/A</v>
      </c>
    </row>
    <row r="3218" spans="7:18" ht="15" customHeight="1" x14ac:dyDescent="0.3">
      <c r="G3218" s="40"/>
      <c r="H3218" s="17">
        <f>+Despeses[[#This Row],[Base Imposable]]*Despeses[[#This Row],[% IVA]]</f>
        <v>0</v>
      </c>
      <c r="I3218" s="40"/>
      <c r="J3218" s="17">
        <f>-Despeses[[#This Row],[Base Imposable]]*Despeses[[#This Row],[% Ret IRPF]]</f>
        <v>0</v>
      </c>
      <c r="K3218" s="17">
        <f>+Despeses[[#This Row],[Base Imposable]]+Despeses[[#This Row],[Quota IVA]]+Despeses[[#This Row],[Quota IRPF]]</f>
        <v>0</v>
      </c>
      <c r="L3218" s="3"/>
      <c r="M3218" s="17">
        <f>+MONTH(Despeses[[#This Row],[Data Factura]])</f>
        <v>1</v>
      </c>
      <c r="N3218" s="17">
        <f>+YEAR(Despeses[[#This Row],[Data Factura]])</f>
        <v>1900</v>
      </c>
      <c r="O3218" s="18">
        <f>+Despeses[[#This Row],[Data Factura]]</f>
        <v>0</v>
      </c>
      <c r="P3218" s="17">
        <f>+Despeses[[#This Row],[Concepte_]]</f>
        <v>0</v>
      </c>
      <c r="Q3218" s="17">
        <f>-Despeses[[#This Row],[Base Imposable]]</f>
        <v>0</v>
      </c>
      <c r="R3218" s="17" t="e">
        <f>+VLOOKUP(Despeses[[#This Row],[Concepte]],Table_1[#All],2,0)</f>
        <v>#N/A</v>
      </c>
    </row>
    <row r="3219" spans="7:18" ht="15" customHeight="1" x14ac:dyDescent="0.3">
      <c r="G3219" s="40"/>
      <c r="H3219" s="17">
        <f>+Despeses[[#This Row],[Base Imposable]]*Despeses[[#This Row],[% IVA]]</f>
        <v>0</v>
      </c>
      <c r="I3219" s="40"/>
      <c r="J3219" s="17">
        <f>-Despeses[[#This Row],[Base Imposable]]*Despeses[[#This Row],[% Ret IRPF]]</f>
        <v>0</v>
      </c>
      <c r="K3219" s="17">
        <f>+Despeses[[#This Row],[Base Imposable]]+Despeses[[#This Row],[Quota IVA]]+Despeses[[#This Row],[Quota IRPF]]</f>
        <v>0</v>
      </c>
      <c r="L3219" s="3"/>
      <c r="M3219" s="17">
        <f>+MONTH(Despeses[[#This Row],[Data Factura]])</f>
        <v>1</v>
      </c>
      <c r="N3219" s="17">
        <f>+YEAR(Despeses[[#This Row],[Data Factura]])</f>
        <v>1900</v>
      </c>
      <c r="O3219" s="18">
        <f>+Despeses[[#This Row],[Data Factura]]</f>
        <v>0</v>
      </c>
      <c r="P3219" s="17">
        <f>+Despeses[[#This Row],[Concepte_]]</f>
        <v>0</v>
      </c>
      <c r="Q3219" s="17">
        <f>-Despeses[[#This Row],[Base Imposable]]</f>
        <v>0</v>
      </c>
      <c r="R3219" s="17" t="e">
        <f>+VLOOKUP(Despeses[[#This Row],[Concepte]],Table_1[#All],2,0)</f>
        <v>#N/A</v>
      </c>
    </row>
    <row r="3220" spans="7:18" ht="15" customHeight="1" x14ac:dyDescent="0.3">
      <c r="G3220" s="40"/>
      <c r="H3220" s="17">
        <f>+Despeses[[#This Row],[Base Imposable]]*Despeses[[#This Row],[% IVA]]</f>
        <v>0</v>
      </c>
      <c r="I3220" s="40"/>
      <c r="J3220" s="17">
        <f>-Despeses[[#This Row],[Base Imposable]]*Despeses[[#This Row],[% Ret IRPF]]</f>
        <v>0</v>
      </c>
      <c r="K3220" s="17">
        <f>+Despeses[[#This Row],[Base Imposable]]+Despeses[[#This Row],[Quota IVA]]+Despeses[[#This Row],[Quota IRPF]]</f>
        <v>0</v>
      </c>
      <c r="L3220" s="3"/>
      <c r="M3220" s="17">
        <f>+MONTH(Despeses[[#This Row],[Data Factura]])</f>
        <v>1</v>
      </c>
      <c r="N3220" s="17">
        <f>+YEAR(Despeses[[#This Row],[Data Factura]])</f>
        <v>1900</v>
      </c>
      <c r="O3220" s="18">
        <f>+Despeses[[#This Row],[Data Factura]]</f>
        <v>0</v>
      </c>
      <c r="P3220" s="17">
        <f>+Despeses[[#This Row],[Concepte_]]</f>
        <v>0</v>
      </c>
      <c r="Q3220" s="17">
        <f>-Despeses[[#This Row],[Base Imposable]]</f>
        <v>0</v>
      </c>
      <c r="R3220" s="17" t="e">
        <f>+VLOOKUP(Despeses[[#This Row],[Concepte]],Table_1[#All],2,0)</f>
        <v>#N/A</v>
      </c>
    </row>
    <row r="3221" spans="7:18" ht="15" customHeight="1" x14ac:dyDescent="0.3">
      <c r="G3221" s="40"/>
      <c r="H3221" s="17">
        <f>+Despeses[[#This Row],[Base Imposable]]*Despeses[[#This Row],[% IVA]]</f>
        <v>0</v>
      </c>
      <c r="I3221" s="40"/>
      <c r="J3221" s="17">
        <f>-Despeses[[#This Row],[Base Imposable]]*Despeses[[#This Row],[% Ret IRPF]]</f>
        <v>0</v>
      </c>
      <c r="K3221" s="17">
        <f>+Despeses[[#This Row],[Base Imposable]]+Despeses[[#This Row],[Quota IVA]]+Despeses[[#This Row],[Quota IRPF]]</f>
        <v>0</v>
      </c>
      <c r="L3221" s="3"/>
      <c r="M3221" s="17">
        <f>+MONTH(Despeses[[#This Row],[Data Factura]])</f>
        <v>1</v>
      </c>
      <c r="N3221" s="17">
        <f>+YEAR(Despeses[[#This Row],[Data Factura]])</f>
        <v>1900</v>
      </c>
      <c r="O3221" s="18">
        <f>+Despeses[[#This Row],[Data Factura]]</f>
        <v>0</v>
      </c>
      <c r="P3221" s="17">
        <f>+Despeses[[#This Row],[Concepte_]]</f>
        <v>0</v>
      </c>
      <c r="Q3221" s="17">
        <f>-Despeses[[#This Row],[Base Imposable]]</f>
        <v>0</v>
      </c>
      <c r="R3221" s="17" t="e">
        <f>+VLOOKUP(Despeses[[#This Row],[Concepte]],Table_1[#All],2,0)</f>
        <v>#N/A</v>
      </c>
    </row>
    <row r="3222" spans="7:18" ht="15" customHeight="1" x14ac:dyDescent="0.3">
      <c r="G3222" s="40"/>
      <c r="H3222" s="17">
        <f>+Despeses[[#This Row],[Base Imposable]]*Despeses[[#This Row],[% IVA]]</f>
        <v>0</v>
      </c>
      <c r="I3222" s="40"/>
      <c r="J3222" s="17">
        <f>-Despeses[[#This Row],[Base Imposable]]*Despeses[[#This Row],[% Ret IRPF]]</f>
        <v>0</v>
      </c>
      <c r="K3222" s="17">
        <f>+Despeses[[#This Row],[Base Imposable]]+Despeses[[#This Row],[Quota IVA]]+Despeses[[#This Row],[Quota IRPF]]</f>
        <v>0</v>
      </c>
      <c r="L3222" s="3"/>
      <c r="M3222" s="17">
        <f>+MONTH(Despeses[[#This Row],[Data Factura]])</f>
        <v>1</v>
      </c>
      <c r="N3222" s="17">
        <f>+YEAR(Despeses[[#This Row],[Data Factura]])</f>
        <v>1900</v>
      </c>
      <c r="O3222" s="18">
        <f>+Despeses[[#This Row],[Data Factura]]</f>
        <v>0</v>
      </c>
      <c r="P3222" s="17">
        <f>+Despeses[[#This Row],[Concepte_]]</f>
        <v>0</v>
      </c>
      <c r="Q3222" s="17">
        <f>-Despeses[[#This Row],[Base Imposable]]</f>
        <v>0</v>
      </c>
      <c r="R3222" s="17" t="e">
        <f>+VLOOKUP(Despeses[[#This Row],[Concepte]],Table_1[#All],2,0)</f>
        <v>#N/A</v>
      </c>
    </row>
    <row r="3223" spans="7:18" ht="15" customHeight="1" x14ac:dyDescent="0.3">
      <c r="G3223" s="40"/>
      <c r="H3223" s="17">
        <f>+Despeses[[#This Row],[Base Imposable]]*Despeses[[#This Row],[% IVA]]</f>
        <v>0</v>
      </c>
      <c r="I3223" s="40"/>
      <c r="J3223" s="17">
        <f>-Despeses[[#This Row],[Base Imposable]]*Despeses[[#This Row],[% Ret IRPF]]</f>
        <v>0</v>
      </c>
      <c r="K3223" s="17">
        <f>+Despeses[[#This Row],[Base Imposable]]+Despeses[[#This Row],[Quota IVA]]+Despeses[[#This Row],[Quota IRPF]]</f>
        <v>0</v>
      </c>
      <c r="L3223" s="3"/>
      <c r="M3223" s="17">
        <f>+MONTH(Despeses[[#This Row],[Data Factura]])</f>
        <v>1</v>
      </c>
      <c r="N3223" s="17">
        <f>+YEAR(Despeses[[#This Row],[Data Factura]])</f>
        <v>1900</v>
      </c>
      <c r="O3223" s="18">
        <f>+Despeses[[#This Row],[Data Factura]]</f>
        <v>0</v>
      </c>
      <c r="P3223" s="17">
        <f>+Despeses[[#This Row],[Concepte_]]</f>
        <v>0</v>
      </c>
      <c r="Q3223" s="17">
        <f>-Despeses[[#This Row],[Base Imposable]]</f>
        <v>0</v>
      </c>
      <c r="R3223" s="17" t="e">
        <f>+VLOOKUP(Despeses[[#This Row],[Concepte]],Table_1[#All],2,0)</f>
        <v>#N/A</v>
      </c>
    </row>
    <row r="3224" spans="7:18" ht="15" customHeight="1" x14ac:dyDescent="0.3">
      <c r="G3224" s="40"/>
      <c r="H3224" s="17">
        <f>+Despeses[[#This Row],[Base Imposable]]*Despeses[[#This Row],[% IVA]]</f>
        <v>0</v>
      </c>
      <c r="I3224" s="40"/>
      <c r="J3224" s="17">
        <f>-Despeses[[#This Row],[Base Imposable]]*Despeses[[#This Row],[% Ret IRPF]]</f>
        <v>0</v>
      </c>
      <c r="K3224" s="17">
        <f>+Despeses[[#This Row],[Base Imposable]]+Despeses[[#This Row],[Quota IVA]]+Despeses[[#This Row],[Quota IRPF]]</f>
        <v>0</v>
      </c>
      <c r="L3224" s="3"/>
      <c r="M3224" s="17">
        <f>+MONTH(Despeses[[#This Row],[Data Factura]])</f>
        <v>1</v>
      </c>
      <c r="N3224" s="17">
        <f>+YEAR(Despeses[[#This Row],[Data Factura]])</f>
        <v>1900</v>
      </c>
      <c r="O3224" s="18">
        <f>+Despeses[[#This Row],[Data Factura]]</f>
        <v>0</v>
      </c>
      <c r="P3224" s="17">
        <f>+Despeses[[#This Row],[Concepte_]]</f>
        <v>0</v>
      </c>
      <c r="Q3224" s="17">
        <f>-Despeses[[#This Row],[Base Imposable]]</f>
        <v>0</v>
      </c>
      <c r="R3224" s="17" t="e">
        <f>+VLOOKUP(Despeses[[#This Row],[Concepte]],Table_1[#All],2,0)</f>
        <v>#N/A</v>
      </c>
    </row>
    <row r="3225" spans="7:18" ht="15" customHeight="1" x14ac:dyDescent="0.3">
      <c r="G3225" s="40"/>
      <c r="H3225" s="17">
        <f>+Despeses[[#This Row],[Base Imposable]]*Despeses[[#This Row],[% IVA]]</f>
        <v>0</v>
      </c>
      <c r="I3225" s="40"/>
      <c r="J3225" s="17">
        <f>-Despeses[[#This Row],[Base Imposable]]*Despeses[[#This Row],[% Ret IRPF]]</f>
        <v>0</v>
      </c>
      <c r="K3225" s="17">
        <f>+Despeses[[#This Row],[Base Imposable]]+Despeses[[#This Row],[Quota IVA]]+Despeses[[#This Row],[Quota IRPF]]</f>
        <v>0</v>
      </c>
      <c r="L3225" s="3"/>
      <c r="M3225" s="17">
        <f>+MONTH(Despeses[[#This Row],[Data Factura]])</f>
        <v>1</v>
      </c>
      <c r="N3225" s="17">
        <f>+YEAR(Despeses[[#This Row],[Data Factura]])</f>
        <v>1900</v>
      </c>
      <c r="O3225" s="18">
        <f>+Despeses[[#This Row],[Data Factura]]</f>
        <v>0</v>
      </c>
      <c r="P3225" s="17">
        <f>+Despeses[[#This Row],[Concepte_]]</f>
        <v>0</v>
      </c>
      <c r="Q3225" s="17">
        <f>-Despeses[[#This Row],[Base Imposable]]</f>
        <v>0</v>
      </c>
      <c r="R3225" s="17" t="e">
        <f>+VLOOKUP(Despeses[[#This Row],[Concepte]],Table_1[#All],2,0)</f>
        <v>#N/A</v>
      </c>
    </row>
    <row r="3226" spans="7:18" ht="15" customHeight="1" x14ac:dyDescent="0.3">
      <c r="G3226" s="40"/>
      <c r="H3226" s="17">
        <f>+Despeses[[#This Row],[Base Imposable]]*Despeses[[#This Row],[% IVA]]</f>
        <v>0</v>
      </c>
      <c r="I3226" s="40"/>
      <c r="J3226" s="17">
        <f>-Despeses[[#This Row],[Base Imposable]]*Despeses[[#This Row],[% Ret IRPF]]</f>
        <v>0</v>
      </c>
      <c r="K3226" s="17">
        <f>+Despeses[[#This Row],[Base Imposable]]+Despeses[[#This Row],[Quota IVA]]+Despeses[[#This Row],[Quota IRPF]]</f>
        <v>0</v>
      </c>
      <c r="L3226" s="3"/>
      <c r="M3226" s="17">
        <f>+MONTH(Despeses[[#This Row],[Data Factura]])</f>
        <v>1</v>
      </c>
      <c r="N3226" s="17">
        <f>+YEAR(Despeses[[#This Row],[Data Factura]])</f>
        <v>1900</v>
      </c>
      <c r="O3226" s="18">
        <f>+Despeses[[#This Row],[Data Factura]]</f>
        <v>0</v>
      </c>
      <c r="P3226" s="17">
        <f>+Despeses[[#This Row],[Concepte_]]</f>
        <v>0</v>
      </c>
      <c r="Q3226" s="17">
        <f>-Despeses[[#This Row],[Base Imposable]]</f>
        <v>0</v>
      </c>
      <c r="R3226" s="17" t="e">
        <f>+VLOOKUP(Despeses[[#This Row],[Concepte]],Table_1[#All],2,0)</f>
        <v>#N/A</v>
      </c>
    </row>
    <row r="3227" spans="7:18" ht="15" customHeight="1" x14ac:dyDescent="0.3">
      <c r="G3227" s="40"/>
      <c r="H3227" s="17">
        <f>+Despeses[[#This Row],[Base Imposable]]*Despeses[[#This Row],[% IVA]]</f>
        <v>0</v>
      </c>
      <c r="I3227" s="40"/>
      <c r="J3227" s="17">
        <f>-Despeses[[#This Row],[Base Imposable]]*Despeses[[#This Row],[% Ret IRPF]]</f>
        <v>0</v>
      </c>
      <c r="K3227" s="17">
        <f>+Despeses[[#This Row],[Base Imposable]]+Despeses[[#This Row],[Quota IVA]]+Despeses[[#This Row],[Quota IRPF]]</f>
        <v>0</v>
      </c>
      <c r="L3227" s="3"/>
      <c r="M3227" s="17">
        <f>+MONTH(Despeses[[#This Row],[Data Factura]])</f>
        <v>1</v>
      </c>
      <c r="N3227" s="17">
        <f>+YEAR(Despeses[[#This Row],[Data Factura]])</f>
        <v>1900</v>
      </c>
      <c r="O3227" s="18">
        <f>+Despeses[[#This Row],[Data Factura]]</f>
        <v>0</v>
      </c>
      <c r="P3227" s="17">
        <f>+Despeses[[#This Row],[Concepte_]]</f>
        <v>0</v>
      </c>
      <c r="Q3227" s="17">
        <f>-Despeses[[#This Row],[Base Imposable]]</f>
        <v>0</v>
      </c>
      <c r="R3227" s="17" t="e">
        <f>+VLOOKUP(Despeses[[#This Row],[Concepte]],Table_1[#All],2,0)</f>
        <v>#N/A</v>
      </c>
    </row>
    <row r="3228" spans="7:18" ht="15" customHeight="1" x14ac:dyDescent="0.3">
      <c r="G3228" s="40"/>
      <c r="H3228" s="17">
        <f>+Despeses[[#This Row],[Base Imposable]]*Despeses[[#This Row],[% IVA]]</f>
        <v>0</v>
      </c>
      <c r="I3228" s="40"/>
      <c r="J3228" s="17">
        <f>-Despeses[[#This Row],[Base Imposable]]*Despeses[[#This Row],[% Ret IRPF]]</f>
        <v>0</v>
      </c>
      <c r="K3228" s="17">
        <f>+Despeses[[#This Row],[Base Imposable]]+Despeses[[#This Row],[Quota IVA]]+Despeses[[#This Row],[Quota IRPF]]</f>
        <v>0</v>
      </c>
      <c r="L3228" s="3"/>
      <c r="M3228" s="17">
        <f>+MONTH(Despeses[[#This Row],[Data Factura]])</f>
        <v>1</v>
      </c>
      <c r="N3228" s="17">
        <f>+YEAR(Despeses[[#This Row],[Data Factura]])</f>
        <v>1900</v>
      </c>
      <c r="O3228" s="18">
        <f>+Despeses[[#This Row],[Data Factura]]</f>
        <v>0</v>
      </c>
      <c r="P3228" s="17">
        <f>+Despeses[[#This Row],[Concepte_]]</f>
        <v>0</v>
      </c>
      <c r="Q3228" s="17">
        <f>-Despeses[[#This Row],[Base Imposable]]</f>
        <v>0</v>
      </c>
      <c r="R3228" s="17" t="e">
        <f>+VLOOKUP(Despeses[[#This Row],[Concepte]],Table_1[#All],2,0)</f>
        <v>#N/A</v>
      </c>
    </row>
    <row r="3229" spans="7:18" ht="15" customHeight="1" x14ac:dyDescent="0.3">
      <c r="G3229" s="40"/>
      <c r="H3229" s="17">
        <f>+Despeses[[#This Row],[Base Imposable]]*Despeses[[#This Row],[% IVA]]</f>
        <v>0</v>
      </c>
      <c r="I3229" s="40"/>
      <c r="J3229" s="17">
        <f>-Despeses[[#This Row],[Base Imposable]]*Despeses[[#This Row],[% Ret IRPF]]</f>
        <v>0</v>
      </c>
      <c r="K3229" s="17">
        <f>+Despeses[[#This Row],[Base Imposable]]+Despeses[[#This Row],[Quota IVA]]+Despeses[[#This Row],[Quota IRPF]]</f>
        <v>0</v>
      </c>
      <c r="L3229" s="3"/>
      <c r="M3229" s="17">
        <f>+MONTH(Despeses[[#This Row],[Data Factura]])</f>
        <v>1</v>
      </c>
      <c r="N3229" s="17">
        <f>+YEAR(Despeses[[#This Row],[Data Factura]])</f>
        <v>1900</v>
      </c>
      <c r="O3229" s="18">
        <f>+Despeses[[#This Row],[Data Factura]]</f>
        <v>0</v>
      </c>
      <c r="P3229" s="17">
        <f>+Despeses[[#This Row],[Concepte_]]</f>
        <v>0</v>
      </c>
      <c r="Q3229" s="17">
        <f>-Despeses[[#This Row],[Base Imposable]]</f>
        <v>0</v>
      </c>
      <c r="R3229" s="17" t="e">
        <f>+VLOOKUP(Despeses[[#This Row],[Concepte]],Table_1[#All],2,0)</f>
        <v>#N/A</v>
      </c>
    </row>
    <row r="3230" spans="7:18" ht="15" customHeight="1" x14ac:dyDescent="0.3">
      <c r="G3230" s="40"/>
      <c r="H3230" s="17">
        <f>+Despeses[[#This Row],[Base Imposable]]*Despeses[[#This Row],[% IVA]]</f>
        <v>0</v>
      </c>
      <c r="I3230" s="40"/>
      <c r="J3230" s="17">
        <f>-Despeses[[#This Row],[Base Imposable]]*Despeses[[#This Row],[% Ret IRPF]]</f>
        <v>0</v>
      </c>
      <c r="K3230" s="17">
        <f>+Despeses[[#This Row],[Base Imposable]]+Despeses[[#This Row],[Quota IVA]]+Despeses[[#This Row],[Quota IRPF]]</f>
        <v>0</v>
      </c>
      <c r="L3230" s="3"/>
      <c r="M3230" s="17">
        <f>+MONTH(Despeses[[#This Row],[Data Factura]])</f>
        <v>1</v>
      </c>
      <c r="N3230" s="17">
        <f>+YEAR(Despeses[[#This Row],[Data Factura]])</f>
        <v>1900</v>
      </c>
      <c r="O3230" s="18">
        <f>+Despeses[[#This Row],[Data Factura]]</f>
        <v>0</v>
      </c>
      <c r="P3230" s="17">
        <f>+Despeses[[#This Row],[Concepte_]]</f>
        <v>0</v>
      </c>
      <c r="Q3230" s="17">
        <f>-Despeses[[#This Row],[Base Imposable]]</f>
        <v>0</v>
      </c>
      <c r="R3230" s="17" t="e">
        <f>+VLOOKUP(Despeses[[#This Row],[Concepte]],Table_1[#All],2,0)</f>
        <v>#N/A</v>
      </c>
    </row>
    <row r="3231" spans="7:18" ht="15" customHeight="1" x14ac:dyDescent="0.3">
      <c r="G3231" s="40"/>
      <c r="H3231" s="17">
        <f>+Despeses[[#This Row],[Base Imposable]]*Despeses[[#This Row],[% IVA]]</f>
        <v>0</v>
      </c>
      <c r="I3231" s="40"/>
      <c r="J3231" s="17">
        <f>-Despeses[[#This Row],[Base Imposable]]*Despeses[[#This Row],[% Ret IRPF]]</f>
        <v>0</v>
      </c>
      <c r="K3231" s="17">
        <f>+Despeses[[#This Row],[Base Imposable]]+Despeses[[#This Row],[Quota IVA]]+Despeses[[#This Row],[Quota IRPF]]</f>
        <v>0</v>
      </c>
      <c r="L3231" s="3"/>
      <c r="M3231" s="17">
        <f>+MONTH(Despeses[[#This Row],[Data Factura]])</f>
        <v>1</v>
      </c>
      <c r="N3231" s="17">
        <f>+YEAR(Despeses[[#This Row],[Data Factura]])</f>
        <v>1900</v>
      </c>
      <c r="O3231" s="18">
        <f>+Despeses[[#This Row],[Data Factura]]</f>
        <v>0</v>
      </c>
      <c r="P3231" s="17">
        <f>+Despeses[[#This Row],[Concepte_]]</f>
        <v>0</v>
      </c>
      <c r="Q3231" s="17">
        <f>-Despeses[[#This Row],[Base Imposable]]</f>
        <v>0</v>
      </c>
      <c r="R3231" s="17" t="e">
        <f>+VLOOKUP(Despeses[[#This Row],[Concepte]],Table_1[#All],2,0)</f>
        <v>#N/A</v>
      </c>
    </row>
    <row r="3232" spans="7:18" ht="15" customHeight="1" x14ac:dyDescent="0.3">
      <c r="G3232" s="40"/>
      <c r="H3232" s="17">
        <f>+Despeses[[#This Row],[Base Imposable]]*Despeses[[#This Row],[% IVA]]</f>
        <v>0</v>
      </c>
      <c r="I3232" s="40"/>
      <c r="J3232" s="17">
        <f>-Despeses[[#This Row],[Base Imposable]]*Despeses[[#This Row],[% Ret IRPF]]</f>
        <v>0</v>
      </c>
      <c r="K3232" s="17">
        <f>+Despeses[[#This Row],[Base Imposable]]+Despeses[[#This Row],[Quota IVA]]+Despeses[[#This Row],[Quota IRPF]]</f>
        <v>0</v>
      </c>
      <c r="L3232" s="3"/>
      <c r="M3232" s="17">
        <f>+MONTH(Despeses[[#This Row],[Data Factura]])</f>
        <v>1</v>
      </c>
      <c r="N3232" s="17">
        <f>+YEAR(Despeses[[#This Row],[Data Factura]])</f>
        <v>1900</v>
      </c>
      <c r="O3232" s="18">
        <f>+Despeses[[#This Row],[Data Factura]]</f>
        <v>0</v>
      </c>
      <c r="P3232" s="17">
        <f>+Despeses[[#This Row],[Concepte_]]</f>
        <v>0</v>
      </c>
      <c r="Q3232" s="17">
        <f>-Despeses[[#This Row],[Base Imposable]]</f>
        <v>0</v>
      </c>
      <c r="R3232" s="17" t="e">
        <f>+VLOOKUP(Despeses[[#This Row],[Concepte]],Table_1[#All],2,0)</f>
        <v>#N/A</v>
      </c>
    </row>
    <row r="3233" spans="7:18" ht="15" customHeight="1" x14ac:dyDescent="0.3">
      <c r="G3233" s="40"/>
      <c r="H3233" s="17">
        <f>+Despeses[[#This Row],[Base Imposable]]*Despeses[[#This Row],[% IVA]]</f>
        <v>0</v>
      </c>
      <c r="I3233" s="40"/>
      <c r="J3233" s="17">
        <f>-Despeses[[#This Row],[Base Imposable]]*Despeses[[#This Row],[% Ret IRPF]]</f>
        <v>0</v>
      </c>
      <c r="K3233" s="17">
        <f>+Despeses[[#This Row],[Base Imposable]]+Despeses[[#This Row],[Quota IVA]]+Despeses[[#This Row],[Quota IRPF]]</f>
        <v>0</v>
      </c>
      <c r="L3233" s="3"/>
      <c r="M3233" s="17">
        <f>+MONTH(Despeses[[#This Row],[Data Factura]])</f>
        <v>1</v>
      </c>
      <c r="N3233" s="17">
        <f>+YEAR(Despeses[[#This Row],[Data Factura]])</f>
        <v>1900</v>
      </c>
      <c r="O3233" s="18">
        <f>+Despeses[[#This Row],[Data Factura]]</f>
        <v>0</v>
      </c>
      <c r="P3233" s="17">
        <f>+Despeses[[#This Row],[Concepte_]]</f>
        <v>0</v>
      </c>
      <c r="Q3233" s="17">
        <f>-Despeses[[#This Row],[Base Imposable]]</f>
        <v>0</v>
      </c>
      <c r="R3233" s="17" t="e">
        <f>+VLOOKUP(Despeses[[#This Row],[Concepte]],Table_1[#All],2,0)</f>
        <v>#N/A</v>
      </c>
    </row>
    <row r="3234" spans="7:18" ht="15" customHeight="1" x14ac:dyDescent="0.3">
      <c r="G3234" s="40"/>
      <c r="H3234" s="17">
        <f>+Despeses[[#This Row],[Base Imposable]]*Despeses[[#This Row],[% IVA]]</f>
        <v>0</v>
      </c>
      <c r="I3234" s="40"/>
      <c r="J3234" s="17">
        <f>-Despeses[[#This Row],[Base Imposable]]*Despeses[[#This Row],[% Ret IRPF]]</f>
        <v>0</v>
      </c>
      <c r="K3234" s="17">
        <f>+Despeses[[#This Row],[Base Imposable]]+Despeses[[#This Row],[Quota IVA]]+Despeses[[#This Row],[Quota IRPF]]</f>
        <v>0</v>
      </c>
      <c r="L3234" s="3"/>
      <c r="M3234" s="17">
        <f>+MONTH(Despeses[[#This Row],[Data Factura]])</f>
        <v>1</v>
      </c>
      <c r="N3234" s="17">
        <f>+YEAR(Despeses[[#This Row],[Data Factura]])</f>
        <v>1900</v>
      </c>
      <c r="O3234" s="18">
        <f>+Despeses[[#This Row],[Data Factura]]</f>
        <v>0</v>
      </c>
      <c r="P3234" s="17">
        <f>+Despeses[[#This Row],[Concepte_]]</f>
        <v>0</v>
      </c>
      <c r="Q3234" s="17">
        <f>-Despeses[[#This Row],[Base Imposable]]</f>
        <v>0</v>
      </c>
      <c r="R3234" s="17" t="e">
        <f>+VLOOKUP(Despeses[[#This Row],[Concepte]],Table_1[#All],2,0)</f>
        <v>#N/A</v>
      </c>
    </row>
    <row r="3235" spans="7:18" ht="15" customHeight="1" x14ac:dyDescent="0.3">
      <c r="G3235" s="40"/>
      <c r="H3235" s="17">
        <f>+Despeses[[#This Row],[Base Imposable]]*Despeses[[#This Row],[% IVA]]</f>
        <v>0</v>
      </c>
      <c r="I3235" s="40"/>
      <c r="J3235" s="17">
        <f>-Despeses[[#This Row],[Base Imposable]]*Despeses[[#This Row],[% Ret IRPF]]</f>
        <v>0</v>
      </c>
      <c r="K3235" s="17">
        <f>+Despeses[[#This Row],[Base Imposable]]+Despeses[[#This Row],[Quota IVA]]+Despeses[[#This Row],[Quota IRPF]]</f>
        <v>0</v>
      </c>
      <c r="L3235" s="3"/>
      <c r="M3235" s="17">
        <f>+MONTH(Despeses[[#This Row],[Data Factura]])</f>
        <v>1</v>
      </c>
      <c r="N3235" s="17">
        <f>+YEAR(Despeses[[#This Row],[Data Factura]])</f>
        <v>1900</v>
      </c>
      <c r="O3235" s="18">
        <f>+Despeses[[#This Row],[Data Factura]]</f>
        <v>0</v>
      </c>
      <c r="P3235" s="17">
        <f>+Despeses[[#This Row],[Concepte_]]</f>
        <v>0</v>
      </c>
      <c r="Q3235" s="17">
        <f>-Despeses[[#This Row],[Base Imposable]]</f>
        <v>0</v>
      </c>
      <c r="R3235" s="17" t="e">
        <f>+VLOOKUP(Despeses[[#This Row],[Concepte]],Table_1[#All],2,0)</f>
        <v>#N/A</v>
      </c>
    </row>
    <row r="3236" spans="7:18" ht="15" customHeight="1" x14ac:dyDescent="0.3">
      <c r="G3236" s="40"/>
      <c r="H3236" s="17">
        <f>+Despeses[[#This Row],[Base Imposable]]*Despeses[[#This Row],[% IVA]]</f>
        <v>0</v>
      </c>
      <c r="I3236" s="40"/>
      <c r="J3236" s="17">
        <f>-Despeses[[#This Row],[Base Imposable]]*Despeses[[#This Row],[% Ret IRPF]]</f>
        <v>0</v>
      </c>
      <c r="K3236" s="17">
        <f>+Despeses[[#This Row],[Base Imposable]]+Despeses[[#This Row],[Quota IVA]]+Despeses[[#This Row],[Quota IRPF]]</f>
        <v>0</v>
      </c>
      <c r="L3236" s="3"/>
      <c r="M3236" s="17">
        <f>+MONTH(Despeses[[#This Row],[Data Factura]])</f>
        <v>1</v>
      </c>
      <c r="N3236" s="17">
        <f>+YEAR(Despeses[[#This Row],[Data Factura]])</f>
        <v>1900</v>
      </c>
      <c r="O3236" s="18">
        <f>+Despeses[[#This Row],[Data Factura]]</f>
        <v>0</v>
      </c>
      <c r="P3236" s="17">
        <f>+Despeses[[#This Row],[Concepte_]]</f>
        <v>0</v>
      </c>
      <c r="Q3236" s="17">
        <f>-Despeses[[#This Row],[Base Imposable]]</f>
        <v>0</v>
      </c>
      <c r="R3236" s="17" t="e">
        <f>+VLOOKUP(Despeses[[#This Row],[Concepte]],Table_1[#All],2,0)</f>
        <v>#N/A</v>
      </c>
    </row>
    <row r="3237" spans="7:18" ht="15" customHeight="1" x14ac:dyDescent="0.3">
      <c r="G3237" s="40"/>
      <c r="H3237" s="17">
        <f>+Despeses[[#This Row],[Base Imposable]]*Despeses[[#This Row],[% IVA]]</f>
        <v>0</v>
      </c>
      <c r="I3237" s="40"/>
      <c r="J3237" s="17">
        <f>-Despeses[[#This Row],[Base Imposable]]*Despeses[[#This Row],[% Ret IRPF]]</f>
        <v>0</v>
      </c>
      <c r="K3237" s="17">
        <f>+Despeses[[#This Row],[Base Imposable]]+Despeses[[#This Row],[Quota IVA]]+Despeses[[#This Row],[Quota IRPF]]</f>
        <v>0</v>
      </c>
      <c r="L3237" s="3"/>
      <c r="M3237" s="17">
        <f>+MONTH(Despeses[[#This Row],[Data Factura]])</f>
        <v>1</v>
      </c>
      <c r="N3237" s="17">
        <f>+YEAR(Despeses[[#This Row],[Data Factura]])</f>
        <v>1900</v>
      </c>
      <c r="O3237" s="18">
        <f>+Despeses[[#This Row],[Data Factura]]</f>
        <v>0</v>
      </c>
      <c r="P3237" s="17">
        <f>+Despeses[[#This Row],[Concepte_]]</f>
        <v>0</v>
      </c>
      <c r="Q3237" s="17">
        <f>-Despeses[[#This Row],[Base Imposable]]</f>
        <v>0</v>
      </c>
      <c r="R3237" s="17" t="e">
        <f>+VLOOKUP(Despeses[[#This Row],[Concepte]],Table_1[#All],2,0)</f>
        <v>#N/A</v>
      </c>
    </row>
    <row r="3238" spans="7:18" ht="15" customHeight="1" x14ac:dyDescent="0.3">
      <c r="G3238" s="40"/>
      <c r="H3238" s="17">
        <f>+Despeses[[#This Row],[Base Imposable]]*Despeses[[#This Row],[% IVA]]</f>
        <v>0</v>
      </c>
      <c r="I3238" s="40"/>
      <c r="J3238" s="17">
        <f>-Despeses[[#This Row],[Base Imposable]]*Despeses[[#This Row],[% Ret IRPF]]</f>
        <v>0</v>
      </c>
      <c r="K3238" s="17">
        <f>+Despeses[[#This Row],[Base Imposable]]+Despeses[[#This Row],[Quota IVA]]+Despeses[[#This Row],[Quota IRPF]]</f>
        <v>0</v>
      </c>
      <c r="L3238" s="3"/>
      <c r="M3238" s="17">
        <f>+MONTH(Despeses[[#This Row],[Data Factura]])</f>
        <v>1</v>
      </c>
      <c r="N3238" s="17">
        <f>+YEAR(Despeses[[#This Row],[Data Factura]])</f>
        <v>1900</v>
      </c>
      <c r="O3238" s="18">
        <f>+Despeses[[#This Row],[Data Factura]]</f>
        <v>0</v>
      </c>
      <c r="P3238" s="17">
        <f>+Despeses[[#This Row],[Concepte_]]</f>
        <v>0</v>
      </c>
      <c r="Q3238" s="17">
        <f>-Despeses[[#This Row],[Base Imposable]]</f>
        <v>0</v>
      </c>
      <c r="R3238" s="17" t="e">
        <f>+VLOOKUP(Despeses[[#This Row],[Concepte]],Table_1[#All],2,0)</f>
        <v>#N/A</v>
      </c>
    </row>
    <row r="3239" spans="7:18" ht="15" customHeight="1" x14ac:dyDescent="0.3">
      <c r="G3239" s="40"/>
      <c r="H3239" s="17">
        <f>+Despeses[[#This Row],[Base Imposable]]*Despeses[[#This Row],[% IVA]]</f>
        <v>0</v>
      </c>
      <c r="I3239" s="40"/>
      <c r="J3239" s="17">
        <f>-Despeses[[#This Row],[Base Imposable]]*Despeses[[#This Row],[% Ret IRPF]]</f>
        <v>0</v>
      </c>
      <c r="K3239" s="17">
        <f>+Despeses[[#This Row],[Base Imposable]]+Despeses[[#This Row],[Quota IVA]]+Despeses[[#This Row],[Quota IRPF]]</f>
        <v>0</v>
      </c>
      <c r="L3239" s="3"/>
      <c r="M3239" s="17">
        <f>+MONTH(Despeses[[#This Row],[Data Factura]])</f>
        <v>1</v>
      </c>
      <c r="N3239" s="17">
        <f>+YEAR(Despeses[[#This Row],[Data Factura]])</f>
        <v>1900</v>
      </c>
      <c r="O3239" s="18">
        <f>+Despeses[[#This Row],[Data Factura]]</f>
        <v>0</v>
      </c>
      <c r="P3239" s="17">
        <f>+Despeses[[#This Row],[Concepte_]]</f>
        <v>0</v>
      </c>
      <c r="Q3239" s="17">
        <f>-Despeses[[#This Row],[Base Imposable]]</f>
        <v>0</v>
      </c>
      <c r="R3239" s="17" t="e">
        <f>+VLOOKUP(Despeses[[#This Row],[Concepte]],Table_1[#All],2,0)</f>
        <v>#N/A</v>
      </c>
    </row>
    <row r="3240" spans="7:18" ht="15" customHeight="1" x14ac:dyDescent="0.3">
      <c r="G3240" s="40"/>
      <c r="H3240" s="17">
        <f>+Despeses[[#This Row],[Base Imposable]]*Despeses[[#This Row],[% IVA]]</f>
        <v>0</v>
      </c>
      <c r="I3240" s="40"/>
      <c r="J3240" s="17">
        <f>-Despeses[[#This Row],[Base Imposable]]*Despeses[[#This Row],[% Ret IRPF]]</f>
        <v>0</v>
      </c>
      <c r="K3240" s="17">
        <f>+Despeses[[#This Row],[Base Imposable]]+Despeses[[#This Row],[Quota IVA]]+Despeses[[#This Row],[Quota IRPF]]</f>
        <v>0</v>
      </c>
      <c r="L3240" s="3"/>
      <c r="M3240" s="17">
        <f>+MONTH(Despeses[[#This Row],[Data Factura]])</f>
        <v>1</v>
      </c>
      <c r="N3240" s="17">
        <f>+YEAR(Despeses[[#This Row],[Data Factura]])</f>
        <v>1900</v>
      </c>
      <c r="O3240" s="18">
        <f>+Despeses[[#This Row],[Data Factura]]</f>
        <v>0</v>
      </c>
      <c r="P3240" s="17">
        <f>+Despeses[[#This Row],[Concepte_]]</f>
        <v>0</v>
      </c>
      <c r="Q3240" s="17">
        <f>-Despeses[[#This Row],[Base Imposable]]</f>
        <v>0</v>
      </c>
      <c r="R3240" s="17" t="e">
        <f>+VLOOKUP(Despeses[[#This Row],[Concepte]],Table_1[#All],2,0)</f>
        <v>#N/A</v>
      </c>
    </row>
    <row r="3241" spans="7:18" ht="15" customHeight="1" x14ac:dyDescent="0.3">
      <c r="G3241" s="40"/>
      <c r="H3241" s="17">
        <f>+Despeses[[#This Row],[Base Imposable]]*Despeses[[#This Row],[% IVA]]</f>
        <v>0</v>
      </c>
      <c r="I3241" s="40"/>
      <c r="J3241" s="17">
        <f>-Despeses[[#This Row],[Base Imposable]]*Despeses[[#This Row],[% Ret IRPF]]</f>
        <v>0</v>
      </c>
      <c r="K3241" s="17">
        <f>+Despeses[[#This Row],[Base Imposable]]+Despeses[[#This Row],[Quota IVA]]+Despeses[[#This Row],[Quota IRPF]]</f>
        <v>0</v>
      </c>
      <c r="L3241" s="3"/>
      <c r="M3241" s="17">
        <f>+MONTH(Despeses[[#This Row],[Data Factura]])</f>
        <v>1</v>
      </c>
      <c r="N3241" s="17">
        <f>+YEAR(Despeses[[#This Row],[Data Factura]])</f>
        <v>1900</v>
      </c>
      <c r="O3241" s="18">
        <f>+Despeses[[#This Row],[Data Factura]]</f>
        <v>0</v>
      </c>
      <c r="P3241" s="17">
        <f>+Despeses[[#This Row],[Concepte_]]</f>
        <v>0</v>
      </c>
      <c r="Q3241" s="17">
        <f>-Despeses[[#This Row],[Base Imposable]]</f>
        <v>0</v>
      </c>
      <c r="R3241" s="17" t="e">
        <f>+VLOOKUP(Despeses[[#This Row],[Concepte]],Table_1[#All],2,0)</f>
        <v>#N/A</v>
      </c>
    </row>
    <row r="3242" spans="7:18" ht="15" customHeight="1" x14ac:dyDescent="0.3">
      <c r="G3242" s="40"/>
      <c r="H3242" s="17">
        <f>+Despeses[[#This Row],[Base Imposable]]*Despeses[[#This Row],[% IVA]]</f>
        <v>0</v>
      </c>
      <c r="I3242" s="40"/>
      <c r="J3242" s="17">
        <f>-Despeses[[#This Row],[Base Imposable]]*Despeses[[#This Row],[% Ret IRPF]]</f>
        <v>0</v>
      </c>
      <c r="K3242" s="17">
        <f>+Despeses[[#This Row],[Base Imposable]]+Despeses[[#This Row],[Quota IVA]]+Despeses[[#This Row],[Quota IRPF]]</f>
        <v>0</v>
      </c>
      <c r="L3242" s="3"/>
      <c r="M3242" s="17">
        <f>+MONTH(Despeses[[#This Row],[Data Factura]])</f>
        <v>1</v>
      </c>
      <c r="N3242" s="17">
        <f>+YEAR(Despeses[[#This Row],[Data Factura]])</f>
        <v>1900</v>
      </c>
      <c r="O3242" s="18">
        <f>+Despeses[[#This Row],[Data Factura]]</f>
        <v>0</v>
      </c>
      <c r="P3242" s="17">
        <f>+Despeses[[#This Row],[Concepte_]]</f>
        <v>0</v>
      </c>
      <c r="Q3242" s="17">
        <f>-Despeses[[#This Row],[Base Imposable]]</f>
        <v>0</v>
      </c>
      <c r="R3242" s="17" t="e">
        <f>+VLOOKUP(Despeses[[#This Row],[Concepte]],Table_1[#All],2,0)</f>
        <v>#N/A</v>
      </c>
    </row>
    <row r="3243" spans="7:18" ht="15" customHeight="1" x14ac:dyDescent="0.3">
      <c r="G3243" s="40"/>
      <c r="H3243" s="17">
        <f>+Despeses[[#This Row],[Base Imposable]]*Despeses[[#This Row],[% IVA]]</f>
        <v>0</v>
      </c>
      <c r="I3243" s="40"/>
      <c r="J3243" s="17">
        <f>-Despeses[[#This Row],[Base Imposable]]*Despeses[[#This Row],[% Ret IRPF]]</f>
        <v>0</v>
      </c>
      <c r="K3243" s="17">
        <f>+Despeses[[#This Row],[Base Imposable]]+Despeses[[#This Row],[Quota IVA]]+Despeses[[#This Row],[Quota IRPF]]</f>
        <v>0</v>
      </c>
      <c r="L3243" s="3"/>
      <c r="M3243" s="17">
        <f>+MONTH(Despeses[[#This Row],[Data Factura]])</f>
        <v>1</v>
      </c>
      <c r="N3243" s="17">
        <f>+YEAR(Despeses[[#This Row],[Data Factura]])</f>
        <v>1900</v>
      </c>
      <c r="O3243" s="18">
        <f>+Despeses[[#This Row],[Data Factura]]</f>
        <v>0</v>
      </c>
      <c r="P3243" s="17">
        <f>+Despeses[[#This Row],[Concepte_]]</f>
        <v>0</v>
      </c>
      <c r="Q3243" s="17">
        <f>-Despeses[[#This Row],[Base Imposable]]</f>
        <v>0</v>
      </c>
      <c r="R3243" s="17" t="e">
        <f>+VLOOKUP(Despeses[[#This Row],[Concepte]],Table_1[#All],2,0)</f>
        <v>#N/A</v>
      </c>
    </row>
    <row r="3244" spans="7:18" ht="15" customHeight="1" x14ac:dyDescent="0.3">
      <c r="G3244" s="40"/>
      <c r="H3244" s="17">
        <f>+Despeses[[#This Row],[Base Imposable]]*Despeses[[#This Row],[% IVA]]</f>
        <v>0</v>
      </c>
      <c r="I3244" s="40"/>
      <c r="J3244" s="17">
        <f>-Despeses[[#This Row],[Base Imposable]]*Despeses[[#This Row],[% Ret IRPF]]</f>
        <v>0</v>
      </c>
      <c r="K3244" s="17">
        <f>+Despeses[[#This Row],[Base Imposable]]+Despeses[[#This Row],[Quota IVA]]+Despeses[[#This Row],[Quota IRPF]]</f>
        <v>0</v>
      </c>
      <c r="L3244" s="3"/>
      <c r="M3244" s="17">
        <f>+MONTH(Despeses[[#This Row],[Data Factura]])</f>
        <v>1</v>
      </c>
      <c r="N3244" s="17">
        <f>+YEAR(Despeses[[#This Row],[Data Factura]])</f>
        <v>1900</v>
      </c>
      <c r="O3244" s="18">
        <f>+Despeses[[#This Row],[Data Factura]]</f>
        <v>0</v>
      </c>
      <c r="P3244" s="17">
        <f>+Despeses[[#This Row],[Concepte_]]</f>
        <v>0</v>
      </c>
      <c r="Q3244" s="17">
        <f>-Despeses[[#This Row],[Base Imposable]]</f>
        <v>0</v>
      </c>
      <c r="R3244" s="17" t="e">
        <f>+VLOOKUP(Despeses[[#This Row],[Concepte]],Table_1[#All],2,0)</f>
        <v>#N/A</v>
      </c>
    </row>
    <row r="3245" spans="7:18" ht="15" customHeight="1" x14ac:dyDescent="0.3">
      <c r="G3245" s="40"/>
      <c r="H3245" s="17">
        <f>+Despeses[[#This Row],[Base Imposable]]*Despeses[[#This Row],[% IVA]]</f>
        <v>0</v>
      </c>
      <c r="I3245" s="40"/>
      <c r="J3245" s="17">
        <f>-Despeses[[#This Row],[Base Imposable]]*Despeses[[#This Row],[% Ret IRPF]]</f>
        <v>0</v>
      </c>
      <c r="K3245" s="17">
        <f>+Despeses[[#This Row],[Base Imposable]]+Despeses[[#This Row],[Quota IVA]]+Despeses[[#This Row],[Quota IRPF]]</f>
        <v>0</v>
      </c>
      <c r="L3245" s="3"/>
      <c r="M3245" s="17">
        <f>+MONTH(Despeses[[#This Row],[Data Factura]])</f>
        <v>1</v>
      </c>
      <c r="N3245" s="17">
        <f>+YEAR(Despeses[[#This Row],[Data Factura]])</f>
        <v>1900</v>
      </c>
      <c r="O3245" s="18">
        <f>+Despeses[[#This Row],[Data Factura]]</f>
        <v>0</v>
      </c>
      <c r="P3245" s="17">
        <f>+Despeses[[#This Row],[Concepte_]]</f>
        <v>0</v>
      </c>
      <c r="Q3245" s="17">
        <f>-Despeses[[#This Row],[Base Imposable]]</f>
        <v>0</v>
      </c>
      <c r="R3245" s="17" t="e">
        <f>+VLOOKUP(Despeses[[#This Row],[Concepte]],Table_1[#All],2,0)</f>
        <v>#N/A</v>
      </c>
    </row>
    <row r="3246" spans="7:18" ht="15" customHeight="1" x14ac:dyDescent="0.3">
      <c r="G3246" s="40"/>
      <c r="H3246" s="17">
        <f>+Despeses[[#This Row],[Base Imposable]]*Despeses[[#This Row],[% IVA]]</f>
        <v>0</v>
      </c>
      <c r="I3246" s="40"/>
      <c r="J3246" s="17">
        <f>-Despeses[[#This Row],[Base Imposable]]*Despeses[[#This Row],[% Ret IRPF]]</f>
        <v>0</v>
      </c>
      <c r="K3246" s="17">
        <f>+Despeses[[#This Row],[Base Imposable]]+Despeses[[#This Row],[Quota IVA]]+Despeses[[#This Row],[Quota IRPF]]</f>
        <v>0</v>
      </c>
      <c r="L3246" s="3"/>
      <c r="M3246" s="17">
        <f>+MONTH(Despeses[[#This Row],[Data Factura]])</f>
        <v>1</v>
      </c>
      <c r="N3246" s="17">
        <f>+YEAR(Despeses[[#This Row],[Data Factura]])</f>
        <v>1900</v>
      </c>
      <c r="O3246" s="18">
        <f>+Despeses[[#This Row],[Data Factura]]</f>
        <v>0</v>
      </c>
      <c r="P3246" s="17">
        <f>+Despeses[[#This Row],[Concepte_]]</f>
        <v>0</v>
      </c>
      <c r="Q3246" s="17">
        <f>-Despeses[[#This Row],[Base Imposable]]</f>
        <v>0</v>
      </c>
      <c r="R3246" s="17" t="e">
        <f>+VLOOKUP(Despeses[[#This Row],[Concepte]],Table_1[#All],2,0)</f>
        <v>#N/A</v>
      </c>
    </row>
    <row r="3247" spans="7:18" ht="15" customHeight="1" x14ac:dyDescent="0.3">
      <c r="G3247" s="40"/>
      <c r="H3247" s="17">
        <f>+Despeses[[#This Row],[Base Imposable]]*Despeses[[#This Row],[% IVA]]</f>
        <v>0</v>
      </c>
      <c r="I3247" s="40"/>
      <c r="J3247" s="17">
        <f>-Despeses[[#This Row],[Base Imposable]]*Despeses[[#This Row],[% Ret IRPF]]</f>
        <v>0</v>
      </c>
      <c r="K3247" s="17">
        <f>+Despeses[[#This Row],[Base Imposable]]+Despeses[[#This Row],[Quota IVA]]+Despeses[[#This Row],[Quota IRPF]]</f>
        <v>0</v>
      </c>
      <c r="L3247" s="3"/>
      <c r="M3247" s="17">
        <f>+MONTH(Despeses[[#This Row],[Data Factura]])</f>
        <v>1</v>
      </c>
      <c r="N3247" s="17">
        <f>+YEAR(Despeses[[#This Row],[Data Factura]])</f>
        <v>1900</v>
      </c>
      <c r="O3247" s="18">
        <f>+Despeses[[#This Row],[Data Factura]]</f>
        <v>0</v>
      </c>
      <c r="P3247" s="17">
        <f>+Despeses[[#This Row],[Concepte_]]</f>
        <v>0</v>
      </c>
      <c r="Q3247" s="17">
        <f>-Despeses[[#This Row],[Base Imposable]]</f>
        <v>0</v>
      </c>
      <c r="R3247" s="17" t="e">
        <f>+VLOOKUP(Despeses[[#This Row],[Concepte]],Table_1[#All],2,0)</f>
        <v>#N/A</v>
      </c>
    </row>
    <row r="3248" spans="7:18" ht="15" customHeight="1" x14ac:dyDescent="0.3">
      <c r="G3248" s="40"/>
      <c r="H3248" s="17">
        <f>+Despeses[[#This Row],[Base Imposable]]*Despeses[[#This Row],[% IVA]]</f>
        <v>0</v>
      </c>
      <c r="I3248" s="40"/>
      <c r="J3248" s="17">
        <f>-Despeses[[#This Row],[Base Imposable]]*Despeses[[#This Row],[% Ret IRPF]]</f>
        <v>0</v>
      </c>
      <c r="K3248" s="17">
        <f>+Despeses[[#This Row],[Base Imposable]]+Despeses[[#This Row],[Quota IVA]]+Despeses[[#This Row],[Quota IRPF]]</f>
        <v>0</v>
      </c>
      <c r="L3248" s="3"/>
      <c r="M3248" s="17">
        <f>+MONTH(Despeses[[#This Row],[Data Factura]])</f>
        <v>1</v>
      </c>
      <c r="N3248" s="17">
        <f>+YEAR(Despeses[[#This Row],[Data Factura]])</f>
        <v>1900</v>
      </c>
      <c r="O3248" s="18">
        <f>+Despeses[[#This Row],[Data Factura]]</f>
        <v>0</v>
      </c>
      <c r="P3248" s="17">
        <f>+Despeses[[#This Row],[Concepte_]]</f>
        <v>0</v>
      </c>
      <c r="Q3248" s="17">
        <f>-Despeses[[#This Row],[Base Imposable]]</f>
        <v>0</v>
      </c>
      <c r="R3248" s="17" t="e">
        <f>+VLOOKUP(Despeses[[#This Row],[Concepte]],Table_1[#All],2,0)</f>
        <v>#N/A</v>
      </c>
    </row>
    <row r="3249" spans="7:18" ht="15" customHeight="1" x14ac:dyDescent="0.3">
      <c r="G3249" s="40"/>
      <c r="H3249" s="17">
        <f>+Despeses[[#This Row],[Base Imposable]]*Despeses[[#This Row],[% IVA]]</f>
        <v>0</v>
      </c>
      <c r="I3249" s="40"/>
      <c r="J3249" s="17">
        <f>-Despeses[[#This Row],[Base Imposable]]*Despeses[[#This Row],[% Ret IRPF]]</f>
        <v>0</v>
      </c>
      <c r="K3249" s="17">
        <f>+Despeses[[#This Row],[Base Imposable]]+Despeses[[#This Row],[Quota IVA]]+Despeses[[#This Row],[Quota IRPF]]</f>
        <v>0</v>
      </c>
      <c r="L3249" s="3"/>
      <c r="M3249" s="17">
        <f>+MONTH(Despeses[[#This Row],[Data Factura]])</f>
        <v>1</v>
      </c>
      <c r="N3249" s="17">
        <f>+YEAR(Despeses[[#This Row],[Data Factura]])</f>
        <v>1900</v>
      </c>
      <c r="O3249" s="18">
        <f>+Despeses[[#This Row],[Data Factura]]</f>
        <v>0</v>
      </c>
      <c r="P3249" s="17">
        <f>+Despeses[[#This Row],[Concepte_]]</f>
        <v>0</v>
      </c>
      <c r="Q3249" s="17">
        <f>-Despeses[[#This Row],[Base Imposable]]</f>
        <v>0</v>
      </c>
      <c r="R3249" s="17" t="e">
        <f>+VLOOKUP(Despeses[[#This Row],[Concepte]],Table_1[#All],2,0)</f>
        <v>#N/A</v>
      </c>
    </row>
    <row r="3250" spans="7:18" ht="15" customHeight="1" x14ac:dyDescent="0.3">
      <c r="G3250" s="40"/>
      <c r="H3250" s="17">
        <f>+Despeses[[#This Row],[Base Imposable]]*Despeses[[#This Row],[% IVA]]</f>
        <v>0</v>
      </c>
      <c r="I3250" s="40"/>
      <c r="J3250" s="17">
        <f>-Despeses[[#This Row],[Base Imposable]]*Despeses[[#This Row],[% Ret IRPF]]</f>
        <v>0</v>
      </c>
      <c r="K3250" s="17">
        <f>+Despeses[[#This Row],[Base Imposable]]+Despeses[[#This Row],[Quota IVA]]+Despeses[[#This Row],[Quota IRPF]]</f>
        <v>0</v>
      </c>
      <c r="L3250" s="3"/>
      <c r="M3250" s="17">
        <f>+MONTH(Despeses[[#This Row],[Data Factura]])</f>
        <v>1</v>
      </c>
      <c r="N3250" s="17">
        <f>+YEAR(Despeses[[#This Row],[Data Factura]])</f>
        <v>1900</v>
      </c>
      <c r="O3250" s="18">
        <f>+Despeses[[#This Row],[Data Factura]]</f>
        <v>0</v>
      </c>
      <c r="P3250" s="17">
        <f>+Despeses[[#This Row],[Concepte_]]</f>
        <v>0</v>
      </c>
      <c r="Q3250" s="17">
        <f>-Despeses[[#This Row],[Base Imposable]]</f>
        <v>0</v>
      </c>
      <c r="R3250" s="17" t="e">
        <f>+VLOOKUP(Despeses[[#This Row],[Concepte]],Table_1[#All],2,0)</f>
        <v>#N/A</v>
      </c>
    </row>
    <row r="3251" spans="7:18" ht="15" customHeight="1" x14ac:dyDescent="0.3">
      <c r="G3251" s="40"/>
      <c r="H3251" s="17">
        <f>+Despeses[[#This Row],[Base Imposable]]*Despeses[[#This Row],[% IVA]]</f>
        <v>0</v>
      </c>
      <c r="I3251" s="40"/>
      <c r="J3251" s="17">
        <f>-Despeses[[#This Row],[Base Imposable]]*Despeses[[#This Row],[% Ret IRPF]]</f>
        <v>0</v>
      </c>
      <c r="K3251" s="17">
        <f>+Despeses[[#This Row],[Base Imposable]]+Despeses[[#This Row],[Quota IVA]]+Despeses[[#This Row],[Quota IRPF]]</f>
        <v>0</v>
      </c>
      <c r="L3251" s="3"/>
      <c r="M3251" s="17">
        <f>+MONTH(Despeses[[#This Row],[Data Factura]])</f>
        <v>1</v>
      </c>
      <c r="N3251" s="17">
        <f>+YEAR(Despeses[[#This Row],[Data Factura]])</f>
        <v>1900</v>
      </c>
      <c r="O3251" s="18">
        <f>+Despeses[[#This Row],[Data Factura]]</f>
        <v>0</v>
      </c>
      <c r="P3251" s="17">
        <f>+Despeses[[#This Row],[Concepte_]]</f>
        <v>0</v>
      </c>
      <c r="Q3251" s="17">
        <f>-Despeses[[#This Row],[Base Imposable]]</f>
        <v>0</v>
      </c>
      <c r="R3251" s="17" t="e">
        <f>+VLOOKUP(Despeses[[#This Row],[Concepte]],Table_1[#All],2,0)</f>
        <v>#N/A</v>
      </c>
    </row>
    <row r="3252" spans="7:18" ht="15" customHeight="1" x14ac:dyDescent="0.3">
      <c r="G3252" s="40"/>
      <c r="H3252" s="17">
        <f>+Despeses[[#This Row],[Base Imposable]]*Despeses[[#This Row],[% IVA]]</f>
        <v>0</v>
      </c>
      <c r="I3252" s="40"/>
      <c r="J3252" s="17">
        <f>-Despeses[[#This Row],[Base Imposable]]*Despeses[[#This Row],[% Ret IRPF]]</f>
        <v>0</v>
      </c>
      <c r="K3252" s="17">
        <f>+Despeses[[#This Row],[Base Imposable]]+Despeses[[#This Row],[Quota IVA]]+Despeses[[#This Row],[Quota IRPF]]</f>
        <v>0</v>
      </c>
      <c r="L3252" s="3"/>
      <c r="M3252" s="17">
        <f>+MONTH(Despeses[[#This Row],[Data Factura]])</f>
        <v>1</v>
      </c>
      <c r="N3252" s="17">
        <f>+YEAR(Despeses[[#This Row],[Data Factura]])</f>
        <v>1900</v>
      </c>
      <c r="O3252" s="18">
        <f>+Despeses[[#This Row],[Data Factura]]</f>
        <v>0</v>
      </c>
      <c r="P3252" s="17">
        <f>+Despeses[[#This Row],[Concepte_]]</f>
        <v>0</v>
      </c>
      <c r="Q3252" s="17">
        <f>-Despeses[[#This Row],[Base Imposable]]</f>
        <v>0</v>
      </c>
      <c r="R3252" s="17" t="e">
        <f>+VLOOKUP(Despeses[[#This Row],[Concepte]],Table_1[#All],2,0)</f>
        <v>#N/A</v>
      </c>
    </row>
    <row r="3253" spans="7:18" ht="15" customHeight="1" x14ac:dyDescent="0.3">
      <c r="G3253" s="40"/>
      <c r="H3253" s="17">
        <f>+Despeses[[#This Row],[Base Imposable]]*Despeses[[#This Row],[% IVA]]</f>
        <v>0</v>
      </c>
      <c r="I3253" s="40"/>
      <c r="J3253" s="17">
        <f>-Despeses[[#This Row],[Base Imposable]]*Despeses[[#This Row],[% Ret IRPF]]</f>
        <v>0</v>
      </c>
      <c r="K3253" s="17">
        <f>+Despeses[[#This Row],[Base Imposable]]+Despeses[[#This Row],[Quota IVA]]+Despeses[[#This Row],[Quota IRPF]]</f>
        <v>0</v>
      </c>
      <c r="L3253" s="3"/>
      <c r="M3253" s="17">
        <f>+MONTH(Despeses[[#This Row],[Data Factura]])</f>
        <v>1</v>
      </c>
      <c r="N3253" s="17">
        <f>+YEAR(Despeses[[#This Row],[Data Factura]])</f>
        <v>1900</v>
      </c>
      <c r="O3253" s="18">
        <f>+Despeses[[#This Row],[Data Factura]]</f>
        <v>0</v>
      </c>
      <c r="P3253" s="17">
        <f>+Despeses[[#This Row],[Concepte_]]</f>
        <v>0</v>
      </c>
      <c r="Q3253" s="17">
        <f>-Despeses[[#This Row],[Base Imposable]]</f>
        <v>0</v>
      </c>
      <c r="R3253" s="17" t="e">
        <f>+VLOOKUP(Despeses[[#This Row],[Concepte]],Table_1[#All],2,0)</f>
        <v>#N/A</v>
      </c>
    </row>
    <row r="3254" spans="7:18" ht="15" customHeight="1" x14ac:dyDescent="0.3">
      <c r="G3254" s="40"/>
      <c r="H3254" s="17">
        <f>+Despeses[[#This Row],[Base Imposable]]*Despeses[[#This Row],[% IVA]]</f>
        <v>0</v>
      </c>
      <c r="I3254" s="40"/>
      <c r="J3254" s="17">
        <f>-Despeses[[#This Row],[Base Imposable]]*Despeses[[#This Row],[% Ret IRPF]]</f>
        <v>0</v>
      </c>
      <c r="K3254" s="17">
        <f>+Despeses[[#This Row],[Base Imposable]]+Despeses[[#This Row],[Quota IVA]]+Despeses[[#This Row],[Quota IRPF]]</f>
        <v>0</v>
      </c>
      <c r="L3254" s="3"/>
      <c r="M3254" s="17">
        <f>+MONTH(Despeses[[#This Row],[Data Factura]])</f>
        <v>1</v>
      </c>
      <c r="N3254" s="17">
        <f>+YEAR(Despeses[[#This Row],[Data Factura]])</f>
        <v>1900</v>
      </c>
      <c r="O3254" s="18">
        <f>+Despeses[[#This Row],[Data Factura]]</f>
        <v>0</v>
      </c>
      <c r="P3254" s="17">
        <f>+Despeses[[#This Row],[Concepte_]]</f>
        <v>0</v>
      </c>
      <c r="Q3254" s="17">
        <f>-Despeses[[#This Row],[Base Imposable]]</f>
        <v>0</v>
      </c>
      <c r="R3254" s="17" t="e">
        <f>+VLOOKUP(Despeses[[#This Row],[Concepte]],Table_1[#All],2,0)</f>
        <v>#N/A</v>
      </c>
    </row>
    <row r="3255" spans="7:18" ht="15" customHeight="1" x14ac:dyDescent="0.3">
      <c r="G3255" s="40"/>
      <c r="H3255" s="17">
        <f>+Despeses[[#This Row],[Base Imposable]]*Despeses[[#This Row],[% IVA]]</f>
        <v>0</v>
      </c>
      <c r="I3255" s="40"/>
      <c r="J3255" s="17">
        <f>-Despeses[[#This Row],[Base Imposable]]*Despeses[[#This Row],[% Ret IRPF]]</f>
        <v>0</v>
      </c>
      <c r="K3255" s="17">
        <f>+Despeses[[#This Row],[Base Imposable]]+Despeses[[#This Row],[Quota IVA]]+Despeses[[#This Row],[Quota IRPF]]</f>
        <v>0</v>
      </c>
      <c r="L3255" s="3"/>
      <c r="M3255" s="17">
        <f>+MONTH(Despeses[[#This Row],[Data Factura]])</f>
        <v>1</v>
      </c>
      <c r="N3255" s="17">
        <f>+YEAR(Despeses[[#This Row],[Data Factura]])</f>
        <v>1900</v>
      </c>
      <c r="O3255" s="18">
        <f>+Despeses[[#This Row],[Data Factura]]</f>
        <v>0</v>
      </c>
      <c r="P3255" s="17">
        <f>+Despeses[[#This Row],[Concepte_]]</f>
        <v>0</v>
      </c>
      <c r="Q3255" s="17">
        <f>-Despeses[[#This Row],[Base Imposable]]</f>
        <v>0</v>
      </c>
      <c r="R3255" s="17" t="e">
        <f>+VLOOKUP(Despeses[[#This Row],[Concepte]],Table_1[#All],2,0)</f>
        <v>#N/A</v>
      </c>
    </row>
    <row r="3256" spans="7:18" ht="15" customHeight="1" x14ac:dyDescent="0.3">
      <c r="G3256" s="40"/>
      <c r="H3256" s="17">
        <f>+Despeses[[#This Row],[Base Imposable]]*Despeses[[#This Row],[% IVA]]</f>
        <v>0</v>
      </c>
      <c r="I3256" s="40"/>
      <c r="J3256" s="17">
        <f>-Despeses[[#This Row],[Base Imposable]]*Despeses[[#This Row],[% Ret IRPF]]</f>
        <v>0</v>
      </c>
      <c r="K3256" s="17">
        <f>+Despeses[[#This Row],[Base Imposable]]+Despeses[[#This Row],[Quota IVA]]+Despeses[[#This Row],[Quota IRPF]]</f>
        <v>0</v>
      </c>
      <c r="L3256" s="3"/>
      <c r="M3256" s="17">
        <f>+MONTH(Despeses[[#This Row],[Data Factura]])</f>
        <v>1</v>
      </c>
      <c r="N3256" s="17">
        <f>+YEAR(Despeses[[#This Row],[Data Factura]])</f>
        <v>1900</v>
      </c>
      <c r="O3256" s="18">
        <f>+Despeses[[#This Row],[Data Factura]]</f>
        <v>0</v>
      </c>
      <c r="P3256" s="17">
        <f>+Despeses[[#This Row],[Concepte_]]</f>
        <v>0</v>
      </c>
      <c r="Q3256" s="17">
        <f>-Despeses[[#This Row],[Base Imposable]]</f>
        <v>0</v>
      </c>
      <c r="R3256" s="17" t="e">
        <f>+VLOOKUP(Despeses[[#This Row],[Concepte]],Table_1[#All],2,0)</f>
        <v>#N/A</v>
      </c>
    </row>
    <row r="3257" spans="7:18" ht="15" customHeight="1" x14ac:dyDescent="0.3">
      <c r="G3257" s="40"/>
      <c r="H3257" s="17">
        <f>+Despeses[[#This Row],[Base Imposable]]*Despeses[[#This Row],[% IVA]]</f>
        <v>0</v>
      </c>
      <c r="I3257" s="40"/>
      <c r="J3257" s="17">
        <f>-Despeses[[#This Row],[Base Imposable]]*Despeses[[#This Row],[% Ret IRPF]]</f>
        <v>0</v>
      </c>
      <c r="K3257" s="17">
        <f>+Despeses[[#This Row],[Base Imposable]]+Despeses[[#This Row],[Quota IVA]]+Despeses[[#This Row],[Quota IRPF]]</f>
        <v>0</v>
      </c>
      <c r="L3257" s="3"/>
      <c r="M3257" s="17">
        <f>+MONTH(Despeses[[#This Row],[Data Factura]])</f>
        <v>1</v>
      </c>
      <c r="N3257" s="17">
        <f>+YEAR(Despeses[[#This Row],[Data Factura]])</f>
        <v>1900</v>
      </c>
      <c r="O3257" s="18">
        <f>+Despeses[[#This Row],[Data Factura]]</f>
        <v>0</v>
      </c>
      <c r="P3257" s="17">
        <f>+Despeses[[#This Row],[Concepte_]]</f>
        <v>0</v>
      </c>
      <c r="Q3257" s="17">
        <f>-Despeses[[#This Row],[Base Imposable]]</f>
        <v>0</v>
      </c>
      <c r="R3257" s="17" t="e">
        <f>+VLOOKUP(Despeses[[#This Row],[Concepte]],Table_1[#All],2,0)</f>
        <v>#N/A</v>
      </c>
    </row>
    <row r="3258" spans="7:18" ht="15" customHeight="1" x14ac:dyDescent="0.3">
      <c r="G3258" s="40"/>
      <c r="H3258" s="17">
        <f>+Despeses[[#This Row],[Base Imposable]]*Despeses[[#This Row],[% IVA]]</f>
        <v>0</v>
      </c>
      <c r="I3258" s="40"/>
      <c r="J3258" s="17">
        <f>-Despeses[[#This Row],[Base Imposable]]*Despeses[[#This Row],[% Ret IRPF]]</f>
        <v>0</v>
      </c>
      <c r="K3258" s="17">
        <f>+Despeses[[#This Row],[Base Imposable]]+Despeses[[#This Row],[Quota IVA]]+Despeses[[#This Row],[Quota IRPF]]</f>
        <v>0</v>
      </c>
      <c r="L3258" s="3"/>
      <c r="M3258" s="17">
        <f>+MONTH(Despeses[[#This Row],[Data Factura]])</f>
        <v>1</v>
      </c>
      <c r="N3258" s="17">
        <f>+YEAR(Despeses[[#This Row],[Data Factura]])</f>
        <v>1900</v>
      </c>
      <c r="O3258" s="18">
        <f>+Despeses[[#This Row],[Data Factura]]</f>
        <v>0</v>
      </c>
      <c r="P3258" s="17">
        <f>+Despeses[[#This Row],[Concepte_]]</f>
        <v>0</v>
      </c>
      <c r="Q3258" s="17">
        <f>-Despeses[[#This Row],[Base Imposable]]</f>
        <v>0</v>
      </c>
      <c r="R3258" s="17" t="e">
        <f>+VLOOKUP(Despeses[[#This Row],[Concepte]],Table_1[#All],2,0)</f>
        <v>#N/A</v>
      </c>
    </row>
    <row r="3259" spans="7:18" ht="15" customHeight="1" x14ac:dyDescent="0.3">
      <c r="G3259" s="40"/>
      <c r="H3259" s="17">
        <f>+Despeses[[#This Row],[Base Imposable]]*Despeses[[#This Row],[% IVA]]</f>
        <v>0</v>
      </c>
      <c r="I3259" s="40"/>
      <c r="J3259" s="17">
        <f>-Despeses[[#This Row],[Base Imposable]]*Despeses[[#This Row],[% Ret IRPF]]</f>
        <v>0</v>
      </c>
      <c r="K3259" s="17">
        <f>+Despeses[[#This Row],[Base Imposable]]+Despeses[[#This Row],[Quota IVA]]+Despeses[[#This Row],[Quota IRPF]]</f>
        <v>0</v>
      </c>
      <c r="L3259" s="3"/>
      <c r="M3259" s="17">
        <f>+MONTH(Despeses[[#This Row],[Data Factura]])</f>
        <v>1</v>
      </c>
      <c r="N3259" s="17">
        <f>+YEAR(Despeses[[#This Row],[Data Factura]])</f>
        <v>1900</v>
      </c>
      <c r="O3259" s="18">
        <f>+Despeses[[#This Row],[Data Factura]]</f>
        <v>0</v>
      </c>
      <c r="P3259" s="17">
        <f>+Despeses[[#This Row],[Concepte_]]</f>
        <v>0</v>
      </c>
      <c r="Q3259" s="17">
        <f>-Despeses[[#This Row],[Base Imposable]]</f>
        <v>0</v>
      </c>
      <c r="R3259" s="17" t="e">
        <f>+VLOOKUP(Despeses[[#This Row],[Concepte]],Table_1[#All],2,0)</f>
        <v>#N/A</v>
      </c>
    </row>
    <row r="3260" spans="7:18" ht="15" customHeight="1" x14ac:dyDescent="0.3">
      <c r="G3260" s="40"/>
      <c r="H3260" s="17">
        <f>+Despeses[[#This Row],[Base Imposable]]*Despeses[[#This Row],[% IVA]]</f>
        <v>0</v>
      </c>
      <c r="I3260" s="40"/>
      <c r="J3260" s="17">
        <f>-Despeses[[#This Row],[Base Imposable]]*Despeses[[#This Row],[% Ret IRPF]]</f>
        <v>0</v>
      </c>
      <c r="K3260" s="17">
        <f>+Despeses[[#This Row],[Base Imposable]]+Despeses[[#This Row],[Quota IVA]]+Despeses[[#This Row],[Quota IRPF]]</f>
        <v>0</v>
      </c>
      <c r="L3260" s="3"/>
      <c r="M3260" s="17">
        <f>+MONTH(Despeses[[#This Row],[Data Factura]])</f>
        <v>1</v>
      </c>
      <c r="N3260" s="17">
        <f>+YEAR(Despeses[[#This Row],[Data Factura]])</f>
        <v>1900</v>
      </c>
      <c r="O3260" s="18">
        <f>+Despeses[[#This Row],[Data Factura]]</f>
        <v>0</v>
      </c>
      <c r="P3260" s="17">
        <f>+Despeses[[#This Row],[Concepte_]]</f>
        <v>0</v>
      </c>
      <c r="Q3260" s="17">
        <f>-Despeses[[#This Row],[Base Imposable]]</f>
        <v>0</v>
      </c>
      <c r="R3260" s="17" t="e">
        <f>+VLOOKUP(Despeses[[#This Row],[Concepte]],Table_1[#All],2,0)</f>
        <v>#N/A</v>
      </c>
    </row>
    <row r="3261" spans="7:18" ht="15" customHeight="1" x14ac:dyDescent="0.3">
      <c r="G3261" s="40"/>
      <c r="H3261" s="17">
        <f>+Despeses[[#This Row],[Base Imposable]]*Despeses[[#This Row],[% IVA]]</f>
        <v>0</v>
      </c>
      <c r="I3261" s="40"/>
      <c r="J3261" s="17">
        <f>-Despeses[[#This Row],[Base Imposable]]*Despeses[[#This Row],[% Ret IRPF]]</f>
        <v>0</v>
      </c>
      <c r="K3261" s="17">
        <f>+Despeses[[#This Row],[Base Imposable]]+Despeses[[#This Row],[Quota IVA]]+Despeses[[#This Row],[Quota IRPF]]</f>
        <v>0</v>
      </c>
      <c r="L3261" s="3"/>
      <c r="M3261" s="17">
        <f>+MONTH(Despeses[[#This Row],[Data Factura]])</f>
        <v>1</v>
      </c>
      <c r="N3261" s="17">
        <f>+YEAR(Despeses[[#This Row],[Data Factura]])</f>
        <v>1900</v>
      </c>
      <c r="O3261" s="18">
        <f>+Despeses[[#This Row],[Data Factura]]</f>
        <v>0</v>
      </c>
      <c r="P3261" s="17">
        <f>+Despeses[[#This Row],[Concepte_]]</f>
        <v>0</v>
      </c>
      <c r="Q3261" s="17">
        <f>-Despeses[[#This Row],[Base Imposable]]</f>
        <v>0</v>
      </c>
      <c r="R3261" s="17" t="e">
        <f>+VLOOKUP(Despeses[[#This Row],[Concepte]],Table_1[#All],2,0)</f>
        <v>#N/A</v>
      </c>
    </row>
    <row r="3262" spans="7:18" ht="15" customHeight="1" x14ac:dyDescent="0.3">
      <c r="G3262" s="40"/>
      <c r="H3262" s="17">
        <f>+Despeses[[#This Row],[Base Imposable]]*Despeses[[#This Row],[% IVA]]</f>
        <v>0</v>
      </c>
      <c r="I3262" s="40"/>
      <c r="J3262" s="17">
        <f>-Despeses[[#This Row],[Base Imposable]]*Despeses[[#This Row],[% Ret IRPF]]</f>
        <v>0</v>
      </c>
      <c r="K3262" s="17">
        <f>+Despeses[[#This Row],[Base Imposable]]+Despeses[[#This Row],[Quota IVA]]+Despeses[[#This Row],[Quota IRPF]]</f>
        <v>0</v>
      </c>
      <c r="L3262" s="3"/>
      <c r="M3262" s="17">
        <f>+MONTH(Despeses[[#This Row],[Data Factura]])</f>
        <v>1</v>
      </c>
      <c r="N3262" s="17">
        <f>+YEAR(Despeses[[#This Row],[Data Factura]])</f>
        <v>1900</v>
      </c>
      <c r="O3262" s="18">
        <f>+Despeses[[#This Row],[Data Factura]]</f>
        <v>0</v>
      </c>
      <c r="P3262" s="17">
        <f>+Despeses[[#This Row],[Concepte_]]</f>
        <v>0</v>
      </c>
      <c r="Q3262" s="17">
        <f>-Despeses[[#This Row],[Base Imposable]]</f>
        <v>0</v>
      </c>
      <c r="R3262" s="17" t="e">
        <f>+VLOOKUP(Despeses[[#This Row],[Concepte]],Table_1[#All],2,0)</f>
        <v>#N/A</v>
      </c>
    </row>
    <row r="3263" spans="7:18" ht="15" customHeight="1" x14ac:dyDescent="0.3">
      <c r="G3263" s="40"/>
      <c r="H3263" s="17">
        <f>+Despeses[[#This Row],[Base Imposable]]*Despeses[[#This Row],[% IVA]]</f>
        <v>0</v>
      </c>
      <c r="I3263" s="40"/>
      <c r="J3263" s="17">
        <f>-Despeses[[#This Row],[Base Imposable]]*Despeses[[#This Row],[% Ret IRPF]]</f>
        <v>0</v>
      </c>
      <c r="K3263" s="17">
        <f>+Despeses[[#This Row],[Base Imposable]]+Despeses[[#This Row],[Quota IVA]]+Despeses[[#This Row],[Quota IRPF]]</f>
        <v>0</v>
      </c>
      <c r="L3263" s="3"/>
      <c r="M3263" s="17">
        <f>+MONTH(Despeses[[#This Row],[Data Factura]])</f>
        <v>1</v>
      </c>
      <c r="N3263" s="17">
        <f>+YEAR(Despeses[[#This Row],[Data Factura]])</f>
        <v>1900</v>
      </c>
      <c r="O3263" s="18">
        <f>+Despeses[[#This Row],[Data Factura]]</f>
        <v>0</v>
      </c>
      <c r="P3263" s="17">
        <f>+Despeses[[#This Row],[Concepte_]]</f>
        <v>0</v>
      </c>
      <c r="Q3263" s="17">
        <f>-Despeses[[#This Row],[Base Imposable]]</f>
        <v>0</v>
      </c>
      <c r="R3263" s="17" t="e">
        <f>+VLOOKUP(Despeses[[#This Row],[Concepte]],Table_1[#All],2,0)</f>
        <v>#N/A</v>
      </c>
    </row>
    <row r="3264" spans="7:18" ht="15" customHeight="1" x14ac:dyDescent="0.3">
      <c r="G3264" s="40"/>
      <c r="H3264" s="17">
        <f>+Despeses[[#This Row],[Base Imposable]]*Despeses[[#This Row],[% IVA]]</f>
        <v>0</v>
      </c>
      <c r="I3264" s="40"/>
      <c r="J3264" s="17">
        <f>-Despeses[[#This Row],[Base Imposable]]*Despeses[[#This Row],[% Ret IRPF]]</f>
        <v>0</v>
      </c>
      <c r="K3264" s="17">
        <f>+Despeses[[#This Row],[Base Imposable]]+Despeses[[#This Row],[Quota IVA]]+Despeses[[#This Row],[Quota IRPF]]</f>
        <v>0</v>
      </c>
      <c r="L3264" s="3"/>
      <c r="M3264" s="17">
        <f>+MONTH(Despeses[[#This Row],[Data Factura]])</f>
        <v>1</v>
      </c>
      <c r="N3264" s="17">
        <f>+YEAR(Despeses[[#This Row],[Data Factura]])</f>
        <v>1900</v>
      </c>
      <c r="O3264" s="18">
        <f>+Despeses[[#This Row],[Data Factura]]</f>
        <v>0</v>
      </c>
      <c r="P3264" s="17">
        <f>+Despeses[[#This Row],[Concepte_]]</f>
        <v>0</v>
      </c>
      <c r="Q3264" s="17">
        <f>-Despeses[[#This Row],[Base Imposable]]</f>
        <v>0</v>
      </c>
      <c r="R3264" s="17" t="e">
        <f>+VLOOKUP(Despeses[[#This Row],[Concepte]],Table_1[#All],2,0)</f>
        <v>#N/A</v>
      </c>
    </row>
    <row r="3265" spans="7:18" ht="15" customHeight="1" x14ac:dyDescent="0.3">
      <c r="G3265" s="40"/>
      <c r="H3265" s="17">
        <f>+Despeses[[#This Row],[Base Imposable]]*Despeses[[#This Row],[% IVA]]</f>
        <v>0</v>
      </c>
      <c r="I3265" s="40"/>
      <c r="J3265" s="17">
        <f>-Despeses[[#This Row],[Base Imposable]]*Despeses[[#This Row],[% Ret IRPF]]</f>
        <v>0</v>
      </c>
      <c r="K3265" s="17">
        <f>+Despeses[[#This Row],[Base Imposable]]+Despeses[[#This Row],[Quota IVA]]+Despeses[[#This Row],[Quota IRPF]]</f>
        <v>0</v>
      </c>
      <c r="L3265" s="3"/>
      <c r="M3265" s="17">
        <f>+MONTH(Despeses[[#This Row],[Data Factura]])</f>
        <v>1</v>
      </c>
      <c r="N3265" s="17">
        <f>+YEAR(Despeses[[#This Row],[Data Factura]])</f>
        <v>1900</v>
      </c>
      <c r="O3265" s="18">
        <f>+Despeses[[#This Row],[Data Factura]]</f>
        <v>0</v>
      </c>
      <c r="P3265" s="17">
        <f>+Despeses[[#This Row],[Concepte_]]</f>
        <v>0</v>
      </c>
      <c r="Q3265" s="17">
        <f>-Despeses[[#This Row],[Base Imposable]]</f>
        <v>0</v>
      </c>
      <c r="R3265" s="17" t="e">
        <f>+VLOOKUP(Despeses[[#This Row],[Concepte]],Table_1[#All],2,0)</f>
        <v>#N/A</v>
      </c>
    </row>
    <row r="3266" spans="7:18" ht="15" customHeight="1" x14ac:dyDescent="0.3">
      <c r="G3266" s="40"/>
      <c r="H3266" s="17">
        <f>+Despeses[[#This Row],[Base Imposable]]*Despeses[[#This Row],[% IVA]]</f>
        <v>0</v>
      </c>
      <c r="I3266" s="40"/>
      <c r="J3266" s="17">
        <f>-Despeses[[#This Row],[Base Imposable]]*Despeses[[#This Row],[% Ret IRPF]]</f>
        <v>0</v>
      </c>
      <c r="K3266" s="17">
        <f>+Despeses[[#This Row],[Base Imposable]]+Despeses[[#This Row],[Quota IVA]]+Despeses[[#This Row],[Quota IRPF]]</f>
        <v>0</v>
      </c>
      <c r="L3266" s="3"/>
      <c r="M3266" s="17">
        <f>+MONTH(Despeses[[#This Row],[Data Factura]])</f>
        <v>1</v>
      </c>
      <c r="N3266" s="17">
        <f>+YEAR(Despeses[[#This Row],[Data Factura]])</f>
        <v>1900</v>
      </c>
      <c r="O3266" s="18">
        <f>+Despeses[[#This Row],[Data Factura]]</f>
        <v>0</v>
      </c>
      <c r="P3266" s="17">
        <f>+Despeses[[#This Row],[Concepte_]]</f>
        <v>0</v>
      </c>
      <c r="Q3266" s="17">
        <f>-Despeses[[#This Row],[Base Imposable]]</f>
        <v>0</v>
      </c>
      <c r="R3266" s="17" t="e">
        <f>+VLOOKUP(Despeses[[#This Row],[Concepte]],Table_1[#All],2,0)</f>
        <v>#N/A</v>
      </c>
    </row>
    <row r="3267" spans="7:18" ht="15" customHeight="1" x14ac:dyDescent="0.3">
      <c r="G3267" s="40"/>
      <c r="H3267" s="17">
        <f>+Despeses[[#This Row],[Base Imposable]]*Despeses[[#This Row],[% IVA]]</f>
        <v>0</v>
      </c>
      <c r="I3267" s="40"/>
      <c r="J3267" s="17">
        <f>-Despeses[[#This Row],[Base Imposable]]*Despeses[[#This Row],[% Ret IRPF]]</f>
        <v>0</v>
      </c>
      <c r="K3267" s="17">
        <f>+Despeses[[#This Row],[Base Imposable]]+Despeses[[#This Row],[Quota IVA]]+Despeses[[#This Row],[Quota IRPF]]</f>
        <v>0</v>
      </c>
      <c r="L3267" s="3"/>
      <c r="M3267" s="17">
        <f>+MONTH(Despeses[[#This Row],[Data Factura]])</f>
        <v>1</v>
      </c>
      <c r="N3267" s="17">
        <f>+YEAR(Despeses[[#This Row],[Data Factura]])</f>
        <v>1900</v>
      </c>
      <c r="O3267" s="18">
        <f>+Despeses[[#This Row],[Data Factura]]</f>
        <v>0</v>
      </c>
      <c r="P3267" s="17">
        <f>+Despeses[[#This Row],[Concepte_]]</f>
        <v>0</v>
      </c>
      <c r="Q3267" s="17">
        <f>-Despeses[[#This Row],[Base Imposable]]</f>
        <v>0</v>
      </c>
      <c r="R3267" s="17" t="e">
        <f>+VLOOKUP(Despeses[[#This Row],[Concepte]],Table_1[#All],2,0)</f>
        <v>#N/A</v>
      </c>
    </row>
    <row r="3268" spans="7:18" ht="15" customHeight="1" x14ac:dyDescent="0.3">
      <c r="G3268" s="40"/>
      <c r="H3268" s="17">
        <f>+Despeses[[#This Row],[Base Imposable]]*Despeses[[#This Row],[% IVA]]</f>
        <v>0</v>
      </c>
      <c r="I3268" s="40"/>
      <c r="J3268" s="17">
        <f>-Despeses[[#This Row],[Base Imposable]]*Despeses[[#This Row],[% Ret IRPF]]</f>
        <v>0</v>
      </c>
      <c r="K3268" s="17">
        <f>+Despeses[[#This Row],[Base Imposable]]+Despeses[[#This Row],[Quota IVA]]+Despeses[[#This Row],[Quota IRPF]]</f>
        <v>0</v>
      </c>
      <c r="L3268" s="3"/>
      <c r="M3268" s="17">
        <f>+MONTH(Despeses[[#This Row],[Data Factura]])</f>
        <v>1</v>
      </c>
      <c r="N3268" s="17">
        <f>+YEAR(Despeses[[#This Row],[Data Factura]])</f>
        <v>1900</v>
      </c>
      <c r="O3268" s="18">
        <f>+Despeses[[#This Row],[Data Factura]]</f>
        <v>0</v>
      </c>
      <c r="P3268" s="17">
        <f>+Despeses[[#This Row],[Concepte_]]</f>
        <v>0</v>
      </c>
      <c r="Q3268" s="17">
        <f>-Despeses[[#This Row],[Base Imposable]]</f>
        <v>0</v>
      </c>
      <c r="R3268" s="17" t="e">
        <f>+VLOOKUP(Despeses[[#This Row],[Concepte]],Table_1[#All],2,0)</f>
        <v>#N/A</v>
      </c>
    </row>
    <row r="3269" spans="7:18" ht="15" customHeight="1" x14ac:dyDescent="0.3">
      <c r="G3269" s="40"/>
      <c r="H3269" s="17">
        <f>+Despeses[[#This Row],[Base Imposable]]*Despeses[[#This Row],[% IVA]]</f>
        <v>0</v>
      </c>
      <c r="I3269" s="40"/>
      <c r="J3269" s="17">
        <f>-Despeses[[#This Row],[Base Imposable]]*Despeses[[#This Row],[% Ret IRPF]]</f>
        <v>0</v>
      </c>
      <c r="K3269" s="17">
        <f>+Despeses[[#This Row],[Base Imposable]]+Despeses[[#This Row],[Quota IVA]]+Despeses[[#This Row],[Quota IRPF]]</f>
        <v>0</v>
      </c>
      <c r="L3269" s="3"/>
      <c r="M3269" s="17">
        <f>+MONTH(Despeses[[#This Row],[Data Factura]])</f>
        <v>1</v>
      </c>
      <c r="N3269" s="17">
        <f>+YEAR(Despeses[[#This Row],[Data Factura]])</f>
        <v>1900</v>
      </c>
      <c r="O3269" s="18">
        <f>+Despeses[[#This Row],[Data Factura]]</f>
        <v>0</v>
      </c>
      <c r="P3269" s="17">
        <f>+Despeses[[#This Row],[Concepte_]]</f>
        <v>0</v>
      </c>
      <c r="Q3269" s="17">
        <f>-Despeses[[#This Row],[Base Imposable]]</f>
        <v>0</v>
      </c>
      <c r="R3269" s="17" t="e">
        <f>+VLOOKUP(Despeses[[#This Row],[Concepte]],Table_1[#All],2,0)</f>
        <v>#N/A</v>
      </c>
    </row>
    <row r="3270" spans="7:18" ht="15" customHeight="1" x14ac:dyDescent="0.3">
      <c r="G3270" s="40"/>
      <c r="H3270" s="17">
        <f>+Despeses[[#This Row],[Base Imposable]]*Despeses[[#This Row],[% IVA]]</f>
        <v>0</v>
      </c>
      <c r="I3270" s="40"/>
      <c r="J3270" s="17">
        <f>-Despeses[[#This Row],[Base Imposable]]*Despeses[[#This Row],[% Ret IRPF]]</f>
        <v>0</v>
      </c>
      <c r="K3270" s="17">
        <f>+Despeses[[#This Row],[Base Imposable]]+Despeses[[#This Row],[Quota IVA]]+Despeses[[#This Row],[Quota IRPF]]</f>
        <v>0</v>
      </c>
      <c r="L3270" s="3"/>
      <c r="M3270" s="17">
        <f>+MONTH(Despeses[[#This Row],[Data Factura]])</f>
        <v>1</v>
      </c>
      <c r="N3270" s="17">
        <f>+YEAR(Despeses[[#This Row],[Data Factura]])</f>
        <v>1900</v>
      </c>
      <c r="O3270" s="18">
        <f>+Despeses[[#This Row],[Data Factura]]</f>
        <v>0</v>
      </c>
      <c r="P3270" s="17">
        <f>+Despeses[[#This Row],[Concepte_]]</f>
        <v>0</v>
      </c>
      <c r="Q3270" s="17">
        <f>-Despeses[[#This Row],[Base Imposable]]</f>
        <v>0</v>
      </c>
      <c r="R3270" s="17" t="e">
        <f>+VLOOKUP(Despeses[[#This Row],[Concepte]],Table_1[#All],2,0)</f>
        <v>#N/A</v>
      </c>
    </row>
    <row r="3271" spans="7:18" ht="15" customHeight="1" x14ac:dyDescent="0.3">
      <c r="G3271" s="40"/>
      <c r="H3271" s="17">
        <f>+Despeses[[#This Row],[Base Imposable]]*Despeses[[#This Row],[% IVA]]</f>
        <v>0</v>
      </c>
      <c r="I3271" s="40"/>
      <c r="J3271" s="17">
        <f>-Despeses[[#This Row],[Base Imposable]]*Despeses[[#This Row],[% Ret IRPF]]</f>
        <v>0</v>
      </c>
      <c r="K3271" s="17">
        <f>+Despeses[[#This Row],[Base Imposable]]+Despeses[[#This Row],[Quota IVA]]+Despeses[[#This Row],[Quota IRPF]]</f>
        <v>0</v>
      </c>
      <c r="L3271" s="3"/>
      <c r="M3271" s="17">
        <f>+MONTH(Despeses[[#This Row],[Data Factura]])</f>
        <v>1</v>
      </c>
      <c r="N3271" s="17">
        <f>+YEAR(Despeses[[#This Row],[Data Factura]])</f>
        <v>1900</v>
      </c>
      <c r="O3271" s="18">
        <f>+Despeses[[#This Row],[Data Factura]]</f>
        <v>0</v>
      </c>
      <c r="P3271" s="17">
        <f>+Despeses[[#This Row],[Concepte_]]</f>
        <v>0</v>
      </c>
      <c r="Q3271" s="17">
        <f>-Despeses[[#This Row],[Base Imposable]]</f>
        <v>0</v>
      </c>
      <c r="R3271" s="17" t="e">
        <f>+VLOOKUP(Despeses[[#This Row],[Concepte]],Table_1[#All],2,0)</f>
        <v>#N/A</v>
      </c>
    </row>
    <row r="3272" spans="7:18" ht="15" customHeight="1" x14ac:dyDescent="0.3">
      <c r="G3272" s="40"/>
      <c r="H3272" s="17">
        <f>+Despeses[[#This Row],[Base Imposable]]*Despeses[[#This Row],[% IVA]]</f>
        <v>0</v>
      </c>
      <c r="I3272" s="40"/>
      <c r="J3272" s="17">
        <f>-Despeses[[#This Row],[Base Imposable]]*Despeses[[#This Row],[% Ret IRPF]]</f>
        <v>0</v>
      </c>
      <c r="K3272" s="17">
        <f>+Despeses[[#This Row],[Base Imposable]]+Despeses[[#This Row],[Quota IVA]]+Despeses[[#This Row],[Quota IRPF]]</f>
        <v>0</v>
      </c>
      <c r="L3272" s="3"/>
      <c r="M3272" s="17">
        <f>+MONTH(Despeses[[#This Row],[Data Factura]])</f>
        <v>1</v>
      </c>
      <c r="N3272" s="17">
        <f>+YEAR(Despeses[[#This Row],[Data Factura]])</f>
        <v>1900</v>
      </c>
      <c r="O3272" s="18">
        <f>+Despeses[[#This Row],[Data Factura]]</f>
        <v>0</v>
      </c>
      <c r="P3272" s="17">
        <f>+Despeses[[#This Row],[Concepte_]]</f>
        <v>0</v>
      </c>
      <c r="Q3272" s="17">
        <f>-Despeses[[#This Row],[Base Imposable]]</f>
        <v>0</v>
      </c>
      <c r="R3272" s="17" t="e">
        <f>+VLOOKUP(Despeses[[#This Row],[Concepte]],Table_1[#All],2,0)</f>
        <v>#N/A</v>
      </c>
    </row>
    <row r="3273" spans="7:18" ht="15" customHeight="1" x14ac:dyDescent="0.3">
      <c r="G3273" s="40"/>
      <c r="H3273" s="17">
        <f>+Despeses[[#This Row],[Base Imposable]]*Despeses[[#This Row],[% IVA]]</f>
        <v>0</v>
      </c>
      <c r="I3273" s="40"/>
      <c r="J3273" s="17">
        <f>-Despeses[[#This Row],[Base Imposable]]*Despeses[[#This Row],[% Ret IRPF]]</f>
        <v>0</v>
      </c>
      <c r="K3273" s="17">
        <f>+Despeses[[#This Row],[Base Imposable]]+Despeses[[#This Row],[Quota IVA]]+Despeses[[#This Row],[Quota IRPF]]</f>
        <v>0</v>
      </c>
      <c r="L3273" s="3"/>
      <c r="M3273" s="17">
        <f>+MONTH(Despeses[[#This Row],[Data Factura]])</f>
        <v>1</v>
      </c>
      <c r="N3273" s="17">
        <f>+YEAR(Despeses[[#This Row],[Data Factura]])</f>
        <v>1900</v>
      </c>
      <c r="O3273" s="18">
        <f>+Despeses[[#This Row],[Data Factura]]</f>
        <v>0</v>
      </c>
      <c r="P3273" s="17">
        <f>+Despeses[[#This Row],[Concepte_]]</f>
        <v>0</v>
      </c>
      <c r="Q3273" s="17">
        <f>-Despeses[[#This Row],[Base Imposable]]</f>
        <v>0</v>
      </c>
      <c r="R3273" s="17" t="e">
        <f>+VLOOKUP(Despeses[[#This Row],[Concepte]],Table_1[#All],2,0)</f>
        <v>#N/A</v>
      </c>
    </row>
    <row r="3274" spans="7:18" ht="15" customHeight="1" x14ac:dyDescent="0.3">
      <c r="G3274" s="40"/>
      <c r="H3274" s="17">
        <f>+Despeses[[#This Row],[Base Imposable]]*Despeses[[#This Row],[% IVA]]</f>
        <v>0</v>
      </c>
      <c r="I3274" s="40"/>
      <c r="J3274" s="17">
        <f>-Despeses[[#This Row],[Base Imposable]]*Despeses[[#This Row],[% Ret IRPF]]</f>
        <v>0</v>
      </c>
      <c r="K3274" s="17">
        <f>+Despeses[[#This Row],[Base Imposable]]+Despeses[[#This Row],[Quota IVA]]+Despeses[[#This Row],[Quota IRPF]]</f>
        <v>0</v>
      </c>
      <c r="L3274" s="3"/>
      <c r="M3274" s="17">
        <f>+MONTH(Despeses[[#This Row],[Data Factura]])</f>
        <v>1</v>
      </c>
      <c r="N3274" s="17">
        <f>+YEAR(Despeses[[#This Row],[Data Factura]])</f>
        <v>1900</v>
      </c>
      <c r="O3274" s="18">
        <f>+Despeses[[#This Row],[Data Factura]]</f>
        <v>0</v>
      </c>
      <c r="P3274" s="17">
        <f>+Despeses[[#This Row],[Concepte_]]</f>
        <v>0</v>
      </c>
      <c r="Q3274" s="17">
        <f>-Despeses[[#This Row],[Base Imposable]]</f>
        <v>0</v>
      </c>
      <c r="R3274" s="17" t="e">
        <f>+VLOOKUP(Despeses[[#This Row],[Concepte]],Table_1[#All],2,0)</f>
        <v>#N/A</v>
      </c>
    </row>
    <row r="3275" spans="7:18" ht="15" customHeight="1" x14ac:dyDescent="0.3">
      <c r="G3275" s="40"/>
      <c r="H3275" s="17">
        <f>+Despeses[[#This Row],[Base Imposable]]*Despeses[[#This Row],[% IVA]]</f>
        <v>0</v>
      </c>
      <c r="I3275" s="40"/>
      <c r="J3275" s="17">
        <f>-Despeses[[#This Row],[Base Imposable]]*Despeses[[#This Row],[% Ret IRPF]]</f>
        <v>0</v>
      </c>
      <c r="K3275" s="17">
        <f>+Despeses[[#This Row],[Base Imposable]]+Despeses[[#This Row],[Quota IVA]]+Despeses[[#This Row],[Quota IRPF]]</f>
        <v>0</v>
      </c>
      <c r="L3275" s="3"/>
      <c r="M3275" s="17">
        <f>+MONTH(Despeses[[#This Row],[Data Factura]])</f>
        <v>1</v>
      </c>
      <c r="N3275" s="17">
        <f>+YEAR(Despeses[[#This Row],[Data Factura]])</f>
        <v>1900</v>
      </c>
      <c r="O3275" s="18">
        <f>+Despeses[[#This Row],[Data Factura]]</f>
        <v>0</v>
      </c>
      <c r="P3275" s="17">
        <f>+Despeses[[#This Row],[Concepte_]]</f>
        <v>0</v>
      </c>
      <c r="Q3275" s="17">
        <f>-Despeses[[#This Row],[Base Imposable]]</f>
        <v>0</v>
      </c>
      <c r="R3275" s="17" t="e">
        <f>+VLOOKUP(Despeses[[#This Row],[Concepte]],Table_1[#All],2,0)</f>
        <v>#N/A</v>
      </c>
    </row>
    <row r="3276" spans="7:18" ht="15" customHeight="1" x14ac:dyDescent="0.3">
      <c r="G3276" s="40"/>
      <c r="H3276" s="17">
        <f>+Despeses[[#This Row],[Base Imposable]]*Despeses[[#This Row],[% IVA]]</f>
        <v>0</v>
      </c>
      <c r="I3276" s="40"/>
      <c r="J3276" s="17">
        <f>-Despeses[[#This Row],[Base Imposable]]*Despeses[[#This Row],[% Ret IRPF]]</f>
        <v>0</v>
      </c>
      <c r="K3276" s="17">
        <f>+Despeses[[#This Row],[Base Imposable]]+Despeses[[#This Row],[Quota IVA]]+Despeses[[#This Row],[Quota IRPF]]</f>
        <v>0</v>
      </c>
      <c r="L3276" s="3"/>
      <c r="M3276" s="17">
        <f>+MONTH(Despeses[[#This Row],[Data Factura]])</f>
        <v>1</v>
      </c>
      <c r="N3276" s="17">
        <f>+YEAR(Despeses[[#This Row],[Data Factura]])</f>
        <v>1900</v>
      </c>
      <c r="O3276" s="18">
        <f>+Despeses[[#This Row],[Data Factura]]</f>
        <v>0</v>
      </c>
      <c r="P3276" s="17">
        <f>+Despeses[[#This Row],[Concepte_]]</f>
        <v>0</v>
      </c>
      <c r="Q3276" s="17">
        <f>-Despeses[[#This Row],[Base Imposable]]</f>
        <v>0</v>
      </c>
      <c r="R3276" s="17" t="e">
        <f>+VLOOKUP(Despeses[[#This Row],[Concepte]],Table_1[#All],2,0)</f>
        <v>#N/A</v>
      </c>
    </row>
    <row r="3277" spans="7:18" ht="15" customHeight="1" x14ac:dyDescent="0.3">
      <c r="G3277" s="40"/>
      <c r="H3277" s="17">
        <f>+Despeses[[#This Row],[Base Imposable]]*Despeses[[#This Row],[% IVA]]</f>
        <v>0</v>
      </c>
      <c r="I3277" s="40"/>
      <c r="J3277" s="17">
        <f>-Despeses[[#This Row],[Base Imposable]]*Despeses[[#This Row],[% Ret IRPF]]</f>
        <v>0</v>
      </c>
      <c r="K3277" s="17">
        <f>+Despeses[[#This Row],[Base Imposable]]+Despeses[[#This Row],[Quota IVA]]+Despeses[[#This Row],[Quota IRPF]]</f>
        <v>0</v>
      </c>
      <c r="L3277" s="3"/>
      <c r="M3277" s="17">
        <f>+MONTH(Despeses[[#This Row],[Data Factura]])</f>
        <v>1</v>
      </c>
      <c r="N3277" s="17">
        <f>+YEAR(Despeses[[#This Row],[Data Factura]])</f>
        <v>1900</v>
      </c>
      <c r="O3277" s="18">
        <f>+Despeses[[#This Row],[Data Factura]]</f>
        <v>0</v>
      </c>
      <c r="P3277" s="17">
        <f>+Despeses[[#This Row],[Concepte_]]</f>
        <v>0</v>
      </c>
      <c r="Q3277" s="17">
        <f>-Despeses[[#This Row],[Base Imposable]]</f>
        <v>0</v>
      </c>
      <c r="R3277" s="17" t="e">
        <f>+VLOOKUP(Despeses[[#This Row],[Concepte]],Table_1[#All],2,0)</f>
        <v>#N/A</v>
      </c>
    </row>
    <row r="3278" spans="7:18" ht="15" customHeight="1" x14ac:dyDescent="0.3">
      <c r="G3278" s="40"/>
      <c r="H3278" s="17">
        <f>+Despeses[[#This Row],[Base Imposable]]*Despeses[[#This Row],[% IVA]]</f>
        <v>0</v>
      </c>
      <c r="I3278" s="40"/>
      <c r="J3278" s="17">
        <f>-Despeses[[#This Row],[Base Imposable]]*Despeses[[#This Row],[% Ret IRPF]]</f>
        <v>0</v>
      </c>
      <c r="K3278" s="17">
        <f>+Despeses[[#This Row],[Base Imposable]]+Despeses[[#This Row],[Quota IVA]]+Despeses[[#This Row],[Quota IRPF]]</f>
        <v>0</v>
      </c>
      <c r="L3278" s="3"/>
      <c r="M3278" s="17">
        <f>+MONTH(Despeses[[#This Row],[Data Factura]])</f>
        <v>1</v>
      </c>
      <c r="N3278" s="17">
        <f>+YEAR(Despeses[[#This Row],[Data Factura]])</f>
        <v>1900</v>
      </c>
      <c r="O3278" s="18">
        <f>+Despeses[[#This Row],[Data Factura]]</f>
        <v>0</v>
      </c>
      <c r="P3278" s="17">
        <f>+Despeses[[#This Row],[Concepte_]]</f>
        <v>0</v>
      </c>
      <c r="Q3278" s="17">
        <f>-Despeses[[#This Row],[Base Imposable]]</f>
        <v>0</v>
      </c>
      <c r="R3278" s="17" t="e">
        <f>+VLOOKUP(Despeses[[#This Row],[Concepte]],Table_1[#All],2,0)</f>
        <v>#N/A</v>
      </c>
    </row>
    <row r="3279" spans="7:18" ht="15" customHeight="1" x14ac:dyDescent="0.3">
      <c r="G3279" s="40"/>
      <c r="H3279" s="17">
        <f>+Despeses[[#This Row],[Base Imposable]]*Despeses[[#This Row],[% IVA]]</f>
        <v>0</v>
      </c>
      <c r="I3279" s="40"/>
      <c r="J3279" s="17">
        <f>-Despeses[[#This Row],[Base Imposable]]*Despeses[[#This Row],[% Ret IRPF]]</f>
        <v>0</v>
      </c>
      <c r="K3279" s="17">
        <f>+Despeses[[#This Row],[Base Imposable]]+Despeses[[#This Row],[Quota IVA]]+Despeses[[#This Row],[Quota IRPF]]</f>
        <v>0</v>
      </c>
      <c r="L3279" s="3"/>
      <c r="M3279" s="17">
        <f>+MONTH(Despeses[[#This Row],[Data Factura]])</f>
        <v>1</v>
      </c>
      <c r="N3279" s="17">
        <f>+YEAR(Despeses[[#This Row],[Data Factura]])</f>
        <v>1900</v>
      </c>
      <c r="O3279" s="18">
        <f>+Despeses[[#This Row],[Data Factura]]</f>
        <v>0</v>
      </c>
      <c r="P3279" s="17">
        <f>+Despeses[[#This Row],[Concepte_]]</f>
        <v>0</v>
      </c>
      <c r="Q3279" s="17">
        <f>-Despeses[[#This Row],[Base Imposable]]</f>
        <v>0</v>
      </c>
      <c r="R3279" s="17" t="e">
        <f>+VLOOKUP(Despeses[[#This Row],[Concepte]],Table_1[#All],2,0)</f>
        <v>#N/A</v>
      </c>
    </row>
    <row r="3280" spans="7:18" ht="15" customHeight="1" x14ac:dyDescent="0.3">
      <c r="G3280" s="40"/>
      <c r="H3280" s="17">
        <f>+Despeses[[#This Row],[Base Imposable]]*Despeses[[#This Row],[% IVA]]</f>
        <v>0</v>
      </c>
      <c r="I3280" s="40"/>
      <c r="J3280" s="17">
        <f>-Despeses[[#This Row],[Base Imposable]]*Despeses[[#This Row],[% Ret IRPF]]</f>
        <v>0</v>
      </c>
      <c r="K3280" s="17">
        <f>+Despeses[[#This Row],[Base Imposable]]+Despeses[[#This Row],[Quota IVA]]+Despeses[[#This Row],[Quota IRPF]]</f>
        <v>0</v>
      </c>
      <c r="L3280" s="3"/>
      <c r="M3280" s="17">
        <f>+MONTH(Despeses[[#This Row],[Data Factura]])</f>
        <v>1</v>
      </c>
      <c r="N3280" s="17">
        <f>+YEAR(Despeses[[#This Row],[Data Factura]])</f>
        <v>1900</v>
      </c>
      <c r="O3280" s="18">
        <f>+Despeses[[#This Row],[Data Factura]]</f>
        <v>0</v>
      </c>
      <c r="P3280" s="17">
        <f>+Despeses[[#This Row],[Concepte_]]</f>
        <v>0</v>
      </c>
      <c r="Q3280" s="17">
        <f>-Despeses[[#This Row],[Base Imposable]]</f>
        <v>0</v>
      </c>
      <c r="R3280" s="17" t="e">
        <f>+VLOOKUP(Despeses[[#This Row],[Concepte]],Table_1[#All],2,0)</f>
        <v>#N/A</v>
      </c>
    </row>
    <row r="3281" spans="7:18" ht="15" customHeight="1" x14ac:dyDescent="0.3">
      <c r="G3281" s="40"/>
      <c r="H3281" s="17">
        <f>+Despeses[[#This Row],[Base Imposable]]*Despeses[[#This Row],[% IVA]]</f>
        <v>0</v>
      </c>
      <c r="I3281" s="40"/>
      <c r="J3281" s="17">
        <f>-Despeses[[#This Row],[Base Imposable]]*Despeses[[#This Row],[% Ret IRPF]]</f>
        <v>0</v>
      </c>
      <c r="K3281" s="17">
        <f>+Despeses[[#This Row],[Base Imposable]]+Despeses[[#This Row],[Quota IVA]]+Despeses[[#This Row],[Quota IRPF]]</f>
        <v>0</v>
      </c>
      <c r="L3281" s="3"/>
      <c r="M3281" s="17">
        <f>+MONTH(Despeses[[#This Row],[Data Factura]])</f>
        <v>1</v>
      </c>
      <c r="N3281" s="17">
        <f>+YEAR(Despeses[[#This Row],[Data Factura]])</f>
        <v>1900</v>
      </c>
      <c r="O3281" s="18">
        <f>+Despeses[[#This Row],[Data Factura]]</f>
        <v>0</v>
      </c>
      <c r="P3281" s="17">
        <f>+Despeses[[#This Row],[Concepte_]]</f>
        <v>0</v>
      </c>
      <c r="Q3281" s="17">
        <f>-Despeses[[#This Row],[Base Imposable]]</f>
        <v>0</v>
      </c>
      <c r="R3281" s="17" t="e">
        <f>+VLOOKUP(Despeses[[#This Row],[Concepte]],Table_1[#All],2,0)</f>
        <v>#N/A</v>
      </c>
    </row>
    <row r="3282" spans="7:18" ht="15" customHeight="1" x14ac:dyDescent="0.3">
      <c r="G3282" s="40"/>
      <c r="H3282" s="17">
        <f>+Despeses[[#This Row],[Base Imposable]]*Despeses[[#This Row],[% IVA]]</f>
        <v>0</v>
      </c>
      <c r="I3282" s="40"/>
      <c r="J3282" s="17">
        <f>-Despeses[[#This Row],[Base Imposable]]*Despeses[[#This Row],[% Ret IRPF]]</f>
        <v>0</v>
      </c>
      <c r="K3282" s="17">
        <f>+Despeses[[#This Row],[Base Imposable]]+Despeses[[#This Row],[Quota IVA]]+Despeses[[#This Row],[Quota IRPF]]</f>
        <v>0</v>
      </c>
      <c r="L3282" s="3"/>
      <c r="M3282" s="17">
        <f>+MONTH(Despeses[[#This Row],[Data Factura]])</f>
        <v>1</v>
      </c>
      <c r="N3282" s="17">
        <f>+YEAR(Despeses[[#This Row],[Data Factura]])</f>
        <v>1900</v>
      </c>
      <c r="O3282" s="18">
        <f>+Despeses[[#This Row],[Data Factura]]</f>
        <v>0</v>
      </c>
      <c r="P3282" s="17">
        <f>+Despeses[[#This Row],[Concepte_]]</f>
        <v>0</v>
      </c>
      <c r="Q3282" s="17">
        <f>-Despeses[[#This Row],[Base Imposable]]</f>
        <v>0</v>
      </c>
      <c r="R3282" s="17" t="e">
        <f>+VLOOKUP(Despeses[[#This Row],[Concepte]],Table_1[#All],2,0)</f>
        <v>#N/A</v>
      </c>
    </row>
    <row r="3283" spans="7:18" ht="15" customHeight="1" x14ac:dyDescent="0.3">
      <c r="G3283" s="40"/>
      <c r="H3283" s="17">
        <f>+Despeses[[#This Row],[Base Imposable]]*Despeses[[#This Row],[% IVA]]</f>
        <v>0</v>
      </c>
      <c r="I3283" s="40"/>
      <c r="J3283" s="17">
        <f>-Despeses[[#This Row],[Base Imposable]]*Despeses[[#This Row],[% Ret IRPF]]</f>
        <v>0</v>
      </c>
      <c r="K3283" s="17">
        <f>+Despeses[[#This Row],[Base Imposable]]+Despeses[[#This Row],[Quota IVA]]+Despeses[[#This Row],[Quota IRPF]]</f>
        <v>0</v>
      </c>
      <c r="L3283" s="3"/>
      <c r="M3283" s="17">
        <f>+MONTH(Despeses[[#This Row],[Data Factura]])</f>
        <v>1</v>
      </c>
      <c r="N3283" s="17">
        <f>+YEAR(Despeses[[#This Row],[Data Factura]])</f>
        <v>1900</v>
      </c>
      <c r="O3283" s="18">
        <f>+Despeses[[#This Row],[Data Factura]]</f>
        <v>0</v>
      </c>
      <c r="P3283" s="17">
        <f>+Despeses[[#This Row],[Concepte_]]</f>
        <v>0</v>
      </c>
      <c r="Q3283" s="17">
        <f>-Despeses[[#This Row],[Base Imposable]]</f>
        <v>0</v>
      </c>
      <c r="R3283" s="17" t="e">
        <f>+VLOOKUP(Despeses[[#This Row],[Concepte]],Table_1[#All],2,0)</f>
        <v>#N/A</v>
      </c>
    </row>
    <row r="3284" spans="7:18" ht="15" customHeight="1" x14ac:dyDescent="0.3">
      <c r="G3284" s="40"/>
      <c r="H3284" s="17">
        <f>+Despeses[[#This Row],[Base Imposable]]*Despeses[[#This Row],[% IVA]]</f>
        <v>0</v>
      </c>
      <c r="I3284" s="40"/>
      <c r="J3284" s="17">
        <f>-Despeses[[#This Row],[Base Imposable]]*Despeses[[#This Row],[% Ret IRPF]]</f>
        <v>0</v>
      </c>
      <c r="K3284" s="17">
        <f>+Despeses[[#This Row],[Base Imposable]]+Despeses[[#This Row],[Quota IVA]]+Despeses[[#This Row],[Quota IRPF]]</f>
        <v>0</v>
      </c>
      <c r="L3284" s="3"/>
      <c r="M3284" s="17">
        <f>+MONTH(Despeses[[#This Row],[Data Factura]])</f>
        <v>1</v>
      </c>
      <c r="N3284" s="17">
        <f>+YEAR(Despeses[[#This Row],[Data Factura]])</f>
        <v>1900</v>
      </c>
      <c r="O3284" s="18">
        <f>+Despeses[[#This Row],[Data Factura]]</f>
        <v>0</v>
      </c>
      <c r="P3284" s="17">
        <f>+Despeses[[#This Row],[Concepte_]]</f>
        <v>0</v>
      </c>
      <c r="Q3284" s="17">
        <f>-Despeses[[#This Row],[Base Imposable]]</f>
        <v>0</v>
      </c>
      <c r="R3284" s="17" t="e">
        <f>+VLOOKUP(Despeses[[#This Row],[Concepte]],Table_1[#All],2,0)</f>
        <v>#N/A</v>
      </c>
    </row>
    <row r="3285" spans="7:18" ht="15" customHeight="1" x14ac:dyDescent="0.3">
      <c r="G3285" s="40"/>
      <c r="H3285" s="17">
        <f>+Despeses[[#This Row],[Base Imposable]]*Despeses[[#This Row],[% IVA]]</f>
        <v>0</v>
      </c>
      <c r="I3285" s="40"/>
      <c r="J3285" s="17">
        <f>-Despeses[[#This Row],[Base Imposable]]*Despeses[[#This Row],[% Ret IRPF]]</f>
        <v>0</v>
      </c>
      <c r="K3285" s="17">
        <f>+Despeses[[#This Row],[Base Imposable]]+Despeses[[#This Row],[Quota IVA]]+Despeses[[#This Row],[Quota IRPF]]</f>
        <v>0</v>
      </c>
      <c r="L3285" s="3"/>
      <c r="M3285" s="17">
        <f>+MONTH(Despeses[[#This Row],[Data Factura]])</f>
        <v>1</v>
      </c>
      <c r="N3285" s="17">
        <f>+YEAR(Despeses[[#This Row],[Data Factura]])</f>
        <v>1900</v>
      </c>
      <c r="O3285" s="18">
        <f>+Despeses[[#This Row],[Data Factura]]</f>
        <v>0</v>
      </c>
      <c r="P3285" s="17">
        <f>+Despeses[[#This Row],[Concepte_]]</f>
        <v>0</v>
      </c>
      <c r="Q3285" s="17">
        <f>-Despeses[[#This Row],[Base Imposable]]</f>
        <v>0</v>
      </c>
      <c r="R3285" s="17" t="e">
        <f>+VLOOKUP(Despeses[[#This Row],[Concepte]],Table_1[#All],2,0)</f>
        <v>#N/A</v>
      </c>
    </row>
    <row r="3286" spans="7:18" ht="15" customHeight="1" x14ac:dyDescent="0.3">
      <c r="G3286" s="40"/>
      <c r="H3286" s="17">
        <f>+Despeses[[#This Row],[Base Imposable]]*Despeses[[#This Row],[% IVA]]</f>
        <v>0</v>
      </c>
      <c r="I3286" s="40"/>
      <c r="J3286" s="17">
        <f>-Despeses[[#This Row],[Base Imposable]]*Despeses[[#This Row],[% Ret IRPF]]</f>
        <v>0</v>
      </c>
      <c r="K3286" s="17">
        <f>+Despeses[[#This Row],[Base Imposable]]+Despeses[[#This Row],[Quota IVA]]+Despeses[[#This Row],[Quota IRPF]]</f>
        <v>0</v>
      </c>
      <c r="L3286" s="3"/>
      <c r="M3286" s="17">
        <f>+MONTH(Despeses[[#This Row],[Data Factura]])</f>
        <v>1</v>
      </c>
      <c r="N3286" s="17">
        <f>+YEAR(Despeses[[#This Row],[Data Factura]])</f>
        <v>1900</v>
      </c>
      <c r="O3286" s="18">
        <f>+Despeses[[#This Row],[Data Factura]]</f>
        <v>0</v>
      </c>
      <c r="P3286" s="17">
        <f>+Despeses[[#This Row],[Concepte_]]</f>
        <v>0</v>
      </c>
      <c r="Q3286" s="17">
        <f>-Despeses[[#This Row],[Base Imposable]]</f>
        <v>0</v>
      </c>
      <c r="R3286" s="17" t="e">
        <f>+VLOOKUP(Despeses[[#This Row],[Concepte]],Table_1[#All],2,0)</f>
        <v>#N/A</v>
      </c>
    </row>
    <row r="3287" spans="7:18" ht="15" customHeight="1" x14ac:dyDescent="0.3">
      <c r="G3287" s="40"/>
      <c r="H3287" s="17">
        <f>+Despeses[[#This Row],[Base Imposable]]*Despeses[[#This Row],[% IVA]]</f>
        <v>0</v>
      </c>
      <c r="I3287" s="40"/>
      <c r="J3287" s="17">
        <f>-Despeses[[#This Row],[Base Imposable]]*Despeses[[#This Row],[% Ret IRPF]]</f>
        <v>0</v>
      </c>
      <c r="K3287" s="17">
        <f>+Despeses[[#This Row],[Base Imposable]]+Despeses[[#This Row],[Quota IVA]]+Despeses[[#This Row],[Quota IRPF]]</f>
        <v>0</v>
      </c>
      <c r="L3287" s="3"/>
      <c r="M3287" s="17">
        <f>+MONTH(Despeses[[#This Row],[Data Factura]])</f>
        <v>1</v>
      </c>
      <c r="N3287" s="17">
        <f>+YEAR(Despeses[[#This Row],[Data Factura]])</f>
        <v>1900</v>
      </c>
      <c r="O3287" s="18">
        <f>+Despeses[[#This Row],[Data Factura]]</f>
        <v>0</v>
      </c>
      <c r="P3287" s="17">
        <f>+Despeses[[#This Row],[Concepte_]]</f>
        <v>0</v>
      </c>
      <c r="Q3287" s="17">
        <f>-Despeses[[#This Row],[Base Imposable]]</f>
        <v>0</v>
      </c>
      <c r="R3287" s="17" t="e">
        <f>+VLOOKUP(Despeses[[#This Row],[Concepte]],Table_1[#All],2,0)</f>
        <v>#N/A</v>
      </c>
    </row>
    <row r="3288" spans="7:18" ht="15" customHeight="1" x14ac:dyDescent="0.3">
      <c r="G3288" s="40"/>
      <c r="H3288" s="17">
        <f>+Despeses[[#This Row],[Base Imposable]]*Despeses[[#This Row],[% IVA]]</f>
        <v>0</v>
      </c>
      <c r="I3288" s="40"/>
      <c r="J3288" s="17">
        <f>-Despeses[[#This Row],[Base Imposable]]*Despeses[[#This Row],[% Ret IRPF]]</f>
        <v>0</v>
      </c>
      <c r="K3288" s="17">
        <f>+Despeses[[#This Row],[Base Imposable]]+Despeses[[#This Row],[Quota IVA]]+Despeses[[#This Row],[Quota IRPF]]</f>
        <v>0</v>
      </c>
      <c r="L3288" s="3"/>
      <c r="M3288" s="17">
        <f>+MONTH(Despeses[[#This Row],[Data Factura]])</f>
        <v>1</v>
      </c>
      <c r="N3288" s="17">
        <f>+YEAR(Despeses[[#This Row],[Data Factura]])</f>
        <v>1900</v>
      </c>
      <c r="O3288" s="18">
        <f>+Despeses[[#This Row],[Data Factura]]</f>
        <v>0</v>
      </c>
      <c r="P3288" s="17">
        <f>+Despeses[[#This Row],[Concepte_]]</f>
        <v>0</v>
      </c>
      <c r="Q3288" s="17">
        <f>-Despeses[[#This Row],[Base Imposable]]</f>
        <v>0</v>
      </c>
      <c r="R3288" s="17" t="e">
        <f>+VLOOKUP(Despeses[[#This Row],[Concepte]],Table_1[#All],2,0)</f>
        <v>#N/A</v>
      </c>
    </row>
    <row r="3289" spans="7:18" ht="15" customHeight="1" x14ac:dyDescent="0.3">
      <c r="G3289" s="40"/>
      <c r="H3289" s="17">
        <f>+Despeses[[#This Row],[Base Imposable]]*Despeses[[#This Row],[% IVA]]</f>
        <v>0</v>
      </c>
      <c r="I3289" s="40"/>
      <c r="J3289" s="17">
        <f>-Despeses[[#This Row],[Base Imposable]]*Despeses[[#This Row],[% Ret IRPF]]</f>
        <v>0</v>
      </c>
      <c r="K3289" s="17">
        <f>+Despeses[[#This Row],[Base Imposable]]+Despeses[[#This Row],[Quota IVA]]+Despeses[[#This Row],[Quota IRPF]]</f>
        <v>0</v>
      </c>
      <c r="L3289" s="3"/>
      <c r="M3289" s="17">
        <f>+MONTH(Despeses[[#This Row],[Data Factura]])</f>
        <v>1</v>
      </c>
      <c r="N3289" s="17">
        <f>+YEAR(Despeses[[#This Row],[Data Factura]])</f>
        <v>1900</v>
      </c>
      <c r="O3289" s="18">
        <f>+Despeses[[#This Row],[Data Factura]]</f>
        <v>0</v>
      </c>
      <c r="P3289" s="17">
        <f>+Despeses[[#This Row],[Concepte_]]</f>
        <v>0</v>
      </c>
      <c r="Q3289" s="17">
        <f>-Despeses[[#This Row],[Base Imposable]]</f>
        <v>0</v>
      </c>
      <c r="R3289" s="17" t="e">
        <f>+VLOOKUP(Despeses[[#This Row],[Concepte]],Table_1[#All],2,0)</f>
        <v>#N/A</v>
      </c>
    </row>
    <row r="3290" spans="7:18" ht="15" customHeight="1" x14ac:dyDescent="0.3">
      <c r="G3290" s="40"/>
      <c r="H3290" s="17">
        <f>+Despeses[[#This Row],[Base Imposable]]*Despeses[[#This Row],[% IVA]]</f>
        <v>0</v>
      </c>
      <c r="I3290" s="40"/>
      <c r="J3290" s="17">
        <f>-Despeses[[#This Row],[Base Imposable]]*Despeses[[#This Row],[% Ret IRPF]]</f>
        <v>0</v>
      </c>
      <c r="K3290" s="17">
        <f>+Despeses[[#This Row],[Base Imposable]]+Despeses[[#This Row],[Quota IVA]]+Despeses[[#This Row],[Quota IRPF]]</f>
        <v>0</v>
      </c>
      <c r="L3290" s="3"/>
      <c r="M3290" s="17">
        <f>+MONTH(Despeses[[#This Row],[Data Factura]])</f>
        <v>1</v>
      </c>
      <c r="N3290" s="17">
        <f>+YEAR(Despeses[[#This Row],[Data Factura]])</f>
        <v>1900</v>
      </c>
      <c r="O3290" s="18">
        <f>+Despeses[[#This Row],[Data Factura]]</f>
        <v>0</v>
      </c>
      <c r="P3290" s="17">
        <f>+Despeses[[#This Row],[Concepte_]]</f>
        <v>0</v>
      </c>
      <c r="Q3290" s="17">
        <f>-Despeses[[#This Row],[Base Imposable]]</f>
        <v>0</v>
      </c>
      <c r="R3290" s="17" t="e">
        <f>+VLOOKUP(Despeses[[#This Row],[Concepte]],Table_1[#All],2,0)</f>
        <v>#N/A</v>
      </c>
    </row>
    <row r="3291" spans="7:18" ht="15" customHeight="1" x14ac:dyDescent="0.3">
      <c r="G3291" s="40"/>
      <c r="H3291" s="17">
        <f>+Despeses[[#This Row],[Base Imposable]]*Despeses[[#This Row],[% IVA]]</f>
        <v>0</v>
      </c>
      <c r="I3291" s="40"/>
      <c r="J3291" s="17">
        <f>-Despeses[[#This Row],[Base Imposable]]*Despeses[[#This Row],[% Ret IRPF]]</f>
        <v>0</v>
      </c>
      <c r="K3291" s="17">
        <f>+Despeses[[#This Row],[Base Imposable]]+Despeses[[#This Row],[Quota IVA]]+Despeses[[#This Row],[Quota IRPF]]</f>
        <v>0</v>
      </c>
      <c r="L3291" s="3"/>
      <c r="M3291" s="17">
        <f>+MONTH(Despeses[[#This Row],[Data Factura]])</f>
        <v>1</v>
      </c>
      <c r="N3291" s="17">
        <f>+YEAR(Despeses[[#This Row],[Data Factura]])</f>
        <v>1900</v>
      </c>
      <c r="O3291" s="18">
        <f>+Despeses[[#This Row],[Data Factura]]</f>
        <v>0</v>
      </c>
      <c r="P3291" s="17">
        <f>+Despeses[[#This Row],[Concepte_]]</f>
        <v>0</v>
      </c>
      <c r="Q3291" s="17">
        <f>-Despeses[[#This Row],[Base Imposable]]</f>
        <v>0</v>
      </c>
      <c r="R3291" s="17" t="e">
        <f>+VLOOKUP(Despeses[[#This Row],[Concepte]],Table_1[#All],2,0)</f>
        <v>#N/A</v>
      </c>
    </row>
    <row r="3292" spans="7:18" ht="15" customHeight="1" x14ac:dyDescent="0.3">
      <c r="G3292" s="40"/>
      <c r="H3292" s="17">
        <f>+Despeses[[#This Row],[Base Imposable]]*Despeses[[#This Row],[% IVA]]</f>
        <v>0</v>
      </c>
      <c r="I3292" s="40"/>
      <c r="J3292" s="17">
        <f>-Despeses[[#This Row],[Base Imposable]]*Despeses[[#This Row],[% Ret IRPF]]</f>
        <v>0</v>
      </c>
      <c r="K3292" s="17">
        <f>+Despeses[[#This Row],[Base Imposable]]+Despeses[[#This Row],[Quota IVA]]+Despeses[[#This Row],[Quota IRPF]]</f>
        <v>0</v>
      </c>
      <c r="L3292" s="3"/>
      <c r="M3292" s="17">
        <f>+MONTH(Despeses[[#This Row],[Data Factura]])</f>
        <v>1</v>
      </c>
      <c r="N3292" s="17">
        <f>+YEAR(Despeses[[#This Row],[Data Factura]])</f>
        <v>1900</v>
      </c>
      <c r="O3292" s="18">
        <f>+Despeses[[#This Row],[Data Factura]]</f>
        <v>0</v>
      </c>
      <c r="P3292" s="17">
        <f>+Despeses[[#This Row],[Concepte_]]</f>
        <v>0</v>
      </c>
      <c r="Q3292" s="17">
        <f>-Despeses[[#This Row],[Base Imposable]]</f>
        <v>0</v>
      </c>
      <c r="R3292" s="17" t="e">
        <f>+VLOOKUP(Despeses[[#This Row],[Concepte]],Table_1[#All],2,0)</f>
        <v>#N/A</v>
      </c>
    </row>
    <row r="3293" spans="7:18" ht="15" customHeight="1" x14ac:dyDescent="0.3">
      <c r="G3293" s="40"/>
      <c r="H3293" s="17">
        <f>+Despeses[[#This Row],[Base Imposable]]*Despeses[[#This Row],[% IVA]]</f>
        <v>0</v>
      </c>
      <c r="I3293" s="40"/>
      <c r="J3293" s="17">
        <f>-Despeses[[#This Row],[Base Imposable]]*Despeses[[#This Row],[% Ret IRPF]]</f>
        <v>0</v>
      </c>
      <c r="K3293" s="17">
        <f>+Despeses[[#This Row],[Base Imposable]]+Despeses[[#This Row],[Quota IVA]]+Despeses[[#This Row],[Quota IRPF]]</f>
        <v>0</v>
      </c>
      <c r="L3293" s="3"/>
      <c r="M3293" s="17">
        <f>+MONTH(Despeses[[#This Row],[Data Factura]])</f>
        <v>1</v>
      </c>
      <c r="N3293" s="17">
        <f>+YEAR(Despeses[[#This Row],[Data Factura]])</f>
        <v>1900</v>
      </c>
      <c r="O3293" s="18">
        <f>+Despeses[[#This Row],[Data Factura]]</f>
        <v>0</v>
      </c>
      <c r="P3293" s="17">
        <f>+Despeses[[#This Row],[Concepte_]]</f>
        <v>0</v>
      </c>
      <c r="Q3293" s="17">
        <f>-Despeses[[#This Row],[Base Imposable]]</f>
        <v>0</v>
      </c>
      <c r="R3293" s="17" t="e">
        <f>+VLOOKUP(Despeses[[#This Row],[Concepte]],Table_1[#All],2,0)</f>
        <v>#N/A</v>
      </c>
    </row>
    <row r="3294" spans="7:18" ht="15" customHeight="1" x14ac:dyDescent="0.3">
      <c r="G3294" s="40"/>
      <c r="H3294" s="17">
        <f>+Despeses[[#This Row],[Base Imposable]]*Despeses[[#This Row],[% IVA]]</f>
        <v>0</v>
      </c>
      <c r="I3294" s="40"/>
      <c r="J3294" s="17">
        <f>-Despeses[[#This Row],[Base Imposable]]*Despeses[[#This Row],[% Ret IRPF]]</f>
        <v>0</v>
      </c>
      <c r="K3294" s="17">
        <f>+Despeses[[#This Row],[Base Imposable]]+Despeses[[#This Row],[Quota IVA]]+Despeses[[#This Row],[Quota IRPF]]</f>
        <v>0</v>
      </c>
      <c r="L3294" s="3"/>
      <c r="M3294" s="17">
        <f>+MONTH(Despeses[[#This Row],[Data Factura]])</f>
        <v>1</v>
      </c>
      <c r="N3294" s="17">
        <f>+YEAR(Despeses[[#This Row],[Data Factura]])</f>
        <v>1900</v>
      </c>
      <c r="O3294" s="18">
        <f>+Despeses[[#This Row],[Data Factura]]</f>
        <v>0</v>
      </c>
      <c r="P3294" s="17">
        <f>+Despeses[[#This Row],[Concepte_]]</f>
        <v>0</v>
      </c>
      <c r="Q3294" s="17">
        <f>-Despeses[[#This Row],[Base Imposable]]</f>
        <v>0</v>
      </c>
      <c r="R3294" s="17" t="e">
        <f>+VLOOKUP(Despeses[[#This Row],[Concepte]],Table_1[#All],2,0)</f>
        <v>#N/A</v>
      </c>
    </row>
    <row r="3295" spans="7:18" ht="15" customHeight="1" x14ac:dyDescent="0.3">
      <c r="G3295" s="40"/>
      <c r="H3295" s="17">
        <f>+Despeses[[#This Row],[Base Imposable]]*Despeses[[#This Row],[% IVA]]</f>
        <v>0</v>
      </c>
      <c r="I3295" s="40"/>
      <c r="J3295" s="17">
        <f>-Despeses[[#This Row],[Base Imposable]]*Despeses[[#This Row],[% Ret IRPF]]</f>
        <v>0</v>
      </c>
      <c r="K3295" s="17">
        <f>+Despeses[[#This Row],[Base Imposable]]+Despeses[[#This Row],[Quota IVA]]+Despeses[[#This Row],[Quota IRPF]]</f>
        <v>0</v>
      </c>
      <c r="L3295" s="3"/>
      <c r="M3295" s="17">
        <f>+MONTH(Despeses[[#This Row],[Data Factura]])</f>
        <v>1</v>
      </c>
      <c r="N3295" s="17">
        <f>+YEAR(Despeses[[#This Row],[Data Factura]])</f>
        <v>1900</v>
      </c>
      <c r="O3295" s="18">
        <f>+Despeses[[#This Row],[Data Factura]]</f>
        <v>0</v>
      </c>
      <c r="P3295" s="17">
        <f>+Despeses[[#This Row],[Concepte_]]</f>
        <v>0</v>
      </c>
      <c r="Q3295" s="17">
        <f>-Despeses[[#This Row],[Base Imposable]]</f>
        <v>0</v>
      </c>
      <c r="R3295" s="17" t="e">
        <f>+VLOOKUP(Despeses[[#This Row],[Concepte]],Table_1[#All],2,0)</f>
        <v>#N/A</v>
      </c>
    </row>
    <row r="3296" spans="7:18" ht="15" customHeight="1" x14ac:dyDescent="0.3">
      <c r="G3296" s="40"/>
      <c r="H3296" s="17">
        <f>+Despeses[[#This Row],[Base Imposable]]*Despeses[[#This Row],[% IVA]]</f>
        <v>0</v>
      </c>
      <c r="I3296" s="40"/>
      <c r="J3296" s="17">
        <f>-Despeses[[#This Row],[Base Imposable]]*Despeses[[#This Row],[% Ret IRPF]]</f>
        <v>0</v>
      </c>
      <c r="K3296" s="17">
        <f>+Despeses[[#This Row],[Base Imposable]]+Despeses[[#This Row],[Quota IVA]]+Despeses[[#This Row],[Quota IRPF]]</f>
        <v>0</v>
      </c>
      <c r="L3296" s="3"/>
      <c r="M3296" s="17">
        <f>+MONTH(Despeses[[#This Row],[Data Factura]])</f>
        <v>1</v>
      </c>
      <c r="N3296" s="17">
        <f>+YEAR(Despeses[[#This Row],[Data Factura]])</f>
        <v>1900</v>
      </c>
      <c r="O3296" s="18">
        <f>+Despeses[[#This Row],[Data Factura]]</f>
        <v>0</v>
      </c>
      <c r="P3296" s="17">
        <f>+Despeses[[#This Row],[Concepte_]]</f>
        <v>0</v>
      </c>
      <c r="Q3296" s="17">
        <f>-Despeses[[#This Row],[Base Imposable]]</f>
        <v>0</v>
      </c>
      <c r="R3296" s="17" t="e">
        <f>+VLOOKUP(Despeses[[#This Row],[Concepte]],Table_1[#All],2,0)</f>
        <v>#N/A</v>
      </c>
    </row>
    <row r="3297" spans="7:18" ht="15" customHeight="1" x14ac:dyDescent="0.3">
      <c r="G3297" s="40"/>
      <c r="H3297" s="17">
        <f>+Despeses[[#This Row],[Base Imposable]]*Despeses[[#This Row],[% IVA]]</f>
        <v>0</v>
      </c>
      <c r="I3297" s="40"/>
      <c r="J3297" s="17">
        <f>-Despeses[[#This Row],[Base Imposable]]*Despeses[[#This Row],[% Ret IRPF]]</f>
        <v>0</v>
      </c>
      <c r="K3297" s="17">
        <f>+Despeses[[#This Row],[Base Imposable]]+Despeses[[#This Row],[Quota IVA]]+Despeses[[#This Row],[Quota IRPF]]</f>
        <v>0</v>
      </c>
      <c r="L3297" s="3"/>
      <c r="M3297" s="17">
        <f>+MONTH(Despeses[[#This Row],[Data Factura]])</f>
        <v>1</v>
      </c>
      <c r="N3297" s="17">
        <f>+YEAR(Despeses[[#This Row],[Data Factura]])</f>
        <v>1900</v>
      </c>
      <c r="O3297" s="18">
        <f>+Despeses[[#This Row],[Data Factura]]</f>
        <v>0</v>
      </c>
      <c r="P3297" s="17">
        <f>+Despeses[[#This Row],[Concepte_]]</f>
        <v>0</v>
      </c>
      <c r="Q3297" s="17">
        <f>-Despeses[[#This Row],[Base Imposable]]</f>
        <v>0</v>
      </c>
      <c r="R3297" s="17" t="e">
        <f>+VLOOKUP(Despeses[[#This Row],[Concepte]],Table_1[#All],2,0)</f>
        <v>#N/A</v>
      </c>
    </row>
    <row r="3298" spans="7:18" ht="15" customHeight="1" x14ac:dyDescent="0.3">
      <c r="G3298" s="40"/>
      <c r="H3298" s="17">
        <f>+Despeses[[#This Row],[Base Imposable]]*Despeses[[#This Row],[% IVA]]</f>
        <v>0</v>
      </c>
      <c r="I3298" s="40"/>
      <c r="J3298" s="17">
        <f>-Despeses[[#This Row],[Base Imposable]]*Despeses[[#This Row],[% Ret IRPF]]</f>
        <v>0</v>
      </c>
      <c r="K3298" s="17">
        <f>+Despeses[[#This Row],[Base Imposable]]+Despeses[[#This Row],[Quota IVA]]+Despeses[[#This Row],[Quota IRPF]]</f>
        <v>0</v>
      </c>
      <c r="L3298" s="3"/>
      <c r="M3298" s="17">
        <f>+MONTH(Despeses[[#This Row],[Data Factura]])</f>
        <v>1</v>
      </c>
      <c r="N3298" s="17">
        <f>+YEAR(Despeses[[#This Row],[Data Factura]])</f>
        <v>1900</v>
      </c>
      <c r="O3298" s="18">
        <f>+Despeses[[#This Row],[Data Factura]]</f>
        <v>0</v>
      </c>
      <c r="P3298" s="17">
        <f>+Despeses[[#This Row],[Concepte_]]</f>
        <v>0</v>
      </c>
      <c r="Q3298" s="17">
        <f>-Despeses[[#This Row],[Base Imposable]]</f>
        <v>0</v>
      </c>
      <c r="R3298" s="17" t="e">
        <f>+VLOOKUP(Despeses[[#This Row],[Concepte]],Table_1[#All],2,0)</f>
        <v>#N/A</v>
      </c>
    </row>
    <row r="3299" spans="7:18" ht="15" customHeight="1" x14ac:dyDescent="0.3">
      <c r="G3299" s="40"/>
      <c r="H3299" s="17">
        <f>+Despeses[[#This Row],[Base Imposable]]*Despeses[[#This Row],[% IVA]]</f>
        <v>0</v>
      </c>
      <c r="I3299" s="40"/>
      <c r="J3299" s="17">
        <f>-Despeses[[#This Row],[Base Imposable]]*Despeses[[#This Row],[% Ret IRPF]]</f>
        <v>0</v>
      </c>
      <c r="K3299" s="17">
        <f>+Despeses[[#This Row],[Base Imposable]]+Despeses[[#This Row],[Quota IVA]]+Despeses[[#This Row],[Quota IRPF]]</f>
        <v>0</v>
      </c>
      <c r="L3299" s="3"/>
      <c r="M3299" s="17">
        <f>+MONTH(Despeses[[#This Row],[Data Factura]])</f>
        <v>1</v>
      </c>
      <c r="N3299" s="17">
        <f>+YEAR(Despeses[[#This Row],[Data Factura]])</f>
        <v>1900</v>
      </c>
      <c r="O3299" s="18">
        <f>+Despeses[[#This Row],[Data Factura]]</f>
        <v>0</v>
      </c>
      <c r="P3299" s="17">
        <f>+Despeses[[#This Row],[Concepte_]]</f>
        <v>0</v>
      </c>
      <c r="Q3299" s="17">
        <f>-Despeses[[#This Row],[Base Imposable]]</f>
        <v>0</v>
      </c>
      <c r="R3299" s="17" t="e">
        <f>+VLOOKUP(Despeses[[#This Row],[Concepte]],Table_1[#All],2,0)</f>
        <v>#N/A</v>
      </c>
    </row>
    <row r="3300" spans="7:18" ht="15" customHeight="1" x14ac:dyDescent="0.3">
      <c r="G3300" s="40"/>
      <c r="H3300" s="17">
        <f>+Despeses[[#This Row],[Base Imposable]]*Despeses[[#This Row],[% IVA]]</f>
        <v>0</v>
      </c>
      <c r="I3300" s="40"/>
      <c r="J3300" s="17">
        <f>-Despeses[[#This Row],[Base Imposable]]*Despeses[[#This Row],[% Ret IRPF]]</f>
        <v>0</v>
      </c>
      <c r="K3300" s="17">
        <f>+Despeses[[#This Row],[Base Imposable]]+Despeses[[#This Row],[Quota IVA]]+Despeses[[#This Row],[Quota IRPF]]</f>
        <v>0</v>
      </c>
      <c r="L3300" s="3"/>
      <c r="M3300" s="17">
        <f>+MONTH(Despeses[[#This Row],[Data Factura]])</f>
        <v>1</v>
      </c>
      <c r="N3300" s="17">
        <f>+YEAR(Despeses[[#This Row],[Data Factura]])</f>
        <v>1900</v>
      </c>
      <c r="O3300" s="18">
        <f>+Despeses[[#This Row],[Data Factura]]</f>
        <v>0</v>
      </c>
      <c r="P3300" s="17">
        <f>+Despeses[[#This Row],[Concepte_]]</f>
        <v>0</v>
      </c>
      <c r="Q3300" s="17">
        <f>-Despeses[[#This Row],[Base Imposable]]</f>
        <v>0</v>
      </c>
      <c r="R3300" s="17" t="e">
        <f>+VLOOKUP(Despeses[[#This Row],[Concepte]],Table_1[#All],2,0)</f>
        <v>#N/A</v>
      </c>
    </row>
    <row r="3301" spans="7:18" ht="15" customHeight="1" x14ac:dyDescent="0.3">
      <c r="G3301" s="40"/>
      <c r="H3301" s="17">
        <f>+Despeses[[#This Row],[Base Imposable]]*Despeses[[#This Row],[% IVA]]</f>
        <v>0</v>
      </c>
      <c r="I3301" s="40"/>
      <c r="J3301" s="17">
        <f>-Despeses[[#This Row],[Base Imposable]]*Despeses[[#This Row],[% Ret IRPF]]</f>
        <v>0</v>
      </c>
      <c r="K3301" s="17">
        <f>+Despeses[[#This Row],[Base Imposable]]+Despeses[[#This Row],[Quota IVA]]+Despeses[[#This Row],[Quota IRPF]]</f>
        <v>0</v>
      </c>
      <c r="L3301" s="3"/>
      <c r="M3301" s="17">
        <f>+MONTH(Despeses[[#This Row],[Data Factura]])</f>
        <v>1</v>
      </c>
      <c r="N3301" s="17">
        <f>+YEAR(Despeses[[#This Row],[Data Factura]])</f>
        <v>1900</v>
      </c>
      <c r="O3301" s="18">
        <f>+Despeses[[#This Row],[Data Factura]]</f>
        <v>0</v>
      </c>
      <c r="P3301" s="17">
        <f>+Despeses[[#This Row],[Concepte_]]</f>
        <v>0</v>
      </c>
      <c r="Q3301" s="17">
        <f>-Despeses[[#This Row],[Base Imposable]]</f>
        <v>0</v>
      </c>
      <c r="R3301" s="17" t="e">
        <f>+VLOOKUP(Despeses[[#This Row],[Concepte]],Table_1[#All],2,0)</f>
        <v>#N/A</v>
      </c>
    </row>
    <row r="3302" spans="7:18" ht="15" customHeight="1" x14ac:dyDescent="0.3">
      <c r="G3302" s="40"/>
      <c r="H3302" s="17">
        <f>+Despeses[[#This Row],[Base Imposable]]*Despeses[[#This Row],[% IVA]]</f>
        <v>0</v>
      </c>
      <c r="I3302" s="40"/>
      <c r="J3302" s="17">
        <f>-Despeses[[#This Row],[Base Imposable]]*Despeses[[#This Row],[% Ret IRPF]]</f>
        <v>0</v>
      </c>
      <c r="K3302" s="17">
        <f>+Despeses[[#This Row],[Base Imposable]]+Despeses[[#This Row],[Quota IVA]]+Despeses[[#This Row],[Quota IRPF]]</f>
        <v>0</v>
      </c>
      <c r="L3302" s="3"/>
      <c r="M3302" s="17">
        <f>+MONTH(Despeses[[#This Row],[Data Factura]])</f>
        <v>1</v>
      </c>
      <c r="N3302" s="17">
        <f>+YEAR(Despeses[[#This Row],[Data Factura]])</f>
        <v>1900</v>
      </c>
      <c r="O3302" s="18">
        <f>+Despeses[[#This Row],[Data Factura]]</f>
        <v>0</v>
      </c>
      <c r="P3302" s="17">
        <f>+Despeses[[#This Row],[Concepte_]]</f>
        <v>0</v>
      </c>
      <c r="Q3302" s="17">
        <f>-Despeses[[#This Row],[Base Imposable]]</f>
        <v>0</v>
      </c>
      <c r="R3302" s="17" t="e">
        <f>+VLOOKUP(Despeses[[#This Row],[Concepte]],Table_1[#All],2,0)</f>
        <v>#N/A</v>
      </c>
    </row>
    <row r="3303" spans="7:18" ht="15" customHeight="1" x14ac:dyDescent="0.3">
      <c r="G3303" s="40"/>
      <c r="H3303" s="17">
        <f>+Despeses[[#This Row],[Base Imposable]]*Despeses[[#This Row],[% IVA]]</f>
        <v>0</v>
      </c>
      <c r="I3303" s="40"/>
      <c r="J3303" s="17">
        <f>-Despeses[[#This Row],[Base Imposable]]*Despeses[[#This Row],[% Ret IRPF]]</f>
        <v>0</v>
      </c>
      <c r="K3303" s="17">
        <f>+Despeses[[#This Row],[Base Imposable]]+Despeses[[#This Row],[Quota IVA]]+Despeses[[#This Row],[Quota IRPF]]</f>
        <v>0</v>
      </c>
      <c r="L3303" s="3"/>
      <c r="M3303" s="17">
        <f>+MONTH(Despeses[[#This Row],[Data Factura]])</f>
        <v>1</v>
      </c>
      <c r="N3303" s="17">
        <f>+YEAR(Despeses[[#This Row],[Data Factura]])</f>
        <v>1900</v>
      </c>
      <c r="O3303" s="18">
        <f>+Despeses[[#This Row],[Data Factura]]</f>
        <v>0</v>
      </c>
      <c r="P3303" s="17">
        <f>+Despeses[[#This Row],[Concepte_]]</f>
        <v>0</v>
      </c>
      <c r="Q3303" s="17">
        <f>-Despeses[[#This Row],[Base Imposable]]</f>
        <v>0</v>
      </c>
      <c r="R3303" s="17" t="e">
        <f>+VLOOKUP(Despeses[[#This Row],[Concepte]],Table_1[#All],2,0)</f>
        <v>#N/A</v>
      </c>
    </row>
    <row r="3304" spans="7:18" ht="15" customHeight="1" x14ac:dyDescent="0.3">
      <c r="G3304" s="40"/>
      <c r="H3304" s="17">
        <f>+Despeses[[#This Row],[Base Imposable]]*Despeses[[#This Row],[% IVA]]</f>
        <v>0</v>
      </c>
      <c r="I3304" s="40"/>
      <c r="J3304" s="17">
        <f>-Despeses[[#This Row],[Base Imposable]]*Despeses[[#This Row],[% Ret IRPF]]</f>
        <v>0</v>
      </c>
      <c r="K3304" s="17">
        <f>+Despeses[[#This Row],[Base Imposable]]+Despeses[[#This Row],[Quota IVA]]+Despeses[[#This Row],[Quota IRPF]]</f>
        <v>0</v>
      </c>
      <c r="L3304" s="3"/>
      <c r="M3304" s="17">
        <f>+MONTH(Despeses[[#This Row],[Data Factura]])</f>
        <v>1</v>
      </c>
      <c r="N3304" s="17">
        <f>+YEAR(Despeses[[#This Row],[Data Factura]])</f>
        <v>1900</v>
      </c>
      <c r="O3304" s="18">
        <f>+Despeses[[#This Row],[Data Factura]]</f>
        <v>0</v>
      </c>
      <c r="P3304" s="17">
        <f>+Despeses[[#This Row],[Concepte_]]</f>
        <v>0</v>
      </c>
      <c r="Q3304" s="17">
        <f>-Despeses[[#This Row],[Base Imposable]]</f>
        <v>0</v>
      </c>
      <c r="R3304" s="17" t="e">
        <f>+VLOOKUP(Despeses[[#This Row],[Concepte]],Table_1[#All],2,0)</f>
        <v>#N/A</v>
      </c>
    </row>
    <row r="3305" spans="7:18" ht="15" customHeight="1" x14ac:dyDescent="0.3">
      <c r="G3305" s="40"/>
      <c r="H3305" s="17">
        <f>+Despeses[[#This Row],[Base Imposable]]*Despeses[[#This Row],[% IVA]]</f>
        <v>0</v>
      </c>
      <c r="I3305" s="40"/>
      <c r="J3305" s="17">
        <f>-Despeses[[#This Row],[Base Imposable]]*Despeses[[#This Row],[% Ret IRPF]]</f>
        <v>0</v>
      </c>
      <c r="K3305" s="17">
        <f>+Despeses[[#This Row],[Base Imposable]]+Despeses[[#This Row],[Quota IVA]]+Despeses[[#This Row],[Quota IRPF]]</f>
        <v>0</v>
      </c>
      <c r="L3305" s="3"/>
      <c r="M3305" s="17">
        <f>+MONTH(Despeses[[#This Row],[Data Factura]])</f>
        <v>1</v>
      </c>
      <c r="N3305" s="17">
        <f>+YEAR(Despeses[[#This Row],[Data Factura]])</f>
        <v>1900</v>
      </c>
      <c r="O3305" s="18">
        <f>+Despeses[[#This Row],[Data Factura]]</f>
        <v>0</v>
      </c>
      <c r="P3305" s="17">
        <f>+Despeses[[#This Row],[Concepte_]]</f>
        <v>0</v>
      </c>
      <c r="Q3305" s="17">
        <f>-Despeses[[#This Row],[Base Imposable]]</f>
        <v>0</v>
      </c>
      <c r="R3305" s="17" t="e">
        <f>+VLOOKUP(Despeses[[#This Row],[Concepte]],Table_1[#All],2,0)</f>
        <v>#N/A</v>
      </c>
    </row>
    <row r="3306" spans="7:18" ht="15" customHeight="1" x14ac:dyDescent="0.3">
      <c r="G3306" s="40"/>
      <c r="H3306" s="17">
        <f>+Despeses[[#This Row],[Base Imposable]]*Despeses[[#This Row],[% IVA]]</f>
        <v>0</v>
      </c>
      <c r="I3306" s="40"/>
      <c r="J3306" s="17">
        <f>-Despeses[[#This Row],[Base Imposable]]*Despeses[[#This Row],[% Ret IRPF]]</f>
        <v>0</v>
      </c>
      <c r="K3306" s="17">
        <f>+Despeses[[#This Row],[Base Imposable]]+Despeses[[#This Row],[Quota IVA]]+Despeses[[#This Row],[Quota IRPF]]</f>
        <v>0</v>
      </c>
      <c r="L3306" s="3"/>
      <c r="M3306" s="17">
        <f>+MONTH(Despeses[[#This Row],[Data Factura]])</f>
        <v>1</v>
      </c>
      <c r="N3306" s="17">
        <f>+YEAR(Despeses[[#This Row],[Data Factura]])</f>
        <v>1900</v>
      </c>
      <c r="O3306" s="18">
        <f>+Despeses[[#This Row],[Data Factura]]</f>
        <v>0</v>
      </c>
      <c r="P3306" s="17">
        <f>+Despeses[[#This Row],[Concepte_]]</f>
        <v>0</v>
      </c>
      <c r="Q3306" s="17">
        <f>-Despeses[[#This Row],[Base Imposable]]</f>
        <v>0</v>
      </c>
      <c r="R3306" s="17" t="e">
        <f>+VLOOKUP(Despeses[[#This Row],[Concepte]],Table_1[#All],2,0)</f>
        <v>#N/A</v>
      </c>
    </row>
    <row r="3307" spans="7:18" ht="15" customHeight="1" x14ac:dyDescent="0.3">
      <c r="G3307" s="40"/>
      <c r="H3307" s="17">
        <f>+Despeses[[#This Row],[Base Imposable]]*Despeses[[#This Row],[% IVA]]</f>
        <v>0</v>
      </c>
      <c r="I3307" s="40"/>
      <c r="J3307" s="17">
        <f>-Despeses[[#This Row],[Base Imposable]]*Despeses[[#This Row],[% Ret IRPF]]</f>
        <v>0</v>
      </c>
      <c r="K3307" s="17">
        <f>+Despeses[[#This Row],[Base Imposable]]+Despeses[[#This Row],[Quota IVA]]+Despeses[[#This Row],[Quota IRPF]]</f>
        <v>0</v>
      </c>
      <c r="L3307" s="3"/>
      <c r="M3307" s="17">
        <f>+MONTH(Despeses[[#This Row],[Data Factura]])</f>
        <v>1</v>
      </c>
      <c r="N3307" s="17">
        <f>+YEAR(Despeses[[#This Row],[Data Factura]])</f>
        <v>1900</v>
      </c>
      <c r="O3307" s="18">
        <f>+Despeses[[#This Row],[Data Factura]]</f>
        <v>0</v>
      </c>
      <c r="P3307" s="17">
        <f>+Despeses[[#This Row],[Concepte_]]</f>
        <v>0</v>
      </c>
      <c r="Q3307" s="17">
        <f>-Despeses[[#This Row],[Base Imposable]]</f>
        <v>0</v>
      </c>
      <c r="R3307" s="17" t="e">
        <f>+VLOOKUP(Despeses[[#This Row],[Concepte]],Table_1[#All],2,0)</f>
        <v>#N/A</v>
      </c>
    </row>
    <row r="3308" spans="7:18" ht="15" customHeight="1" x14ac:dyDescent="0.3">
      <c r="G3308" s="40"/>
      <c r="H3308" s="17">
        <f>+Despeses[[#This Row],[Base Imposable]]*Despeses[[#This Row],[% IVA]]</f>
        <v>0</v>
      </c>
      <c r="I3308" s="40"/>
      <c r="J3308" s="17">
        <f>-Despeses[[#This Row],[Base Imposable]]*Despeses[[#This Row],[% Ret IRPF]]</f>
        <v>0</v>
      </c>
      <c r="K3308" s="17">
        <f>+Despeses[[#This Row],[Base Imposable]]+Despeses[[#This Row],[Quota IVA]]+Despeses[[#This Row],[Quota IRPF]]</f>
        <v>0</v>
      </c>
      <c r="L3308" s="3"/>
      <c r="M3308" s="17">
        <f>+MONTH(Despeses[[#This Row],[Data Factura]])</f>
        <v>1</v>
      </c>
      <c r="N3308" s="17">
        <f>+YEAR(Despeses[[#This Row],[Data Factura]])</f>
        <v>1900</v>
      </c>
      <c r="O3308" s="18">
        <f>+Despeses[[#This Row],[Data Factura]]</f>
        <v>0</v>
      </c>
      <c r="P3308" s="17">
        <f>+Despeses[[#This Row],[Concepte_]]</f>
        <v>0</v>
      </c>
      <c r="Q3308" s="17">
        <f>-Despeses[[#This Row],[Base Imposable]]</f>
        <v>0</v>
      </c>
      <c r="R3308" s="17" t="e">
        <f>+VLOOKUP(Despeses[[#This Row],[Concepte]],Table_1[#All],2,0)</f>
        <v>#N/A</v>
      </c>
    </row>
    <row r="3309" spans="7:18" ht="15" customHeight="1" x14ac:dyDescent="0.3">
      <c r="G3309" s="40"/>
      <c r="H3309" s="17">
        <f>+Despeses[[#This Row],[Base Imposable]]*Despeses[[#This Row],[% IVA]]</f>
        <v>0</v>
      </c>
      <c r="I3309" s="40"/>
      <c r="J3309" s="17">
        <f>-Despeses[[#This Row],[Base Imposable]]*Despeses[[#This Row],[% Ret IRPF]]</f>
        <v>0</v>
      </c>
      <c r="K3309" s="17">
        <f>+Despeses[[#This Row],[Base Imposable]]+Despeses[[#This Row],[Quota IVA]]+Despeses[[#This Row],[Quota IRPF]]</f>
        <v>0</v>
      </c>
      <c r="L3309" s="3"/>
      <c r="M3309" s="17">
        <f>+MONTH(Despeses[[#This Row],[Data Factura]])</f>
        <v>1</v>
      </c>
      <c r="N3309" s="17">
        <f>+YEAR(Despeses[[#This Row],[Data Factura]])</f>
        <v>1900</v>
      </c>
      <c r="O3309" s="18">
        <f>+Despeses[[#This Row],[Data Factura]]</f>
        <v>0</v>
      </c>
      <c r="P3309" s="17">
        <f>+Despeses[[#This Row],[Concepte_]]</f>
        <v>0</v>
      </c>
      <c r="Q3309" s="17">
        <f>-Despeses[[#This Row],[Base Imposable]]</f>
        <v>0</v>
      </c>
      <c r="R3309" s="17" t="e">
        <f>+VLOOKUP(Despeses[[#This Row],[Concepte]],Table_1[#All],2,0)</f>
        <v>#N/A</v>
      </c>
    </row>
    <row r="3310" spans="7:18" ht="15" customHeight="1" x14ac:dyDescent="0.3">
      <c r="G3310" s="40"/>
      <c r="H3310" s="17">
        <f>+Despeses[[#This Row],[Base Imposable]]*Despeses[[#This Row],[% IVA]]</f>
        <v>0</v>
      </c>
      <c r="I3310" s="40"/>
      <c r="J3310" s="17">
        <f>-Despeses[[#This Row],[Base Imposable]]*Despeses[[#This Row],[% Ret IRPF]]</f>
        <v>0</v>
      </c>
      <c r="K3310" s="17">
        <f>+Despeses[[#This Row],[Base Imposable]]+Despeses[[#This Row],[Quota IVA]]+Despeses[[#This Row],[Quota IRPF]]</f>
        <v>0</v>
      </c>
      <c r="L3310" s="3"/>
      <c r="M3310" s="17">
        <f>+MONTH(Despeses[[#This Row],[Data Factura]])</f>
        <v>1</v>
      </c>
      <c r="N3310" s="17">
        <f>+YEAR(Despeses[[#This Row],[Data Factura]])</f>
        <v>1900</v>
      </c>
      <c r="O3310" s="18">
        <f>+Despeses[[#This Row],[Data Factura]]</f>
        <v>0</v>
      </c>
      <c r="P3310" s="17">
        <f>+Despeses[[#This Row],[Concepte_]]</f>
        <v>0</v>
      </c>
      <c r="Q3310" s="17">
        <f>-Despeses[[#This Row],[Base Imposable]]</f>
        <v>0</v>
      </c>
      <c r="R3310" s="17" t="e">
        <f>+VLOOKUP(Despeses[[#This Row],[Concepte]],Table_1[#All],2,0)</f>
        <v>#N/A</v>
      </c>
    </row>
    <row r="3311" spans="7:18" ht="15" customHeight="1" x14ac:dyDescent="0.3">
      <c r="G3311" s="40"/>
      <c r="H3311" s="17">
        <f>+Despeses[[#This Row],[Base Imposable]]*Despeses[[#This Row],[% IVA]]</f>
        <v>0</v>
      </c>
      <c r="I3311" s="40"/>
      <c r="J3311" s="17">
        <f>-Despeses[[#This Row],[Base Imposable]]*Despeses[[#This Row],[% Ret IRPF]]</f>
        <v>0</v>
      </c>
      <c r="K3311" s="17">
        <f>+Despeses[[#This Row],[Base Imposable]]+Despeses[[#This Row],[Quota IVA]]+Despeses[[#This Row],[Quota IRPF]]</f>
        <v>0</v>
      </c>
      <c r="L3311" s="3"/>
      <c r="M3311" s="17">
        <f>+MONTH(Despeses[[#This Row],[Data Factura]])</f>
        <v>1</v>
      </c>
      <c r="N3311" s="17">
        <f>+YEAR(Despeses[[#This Row],[Data Factura]])</f>
        <v>1900</v>
      </c>
      <c r="O3311" s="18">
        <f>+Despeses[[#This Row],[Data Factura]]</f>
        <v>0</v>
      </c>
      <c r="P3311" s="17">
        <f>+Despeses[[#This Row],[Concepte_]]</f>
        <v>0</v>
      </c>
      <c r="Q3311" s="17">
        <f>-Despeses[[#This Row],[Base Imposable]]</f>
        <v>0</v>
      </c>
      <c r="R3311" s="17" t="e">
        <f>+VLOOKUP(Despeses[[#This Row],[Concepte]],Table_1[#All],2,0)</f>
        <v>#N/A</v>
      </c>
    </row>
    <row r="3312" spans="7:18" ht="15" customHeight="1" x14ac:dyDescent="0.3">
      <c r="G3312" s="40"/>
      <c r="H3312" s="17">
        <f>+Despeses[[#This Row],[Base Imposable]]*Despeses[[#This Row],[% IVA]]</f>
        <v>0</v>
      </c>
      <c r="I3312" s="40"/>
      <c r="J3312" s="17">
        <f>-Despeses[[#This Row],[Base Imposable]]*Despeses[[#This Row],[% Ret IRPF]]</f>
        <v>0</v>
      </c>
      <c r="K3312" s="17">
        <f>+Despeses[[#This Row],[Base Imposable]]+Despeses[[#This Row],[Quota IVA]]+Despeses[[#This Row],[Quota IRPF]]</f>
        <v>0</v>
      </c>
      <c r="L3312" s="3"/>
      <c r="M3312" s="17">
        <f>+MONTH(Despeses[[#This Row],[Data Factura]])</f>
        <v>1</v>
      </c>
      <c r="N3312" s="17">
        <f>+YEAR(Despeses[[#This Row],[Data Factura]])</f>
        <v>1900</v>
      </c>
      <c r="O3312" s="18">
        <f>+Despeses[[#This Row],[Data Factura]]</f>
        <v>0</v>
      </c>
      <c r="P3312" s="17">
        <f>+Despeses[[#This Row],[Concepte_]]</f>
        <v>0</v>
      </c>
      <c r="Q3312" s="17">
        <f>-Despeses[[#This Row],[Base Imposable]]</f>
        <v>0</v>
      </c>
      <c r="R3312" s="17" t="e">
        <f>+VLOOKUP(Despeses[[#This Row],[Concepte]],Table_1[#All],2,0)</f>
        <v>#N/A</v>
      </c>
    </row>
    <row r="3313" spans="7:18" ht="15" customHeight="1" x14ac:dyDescent="0.3">
      <c r="G3313" s="40"/>
      <c r="H3313" s="17">
        <f>+Despeses[[#This Row],[Base Imposable]]*Despeses[[#This Row],[% IVA]]</f>
        <v>0</v>
      </c>
      <c r="I3313" s="40"/>
      <c r="J3313" s="17">
        <f>-Despeses[[#This Row],[Base Imposable]]*Despeses[[#This Row],[% Ret IRPF]]</f>
        <v>0</v>
      </c>
      <c r="K3313" s="17">
        <f>+Despeses[[#This Row],[Base Imposable]]+Despeses[[#This Row],[Quota IVA]]+Despeses[[#This Row],[Quota IRPF]]</f>
        <v>0</v>
      </c>
      <c r="L3313" s="3"/>
      <c r="M3313" s="17">
        <f>+MONTH(Despeses[[#This Row],[Data Factura]])</f>
        <v>1</v>
      </c>
      <c r="N3313" s="17">
        <f>+YEAR(Despeses[[#This Row],[Data Factura]])</f>
        <v>1900</v>
      </c>
      <c r="O3313" s="18">
        <f>+Despeses[[#This Row],[Data Factura]]</f>
        <v>0</v>
      </c>
      <c r="P3313" s="17">
        <f>+Despeses[[#This Row],[Concepte_]]</f>
        <v>0</v>
      </c>
      <c r="Q3313" s="17">
        <f>-Despeses[[#This Row],[Base Imposable]]</f>
        <v>0</v>
      </c>
      <c r="R3313" s="17" t="e">
        <f>+VLOOKUP(Despeses[[#This Row],[Concepte]],Table_1[#All],2,0)</f>
        <v>#N/A</v>
      </c>
    </row>
    <row r="3314" spans="7:18" ht="15" customHeight="1" x14ac:dyDescent="0.3">
      <c r="G3314" s="40"/>
      <c r="H3314" s="17">
        <f>+Despeses[[#This Row],[Base Imposable]]*Despeses[[#This Row],[% IVA]]</f>
        <v>0</v>
      </c>
      <c r="I3314" s="40"/>
      <c r="J3314" s="17">
        <f>-Despeses[[#This Row],[Base Imposable]]*Despeses[[#This Row],[% Ret IRPF]]</f>
        <v>0</v>
      </c>
      <c r="K3314" s="17">
        <f>+Despeses[[#This Row],[Base Imposable]]+Despeses[[#This Row],[Quota IVA]]+Despeses[[#This Row],[Quota IRPF]]</f>
        <v>0</v>
      </c>
      <c r="L3314" s="3"/>
      <c r="M3314" s="17">
        <f>+MONTH(Despeses[[#This Row],[Data Factura]])</f>
        <v>1</v>
      </c>
      <c r="N3314" s="17">
        <f>+YEAR(Despeses[[#This Row],[Data Factura]])</f>
        <v>1900</v>
      </c>
      <c r="O3314" s="18">
        <f>+Despeses[[#This Row],[Data Factura]]</f>
        <v>0</v>
      </c>
      <c r="P3314" s="17">
        <f>+Despeses[[#This Row],[Concepte_]]</f>
        <v>0</v>
      </c>
      <c r="Q3314" s="17">
        <f>-Despeses[[#This Row],[Base Imposable]]</f>
        <v>0</v>
      </c>
      <c r="R3314" s="17" t="e">
        <f>+VLOOKUP(Despeses[[#This Row],[Concepte]],Table_1[#All],2,0)</f>
        <v>#N/A</v>
      </c>
    </row>
    <row r="3315" spans="7:18" ht="15" customHeight="1" x14ac:dyDescent="0.3">
      <c r="G3315" s="40"/>
      <c r="H3315" s="17">
        <f>+Despeses[[#This Row],[Base Imposable]]*Despeses[[#This Row],[% IVA]]</f>
        <v>0</v>
      </c>
      <c r="I3315" s="40"/>
      <c r="J3315" s="17">
        <f>-Despeses[[#This Row],[Base Imposable]]*Despeses[[#This Row],[% Ret IRPF]]</f>
        <v>0</v>
      </c>
      <c r="K3315" s="17">
        <f>+Despeses[[#This Row],[Base Imposable]]+Despeses[[#This Row],[Quota IVA]]+Despeses[[#This Row],[Quota IRPF]]</f>
        <v>0</v>
      </c>
      <c r="L3315" s="3"/>
      <c r="M3315" s="17">
        <f>+MONTH(Despeses[[#This Row],[Data Factura]])</f>
        <v>1</v>
      </c>
      <c r="N3315" s="17">
        <f>+YEAR(Despeses[[#This Row],[Data Factura]])</f>
        <v>1900</v>
      </c>
      <c r="O3315" s="18">
        <f>+Despeses[[#This Row],[Data Factura]]</f>
        <v>0</v>
      </c>
      <c r="P3315" s="17">
        <f>+Despeses[[#This Row],[Concepte_]]</f>
        <v>0</v>
      </c>
      <c r="Q3315" s="17">
        <f>-Despeses[[#This Row],[Base Imposable]]</f>
        <v>0</v>
      </c>
      <c r="R3315" s="17" t="e">
        <f>+VLOOKUP(Despeses[[#This Row],[Concepte]],Table_1[#All],2,0)</f>
        <v>#N/A</v>
      </c>
    </row>
    <row r="3316" spans="7:18" ht="15" customHeight="1" x14ac:dyDescent="0.3">
      <c r="G3316" s="40"/>
      <c r="H3316" s="17">
        <f>+Despeses[[#This Row],[Base Imposable]]*Despeses[[#This Row],[% IVA]]</f>
        <v>0</v>
      </c>
      <c r="I3316" s="40"/>
      <c r="J3316" s="17">
        <f>-Despeses[[#This Row],[Base Imposable]]*Despeses[[#This Row],[% Ret IRPF]]</f>
        <v>0</v>
      </c>
      <c r="K3316" s="17">
        <f>+Despeses[[#This Row],[Base Imposable]]+Despeses[[#This Row],[Quota IVA]]+Despeses[[#This Row],[Quota IRPF]]</f>
        <v>0</v>
      </c>
      <c r="L3316" s="3"/>
      <c r="M3316" s="17">
        <f>+MONTH(Despeses[[#This Row],[Data Factura]])</f>
        <v>1</v>
      </c>
      <c r="N3316" s="17">
        <f>+YEAR(Despeses[[#This Row],[Data Factura]])</f>
        <v>1900</v>
      </c>
      <c r="O3316" s="18">
        <f>+Despeses[[#This Row],[Data Factura]]</f>
        <v>0</v>
      </c>
      <c r="P3316" s="17">
        <f>+Despeses[[#This Row],[Concepte_]]</f>
        <v>0</v>
      </c>
      <c r="Q3316" s="17">
        <f>-Despeses[[#This Row],[Base Imposable]]</f>
        <v>0</v>
      </c>
      <c r="R3316" s="17" t="e">
        <f>+VLOOKUP(Despeses[[#This Row],[Concepte]],Table_1[#All],2,0)</f>
        <v>#N/A</v>
      </c>
    </row>
    <row r="3317" spans="7:18" ht="15" customHeight="1" x14ac:dyDescent="0.3">
      <c r="G3317" s="40"/>
      <c r="H3317" s="17">
        <f>+Despeses[[#This Row],[Base Imposable]]*Despeses[[#This Row],[% IVA]]</f>
        <v>0</v>
      </c>
      <c r="I3317" s="40"/>
      <c r="J3317" s="17">
        <f>-Despeses[[#This Row],[Base Imposable]]*Despeses[[#This Row],[% Ret IRPF]]</f>
        <v>0</v>
      </c>
      <c r="K3317" s="17">
        <f>+Despeses[[#This Row],[Base Imposable]]+Despeses[[#This Row],[Quota IVA]]+Despeses[[#This Row],[Quota IRPF]]</f>
        <v>0</v>
      </c>
      <c r="L3317" s="3"/>
      <c r="M3317" s="17">
        <f>+MONTH(Despeses[[#This Row],[Data Factura]])</f>
        <v>1</v>
      </c>
      <c r="N3317" s="17">
        <f>+YEAR(Despeses[[#This Row],[Data Factura]])</f>
        <v>1900</v>
      </c>
      <c r="O3317" s="18">
        <f>+Despeses[[#This Row],[Data Factura]]</f>
        <v>0</v>
      </c>
      <c r="P3317" s="17">
        <f>+Despeses[[#This Row],[Concepte_]]</f>
        <v>0</v>
      </c>
      <c r="Q3317" s="17">
        <f>-Despeses[[#This Row],[Base Imposable]]</f>
        <v>0</v>
      </c>
      <c r="R3317" s="17" t="e">
        <f>+VLOOKUP(Despeses[[#This Row],[Concepte]],Table_1[#All],2,0)</f>
        <v>#N/A</v>
      </c>
    </row>
    <row r="3318" spans="7:18" ht="15" customHeight="1" x14ac:dyDescent="0.3">
      <c r="G3318" s="40"/>
      <c r="H3318" s="17">
        <f>+Despeses[[#This Row],[Base Imposable]]*Despeses[[#This Row],[% IVA]]</f>
        <v>0</v>
      </c>
      <c r="I3318" s="40"/>
      <c r="J3318" s="17">
        <f>-Despeses[[#This Row],[Base Imposable]]*Despeses[[#This Row],[% Ret IRPF]]</f>
        <v>0</v>
      </c>
      <c r="K3318" s="17">
        <f>+Despeses[[#This Row],[Base Imposable]]+Despeses[[#This Row],[Quota IVA]]+Despeses[[#This Row],[Quota IRPF]]</f>
        <v>0</v>
      </c>
      <c r="L3318" s="3"/>
      <c r="M3318" s="17">
        <f>+MONTH(Despeses[[#This Row],[Data Factura]])</f>
        <v>1</v>
      </c>
      <c r="N3318" s="17">
        <f>+YEAR(Despeses[[#This Row],[Data Factura]])</f>
        <v>1900</v>
      </c>
      <c r="O3318" s="18">
        <f>+Despeses[[#This Row],[Data Factura]]</f>
        <v>0</v>
      </c>
      <c r="P3318" s="17">
        <f>+Despeses[[#This Row],[Concepte_]]</f>
        <v>0</v>
      </c>
      <c r="Q3318" s="17">
        <f>-Despeses[[#This Row],[Base Imposable]]</f>
        <v>0</v>
      </c>
      <c r="R3318" s="17" t="e">
        <f>+VLOOKUP(Despeses[[#This Row],[Concepte]],Table_1[#All],2,0)</f>
        <v>#N/A</v>
      </c>
    </row>
    <row r="3319" spans="7:18" ht="15" customHeight="1" x14ac:dyDescent="0.3">
      <c r="G3319" s="40"/>
      <c r="H3319" s="17">
        <f>+Despeses[[#This Row],[Base Imposable]]*Despeses[[#This Row],[% IVA]]</f>
        <v>0</v>
      </c>
      <c r="I3319" s="40"/>
      <c r="J3319" s="17">
        <f>-Despeses[[#This Row],[Base Imposable]]*Despeses[[#This Row],[% Ret IRPF]]</f>
        <v>0</v>
      </c>
      <c r="K3319" s="17">
        <f>+Despeses[[#This Row],[Base Imposable]]+Despeses[[#This Row],[Quota IVA]]+Despeses[[#This Row],[Quota IRPF]]</f>
        <v>0</v>
      </c>
      <c r="L3319" s="3"/>
      <c r="M3319" s="17">
        <f>+MONTH(Despeses[[#This Row],[Data Factura]])</f>
        <v>1</v>
      </c>
      <c r="N3319" s="17">
        <f>+YEAR(Despeses[[#This Row],[Data Factura]])</f>
        <v>1900</v>
      </c>
      <c r="O3319" s="18">
        <f>+Despeses[[#This Row],[Data Factura]]</f>
        <v>0</v>
      </c>
      <c r="P3319" s="17">
        <f>+Despeses[[#This Row],[Concepte_]]</f>
        <v>0</v>
      </c>
      <c r="Q3319" s="17">
        <f>-Despeses[[#This Row],[Base Imposable]]</f>
        <v>0</v>
      </c>
      <c r="R3319" s="17" t="e">
        <f>+VLOOKUP(Despeses[[#This Row],[Concepte]],Table_1[#All],2,0)</f>
        <v>#N/A</v>
      </c>
    </row>
    <row r="3320" spans="7:18" ht="15" customHeight="1" x14ac:dyDescent="0.3">
      <c r="G3320" s="40"/>
      <c r="H3320" s="17">
        <f>+Despeses[[#This Row],[Base Imposable]]*Despeses[[#This Row],[% IVA]]</f>
        <v>0</v>
      </c>
      <c r="I3320" s="40"/>
      <c r="J3320" s="17">
        <f>-Despeses[[#This Row],[Base Imposable]]*Despeses[[#This Row],[% Ret IRPF]]</f>
        <v>0</v>
      </c>
      <c r="K3320" s="17">
        <f>+Despeses[[#This Row],[Base Imposable]]+Despeses[[#This Row],[Quota IVA]]+Despeses[[#This Row],[Quota IRPF]]</f>
        <v>0</v>
      </c>
      <c r="L3320" s="3"/>
      <c r="M3320" s="17">
        <f>+MONTH(Despeses[[#This Row],[Data Factura]])</f>
        <v>1</v>
      </c>
      <c r="N3320" s="17">
        <f>+YEAR(Despeses[[#This Row],[Data Factura]])</f>
        <v>1900</v>
      </c>
      <c r="O3320" s="18">
        <f>+Despeses[[#This Row],[Data Factura]]</f>
        <v>0</v>
      </c>
      <c r="P3320" s="17">
        <f>+Despeses[[#This Row],[Concepte_]]</f>
        <v>0</v>
      </c>
      <c r="Q3320" s="17">
        <f>-Despeses[[#This Row],[Base Imposable]]</f>
        <v>0</v>
      </c>
      <c r="R3320" s="17" t="e">
        <f>+VLOOKUP(Despeses[[#This Row],[Concepte]],Table_1[#All],2,0)</f>
        <v>#N/A</v>
      </c>
    </row>
    <row r="3321" spans="7:18" ht="15" customHeight="1" x14ac:dyDescent="0.3">
      <c r="G3321" s="40"/>
      <c r="H3321" s="17">
        <f>+Despeses[[#This Row],[Base Imposable]]*Despeses[[#This Row],[% IVA]]</f>
        <v>0</v>
      </c>
      <c r="I3321" s="40"/>
      <c r="J3321" s="17">
        <f>-Despeses[[#This Row],[Base Imposable]]*Despeses[[#This Row],[% Ret IRPF]]</f>
        <v>0</v>
      </c>
      <c r="K3321" s="17">
        <f>+Despeses[[#This Row],[Base Imposable]]+Despeses[[#This Row],[Quota IVA]]+Despeses[[#This Row],[Quota IRPF]]</f>
        <v>0</v>
      </c>
      <c r="L3321" s="3"/>
      <c r="M3321" s="17">
        <f>+MONTH(Despeses[[#This Row],[Data Factura]])</f>
        <v>1</v>
      </c>
      <c r="N3321" s="17">
        <f>+YEAR(Despeses[[#This Row],[Data Factura]])</f>
        <v>1900</v>
      </c>
      <c r="O3321" s="18">
        <f>+Despeses[[#This Row],[Data Factura]]</f>
        <v>0</v>
      </c>
      <c r="P3321" s="17">
        <f>+Despeses[[#This Row],[Concepte_]]</f>
        <v>0</v>
      </c>
      <c r="Q3321" s="17">
        <f>-Despeses[[#This Row],[Base Imposable]]</f>
        <v>0</v>
      </c>
      <c r="R3321" s="17" t="e">
        <f>+VLOOKUP(Despeses[[#This Row],[Concepte]],Table_1[#All],2,0)</f>
        <v>#N/A</v>
      </c>
    </row>
    <row r="3322" spans="7:18" ht="15" customHeight="1" x14ac:dyDescent="0.3">
      <c r="G3322" s="40"/>
      <c r="H3322" s="17">
        <f>+Despeses[[#This Row],[Base Imposable]]*Despeses[[#This Row],[% IVA]]</f>
        <v>0</v>
      </c>
      <c r="I3322" s="40"/>
      <c r="J3322" s="17">
        <f>-Despeses[[#This Row],[Base Imposable]]*Despeses[[#This Row],[% Ret IRPF]]</f>
        <v>0</v>
      </c>
      <c r="K3322" s="17">
        <f>+Despeses[[#This Row],[Base Imposable]]+Despeses[[#This Row],[Quota IVA]]+Despeses[[#This Row],[Quota IRPF]]</f>
        <v>0</v>
      </c>
      <c r="L3322" s="3"/>
      <c r="M3322" s="17">
        <f>+MONTH(Despeses[[#This Row],[Data Factura]])</f>
        <v>1</v>
      </c>
      <c r="N3322" s="17">
        <f>+YEAR(Despeses[[#This Row],[Data Factura]])</f>
        <v>1900</v>
      </c>
      <c r="O3322" s="18">
        <f>+Despeses[[#This Row],[Data Factura]]</f>
        <v>0</v>
      </c>
      <c r="P3322" s="17">
        <f>+Despeses[[#This Row],[Concepte_]]</f>
        <v>0</v>
      </c>
      <c r="Q3322" s="17">
        <f>-Despeses[[#This Row],[Base Imposable]]</f>
        <v>0</v>
      </c>
      <c r="R3322" s="17" t="e">
        <f>+VLOOKUP(Despeses[[#This Row],[Concepte]],Table_1[#All],2,0)</f>
        <v>#N/A</v>
      </c>
    </row>
    <row r="3323" spans="7:18" ht="15" customHeight="1" x14ac:dyDescent="0.3">
      <c r="G3323" s="40"/>
      <c r="H3323" s="17">
        <f>+Despeses[[#This Row],[Base Imposable]]*Despeses[[#This Row],[% IVA]]</f>
        <v>0</v>
      </c>
      <c r="I3323" s="40"/>
      <c r="J3323" s="17">
        <f>-Despeses[[#This Row],[Base Imposable]]*Despeses[[#This Row],[% Ret IRPF]]</f>
        <v>0</v>
      </c>
      <c r="K3323" s="17">
        <f>+Despeses[[#This Row],[Base Imposable]]+Despeses[[#This Row],[Quota IVA]]+Despeses[[#This Row],[Quota IRPF]]</f>
        <v>0</v>
      </c>
      <c r="L3323" s="3"/>
      <c r="M3323" s="17">
        <f>+MONTH(Despeses[[#This Row],[Data Factura]])</f>
        <v>1</v>
      </c>
      <c r="N3323" s="17">
        <f>+YEAR(Despeses[[#This Row],[Data Factura]])</f>
        <v>1900</v>
      </c>
      <c r="O3323" s="18">
        <f>+Despeses[[#This Row],[Data Factura]]</f>
        <v>0</v>
      </c>
      <c r="P3323" s="17">
        <f>+Despeses[[#This Row],[Concepte_]]</f>
        <v>0</v>
      </c>
      <c r="Q3323" s="17">
        <f>-Despeses[[#This Row],[Base Imposable]]</f>
        <v>0</v>
      </c>
      <c r="R3323" s="17" t="e">
        <f>+VLOOKUP(Despeses[[#This Row],[Concepte]],Table_1[#All],2,0)</f>
        <v>#N/A</v>
      </c>
    </row>
    <row r="3324" spans="7:18" ht="15" customHeight="1" x14ac:dyDescent="0.3">
      <c r="G3324" s="40"/>
      <c r="H3324" s="17">
        <f>+Despeses[[#This Row],[Base Imposable]]*Despeses[[#This Row],[% IVA]]</f>
        <v>0</v>
      </c>
      <c r="I3324" s="40"/>
      <c r="J3324" s="17">
        <f>-Despeses[[#This Row],[Base Imposable]]*Despeses[[#This Row],[% Ret IRPF]]</f>
        <v>0</v>
      </c>
      <c r="K3324" s="17">
        <f>+Despeses[[#This Row],[Base Imposable]]+Despeses[[#This Row],[Quota IVA]]+Despeses[[#This Row],[Quota IRPF]]</f>
        <v>0</v>
      </c>
      <c r="L3324" s="3"/>
      <c r="M3324" s="17">
        <f>+MONTH(Despeses[[#This Row],[Data Factura]])</f>
        <v>1</v>
      </c>
      <c r="N3324" s="17">
        <f>+YEAR(Despeses[[#This Row],[Data Factura]])</f>
        <v>1900</v>
      </c>
      <c r="O3324" s="18">
        <f>+Despeses[[#This Row],[Data Factura]]</f>
        <v>0</v>
      </c>
      <c r="P3324" s="17">
        <f>+Despeses[[#This Row],[Concepte_]]</f>
        <v>0</v>
      </c>
      <c r="Q3324" s="17">
        <f>-Despeses[[#This Row],[Base Imposable]]</f>
        <v>0</v>
      </c>
      <c r="R3324" s="17" t="e">
        <f>+VLOOKUP(Despeses[[#This Row],[Concepte]],Table_1[#All],2,0)</f>
        <v>#N/A</v>
      </c>
    </row>
    <row r="3325" spans="7:18" ht="15" customHeight="1" x14ac:dyDescent="0.3">
      <c r="G3325" s="40"/>
      <c r="H3325" s="17">
        <f>+Despeses[[#This Row],[Base Imposable]]*Despeses[[#This Row],[% IVA]]</f>
        <v>0</v>
      </c>
      <c r="I3325" s="40"/>
      <c r="J3325" s="17">
        <f>-Despeses[[#This Row],[Base Imposable]]*Despeses[[#This Row],[% Ret IRPF]]</f>
        <v>0</v>
      </c>
      <c r="K3325" s="17">
        <f>+Despeses[[#This Row],[Base Imposable]]+Despeses[[#This Row],[Quota IVA]]+Despeses[[#This Row],[Quota IRPF]]</f>
        <v>0</v>
      </c>
      <c r="L3325" s="3"/>
      <c r="M3325" s="17">
        <f>+MONTH(Despeses[[#This Row],[Data Factura]])</f>
        <v>1</v>
      </c>
      <c r="N3325" s="17">
        <f>+YEAR(Despeses[[#This Row],[Data Factura]])</f>
        <v>1900</v>
      </c>
      <c r="O3325" s="18">
        <f>+Despeses[[#This Row],[Data Factura]]</f>
        <v>0</v>
      </c>
      <c r="P3325" s="17">
        <f>+Despeses[[#This Row],[Concepte_]]</f>
        <v>0</v>
      </c>
      <c r="Q3325" s="17">
        <f>-Despeses[[#This Row],[Base Imposable]]</f>
        <v>0</v>
      </c>
      <c r="R3325" s="17" t="e">
        <f>+VLOOKUP(Despeses[[#This Row],[Concepte]],Table_1[#All],2,0)</f>
        <v>#N/A</v>
      </c>
    </row>
    <row r="3326" spans="7:18" ht="15" customHeight="1" x14ac:dyDescent="0.3">
      <c r="G3326" s="40"/>
      <c r="H3326" s="17">
        <f>+Despeses[[#This Row],[Base Imposable]]*Despeses[[#This Row],[% IVA]]</f>
        <v>0</v>
      </c>
      <c r="I3326" s="40"/>
      <c r="J3326" s="17">
        <f>-Despeses[[#This Row],[Base Imposable]]*Despeses[[#This Row],[% Ret IRPF]]</f>
        <v>0</v>
      </c>
      <c r="K3326" s="17">
        <f>+Despeses[[#This Row],[Base Imposable]]+Despeses[[#This Row],[Quota IVA]]+Despeses[[#This Row],[Quota IRPF]]</f>
        <v>0</v>
      </c>
      <c r="L3326" s="3"/>
      <c r="M3326" s="17">
        <f>+MONTH(Despeses[[#This Row],[Data Factura]])</f>
        <v>1</v>
      </c>
      <c r="N3326" s="17">
        <f>+YEAR(Despeses[[#This Row],[Data Factura]])</f>
        <v>1900</v>
      </c>
      <c r="O3326" s="18">
        <f>+Despeses[[#This Row],[Data Factura]]</f>
        <v>0</v>
      </c>
      <c r="P3326" s="17">
        <f>+Despeses[[#This Row],[Concepte_]]</f>
        <v>0</v>
      </c>
      <c r="Q3326" s="17">
        <f>-Despeses[[#This Row],[Base Imposable]]</f>
        <v>0</v>
      </c>
      <c r="R3326" s="17" t="e">
        <f>+VLOOKUP(Despeses[[#This Row],[Concepte]],Table_1[#All],2,0)</f>
        <v>#N/A</v>
      </c>
    </row>
    <row r="3327" spans="7:18" ht="15" customHeight="1" x14ac:dyDescent="0.3">
      <c r="G3327" s="40"/>
      <c r="H3327" s="17">
        <f>+Despeses[[#This Row],[Base Imposable]]*Despeses[[#This Row],[% IVA]]</f>
        <v>0</v>
      </c>
      <c r="I3327" s="40"/>
      <c r="J3327" s="17">
        <f>-Despeses[[#This Row],[Base Imposable]]*Despeses[[#This Row],[% Ret IRPF]]</f>
        <v>0</v>
      </c>
      <c r="K3327" s="17">
        <f>+Despeses[[#This Row],[Base Imposable]]+Despeses[[#This Row],[Quota IVA]]+Despeses[[#This Row],[Quota IRPF]]</f>
        <v>0</v>
      </c>
      <c r="L3327" s="3"/>
      <c r="M3327" s="17">
        <f>+MONTH(Despeses[[#This Row],[Data Factura]])</f>
        <v>1</v>
      </c>
      <c r="N3327" s="17">
        <f>+YEAR(Despeses[[#This Row],[Data Factura]])</f>
        <v>1900</v>
      </c>
      <c r="O3327" s="18">
        <f>+Despeses[[#This Row],[Data Factura]]</f>
        <v>0</v>
      </c>
      <c r="P3327" s="17">
        <f>+Despeses[[#This Row],[Concepte_]]</f>
        <v>0</v>
      </c>
      <c r="Q3327" s="17">
        <f>-Despeses[[#This Row],[Base Imposable]]</f>
        <v>0</v>
      </c>
      <c r="R3327" s="17" t="e">
        <f>+VLOOKUP(Despeses[[#This Row],[Concepte]],Table_1[#All],2,0)</f>
        <v>#N/A</v>
      </c>
    </row>
    <row r="3328" spans="7:18" ht="15" customHeight="1" x14ac:dyDescent="0.3">
      <c r="G3328" s="40"/>
      <c r="H3328" s="17">
        <f>+Despeses[[#This Row],[Base Imposable]]*Despeses[[#This Row],[% IVA]]</f>
        <v>0</v>
      </c>
      <c r="I3328" s="40"/>
      <c r="J3328" s="17">
        <f>-Despeses[[#This Row],[Base Imposable]]*Despeses[[#This Row],[% Ret IRPF]]</f>
        <v>0</v>
      </c>
      <c r="K3328" s="17">
        <f>+Despeses[[#This Row],[Base Imposable]]+Despeses[[#This Row],[Quota IVA]]+Despeses[[#This Row],[Quota IRPF]]</f>
        <v>0</v>
      </c>
      <c r="L3328" s="3"/>
      <c r="M3328" s="17">
        <f>+MONTH(Despeses[[#This Row],[Data Factura]])</f>
        <v>1</v>
      </c>
      <c r="N3328" s="17">
        <f>+YEAR(Despeses[[#This Row],[Data Factura]])</f>
        <v>1900</v>
      </c>
      <c r="O3328" s="18">
        <f>+Despeses[[#This Row],[Data Factura]]</f>
        <v>0</v>
      </c>
      <c r="P3328" s="17">
        <f>+Despeses[[#This Row],[Concepte_]]</f>
        <v>0</v>
      </c>
      <c r="Q3328" s="17">
        <f>-Despeses[[#This Row],[Base Imposable]]</f>
        <v>0</v>
      </c>
      <c r="R3328" s="17" t="e">
        <f>+VLOOKUP(Despeses[[#This Row],[Concepte]],Table_1[#All],2,0)</f>
        <v>#N/A</v>
      </c>
    </row>
    <row r="3329" spans="7:18" ht="15" customHeight="1" x14ac:dyDescent="0.3">
      <c r="G3329" s="40"/>
      <c r="H3329" s="17">
        <f>+Despeses[[#This Row],[Base Imposable]]*Despeses[[#This Row],[% IVA]]</f>
        <v>0</v>
      </c>
      <c r="I3329" s="40"/>
      <c r="J3329" s="17">
        <f>-Despeses[[#This Row],[Base Imposable]]*Despeses[[#This Row],[% Ret IRPF]]</f>
        <v>0</v>
      </c>
      <c r="K3329" s="17">
        <f>+Despeses[[#This Row],[Base Imposable]]+Despeses[[#This Row],[Quota IVA]]+Despeses[[#This Row],[Quota IRPF]]</f>
        <v>0</v>
      </c>
      <c r="L3329" s="3"/>
      <c r="M3329" s="17">
        <f>+MONTH(Despeses[[#This Row],[Data Factura]])</f>
        <v>1</v>
      </c>
      <c r="N3329" s="17">
        <f>+YEAR(Despeses[[#This Row],[Data Factura]])</f>
        <v>1900</v>
      </c>
      <c r="O3329" s="18">
        <f>+Despeses[[#This Row],[Data Factura]]</f>
        <v>0</v>
      </c>
      <c r="P3329" s="17">
        <f>+Despeses[[#This Row],[Concepte_]]</f>
        <v>0</v>
      </c>
      <c r="Q3329" s="17">
        <f>-Despeses[[#This Row],[Base Imposable]]</f>
        <v>0</v>
      </c>
      <c r="R3329" s="17" t="e">
        <f>+VLOOKUP(Despeses[[#This Row],[Concepte]],Table_1[#All],2,0)</f>
        <v>#N/A</v>
      </c>
    </row>
    <row r="3330" spans="7:18" ht="15" customHeight="1" x14ac:dyDescent="0.3">
      <c r="G3330" s="40"/>
      <c r="H3330" s="17">
        <f>+Despeses[[#This Row],[Base Imposable]]*Despeses[[#This Row],[% IVA]]</f>
        <v>0</v>
      </c>
      <c r="I3330" s="40"/>
      <c r="J3330" s="17">
        <f>-Despeses[[#This Row],[Base Imposable]]*Despeses[[#This Row],[% Ret IRPF]]</f>
        <v>0</v>
      </c>
      <c r="K3330" s="17">
        <f>+Despeses[[#This Row],[Base Imposable]]+Despeses[[#This Row],[Quota IVA]]+Despeses[[#This Row],[Quota IRPF]]</f>
        <v>0</v>
      </c>
      <c r="L3330" s="3"/>
      <c r="M3330" s="17">
        <f>+MONTH(Despeses[[#This Row],[Data Factura]])</f>
        <v>1</v>
      </c>
      <c r="N3330" s="17">
        <f>+YEAR(Despeses[[#This Row],[Data Factura]])</f>
        <v>1900</v>
      </c>
      <c r="O3330" s="18">
        <f>+Despeses[[#This Row],[Data Factura]]</f>
        <v>0</v>
      </c>
      <c r="P3330" s="17">
        <f>+Despeses[[#This Row],[Concepte_]]</f>
        <v>0</v>
      </c>
      <c r="Q3330" s="17">
        <f>-Despeses[[#This Row],[Base Imposable]]</f>
        <v>0</v>
      </c>
      <c r="R3330" s="17" t="e">
        <f>+VLOOKUP(Despeses[[#This Row],[Concepte]],Table_1[#All],2,0)</f>
        <v>#N/A</v>
      </c>
    </row>
    <row r="3331" spans="7:18" ht="15" customHeight="1" x14ac:dyDescent="0.3">
      <c r="G3331" s="40"/>
      <c r="H3331" s="17">
        <f>+Despeses[[#This Row],[Base Imposable]]*Despeses[[#This Row],[% IVA]]</f>
        <v>0</v>
      </c>
      <c r="I3331" s="40"/>
      <c r="J3331" s="17">
        <f>-Despeses[[#This Row],[Base Imposable]]*Despeses[[#This Row],[% Ret IRPF]]</f>
        <v>0</v>
      </c>
      <c r="K3331" s="17">
        <f>+Despeses[[#This Row],[Base Imposable]]+Despeses[[#This Row],[Quota IVA]]+Despeses[[#This Row],[Quota IRPF]]</f>
        <v>0</v>
      </c>
      <c r="L3331" s="3"/>
      <c r="M3331" s="17">
        <f>+MONTH(Despeses[[#This Row],[Data Factura]])</f>
        <v>1</v>
      </c>
      <c r="N3331" s="17">
        <f>+YEAR(Despeses[[#This Row],[Data Factura]])</f>
        <v>1900</v>
      </c>
      <c r="O3331" s="18">
        <f>+Despeses[[#This Row],[Data Factura]]</f>
        <v>0</v>
      </c>
      <c r="P3331" s="17">
        <f>+Despeses[[#This Row],[Concepte_]]</f>
        <v>0</v>
      </c>
      <c r="Q3331" s="17">
        <f>-Despeses[[#This Row],[Base Imposable]]</f>
        <v>0</v>
      </c>
      <c r="R3331" s="17" t="e">
        <f>+VLOOKUP(Despeses[[#This Row],[Concepte]],Table_1[#All],2,0)</f>
        <v>#N/A</v>
      </c>
    </row>
    <row r="3332" spans="7:18" ht="15" customHeight="1" x14ac:dyDescent="0.3">
      <c r="G3332" s="40"/>
      <c r="H3332" s="17">
        <f>+Despeses[[#This Row],[Base Imposable]]*Despeses[[#This Row],[% IVA]]</f>
        <v>0</v>
      </c>
      <c r="I3332" s="40"/>
      <c r="J3332" s="17">
        <f>-Despeses[[#This Row],[Base Imposable]]*Despeses[[#This Row],[% Ret IRPF]]</f>
        <v>0</v>
      </c>
      <c r="K3332" s="17">
        <f>+Despeses[[#This Row],[Base Imposable]]+Despeses[[#This Row],[Quota IVA]]+Despeses[[#This Row],[Quota IRPF]]</f>
        <v>0</v>
      </c>
      <c r="L3332" s="3"/>
      <c r="M3332" s="17">
        <f>+MONTH(Despeses[[#This Row],[Data Factura]])</f>
        <v>1</v>
      </c>
      <c r="N3332" s="17">
        <f>+YEAR(Despeses[[#This Row],[Data Factura]])</f>
        <v>1900</v>
      </c>
      <c r="O3332" s="18">
        <f>+Despeses[[#This Row],[Data Factura]]</f>
        <v>0</v>
      </c>
      <c r="P3332" s="17">
        <f>+Despeses[[#This Row],[Concepte_]]</f>
        <v>0</v>
      </c>
      <c r="Q3332" s="17">
        <f>-Despeses[[#This Row],[Base Imposable]]</f>
        <v>0</v>
      </c>
      <c r="R3332" s="17" t="e">
        <f>+VLOOKUP(Despeses[[#This Row],[Concepte]],Table_1[#All],2,0)</f>
        <v>#N/A</v>
      </c>
    </row>
    <row r="3333" spans="7:18" ht="15" customHeight="1" x14ac:dyDescent="0.3">
      <c r="G3333" s="40"/>
      <c r="H3333" s="17">
        <f>+Despeses[[#This Row],[Base Imposable]]*Despeses[[#This Row],[% IVA]]</f>
        <v>0</v>
      </c>
      <c r="I3333" s="40"/>
      <c r="J3333" s="17">
        <f>-Despeses[[#This Row],[Base Imposable]]*Despeses[[#This Row],[% Ret IRPF]]</f>
        <v>0</v>
      </c>
      <c r="K3333" s="17">
        <f>+Despeses[[#This Row],[Base Imposable]]+Despeses[[#This Row],[Quota IVA]]+Despeses[[#This Row],[Quota IRPF]]</f>
        <v>0</v>
      </c>
      <c r="L3333" s="3"/>
      <c r="M3333" s="17">
        <f>+MONTH(Despeses[[#This Row],[Data Factura]])</f>
        <v>1</v>
      </c>
      <c r="N3333" s="17">
        <f>+YEAR(Despeses[[#This Row],[Data Factura]])</f>
        <v>1900</v>
      </c>
      <c r="O3333" s="18">
        <f>+Despeses[[#This Row],[Data Factura]]</f>
        <v>0</v>
      </c>
      <c r="P3333" s="17">
        <f>+Despeses[[#This Row],[Concepte_]]</f>
        <v>0</v>
      </c>
      <c r="Q3333" s="17">
        <f>-Despeses[[#This Row],[Base Imposable]]</f>
        <v>0</v>
      </c>
      <c r="R3333" s="17" t="e">
        <f>+VLOOKUP(Despeses[[#This Row],[Concepte]],Table_1[#All],2,0)</f>
        <v>#N/A</v>
      </c>
    </row>
    <row r="3334" spans="7:18" ht="15" customHeight="1" x14ac:dyDescent="0.3">
      <c r="G3334" s="40"/>
      <c r="H3334" s="17">
        <f>+Despeses[[#This Row],[Base Imposable]]*Despeses[[#This Row],[% IVA]]</f>
        <v>0</v>
      </c>
      <c r="I3334" s="40"/>
      <c r="J3334" s="17">
        <f>-Despeses[[#This Row],[Base Imposable]]*Despeses[[#This Row],[% Ret IRPF]]</f>
        <v>0</v>
      </c>
      <c r="K3334" s="17">
        <f>+Despeses[[#This Row],[Base Imposable]]+Despeses[[#This Row],[Quota IVA]]+Despeses[[#This Row],[Quota IRPF]]</f>
        <v>0</v>
      </c>
      <c r="L3334" s="3"/>
      <c r="M3334" s="17">
        <f>+MONTH(Despeses[[#This Row],[Data Factura]])</f>
        <v>1</v>
      </c>
      <c r="N3334" s="17">
        <f>+YEAR(Despeses[[#This Row],[Data Factura]])</f>
        <v>1900</v>
      </c>
      <c r="O3334" s="18">
        <f>+Despeses[[#This Row],[Data Factura]]</f>
        <v>0</v>
      </c>
      <c r="P3334" s="17">
        <f>+Despeses[[#This Row],[Concepte_]]</f>
        <v>0</v>
      </c>
      <c r="Q3334" s="17">
        <f>-Despeses[[#This Row],[Base Imposable]]</f>
        <v>0</v>
      </c>
      <c r="R3334" s="17" t="e">
        <f>+VLOOKUP(Despeses[[#This Row],[Concepte]],Table_1[#All],2,0)</f>
        <v>#N/A</v>
      </c>
    </row>
    <row r="3335" spans="7:18" ht="15" customHeight="1" x14ac:dyDescent="0.3">
      <c r="G3335" s="40"/>
      <c r="H3335" s="17">
        <f>+Despeses[[#This Row],[Base Imposable]]*Despeses[[#This Row],[% IVA]]</f>
        <v>0</v>
      </c>
      <c r="I3335" s="40"/>
      <c r="J3335" s="17">
        <f>-Despeses[[#This Row],[Base Imposable]]*Despeses[[#This Row],[% Ret IRPF]]</f>
        <v>0</v>
      </c>
      <c r="K3335" s="17">
        <f>+Despeses[[#This Row],[Base Imposable]]+Despeses[[#This Row],[Quota IVA]]+Despeses[[#This Row],[Quota IRPF]]</f>
        <v>0</v>
      </c>
      <c r="L3335" s="3"/>
      <c r="M3335" s="17">
        <f>+MONTH(Despeses[[#This Row],[Data Factura]])</f>
        <v>1</v>
      </c>
      <c r="N3335" s="17">
        <f>+YEAR(Despeses[[#This Row],[Data Factura]])</f>
        <v>1900</v>
      </c>
      <c r="O3335" s="18">
        <f>+Despeses[[#This Row],[Data Factura]]</f>
        <v>0</v>
      </c>
      <c r="P3335" s="17">
        <f>+Despeses[[#This Row],[Concepte_]]</f>
        <v>0</v>
      </c>
      <c r="Q3335" s="17">
        <f>-Despeses[[#This Row],[Base Imposable]]</f>
        <v>0</v>
      </c>
      <c r="R3335" s="17" t="e">
        <f>+VLOOKUP(Despeses[[#This Row],[Concepte]],Table_1[#All],2,0)</f>
        <v>#N/A</v>
      </c>
    </row>
    <row r="3336" spans="7:18" ht="15" customHeight="1" x14ac:dyDescent="0.3">
      <c r="G3336" s="40"/>
      <c r="H3336" s="17">
        <f>+Despeses[[#This Row],[Base Imposable]]*Despeses[[#This Row],[% IVA]]</f>
        <v>0</v>
      </c>
      <c r="I3336" s="40"/>
      <c r="J3336" s="17">
        <f>-Despeses[[#This Row],[Base Imposable]]*Despeses[[#This Row],[% Ret IRPF]]</f>
        <v>0</v>
      </c>
      <c r="K3336" s="17">
        <f>+Despeses[[#This Row],[Base Imposable]]+Despeses[[#This Row],[Quota IVA]]+Despeses[[#This Row],[Quota IRPF]]</f>
        <v>0</v>
      </c>
      <c r="L3336" s="3"/>
      <c r="M3336" s="17">
        <f>+MONTH(Despeses[[#This Row],[Data Factura]])</f>
        <v>1</v>
      </c>
      <c r="N3336" s="17">
        <f>+YEAR(Despeses[[#This Row],[Data Factura]])</f>
        <v>1900</v>
      </c>
      <c r="O3336" s="18">
        <f>+Despeses[[#This Row],[Data Factura]]</f>
        <v>0</v>
      </c>
      <c r="P3336" s="17">
        <f>+Despeses[[#This Row],[Concepte_]]</f>
        <v>0</v>
      </c>
      <c r="Q3336" s="17">
        <f>-Despeses[[#This Row],[Base Imposable]]</f>
        <v>0</v>
      </c>
      <c r="R3336" s="17" t="e">
        <f>+VLOOKUP(Despeses[[#This Row],[Concepte]],Table_1[#All],2,0)</f>
        <v>#N/A</v>
      </c>
    </row>
    <row r="3337" spans="7:18" ht="15" customHeight="1" x14ac:dyDescent="0.3">
      <c r="G3337" s="40"/>
      <c r="H3337" s="17">
        <f>+Despeses[[#This Row],[Base Imposable]]*Despeses[[#This Row],[% IVA]]</f>
        <v>0</v>
      </c>
      <c r="I3337" s="40"/>
      <c r="J3337" s="17">
        <f>-Despeses[[#This Row],[Base Imposable]]*Despeses[[#This Row],[% Ret IRPF]]</f>
        <v>0</v>
      </c>
      <c r="K3337" s="17">
        <f>+Despeses[[#This Row],[Base Imposable]]+Despeses[[#This Row],[Quota IVA]]+Despeses[[#This Row],[Quota IRPF]]</f>
        <v>0</v>
      </c>
      <c r="L3337" s="3"/>
      <c r="M3337" s="17">
        <f>+MONTH(Despeses[[#This Row],[Data Factura]])</f>
        <v>1</v>
      </c>
      <c r="N3337" s="17">
        <f>+YEAR(Despeses[[#This Row],[Data Factura]])</f>
        <v>1900</v>
      </c>
      <c r="O3337" s="18">
        <f>+Despeses[[#This Row],[Data Factura]]</f>
        <v>0</v>
      </c>
      <c r="P3337" s="17">
        <f>+Despeses[[#This Row],[Concepte_]]</f>
        <v>0</v>
      </c>
      <c r="Q3337" s="17">
        <f>-Despeses[[#This Row],[Base Imposable]]</f>
        <v>0</v>
      </c>
      <c r="R3337" s="17" t="e">
        <f>+VLOOKUP(Despeses[[#This Row],[Concepte]],Table_1[#All],2,0)</f>
        <v>#N/A</v>
      </c>
    </row>
    <row r="3338" spans="7:18" ht="15" customHeight="1" x14ac:dyDescent="0.3">
      <c r="G3338" s="40"/>
      <c r="H3338" s="17">
        <f>+Despeses[[#This Row],[Base Imposable]]*Despeses[[#This Row],[% IVA]]</f>
        <v>0</v>
      </c>
      <c r="I3338" s="40"/>
      <c r="J3338" s="17">
        <f>-Despeses[[#This Row],[Base Imposable]]*Despeses[[#This Row],[% Ret IRPF]]</f>
        <v>0</v>
      </c>
      <c r="K3338" s="17">
        <f>+Despeses[[#This Row],[Base Imposable]]+Despeses[[#This Row],[Quota IVA]]+Despeses[[#This Row],[Quota IRPF]]</f>
        <v>0</v>
      </c>
      <c r="L3338" s="3"/>
      <c r="M3338" s="17">
        <f>+MONTH(Despeses[[#This Row],[Data Factura]])</f>
        <v>1</v>
      </c>
      <c r="N3338" s="17">
        <f>+YEAR(Despeses[[#This Row],[Data Factura]])</f>
        <v>1900</v>
      </c>
      <c r="O3338" s="18">
        <f>+Despeses[[#This Row],[Data Factura]]</f>
        <v>0</v>
      </c>
      <c r="P3338" s="17">
        <f>+Despeses[[#This Row],[Concepte_]]</f>
        <v>0</v>
      </c>
      <c r="Q3338" s="17">
        <f>-Despeses[[#This Row],[Base Imposable]]</f>
        <v>0</v>
      </c>
      <c r="R3338" s="17" t="e">
        <f>+VLOOKUP(Despeses[[#This Row],[Concepte]],Table_1[#All],2,0)</f>
        <v>#N/A</v>
      </c>
    </row>
    <row r="3339" spans="7:18" ht="15" customHeight="1" x14ac:dyDescent="0.3">
      <c r="G3339" s="40"/>
      <c r="H3339" s="17">
        <f>+Despeses[[#This Row],[Base Imposable]]*Despeses[[#This Row],[% IVA]]</f>
        <v>0</v>
      </c>
      <c r="I3339" s="40"/>
      <c r="J3339" s="17">
        <f>-Despeses[[#This Row],[Base Imposable]]*Despeses[[#This Row],[% Ret IRPF]]</f>
        <v>0</v>
      </c>
      <c r="K3339" s="17">
        <f>+Despeses[[#This Row],[Base Imposable]]+Despeses[[#This Row],[Quota IVA]]+Despeses[[#This Row],[Quota IRPF]]</f>
        <v>0</v>
      </c>
      <c r="L3339" s="3"/>
      <c r="M3339" s="17">
        <f>+MONTH(Despeses[[#This Row],[Data Factura]])</f>
        <v>1</v>
      </c>
      <c r="N3339" s="17">
        <f>+YEAR(Despeses[[#This Row],[Data Factura]])</f>
        <v>1900</v>
      </c>
      <c r="O3339" s="18">
        <f>+Despeses[[#This Row],[Data Factura]]</f>
        <v>0</v>
      </c>
      <c r="P3339" s="17">
        <f>+Despeses[[#This Row],[Concepte_]]</f>
        <v>0</v>
      </c>
      <c r="Q3339" s="17">
        <f>-Despeses[[#This Row],[Base Imposable]]</f>
        <v>0</v>
      </c>
      <c r="R3339" s="17" t="e">
        <f>+VLOOKUP(Despeses[[#This Row],[Concepte]],Table_1[#All],2,0)</f>
        <v>#N/A</v>
      </c>
    </row>
    <row r="3340" spans="7:18" ht="15" customHeight="1" x14ac:dyDescent="0.3">
      <c r="G3340" s="40"/>
      <c r="H3340" s="17">
        <f>+Despeses[[#This Row],[Base Imposable]]*Despeses[[#This Row],[% IVA]]</f>
        <v>0</v>
      </c>
      <c r="I3340" s="40"/>
      <c r="J3340" s="17">
        <f>-Despeses[[#This Row],[Base Imposable]]*Despeses[[#This Row],[% Ret IRPF]]</f>
        <v>0</v>
      </c>
      <c r="K3340" s="17">
        <f>+Despeses[[#This Row],[Base Imposable]]+Despeses[[#This Row],[Quota IVA]]+Despeses[[#This Row],[Quota IRPF]]</f>
        <v>0</v>
      </c>
      <c r="L3340" s="3"/>
      <c r="M3340" s="17">
        <f>+MONTH(Despeses[[#This Row],[Data Factura]])</f>
        <v>1</v>
      </c>
      <c r="N3340" s="17">
        <f>+YEAR(Despeses[[#This Row],[Data Factura]])</f>
        <v>1900</v>
      </c>
      <c r="O3340" s="18">
        <f>+Despeses[[#This Row],[Data Factura]]</f>
        <v>0</v>
      </c>
      <c r="P3340" s="17">
        <f>+Despeses[[#This Row],[Concepte_]]</f>
        <v>0</v>
      </c>
      <c r="Q3340" s="17">
        <f>-Despeses[[#This Row],[Base Imposable]]</f>
        <v>0</v>
      </c>
      <c r="R3340" s="17" t="e">
        <f>+VLOOKUP(Despeses[[#This Row],[Concepte]],Table_1[#All],2,0)</f>
        <v>#N/A</v>
      </c>
    </row>
    <row r="3341" spans="7:18" ht="15" customHeight="1" x14ac:dyDescent="0.3">
      <c r="G3341" s="40"/>
      <c r="H3341" s="17">
        <f>+Despeses[[#This Row],[Base Imposable]]*Despeses[[#This Row],[% IVA]]</f>
        <v>0</v>
      </c>
      <c r="I3341" s="40"/>
      <c r="J3341" s="17">
        <f>-Despeses[[#This Row],[Base Imposable]]*Despeses[[#This Row],[% Ret IRPF]]</f>
        <v>0</v>
      </c>
      <c r="K3341" s="17">
        <f>+Despeses[[#This Row],[Base Imposable]]+Despeses[[#This Row],[Quota IVA]]+Despeses[[#This Row],[Quota IRPF]]</f>
        <v>0</v>
      </c>
      <c r="L3341" s="3"/>
      <c r="M3341" s="17">
        <f>+MONTH(Despeses[[#This Row],[Data Factura]])</f>
        <v>1</v>
      </c>
      <c r="N3341" s="17">
        <f>+YEAR(Despeses[[#This Row],[Data Factura]])</f>
        <v>1900</v>
      </c>
      <c r="O3341" s="18">
        <f>+Despeses[[#This Row],[Data Factura]]</f>
        <v>0</v>
      </c>
      <c r="P3341" s="17">
        <f>+Despeses[[#This Row],[Concepte_]]</f>
        <v>0</v>
      </c>
      <c r="Q3341" s="17">
        <f>-Despeses[[#This Row],[Base Imposable]]</f>
        <v>0</v>
      </c>
      <c r="R3341" s="17" t="e">
        <f>+VLOOKUP(Despeses[[#This Row],[Concepte]],Table_1[#All],2,0)</f>
        <v>#N/A</v>
      </c>
    </row>
    <row r="3342" spans="7:18" ht="15" customHeight="1" x14ac:dyDescent="0.3">
      <c r="G3342" s="40"/>
      <c r="H3342" s="17">
        <f>+Despeses[[#This Row],[Base Imposable]]*Despeses[[#This Row],[% IVA]]</f>
        <v>0</v>
      </c>
      <c r="I3342" s="40"/>
      <c r="J3342" s="17">
        <f>-Despeses[[#This Row],[Base Imposable]]*Despeses[[#This Row],[% Ret IRPF]]</f>
        <v>0</v>
      </c>
      <c r="K3342" s="17">
        <f>+Despeses[[#This Row],[Base Imposable]]+Despeses[[#This Row],[Quota IVA]]+Despeses[[#This Row],[Quota IRPF]]</f>
        <v>0</v>
      </c>
      <c r="L3342" s="3"/>
      <c r="M3342" s="17">
        <f>+MONTH(Despeses[[#This Row],[Data Factura]])</f>
        <v>1</v>
      </c>
      <c r="N3342" s="17">
        <f>+YEAR(Despeses[[#This Row],[Data Factura]])</f>
        <v>1900</v>
      </c>
      <c r="O3342" s="18">
        <f>+Despeses[[#This Row],[Data Factura]]</f>
        <v>0</v>
      </c>
      <c r="P3342" s="17">
        <f>+Despeses[[#This Row],[Concepte_]]</f>
        <v>0</v>
      </c>
      <c r="Q3342" s="17">
        <f>-Despeses[[#This Row],[Base Imposable]]</f>
        <v>0</v>
      </c>
      <c r="R3342" s="17" t="e">
        <f>+VLOOKUP(Despeses[[#This Row],[Concepte]],Table_1[#All],2,0)</f>
        <v>#N/A</v>
      </c>
    </row>
    <row r="3343" spans="7:18" ht="15" customHeight="1" x14ac:dyDescent="0.3">
      <c r="G3343" s="40"/>
      <c r="H3343" s="17">
        <f>+Despeses[[#This Row],[Base Imposable]]*Despeses[[#This Row],[% IVA]]</f>
        <v>0</v>
      </c>
      <c r="I3343" s="40"/>
      <c r="J3343" s="17">
        <f>-Despeses[[#This Row],[Base Imposable]]*Despeses[[#This Row],[% Ret IRPF]]</f>
        <v>0</v>
      </c>
      <c r="K3343" s="17">
        <f>+Despeses[[#This Row],[Base Imposable]]+Despeses[[#This Row],[Quota IVA]]+Despeses[[#This Row],[Quota IRPF]]</f>
        <v>0</v>
      </c>
      <c r="L3343" s="3"/>
      <c r="M3343" s="17">
        <f>+MONTH(Despeses[[#This Row],[Data Factura]])</f>
        <v>1</v>
      </c>
      <c r="N3343" s="17">
        <f>+YEAR(Despeses[[#This Row],[Data Factura]])</f>
        <v>1900</v>
      </c>
      <c r="O3343" s="18">
        <f>+Despeses[[#This Row],[Data Factura]]</f>
        <v>0</v>
      </c>
      <c r="P3343" s="17">
        <f>+Despeses[[#This Row],[Concepte_]]</f>
        <v>0</v>
      </c>
      <c r="Q3343" s="17">
        <f>-Despeses[[#This Row],[Base Imposable]]</f>
        <v>0</v>
      </c>
      <c r="R3343" s="17" t="e">
        <f>+VLOOKUP(Despeses[[#This Row],[Concepte]],Table_1[#All],2,0)</f>
        <v>#N/A</v>
      </c>
    </row>
    <row r="3344" spans="7:18" ht="15" customHeight="1" x14ac:dyDescent="0.3">
      <c r="G3344" s="40"/>
      <c r="H3344" s="17">
        <f>+Despeses[[#This Row],[Base Imposable]]*Despeses[[#This Row],[% IVA]]</f>
        <v>0</v>
      </c>
      <c r="I3344" s="40"/>
      <c r="J3344" s="17">
        <f>-Despeses[[#This Row],[Base Imposable]]*Despeses[[#This Row],[% Ret IRPF]]</f>
        <v>0</v>
      </c>
      <c r="K3344" s="17">
        <f>+Despeses[[#This Row],[Base Imposable]]+Despeses[[#This Row],[Quota IVA]]+Despeses[[#This Row],[Quota IRPF]]</f>
        <v>0</v>
      </c>
      <c r="L3344" s="3"/>
      <c r="M3344" s="17">
        <f>+MONTH(Despeses[[#This Row],[Data Factura]])</f>
        <v>1</v>
      </c>
      <c r="N3344" s="17">
        <f>+YEAR(Despeses[[#This Row],[Data Factura]])</f>
        <v>1900</v>
      </c>
      <c r="O3344" s="18">
        <f>+Despeses[[#This Row],[Data Factura]]</f>
        <v>0</v>
      </c>
      <c r="P3344" s="17">
        <f>+Despeses[[#This Row],[Concepte_]]</f>
        <v>0</v>
      </c>
      <c r="Q3344" s="17">
        <f>-Despeses[[#This Row],[Base Imposable]]</f>
        <v>0</v>
      </c>
      <c r="R3344" s="17" t="e">
        <f>+VLOOKUP(Despeses[[#This Row],[Concepte]],Table_1[#All],2,0)</f>
        <v>#N/A</v>
      </c>
    </row>
    <row r="3345" spans="7:18" ht="15" customHeight="1" x14ac:dyDescent="0.3">
      <c r="G3345" s="40"/>
      <c r="H3345" s="17">
        <f>+Despeses[[#This Row],[Base Imposable]]*Despeses[[#This Row],[% IVA]]</f>
        <v>0</v>
      </c>
      <c r="I3345" s="40"/>
      <c r="J3345" s="17">
        <f>-Despeses[[#This Row],[Base Imposable]]*Despeses[[#This Row],[% Ret IRPF]]</f>
        <v>0</v>
      </c>
      <c r="K3345" s="17">
        <f>+Despeses[[#This Row],[Base Imposable]]+Despeses[[#This Row],[Quota IVA]]+Despeses[[#This Row],[Quota IRPF]]</f>
        <v>0</v>
      </c>
      <c r="L3345" s="3"/>
      <c r="M3345" s="17">
        <f>+MONTH(Despeses[[#This Row],[Data Factura]])</f>
        <v>1</v>
      </c>
      <c r="N3345" s="17">
        <f>+YEAR(Despeses[[#This Row],[Data Factura]])</f>
        <v>1900</v>
      </c>
      <c r="O3345" s="18">
        <f>+Despeses[[#This Row],[Data Factura]]</f>
        <v>0</v>
      </c>
      <c r="P3345" s="17">
        <f>+Despeses[[#This Row],[Concepte_]]</f>
        <v>0</v>
      </c>
      <c r="Q3345" s="17">
        <f>-Despeses[[#This Row],[Base Imposable]]</f>
        <v>0</v>
      </c>
      <c r="R3345" s="17" t="e">
        <f>+VLOOKUP(Despeses[[#This Row],[Concepte]],Table_1[#All],2,0)</f>
        <v>#N/A</v>
      </c>
    </row>
    <row r="3346" spans="7:18" ht="15" customHeight="1" x14ac:dyDescent="0.3">
      <c r="G3346" s="40"/>
      <c r="H3346" s="17">
        <f>+Despeses[[#This Row],[Base Imposable]]*Despeses[[#This Row],[% IVA]]</f>
        <v>0</v>
      </c>
      <c r="I3346" s="40"/>
      <c r="J3346" s="17">
        <f>-Despeses[[#This Row],[Base Imposable]]*Despeses[[#This Row],[% Ret IRPF]]</f>
        <v>0</v>
      </c>
      <c r="K3346" s="17">
        <f>+Despeses[[#This Row],[Base Imposable]]+Despeses[[#This Row],[Quota IVA]]+Despeses[[#This Row],[Quota IRPF]]</f>
        <v>0</v>
      </c>
      <c r="L3346" s="3"/>
      <c r="M3346" s="17">
        <f>+MONTH(Despeses[[#This Row],[Data Factura]])</f>
        <v>1</v>
      </c>
      <c r="N3346" s="17">
        <f>+YEAR(Despeses[[#This Row],[Data Factura]])</f>
        <v>1900</v>
      </c>
      <c r="O3346" s="18">
        <f>+Despeses[[#This Row],[Data Factura]]</f>
        <v>0</v>
      </c>
      <c r="P3346" s="17">
        <f>+Despeses[[#This Row],[Concepte_]]</f>
        <v>0</v>
      </c>
      <c r="Q3346" s="17">
        <f>-Despeses[[#This Row],[Base Imposable]]</f>
        <v>0</v>
      </c>
      <c r="R3346" s="17" t="e">
        <f>+VLOOKUP(Despeses[[#This Row],[Concepte]],Table_1[#All],2,0)</f>
        <v>#N/A</v>
      </c>
    </row>
    <row r="3347" spans="7:18" ht="15" customHeight="1" x14ac:dyDescent="0.3">
      <c r="G3347" s="40"/>
      <c r="H3347" s="17">
        <f>+Despeses[[#This Row],[Base Imposable]]*Despeses[[#This Row],[% IVA]]</f>
        <v>0</v>
      </c>
      <c r="I3347" s="40"/>
      <c r="J3347" s="17">
        <f>-Despeses[[#This Row],[Base Imposable]]*Despeses[[#This Row],[% Ret IRPF]]</f>
        <v>0</v>
      </c>
      <c r="K3347" s="17">
        <f>+Despeses[[#This Row],[Base Imposable]]+Despeses[[#This Row],[Quota IVA]]+Despeses[[#This Row],[Quota IRPF]]</f>
        <v>0</v>
      </c>
      <c r="L3347" s="3"/>
      <c r="M3347" s="17">
        <f>+MONTH(Despeses[[#This Row],[Data Factura]])</f>
        <v>1</v>
      </c>
      <c r="N3347" s="17">
        <f>+YEAR(Despeses[[#This Row],[Data Factura]])</f>
        <v>1900</v>
      </c>
      <c r="O3347" s="18">
        <f>+Despeses[[#This Row],[Data Factura]]</f>
        <v>0</v>
      </c>
      <c r="P3347" s="17">
        <f>+Despeses[[#This Row],[Concepte_]]</f>
        <v>0</v>
      </c>
      <c r="Q3347" s="17">
        <f>-Despeses[[#This Row],[Base Imposable]]</f>
        <v>0</v>
      </c>
      <c r="R3347" s="17" t="e">
        <f>+VLOOKUP(Despeses[[#This Row],[Concepte]],Table_1[#All],2,0)</f>
        <v>#N/A</v>
      </c>
    </row>
    <row r="3348" spans="7:18" ht="15" customHeight="1" x14ac:dyDescent="0.3">
      <c r="G3348" s="40"/>
      <c r="H3348" s="17">
        <f>+Despeses[[#This Row],[Base Imposable]]*Despeses[[#This Row],[% IVA]]</f>
        <v>0</v>
      </c>
      <c r="I3348" s="40"/>
      <c r="J3348" s="17">
        <f>-Despeses[[#This Row],[Base Imposable]]*Despeses[[#This Row],[% Ret IRPF]]</f>
        <v>0</v>
      </c>
      <c r="K3348" s="17">
        <f>+Despeses[[#This Row],[Base Imposable]]+Despeses[[#This Row],[Quota IVA]]+Despeses[[#This Row],[Quota IRPF]]</f>
        <v>0</v>
      </c>
      <c r="L3348" s="3"/>
      <c r="M3348" s="17">
        <f>+MONTH(Despeses[[#This Row],[Data Factura]])</f>
        <v>1</v>
      </c>
      <c r="N3348" s="17">
        <f>+YEAR(Despeses[[#This Row],[Data Factura]])</f>
        <v>1900</v>
      </c>
      <c r="O3348" s="18">
        <f>+Despeses[[#This Row],[Data Factura]]</f>
        <v>0</v>
      </c>
      <c r="P3348" s="17">
        <f>+Despeses[[#This Row],[Concepte_]]</f>
        <v>0</v>
      </c>
      <c r="Q3348" s="17">
        <f>-Despeses[[#This Row],[Base Imposable]]</f>
        <v>0</v>
      </c>
      <c r="R3348" s="17" t="e">
        <f>+VLOOKUP(Despeses[[#This Row],[Concepte]],Table_1[#All],2,0)</f>
        <v>#N/A</v>
      </c>
    </row>
    <row r="3349" spans="7:18" ht="15" customHeight="1" x14ac:dyDescent="0.3">
      <c r="G3349" s="40"/>
      <c r="H3349" s="17">
        <f>+Despeses[[#This Row],[Base Imposable]]*Despeses[[#This Row],[% IVA]]</f>
        <v>0</v>
      </c>
      <c r="I3349" s="40"/>
      <c r="J3349" s="17">
        <f>-Despeses[[#This Row],[Base Imposable]]*Despeses[[#This Row],[% Ret IRPF]]</f>
        <v>0</v>
      </c>
      <c r="K3349" s="17">
        <f>+Despeses[[#This Row],[Base Imposable]]+Despeses[[#This Row],[Quota IVA]]+Despeses[[#This Row],[Quota IRPF]]</f>
        <v>0</v>
      </c>
      <c r="L3349" s="3"/>
      <c r="M3349" s="17">
        <f>+MONTH(Despeses[[#This Row],[Data Factura]])</f>
        <v>1</v>
      </c>
      <c r="N3349" s="17">
        <f>+YEAR(Despeses[[#This Row],[Data Factura]])</f>
        <v>1900</v>
      </c>
      <c r="O3349" s="18">
        <f>+Despeses[[#This Row],[Data Factura]]</f>
        <v>0</v>
      </c>
      <c r="P3349" s="17">
        <f>+Despeses[[#This Row],[Concepte_]]</f>
        <v>0</v>
      </c>
      <c r="Q3349" s="17">
        <f>-Despeses[[#This Row],[Base Imposable]]</f>
        <v>0</v>
      </c>
      <c r="R3349" s="17" t="e">
        <f>+VLOOKUP(Despeses[[#This Row],[Concepte]],Table_1[#All],2,0)</f>
        <v>#N/A</v>
      </c>
    </row>
    <row r="3350" spans="7:18" ht="15" customHeight="1" x14ac:dyDescent="0.3">
      <c r="G3350" s="40"/>
      <c r="H3350" s="17">
        <f>+Despeses[[#This Row],[Base Imposable]]*Despeses[[#This Row],[% IVA]]</f>
        <v>0</v>
      </c>
      <c r="I3350" s="40"/>
      <c r="J3350" s="17">
        <f>-Despeses[[#This Row],[Base Imposable]]*Despeses[[#This Row],[% Ret IRPF]]</f>
        <v>0</v>
      </c>
      <c r="K3350" s="17">
        <f>+Despeses[[#This Row],[Base Imposable]]+Despeses[[#This Row],[Quota IVA]]+Despeses[[#This Row],[Quota IRPF]]</f>
        <v>0</v>
      </c>
      <c r="L3350" s="3"/>
      <c r="M3350" s="17">
        <f>+MONTH(Despeses[[#This Row],[Data Factura]])</f>
        <v>1</v>
      </c>
      <c r="N3350" s="17">
        <f>+YEAR(Despeses[[#This Row],[Data Factura]])</f>
        <v>1900</v>
      </c>
      <c r="O3350" s="18">
        <f>+Despeses[[#This Row],[Data Factura]]</f>
        <v>0</v>
      </c>
      <c r="P3350" s="17">
        <f>+Despeses[[#This Row],[Concepte_]]</f>
        <v>0</v>
      </c>
      <c r="Q3350" s="17">
        <f>-Despeses[[#This Row],[Base Imposable]]</f>
        <v>0</v>
      </c>
      <c r="R3350" s="17" t="e">
        <f>+VLOOKUP(Despeses[[#This Row],[Concepte]],Table_1[#All],2,0)</f>
        <v>#N/A</v>
      </c>
    </row>
    <row r="3351" spans="7:18" ht="15" customHeight="1" x14ac:dyDescent="0.3">
      <c r="G3351" s="40"/>
      <c r="H3351" s="17">
        <f>+Despeses[[#This Row],[Base Imposable]]*Despeses[[#This Row],[% IVA]]</f>
        <v>0</v>
      </c>
      <c r="I3351" s="40"/>
      <c r="J3351" s="17">
        <f>-Despeses[[#This Row],[Base Imposable]]*Despeses[[#This Row],[% Ret IRPF]]</f>
        <v>0</v>
      </c>
      <c r="K3351" s="17">
        <f>+Despeses[[#This Row],[Base Imposable]]+Despeses[[#This Row],[Quota IVA]]+Despeses[[#This Row],[Quota IRPF]]</f>
        <v>0</v>
      </c>
      <c r="L3351" s="3"/>
      <c r="M3351" s="17">
        <f>+MONTH(Despeses[[#This Row],[Data Factura]])</f>
        <v>1</v>
      </c>
      <c r="N3351" s="17">
        <f>+YEAR(Despeses[[#This Row],[Data Factura]])</f>
        <v>1900</v>
      </c>
      <c r="O3351" s="18">
        <f>+Despeses[[#This Row],[Data Factura]]</f>
        <v>0</v>
      </c>
      <c r="P3351" s="17">
        <f>+Despeses[[#This Row],[Concepte_]]</f>
        <v>0</v>
      </c>
      <c r="Q3351" s="17">
        <f>-Despeses[[#This Row],[Base Imposable]]</f>
        <v>0</v>
      </c>
      <c r="R3351" s="17" t="e">
        <f>+VLOOKUP(Despeses[[#This Row],[Concepte]],Table_1[#All],2,0)</f>
        <v>#N/A</v>
      </c>
    </row>
    <row r="3352" spans="7:18" ht="15" customHeight="1" x14ac:dyDescent="0.3">
      <c r="G3352" s="40"/>
      <c r="H3352" s="17">
        <f>+Despeses[[#This Row],[Base Imposable]]*Despeses[[#This Row],[% IVA]]</f>
        <v>0</v>
      </c>
      <c r="I3352" s="40"/>
      <c r="J3352" s="17">
        <f>-Despeses[[#This Row],[Base Imposable]]*Despeses[[#This Row],[% Ret IRPF]]</f>
        <v>0</v>
      </c>
      <c r="K3352" s="17">
        <f>+Despeses[[#This Row],[Base Imposable]]+Despeses[[#This Row],[Quota IVA]]+Despeses[[#This Row],[Quota IRPF]]</f>
        <v>0</v>
      </c>
      <c r="L3352" s="3"/>
      <c r="M3352" s="17">
        <f>+MONTH(Despeses[[#This Row],[Data Factura]])</f>
        <v>1</v>
      </c>
      <c r="N3352" s="17">
        <f>+YEAR(Despeses[[#This Row],[Data Factura]])</f>
        <v>1900</v>
      </c>
      <c r="O3352" s="18">
        <f>+Despeses[[#This Row],[Data Factura]]</f>
        <v>0</v>
      </c>
      <c r="P3352" s="17">
        <f>+Despeses[[#This Row],[Concepte_]]</f>
        <v>0</v>
      </c>
      <c r="Q3352" s="17">
        <f>-Despeses[[#This Row],[Base Imposable]]</f>
        <v>0</v>
      </c>
      <c r="R3352" s="17" t="e">
        <f>+VLOOKUP(Despeses[[#This Row],[Concepte]],Table_1[#All],2,0)</f>
        <v>#N/A</v>
      </c>
    </row>
    <row r="3353" spans="7:18" ht="15" customHeight="1" x14ac:dyDescent="0.3">
      <c r="G3353" s="40"/>
      <c r="H3353" s="17">
        <f>+Despeses[[#This Row],[Base Imposable]]*Despeses[[#This Row],[% IVA]]</f>
        <v>0</v>
      </c>
      <c r="I3353" s="40"/>
      <c r="J3353" s="17">
        <f>-Despeses[[#This Row],[Base Imposable]]*Despeses[[#This Row],[% Ret IRPF]]</f>
        <v>0</v>
      </c>
      <c r="K3353" s="17">
        <f>+Despeses[[#This Row],[Base Imposable]]+Despeses[[#This Row],[Quota IVA]]+Despeses[[#This Row],[Quota IRPF]]</f>
        <v>0</v>
      </c>
      <c r="L3353" s="3"/>
      <c r="M3353" s="17">
        <f>+MONTH(Despeses[[#This Row],[Data Factura]])</f>
        <v>1</v>
      </c>
      <c r="N3353" s="17">
        <f>+YEAR(Despeses[[#This Row],[Data Factura]])</f>
        <v>1900</v>
      </c>
      <c r="O3353" s="18">
        <f>+Despeses[[#This Row],[Data Factura]]</f>
        <v>0</v>
      </c>
      <c r="P3353" s="17">
        <f>+Despeses[[#This Row],[Concepte_]]</f>
        <v>0</v>
      </c>
      <c r="Q3353" s="17">
        <f>-Despeses[[#This Row],[Base Imposable]]</f>
        <v>0</v>
      </c>
      <c r="R3353" s="17" t="e">
        <f>+VLOOKUP(Despeses[[#This Row],[Concepte]],Table_1[#All],2,0)</f>
        <v>#N/A</v>
      </c>
    </row>
    <row r="3354" spans="7:18" ht="15" customHeight="1" x14ac:dyDescent="0.3">
      <c r="G3354" s="40"/>
      <c r="H3354" s="17">
        <f>+Despeses[[#This Row],[Base Imposable]]*Despeses[[#This Row],[% IVA]]</f>
        <v>0</v>
      </c>
      <c r="I3354" s="40"/>
      <c r="J3354" s="17">
        <f>-Despeses[[#This Row],[Base Imposable]]*Despeses[[#This Row],[% Ret IRPF]]</f>
        <v>0</v>
      </c>
      <c r="K3354" s="17">
        <f>+Despeses[[#This Row],[Base Imposable]]+Despeses[[#This Row],[Quota IVA]]+Despeses[[#This Row],[Quota IRPF]]</f>
        <v>0</v>
      </c>
      <c r="L3354" s="3"/>
      <c r="M3354" s="17">
        <f>+MONTH(Despeses[[#This Row],[Data Factura]])</f>
        <v>1</v>
      </c>
      <c r="N3354" s="17">
        <f>+YEAR(Despeses[[#This Row],[Data Factura]])</f>
        <v>1900</v>
      </c>
      <c r="O3354" s="18">
        <f>+Despeses[[#This Row],[Data Factura]]</f>
        <v>0</v>
      </c>
      <c r="P3354" s="17">
        <f>+Despeses[[#This Row],[Concepte_]]</f>
        <v>0</v>
      </c>
      <c r="Q3354" s="17">
        <f>-Despeses[[#This Row],[Base Imposable]]</f>
        <v>0</v>
      </c>
      <c r="R3354" s="17" t="e">
        <f>+VLOOKUP(Despeses[[#This Row],[Concepte]],Table_1[#All],2,0)</f>
        <v>#N/A</v>
      </c>
    </row>
    <row r="3355" spans="7:18" ht="15" customHeight="1" x14ac:dyDescent="0.3">
      <c r="G3355" s="40"/>
      <c r="H3355" s="17">
        <f>+Despeses[[#This Row],[Base Imposable]]*Despeses[[#This Row],[% IVA]]</f>
        <v>0</v>
      </c>
      <c r="I3355" s="40"/>
      <c r="J3355" s="17">
        <f>-Despeses[[#This Row],[Base Imposable]]*Despeses[[#This Row],[% Ret IRPF]]</f>
        <v>0</v>
      </c>
      <c r="K3355" s="17">
        <f>+Despeses[[#This Row],[Base Imposable]]+Despeses[[#This Row],[Quota IVA]]+Despeses[[#This Row],[Quota IRPF]]</f>
        <v>0</v>
      </c>
      <c r="L3355" s="3"/>
      <c r="M3355" s="17">
        <f>+MONTH(Despeses[[#This Row],[Data Factura]])</f>
        <v>1</v>
      </c>
      <c r="N3355" s="17">
        <f>+YEAR(Despeses[[#This Row],[Data Factura]])</f>
        <v>1900</v>
      </c>
      <c r="O3355" s="18">
        <f>+Despeses[[#This Row],[Data Factura]]</f>
        <v>0</v>
      </c>
      <c r="P3355" s="17">
        <f>+Despeses[[#This Row],[Concepte_]]</f>
        <v>0</v>
      </c>
      <c r="Q3355" s="17">
        <f>-Despeses[[#This Row],[Base Imposable]]</f>
        <v>0</v>
      </c>
      <c r="R3355" s="17" t="e">
        <f>+VLOOKUP(Despeses[[#This Row],[Concepte]],Table_1[#All],2,0)</f>
        <v>#N/A</v>
      </c>
    </row>
    <row r="3356" spans="7:18" ht="15" customHeight="1" x14ac:dyDescent="0.3">
      <c r="G3356" s="40"/>
      <c r="H3356" s="17">
        <f>+Despeses[[#This Row],[Base Imposable]]*Despeses[[#This Row],[% IVA]]</f>
        <v>0</v>
      </c>
      <c r="I3356" s="40"/>
      <c r="J3356" s="17">
        <f>-Despeses[[#This Row],[Base Imposable]]*Despeses[[#This Row],[% Ret IRPF]]</f>
        <v>0</v>
      </c>
      <c r="K3356" s="17">
        <f>+Despeses[[#This Row],[Base Imposable]]+Despeses[[#This Row],[Quota IVA]]+Despeses[[#This Row],[Quota IRPF]]</f>
        <v>0</v>
      </c>
      <c r="L3356" s="3"/>
      <c r="M3356" s="17">
        <f>+MONTH(Despeses[[#This Row],[Data Factura]])</f>
        <v>1</v>
      </c>
      <c r="N3356" s="17">
        <f>+YEAR(Despeses[[#This Row],[Data Factura]])</f>
        <v>1900</v>
      </c>
      <c r="O3356" s="18">
        <f>+Despeses[[#This Row],[Data Factura]]</f>
        <v>0</v>
      </c>
      <c r="P3356" s="17">
        <f>+Despeses[[#This Row],[Concepte_]]</f>
        <v>0</v>
      </c>
      <c r="Q3356" s="17">
        <f>-Despeses[[#This Row],[Base Imposable]]</f>
        <v>0</v>
      </c>
      <c r="R3356" s="17" t="e">
        <f>+VLOOKUP(Despeses[[#This Row],[Concepte]],Table_1[#All],2,0)</f>
        <v>#N/A</v>
      </c>
    </row>
    <row r="3357" spans="7:18" ht="15" customHeight="1" x14ac:dyDescent="0.3">
      <c r="G3357" s="40"/>
      <c r="H3357" s="17">
        <f>+Despeses[[#This Row],[Base Imposable]]*Despeses[[#This Row],[% IVA]]</f>
        <v>0</v>
      </c>
      <c r="I3357" s="40"/>
      <c r="J3357" s="17">
        <f>-Despeses[[#This Row],[Base Imposable]]*Despeses[[#This Row],[% Ret IRPF]]</f>
        <v>0</v>
      </c>
      <c r="K3357" s="17">
        <f>+Despeses[[#This Row],[Base Imposable]]+Despeses[[#This Row],[Quota IVA]]+Despeses[[#This Row],[Quota IRPF]]</f>
        <v>0</v>
      </c>
      <c r="L3357" s="3"/>
      <c r="M3357" s="17">
        <f>+MONTH(Despeses[[#This Row],[Data Factura]])</f>
        <v>1</v>
      </c>
      <c r="N3357" s="17">
        <f>+YEAR(Despeses[[#This Row],[Data Factura]])</f>
        <v>1900</v>
      </c>
      <c r="O3357" s="18">
        <f>+Despeses[[#This Row],[Data Factura]]</f>
        <v>0</v>
      </c>
      <c r="P3357" s="17">
        <f>+Despeses[[#This Row],[Concepte_]]</f>
        <v>0</v>
      </c>
      <c r="Q3357" s="17">
        <f>-Despeses[[#This Row],[Base Imposable]]</f>
        <v>0</v>
      </c>
      <c r="R3357" s="17" t="e">
        <f>+VLOOKUP(Despeses[[#This Row],[Concepte]],Table_1[#All],2,0)</f>
        <v>#N/A</v>
      </c>
    </row>
    <row r="3358" spans="7:18" ht="15" customHeight="1" x14ac:dyDescent="0.3">
      <c r="G3358" s="40"/>
      <c r="H3358" s="17">
        <f>+Despeses[[#This Row],[Base Imposable]]*Despeses[[#This Row],[% IVA]]</f>
        <v>0</v>
      </c>
      <c r="I3358" s="40"/>
      <c r="J3358" s="17">
        <f>-Despeses[[#This Row],[Base Imposable]]*Despeses[[#This Row],[% Ret IRPF]]</f>
        <v>0</v>
      </c>
      <c r="K3358" s="17">
        <f>+Despeses[[#This Row],[Base Imposable]]+Despeses[[#This Row],[Quota IVA]]+Despeses[[#This Row],[Quota IRPF]]</f>
        <v>0</v>
      </c>
      <c r="L3358" s="3"/>
      <c r="M3358" s="17">
        <f>+MONTH(Despeses[[#This Row],[Data Factura]])</f>
        <v>1</v>
      </c>
      <c r="N3358" s="17">
        <f>+YEAR(Despeses[[#This Row],[Data Factura]])</f>
        <v>1900</v>
      </c>
      <c r="O3358" s="18">
        <f>+Despeses[[#This Row],[Data Factura]]</f>
        <v>0</v>
      </c>
      <c r="P3358" s="17">
        <f>+Despeses[[#This Row],[Concepte_]]</f>
        <v>0</v>
      </c>
      <c r="Q3358" s="17">
        <f>-Despeses[[#This Row],[Base Imposable]]</f>
        <v>0</v>
      </c>
      <c r="R3358" s="17" t="e">
        <f>+VLOOKUP(Despeses[[#This Row],[Concepte]],Table_1[#All],2,0)</f>
        <v>#N/A</v>
      </c>
    </row>
    <row r="3359" spans="7:18" ht="15" customHeight="1" x14ac:dyDescent="0.3">
      <c r="G3359" s="40"/>
      <c r="H3359" s="17">
        <f>+Despeses[[#This Row],[Base Imposable]]*Despeses[[#This Row],[% IVA]]</f>
        <v>0</v>
      </c>
      <c r="I3359" s="40"/>
      <c r="J3359" s="17">
        <f>-Despeses[[#This Row],[Base Imposable]]*Despeses[[#This Row],[% Ret IRPF]]</f>
        <v>0</v>
      </c>
      <c r="K3359" s="17">
        <f>+Despeses[[#This Row],[Base Imposable]]+Despeses[[#This Row],[Quota IVA]]+Despeses[[#This Row],[Quota IRPF]]</f>
        <v>0</v>
      </c>
      <c r="L3359" s="3"/>
      <c r="M3359" s="17">
        <f>+MONTH(Despeses[[#This Row],[Data Factura]])</f>
        <v>1</v>
      </c>
      <c r="N3359" s="17">
        <f>+YEAR(Despeses[[#This Row],[Data Factura]])</f>
        <v>1900</v>
      </c>
      <c r="O3359" s="18">
        <f>+Despeses[[#This Row],[Data Factura]]</f>
        <v>0</v>
      </c>
      <c r="P3359" s="17">
        <f>+Despeses[[#This Row],[Concepte_]]</f>
        <v>0</v>
      </c>
      <c r="Q3359" s="17">
        <f>-Despeses[[#This Row],[Base Imposable]]</f>
        <v>0</v>
      </c>
      <c r="R3359" s="17" t="e">
        <f>+VLOOKUP(Despeses[[#This Row],[Concepte]],Table_1[#All],2,0)</f>
        <v>#N/A</v>
      </c>
    </row>
    <row r="3360" spans="7:18" ht="15" customHeight="1" x14ac:dyDescent="0.3">
      <c r="G3360" s="40"/>
      <c r="H3360" s="17">
        <f>+Despeses[[#This Row],[Base Imposable]]*Despeses[[#This Row],[% IVA]]</f>
        <v>0</v>
      </c>
      <c r="I3360" s="40"/>
      <c r="J3360" s="17">
        <f>-Despeses[[#This Row],[Base Imposable]]*Despeses[[#This Row],[% Ret IRPF]]</f>
        <v>0</v>
      </c>
      <c r="K3360" s="17">
        <f>+Despeses[[#This Row],[Base Imposable]]+Despeses[[#This Row],[Quota IVA]]+Despeses[[#This Row],[Quota IRPF]]</f>
        <v>0</v>
      </c>
      <c r="L3360" s="3"/>
      <c r="M3360" s="17">
        <f>+MONTH(Despeses[[#This Row],[Data Factura]])</f>
        <v>1</v>
      </c>
      <c r="N3360" s="17">
        <f>+YEAR(Despeses[[#This Row],[Data Factura]])</f>
        <v>1900</v>
      </c>
      <c r="O3360" s="18">
        <f>+Despeses[[#This Row],[Data Factura]]</f>
        <v>0</v>
      </c>
      <c r="P3360" s="17">
        <f>+Despeses[[#This Row],[Concepte_]]</f>
        <v>0</v>
      </c>
      <c r="Q3360" s="17">
        <f>-Despeses[[#This Row],[Base Imposable]]</f>
        <v>0</v>
      </c>
      <c r="R3360" s="17" t="e">
        <f>+VLOOKUP(Despeses[[#This Row],[Concepte]],Table_1[#All],2,0)</f>
        <v>#N/A</v>
      </c>
    </row>
    <row r="3361" spans="7:18" ht="15" customHeight="1" x14ac:dyDescent="0.3">
      <c r="G3361" s="40"/>
      <c r="H3361" s="17">
        <f>+Despeses[[#This Row],[Base Imposable]]*Despeses[[#This Row],[% IVA]]</f>
        <v>0</v>
      </c>
      <c r="I3361" s="40"/>
      <c r="J3361" s="17">
        <f>-Despeses[[#This Row],[Base Imposable]]*Despeses[[#This Row],[% Ret IRPF]]</f>
        <v>0</v>
      </c>
      <c r="K3361" s="17">
        <f>+Despeses[[#This Row],[Base Imposable]]+Despeses[[#This Row],[Quota IVA]]+Despeses[[#This Row],[Quota IRPF]]</f>
        <v>0</v>
      </c>
      <c r="L3361" s="3"/>
      <c r="M3361" s="17">
        <f>+MONTH(Despeses[[#This Row],[Data Factura]])</f>
        <v>1</v>
      </c>
      <c r="N3361" s="17">
        <f>+YEAR(Despeses[[#This Row],[Data Factura]])</f>
        <v>1900</v>
      </c>
      <c r="O3361" s="18">
        <f>+Despeses[[#This Row],[Data Factura]]</f>
        <v>0</v>
      </c>
      <c r="P3361" s="17">
        <f>+Despeses[[#This Row],[Concepte_]]</f>
        <v>0</v>
      </c>
      <c r="Q3361" s="17">
        <f>-Despeses[[#This Row],[Base Imposable]]</f>
        <v>0</v>
      </c>
      <c r="R3361" s="17" t="e">
        <f>+VLOOKUP(Despeses[[#This Row],[Concepte]],Table_1[#All],2,0)</f>
        <v>#N/A</v>
      </c>
    </row>
    <row r="3362" spans="7:18" ht="15" customHeight="1" x14ac:dyDescent="0.3">
      <c r="G3362" s="40"/>
      <c r="H3362" s="17">
        <f>+Despeses[[#This Row],[Base Imposable]]*Despeses[[#This Row],[% IVA]]</f>
        <v>0</v>
      </c>
      <c r="I3362" s="40"/>
      <c r="J3362" s="17">
        <f>-Despeses[[#This Row],[Base Imposable]]*Despeses[[#This Row],[% Ret IRPF]]</f>
        <v>0</v>
      </c>
      <c r="K3362" s="17">
        <f>+Despeses[[#This Row],[Base Imposable]]+Despeses[[#This Row],[Quota IVA]]+Despeses[[#This Row],[Quota IRPF]]</f>
        <v>0</v>
      </c>
      <c r="L3362" s="3"/>
      <c r="M3362" s="17">
        <f>+MONTH(Despeses[[#This Row],[Data Factura]])</f>
        <v>1</v>
      </c>
      <c r="N3362" s="17">
        <f>+YEAR(Despeses[[#This Row],[Data Factura]])</f>
        <v>1900</v>
      </c>
      <c r="O3362" s="18">
        <f>+Despeses[[#This Row],[Data Factura]]</f>
        <v>0</v>
      </c>
      <c r="P3362" s="17">
        <f>+Despeses[[#This Row],[Concepte_]]</f>
        <v>0</v>
      </c>
      <c r="Q3362" s="17">
        <f>-Despeses[[#This Row],[Base Imposable]]</f>
        <v>0</v>
      </c>
      <c r="R3362" s="17" t="e">
        <f>+VLOOKUP(Despeses[[#This Row],[Concepte]],Table_1[#All],2,0)</f>
        <v>#N/A</v>
      </c>
    </row>
    <row r="3363" spans="7:18" ht="15" customHeight="1" x14ac:dyDescent="0.3">
      <c r="G3363" s="40"/>
      <c r="H3363" s="17">
        <f>+Despeses[[#This Row],[Base Imposable]]*Despeses[[#This Row],[% IVA]]</f>
        <v>0</v>
      </c>
      <c r="I3363" s="40"/>
      <c r="J3363" s="17">
        <f>-Despeses[[#This Row],[Base Imposable]]*Despeses[[#This Row],[% Ret IRPF]]</f>
        <v>0</v>
      </c>
      <c r="K3363" s="17">
        <f>+Despeses[[#This Row],[Base Imposable]]+Despeses[[#This Row],[Quota IVA]]+Despeses[[#This Row],[Quota IRPF]]</f>
        <v>0</v>
      </c>
      <c r="L3363" s="3"/>
      <c r="M3363" s="17">
        <f>+MONTH(Despeses[[#This Row],[Data Factura]])</f>
        <v>1</v>
      </c>
      <c r="N3363" s="17">
        <f>+YEAR(Despeses[[#This Row],[Data Factura]])</f>
        <v>1900</v>
      </c>
      <c r="O3363" s="18">
        <f>+Despeses[[#This Row],[Data Factura]]</f>
        <v>0</v>
      </c>
      <c r="P3363" s="17">
        <f>+Despeses[[#This Row],[Concepte_]]</f>
        <v>0</v>
      </c>
      <c r="Q3363" s="17">
        <f>-Despeses[[#This Row],[Base Imposable]]</f>
        <v>0</v>
      </c>
      <c r="R3363" s="17" t="e">
        <f>+VLOOKUP(Despeses[[#This Row],[Concepte]],Table_1[#All],2,0)</f>
        <v>#N/A</v>
      </c>
    </row>
    <row r="3364" spans="7:18" ht="15" customHeight="1" x14ac:dyDescent="0.3">
      <c r="G3364" s="40"/>
      <c r="H3364" s="17">
        <f>+Despeses[[#This Row],[Base Imposable]]*Despeses[[#This Row],[% IVA]]</f>
        <v>0</v>
      </c>
      <c r="I3364" s="40"/>
      <c r="J3364" s="17">
        <f>-Despeses[[#This Row],[Base Imposable]]*Despeses[[#This Row],[% Ret IRPF]]</f>
        <v>0</v>
      </c>
      <c r="K3364" s="17">
        <f>+Despeses[[#This Row],[Base Imposable]]+Despeses[[#This Row],[Quota IVA]]+Despeses[[#This Row],[Quota IRPF]]</f>
        <v>0</v>
      </c>
      <c r="L3364" s="3"/>
      <c r="M3364" s="17">
        <f>+MONTH(Despeses[[#This Row],[Data Factura]])</f>
        <v>1</v>
      </c>
      <c r="N3364" s="17">
        <f>+YEAR(Despeses[[#This Row],[Data Factura]])</f>
        <v>1900</v>
      </c>
      <c r="O3364" s="18">
        <f>+Despeses[[#This Row],[Data Factura]]</f>
        <v>0</v>
      </c>
      <c r="P3364" s="17">
        <f>+Despeses[[#This Row],[Concepte_]]</f>
        <v>0</v>
      </c>
      <c r="Q3364" s="17">
        <f>-Despeses[[#This Row],[Base Imposable]]</f>
        <v>0</v>
      </c>
      <c r="R3364" s="17" t="e">
        <f>+VLOOKUP(Despeses[[#This Row],[Concepte]],Table_1[#All],2,0)</f>
        <v>#N/A</v>
      </c>
    </row>
    <row r="3365" spans="7:18" ht="15" customHeight="1" x14ac:dyDescent="0.3">
      <c r="G3365" s="40"/>
      <c r="H3365" s="17">
        <f>+Despeses[[#This Row],[Base Imposable]]*Despeses[[#This Row],[% IVA]]</f>
        <v>0</v>
      </c>
      <c r="I3365" s="40"/>
      <c r="J3365" s="17">
        <f>-Despeses[[#This Row],[Base Imposable]]*Despeses[[#This Row],[% Ret IRPF]]</f>
        <v>0</v>
      </c>
      <c r="K3365" s="17">
        <f>+Despeses[[#This Row],[Base Imposable]]+Despeses[[#This Row],[Quota IVA]]+Despeses[[#This Row],[Quota IRPF]]</f>
        <v>0</v>
      </c>
      <c r="L3365" s="3"/>
      <c r="M3365" s="17">
        <f>+MONTH(Despeses[[#This Row],[Data Factura]])</f>
        <v>1</v>
      </c>
      <c r="N3365" s="17">
        <f>+YEAR(Despeses[[#This Row],[Data Factura]])</f>
        <v>1900</v>
      </c>
      <c r="O3365" s="18">
        <f>+Despeses[[#This Row],[Data Factura]]</f>
        <v>0</v>
      </c>
      <c r="P3365" s="17">
        <f>+Despeses[[#This Row],[Concepte_]]</f>
        <v>0</v>
      </c>
      <c r="Q3365" s="17">
        <f>-Despeses[[#This Row],[Base Imposable]]</f>
        <v>0</v>
      </c>
      <c r="R3365" s="17" t="e">
        <f>+VLOOKUP(Despeses[[#This Row],[Concepte]],Table_1[#All],2,0)</f>
        <v>#N/A</v>
      </c>
    </row>
    <row r="3366" spans="7:18" ht="15" customHeight="1" x14ac:dyDescent="0.3">
      <c r="G3366" s="40"/>
      <c r="H3366" s="17">
        <f>+Despeses[[#This Row],[Base Imposable]]*Despeses[[#This Row],[% IVA]]</f>
        <v>0</v>
      </c>
      <c r="I3366" s="40"/>
      <c r="J3366" s="17">
        <f>-Despeses[[#This Row],[Base Imposable]]*Despeses[[#This Row],[% Ret IRPF]]</f>
        <v>0</v>
      </c>
      <c r="K3366" s="17">
        <f>+Despeses[[#This Row],[Base Imposable]]+Despeses[[#This Row],[Quota IVA]]+Despeses[[#This Row],[Quota IRPF]]</f>
        <v>0</v>
      </c>
      <c r="L3366" s="3"/>
      <c r="M3366" s="17">
        <f>+MONTH(Despeses[[#This Row],[Data Factura]])</f>
        <v>1</v>
      </c>
      <c r="N3366" s="17">
        <f>+YEAR(Despeses[[#This Row],[Data Factura]])</f>
        <v>1900</v>
      </c>
      <c r="O3366" s="18">
        <f>+Despeses[[#This Row],[Data Factura]]</f>
        <v>0</v>
      </c>
      <c r="P3366" s="17">
        <f>+Despeses[[#This Row],[Concepte_]]</f>
        <v>0</v>
      </c>
      <c r="Q3366" s="17">
        <f>-Despeses[[#This Row],[Base Imposable]]</f>
        <v>0</v>
      </c>
      <c r="R3366" s="17" t="e">
        <f>+VLOOKUP(Despeses[[#This Row],[Concepte]],Table_1[#All],2,0)</f>
        <v>#N/A</v>
      </c>
    </row>
    <row r="3367" spans="7:18" ht="15" customHeight="1" x14ac:dyDescent="0.3">
      <c r="G3367" s="40"/>
      <c r="H3367" s="17">
        <f>+Despeses[[#This Row],[Base Imposable]]*Despeses[[#This Row],[% IVA]]</f>
        <v>0</v>
      </c>
      <c r="I3367" s="40"/>
      <c r="J3367" s="17">
        <f>-Despeses[[#This Row],[Base Imposable]]*Despeses[[#This Row],[% Ret IRPF]]</f>
        <v>0</v>
      </c>
      <c r="K3367" s="17">
        <f>+Despeses[[#This Row],[Base Imposable]]+Despeses[[#This Row],[Quota IVA]]+Despeses[[#This Row],[Quota IRPF]]</f>
        <v>0</v>
      </c>
      <c r="L3367" s="3"/>
      <c r="M3367" s="17">
        <f>+MONTH(Despeses[[#This Row],[Data Factura]])</f>
        <v>1</v>
      </c>
      <c r="N3367" s="17">
        <f>+YEAR(Despeses[[#This Row],[Data Factura]])</f>
        <v>1900</v>
      </c>
      <c r="O3367" s="18">
        <f>+Despeses[[#This Row],[Data Factura]]</f>
        <v>0</v>
      </c>
      <c r="P3367" s="17">
        <f>+Despeses[[#This Row],[Concepte_]]</f>
        <v>0</v>
      </c>
      <c r="Q3367" s="17">
        <f>-Despeses[[#This Row],[Base Imposable]]</f>
        <v>0</v>
      </c>
      <c r="R3367" s="17" t="e">
        <f>+VLOOKUP(Despeses[[#This Row],[Concepte]],Table_1[#All],2,0)</f>
        <v>#N/A</v>
      </c>
    </row>
    <row r="3368" spans="7:18" ht="15" customHeight="1" x14ac:dyDescent="0.3">
      <c r="G3368" s="40"/>
      <c r="H3368" s="17">
        <f>+Despeses[[#This Row],[Base Imposable]]*Despeses[[#This Row],[% IVA]]</f>
        <v>0</v>
      </c>
      <c r="I3368" s="40"/>
      <c r="J3368" s="17">
        <f>-Despeses[[#This Row],[Base Imposable]]*Despeses[[#This Row],[% Ret IRPF]]</f>
        <v>0</v>
      </c>
      <c r="K3368" s="17">
        <f>+Despeses[[#This Row],[Base Imposable]]+Despeses[[#This Row],[Quota IVA]]+Despeses[[#This Row],[Quota IRPF]]</f>
        <v>0</v>
      </c>
      <c r="L3368" s="3"/>
      <c r="M3368" s="17">
        <f>+MONTH(Despeses[[#This Row],[Data Factura]])</f>
        <v>1</v>
      </c>
      <c r="N3368" s="17">
        <f>+YEAR(Despeses[[#This Row],[Data Factura]])</f>
        <v>1900</v>
      </c>
      <c r="O3368" s="18">
        <f>+Despeses[[#This Row],[Data Factura]]</f>
        <v>0</v>
      </c>
      <c r="P3368" s="17">
        <f>+Despeses[[#This Row],[Concepte_]]</f>
        <v>0</v>
      </c>
      <c r="Q3368" s="17">
        <f>-Despeses[[#This Row],[Base Imposable]]</f>
        <v>0</v>
      </c>
      <c r="R3368" s="17" t="e">
        <f>+VLOOKUP(Despeses[[#This Row],[Concepte]],Table_1[#All],2,0)</f>
        <v>#N/A</v>
      </c>
    </row>
    <row r="3369" spans="7:18" ht="15" customHeight="1" x14ac:dyDescent="0.3">
      <c r="G3369" s="40"/>
      <c r="H3369" s="17">
        <f>+Despeses[[#This Row],[Base Imposable]]*Despeses[[#This Row],[% IVA]]</f>
        <v>0</v>
      </c>
      <c r="I3369" s="40"/>
      <c r="J3369" s="17">
        <f>-Despeses[[#This Row],[Base Imposable]]*Despeses[[#This Row],[% Ret IRPF]]</f>
        <v>0</v>
      </c>
      <c r="K3369" s="17">
        <f>+Despeses[[#This Row],[Base Imposable]]+Despeses[[#This Row],[Quota IVA]]+Despeses[[#This Row],[Quota IRPF]]</f>
        <v>0</v>
      </c>
      <c r="L3369" s="3"/>
      <c r="M3369" s="17">
        <f>+MONTH(Despeses[[#This Row],[Data Factura]])</f>
        <v>1</v>
      </c>
      <c r="N3369" s="17">
        <f>+YEAR(Despeses[[#This Row],[Data Factura]])</f>
        <v>1900</v>
      </c>
      <c r="O3369" s="18">
        <f>+Despeses[[#This Row],[Data Factura]]</f>
        <v>0</v>
      </c>
      <c r="P3369" s="17">
        <f>+Despeses[[#This Row],[Concepte_]]</f>
        <v>0</v>
      </c>
      <c r="Q3369" s="17">
        <f>-Despeses[[#This Row],[Base Imposable]]</f>
        <v>0</v>
      </c>
      <c r="R3369" s="17" t="e">
        <f>+VLOOKUP(Despeses[[#This Row],[Concepte]],Table_1[#All],2,0)</f>
        <v>#N/A</v>
      </c>
    </row>
    <row r="3370" spans="7:18" ht="15" customHeight="1" x14ac:dyDescent="0.3">
      <c r="G3370" s="40"/>
      <c r="H3370" s="17">
        <f>+Despeses[[#This Row],[Base Imposable]]*Despeses[[#This Row],[% IVA]]</f>
        <v>0</v>
      </c>
      <c r="I3370" s="40"/>
      <c r="J3370" s="17">
        <f>-Despeses[[#This Row],[Base Imposable]]*Despeses[[#This Row],[% Ret IRPF]]</f>
        <v>0</v>
      </c>
      <c r="K3370" s="17">
        <f>+Despeses[[#This Row],[Base Imposable]]+Despeses[[#This Row],[Quota IVA]]+Despeses[[#This Row],[Quota IRPF]]</f>
        <v>0</v>
      </c>
      <c r="L3370" s="3"/>
      <c r="M3370" s="17">
        <f>+MONTH(Despeses[[#This Row],[Data Factura]])</f>
        <v>1</v>
      </c>
      <c r="N3370" s="17">
        <f>+YEAR(Despeses[[#This Row],[Data Factura]])</f>
        <v>1900</v>
      </c>
      <c r="O3370" s="18">
        <f>+Despeses[[#This Row],[Data Factura]]</f>
        <v>0</v>
      </c>
      <c r="P3370" s="17">
        <f>+Despeses[[#This Row],[Concepte_]]</f>
        <v>0</v>
      </c>
      <c r="Q3370" s="17">
        <f>-Despeses[[#This Row],[Base Imposable]]</f>
        <v>0</v>
      </c>
      <c r="R3370" s="17" t="e">
        <f>+VLOOKUP(Despeses[[#This Row],[Concepte]],Table_1[#All],2,0)</f>
        <v>#N/A</v>
      </c>
    </row>
    <row r="3371" spans="7:18" ht="15" customHeight="1" x14ac:dyDescent="0.3">
      <c r="G3371" s="40"/>
      <c r="H3371" s="17">
        <f>+Despeses[[#This Row],[Base Imposable]]*Despeses[[#This Row],[% IVA]]</f>
        <v>0</v>
      </c>
      <c r="I3371" s="40"/>
      <c r="J3371" s="17">
        <f>-Despeses[[#This Row],[Base Imposable]]*Despeses[[#This Row],[% Ret IRPF]]</f>
        <v>0</v>
      </c>
      <c r="K3371" s="17">
        <f>+Despeses[[#This Row],[Base Imposable]]+Despeses[[#This Row],[Quota IVA]]+Despeses[[#This Row],[Quota IRPF]]</f>
        <v>0</v>
      </c>
      <c r="L3371" s="3"/>
      <c r="M3371" s="17">
        <f>+MONTH(Despeses[[#This Row],[Data Factura]])</f>
        <v>1</v>
      </c>
      <c r="N3371" s="17">
        <f>+YEAR(Despeses[[#This Row],[Data Factura]])</f>
        <v>1900</v>
      </c>
      <c r="O3371" s="18">
        <f>+Despeses[[#This Row],[Data Factura]]</f>
        <v>0</v>
      </c>
      <c r="P3371" s="17">
        <f>+Despeses[[#This Row],[Concepte_]]</f>
        <v>0</v>
      </c>
      <c r="Q3371" s="17">
        <f>-Despeses[[#This Row],[Base Imposable]]</f>
        <v>0</v>
      </c>
      <c r="R3371" s="17" t="e">
        <f>+VLOOKUP(Despeses[[#This Row],[Concepte]],Table_1[#All],2,0)</f>
        <v>#N/A</v>
      </c>
    </row>
    <row r="3372" spans="7:18" ht="15" customHeight="1" x14ac:dyDescent="0.3">
      <c r="G3372" s="40"/>
      <c r="H3372" s="17">
        <f>+Despeses[[#This Row],[Base Imposable]]*Despeses[[#This Row],[% IVA]]</f>
        <v>0</v>
      </c>
      <c r="I3372" s="40"/>
      <c r="J3372" s="17">
        <f>-Despeses[[#This Row],[Base Imposable]]*Despeses[[#This Row],[% Ret IRPF]]</f>
        <v>0</v>
      </c>
      <c r="K3372" s="17">
        <f>+Despeses[[#This Row],[Base Imposable]]+Despeses[[#This Row],[Quota IVA]]+Despeses[[#This Row],[Quota IRPF]]</f>
        <v>0</v>
      </c>
      <c r="L3372" s="3"/>
      <c r="M3372" s="17">
        <f>+MONTH(Despeses[[#This Row],[Data Factura]])</f>
        <v>1</v>
      </c>
      <c r="N3372" s="17">
        <f>+YEAR(Despeses[[#This Row],[Data Factura]])</f>
        <v>1900</v>
      </c>
      <c r="O3372" s="18">
        <f>+Despeses[[#This Row],[Data Factura]]</f>
        <v>0</v>
      </c>
      <c r="P3372" s="17">
        <f>+Despeses[[#This Row],[Concepte_]]</f>
        <v>0</v>
      </c>
      <c r="Q3372" s="17">
        <f>-Despeses[[#This Row],[Base Imposable]]</f>
        <v>0</v>
      </c>
      <c r="R3372" s="17" t="e">
        <f>+VLOOKUP(Despeses[[#This Row],[Concepte]],Table_1[#All],2,0)</f>
        <v>#N/A</v>
      </c>
    </row>
    <row r="3373" spans="7:18" ht="15" customHeight="1" x14ac:dyDescent="0.3">
      <c r="G3373" s="40"/>
      <c r="H3373" s="17">
        <f>+Despeses[[#This Row],[Base Imposable]]*Despeses[[#This Row],[% IVA]]</f>
        <v>0</v>
      </c>
      <c r="I3373" s="40"/>
      <c r="J3373" s="17">
        <f>-Despeses[[#This Row],[Base Imposable]]*Despeses[[#This Row],[% Ret IRPF]]</f>
        <v>0</v>
      </c>
      <c r="K3373" s="17">
        <f>+Despeses[[#This Row],[Base Imposable]]+Despeses[[#This Row],[Quota IVA]]+Despeses[[#This Row],[Quota IRPF]]</f>
        <v>0</v>
      </c>
      <c r="L3373" s="3"/>
      <c r="M3373" s="17">
        <f>+MONTH(Despeses[[#This Row],[Data Factura]])</f>
        <v>1</v>
      </c>
      <c r="N3373" s="17">
        <f>+YEAR(Despeses[[#This Row],[Data Factura]])</f>
        <v>1900</v>
      </c>
      <c r="O3373" s="18">
        <f>+Despeses[[#This Row],[Data Factura]]</f>
        <v>0</v>
      </c>
      <c r="P3373" s="17">
        <f>+Despeses[[#This Row],[Concepte_]]</f>
        <v>0</v>
      </c>
      <c r="Q3373" s="17">
        <f>-Despeses[[#This Row],[Base Imposable]]</f>
        <v>0</v>
      </c>
      <c r="R3373" s="17" t="e">
        <f>+VLOOKUP(Despeses[[#This Row],[Concepte]],Table_1[#All],2,0)</f>
        <v>#N/A</v>
      </c>
    </row>
    <row r="3374" spans="7:18" ht="15" customHeight="1" x14ac:dyDescent="0.3">
      <c r="G3374" s="40"/>
      <c r="H3374" s="17">
        <f>+Despeses[[#This Row],[Base Imposable]]*Despeses[[#This Row],[% IVA]]</f>
        <v>0</v>
      </c>
      <c r="I3374" s="40"/>
      <c r="J3374" s="17">
        <f>-Despeses[[#This Row],[Base Imposable]]*Despeses[[#This Row],[% Ret IRPF]]</f>
        <v>0</v>
      </c>
      <c r="K3374" s="17">
        <f>+Despeses[[#This Row],[Base Imposable]]+Despeses[[#This Row],[Quota IVA]]+Despeses[[#This Row],[Quota IRPF]]</f>
        <v>0</v>
      </c>
      <c r="L3374" s="3"/>
      <c r="M3374" s="17">
        <f>+MONTH(Despeses[[#This Row],[Data Factura]])</f>
        <v>1</v>
      </c>
      <c r="N3374" s="17">
        <f>+YEAR(Despeses[[#This Row],[Data Factura]])</f>
        <v>1900</v>
      </c>
      <c r="O3374" s="18">
        <f>+Despeses[[#This Row],[Data Factura]]</f>
        <v>0</v>
      </c>
      <c r="P3374" s="17">
        <f>+Despeses[[#This Row],[Concepte_]]</f>
        <v>0</v>
      </c>
      <c r="Q3374" s="17">
        <f>-Despeses[[#This Row],[Base Imposable]]</f>
        <v>0</v>
      </c>
      <c r="R3374" s="17" t="e">
        <f>+VLOOKUP(Despeses[[#This Row],[Concepte]],Table_1[#All],2,0)</f>
        <v>#N/A</v>
      </c>
    </row>
    <row r="3375" spans="7:18" ht="15" customHeight="1" x14ac:dyDescent="0.3">
      <c r="G3375" s="40"/>
      <c r="H3375" s="17">
        <f>+Despeses[[#This Row],[Base Imposable]]*Despeses[[#This Row],[% IVA]]</f>
        <v>0</v>
      </c>
      <c r="I3375" s="40"/>
      <c r="J3375" s="17">
        <f>-Despeses[[#This Row],[Base Imposable]]*Despeses[[#This Row],[% Ret IRPF]]</f>
        <v>0</v>
      </c>
      <c r="K3375" s="17">
        <f>+Despeses[[#This Row],[Base Imposable]]+Despeses[[#This Row],[Quota IVA]]+Despeses[[#This Row],[Quota IRPF]]</f>
        <v>0</v>
      </c>
      <c r="L3375" s="3"/>
      <c r="M3375" s="17">
        <f>+MONTH(Despeses[[#This Row],[Data Factura]])</f>
        <v>1</v>
      </c>
      <c r="N3375" s="17">
        <f>+YEAR(Despeses[[#This Row],[Data Factura]])</f>
        <v>1900</v>
      </c>
      <c r="O3375" s="18">
        <f>+Despeses[[#This Row],[Data Factura]]</f>
        <v>0</v>
      </c>
      <c r="P3375" s="17">
        <f>+Despeses[[#This Row],[Concepte_]]</f>
        <v>0</v>
      </c>
      <c r="Q3375" s="17">
        <f>-Despeses[[#This Row],[Base Imposable]]</f>
        <v>0</v>
      </c>
      <c r="R3375" s="17" t="e">
        <f>+VLOOKUP(Despeses[[#This Row],[Concepte]],Table_1[#All],2,0)</f>
        <v>#N/A</v>
      </c>
    </row>
    <row r="3376" spans="7:18" ht="15" customHeight="1" x14ac:dyDescent="0.3">
      <c r="G3376" s="40"/>
      <c r="H3376" s="17">
        <f>+Despeses[[#This Row],[Base Imposable]]*Despeses[[#This Row],[% IVA]]</f>
        <v>0</v>
      </c>
      <c r="I3376" s="40"/>
      <c r="J3376" s="17">
        <f>-Despeses[[#This Row],[Base Imposable]]*Despeses[[#This Row],[% Ret IRPF]]</f>
        <v>0</v>
      </c>
      <c r="K3376" s="17">
        <f>+Despeses[[#This Row],[Base Imposable]]+Despeses[[#This Row],[Quota IVA]]+Despeses[[#This Row],[Quota IRPF]]</f>
        <v>0</v>
      </c>
      <c r="L3376" s="3"/>
      <c r="M3376" s="17">
        <f>+MONTH(Despeses[[#This Row],[Data Factura]])</f>
        <v>1</v>
      </c>
      <c r="N3376" s="17">
        <f>+YEAR(Despeses[[#This Row],[Data Factura]])</f>
        <v>1900</v>
      </c>
      <c r="O3376" s="18">
        <f>+Despeses[[#This Row],[Data Factura]]</f>
        <v>0</v>
      </c>
      <c r="P3376" s="17">
        <f>+Despeses[[#This Row],[Concepte_]]</f>
        <v>0</v>
      </c>
      <c r="Q3376" s="17">
        <f>-Despeses[[#This Row],[Base Imposable]]</f>
        <v>0</v>
      </c>
      <c r="R3376" s="17" t="e">
        <f>+VLOOKUP(Despeses[[#This Row],[Concepte]],Table_1[#All],2,0)</f>
        <v>#N/A</v>
      </c>
    </row>
    <row r="3377" spans="7:18" ht="15" customHeight="1" x14ac:dyDescent="0.3">
      <c r="G3377" s="40"/>
      <c r="H3377" s="17">
        <f>+Despeses[[#This Row],[Base Imposable]]*Despeses[[#This Row],[% IVA]]</f>
        <v>0</v>
      </c>
      <c r="I3377" s="40"/>
      <c r="J3377" s="17">
        <f>-Despeses[[#This Row],[Base Imposable]]*Despeses[[#This Row],[% Ret IRPF]]</f>
        <v>0</v>
      </c>
      <c r="K3377" s="17">
        <f>+Despeses[[#This Row],[Base Imposable]]+Despeses[[#This Row],[Quota IVA]]+Despeses[[#This Row],[Quota IRPF]]</f>
        <v>0</v>
      </c>
      <c r="L3377" s="3"/>
      <c r="M3377" s="17">
        <f>+MONTH(Despeses[[#This Row],[Data Factura]])</f>
        <v>1</v>
      </c>
      <c r="N3377" s="17">
        <f>+YEAR(Despeses[[#This Row],[Data Factura]])</f>
        <v>1900</v>
      </c>
      <c r="O3377" s="18">
        <f>+Despeses[[#This Row],[Data Factura]]</f>
        <v>0</v>
      </c>
      <c r="P3377" s="17">
        <f>+Despeses[[#This Row],[Concepte_]]</f>
        <v>0</v>
      </c>
      <c r="Q3377" s="17">
        <f>-Despeses[[#This Row],[Base Imposable]]</f>
        <v>0</v>
      </c>
      <c r="R3377" s="17" t="e">
        <f>+VLOOKUP(Despeses[[#This Row],[Concepte]],Table_1[#All],2,0)</f>
        <v>#N/A</v>
      </c>
    </row>
    <row r="3378" spans="7:18" ht="15" customHeight="1" x14ac:dyDescent="0.3">
      <c r="G3378" s="40"/>
      <c r="H3378" s="17">
        <f>+Despeses[[#This Row],[Base Imposable]]*Despeses[[#This Row],[% IVA]]</f>
        <v>0</v>
      </c>
      <c r="I3378" s="40"/>
      <c r="J3378" s="17">
        <f>-Despeses[[#This Row],[Base Imposable]]*Despeses[[#This Row],[% Ret IRPF]]</f>
        <v>0</v>
      </c>
      <c r="K3378" s="17">
        <f>+Despeses[[#This Row],[Base Imposable]]+Despeses[[#This Row],[Quota IVA]]+Despeses[[#This Row],[Quota IRPF]]</f>
        <v>0</v>
      </c>
      <c r="L3378" s="3"/>
      <c r="M3378" s="17">
        <f>+MONTH(Despeses[[#This Row],[Data Factura]])</f>
        <v>1</v>
      </c>
      <c r="N3378" s="17">
        <f>+YEAR(Despeses[[#This Row],[Data Factura]])</f>
        <v>1900</v>
      </c>
      <c r="O3378" s="18">
        <f>+Despeses[[#This Row],[Data Factura]]</f>
        <v>0</v>
      </c>
      <c r="P3378" s="17">
        <f>+Despeses[[#This Row],[Concepte_]]</f>
        <v>0</v>
      </c>
      <c r="Q3378" s="17">
        <f>-Despeses[[#This Row],[Base Imposable]]</f>
        <v>0</v>
      </c>
      <c r="R3378" s="17" t="e">
        <f>+VLOOKUP(Despeses[[#This Row],[Concepte]],Table_1[#All],2,0)</f>
        <v>#N/A</v>
      </c>
    </row>
    <row r="3379" spans="7:18" ht="15" customHeight="1" x14ac:dyDescent="0.3">
      <c r="G3379" s="40"/>
      <c r="H3379" s="17">
        <f>+Despeses[[#This Row],[Base Imposable]]*Despeses[[#This Row],[% IVA]]</f>
        <v>0</v>
      </c>
      <c r="I3379" s="40"/>
      <c r="J3379" s="17">
        <f>-Despeses[[#This Row],[Base Imposable]]*Despeses[[#This Row],[% Ret IRPF]]</f>
        <v>0</v>
      </c>
      <c r="K3379" s="17">
        <f>+Despeses[[#This Row],[Base Imposable]]+Despeses[[#This Row],[Quota IVA]]+Despeses[[#This Row],[Quota IRPF]]</f>
        <v>0</v>
      </c>
      <c r="L3379" s="3"/>
      <c r="M3379" s="17">
        <f>+MONTH(Despeses[[#This Row],[Data Factura]])</f>
        <v>1</v>
      </c>
      <c r="N3379" s="17">
        <f>+YEAR(Despeses[[#This Row],[Data Factura]])</f>
        <v>1900</v>
      </c>
      <c r="O3379" s="18">
        <f>+Despeses[[#This Row],[Data Factura]]</f>
        <v>0</v>
      </c>
      <c r="P3379" s="17">
        <f>+Despeses[[#This Row],[Concepte_]]</f>
        <v>0</v>
      </c>
      <c r="Q3379" s="17">
        <f>-Despeses[[#This Row],[Base Imposable]]</f>
        <v>0</v>
      </c>
      <c r="R3379" s="17" t="e">
        <f>+VLOOKUP(Despeses[[#This Row],[Concepte]],Table_1[#All],2,0)</f>
        <v>#N/A</v>
      </c>
    </row>
    <row r="3380" spans="7:18" ht="15" customHeight="1" x14ac:dyDescent="0.3">
      <c r="G3380" s="40"/>
      <c r="H3380" s="17">
        <f>+Despeses[[#This Row],[Base Imposable]]*Despeses[[#This Row],[% IVA]]</f>
        <v>0</v>
      </c>
      <c r="I3380" s="40"/>
      <c r="J3380" s="17">
        <f>-Despeses[[#This Row],[Base Imposable]]*Despeses[[#This Row],[% Ret IRPF]]</f>
        <v>0</v>
      </c>
      <c r="K3380" s="17">
        <f>+Despeses[[#This Row],[Base Imposable]]+Despeses[[#This Row],[Quota IVA]]+Despeses[[#This Row],[Quota IRPF]]</f>
        <v>0</v>
      </c>
      <c r="L3380" s="3"/>
      <c r="M3380" s="17">
        <f>+MONTH(Despeses[[#This Row],[Data Factura]])</f>
        <v>1</v>
      </c>
      <c r="N3380" s="17">
        <f>+YEAR(Despeses[[#This Row],[Data Factura]])</f>
        <v>1900</v>
      </c>
      <c r="O3380" s="18">
        <f>+Despeses[[#This Row],[Data Factura]]</f>
        <v>0</v>
      </c>
      <c r="P3380" s="17">
        <f>+Despeses[[#This Row],[Concepte_]]</f>
        <v>0</v>
      </c>
      <c r="Q3380" s="17">
        <f>-Despeses[[#This Row],[Base Imposable]]</f>
        <v>0</v>
      </c>
      <c r="R3380" s="17" t="e">
        <f>+VLOOKUP(Despeses[[#This Row],[Concepte]],Table_1[#All],2,0)</f>
        <v>#N/A</v>
      </c>
    </row>
    <row r="3381" spans="7:18" ht="15" customHeight="1" x14ac:dyDescent="0.3">
      <c r="G3381" s="40"/>
      <c r="H3381" s="17">
        <f>+Despeses[[#This Row],[Base Imposable]]*Despeses[[#This Row],[% IVA]]</f>
        <v>0</v>
      </c>
      <c r="I3381" s="40"/>
      <c r="J3381" s="17">
        <f>-Despeses[[#This Row],[Base Imposable]]*Despeses[[#This Row],[% Ret IRPF]]</f>
        <v>0</v>
      </c>
      <c r="K3381" s="17">
        <f>+Despeses[[#This Row],[Base Imposable]]+Despeses[[#This Row],[Quota IVA]]+Despeses[[#This Row],[Quota IRPF]]</f>
        <v>0</v>
      </c>
      <c r="L3381" s="3"/>
      <c r="M3381" s="17">
        <f>+MONTH(Despeses[[#This Row],[Data Factura]])</f>
        <v>1</v>
      </c>
      <c r="N3381" s="17">
        <f>+YEAR(Despeses[[#This Row],[Data Factura]])</f>
        <v>1900</v>
      </c>
      <c r="O3381" s="18">
        <f>+Despeses[[#This Row],[Data Factura]]</f>
        <v>0</v>
      </c>
      <c r="P3381" s="17">
        <f>+Despeses[[#This Row],[Concepte_]]</f>
        <v>0</v>
      </c>
      <c r="Q3381" s="17">
        <f>-Despeses[[#This Row],[Base Imposable]]</f>
        <v>0</v>
      </c>
      <c r="R3381" s="17" t="e">
        <f>+VLOOKUP(Despeses[[#This Row],[Concepte]],Table_1[#All],2,0)</f>
        <v>#N/A</v>
      </c>
    </row>
    <row r="3382" spans="7:18" ht="15" customHeight="1" x14ac:dyDescent="0.3">
      <c r="G3382" s="40"/>
      <c r="H3382" s="17">
        <f>+Despeses[[#This Row],[Base Imposable]]*Despeses[[#This Row],[% IVA]]</f>
        <v>0</v>
      </c>
      <c r="I3382" s="40"/>
      <c r="J3382" s="17">
        <f>-Despeses[[#This Row],[Base Imposable]]*Despeses[[#This Row],[% Ret IRPF]]</f>
        <v>0</v>
      </c>
      <c r="K3382" s="17">
        <f>+Despeses[[#This Row],[Base Imposable]]+Despeses[[#This Row],[Quota IVA]]+Despeses[[#This Row],[Quota IRPF]]</f>
        <v>0</v>
      </c>
      <c r="L3382" s="3"/>
      <c r="M3382" s="17">
        <f>+MONTH(Despeses[[#This Row],[Data Factura]])</f>
        <v>1</v>
      </c>
      <c r="N3382" s="17">
        <f>+YEAR(Despeses[[#This Row],[Data Factura]])</f>
        <v>1900</v>
      </c>
      <c r="O3382" s="18">
        <f>+Despeses[[#This Row],[Data Factura]]</f>
        <v>0</v>
      </c>
      <c r="P3382" s="17">
        <f>+Despeses[[#This Row],[Concepte_]]</f>
        <v>0</v>
      </c>
      <c r="Q3382" s="17">
        <f>-Despeses[[#This Row],[Base Imposable]]</f>
        <v>0</v>
      </c>
      <c r="R3382" s="17" t="e">
        <f>+VLOOKUP(Despeses[[#This Row],[Concepte]],Table_1[#All],2,0)</f>
        <v>#N/A</v>
      </c>
    </row>
    <row r="3383" spans="7:18" ht="15" customHeight="1" x14ac:dyDescent="0.3">
      <c r="G3383" s="40"/>
      <c r="H3383" s="17">
        <f>+Despeses[[#This Row],[Base Imposable]]*Despeses[[#This Row],[% IVA]]</f>
        <v>0</v>
      </c>
      <c r="I3383" s="40"/>
      <c r="J3383" s="17">
        <f>-Despeses[[#This Row],[Base Imposable]]*Despeses[[#This Row],[% Ret IRPF]]</f>
        <v>0</v>
      </c>
      <c r="K3383" s="17">
        <f>+Despeses[[#This Row],[Base Imposable]]+Despeses[[#This Row],[Quota IVA]]+Despeses[[#This Row],[Quota IRPF]]</f>
        <v>0</v>
      </c>
      <c r="L3383" s="3"/>
      <c r="M3383" s="17">
        <f>+MONTH(Despeses[[#This Row],[Data Factura]])</f>
        <v>1</v>
      </c>
      <c r="N3383" s="17">
        <f>+YEAR(Despeses[[#This Row],[Data Factura]])</f>
        <v>1900</v>
      </c>
      <c r="O3383" s="18">
        <f>+Despeses[[#This Row],[Data Factura]]</f>
        <v>0</v>
      </c>
      <c r="P3383" s="17">
        <f>+Despeses[[#This Row],[Concepte_]]</f>
        <v>0</v>
      </c>
      <c r="Q3383" s="17">
        <f>-Despeses[[#This Row],[Base Imposable]]</f>
        <v>0</v>
      </c>
      <c r="R3383" s="17" t="e">
        <f>+VLOOKUP(Despeses[[#This Row],[Concepte]],Table_1[#All],2,0)</f>
        <v>#N/A</v>
      </c>
    </row>
    <row r="3384" spans="7:18" ht="15" customHeight="1" x14ac:dyDescent="0.3">
      <c r="G3384" s="40"/>
      <c r="H3384" s="17">
        <f>+Despeses[[#This Row],[Base Imposable]]*Despeses[[#This Row],[% IVA]]</f>
        <v>0</v>
      </c>
      <c r="I3384" s="40"/>
      <c r="J3384" s="17">
        <f>-Despeses[[#This Row],[Base Imposable]]*Despeses[[#This Row],[% Ret IRPF]]</f>
        <v>0</v>
      </c>
      <c r="K3384" s="17">
        <f>+Despeses[[#This Row],[Base Imposable]]+Despeses[[#This Row],[Quota IVA]]+Despeses[[#This Row],[Quota IRPF]]</f>
        <v>0</v>
      </c>
      <c r="L3384" s="3"/>
      <c r="M3384" s="17">
        <f>+MONTH(Despeses[[#This Row],[Data Factura]])</f>
        <v>1</v>
      </c>
      <c r="N3384" s="17">
        <f>+YEAR(Despeses[[#This Row],[Data Factura]])</f>
        <v>1900</v>
      </c>
      <c r="O3384" s="18">
        <f>+Despeses[[#This Row],[Data Factura]]</f>
        <v>0</v>
      </c>
      <c r="P3384" s="17">
        <f>+Despeses[[#This Row],[Concepte_]]</f>
        <v>0</v>
      </c>
      <c r="Q3384" s="17">
        <f>-Despeses[[#This Row],[Base Imposable]]</f>
        <v>0</v>
      </c>
      <c r="R3384" s="17" t="e">
        <f>+VLOOKUP(Despeses[[#This Row],[Concepte]],Table_1[#All],2,0)</f>
        <v>#N/A</v>
      </c>
    </row>
    <row r="3385" spans="7:18" ht="15" customHeight="1" x14ac:dyDescent="0.3">
      <c r="G3385" s="40"/>
      <c r="H3385" s="17">
        <f>+Despeses[[#This Row],[Base Imposable]]*Despeses[[#This Row],[% IVA]]</f>
        <v>0</v>
      </c>
      <c r="I3385" s="40"/>
      <c r="J3385" s="17">
        <f>-Despeses[[#This Row],[Base Imposable]]*Despeses[[#This Row],[% Ret IRPF]]</f>
        <v>0</v>
      </c>
      <c r="K3385" s="17">
        <f>+Despeses[[#This Row],[Base Imposable]]+Despeses[[#This Row],[Quota IVA]]+Despeses[[#This Row],[Quota IRPF]]</f>
        <v>0</v>
      </c>
      <c r="L3385" s="3"/>
      <c r="M3385" s="17">
        <f>+MONTH(Despeses[[#This Row],[Data Factura]])</f>
        <v>1</v>
      </c>
      <c r="N3385" s="17">
        <f>+YEAR(Despeses[[#This Row],[Data Factura]])</f>
        <v>1900</v>
      </c>
      <c r="O3385" s="18">
        <f>+Despeses[[#This Row],[Data Factura]]</f>
        <v>0</v>
      </c>
      <c r="P3385" s="17">
        <f>+Despeses[[#This Row],[Concepte_]]</f>
        <v>0</v>
      </c>
      <c r="Q3385" s="17">
        <f>-Despeses[[#This Row],[Base Imposable]]</f>
        <v>0</v>
      </c>
      <c r="R3385" s="17" t="e">
        <f>+VLOOKUP(Despeses[[#This Row],[Concepte]],Table_1[#All],2,0)</f>
        <v>#N/A</v>
      </c>
    </row>
    <row r="3386" spans="7:18" ht="15" customHeight="1" x14ac:dyDescent="0.3">
      <c r="G3386" s="40"/>
      <c r="H3386" s="17">
        <f>+Despeses[[#This Row],[Base Imposable]]*Despeses[[#This Row],[% IVA]]</f>
        <v>0</v>
      </c>
      <c r="I3386" s="40"/>
      <c r="J3386" s="17">
        <f>-Despeses[[#This Row],[Base Imposable]]*Despeses[[#This Row],[% Ret IRPF]]</f>
        <v>0</v>
      </c>
      <c r="K3386" s="17">
        <f>+Despeses[[#This Row],[Base Imposable]]+Despeses[[#This Row],[Quota IVA]]+Despeses[[#This Row],[Quota IRPF]]</f>
        <v>0</v>
      </c>
      <c r="L3386" s="3"/>
      <c r="M3386" s="17">
        <f>+MONTH(Despeses[[#This Row],[Data Factura]])</f>
        <v>1</v>
      </c>
      <c r="N3386" s="17">
        <f>+YEAR(Despeses[[#This Row],[Data Factura]])</f>
        <v>1900</v>
      </c>
      <c r="O3386" s="18">
        <f>+Despeses[[#This Row],[Data Factura]]</f>
        <v>0</v>
      </c>
      <c r="P3386" s="17">
        <f>+Despeses[[#This Row],[Concepte_]]</f>
        <v>0</v>
      </c>
      <c r="Q3386" s="17">
        <f>-Despeses[[#This Row],[Base Imposable]]</f>
        <v>0</v>
      </c>
      <c r="R3386" s="17" t="e">
        <f>+VLOOKUP(Despeses[[#This Row],[Concepte]],Table_1[#All],2,0)</f>
        <v>#N/A</v>
      </c>
    </row>
    <row r="3387" spans="7:18" ht="15" customHeight="1" x14ac:dyDescent="0.3">
      <c r="G3387" s="40"/>
      <c r="H3387" s="17">
        <f>+Despeses[[#This Row],[Base Imposable]]*Despeses[[#This Row],[% IVA]]</f>
        <v>0</v>
      </c>
      <c r="I3387" s="40"/>
      <c r="J3387" s="17">
        <f>-Despeses[[#This Row],[Base Imposable]]*Despeses[[#This Row],[% Ret IRPF]]</f>
        <v>0</v>
      </c>
      <c r="K3387" s="17">
        <f>+Despeses[[#This Row],[Base Imposable]]+Despeses[[#This Row],[Quota IVA]]+Despeses[[#This Row],[Quota IRPF]]</f>
        <v>0</v>
      </c>
      <c r="L3387" s="3"/>
      <c r="M3387" s="17">
        <f>+MONTH(Despeses[[#This Row],[Data Factura]])</f>
        <v>1</v>
      </c>
      <c r="N3387" s="17">
        <f>+YEAR(Despeses[[#This Row],[Data Factura]])</f>
        <v>1900</v>
      </c>
      <c r="O3387" s="18">
        <f>+Despeses[[#This Row],[Data Factura]]</f>
        <v>0</v>
      </c>
      <c r="P3387" s="17">
        <f>+Despeses[[#This Row],[Concepte_]]</f>
        <v>0</v>
      </c>
      <c r="Q3387" s="17">
        <f>-Despeses[[#This Row],[Base Imposable]]</f>
        <v>0</v>
      </c>
      <c r="R3387" s="17" t="e">
        <f>+VLOOKUP(Despeses[[#This Row],[Concepte]],Table_1[#All],2,0)</f>
        <v>#N/A</v>
      </c>
    </row>
    <row r="3388" spans="7:18" ht="15" customHeight="1" x14ac:dyDescent="0.3">
      <c r="G3388" s="40"/>
      <c r="H3388" s="17">
        <f>+Despeses[[#This Row],[Base Imposable]]*Despeses[[#This Row],[% IVA]]</f>
        <v>0</v>
      </c>
      <c r="I3388" s="40"/>
      <c r="J3388" s="17">
        <f>-Despeses[[#This Row],[Base Imposable]]*Despeses[[#This Row],[% Ret IRPF]]</f>
        <v>0</v>
      </c>
      <c r="K3388" s="17">
        <f>+Despeses[[#This Row],[Base Imposable]]+Despeses[[#This Row],[Quota IVA]]+Despeses[[#This Row],[Quota IRPF]]</f>
        <v>0</v>
      </c>
      <c r="L3388" s="3"/>
      <c r="M3388" s="17">
        <f>+MONTH(Despeses[[#This Row],[Data Factura]])</f>
        <v>1</v>
      </c>
      <c r="N3388" s="17">
        <f>+YEAR(Despeses[[#This Row],[Data Factura]])</f>
        <v>1900</v>
      </c>
      <c r="O3388" s="18">
        <f>+Despeses[[#This Row],[Data Factura]]</f>
        <v>0</v>
      </c>
      <c r="P3388" s="17">
        <f>+Despeses[[#This Row],[Concepte_]]</f>
        <v>0</v>
      </c>
      <c r="Q3388" s="17">
        <f>-Despeses[[#This Row],[Base Imposable]]</f>
        <v>0</v>
      </c>
      <c r="R3388" s="17" t="e">
        <f>+VLOOKUP(Despeses[[#This Row],[Concepte]],Table_1[#All],2,0)</f>
        <v>#N/A</v>
      </c>
    </row>
    <row r="3389" spans="7:18" ht="15" customHeight="1" x14ac:dyDescent="0.3">
      <c r="G3389" s="40"/>
      <c r="H3389" s="17">
        <f>+Despeses[[#This Row],[Base Imposable]]*Despeses[[#This Row],[% IVA]]</f>
        <v>0</v>
      </c>
      <c r="I3389" s="40"/>
      <c r="J3389" s="17">
        <f>-Despeses[[#This Row],[Base Imposable]]*Despeses[[#This Row],[% Ret IRPF]]</f>
        <v>0</v>
      </c>
      <c r="K3389" s="17">
        <f>+Despeses[[#This Row],[Base Imposable]]+Despeses[[#This Row],[Quota IVA]]+Despeses[[#This Row],[Quota IRPF]]</f>
        <v>0</v>
      </c>
      <c r="L3389" s="3"/>
      <c r="M3389" s="17">
        <f>+MONTH(Despeses[[#This Row],[Data Factura]])</f>
        <v>1</v>
      </c>
      <c r="N3389" s="17">
        <f>+YEAR(Despeses[[#This Row],[Data Factura]])</f>
        <v>1900</v>
      </c>
      <c r="O3389" s="18">
        <f>+Despeses[[#This Row],[Data Factura]]</f>
        <v>0</v>
      </c>
      <c r="P3389" s="17">
        <f>+Despeses[[#This Row],[Concepte_]]</f>
        <v>0</v>
      </c>
      <c r="Q3389" s="17">
        <f>-Despeses[[#This Row],[Base Imposable]]</f>
        <v>0</v>
      </c>
      <c r="R3389" s="17" t="e">
        <f>+VLOOKUP(Despeses[[#This Row],[Concepte]],Table_1[#All],2,0)</f>
        <v>#N/A</v>
      </c>
    </row>
    <row r="3390" spans="7:18" ht="15" customHeight="1" x14ac:dyDescent="0.3">
      <c r="G3390" s="40"/>
      <c r="H3390" s="17">
        <f>+Despeses[[#This Row],[Base Imposable]]*Despeses[[#This Row],[% IVA]]</f>
        <v>0</v>
      </c>
      <c r="I3390" s="40"/>
      <c r="J3390" s="17">
        <f>-Despeses[[#This Row],[Base Imposable]]*Despeses[[#This Row],[% Ret IRPF]]</f>
        <v>0</v>
      </c>
      <c r="K3390" s="17">
        <f>+Despeses[[#This Row],[Base Imposable]]+Despeses[[#This Row],[Quota IVA]]+Despeses[[#This Row],[Quota IRPF]]</f>
        <v>0</v>
      </c>
      <c r="L3390" s="3"/>
      <c r="M3390" s="17">
        <f>+MONTH(Despeses[[#This Row],[Data Factura]])</f>
        <v>1</v>
      </c>
      <c r="N3390" s="17">
        <f>+YEAR(Despeses[[#This Row],[Data Factura]])</f>
        <v>1900</v>
      </c>
      <c r="O3390" s="18">
        <f>+Despeses[[#This Row],[Data Factura]]</f>
        <v>0</v>
      </c>
      <c r="P3390" s="17">
        <f>+Despeses[[#This Row],[Concepte_]]</f>
        <v>0</v>
      </c>
      <c r="Q3390" s="17">
        <f>-Despeses[[#This Row],[Base Imposable]]</f>
        <v>0</v>
      </c>
      <c r="R3390" s="17" t="e">
        <f>+VLOOKUP(Despeses[[#This Row],[Concepte]],Table_1[#All],2,0)</f>
        <v>#N/A</v>
      </c>
    </row>
    <row r="3391" spans="7:18" ht="15" customHeight="1" x14ac:dyDescent="0.3">
      <c r="G3391" s="40"/>
      <c r="H3391" s="17">
        <f>+Despeses[[#This Row],[Base Imposable]]*Despeses[[#This Row],[% IVA]]</f>
        <v>0</v>
      </c>
      <c r="I3391" s="40"/>
      <c r="J3391" s="17">
        <f>-Despeses[[#This Row],[Base Imposable]]*Despeses[[#This Row],[% Ret IRPF]]</f>
        <v>0</v>
      </c>
      <c r="K3391" s="17">
        <f>+Despeses[[#This Row],[Base Imposable]]+Despeses[[#This Row],[Quota IVA]]+Despeses[[#This Row],[Quota IRPF]]</f>
        <v>0</v>
      </c>
      <c r="L3391" s="3"/>
      <c r="M3391" s="17">
        <f>+MONTH(Despeses[[#This Row],[Data Factura]])</f>
        <v>1</v>
      </c>
      <c r="N3391" s="17">
        <f>+YEAR(Despeses[[#This Row],[Data Factura]])</f>
        <v>1900</v>
      </c>
      <c r="O3391" s="18">
        <f>+Despeses[[#This Row],[Data Factura]]</f>
        <v>0</v>
      </c>
      <c r="P3391" s="17">
        <f>+Despeses[[#This Row],[Concepte_]]</f>
        <v>0</v>
      </c>
      <c r="Q3391" s="17">
        <f>-Despeses[[#This Row],[Base Imposable]]</f>
        <v>0</v>
      </c>
      <c r="R3391" s="17" t="e">
        <f>+VLOOKUP(Despeses[[#This Row],[Concepte]],Table_1[#All],2,0)</f>
        <v>#N/A</v>
      </c>
    </row>
    <row r="3392" spans="7:18" ht="15" customHeight="1" x14ac:dyDescent="0.3">
      <c r="G3392" s="40"/>
      <c r="H3392" s="17">
        <f>+Despeses[[#This Row],[Base Imposable]]*Despeses[[#This Row],[% IVA]]</f>
        <v>0</v>
      </c>
      <c r="I3392" s="40"/>
      <c r="J3392" s="17">
        <f>-Despeses[[#This Row],[Base Imposable]]*Despeses[[#This Row],[% Ret IRPF]]</f>
        <v>0</v>
      </c>
      <c r="K3392" s="17">
        <f>+Despeses[[#This Row],[Base Imposable]]+Despeses[[#This Row],[Quota IVA]]+Despeses[[#This Row],[Quota IRPF]]</f>
        <v>0</v>
      </c>
      <c r="L3392" s="3"/>
      <c r="M3392" s="17">
        <f>+MONTH(Despeses[[#This Row],[Data Factura]])</f>
        <v>1</v>
      </c>
      <c r="N3392" s="17">
        <f>+YEAR(Despeses[[#This Row],[Data Factura]])</f>
        <v>1900</v>
      </c>
      <c r="O3392" s="18">
        <f>+Despeses[[#This Row],[Data Factura]]</f>
        <v>0</v>
      </c>
      <c r="P3392" s="17">
        <f>+Despeses[[#This Row],[Concepte_]]</f>
        <v>0</v>
      </c>
      <c r="Q3392" s="17">
        <f>-Despeses[[#This Row],[Base Imposable]]</f>
        <v>0</v>
      </c>
      <c r="R3392" s="17" t="e">
        <f>+VLOOKUP(Despeses[[#This Row],[Concepte]],Table_1[#All],2,0)</f>
        <v>#N/A</v>
      </c>
    </row>
    <row r="3393" spans="7:18" ht="15" customHeight="1" x14ac:dyDescent="0.3">
      <c r="G3393" s="40"/>
      <c r="H3393" s="17">
        <f>+Despeses[[#This Row],[Base Imposable]]*Despeses[[#This Row],[% IVA]]</f>
        <v>0</v>
      </c>
      <c r="I3393" s="40"/>
      <c r="J3393" s="17">
        <f>-Despeses[[#This Row],[Base Imposable]]*Despeses[[#This Row],[% Ret IRPF]]</f>
        <v>0</v>
      </c>
      <c r="K3393" s="17">
        <f>+Despeses[[#This Row],[Base Imposable]]+Despeses[[#This Row],[Quota IVA]]+Despeses[[#This Row],[Quota IRPF]]</f>
        <v>0</v>
      </c>
      <c r="L3393" s="3"/>
      <c r="M3393" s="17">
        <f>+MONTH(Despeses[[#This Row],[Data Factura]])</f>
        <v>1</v>
      </c>
      <c r="N3393" s="17">
        <f>+YEAR(Despeses[[#This Row],[Data Factura]])</f>
        <v>1900</v>
      </c>
      <c r="O3393" s="18">
        <f>+Despeses[[#This Row],[Data Factura]]</f>
        <v>0</v>
      </c>
      <c r="P3393" s="17">
        <f>+Despeses[[#This Row],[Concepte_]]</f>
        <v>0</v>
      </c>
      <c r="Q3393" s="17">
        <f>-Despeses[[#This Row],[Base Imposable]]</f>
        <v>0</v>
      </c>
      <c r="R3393" s="17" t="e">
        <f>+VLOOKUP(Despeses[[#This Row],[Concepte]],Table_1[#All],2,0)</f>
        <v>#N/A</v>
      </c>
    </row>
    <row r="3394" spans="7:18" ht="15" customHeight="1" x14ac:dyDescent="0.3">
      <c r="G3394" s="40"/>
      <c r="H3394" s="17">
        <f>+Despeses[[#This Row],[Base Imposable]]*Despeses[[#This Row],[% IVA]]</f>
        <v>0</v>
      </c>
      <c r="I3394" s="40"/>
      <c r="J3394" s="17">
        <f>-Despeses[[#This Row],[Base Imposable]]*Despeses[[#This Row],[% Ret IRPF]]</f>
        <v>0</v>
      </c>
      <c r="K3394" s="17">
        <f>+Despeses[[#This Row],[Base Imposable]]+Despeses[[#This Row],[Quota IVA]]+Despeses[[#This Row],[Quota IRPF]]</f>
        <v>0</v>
      </c>
      <c r="L3394" s="3"/>
      <c r="M3394" s="17">
        <f>+MONTH(Despeses[[#This Row],[Data Factura]])</f>
        <v>1</v>
      </c>
      <c r="N3394" s="17">
        <f>+YEAR(Despeses[[#This Row],[Data Factura]])</f>
        <v>1900</v>
      </c>
      <c r="O3394" s="18">
        <f>+Despeses[[#This Row],[Data Factura]]</f>
        <v>0</v>
      </c>
      <c r="P3394" s="17">
        <f>+Despeses[[#This Row],[Concepte_]]</f>
        <v>0</v>
      </c>
      <c r="Q3394" s="17">
        <f>-Despeses[[#This Row],[Base Imposable]]</f>
        <v>0</v>
      </c>
      <c r="R3394" s="17" t="e">
        <f>+VLOOKUP(Despeses[[#This Row],[Concepte]],Table_1[#All],2,0)</f>
        <v>#N/A</v>
      </c>
    </row>
    <row r="3395" spans="7:18" ht="15" customHeight="1" x14ac:dyDescent="0.3">
      <c r="G3395" s="40"/>
      <c r="H3395" s="17">
        <f>+Despeses[[#This Row],[Base Imposable]]*Despeses[[#This Row],[% IVA]]</f>
        <v>0</v>
      </c>
      <c r="I3395" s="40"/>
      <c r="J3395" s="17">
        <f>-Despeses[[#This Row],[Base Imposable]]*Despeses[[#This Row],[% Ret IRPF]]</f>
        <v>0</v>
      </c>
      <c r="K3395" s="17">
        <f>+Despeses[[#This Row],[Base Imposable]]+Despeses[[#This Row],[Quota IVA]]+Despeses[[#This Row],[Quota IRPF]]</f>
        <v>0</v>
      </c>
      <c r="L3395" s="3"/>
      <c r="M3395" s="17">
        <f>+MONTH(Despeses[[#This Row],[Data Factura]])</f>
        <v>1</v>
      </c>
      <c r="N3395" s="17">
        <f>+YEAR(Despeses[[#This Row],[Data Factura]])</f>
        <v>1900</v>
      </c>
      <c r="O3395" s="18">
        <f>+Despeses[[#This Row],[Data Factura]]</f>
        <v>0</v>
      </c>
      <c r="P3395" s="17">
        <f>+Despeses[[#This Row],[Concepte_]]</f>
        <v>0</v>
      </c>
      <c r="Q3395" s="17">
        <f>-Despeses[[#This Row],[Base Imposable]]</f>
        <v>0</v>
      </c>
      <c r="R3395" s="17" t="e">
        <f>+VLOOKUP(Despeses[[#This Row],[Concepte]],Table_1[#All],2,0)</f>
        <v>#N/A</v>
      </c>
    </row>
    <row r="3396" spans="7:18" ht="15" customHeight="1" x14ac:dyDescent="0.3">
      <c r="G3396" s="40"/>
      <c r="H3396" s="17">
        <f>+Despeses[[#This Row],[Base Imposable]]*Despeses[[#This Row],[% IVA]]</f>
        <v>0</v>
      </c>
      <c r="I3396" s="40"/>
      <c r="J3396" s="17">
        <f>-Despeses[[#This Row],[Base Imposable]]*Despeses[[#This Row],[% Ret IRPF]]</f>
        <v>0</v>
      </c>
      <c r="K3396" s="17">
        <f>+Despeses[[#This Row],[Base Imposable]]+Despeses[[#This Row],[Quota IVA]]+Despeses[[#This Row],[Quota IRPF]]</f>
        <v>0</v>
      </c>
      <c r="L3396" s="3"/>
      <c r="M3396" s="17">
        <f>+MONTH(Despeses[[#This Row],[Data Factura]])</f>
        <v>1</v>
      </c>
      <c r="N3396" s="17">
        <f>+YEAR(Despeses[[#This Row],[Data Factura]])</f>
        <v>1900</v>
      </c>
      <c r="O3396" s="18">
        <f>+Despeses[[#This Row],[Data Factura]]</f>
        <v>0</v>
      </c>
      <c r="P3396" s="17">
        <f>+Despeses[[#This Row],[Concepte_]]</f>
        <v>0</v>
      </c>
      <c r="Q3396" s="17">
        <f>-Despeses[[#This Row],[Base Imposable]]</f>
        <v>0</v>
      </c>
      <c r="R3396" s="17" t="e">
        <f>+VLOOKUP(Despeses[[#This Row],[Concepte]],Table_1[#All],2,0)</f>
        <v>#N/A</v>
      </c>
    </row>
    <row r="3397" spans="7:18" ht="15" customHeight="1" x14ac:dyDescent="0.3">
      <c r="G3397" s="40"/>
      <c r="H3397" s="17">
        <f>+Despeses[[#This Row],[Base Imposable]]*Despeses[[#This Row],[% IVA]]</f>
        <v>0</v>
      </c>
      <c r="I3397" s="40"/>
      <c r="J3397" s="17">
        <f>-Despeses[[#This Row],[Base Imposable]]*Despeses[[#This Row],[% Ret IRPF]]</f>
        <v>0</v>
      </c>
      <c r="K3397" s="17">
        <f>+Despeses[[#This Row],[Base Imposable]]+Despeses[[#This Row],[Quota IVA]]+Despeses[[#This Row],[Quota IRPF]]</f>
        <v>0</v>
      </c>
      <c r="L3397" s="3"/>
      <c r="M3397" s="17">
        <f>+MONTH(Despeses[[#This Row],[Data Factura]])</f>
        <v>1</v>
      </c>
      <c r="N3397" s="17">
        <f>+YEAR(Despeses[[#This Row],[Data Factura]])</f>
        <v>1900</v>
      </c>
      <c r="O3397" s="18">
        <f>+Despeses[[#This Row],[Data Factura]]</f>
        <v>0</v>
      </c>
      <c r="P3397" s="17">
        <f>+Despeses[[#This Row],[Concepte_]]</f>
        <v>0</v>
      </c>
      <c r="Q3397" s="17">
        <f>-Despeses[[#This Row],[Base Imposable]]</f>
        <v>0</v>
      </c>
      <c r="R3397" s="17" t="e">
        <f>+VLOOKUP(Despeses[[#This Row],[Concepte]],Table_1[#All],2,0)</f>
        <v>#N/A</v>
      </c>
    </row>
    <row r="3398" spans="7:18" ht="15" customHeight="1" x14ac:dyDescent="0.3">
      <c r="G3398" s="40"/>
      <c r="H3398" s="17">
        <f>+Despeses[[#This Row],[Base Imposable]]*Despeses[[#This Row],[% IVA]]</f>
        <v>0</v>
      </c>
      <c r="I3398" s="40"/>
      <c r="J3398" s="17">
        <f>-Despeses[[#This Row],[Base Imposable]]*Despeses[[#This Row],[% Ret IRPF]]</f>
        <v>0</v>
      </c>
      <c r="K3398" s="17">
        <f>+Despeses[[#This Row],[Base Imposable]]+Despeses[[#This Row],[Quota IVA]]+Despeses[[#This Row],[Quota IRPF]]</f>
        <v>0</v>
      </c>
      <c r="L3398" s="3"/>
      <c r="M3398" s="17">
        <f>+MONTH(Despeses[[#This Row],[Data Factura]])</f>
        <v>1</v>
      </c>
      <c r="N3398" s="17">
        <f>+YEAR(Despeses[[#This Row],[Data Factura]])</f>
        <v>1900</v>
      </c>
      <c r="O3398" s="18">
        <f>+Despeses[[#This Row],[Data Factura]]</f>
        <v>0</v>
      </c>
      <c r="P3398" s="17">
        <f>+Despeses[[#This Row],[Concepte_]]</f>
        <v>0</v>
      </c>
      <c r="Q3398" s="17">
        <f>-Despeses[[#This Row],[Base Imposable]]</f>
        <v>0</v>
      </c>
      <c r="R3398" s="17" t="e">
        <f>+VLOOKUP(Despeses[[#This Row],[Concepte]],Table_1[#All],2,0)</f>
        <v>#N/A</v>
      </c>
    </row>
    <row r="3399" spans="7:18" ht="15" customHeight="1" x14ac:dyDescent="0.3">
      <c r="G3399" s="40"/>
      <c r="H3399" s="17">
        <f>+Despeses[[#This Row],[Base Imposable]]*Despeses[[#This Row],[% IVA]]</f>
        <v>0</v>
      </c>
      <c r="I3399" s="40"/>
      <c r="J3399" s="17">
        <f>-Despeses[[#This Row],[Base Imposable]]*Despeses[[#This Row],[% Ret IRPF]]</f>
        <v>0</v>
      </c>
      <c r="K3399" s="17">
        <f>+Despeses[[#This Row],[Base Imposable]]+Despeses[[#This Row],[Quota IVA]]+Despeses[[#This Row],[Quota IRPF]]</f>
        <v>0</v>
      </c>
      <c r="L3399" s="3"/>
      <c r="M3399" s="17">
        <f>+MONTH(Despeses[[#This Row],[Data Factura]])</f>
        <v>1</v>
      </c>
      <c r="N3399" s="17">
        <f>+YEAR(Despeses[[#This Row],[Data Factura]])</f>
        <v>1900</v>
      </c>
      <c r="O3399" s="18">
        <f>+Despeses[[#This Row],[Data Factura]]</f>
        <v>0</v>
      </c>
      <c r="P3399" s="17">
        <f>+Despeses[[#This Row],[Concepte_]]</f>
        <v>0</v>
      </c>
      <c r="Q3399" s="17">
        <f>-Despeses[[#This Row],[Base Imposable]]</f>
        <v>0</v>
      </c>
      <c r="R3399" s="17" t="e">
        <f>+VLOOKUP(Despeses[[#This Row],[Concepte]],Table_1[#All],2,0)</f>
        <v>#N/A</v>
      </c>
    </row>
    <row r="3400" spans="7:18" ht="15" customHeight="1" x14ac:dyDescent="0.3">
      <c r="G3400" s="40"/>
      <c r="H3400" s="17">
        <f>+Despeses[[#This Row],[Base Imposable]]*Despeses[[#This Row],[% IVA]]</f>
        <v>0</v>
      </c>
      <c r="I3400" s="40"/>
      <c r="J3400" s="17">
        <f>-Despeses[[#This Row],[Base Imposable]]*Despeses[[#This Row],[% Ret IRPF]]</f>
        <v>0</v>
      </c>
      <c r="K3400" s="17">
        <f>+Despeses[[#This Row],[Base Imposable]]+Despeses[[#This Row],[Quota IVA]]+Despeses[[#This Row],[Quota IRPF]]</f>
        <v>0</v>
      </c>
      <c r="L3400" s="3"/>
      <c r="M3400" s="17">
        <f>+MONTH(Despeses[[#This Row],[Data Factura]])</f>
        <v>1</v>
      </c>
      <c r="N3400" s="17">
        <f>+YEAR(Despeses[[#This Row],[Data Factura]])</f>
        <v>1900</v>
      </c>
      <c r="O3400" s="18">
        <f>+Despeses[[#This Row],[Data Factura]]</f>
        <v>0</v>
      </c>
      <c r="P3400" s="17">
        <f>+Despeses[[#This Row],[Concepte_]]</f>
        <v>0</v>
      </c>
      <c r="Q3400" s="17">
        <f>-Despeses[[#This Row],[Base Imposable]]</f>
        <v>0</v>
      </c>
      <c r="R3400" s="17" t="e">
        <f>+VLOOKUP(Despeses[[#This Row],[Concepte]],Table_1[#All],2,0)</f>
        <v>#N/A</v>
      </c>
    </row>
    <row r="3401" spans="7:18" ht="15" customHeight="1" x14ac:dyDescent="0.3">
      <c r="G3401" s="40"/>
      <c r="H3401" s="17">
        <f>+Despeses[[#This Row],[Base Imposable]]*Despeses[[#This Row],[% IVA]]</f>
        <v>0</v>
      </c>
      <c r="I3401" s="40"/>
      <c r="J3401" s="17">
        <f>-Despeses[[#This Row],[Base Imposable]]*Despeses[[#This Row],[% Ret IRPF]]</f>
        <v>0</v>
      </c>
      <c r="K3401" s="17">
        <f>+Despeses[[#This Row],[Base Imposable]]+Despeses[[#This Row],[Quota IVA]]+Despeses[[#This Row],[Quota IRPF]]</f>
        <v>0</v>
      </c>
      <c r="L3401" s="3"/>
      <c r="M3401" s="17">
        <f>+MONTH(Despeses[[#This Row],[Data Factura]])</f>
        <v>1</v>
      </c>
      <c r="N3401" s="17">
        <f>+YEAR(Despeses[[#This Row],[Data Factura]])</f>
        <v>1900</v>
      </c>
      <c r="O3401" s="18">
        <f>+Despeses[[#This Row],[Data Factura]]</f>
        <v>0</v>
      </c>
      <c r="P3401" s="17">
        <f>+Despeses[[#This Row],[Concepte_]]</f>
        <v>0</v>
      </c>
      <c r="Q3401" s="17">
        <f>-Despeses[[#This Row],[Base Imposable]]</f>
        <v>0</v>
      </c>
      <c r="R3401" s="17" t="e">
        <f>+VLOOKUP(Despeses[[#This Row],[Concepte]],Table_1[#All],2,0)</f>
        <v>#N/A</v>
      </c>
    </row>
    <row r="3402" spans="7:18" ht="15" customHeight="1" x14ac:dyDescent="0.3">
      <c r="G3402" s="40"/>
      <c r="H3402" s="17">
        <f>+Despeses[[#This Row],[Base Imposable]]*Despeses[[#This Row],[% IVA]]</f>
        <v>0</v>
      </c>
      <c r="I3402" s="40"/>
      <c r="J3402" s="17">
        <f>-Despeses[[#This Row],[Base Imposable]]*Despeses[[#This Row],[% Ret IRPF]]</f>
        <v>0</v>
      </c>
      <c r="K3402" s="17">
        <f>+Despeses[[#This Row],[Base Imposable]]+Despeses[[#This Row],[Quota IVA]]+Despeses[[#This Row],[Quota IRPF]]</f>
        <v>0</v>
      </c>
      <c r="L3402" s="3"/>
      <c r="M3402" s="17">
        <f>+MONTH(Despeses[[#This Row],[Data Factura]])</f>
        <v>1</v>
      </c>
      <c r="N3402" s="17">
        <f>+YEAR(Despeses[[#This Row],[Data Factura]])</f>
        <v>1900</v>
      </c>
      <c r="O3402" s="18">
        <f>+Despeses[[#This Row],[Data Factura]]</f>
        <v>0</v>
      </c>
      <c r="P3402" s="17">
        <f>+Despeses[[#This Row],[Concepte_]]</f>
        <v>0</v>
      </c>
      <c r="Q3402" s="17">
        <f>-Despeses[[#This Row],[Base Imposable]]</f>
        <v>0</v>
      </c>
      <c r="R3402" s="17" t="e">
        <f>+VLOOKUP(Despeses[[#This Row],[Concepte]],Table_1[#All],2,0)</f>
        <v>#N/A</v>
      </c>
    </row>
    <row r="3403" spans="7:18" ht="15" customHeight="1" x14ac:dyDescent="0.3">
      <c r="G3403" s="40"/>
      <c r="H3403" s="17">
        <f>+Despeses[[#This Row],[Base Imposable]]*Despeses[[#This Row],[% IVA]]</f>
        <v>0</v>
      </c>
      <c r="I3403" s="40"/>
      <c r="J3403" s="17">
        <f>-Despeses[[#This Row],[Base Imposable]]*Despeses[[#This Row],[% Ret IRPF]]</f>
        <v>0</v>
      </c>
      <c r="K3403" s="17">
        <f>+Despeses[[#This Row],[Base Imposable]]+Despeses[[#This Row],[Quota IVA]]+Despeses[[#This Row],[Quota IRPF]]</f>
        <v>0</v>
      </c>
      <c r="L3403" s="3"/>
      <c r="M3403" s="17">
        <f>+MONTH(Despeses[[#This Row],[Data Factura]])</f>
        <v>1</v>
      </c>
      <c r="N3403" s="17">
        <f>+YEAR(Despeses[[#This Row],[Data Factura]])</f>
        <v>1900</v>
      </c>
      <c r="O3403" s="18">
        <f>+Despeses[[#This Row],[Data Factura]]</f>
        <v>0</v>
      </c>
      <c r="P3403" s="17">
        <f>+Despeses[[#This Row],[Concepte_]]</f>
        <v>0</v>
      </c>
      <c r="Q3403" s="17">
        <f>-Despeses[[#This Row],[Base Imposable]]</f>
        <v>0</v>
      </c>
      <c r="R3403" s="17" t="e">
        <f>+VLOOKUP(Despeses[[#This Row],[Concepte]],Table_1[#All],2,0)</f>
        <v>#N/A</v>
      </c>
    </row>
    <row r="3404" spans="7:18" ht="15" customHeight="1" x14ac:dyDescent="0.3">
      <c r="G3404" s="40"/>
      <c r="H3404" s="17">
        <f>+Despeses[[#This Row],[Base Imposable]]*Despeses[[#This Row],[% IVA]]</f>
        <v>0</v>
      </c>
      <c r="I3404" s="40"/>
      <c r="J3404" s="17">
        <f>-Despeses[[#This Row],[Base Imposable]]*Despeses[[#This Row],[% Ret IRPF]]</f>
        <v>0</v>
      </c>
      <c r="K3404" s="17">
        <f>+Despeses[[#This Row],[Base Imposable]]+Despeses[[#This Row],[Quota IVA]]+Despeses[[#This Row],[Quota IRPF]]</f>
        <v>0</v>
      </c>
      <c r="L3404" s="3"/>
      <c r="M3404" s="17">
        <f>+MONTH(Despeses[[#This Row],[Data Factura]])</f>
        <v>1</v>
      </c>
      <c r="N3404" s="17">
        <f>+YEAR(Despeses[[#This Row],[Data Factura]])</f>
        <v>1900</v>
      </c>
      <c r="O3404" s="18">
        <f>+Despeses[[#This Row],[Data Factura]]</f>
        <v>0</v>
      </c>
      <c r="P3404" s="17">
        <f>+Despeses[[#This Row],[Concepte_]]</f>
        <v>0</v>
      </c>
      <c r="Q3404" s="17">
        <f>-Despeses[[#This Row],[Base Imposable]]</f>
        <v>0</v>
      </c>
      <c r="R3404" s="17" t="e">
        <f>+VLOOKUP(Despeses[[#This Row],[Concepte]],Table_1[#All],2,0)</f>
        <v>#N/A</v>
      </c>
    </row>
    <row r="3405" spans="7:18" ht="15" customHeight="1" x14ac:dyDescent="0.3">
      <c r="G3405" s="40"/>
      <c r="H3405" s="17">
        <f>+Despeses[[#This Row],[Base Imposable]]*Despeses[[#This Row],[% IVA]]</f>
        <v>0</v>
      </c>
      <c r="I3405" s="40"/>
      <c r="J3405" s="17">
        <f>-Despeses[[#This Row],[Base Imposable]]*Despeses[[#This Row],[% Ret IRPF]]</f>
        <v>0</v>
      </c>
      <c r="K3405" s="17">
        <f>+Despeses[[#This Row],[Base Imposable]]+Despeses[[#This Row],[Quota IVA]]+Despeses[[#This Row],[Quota IRPF]]</f>
        <v>0</v>
      </c>
      <c r="L3405" s="3"/>
      <c r="M3405" s="17">
        <f>+MONTH(Despeses[[#This Row],[Data Factura]])</f>
        <v>1</v>
      </c>
      <c r="N3405" s="17">
        <f>+YEAR(Despeses[[#This Row],[Data Factura]])</f>
        <v>1900</v>
      </c>
      <c r="O3405" s="18">
        <f>+Despeses[[#This Row],[Data Factura]]</f>
        <v>0</v>
      </c>
      <c r="P3405" s="17">
        <f>+Despeses[[#This Row],[Concepte_]]</f>
        <v>0</v>
      </c>
      <c r="Q3405" s="17">
        <f>-Despeses[[#This Row],[Base Imposable]]</f>
        <v>0</v>
      </c>
      <c r="R3405" s="17" t="e">
        <f>+VLOOKUP(Despeses[[#This Row],[Concepte]],Table_1[#All],2,0)</f>
        <v>#N/A</v>
      </c>
    </row>
    <row r="3406" spans="7:18" ht="15" customHeight="1" x14ac:dyDescent="0.3">
      <c r="G3406" s="40"/>
      <c r="H3406" s="17">
        <f>+Despeses[[#This Row],[Base Imposable]]*Despeses[[#This Row],[% IVA]]</f>
        <v>0</v>
      </c>
      <c r="I3406" s="40"/>
      <c r="J3406" s="17">
        <f>-Despeses[[#This Row],[Base Imposable]]*Despeses[[#This Row],[% Ret IRPF]]</f>
        <v>0</v>
      </c>
      <c r="K3406" s="17">
        <f>+Despeses[[#This Row],[Base Imposable]]+Despeses[[#This Row],[Quota IVA]]+Despeses[[#This Row],[Quota IRPF]]</f>
        <v>0</v>
      </c>
      <c r="L3406" s="3"/>
      <c r="M3406" s="17">
        <f>+MONTH(Despeses[[#This Row],[Data Factura]])</f>
        <v>1</v>
      </c>
      <c r="N3406" s="17">
        <f>+YEAR(Despeses[[#This Row],[Data Factura]])</f>
        <v>1900</v>
      </c>
      <c r="O3406" s="18">
        <f>+Despeses[[#This Row],[Data Factura]]</f>
        <v>0</v>
      </c>
      <c r="P3406" s="17">
        <f>+Despeses[[#This Row],[Concepte_]]</f>
        <v>0</v>
      </c>
      <c r="Q3406" s="17">
        <f>-Despeses[[#This Row],[Base Imposable]]</f>
        <v>0</v>
      </c>
      <c r="R3406" s="17" t="e">
        <f>+VLOOKUP(Despeses[[#This Row],[Concepte]],Table_1[#All],2,0)</f>
        <v>#N/A</v>
      </c>
    </row>
    <row r="3407" spans="7:18" ht="15" customHeight="1" x14ac:dyDescent="0.3">
      <c r="G3407" s="40"/>
      <c r="H3407" s="17">
        <f>+Despeses[[#This Row],[Base Imposable]]*Despeses[[#This Row],[% IVA]]</f>
        <v>0</v>
      </c>
      <c r="I3407" s="40"/>
      <c r="J3407" s="17">
        <f>-Despeses[[#This Row],[Base Imposable]]*Despeses[[#This Row],[% Ret IRPF]]</f>
        <v>0</v>
      </c>
      <c r="K3407" s="17">
        <f>+Despeses[[#This Row],[Base Imposable]]+Despeses[[#This Row],[Quota IVA]]+Despeses[[#This Row],[Quota IRPF]]</f>
        <v>0</v>
      </c>
      <c r="L3407" s="3"/>
      <c r="M3407" s="17">
        <f>+MONTH(Despeses[[#This Row],[Data Factura]])</f>
        <v>1</v>
      </c>
      <c r="N3407" s="17">
        <f>+YEAR(Despeses[[#This Row],[Data Factura]])</f>
        <v>1900</v>
      </c>
      <c r="O3407" s="18">
        <f>+Despeses[[#This Row],[Data Factura]]</f>
        <v>0</v>
      </c>
      <c r="P3407" s="17">
        <f>+Despeses[[#This Row],[Concepte_]]</f>
        <v>0</v>
      </c>
      <c r="Q3407" s="17">
        <f>-Despeses[[#This Row],[Base Imposable]]</f>
        <v>0</v>
      </c>
      <c r="R3407" s="17" t="e">
        <f>+VLOOKUP(Despeses[[#This Row],[Concepte]],Table_1[#All],2,0)</f>
        <v>#N/A</v>
      </c>
    </row>
    <row r="3408" spans="7:18" ht="15" customHeight="1" x14ac:dyDescent="0.3">
      <c r="G3408" s="40"/>
      <c r="H3408" s="17">
        <f>+Despeses[[#This Row],[Base Imposable]]*Despeses[[#This Row],[% IVA]]</f>
        <v>0</v>
      </c>
      <c r="I3408" s="40"/>
      <c r="J3408" s="17">
        <f>-Despeses[[#This Row],[Base Imposable]]*Despeses[[#This Row],[% Ret IRPF]]</f>
        <v>0</v>
      </c>
      <c r="K3408" s="17">
        <f>+Despeses[[#This Row],[Base Imposable]]+Despeses[[#This Row],[Quota IVA]]+Despeses[[#This Row],[Quota IRPF]]</f>
        <v>0</v>
      </c>
      <c r="L3408" s="3"/>
      <c r="M3408" s="17">
        <f>+MONTH(Despeses[[#This Row],[Data Factura]])</f>
        <v>1</v>
      </c>
      <c r="N3408" s="17">
        <f>+YEAR(Despeses[[#This Row],[Data Factura]])</f>
        <v>1900</v>
      </c>
      <c r="O3408" s="18">
        <f>+Despeses[[#This Row],[Data Factura]]</f>
        <v>0</v>
      </c>
      <c r="P3408" s="17">
        <f>+Despeses[[#This Row],[Concepte_]]</f>
        <v>0</v>
      </c>
      <c r="Q3408" s="17">
        <f>-Despeses[[#This Row],[Base Imposable]]</f>
        <v>0</v>
      </c>
      <c r="R3408" s="17" t="e">
        <f>+VLOOKUP(Despeses[[#This Row],[Concepte]],Table_1[#All],2,0)</f>
        <v>#N/A</v>
      </c>
    </row>
    <row r="3409" spans="7:18" ht="15" customHeight="1" x14ac:dyDescent="0.3">
      <c r="G3409" s="40"/>
      <c r="H3409" s="17">
        <f>+Despeses[[#This Row],[Base Imposable]]*Despeses[[#This Row],[% IVA]]</f>
        <v>0</v>
      </c>
      <c r="I3409" s="40"/>
      <c r="J3409" s="17">
        <f>-Despeses[[#This Row],[Base Imposable]]*Despeses[[#This Row],[% Ret IRPF]]</f>
        <v>0</v>
      </c>
      <c r="K3409" s="17">
        <f>+Despeses[[#This Row],[Base Imposable]]+Despeses[[#This Row],[Quota IVA]]+Despeses[[#This Row],[Quota IRPF]]</f>
        <v>0</v>
      </c>
      <c r="L3409" s="3"/>
      <c r="M3409" s="17">
        <f>+MONTH(Despeses[[#This Row],[Data Factura]])</f>
        <v>1</v>
      </c>
      <c r="N3409" s="17">
        <f>+YEAR(Despeses[[#This Row],[Data Factura]])</f>
        <v>1900</v>
      </c>
      <c r="O3409" s="18">
        <f>+Despeses[[#This Row],[Data Factura]]</f>
        <v>0</v>
      </c>
      <c r="P3409" s="17">
        <f>+Despeses[[#This Row],[Concepte_]]</f>
        <v>0</v>
      </c>
      <c r="Q3409" s="17">
        <f>-Despeses[[#This Row],[Base Imposable]]</f>
        <v>0</v>
      </c>
      <c r="R3409" s="17" t="e">
        <f>+VLOOKUP(Despeses[[#This Row],[Concepte]],Table_1[#All],2,0)</f>
        <v>#N/A</v>
      </c>
    </row>
    <row r="3410" spans="7:18" ht="15" customHeight="1" x14ac:dyDescent="0.3">
      <c r="G3410" s="40"/>
      <c r="H3410" s="17">
        <f>+Despeses[[#This Row],[Base Imposable]]*Despeses[[#This Row],[% IVA]]</f>
        <v>0</v>
      </c>
      <c r="I3410" s="40"/>
      <c r="J3410" s="17">
        <f>-Despeses[[#This Row],[Base Imposable]]*Despeses[[#This Row],[% Ret IRPF]]</f>
        <v>0</v>
      </c>
      <c r="K3410" s="17">
        <f>+Despeses[[#This Row],[Base Imposable]]+Despeses[[#This Row],[Quota IVA]]+Despeses[[#This Row],[Quota IRPF]]</f>
        <v>0</v>
      </c>
      <c r="L3410" s="3"/>
      <c r="M3410" s="17">
        <f>+MONTH(Despeses[[#This Row],[Data Factura]])</f>
        <v>1</v>
      </c>
      <c r="N3410" s="17">
        <f>+YEAR(Despeses[[#This Row],[Data Factura]])</f>
        <v>1900</v>
      </c>
      <c r="O3410" s="18">
        <f>+Despeses[[#This Row],[Data Factura]]</f>
        <v>0</v>
      </c>
      <c r="P3410" s="17">
        <f>+Despeses[[#This Row],[Concepte_]]</f>
        <v>0</v>
      </c>
      <c r="Q3410" s="17">
        <f>-Despeses[[#This Row],[Base Imposable]]</f>
        <v>0</v>
      </c>
      <c r="R3410" s="17" t="e">
        <f>+VLOOKUP(Despeses[[#This Row],[Concepte]],Table_1[#All],2,0)</f>
        <v>#N/A</v>
      </c>
    </row>
    <row r="3411" spans="7:18" ht="15" customHeight="1" x14ac:dyDescent="0.3">
      <c r="G3411" s="40"/>
      <c r="H3411" s="17">
        <f>+Despeses[[#This Row],[Base Imposable]]*Despeses[[#This Row],[% IVA]]</f>
        <v>0</v>
      </c>
      <c r="I3411" s="40"/>
      <c r="J3411" s="17">
        <f>-Despeses[[#This Row],[Base Imposable]]*Despeses[[#This Row],[% Ret IRPF]]</f>
        <v>0</v>
      </c>
      <c r="K3411" s="17">
        <f>+Despeses[[#This Row],[Base Imposable]]+Despeses[[#This Row],[Quota IVA]]+Despeses[[#This Row],[Quota IRPF]]</f>
        <v>0</v>
      </c>
      <c r="L3411" s="3"/>
      <c r="M3411" s="17">
        <f>+MONTH(Despeses[[#This Row],[Data Factura]])</f>
        <v>1</v>
      </c>
      <c r="N3411" s="17">
        <f>+YEAR(Despeses[[#This Row],[Data Factura]])</f>
        <v>1900</v>
      </c>
      <c r="O3411" s="18">
        <f>+Despeses[[#This Row],[Data Factura]]</f>
        <v>0</v>
      </c>
      <c r="P3411" s="17">
        <f>+Despeses[[#This Row],[Concepte_]]</f>
        <v>0</v>
      </c>
      <c r="Q3411" s="17">
        <f>-Despeses[[#This Row],[Base Imposable]]</f>
        <v>0</v>
      </c>
      <c r="R3411" s="17" t="e">
        <f>+VLOOKUP(Despeses[[#This Row],[Concepte]],Table_1[#All],2,0)</f>
        <v>#N/A</v>
      </c>
    </row>
    <row r="3412" spans="7:18" ht="15" customHeight="1" x14ac:dyDescent="0.3">
      <c r="G3412" s="40"/>
      <c r="H3412" s="17">
        <f>+Despeses[[#This Row],[Base Imposable]]*Despeses[[#This Row],[% IVA]]</f>
        <v>0</v>
      </c>
      <c r="I3412" s="40"/>
      <c r="J3412" s="17">
        <f>-Despeses[[#This Row],[Base Imposable]]*Despeses[[#This Row],[% Ret IRPF]]</f>
        <v>0</v>
      </c>
      <c r="K3412" s="17">
        <f>+Despeses[[#This Row],[Base Imposable]]+Despeses[[#This Row],[Quota IVA]]+Despeses[[#This Row],[Quota IRPF]]</f>
        <v>0</v>
      </c>
      <c r="L3412" s="3"/>
      <c r="M3412" s="17">
        <f>+MONTH(Despeses[[#This Row],[Data Factura]])</f>
        <v>1</v>
      </c>
      <c r="N3412" s="17">
        <f>+YEAR(Despeses[[#This Row],[Data Factura]])</f>
        <v>1900</v>
      </c>
      <c r="O3412" s="18">
        <f>+Despeses[[#This Row],[Data Factura]]</f>
        <v>0</v>
      </c>
      <c r="P3412" s="17">
        <f>+Despeses[[#This Row],[Concepte_]]</f>
        <v>0</v>
      </c>
      <c r="Q3412" s="17">
        <f>-Despeses[[#This Row],[Base Imposable]]</f>
        <v>0</v>
      </c>
      <c r="R3412" s="17" t="e">
        <f>+VLOOKUP(Despeses[[#This Row],[Concepte]],Table_1[#All],2,0)</f>
        <v>#N/A</v>
      </c>
    </row>
    <row r="3413" spans="7:18" ht="15" customHeight="1" x14ac:dyDescent="0.3">
      <c r="G3413" s="40"/>
      <c r="H3413" s="17">
        <f>+Despeses[[#This Row],[Base Imposable]]*Despeses[[#This Row],[% IVA]]</f>
        <v>0</v>
      </c>
      <c r="I3413" s="40"/>
      <c r="J3413" s="17">
        <f>-Despeses[[#This Row],[Base Imposable]]*Despeses[[#This Row],[% Ret IRPF]]</f>
        <v>0</v>
      </c>
      <c r="K3413" s="17">
        <f>+Despeses[[#This Row],[Base Imposable]]+Despeses[[#This Row],[Quota IVA]]+Despeses[[#This Row],[Quota IRPF]]</f>
        <v>0</v>
      </c>
      <c r="L3413" s="3"/>
      <c r="M3413" s="17">
        <f>+MONTH(Despeses[[#This Row],[Data Factura]])</f>
        <v>1</v>
      </c>
      <c r="N3413" s="17">
        <f>+YEAR(Despeses[[#This Row],[Data Factura]])</f>
        <v>1900</v>
      </c>
      <c r="O3413" s="18">
        <f>+Despeses[[#This Row],[Data Factura]]</f>
        <v>0</v>
      </c>
      <c r="P3413" s="17">
        <f>+Despeses[[#This Row],[Concepte_]]</f>
        <v>0</v>
      </c>
      <c r="Q3413" s="17">
        <f>-Despeses[[#This Row],[Base Imposable]]</f>
        <v>0</v>
      </c>
      <c r="R3413" s="17" t="e">
        <f>+VLOOKUP(Despeses[[#This Row],[Concepte]],Table_1[#All],2,0)</f>
        <v>#N/A</v>
      </c>
    </row>
    <row r="3414" spans="7:18" ht="15" customHeight="1" x14ac:dyDescent="0.3">
      <c r="G3414" s="40"/>
      <c r="H3414" s="17">
        <f>+Despeses[[#This Row],[Base Imposable]]*Despeses[[#This Row],[% IVA]]</f>
        <v>0</v>
      </c>
      <c r="I3414" s="40"/>
      <c r="J3414" s="17">
        <f>-Despeses[[#This Row],[Base Imposable]]*Despeses[[#This Row],[% Ret IRPF]]</f>
        <v>0</v>
      </c>
      <c r="K3414" s="17">
        <f>+Despeses[[#This Row],[Base Imposable]]+Despeses[[#This Row],[Quota IVA]]+Despeses[[#This Row],[Quota IRPF]]</f>
        <v>0</v>
      </c>
      <c r="L3414" s="3"/>
      <c r="M3414" s="17">
        <f>+MONTH(Despeses[[#This Row],[Data Factura]])</f>
        <v>1</v>
      </c>
      <c r="N3414" s="17">
        <f>+YEAR(Despeses[[#This Row],[Data Factura]])</f>
        <v>1900</v>
      </c>
      <c r="O3414" s="18">
        <f>+Despeses[[#This Row],[Data Factura]]</f>
        <v>0</v>
      </c>
      <c r="P3414" s="17">
        <f>+Despeses[[#This Row],[Concepte_]]</f>
        <v>0</v>
      </c>
      <c r="Q3414" s="17">
        <f>-Despeses[[#This Row],[Base Imposable]]</f>
        <v>0</v>
      </c>
      <c r="R3414" s="17" t="e">
        <f>+VLOOKUP(Despeses[[#This Row],[Concepte]],Table_1[#All],2,0)</f>
        <v>#N/A</v>
      </c>
    </row>
    <row r="3415" spans="7:18" ht="15" customHeight="1" x14ac:dyDescent="0.3">
      <c r="G3415" s="40"/>
      <c r="H3415" s="17">
        <f>+Despeses[[#This Row],[Base Imposable]]*Despeses[[#This Row],[% IVA]]</f>
        <v>0</v>
      </c>
      <c r="I3415" s="40"/>
      <c r="J3415" s="17">
        <f>-Despeses[[#This Row],[Base Imposable]]*Despeses[[#This Row],[% Ret IRPF]]</f>
        <v>0</v>
      </c>
      <c r="K3415" s="17">
        <f>+Despeses[[#This Row],[Base Imposable]]+Despeses[[#This Row],[Quota IVA]]+Despeses[[#This Row],[Quota IRPF]]</f>
        <v>0</v>
      </c>
      <c r="L3415" s="3"/>
      <c r="M3415" s="17">
        <f>+MONTH(Despeses[[#This Row],[Data Factura]])</f>
        <v>1</v>
      </c>
      <c r="N3415" s="17">
        <f>+YEAR(Despeses[[#This Row],[Data Factura]])</f>
        <v>1900</v>
      </c>
      <c r="O3415" s="18">
        <f>+Despeses[[#This Row],[Data Factura]]</f>
        <v>0</v>
      </c>
      <c r="P3415" s="17">
        <f>+Despeses[[#This Row],[Concepte_]]</f>
        <v>0</v>
      </c>
      <c r="Q3415" s="17">
        <f>-Despeses[[#This Row],[Base Imposable]]</f>
        <v>0</v>
      </c>
      <c r="R3415" s="17" t="e">
        <f>+VLOOKUP(Despeses[[#This Row],[Concepte]],Table_1[#All],2,0)</f>
        <v>#N/A</v>
      </c>
    </row>
    <row r="3416" spans="7:18" ht="15" customHeight="1" x14ac:dyDescent="0.3">
      <c r="G3416" s="40"/>
      <c r="H3416" s="17">
        <f>+Despeses[[#This Row],[Base Imposable]]*Despeses[[#This Row],[% IVA]]</f>
        <v>0</v>
      </c>
      <c r="I3416" s="40"/>
      <c r="J3416" s="17">
        <f>-Despeses[[#This Row],[Base Imposable]]*Despeses[[#This Row],[% Ret IRPF]]</f>
        <v>0</v>
      </c>
      <c r="K3416" s="17">
        <f>+Despeses[[#This Row],[Base Imposable]]+Despeses[[#This Row],[Quota IVA]]+Despeses[[#This Row],[Quota IRPF]]</f>
        <v>0</v>
      </c>
      <c r="L3416" s="3"/>
      <c r="M3416" s="17">
        <f>+MONTH(Despeses[[#This Row],[Data Factura]])</f>
        <v>1</v>
      </c>
      <c r="N3416" s="17">
        <f>+YEAR(Despeses[[#This Row],[Data Factura]])</f>
        <v>1900</v>
      </c>
      <c r="O3416" s="18">
        <f>+Despeses[[#This Row],[Data Factura]]</f>
        <v>0</v>
      </c>
      <c r="P3416" s="17">
        <f>+Despeses[[#This Row],[Concepte_]]</f>
        <v>0</v>
      </c>
      <c r="Q3416" s="17">
        <f>-Despeses[[#This Row],[Base Imposable]]</f>
        <v>0</v>
      </c>
      <c r="R3416" s="17" t="e">
        <f>+VLOOKUP(Despeses[[#This Row],[Concepte]],Table_1[#All],2,0)</f>
        <v>#N/A</v>
      </c>
    </row>
    <row r="3417" spans="7:18" ht="15" customHeight="1" x14ac:dyDescent="0.3">
      <c r="G3417" s="40"/>
      <c r="H3417" s="17">
        <f>+Despeses[[#This Row],[Base Imposable]]*Despeses[[#This Row],[% IVA]]</f>
        <v>0</v>
      </c>
      <c r="I3417" s="40"/>
      <c r="J3417" s="17">
        <f>-Despeses[[#This Row],[Base Imposable]]*Despeses[[#This Row],[% Ret IRPF]]</f>
        <v>0</v>
      </c>
      <c r="K3417" s="17">
        <f>+Despeses[[#This Row],[Base Imposable]]+Despeses[[#This Row],[Quota IVA]]+Despeses[[#This Row],[Quota IRPF]]</f>
        <v>0</v>
      </c>
      <c r="L3417" s="3"/>
      <c r="M3417" s="17">
        <f>+MONTH(Despeses[[#This Row],[Data Factura]])</f>
        <v>1</v>
      </c>
      <c r="N3417" s="17">
        <f>+YEAR(Despeses[[#This Row],[Data Factura]])</f>
        <v>1900</v>
      </c>
      <c r="O3417" s="18">
        <f>+Despeses[[#This Row],[Data Factura]]</f>
        <v>0</v>
      </c>
      <c r="P3417" s="17">
        <f>+Despeses[[#This Row],[Concepte_]]</f>
        <v>0</v>
      </c>
      <c r="Q3417" s="17">
        <f>-Despeses[[#This Row],[Base Imposable]]</f>
        <v>0</v>
      </c>
      <c r="R3417" s="17" t="e">
        <f>+VLOOKUP(Despeses[[#This Row],[Concepte]],Table_1[#All],2,0)</f>
        <v>#N/A</v>
      </c>
    </row>
    <row r="3418" spans="7:18" ht="15" customHeight="1" x14ac:dyDescent="0.3">
      <c r="G3418" s="40"/>
      <c r="H3418" s="17">
        <f>+Despeses[[#This Row],[Base Imposable]]*Despeses[[#This Row],[% IVA]]</f>
        <v>0</v>
      </c>
      <c r="I3418" s="40"/>
      <c r="J3418" s="17">
        <f>-Despeses[[#This Row],[Base Imposable]]*Despeses[[#This Row],[% Ret IRPF]]</f>
        <v>0</v>
      </c>
      <c r="K3418" s="17">
        <f>+Despeses[[#This Row],[Base Imposable]]+Despeses[[#This Row],[Quota IVA]]+Despeses[[#This Row],[Quota IRPF]]</f>
        <v>0</v>
      </c>
      <c r="L3418" s="3"/>
      <c r="M3418" s="17">
        <f>+MONTH(Despeses[[#This Row],[Data Factura]])</f>
        <v>1</v>
      </c>
      <c r="N3418" s="17">
        <f>+YEAR(Despeses[[#This Row],[Data Factura]])</f>
        <v>1900</v>
      </c>
      <c r="O3418" s="18">
        <f>+Despeses[[#This Row],[Data Factura]]</f>
        <v>0</v>
      </c>
      <c r="P3418" s="17">
        <f>+Despeses[[#This Row],[Concepte_]]</f>
        <v>0</v>
      </c>
      <c r="Q3418" s="17">
        <f>-Despeses[[#This Row],[Base Imposable]]</f>
        <v>0</v>
      </c>
      <c r="R3418" s="17" t="e">
        <f>+VLOOKUP(Despeses[[#This Row],[Concepte]],Table_1[#All],2,0)</f>
        <v>#N/A</v>
      </c>
    </row>
    <row r="3419" spans="7:18" ht="15" customHeight="1" x14ac:dyDescent="0.3">
      <c r="G3419" s="40"/>
      <c r="H3419" s="17">
        <f>+Despeses[[#This Row],[Base Imposable]]*Despeses[[#This Row],[% IVA]]</f>
        <v>0</v>
      </c>
      <c r="I3419" s="40"/>
      <c r="J3419" s="17">
        <f>-Despeses[[#This Row],[Base Imposable]]*Despeses[[#This Row],[% Ret IRPF]]</f>
        <v>0</v>
      </c>
      <c r="K3419" s="17">
        <f>+Despeses[[#This Row],[Base Imposable]]+Despeses[[#This Row],[Quota IVA]]+Despeses[[#This Row],[Quota IRPF]]</f>
        <v>0</v>
      </c>
      <c r="L3419" s="3"/>
      <c r="M3419" s="17">
        <f>+MONTH(Despeses[[#This Row],[Data Factura]])</f>
        <v>1</v>
      </c>
      <c r="N3419" s="17">
        <f>+YEAR(Despeses[[#This Row],[Data Factura]])</f>
        <v>1900</v>
      </c>
      <c r="O3419" s="18">
        <f>+Despeses[[#This Row],[Data Factura]]</f>
        <v>0</v>
      </c>
      <c r="P3419" s="17">
        <f>+Despeses[[#This Row],[Concepte_]]</f>
        <v>0</v>
      </c>
      <c r="Q3419" s="17">
        <f>-Despeses[[#This Row],[Base Imposable]]</f>
        <v>0</v>
      </c>
      <c r="R3419" s="17" t="e">
        <f>+VLOOKUP(Despeses[[#This Row],[Concepte]],Table_1[#All],2,0)</f>
        <v>#N/A</v>
      </c>
    </row>
    <row r="3420" spans="7:18" ht="15" customHeight="1" x14ac:dyDescent="0.3">
      <c r="G3420" s="40"/>
      <c r="H3420" s="17">
        <f>+Despeses[[#This Row],[Base Imposable]]*Despeses[[#This Row],[% IVA]]</f>
        <v>0</v>
      </c>
      <c r="I3420" s="40"/>
      <c r="J3420" s="17">
        <f>-Despeses[[#This Row],[Base Imposable]]*Despeses[[#This Row],[% Ret IRPF]]</f>
        <v>0</v>
      </c>
      <c r="K3420" s="17">
        <f>+Despeses[[#This Row],[Base Imposable]]+Despeses[[#This Row],[Quota IVA]]+Despeses[[#This Row],[Quota IRPF]]</f>
        <v>0</v>
      </c>
      <c r="L3420" s="3"/>
      <c r="M3420" s="17">
        <f>+MONTH(Despeses[[#This Row],[Data Factura]])</f>
        <v>1</v>
      </c>
      <c r="N3420" s="17">
        <f>+YEAR(Despeses[[#This Row],[Data Factura]])</f>
        <v>1900</v>
      </c>
      <c r="O3420" s="18">
        <f>+Despeses[[#This Row],[Data Factura]]</f>
        <v>0</v>
      </c>
      <c r="P3420" s="17">
        <f>+Despeses[[#This Row],[Concepte_]]</f>
        <v>0</v>
      </c>
      <c r="Q3420" s="17">
        <f>-Despeses[[#This Row],[Base Imposable]]</f>
        <v>0</v>
      </c>
      <c r="R3420" s="17" t="e">
        <f>+VLOOKUP(Despeses[[#This Row],[Concepte]],Table_1[#All],2,0)</f>
        <v>#N/A</v>
      </c>
    </row>
    <row r="3421" spans="7:18" ht="15" customHeight="1" x14ac:dyDescent="0.3">
      <c r="G3421" s="40"/>
      <c r="H3421" s="17">
        <f>+Despeses[[#This Row],[Base Imposable]]*Despeses[[#This Row],[% IVA]]</f>
        <v>0</v>
      </c>
      <c r="I3421" s="40"/>
      <c r="J3421" s="17">
        <f>-Despeses[[#This Row],[Base Imposable]]*Despeses[[#This Row],[% Ret IRPF]]</f>
        <v>0</v>
      </c>
      <c r="K3421" s="17">
        <f>+Despeses[[#This Row],[Base Imposable]]+Despeses[[#This Row],[Quota IVA]]+Despeses[[#This Row],[Quota IRPF]]</f>
        <v>0</v>
      </c>
      <c r="L3421" s="3"/>
      <c r="M3421" s="17">
        <f>+MONTH(Despeses[[#This Row],[Data Factura]])</f>
        <v>1</v>
      </c>
      <c r="N3421" s="17">
        <f>+YEAR(Despeses[[#This Row],[Data Factura]])</f>
        <v>1900</v>
      </c>
      <c r="O3421" s="18">
        <f>+Despeses[[#This Row],[Data Factura]]</f>
        <v>0</v>
      </c>
      <c r="P3421" s="17">
        <f>+Despeses[[#This Row],[Concepte_]]</f>
        <v>0</v>
      </c>
      <c r="Q3421" s="17">
        <f>-Despeses[[#This Row],[Base Imposable]]</f>
        <v>0</v>
      </c>
      <c r="R3421" s="17" t="e">
        <f>+VLOOKUP(Despeses[[#This Row],[Concepte]],Table_1[#All],2,0)</f>
        <v>#N/A</v>
      </c>
    </row>
    <row r="3422" spans="7:18" ht="15" customHeight="1" x14ac:dyDescent="0.3">
      <c r="G3422" s="40"/>
      <c r="H3422" s="17">
        <f>+Despeses[[#This Row],[Base Imposable]]*Despeses[[#This Row],[% IVA]]</f>
        <v>0</v>
      </c>
      <c r="I3422" s="40"/>
      <c r="J3422" s="17">
        <f>-Despeses[[#This Row],[Base Imposable]]*Despeses[[#This Row],[% Ret IRPF]]</f>
        <v>0</v>
      </c>
      <c r="K3422" s="17">
        <f>+Despeses[[#This Row],[Base Imposable]]+Despeses[[#This Row],[Quota IVA]]+Despeses[[#This Row],[Quota IRPF]]</f>
        <v>0</v>
      </c>
      <c r="L3422" s="3"/>
      <c r="M3422" s="17">
        <f>+MONTH(Despeses[[#This Row],[Data Factura]])</f>
        <v>1</v>
      </c>
      <c r="N3422" s="17">
        <f>+YEAR(Despeses[[#This Row],[Data Factura]])</f>
        <v>1900</v>
      </c>
      <c r="O3422" s="18">
        <f>+Despeses[[#This Row],[Data Factura]]</f>
        <v>0</v>
      </c>
      <c r="P3422" s="17">
        <f>+Despeses[[#This Row],[Concepte_]]</f>
        <v>0</v>
      </c>
      <c r="Q3422" s="17">
        <f>-Despeses[[#This Row],[Base Imposable]]</f>
        <v>0</v>
      </c>
      <c r="R3422" s="17" t="e">
        <f>+VLOOKUP(Despeses[[#This Row],[Concepte]],Table_1[#All],2,0)</f>
        <v>#N/A</v>
      </c>
    </row>
    <row r="3423" spans="7:18" ht="15" customHeight="1" x14ac:dyDescent="0.3">
      <c r="G3423" s="40"/>
      <c r="H3423" s="17">
        <f>+Despeses[[#This Row],[Base Imposable]]*Despeses[[#This Row],[% IVA]]</f>
        <v>0</v>
      </c>
      <c r="I3423" s="40"/>
      <c r="J3423" s="17">
        <f>-Despeses[[#This Row],[Base Imposable]]*Despeses[[#This Row],[% Ret IRPF]]</f>
        <v>0</v>
      </c>
      <c r="K3423" s="17">
        <f>+Despeses[[#This Row],[Base Imposable]]+Despeses[[#This Row],[Quota IVA]]+Despeses[[#This Row],[Quota IRPF]]</f>
        <v>0</v>
      </c>
      <c r="L3423" s="3"/>
      <c r="M3423" s="17">
        <f>+MONTH(Despeses[[#This Row],[Data Factura]])</f>
        <v>1</v>
      </c>
      <c r="N3423" s="17">
        <f>+YEAR(Despeses[[#This Row],[Data Factura]])</f>
        <v>1900</v>
      </c>
      <c r="O3423" s="18">
        <f>+Despeses[[#This Row],[Data Factura]]</f>
        <v>0</v>
      </c>
      <c r="P3423" s="17">
        <f>+Despeses[[#This Row],[Concepte_]]</f>
        <v>0</v>
      </c>
      <c r="Q3423" s="17">
        <f>-Despeses[[#This Row],[Base Imposable]]</f>
        <v>0</v>
      </c>
      <c r="R3423" s="17" t="e">
        <f>+VLOOKUP(Despeses[[#This Row],[Concepte]],Table_1[#All],2,0)</f>
        <v>#N/A</v>
      </c>
    </row>
    <row r="3424" spans="7:18" ht="15" customHeight="1" x14ac:dyDescent="0.3">
      <c r="G3424" s="40"/>
      <c r="H3424" s="17">
        <f>+Despeses[[#This Row],[Base Imposable]]*Despeses[[#This Row],[% IVA]]</f>
        <v>0</v>
      </c>
      <c r="I3424" s="40"/>
      <c r="J3424" s="17">
        <f>-Despeses[[#This Row],[Base Imposable]]*Despeses[[#This Row],[% Ret IRPF]]</f>
        <v>0</v>
      </c>
      <c r="K3424" s="17">
        <f>+Despeses[[#This Row],[Base Imposable]]+Despeses[[#This Row],[Quota IVA]]+Despeses[[#This Row],[Quota IRPF]]</f>
        <v>0</v>
      </c>
      <c r="L3424" s="3"/>
      <c r="M3424" s="17">
        <f>+MONTH(Despeses[[#This Row],[Data Factura]])</f>
        <v>1</v>
      </c>
      <c r="N3424" s="17">
        <f>+YEAR(Despeses[[#This Row],[Data Factura]])</f>
        <v>1900</v>
      </c>
      <c r="O3424" s="18">
        <f>+Despeses[[#This Row],[Data Factura]]</f>
        <v>0</v>
      </c>
      <c r="P3424" s="17">
        <f>+Despeses[[#This Row],[Concepte_]]</f>
        <v>0</v>
      </c>
      <c r="Q3424" s="17">
        <f>-Despeses[[#This Row],[Base Imposable]]</f>
        <v>0</v>
      </c>
      <c r="R3424" s="17" t="e">
        <f>+VLOOKUP(Despeses[[#This Row],[Concepte]],Table_1[#All],2,0)</f>
        <v>#N/A</v>
      </c>
    </row>
    <row r="3425" spans="7:18" ht="15" customHeight="1" x14ac:dyDescent="0.3">
      <c r="G3425" s="40"/>
      <c r="H3425" s="17">
        <f>+Despeses[[#This Row],[Base Imposable]]*Despeses[[#This Row],[% IVA]]</f>
        <v>0</v>
      </c>
      <c r="I3425" s="40"/>
      <c r="J3425" s="17">
        <f>-Despeses[[#This Row],[Base Imposable]]*Despeses[[#This Row],[% Ret IRPF]]</f>
        <v>0</v>
      </c>
      <c r="K3425" s="17">
        <f>+Despeses[[#This Row],[Base Imposable]]+Despeses[[#This Row],[Quota IVA]]+Despeses[[#This Row],[Quota IRPF]]</f>
        <v>0</v>
      </c>
      <c r="L3425" s="3"/>
      <c r="M3425" s="17">
        <f>+MONTH(Despeses[[#This Row],[Data Factura]])</f>
        <v>1</v>
      </c>
      <c r="N3425" s="17">
        <f>+YEAR(Despeses[[#This Row],[Data Factura]])</f>
        <v>1900</v>
      </c>
      <c r="O3425" s="18">
        <f>+Despeses[[#This Row],[Data Factura]]</f>
        <v>0</v>
      </c>
      <c r="P3425" s="17">
        <f>+Despeses[[#This Row],[Concepte_]]</f>
        <v>0</v>
      </c>
      <c r="Q3425" s="17">
        <f>-Despeses[[#This Row],[Base Imposable]]</f>
        <v>0</v>
      </c>
      <c r="R3425" s="17" t="e">
        <f>+VLOOKUP(Despeses[[#This Row],[Concepte]],Table_1[#All],2,0)</f>
        <v>#N/A</v>
      </c>
    </row>
    <row r="3426" spans="7:18" ht="15" customHeight="1" x14ac:dyDescent="0.3">
      <c r="G3426" s="40"/>
      <c r="H3426" s="17">
        <f>+Despeses[[#This Row],[Base Imposable]]*Despeses[[#This Row],[% IVA]]</f>
        <v>0</v>
      </c>
      <c r="I3426" s="40"/>
      <c r="J3426" s="17">
        <f>-Despeses[[#This Row],[Base Imposable]]*Despeses[[#This Row],[% Ret IRPF]]</f>
        <v>0</v>
      </c>
      <c r="K3426" s="17">
        <f>+Despeses[[#This Row],[Base Imposable]]+Despeses[[#This Row],[Quota IVA]]+Despeses[[#This Row],[Quota IRPF]]</f>
        <v>0</v>
      </c>
      <c r="L3426" s="3"/>
      <c r="M3426" s="17">
        <f>+MONTH(Despeses[[#This Row],[Data Factura]])</f>
        <v>1</v>
      </c>
      <c r="N3426" s="17">
        <f>+YEAR(Despeses[[#This Row],[Data Factura]])</f>
        <v>1900</v>
      </c>
      <c r="O3426" s="18">
        <f>+Despeses[[#This Row],[Data Factura]]</f>
        <v>0</v>
      </c>
      <c r="P3426" s="17">
        <f>+Despeses[[#This Row],[Concepte_]]</f>
        <v>0</v>
      </c>
      <c r="Q3426" s="17">
        <f>-Despeses[[#This Row],[Base Imposable]]</f>
        <v>0</v>
      </c>
      <c r="R3426" s="17" t="e">
        <f>+VLOOKUP(Despeses[[#This Row],[Concepte]],Table_1[#All],2,0)</f>
        <v>#N/A</v>
      </c>
    </row>
    <row r="3427" spans="7:18" ht="15" customHeight="1" x14ac:dyDescent="0.3">
      <c r="G3427" s="40"/>
      <c r="H3427" s="17">
        <f>+Despeses[[#This Row],[Base Imposable]]*Despeses[[#This Row],[% IVA]]</f>
        <v>0</v>
      </c>
      <c r="I3427" s="40"/>
      <c r="J3427" s="17">
        <f>-Despeses[[#This Row],[Base Imposable]]*Despeses[[#This Row],[% Ret IRPF]]</f>
        <v>0</v>
      </c>
      <c r="K3427" s="17">
        <f>+Despeses[[#This Row],[Base Imposable]]+Despeses[[#This Row],[Quota IVA]]+Despeses[[#This Row],[Quota IRPF]]</f>
        <v>0</v>
      </c>
      <c r="L3427" s="3"/>
      <c r="M3427" s="17">
        <f>+MONTH(Despeses[[#This Row],[Data Factura]])</f>
        <v>1</v>
      </c>
      <c r="N3427" s="17">
        <f>+YEAR(Despeses[[#This Row],[Data Factura]])</f>
        <v>1900</v>
      </c>
      <c r="O3427" s="18">
        <f>+Despeses[[#This Row],[Data Factura]]</f>
        <v>0</v>
      </c>
      <c r="P3427" s="17">
        <f>+Despeses[[#This Row],[Concepte_]]</f>
        <v>0</v>
      </c>
      <c r="Q3427" s="17">
        <f>-Despeses[[#This Row],[Base Imposable]]</f>
        <v>0</v>
      </c>
      <c r="R3427" s="17" t="e">
        <f>+VLOOKUP(Despeses[[#This Row],[Concepte]],Table_1[#All],2,0)</f>
        <v>#N/A</v>
      </c>
    </row>
    <row r="3428" spans="7:18" ht="15" customHeight="1" x14ac:dyDescent="0.3">
      <c r="G3428" s="40"/>
      <c r="H3428" s="17">
        <f>+Despeses[[#This Row],[Base Imposable]]*Despeses[[#This Row],[% IVA]]</f>
        <v>0</v>
      </c>
      <c r="I3428" s="40"/>
      <c r="J3428" s="17">
        <f>-Despeses[[#This Row],[Base Imposable]]*Despeses[[#This Row],[% Ret IRPF]]</f>
        <v>0</v>
      </c>
      <c r="K3428" s="17">
        <f>+Despeses[[#This Row],[Base Imposable]]+Despeses[[#This Row],[Quota IVA]]+Despeses[[#This Row],[Quota IRPF]]</f>
        <v>0</v>
      </c>
      <c r="L3428" s="3"/>
      <c r="M3428" s="17">
        <f>+MONTH(Despeses[[#This Row],[Data Factura]])</f>
        <v>1</v>
      </c>
      <c r="N3428" s="17">
        <f>+YEAR(Despeses[[#This Row],[Data Factura]])</f>
        <v>1900</v>
      </c>
      <c r="O3428" s="18">
        <f>+Despeses[[#This Row],[Data Factura]]</f>
        <v>0</v>
      </c>
      <c r="P3428" s="17">
        <f>+Despeses[[#This Row],[Concepte_]]</f>
        <v>0</v>
      </c>
      <c r="Q3428" s="17">
        <f>-Despeses[[#This Row],[Base Imposable]]</f>
        <v>0</v>
      </c>
      <c r="R3428" s="17" t="e">
        <f>+VLOOKUP(Despeses[[#This Row],[Concepte]],Table_1[#All],2,0)</f>
        <v>#N/A</v>
      </c>
    </row>
    <row r="3429" spans="7:18" ht="15" customHeight="1" x14ac:dyDescent="0.3">
      <c r="G3429" s="40"/>
      <c r="H3429" s="17">
        <f>+Despeses[[#This Row],[Base Imposable]]*Despeses[[#This Row],[% IVA]]</f>
        <v>0</v>
      </c>
      <c r="I3429" s="40"/>
      <c r="J3429" s="17">
        <f>-Despeses[[#This Row],[Base Imposable]]*Despeses[[#This Row],[% Ret IRPF]]</f>
        <v>0</v>
      </c>
      <c r="K3429" s="17">
        <f>+Despeses[[#This Row],[Base Imposable]]+Despeses[[#This Row],[Quota IVA]]+Despeses[[#This Row],[Quota IRPF]]</f>
        <v>0</v>
      </c>
      <c r="L3429" s="3"/>
      <c r="M3429" s="17">
        <f>+MONTH(Despeses[[#This Row],[Data Factura]])</f>
        <v>1</v>
      </c>
      <c r="N3429" s="17">
        <f>+YEAR(Despeses[[#This Row],[Data Factura]])</f>
        <v>1900</v>
      </c>
      <c r="O3429" s="18">
        <f>+Despeses[[#This Row],[Data Factura]]</f>
        <v>0</v>
      </c>
      <c r="P3429" s="17">
        <f>+Despeses[[#This Row],[Concepte_]]</f>
        <v>0</v>
      </c>
      <c r="Q3429" s="17">
        <f>-Despeses[[#This Row],[Base Imposable]]</f>
        <v>0</v>
      </c>
      <c r="R3429" s="17" t="e">
        <f>+VLOOKUP(Despeses[[#This Row],[Concepte]],Table_1[#All],2,0)</f>
        <v>#N/A</v>
      </c>
    </row>
    <row r="3430" spans="7:18" ht="15" customHeight="1" x14ac:dyDescent="0.3">
      <c r="G3430" s="40"/>
      <c r="H3430" s="17">
        <f>+Despeses[[#This Row],[Base Imposable]]*Despeses[[#This Row],[% IVA]]</f>
        <v>0</v>
      </c>
      <c r="I3430" s="40"/>
      <c r="J3430" s="17">
        <f>-Despeses[[#This Row],[Base Imposable]]*Despeses[[#This Row],[% Ret IRPF]]</f>
        <v>0</v>
      </c>
      <c r="K3430" s="17">
        <f>+Despeses[[#This Row],[Base Imposable]]+Despeses[[#This Row],[Quota IVA]]+Despeses[[#This Row],[Quota IRPF]]</f>
        <v>0</v>
      </c>
      <c r="L3430" s="3"/>
      <c r="M3430" s="17">
        <f>+MONTH(Despeses[[#This Row],[Data Factura]])</f>
        <v>1</v>
      </c>
      <c r="N3430" s="17">
        <f>+YEAR(Despeses[[#This Row],[Data Factura]])</f>
        <v>1900</v>
      </c>
      <c r="O3430" s="18">
        <f>+Despeses[[#This Row],[Data Factura]]</f>
        <v>0</v>
      </c>
      <c r="P3430" s="17">
        <f>+Despeses[[#This Row],[Concepte_]]</f>
        <v>0</v>
      </c>
      <c r="Q3430" s="17">
        <f>-Despeses[[#This Row],[Base Imposable]]</f>
        <v>0</v>
      </c>
      <c r="R3430" s="17" t="e">
        <f>+VLOOKUP(Despeses[[#This Row],[Concepte]],Table_1[#All],2,0)</f>
        <v>#N/A</v>
      </c>
    </row>
    <row r="3431" spans="7:18" ht="15" customHeight="1" x14ac:dyDescent="0.3">
      <c r="G3431" s="40"/>
      <c r="H3431" s="17">
        <f>+Despeses[[#This Row],[Base Imposable]]*Despeses[[#This Row],[% IVA]]</f>
        <v>0</v>
      </c>
      <c r="I3431" s="40"/>
      <c r="J3431" s="17">
        <f>-Despeses[[#This Row],[Base Imposable]]*Despeses[[#This Row],[% Ret IRPF]]</f>
        <v>0</v>
      </c>
      <c r="K3431" s="17">
        <f>+Despeses[[#This Row],[Base Imposable]]+Despeses[[#This Row],[Quota IVA]]+Despeses[[#This Row],[Quota IRPF]]</f>
        <v>0</v>
      </c>
      <c r="L3431" s="3"/>
      <c r="M3431" s="17">
        <f>+MONTH(Despeses[[#This Row],[Data Factura]])</f>
        <v>1</v>
      </c>
      <c r="N3431" s="17">
        <f>+YEAR(Despeses[[#This Row],[Data Factura]])</f>
        <v>1900</v>
      </c>
      <c r="O3431" s="18">
        <f>+Despeses[[#This Row],[Data Factura]]</f>
        <v>0</v>
      </c>
      <c r="P3431" s="17">
        <f>+Despeses[[#This Row],[Concepte_]]</f>
        <v>0</v>
      </c>
      <c r="Q3431" s="17">
        <f>-Despeses[[#This Row],[Base Imposable]]</f>
        <v>0</v>
      </c>
      <c r="R3431" s="17" t="e">
        <f>+VLOOKUP(Despeses[[#This Row],[Concepte]],Table_1[#All],2,0)</f>
        <v>#N/A</v>
      </c>
    </row>
    <row r="3432" spans="7:18" ht="15" customHeight="1" x14ac:dyDescent="0.3">
      <c r="G3432" s="40"/>
      <c r="H3432" s="17">
        <f>+Despeses[[#This Row],[Base Imposable]]*Despeses[[#This Row],[% IVA]]</f>
        <v>0</v>
      </c>
      <c r="I3432" s="40"/>
      <c r="J3432" s="17">
        <f>-Despeses[[#This Row],[Base Imposable]]*Despeses[[#This Row],[% Ret IRPF]]</f>
        <v>0</v>
      </c>
      <c r="K3432" s="17">
        <f>+Despeses[[#This Row],[Base Imposable]]+Despeses[[#This Row],[Quota IVA]]+Despeses[[#This Row],[Quota IRPF]]</f>
        <v>0</v>
      </c>
      <c r="L3432" s="3"/>
      <c r="M3432" s="17">
        <f>+MONTH(Despeses[[#This Row],[Data Factura]])</f>
        <v>1</v>
      </c>
      <c r="N3432" s="17">
        <f>+YEAR(Despeses[[#This Row],[Data Factura]])</f>
        <v>1900</v>
      </c>
      <c r="O3432" s="18">
        <f>+Despeses[[#This Row],[Data Factura]]</f>
        <v>0</v>
      </c>
      <c r="P3432" s="17">
        <f>+Despeses[[#This Row],[Concepte_]]</f>
        <v>0</v>
      </c>
      <c r="Q3432" s="17">
        <f>-Despeses[[#This Row],[Base Imposable]]</f>
        <v>0</v>
      </c>
      <c r="R3432" s="17" t="e">
        <f>+VLOOKUP(Despeses[[#This Row],[Concepte]],Table_1[#All],2,0)</f>
        <v>#N/A</v>
      </c>
    </row>
    <row r="3433" spans="7:18" ht="15" customHeight="1" x14ac:dyDescent="0.3">
      <c r="G3433" s="40"/>
      <c r="H3433" s="17">
        <f>+Despeses[[#This Row],[Base Imposable]]*Despeses[[#This Row],[% IVA]]</f>
        <v>0</v>
      </c>
      <c r="I3433" s="40"/>
      <c r="J3433" s="17">
        <f>-Despeses[[#This Row],[Base Imposable]]*Despeses[[#This Row],[% Ret IRPF]]</f>
        <v>0</v>
      </c>
      <c r="K3433" s="17">
        <f>+Despeses[[#This Row],[Base Imposable]]+Despeses[[#This Row],[Quota IVA]]+Despeses[[#This Row],[Quota IRPF]]</f>
        <v>0</v>
      </c>
      <c r="L3433" s="3"/>
      <c r="M3433" s="17">
        <f>+MONTH(Despeses[[#This Row],[Data Factura]])</f>
        <v>1</v>
      </c>
      <c r="N3433" s="17">
        <f>+YEAR(Despeses[[#This Row],[Data Factura]])</f>
        <v>1900</v>
      </c>
      <c r="O3433" s="18">
        <f>+Despeses[[#This Row],[Data Factura]]</f>
        <v>0</v>
      </c>
      <c r="P3433" s="17">
        <f>+Despeses[[#This Row],[Concepte_]]</f>
        <v>0</v>
      </c>
      <c r="Q3433" s="17">
        <f>-Despeses[[#This Row],[Base Imposable]]</f>
        <v>0</v>
      </c>
      <c r="R3433" s="17" t="e">
        <f>+VLOOKUP(Despeses[[#This Row],[Concepte]],Table_1[#All],2,0)</f>
        <v>#N/A</v>
      </c>
    </row>
    <row r="3434" spans="7:18" ht="15" customHeight="1" x14ac:dyDescent="0.3">
      <c r="G3434" s="40"/>
      <c r="H3434" s="17">
        <f>+Despeses[[#This Row],[Base Imposable]]*Despeses[[#This Row],[% IVA]]</f>
        <v>0</v>
      </c>
      <c r="I3434" s="40"/>
      <c r="J3434" s="17">
        <f>-Despeses[[#This Row],[Base Imposable]]*Despeses[[#This Row],[% Ret IRPF]]</f>
        <v>0</v>
      </c>
      <c r="K3434" s="17">
        <f>+Despeses[[#This Row],[Base Imposable]]+Despeses[[#This Row],[Quota IVA]]+Despeses[[#This Row],[Quota IRPF]]</f>
        <v>0</v>
      </c>
      <c r="L3434" s="3"/>
      <c r="M3434" s="17">
        <f>+MONTH(Despeses[[#This Row],[Data Factura]])</f>
        <v>1</v>
      </c>
      <c r="N3434" s="17">
        <f>+YEAR(Despeses[[#This Row],[Data Factura]])</f>
        <v>1900</v>
      </c>
      <c r="O3434" s="18">
        <f>+Despeses[[#This Row],[Data Factura]]</f>
        <v>0</v>
      </c>
      <c r="P3434" s="17">
        <f>+Despeses[[#This Row],[Concepte_]]</f>
        <v>0</v>
      </c>
      <c r="Q3434" s="17">
        <f>-Despeses[[#This Row],[Base Imposable]]</f>
        <v>0</v>
      </c>
      <c r="R3434" s="17" t="e">
        <f>+VLOOKUP(Despeses[[#This Row],[Concepte]],Table_1[#All],2,0)</f>
        <v>#N/A</v>
      </c>
    </row>
    <row r="3435" spans="7:18" ht="15" customHeight="1" x14ac:dyDescent="0.3">
      <c r="G3435" s="40"/>
      <c r="H3435" s="17">
        <f>+Despeses[[#This Row],[Base Imposable]]*Despeses[[#This Row],[% IVA]]</f>
        <v>0</v>
      </c>
      <c r="I3435" s="40"/>
      <c r="J3435" s="17">
        <f>-Despeses[[#This Row],[Base Imposable]]*Despeses[[#This Row],[% Ret IRPF]]</f>
        <v>0</v>
      </c>
      <c r="K3435" s="17">
        <f>+Despeses[[#This Row],[Base Imposable]]+Despeses[[#This Row],[Quota IVA]]+Despeses[[#This Row],[Quota IRPF]]</f>
        <v>0</v>
      </c>
      <c r="L3435" s="3"/>
      <c r="M3435" s="17">
        <f>+MONTH(Despeses[[#This Row],[Data Factura]])</f>
        <v>1</v>
      </c>
      <c r="N3435" s="17">
        <f>+YEAR(Despeses[[#This Row],[Data Factura]])</f>
        <v>1900</v>
      </c>
      <c r="O3435" s="18">
        <f>+Despeses[[#This Row],[Data Factura]]</f>
        <v>0</v>
      </c>
      <c r="P3435" s="17">
        <f>+Despeses[[#This Row],[Concepte_]]</f>
        <v>0</v>
      </c>
      <c r="Q3435" s="17">
        <f>-Despeses[[#This Row],[Base Imposable]]</f>
        <v>0</v>
      </c>
      <c r="R3435" s="17" t="e">
        <f>+VLOOKUP(Despeses[[#This Row],[Concepte]],Table_1[#All],2,0)</f>
        <v>#N/A</v>
      </c>
    </row>
    <row r="3436" spans="7:18" ht="15" customHeight="1" x14ac:dyDescent="0.3">
      <c r="G3436" s="40"/>
      <c r="H3436" s="17">
        <f>+Despeses[[#This Row],[Base Imposable]]*Despeses[[#This Row],[% IVA]]</f>
        <v>0</v>
      </c>
      <c r="I3436" s="40"/>
      <c r="J3436" s="17">
        <f>-Despeses[[#This Row],[Base Imposable]]*Despeses[[#This Row],[% Ret IRPF]]</f>
        <v>0</v>
      </c>
      <c r="K3436" s="17">
        <f>+Despeses[[#This Row],[Base Imposable]]+Despeses[[#This Row],[Quota IVA]]+Despeses[[#This Row],[Quota IRPF]]</f>
        <v>0</v>
      </c>
      <c r="L3436" s="3"/>
      <c r="M3436" s="17">
        <f>+MONTH(Despeses[[#This Row],[Data Factura]])</f>
        <v>1</v>
      </c>
      <c r="N3436" s="17">
        <f>+YEAR(Despeses[[#This Row],[Data Factura]])</f>
        <v>1900</v>
      </c>
      <c r="O3436" s="18">
        <f>+Despeses[[#This Row],[Data Factura]]</f>
        <v>0</v>
      </c>
      <c r="P3436" s="17">
        <f>+Despeses[[#This Row],[Concepte_]]</f>
        <v>0</v>
      </c>
      <c r="Q3436" s="17">
        <f>-Despeses[[#This Row],[Base Imposable]]</f>
        <v>0</v>
      </c>
      <c r="R3436" s="17" t="e">
        <f>+VLOOKUP(Despeses[[#This Row],[Concepte]],Table_1[#All],2,0)</f>
        <v>#N/A</v>
      </c>
    </row>
    <row r="3437" spans="7:18" ht="15" customHeight="1" x14ac:dyDescent="0.3">
      <c r="G3437" s="40"/>
      <c r="H3437" s="17">
        <f>+Despeses[[#This Row],[Base Imposable]]*Despeses[[#This Row],[% IVA]]</f>
        <v>0</v>
      </c>
      <c r="I3437" s="40"/>
      <c r="J3437" s="17">
        <f>-Despeses[[#This Row],[Base Imposable]]*Despeses[[#This Row],[% Ret IRPF]]</f>
        <v>0</v>
      </c>
      <c r="K3437" s="17">
        <f>+Despeses[[#This Row],[Base Imposable]]+Despeses[[#This Row],[Quota IVA]]+Despeses[[#This Row],[Quota IRPF]]</f>
        <v>0</v>
      </c>
      <c r="L3437" s="3"/>
      <c r="M3437" s="17">
        <f>+MONTH(Despeses[[#This Row],[Data Factura]])</f>
        <v>1</v>
      </c>
      <c r="N3437" s="17">
        <f>+YEAR(Despeses[[#This Row],[Data Factura]])</f>
        <v>1900</v>
      </c>
      <c r="O3437" s="18">
        <f>+Despeses[[#This Row],[Data Factura]]</f>
        <v>0</v>
      </c>
      <c r="P3437" s="17">
        <f>+Despeses[[#This Row],[Concepte_]]</f>
        <v>0</v>
      </c>
      <c r="Q3437" s="17">
        <f>-Despeses[[#This Row],[Base Imposable]]</f>
        <v>0</v>
      </c>
      <c r="R3437" s="17" t="e">
        <f>+VLOOKUP(Despeses[[#This Row],[Concepte]],Table_1[#All],2,0)</f>
        <v>#N/A</v>
      </c>
    </row>
    <row r="3438" spans="7:18" ht="15" customHeight="1" x14ac:dyDescent="0.3">
      <c r="G3438" s="40"/>
      <c r="H3438" s="17">
        <f>+Despeses[[#This Row],[Base Imposable]]*Despeses[[#This Row],[% IVA]]</f>
        <v>0</v>
      </c>
      <c r="I3438" s="40"/>
      <c r="J3438" s="17">
        <f>-Despeses[[#This Row],[Base Imposable]]*Despeses[[#This Row],[% Ret IRPF]]</f>
        <v>0</v>
      </c>
      <c r="K3438" s="17">
        <f>+Despeses[[#This Row],[Base Imposable]]+Despeses[[#This Row],[Quota IVA]]+Despeses[[#This Row],[Quota IRPF]]</f>
        <v>0</v>
      </c>
      <c r="L3438" s="3"/>
      <c r="M3438" s="17">
        <f>+MONTH(Despeses[[#This Row],[Data Factura]])</f>
        <v>1</v>
      </c>
      <c r="N3438" s="17">
        <f>+YEAR(Despeses[[#This Row],[Data Factura]])</f>
        <v>1900</v>
      </c>
      <c r="O3438" s="18">
        <f>+Despeses[[#This Row],[Data Factura]]</f>
        <v>0</v>
      </c>
      <c r="P3438" s="17">
        <f>+Despeses[[#This Row],[Concepte_]]</f>
        <v>0</v>
      </c>
      <c r="Q3438" s="17">
        <f>-Despeses[[#This Row],[Base Imposable]]</f>
        <v>0</v>
      </c>
      <c r="R3438" s="17" t="e">
        <f>+VLOOKUP(Despeses[[#This Row],[Concepte]],Table_1[#All],2,0)</f>
        <v>#N/A</v>
      </c>
    </row>
    <row r="3439" spans="7:18" ht="15" customHeight="1" x14ac:dyDescent="0.3">
      <c r="G3439" s="40"/>
      <c r="H3439" s="17">
        <f>+Despeses[[#This Row],[Base Imposable]]*Despeses[[#This Row],[% IVA]]</f>
        <v>0</v>
      </c>
      <c r="I3439" s="40"/>
      <c r="J3439" s="17">
        <f>-Despeses[[#This Row],[Base Imposable]]*Despeses[[#This Row],[% Ret IRPF]]</f>
        <v>0</v>
      </c>
      <c r="K3439" s="17">
        <f>+Despeses[[#This Row],[Base Imposable]]+Despeses[[#This Row],[Quota IVA]]+Despeses[[#This Row],[Quota IRPF]]</f>
        <v>0</v>
      </c>
      <c r="L3439" s="3"/>
      <c r="M3439" s="17">
        <f>+MONTH(Despeses[[#This Row],[Data Factura]])</f>
        <v>1</v>
      </c>
      <c r="N3439" s="17">
        <f>+YEAR(Despeses[[#This Row],[Data Factura]])</f>
        <v>1900</v>
      </c>
      <c r="O3439" s="18">
        <f>+Despeses[[#This Row],[Data Factura]]</f>
        <v>0</v>
      </c>
      <c r="P3439" s="17">
        <f>+Despeses[[#This Row],[Concepte_]]</f>
        <v>0</v>
      </c>
      <c r="Q3439" s="17">
        <f>-Despeses[[#This Row],[Base Imposable]]</f>
        <v>0</v>
      </c>
      <c r="R3439" s="17" t="e">
        <f>+VLOOKUP(Despeses[[#This Row],[Concepte]],Table_1[#All],2,0)</f>
        <v>#N/A</v>
      </c>
    </row>
    <row r="3440" spans="7:18" ht="15" customHeight="1" x14ac:dyDescent="0.3">
      <c r="G3440" s="40"/>
      <c r="H3440" s="17">
        <f>+Despeses[[#This Row],[Base Imposable]]*Despeses[[#This Row],[% IVA]]</f>
        <v>0</v>
      </c>
      <c r="I3440" s="40"/>
      <c r="J3440" s="17">
        <f>-Despeses[[#This Row],[Base Imposable]]*Despeses[[#This Row],[% Ret IRPF]]</f>
        <v>0</v>
      </c>
      <c r="K3440" s="17">
        <f>+Despeses[[#This Row],[Base Imposable]]+Despeses[[#This Row],[Quota IVA]]+Despeses[[#This Row],[Quota IRPF]]</f>
        <v>0</v>
      </c>
      <c r="L3440" s="3"/>
      <c r="M3440" s="17">
        <f>+MONTH(Despeses[[#This Row],[Data Factura]])</f>
        <v>1</v>
      </c>
      <c r="N3440" s="17">
        <f>+YEAR(Despeses[[#This Row],[Data Factura]])</f>
        <v>1900</v>
      </c>
      <c r="O3440" s="18">
        <f>+Despeses[[#This Row],[Data Factura]]</f>
        <v>0</v>
      </c>
      <c r="P3440" s="17">
        <f>+Despeses[[#This Row],[Concepte_]]</f>
        <v>0</v>
      </c>
      <c r="Q3440" s="17">
        <f>-Despeses[[#This Row],[Base Imposable]]</f>
        <v>0</v>
      </c>
      <c r="R3440" s="17" t="e">
        <f>+VLOOKUP(Despeses[[#This Row],[Concepte]],Table_1[#All],2,0)</f>
        <v>#N/A</v>
      </c>
    </row>
    <row r="3441" spans="7:18" ht="15" customHeight="1" x14ac:dyDescent="0.3">
      <c r="G3441" s="40"/>
      <c r="H3441" s="17">
        <f>+Despeses[[#This Row],[Base Imposable]]*Despeses[[#This Row],[% IVA]]</f>
        <v>0</v>
      </c>
      <c r="I3441" s="40"/>
      <c r="J3441" s="17">
        <f>-Despeses[[#This Row],[Base Imposable]]*Despeses[[#This Row],[% Ret IRPF]]</f>
        <v>0</v>
      </c>
      <c r="K3441" s="17">
        <f>+Despeses[[#This Row],[Base Imposable]]+Despeses[[#This Row],[Quota IVA]]+Despeses[[#This Row],[Quota IRPF]]</f>
        <v>0</v>
      </c>
      <c r="L3441" s="3"/>
      <c r="M3441" s="17">
        <f>+MONTH(Despeses[[#This Row],[Data Factura]])</f>
        <v>1</v>
      </c>
      <c r="N3441" s="17">
        <f>+YEAR(Despeses[[#This Row],[Data Factura]])</f>
        <v>1900</v>
      </c>
      <c r="O3441" s="18">
        <f>+Despeses[[#This Row],[Data Factura]]</f>
        <v>0</v>
      </c>
      <c r="P3441" s="17">
        <f>+Despeses[[#This Row],[Concepte_]]</f>
        <v>0</v>
      </c>
      <c r="Q3441" s="17">
        <f>-Despeses[[#This Row],[Base Imposable]]</f>
        <v>0</v>
      </c>
      <c r="R3441" s="17" t="e">
        <f>+VLOOKUP(Despeses[[#This Row],[Concepte]],Table_1[#All],2,0)</f>
        <v>#N/A</v>
      </c>
    </row>
    <row r="3442" spans="7:18" ht="15" customHeight="1" x14ac:dyDescent="0.3">
      <c r="G3442" s="40"/>
      <c r="H3442" s="17">
        <f>+Despeses[[#This Row],[Base Imposable]]*Despeses[[#This Row],[% IVA]]</f>
        <v>0</v>
      </c>
      <c r="I3442" s="40"/>
      <c r="J3442" s="17">
        <f>-Despeses[[#This Row],[Base Imposable]]*Despeses[[#This Row],[% Ret IRPF]]</f>
        <v>0</v>
      </c>
      <c r="K3442" s="17">
        <f>+Despeses[[#This Row],[Base Imposable]]+Despeses[[#This Row],[Quota IVA]]+Despeses[[#This Row],[Quota IRPF]]</f>
        <v>0</v>
      </c>
      <c r="L3442" s="3"/>
      <c r="M3442" s="17">
        <f>+MONTH(Despeses[[#This Row],[Data Factura]])</f>
        <v>1</v>
      </c>
      <c r="N3442" s="17">
        <f>+YEAR(Despeses[[#This Row],[Data Factura]])</f>
        <v>1900</v>
      </c>
      <c r="O3442" s="18">
        <f>+Despeses[[#This Row],[Data Factura]]</f>
        <v>0</v>
      </c>
      <c r="P3442" s="17">
        <f>+Despeses[[#This Row],[Concepte_]]</f>
        <v>0</v>
      </c>
      <c r="Q3442" s="17">
        <f>-Despeses[[#This Row],[Base Imposable]]</f>
        <v>0</v>
      </c>
      <c r="R3442" s="17" t="e">
        <f>+VLOOKUP(Despeses[[#This Row],[Concepte]],Table_1[#All],2,0)</f>
        <v>#N/A</v>
      </c>
    </row>
    <row r="3443" spans="7:18" ht="15" customHeight="1" x14ac:dyDescent="0.3">
      <c r="G3443" s="40"/>
      <c r="H3443" s="17">
        <f>+Despeses[[#This Row],[Base Imposable]]*Despeses[[#This Row],[% IVA]]</f>
        <v>0</v>
      </c>
      <c r="I3443" s="40"/>
      <c r="J3443" s="17">
        <f>-Despeses[[#This Row],[Base Imposable]]*Despeses[[#This Row],[% Ret IRPF]]</f>
        <v>0</v>
      </c>
      <c r="K3443" s="17">
        <f>+Despeses[[#This Row],[Base Imposable]]+Despeses[[#This Row],[Quota IVA]]+Despeses[[#This Row],[Quota IRPF]]</f>
        <v>0</v>
      </c>
      <c r="L3443" s="3"/>
      <c r="M3443" s="17">
        <f>+MONTH(Despeses[[#This Row],[Data Factura]])</f>
        <v>1</v>
      </c>
      <c r="N3443" s="17">
        <f>+YEAR(Despeses[[#This Row],[Data Factura]])</f>
        <v>1900</v>
      </c>
      <c r="O3443" s="18">
        <f>+Despeses[[#This Row],[Data Factura]]</f>
        <v>0</v>
      </c>
      <c r="P3443" s="17">
        <f>+Despeses[[#This Row],[Concepte_]]</f>
        <v>0</v>
      </c>
      <c r="Q3443" s="17">
        <f>-Despeses[[#This Row],[Base Imposable]]</f>
        <v>0</v>
      </c>
      <c r="R3443" s="17" t="e">
        <f>+VLOOKUP(Despeses[[#This Row],[Concepte]],Table_1[#All],2,0)</f>
        <v>#N/A</v>
      </c>
    </row>
    <row r="3444" spans="7:18" ht="15" customHeight="1" x14ac:dyDescent="0.3">
      <c r="G3444" s="40"/>
      <c r="H3444" s="17">
        <f>+Despeses[[#This Row],[Base Imposable]]*Despeses[[#This Row],[% IVA]]</f>
        <v>0</v>
      </c>
      <c r="I3444" s="40"/>
      <c r="J3444" s="17">
        <f>-Despeses[[#This Row],[Base Imposable]]*Despeses[[#This Row],[% Ret IRPF]]</f>
        <v>0</v>
      </c>
      <c r="K3444" s="17">
        <f>+Despeses[[#This Row],[Base Imposable]]+Despeses[[#This Row],[Quota IVA]]+Despeses[[#This Row],[Quota IRPF]]</f>
        <v>0</v>
      </c>
      <c r="L3444" s="3"/>
      <c r="M3444" s="17">
        <f>+MONTH(Despeses[[#This Row],[Data Factura]])</f>
        <v>1</v>
      </c>
      <c r="N3444" s="17">
        <f>+YEAR(Despeses[[#This Row],[Data Factura]])</f>
        <v>1900</v>
      </c>
      <c r="O3444" s="18">
        <f>+Despeses[[#This Row],[Data Factura]]</f>
        <v>0</v>
      </c>
      <c r="P3444" s="17">
        <f>+Despeses[[#This Row],[Concepte_]]</f>
        <v>0</v>
      </c>
      <c r="Q3444" s="17">
        <f>-Despeses[[#This Row],[Base Imposable]]</f>
        <v>0</v>
      </c>
      <c r="R3444" s="17" t="e">
        <f>+VLOOKUP(Despeses[[#This Row],[Concepte]],Table_1[#All],2,0)</f>
        <v>#N/A</v>
      </c>
    </row>
    <row r="3445" spans="7:18" ht="15" customHeight="1" x14ac:dyDescent="0.3">
      <c r="G3445" s="40"/>
      <c r="H3445" s="17">
        <f>+Despeses[[#This Row],[Base Imposable]]*Despeses[[#This Row],[% IVA]]</f>
        <v>0</v>
      </c>
      <c r="I3445" s="40"/>
      <c r="J3445" s="17">
        <f>-Despeses[[#This Row],[Base Imposable]]*Despeses[[#This Row],[% Ret IRPF]]</f>
        <v>0</v>
      </c>
      <c r="K3445" s="17">
        <f>+Despeses[[#This Row],[Base Imposable]]+Despeses[[#This Row],[Quota IVA]]+Despeses[[#This Row],[Quota IRPF]]</f>
        <v>0</v>
      </c>
      <c r="L3445" s="3"/>
      <c r="M3445" s="17">
        <f>+MONTH(Despeses[[#This Row],[Data Factura]])</f>
        <v>1</v>
      </c>
      <c r="N3445" s="17">
        <f>+YEAR(Despeses[[#This Row],[Data Factura]])</f>
        <v>1900</v>
      </c>
      <c r="O3445" s="18">
        <f>+Despeses[[#This Row],[Data Factura]]</f>
        <v>0</v>
      </c>
      <c r="P3445" s="17">
        <f>+Despeses[[#This Row],[Concepte_]]</f>
        <v>0</v>
      </c>
      <c r="Q3445" s="17">
        <f>-Despeses[[#This Row],[Base Imposable]]</f>
        <v>0</v>
      </c>
      <c r="R3445" s="17" t="e">
        <f>+VLOOKUP(Despeses[[#This Row],[Concepte]],Table_1[#All],2,0)</f>
        <v>#N/A</v>
      </c>
    </row>
    <row r="3446" spans="7:18" ht="15" customHeight="1" x14ac:dyDescent="0.3">
      <c r="G3446" s="40"/>
      <c r="H3446" s="17">
        <f>+Despeses[[#This Row],[Base Imposable]]*Despeses[[#This Row],[% IVA]]</f>
        <v>0</v>
      </c>
      <c r="I3446" s="40"/>
      <c r="J3446" s="17">
        <f>-Despeses[[#This Row],[Base Imposable]]*Despeses[[#This Row],[% Ret IRPF]]</f>
        <v>0</v>
      </c>
      <c r="K3446" s="17">
        <f>+Despeses[[#This Row],[Base Imposable]]+Despeses[[#This Row],[Quota IVA]]+Despeses[[#This Row],[Quota IRPF]]</f>
        <v>0</v>
      </c>
      <c r="L3446" s="3"/>
      <c r="M3446" s="17">
        <f>+MONTH(Despeses[[#This Row],[Data Factura]])</f>
        <v>1</v>
      </c>
      <c r="N3446" s="17">
        <f>+YEAR(Despeses[[#This Row],[Data Factura]])</f>
        <v>1900</v>
      </c>
      <c r="O3446" s="18">
        <f>+Despeses[[#This Row],[Data Factura]]</f>
        <v>0</v>
      </c>
      <c r="P3446" s="17">
        <f>+Despeses[[#This Row],[Concepte_]]</f>
        <v>0</v>
      </c>
      <c r="Q3446" s="17">
        <f>-Despeses[[#This Row],[Base Imposable]]</f>
        <v>0</v>
      </c>
      <c r="R3446" s="17" t="e">
        <f>+VLOOKUP(Despeses[[#This Row],[Concepte]],Table_1[#All],2,0)</f>
        <v>#N/A</v>
      </c>
    </row>
    <row r="3447" spans="7:18" ht="15" customHeight="1" x14ac:dyDescent="0.3">
      <c r="G3447" s="40"/>
      <c r="H3447" s="17">
        <f>+Despeses[[#This Row],[Base Imposable]]*Despeses[[#This Row],[% IVA]]</f>
        <v>0</v>
      </c>
      <c r="I3447" s="40"/>
      <c r="J3447" s="17">
        <f>-Despeses[[#This Row],[Base Imposable]]*Despeses[[#This Row],[% Ret IRPF]]</f>
        <v>0</v>
      </c>
      <c r="K3447" s="17">
        <f>+Despeses[[#This Row],[Base Imposable]]+Despeses[[#This Row],[Quota IVA]]+Despeses[[#This Row],[Quota IRPF]]</f>
        <v>0</v>
      </c>
      <c r="L3447" s="3"/>
      <c r="M3447" s="17">
        <f>+MONTH(Despeses[[#This Row],[Data Factura]])</f>
        <v>1</v>
      </c>
      <c r="N3447" s="17">
        <f>+YEAR(Despeses[[#This Row],[Data Factura]])</f>
        <v>1900</v>
      </c>
      <c r="O3447" s="18">
        <f>+Despeses[[#This Row],[Data Factura]]</f>
        <v>0</v>
      </c>
      <c r="P3447" s="17">
        <f>+Despeses[[#This Row],[Concepte_]]</f>
        <v>0</v>
      </c>
      <c r="Q3447" s="17">
        <f>-Despeses[[#This Row],[Base Imposable]]</f>
        <v>0</v>
      </c>
      <c r="R3447" s="17" t="e">
        <f>+VLOOKUP(Despeses[[#This Row],[Concepte]],Table_1[#All],2,0)</f>
        <v>#N/A</v>
      </c>
    </row>
    <row r="3448" spans="7:18" ht="15" customHeight="1" x14ac:dyDescent="0.3">
      <c r="G3448" s="40"/>
      <c r="H3448" s="17">
        <f>+Despeses[[#This Row],[Base Imposable]]*Despeses[[#This Row],[% IVA]]</f>
        <v>0</v>
      </c>
      <c r="I3448" s="40"/>
      <c r="J3448" s="17">
        <f>-Despeses[[#This Row],[Base Imposable]]*Despeses[[#This Row],[% Ret IRPF]]</f>
        <v>0</v>
      </c>
      <c r="K3448" s="17">
        <f>+Despeses[[#This Row],[Base Imposable]]+Despeses[[#This Row],[Quota IVA]]+Despeses[[#This Row],[Quota IRPF]]</f>
        <v>0</v>
      </c>
      <c r="L3448" s="3"/>
      <c r="M3448" s="17">
        <f>+MONTH(Despeses[[#This Row],[Data Factura]])</f>
        <v>1</v>
      </c>
      <c r="N3448" s="17">
        <f>+YEAR(Despeses[[#This Row],[Data Factura]])</f>
        <v>1900</v>
      </c>
      <c r="O3448" s="18">
        <f>+Despeses[[#This Row],[Data Factura]]</f>
        <v>0</v>
      </c>
      <c r="P3448" s="17">
        <f>+Despeses[[#This Row],[Concepte_]]</f>
        <v>0</v>
      </c>
      <c r="Q3448" s="17">
        <f>-Despeses[[#This Row],[Base Imposable]]</f>
        <v>0</v>
      </c>
      <c r="R3448" s="17" t="e">
        <f>+VLOOKUP(Despeses[[#This Row],[Concepte]],Table_1[#All],2,0)</f>
        <v>#N/A</v>
      </c>
    </row>
    <row r="3449" spans="7:18" ht="15" customHeight="1" x14ac:dyDescent="0.3">
      <c r="G3449" s="40"/>
      <c r="H3449" s="17">
        <f>+Despeses[[#This Row],[Base Imposable]]*Despeses[[#This Row],[% IVA]]</f>
        <v>0</v>
      </c>
      <c r="I3449" s="40"/>
      <c r="J3449" s="17">
        <f>-Despeses[[#This Row],[Base Imposable]]*Despeses[[#This Row],[% Ret IRPF]]</f>
        <v>0</v>
      </c>
      <c r="K3449" s="17">
        <f>+Despeses[[#This Row],[Base Imposable]]+Despeses[[#This Row],[Quota IVA]]+Despeses[[#This Row],[Quota IRPF]]</f>
        <v>0</v>
      </c>
      <c r="L3449" s="3"/>
      <c r="M3449" s="17">
        <f>+MONTH(Despeses[[#This Row],[Data Factura]])</f>
        <v>1</v>
      </c>
      <c r="N3449" s="17">
        <f>+YEAR(Despeses[[#This Row],[Data Factura]])</f>
        <v>1900</v>
      </c>
      <c r="O3449" s="18">
        <f>+Despeses[[#This Row],[Data Factura]]</f>
        <v>0</v>
      </c>
      <c r="P3449" s="17">
        <f>+Despeses[[#This Row],[Concepte_]]</f>
        <v>0</v>
      </c>
      <c r="Q3449" s="17">
        <f>-Despeses[[#This Row],[Base Imposable]]</f>
        <v>0</v>
      </c>
      <c r="R3449" s="17" t="e">
        <f>+VLOOKUP(Despeses[[#This Row],[Concepte]],Table_1[#All],2,0)</f>
        <v>#N/A</v>
      </c>
    </row>
    <row r="3450" spans="7:18" ht="15" customHeight="1" x14ac:dyDescent="0.3">
      <c r="G3450" s="40"/>
      <c r="H3450" s="17">
        <f>+Despeses[[#This Row],[Base Imposable]]*Despeses[[#This Row],[% IVA]]</f>
        <v>0</v>
      </c>
      <c r="I3450" s="40"/>
      <c r="J3450" s="17">
        <f>-Despeses[[#This Row],[Base Imposable]]*Despeses[[#This Row],[% Ret IRPF]]</f>
        <v>0</v>
      </c>
      <c r="K3450" s="17">
        <f>+Despeses[[#This Row],[Base Imposable]]+Despeses[[#This Row],[Quota IVA]]+Despeses[[#This Row],[Quota IRPF]]</f>
        <v>0</v>
      </c>
      <c r="L3450" s="3"/>
      <c r="M3450" s="17">
        <f>+MONTH(Despeses[[#This Row],[Data Factura]])</f>
        <v>1</v>
      </c>
      <c r="N3450" s="17">
        <f>+YEAR(Despeses[[#This Row],[Data Factura]])</f>
        <v>1900</v>
      </c>
      <c r="O3450" s="18">
        <f>+Despeses[[#This Row],[Data Factura]]</f>
        <v>0</v>
      </c>
      <c r="P3450" s="17">
        <f>+Despeses[[#This Row],[Concepte_]]</f>
        <v>0</v>
      </c>
      <c r="Q3450" s="17">
        <f>-Despeses[[#This Row],[Base Imposable]]</f>
        <v>0</v>
      </c>
      <c r="R3450" s="17" t="e">
        <f>+VLOOKUP(Despeses[[#This Row],[Concepte]],Table_1[#All],2,0)</f>
        <v>#N/A</v>
      </c>
    </row>
    <row r="3451" spans="7:18" ht="15" customHeight="1" x14ac:dyDescent="0.3">
      <c r="G3451" s="40"/>
      <c r="H3451" s="17">
        <f>+Despeses[[#This Row],[Base Imposable]]*Despeses[[#This Row],[% IVA]]</f>
        <v>0</v>
      </c>
      <c r="I3451" s="40"/>
      <c r="J3451" s="17">
        <f>-Despeses[[#This Row],[Base Imposable]]*Despeses[[#This Row],[% Ret IRPF]]</f>
        <v>0</v>
      </c>
      <c r="K3451" s="17">
        <f>+Despeses[[#This Row],[Base Imposable]]+Despeses[[#This Row],[Quota IVA]]+Despeses[[#This Row],[Quota IRPF]]</f>
        <v>0</v>
      </c>
      <c r="L3451" s="3"/>
      <c r="M3451" s="17">
        <f>+MONTH(Despeses[[#This Row],[Data Factura]])</f>
        <v>1</v>
      </c>
      <c r="N3451" s="17">
        <f>+YEAR(Despeses[[#This Row],[Data Factura]])</f>
        <v>1900</v>
      </c>
      <c r="O3451" s="18">
        <f>+Despeses[[#This Row],[Data Factura]]</f>
        <v>0</v>
      </c>
      <c r="P3451" s="17">
        <f>+Despeses[[#This Row],[Concepte_]]</f>
        <v>0</v>
      </c>
      <c r="Q3451" s="17">
        <f>-Despeses[[#This Row],[Base Imposable]]</f>
        <v>0</v>
      </c>
      <c r="R3451" s="17" t="e">
        <f>+VLOOKUP(Despeses[[#This Row],[Concepte]],Table_1[#All],2,0)</f>
        <v>#N/A</v>
      </c>
    </row>
    <row r="3452" spans="7:18" ht="15" customHeight="1" x14ac:dyDescent="0.3">
      <c r="G3452" s="40"/>
      <c r="H3452" s="17">
        <f>+Despeses[[#This Row],[Base Imposable]]*Despeses[[#This Row],[% IVA]]</f>
        <v>0</v>
      </c>
      <c r="I3452" s="40"/>
      <c r="J3452" s="17">
        <f>-Despeses[[#This Row],[Base Imposable]]*Despeses[[#This Row],[% Ret IRPF]]</f>
        <v>0</v>
      </c>
      <c r="K3452" s="17">
        <f>+Despeses[[#This Row],[Base Imposable]]+Despeses[[#This Row],[Quota IVA]]+Despeses[[#This Row],[Quota IRPF]]</f>
        <v>0</v>
      </c>
      <c r="L3452" s="3"/>
      <c r="M3452" s="17">
        <f>+MONTH(Despeses[[#This Row],[Data Factura]])</f>
        <v>1</v>
      </c>
      <c r="N3452" s="17">
        <f>+YEAR(Despeses[[#This Row],[Data Factura]])</f>
        <v>1900</v>
      </c>
      <c r="O3452" s="18">
        <f>+Despeses[[#This Row],[Data Factura]]</f>
        <v>0</v>
      </c>
      <c r="P3452" s="17">
        <f>+Despeses[[#This Row],[Concepte_]]</f>
        <v>0</v>
      </c>
      <c r="Q3452" s="17">
        <f>-Despeses[[#This Row],[Base Imposable]]</f>
        <v>0</v>
      </c>
      <c r="R3452" s="17" t="e">
        <f>+VLOOKUP(Despeses[[#This Row],[Concepte]],Table_1[#All],2,0)</f>
        <v>#N/A</v>
      </c>
    </row>
    <row r="3453" spans="7:18" ht="15" customHeight="1" x14ac:dyDescent="0.3">
      <c r="G3453" s="40"/>
      <c r="H3453" s="17">
        <f>+Despeses[[#This Row],[Base Imposable]]*Despeses[[#This Row],[% IVA]]</f>
        <v>0</v>
      </c>
      <c r="I3453" s="40"/>
      <c r="J3453" s="17">
        <f>-Despeses[[#This Row],[Base Imposable]]*Despeses[[#This Row],[% Ret IRPF]]</f>
        <v>0</v>
      </c>
      <c r="K3453" s="17">
        <f>+Despeses[[#This Row],[Base Imposable]]+Despeses[[#This Row],[Quota IVA]]+Despeses[[#This Row],[Quota IRPF]]</f>
        <v>0</v>
      </c>
      <c r="L3453" s="3"/>
      <c r="M3453" s="17">
        <f>+MONTH(Despeses[[#This Row],[Data Factura]])</f>
        <v>1</v>
      </c>
      <c r="N3453" s="17">
        <f>+YEAR(Despeses[[#This Row],[Data Factura]])</f>
        <v>1900</v>
      </c>
      <c r="O3453" s="18">
        <f>+Despeses[[#This Row],[Data Factura]]</f>
        <v>0</v>
      </c>
      <c r="P3453" s="17">
        <f>+Despeses[[#This Row],[Concepte_]]</f>
        <v>0</v>
      </c>
      <c r="Q3453" s="17">
        <f>-Despeses[[#This Row],[Base Imposable]]</f>
        <v>0</v>
      </c>
      <c r="R3453" s="17" t="e">
        <f>+VLOOKUP(Despeses[[#This Row],[Concepte]],Table_1[#All],2,0)</f>
        <v>#N/A</v>
      </c>
    </row>
    <row r="3454" spans="7:18" ht="15" customHeight="1" x14ac:dyDescent="0.3">
      <c r="G3454" s="40"/>
      <c r="H3454" s="17">
        <f>+Despeses[[#This Row],[Base Imposable]]*Despeses[[#This Row],[% IVA]]</f>
        <v>0</v>
      </c>
      <c r="I3454" s="40"/>
      <c r="J3454" s="17">
        <f>-Despeses[[#This Row],[Base Imposable]]*Despeses[[#This Row],[% Ret IRPF]]</f>
        <v>0</v>
      </c>
      <c r="K3454" s="17">
        <f>+Despeses[[#This Row],[Base Imposable]]+Despeses[[#This Row],[Quota IVA]]+Despeses[[#This Row],[Quota IRPF]]</f>
        <v>0</v>
      </c>
      <c r="L3454" s="3"/>
      <c r="M3454" s="17">
        <f>+MONTH(Despeses[[#This Row],[Data Factura]])</f>
        <v>1</v>
      </c>
      <c r="N3454" s="17">
        <f>+YEAR(Despeses[[#This Row],[Data Factura]])</f>
        <v>1900</v>
      </c>
      <c r="O3454" s="18">
        <f>+Despeses[[#This Row],[Data Factura]]</f>
        <v>0</v>
      </c>
      <c r="P3454" s="17">
        <f>+Despeses[[#This Row],[Concepte_]]</f>
        <v>0</v>
      </c>
      <c r="Q3454" s="17">
        <f>-Despeses[[#This Row],[Base Imposable]]</f>
        <v>0</v>
      </c>
      <c r="R3454" s="17" t="e">
        <f>+VLOOKUP(Despeses[[#This Row],[Concepte]],Table_1[#All],2,0)</f>
        <v>#N/A</v>
      </c>
    </row>
    <row r="3455" spans="7:18" ht="15" customHeight="1" x14ac:dyDescent="0.3">
      <c r="G3455" s="40"/>
      <c r="H3455" s="17">
        <f>+Despeses[[#This Row],[Base Imposable]]*Despeses[[#This Row],[% IVA]]</f>
        <v>0</v>
      </c>
      <c r="I3455" s="40"/>
      <c r="J3455" s="17">
        <f>-Despeses[[#This Row],[Base Imposable]]*Despeses[[#This Row],[% Ret IRPF]]</f>
        <v>0</v>
      </c>
      <c r="K3455" s="17">
        <f>+Despeses[[#This Row],[Base Imposable]]+Despeses[[#This Row],[Quota IVA]]+Despeses[[#This Row],[Quota IRPF]]</f>
        <v>0</v>
      </c>
      <c r="L3455" s="3"/>
      <c r="M3455" s="17">
        <f>+MONTH(Despeses[[#This Row],[Data Factura]])</f>
        <v>1</v>
      </c>
      <c r="N3455" s="17">
        <f>+YEAR(Despeses[[#This Row],[Data Factura]])</f>
        <v>1900</v>
      </c>
      <c r="O3455" s="18">
        <f>+Despeses[[#This Row],[Data Factura]]</f>
        <v>0</v>
      </c>
      <c r="P3455" s="17">
        <f>+Despeses[[#This Row],[Concepte_]]</f>
        <v>0</v>
      </c>
      <c r="Q3455" s="17">
        <f>-Despeses[[#This Row],[Base Imposable]]</f>
        <v>0</v>
      </c>
      <c r="R3455" s="17" t="e">
        <f>+VLOOKUP(Despeses[[#This Row],[Concepte]],Table_1[#All],2,0)</f>
        <v>#N/A</v>
      </c>
    </row>
    <row r="3456" spans="7:18" ht="15" customHeight="1" x14ac:dyDescent="0.3">
      <c r="G3456" s="40"/>
      <c r="H3456" s="17">
        <f>+Despeses[[#This Row],[Base Imposable]]*Despeses[[#This Row],[% IVA]]</f>
        <v>0</v>
      </c>
      <c r="I3456" s="40"/>
      <c r="J3456" s="17">
        <f>-Despeses[[#This Row],[Base Imposable]]*Despeses[[#This Row],[% Ret IRPF]]</f>
        <v>0</v>
      </c>
      <c r="K3456" s="17">
        <f>+Despeses[[#This Row],[Base Imposable]]+Despeses[[#This Row],[Quota IVA]]+Despeses[[#This Row],[Quota IRPF]]</f>
        <v>0</v>
      </c>
      <c r="L3456" s="3"/>
      <c r="M3456" s="17">
        <f>+MONTH(Despeses[[#This Row],[Data Factura]])</f>
        <v>1</v>
      </c>
      <c r="N3456" s="17">
        <f>+YEAR(Despeses[[#This Row],[Data Factura]])</f>
        <v>1900</v>
      </c>
      <c r="O3456" s="18">
        <f>+Despeses[[#This Row],[Data Factura]]</f>
        <v>0</v>
      </c>
      <c r="P3456" s="17">
        <f>+Despeses[[#This Row],[Concepte_]]</f>
        <v>0</v>
      </c>
      <c r="Q3456" s="17">
        <f>-Despeses[[#This Row],[Base Imposable]]</f>
        <v>0</v>
      </c>
      <c r="R3456" s="17" t="e">
        <f>+VLOOKUP(Despeses[[#This Row],[Concepte]],Table_1[#All],2,0)</f>
        <v>#N/A</v>
      </c>
    </row>
    <row r="3457" spans="7:18" ht="15" customHeight="1" x14ac:dyDescent="0.3">
      <c r="G3457" s="40"/>
      <c r="H3457" s="17">
        <f>+Despeses[[#This Row],[Base Imposable]]*Despeses[[#This Row],[% IVA]]</f>
        <v>0</v>
      </c>
      <c r="I3457" s="40"/>
      <c r="J3457" s="17">
        <f>-Despeses[[#This Row],[Base Imposable]]*Despeses[[#This Row],[% Ret IRPF]]</f>
        <v>0</v>
      </c>
      <c r="K3457" s="17">
        <f>+Despeses[[#This Row],[Base Imposable]]+Despeses[[#This Row],[Quota IVA]]+Despeses[[#This Row],[Quota IRPF]]</f>
        <v>0</v>
      </c>
      <c r="L3457" s="3"/>
      <c r="M3457" s="17">
        <f>+MONTH(Despeses[[#This Row],[Data Factura]])</f>
        <v>1</v>
      </c>
      <c r="N3457" s="17">
        <f>+YEAR(Despeses[[#This Row],[Data Factura]])</f>
        <v>1900</v>
      </c>
      <c r="O3457" s="18">
        <f>+Despeses[[#This Row],[Data Factura]]</f>
        <v>0</v>
      </c>
      <c r="P3457" s="17">
        <f>+Despeses[[#This Row],[Concepte_]]</f>
        <v>0</v>
      </c>
      <c r="Q3457" s="17">
        <f>-Despeses[[#This Row],[Base Imposable]]</f>
        <v>0</v>
      </c>
      <c r="R3457" s="17" t="e">
        <f>+VLOOKUP(Despeses[[#This Row],[Concepte]],Table_1[#All],2,0)</f>
        <v>#N/A</v>
      </c>
    </row>
    <row r="3458" spans="7:18" ht="15" customHeight="1" x14ac:dyDescent="0.3">
      <c r="G3458" s="40"/>
      <c r="H3458" s="17">
        <f>+Despeses[[#This Row],[Base Imposable]]*Despeses[[#This Row],[% IVA]]</f>
        <v>0</v>
      </c>
      <c r="I3458" s="40"/>
      <c r="J3458" s="17">
        <f>-Despeses[[#This Row],[Base Imposable]]*Despeses[[#This Row],[% Ret IRPF]]</f>
        <v>0</v>
      </c>
      <c r="K3458" s="17">
        <f>+Despeses[[#This Row],[Base Imposable]]+Despeses[[#This Row],[Quota IVA]]+Despeses[[#This Row],[Quota IRPF]]</f>
        <v>0</v>
      </c>
      <c r="L3458" s="3"/>
      <c r="M3458" s="17">
        <f>+MONTH(Despeses[[#This Row],[Data Factura]])</f>
        <v>1</v>
      </c>
      <c r="N3458" s="17">
        <f>+YEAR(Despeses[[#This Row],[Data Factura]])</f>
        <v>1900</v>
      </c>
      <c r="O3458" s="18">
        <f>+Despeses[[#This Row],[Data Factura]]</f>
        <v>0</v>
      </c>
      <c r="P3458" s="17">
        <f>+Despeses[[#This Row],[Concepte_]]</f>
        <v>0</v>
      </c>
      <c r="Q3458" s="17">
        <f>-Despeses[[#This Row],[Base Imposable]]</f>
        <v>0</v>
      </c>
      <c r="R3458" s="17" t="e">
        <f>+VLOOKUP(Despeses[[#This Row],[Concepte]],Table_1[#All],2,0)</f>
        <v>#N/A</v>
      </c>
    </row>
    <row r="3459" spans="7:18" ht="15" customHeight="1" x14ac:dyDescent="0.3">
      <c r="G3459" s="40"/>
      <c r="H3459" s="17">
        <f>+Despeses[[#This Row],[Base Imposable]]*Despeses[[#This Row],[% IVA]]</f>
        <v>0</v>
      </c>
      <c r="I3459" s="40"/>
      <c r="J3459" s="17">
        <f>-Despeses[[#This Row],[Base Imposable]]*Despeses[[#This Row],[% Ret IRPF]]</f>
        <v>0</v>
      </c>
      <c r="K3459" s="17">
        <f>+Despeses[[#This Row],[Base Imposable]]+Despeses[[#This Row],[Quota IVA]]+Despeses[[#This Row],[Quota IRPF]]</f>
        <v>0</v>
      </c>
      <c r="L3459" s="3"/>
      <c r="M3459" s="17">
        <f>+MONTH(Despeses[[#This Row],[Data Factura]])</f>
        <v>1</v>
      </c>
      <c r="N3459" s="17">
        <f>+YEAR(Despeses[[#This Row],[Data Factura]])</f>
        <v>1900</v>
      </c>
      <c r="O3459" s="18">
        <f>+Despeses[[#This Row],[Data Factura]]</f>
        <v>0</v>
      </c>
      <c r="P3459" s="17">
        <f>+Despeses[[#This Row],[Concepte_]]</f>
        <v>0</v>
      </c>
      <c r="Q3459" s="17">
        <f>-Despeses[[#This Row],[Base Imposable]]</f>
        <v>0</v>
      </c>
      <c r="R3459" s="17" t="e">
        <f>+VLOOKUP(Despeses[[#This Row],[Concepte]],Table_1[#All],2,0)</f>
        <v>#N/A</v>
      </c>
    </row>
    <row r="3460" spans="7:18" ht="15" customHeight="1" x14ac:dyDescent="0.3">
      <c r="G3460" s="40"/>
      <c r="H3460" s="17">
        <f>+Despeses[[#This Row],[Base Imposable]]*Despeses[[#This Row],[% IVA]]</f>
        <v>0</v>
      </c>
      <c r="I3460" s="40"/>
      <c r="J3460" s="17">
        <f>-Despeses[[#This Row],[Base Imposable]]*Despeses[[#This Row],[% Ret IRPF]]</f>
        <v>0</v>
      </c>
      <c r="K3460" s="17">
        <f>+Despeses[[#This Row],[Base Imposable]]+Despeses[[#This Row],[Quota IVA]]+Despeses[[#This Row],[Quota IRPF]]</f>
        <v>0</v>
      </c>
      <c r="L3460" s="3"/>
      <c r="M3460" s="17">
        <f>+MONTH(Despeses[[#This Row],[Data Factura]])</f>
        <v>1</v>
      </c>
      <c r="N3460" s="17">
        <f>+YEAR(Despeses[[#This Row],[Data Factura]])</f>
        <v>1900</v>
      </c>
      <c r="O3460" s="18">
        <f>+Despeses[[#This Row],[Data Factura]]</f>
        <v>0</v>
      </c>
      <c r="P3460" s="17">
        <f>+Despeses[[#This Row],[Concepte_]]</f>
        <v>0</v>
      </c>
      <c r="Q3460" s="17">
        <f>-Despeses[[#This Row],[Base Imposable]]</f>
        <v>0</v>
      </c>
      <c r="R3460" s="17" t="e">
        <f>+VLOOKUP(Despeses[[#This Row],[Concepte]],Table_1[#All],2,0)</f>
        <v>#N/A</v>
      </c>
    </row>
    <row r="3461" spans="7:18" ht="15" customHeight="1" x14ac:dyDescent="0.3">
      <c r="G3461" s="40"/>
      <c r="H3461" s="17">
        <f>+Despeses[[#This Row],[Base Imposable]]*Despeses[[#This Row],[% IVA]]</f>
        <v>0</v>
      </c>
      <c r="I3461" s="40"/>
      <c r="J3461" s="17">
        <f>-Despeses[[#This Row],[Base Imposable]]*Despeses[[#This Row],[% Ret IRPF]]</f>
        <v>0</v>
      </c>
      <c r="K3461" s="17">
        <f>+Despeses[[#This Row],[Base Imposable]]+Despeses[[#This Row],[Quota IVA]]+Despeses[[#This Row],[Quota IRPF]]</f>
        <v>0</v>
      </c>
      <c r="L3461" s="3"/>
      <c r="M3461" s="17">
        <f>+MONTH(Despeses[[#This Row],[Data Factura]])</f>
        <v>1</v>
      </c>
      <c r="N3461" s="17">
        <f>+YEAR(Despeses[[#This Row],[Data Factura]])</f>
        <v>1900</v>
      </c>
      <c r="O3461" s="18">
        <f>+Despeses[[#This Row],[Data Factura]]</f>
        <v>0</v>
      </c>
      <c r="P3461" s="17">
        <f>+Despeses[[#This Row],[Concepte_]]</f>
        <v>0</v>
      </c>
      <c r="Q3461" s="17">
        <f>-Despeses[[#This Row],[Base Imposable]]</f>
        <v>0</v>
      </c>
      <c r="R3461" s="17" t="e">
        <f>+VLOOKUP(Despeses[[#This Row],[Concepte]],Table_1[#All],2,0)</f>
        <v>#N/A</v>
      </c>
    </row>
    <row r="3462" spans="7:18" ht="15" customHeight="1" x14ac:dyDescent="0.3">
      <c r="G3462" s="40"/>
      <c r="H3462" s="17">
        <f>+Despeses[[#This Row],[Base Imposable]]*Despeses[[#This Row],[% IVA]]</f>
        <v>0</v>
      </c>
      <c r="I3462" s="40"/>
      <c r="J3462" s="17">
        <f>-Despeses[[#This Row],[Base Imposable]]*Despeses[[#This Row],[% Ret IRPF]]</f>
        <v>0</v>
      </c>
      <c r="K3462" s="17">
        <f>+Despeses[[#This Row],[Base Imposable]]+Despeses[[#This Row],[Quota IVA]]+Despeses[[#This Row],[Quota IRPF]]</f>
        <v>0</v>
      </c>
      <c r="L3462" s="3"/>
      <c r="M3462" s="17">
        <f>+MONTH(Despeses[[#This Row],[Data Factura]])</f>
        <v>1</v>
      </c>
      <c r="N3462" s="17">
        <f>+YEAR(Despeses[[#This Row],[Data Factura]])</f>
        <v>1900</v>
      </c>
      <c r="O3462" s="18">
        <f>+Despeses[[#This Row],[Data Factura]]</f>
        <v>0</v>
      </c>
      <c r="P3462" s="17">
        <f>+Despeses[[#This Row],[Concepte_]]</f>
        <v>0</v>
      </c>
      <c r="Q3462" s="17">
        <f>-Despeses[[#This Row],[Base Imposable]]</f>
        <v>0</v>
      </c>
      <c r="R3462" s="17" t="e">
        <f>+VLOOKUP(Despeses[[#This Row],[Concepte]],Table_1[#All],2,0)</f>
        <v>#N/A</v>
      </c>
    </row>
    <row r="3463" spans="7:18" ht="15" customHeight="1" x14ac:dyDescent="0.3">
      <c r="G3463" s="40"/>
      <c r="H3463" s="17">
        <f>+Despeses[[#This Row],[Base Imposable]]*Despeses[[#This Row],[% IVA]]</f>
        <v>0</v>
      </c>
      <c r="I3463" s="40"/>
      <c r="J3463" s="17">
        <f>-Despeses[[#This Row],[Base Imposable]]*Despeses[[#This Row],[% Ret IRPF]]</f>
        <v>0</v>
      </c>
      <c r="K3463" s="17">
        <f>+Despeses[[#This Row],[Base Imposable]]+Despeses[[#This Row],[Quota IVA]]+Despeses[[#This Row],[Quota IRPF]]</f>
        <v>0</v>
      </c>
      <c r="L3463" s="3"/>
      <c r="M3463" s="17">
        <f>+MONTH(Despeses[[#This Row],[Data Factura]])</f>
        <v>1</v>
      </c>
      <c r="N3463" s="17">
        <f>+YEAR(Despeses[[#This Row],[Data Factura]])</f>
        <v>1900</v>
      </c>
      <c r="O3463" s="18">
        <f>+Despeses[[#This Row],[Data Factura]]</f>
        <v>0</v>
      </c>
      <c r="P3463" s="17">
        <f>+Despeses[[#This Row],[Concepte_]]</f>
        <v>0</v>
      </c>
      <c r="Q3463" s="17">
        <f>-Despeses[[#This Row],[Base Imposable]]</f>
        <v>0</v>
      </c>
      <c r="R3463" s="17" t="e">
        <f>+VLOOKUP(Despeses[[#This Row],[Concepte]],Table_1[#All],2,0)</f>
        <v>#N/A</v>
      </c>
    </row>
    <row r="3464" spans="7:18" ht="15" customHeight="1" x14ac:dyDescent="0.3">
      <c r="G3464" s="40"/>
      <c r="H3464" s="17">
        <f>+Despeses[[#This Row],[Base Imposable]]*Despeses[[#This Row],[% IVA]]</f>
        <v>0</v>
      </c>
      <c r="I3464" s="40"/>
      <c r="J3464" s="17">
        <f>-Despeses[[#This Row],[Base Imposable]]*Despeses[[#This Row],[% Ret IRPF]]</f>
        <v>0</v>
      </c>
      <c r="K3464" s="17">
        <f>+Despeses[[#This Row],[Base Imposable]]+Despeses[[#This Row],[Quota IVA]]+Despeses[[#This Row],[Quota IRPF]]</f>
        <v>0</v>
      </c>
      <c r="L3464" s="3"/>
      <c r="M3464" s="17">
        <f>+MONTH(Despeses[[#This Row],[Data Factura]])</f>
        <v>1</v>
      </c>
      <c r="N3464" s="17">
        <f>+YEAR(Despeses[[#This Row],[Data Factura]])</f>
        <v>1900</v>
      </c>
      <c r="O3464" s="18">
        <f>+Despeses[[#This Row],[Data Factura]]</f>
        <v>0</v>
      </c>
      <c r="P3464" s="17">
        <f>+Despeses[[#This Row],[Concepte_]]</f>
        <v>0</v>
      </c>
      <c r="Q3464" s="17">
        <f>-Despeses[[#This Row],[Base Imposable]]</f>
        <v>0</v>
      </c>
      <c r="R3464" s="17" t="e">
        <f>+VLOOKUP(Despeses[[#This Row],[Concepte]],Table_1[#All],2,0)</f>
        <v>#N/A</v>
      </c>
    </row>
    <row r="3465" spans="7:18" ht="15" customHeight="1" x14ac:dyDescent="0.3">
      <c r="G3465" s="40"/>
      <c r="H3465" s="17">
        <f>+Despeses[[#This Row],[Base Imposable]]*Despeses[[#This Row],[% IVA]]</f>
        <v>0</v>
      </c>
      <c r="I3465" s="40"/>
      <c r="J3465" s="17">
        <f>-Despeses[[#This Row],[Base Imposable]]*Despeses[[#This Row],[% Ret IRPF]]</f>
        <v>0</v>
      </c>
      <c r="K3465" s="17">
        <f>+Despeses[[#This Row],[Base Imposable]]+Despeses[[#This Row],[Quota IVA]]+Despeses[[#This Row],[Quota IRPF]]</f>
        <v>0</v>
      </c>
      <c r="L3465" s="3"/>
      <c r="M3465" s="17">
        <f>+MONTH(Despeses[[#This Row],[Data Factura]])</f>
        <v>1</v>
      </c>
      <c r="N3465" s="17">
        <f>+YEAR(Despeses[[#This Row],[Data Factura]])</f>
        <v>1900</v>
      </c>
      <c r="O3465" s="18">
        <f>+Despeses[[#This Row],[Data Factura]]</f>
        <v>0</v>
      </c>
      <c r="P3465" s="17">
        <f>+Despeses[[#This Row],[Concepte_]]</f>
        <v>0</v>
      </c>
      <c r="Q3465" s="17">
        <f>-Despeses[[#This Row],[Base Imposable]]</f>
        <v>0</v>
      </c>
      <c r="R3465" s="17" t="e">
        <f>+VLOOKUP(Despeses[[#This Row],[Concepte]],Table_1[#All],2,0)</f>
        <v>#N/A</v>
      </c>
    </row>
    <row r="3466" spans="7:18" ht="15" customHeight="1" x14ac:dyDescent="0.3">
      <c r="G3466" s="40"/>
      <c r="H3466" s="17">
        <f>+Despeses[[#This Row],[Base Imposable]]*Despeses[[#This Row],[% IVA]]</f>
        <v>0</v>
      </c>
      <c r="I3466" s="40"/>
      <c r="J3466" s="17">
        <f>-Despeses[[#This Row],[Base Imposable]]*Despeses[[#This Row],[% Ret IRPF]]</f>
        <v>0</v>
      </c>
      <c r="K3466" s="17">
        <f>+Despeses[[#This Row],[Base Imposable]]+Despeses[[#This Row],[Quota IVA]]+Despeses[[#This Row],[Quota IRPF]]</f>
        <v>0</v>
      </c>
      <c r="L3466" s="3"/>
      <c r="M3466" s="17">
        <f>+MONTH(Despeses[[#This Row],[Data Factura]])</f>
        <v>1</v>
      </c>
      <c r="N3466" s="17">
        <f>+YEAR(Despeses[[#This Row],[Data Factura]])</f>
        <v>1900</v>
      </c>
      <c r="O3466" s="18">
        <f>+Despeses[[#This Row],[Data Factura]]</f>
        <v>0</v>
      </c>
      <c r="P3466" s="17">
        <f>+Despeses[[#This Row],[Concepte_]]</f>
        <v>0</v>
      </c>
      <c r="Q3466" s="17">
        <f>-Despeses[[#This Row],[Base Imposable]]</f>
        <v>0</v>
      </c>
      <c r="R3466" s="17" t="e">
        <f>+VLOOKUP(Despeses[[#This Row],[Concepte]],Table_1[#All],2,0)</f>
        <v>#N/A</v>
      </c>
    </row>
    <row r="3467" spans="7:18" ht="15" customHeight="1" x14ac:dyDescent="0.3">
      <c r="G3467" s="40"/>
      <c r="H3467" s="17">
        <f>+Despeses[[#This Row],[Base Imposable]]*Despeses[[#This Row],[% IVA]]</f>
        <v>0</v>
      </c>
      <c r="I3467" s="40"/>
      <c r="J3467" s="17">
        <f>-Despeses[[#This Row],[Base Imposable]]*Despeses[[#This Row],[% Ret IRPF]]</f>
        <v>0</v>
      </c>
      <c r="K3467" s="17">
        <f>+Despeses[[#This Row],[Base Imposable]]+Despeses[[#This Row],[Quota IVA]]+Despeses[[#This Row],[Quota IRPF]]</f>
        <v>0</v>
      </c>
      <c r="L3467" s="3"/>
      <c r="M3467" s="17">
        <f>+MONTH(Despeses[[#This Row],[Data Factura]])</f>
        <v>1</v>
      </c>
      <c r="N3467" s="17">
        <f>+YEAR(Despeses[[#This Row],[Data Factura]])</f>
        <v>1900</v>
      </c>
      <c r="O3467" s="18">
        <f>+Despeses[[#This Row],[Data Factura]]</f>
        <v>0</v>
      </c>
      <c r="P3467" s="17">
        <f>+Despeses[[#This Row],[Concepte_]]</f>
        <v>0</v>
      </c>
      <c r="Q3467" s="17">
        <f>-Despeses[[#This Row],[Base Imposable]]</f>
        <v>0</v>
      </c>
      <c r="R3467" s="17" t="e">
        <f>+VLOOKUP(Despeses[[#This Row],[Concepte]],Table_1[#All],2,0)</f>
        <v>#N/A</v>
      </c>
    </row>
    <row r="3468" spans="7:18" ht="15" customHeight="1" x14ac:dyDescent="0.3">
      <c r="G3468" s="40"/>
      <c r="H3468" s="17">
        <f>+Despeses[[#This Row],[Base Imposable]]*Despeses[[#This Row],[% IVA]]</f>
        <v>0</v>
      </c>
      <c r="I3468" s="40"/>
      <c r="J3468" s="17">
        <f>-Despeses[[#This Row],[Base Imposable]]*Despeses[[#This Row],[% Ret IRPF]]</f>
        <v>0</v>
      </c>
      <c r="K3468" s="17">
        <f>+Despeses[[#This Row],[Base Imposable]]+Despeses[[#This Row],[Quota IVA]]+Despeses[[#This Row],[Quota IRPF]]</f>
        <v>0</v>
      </c>
      <c r="L3468" s="3"/>
      <c r="M3468" s="17">
        <f>+MONTH(Despeses[[#This Row],[Data Factura]])</f>
        <v>1</v>
      </c>
      <c r="N3468" s="17">
        <f>+YEAR(Despeses[[#This Row],[Data Factura]])</f>
        <v>1900</v>
      </c>
      <c r="O3468" s="18">
        <f>+Despeses[[#This Row],[Data Factura]]</f>
        <v>0</v>
      </c>
      <c r="P3468" s="17">
        <f>+Despeses[[#This Row],[Concepte_]]</f>
        <v>0</v>
      </c>
      <c r="Q3468" s="17">
        <f>-Despeses[[#This Row],[Base Imposable]]</f>
        <v>0</v>
      </c>
      <c r="R3468" s="17" t="e">
        <f>+VLOOKUP(Despeses[[#This Row],[Concepte]],Table_1[#All],2,0)</f>
        <v>#N/A</v>
      </c>
    </row>
    <row r="3469" spans="7:18" ht="15" customHeight="1" x14ac:dyDescent="0.3">
      <c r="G3469" s="40"/>
      <c r="H3469" s="17">
        <f>+Despeses[[#This Row],[Base Imposable]]*Despeses[[#This Row],[% IVA]]</f>
        <v>0</v>
      </c>
      <c r="I3469" s="40"/>
      <c r="J3469" s="17">
        <f>-Despeses[[#This Row],[Base Imposable]]*Despeses[[#This Row],[% Ret IRPF]]</f>
        <v>0</v>
      </c>
      <c r="K3469" s="17">
        <f>+Despeses[[#This Row],[Base Imposable]]+Despeses[[#This Row],[Quota IVA]]+Despeses[[#This Row],[Quota IRPF]]</f>
        <v>0</v>
      </c>
      <c r="L3469" s="3"/>
      <c r="M3469" s="17">
        <f>+MONTH(Despeses[[#This Row],[Data Factura]])</f>
        <v>1</v>
      </c>
      <c r="N3469" s="17">
        <f>+YEAR(Despeses[[#This Row],[Data Factura]])</f>
        <v>1900</v>
      </c>
      <c r="O3469" s="18">
        <f>+Despeses[[#This Row],[Data Factura]]</f>
        <v>0</v>
      </c>
      <c r="P3469" s="17">
        <f>+Despeses[[#This Row],[Concepte_]]</f>
        <v>0</v>
      </c>
      <c r="Q3469" s="17">
        <f>-Despeses[[#This Row],[Base Imposable]]</f>
        <v>0</v>
      </c>
      <c r="R3469" s="17" t="e">
        <f>+VLOOKUP(Despeses[[#This Row],[Concepte]],Table_1[#All],2,0)</f>
        <v>#N/A</v>
      </c>
    </row>
    <row r="3470" spans="7:18" ht="15" customHeight="1" x14ac:dyDescent="0.3">
      <c r="G3470" s="40"/>
      <c r="H3470" s="17">
        <f>+Despeses[[#This Row],[Base Imposable]]*Despeses[[#This Row],[% IVA]]</f>
        <v>0</v>
      </c>
      <c r="I3470" s="40"/>
      <c r="J3470" s="17">
        <f>-Despeses[[#This Row],[Base Imposable]]*Despeses[[#This Row],[% Ret IRPF]]</f>
        <v>0</v>
      </c>
      <c r="K3470" s="17">
        <f>+Despeses[[#This Row],[Base Imposable]]+Despeses[[#This Row],[Quota IVA]]+Despeses[[#This Row],[Quota IRPF]]</f>
        <v>0</v>
      </c>
      <c r="L3470" s="3"/>
      <c r="M3470" s="17">
        <f>+MONTH(Despeses[[#This Row],[Data Factura]])</f>
        <v>1</v>
      </c>
      <c r="N3470" s="17">
        <f>+YEAR(Despeses[[#This Row],[Data Factura]])</f>
        <v>1900</v>
      </c>
      <c r="O3470" s="18">
        <f>+Despeses[[#This Row],[Data Factura]]</f>
        <v>0</v>
      </c>
      <c r="P3470" s="17">
        <f>+Despeses[[#This Row],[Concepte_]]</f>
        <v>0</v>
      </c>
      <c r="Q3470" s="17">
        <f>-Despeses[[#This Row],[Base Imposable]]</f>
        <v>0</v>
      </c>
      <c r="R3470" s="17" t="e">
        <f>+VLOOKUP(Despeses[[#This Row],[Concepte]],Table_1[#All],2,0)</f>
        <v>#N/A</v>
      </c>
    </row>
    <row r="3471" spans="7:18" ht="15" customHeight="1" x14ac:dyDescent="0.3">
      <c r="G3471" s="40"/>
      <c r="H3471" s="17">
        <f>+Despeses[[#This Row],[Base Imposable]]*Despeses[[#This Row],[% IVA]]</f>
        <v>0</v>
      </c>
      <c r="I3471" s="40"/>
      <c r="J3471" s="17">
        <f>-Despeses[[#This Row],[Base Imposable]]*Despeses[[#This Row],[% Ret IRPF]]</f>
        <v>0</v>
      </c>
      <c r="K3471" s="17">
        <f>+Despeses[[#This Row],[Base Imposable]]+Despeses[[#This Row],[Quota IVA]]+Despeses[[#This Row],[Quota IRPF]]</f>
        <v>0</v>
      </c>
      <c r="L3471" s="3"/>
      <c r="M3471" s="17">
        <f>+MONTH(Despeses[[#This Row],[Data Factura]])</f>
        <v>1</v>
      </c>
      <c r="N3471" s="17">
        <f>+YEAR(Despeses[[#This Row],[Data Factura]])</f>
        <v>1900</v>
      </c>
      <c r="O3471" s="18">
        <f>+Despeses[[#This Row],[Data Factura]]</f>
        <v>0</v>
      </c>
      <c r="P3471" s="17">
        <f>+Despeses[[#This Row],[Concepte_]]</f>
        <v>0</v>
      </c>
      <c r="Q3471" s="17">
        <f>-Despeses[[#This Row],[Base Imposable]]</f>
        <v>0</v>
      </c>
      <c r="R3471" s="17" t="e">
        <f>+VLOOKUP(Despeses[[#This Row],[Concepte]],Table_1[#All],2,0)</f>
        <v>#N/A</v>
      </c>
    </row>
    <row r="3472" spans="7:18" ht="15" customHeight="1" x14ac:dyDescent="0.3">
      <c r="G3472" s="40"/>
      <c r="H3472" s="17">
        <f>+Despeses[[#This Row],[Base Imposable]]*Despeses[[#This Row],[% IVA]]</f>
        <v>0</v>
      </c>
      <c r="I3472" s="40"/>
      <c r="J3472" s="17">
        <f>-Despeses[[#This Row],[Base Imposable]]*Despeses[[#This Row],[% Ret IRPF]]</f>
        <v>0</v>
      </c>
      <c r="K3472" s="17">
        <f>+Despeses[[#This Row],[Base Imposable]]+Despeses[[#This Row],[Quota IVA]]+Despeses[[#This Row],[Quota IRPF]]</f>
        <v>0</v>
      </c>
      <c r="L3472" s="3"/>
      <c r="M3472" s="17">
        <f>+MONTH(Despeses[[#This Row],[Data Factura]])</f>
        <v>1</v>
      </c>
      <c r="N3472" s="17">
        <f>+YEAR(Despeses[[#This Row],[Data Factura]])</f>
        <v>1900</v>
      </c>
      <c r="O3472" s="18">
        <f>+Despeses[[#This Row],[Data Factura]]</f>
        <v>0</v>
      </c>
      <c r="P3472" s="17">
        <f>+Despeses[[#This Row],[Concepte_]]</f>
        <v>0</v>
      </c>
      <c r="Q3472" s="17">
        <f>-Despeses[[#This Row],[Base Imposable]]</f>
        <v>0</v>
      </c>
      <c r="R3472" s="17" t="e">
        <f>+VLOOKUP(Despeses[[#This Row],[Concepte]],Table_1[#All],2,0)</f>
        <v>#N/A</v>
      </c>
    </row>
    <row r="3473" spans="7:18" ht="15" customHeight="1" x14ac:dyDescent="0.3">
      <c r="G3473" s="40"/>
      <c r="H3473" s="17">
        <f>+Despeses[[#This Row],[Base Imposable]]*Despeses[[#This Row],[% IVA]]</f>
        <v>0</v>
      </c>
      <c r="I3473" s="40"/>
      <c r="J3473" s="17">
        <f>-Despeses[[#This Row],[Base Imposable]]*Despeses[[#This Row],[% Ret IRPF]]</f>
        <v>0</v>
      </c>
      <c r="K3473" s="17">
        <f>+Despeses[[#This Row],[Base Imposable]]+Despeses[[#This Row],[Quota IVA]]+Despeses[[#This Row],[Quota IRPF]]</f>
        <v>0</v>
      </c>
      <c r="L3473" s="3"/>
      <c r="M3473" s="17">
        <f>+MONTH(Despeses[[#This Row],[Data Factura]])</f>
        <v>1</v>
      </c>
      <c r="N3473" s="17">
        <f>+YEAR(Despeses[[#This Row],[Data Factura]])</f>
        <v>1900</v>
      </c>
      <c r="O3473" s="18">
        <f>+Despeses[[#This Row],[Data Factura]]</f>
        <v>0</v>
      </c>
      <c r="P3473" s="17">
        <f>+Despeses[[#This Row],[Concepte_]]</f>
        <v>0</v>
      </c>
      <c r="Q3473" s="17">
        <f>-Despeses[[#This Row],[Base Imposable]]</f>
        <v>0</v>
      </c>
      <c r="R3473" s="17" t="e">
        <f>+VLOOKUP(Despeses[[#This Row],[Concepte]],Table_1[#All],2,0)</f>
        <v>#N/A</v>
      </c>
    </row>
    <row r="3474" spans="7:18" ht="15" customHeight="1" x14ac:dyDescent="0.3">
      <c r="G3474" s="40"/>
      <c r="H3474" s="17">
        <f>+Despeses[[#This Row],[Base Imposable]]*Despeses[[#This Row],[% IVA]]</f>
        <v>0</v>
      </c>
      <c r="I3474" s="40"/>
      <c r="J3474" s="17">
        <f>-Despeses[[#This Row],[Base Imposable]]*Despeses[[#This Row],[% Ret IRPF]]</f>
        <v>0</v>
      </c>
      <c r="K3474" s="17">
        <f>+Despeses[[#This Row],[Base Imposable]]+Despeses[[#This Row],[Quota IVA]]+Despeses[[#This Row],[Quota IRPF]]</f>
        <v>0</v>
      </c>
      <c r="L3474" s="3"/>
      <c r="M3474" s="17">
        <f>+MONTH(Despeses[[#This Row],[Data Factura]])</f>
        <v>1</v>
      </c>
      <c r="N3474" s="17">
        <f>+YEAR(Despeses[[#This Row],[Data Factura]])</f>
        <v>1900</v>
      </c>
      <c r="O3474" s="18">
        <f>+Despeses[[#This Row],[Data Factura]]</f>
        <v>0</v>
      </c>
      <c r="P3474" s="17">
        <f>+Despeses[[#This Row],[Concepte_]]</f>
        <v>0</v>
      </c>
      <c r="Q3474" s="17">
        <f>-Despeses[[#This Row],[Base Imposable]]</f>
        <v>0</v>
      </c>
      <c r="R3474" s="17" t="e">
        <f>+VLOOKUP(Despeses[[#This Row],[Concepte]],Table_1[#All],2,0)</f>
        <v>#N/A</v>
      </c>
    </row>
    <row r="3475" spans="7:18" ht="15" customHeight="1" x14ac:dyDescent="0.3">
      <c r="G3475" s="40"/>
      <c r="H3475" s="17">
        <f>+Despeses[[#This Row],[Base Imposable]]*Despeses[[#This Row],[% IVA]]</f>
        <v>0</v>
      </c>
      <c r="I3475" s="40"/>
      <c r="J3475" s="17">
        <f>-Despeses[[#This Row],[Base Imposable]]*Despeses[[#This Row],[% Ret IRPF]]</f>
        <v>0</v>
      </c>
      <c r="K3475" s="17">
        <f>+Despeses[[#This Row],[Base Imposable]]+Despeses[[#This Row],[Quota IVA]]+Despeses[[#This Row],[Quota IRPF]]</f>
        <v>0</v>
      </c>
      <c r="L3475" s="3"/>
      <c r="M3475" s="17">
        <f>+MONTH(Despeses[[#This Row],[Data Factura]])</f>
        <v>1</v>
      </c>
      <c r="N3475" s="17">
        <f>+YEAR(Despeses[[#This Row],[Data Factura]])</f>
        <v>1900</v>
      </c>
      <c r="O3475" s="18">
        <f>+Despeses[[#This Row],[Data Factura]]</f>
        <v>0</v>
      </c>
      <c r="P3475" s="17">
        <f>+Despeses[[#This Row],[Concepte_]]</f>
        <v>0</v>
      </c>
      <c r="Q3475" s="17">
        <f>-Despeses[[#This Row],[Base Imposable]]</f>
        <v>0</v>
      </c>
      <c r="R3475" s="17" t="e">
        <f>+VLOOKUP(Despeses[[#This Row],[Concepte]],Table_1[#All],2,0)</f>
        <v>#N/A</v>
      </c>
    </row>
    <row r="3476" spans="7:18" ht="15" customHeight="1" x14ac:dyDescent="0.3">
      <c r="G3476" s="40"/>
      <c r="H3476" s="17">
        <f>+Despeses[[#This Row],[Base Imposable]]*Despeses[[#This Row],[% IVA]]</f>
        <v>0</v>
      </c>
      <c r="I3476" s="40"/>
      <c r="J3476" s="17">
        <f>-Despeses[[#This Row],[Base Imposable]]*Despeses[[#This Row],[% Ret IRPF]]</f>
        <v>0</v>
      </c>
      <c r="K3476" s="17">
        <f>+Despeses[[#This Row],[Base Imposable]]+Despeses[[#This Row],[Quota IVA]]+Despeses[[#This Row],[Quota IRPF]]</f>
        <v>0</v>
      </c>
      <c r="L3476" s="3"/>
      <c r="M3476" s="17">
        <f>+MONTH(Despeses[[#This Row],[Data Factura]])</f>
        <v>1</v>
      </c>
      <c r="N3476" s="17">
        <f>+YEAR(Despeses[[#This Row],[Data Factura]])</f>
        <v>1900</v>
      </c>
      <c r="O3476" s="18">
        <f>+Despeses[[#This Row],[Data Factura]]</f>
        <v>0</v>
      </c>
      <c r="P3476" s="17">
        <f>+Despeses[[#This Row],[Concepte_]]</f>
        <v>0</v>
      </c>
      <c r="Q3476" s="17">
        <f>-Despeses[[#This Row],[Base Imposable]]</f>
        <v>0</v>
      </c>
      <c r="R3476" s="17" t="e">
        <f>+VLOOKUP(Despeses[[#This Row],[Concepte]],Table_1[#All],2,0)</f>
        <v>#N/A</v>
      </c>
    </row>
    <row r="3477" spans="7:18" ht="15" customHeight="1" x14ac:dyDescent="0.3">
      <c r="G3477" s="40"/>
      <c r="H3477" s="17">
        <f>+Despeses[[#This Row],[Base Imposable]]*Despeses[[#This Row],[% IVA]]</f>
        <v>0</v>
      </c>
      <c r="I3477" s="40"/>
      <c r="J3477" s="17">
        <f>-Despeses[[#This Row],[Base Imposable]]*Despeses[[#This Row],[% Ret IRPF]]</f>
        <v>0</v>
      </c>
      <c r="K3477" s="17">
        <f>+Despeses[[#This Row],[Base Imposable]]+Despeses[[#This Row],[Quota IVA]]+Despeses[[#This Row],[Quota IRPF]]</f>
        <v>0</v>
      </c>
      <c r="L3477" s="3"/>
      <c r="M3477" s="17">
        <f>+MONTH(Despeses[[#This Row],[Data Factura]])</f>
        <v>1</v>
      </c>
      <c r="N3477" s="17">
        <f>+YEAR(Despeses[[#This Row],[Data Factura]])</f>
        <v>1900</v>
      </c>
      <c r="O3477" s="18">
        <f>+Despeses[[#This Row],[Data Factura]]</f>
        <v>0</v>
      </c>
      <c r="P3477" s="17">
        <f>+Despeses[[#This Row],[Concepte_]]</f>
        <v>0</v>
      </c>
      <c r="Q3477" s="17">
        <f>-Despeses[[#This Row],[Base Imposable]]</f>
        <v>0</v>
      </c>
      <c r="R3477" s="17" t="e">
        <f>+VLOOKUP(Despeses[[#This Row],[Concepte]],Table_1[#All],2,0)</f>
        <v>#N/A</v>
      </c>
    </row>
    <row r="3478" spans="7:18" ht="15" customHeight="1" x14ac:dyDescent="0.3">
      <c r="G3478" s="40"/>
      <c r="H3478" s="17">
        <f>+Despeses[[#This Row],[Base Imposable]]*Despeses[[#This Row],[% IVA]]</f>
        <v>0</v>
      </c>
      <c r="I3478" s="40"/>
      <c r="J3478" s="17">
        <f>-Despeses[[#This Row],[Base Imposable]]*Despeses[[#This Row],[% Ret IRPF]]</f>
        <v>0</v>
      </c>
      <c r="K3478" s="17">
        <f>+Despeses[[#This Row],[Base Imposable]]+Despeses[[#This Row],[Quota IVA]]+Despeses[[#This Row],[Quota IRPF]]</f>
        <v>0</v>
      </c>
      <c r="L3478" s="3"/>
      <c r="M3478" s="17">
        <f>+MONTH(Despeses[[#This Row],[Data Factura]])</f>
        <v>1</v>
      </c>
      <c r="N3478" s="17">
        <f>+YEAR(Despeses[[#This Row],[Data Factura]])</f>
        <v>1900</v>
      </c>
      <c r="O3478" s="18">
        <f>+Despeses[[#This Row],[Data Factura]]</f>
        <v>0</v>
      </c>
      <c r="P3478" s="17">
        <f>+Despeses[[#This Row],[Concepte_]]</f>
        <v>0</v>
      </c>
      <c r="Q3478" s="17">
        <f>-Despeses[[#This Row],[Base Imposable]]</f>
        <v>0</v>
      </c>
      <c r="R3478" s="17" t="e">
        <f>+VLOOKUP(Despeses[[#This Row],[Concepte]],Table_1[#All],2,0)</f>
        <v>#N/A</v>
      </c>
    </row>
    <row r="3479" spans="7:18" ht="15" customHeight="1" x14ac:dyDescent="0.3">
      <c r="G3479" s="40"/>
      <c r="H3479" s="17">
        <f>+Despeses[[#This Row],[Base Imposable]]*Despeses[[#This Row],[% IVA]]</f>
        <v>0</v>
      </c>
      <c r="I3479" s="40"/>
      <c r="J3479" s="17">
        <f>-Despeses[[#This Row],[Base Imposable]]*Despeses[[#This Row],[% Ret IRPF]]</f>
        <v>0</v>
      </c>
      <c r="K3479" s="17">
        <f>+Despeses[[#This Row],[Base Imposable]]+Despeses[[#This Row],[Quota IVA]]+Despeses[[#This Row],[Quota IRPF]]</f>
        <v>0</v>
      </c>
      <c r="L3479" s="3"/>
      <c r="M3479" s="17">
        <f>+MONTH(Despeses[[#This Row],[Data Factura]])</f>
        <v>1</v>
      </c>
      <c r="N3479" s="17">
        <f>+YEAR(Despeses[[#This Row],[Data Factura]])</f>
        <v>1900</v>
      </c>
      <c r="O3479" s="18">
        <f>+Despeses[[#This Row],[Data Factura]]</f>
        <v>0</v>
      </c>
      <c r="P3479" s="17">
        <f>+Despeses[[#This Row],[Concepte_]]</f>
        <v>0</v>
      </c>
      <c r="Q3479" s="17">
        <f>-Despeses[[#This Row],[Base Imposable]]</f>
        <v>0</v>
      </c>
      <c r="R3479" s="17" t="e">
        <f>+VLOOKUP(Despeses[[#This Row],[Concepte]],Table_1[#All],2,0)</f>
        <v>#N/A</v>
      </c>
    </row>
    <row r="3480" spans="7:18" ht="15" customHeight="1" x14ac:dyDescent="0.3">
      <c r="G3480" s="40"/>
      <c r="H3480" s="17">
        <f>+Despeses[[#This Row],[Base Imposable]]*Despeses[[#This Row],[% IVA]]</f>
        <v>0</v>
      </c>
      <c r="I3480" s="40"/>
      <c r="J3480" s="17">
        <f>-Despeses[[#This Row],[Base Imposable]]*Despeses[[#This Row],[% Ret IRPF]]</f>
        <v>0</v>
      </c>
      <c r="K3480" s="17">
        <f>+Despeses[[#This Row],[Base Imposable]]+Despeses[[#This Row],[Quota IVA]]+Despeses[[#This Row],[Quota IRPF]]</f>
        <v>0</v>
      </c>
      <c r="L3480" s="3"/>
      <c r="M3480" s="17">
        <f>+MONTH(Despeses[[#This Row],[Data Factura]])</f>
        <v>1</v>
      </c>
      <c r="N3480" s="17">
        <f>+YEAR(Despeses[[#This Row],[Data Factura]])</f>
        <v>1900</v>
      </c>
      <c r="O3480" s="18">
        <f>+Despeses[[#This Row],[Data Factura]]</f>
        <v>0</v>
      </c>
      <c r="P3480" s="17">
        <f>+Despeses[[#This Row],[Concepte_]]</f>
        <v>0</v>
      </c>
      <c r="Q3480" s="17">
        <f>-Despeses[[#This Row],[Base Imposable]]</f>
        <v>0</v>
      </c>
      <c r="R3480" s="17" t="e">
        <f>+VLOOKUP(Despeses[[#This Row],[Concepte]],Table_1[#All],2,0)</f>
        <v>#N/A</v>
      </c>
    </row>
    <row r="3481" spans="7:18" ht="15" customHeight="1" x14ac:dyDescent="0.3">
      <c r="G3481" s="40"/>
      <c r="H3481" s="17">
        <f>+Despeses[[#This Row],[Base Imposable]]*Despeses[[#This Row],[% IVA]]</f>
        <v>0</v>
      </c>
      <c r="I3481" s="40"/>
      <c r="J3481" s="17">
        <f>-Despeses[[#This Row],[Base Imposable]]*Despeses[[#This Row],[% Ret IRPF]]</f>
        <v>0</v>
      </c>
      <c r="K3481" s="17">
        <f>+Despeses[[#This Row],[Base Imposable]]+Despeses[[#This Row],[Quota IVA]]+Despeses[[#This Row],[Quota IRPF]]</f>
        <v>0</v>
      </c>
      <c r="L3481" s="3"/>
      <c r="M3481" s="17">
        <f>+MONTH(Despeses[[#This Row],[Data Factura]])</f>
        <v>1</v>
      </c>
      <c r="N3481" s="17">
        <f>+YEAR(Despeses[[#This Row],[Data Factura]])</f>
        <v>1900</v>
      </c>
      <c r="O3481" s="18">
        <f>+Despeses[[#This Row],[Data Factura]]</f>
        <v>0</v>
      </c>
      <c r="P3481" s="17">
        <f>+Despeses[[#This Row],[Concepte_]]</f>
        <v>0</v>
      </c>
      <c r="Q3481" s="17">
        <f>-Despeses[[#This Row],[Base Imposable]]</f>
        <v>0</v>
      </c>
      <c r="R3481" s="17" t="e">
        <f>+VLOOKUP(Despeses[[#This Row],[Concepte]],Table_1[#All],2,0)</f>
        <v>#N/A</v>
      </c>
    </row>
    <row r="3482" spans="7:18" ht="15" customHeight="1" x14ac:dyDescent="0.3">
      <c r="G3482" s="40"/>
      <c r="H3482" s="17">
        <f>+Despeses[[#This Row],[Base Imposable]]*Despeses[[#This Row],[% IVA]]</f>
        <v>0</v>
      </c>
      <c r="I3482" s="40"/>
      <c r="J3482" s="17">
        <f>-Despeses[[#This Row],[Base Imposable]]*Despeses[[#This Row],[% Ret IRPF]]</f>
        <v>0</v>
      </c>
      <c r="K3482" s="17">
        <f>+Despeses[[#This Row],[Base Imposable]]+Despeses[[#This Row],[Quota IVA]]+Despeses[[#This Row],[Quota IRPF]]</f>
        <v>0</v>
      </c>
      <c r="L3482" s="3"/>
      <c r="M3482" s="17">
        <f>+MONTH(Despeses[[#This Row],[Data Factura]])</f>
        <v>1</v>
      </c>
      <c r="N3482" s="17">
        <f>+YEAR(Despeses[[#This Row],[Data Factura]])</f>
        <v>1900</v>
      </c>
      <c r="O3482" s="18">
        <f>+Despeses[[#This Row],[Data Factura]]</f>
        <v>0</v>
      </c>
      <c r="P3482" s="17">
        <f>+Despeses[[#This Row],[Concepte_]]</f>
        <v>0</v>
      </c>
      <c r="Q3482" s="17">
        <f>-Despeses[[#This Row],[Base Imposable]]</f>
        <v>0</v>
      </c>
      <c r="R3482" s="17" t="e">
        <f>+VLOOKUP(Despeses[[#This Row],[Concepte]],Table_1[#All],2,0)</f>
        <v>#N/A</v>
      </c>
    </row>
    <row r="3483" spans="7:18" ht="15" customHeight="1" x14ac:dyDescent="0.3">
      <c r="G3483" s="40"/>
      <c r="H3483" s="17">
        <f>+Despeses[[#This Row],[Base Imposable]]*Despeses[[#This Row],[% IVA]]</f>
        <v>0</v>
      </c>
      <c r="I3483" s="40"/>
      <c r="J3483" s="17">
        <f>-Despeses[[#This Row],[Base Imposable]]*Despeses[[#This Row],[% Ret IRPF]]</f>
        <v>0</v>
      </c>
      <c r="K3483" s="17">
        <f>+Despeses[[#This Row],[Base Imposable]]+Despeses[[#This Row],[Quota IVA]]+Despeses[[#This Row],[Quota IRPF]]</f>
        <v>0</v>
      </c>
      <c r="L3483" s="3"/>
      <c r="M3483" s="17">
        <f>+MONTH(Despeses[[#This Row],[Data Factura]])</f>
        <v>1</v>
      </c>
      <c r="N3483" s="17">
        <f>+YEAR(Despeses[[#This Row],[Data Factura]])</f>
        <v>1900</v>
      </c>
      <c r="O3483" s="18">
        <f>+Despeses[[#This Row],[Data Factura]]</f>
        <v>0</v>
      </c>
      <c r="P3483" s="17">
        <f>+Despeses[[#This Row],[Concepte_]]</f>
        <v>0</v>
      </c>
      <c r="Q3483" s="17">
        <f>-Despeses[[#This Row],[Base Imposable]]</f>
        <v>0</v>
      </c>
      <c r="R3483" s="17" t="e">
        <f>+VLOOKUP(Despeses[[#This Row],[Concepte]],Table_1[#All],2,0)</f>
        <v>#N/A</v>
      </c>
    </row>
    <row r="3484" spans="7:18" ht="15" customHeight="1" x14ac:dyDescent="0.3">
      <c r="G3484" s="40"/>
      <c r="H3484" s="17">
        <f>+Despeses[[#This Row],[Base Imposable]]*Despeses[[#This Row],[% IVA]]</f>
        <v>0</v>
      </c>
      <c r="I3484" s="40"/>
      <c r="J3484" s="17">
        <f>-Despeses[[#This Row],[Base Imposable]]*Despeses[[#This Row],[% Ret IRPF]]</f>
        <v>0</v>
      </c>
      <c r="K3484" s="17">
        <f>+Despeses[[#This Row],[Base Imposable]]+Despeses[[#This Row],[Quota IVA]]+Despeses[[#This Row],[Quota IRPF]]</f>
        <v>0</v>
      </c>
      <c r="L3484" s="3"/>
      <c r="M3484" s="17">
        <f>+MONTH(Despeses[[#This Row],[Data Factura]])</f>
        <v>1</v>
      </c>
      <c r="N3484" s="17">
        <f>+YEAR(Despeses[[#This Row],[Data Factura]])</f>
        <v>1900</v>
      </c>
      <c r="O3484" s="18">
        <f>+Despeses[[#This Row],[Data Factura]]</f>
        <v>0</v>
      </c>
      <c r="P3484" s="17">
        <f>+Despeses[[#This Row],[Concepte_]]</f>
        <v>0</v>
      </c>
      <c r="Q3484" s="17">
        <f>-Despeses[[#This Row],[Base Imposable]]</f>
        <v>0</v>
      </c>
      <c r="R3484" s="17" t="e">
        <f>+VLOOKUP(Despeses[[#This Row],[Concepte]],Table_1[#All],2,0)</f>
        <v>#N/A</v>
      </c>
    </row>
    <row r="3485" spans="7:18" ht="15" customHeight="1" x14ac:dyDescent="0.3">
      <c r="G3485" s="40"/>
      <c r="H3485" s="17">
        <f>+Despeses[[#This Row],[Base Imposable]]*Despeses[[#This Row],[% IVA]]</f>
        <v>0</v>
      </c>
      <c r="I3485" s="40"/>
      <c r="J3485" s="17">
        <f>-Despeses[[#This Row],[Base Imposable]]*Despeses[[#This Row],[% Ret IRPF]]</f>
        <v>0</v>
      </c>
      <c r="K3485" s="17">
        <f>+Despeses[[#This Row],[Base Imposable]]+Despeses[[#This Row],[Quota IVA]]+Despeses[[#This Row],[Quota IRPF]]</f>
        <v>0</v>
      </c>
      <c r="L3485" s="3"/>
      <c r="M3485" s="17">
        <f>+MONTH(Despeses[[#This Row],[Data Factura]])</f>
        <v>1</v>
      </c>
      <c r="N3485" s="17">
        <f>+YEAR(Despeses[[#This Row],[Data Factura]])</f>
        <v>1900</v>
      </c>
      <c r="O3485" s="18">
        <f>+Despeses[[#This Row],[Data Factura]]</f>
        <v>0</v>
      </c>
      <c r="P3485" s="17">
        <f>+Despeses[[#This Row],[Concepte_]]</f>
        <v>0</v>
      </c>
      <c r="Q3485" s="17">
        <f>-Despeses[[#This Row],[Base Imposable]]</f>
        <v>0</v>
      </c>
      <c r="R3485" s="17" t="e">
        <f>+VLOOKUP(Despeses[[#This Row],[Concepte]],Table_1[#All],2,0)</f>
        <v>#N/A</v>
      </c>
    </row>
    <row r="3486" spans="7:18" ht="15" customHeight="1" x14ac:dyDescent="0.3">
      <c r="G3486" s="40"/>
      <c r="H3486" s="17">
        <f>+Despeses[[#This Row],[Base Imposable]]*Despeses[[#This Row],[% IVA]]</f>
        <v>0</v>
      </c>
      <c r="I3486" s="40"/>
      <c r="J3486" s="17">
        <f>-Despeses[[#This Row],[Base Imposable]]*Despeses[[#This Row],[% Ret IRPF]]</f>
        <v>0</v>
      </c>
      <c r="K3486" s="17">
        <f>+Despeses[[#This Row],[Base Imposable]]+Despeses[[#This Row],[Quota IVA]]+Despeses[[#This Row],[Quota IRPF]]</f>
        <v>0</v>
      </c>
      <c r="L3486" s="3"/>
      <c r="M3486" s="17">
        <f>+MONTH(Despeses[[#This Row],[Data Factura]])</f>
        <v>1</v>
      </c>
      <c r="N3486" s="17">
        <f>+YEAR(Despeses[[#This Row],[Data Factura]])</f>
        <v>1900</v>
      </c>
      <c r="O3486" s="18">
        <f>+Despeses[[#This Row],[Data Factura]]</f>
        <v>0</v>
      </c>
      <c r="P3486" s="17">
        <f>+Despeses[[#This Row],[Concepte_]]</f>
        <v>0</v>
      </c>
      <c r="Q3486" s="17">
        <f>-Despeses[[#This Row],[Base Imposable]]</f>
        <v>0</v>
      </c>
      <c r="R3486" s="17" t="e">
        <f>+VLOOKUP(Despeses[[#This Row],[Concepte]],Table_1[#All],2,0)</f>
        <v>#N/A</v>
      </c>
    </row>
    <row r="3487" spans="7:18" ht="15" customHeight="1" x14ac:dyDescent="0.3">
      <c r="G3487" s="40"/>
      <c r="H3487" s="17">
        <f>+Despeses[[#This Row],[Base Imposable]]*Despeses[[#This Row],[% IVA]]</f>
        <v>0</v>
      </c>
      <c r="I3487" s="40"/>
      <c r="J3487" s="17">
        <f>-Despeses[[#This Row],[Base Imposable]]*Despeses[[#This Row],[% Ret IRPF]]</f>
        <v>0</v>
      </c>
      <c r="K3487" s="17">
        <f>+Despeses[[#This Row],[Base Imposable]]+Despeses[[#This Row],[Quota IVA]]+Despeses[[#This Row],[Quota IRPF]]</f>
        <v>0</v>
      </c>
      <c r="L3487" s="3"/>
      <c r="M3487" s="17">
        <f>+MONTH(Despeses[[#This Row],[Data Factura]])</f>
        <v>1</v>
      </c>
      <c r="N3487" s="17">
        <f>+YEAR(Despeses[[#This Row],[Data Factura]])</f>
        <v>1900</v>
      </c>
      <c r="O3487" s="18">
        <f>+Despeses[[#This Row],[Data Factura]]</f>
        <v>0</v>
      </c>
      <c r="P3487" s="17">
        <f>+Despeses[[#This Row],[Concepte_]]</f>
        <v>0</v>
      </c>
      <c r="Q3487" s="17">
        <f>-Despeses[[#This Row],[Base Imposable]]</f>
        <v>0</v>
      </c>
      <c r="R3487" s="17" t="e">
        <f>+VLOOKUP(Despeses[[#This Row],[Concepte]],Table_1[#All],2,0)</f>
        <v>#N/A</v>
      </c>
    </row>
    <row r="3488" spans="7:18" ht="15" customHeight="1" x14ac:dyDescent="0.3">
      <c r="G3488" s="40"/>
      <c r="H3488" s="17">
        <f>+Despeses[[#This Row],[Base Imposable]]*Despeses[[#This Row],[% IVA]]</f>
        <v>0</v>
      </c>
      <c r="I3488" s="40"/>
      <c r="J3488" s="17">
        <f>-Despeses[[#This Row],[Base Imposable]]*Despeses[[#This Row],[% Ret IRPF]]</f>
        <v>0</v>
      </c>
      <c r="K3488" s="17">
        <f>+Despeses[[#This Row],[Base Imposable]]+Despeses[[#This Row],[Quota IVA]]+Despeses[[#This Row],[Quota IRPF]]</f>
        <v>0</v>
      </c>
      <c r="L3488" s="3"/>
      <c r="M3488" s="17">
        <f>+MONTH(Despeses[[#This Row],[Data Factura]])</f>
        <v>1</v>
      </c>
      <c r="N3488" s="17">
        <f>+YEAR(Despeses[[#This Row],[Data Factura]])</f>
        <v>1900</v>
      </c>
      <c r="O3488" s="18">
        <f>+Despeses[[#This Row],[Data Factura]]</f>
        <v>0</v>
      </c>
      <c r="P3488" s="17">
        <f>+Despeses[[#This Row],[Concepte_]]</f>
        <v>0</v>
      </c>
      <c r="Q3488" s="17">
        <f>-Despeses[[#This Row],[Base Imposable]]</f>
        <v>0</v>
      </c>
      <c r="R3488" s="17" t="e">
        <f>+VLOOKUP(Despeses[[#This Row],[Concepte]],Table_1[#All],2,0)</f>
        <v>#N/A</v>
      </c>
    </row>
    <row r="3489" spans="7:18" ht="15" customHeight="1" x14ac:dyDescent="0.3">
      <c r="G3489" s="40"/>
      <c r="H3489" s="17">
        <f>+Despeses[[#This Row],[Base Imposable]]*Despeses[[#This Row],[% IVA]]</f>
        <v>0</v>
      </c>
      <c r="I3489" s="40"/>
      <c r="J3489" s="17">
        <f>-Despeses[[#This Row],[Base Imposable]]*Despeses[[#This Row],[% Ret IRPF]]</f>
        <v>0</v>
      </c>
      <c r="K3489" s="17">
        <f>+Despeses[[#This Row],[Base Imposable]]+Despeses[[#This Row],[Quota IVA]]+Despeses[[#This Row],[Quota IRPF]]</f>
        <v>0</v>
      </c>
      <c r="L3489" s="3"/>
      <c r="M3489" s="17">
        <f>+MONTH(Despeses[[#This Row],[Data Factura]])</f>
        <v>1</v>
      </c>
      <c r="N3489" s="17">
        <f>+YEAR(Despeses[[#This Row],[Data Factura]])</f>
        <v>1900</v>
      </c>
      <c r="O3489" s="18">
        <f>+Despeses[[#This Row],[Data Factura]]</f>
        <v>0</v>
      </c>
      <c r="P3489" s="17">
        <f>+Despeses[[#This Row],[Concepte_]]</f>
        <v>0</v>
      </c>
      <c r="Q3489" s="17">
        <f>-Despeses[[#This Row],[Base Imposable]]</f>
        <v>0</v>
      </c>
      <c r="R3489" s="17" t="e">
        <f>+VLOOKUP(Despeses[[#This Row],[Concepte]],Table_1[#All],2,0)</f>
        <v>#N/A</v>
      </c>
    </row>
    <row r="3490" spans="7:18" ht="15" customHeight="1" x14ac:dyDescent="0.3">
      <c r="G3490" s="40"/>
      <c r="H3490" s="17">
        <f>+Despeses[[#This Row],[Base Imposable]]*Despeses[[#This Row],[% IVA]]</f>
        <v>0</v>
      </c>
      <c r="I3490" s="40"/>
      <c r="J3490" s="17">
        <f>-Despeses[[#This Row],[Base Imposable]]*Despeses[[#This Row],[% Ret IRPF]]</f>
        <v>0</v>
      </c>
      <c r="K3490" s="17">
        <f>+Despeses[[#This Row],[Base Imposable]]+Despeses[[#This Row],[Quota IVA]]+Despeses[[#This Row],[Quota IRPF]]</f>
        <v>0</v>
      </c>
      <c r="L3490" s="3"/>
      <c r="M3490" s="17">
        <f>+MONTH(Despeses[[#This Row],[Data Factura]])</f>
        <v>1</v>
      </c>
      <c r="N3490" s="17">
        <f>+YEAR(Despeses[[#This Row],[Data Factura]])</f>
        <v>1900</v>
      </c>
      <c r="O3490" s="18">
        <f>+Despeses[[#This Row],[Data Factura]]</f>
        <v>0</v>
      </c>
      <c r="P3490" s="17">
        <f>+Despeses[[#This Row],[Concepte_]]</f>
        <v>0</v>
      </c>
      <c r="Q3490" s="17">
        <f>-Despeses[[#This Row],[Base Imposable]]</f>
        <v>0</v>
      </c>
      <c r="R3490" s="17" t="e">
        <f>+VLOOKUP(Despeses[[#This Row],[Concepte]],Table_1[#All],2,0)</f>
        <v>#N/A</v>
      </c>
    </row>
    <row r="3491" spans="7:18" ht="15" customHeight="1" x14ac:dyDescent="0.3">
      <c r="G3491" s="40"/>
      <c r="H3491" s="17">
        <f>+Despeses[[#This Row],[Base Imposable]]*Despeses[[#This Row],[% IVA]]</f>
        <v>0</v>
      </c>
      <c r="I3491" s="40"/>
      <c r="J3491" s="17">
        <f>-Despeses[[#This Row],[Base Imposable]]*Despeses[[#This Row],[% Ret IRPF]]</f>
        <v>0</v>
      </c>
      <c r="K3491" s="17">
        <f>+Despeses[[#This Row],[Base Imposable]]+Despeses[[#This Row],[Quota IVA]]+Despeses[[#This Row],[Quota IRPF]]</f>
        <v>0</v>
      </c>
      <c r="L3491" s="3"/>
      <c r="M3491" s="17">
        <f>+MONTH(Despeses[[#This Row],[Data Factura]])</f>
        <v>1</v>
      </c>
      <c r="N3491" s="17">
        <f>+YEAR(Despeses[[#This Row],[Data Factura]])</f>
        <v>1900</v>
      </c>
      <c r="O3491" s="18">
        <f>+Despeses[[#This Row],[Data Factura]]</f>
        <v>0</v>
      </c>
      <c r="P3491" s="17">
        <f>+Despeses[[#This Row],[Concepte_]]</f>
        <v>0</v>
      </c>
      <c r="Q3491" s="17">
        <f>-Despeses[[#This Row],[Base Imposable]]</f>
        <v>0</v>
      </c>
      <c r="R3491" s="17" t="e">
        <f>+VLOOKUP(Despeses[[#This Row],[Concepte]],Table_1[#All],2,0)</f>
        <v>#N/A</v>
      </c>
    </row>
    <row r="3492" spans="7:18" ht="15" customHeight="1" x14ac:dyDescent="0.3">
      <c r="G3492" s="40"/>
      <c r="H3492" s="17">
        <f>+Despeses[[#This Row],[Base Imposable]]*Despeses[[#This Row],[% IVA]]</f>
        <v>0</v>
      </c>
      <c r="I3492" s="40"/>
      <c r="J3492" s="17">
        <f>-Despeses[[#This Row],[Base Imposable]]*Despeses[[#This Row],[% Ret IRPF]]</f>
        <v>0</v>
      </c>
      <c r="K3492" s="17">
        <f>+Despeses[[#This Row],[Base Imposable]]+Despeses[[#This Row],[Quota IVA]]+Despeses[[#This Row],[Quota IRPF]]</f>
        <v>0</v>
      </c>
      <c r="L3492" s="3"/>
      <c r="M3492" s="17">
        <f>+MONTH(Despeses[[#This Row],[Data Factura]])</f>
        <v>1</v>
      </c>
      <c r="N3492" s="17">
        <f>+YEAR(Despeses[[#This Row],[Data Factura]])</f>
        <v>1900</v>
      </c>
      <c r="O3492" s="18">
        <f>+Despeses[[#This Row],[Data Factura]]</f>
        <v>0</v>
      </c>
      <c r="P3492" s="17">
        <f>+Despeses[[#This Row],[Concepte_]]</f>
        <v>0</v>
      </c>
      <c r="Q3492" s="17">
        <f>-Despeses[[#This Row],[Base Imposable]]</f>
        <v>0</v>
      </c>
      <c r="R3492" s="17" t="e">
        <f>+VLOOKUP(Despeses[[#This Row],[Concepte]],Table_1[#All],2,0)</f>
        <v>#N/A</v>
      </c>
    </row>
    <row r="3493" spans="7:18" ht="15" customHeight="1" x14ac:dyDescent="0.3">
      <c r="G3493" s="40"/>
      <c r="H3493" s="17">
        <f>+Despeses[[#This Row],[Base Imposable]]*Despeses[[#This Row],[% IVA]]</f>
        <v>0</v>
      </c>
      <c r="I3493" s="40"/>
      <c r="J3493" s="17">
        <f>-Despeses[[#This Row],[Base Imposable]]*Despeses[[#This Row],[% Ret IRPF]]</f>
        <v>0</v>
      </c>
      <c r="K3493" s="17">
        <f>+Despeses[[#This Row],[Base Imposable]]+Despeses[[#This Row],[Quota IVA]]+Despeses[[#This Row],[Quota IRPF]]</f>
        <v>0</v>
      </c>
      <c r="L3493" s="3"/>
      <c r="M3493" s="17">
        <f>+MONTH(Despeses[[#This Row],[Data Factura]])</f>
        <v>1</v>
      </c>
      <c r="N3493" s="17">
        <f>+YEAR(Despeses[[#This Row],[Data Factura]])</f>
        <v>1900</v>
      </c>
      <c r="O3493" s="18">
        <f>+Despeses[[#This Row],[Data Factura]]</f>
        <v>0</v>
      </c>
      <c r="P3493" s="17">
        <f>+Despeses[[#This Row],[Concepte_]]</f>
        <v>0</v>
      </c>
      <c r="Q3493" s="17">
        <f>-Despeses[[#This Row],[Base Imposable]]</f>
        <v>0</v>
      </c>
      <c r="R3493" s="17" t="e">
        <f>+VLOOKUP(Despeses[[#This Row],[Concepte]],Table_1[#All],2,0)</f>
        <v>#N/A</v>
      </c>
    </row>
    <row r="3494" spans="7:18" ht="15" customHeight="1" x14ac:dyDescent="0.3">
      <c r="G3494" s="40"/>
      <c r="H3494" s="17">
        <f>+Despeses[[#This Row],[Base Imposable]]*Despeses[[#This Row],[% IVA]]</f>
        <v>0</v>
      </c>
      <c r="I3494" s="40"/>
      <c r="J3494" s="17">
        <f>-Despeses[[#This Row],[Base Imposable]]*Despeses[[#This Row],[% Ret IRPF]]</f>
        <v>0</v>
      </c>
      <c r="K3494" s="17">
        <f>+Despeses[[#This Row],[Base Imposable]]+Despeses[[#This Row],[Quota IVA]]+Despeses[[#This Row],[Quota IRPF]]</f>
        <v>0</v>
      </c>
      <c r="L3494" s="3"/>
      <c r="M3494" s="17">
        <f>+MONTH(Despeses[[#This Row],[Data Factura]])</f>
        <v>1</v>
      </c>
      <c r="N3494" s="17">
        <f>+YEAR(Despeses[[#This Row],[Data Factura]])</f>
        <v>1900</v>
      </c>
      <c r="O3494" s="18">
        <f>+Despeses[[#This Row],[Data Factura]]</f>
        <v>0</v>
      </c>
      <c r="P3494" s="17">
        <f>+Despeses[[#This Row],[Concepte_]]</f>
        <v>0</v>
      </c>
      <c r="Q3494" s="17">
        <f>-Despeses[[#This Row],[Base Imposable]]</f>
        <v>0</v>
      </c>
      <c r="R3494" s="17" t="e">
        <f>+VLOOKUP(Despeses[[#This Row],[Concepte]],Table_1[#All],2,0)</f>
        <v>#N/A</v>
      </c>
    </row>
    <row r="3495" spans="7:18" ht="15" customHeight="1" x14ac:dyDescent="0.3">
      <c r="G3495" s="40"/>
      <c r="H3495" s="17">
        <f>+Despeses[[#This Row],[Base Imposable]]*Despeses[[#This Row],[% IVA]]</f>
        <v>0</v>
      </c>
      <c r="I3495" s="40"/>
      <c r="J3495" s="17">
        <f>-Despeses[[#This Row],[Base Imposable]]*Despeses[[#This Row],[% Ret IRPF]]</f>
        <v>0</v>
      </c>
      <c r="K3495" s="17">
        <f>+Despeses[[#This Row],[Base Imposable]]+Despeses[[#This Row],[Quota IVA]]+Despeses[[#This Row],[Quota IRPF]]</f>
        <v>0</v>
      </c>
      <c r="L3495" s="3"/>
      <c r="M3495" s="17">
        <f>+MONTH(Despeses[[#This Row],[Data Factura]])</f>
        <v>1</v>
      </c>
      <c r="N3495" s="17">
        <f>+YEAR(Despeses[[#This Row],[Data Factura]])</f>
        <v>1900</v>
      </c>
      <c r="O3495" s="18">
        <f>+Despeses[[#This Row],[Data Factura]]</f>
        <v>0</v>
      </c>
      <c r="P3495" s="17">
        <f>+Despeses[[#This Row],[Concepte_]]</f>
        <v>0</v>
      </c>
      <c r="Q3495" s="17">
        <f>-Despeses[[#This Row],[Base Imposable]]</f>
        <v>0</v>
      </c>
      <c r="R3495" s="17" t="e">
        <f>+VLOOKUP(Despeses[[#This Row],[Concepte]],Table_1[#All],2,0)</f>
        <v>#N/A</v>
      </c>
    </row>
    <row r="3496" spans="7:18" ht="15" customHeight="1" x14ac:dyDescent="0.3">
      <c r="G3496" s="40"/>
      <c r="H3496" s="17">
        <f>+Despeses[[#This Row],[Base Imposable]]*Despeses[[#This Row],[% IVA]]</f>
        <v>0</v>
      </c>
      <c r="I3496" s="40"/>
      <c r="J3496" s="17">
        <f>-Despeses[[#This Row],[Base Imposable]]*Despeses[[#This Row],[% Ret IRPF]]</f>
        <v>0</v>
      </c>
      <c r="K3496" s="17">
        <f>+Despeses[[#This Row],[Base Imposable]]+Despeses[[#This Row],[Quota IVA]]+Despeses[[#This Row],[Quota IRPF]]</f>
        <v>0</v>
      </c>
      <c r="L3496" s="3"/>
      <c r="M3496" s="17">
        <f>+MONTH(Despeses[[#This Row],[Data Factura]])</f>
        <v>1</v>
      </c>
      <c r="N3496" s="17">
        <f>+YEAR(Despeses[[#This Row],[Data Factura]])</f>
        <v>1900</v>
      </c>
      <c r="O3496" s="18">
        <f>+Despeses[[#This Row],[Data Factura]]</f>
        <v>0</v>
      </c>
      <c r="P3496" s="17">
        <f>+Despeses[[#This Row],[Concepte_]]</f>
        <v>0</v>
      </c>
      <c r="Q3496" s="17">
        <f>-Despeses[[#This Row],[Base Imposable]]</f>
        <v>0</v>
      </c>
      <c r="R3496" s="17" t="e">
        <f>+VLOOKUP(Despeses[[#This Row],[Concepte]],Table_1[#All],2,0)</f>
        <v>#N/A</v>
      </c>
    </row>
    <row r="3497" spans="7:18" ht="15" customHeight="1" x14ac:dyDescent="0.3">
      <c r="G3497" s="40"/>
      <c r="H3497" s="17">
        <f>+Despeses[[#This Row],[Base Imposable]]*Despeses[[#This Row],[% IVA]]</f>
        <v>0</v>
      </c>
      <c r="I3497" s="40"/>
      <c r="J3497" s="17">
        <f>-Despeses[[#This Row],[Base Imposable]]*Despeses[[#This Row],[% Ret IRPF]]</f>
        <v>0</v>
      </c>
      <c r="K3497" s="17">
        <f>+Despeses[[#This Row],[Base Imposable]]+Despeses[[#This Row],[Quota IVA]]+Despeses[[#This Row],[Quota IRPF]]</f>
        <v>0</v>
      </c>
      <c r="L3497" s="3"/>
      <c r="M3497" s="17">
        <f>+MONTH(Despeses[[#This Row],[Data Factura]])</f>
        <v>1</v>
      </c>
      <c r="N3497" s="17">
        <f>+YEAR(Despeses[[#This Row],[Data Factura]])</f>
        <v>1900</v>
      </c>
      <c r="O3497" s="18">
        <f>+Despeses[[#This Row],[Data Factura]]</f>
        <v>0</v>
      </c>
      <c r="P3497" s="17">
        <f>+Despeses[[#This Row],[Concepte_]]</f>
        <v>0</v>
      </c>
      <c r="Q3497" s="17">
        <f>-Despeses[[#This Row],[Base Imposable]]</f>
        <v>0</v>
      </c>
      <c r="R3497" s="17" t="e">
        <f>+VLOOKUP(Despeses[[#This Row],[Concepte]],Table_1[#All],2,0)</f>
        <v>#N/A</v>
      </c>
    </row>
    <row r="3498" spans="7:18" ht="15" customHeight="1" x14ac:dyDescent="0.3">
      <c r="G3498" s="40"/>
      <c r="H3498" s="17">
        <f>+Despeses[[#This Row],[Base Imposable]]*Despeses[[#This Row],[% IVA]]</f>
        <v>0</v>
      </c>
      <c r="I3498" s="40"/>
      <c r="J3498" s="17">
        <f>-Despeses[[#This Row],[Base Imposable]]*Despeses[[#This Row],[% Ret IRPF]]</f>
        <v>0</v>
      </c>
      <c r="K3498" s="17">
        <f>+Despeses[[#This Row],[Base Imposable]]+Despeses[[#This Row],[Quota IVA]]+Despeses[[#This Row],[Quota IRPF]]</f>
        <v>0</v>
      </c>
      <c r="L3498" s="3"/>
      <c r="M3498" s="17">
        <f>+MONTH(Despeses[[#This Row],[Data Factura]])</f>
        <v>1</v>
      </c>
      <c r="N3498" s="17">
        <f>+YEAR(Despeses[[#This Row],[Data Factura]])</f>
        <v>1900</v>
      </c>
      <c r="O3498" s="18">
        <f>+Despeses[[#This Row],[Data Factura]]</f>
        <v>0</v>
      </c>
      <c r="P3498" s="17">
        <f>+Despeses[[#This Row],[Concepte_]]</f>
        <v>0</v>
      </c>
      <c r="Q3498" s="17">
        <f>-Despeses[[#This Row],[Base Imposable]]</f>
        <v>0</v>
      </c>
      <c r="R3498" s="17" t="e">
        <f>+VLOOKUP(Despeses[[#This Row],[Concepte]],Table_1[#All],2,0)</f>
        <v>#N/A</v>
      </c>
    </row>
    <row r="3499" spans="7:18" ht="15" customHeight="1" x14ac:dyDescent="0.3">
      <c r="G3499" s="40"/>
      <c r="H3499" s="17">
        <f>+Despeses[[#This Row],[Base Imposable]]*Despeses[[#This Row],[% IVA]]</f>
        <v>0</v>
      </c>
      <c r="I3499" s="40"/>
      <c r="J3499" s="17">
        <f>-Despeses[[#This Row],[Base Imposable]]*Despeses[[#This Row],[% Ret IRPF]]</f>
        <v>0</v>
      </c>
      <c r="K3499" s="17">
        <f>+Despeses[[#This Row],[Base Imposable]]+Despeses[[#This Row],[Quota IVA]]+Despeses[[#This Row],[Quota IRPF]]</f>
        <v>0</v>
      </c>
      <c r="L3499" s="3"/>
      <c r="M3499" s="17">
        <f>+MONTH(Despeses[[#This Row],[Data Factura]])</f>
        <v>1</v>
      </c>
      <c r="N3499" s="17">
        <f>+YEAR(Despeses[[#This Row],[Data Factura]])</f>
        <v>1900</v>
      </c>
      <c r="O3499" s="18">
        <f>+Despeses[[#This Row],[Data Factura]]</f>
        <v>0</v>
      </c>
      <c r="P3499" s="17">
        <f>+Despeses[[#This Row],[Concepte_]]</f>
        <v>0</v>
      </c>
      <c r="Q3499" s="17">
        <f>-Despeses[[#This Row],[Base Imposable]]</f>
        <v>0</v>
      </c>
      <c r="R3499" s="17" t="e">
        <f>+VLOOKUP(Despeses[[#This Row],[Concepte]],Table_1[#All],2,0)</f>
        <v>#N/A</v>
      </c>
    </row>
    <row r="3500" spans="7:18" ht="15" customHeight="1" x14ac:dyDescent="0.3">
      <c r="G3500" s="40"/>
      <c r="H3500" s="17">
        <f>+Despeses[[#This Row],[Base Imposable]]*Despeses[[#This Row],[% IVA]]</f>
        <v>0</v>
      </c>
      <c r="I3500" s="40"/>
      <c r="J3500" s="17">
        <f>-Despeses[[#This Row],[Base Imposable]]*Despeses[[#This Row],[% Ret IRPF]]</f>
        <v>0</v>
      </c>
      <c r="K3500" s="17">
        <f>+Despeses[[#This Row],[Base Imposable]]+Despeses[[#This Row],[Quota IVA]]+Despeses[[#This Row],[Quota IRPF]]</f>
        <v>0</v>
      </c>
      <c r="L3500" s="3"/>
      <c r="M3500" s="17">
        <f>+MONTH(Despeses[[#This Row],[Data Factura]])</f>
        <v>1</v>
      </c>
      <c r="N3500" s="17">
        <f>+YEAR(Despeses[[#This Row],[Data Factura]])</f>
        <v>1900</v>
      </c>
      <c r="O3500" s="18">
        <f>+Despeses[[#This Row],[Data Factura]]</f>
        <v>0</v>
      </c>
      <c r="P3500" s="17">
        <f>+Despeses[[#This Row],[Concepte_]]</f>
        <v>0</v>
      </c>
      <c r="Q3500" s="17">
        <f>-Despeses[[#This Row],[Base Imposable]]</f>
        <v>0</v>
      </c>
      <c r="R3500" s="17" t="e">
        <f>+VLOOKUP(Despeses[[#This Row],[Concepte]],Table_1[#All],2,0)</f>
        <v>#N/A</v>
      </c>
    </row>
    <row r="3501" spans="7:18" ht="15" customHeight="1" x14ac:dyDescent="0.3">
      <c r="G3501" s="40"/>
      <c r="H3501" s="17">
        <f>+Despeses[[#This Row],[Base Imposable]]*Despeses[[#This Row],[% IVA]]</f>
        <v>0</v>
      </c>
      <c r="I3501" s="40"/>
      <c r="J3501" s="17">
        <f>-Despeses[[#This Row],[Base Imposable]]*Despeses[[#This Row],[% Ret IRPF]]</f>
        <v>0</v>
      </c>
      <c r="K3501" s="17">
        <f>+Despeses[[#This Row],[Base Imposable]]+Despeses[[#This Row],[Quota IVA]]+Despeses[[#This Row],[Quota IRPF]]</f>
        <v>0</v>
      </c>
      <c r="L3501" s="3"/>
      <c r="M3501" s="17">
        <f>+MONTH(Despeses[[#This Row],[Data Factura]])</f>
        <v>1</v>
      </c>
      <c r="N3501" s="17">
        <f>+YEAR(Despeses[[#This Row],[Data Factura]])</f>
        <v>1900</v>
      </c>
      <c r="O3501" s="18">
        <f>+Despeses[[#This Row],[Data Factura]]</f>
        <v>0</v>
      </c>
      <c r="P3501" s="17">
        <f>+Despeses[[#This Row],[Concepte_]]</f>
        <v>0</v>
      </c>
      <c r="Q3501" s="17">
        <f>-Despeses[[#This Row],[Base Imposable]]</f>
        <v>0</v>
      </c>
      <c r="R3501" s="17" t="e">
        <f>+VLOOKUP(Despeses[[#This Row],[Concepte]],Table_1[#All],2,0)</f>
        <v>#N/A</v>
      </c>
    </row>
    <row r="3502" spans="7:18" ht="15" customHeight="1" x14ac:dyDescent="0.3">
      <c r="G3502" s="40"/>
      <c r="H3502" s="17">
        <f>+Despeses[[#This Row],[Base Imposable]]*Despeses[[#This Row],[% IVA]]</f>
        <v>0</v>
      </c>
      <c r="I3502" s="40"/>
      <c r="J3502" s="17">
        <f>-Despeses[[#This Row],[Base Imposable]]*Despeses[[#This Row],[% Ret IRPF]]</f>
        <v>0</v>
      </c>
      <c r="K3502" s="17">
        <f>+Despeses[[#This Row],[Base Imposable]]+Despeses[[#This Row],[Quota IVA]]+Despeses[[#This Row],[Quota IRPF]]</f>
        <v>0</v>
      </c>
      <c r="L3502" s="3"/>
      <c r="M3502" s="17">
        <f>+MONTH(Despeses[[#This Row],[Data Factura]])</f>
        <v>1</v>
      </c>
      <c r="N3502" s="17">
        <f>+YEAR(Despeses[[#This Row],[Data Factura]])</f>
        <v>1900</v>
      </c>
      <c r="O3502" s="18">
        <f>+Despeses[[#This Row],[Data Factura]]</f>
        <v>0</v>
      </c>
      <c r="P3502" s="17">
        <f>+Despeses[[#This Row],[Concepte_]]</f>
        <v>0</v>
      </c>
      <c r="Q3502" s="17">
        <f>-Despeses[[#This Row],[Base Imposable]]</f>
        <v>0</v>
      </c>
      <c r="R3502" s="17" t="e">
        <f>+VLOOKUP(Despeses[[#This Row],[Concepte]],Table_1[#All],2,0)</f>
        <v>#N/A</v>
      </c>
    </row>
    <row r="3503" spans="7:18" ht="15" customHeight="1" x14ac:dyDescent="0.3">
      <c r="G3503" s="40"/>
      <c r="H3503" s="17">
        <f>+Despeses[[#This Row],[Base Imposable]]*Despeses[[#This Row],[% IVA]]</f>
        <v>0</v>
      </c>
      <c r="I3503" s="40"/>
      <c r="J3503" s="17">
        <f>-Despeses[[#This Row],[Base Imposable]]*Despeses[[#This Row],[% Ret IRPF]]</f>
        <v>0</v>
      </c>
      <c r="K3503" s="17">
        <f>+Despeses[[#This Row],[Base Imposable]]+Despeses[[#This Row],[Quota IVA]]+Despeses[[#This Row],[Quota IRPF]]</f>
        <v>0</v>
      </c>
      <c r="L3503" s="3"/>
      <c r="M3503" s="17">
        <f>+MONTH(Despeses[[#This Row],[Data Factura]])</f>
        <v>1</v>
      </c>
      <c r="N3503" s="17">
        <f>+YEAR(Despeses[[#This Row],[Data Factura]])</f>
        <v>1900</v>
      </c>
      <c r="O3503" s="18">
        <f>+Despeses[[#This Row],[Data Factura]]</f>
        <v>0</v>
      </c>
      <c r="P3503" s="17">
        <f>+Despeses[[#This Row],[Concepte_]]</f>
        <v>0</v>
      </c>
      <c r="Q3503" s="17">
        <f>-Despeses[[#This Row],[Base Imposable]]</f>
        <v>0</v>
      </c>
      <c r="R3503" s="17" t="e">
        <f>+VLOOKUP(Despeses[[#This Row],[Concepte]],Table_1[#All],2,0)</f>
        <v>#N/A</v>
      </c>
    </row>
    <row r="3504" spans="7:18" ht="15" customHeight="1" x14ac:dyDescent="0.3">
      <c r="G3504" s="40"/>
      <c r="H3504" s="17">
        <f>+Despeses[[#This Row],[Base Imposable]]*Despeses[[#This Row],[% IVA]]</f>
        <v>0</v>
      </c>
      <c r="I3504" s="40"/>
      <c r="J3504" s="17">
        <f>-Despeses[[#This Row],[Base Imposable]]*Despeses[[#This Row],[% Ret IRPF]]</f>
        <v>0</v>
      </c>
      <c r="K3504" s="17">
        <f>+Despeses[[#This Row],[Base Imposable]]+Despeses[[#This Row],[Quota IVA]]+Despeses[[#This Row],[Quota IRPF]]</f>
        <v>0</v>
      </c>
      <c r="L3504" s="3"/>
      <c r="M3504" s="17">
        <f>+MONTH(Despeses[[#This Row],[Data Factura]])</f>
        <v>1</v>
      </c>
      <c r="N3504" s="17">
        <f>+YEAR(Despeses[[#This Row],[Data Factura]])</f>
        <v>1900</v>
      </c>
      <c r="O3504" s="18">
        <f>+Despeses[[#This Row],[Data Factura]]</f>
        <v>0</v>
      </c>
      <c r="P3504" s="17">
        <f>+Despeses[[#This Row],[Concepte_]]</f>
        <v>0</v>
      </c>
      <c r="Q3504" s="17">
        <f>-Despeses[[#This Row],[Base Imposable]]</f>
        <v>0</v>
      </c>
      <c r="R3504" s="17" t="e">
        <f>+VLOOKUP(Despeses[[#This Row],[Concepte]],Table_1[#All],2,0)</f>
        <v>#N/A</v>
      </c>
    </row>
    <row r="3505" spans="7:18" ht="15" customHeight="1" x14ac:dyDescent="0.3">
      <c r="G3505" s="40"/>
      <c r="H3505" s="17">
        <f>+Despeses[[#This Row],[Base Imposable]]*Despeses[[#This Row],[% IVA]]</f>
        <v>0</v>
      </c>
      <c r="I3505" s="40"/>
      <c r="J3505" s="17">
        <f>-Despeses[[#This Row],[Base Imposable]]*Despeses[[#This Row],[% Ret IRPF]]</f>
        <v>0</v>
      </c>
      <c r="K3505" s="17">
        <f>+Despeses[[#This Row],[Base Imposable]]+Despeses[[#This Row],[Quota IVA]]+Despeses[[#This Row],[Quota IRPF]]</f>
        <v>0</v>
      </c>
      <c r="L3505" s="3"/>
      <c r="M3505" s="17">
        <f>+MONTH(Despeses[[#This Row],[Data Factura]])</f>
        <v>1</v>
      </c>
      <c r="N3505" s="17">
        <f>+YEAR(Despeses[[#This Row],[Data Factura]])</f>
        <v>1900</v>
      </c>
      <c r="O3505" s="18">
        <f>+Despeses[[#This Row],[Data Factura]]</f>
        <v>0</v>
      </c>
      <c r="P3505" s="17">
        <f>+Despeses[[#This Row],[Concepte_]]</f>
        <v>0</v>
      </c>
      <c r="Q3505" s="17">
        <f>-Despeses[[#This Row],[Base Imposable]]</f>
        <v>0</v>
      </c>
      <c r="R3505" s="17" t="e">
        <f>+VLOOKUP(Despeses[[#This Row],[Concepte]],Table_1[#All],2,0)</f>
        <v>#N/A</v>
      </c>
    </row>
    <row r="3506" spans="7:18" ht="15" customHeight="1" x14ac:dyDescent="0.3">
      <c r="G3506" s="40"/>
      <c r="H3506" s="17">
        <f>+Despeses[[#This Row],[Base Imposable]]*Despeses[[#This Row],[% IVA]]</f>
        <v>0</v>
      </c>
      <c r="I3506" s="40"/>
      <c r="J3506" s="17">
        <f>-Despeses[[#This Row],[Base Imposable]]*Despeses[[#This Row],[% Ret IRPF]]</f>
        <v>0</v>
      </c>
      <c r="K3506" s="17">
        <f>+Despeses[[#This Row],[Base Imposable]]+Despeses[[#This Row],[Quota IVA]]+Despeses[[#This Row],[Quota IRPF]]</f>
        <v>0</v>
      </c>
      <c r="L3506" s="3"/>
      <c r="M3506" s="17">
        <f>+MONTH(Despeses[[#This Row],[Data Factura]])</f>
        <v>1</v>
      </c>
      <c r="N3506" s="17">
        <f>+YEAR(Despeses[[#This Row],[Data Factura]])</f>
        <v>1900</v>
      </c>
      <c r="O3506" s="18">
        <f>+Despeses[[#This Row],[Data Factura]]</f>
        <v>0</v>
      </c>
      <c r="P3506" s="17">
        <f>+Despeses[[#This Row],[Concepte_]]</f>
        <v>0</v>
      </c>
      <c r="Q3506" s="17">
        <f>-Despeses[[#This Row],[Base Imposable]]</f>
        <v>0</v>
      </c>
      <c r="R3506" s="17" t="e">
        <f>+VLOOKUP(Despeses[[#This Row],[Concepte]],Table_1[#All],2,0)</f>
        <v>#N/A</v>
      </c>
    </row>
    <row r="3507" spans="7:18" ht="15" customHeight="1" x14ac:dyDescent="0.3">
      <c r="G3507" s="40"/>
      <c r="H3507" s="17">
        <f>+Despeses[[#This Row],[Base Imposable]]*Despeses[[#This Row],[% IVA]]</f>
        <v>0</v>
      </c>
      <c r="I3507" s="40"/>
      <c r="J3507" s="17">
        <f>-Despeses[[#This Row],[Base Imposable]]*Despeses[[#This Row],[% Ret IRPF]]</f>
        <v>0</v>
      </c>
      <c r="K3507" s="17">
        <f>+Despeses[[#This Row],[Base Imposable]]+Despeses[[#This Row],[Quota IVA]]+Despeses[[#This Row],[Quota IRPF]]</f>
        <v>0</v>
      </c>
      <c r="L3507" s="3"/>
      <c r="M3507" s="17">
        <f>+MONTH(Despeses[[#This Row],[Data Factura]])</f>
        <v>1</v>
      </c>
      <c r="N3507" s="17">
        <f>+YEAR(Despeses[[#This Row],[Data Factura]])</f>
        <v>1900</v>
      </c>
      <c r="O3507" s="18">
        <f>+Despeses[[#This Row],[Data Factura]]</f>
        <v>0</v>
      </c>
      <c r="P3507" s="17">
        <f>+Despeses[[#This Row],[Concepte_]]</f>
        <v>0</v>
      </c>
      <c r="Q3507" s="17">
        <f>-Despeses[[#This Row],[Base Imposable]]</f>
        <v>0</v>
      </c>
      <c r="R3507" s="17" t="e">
        <f>+VLOOKUP(Despeses[[#This Row],[Concepte]],Table_1[#All],2,0)</f>
        <v>#N/A</v>
      </c>
    </row>
    <row r="3508" spans="7:18" ht="15" customHeight="1" x14ac:dyDescent="0.3">
      <c r="G3508" s="40"/>
      <c r="H3508" s="17">
        <f>+Despeses[[#This Row],[Base Imposable]]*Despeses[[#This Row],[% IVA]]</f>
        <v>0</v>
      </c>
      <c r="I3508" s="40"/>
      <c r="J3508" s="17">
        <f>-Despeses[[#This Row],[Base Imposable]]*Despeses[[#This Row],[% Ret IRPF]]</f>
        <v>0</v>
      </c>
      <c r="K3508" s="17">
        <f>+Despeses[[#This Row],[Base Imposable]]+Despeses[[#This Row],[Quota IVA]]+Despeses[[#This Row],[Quota IRPF]]</f>
        <v>0</v>
      </c>
      <c r="L3508" s="3"/>
      <c r="M3508" s="17">
        <f>+MONTH(Despeses[[#This Row],[Data Factura]])</f>
        <v>1</v>
      </c>
      <c r="N3508" s="17">
        <f>+YEAR(Despeses[[#This Row],[Data Factura]])</f>
        <v>1900</v>
      </c>
      <c r="O3508" s="18">
        <f>+Despeses[[#This Row],[Data Factura]]</f>
        <v>0</v>
      </c>
      <c r="P3508" s="17">
        <f>+Despeses[[#This Row],[Concepte_]]</f>
        <v>0</v>
      </c>
      <c r="Q3508" s="17">
        <f>-Despeses[[#This Row],[Base Imposable]]</f>
        <v>0</v>
      </c>
      <c r="R3508" s="17" t="e">
        <f>+VLOOKUP(Despeses[[#This Row],[Concepte]],Table_1[#All],2,0)</f>
        <v>#N/A</v>
      </c>
    </row>
    <row r="3509" spans="7:18" ht="15" customHeight="1" x14ac:dyDescent="0.3">
      <c r="G3509" s="40"/>
      <c r="H3509" s="17">
        <f>+Despeses[[#This Row],[Base Imposable]]*Despeses[[#This Row],[% IVA]]</f>
        <v>0</v>
      </c>
      <c r="I3509" s="40"/>
      <c r="J3509" s="17">
        <f>-Despeses[[#This Row],[Base Imposable]]*Despeses[[#This Row],[% Ret IRPF]]</f>
        <v>0</v>
      </c>
      <c r="K3509" s="17">
        <f>+Despeses[[#This Row],[Base Imposable]]+Despeses[[#This Row],[Quota IVA]]+Despeses[[#This Row],[Quota IRPF]]</f>
        <v>0</v>
      </c>
      <c r="L3509" s="3"/>
      <c r="M3509" s="17">
        <f>+MONTH(Despeses[[#This Row],[Data Factura]])</f>
        <v>1</v>
      </c>
      <c r="N3509" s="17">
        <f>+YEAR(Despeses[[#This Row],[Data Factura]])</f>
        <v>1900</v>
      </c>
      <c r="O3509" s="18">
        <f>+Despeses[[#This Row],[Data Factura]]</f>
        <v>0</v>
      </c>
      <c r="P3509" s="17">
        <f>+Despeses[[#This Row],[Concepte_]]</f>
        <v>0</v>
      </c>
      <c r="Q3509" s="17">
        <f>-Despeses[[#This Row],[Base Imposable]]</f>
        <v>0</v>
      </c>
      <c r="R3509" s="17" t="e">
        <f>+VLOOKUP(Despeses[[#This Row],[Concepte]],Table_1[#All],2,0)</f>
        <v>#N/A</v>
      </c>
    </row>
    <row r="3510" spans="7:18" ht="15" customHeight="1" x14ac:dyDescent="0.3">
      <c r="G3510" s="40"/>
      <c r="H3510" s="17">
        <f>+Despeses[[#This Row],[Base Imposable]]*Despeses[[#This Row],[% IVA]]</f>
        <v>0</v>
      </c>
      <c r="I3510" s="40"/>
      <c r="J3510" s="17">
        <f>-Despeses[[#This Row],[Base Imposable]]*Despeses[[#This Row],[% Ret IRPF]]</f>
        <v>0</v>
      </c>
      <c r="K3510" s="17">
        <f>+Despeses[[#This Row],[Base Imposable]]+Despeses[[#This Row],[Quota IVA]]+Despeses[[#This Row],[Quota IRPF]]</f>
        <v>0</v>
      </c>
      <c r="L3510" s="3"/>
      <c r="M3510" s="17">
        <f>+MONTH(Despeses[[#This Row],[Data Factura]])</f>
        <v>1</v>
      </c>
      <c r="N3510" s="17">
        <f>+YEAR(Despeses[[#This Row],[Data Factura]])</f>
        <v>1900</v>
      </c>
      <c r="O3510" s="18">
        <f>+Despeses[[#This Row],[Data Factura]]</f>
        <v>0</v>
      </c>
      <c r="P3510" s="17">
        <f>+Despeses[[#This Row],[Concepte_]]</f>
        <v>0</v>
      </c>
      <c r="Q3510" s="17">
        <f>-Despeses[[#This Row],[Base Imposable]]</f>
        <v>0</v>
      </c>
      <c r="R3510" s="17" t="e">
        <f>+VLOOKUP(Despeses[[#This Row],[Concepte]],Table_1[#All],2,0)</f>
        <v>#N/A</v>
      </c>
    </row>
    <row r="3511" spans="7:18" ht="15" customHeight="1" x14ac:dyDescent="0.3">
      <c r="G3511" s="40"/>
      <c r="H3511" s="17">
        <f>+Despeses[[#This Row],[Base Imposable]]*Despeses[[#This Row],[% IVA]]</f>
        <v>0</v>
      </c>
      <c r="I3511" s="40"/>
      <c r="J3511" s="17">
        <f>-Despeses[[#This Row],[Base Imposable]]*Despeses[[#This Row],[% Ret IRPF]]</f>
        <v>0</v>
      </c>
      <c r="K3511" s="17">
        <f>+Despeses[[#This Row],[Base Imposable]]+Despeses[[#This Row],[Quota IVA]]+Despeses[[#This Row],[Quota IRPF]]</f>
        <v>0</v>
      </c>
      <c r="L3511" s="3"/>
      <c r="M3511" s="17">
        <f>+MONTH(Despeses[[#This Row],[Data Factura]])</f>
        <v>1</v>
      </c>
      <c r="N3511" s="17">
        <f>+YEAR(Despeses[[#This Row],[Data Factura]])</f>
        <v>1900</v>
      </c>
      <c r="O3511" s="18">
        <f>+Despeses[[#This Row],[Data Factura]]</f>
        <v>0</v>
      </c>
      <c r="P3511" s="17">
        <f>+Despeses[[#This Row],[Concepte_]]</f>
        <v>0</v>
      </c>
      <c r="Q3511" s="17">
        <f>-Despeses[[#This Row],[Base Imposable]]</f>
        <v>0</v>
      </c>
      <c r="R3511" s="17" t="e">
        <f>+VLOOKUP(Despeses[[#This Row],[Concepte]],Table_1[#All],2,0)</f>
        <v>#N/A</v>
      </c>
    </row>
    <row r="3512" spans="7:18" ht="15" customHeight="1" x14ac:dyDescent="0.3">
      <c r="G3512" s="40"/>
      <c r="H3512" s="17">
        <f>+Despeses[[#This Row],[Base Imposable]]*Despeses[[#This Row],[% IVA]]</f>
        <v>0</v>
      </c>
      <c r="I3512" s="40"/>
      <c r="J3512" s="17">
        <f>-Despeses[[#This Row],[Base Imposable]]*Despeses[[#This Row],[% Ret IRPF]]</f>
        <v>0</v>
      </c>
      <c r="K3512" s="17">
        <f>+Despeses[[#This Row],[Base Imposable]]+Despeses[[#This Row],[Quota IVA]]+Despeses[[#This Row],[Quota IRPF]]</f>
        <v>0</v>
      </c>
      <c r="L3512" s="3"/>
      <c r="M3512" s="17">
        <f>+MONTH(Despeses[[#This Row],[Data Factura]])</f>
        <v>1</v>
      </c>
      <c r="N3512" s="17">
        <f>+YEAR(Despeses[[#This Row],[Data Factura]])</f>
        <v>1900</v>
      </c>
      <c r="O3512" s="18">
        <f>+Despeses[[#This Row],[Data Factura]]</f>
        <v>0</v>
      </c>
      <c r="P3512" s="17">
        <f>+Despeses[[#This Row],[Concepte_]]</f>
        <v>0</v>
      </c>
      <c r="Q3512" s="17">
        <f>-Despeses[[#This Row],[Base Imposable]]</f>
        <v>0</v>
      </c>
      <c r="R3512" s="17" t="e">
        <f>+VLOOKUP(Despeses[[#This Row],[Concepte]],Table_1[#All],2,0)</f>
        <v>#N/A</v>
      </c>
    </row>
    <row r="3513" spans="7:18" ht="15" customHeight="1" x14ac:dyDescent="0.3">
      <c r="G3513" s="40"/>
      <c r="H3513" s="17">
        <f>+Despeses[[#This Row],[Base Imposable]]*Despeses[[#This Row],[% IVA]]</f>
        <v>0</v>
      </c>
      <c r="I3513" s="40"/>
      <c r="J3513" s="17">
        <f>-Despeses[[#This Row],[Base Imposable]]*Despeses[[#This Row],[% Ret IRPF]]</f>
        <v>0</v>
      </c>
      <c r="K3513" s="17">
        <f>+Despeses[[#This Row],[Base Imposable]]+Despeses[[#This Row],[Quota IVA]]+Despeses[[#This Row],[Quota IRPF]]</f>
        <v>0</v>
      </c>
      <c r="L3513" s="3"/>
      <c r="M3513" s="17">
        <f>+MONTH(Despeses[[#This Row],[Data Factura]])</f>
        <v>1</v>
      </c>
      <c r="N3513" s="17">
        <f>+YEAR(Despeses[[#This Row],[Data Factura]])</f>
        <v>1900</v>
      </c>
      <c r="O3513" s="18">
        <f>+Despeses[[#This Row],[Data Factura]]</f>
        <v>0</v>
      </c>
      <c r="P3513" s="17">
        <f>+Despeses[[#This Row],[Concepte_]]</f>
        <v>0</v>
      </c>
      <c r="Q3513" s="17">
        <f>-Despeses[[#This Row],[Base Imposable]]</f>
        <v>0</v>
      </c>
      <c r="R3513" s="17" t="e">
        <f>+VLOOKUP(Despeses[[#This Row],[Concepte]],Table_1[#All],2,0)</f>
        <v>#N/A</v>
      </c>
    </row>
    <row r="3514" spans="7:18" ht="15" customHeight="1" x14ac:dyDescent="0.3">
      <c r="G3514" s="40"/>
      <c r="H3514" s="17">
        <f>+Despeses[[#This Row],[Base Imposable]]*Despeses[[#This Row],[% IVA]]</f>
        <v>0</v>
      </c>
      <c r="I3514" s="40"/>
      <c r="J3514" s="17">
        <f>-Despeses[[#This Row],[Base Imposable]]*Despeses[[#This Row],[% Ret IRPF]]</f>
        <v>0</v>
      </c>
      <c r="K3514" s="17">
        <f>+Despeses[[#This Row],[Base Imposable]]+Despeses[[#This Row],[Quota IVA]]+Despeses[[#This Row],[Quota IRPF]]</f>
        <v>0</v>
      </c>
      <c r="L3514" s="3"/>
      <c r="M3514" s="17">
        <f>+MONTH(Despeses[[#This Row],[Data Factura]])</f>
        <v>1</v>
      </c>
      <c r="N3514" s="17">
        <f>+YEAR(Despeses[[#This Row],[Data Factura]])</f>
        <v>1900</v>
      </c>
      <c r="O3514" s="18">
        <f>+Despeses[[#This Row],[Data Factura]]</f>
        <v>0</v>
      </c>
      <c r="P3514" s="17">
        <f>+Despeses[[#This Row],[Concepte_]]</f>
        <v>0</v>
      </c>
      <c r="Q3514" s="17">
        <f>-Despeses[[#This Row],[Base Imposable]]</f>
        <v>0</v>
      </c>
      <c r="R3514" s="17" t="e">
        <f>+VLOOKUP(Despeses[[#This Row],[Concepte]],Table_1[#All],2,0)</f>
        <v>#N/A</v>
      </c>
    </row>
    <row r="3515" spans="7:18" ht="15" customHeight="1" x14ac:dyDescent="0.3">
      <c r="G3515" s="40"/>
      <c r="H3515" s="17">
        <f>+Despeses[[#This Row],[Base Imposable]]*Despeses[[#This Row],[% IVA]]</f>
        <v>0</v>
      </c>
      <c r="I3515" s="40"/>
      <c r="J3515" s="17">
        <f>-Despeses[[#This Row],[Base Imposable]]*Despeses[[#This Row],[% Ret IRPF]]</f>
        <v>0</v>
      </c>
      <c r="K3515" s="17">
        <f>+Despeses[[#This Row],[Base Imposable]]+Despeses[[#This Row],[Quota IVA]]+Despeses[[#This Row],[Quota IRPF]]</f>
        <v>0</v>
      </c>
      <c r="L3515" s="3"/>
      <c r="M3515" s="17">
        <f>+MONTH(Despeses[[#This Row],[Data Factura]])</f>
        <v>1</v>
      </c>
      <c r="N3515" s="17">
        <f>+YEAR(Despeses[[#This Row],[Data Factura]])</f>
        <v>1900</v>
      </c>
      <c r="O3515" s="18">
        <f>+Despeses[[#This Row],[Data Factura]]</f>
        <v>0</v>
      </c>
      <c r="P3515" s="17">
        <f>+Despeses[[#This Row],[Concepte_]]</f>
        <v>0</v>
      </c>
      <c r="Q3515" s="17">
        <f>-Despeses[[#This Row],[Base Imposable]]</f>
        <v>0</v>
      </c>
      <c r="R3515" s="17" t="e">
        <f>+VLOOKUP(Despeses[[#This Row],[Concepte]],Table_1[#All],2,0)</f>
        <v>#N/A</v>
      </c>
    </row>
    <row r="3516" spans="7:18" ht="15" customHeight="1" x14ac:dyDescent="0.3">
      <c r="G3516" s="40"/>
      <c r="H3516" s="17">
        <f>+Despeses[[#This Row],[Base Imposable]]*Despeses[[#This Row],[% IVA]]</f>
        <v>0</v>
      </c>
      <c r="I3516" s="40"/>
      <c r="J3516" s="17">
        <f>-Despeses[[#This Row],[Base Imposable]]*Despeses[[#This Row],[% Ret IRPF]]</f>
        <v>0</v>
      </c>
      <c r="K3516" s="17">
        <f>+Despeses[[#This Row],[Base Imposable]]+Despeses[[#This Row],[Quota IVA]]+Despeses[[#This Row],[Quota IRPF]]</f>
        <v>0</v>
      </c>
      <c r="L3516" s="3"/>
      <c r="M3516" s="17">
        <f>+MONTH(Despeses[[#This Row],[Data Factura]])</f>
        <v>1</v>
      </c>
      <c r="N3516" s="17">
        <f>+YEAR(Despeses[[#This Row],[Data Factura]])</f>
        <v>1900</v>
      </c>
      <c r="O3516" s="18">
        <f>+Despeses[[#This Row],[Data Factura]]</f>
        <v>0</v>
      </c>
      <c r="P3516" s="17">
        <f>+Despeses[[#This Row],[Concepte_]]</f>
        <v>0</v>
      </c>
      <c r="Q3516" s="17">
        <f>-Despeses[[#This Row],[Base Imposable]]</f>
        <v>0</v>
      </c>
      <c r="R3516" s="17" t="e">
        <f>+VLOOKUP(Despeses[[#This Row],[Concepte]],Table_1[#All],2,0)</f>
        <v>#N/A</v>
      </c>
    </row>
    <row r="3517" spans="7:18" ht="15" customHeight="1" x14ac:dyDescent="0.3">
      <c r="G3517" s="40"/>
      <c r="H3517" s="17">
        <f>+Despeses[[#This Row],[Base Imposable]]*Despeses[[#This Row],[% IVA]]</f>
        <v>0</v>
      </c>
      <c r="I3517" s="40"/>
      <c r="J3517" s="17">
        <f>-Despeses[[#This Row],[Base Imposable]]*Despeses[[#This Row],[% Ret IRPF]]</f>
        <v>0</v>
      </c>
      <c r="K3517" s="17">
        <f>+Despeses[[#This Row],[Base Imposable]]+Despeses[[#This Row],[Quota IVA]]+Despeses[[#This Row],[Quota IRPF]]</f>
        <v>0</v>
      </c>
      <c r="L3517" s="3"/>
      <c r="M3517" s="17">
        <f>+MONTH(Despeses[[#This Row],[Data Factura]])</f>
        <v>1</v>
      </c>
      <c r="N3517" s="17">
        <f>+YEAR(Despeses[[#This Row],[Data Factura]])</f>
        <v>1900</v>
      </c>
      <c r="O3517" s="18">
        <f>+Despeses[[#This Row],[Data Factura]]</f>
        <v>0</v>
      </c>
      <c r="P3517" s="17">
        <f>+Despeses[[#This Row],[Concepte_]]</f>
        <v>0</v>
      </c>
      <c r="Q3517" s="17">
        <f>-Despeses[[#This Row],[Base Imposable]]</f>
        <v>0</v>
      </c>
      <c r="R3517" s="17" t="e">
        <f>+VLOOKUP(Despeses[[#This Row],[Concepte]],Table_1[#All],2,0)</f>
        <v>#N/A</v>
      </c>
    </row>
    <row r="3518" spans="7:18" ht="15" customHeight="1" x14ac:dyDescent="0.3">
      <c r="G3518" s="40"/>
      <c r="H3518" s="17">
        <f>+Despeses[[#This Row],[Base Imposable]]*Despeses[[#This Row],[% IVA]]</f>
        <v>0</v>
      </c>
      <c r="I3518" s="40"/>
      <c r="J3518" s="17">
        <f>-Despeses[[#This Row],[Base Imposable]]*Despeses[[#This Row],[% Ret IRPF]]</f>
        <v>0</v>
      </c>
      <c r="K3518" s="17">
        <f>+Despeses[[#This Row],[Base Imposable]]+Despeses[[#This Row],[Quota IVA]]+Despeses[[#This Row],[Quota IRPF]]</f>
        <v>0</v>
      </c>
      <c r="L3518" s="3"/>
      <c r="M3518" s="17">
        <f>+MONTH(Despeses[[#This Row],[Data Factura]])</f>
        <v>1</v>
      </c>
      <c r="N3518" s="17">
        <f>+YEAR(Despeses[[#This Row],[Data Factura]])</f>
        <v>1900</v>
      </c>
      <c r="O3518" s="18">
        <f>+Despeses[[#This Row],[Data Factura]]</f>
        <v>0</v>
      </c>
      <c r="P3518" s="17">
        <f>+Despeses[[#This Row],[Concepte_]]</f>
        <v>0</v>
      </c>
      <c r="Q3518" s="17">
        <f>-Despeses[[#This Row],[Base Imposable]]</f>
        <v>0</v>
      </c>
      <c r="R3518" s="17" t="e">
        <f>+VLOOKUP(Despeses[[#This Row],[Concepte]],Table_1[#All],2,0)</f>
        <v>#N/A</v>
      </c>
    </row>
    <row r="3519" spans="7:18" ht="15" customHeight="1" x14ac:dyDescent="0.3">
      <c r="G3519" s="40"/>
      <c r="H3519" s="17">
        <f>+Despeses[[#This Row],[Base Imposable]]*Despeses[[#This Row],[% IVA]]</f>
        <v>0</v>
      </c>
      <c r="I3519" s="40"/>
      <c r="J3519" s="17">
        <f>-Despeses[[#This Row],[Base Imposable]]*Despeses[[#This Row],[% Ret IRPF]]</f>
        <v>0</v>
      </c>
      <c r="K3519" s="17">
        <f>+Despeses[[#This Row],[Base Imposable]]+Despeses[[#This Row],[Quota IVA]]+Despeses[[#This Row],[Quota IRPF]]</f>
        <v>0</v>
      </c>
      <c r="L3519" s="3"/>
      <c r="M3519" s="17">
        <f>+MONTH(Despeses[[#This Row],[Data Factura]])</f>
        <v>1</v>
      </c>
      <c r="N3519" s="17">
        <f>+YEAR(Despeses[[#This Row],[Data Factura]])</f>
        <v>1900</v>
      </c>
      <c r="O3519" s="18">
        <f>+Despeses[[#This Row],[Data Factura]]</f>
        <v>0</v>
      </c>
      <c r="P3519" s="17">
        <f>+Despeses[[#This Row],[Concepte_]]</f>
        <v>0</v>
      </c>
      <c r="Q3519" s="17">
        <f>-Despeses[[#This Row],[Base Imposable]]</f>
        <v>0</v>
      </c>
      <c r="R3519" s="17" t="e">
        <f>+VLOOKUP(Despeses[[#This Row],[Concepte]],Table_1[#All],2,0)</f>
        <v>#N/A</v>
      </c>
    </row>
    <row r="3520" spans="7:18" ht="15" customHeight="1" x14ac:dyDescent="0.3">
      <c r="G3520" s="40"/>
      <c r="H3520" s="17">
        <f>+Despeses[[#This Row],[Base Imposable]]*Despeses[[#This Row],[% IVA]]</f>
        <v>0</v>
      </c>
      <c r="I3520" s="40"/>
      <c r="J3520" s="17">
        <f>-Despeses[[#This Row],[Base Imposable]]*Despeses[[#This Row],[% Ret IRPF]]</f>
        <v>0</v>
      </c>
      <c r="K3520" s="17">
        <f>+Despeses[[#This Row],[Base Imposable]]+Despeses[[#This Row],[Quota IVA]]+Despeses[[#This Row],[Quota IRPF]]</f>
        <v>0</v>
      </c>
      <c r="L3520" s="3"/>
      <c r="M3520" s="17">
        <f>+MONTH(Despeses[[#This Row],[Data Factura]])</f>
        <v>1</v>
      </c>
      <c r="N3520" s="17">
        <f>+YEAR(Despeses[[#This Row],[Data Factura]])</f>
        <v>1900</v>
      </c>
      <c r="O3520" s="18">
        <f>+Despeses[[#This Row],[Data Factura]]</f>
        <v>0</v>
      </c>
      <c r="P3520" s="17">
        <f>+Despeses[[#This Row],[Concepte_]]</f>
        <v>0</v>
      </c>
      <c r="Q3520" s="17">
        <f>-Despeses[[#This Row],[Base Imposable]]</f>
        <v>0</v>
      </c>
      <c r="R3520" s="17" t="e">
        <f>+VLOOKUP(Despeses[[#This Row],[Concepte]],Table_1[#All],2,0)</f>
        <v>#N/A</v>
      </c>
    </row>
    <row r="3521" spans="7:18" ht="15" customHeight="1" x14ac:dyDescent="0.3">
      <c r="G3521" s="40"/>
      <c r="H3521" s="17">
        <f>+Despeses[[#This Row],[Base Imposable]]*Despeses[[#This Row],[% IVA]]</f>
        <v>0</v>
      </c>
      <c r="I3521" s="40"/>
      <c r="J3521" s="17">
        <f>-Despeses[[#This Row],[Base Imposable]]*Despeses[[#This Row],[% Ret IRPF]]</f>
        <v>0</v>
      </c>
      <c r="K3521" s="17">
        <f>+Despeses[[#This Row],[Base Imposable]]+Despeses[[#This Row],[Quota IVA]]+Despeses[[#This Row],[Quota IRPF]]</f>
        <v>0</v>
      </c>
      <c r="L3521" s="3"/>
      <c r="M3521" s="17">
        <f>+MONTH(Despeses[[#This Row],[Data Factura]])</f>
        <v>1</v>
      </c>
      <c r="N3521" s="17">
        <f>+YEAR(Despeses[[#This Row],[Data Factura]])</f>
        <v>1900</v>
      </c>
      <c r="O3521" s="18">
        <f>+Despeses[[#This Row],[Data Factura]]</f>
        <v>0</v>
      </c>
      <c r="P3521" s="17">
        <f>+Despeses[[#This Row],[Concepte_]]</f>
        <v>0</v>
      </c>
      <c r="Q3521" s="17">
        <f>-Despeses[[#This Row],[Base Imposable]]</f>
        <v>0</v>
      </c>
      <c r="R3521" s="17" t="e">
        <f>+VLOOKUP(Despeses[[#This Row],[Concepte]],Table_1[#All],2,0)</f>
        <v>#N/A</v>
      </c>
    </row>
    <row r="3522" spans="7:18" ht="15" customHeight="1" x14ac:dyDescent="0.3">
      <c r="G3522" s="40"/>
      <c r="H3522" s="17">
        <f>+Despeses[[#This Row],[Base Imposable]]*Despeses[[#This Row],[% IVA]]</f>
        <v>0</v>
      </c>
      <c r="I3522" s="40"/>
      <c r="J3522" s="17">
        <f>-Despeses[[#This Row],[Base Imposable]]*Despeses[[#This Row],[% Ret IRPF]]</f>
        <v>0</v>
      </c>
      <c r="K3522" s="17">
        <f>+Despeses[[#This Row],[Base Imposable]]+Despeses[[#This Row],[Quota IVA]]+Despeses[[#This Row],[Quota IRPF]]</f>
        <v>0</v>
      </c>
      <c r="L3522" s="3"/>
      <c r="M3522" s="17">
        <f>+MONTH(Despeses[[#This Row],[Data Factura]])</f>
        <v>1</v>
      </c>
      <c r="N3522" s="17">
        <f>+YEAR(Despeses[[#This Row],[Data Factura]])</f>
        <v>1900</v>
      </c>
      <c r="O3522" s="18">
        <f>+Despeses[[#This Row],[Data Factura]]</f>
        <v>0</v>
      </c>
      <c r="P3522" s="17">
        <f>+Despeses[[#This Row],[Concepte_]]</f>
        <v>0</v>
      </c>
      <c r="Q3522" s="17">
        <f>-Despeses[[#This Row],[Base Imposable]]</f>
        <v>0</v>
      </c>
      <c r="R3522" s="17" t="e">
        <f>+VLOOKUP(Despeses[[#This Row],[Concepte]],Table_1[#All],2,0)</f>
        <v>#N/A</v>
      </c>
    </row>
    <row r="3523" spans="7:18" ht="15" customHeight="1" x14ac:dyDescent="0.3">
      <c r="G3523" s="40"/>
      <c r="H3523" s="17">
        <f>+Despeses[[#This Row],[Base Imposable]]*Despeses[[#This Row],[% IVA]]</f>
        <v>0</v>
      </c>
      <c r="I3523" s="40"/>
      <c r="J3523" s="17">
        <f>-Despeses[[#This Row],[Base Imposable]]*Despeses[[#This Row],[% Ret IRPF]]</f>
        <v>0</v>
      </c>
      <c r="K3523" s="17">
        <f>+Despeses[[#This Row],[Base Imposable]]+Despeses[[#This Row],[Quota IVA]]+Despeses[[#This Row],[Quota IRPF]]</f>
        <v>0</v>
      </c>
      <c r="L3523" s="3"/>
      <c r="M3523" s="17">
        <f>+MONTH(Despeses[[#This Row],[Data Factura]])</f>
        <v>1</v>
      </c>
      <c r="N3523" s="17">
        <f>+YEAR(Despeses[[#This Row],[Data Factura]])</f>
        <v>1900</v>
      </c>
      <c r="O3523" s="18">
        <f>+Despeses[[#This Row],[Data Factura]]</f>
        <v>0</v>
      </c>
      <c r="P3523" s="17">
        <f>+Despeses[[#This Row],[Concepte_]]</f>
        <v>0</v>
      </c>
      <c r="Q3523" s="17">
        <f>-Despeses[[#This Row],[Base Imposable]]</f>
        <v>0</v>
      </c>
      <c r="R3523" s="17" t="e">
        <f>+VLOOKUP(Despeses[[#This Row],[Concepte]],Table_1[#All],2,0)</f>
        <v>#N/A</v>
      </c>
    </row>
    <row r="3524" spans="7:18" ht="15" customHeight="1" x14ac:dyDescent="0.3">
      <c r="G3524" s="40"/>
      <c r="H3524" s="17">
        <f>+Despeses[[#This Row],[Base Imposable]]*Despeses[[#This Row],[% IVA]]</f>
        <v>0</v>
      </c>
      <c r="I3524" s="40"/>
      <c r="J3524" s="17">
        <f>-Despeses[[#This Row],[Base Imposable]]*Despeses[[#This Row],[% Ret IRPF]]</f>
        <v>0</v>
      </c>
      <c r="K3524" s="17">
        <f>+Despeses[[#This Row],[Base Imposable]]+Despeses[[#This Row],[Quota IVA]]+Despeses[[#This Row],[Quota IRPF]]</f>
        <v>0</v>
      </c>
      <c r="L3524" s="3"/>
      <c r="M3524" s="17">
        <f>+MONTH(Despeses[[#This Row],[Data Factura]])</f>
        <v>1</v>
      </c>
      <c r="N3524" s="17">
        <f>+YEAR(Despeses[[#This Row],[Data Factura]])</f>
        <v>1900</v>
      </c>
      <c r="O3524" s="18">
        <f>+Despeses[[#This Row],[Data Factura]]</f>
        <v>0</v>
      </c>
      <c r="P3524" s="17">
        <f>+Despeses[[#This Row],[Concepte_]]</f>
        <v>0</v>
      </c>
      <c r="Q3524" s="17">
        <f>-Despeses[[#This Row],[Base Imposable]]</f>
        <v>0</v>
      </c>
      <c r="R3524" s="17" t="e">
        <f>+VLOOKUP(Despeses[[#This Row],[Concepte]],Table_1[#All],2,0)</f>
        <v>#N/A</v>
      </c>
    </row>
    <row r="3525" spans="7:18" ht="15" customHeight="1" x14ac:dyDescent="0.3">
      <c r="G3525" s="40"/>
      <c r="H3525" s="17">
        <f>+Despeses[[#This Row],[Base Imposable]]*Despeses[[#This Row],[% IVA]]</f>
        <v>0</v>
      </c>
      <c r="I3525" s="40"/>
      <c r="J3525" s="17">
        <f>-Despeses[[#This Row],[Base Imposable]]*Despeses[[#This Row],[% Ret IRPF]]</f>
        <v>0</v>
      </c>
      <c r="K3525" s="17">
        <f>+Despeses[[#This Row],[Base Imposable]]+Despeses[[#This Row],[Quota IVA]]+Despeses[[#This Row],[Quota IRPF]]</f>
        <v>0</v>
      </c>
      <c r="L3525" s="3"/>
      <c r="M3525" s="17">
        <f>+MONTH(Despeses[[#This Row],[Data Factura]])</f>
        <v>1</v>
      </c>
      <c r="N3525" s="17">
        <f>+YEAR(Despeses[[#This Row],[Data Factura]])</f>
        <v>1900</v>
      </c>
      <c r="O3525" s="18">
        <f>+Despeses[[#This Row],[Data Factura]]</f>
        <v>0</v>
      </c>
      <c r="P3525" s="17">
        <f>+Despeses[[#This Row],[Concepte_]]</f>
        <v>0</v>
      </c>
      <c r="Q3525" s="17">
        <f>-Despeses[[#This Row],[Base Imposable]]</f>
        <v>0</v>
      </c>
      <c r="R3525" s="17" t="e">
        <f>+VLOOKUP(Despeses[[#This Row],[Concepte]],Table_1[#All],2,0)</f>
        <v>#N/A</v>
      </c>
    </row>
    <row r="3526" spans="7:18" ht="15" customHeight="1" x14ac:dyDescent="0.3">
      <c r="G3526" s="40"/>
      <c r="H3526" s="17">
        <f>+Despeses[[#This Row],[Base Imposable]]*Despeses[[#This Row],[% IVA]]</f>
        <v>0</v>
      </c>
      <c r="I3526" s="40"/>
      <c r="J3526" s="17">
        <f>-Despeses[[#This Row],[Base Imposable]]*Despeses[[#This Row],[% Ret IRPF]]</f>
        <v>0</v>
      </c>
      <c r="K3526" s="17">
        <f>+Despeses[[#This Row],[Base Imposable]]+Despeses[[#This Row],[Quota IVA]]+Despeses[[#This Row],[Quota IRPF]]</f>
        <v>0</v>
      </c>
      <c r="L3526" s="3"/>
      <c r="M3526" s="17">
        <f>+MONTH(Despeses[[#This Row],[Data Factura]])</f>
        <v>1</v>
      </c>
      <c r="N3526" s="17">
        <f>+YEAR(Despeses[[#This Row],[Data Factura]])</f>
        <v>1900</v>
      </c>
      <c r="O3526" s="18">
        <f>+Despeses[[#This Row],[Data Factura]]</f>
        <v>0</v>
      </c>
      <c r="P3526" s="17">
        <f>+Despeses[[#This Row],[Concepte_]]</f>
        <v>0</v>
      </c>
      <c r="Q3526" s="17">
        <f>-Despeses[[#This Row],[Base Imposable]]</f>
        <v>0</v>
      </c>
      <c r="R3526" s="17" t="e">
        <f>+VLOOKUP(Despeses[[#This Row],[Concepte]],Table_1[#All],2,0)</f>
        <v>#N/A</v>
      </c>
    </row>
    <row r="3527" spans="7:18" ht="15" customHeight="1" x14ac:dyDescent="0.3">
      <c r="G3527" s="40"/>
      <c r="H3527" s="17">
        <f>+Despeses[[#This Row],[Base Imposable]]*Despeses[[#This Row],[% IVA]]</f>
        <v>0</v>
      </c>
      <c r="I3527" s="40"/>
      <c r="J3527" s="17">
        <f>-Despeses[[#This Row],[Base Imposable]]*Despeses[[#This Row],[% Ret IRPF]]</f>
        <v>0</v>
      </c>
      <c r="K3527" s="17">
        <f>+Despeses[[#This Row],[Base Imposable]]+Despeses[[#This Row],[Quota IVA]]+Despeses[[#This Row],[Quota IRPF]]</f>
        <v>0</v>
      </c>
      <c r="L3527" s="3"/>
      <c r="M3527" s="17">
        <f>+MONTH(Despeses[[#This Row],[Data Factura]])</f>
        <v>1</v>
      </c>
      <c r="N3527" s="17">
        <f>+YEAR(Despeses[[#This Row],[Data Factura]])</f>
        <v>1900</v>
      </c>
      <c r="O3527" s="18">
        <f>+Despeses[[#This Row],[Data Factura]]</f>
        <v>0</v>
      </c>
      <c r="P3527" s="17">
        <f>+Despeses[[#This Row],[Concepte_]]</f>
        <v>0</v>
      </c>
      <c r="Q3527" s="17">
        <f>-Despeses[[#This Row],[Base Imposable]]</f>
        <v>0</v>
      </c>
      <c r="R3527" s="17" t="e">
        <f>+VLOOKUP(Despeses[[#This Row],[Concepte]],Table_1[#All],2,0)</f>
        <v>#N/A</v>
      </c>
    </row>
    <row r="3528" spans="7:18" ht="15" customHeight="1" x14ac:dyDescent="0.3">
      <c r="G3528" s="40"/>
      <c r="H3528" s="17">
        <f>+Despeses[[#This Row],[Base Imposable]]*Despeses[[#This Row],[% IVA]]</f>
        <v>0</v>
      </c>
      <c r="I3528" s="40"/>
      <c r="J3528" s="17">
        <f>-Despeses[[#This Row],[Base Imposable]]*Despeses[[#This Row],[% Ret IRPF]]</f>
        <v>0</v>
      </c>
      <c r="K3528" s="17">
        <f>+Despeses[[#This Row],[Base Imposable]]+Despeses[[#This Row],[Quota IVA]]+Despeses[[#This Row],[Quota IRPF]]</f>
        <v>0</v>
      </c>
      <c r="L3528" s="3"/>
      <c r="M3528" s="17">
        <f>+MONTH(Despeses[[#This Row],[Data Factura]])</f>
        <v>1</v>
      </c>
      <c r="N3528" s="17">
        <f>+YEAR(Despeses[[#This Row],[Data Factura]])</f>
        <v>1900</v>
      </c>
      <c r="O3528" s="18">
        <f>+Despeses[[#This Row],[Data Factura]]</f>
        <v>0</v>
      </c>
      <c r="P3528" s="17">
        <f>+Despeses[[#This Row],[Concepte_]]</f>
        <v>0</v>
      </c>
      <c r="Q3528" s="17">
        <f>-Despeses[[#This Row],[Base Imposable]]</f>
        <v>0</v>
      </c>
      <c r="R3528" s="17" t="e">
        <f>+VLOOKUP(Despeses[[#This Row],[Concepte]],Table_1[#All],2,0)</f>
        <v>#N/A</v>
      </c>
    </row>
    <row r="3529" spans="7:18" ht="15" customHeight="1" x14ac:dyDescent="0.3">
      <c r="G3529" s="40"/>
      <c r="H3529" s="17">
        <f>+Despeses[[#This Row],[Base Imposable]]*Despeses[[#This Row],[% IVA]]</f>
        <v>0</v>
      </c>
      <c r="I3529" s="40"/>
      <c r="J3529" s="17">
        <f>-Despeses[[#This Row],[Base Imposable]]*Despeses[[#This Row],[% Ret IRPF]]</f>
        <v>0</v>
      </c>
      <c r="K3529" s="17">
        <f>+Despeses[[#This Row],[Base Imposable]]+Despeses[[#This Row],[Quota IVA]]+Despeses[[#This Row],[Quota IRPF]]</f>
        <v>0</v>
      </c>
      <c r="L3529" s="3"/>
      <c r="M3529" s="17">
        <f>+MONTH(Despeses[[#This Row],[Data Factura]])</f>
        <v>1</v>
      </c>
      <c r="N3529" s="17">
        <f>+YEAR(Despeses[[#This Row],[Data Factura]])</f>
        <v>1900</v>
      </c>
      <c r="O3529" s="18">
        <f>+Despeses[[#This Row],[Data Factura]]</f>
        <v>0</v>
      </c>
      <c r="P3529" s="17">
        <f>+Despeses[[#This Row],[Concepte_]]</f>
        <v>0</v>
      </c>
      <c r="Q3529" s="17">
        <f>-Despeses[[#This Row],[Base Imposable]]</f>
        <v>0</v>
      </c>
      <c r="R3529" s="17" t="e">
        <f>+VLOOKUP(Despeses[[#This Row],[Concepte]],Table_1[#All],2,0)</f>
        <v>#N/A</v>
      </c>
    </row>
    <row r="3530" spans="7:18" ht="15" customHeight="1" x14ac:dyDescent="0.3">
      <c r="G3530" s="40"/>
      <c r="H3530" s="17">
        <f>+Despeses[[#This Row],[Base Imposable]]*Despeses[[#This Row],[% IVA]]</f>
        <v>0</v>
      </c>
      <c r="I3530" s="40"/>
      <c r="J3530" s="17">
        <f>-Despeses[[#This Row],[Base Imposable]]*Despeses[[#This Row],[% Ret IRPF]]</f>
        <v>0</v>
      </c>
      <c r="K3530" s="17">
        <f>+Despeses[[#This Row],[Base Imposable]]+Despeses[[#This Row],[Quota IVA]]+Despeses[[#This Row],[Quota IRPF]]</f>
        <v>0</v>
      </c>
      <c r="L3530" s="3"/>
      <c r="M3530" s="17">
        <f>+MONTH(Despeses[[#This Row],[Data Factura]])</f>
        <v>1</v>
      </c>
      <c r="N3530" s="17">
        <f>+YEAR(Despeses[[#This Row],[Data Factura]])</f>
        <v>1900</v>
      </c>
      <c r="O3530" s="18">
        <f>+Despeses[[#This Row],[Data Factura]]</f>
        <v>0</v>
      </c>
      <c r="P3530" s="17">
        <f>+Despeses[[#This Row],[Concepte_]]</f>
        <v>0</v>
      </c>
      <c r="Q3530" s="17">
        <f>-Despeses[[#This Row],[Base Imposable]]</f>
        <v>0</v>
      </c>
      <c r="R3530" s="17" t="e">
        <f>+VLOOKUP(Despeses[[#This Row],[Concepte]],Table_1[#All],2,0)</f>
        <v>#N/A</v>
      </c>
    </row>
    <row r="3531" spans="7:18" ht="15" customHeight="1" x14ac:dyDescent="0.3">
      <c r="G3531" s="40"/>
      <c r="H3531" s="17">
        <f>+Despeses[[#This Row],[Base Imposable]]*Despeses[[#This Row],[% IVA]]</f>
        <v>0</v>
      </c>
      <c r="I3531" s="40"/>
      <c r="J3531" s="17">
        <f>-Despeses[[#This Row],[Base Imposable]]*Despeses[[#This Row],[% Ret IRPF]]</f>
        <v>0</v>
      </c>
      <c r="K3531" s="17">
        <f>+Despeses[[#This Row],[Base Imposable]]+Despeses[[#This Row],[Quota IVA]]+Despeses[[#This Row],[Quota IRPF]]</f>
        <v>0</v>
      </c>
      <c r="L3531" s="3"/>
      <c r="M3531" s="17">
        <f>+MONTH(Despeses[[#This Row],[Data Factura]])</f>
        <v>1</v>
      </c>
      <c r="N3531" s="17">
        <f>+YEAR(Despeses[[#This Row],[Data Factura]])</f>
        <v>1900</v>
      </c>
      <c r="O3531" s="18">
        <f>+Despeses[[#This Row],[Data Factura]]</f>
        <v>0</v>
      </c>
      <c r="P3531" s="17">
        <f>+Despeses[[#This Row],[Concepte_]]</f>
        <v>0</v>
      </c>
      <c r="Q3531" s="17">
        <f>-Despeses[[#This Row],[Base Imposable]]</f>
        <v>0</v>
      </c>
      <c r="R3531" s="17" t="e">
        <f>+VLOOKUP(Despeses[[#This Row],[Concepte]],Table_1[#All],2,0)</f>
        <v>#N/A</v>
      </c>
    </row>
    <row r="3532" spans="7:18" ht="15" customHeight="1" x14ac:dyDescent="0.3">
      <c r="G3532" s="40"/>
      <c r="H3532" s="17">
        <f>+Despeses[[#This Row],[Base Imposable]]*Despeses[[#This Row],[% IVA]]</f>
        <v>0</v>
      </c>
      <c r="I3532" s="40"/>
      <c r="J3532" s="17">
        <f>-Despeses[[#This Row],[Base Imposable]]*Despeses[[#This Row],[% Ret IRPF]]</f>
        <v>0</v>
      </c>
      <c r="K3532" s="17">
        <f>+Despeses[[#This Row],[Base Imposable]]+Despeses[[#This Row],[Quota IVA]]+Despeses[[#This Row],[Quota IRPF]]</f>
        <v>0</v>
      </c>
      <c r="L3532" s="3"/>
      <c r="M3532" s="17">
        <f>+MONTH(Despeses[[#This Row],[Data Factura]])</f>
        <v>1</v>
      </c>
      <c r="N3532" s="17">
        <f>+YEAR(Despeses[[#This Row],[Data Factura]])</f>
        <v>1900</v>
      </c>
      <c r="O3532" s="18">
        <f>+Despeses[[#This Row],[Data Factura]]</f>
        <v>0</v>
      </c>
      <c r="P3532" s="17">
        <f>+Despeses[[#This Row],[Concepte_]]</f>
        <v>0</v>
      </c>
      <c r="Q3532" s="17">
        <f>-Despeses[[#This Row],[Base Imposable]]</f>
        <v>0</v>
      </c>
      <c r="R3532" s="17" t="e">
        <f>+VLOOKUP(Despeses[[#This Row],[Concepte]],Table_1[#All],2,0)</f>
        <v>#N/A</v>
      </c>
    </row>
    <row r="3533" spans="7:18" ht="15" customHeight="1" x14ac:dyDescent="0.3">
      <c r="G3533" s="40"/>
      <c r="H3533" s="17">
        <f>+Despeses[[#This Row],[Base Imposable]]*Despeses[[#This Row],[% IVA]]</f>
        <v>0</v>
      </c>
      <c r="I3533" s="40"/>
      <c r="J3533" s="17">
        <f>-Despeses[[#This Row],[Base Imposable]]*Despeses[[#This Row],[% Ret IRPF]]</f>
        <v>0</v>
      </c>
      <c r="K3533" s="17">
        <f>+Despeses[[#This Row],[Base Imposable]]+Despeses[[#This Row],[Quota IVA]]+Despeses[[#This Row],[Quota IRPF]]</f>
        <v>0</v>
      </c>
      <c r="L3533" s="3"/>
      <c r="M3533" s="17">
        <f>+MONTH(Despeses[[#This Row],[Data Factura]])</f>
        <v>1</v>
      </c>
      <c r="N3533" s="17">
        <f>+YEAR(Despeses[[#This Row],[Data Factura]])</f>
        <v>1900</v>
      </c>
      <c r="O3533" s="18">
        <f>+Despeses[[#This Row],[Data Factura]]</f>
        <v>0</v>
      </c>
      <c r="P3533" s="17">
        <f>+Despeses[[#This Row],[Concepte_]]</f>
        <v>0</v>
      </c>
      <c r="Q3533" s="17">
        <f>-Despeses[[#This Row],[Base Imposable]]</f>
        <v>0</v>
      </c>
      <c r="R3533" s="17" t="e">
        <f>+VLOOKUP(Despeses[[#This Row],[Concepte]],Table_1[#All],2,0)</f>
        <v>#N/A</v>
      </c>
    </row>
    <row r="3534" spans="7:18" ht="15" customHeight="1" x14ac:dyDescent="0.3">
      <c r="G3534" s="40"/>
      <c r="H3534" s="17">
        <f>+Despeses[[#This Row],[Base Imposable]]*Despeses[[#This Row],[% IVA]]</f>
        <v>0</v>
      </c>
      <c r="I3534" s="40"/>
      <c r="J3534" s="17">
        <f>-Despeses[[#This Row],[Base Imposable]]*Despeses[[#This Row],[% Ret IRPF]]</f>
        <v>0</v>
      </c>
      <c r="K3534" s="17">
        <f>+Despeses[[#This Row],[Base Imposable]]+Despeses[[#This Row],[Quota IVA]]+Despeses[[#This Row],[Quota IRPF]]</f>
        <v>0</v>
      </c>
      <c r="L3534" s="3"/>
      <c r="M3534" s="17">
        <f>+MONTH(Despeses[[#This Row],[Data Factura]])</f>
        <v>1</v>
      </c>
      <c r="N3534" s="17">
        <f>+YEAR(Despeses[[#This Row],[Data Factura]])</f>
        <v>1900</v>
      </c>
      <c r="O3534" s="18">
        <f>+Despeses[[#This Row],[Data Factura]]</f>
        <v>0</v>
      </c>
      <c r="P3534" s="17">
        <f>+Despeses[[#This Row],[Concepte_]]</f>
        <v>0</v>
      </c>
      <c r="Q3534" s="17">
        <f>-Despeses[[#This Row],[Base Imposable]]</f>
        <v>0</v>
      </c>
      <c r="R3534" s="17" t="e">
        <f>+VLOOKUP(Despeses[[#This Row],[Concepte]],Table_1[#All],2,0)</f>
        <v>#N/A</v>
      </c>
    </row>
    <row r="3535" spans="7:18" ht="15" customHeight="1" x14ac:dyDescent="0.3">
      <c r="G3535" s="40"/>
      <c r="H3535" s="17">
        <f>+Despeses[[#This Row],[Base Imposable]]*Despeses[[#This Row],[% IVA]]</f>
        <v>0</v>
      </c>
      <c r="I3535" s="40"/>
      <c r="J3535" s="17">
        <f>-Despeses[[#This Row],[Base Imposable]]*Despeses[[#This Row],[% Ret IRPF]]</f>
        <v>0</v>
      </c>
      <c r="K3535" s="17">
        <f>+Despeses[[#This Row],[Base Imposable]]+Despeses[[#This Row],[Quota IVA]]+Despeses[[#This Row],[Quota IRPF]]</f>
        <v>0</v>
      </c>
      <c r="L3535" s="3"/>
      <c r="M3535" s="17">
        <f>+MONTH(Despeses[[#This Row],[Data Factura]])</f>
        <v>1</v>
      </c>
      <c r="N3535" s="17">
        <f>+YEAR(Despeses[[#This Row],[Data Factura]])</f>
        <v>1900</v>
      </c>
      <c r="O3535" s="18">
        <f>+Despeses[[#This Row],[Data Factura]]</f>
        <v>0</v>
      </c>
      <c r="P3535" s="17">
        <f>+Despeses[[#This Row],[Concepte_]]</f>
        <v>0</v>
      </c>
      <c r="Q3535" s="17">
        <f>-Despeses[[#This Row],[Base Imposable]]</f>
        <v>0</v>
      </c>
      <c r="R3535" s="17" t="e">
        <f>+VLOOKUP(Despeses[[#This Row],[Concepte]],Table_1[#All],2,0)</f>
        <v>#N/A</v>
      </c>
    </row>
    <row r="3536" spans="7:18" ht="15" customHeight="1" x14ac:dyDescent="0.3">
      <c r="G3536" s="40"/>
      <c r="H3536" s="17">
        <f>+Despeses[[#This Row],[Base Imposable]]*Despeses[[#This Row],[% IVA]]</f>
        <v>0</v>
      </c>
      <c r="I3536" s="40"/>
      <c r="J3536" s="17">
        <f>-Despeses[[#This Row],[Base Imposable]]*Despeses[[#This Row],[% Ret IRPF]]</f>
        <v>0</v>
      </c>
      <c r="K3536" s="17">
        <f>+Despeses[[#This Row],[Base Imposable]]+Despeses[[#This Row],[Quota IVA]]+Despeses[[#This Row],[Quota IRPF]]</f>
        <v>0</v>
      </c>
      <c r="L3536" s="3"/>
      <c r="M3536" s="17">
        <f>+MONTH(Despeses[[#This Row],[Data Factura]])</f>
        <v>1</v>
      </c>
      <c r="N3536" s="17">
        <f>+YEAR(Despeses[[#This Row],[Data Factura]])</f>
        <v>1900</v>
      </c>
      <c r="O3536" s="18">
        <f>+Despeses[[#This Row],[Data Factura]]</f>
        <v>0</v>
      </c>
      <c r="P3536" s="17">
        <f>+Despeses[[#This Row],[Concepte_]]</f>
        <v>0</v>
      </c>
      <c r="Q3536" s="17">
        <f>-Despeses[[#This Row],[Base Imposable]]</f>
        <v>0</v>
      </c>
      <c r="R3536" s="17" t="e">
        <f>+VLOOKUP(Despeses[[#This Row],[Concepte]],Table_1[#All],2,0)</f>
        <v>#N/A</v>
      </c>
    </row>
    <row r="3537" spans="7:18" ht="15" customHeight="1" x14ac:dyDescent="0.3">
      <c r="G3537" s="40"/>
      <c r="H3537" s="17">
        <f>+Despeses[[#This Row],[Base Imposable]]*Despeses[[#This Row],[% IVA]]</f>
        <v>0</v>
      </c>
      <c r="I3537" s="40"/>
      <c r="J3537" s="17">
        <f>-Despeses[[#This Row],[Base Imposable]]*Despeses[[#This Row],[% Ret IRPF]]</f>
        <v>0</v>
      </c>
      <c r="K3537" s="17">
        <f>+Despeses[[#This Row],[Base Imposable]]+Despeses[[#This Row],[Quota IVA]]+Despeses[[#This Row],[Quota IRPF]]</f>
        <v>0</v>
      </c>
      <c r="L3537" s="3"/>
      <c r="M3537" s="17">
        <f>+MONTH(Despeses[[#This Row],[Data Factura]])</f>
        <v>1</v>
      </c>
      <c r="N3537" s="17">
        <f>+YEAR(Despeses[[#This Row],[Data Factura]])</f>
        <v>1900</v>
      </c>
      <c r="O3537" s="18">
        <f>+Despeses[[#This Row],[Data Factura]]</f>
        <v>0</v>
      </c>
      <c r="P3537" s="17">
        <f>+Despeses[[#This Row],[Concepte_]]</f>
        <v>0</v>
      </c>
      <c r="Q3537" s="17">
        <f>-Despeses[[#This Row],[Base Imposable]]</f>
        <v>0</v>
      </c>
      <c r="R3537" s="17" t="e">
        <f>+VLOOKUP(Despeses[[#This Row],[Concepte]],Table_1[#All],2,0)</f>
        <v>#N/A</v>
      </c>
    </row>
    <row r="3538" spans="7:18" ht="15" customHeight="1" x14ac:dyDescent="0.3">
      <c r="G3538" s="40"/>
      <c r="H3538" s="17">
        <f>+Despeses[[#This Row],[Base Imposable]]*Despeses[[#This Row],[% IVA]]</f>
        <v>0</v>
      </c>
      <c r="I3538" s="40"/>
      <c r="J3538" s="17">
        <f>-Despeses[[#This Row],[Base Imposable]]*Despeses[[#This Row],[% Ret IRPF]]</f>
        <v>0</v>
      </c>
      <c r="K3538" s="17">
        <f>+Despeses[[#This Row],[Base Imposable]]+Despeses[[#This Row],[Quota IVA]]+Despeses[[#This Row],[Quota IRPF]]</f>
        <v>0</v>
      </c>
      <c r="L3538" s="3"/>
      <c r="M3538" s="17">
        <f>+MONTH(Despeses[[#This Row],[Data Factura]])</f>
        <v>1</v>
      </c>
      <c r="N3538" s="17">
        <f>+YEAR(Despeses[[#This Row],[Data Factura]])</f>
        <v>1900</v>
      </c>
      <c r="O3538" s="18">
        <f>+Despeses[[#This Row],[Data Factura]]</f>
        <v>0</v>
      </c>
      <c r="P3538" s="17">
        <f>+Despeses[[#This Row],[Concepte_]]</f>
        <v>0</v>
      </c>
      <c r="Q3538" s="17">
        <f>-Despeses[[#This Row],[Base Imposable]]</f>
        <v>0</v>
      </c>
      <c r="R3538" s="17" t="e">
        <f>+VLOOKUP(Despeses[[#This Row],[Concepte]],Table_1[#All],2,0)</f>
        <v>#N/A</v>
      </c>
    </row>
    <row r="3539" spans="7:18" ht="15" customHeight="1" x14ac:dyDescent="0.3">
      <c r="G3539" s="40"/>
      <c r="H3539" s="17">
        <f>+Despeses[[#This Row],[Base Imposable]]*Despeses[[#This Row],[% IVA]]</f>
        <v>0</v>
      </c>
      <c r="I3539" s="40"/>
      <c r="J3539" s="17">
        <f>-Despeses[[#This Row],[Base Imposable]]*Despeses[[#This Row],[% Ret IRPF]]</f>
        <v>0</v>
      </c>
      <c r="K3539" s="17">
        <f>+Despeses[[#This Row],[Base Imposable]]+Despeses[[#This Row],[Quota IVA]]+Despeses[[#This Row],[Quota IRPF]]</f>
        <v>0</v>
      </c>
      <c r="L3539" s="3"/>
      <c r="M3539" s="17">
        <f>+MONTH(Despeses[[#This Row],[Data Factura]])</f>
        <v>1</v>
      </c>
      <c r="N3539" s="17">
        <f>+YEAR(Despeses[[#This Row],[Data Factura]])</f>
        <v>1900</v>
      </c>
      <c r="O3539" s="18">
        <f>+Despeses[[#This Row],[Data Factura]]</f>
        <v>0</v>
      </c>
      <c r="P3539" s="17">
        <f>+Despeses[[#This Row],[Concepte_]]</f>
        <v>0</v>
      </c>
      <c r="Q3539" s="17">
        <f>-Despeses[[#This Row],[Base Imposable]]</f>
        <v>0</v>
      </c>
      <c r="R3539" s="17" t="e">
        <f>+VLOOKUP(Despeses[[#This Row],[Concepte]],Table_1[#All],2,0)</f>
        <v>#N/A</v>
      </c>
    </row>
    <row r="3540" spans="7:18" ht="15" customHeight="1" x14ac:dyDescent="0.3">
      <c r="G3540" s="40"/>
      <c r="H3540" s="17">
        <f>+Despeses[[#This Row],[Base Imposable]]*Despeses[[#This Row],[% IVA]]</f>
        <v>0</v>
      </c>
      <c r="I3540" s="40"/>
      <c r="J3540" s="17">
        <f>-Despeses[[#This Row],[Base Imposable]]*Despeses[[#This Row],[% Ret IRPF]]</f>
        <v>0</v>
      </c>
      <c r="K3540" s="17">
        <f>+Despeses[[#This Row],[Base Imposable]]+Despeses[[#This Row],[Quota IVA]]+Despeses[[#This Row],[Quota IRPF]]</f>
        <v>0</v>
      </c>
      <c r="L3540" s="3"/>
      <c r="M3540" s="17">
        <f>+MONTH(Despeses[[#This Row],[Data Factura]])</f>
        <v>1</v>
      </c>
      <c r="N3540" s="17">
        <f>+YEAR(Despeses[[#This Row],[Data Factura]])</f>
        <v>1900</v>
      </c>
      <c r="O3540" s="18">
        <f>+Despeses[[#This Row],[Data Factura]]</f>
        <v>0</v>
      </c>
      <c r="P3540" s="17">
        <f>+Despeses[[#This Row],[Concepte_]]</f>
        <v>0</v>
      </c>
      <c r="Q3540" s="17">
        <f>-Despeses[[#This Row],[Base Imposable]]</f>
        <v>0</v>
      </c>
      <c r="R3540" s="17" t="e">
        <f>+VLOOKUP(Despeses[[#This Row],[Concepte]],Table_1[#All],2,0)</f>
        <v>#N/A</v>
      </c>
    </row>
    <row r="3541" spans="7:18" ht="15" customHeight="1" x14ac:dyDescent="0.3">
      <c r="G3541" s="40"/>
      <c r="H3541" s="17">
        <f>+Despeses[[#This Row],[Base Imposable]]*Despeses[[#This Row],[% IVA]]</f>
        <v>0</v>
      </c>
      <c r="I3541" s="40"/>
      <c r="J3541" s="17">
        <f>-Despeses[[#This Row],[Base Imposable]]*Despeses[[#This Row],[% Ret IRPF]]</f>
        <v>0</v>
      </c>
      <c r="K3541" s="17">
        <f>+Despeses[[#This Row],[Base Imposable]]+Despeses[[#This Row],[Quota IVA]]+Despeses[[#This Row],[Quota IRPF]]</f>
        <v>0</v>
      </c>
      <c r="L3541" s="3"/>
      <c r="M3541" s="17">
        <f>+MONTH(Despeses[[#This Row],[Data Factura]])</f>
        <v>1</v>
      </c>
      <c r="N3541" s="17">
        <f>+YEAR(Despeses[[#This Row],[Data Factura]])</f>
        <v>1900</v>
      </c>
      <c r="O3541" s="18">
        <f>+Despeses[[#This Row],[Data Factura]]</f>
        <v>0</v>
      </c>
      <c r="P3541" s="17">
        <f>+Despeses[[#This Row],[Concepte_]]</f>
        <v>0</v>
      </c>
      <c r="Q3541" s="17">
        <f>-Despeses[[#This Row],[Base Imposable]]</f>
        <v>0</v>
      </c>
      <c r="R3541" s="17" t="e">
        <f>+VLOOKUP(Despeses[[#This Row],[Concepte]],Table_1[#All],2,0)</f>
        <v>#N/A</v>
      </c>
    </row>
    <row r="3542" spans="7:18" ht="15" customHeight="1" x14ac:dyDescent="0.3">
      <c r="G3542" s="40"/>
      <c r="H3542" s="17">
        <f>+Despeses[[#This Row],[Base Imposable]]*Despeses[[#This Row],[% IVA]]</f>
        <v>0</v>
      </c>
      <c r="I3542" s="40"/>
      <c r="J3542" s="17">
        <f>-Despeses[[#This Row],[Base Imposable]]*Despeses[[#This Row],[% Ret IRPF]]</f>
        <v>0</v>
      </c>
      <c r="K3542" s="17">
        <f>+Despeses[[#This Row],[Base Imposable]]+Despeses[[#This Row],[Quota IVA]]+Despeses[[#This Row],[Quota IRPF]]</f>
        <v>0</v>
      </c>
      <c r="L3542" s="3"/>
      <c r="M3542" s="17">
        <f>+MONTH(Despeses[[#This Row],[Data Factura]])</f>
        <v>1</v>
      </c>
      <c r="N3542" s="17">
        <f>+YEAR(Despeses[[#This Row],[Data Factura]])</f>
        <v>1900</v>
      </c>
      <c r="O3542" s="18">
        <f>+Despeses[[#This Row],[Data Factura]]</f>
        <v>0</v>
      </c>
      <c r="P3542" s="17">
        <f>+Despeses[[#This Row],[Concepte_]]</f>
        <v>0</v>
      </c>
      <c r="Q3542" s="17">
        <f>-Despeses[[#This Row],[Base Imposable]]</f>
        <v>0</v>
      </c>
      <c r="R3542" s="17" t="e">
        <f>+VLOOKUP(Despeses[[#This Row],[Concepte]],Table_1[#All],2,0)</f>
        <v>#N/A</v>
      </c>
    </row>
    <row r="3543" spans="7:18" ht="15" customHeight="1" x14ac:dyDescent="0.3">
      <c r="G3543" s="40"/>
      <c r="H3543" s="17">
        <f>+Despeses[[#This Row],[Base Imposable]]*Despeses[[#This Row],[% IVA]]</f>
        <v>0</v>
      </c>
      <c r="I3543" s="40"/>
      <c r="J3543" s="17">
        <f>-Despeses[[#This Row],[Base Imposable]]*Despeses[[#This Row],[% Ret IRPF]]</f>
        <v>0</v>
      </c>
      <c r="K3543" s="17">
        <f>+Despeses[[#This Row],[Base Imposable]]+Despeses[[#This Row],[Quota IVA]]+Despeses[[#This Row],[Quota IRPF]]</f>
        <v>0</v>
      </c>
      <c r="L3543" s="3"/>
      <c r="M3543" s="17">
        <f>+MONTH(Despeses[[#This Row],[Data Factura]])</f>
        <v>1</v>
      </c>
      <c r="N3543" s="17">
        <f>+YEAR(Despeses[[#This Row],[Data Factura]])</f>
        <v>1900</v>
      </c>
      <c r="O3543" s="18">
        <f>+Despeses[[#This Row],[Data Factura]]</f>
        <v>0</v>
      </c>
      <c r="P3543" s="17">
        <f>+Despeses[[#This Row],[Concepte_]]</f>
        <v>0</v>
      </c>
      <c r="Q3543" s="17">
        <f>-Despeses[[#This Row],[Base Imposable]]</f>
        <v>0</v>
      </c>
      <c r="R3543" s="17" t="e">
        <f>+VLOOKUP(Despeses[[#This Row],[Concepte]],Table_1[#All],2,0)</f>
        <v>#N/A</v>
      </c>
    </row>
    <row r="3544" spans="7:18" ht="15" customHeight="1" x14ac:dyDescent="0.3">
      <c r="G3544" s="40"/>
      <c r="H3544" s="17">
        <f>+Despeses[[#This Row],[Base Imposable]]*Despeses[[#This Row],[% IVA]]</f>
        <v>0</v>
      </c>
      <c r="I3544" s="40"/>
      <c r="J3544" s="17">
        <f>-Despeses[[#This Row],[Base Imposable]]*Despeses[[#This Row],[% Ret IRPF]]</f>
        <v>0</v>
      </c>
      <c r="K3544" s="17">
        <f>+Despeses[[#This Row],[Base Imposable]]+Despeses[[#This Row],[Quota IVA]]+Despeses[[#This Row],[Quota IRPF]]</f>
        <v>0</v>
      </c>
      <c r="L3544" s="3"/>
      <c r="M3544" s="17">
        <f>+MONTH(Despeses[[#This Row],[Data Factura]])</f>
        <v>1</v>
      </c>
      <c r="N3544" s="17">
        <f>+YEAR(Despeses[[#This Row],[Data Factura]])</f>
        <v>1900</v>
      </c>
      <c r="O3544" s="18">
        <f>+Despeses[[#This Row],[Data Factura]]</f>
        <v>0</v>
      </c>
      <c r="P3544" s="17">
        <f>+Despeses[[#This Row],[Concepte_]]</f>
        <v>0</v>
      </c>
      <c r="Q3544" s="17">
        <f>-Despeses[[#This Row],[Base Imposable]]</f>
        <v>0</v>
      </c>
      <c r="R3544" s="17" t="e">
        <f>+VLOOKUP(Despeses[[#This Row],[Concepte]],Table_1[#All],2,0)</f>
        <v>#N/A</v>
      </c>
    </row>
    <row r="3545" spans="7:18" ht="15" customHeight="1" x14ac:dyDescent="0.3">
      <c r="G3545" s="40"/>
      <c r="H3545" s="17">
        <f>+Despeses[[#This Row],[Base Imposable]]*Despeses[[#This Row],[% IVA]]</f>
        <v>0</v>
      </c>
      <c r="I3545" s="40"/>
      <c r="J3545" s="17">
        <f>-Despeses[[#This Row],[Base Imposable]]*Despeses[[#This Row],[% Ret IRPF]]</f>
        <v>0</v>
      </c>
      <c r="K3545" s="17">
        <f>+Despeses[[#This Row],[Base Imposable]]+Despeses[[#This Row],[Quota IVA]]+Despeses[[#This Row],[Quota IRPF]]</f>
        <v>0</v>
      </c>
      <c r="L3545" s="3"/>
      <c r="M3545" s="17">
        <f>+MONTH(Despeses[[#This Row],[Data Factura]])</f>
        <v>1</v>
      </c>
      <c r="N3545" s="17">
        <f>+YEAR(Despeses[[#This Row],[Data Factura]])</f>
        <v>1900</v>
      </c>
      <c r="O3545" s="18">
        <f>+Despeses[[#This Row],[Data Factura]]</f>
        <v>0</v>
      </c>
      <c r="P3545" s="17">
        <f>+Despeses[[#This Row],[Concepte_]]</f>
        <v>0</v>
      </c>
      <c r="Q3545" s="17">
        <f>-Despeses[[#This Row],[Base Imposable]]</f>
        <v>0</v>
      </c>
      <c r="R3545" s="17" t="e">
        <f>+VLOOKUP(Despeses[[#This Row],[Concepte]],Table_1[#All],2,0)</f>
        <v>#N/A</v>
      </c>
    </row>
    <row r="3546" spans="7:18" ht="15" customHeight="1" x14ac:dyDescent="0.3">
      <c r="G3546" s="40"/>
      <c r="H3546" s="17">
        <f>+Despeses[[#This Row],[Base Imposable]]*Despeses[[#This Row],[% IVA]]</f>
        <v>0</v>
      </c>
      <c r="I3546" s="40"/>
      <c r="J3546" s="17">
        <f>-Despeses[[#This Row],[Base Imposable]]*Despeses[[#This Row],[% Ret IRPF]]</f>
        <v>0</v>
      </c>
      <c r="K3546" s="17">
        <f>+Despeses[[#This Row],[Base Imposable]]+Despeses[[#This Row],[Quota IVA]]+Despeses[[#This Row],[Quota IRPF]]</f>
        <v>0</v>
      </c>
      <c r="L3546" s="3"/>
      <c r="M3546" s="17">
        <f>+MONTH(Despeses[[#This Row],[Data Factura]])</f>
        <v>1</v>
      </c>
      <c r="N3546" s="17">
        <f>+YEAR(Despeses[[#This Row],[Data Factura]])</f>
        <v>1900</v>
      </c>
      <c r="O3546" s="18">
        <f>+Despeses[[#This Row],[Data Factura]]</f>
        <v>0</v>
      </c>
      <c r="P3546" s="17">
        <f>+Despeses[[#This Row],[Concepte_]]</f>
        <v>0</v>
      </c>
      <c r="Q3546" s="17">
        <f>-Despeses[[#This Row],[Base Imposable]]</f>
        <v>0</v>
      </c>
      <c r="R3546" s="17" t="e">
        <f>+VLOOKUP(Despeses[[#This Row],[Concepte]],Table_1[#All],2,0)</f>
        <v>#N/A</v>
      </c>
    </row>
    <row r="3547" spans="7:18" ht="15" customHeight="1" x14ac:dyDescent="0.3">
      <c r="G3547" s="40"/>
      <c r="H3547" s="17">
        <f>+Despeses[[#This Row],[Base Imposable]]*Despeses[[#This Row],[% IVA]]</f>
        <v>0</v>
      </c>
      <c r="I3547" s="40"/>
      <c r="J3547" s="17">
        <f>-Despeses[[#This Row],[Base Imposable]]*Despeses[[#This Row],[% Ret IRPF]]</f>
        <v>0</v>
      </c>
      <c r="K3547" s="17">
        <f>+Despeses[[#This Row],[Base Imposable]]+Despeses[[#This Row],[Quota IVA]]+Despeses[[#This Row],[Quota IRPF]]</f>
        <v>0</v>
      </c>
      <c r="L3547" s="3"/>
      <c r="M3547" s="17">
        <f>+MONTH(Despeses[[#This Row],[Data Factura]])</f>
        <v>1</v>
      </c>
      <c r="N3547" s="17">
        <f>+YEAR(Despeses[[#This Row],[Data Factura]])</f>
        <v>1900</v>
      </c>
      <c r="O3547" s="18">
        <f>+Despeses[[#This Row],[Data Factura]]</f>
        <v>0</v>
      </c>
      <c r="P3547" s="17">
        <f>+Despeses[[#This Row],[Concepte_]]</f>
        <v>0</v>
      </c>
      <c r="Q3547" s="17">
        <f>-Despeses[[#This Row],[Base Imposable]]</f>
        <v>0</v>
      </c>
      <c r="R3547" s="17" t="e">
        <f>+VLOOKUP(Despeses[[#This Row],[Concepte]],Table_1[#All],2,0)</f>
        <v>#N/A</v>
      </c>
    </row>
    <row r="3548" spans="7:18" ht="15" customHeight="1" x14ac:dyDescent="0.3">
      <c r="G3548" s="40"/>
      <c r="H3548" s="17">
        <f>+Despeses[[#This Row],[Base Imposable]]*Despeses[[#This Row],[% IVA]]</f>
        <v>0</v>
      </c>
      <c r="I3548" s="40"/>
      <c r="J3548" s="17">
        <f>-Despeses[[#This Row],[Base Imposable]]*Despeses[[#This Row],[% Ret IRPF]]</f>
        <v>0</v>
      </c>
      <c r="K3548" s="17">
        <f>+Despeses[[#This Row],[Base Imposable]]+Despeses[[#This Row],[Quota IVA]]+Despeses[[#This Row],[Quota IRPF]]</f>
        <v>0</v>
      </c>
      <c r="L3548" s="3"/>
      <c r="M3548" s="17">
        <f>+MONTH(Despeses[[#This Row],[Data Factura]])</f>
        <v>1</v>
      </c>
      <c r="N3548" s="17">
        <f>+YEAR(Despeses[[#This Row],[Data Factura]])</f>
        <v>1900</v>
      </c>
      <c r="O3548" s="18">
        <f>+Despeses[[#This Row],[Data Factura]]</f>
        <v>0</v>
      </c>
      <c r="P3548" s="17">
        <f>+Despeses[[#This Row],[Concepte_]]</f>
        <v>0</v>
      </c>
      <c r="Q3548" s="17">
        <f>-Despeses[[#This Row],[Base Imposable]]</f>
        <v>0</v>
      </c>
      <c r="R3548" s="17" t="e">
        <f>+VLOOKUP(Despeses[[#This Row],[Concepte]],Table_1[#All],2,0)</f>
        <v>#N/A</v>
      </c>
    </row>
    <row r="3549" spans="7:18" ht="15" customHeight="1" x14ac:dyDescent="0.3">
      <c r="G3549" s="40"/>
      <c r="H3549" s="17">
        <f>+Despeses[[#This Row],[Base Imposable]]*Despeses[[#This Row],[% IVA]]</f>
        <v>0</v>
      </c>
      <c r="I3549" s="40"/>
      <c r="J3549" s="17">
        <f>-Despeses[[#This Row],[Base Imposable]]*Despeses[[#This Row],[% Ret IRPF]]</f>
        <v>0</v>
      </c>
      <c r="K3549" s="17">
        <f>+Despeses[[#This Row],[Base Imposable]]+Despeses[[#This Row],[Quota IVA]]+Despeses[[#This Row],[Quota IRPF]]</f>
        <v>0</v>
      </c>
      <c r="L3549" s="3"/>
      <c r="M3549" s="17">
        <f>+MONTH(Despeses[[#This Row],[Data Factura]])</f>
        <v>1</v>
      </c>
      <c r="N3549" s="17">
        <f>+YEAR(Despeses[[#This Row],[Data Factura]])</f>
        <v>1900</v>
      </c>
      <c r="O3549" s="18">
        <f>+Despeses[[#This Row],[Data Factura]]</f>
        <v>0</v>
      </c>
      <c r="P3549" s="17">
        <f>+Despeses[[#This Row],[Concepte_]]</f>
        <v>0</v>
      </c>
      <c r="Q3549" s="17">
        <f>-Despeses[[#This Row],[Base Imposable]]</f>
        <v>0</v>
      </c>
      <c r="R3549" s="17" t="e">
        <f>+VLOOKUP(Despeses[[#This Row],[Concepte]],Table_1[#All],2,0)</f>
        <v>#N/A</v>
      </c>
    </row>
    <row r="3550" spans="7:18" ht="15" customHeight="1" x14ac:dyDescent="0.3">
      <c r="G3550" s="40"/>
      <c r="H3550" s="17">
        <f>+Despeses[[#This Row],[Base Imposable]]*Despeses[[#This Row],[% IVA]]</f>
        <v>0</v>
      </c>
      <c r="I3550" s="40"/>
      <c r="J3550" s="17">
        <f>-Despeses[[#This Row],[Base Imposable]]*Despeses[[#This Row],[% Ret IRPF]]</f>
        <v>0</v>
      </c>
      <c r="K3550" s="17">
        <f>+Despeses[[#This Row],[Base Imposable]]+Despeses[[#This Row],[Quota IVA]]+Despeses[[#This Row],[Quota IRPF]]</f>
        <v>0</v>
      </c>
      <c r="L3550" s="3"/>
      <c r="M3550" s="17">
        <f>+MONTH(Despeses[[#This Row],[Data Factura]])</f>
        <v>1</v>
      </c>
      <c r="N3550" s="17">
        <f>+YEAR(Despeses[[#This Row],[Data Factura]])</f>
        <v>1900</v>
      </c>
      <c r="O3550" s="18">
        <f>+Despeses[[#This Row],[Data Factura]]</f>
        <v>0</v>
      </c>
      <c r="P3550" s="17">
        <f>+Despeses[[#This Row],[Concepte_]]</f>
        <v>0</v>
      </c>
      <c r="Q3550" s="17">
        <f>-Despeses[[#This Row],[Base Imposable]]</f>
        <v>0</v>
      </c>
      <c r="R3550" s="17" t="e">
        <f>+VLOOKUP(Despeses[[#This Row],[Concepte]],Table_1[#All],2,0)</f>
        <v>#N/A</v>
      </c>
    </row>
    <row r="3551" spans="7:18" ht="15" customHeight="1" x14ac:dyDescent="0.3">
      <c r="G3551" s="40"/>
      <c r="H3551" s="17">
        <f>+Despeses[[#This Row],[Base Imposable]]*Despeses[[#This Row],[% IVA]]</f>
        <v>0</v>
      </c>
      <c r="I3551" s="40"/>
      <c r="J3551" s="17">
        <f>-Despeses[[#This Row],[Base Imposable]]*Despeses[[#This Row],[% Ret IRPF]]</f>
        <v>0</v>
      </c>
      <c r="K3551" s="17">
        <f>+Despeses[[#This Row],[Base Imposable]]+Despeses[[#This Row],[Quota IVA]]+Despeses[[#This Row],[Quota IRPF]]</f>
        <v>0</v>
      </c>
      <c r="L3551" s="3"/>
      <c r="M3551" s="17">
        <f>+MONTH(Despeses[[#This Row],[Data Factura]])</f>
        <v>1</v>
      </c>
      <c r="N3551" s="17">
        <f>+YEAR(Despeses[[#This Row],[Data Factura]])</f>
        <v>1900</v>
      </c>
      <c r="O3551" s="18">
        <f>+Despeses[[#This Row],[Data Factura]]</f>
        <v>0</v>
      </c>
      <c r="P3551" s="17">
        <f>+Despeses[[#This Row],[Concepte_]]</f>
        <v>0</v>
      </c>
      <c r="Q3551" s="17">
        <f>-Despeses[[#This Row],[Base Imposable]]</f>
        <v>0</v>
      </c>
      <c r="R3551" s="17" t="e">
        <f>+VLOOKUP(Despeses[[#This Row],[Concepte]],Table_1[#All],2,0)</f>
        <v>#N/A</v>
      </c>
    </row>
    <row r="3552" spans="7:18" ht="15" customHeight="1" x14ac:dyDescent="0.3">
      <c r="G3552" s="40"/>
      <c r="H3552" s="17">
        <f>+Despeses[[#This Row],[Base Imposable]]*Despeses[[#This Row],[% IVA]]</f>
        <v>0</v>
      </c>
      <c r="I3552" s="40"/>
      <c r="J3552" s="17">
        <f>-Despeses[[#This Row],[Base Imposable]]*Despeses[[#This Row],[% Ret IRPF]]</f>
        <v>0</v>
      </c>
      <c r="K3552" s="17">
        <f>+Despeses[[#This Row],[Base Imposable]]+Despeses[[#This Row],[Quota IVA]]+Despeses[[#This Row],[Quota IRPF]]</f>
        <v>0</v>
      </c>
      <c r="L3552" s="3"/>
      <c r="M3552" s="17">
        <f>+MONTH(Despeses[[#This Row],[Data Factura]])</f>
        <v>1</v>
      </c>
      <c r="N3552" s="17">
        <f>+YEAR(Despeses[[#This Row],[Data Factura]])</f>
        <v>1900</v>
      </c>
      <c r="O3552" s="18">
        <f>+Despeses[[#This Row],[Data Factura]]</f>
        <v>0</v>
      </c>
      <c r="P3552" s="17">
        <f>+Despeses[[#This Row],[Concepte_]]</f>
        <v>0</v>
      </c>
      <c r="Q3552" s="17">
        <f>-Despeses[[#This Row],[Base Imposable]]</f>
        <v>0</v>
      </c>
      <c r="R3552" s="17" t="e">
        <f>+VLOOKUP(Despeses[[#This Row],[Concepte]],Table_1[#All],2,0)</f>
        <v>#N/A</v>
      </c>
    </row>
    <row r="3553" spans="7:18" ht="15" customHeight="1" x14ac:dyDescent="0.3">
      <c r="G3553" s="40"/>
      <c r="H3553" s="17">
        <f>+Despeses[[#This Row],[Base Imposable]]*Despeses[[#This Row],[% IVA]]</f>
        <v>0</v>
      </c>
      <c r="I3553" s="40"/>
      <c r="J3553" s="17">
        <f>-Despeses[[#This Row],[Base Imposable]]*Despeses[[#This Row],[% Ret IRPF]]</f>
        <v>0</v>
      </c>
      <c r="K3553" s="17">
        <f>+Despeses[[#This Row],[Base Imposable]]+Despeses[[#This Row],[Quota IVA]]+Despeses[[#This Row],[Quota IRPF]]</f>
        <v>0</v>
      </c>
      <c r="L3553" s="3"/>
      <c r="M3553" s="17">
        <f>+MONTH(Despeses[[#This Row],[Data Factura]])</f>
        <v>1</v>
      </c>
      <c r="N3553" s="17">
        <f>+YEAR(Despeses[[#This Row],[Data Factura]])</f>
        <v>1900</v>
      </c>
      <c r="O3553" s="18">
        <f>+Despeses[[#This Row],[Data Factura]]</f>
        <v>0</v>
      </c>
      <c r="P3553" s="17">
        <f>+Despeses[[#This Row],[Concepte_]]</f>
        <v>0</v>
      </c>
      <c r="Q3553" s="17">
        <f>-Despeses[[#This Row],[Base Imposable]]</f>
        <v>0</v>
      </c>
      <c r="R3553" s="17" t="e">
        <f>+VLOOKUP(Despeses[[#This Row],[Concepte]],Table_1[#All],2,0)</f>
        <v>#N/A</v>
      </c>
    </row>
    <row r="3554" spans="7:18" ht="15" customHeight="1" x14ac:dyDescent="0.3">
      <c r="G3554" s="40"/>
      <c r="H3554" s="17">
        <f>+Despeses[[#This Row],[Base Imposable]]*Despeses[[#This Row],[% IVA]]</f>
        <v>0</v>
      </c>
      <c r="I3554" s="40"/>
      <c r="J3554" s="17">
        <f>-Despeses[[#This Row],[Base Imposable]]*Despeses[[#This Row],[% Ret IRPF]]</f>
        <v>0</v>
      </c>
      <c r="K3554" s="17">
        <f>+Despeses[[#This Row],[Base Imposable]]+Despeses[[#This Row],[Quota IVA]]+Despeses[[#This Row],[Quota IRPF]]</f>
        <v>0</v>
      </c>
      <c r="L3554" s="3"/>
      <c r="M3554" s="17">
        <f>+MONTH(Despeses[[#This Row],[Data Factura]])</f>
        <v>1</v>
      </c>
      <c r="N3554" s="17">
        <f>+YEAR(Despeses[[#This Row],[Data Factura]])</f>
        <v>1900</v>
      </c>
      <c r="O3554" s="18">
        <f>+Despeses[[#This Row],[Data Factura]]</f>
        <v>0</v>
      </c>
      <c r="P3554" s="17">
        <f>+Despeses[[#This Row],[Concepte_]]</f>
        <v>0</v>
      </c>
      <c r="Q3554" s="17">
        <f>-Despeses[[#This Row],[Base Imposable]]</f>
        <v>0</v>
      </c>
      <c r="R3554" s="17" t="e">
        <f>+VLOOKUP(Despeses[[#This Row],[Concepte]],Table_1[#All],2,0)</f>
        <v>#N/A</v>
      </c>
    </row>
    <row r="3555" spans="7:18" ht="15" customHeight="1" x14ac:dyDescent="0.3">
      <c r="G3555" s="40"/>
      <c r="H3555" s="17">
        <f>+Despeses[[#This Row],[Base Imposable]]*Despeses[[#This Row],[% IVA]]</f>
        <v>0</v>
      </c>
      <c r="I3555" s="40"/>
      <c r="J3555" s="17">
        <f>-Despeses[[#This Row],[Base Imposable]]*Despeses[[#This Row],[% Ret IRPF]]</f>
        <v>0</v>
      </c>
      <c r="K3555" s="17">
        <f>+Despeses[[#This Row],[Base Imposable]]+Despeses[[#This Row],[Quota IVA]]+Despeses[[#This Row],[Quota IRPF]]</f>
        <v>0</v>
      </c>
      <c r="L3555" s="3"/>
      <c r="M3555" s="17">
        <f>+MONTH(Despeses[[#This Row],[Data Factura]])</f>
        <v>1</v>
      </c>
      <c r="N3555" s="17">
        <f>+YEAR(Despeses[[#This Row],[Data Factura]])</f>
        <v>1900</v>
      </c>
      <c r="O3555" s="18">
        <f>+Despeses[[#This Row],[Data Factura]]</f>
        <v>0</v>
      </c>
      <c r="P3555" s="17">
        <f>+Despeses[[#This Row],[Concepte_]]</f>
        <v>0</v>
      </c>
      <c r="Q3555" s="17">
        <f>-Despeses[[#This Row],[Base Imposable]]</f>
        <v>0</v>
      </c>
      <c r="R3555" s="17" t="e">
        <f>+VLOOKUP(Despeses[[#This Row],[Concepte]],Table_1[#All],2,0)</f>
        <v>#N/A</v>
      </c>
    </row>
    <row r="3556" spans="7:18" ht="15" customHeight="1" x14ac:dyDescent="0.3">
      <c r="G3556" s="40"/>
      <c r="H3556" s="17">
        <f>+Despeses[[#This Row],[Base Imposable]]*Despeses[[#This Row],[% IVA]]</f>
        <v>0</v>
      </c>
      <c r="I3556" s="40"/>
      <c r="J3556" s="17">
        <f>-Despeses[[#This Row],[Base Imposable]]*Despeses[[#This Row],[% Ret IRPF]]</f>
        <v>0</v>
      </c>
      <c r="K3556" s="17">
        <f>+Despeses[[#This Row],[Base Imposable]]+Despeses[[#This Row],[Quota IVA]]+Despeses[[#This Row],[Quota IRPF]]</f>
        <v>0</v>
      </c>
      <c r="L3556" s="3"/>
      <c r="M3556" s="17">
        <f>+MONTH(Despeses[[#This Row],[Data Factura]])</f>
        <v>1</v>
      </c>
      <c r="N3556" s="17">
        <f>+YEAR(Despeses[[#This Row],[Data Factura]])</f>
        <v>1900</v>
      </c>
      <c r="O3556" s="18">
        <f>+Despeses[[#This Row],[Data Factura]]</f>
        <v>0</v>
      </c>
      <c r="P3556" s="17">
        <f>+Despeses[[#This Row],[Concepte_]]</f>
        <v>0</v>
      </c>
      <c r="Q3556" s="17">
        <f>-Despeses[[#This Row],[Base Imposable]]</f>
        <v>0</v>
      </c>
      <c r="R3556" s="17" t="e">
        <f>+VLOOKUP(Despeses[[#This Row],[Concepte]],Table_1[#All],2,0)</f>
        <v>#N/A</v>
      </c>
    </row>
    <row r="3557" spans="7:18" ht="15" customHeight="1" x14ac:dyDescent="0.3">
      <c r="G3557" s="40"/>
      <c r="H3557" s="17">
        <f>+Despeses[[#This Row],[Base Imposable]]*Despeses[[#This Row],[% IVA]]</f>
        <v>0</v>
      </c>
      <c r="I3557" s="40"/>
      <c r="J3557" s="17">
        <f>-Despeses[[#This Row],[Base Imposable]]*Despeses[[#This Row],[% Ret IRPF]]</f>
        <v>0</v>
      </c>
      <c r="K3557" s="17">
        <f>+Despeses[[#This Row],[Base Imposable]]+Despeses[[#This Row],[Quota IVA]]+Despeses[[#This Row],[Quota IRPF]]</f>
        <v>0</v>
      </c>
      <c r="L3557" s="3"/>
      <c r="M3557" s="17">
        <f>+MONTH(Despeses[[#This Row],[Data Factura]])</f>
        <v>1</v>
      </c>
      <c r="N3557" s="17">
        <f>+YEAR(Despeses[[#This Row],[Data Factura]])</f>
        <v>1900</v>
      </c>
      <c r="O3557" s="18">
        <f>+Despeses[[#This Row],[Data Factura]]</f>
        <v>0</v>
      </c>
      <c r="P3557" s="17">
        <f>+Despeses[[#This Row],[Concepte_]]</f>
        <v>0</v>
      </c>
      <c r="Q3557" s="17">
        <f>-Despeses[[#This Row],[Base Imposable]]</f>
        <v>0</v>
      </c>
      <c r="R3557" s="17" t="e">
        <f>+VLOOKUP(Despeses[[#This Row],[Concepte]],Table_1[#All],2,0)</f>
        <v>#N/A</v>
      </c>
    </row>
    <row r="3558" spans="7:18" ht="15" customHeight="1" x14ac:dyDescent="0.3">
      <c r="G3558" s="40"/>
      <c r="H3558" s="17">
        <f>+Despeses[[#This Row],[Base Imposable]]*Despeses[[#This Row],[% IVA]]</f>
        <v>0</v>
      </c>
      <c r="I3558" s="40"/>
      <c r="J3558" s="17">
        <f>-Despeses[[#This Row],[Base Imposable]]*Despeses[[#This Row],[% Ret IRPF]]</f>
        <v>0</v>
      </c>
      <c r="K3558" s="17">
        <f>+Despeses[[#This Row],[Base Imposable]]+Despeses[[#This Row],[Quota IVA]]+Despeses[[#This Row],[Quota IRPF]]</f>
        <v>0</v>
      </c>
      <c r="L3558" s="3"/>
      <c r="M3558" s="17">
        <f>+MONTH(Despeses[[#This Row],[Data Factura]])</f>
        <v>1</v>
      </c>
      <c r="N3558" s="17">
        <f>+YEAR(Despeses[[#This Row],[Data Factura]])</f>
        <v>1900</v>
      </c>
      <c r="O3558" s="18">
        <f>+Despeses[[#This Row],[Data Factura]]</f>
        <v>0</v>
      </c>
      <c r="P3558" s="17">
        <f>+Despeses[[#This Row],[Concepte_]]</f>
        <v>0</v>
      </c>
      <c r="Q3558" s="17">
        <f>-Despeses[[#This Row],[Base Imposable]]</f>
        <v>0</v>
      </c>
      <c r="R3558" s="17" t="e">
        <f>+VLOOKUP(Despeses[[#This Row],[Concepte]],Table_1[#All],2,0)</f>
        <v>#N/A</v>
      </c>
    </row>
    <row r="3559" spans="7:18" ht="15" customHeight="1" x14ac:dyDescent="0.3">
      <c r="G3559" s="40"/>
      <c r="H3559" s="17">
        <f>+Despeses[[#This Row],[Base Imposable]]*Despeses[[#This Row],[% IVA]]</f>
        <v>0</v>
      </c>
      <c r="I3559" s="40"/>
      <c r="J3559" s="17">
        <f>-Despeses[[#This Row],[Base Imposable]]*Despeses[[#This Row],[% Ret IRPF]]</f>
        <v>0</v>
      </c>
      <c r="K3559" s="17">
        <f>+Despeses[[#This Row],[Base Imposable]]+Despeses[[#This Row],[Quota IVA]]+Despeses[[#This Row],[Quota IRPF]]</f>
        <v>0</v>
      </c>
      <c r="L3559" s="3"/>
      <c r="M3559" s="17">
        <f>+MONTH(Despeses[[#This Row],[Data Factura]])</f>
        <v>1</v>
      </c>
      <c r="N3559" s="17">
        <f>+YEAR(Despeses[[#This Row],[Data Factura]])</f>
        <v>1900</v>
      </c>
      <c r="O3559" s="18">
        <f>+Despeses[[#This Row],[Data Factura]]</f>
        <v>0</v>
      </c>
      <c r="P3559" s="17">
        <f>+Despeses[[#This Row],[Concepte_]]</f>
        <v>0</v>
      </c>
      <c r="Q3559" s="17">
        <f>-Despeses[[#This Row],[Base Imposable]]</f>
        <v>0</v>
      </c>
      <c r="R3559" s="17" t="e">
        <f>+VLOOKUP(Despeses[[#This Row],[Concepte]],Table_1[#All],2,0)</f>
        <v>#N/A</v>
      </c>
    </row>
    <row r="3560" spans="7:18" ht="15" customHeight="1" x14ac:dyDescent="0.3">
      <c r="G3560" s="40"/>
      <c r="H3560" s="17">
        <f>+Despeses[[#This Row],[Base Imposable]]*Despeses[[#This Row],[% IVA]]</f>
        <v>0</v>
      </c>
      <c r="I3560" s="40"/>
      <c r="J3560" s="17">
        <f>-Despeses[[#This Row],[Base Imposable]]*Despeses[[#This Row],[% Ret IRPF]]</f>
        <v>0</v>
      </c>
      <c r="K3560" s="17">
        <f>+Despeses[[#This Row],[Base Imposable]]+Despeses[[#This Row],[Quota IVA]]+Despeses[[#This Row],[Quota IRPF]]</f>
        <v>0</v>
      </c>
      <c r="L3560" s="3"/>
      <c r="M3560" s="17">
        <f>+MONTH(Despeses[[#This Row],[Data Factura]])</f>
        <v>1</v>
      </c>
      <c r="N3560" s="17">
        <f>+YEAR(Despeses[[#This Row],[Data Factura]])</f>
        <v>1900</v>
      </c>
      <c r="O3560" s="18">
        <f>+Despeses[[#This Row],[Data Factura]]</f>
        <v>0</v>
      </c>
      <c r="P3560" s="17">
        <f>+Despeses[[#This Row],[Concepte_]]</f>
        <v>0</v>
      </c>
      <c r="Q3560" s="17">
        <f>-Despeses[[#This Row],[Base Imposable]]</f>
        <v>0</v>
      </c>
      <c r="R3560" s="17" t="e">
        <f>+VLOOKUP(Despeses[[#This Row],[Concepte]],Table_1[#All],2,0)</f>
        <v>#N/A</v>
      </c>
    </row>
    <row r="3561" spans="7:18" ht="15" customHeight="1" x14ac:dyDescent="0.3">
      <c r="G3561" s="40"/>
      <c r="H3561" s="17">
        <f>+Despeses[[#This Row],[Base Imposable]]*Despeses[[#This Row],[% IVA]]</f>
        <v>0</v>
      </c>
      <c r="I3561" s="40"/>
      <c r="J3561" s="17">
        <f>-Despeses[[#This Row],[Base Imposable]]*Despeses[[#This Row],[% Ret IRPF]]</f>
        <v>0</v>
      </c>
      <c r="K3561" s="17">
        <f>+Despeses[[#This Row],[Base Imposable]]+Despeses[[#This Row],[Quota IVA]]+Despeses[[#This Row],[Quota IRPF]]</f>
        <v>0</v>
      </c>
      <c r="L3561" s="3"/>
      <c r="M3561" s="17">
        <f>+MONTH(Despeses[[#This Row],[Data Factura]])</f>
        <v>1</v>
      </c>
      <c r="N3561" s="17">
        <f>+YEAR(Despeses[[#This Row],[Data Factura]])</f>
        <v>1900</v>
      </c>
      <c r="O3561" s="18">
        <f>+Despeses[[#This Row],[Data Factura]]</f>
        <v>0</v>
      </c>
      <c r="P3561" s="17">
        <f>+Despeses[[#This Row],[Concepte_]]</f>
        <v>0</v>
      </c>
      <c r="Q3561" s="17">
        <f>-Despeses[[#This Row],[Base Imposable]]</f>
        <v>0</v>
      </c>
      <c r="R3561" s="17" t="e">
        <f>+VLOOKUP(Despeses[[#This Row],[Concepte]],Table_1[#All],2,0)</f>
        <v>#N/A</v>
      </c>
    </row>
    <row r="3562" spans="7:18" ht="15" customHeight="1" x14ac:dyDescent="0.3">
      <c r="G3562" s="40"/>
      <c r="H3562" s="17">
        <f>+Despeses[[#This Row],[Base Imposable]]*Despeses[[#This Row],[% IVA]]</f>
        <v>0</v>
      </c>
      <c r="I3562" s="40"/>
      <c r="J3562" s="17">
        <f>-Despeses[[#This Row],[Base Imposable]]*Despeses[[#This Row],[% Ret IRPF]]</f>
        <v>0</v>
      </c>
      <c r="K3562" s="17">
        <f>+Despeses[[#This Row],[Base Imposable]]+Despeses[[#This Row],[Quota IVA]]+Despeses[[#This Row],[Quota IRPF]]</f>
        <v>0</v>
      </c>
      <c r="L3562" s="3"/>
      <c r="M3562" s="17">
        <f>+MONTH(Despeses[[#This Row],[Data Factura]])</f>
        <v>1</v>
      </c>
      <c r="N3562" s="17">
        <f>+YEAR(Despeses[[#This Row],[Data Factura]])</f>
        <v>1900</v>
      </c>
      <c r="O3562" s="18">
        <f>+Despeses[[#This Row],[Data Factura]]</f>
        <v>0</v>
      </c>
      <c r="P3562" s="17">
        <f>+Despeses[[#This Row],[Concepte_]]</f>
        <v>0</v>
      </c>
      <c r="Q3562" s="17">
        <f>-Despeses[[#This Row],[Base Imposable]]</f>
        <v>0</v>
      </c>
      <c r="R3562" s="17" t="e">
        <f>+VLOOKUP(Despeses[[#This Row],[Concepte]],Table_1[#All],2,0)</f>
        <v>#N/A</v>
      </c>
    </row>
    <row r="3563" spans="7:18" ht="15" customHeight="1" x14ac:dyDescent="0.3">
      <c r="G3563" s="40"/>
      <c r="H3563" s="17">
        <f>+Despeses[[#This Row],[Base Imposable]]*Despeses[[#This Row],[% IVA]]</f>
        <v>0</v>
      </c>
      <c r="I3563" s="40"/>
      <c r="J3563" s="17">
        <f>-Despeses[[#This Row],[Base Imposable]]*Despeses[[#This Row],[% Ret IRPF]]</f>
        <v>0</v>
      </c>
      <c r="K3563" s="17">
        <f>+Despeses[[#This Row],[Base Imposable]]+Despeses[[#This Row],[Quota IVA]]+Despeses[[#This Row],[Quota IRPF]]</f>
        <v>0</v>
      </c>
      <c r="L3563" s="3"/>
      <c r="M3563" s="17">
        <f>+MONTH(Despeses[[#This Row],[Data Factura]])</f>
        <v>1</v>
      </c>
      <c r="N3563" s="17">
        <f>+YEAR(Despeses[[#This Row],[Data Factura]])</f>
        <v>1900</v>
      </c>
      <c r="O3563" s="18">
        <f>+Despeses[[#This Row],[Data Factura]]</f>
        <v>0</v>
      </c>
      <c r="P3563" s="17">
        <f>+Despeses[[#This Row],[Concepte_]]</f>
        <v>0</v>
      </c>
      <c r="Q3563" s="17">
        <f>-Despeses[[#This Row],[Base Imposable]]</f>
        <v>0</v>
      </c>
      <c r="R3563" s="17" t="e">
        <f>+VLOOKUP(Despeses[[#This Row],[Concepte]],Table_1[#All],2,0)</f>
        <v>#N/A</v>
      </c>
    </row>
    <row r="3564" spans="7:18" ht="15" customHeight="1" x14ac:dyDescent="0.3">
      <c r="G3564" s="40"/>
      <c r="H3564" s="17">
        <f>+Despeses[[#This Row],[Base Imposable]]*Despeses[[#This Row],[% IVA]]</f>
        <v>0</v>
      </c>
      <c r="I3564" s="40"/>
      <c r="J3564" s="17">
        <f>-Despeses[[#This Row],[Base Imposable]]*Despeses[[#This Row],[% Ret IRPF]]</f>
        <v>0</v>
      </c>
      <c r="K3564" s="17">
        <f>+Despeses[[#This Row],[Base Imposable]]+Despeses[[#This Row],[Quota IVA]]+Despeses[[#This Row],[Quota IRPF]]</f>
        <v>0</v>
      </c>
      <c r="L3564" s="3"/>
      <c r="M3564" s="17">
        <f>+MONTH(Despeses[[#This Row],[Data Factura]])</f>
        <v>1</v>
      </c>
      <c r="N3564" s="17">
        <f>+YEAR(Despeses[[#This Row],[Data Factura]])</f>
        <v>1900</v>
      </c>
      <c r="O3564" s="18">
        <f>+Despeses[[#This Row],[Data Factura]]</f>
        <v>0</v>
      </c>
      <c r="P3564" s="17">
        <f>+Despeses[[#This Row],[Concepte_]]</f>
        <v>0</v>
      </c>
      <c r="Q3564" s="17">
        <f>-Despeses[[#This Row],[Base Imposable]]</f>
        <v>0</v>
      </c>
      <c r="R3564" s="17" t="e">
        <f>+VLOOKUP(Despeses[[#This Row],[Concepte]],Table_1[#All],2,0)</f>
        <v>#N/A</v>
      </c>
    </row>
    <row r="3565" spans="7:18" ht="15" customHeight="1" x14ac:dyDescent="0.3">
      <c r="G3565" s="40"/>
      <c r="H3565" s="17">
        <f>+Despeses[[#This Row],[Base Imposable]]*Despeses[[#This Row],[% IVA]]</f>
        <v>0</v>
      </c>
      <c r="I3565" s="40"/>
      <c r="J3565" s="17">
        <f>-Despeses[[#This Row],[Base Imposable]]*Despeses[[#This Row],[% Ret IRPF]]</f>
        <v>0</v>
      </c>
      <c r="K3565" s="17">
        <f>+Despeses[[#This Row],[Base Imposable]]+Despeses[[#This Row],[Quota IVA]]+Despeses[[#This Row],[Quota IRPF]]</f>
        <v>0</v>
      </c>
      <c r="L3565" s="3"/>
      <c r="M3565" s="17">
        <f>+MONTH(Despeses[[#This Row],[Data Factura]])</f>
        <v>1</v>
      </c>
      <c r="N3565" s="17">
        <f>+YEAR(Despeses[[#This Row],[Data Factura]])</f>
        <v>1900</v>
      </c>
      <c r="O3565" s="18">
        <f>+Despeses[[#This Row],[Data Factura]]</f>
        <v>0</v>
      </c>
      <c r="P3565" s="17">
        <f>+Despeses[[#This Row],[Concepte_]]</f>
        <v>0</v>
      </c>
      <c r="Q3565" s="17">
        <f>-Despeses[[#This Row],[Base Imposable]]</f>
        <v>0</v>
      </c>
      <c r="R3565" s="17" t="e">
        <f>+VLOOKUP(Despeses[[#This Row],[Concepte]],Table_1[#All],2,0)</f>
        <v>#N/A</v>
      </c>
    </row>
    <row r="3566" spans="7:18" ht="15" customHeight="1" x14ac:dyDescent="0.3">
      <c r="G3566" s="40"/>
      <c r="H3566" s="17">
        <f>+Despeses[[#This Row],[Base Imposable]]*Despeses[[#This Row],[% IVA]]</f>
        <v>0</v>
      </c>
      <c r="I3566" s="40"/>
      <c r="J3566" s="17">
        <f>-Despeses[[#This Row],[Base Imposable]]*Despeses[[#This Row],[% Ret IRPF]]</f>
        <v>0</v>
      </c>
      <c r="K3566" s="17">
        <f>+Despeses[[#This Row],[Base Imposable]]+Despeses[[#This Row],[Quota IVA]]+Despeses[[#This Row],[Quota IRPF]]</f>
        <v>0</v>
      </c>
      <c r="L3566" s="3"/>
      <c r="M3566" s="17">
        <f>+MONTH(Despeses[[#This Row],[Data Factura]])</f>
        <v>1</v>
      </c>
      <c r="N3566" s="17">
        <f>+YEAR(Despeses[[#This Row],[Data Factura]])</f>
        <v>1900</v>
      </c>
      <c r="O3566" s="18">
        <f>+Despeses[[#This Row],[Data Factura]]</f>
        <v>0</v>
      </c>
      <c r="P3566" s="17">
        <f>+Despeses[[#This Row],[Concepte_]]</f>
        <v>0</v>
      </c>
      <c r="Q3566" s="17">
        <f>-Despeses[[#This Row],[Base Imposable]]</f>
        <v>0</v>
      </c>
      <c r="R3566" s="17" t="e">
        <f>+VLOOKUP(Despeses[[#This Row],[Concepte]],Table_1[#All],2,0)</f>
        <v>#N/A</v>
      </c>
    </row>
    <row r="3567" spans="7:18" ht="15" customHeight="1" x14ac:dyDescent="0.3">
      <c r="G3567" s="40"/>
      <c r="H3567" s="17">
        <f>+Despeses[[#This Row],[Base Imposable]]*Despeses[[#This Row],[% IVA]]</f>
        <v>0</v>
      </c>
      <c r="I3567" s="40"/>
      <c r="J3567" s="17">
        <f>-Despeses[[#This Row],[Base Imposable]]*Despeses[[#This Row],[% Ret IRPF]]</f>
        <v>0</v>
      </c>
      <c r="K3567" s="17">
        <f>+Despeses[[#This Row],[Base Imposable]]+Despeses[[#This Row],[Quota IVA]]+Despeses[[#This Row],[Quota IRPF]]</f>
        <v>0</v>
      </c>
      <c r="L3567" s="3"/>
      <c r="M3567" s="17">
        <f>+MONTH(Despeses[[#This Row],[Data Factura]])</f>
        <v>1</v>
      </c>
      <c r="N3567" s="17">
        <f>+YEAR(Despeses[[#This Row],[Data Factura]])</f>
        <v>1900</v>
      </c>
      <c r="O3567" s="18">
        <f>+Despeses[[#This Row],[Data Factura]]</f>
        <v>0</v>
      </c>
      <c r="P3567" s="17">
        <f>+Despeses[[#This Row],[Concepte_]]</f>
        <v>0</v>
      </c>
      <c r="Q3567" s="17">
        <f>-Despeses[[#This Row],[Base Imposable]]</f>
        <v>0</v>
      </c>
      <c r="R3567" s="17" t="e">
        <f>+VLOOKUP(Despeses[[#This Row],[Concepte]],Table_1[#All],2,0)</f>
        <v>#N/A</v>
      </c>
    </row>
    <row r="3568" spans="7:18" ht="15" customHeight="1" x14ac:dyDescent="0.3">
      <c r="G3568" s="40"/>
      <c r="H3568" s="17">
        <f>+Despeses[[#This Row],[Base Imposable]]*Despeses[[#This Row],[% IVA]]</f>
        <v>0</v>
      </c>
      <c r="I3568" s="40"/>
      <c r="J3568" s="17">
        <f>-Despeses[[#This Row],[Base Imposable]]*Despeses[[#This Row],[% Ret IRPF]]</f>
        <v>0</v>
      </c>
      <c r="K3568" s="17">
        <f>+Despeses[[#This Row],[Base Imposable]]+Despeses[[#This Row],[Quota IVA]]+Despeses[[#This Row],[Quota IRPF]]</f>
        <v>0</v>
      </c>
      <c r="L3568" s="3"/>
      <c r="M3568" s="17">
        <f>+MONTH(Despeses[[#This Row],[Data Factura]])</f>
        <v>1</v>
      </c>
      <c r="N3568" s="17">
        <f>+YEAR(Despeses[[#This Row],[Data Factura]])</f>
        <v>1900</v>
      </c>
      <c r="O3568" s="18">
        <f>+Despeses[[#This Row],[Data Factura]]</f>
        <v>0</v>
      </c>
      <c r="P3568" s="17">
        <f>+Despeses[[#This Row],[Concepte_]]</f>
        <v>0</v>
      </c>
      <c r="Q3568" s="17">
        <f>-Despeses[[#This Row],[Base Imposable]]</f>
        <v>0</v>
      </c>
      <c r="R3568" s="17" t="e">
        <f>+VLOOKUP(Despeses[[#This Row],[Concepte]],Table_1[#All],2,0)</f>
        <v>#N/A</v>
      </c>
    </row>
    <row r="3569" spans="7:18" ht="15" customHeight="1" x14ac:dyDescent="0.3">
      <c r="G3569" s="40"/>
      <c r="H3569" s="17">
        <f>+Despeses[[#This Row],[Base Imposable]]*Despeses[[#This Row],[% IVA]]</f>
        <v>0</v>
      </c>
      <c r="I3569" s="40"/>
      <c r="J3569" s="17">
        <f>-Despeses[[#This Row],[Base Imposable]]*Despeses[[#This Row],[% Ret IRPF]]</f>
        <v>0</v>
      </c>
      <c r="K3569" s="17">
        <f>+Despeses[[#This Row],[Base Imposable]]+Despeses[[#This Row],[Quota IVA]]+Despeses[[#This Row],[Quota IRPF]]</f>
        <v>0</v>
      </c>
      <c r="L3569" s="3"/>
      <c r="M3569" s="17">
        <f>+MONTH(Despeses[[#This Row],[Data Factura]])</f>
        <v>1</v>
      </c>
      <c r="N3569" s="17">
        <f>+YEAR(Despeses[[#This Row],[Data Factura]])</f>
        <v>1900</v>
      </c>
      <c r="O3569" s="18">
        <f>+Despeses[[#This Row],[Data Factura]]</f>
        <v>0</v>
      </c>
      <c r="P3569" s="17">
        <f>+Despeses[[#This Row],[Concepte_]]</f>
        <v>0</v>
      </c>
      <c r="Q3569" s="17">
        <f>-Despeses[[#This Row],[Base Imposable]]</f>
        <v>0</v>
      </c>
      <c r="R3569" s="17" t="e">
        <f>+VLOOKUP(Despeses[[#This Row],[Concepte]],Table_1[#All],2,0)</f>
        <v>#N/A</v>
      </c>
    </row>
    <row r="3570" spans="7:18" ht="15" customHeight="1" x14ac:dyDescent="0.3">
      <c r="G3570" s="40"/>
      <c r="H3570" s="17">
        <f>+Despeses[[#This Row],[Base Imposable]]*Despeses[[#This Row],[% IVA]]</f>
        <v>0</v>
      </c>
      <c r="I3570" s="40"/>
      <c r="J3570" s="17">
        <f>-Despeses[[#This Row],[Base Imposable]]*Despeses[[#This Row],[% Ret IRPF]]</f>
        <v>0</v>
      </c>
      <c r="K3570" s="17">
        <f>+Despeses[[#This Row],[Base Imposable]]+Despeses[[#This Row],[Quota IVA]]+Despeses[[#This Row],[Quota IRPF]]</f>
        <v>0</v>
      </c>
      <c r="L3570" s="3"/>
      <c r="M3570" s="17">
        <f>+MONTH(Despeses[[#This Row],[Data Factura]])</f>
        <v>1</v>
      </c>
      <c r="N3570" s="17">
        <f>+YEAR(Despeses[[#This Row],[Data Factura]])</f>
        <v>1900</v>
      </c>
      <c r="O3570" s="18">
        <f>+Despeses[[#This Row],[Data Factura]]</f>
        <v>0</v>
      </c>
      <c r="P3570" s="17">
        <f>+Despeses[[#This Row],[Concepte_]]</f>
        <v>0</v>
      </c>
      <c r="Q3570" s="17">
        <f>-Despeses[[#This Row],[Base Imposable]]</f>
        <v>0</v>
      </c>
      <c r="R3570" s="17" t="e">
        <f>+VLOOKUP(Despeses[[#This Row],[Concepte]],Table_1[#All],2,0)</f>
        <v>#N/A</v>
      </c>
    </row>
    <row r="3571" spans="7:18" ht="15" customHeight="1" x14ac:dyDescent="0.3">
      <c r="G3571" s="40"/>
      <c r="H3571" s="17">
        <f>+Despeses[[#This Row],[Base Imposable]]*Despeses[[#This Row],[% IVA]]</f>
        <v>0</v>
      </c>
      <c r="I3571" s="40"/>
      <c r="J3571" s="17">
        <f>-Despeses[[#This Row],[Base Imposable]]*Despeses[[#This Row],[% Ret IRPF]]</f>
        <v>0</v>
      </c>
      <c r="K3571" s="17">
        <f>+Despeses[[#This Row],[Base Imposable]]+Despeses[[#This Row],[Quota IVA]]+Despeses[[#This Row],[Quota IRPF]]</f>
        <v>0</v>
      </c>
      <c r="L3571" s="3"/>
      <c r="M3571" s="17">
        <f>+MONTH(Despeses[[#This Row],[Data Factura]])</f>
        <v>1</v>
      </c>
      <c r="N3571" s="17">
        <f>+YEAR(Despeses[[#This Row],[Data Factura]])</f>
        <v>1900</v>
      </c>
      <c r="O3571" s="18">
        <f>+Despeses[[#This Row],[Data Factura]]</f>
        <v>0</v>
      </c>
      <c r="P3571" s="17">
        <f>+Despeses[[#This Row],[Concepte_]]</f>
        <v>0</v>
      </c>
      <c r="Q3571" s="17">
        <f>-Despeses[[#This Row],[Base Imposable]]</f>
        <v>0</v>
      </c>
      <c r="R3571" s="17" t="e">
        <f>+VLOOKUP(Despeses[[#This Row],[Concepte]],Table_1[#All],2,0)</f>
        <v>#N/A</v>
      </c>
    </row>
    <row r="3572" spans="7:18" ht="15" customHeight="1" x14ac:dyDescent="0.3">
      <c r="G3572" s="40"/>
      <c r="H3572" s="17">
        <f>+Despeses[[#This Row],[Base Imposable]]*Despeses[[#This Row],[% IVA]]</f>
        <v>0</v>
      </c>
      <c r="I3572" s="40"/>
      <c r="J3572" s="17">
        <f>-Despeses[[#This Row],[Base Imposable]]*Despeses[[#This Row],[% Ret IRPF]]</f>
        <v>0</v>
      </c>
      <c r="K3572" s="17">
        <f>+Despeses[[#This Row],[Base Imposable]]+Despeses[[#This Row],[Quota IVA]]+Despeses[[#This Row],[Quota IRPF]]</f>
        <v>0</v>
      </c>
      <c r="L3572" s="3"/>
      <c r="M3572" s="17">
        <f>+MONTH(Despeses[[#This Row],[Data Factura]])</f>
        <v>1</v>
      </c>
      <c r="N3572" s="17">
        <f>+YEAR(Despeses[[#This Row],[Data Factura]])</f>
        <v>1900</v>
      </c>
      <c r="O3572" s="18">
        <f>+Despeses[[#This Row],[Data Factura]]</f>
        <v>0</v>
      </c>
      <c r="P3572" s="17">
        <f>+Despeses[[#This Row],[Concepte_]]</f>
        <v>0</v>
      </c>
      <c r="Q3572" s="17">
        <f>-Despeses[[#This Row],[Base Imposable]]</f>
        <v>0</v>
      </c>
      <c r="R3572" s="17" t="e">
        <f>+VLOOKUP(Despeses[[#This Row],[Concepte]],Table_1[#All],2,0)</f>
        <v>#N/A</v>
      </c>
    </row>
    <row r="3573" spans="7:18" ht="15" customHeight="1" x14ac:dyDescent="0.3">
      <c r="G3573" s="40"/>
      <c r="H3573" s="17">
        <f>+Despeses[[#This Row],[Base Imposable]]*Despeses[[#This Row],[% IVA]]</f>
        <v>0</v>
      </c>
      <c r="I3573" s="40"/>
      <c r="J3573" s="17">
        <f>-Despeses[[#This Row],[Base Imposable]]*Despeses[[#This Row],[% Ret IRPF]]</f>
        <v>0</v>
      </c>
      <c r="K3573" s="17">
        <f>+Despeses[[#This Row],[Base Imposable]]+Despeses[[#This Row],[Quota IVA]]+Despeses[[#This Row],[Quota IRPF]]</f>
        <v>0</v>
      </c>
      <c r="L3573" s="3"/>
      <c r="M3573" s="17">
        <f>+MONTH(Despeses[[#This Row],[Data Factura]])</f>
        <v>1</v>
      </c>
      <c r="N3573" s="17">
        <f>+YEAR(Despeses[[#This Row],[Data Factura]])</f>
        <v>1900</v>
      </c>
      <c r="O3573" s="18">
        <f>+Despeses[[#This Row],[Data Factura]]</f>
        <v>0</v>
      </c>
      <c r="P3573" s="17">
        <f>+Despeses[[#This Row],[Concepte_]]</f>
        <v>0</v>
      </c>
      <c r="Q3573" s="17">
        <f>-Despeses[[#This Row],[Base Imposable]]</f>
        <v>0</v>
      </c>
      <c r="R3573" s="17" t="e">
        <f>+VLOOKUP(Despeses[[#This Row],[Concepte]],Table_1[#All],2,0)</f>
        <v>#N/A</v>
      </c>
    </row>
    <row r="3574" spans="7:18" ht="15" customHeight="1" x14ac:dyDescent="0.3">
      <c r="G3574" s="40"/>
      <c r="H3574" s="17">
        <f>+Despeses[[#This Row],[Base Imposable]]*Despeses[[#This Row],[% IVA]]</f>
        <v>0</v>
      </c>
      <c r="I3574" s="40"/>
      <c r="J3574" s="17">
        <f>-Despeses[[#This Row],[Base Imposable]]*Despeses[[#This Row],[% Ret IRPF]]</f>
        <v>0</v>
      </c>
      <c r="K3574" s="17">
        <f>+Despeses[[#This Row],[Base Imposable]]+Despeses[[#This Row],[Quota IVA]]+Despeses[[#This Row],[Quota IRPF]]</f>
        <v>0</v>
      </c>
      <c r="L3574" s="3"/>
      <c r="M3574" s="17">
        <f>+MONTH(Despeses[[#This Row],[Data Factura]])</f>
        <v>1</v>
      </c>
      <c r="N3574" s="17">
        <f>+YEAR(Despeses[[#This Row],[Data Factura]])</f>
        <v>1900</v>
      </c>
      <c r="O3574" s="18">
        <f>+Despeses[[#This Row],[Data Factura]]</f>
        <v>0</v>
      </c>
      <c r="P3574" s="17">
        <f>+Despeses[[#This Row],[Concepte_]]</f>
        <v>0</v>
      </c>
      <c r="Q3574" s="17">
        <f>-Despeses[[#This Row],[Base Imposable]]</f>
        <v>0</v>
      </c>
      <c r="R3574" s="17" t="e">
        <f>+VLOOKUP(Despeses[[#This Row],[Concepte]],Table_1[#All],2,0)</f>
        <v>#N/A</v>
      </c>
    </row>
    <row r="3575" spans="7:18" ht="15" customHeight="1" x14ac:dyDescent="0.3">
      <c r="G3575" s="40"/>
      <c r="H3575" s="17">
        <f>+Despeses[[#This Row],[Base Imposable]]*Despeses[[#This Row],[% IVA]]</f>
        <v>0</v>
      </c>
      <c r="I3575" s="40"/>
      <c r="J3575" s="17">
        <f>-Despeses[[#This Row],[Base Imposable]]*Despeses[[#This Row],[% Ret IRPF]]</f>
        <v>0</v>
      </c>
      <c r="K3575" s="17">
        <f>+Despeses[[#This Row],[Base Imposable]]+Despeses[[#This Row],[Quota IVA]]+Despeses[[#This Row],[Quota IRPF]]</f>
        <v>0</v>
      </c>
      <c r="L3575" s="3"/>
      <c r="M3575" s="17">
        <f>+MONTH(Despeses[[#This Row],[Data Factura]])</f>
        <v>1</v>
      </c>
      <c r="N3575" s="17">
        <f>+YEAR(Despeses[[#This Row],[Data Factura]])</f>
        <v>1900</v>
      </c>
      <c r="O3575" s="18">
        <f>+Despeses[[#This Row],[Data Factura]]</f>
        <v>0</v>
      </c>
      <c r="P3575" s="17">
        <f>+Despeses[[#This Row],[Concepte_]]</f>
        <v>0</v>
      </c>
      <c r="Q3575" s="17">
        <f>-Despeses[[#This Row],[Base Imposable]]</f>
        <v>0</v>
      </c>
      <c r="R3575" s="17" t="e">
        <f>+VLOOKUP(Despeses[[#This Row],[Concepte]],Table_1[#All],2,0)</f>
        <v>#N/A</v>
      </c>
    </row>
    <row r="3576" spans="7:18" ht="15" customHeight="1" x14ac:dyDescent="0.3">
      <c r="G3576" s="40"/>
      <c r="H3576" s="17">
        <f>+Despeses[[#This Row],[Base Imposable]]*Despeses[[#This Row],[% IVA]]</f>
        <v>0</v>
      </c>
      <c r="I3576" s="40"/>
      <c r="J3576" s="17">
        <f>-Despeses[[#This Row],[Base Imposable]]*Despeses[[#This Row],[% Ret IRPF]]</f>
        <v>0</v>
      </c>
      <c r="K3576" s="17">
        <f>+Despeses[[#This Row],[Base Imposable]]+Despeses[[#This Row],[Quota IVA]]+Despeses[[#This Row],[Quota IRPF]]</f>
        <v>0</v>
      </c>
      <c r="L3576" s="3"/>
      <c r="M3576" s="17">
        <f>+MONTH(Despeses[[#This Row],[Data Factura]])</f>
        <v>1</v>
      </c>
      <c r="N3576" s="17">
        <f>+YEAR(Despeses[[#This Row],[Data Factura]])</f>
        <v>1900</v>
      </c>
      <c r="O3576" s="18">
        <f>+Despeses[[#This Row],[Data Factura]]</f>
        <v>0</v>
      </c>
      <c r="P3576" s="17">
        <f>+Despeses[[#This Row],[Concepte_]]</f>
        <v>0</v>
      </c>
      <c r="Q3576" s="17">
        <f>-Despeses[[#This Row],[Base Imposable]]</f>
        <v>0</v>
      </c>
      <c r="R3576" s="17" t="e">
        <f>+VLOOKUP(Despeses[[#This Row],[Concepte]],Table_1[#All],2,0)</f>
        <v>#N/A</v>
      </c>
    </row>
    <row r="3577" spans="7:18" ht="15" customHeight="1" x14ac:dyDescent="0.3">
      <c r="G3577" s="40"/>
      <c r="H3577" s="17">
        <f>+Despeses[[#This Row],[Base Imposable]]*Despeses[[#This Row],[% IVA]]</f>
        <v>0</v>
      </c>
      <c r="I3577" s="40"/>
      <c r="J3577" s="17">
        <f>-Despeses[[#This Row],[Base Imposable]]*Despeses[[#This Row],[% Ret IRPF]]</f>
        <v>0</v>
      </c>
      <c r="K3577" s="17">
        <f>+Despeses[[#This Row],[Base Imposable]]+Despeses[[#This Row],[Quota IVA]]+Despeses[[#This Row],[Quota IRPF]]</f>
        <v>0</v>
      </c>
      <c r="L3577" s="3"/>
      <c r="M3577" s="17">
        <f>+MONTH(Despeses[[#This Row],[Data Factura]])</f>
        <v>1</v>
      </c>
      <c r="N3577" s="17">
        <f>+YEAR(Despeses[[#This Row],[Data Factura]])</f>
        <v>1900</v>
      </c>
      <c r="O3577" s="18">
        <f>+Despeses[[#This Row],[Data Factura]]</f>
        <v>0</v>
      </c>
      <c r="P3577" s="17">
        <f>+Despeses[[#This Row],[Concepte_]]</f>
        <v>0</v>
      </c>
      <c r="Q3577" s="17">
        <f>-Despeses[[#This Row],[Base Imposable]]</f>
        <v>0</v>
      </c>
      <c r="R3577" s="17" t="e">
        <f>+VLOOKUP(Despeses[[#This Row],[Concepte]],Table_1[#All],2,0)</f>
        <v>#N/A</v>
      </c>
    </row>
    <row r="3578" spans="7:18" ht="15" customHeight="1" x14ac:dyDescent="0.3">
      <c r="G3578" s="40"/>
      <c r="H3578" s="17">
        <f>+Despeses[[#This Row],[Base Imposable]]*Despeses[[#This Row],[% IVA]]</f>
        <v>0</v>
      </c>
      <c r="I3578" s="40"/>
      <c r="J3578" s="17">
        <f>-Despeses[[#This Row],[Base Imposable]]*Despeses[[#This Row],[% Ret IRPF]]</f>
        <v>0</v>
      </c>
      <c r="K3578" s="17">
        <f>+Despeses[[#This Row],[Base Imposable]]+Despeses[[#This Row],[Quota IVA]]+Despeses[[#This Row],[Quota IRPF]]</f>
        <v>0</v>
      </c>
      <c r="L3578" s="3"/>
      <c r="M3578" s="17">
        <f>+MONTH(Despeses[[#This Row],[Data Factura]])</f>
        <v>1</v>
      </c>
      <c r="N3578" s="17">
        <f>+YEAR(Despeses[[#This Row],[Data Factura]])</f>
        <v>1900</v>
      </c>
      <c r="O3578" s="18">
        <f>+Despeses[[#This Row],[Data Factura]]</f>
        <v>0</v>
      </c>
      <c r="P3578" s="17">
        <f>+Despeses[[#This Row],[Concepte_]]</f>
        <v>0</v>
      </c>
      <c r="Q3578" s="17">
        <f>-Despeses[[#This Row],[Base Imposable]]</f>
        <v>0</v>
      </c>
      <c r="R3578" s="17" t="e">
        <f>+VLOOKUP(Despeses[[#This Row],[Concepte]],Table_1[#All],2,0)</f>
        <v>#N/A</v>
      </c>
    </row>
    <row r="3579" spans="7:18" ht="15" customHeight="1" x14ac:dyDescent="0.3">
      <c r="G3579" s="40"/>
      <c r="H3579" s="17">
        <f>+Despeses[[#This Row],[Base Imposable]]*Despeses[[#This Row],[% IVA]]</f>
        <v>0</v>
      </c>
      <c r="I3579" s="40"/>
      <c r="J3579" s="17">
        <f>-Despeses[[#This Row],[Base Imposable]]*Despeses[[#This Row],[% Ret IRPF]]</f>
        <v>0</v>
      </c>
      <c r="K3579" s="17">
        <f>+Despeses[[#This Row],[Base Imposable]]+Despeses[[#This Row],[Quota IVA]]+Despeses[[#This Row],[Quota IRPF]]</f>
        <v>0</v>
      </c>
      <c r="L3579" s="3"/>
      <c r="M3579" s="17">
        <f>+MONTH(Despeses[[#This Row],[Data Factura]])</f>
        <v>1</v>
      </c>
      <c r="N3579" s="17">
        <f>+YEAR(Despeses[[#This Row],[Data Factura]])</f>
        <v>1900</v>
      </c>
      <c r="O3579" s="18">
        <f>+Despeses[[#This Row],[Data Factura]]</f>
        <v>0</v>
      </c>
      <c r="P3579" s="17">
        <f>+Despeses[[#This Row],[Concepte_]]</f>
        <v>0</v>
      </c>
      <c r="Q3579" s="17">
        <f>-Despeses[[#This Row],[Base Imposable]]</f>
        <v>0</v>
      </c>
      <c r="R3579" s="17" t="e">
        <f>+VLOOKUP(Despeses[[#This Row],[Concepte]],Table_1[#All],2,0)</f>
        <v>#N/A</v>
      </c>
    </row>
    <row r="3580" spans="7:18" ht="15" customHeight="1" x14ac:dyDescent="0.3">
      <c r="G3580" s="40"/>
      <c r="H3580" s="17">
        <f>+Despeses[[#This Row],[Base Imposable]]*Despeses[[#This Row],[% IVA]]</f>
        <v>0</v>
      </c>
      <c r="I3580" s="40"/>
      <c r="J3580" s="17">
        <f>-Despeses[[#This Row],[Base Imposable]]*Despeses[[#This Row],[% Ret IRPF]]</f>
        <v>0</v>
      </c>
      <c r="K3580" s="17">
        <f>+Despeses[[#This Row],[Base Imposable]]+Despeses[[#This Row],[Quota IVA]]+Despeses[[#This Row],[Quota IRPF]]</f>
        <v>0</v>
      </c>
      <c r="L3580" s="3"/>
      <c r="M3580" s="17">
        <f>+MONTH(Despeses[[#This Row],[Data Factura]])</f>
        <v>1</v>
      </c>
      <c r="N3580" s="17">
        <f>+YEAR(Despeses[[#This Row],[Data Factura]])</f>
        <v>1900</v>
      </c>
      <c r="O3580" s="18">
        <f>+Despeses[[#This Row],[Data Factura]]</f>
        <v>0</v>
      </c>
      <c r="P3580" s="17">
        <f>+Despeses[[#This Row],[Concepte_]]</f>
        <v>0</v>
      </c>
      <c r="Q3580" s="17">
        <f>-Despeses[[#This Row],[Base Imposable]]</f>
        <v>0</v>
      </c>
      <c r="R3580" s="17" t="e">
        <f>+VLOOKUP(Despeses[[#This Row],[Concepte]],Table_1[#All],2,0)</f>
        <v>#N/A</v>
      </c>
    </row>
    <row r="3581" spans="7:18" ht="15" customHeight="1" x14ac:dyDescent="0.3">
      <c r="G3581" s="40"/>
      <c r="H3581" s="17">
        <f>+Despeses[[#This Row],[Base Imposable]]*Despeses[[#This Row],[% IVA]]</f>
        <v>0</v>
      </c>
      <c r="I3581" s="40"/>
      <c r="J3581" s="17">
        <f>-Despeses[[#This Row],[Base Imposable]]*Despeses[[#This Row],[% Ret IRPF]]</f>
        <v>0</v>
      </c>
      <c r="K3581" s="17">
        <f>+Despeses[[#This Row],[Base Imposable]]+Despeses[[#This Row],[Quota IVA]]+Despeses[[#This Row],[Quota IRPF]]</f>
        <v>0</v>
      </c>
      <c r="L3581" s="3"/>
      <c r="M3581" s="17">
        <f>+MONTH(Despeses[[#This Row],[Data Factura]])</f>
        <v>1</v>
      </c>
      <c r="N3581" s="17">
        <f>+YEAR(Despeses[[#This Row],[Data Factura]])</f>
        <v>1900</v>
      </c>
      <c r="O3581" s="18">
        <f>+Despeses[[#This Row],[Data Factura]]</f>
        <v>0</v>
      </c>
      <c r="P3581" s="17">
        <f>+Despeses[[#This Row],[Concepte_]]</f>
        <v>0</v>
      </c>
      <c r="Q3581" s="17">
        <f>-Despeses[[#This Row],[Base Imposable]]</f>
        <v>0</v>
      </c>
      <c r="R3581" s="17" t="e">
        <f>+VLOOKUP(Despeses[[#This Row],[Concepte]],Table_1[#All],2,0)</f>
        <v>#N/A</v>
      </c>
    </row>
    <row r="3582" spans="7:18" ht="15" customHeight="1" x14ac:dyDescent="0.3">
      <c r="G3582" s="40"/>
      <c r="H3582" s="17">
        <f>+Despeses[[#This Row],[Base Imposable]]*Despeses[[#This Row],[% IVA]]</f>
        <v>0</v>
      </c>
      <c r="I3582" s="40"/>
      <c r="J3582" s="17">
        <f>-Despeses[[#This Row],[Base Imposable]]*Despeses[[#This Row],[% Ret IRPF]]</f>
        <v>0</v>
      </c>
      <c r="K3582" s="17">
        <f>+Despeses[[#This Row],[Base Imposable]]+Despeses[[#This Row],[Quota IVA]]+Despeses[[#This Row],[Quota IRPF]]</f>
        <v>0</v>
      </c>
      <c r="L3582" s="3"/>
      <c r="M3582" s="17">
        <f>+MONTH(Despeses[[#This Row],[Data Factura]])</f>
        <v>1</v>
      </c>
      <c r="N3582" s="17">
        <f>+YEAR(Despeses[[#This Row],[Data Factura]])</f>
        <v>1900</v>
      </c>
      <c r="O3582" s="18">
        <f>+Despeses[[#This Row],[Data Factura]]</f>
        <v>0</v>
      </c>
      <c r="P3582" s="17">
        <f>+Despeses[[#This Row],[Concepte_]]</f>
        <v>0</v>
      </c>
      <c r="Q3582" s="17">
        <f>-Despeses[[#This Row],[Base Imposable]]</f>
        <v>0</v>
      </c>
      <c r="R3582" s="17" t="e">
        <f>+VLOOKUP(Despeses[[#This Row],[Concepte]],Table_1[#All],2,0)</f>
        <v>#N/A</v>
      </c>
    </row>
    <row r="3583" spans="7:18" ht="15" customHeight="1" x14ac:dyDescent="0.3">
      <c r="G3583" s="40"/>
      <c r="H3583" s="17">
        <f>+Despeses[[#This Row],[Base Imposable]]*Despeses[[#This Row],[% IVA]]</f>
        <v>0</v>
      </c>
      <c r="I3583" s="40"/>
      <c r="J3583" s="17">
        <f>-Despeses[[#This Row],[Base Imposable]]*Despeses[[#This Row],[% Ret IRPF]]</f>
        <v>0</v>
      </c>
      <c r="K3583" s="17">
        <f>+Despeses[[#This Row],[Base Imposable]]+Despeses[[#This Row],[Quota IVA]]+Despeses[[#This Row],[Quota IRPF]]</f>
        <v>0</v>
      </c>
      <c r="L3583" s="3"/>
      <c r="M3583" s="17">
        <f>+MONTH(Despeses[[#This Row],[Data Factura]])</f>
        <v>1</v>
      </c>
      <c r="N3583" s="17">
        <f>+YEAR(Despeses[[#This Row],[Data Factura]])</f>
        <v>1900</v>
      </c>
      <c r="O3583" s="18">
        <f>+Despeses[[#This Row],[Data Factura]]</f>
        <v>0</v>
      </c>
      <c r="P3583" s="17">
        <f>+Despeses[[#This Row],[Concepte_]]</f>
        <v>0</v>
      </c>
      <c r="Q3583" s="17">
        <f>-Despeses[[#This Row],[Base Imposable]]</f>
        <v>0</v>
      </c>
      <c r="R3583" s="17" t="e">
        <f>+VLOOKUP(Despeses[[#This Row],[Concepte]],Table_1[#All],2,0)</f>
        <v>#N/A</v>
      </c>
    </row>
    <row r="3584" spans="7:18" ht="15" customHeight="1" x14ac:dyDescent="0.3">
      <c r="G3584" s="40"/>
      <c r="H3584" s="17">
        <f>+Despeses[[#This Row],[Base Imposable]]*Despeses[[#This Row],[% IVA]]</f>
        <v>0</v>
      </c>
      <c r="I3584" s="40"/>
      <c r="J3584" s="17">
        <f>-Despeses[[#This Row],[Base Imposable]]*Despeses[[#This Row],[% Ret IRPF]]</f>
        <v>0</v>
      </c>
      <c r="K3584" s="17">
        <f>+Despeses[[#This Row],[Base Imposable]]+Despeses[[#This Row],[Quota IVA]]+Despeses[[#This Row],[Quota IRPF]]</f>
        <v>0</v>
      </c>
      <c r="L3584" s="3"/>
      <c r="M3584" s="17">
        <f>+MONTH(Despeses[[#This Row],[Data Factura]])</f>
        <v>1</v>
      </c>
      <c r="N3584" s="17">
        <f>+YEAR(Despeses[[#This Row],[Data Factura]])</f>
        <v>1900</v>
      </c>
      <c r="O3584" s="18">
        <f>+Despeses[[#This Row],[Data Factura]]</f>
        <v>0</v>
      </c>
      <c r="P3584" s="17">
        <f>+Despeses[[#This Row],[Concepte_]]</f>
        <v>0</v>
      </c>
      <c r="Q3584" s="17">
        <f>-Despeses[[#This Row],[Base Imposable]]</f>
        <v>0</v>
      </c>
      <c r="R3584" s="17" t="e">
        <f>+VLOOKUP(Despeses[[#This Row],[Concepte]],Table_1[#All],2,0)</f>
        <v>#N/A</v>
      </c>
    </row>
    <row r="3585" spans="7:18" ht="15" customHeight="1" x14ac:dyDescent="0.3">
      <c r="G3585" s="40"/>
      <c r="H3585" s="17">
        <f>+Despeses[[#This Row],[Base Imposable]]*Despeses[[#This Row],[% IVA]]</f>
        <v>0</v>
      </c>
      <c r="I3585" s="40"/>
      <c r="J3585" s="17">
        <f>-Despeses[[#This Row],[Base Imposable]]*Despeses[[#This Row],[% Ret IRPF]]</f>
        <v>0</v>
      </c>
      <c r="K3585" s="17">
        <f>+Despeses[[#This Row],[Base Imposable]]+Despeses[[#This Row],[Quota IVA]]+Despeses[[#This Row],[Quota IRPF]]</f>
        <v>0</v>
      </c>
      <c r="L3585" s="3"/>
      <c r="M3585" s="17">
        <f>+MONTH(Despeses[[#This Row],[Data Factura]])</f>
        <v>1</v>
      </c>
      <c r="N3585" s="17">
        <f>+YEAR(Despeses[[#This Row],[Data Factura]])</f>
        <v>1900</v>
      </c>
      <c r="O3585" s="18">
        <f>+Despeses[[#This Row],[Data Factura]]</f>
        <v>0</v>
      </c>
      <c r="P3585" s="17">
        <f>+Despeses[[#This Row],[Concepte_]]</f>
        <v>0</v>
      </c>
      <c r="Q3585" s="17">
        <f>-Despeses[[#This Row],[Base Imposable]]</f>
        <v>0</v>
      </c>
      <c r="R3585" s="17" t="e">
        <f>+VLOOKUP(Despeses[[#This Row],[Concepte]],Table_1[#All],2,0)</f>
        <v>#N/A</v>
      </c>
    </row>
    <row r="3586" spans="7:18" ht="15" customHeight="1" x14ac:dyDescent="0.3">
      <c r="G3586" s="40"/>
      <c r="H3586" s="17">
        <f>+Despeses[[#This Row],[Base Imposable]]*Despeses[[#This Row],[% IVA]]</f>
        <v>0</v>
      </c>
      <c r="I3586" s="40"/>
      <c r="J3586" s="17">
        <f>-Despeses[[#This Row],[Base Imposable]]*Despeses[[#This Row],[% Ret IRPF]]</f>
        <v>0</v>
      </c>
      <c r="K3586" s="17">
        <f>+Despeses[[#This Row],[Base Imposable]]+Despeses[[#This Row],[Quota IVA]]+Despeses[[#This Row],[Quota IRPF]]</f>
        <v>0</v>
      </c>
      <c r="L3586" s="3"/>
      <c r="M3586" s="17">
        <f>+MONTH(Despeses[[#This Row],[Data Factura]])</f>
        <v>1</v>
      </c>
      <c r="N3586" s="17">
        <f>+YEAR(Despeses[[#This Row],[Data Factura]])</f>
        <v>1900</v>
      </c>
      <c r="O3586" s="18">
        <f>+Despeses[[#This Row],[Data Factura]]</f>
        <v>0</v>
      </c>
      <c r="P3586" s="17">
        <f>+Despeses[[#This Row],[Concepte_]]</f>
        <v>0</v>
      </c>
      <c r="Q3586" s="17">
        <f>-Despeses[[#This Row],[Base Imposable]]</f>
        <v>0</v>
      </c>
      <c r="R3586" s="17" t="e">
        <f>+VLOOKUP(Despeses[[#This Row],[Concepte]],Table_1[#All],2,0)</f>
        <v>#N/A</v>
      </c>
    </row>
    <row r="3587" spans="7:18" ht="15" customHeight="1" x14ac:dyDescent="0.3">
      <c r="G3587" s="40"/>
      <c r="H3587" s="17">
        <f>+Despeses[[#This Row],[Base Imposable]]*Despeses[[#This Row],[% IVA]]</f>
        <v>0</v>
      </c>
      <c r="I3587" s="40"/>
      <c r="J3587" s="17">
        <f>-Despeses[[#This Row],[Base Imposable]]*Despeses[[#This Row],[% Ret IRPF]]</f>
        <v>0</v>
      </c>
      <c r="K3587" s="17">
        <f>+Despeses[[#This Row],[Base Imposable]]+Despeses[[#This Row],[Quota IVA]]+Despeses[[#This Row],[Quota IRPF]]</f>
        <v>0</v>
      </c>
      <c r="L3587" s="3"/>
      <c r="M3587" s="17">
        <f>+MONTH(Despeses[[#This Row],[Data Factura]])</f>
        <v>1</v>
      </c>
      <c r="N3587" s="17">
        <f>+YEAR(Despeses[[#This Row],[Data Factura]])</f>
        <v>1900</v>
      </c>
      <c r="O3587" s="18">
        <f>+Despeses[[#This Row],[Data Factura]]</f>
        <v>0</v>
      </c>
      <c r="P3587" s="17">
        <f>+Despeses[[#This Row],[Concepte_]]</f>
        <v>0</v>
      </c>
      <c r="Q3587" s="17">
        <f>-Despeses[[#This Row],[Base Imposable]]</f>
        <v>0</v>
      </c>
      <c r="R3587" s="17" t="e">
        <f>+VLOOKUP(Despeses[[#This Row],[Concepte]],Table_1[#All],2,0)</f>
        <v>#N/A</v>
      </c>
    </row>
    <row r="3588" spans="7:18" ht="15" customHeight="1" x14ac:dyDescent="0.3">
      <c r="G3588" s="40"/>
      <c r="H3588" s="17">
        <f>+Despeses[[#This Row],[Base Imposable]]*Despeses[[#This Row],[% IVA]]</f>
        <v>0</v>
      </c>
      <c r="I3588" s="40"/>
      <c r="J3588" s="17">
        <f>-Despeses[[#This Row],[Base Imposable]]*Despeses[[#This Row],[% Ret IRPF]]</f>
        <v>0</v>
      </c>
      <c r="K3588" s="17">
        <f>+Despeses[[#This Row],[Base Imposable]]+Despeses[[#This Row],[Quota IVA]]+Despeses[[#This Row],[Quota IRPF]]</f>
        <v>0</v>
      </c>
      <c r="L3588" s="3"/>
      <c r="M3588" s="17">
        <f>+MONTH(Despeses[[#This Row],[Data Factura]])</f>
        <v>1</v>
      </c>
      <c r="N3588" s="17">
        <f>+YEAR(Despeses[[#This Row],[Data Factura]])</f>
        <v>1900</v>
      </c>
      <c r="O3588" s="18">
        <f>+Despeses[[#This Row],[Data Factura]]</f>
        <v>0</v>
      </c>
      <c r="P3588" s="17">
        <f>+Despeses[[#This Row],[Concepte_]]</f>
        <v>0</v>
      </c>
      <c r="Q3588" s="17">
        <f>-Despeses[[#This Row],[Base Imposable]]</f>
        <v>0</v>
      </c>
      <c r="R3588" s="17" t="e">
        <f>+VLOOKUP(Despeses[[#This Row],[Concepte]],Table_1[#All],2,0)</f>
        <v>#N/A</v>
      </c>
    </row>
    <row r="3589" spans="7:18" ht="15" customHeight="1" x14ac:dyDescent="0.3">
      <c r="G3589" s="40"/>
      <c r="H3589" s="17">
        <f>+Despeses[[#This Row],[Base Imposable]]*Despeses[[#This Row],[% IVA]]</f>
        <v>0</v>
      </c>
      <c r="I3589" s="40"/>
      <c r="J3589" s="17">
        <f>-Despeses[[#This Row],[Base Imposable]]*Despeses[[#This Row],[% Ret IRPF]]</f>
        <v>0</v>
      </c>
      <c r="K3589" s="17">
        <f>+Despeses[[#This Row],[Base Imposable]]+Despeses[[#This Row],[Quota IVA]]+Despeses[[#This Row],[Quota IRPF]]</f>
        <v>0</v>
      </c>
      <c r="L3589" s="3"/>
      <c r="M3589" s="17">
        <f>+MONTH(Despeses[[#This Row],[Data Factura]])</f>
        <v>1</v>
      </c>
      <c r="N3589" s="17">
        <f>+YEAR(Despeses[[#This Row],[Data Factura]])</f>
        <v>1900</v>
      </c>
      <c r="O3589" s="18">
        <f>+Despeses[[#This Row],[Data Factura]]</f>
        <v>0</v>
      </c>
      <c r="P3589" s="17">
        <f>+Despeses[[#This Row],[Concepte_]]</f>
        <v>0</v>
      </c>
      <c r="Q3589" s="17">
        <f>-Despeses[[#This Row],[Base Imposable]]</f>
        <v>0</v>
      </c>
      <c r="R3589" s="17" t="e">
        <f>+VLOOKUP(Despeses[[#This Row],[Concepte]],Table_1[#All],2,0)</f>
        <v>#N/A</v>
      </c>
    </row>
    <row r="3590" spans="7:18" ht="15" customHeight="1" x14ac:dyDescent="0.3">
      <c r="G3590" s="40"/>
      <c r="H3590" s="17">
        <f>+Despeses[[#This Row],[Base Imposable]]*Despeses[[#This Row],[% IVA]]</f>
        <v>0</v>
      </c>
      <c r="I3590" s="40"/>
      <c r="J3590" s="17">
        <f>-Despeses[[#This Row],[Base Imposable]]*Despeses[[#This Row],[% Ret IRPF]]</f>
        <v>0</v>
      </c>
      <c r="K3590" s="17">
        <f>+Despeses[[#This Row],[Base Imposable]]+Despeses[[#This Row],[Quota IVA]]+Despeses[[#This Row],[Quota IRPF]]</f>
        <v>0</v>
      </c>
      <c r="L3590" s="3"/>
      <c r="M3590" s="17">
        <f>+MONTH(Despeses[[#This Row],[Data Factura]])</f>
        <v>1</v>
      </c>
      <c r="N3590" s="17">
        <f>+YEAR(Despeses[[#This Row],[Data Factura]])</f>
        <v>1900</v>
      </c>
      <c r="O3590" s="18">
        <f>+Despeses[[#This Row],[Data Factura]]</f>
        <v>0</v>
      </c>
      <c r="P3590" s="17">
        <f>+Despeses[[#This Row],[Concepte_]]</f>
        <v>0</v>
      </c>
      <c r="Q3590" s="17">
        <f>-Despeses[[#This Row],[Base Imposable]]</f>
        <v>0</v>
      </c>
      <c r="R3590" s="17" t="e">
        <f>+VLOOKUP(Despeses[[#This Row],[Concepte]],Table_1[#All],2,0)</f>
        <v>#N/A</v>
      </c>
    </row>
    <row r="3591" spans="7:18" ht="15" customHeight="1" x14ac:dyDescent="0.3">
      <c r="G3591" s="40"/>
      <c r="H3591" s="17">
        <f>+Despeses[[#This Row],[Base Imposable]]*Despeses[[#This Row],[% IVA]]</f>
        <v>0</v>
      </c>
      <c r="I3591" s="40"/>
      <c r="J3591" s="17">
        <f>-Despeses[[#This Row],[Base Imposable]]*Despeses[[#This Row],[% Ret IRPF]]</f>
        <v>0</v>
      </c>
      <c r="K3591" s="17">
        <f>+Despeses[[#This Row],[Base Imposable]]+Despeses[[#This Row],[Quota IVA]]+Despeses[[#This Row],[Quota IRPF]]</f>
        <v>0</v>
      </c>
      <c r="L3591" s="3"/>
      <c r="M3591" s="17">
        <f>+MONTH(Despeses[[#This Row],[Data Factura]])</f>
        <v>1</v>
      </c>
      <c r="N3591" s="17">
        <f>+YEAR(Despeses[[#This Row],[Data Factura]])</f>
        <v>1900</v>
      </c>
      <c r="O3591" s="18">
        <f>+Despeses[[#This Row],[Data Factura]]</f>
        <v>0</v>
      </c>
      <c r="P3591" s="17">
        <f>+Despeses[[#This Row],[Concepte_]]</f>
        <v>0</v>
      </c>
      <c r="Q3591" s="17">
        <f>-Despeses[[#This Row],[Base Imposable]]</f>
        <v>0</v>
      </c>
      <c r="R3591" s="17" t="e">
        <f>+VLOOKUP(Despeses[[#This Row],[Concepte]],Table_1[#All],2,0)</f>
        <v>#N/A</v>
      </c>
    </row>
    <row r="3592" spans="7:18" ht="15" customHeight="1" x14ac:dyDescent="0.3">
      <c r="G3592" s="40"/>
      <c r="H3592" s="17">
        <f>+Despeses[[#This Row],[Base Imposable]]*Despeses[[#This Row],[% IVA]]</f>
        <v>0</v>
      </c>
      <c r="I3592" s="40"/>
      <c r="J3592" s="17">
        <f>-Despeses[[#This Row],[Base Imposable]]*Despeses[[#This Row],[% Ret IRPF]]</f>
        <v>0</v>
      </c>
      <c r="K3592" s="17">
        <f>+Despeses[[#This Row],[Base Imposable]]+Despeses[[#This Row],[Quota IVA]]+Despeses[[#This Row],[Quota IRPF]]</f>
        <v>0</v>
      </c>
      <c r="L3592" s="3"/>
      <c r="M3592" s="17">
        <f>+MONTH(Despeses[[#This Row],[Data Factura]])</f>
        <v>1</v>
      </c>
      <c r="N3592" s="17">
        <f>+YEAR(Despeses[[#This Row],[Data Factura]])</f>
        <v>1900</v>
      </c>
      <c r="O3592" s="18">
        <f>+Despeses[[#This Row],[Data Factura]]</f>
        <v>0</v>
      </c>
      <c r="P3592" s="17">
        <f>+Despeses[[#This Row],[Concepte_]]</f>
        <v>0</v>
      </c>
      <c r="Q3592" s="17">
        <f>-Despeses[[#This Row],[Base Imposable]]</f>
        <v>0</v>
      </c>
      <c r="R3592" s="17" t="e">
        <f>+VLOOKUP(Despeses[[#This Row],[Concepte]],Table_1[#All],2,0)</f>
        <v>#N/A</v>
      </c>
    </row>
    <row r="3593" spans="7:18" ht="15" customHeight="1" x14ac:dyDescent="0.3">
      <c r="G3593" s="40"/>
      <c r="H3593" s="17">
        <f>+Despeses[[#This Row],[Base Imposable]]*Despeses[[#This Row],[% IVA]]</f>
        <v>0</v>
      </c>
      <c r="I3593" s="40"/>
      <c r="J3593" s="17">
        <f>-Despeses[[#This Row],[Base Imposable]]*Despeses[[#This Row],[% Ret IRPF]]</f>
        <v>0</v>
      </c>
      <c r="K3593" s="17">
        <f>+Despeses[[#This Row],[Base Imposable]]+Despeses[[#This Row],[Quota IVA]]+Despeses[[#This Row],[Quota IRPF]]</f>
        <v>0</v>
      </c>
      <c r="L3593" s="3"/>
      <c r="M3593" s="17">
        <f>+MONTH(Despeses[[#This Row],[Data Factura]])</f>
        <v>1</v>
      </c>
      <c r="N3593" s="17">
        <f>+YEAR(Despeses[[#This Row],[Data Factura]])</f>
        <v>1900</v>
      </c>
      <c r="O3593" s="18">
        <f>+Despeses[[#This Row],[Data Factura]]</f>
        <v>0</v>
      </c>
      <c r="P3593" s="17">
        <f>+Despeses[[#This Row],[Concepte_]]</f>
        <v>0</v>
      </c>
      <c r="Q3593" s="17">
        <f>-Despeses[[#This Row],[Base Imposable]]</f>
        <v>0</v>
      </c>
      <c r="R3593" s="17" t="e">
        <f>+VLOOKUP(Despeses[[#This Row],[Concepte]],Table_1[#All],2,0)</f>
        <v>#N/A</v>
      </c>
    </row>
    <row r="3594" spans="7:18" ht="15" customHeight="1" x14ac:dyDescent="0.3">
      <c r="G3594" s="40"/>
      <c r="H3594" s="17">
        <f>+Despeses[[#This Row],[Base Imposable]]*Despeses[[#This Row],[% IVA]]</f>
        <v>0</v>
      </c>
      <c r="I3594" s="40"/>
      <c r="J3594" s="17">
        <f>-Despeses[[#This Row],[Base Imposable]]*Despeses[[#This Row],[% Ret IRPF]]</f>
        <v>0</v>
      </c>
      <c r="K3594" s="17">
        <f>+Despeses[[#This Row],[Base Imposable]]+Despeses[[#This Row],[Quota IVA]]+Despeses[[#This Row],[Quota IRPF]]</f>
        <v>0</v>
      </c>
      <c r="L3594" s="3"/>
      <c r="M3594" s="17">
        <f>+MONTH(Despeses[[#This Row],[Data Factura]])</f>
        <v>1</v>
      </c>
      <c r="N3594" s="17">
        <f>+YEAR(Despeses[[#This Row],[Data Factura]])</f>
        <v>1900</v>
      </c>
      <c r="O3594" s="18">
        <f>+Despeses[[#This Row],[Data Factura]]</f>
        <v>0</v>
      </c>
      <c r="P3594" s="17">
        <f>+Despeses[[#This Row],[Concepte_]]</f>
        <v>0</v>
      </c>
      <c r="Q3594" s="17">
        <f>-Despeses[[#This Row],[Base Imposable]]</f>
        <v>0</v>
      </c>
      <c r="R3594" s="17" t="e">
        <f>+VLOOKUP(Despeses[[#This Row],[Concepte]],Table_1[#All],2,0)</f>
        <v>#N/A</v>
      </c>
    </row>
    <row r="3595" spans="7:18" ht="15" customHeight="1" x14ac:dyDescent="0.3">
      <c r="G3595" s="40"/>
      <c r="H3595" s="17">
        <f>+Despeses[[#This Row],[Base Imposable]]*Despeses[[#This Row],[% IVA]]</f>
        <v>0</v>
      </c>
      <c r="I3595" s="40"/>
      <c r="J3595" s="17">
        <f>-Despeses[[#This Row],[Base Imposable]]*Despeses[[#This Row],[% Ret IRPF]]</f>
        <v>0</v>
      </c>
      <c r="K3595" s="17">
        <f>+Despeses[[#This Row],[Base Imposable]]+Despeses[[#This Row],[Quota IVA]]+Despeses[[#This Row],[Quota IRPF]]</f>
        <v>0</v>
      </c>
      <c r="L3595" s="3"/>
      <c r="M3595" s="17">
        <f>+MONTH(Despeses[[#This Row],[Data Factura]])</f>
        <v>1</v>
      </c>
      <c r="N3595" s="17">
        <f>+YEAR(Despeses[[#This Row],[Data Factura]])</f>
        <v>1900</v>
      </c>
      <c r="O3595" s="18">
        <f>+Despeses[[#This Row],[Data Factura]]</f>
        <v>0</v>
      </c>
      <c r="P3595" s="17">
        <f>+Despeses[[#This Row],[Concepte_]]</f>
        <v>0</v>
      </c>
      <c r="Q3595" s="17">
        <f>-Despeses[[#This Row],[Base Imposable]]</f>
        <v>0</v>
      </c>
      <c r="R3595" s="17" t="e">
        <f>+VLOOKUP(Despeses[[#This Row],[Concepte]],Table_1[#All],2,0)</f>
        <v>#N/A</v>
      </c>
    </row>
    <row r="3596" spans="7:18" ht="15" customHeight="1" x14ac:dyDescent="0.3">
      <c r="G3596" s="40"/>
      <c r="H3596" s="17">
        <f>+Despeses[[#This Row],[Base Imposable]]*Despeses[[#This Row],[% IVA]]</f>
        <v>0</v>
      </c>
      <c r="I3596" s="40"/>
      <c r="J3596" s="17">
        <f>-Despeses[[#This Row],[Base Imposable]]*Despeses[[#This Row],[% Ret IRPF]]</f>
        <v>0</v>
      </c>
      <c r="K3596" s="17">
        <f>+Despeses[[#This Row],[Base Imposable]]+Despeses[[#This Row],[Quota IVA]]+Despeses[[#This Row],[Quota IRPF]]</f>
        <v>0</v>
      </c>
      <c r="L3596" s="3"/>
      <c r="M3596" s="17">
        <f>+MONTH(Despeses[[#This Row],[Data Factura]])</f>
        <v>1</v>
      </c>
      <c r="N3596" s="17">
        <f>+YEAR(Despeses[[#This Row],[Data Factura]])</f>
        <v>1900</v>
      </c>
      <c r="O3596" s="18">
        <f>+Despeses[[#This Row],[Data Factura]]</f>
        <v>0</v>
      </c>
      <c r="P3596" s="17">
        <f>+Despeses[[#This Row],[Concepte_]]</f>
        <v>0</v>
      </c>
      <c r="Q3596" s="17">
        <f>-Despeses[[#This Row],[Base Imposable]]</f>
        <v>0</v>
      </c>
      <c r="R3596" s="17" t="e">
        <f>+VLOOKUP(Despeses[[#This Row],[Concepte]],Table_1[#All],2,0)</f>
        <v>#N/A</v>
      </c>
    </row>
    <row r="3597" spans="7:18" ht="15" customHeight="1" x14ac:dyDescent="0.3">
      <c r="G3597" s="40"/>
      <c r="H3597" s="17">
        <f>+Despeses[[#This Row],[Base Imposable]]*Despeses[[#This Row],[% IVA]]</f>
        <v>0</v>
      </c>
      <c r="I3597" s="40"/>
      <c r="J3597" s="17">
        <f>-Despeses[[#This Row],[Base Imposable]]*Despeses[[#This Row],[% Ret IRPF]]</f>
        <v>0</v>
      </c>
      <c r="K3597" s="17">
        <f>+Despeses[[#This Row],[Base Imposable]]+Despeses[[#This Row],[Quota IVA]]+Despeses[[#This Row],[Quota IRPF]]</f>
        <v>0</v>
      </c>
      <c r="L3597" s="3"/>
      <c r="M3597" s="17">
        <f>+MONTH(Despeses[[#This Row],[Data Factura]])</f>
        <v>1</v>
      </c>
      <c r="N3597" s="17">
        <f>+YEAR(Despeses[[#This Row],[Data Factura]])</f>
        <v>1900</v>
      </c>
      <c r="O3597" s="18">
        <f>+Despeses[[#This Row],[Data Factura]]</f>
        <v>0</v>
      </c>
      <c r="P3597" s="17">
        <f>+Despeses[[#This Row],[Concepte_]]</f>
        <v>0</v>
      </c>
      <c r="Q3597" s="17">
        <f>-Despeses[[#This Row],[Base Imposable]]</f>
        <v>0</v>
      </c>
      <c r="R3597" s="17" t="e">
        <f>+VLOOKUP(Despeses[[#This Row],[Concepte]],Table_1[#All],2,0)</f>
        <v>#N/A</v>
      </c>
    </row>
    <row r="3598" spans="7:18" ht="15" customHeight="1" x14ac:dyDescent="0.3">
      <c r="G3598" s="40"/>
      <c r="H3598" s="17">
        <f>+Despeses[[#This Row],[Base Imposable]]*Despeses[[#This Row],[% IVA]]</f>
        <v>0</v>
      </c>
      <c r="I3598" s="40"/>
      <c r="J3598" s="17">
        <f>-Despeses[[#This Row],[Base Imposable]]*Despeses[[#This Row],[% Ret IRPF]]</f>
        <v>0</v>
      </c>
      <c r="K3598" s="17">
        <f>+Despeses[[#This Row],[Base Imposable]]+Despeses[[#This Row],[Quota IVA]]+Despeses[[#This Row],[Quota IRPF]]</f>
        <v>0</v>
      </c>
      <c r="L3598" s="3"/>
      <c r="M3598" s="17">
        <f>+MONTH(Despeses[[#This Row],[Data Factura]])</f>
        <v>1</v>
      </c>
      <c r="N3598" s="17">
        <f>+YEAR(Despeses[[#This Row],[Data Factura]])</f>
        <v>1900</v>
      </c>
      <c r="O3598" s="18">
        <f>+Despeses[[#This Row],[Data Factura]]</f>
        <v>0</v>
      </c>
      <c r="P3598" s="17">
        <f>+Despeses[[#This Row],[Concepte_]]</f>
        <v>0</v>
      </c>
      <c r="Q3598" s="17">
        <f>-Despeses[[#This Row],[Base Imposable]]</f>
        <v>0</v>
      </c>
      <c r="R3598" s="17" t="e">
        <f>+VLOOKUP(Despeses[[#This Row],[Concepte]],Table_1[#All],2,0)</f>
        <v>#N/A</v>
      </c>
    </row>
    <row r="3599" spans="7:18" ht="15" customHeight="1" x14ac:dyDescent="0.3">
      <c r="G3599" s="40"/>
      <c r="H3599" s="17">
        <f>+Despeses[[#This Row],[Base Imposable]]*Despeses[[#This Row],[% IVA]]</f>
        <v>0</v>
      </c>
      <c r="I3599" s="40"/>
      <c r="J3599" s="17">
        <f>-Despeses[[#This Row],[Base Imposable]]*Despeses[[#This Row],[% Ret IRPF]]</f>
        <v>0</v>
      </c>
      <c r="K3599" s="17">
        <f>+Despeses[[#This Row],[Base Imposable]]+Despeses[[#This Row],[Quota IVA]]+Despeses[[#This Row],[Quota IRPF]]</f>
        <v>0</v>
      </c>
      <c r="L3599" s="3"/>
      <c r="M3599" s="17">
        <f>+MONTH(Despeses[[#This Row],[Data Factura]])</f>
        <v>1</v>
      </c>
      <c r="N3599" s="17">
        <f>+YEAR(Despeses[[#This Row],[Data Factura]])</f>
        <v>1900</v>
      </c>
      <c r="O3599" s="18">
        <f>+Despeses[[#This Row],[Data Factura]]</f>
        <v>0</v>
      </c>
      <c r="P3599" s="17">
        <f>+Despeses[[#This Row],[Concepte_]]</f>
        <v>0</v>
      </c>
      <c r="Q3599" s="17">
        <f>-Despeses[[#This Row],[Base Imposable]]</f>
        <v>0</v>
      </c>
      <c r="R3599" s="17" t="e">
        <f>+VLOOKUP(Despeses[[#This Row],[Concepte]],Table_1[#All],2,0)</f>
        <v>#N/A</v>
      </c>
    </row>
    <row r="3600" spans="7:18" ht="15" customHeight="1" x14ac:dyDescent="0.3">
      <c r="G3600" s="40"/>
      <c r="H3600" s="17">
        <f>+Despeses[[#This Row],[Base Imposable]]*Despeses[[#This Row],[% IVA]]</f>
        <v>0</v>
      </c>
      <c r="I3600" s="40"/>
      <c r="J3600" s="17">
        <f>-Despeses[[#This Row],[Base Imposable]]*Despeses[[#This Row],[% Ret IRPF]]</f>
        <v>0</v>
      </c>
      <c r="K3600" s="17">
        <f>+Despeses[[#This Row],[Base Imposable]]+Despeses[[#This Row],[Quota IVA]]+Despeses[[#This Row],[Quota IRPF]]</f>
        <v>0</v>
      </c>
      <c r="L3600" s="3"/>
      <c r="M3600" s="17">
        <f>+MONTH(Despeses[[#This Row],[Data Factura]])</f>
        <v>1</v>
      </c>
      <c r="N3600" s="17">
        <f>+YEAR(Despeses[[#This Row],[Data Factura]])</f>
        <v>1900</v>
      </c>
      <c r="O3600" s="18">
        <f>+Despeses[[#This Row],[Data Factura]]</f>
        <v>0</v>
      </c>
      <c r="P3600" s="17">
        <f>+Despeses[[#This Row],[Concepte_]]</f>
        <v>0</v>
      </c>
      <c r="Q3600" s="17">
        <f>-Despeses[[#This Row],[Base Imposable]]</f>
        <v>0</v>
      </c>
      <c r="R3600" s="17" t="e">
        <f>+VLOOKUP(Despeses[[#This Row],[Concepte]],Table_1[#All],2,0)</f>
        <v>#N/A</v>
      </c>
    </row>
    <row r="3601" spans="7:18" ht="15" customHeight="1" x14ac:dyDescent="0.3">
      <c r="G3601" s="40"/>
      <c r="H3601" s="17">
        <f>+Despeses[[#This Row],[Base Imposable]]*Despeses[[#This Row],[% IVA]]</f>
        <v>0</v>
      </c>
      <c r="I3601" s="40"/>
      <c r="J3601" s="17">
        <f>-Despeses[[#This Row],[Base Imposable]]*Despeses[[#This Row],[% Ret IRPF]]</f>
        <v>0</v>
      </c>
      <c r="K3601" s="17">
        <f>+Despeses[[#This Row],[Base Imposable]]+Despeses[[#This Row],[Quota IVA]]+Despeses[[#This Row],[Quota IRPF]]</f>
        <v>0</v>
      </c>
      <c r="L3601" s="3"/>
      <c r="M3601" s="17">
        <f>+MONTH(Despeses[[#This Row],[Data Factura]])</f>
        <v>1</v>
      </c>
      <c r="N3601" s="17">
        <f>+YEAR(Despeses[[#This Row],[Data Factura]])</f>
        <v>1900</v>
      </c>
      <c r="O3601" s="18">
        <f>+Despeses[[#This Row],[Data Factura]]</f>
        <v>0</v>
      </c>
      <c r="P3601" s="17">
        <f>+Despeses[[#This Row],[Concepte_]]</f>
        <v>0</v>
      </c>
      <c r="Q3601" s="17">
        <f>-Despeses[[#This Row],[Base Imposable]]</f>
        <v>0</v>
      </c>
      <c r="R3601" s="17" t="e">
        <f>+VLOOKUP(Despeses[[#This Row],[Concepte]],Table_1[#All],2,0)</f>
        <v>#N/A</v>
      </c>
    </row>
    <row r="3602" spans="7:18" ht="15" customHeight="1" x14ac:dyDescent="0.3">
      <c r="G3602" s="40"/>
      <c r="H3602" s="17">
        <f>+Despeses[[#This Row],[Base Imposable]]*Despeses[[#This Row],[% IVA]]</f>
        <v>0</v>
      </c>
      <c r="I3602" s="40"/>
      <c r="J3602" s="17">
        <f>-Despeses[[#This Row],[Base Imposable]]*Despeses[[#This Row],[% Ret IRPF]]</f>
        <v>0</v>
      </c>
      <c r="K3602" s="17">
        <f>+Despeses[[#This Row],[Base Imposable]]+Despeses[[#This Row],[Quota IVA]]+Despeses[[#This Row],[Quota IRPF]]</f>
        <v>0</v>
      </c>
      <c r="L3602" s="3"/>
      <c r="M3602" s="17">
        <f>+MONTH(Despeses[[#This Row],[Data Factura]])</f>
        <v>1</v>
      </c>
      <c r="N3602" s="17">
        <f>+YEAR(Despeses[[#This Row],[Data Factura]])</f>
        <v>1900</v>
      </c>
      <c r="O3602" s="18">
        <f>+Despeses[[#This Row],[Data Factura]]</f>
        <v>0</v>
      </c>
      <c r="P3602" s="17">
        <f>+Despeses[[#This Row],[Concepte_]]</f>
        <v>0</v>
      </c>
      <c r="Q3602" s="17">
        <f>-Despeses[[#This Row],[Base Imposable]]</f>
        <v>0</v>
      </c>
      <c r="R3602" s="17" t="e">
        <f>+VLOOKUP(Despeses[[#This Row],[Concepte]],Table_1[#All],2,0)</f>
        <v>#N/A</v>
      </c>
    </row>
    <row r="3603" spans="7:18" ht="15" customHeight="1" x14ac:dyDescent="0.3">
      <c r="G3603" s="40"/>
      <c r="H3603" s="17">
        <f>+Despeses[[#This Row],[Base Imposable]]*Despeses[[#This Row],[% IVA]]</f>
        <v>0</v>
      </c>
      <c r="I3603" s="40"/>
      <c r="J3603" s="17">
        <f>-Despeses[[#This Row],[Base Imposable]]*Despeses[[#This Row],[% Ret IRPF]]</f>
        <v>0</v>
      </c>
      <c r="K3603" s="17">
        <f>+Despeses[[#This Row],[Base Imposable]]+Despeses[[#This Row],[Quota IVA]]+Despeses[[#This Row],[Quota IRPF]]</f>
        <v>0</v>
      </c>
      <c r="L3603" s="3"/>
      <c r="M3603" s="17">
        <f>+MONTH(Despeses[[#This Row],[Data Factura]])</f>
        <v>1</v>
      </c>
      <c r="N3603" s="17">
        <f>+YEAR(Despeses[[#This Row],[Data Factura]])</f>
        <v>1900</v>
      </c>
      <c r="O3603" s="18">
        <f>+Despeses[[#This Row],[Data Factura]]</f>
        <v>0</v>
      </c>
      <c r="P3603" s="17">
        <f>+Despeses[[#This Row],[Concepte_]]</f>
        <v>0</v>
      </c>
      <c r="Q3603" s="17">
        <f>-Despeses[[#This Row],[Base Imposable]]</f>
        <v>0</v>
      </c>
      <c r="R3603" s="17" t="e">
        <f>+VLOOKUP(Despeses[[#This Row],[Concepte]],Table_1[#All],2,0)</f>
        <v>#N/A</v>
      </c>
    </row>
    <row r="3604" spans="7:18" ht="15" customHeight="1" x14ac:dyDescent="0.3">
      <c r="G3604" s="40"/>
      <c r="H3604" s="17">
        <f>+Despeses[[#This Row],[Base Imposable]]*Despeses[[#This Row],[% IVA]]</f>
        <v>0</v>
      </c>
      <c r="I3604" s="40"/>
      <c r="J3604" s="17">
        <f>-Despeses[[#This Row],[Base Imposable]]*Despeses[[#This Row],[% Ret IRPF]]</f>
        <v>0</v>
      </c>
      <c r="K3604" s="17">
        <f>+Despeses[[#This Row],[Base Imposable]]+Despeses[[#This Row],[Quota IVA]]+Despeses[[#This Row],[Quota IRPF]]</f>
        <v>0</v>
      </c>
      <c r="L3604" s="3"/>
      <c r="M3604" s="17">
        <f>+MONTH(Despeses[[#This Row],[Data Factura]])</f>
        <v>1</v>
      </c>
      <c r="N3604" s="17">
        <f>+YEAR(Despeses[[#This Row],[Data Factura]])</f>
        <v>1900</v>
      </c>
      <c r="O3604" s="18">
        <f>+Despeses[[#This Row],[Data Factura]]</f>
        <v>0</v>
      </c>
      <c r="P3604" s="17">
        <f>+Despeses[[#This Row],[Concepte_]]</f>
        <v>0</v>
      </c>
      <c r="Q3604" s="17">
        <f>-Despeses[[#This Row],[Base Imposable]]</f>
        <v>0</v>
      </c>
      <c r="R3604" s="17" t="e">
        <f>+VLOOKUP(Despeses[[#This Row],[Concepte]],Table_1[#All],2,0)</f>
        <v>#N/A</v>
      </c>
    </row>
    <row r="3605" spans="7:18" ht="15" customHeight="1" x14ac:dyDescent="0.3">
      <c r="G3605" s="40"/>
      <c r="H3605" s="17">
        <f>+Despeses[[#This Row],[Base Imposable]]*Despeses[[#This Row],[% IVA]]</f>
        <v>0</v>
      </c>
      <c r="I3605" s="40"/>
      <c r="J3605" s="17">
        <f>-Despeses[[#This Row],[Base Imposable]]*Despeses[[#This Row],[% Ret IRPF]]</f>
        <v>0</v>
      </c>
      <c r="K3605" s="17">
        <f>+Despeses[[#This Row],[Base Imposable]]+Despeses[[#This Row],[Quota IVA]]+Despeses[[#This Row],[Quota IRPF]]</f>
        <v>0</v>
      </c>
      <c r="L3605" s="3"/>
      <c r="M3605" s="17">
        <f>+MONTH(Despeses[[#This Row],[Data Factura]])</f>
        <v>1</v>
      </c>
      <c r="N3605" s="17">
        <f>+YEAR(Despeses[[#This Row],[Data Factura]])</f>
        <v>1900</v>
      </c>
      <c r="O3605" s="18">
        <f>+Despeses[[#This Row],[Data Factura]]</f>
        <v>0</v>
      </c>
      <c r="P3605" s="17">
        <f>+Despeses[[#This Row],[Concepte_]]</f>
        <v>0</v>
      </c>
      <c r="Q3605" s="17">
        <f>-Despeses[[#This Row],[Base Imposable]]</f>
        <v>0</v>
      </c>
      <c r="R3605" s="17" t="e">
        <f>+VLOOKUP(Despeses[[#This Row],[Concepte]],Table_1[#All],2,0)</f>
        <v>#N/A</v>
      </c>
    </row>
    <row r="3606" spans="7:18" ht="15" customHeight="1" x14ac:dyDescent="0.3">
      <c r="G3606" s="40"/>
      <c r="H3606" s="17">
        <f>+Despeses[[#This Row],[Base Imposable]]*Despeses[[#This Row],[% IVA]]</f>
        <v>0</v>
      </c>
      <c r="I3606" s="40"/>
      <c r="J3606" s="17">
        <f>-Despeses[[#This Row],[Base Imposable]]*Despeses[[#This Row],[% Ret IRPF]]</f>
        <v>0</v>
      </c>
      <c r="K3606" s="17">
        <f>+Despeses[[#This Row],[Base Imposable]]+Despeses[[#This Row],[Quota IVA]]+Despeses[[#This Row],[Quota IRPF]]</f>
        <v>0</v>
      </c>
      <c r="L3606" s="3"/>
      <c r="M3606" s="17">
        <f>+MONTH(Despeses[[#This Row],[Data Factura]])</f>
        <v>1</v>
      </c>
      <c r="N3606" s="17">
        <f>+YEAR(Despeses[[#This Row],[Data Factura]])</f>
        <v>1900</v>
      </c>
      <c r="O3606" s="18">
        <f>+Despeses[[#This Row],[Data Factura]]</f>
        <v>0</v>
      </c>
      <c r="P3606" s="17">
        <f>+Despeses[[#This Row],[Concepte_]]</f>
        <v>0</v>
      </c>
      <c r="Q3606" s="17">
        <f>-Despeses[[#This Row],[Base Imposable]]</f>
        <v>0</v>
      </c>
      <c r="R3606" s="17" t="e">
        <f>+VLOOKUP(Despeses[[#This Row],[Concepte]],Table_1[#All],2,0)</f>
        <v>#N/A</v>
      </c>
    </row>
    <row r="3607" spans="7:18" ht="15" customHeight="1" x14ac:dyDescent="0.3">
      <c r="G3607" s="40"/>
      <c r="H3607" s="17">
        <f>+Despeses[[#This Row],[Base Imposable]]*Despeses[[#This Row],[% IVA]]</f>
        <v>0</v>
      </c>
      <c r="I3607" s="40"/>
      <c r="J3607" s="17">
        <f>-Despeses[[#This Row],[Base Imposable]]*Despeses[[#This Row],[% Ret IRPF]]</f>
        <v>0</v>
      </c>
      <c r="K3607" s="17">
        <f>+Despeses[[#This Row],[Base Imposable]]+Despeses[[#This Row],[Quota IVA]]+Despeses[[#This Row],[Quota IRPF]]</f>
        <v>0</v>
      </c>
      <c r="L3607" s="3"/>
      <c r="M3607" s="17">
        <f>+MONTH(Despeses[[#This Row],[Data Factura]])</f>
        <v>1</v>
      </c>
      <c r="N3607" s="17">
        <f>+YEAR(Despeses[[#This Row],[Data Factura]])</f>
        <v>1900</v>
      </c>
      <c r="O3607" s="18">
        <f>+Despeses[[#This Row],[Data Factura]]</f>
        <v>0</v>
      </c>
      <c r="P3607" s="17">
        <f>+Despeses[[#This Row],[Concepte_]]</f>
        <v>0</v>
      </c>
      <c r="Q3607" s="17">
        <f>-Despeses[[#This Row],[Base Imposable]]</f>
        <v>0</v>
      </c>
      <c r="R3607" s="17" t="e">
        <f>+VLOOKUP(Despeses[[#This Row],[Concepte]],Table_1[#All],2,0)</f>
        <v>#N/A</v>
      </c>
    </row>
    <row r="3608" spans="7:18" ht="15" customHeight="1" x14ac:dyDescent="0.3">
      <c r="G3608" s="40"/>
      <c r="H3608" s="17">
        <f>+Despeses[[#This Row],[Base Imposable]]*Despeses[[#This Row],[% IVA]]</f>
        <v>0</v>
      </c>
      <c r="I3608" s="40"/>
      <c r="J3608" s="17">
        <f>-Despeses[[#This Row],[Base Imposable]]*Despeses[[#This Row],[% Ret IRPF]]</f>
        <v>0</v>
      </c>
      <c r="K3608" s="17">
        <f>+Despeses[[#This Row],[Base Imposable]]+Despeses[[#This Row],[Quota IVA]]+Despeses[[#This Row],[Quota IRPF]]</f>
        <v>0</v>
      </c>
      <c r="L3608" s="3"/>
      <c r="M3608" s="17">
        <f>+MONTH(Despeses[[#This Row],[Data Factura]])</f>
        <v>1</v>
      </c>
      <c r="N3608" s="17">
        <f>+YEAR(Despeses[[#This Row],[Data Factura]])</f>
        <v>1900</v>
      </c>
      <c r="O3608" s="18">
        <f>+Despeses[[#This Row],[Data Factura]]</f>
        <v>0</v>
      </c>
      <c r="P3608" s="17">
        <f>+Despeses[[#This Row],[Concepte_]]</f>
        <v>0</v>
      </c>
      <c r="Q3608" s="17">
        <f>-Despeses[[#This Row],[Base Imposable]]</f>
        <v>0</v>
      </c>
      <c r="R3608" s="17" t="e">
        <f>+VLOOKUP(Despeses[[#This Row],[Concepte]],Table_1[#All],2,0)</f>
        <v>#N/A</v>
      </c>
    </row>
    <row r="3609" spans="7:18" ht="15" customHeight="1" x14ac:dyDescent="0.3">
      <c r="G3609" s="40"/>
      <c r="H3609" s="17">
        <f>+Despeses[[#This Row],[Base Imposable]]*Despeses[[#This Row],[% IVA]]</f>
        <v>0</v>
      </c>
      <c r="I3609" s="40"/>
      <c r="J3609" s="17">
        <f>-Despeses[[#This Row],[Base Imposable]]*Despeses[[#This Row],[% Ret IRPF]]</f>
        <v>0</v>
      </c>
      <c r="K3609" s="17">
        <f>+Despeses[[#This Row],[Base Imposable]]+Despeses[[#This Row],[Quota IVA]]+Despeses[[#This Row],[Quota IRPF]]</f>
        <v>0</v>
      </c>
      <c r="L3609" s="3"/>
      <c r="M3609" s="17">
        <f>+MONTH(Despeses[[#This Row],[Data Factura]])</f>
        <v>1</v>
      </c>
      <c r="N3609" s="17">
        <f>+YEAR(Despeses[[#This Row],[Data Factura]])</f>
        <v>1900</v>
      </c>
      <c r="O3609" s="18">
        <f>+Despeses[[#This Row],[Data Factura]]</f>
        <v>0</v>
      </c>
      <c r="P3609" s="17">
        <f>+Despeses[[#This Row],[Concepte_]]</f>
        <v>0</v>
      </c>
      <c r="Q3609" s="17">
        <f>-Despeses[[#This Row],[Base Imposable]]</f>
        <v>0</v>
      </c>
      <c r="R3609" s="17" t="e">
        <f>+VLOOKUP(Despeses[[#This Row],[Concepte]],Table_1[#All],2,0)</f>
        <v>#N/A</v>
      </c>
    </row>
    <row r="3610" spans="7:18" ht="15" customHeight="1" x14ac:dyDescent="0.3">
      <c r="G3610" s="40"/>
      <c r="H3610" s="17">
        <f>+Despeses[[#This Row],[Base Imposable]]*Despeses[[#This Row],[% IVA]]</f>
        <v>0</v>
      </c>
      <c r="I3610" s="40"/>
      <c r="J3610" s="17">
        <f>-Despeses[[#This Row],[Base Imposable]]*Despeses[[#This Row],[% Ret IRPF]]</f>
        <v>0</v>
      </c>
      <c r="K3610" s="17">
        <f>+Despeses[[#This Row],[Base Imposable]]+Despeses[[#This Row],[Quota IVA]]+Despeses[[#This Row],[Quota IRPF]]</f>
        <v>0</v>
      </c>
      <c r="L3610" s="3"/>
      <c r="M3610" s="17">
        <f>+MONTH(Despeses[[#This Row],[Data Factura]])</f>
        <v>1</v>
      </c>
      <c r="N3610" s="17">
        <f>+YEAR(Despeses[[#This Row],[Data Factura]])</f>
        <v>1900</v>
      </c>
      <c r="O3610" s="18">
        <f>+Despeses[[#This Row],[Data Factura]]</f>
        <v>0</v>
      </c>
      <c r="P3610" s="17">
        <f>+Despeses[[#This Row],[Concepte_]]</f>
        <v>0</v>
      </c>
      <c r="Q3610" s="17">
        <f>-Despeses[[#This Row],[Base Imposable]]</f>
        <v>0</v>
      </c>
      <c r="R3610" s="17" t="e">
        <f>+VLOOKUP(Despeses[[#This Row],[Concepte]],Table_1[#All],2,0)</f>
        <v>#N/A</v>
      </c>
    </row>
    <row r="3611" spans="7:18" ht="15" customHeight="1" x14ac:dyDescent="0.3">
      <c r="G3611" s="40"/>
      <c r="H3611" s="17">
        <f>+Despeses[[#This Row],[Base Imposable]]*Despeses[[#This Row],[% IVA]]</f>
        <v>0</v>
      </c>
      <c r="I3611" s="40"/>
      <c r="J3611" s="17">
        <f>-Despeses[[#This Row],[Base Imposable]]*Despeses[[#This Row],[% Ret IRPF]]</f>
        <v>0</v>
      </c>
      <c r="K3611" s="17">
        <f>+Despeses[[#This Row],[Base Imposable]]+Despeses[[#This Row],[Quota IVA]]+Despeses[[#This Row],[Quota IRPF]]</f>
        <v>0</v>
      </c>
      <c r="L3611" s="3"/>
      <c r="M3611" s="17">
        <f>+MONTH(Despeses[[#This Row],[Data Factura]])</f>
        <v>1</v>
      </c>
      <c r="N3611" s="17">
        <f>+YEAR(Despeses[[#This Row],[Data Factura]])</f>
        <v>1900</v>
      </c>
      <c r="O3611" s="18">
        <f>+Despeses[[#This Row],[Data Factura]]</f>
        <v>0</v>
      </c>
      <c r="P3611" s="17">
        <f>+Despeses[[#This Row],[Concepte_]]</f>
        <v>0</v>
      </c>
      <c r="Q3611" s="17">
        <f>-Despeses[[#This Row],[Base Imposable]]</f>
        <v>0</v>
      </c>
      <c r="R3611" s="17" t="e">
        <f>+VLOOKUP(Despeses[[#This Row],[Concepte]],Table_1[#All],2,0)</f>
        <v>#N/A</v>
      </c>
    </row>
    <row r="3612" spans="7:18" ht="15" customHeight="1" x14ac:dyDescent="0.3">
      <c r="G3612" s="40"/>
      <c r="H3612" s="17">
        <f>+Despeses[[#This Row],[Base Imposable]]*Despeses[[#This Row],[% IVA]]</f>
        <v>0</v>
      </c>
      <c r="I3612" s="40"/>
      <c r="J3612" s="17">
        <f>-Despeses[[#This Row],[Base Imposable]]*Despeses[[#This Row],[% Ret IRPF]]</f>
        <v>0</v>
      </c>
      <c r="K3612" s="17">
        <f>+Despeses[[#This Row],[Base Imposable]]+Despeses[[#This Row],[Quota IVA]]+Despeses[[#This Row],[Quota IRPF]]</f>
        <v>0</v>
      </c>
      <c r="L3612" s="3"/>
      <c r="M3612" s="17">
        <f>+MONTH(Despeses[[#This Row],[Data Factura]])</f>
        <v>1</v>
      </c>
      <c r="N3612" s="17">
        <f>+YEAR(Despeses[[#This Row],[Data Factura]])</f>
        <v>1900</v>
      </c>
      <c r="O3612" s="18">
        <f>+Despeses[[#This Row],[Data Factura]]</f>
        <v>0</v>
      </c>
      <c r="P3612" s="17">
        <f>+Despeses[[#This Row],[Concepte_]]</f>
        <v>0</v>
      </c>
      <c r="Q3612" s="17">
        <f>-Despeses[[#This Row],[Base Imposable]]</f>
        <v>0</v>
      </c>
      <c r="R3612" s="17" t="e">
        <f>+VLOOKUP(Despeses[[#This Row],[Concepte]],Table_1[#All],2,0)</f>
        <v>#N/A</v>
      </c>
    </row>
    <row r="3613" spans="7:18" ht="15" customHeight="1" x14ac:dyDescent="0.3">
      <c r="G3613" s="40"/>
      <c r="H3613" s="17">
        <f>+Despeses[[#This Row],[Base Imposable]]*Despeses[[#This Row],[% IVA]]</f>
        <v>0</v>
      </c>
      <c r="I3613" s="40"/>
      <c r="J3613" s="17">
        <f>-Despeses[[#This Row],[Base Imposable]]*Despeses[[#This Row],[% Ret IRPF]]</f>
        <v>0</v>
      </c>
      <c r="K3613" s="17">
        <f>+Despeses[[#This Row],[Base Imposable]]+Despeses[[#This Row],[Quota IVA]]+Despeses[[#This Row],[Quota IRPF]]</f>
        <v>0</v>
      </c>
      <c r="L3613" s="3"/>
      <c r="M3613" s="17">
        <f>+MONTH(Despeses[[#This Row],[Data Factura]])</f>
        <v>1</v>
      </c>
      <c r="N3613" s="17">
        <f>+YEAR(Despeses[[#This Row],[Data Factura]])</f>
        <v>1900</v>
      </c>
      <c r="O3613" s="18">
        <f>+Despeses[[#This Row],[Data Factura]]</f>
        <v>0</v>
      </c>
      <c r="P3613" s="17">
        <f>+Despeses[[#This Row],[Concepte_]]</f>
        <v>0</v>
      </c>
      <c r="Q3613" s="17">
        <f>-Despeses[[#This Row],[Base Imposable]]</f>
        <v>0</v>
      </c>
      <c r="R3613" s="17" t="e">
        <f>+VLOOKUP(Despeses[[#This Row],[Concepte]],Table_1[#All],2,0)</f>
        <v>#N/A</v>
      </c>
    </row>
    <row r="3614" spans="7:18" ht="15" customHeight="1" x14ac:dyDescent="0.3">
      <c r="G3614" s="40"/>
      <c r="H3614" s="17">
        <f>+Despeses[[#This Row],[Base Imposable]]*Despeses[[#This Row],[% IVA]]</f>
        <v>0</v>
      </c>
      <c r="I3614" s="40"/>
      <c r="J3614" s="17">
        <f>-Despeses[[#This Row],[Base Imposable]]*Despeses[[#This Row],[% Ret IRPF]]</f>
        <v>0</v>
      </c>
      <c r="K3614" s="17">
        <f>+Despeses[[#This Row],[Base Imposable]]+Despeses[[#This Row],[Quota IVA]]+Despeses[[#This Row],[Quota IRPF]]</f>
        <v>0</v>
      </c>
      <c r="L3614" s="3"/>
      <c r="M3614" s="17">
        <f>+MONTH(Despeses[[#This Row],[Data Factura]])</f>
        <v>1</v>
      </c>
      <c r="N3614" s="17">
        <f>+YEAR(Despeses[[#This Row],[Data Factura]])</f>
        <v>1900</v>
      </c>
      <c r="O3614" s="18">
        <f>+Despeses[[#This Row],[Data Factura]]</f>
        <v>0</v>
      </c>
      <c r="P3614" s="17">
        <f>+Despeses[[#This Row],[Concepte_]]</f>
        <v>0</v>
      </c>
      <c r="Q3614" s="17">
        <f>-Despeses[[#This Row],[Base Imposable]]</f>
        <v>0</v>
      </c>
      <c r="R3614" s="17" t="e">
        <f>+VLOOKUP(Despeses[[#This Row],[Concepte]],Table_1[#All],2,0)</f>
        <v>#N/A</v>
      </c>
    </row>
    <row r="3615" spans="7:18" ht="15" customHeight="1" x14ac:dyDescent="0.3">
      <c r="G3615" s="40"/>
      <c r="H3615" s="17">
        <f>+Despeses[[#This Row],[Base Imposable]]*Despeses[[#This Row],[% IVA]]</f>
        <v>0</v>
      </c>
      <c r="I3615" s="40"/>
      <c r="J3615" s="17">
        <f>-Despeses[[#This Row],[Base Imposable]]*Despeses[[#This Row],[% Ret IRPF]]</f>
        <v>0</v>
      </c>
      <c r="K3615" s="17">
        <f>+Despeses[[#This Row],[Base Imposable]]+Despeses[[#This Row],[Quota IVA]]+Despeses[[#This Row],[Quota IRPF]]</f>
        <v>0</v>
      </c>
      <c r="L3615" s="3"/>
      <c r="M3615" s="17">
        <f>+MONTH(Despeses[[#This Row],[Data Factura]])</f>
        <v>1</v>
      </c>
      <c r="N3615" s="17">
        <f>+YEAR(Despeses[[#This Row],[Data Factura]])</f>
        <v>1900</v>
      </c>
      <c r="O3615" s="18">
        <f>+Despeses[[#This Row],[Data Factura]]</f>
        <v>0</v>
      </c>
      <c r="P3615" s="17">
        <f>+Despeses[[#This Row],[Concepte_]]</f>
        <v>0</v>
      </c>
      <c r="Q3615" s="17">
        <f>-Despeses[[#This Row],[Base Imposable]]</f>
        <v>0</v>
      </c>
      <c r="R3615" s="17" t="e">
        <f>+VLOOKUP(Despeses[[#This Row],[Concepte]],Table_1[#All],2,0)</f>
        <v>#N/A</v>
      </c>
    </row>
    <row r="3616" spans="7:18" ht="15" customHeight="1" x14ac:dyDescent="0.3">
      <c r="G3616" s="40"/>
      <c r="H3616" s="17">
        <f>+Despeses[[#This Row],[Base Imposable]]*Despeses[[#This Row],[% IVA]]</f>
        <v>0</v>
      </c>
      <c r="I3616" s="40"/>
      <c r="J3616" s="17">
        <f>-Despeses[[#This Row],[Base Imposable]]*Despeses[[#This Row],[% Ret IRPF]]</f>
        <v>0</v>
      </c>
      <c r="K3616" s="17">
        <f>+Despeses[[#This Row],[Base Imposable]]+Despeses[[#This Row],[Quota IVA]]+Despeses[[#This Row],[Quota IRPF]]</f>
        <v>0</v>
      </c>
      <c r="L3616" s="3"/>
      <c r="M3616" s="17">
        <f>+MONTH(Despeses[[#This Row],[Data Factura]])</f>
        <v>1</v>
      </c>
      <c r="N3616" s="17">
        <f>+YEAR(Despeses[[#This Row],[Data Factura]])</f>
        <v>1900</v>
      </c>
      <c r="O3616" s="18">
        <f>+Despeses[[#This Row],[Data Factura]]</f>
        <v>0</v>
      </c>
      <c r="P3616" s="17">
        <f>+Despeses[[#This Row],[Concepte_]]</f>
        <v>0</v>
      </c>
      <c r="Q3616" s="17">
        <f>-Despeses[[#This Row],[Base Imposable]]</f>
        <v>0</v>
      </c>
      <c r="R3616" s="17" t="e">
        <f>+VLOOKUP(Despeses[[#This Row],[Concepte]],Table_1[#All],2,0)</f>
        <v>#N/A</v>
      </c>
    </row>
    <row r="3617" spans="7:18" ht="15" customHeight="1" x14ac:dyDescent="0.3">
      <c r="G3617" s="40"/>
      <c r="H3617" s="17">
        <f>+Despeses[[#This Row],[Base Imposable]]*Despeses[[#This Row],[% IVA]]</f>
        <v>0</v>
      </c>
      <c r="I3617" s="40"/>
      <c r="J3617" s="17">
        <f>-Despeses[[#This Row],[Base Imposable]]*Despeses[[#This Row],[% Ret IRPF]]</f>
        <v>0</v>
      </c>
      <c r="K3617" s="17">
        <f>+Despeses[[#This Row],[Base Imposable]]+Despeses[[#This Row],[Quota IVA]]+Despeses[[#This Row],[Quota IRPF]]</f>
        <v>0</v>
      </c>
      <c r="L3617" s="3"/>
      <c r="M3617" s="17">
        <f>+MONTH(Despeses[[#This Row],[Data Factura]])</f>
        <v>1</v>
      </c>
      <c r="N3617" s="17">
        <f>+YEAR(Despeses[[#This Row],[Data Factura]])</f>
        <v>1900</v>
      </c>
      <c r="O3617" s="18">
        <f>+Despeses[[#This Row],[Data Factura]]</f>
        <v>0</v>
      </c>
      <c r="P3617" s="17">
        <f>+Despeses[[#This Row],[Concepte_]]</f>
        <v>0</v>
      </c>
      <c r="Q3617" s="17">
        <f>-Despeses[[#This Row],[Base Imposable]]</f>
        <v>0</v>
      </c>
      <c r="R3617" s="17" t="e">
        <f>+VLOOKUP(Despeses[[#This Row],[Concepte]],Table_1[#All],2,0)</f>
        <v>#N/A</v>
      </c>
    </row>
    <row r="3618" spans="7:18" ht="15" customHeight="1" x14ac:dyDescent="0.3">
      <c r="G3618" s="40"/>
      <c r="H3618" s="17">
        <f>+Despeses[[#This Row],[Base Imposable]]*Despeses[[#This Row],[% IVA]]</f>
        <v>0</v>
      </c>
      <c r="I3618" s="40"/>
      <c r="J3618" s="17">
        <f>-Despeses[[#This Row],[Base Imposable]]*Despeses[[#This Row],[% Ret IRPF]]</f>
        <v>0</v>
      </c>
      <c r="K3618" s="17">
        <f>+Despeses[[#This Row],[Base Imposable]]+Despeses[[#This Row],[Quota IVA]]+Despeses[[#This Row],[Quota IRPF]]</f>
        <v>0</v>
      </c>
      <c r="L3618" s="3"/>
      <c r="M3618" s="17">
        <f>+MONTH(Despeses[[#This Row],[Data Factura]])</f>
        <v>1</v>
      </c>
      <c r="N3618" s="17">
        <f>+YEAR(Despeses[[#This Row],[Data Factura]])</f>
        <v>1900</v>
      </c>
      <c r="O3618" s="18">
        <f>+Despeses[[#This Row],[Data Factura]]</f>
        <v>0</v>
      </c>
      <c r="P3618" s="17">
        <f>+Despeses[[#This Row],[Concepte_]]</f>
        <v>0</v>
      </c>
      <c r="Q3618" s="17">
        <f>-Despeses[[#This Row],[Base Imposable]]</f>
        <v>0</v>
      </c>
      <c r="R3618" s="17" t="e">
        <f>+VLOOKUP(Despeses[[#This Row],[Concepte]],Table_1[#All],2,0)</f>
        <v>#N/A</v>
      </c>
    </row>
    <row r="3619" spans="7:18" ht="15" customHeight="1" x14ac:dyDescent="0.3">
      <c r="G3619" s="40"/>
      <c r="H3619" s="17">
        <f>+Despeses[[#This Row],[Base Imposable]]*Despeses[[#This Row],[% IVA]]</f>
        <v>0</v>
      </c>
      <c r="I3619" s="40"/>
      <c r="J3619" s="17">
        <f>-Despeses[[#This Row],[Base Imposable]]*Despeses[[#This Row],[% Ret IRPF]]</f>
        <v>0</v>
      </c>
      <c r="K3619" s="17">
        <f>+Despeses[[#This Row],[Base Imposable]]+Despeses[[#This Row],[Quota IVA]]+Despeses[[#This Row],[Quota IRPF]]</f>
        <v>0</v>
      </c>
      <c r="L3619" s="3"/>
      <c r="M3619" s="17">
        <f>+MONTH(Despeses[[#This Row],[Data Factura]])</f>
        <v>1</v>
      </c>
      <c r="N3619" s="17">
        <f>+YEAR(Despeses[[#This Row],[Data Factura]])</f>
        <v>1900</v>
      </c>
      <c r="O3619" s="18">
        <f>+Despeses[[#This Row],[Data Factura]]</f>
        <v>0</v>
      </c>
      <c r="P3619" s="17">
        <f>+Despeses[[#This Row],[Concepte_]]</f>
        <v>0</v>
      </c>
      <c r="Q3619" s="17">
        <f>-Despeses[[#This Row],[Base Imposable]]</f>
        <v>0</v>
      </c>
      <c r="R3619" s="17" t="e">
        <f>+VLOOKUP(Despeses[[#This Row],[Concepte]],Table_1[#All],2,0)</f>
        <v>#N/A</v>
      </c>
    </row>
    <row r="3620" spans="7:18" ht="15" customHeight="1" x14ac:dyDescent="0.3">
      <c r="G3620" s="40"/>
      <c r="H3620" s="17">
        <f>+Despeses[[#This Row],[Base Imposable]]*Despeses[[#This Row],[% IVA]]</f>
        <v>0</v>
      </c>
      <c r="I3620" s="40"/>
      <c r="J3620" s="17">
        <f>-Despeses[[#This Row],[Base Imposable]]*Despeses[[#This Row],[% Ret IRPF]]</f>
        <v>0</v>
      </c>
      <c r="K3620" s="17">
        <f>+Despeses[[#This Row],[Base Imposable]]+Despeses[[#This Row],[Quota IVA]]+Despeses[[#This Row],[Quota IRPF]]</f>
        <v>0</v>
      </c>
      <c r="L3620" s="3"/>
      <c r="M3620" s="17">
        <f>+MONTH(Despeses[[#This Row],[Data Factura]])</f>
        <v>1</v>
      </c>
      <c r="N3620" s="17">
        <f>+YEAR(Despeses[[#This Row],[Data Factura]])</f>
        <v>1900</v>
      </c>
      <c r="O3620" s="18">
        <f>+Despeses[[#This Row],[Data Factura]]</f>
        <v>0</v>
      </c>
      <c r="P3620" s="17">
        <f>+Despeses[[#This Row],[Concepte_]]</f>
        <v>0</v>
      </c>
      <c r="Q3620" s="17">
        <f>-Despeses[[#This Row],[Base Imposable]]</f>
        <v>0</v>
      </c>
      <c r="R3620" s="17" t="e">
        <f>+VLOOKUP(Despeses[[#This Row],[Concepte]],Table_1[#All],2,0)</f>
        <v>#N/A</v>
      </c>
    </row>
    <row r="3621" spans="7:18" ht="15" customHeight="1" x14ac:dyDescent="0.3">
      <c r="G3621" s="40"/>
      <c r="H3621" s="17">
        <f>+Despeses[[#This Row],[Base Imposable]]*Despeses[[#This Row],[% IVA]]</f>
        <v>0</v>
      </c>
      <c r="I3621" s="40"/>
      <c r="J3621" s="17">
        <f>-Despeses[[#This Row],[Base Imposable]]*Despeses[[#This Row],[% Ret IRPF]]</f>
        <v>0</v>
      </c>
      <c r="K3621" s="17">
        <f>+Despeses[[#This Row],[Base Imposable]]+Despeses[[#This Row],[Quota IVA]]+Despeses[[#This Row],[Quota IRPF]]</f>
        <v>0</v>
      </c>
      <c r="L3621" s="3"/>
      <c r="M3621" s="17">
        <f>+MONTH(Despeses[[#This Row],[Data Factura]])</f>
        <v>1</v>
      </c>
      <c r="N3621" s="17">
        <f>+YEAR(Despeses[[#This Row],[Data Factura]])</f>
        <v>1900</v>
      </c>
      <c r="O3621" s="18">
        <f>+Despeses[[#This Row],[Data Factura]]</f>
        <v>0</v>
      </c>
      <c r="P3621" s="17">
        <f>+Despeses[[#This Row],[Concepte_]]</f>
        <v>0</v>
      </c>
      <c r="Q3621" s="17">
        <f>-Despeses[[#This Row],[Base Imposable]]</f>
        <v>0</v>
      </c>
      <c r="R3621" s="17" t="e">
        <f>+VLOOKUP(Despeses[[#This Row],[Concepte]],Table_1[#All],2,0)</f>
        <v>#N/A</v>
      </c>
    </row>
    <row r="3622" spans="7:18" ht="15" customHeight="1" x14ac:dyDescent="0.3">
      <c r="G3622" s="40"/>
      <c r="H3622" s="17">
        <f>+Despeses[[#This Row],[Base Imposable]]*Despeses[[#This Row],[% IVA]]</f>
        <v>0</v>
      </c>
      <c r="I3622" s="40"/>
      <c r="J3622" s="17">
        <f>-Despeses[[#This Row],[Base Imposable]]*Despeses[[#This Row],[% Ret IRPF]]</f>
        <v>0</v>
      </c>
      <c r="K3622" s="17">
        <f>+Despeses[[#This Row],[Base Imposable]]+Despeses[[#This Row],[Quota IVA]]+Despeses[[#This Row],[Quota IRPF]]</f>
        <v>0</v>
      </c>
      <c r="L3622" s="3"/>
      <c r="M3622" s="17">
        <f>+MONTH(Despeses[[#This Row],[Data Factura]])</f>
        <v>1</v>
      </c>
      <c r="N3622" s="17">
        <f>+YEAR(Despeses[[#This Row],[Data Factura]])</f>
        <v>1900</v>
      </c>
      <c r="O3622" s="18">
        <f>+Despeses[[#This Row],[Data Factura]]</f>
        <v>0</v>
      </c>
      <c r="P3622" s="17">
        <f>+Despeses[[#This Row],[Concepte_]]</f>
        <v>0</v>
      </c>
      <c r="Q3622" s="17">
        <f>-Despeses[[#This Row],[Base Imposable]]</f>
        <v>0</v>
      </c>
      <c r="R3622" s="17" t="e">
        <f>+VLOOKUP(Despeses[[#This Row],[Concepte]],Table_1[#All],2,0)</f>
        <v>#N/A</v>
      </c>
    </row>
    <row r="3623" spans="7:18" ht="15" customHeight="1" x14ac:dyDescent="0.3">
      <c r="G3623" s="40"/>
      <c r="H3623" s="17">
        <f>+Despeses[[#This Row],[Base Imposable]]*Despeses[[#This Row],[% IVA]]</f>
        <v>0</v>
      </c>
      <c r="I3623" s="40"/>
      <c r="J3623" s="17">
        <f>-Despeses[[#This Row],[Base Imposable]]*Despeses[[#This Row],[% Ret IRPF]]</f>
        <v>0</v>
      </c>
      <c r="K3623" s="17">
        <f>+Despeses[[#This Row],[Base Imposable]]+Despeses[[#This Row],[Quota IVA]]+Despeses[[#This Row],[Quota IRPF]]</f>
        <v>0</v>
      </c>
      <c r="L3623" s="3"/>
      <c r="M3623" s="17">
        <f>+MONTH(Despeses[[#This Row],[Data Factura]])</f>
        <v>1</v>
      </c>
      <c r="N3623" s="17">
        <f>+YEAR(Despeses[[#This Row],[Data Factura]])</f>
        <v>1900</v>
      </c>
      <c r="O3623" s="18">
        <f>+Despeses[[#This Row],[Data Factura]]</f>
        <v>0</v>
      </c>
      <c r="P3623" s="17">
        <f>+Despeses[[#This Row],[Concepte_]]</f>
        <v>0</v>
      </c>
      <c r="Q3623" s="17">
        <f>-Despeses[[#This Row],[Base Imposable]]</f>
        <v>0</v>
      </c>
      <c r="R3623" s="17" t="e">
        <f>+VLOOKUP(Despeses[[#This Row],[Concepte]],Table_1[#All],2,0)</f>
        <v>#N/A</v>
      </c>
    </row>
    <row r="3624" spans="7:18" ht="15" customHeight="1" x14ac:dyDescent="0.3">
      <c r="G3624" s="40"/>
      <c r="H3624" s="17">
        <f>+Despeses[[#This Row],[Base Imposable]]*Despeses[[#This Row],[% IVA]]</f>
        <v>0</v>
      </c>
      <c r="I3624" s="40"/>
      <c r="J3624" s="17">
        <f>-Despeses[[#This Row],[Base Imposable]]*Despeses[[#This Row],[% Ret IRPF]]</f>
        <v>0</v>
      </c>
      <c r="K3624" s="17">
        <f>+Despeses[[#This Row],[Base Imposable]]+Despeses[[#This Row],[Quota IVA]]+Despeses[[#This Row],[Quota IRPF]]</f>
        <v>0</v>
      </c>
      <c r="L3624" s="3"/>
      <c r="M3624" s="17">
        <f>+MONTH(Despeses[[#This Row],[Data Factura]])</f>
        <v>1</v>
      </c>
      <c r="N3624" s="17">
        <f>+YEAR(Despeses[[#This Row],[Data Factura]])</f>
        <v>1900</v>
      </c>
      <c r="O3624" s="18">
        <f>+Despeses[[#This Row],[Data Factura]]</f>
        <v>0</v>
      </c>
      <c r="P3624" s="17">
        <f>+Despeses[[#This Row],[Concepte_]]</f>
        <v>0</v>
      </c>
      <c r="Q3624" s="17">
        <f>-Despeses[[#This Row],[Base Imposable]]</f>
        <v>0</v>
      </c>
      <c r="R3624" s="17" t="e">
        <f>+VLOOKUP(Despeses[[#This Row],[Concepte]],Table_1[#All],2,0)</f>
        <v>#N/A</v>
      </c>
    </row>
    <row r="3625" spans="7:18" ht="15" customHeight="1" x14ac:dyDescent="0.3">
      <c r="G3625" s="40"/>
      <c r="H3625" s="17">
        <f>+Despeses[[#This Row],[Base Imposable]]*Despeses[[#This Row],[% IVA]]</f>
        <v>0</v>
      </c>
      <c r="I3625" s="40"/>
      <c r="J3625" s="17">
        <f>-Despeses[[#This Row],[Base Imposable]]*Despeses[[#This Row],[% Ret IRPF]]</f>
        <v>0</v>
      </c>
      <c r="K3625" s="17">
        <f>+Despeses[[#This Row],[Base Imposable]]+Despeses[[#This Row],[Quota IVA]]+Despeses[[#This Row],[Quota IRPF]]</f>
        <v>0</v>
      </c>
      <c r="L3625" s="3"/>
      <c r="M3625" s="17">
        <f>+MONTH(Despeses[[#This Row],[Data Factura]])</f>
        <v>1</v>
      </c>
      <c r="N3625" s="17">
        <f>+YEAR(Despeses[[#This Row],[Data Factura]])</f>
        <v>1900</v>
      </c>
      <c r="O3625" s="18">
        <f>+Despeses[[#This Row],[Data Factura]]</f>
        <v>0</v>
      </c>
      <c r="P3625" s="17">
        <f>+Despeses[[#This Row],[Concepte_]]</f>
        <v>0</v>
      </c>
      <c r="Q3625" s="17">
        <f>-Despeses[[#This Row],[Base Imposable]]</f>
        <v>0</v>
      </c>
      <c r="R3625" s="17" t="e">
        <f>+VLOOKUP(Despeses[[#This Row],[Concepte]],Table_1[#All],2,0)</f>
        <v>#N/A</v>
      </c>
    </row>
    <row r="3626" spans="7:18" ht="15" customHeight="1" x14ac:dyDescent="0.3">
      <c r="G3626" s="40"/>
      <c r="H3626" s="17">
        <f>+Despeses[[#This Row],[Base Imposable]]*Despeses[[#This Row],[% IVA]]</f>
        <v>0</v>
      </c>
      <c r="I3626" s="40"/>
      <c r="J3626" s="17">
        <f>-Despeses[[#This Row],[Base Imposable]]*Despeses[[#This Row],[% Ret IRPF]]</f>
        <v>0</v>
      </c>
      <c r="K3626" s="17">
        <f>+Despeses[[#This Row],[Base Imposable]]+Despeses[[#This Row],[Quota IVA]]+Despeses[[#This Row],[Quota IRPF]]</f>
        <v>0</v>
      </c>
      <c r="L3626" s="3"/>
      <c r="M3626" s="17">
        <f>+MONTH(Despeses[[#This Row],[Data Factura]])</f>
        <v>1</v>
      </c>
      <c r="N3626" s="17">
        <f>+YEAR(Despeses[[#This Row],[Data Factura]])</f>
        <v>1900</v>
      </c>
      <c r="O3626" s="18">
        <f>+Despeses[[#This Row],[Data Factura]]</f>
        <v>0</v>
      </c>
      <c r="P3626" s="17">
        <f>+Despeses[[#This Row],[Concepte_]]</f>
        <v>0</v>
      </c>
      <c r="Q3626" s="17">
        <f>-Despeses[[#This Row],[Base Imposable]]</f>
        <v>0</v>
      </c>
      <c r="R3626" s="17" t="e">
        <f>+VLOOKUP(Despeses[[#This Row],[Concepte]],Table_1[#All],2,0)</f>
        <v>#N/A</v>
      </c>
    </row>
    <row r="3627" spans="7:18" ht="15" customHeight="1" x14ac:dyDescent="0.3">
      <c r="G3627" s="40"/>
      <c r="H3627" s="17">
        <f>+Despeses[[#This Row],[Base Imposable]]*Despeses[[#This Row],[% IVA]]</f>
        <v>0</v>
      </c>
      <c r="I3627" s="40"/>
      <c r="J3627" s="17">
        <f>-Despeses[[#This Row],[Base Imposable]]*Despeses[[#This Row],[% Ret IRPF]]</f>
        <v>0</v>
      </c>
      <c r="K3627" s="17">
        <f>+Despeses[[#This Row],[Base Imposable]]+Despeses[[#This Row],[Quota IVA]]+Despeses[[#This Row],[Quota IRPF]]</f>
        <v>0</v>
      </c>
      <c r="L3627" s="3"/>
      <c r="M3627" s="17">
        <f>+MONTH(Despeses[[#This Row],[Data Factura]])</f>
        <v>1</v>
      </c>
      <c r="N3627" s="17">
        <f>+YEAR(Despeses[[#This Row],[Data Factura]])</f>
        <v>1900</v>
      </c>
      <c r="O3627" s="18">
        <f>+Despeses[[#This Row],[Data Factura]]</f>
        <v>0</v>
      </c>
      <c r="P3627" s="17">
        <f>+Despeses[[#This Row],[Concepte_]]</f>
        <v>0</v>
      </c>
      <c r="Q3627" s="17">
        <f>-Despeses[[#This Row],[Base Imposable]]</f>
        <v>0</v>
      </c>
      <c r="R3627" s="17" t="e">
        <f>+VLOOKUP(Despeses[[#This Row],[Concepte]],Table_1[#All],2,0)</f>
        <v>#N/A</v>
      </c>
    </row>
    <row r="3628" spans="7:18" ht="15" customHeight="1" x14ac:dyDescent="0.3">
      <c r="G3628" s="40"/>
      <c r="H3628" s="17">
        <f>+Despeses[[#This Row],[Base Imposable]]*Despeses[[#This Row],[% IVA]]</f>
        <v>0</v>
      </c>
      <c r="I3628" s="40"/>
      <c r="J3628" s="17">
        <f>-Despeses[[#This Row],[Base Imposable]]*Despeses[[#This Row],[% Ret IRPF]]</f>
        <v>0</v>
      </c>
      <c r="K3628" s="17">
        <f>+Despeses[[#This Row],[Base Imposable]]+Despeses[[#This Row],[Quota IVA]]+Despeses[[#This Row],[Quota IRPF]]</f>
        <v>0</v>
      </c>
      <c r="L3628" s="3"/>
      <c r="M3628" s="17">
        <f>+MONTH(Despeses[[#This Row],[Data Factura]])</f>
        <v>1</v>
      </c>
      <c r="N3628" s="17">
        <f>+YEAR(Despeses[[#This Row],[Data Factura]])</f>
        <v>1900</v>
      </c>
      <c r="O3628" s="18">
        <f>+Despeses[[#This Row],[Data Factura]]</f>
        <v>0</v>
      </c>
      <c r="P3628" s="17">
        <f>+Despeses[[#This Row],[Concepte_]]</f>
        <v>0</v>
      </c>
      <c r="Q3628" s="17">
        <f>-Despeses[[#This Row],[Base Imposable]]</f>
        <v>0</v>
      </c>
      <c r="R3628" s="17" t="e">
        <f>+VLOOKUP(Despeses[[#This Row],[Concepte]],Table_1[#All],2,0)</f>
        <v>#N/A</v>
      </c>
    </row>
    <row r="3629" spans="7:18" ht="15" customHeight="1" x14ac:dyDescent="0.3">
      <c r="G3629" s="40"/>
      <c r="H3629" s="17">
        <f>+Despeses[[#This Row],[Base Imposable]]*Despeses[[#This Row],[% IVA]]</f>
        <v>0</v>
      </c>
      <c r="I3629" s="40"/>
      <c r="J3629" s="17">
        <f>-Despeses[[#This Row],[Base Imposable]]*Despeses[[#This Row],[% Ret IRPF]]</f>
        <v>0</v>
      </c>
      <c r="K3629" s="17">
        <f>+Despeses[[#This Row],[Base Imposable]]+Despeses[[#This Row],[Quota IVA]]+Despeses[[#This Row],[Quota IRPF]]</f>
        <v>0</v>
      </c>
      <c r="L3629" s="3"/>
      <c r="M3629" s="17">
        <f>+MONTH(Despeses[[#This Row],[Data Factura]])</f>
        <v>1</v>
      </c>
      <c r="N3629" s="17">
        <f>+YEAR(Despeses[[#This Row],[Data Factura]])</f>
        <v>1900</v>
      </c>
      <c r="O3629" s="18">
        <f>+Despeses[[#This Row],[Data Factura]]</f>
        <v>0</v>
      </c>
      <c r="P3629" s="17">
        <f>+Despeses[[#This Row],[Concepte_]]</f>
        <v>0</v>
      </c>
      <c r="Q3629" s="17">
        <f>-Despeses[[#This Row],[Base Imposable]]</f>
        <v>0</v>
      </c>
      <c r="R3629" s="17" t="e">
        <f>+VLOOKUP(Despeses[[#This Row],[Concepte]],Table_1[#All],2,0)</f>
        <v>#N/A</v>
      </c>
    </row>
    <row r="3630" spans="7:18" ht="15" customHeight="1" x14ac:dyDescent="0.3">
      <c r="G3630" s="40"/>
      <c r="H3630" s="17">
        <f>+Despeses[[#This Row],[Base Imposable]]*Despeses[[#This Row],[% IVA]]</f>
        <v>0</v>
      </c>
      <c r="I3630" s="40"/>
      <c r="J3630" s="17">
        <f>-Despeses[[#This Row],[Base Imposable]]*Despeses[[#This Row],[% Ret IRPF]]</f>
        <v>0</v>
      </c>
      <c r="K3630" s="17">
        <f>+Despeses[[#This Row],[Base Imposable]]+Despeses[[#This Row],[Quota IVA]]+Despeses[[#This Row],[Quota IRPF]]</f>
        <v>0</v>
      </c>
      <c r="L3630" s="3"/>
      <c r="M3630" s="17">
        <f>+MONTH(Despeses[[#This Row],[Data Factura]])</f>
        <v>1</v>
      </c>
      <c r="N3630" s="17">
        <f>+YEAR(Despeses[[#This Row],[Data Factura]])</f>
        <v>1900</v>
      </c>
      <c r="O3630" s="18">
        <f>+Despeses[[#This Row],[Data Factura]]</f>
        <v>0</v>
      </c>
      <c r="P3630" s="17">
        <f>+Despeses[[#This Row],[Concepte_]]</f>
        <v>0</v>
      </c>
      <c r="Q3630" s="17">
        <f>-Despeses[[#This Row],[Base Imposable]]</f>
        <v>0</v>
      </c>
      <c r="R3630" s="17" t="e">
        <f>+VLOOKUP(Despeses[[#This Row],[Concepte]],Table_1[#All],2,0)</f>
        <v>#N/A</v>
      </c>
    </row>
    <row r="3631" spans="7:18" ht="15" customHeight="1" x14ac:dyDescent="0.3">
      <c r="G3631" s="40"/>
      <c r="H3631" s="17">
        <f>+Despeses[[#This Row],[Base Imposable]]*Despeses[[#This Row],[% IVA]]</f>
        <v>0</v>
      </c>
      <c r="I3631" s="40"/>
      <c r="J3631" s="17">
        <f>-Despeses[[#This Row],[Base Imposable]]*Despeses[[#This Row],[% Ret IRPF]]</f>
        <v>0</v>
      </c>
      <c r="K3631" s="17">
        <f>+Despeses[[#This Row],[Base Imposable]]+Despeses[[#This Row],[Quota IVA]]+Despeses[[#This Row],[Quota IRPF]]</f>
        <v>0</v>
      </c>
      <c r="L3631" s="3"/>
      <c r="M3631" s="17">
        <f>+MONTH(Despeses[[#This Row],[Data Factura]])</f>
        <v>1</v>
      </c>
      <c r="N3631" s="17">
        <f>+YEAR(Despeses[[#This Row],[Data Factura]])</f>
        <v>1900</v>
      </c>
      <c r="O3631" s="18">
        <f>+Despeses[[#This Row],[Data Factura]]</f>
        <v>0</v>
      </c>
      <c r="P3631" s="17">
        <f>+Despeses[[#This Row],[Concepte_]]</f>
        <v>0</v>
      </c>
      <c r="Q3631" s="17">
        <f>-Despeses[[#This Row],[Base Imposable]]</f>
        <v>0</v>
      </c>
      <c r="R3631" s="17" t="e">
        <f>+VLOOKUP(Despeses[[#This Row],[Concepte]],Table_1[#All],2,0)</f>
        <v>#N/A</v>
      </c>
    </row>
    <row r="3632" spans="7:18" ht="15" customHeight="1" x14ac:dyDescent="0.3">
      <c r="G3632" s="40"/>
      <c r="H3632" s="17">
        <f>+Despeses[[#This Row],[Base Imposable]]*Despeses[[#This Row],[% IVA]]</f>
        <v>0</v>
      </c>
      <c r="I3632" s="40"/>
      <c r="J3632" s="17">
        <f>-Despeses[[#This Row],[Base Imposable]]*Despeses[[#This Row],[% Ret IRPF]]</f>
        <v>0</v>
      </c>
      <c r="K3632" s="17">
        <f>+Despeses[[#This Row],[Base Imposable]]+Despeses[[#This Row],[Quota IVA]]+Despeses[[#This Row],[Quota IRPF]]</f>
        <v>0</v>
      </c>
      <c r="L3632" s="3"/>
      <c r="M3632" s="17">
        <f>+MONTH(Despeses[[#This Row],[Data Factura]])</f>
        <v>1</v>
      </c>
      <c r="N3632" s="17">
        <f>+YEAR(Despeses[[#This Row],[Data Factura]])</f>
        <v>1900</v>
      </c>
      <c r="O3632" s="18">
        <f>+Despeses[[#This Row],[Data Factura]]</f>
        <v>0</v>
      </c>
      <c r="P3632" s="17">
        <f>+Despeses[[#This Row],[Concepte_]]</f>
        <v>0</v>
      </c>
      <c r="Q3632" s="17">
        <f>-Despeses[[#This Row],[Base Imposable]]</f>
        <v>0</v>
      </c>
      <c r="R3632" s="17" t="e">
        <f>+VLOOKUP(Despeses[[#This Row],[Concepte]],Table_1[#All],2,0)</f>
        <v>#N/A</v>
      </c>
    </row>
    <row r="3633" spans="7:18" ht="15" customHeight="1" x14ac:dyDescent="0.3">
      <c r="G3633" s="40"/>
      <c r="H3633" s="17">
        <f>+Despeses[[#This Row],[Base Imposable]]*Despeses[[#This Row],[% IVA]]</f>
        <v>0</v>
      </c>
      <c r="I3633" s="40"/>
      <c r="J3633" s="17">
        <f>-Despeses[[#This Row],[Base Imposable]]*Despeses[[#This Row],[% Ret IRPF]]</f>
        <v>0</v>
      </c>
      <c r="K3633" s="17">
        <f>+Despeses[[#This Row],[Base Imposable]]+Despeses[[#This Row],[Quota IVA]]+Despeses[[#This Row],[Quota IRPF]]</f>
        <v>0</v>
      </c>
      <c r="L3633" s="3"/>
      <c r="M3633" s="17">
        <f>+MONTH(Despeses[[#This Row],[Data Factura]])</f>
        <v>1</v>
      </c>
      <c r="N3633" s="17">
        <f>+YEAR(Despeses[[#This Row],[Data Factura]])</f>
        <v>1900</v>
      </c>
      <c r="O3633" s="18">
        <f>+Despeses[[#This Row],[Data Factura]]</f>
        <v>0</v>
      </c>
      <c r="P3633" s="17">
        <f>+Despeses[[#This Row],[Concepte_]]</f>
        <v>0</v>
      </c>
      <c r="Q3633" s="17">
        <f>-Despeses[[#This Row],[Base Imposable]]</f>
        <v>0</v>
      </c>
      <c r="R3633" s="17" t="e">
        <f>+VLOOKUP(Despeses[[#This Row],[Concepte]],Table_1[#All],2,0)</f>
        <v>#N/A</v>
      </c>
    </row>
    <row r="3634" spans="7:18" ht="15" customHeight="1" x14ac:dyDescent="0.3">
      <c r="G3634" s="40"/>
      <c r="H3634" s="17">
        <f>+Despeses[[#This Row],[Base Imposable]]*Despeses[[#This Row],[% IVA]]</f>
        <v>0</v>
      </c>
      <c r="I3634" s="40"/>
      <c r="J3634" s="17">
        <f>-Despeses[[#This Row],[Base Imposable]]*Despeses[[#This Row],[% Ret IRPF]]</f>
        <v>0</v>
      </c>
      <c r="K3634" s="17">
        <f>+Despeses[[#This Row],[Base Imposable]]+Despeses[[#This Row],[Quota IVA]]+Despeses[[#This Row],[Quota IRPF]]</f>
        <v>0</v>
      </c>
      <c r="L3634" s="3"/>
      <c r="M3634" s="17">
        <f>+MONTH(Despeses[[#This Row],[Data Factura]])</f>
        <v>1</v>
      </c>
      <c r="N3634" s="17">
        <f>+YEAR(Despeses[[#This Row],[Data Factura]])</f>
        <v>1900</v>
      </c>
      <c r="O3634" s="18">
        <f>+Despeses[[#This Row],[Data Factura]]</f>
        <v>0</v>
      </c>
      <c r="P3634" s="17">
        <f>+Despeses[[#This Row],[Concepte_]]</f>
        <v>0</v>
      </c>
      <c r="Q3634" s="17">
        <f>-Despeses[[#This Row],[Base Imposable]]</f>
        <v>0</v>
      </c>
      <c r="R3634" s="17" t="e">
        <f>+VLOOKUP(Despeses[[#This Row],[Concepte]],Table_1[#All],2,0)</f>
        <v>#N/A</v>
      </c>
    </row>
    <row r="3635" spans="7:18" ht="15" customHeight="1" x14ac:dyDescent="0.3">
      <c r="G3635" s="40"/>
      <c r="H3635" s="17">
        <f>+Despeses[[#This Row],[Base Imposable]]*Despeses[[#This Row],[% IVA]]</f>
        <v>0</v>
      </c>
      <c r="I3635" s="40"/>
      <c r="J3635" s="17">
        <f>-Despeses[[#This Row],[Base Imposable]]*Despeses[[#This Row],[% Ret IRPF]]</f>
        <v>0</v>
      </c>
      <c r="K3635" s="17">
        <f>+Despeses[[#This Row],[Base Imposable]]+Despeses[[#This Row],[Quota IVA]]+Despeses[[#This Row],[Quota IRPF]]</f>
        <v>0</v>
      </c>
      <c r="L3635" s="3"/>
      <c r="M3635" s="17">
        <f>+MONTH(Despeses[[#This Row],[Data Factura]])</f>
        <v>1</v>
      </c>
      <c r="N3635" s="17">
        <f>+YEAR(Despeses[[#This Row],[Data Factura]])</f>
        <v>1900</v>
      </c>
      <c r="O3635" s="18">
        <f>+Despeses[[#This Row],[Data Factura]]</f>
        <v>0</v>
      </c>
      <c r="P3635" s="17">
        <f>+Despeses[[#This Row],[Concepte_]]</f>
        <v>0</v>
      </c>
      <c r="Q3635" s="17">
        <f>-Despeses[[#This Row],[Base Imposable]]</f>
        <v>0</v>
      </c>
      <c r="R3635" s="17" t="e">
        <f>+VLOOKUP(Despeses[[#This Row],[Concepte]],Table_1[#All],2,0)</f>
        <v>#N/A</v>
      </c>
    </row>
    <row r="3636" spans="7:18" ht="15" customHeight="1" x14ac:dyDescent="0.3">
      <c r="G3636" s="40"/>
      <c r="H3636" s="17">
        <f>+Despeses[[#This Row],[Base Imposable]]*Despeses[[#This Row],[% IVA]]</f>
        <v>0</v>
      </c>
      <c r="I3636" s="40"/>
      <c r="J3636" s="17">
        <f>-Despeses[[#This Row],[Base Imposable]]*Despeses[[#This Row],[% Ret IRPF]]</f>
        <v>0</v>
      </c>
      <c r="K3636" s="17">
        <f>+Despeses[[#This Row],[Base Imposable]]+Despeses[[#This Row],[Quota IVA]]+Despeses[[#This Row],[Quota IRPF]]</f>
        <v>0</v>
      </c>
      <c r="L3636" s="3"/>
      <c r="M3636" s="17">
        <f>+MONTH(Despeses[[#This Row],[Data Factura]])</f>
        <v>1</v>
      </c>
      <c r="N3636" s="17">
        <f>+YEAR(Despeses[[#This Row],[Data Factura]])</f>
        <v>1900</v>
      </c>
      <c r="O3636" s="18">
        <f>+Despeses[[#This Row],[Data Factura]]</f>
        <v>0</v>
      </c>
      <c r="P3636" s="17">
        <f>+Despeses[[#This Row],[Concepte_]]</f>
        <v>0</v>
      </c>
      <c r="Q3636" s="17">
        <f>-Despeses[[#This Row],[Base Imposable]]</f>
        <v>0</v>
      </c>
      <c r="R3636" s="17" t="e">
        <f>+VLOOKUP(Despeses[[#This Row],[Concepte]],Table_1[#All],2,0)</f>
        <v>#N/A</v>
      </c>
    </row>
    <row r="3637" spans="7:18" ht="15" customHeight="1" x14ac:dyDescent="0.3">
      <c r="G3637" s="40"/>
      <c r="H3637" s="17">
        <f>+Despeses[[#This Row],[Base Imposable]]*Despeses[[#This Row],[% IVA]]</f>
        <v>0</v>
      </c>
      <c r="I3637" s="40"/>
      <c r="J3637" s="17">
        <f>-Despeses[[#This Row],[Base Imposable]]*Despeses[[#This Row],[% Ret IRPF]]</f>
        <v>0</v>
      </c>
      <c r="K3637" s="17">
        <f>+Despeses[[#This Row],[Base Imposable]]+Despeses[[#This Row],[Quota IVA]]+Despeses[[#This Row],[Quota IRPF]]</f>
        <v>0</v>
      </c>
      <c r="L3637" s="3"/>
      <c r="M3637" s="17">
        <f>+MONTH(Despeses[[#This Row],[Data Factura]])</f>
        <v>1</v>
      </c>
      <c r="N3637" s="17">
        <f>+YEAR(Despeses[[#This Row],[Data Factura]])</f>
        <v>1900</v>
      </c>
      <c r="O3637" s="18">
        <f>+Despeses[[#This Row],[Data Factura]]</f>
        <v>0</v>
      </c>
      <c r="P3637" s="17">
        <f>+Despeses[[#This Row],[Concepte_]]</f>
        <v>0</v>
      </c>
      <c r="Q3637" s="17">
        <f>-Despeses[[#This Row],[Base Imposable]]</f>
        <v>0</v>
      </c>
      <c r="R3637" s="17" t="e">
        <f>+VLOOKUP(Despeses[[#This Row],[Concepte]],Table_1[#All],2,0)</f>
        <v>#N/A</v>
      </c>
    </row>
    <row r="3638" spans="7:18" ht="15" customHeight="1" x14ac:dyDescent="0.3">
      <c r="G3638" s="40"/>
      <c r="H3638" s="17">
        <f>+Despeses[[#This Row],[Base Imposable]]*Despeses[[#This Row],[% IVA]]</f>
        <v>0</v>
      </c>
      <c r="I3638" s="40"/>
      <c r="J3638" s="17">
        <f>-Despeses[[#This Row],[Base Imposable]]*Despeses[[#This Row],[% Ret IRPF]]</f>
        <v>0</v>
      </c>
      <c r="K3638" s="17">
        <f>+Despeses[[#This Row],[Base Imposable]]+Despeses[[#This Row],[Quota IVA]]+Despeses[[#This Row],[Quota IRPF]]</f>
        <v>0</v>
      </c>
      <c r="L3638" s="3"/>
      <c r="M3638" s="17">
        <f>+MONTH(Despeses[[#This Row],[Data Factura]])</f>
        <v>1</v>
      </c>
      <c r="N3638" s="17">
        <f>+YEAR(Despeses[[#This Row],[Data Factura]])</f>
        <v>1900</v>
      </c>
      <c r="O3638" s="18">
        <f>+Despeses[[#This Row],[Data Factura]]</f>
        <v>0</v>
      </c>
      <c r="P3638" s="17">
        <f>+Despeses[[#This Row],[Concepte_]]</f>
        <v>0</v>
      </c>
      <c r="Q3638" s="17">
        <f>-Despeses[[#This Row],[Base Imposable]]</f>
        <v>0</v>
      </c>
      <c r="R3638" s="17" t="e">
        <f>+VLOOKUP(Despeses[[#This Row],[Concepte]],Table_1[#All],2,0)</f>
        <v>#N/A</v>
      </c>
    </row>
    <row r="3639" spans="7:18" ht="15" customHeight="1" x14ac:dyDescent="0.3">
      <c r="G3639" s="40"/>
      <c r="H3639" s="17">
        <f>+Despeses[[#This Row],[Base Imposable]]*Despeses[[#This Row],[% IVA]]</f>
        <v>0</v>
      </c>
      <c r="I3639" s="40"/>
      <c r="J3639" s="17">
        <f>-Despeses[[#This Row],[Base Imposable]]*Despeses[[#This Row],[% Ret IRPF]]</f>
        <v>0</v>
      </c>
      <c r="K3639" s="17">
        <f>+Despeses[[#This Row],[Base Imposable]]+Despeses[[#This Row],[Quota IVA]]+Despeses[[#This Row],[Quota IRPF]]</f>
        <v>0</v>
      </c>
      <c r="L3639" s="3"/>
      <c r="M3639" s="17">
        <f>+MONTH(Despeses[[#This Row],[Data Factura]])</f>
        <v>1</v>
      </c>
      <c r="N3639" s="17">
        <f>+YEAR(Despeses[[#This Row],[Data Factura]])</f>
        <v>1900</v>
      </c>
      <c r="O3639" s="18">
        <f>+Despeses[[#This Row],[Data Factura]]</f>
        <v>0</v>
      </c>
      <c r="P3639" s="17">
        <f>+Despeses[[#This Row],[Concepte_]]</f>
        <v>0</v>
      </c>
      <c r="Q3639" s="17">
        <f>-Despeses[[#This Row],[Base Imposable]]</f>
        <v>0</v>
      </c>
      <c r="R3639" s="17" t="e">
        <f>+VLOOKUP(Despeses[[#This Row],[Concepte]],Table_1[#All],2,0)</f>
        <v>#N/A</v>
      </c>
    </row>
    <row r="3640" spans="7:18" ht="15" customHeight="1" x14ac:dyDescent="0.3">
      <c r="G3640" s="40"/>
      <c r="H3640" s="17">
        <f>+Despeses[[#This Row],[Base Imposable]]*Despeses[[#This Row],[% IVA]]</f>
        <v>0</v>
      </c>
      <c r="I3640" s="40"/>
      <c r="J3640" s="17">
        <f>-Despeses[[#This Row],[Base Imposable]]*Despeses[[#This Row],[% Ret IRPF]]</f>
        <v>0</v>
      </c>
      <c r="K3640" s="17">
        <f>+Despeses[[#This Row],[Base Imposable]]+Despeses[[#This Row],[Quota IVA]]+Despeses[[#This Row],[Quota IRPF]]</f>
        <v>0</v>
      </c>
      <c r="L3640" s="3"/>
      <c r="M3640" s="17">
        <f>+MONTH(Despeses[[#This Row],[Data Factura]])</f>
        <v>1</v>
      </c>
      <c r="N3640" s="17">
        <f>+YEAR(Despeses[[#This Row],[Data Factura]])</f>
        <v>1900</v>
      </c>
      <c r="O3640" s="18">
        <f>+Despeses[[#This Row],[Data Factura]]</f>
        <v>0</v>
      </c>
      <c r="P3640" s="17">
        <f>+Despeses[[#This Row],[Concepte_]]</f>
        <v>0</v>
      </c>
      <c r="Q3640" s="17">
        <f>-Despeses[[#This Row],[Base Imposable]]</f>
        <v>0</v>
      </c>
      <c r="R3640" s="17" t="e">
        <f>+VLOOKUP(Despeses[[#This Row],[Concepte]],Table_1[#All],2,0)</f>
        <v>#N/A</v>
      </c>
    </row>
    <row r="3641" spans="7:18" ht="15" customHeight="1" x14ac:dyDescent="0.3">
      <c r="G3641" s="40"/>
      <c r="H3641" s="17">
        <f>+Despeses[[#This Row],[Base Imposable]]*Despeses[[#This Row],[% IVA]]</f>
        <v>0</v>
      </c>
      <c r="I3641" s="40"/>
      <c r="J3641" s="17">
        <f>-Despeses[[#This Row],[Base Imposable]]*Despeses[[#This Row],[% Ret IRPF]]</f>
        <v>0</v>
      </c>
      <c r="K3641" s="17">
        <f>+Despeses[[#This Row],[Base Imposable]]+Despeses[[#This Row],[Quota IVA]]+Despeses[[#This Row],[Quota IRPF]]</f>
        <v>0</v>
      </c>
      <c r="L3641" s="3"/>
      <c r="M3641" s="17">
        <f>+MONTH(Despeses[[#This Row],[Data Factura]])</f>
        <v>1</v>
      </c>
      <c r="N3641" s="17">
        <f>+YEAR(Despeses[[#This Row],[Data Factura]])</f>
        <v>1900</v>
      </c>
      <c r="O3641" s="18">
        <f>+Despeses[[#This Row],[Data Factura]]</f>
        <v>0</v>
      </c>
      <c r="P3641" s="17">
        <f>+Despeses[[#This Row],[Concepte_]]</f>
        <v>0</v>
      </c>
      <c r="Q3641" s="17">
        <f>-Despeses[[#This Row],[Base Imposable]]</f>
        <v>0</v>
      </c>
      <c r="R3641" s="17" t="e">
        <f>+VLOOKUP(Despeses[[#This Row],[Concepte]],Table_1[#All],2,0)</f>
        <v>#N/A</v>
      </c>
    </row>
    <row r="3642" spans="7:18" ht="15" customHeight="1" x14ac:dyDescent="0.3">
      <c r="G3642" s="40"/>
      <c r="H3642" s="17">
        <f>+Despeses[[#This Row],[Base Imposable]]*Despeses[[#This Row],[% IVA]]</f>
        <v>0</v>
      </c>
      <c r="I3642" s="40"/>
      <c r="J3642" s="17">
        <f>-Despeses[[#This Row],[Base Imposable]]*Despeses[[#This Row],[% Ret IRPF]]</f>
        <v>0</v>
      </c>
      <c r="K3642" s="17">
        <f>+Despeses[[#This Row],[Base Imposable]]+Despeses[[#This Row],[Quota IVA]]+Despeses[[#This Row],[Quota IRPF]]</f>
        <v>0</v>
      </c>
      <c r="L3642" s="3"/>
      <c r="M3642" s="17">
        <f>+MONTH(Despeses[[#This Row],[Data Factura]])</f>
        <v>1</v>
      </c>
      <c r="N3642" s="17">
        <f>+YEAR(Despeses[[#This Row],[Data Factura]])</f>
        <v>1900</v>
      </c>
      <c r="O3642" s="18">
        <f>+Despeses[[#This Row],[Data Factura]]</f>
        <v>0</v>
      </c>
      <c r="P3642" s="17">
        <f>+Despeses[[#This Row],[Concepte_]]</f>
        <v>0</v>
      </c>
      <c r="Q3642" s="17">
        <f>-Despeses[[#This Row],[Base Imposable]]</f>
        <v>0</v>
      </c>
      <c r="R3642" s="17" t="e">
        <f>+VLOOKUP(Despeses[[#This Row],[Concepte]],Table_1[#All],2,0)</f>
        <v>#N/A</v>
      </c>
    </row>
    <row r="3643" spans="7:18" ht="15" customHeight="1" x14ac:dyDescent="0.3">
      <c r="G3643" s="40"/>
      <c r="H3643" s="17">
        <f>+Despeses[[#This Row],[Base Imposable]]*Despeses[[#This Row],[% IVA]]</f>
        <v>0</v>
      </c>
      <c r="I3643" s="40"/>
      <c r="J3643" s="17">
        <f>-Despeses[[#This Row],[Base Imposable]]*Despeses[[#This Row],[% Ret IRPF]]</f>
        <v>0</v>
      </c>
      <c r="K3643" s="17">
        <f>+Despeses[[#This Row],[Base Imposable]]+Despeses[[#This Row],[Quota IVA]]+Despeses[[#This Row],[Quota IRPF]]</f>
        <v>0</v>
      </c>
      <c r="L3643" s="3"/>
      <c r="M3643" s="17">
        <f>+MONTH(Despeses[[#This Row],[Data Factura]])</f>
        <v>1</v>
      </c>
      <c r="N3643" s="17">
        <f>+YEAR(Despeses[[#This Row],[Data Factura]])</f>
        <v>1900</v>
      </c>
      <c r="O3643" s="18">
        <f>+Despeses[[#This Row],[Data Factura]]</f>
        <v>0</v>
      </c>
      <c r="P3643" s="17">
        <f>+Despeses[[#This Row],[Concepte_]]</f>
        <v>0</v>
      </c>
      <c r="Q3643" s="17">
        <f>-Despeses[[#This Row],[Base Imposable]]</f>
        <v>0</v>
      </c>
      <c r="R3643" s="17" t="e">
        <f>+VLOOKUP(Despeses[[#This Row],[Concepte]],Table_1[#All],2,0)</f>
        <v>#N/A</v>
      </c>
    </row>
    <row r="3644" spans="7:18" ht="15" customHeight="1" x14ac:dyDescent="0.3">
      <c r="G3644" s="40"/>
      <c r="H3644" s="17">
        <f>+Despeses[[#This Row],[Base Imposable]]*Despeses[[#This Row],[% IVA]]</f>
        <v>0</v>
      </c>
      <c r="I3644" s="40"/>
      <c r="J3644" s="17">
        <f>-Despeses[[#This Row],[Base Imposable]]*Despeses[[#This Row],[% Ret IRPF]]</f>
        <v>0</v>
      </c>
      <c r="K3644" s="17">
        <f>+Despeses[[#This Row],[Base Imposable]]+Despeses[[#This Row],[Quota IVA]]+Despeses[[#This Row],[Quota IRPF]]</f>
        <v>0</v>
      </c>
      <c r="L3644" s="3"/>
      <c r="M3644" s="17">
        <f>+MONTH(Despeses[[#This Row],[Data Factura]])</f>
        <v>1</v>
      </c>
      <c r="N3644" s="17">
        <f>+YEAR(Despeses[[#This Row],[Data Factura]])</f>
        <v>1900</v>
      </c>
      <c r="O3644" s="18">
        <f>+Despeses[[#This Row],[Data Factura]]</f>
        <v>0</v>
      </c>
      <c r="P3644" s="17">
        <f>+Despeses[[#This Row],[Concepte_]]</f>
        <v>0</v>
      </c>
      <c r="Q3644" s="17">
        <f>-Despeses[[#This Row],[Base Imposable]]</f>
        <v>0</v>
      </c>
      <c r="R3644" s="17" t="e">
        <f>+VLOOKUP(Despeses[[#This Row],[Concepte]],Table_1[#All],2,0)</f>
        <v>#N/A</v>
      </c>
    </row>
    <row r="3645" spans="7:18" ht="15" customHeight="1" x14ac:dyDescent="0.3">
      <c r="G3645" s="40"/>
      <c r="H3645" s="17">
        <f>+Despeses[[#This Row],[Base Imposable]]*Despeses[[#This Row],[% IVA]]</f>
        <v>0</v>
      </c>
      <c r="I3645" s="40"/>
      <c r="J3645" s="17">
        <f>-Despeses[[#This Row],[Base Imposable]]*Despeses[[#This Row],[% Ret IRPF]]</f>
        <v>0</v>
      </c>
      <c r="K3645" s="17">
        <f>+Despeses[[#This Row],[Base Imposable]]+Despeses[[#This Row],[Quota IVA]]+Despeses[[#This Row],[Quota IRPF]]</f>
        <v>0</v>
      </c>
      <c r="L3645" s="3"/>
      <c r="M3645" s="17">
        <f>+MONTH(Despeses[[#This Row],[Data Factura]])</f>
        <v>1</v>
      </c>
      <c r="N3645" s="17">
        <f>+YEAR(Despeses[[#This Row],[Data Factura]])</f>
        <v>1900</v>
      </c>
      <c r="O3645" s="18">
        <f>+Despeses[[#This Row],[Data Factura]]</f>
        <v>0</v>
      </c>
      <c r="P3645" s="17">
        <f>+Despeses[[#This Row],[Concepte_]]</f>
        <v>0</v>
      </c>
      <c r="Q3645" s="17">
        <f>-Despeses[[#This Row],[Base Imposable]]</f>
        <v>0</v>
      </c>
      <c r="R3645" s="17" t="e">
        <f>+VLOOKUP(Despeses[[#This Row],[Concepte]],Table_1[#All],2,0)</f>
        <v>#N/A</v>
      </c>
    </row>
    <row r="3646" spans="7:18" ht="15" customHeight="1" x14ac:dyDescent="0.3">
      <c r="G3646" s="40"/>
      <c r="H3646" s="17">
        <f>+Despeses[[#This Row],[Base Imposable]]*Despeses[[#This Row],[% IVA]]</f>
        <v>0</v>
      </c>
      <c r="I3646" s="40"/>
      <c r="J3646" s="17">
        <f>-Despeses[[#This Row],[Base Imposable]]*Despeses[[#This Row],[% Ret IRPF]]</f>
        <v>0</v>
      </c>
      <c r="K3646" s="17">
        <f>+Despeses[[#This Row],[Base Imposable]]+Despeses[[#This Row],[Quota IVA]]+Despeses[[#This Row],[Quota IRPF]]</f>
        <v>0</v>
      </c>
      <c r="L3646" s="3"/>
      <c r="M3646" s="17">
        <f>+MONTH(Despeses[[#This Row],[Data Factura]])</f>
        <v>1</v>
      </c>
      <c r="N3646" s="17">
        <f>+YEAR(Despeses[[#This Row],[Data Factura]])</f>
        <v>1900</v>
      </c>
      <c r="O3646" s="18">
        <f>+Despeses[[#This Row],[Data Factura]]</f>
        <v>0</v>
      </c>
      <c r="P3646" s="17">
        <f>+Despeses[[#This Row],[Concepte_]]</f>
        <v>0</v>
      </c>
      <c r="Q3646" s="17">
        <f>-Despeses[[#This Row],[Base Imposable]]</f>
        <v>0</v>
      </c>
      <c r="R3646" s="17" t="e">
        <f>+VLOOKUP(Despeses[[#This Row],[Concepte]],Table_1[#All],2,0)</f>
        <v>#N/A</v>
      </c>
    </row>
    <row r="3647" spans="7:18" ht="15" customHeight="1" x14ac:dyDescent="0.3">
      <c r="G3647" s="40"/>
      <c r="H3647" s="17">
        <f>+Despeses[[#This Row],[Base Imposable]]*Despeses[[#This Row],[% IVA]]</f>
        <v>0</v>
      </c>
      <c r="I3647" s="40"/>
      <c r="J3647" s="17">
        <f>-Despeses[[#This Row],[Base Imposable]]*Despeses[[#This Row],[% Ret IRPF]]</f>
        <v>0</v>
      </c>
      <c r="K3647" s="17">
        <f>+Despeses[[#This Row],[Base Imposable]]+Despeses[[#This Row],[Quota IVA]]+Despeses[[#This Row],[Quota IRPF]]</f>
        <v>0</v>
      </c>
      <c r="L3647" s="3"/>
      <c r="M3647" s="17">
        <f>+MONTH(Despeses[[#This Row],[Data Factura]])</f>
        <v>1</v>
      </c>
      <c r="N3647" s="17">
        <f>+YEAR(Despeses[[#This Row],[Data Factura]])</f>
        <v>1900</v>
      </c>
      <c r="O3647" s="18">
        <f>+Despeses[[#This Row],[Data Factura]]</f>
        <v>0</v>
      </c>
      <c r="P3647" s="17">
        <f>+Despeses[[#This Row],[Concepte_]]</f>
        <v>0</v>
      </c>
      <c r="Q3647" s="17">
        <f>-Despeses[[#This Row],[Base Imposable]]</f>
        <v>0</v>
      </c>
      <c r="R3647" s="17" t="e">
        <f>+VLOOKUP(Despeses[[#This Row],[Concepte]],Table_1[#All],2,0)</f>
        <v>#N/A</v>
      </c>
    </row>
    <row r="3648" spans="7:18" ht="15" customHeight="1" x14ac:dyDescent="0.3">
      <c r="G3648" s="40"/>
      <c r="H3648" s="17">
        <f>+Despeses[[#This Row],[Base Imposable]]*Despeses[[#This Row],[% IVA]]</f>
        <v>0</v>
      </c>
      <c r="I3648" s="40"/>
      <c r="J3648" s="17">
        <f>-Despeses[[#This Row],[Base Imposable]]*Despeses[[#This Row],[% Ret IRPF]]</f>
        <v>0</v>
      </c>
      <c r="K3648" s="17">
        <f>+Despeses[[#This Row],[Base Imposable]]+Despeses[[#This Row],[Quota IVA]]+Despeses[[#This Row],[Quota IRPF]]</f>
        <v>0</v>
      </c>
      <c r="L3648" s="3"/>
      <c r="M3648" s="17">
        <f>+MONTH(Despeses[[#This Row],[Data Factura]])</f>
        <v>1</v>
      </c>
      <c r="N3648" s="17">
        <f>+YEAR(Despeses[[#This Row],[Data Factura]])</f>
        <v>1900</v>
      </c>
      <c r="O3648" s="18">
        <f>+Despeses[[#This Row],[Data Factura]]</f>
        <v>0</v>
      </c>
      <c r="P3648" s="17">
        <f>+Despeses[[#This Row],[Concepte_]]</f>
        <v>0</v>
      </c>
      <c r="Q3648" s="17">
        <f>-Despeses[[#This Row],[Base Imposable]]</f>
        <v>0</v>
      </c>
      <c r="R3648" s="17" t="e">
        <f>+VLOOKUP(Despeses[[#This Row],[Concepte]],Table_1[#All],2,0)</f>
        <v>#N/A</v>
      </c>
    </row>
    <row r="3649" spans="7:18" ht="15" customHeight="1" x14ac:dyDescent="0.3">
      <c r="G3649" s="40"/>
      <c r="H3649" s="17">
        <f>+Despeses[[#This Row],[Base Imposable]]*Despeses[[#This Row],[% IVA]]</f>
        <v>0</v>
      </c>
      <c r="I3649" s="40"/>
      <c r="J3649" s="17">
        <f>-Despeses[[#This Row],[Base Imposable]]*Despeses[[#This Row],[% Ret IRPF]]</f>
        <v>0</v>
      </c>
      <c r="K3649" s="17">
        <f>+Despeses[[#This Row],[Base Imposable]]+Despeses[[#This Row],[Quota IVA]]+Despeses[[#This Row],[Quota IRPF]]</f>
        <v>0</v>
      </c>
      <c r="L3649" s="3"/>
      <c r="M3649" s="17">
        <f>+MONTH(Despeses[[#This Row],[Data Factura]])</f>
        <v>1</v>
      </c>
      <c r="N3649" s="17">
        <f>+YEAR(Despeses[[#This Row],[Data Factura]])</f>
        <v>1900</v>
      </c>
      <c r="O3649" s="18">
        <f>+Despeses[[#This Row],[Data Factura]]</f>
        <v>0</v>
      </c>
      <c r="P3649" s="17">
        <f>+Despeses[[#This Row],[Concepte_]]</f>
        <v>0</v>
      </c>
      <c r="Q3649" s="17">
        <f>-Despeses[[#This Row],[Base Imposable]]</f>
        <v>0</v>
      </c>
      <c r="R3649" s="17" t="e">
        <f>+VLOOKUP(Despeses[[#This Row],[Concepte]],Table_1[#All],2,0)</f>
        <v>#N/A</v>
      </c>
    </row>
    <row r="3650" spans="7:18" ht="15" customHeight="1" x14ac:dyDescent="0.3">
      <c r="G3650" s="40"/>
      <c r="H3650" s="17">
        <f>+Despeses[[#This Row],[Base Imposable]]*Despeses[[#This Row],[% IVA]]</f>
        <v>0</v>
      </c>
      <c r="I3650" s="40"/>
      <c r="J3650" s="17">
        <f>-Despeses[[#This Row],[Base Imposable]]*Despeses[[#This Row],[% Ret IRPF]]</f>
        <v>0</v>
      </c>
      <c r="K3650" s="17">
        <f>+Despeses[[#This Row],[Base Imposable]]+Despeses[[#This Row],[Quota IVA]]+Despeses[[#This Row],[Quota IRPF]]</f>
        <v>0</v>
      </c>
      <c r="L3650" s="3"/>
      <c r="M3650" s="17">
        <f>+MONTH(Despeses[[#This Row],[Data Factura]])</f>
        <v>1</v>
      </c>
      <c r="N3650" s="17">
        <f>+YEAR(Despeses[[#This Row],[Data Factura]])</f>
        <v>1900</v>
      </c>
      <c r="O3650" s="18">
        <f>+Despeses[[#This Row],[Data Factura]]</f>
        <v>0</v>
      </c>
      <c r="P3650" s="17">
        <f>+Despeses[[#This Row],[Concepte_]]</f>
        <v>0</v>
      </c>
      <c r="Q3650" s="17">
        <f>-Despeses[[#This Row],[Base Imposable]]</f>
        <v>0</v>
      </c>
      <c r="R3650" s="17" t="e">
        <f>+VLOOKUP(Despeses[[#This Row],[Concepte]],Table_1[#All],2,0)</f>
        <v>#N/A</v>
      </c>
    </row>
    <row r="3651" spans="7:18" ht="15" customHeight="1" x14ac:dyDescent="0.3">
      <c r="G3651" s="40"/>
      <c r="H3651" s="17">
        <f>+Despeses[[#This Row],[Base Imposable]]*Despeses[[#This Row],[% IVA]]</f>
        <v>0</v>
      </c>
      <c r="I3651" s="40"/>
      <c r="J3651" s="17">
        <f>-Despeses[[#This Row],[Base Imposable]]*Despeses[[#This Row],[% Ret IRPF]]</f>
        <v>0</v>
      </c>
      <c r="K3651" s="17">
        <f>+Despeses[[#This Row],[Base Imposable]]+Despeses[[#This Row],[Quota IVA]]+Despeses[[#This Row],[Quota IRPF]]</f>
        <v>0</v>
      </c>
      <c r="L3651" s="3"/>
      <c r="M3651" s="17">
        <f>+MONTH(Despeses[[#This Row],[Data Factura]])</f>
        <v>1</v>
      </c>
      <c r="N3651" s="17">
        <f>+YEAR(Despeses[[#This Row],[Data Factura]])</f>
        <v>1900</v>
      </c>
      <c r="O3651" s="18">
        <f>+Despeses[[#This Row],[Data Factura]]</f>
        <v>0</v>
      </c>
      <c r="P3651" s="17">
        <f>+Despeses[[#This Row],[Concepte_]]</f>
        <v>0</v>
      </c>
      <c r="Q3651" s="17">
        <f>-Despeses[[#This Row],[Base Imposable]]</f>
        <v>0</v>
      </c>
      <c r="R3651" s="17" t="e">
        <f>+VLOOKUP(Despeses[[#This Row],[Concepte]],Table_1[#All],2,0)</f>
        <v>#N/A</v>
      </c>
    </row>
    <row r="3652" spans="7:18" ht="15" customHeight="1" x14ac:dyDescent="0.3">
      <c r="G3652" s="40"/>
      <c r="H3652" s="17">
        <f>+Despeses[[#This Row],[Base Imposable]]*Despeses[[#This Row],[% IVA]]</f>
        <v>0</v>
      </c>
      <c r="I3652" s="40"/>
      <c r="J3652" s="17">
        <f>-Despeses[[#This Row],[Base Imposable]]*Despeses[[#This Row],[% Ret IRPF]]</f>
        <v>0</v>
      </c>
      <c r="K3652" s="17">
        <f>+Despeses[[#This Row],[Base Imposable]]+Despeses[[#This Row],[Quota IVA]]+Despeses[[#This Row],[Quota IRPF]]</f>
        <v>0</v>
      </c>
      <c r="L3652" s="3"/>
      <c r="M3652" s="17">
        <f>+MONTH(Despeses[[#This Row],[Data Factura]])</f>
        <v>1</v>
      </c>
      <c r="N3652" s="17">
        <f>+YEAR(Despeses[[#This Row],[Data Factura]])</f>
        <v>1900</v>
      </c>
      <c r="O3652" s="18">
        <f>+Despeses[[#This Row],[Data Factura]]</f>
        <v>0</v>
      </c>
      <c r="P3652" s="17">
        <f>+Despeses[[#This Row],[Concepte_]]</f>
        <v>0</v>
      </c>
      <c r="Q3652" s="17">
        <f>-Despeses[[#This Row],[Base Imposable]]</f>
        <v>0</v>
      </c>
      <c r="R3652" s="17" t="e">
        <f>+VLOOKUP(Despeses[[#This Row],[Concepte]],Table_1[#All],2,0)</f>
        <v>#N/A</v>
      </c>
    </row>
    <row r="3653" spans="7:18" ht="15" customHeight="1" x14ac:dyDescent="0.3">
      <c r="G3653" s="40"/>
      <c r="H3653" s="17">
        <f>+Despeses[[#This Row],[Base Imposable]]*Despeses[[#This Row],[% IVA]]</f>
        <v>0</v>
      </c>
      <c r="I3653" s="40"/>
      <c r="J3653" s="17">
        <f>-Despeses[[#This Row],[Base Imposable]]*Despeses[[#This Row],[% Ret IRPF]]</f>
        <v>0</v>
      </c>
      <c r="K3653" s="17">
        <f>+Despeses[[#This Row],[Base Imposable]]+Despeses[[#This Row],[Quota IVA]]+Despeses[[#This Row],[Quota IRPF]]</f>
        <v>0</v>
      </c>
      <c r="L3653" s="3"/>
      <c r="M3653" s="17">
        <f>+MONTH(Despeses[[#This Row],[Data Factura]])</f>
        <v>1</v>
      </c>
      <c r="N3653" s="17">
        <f>+YEAR(Despeses[[#This Row],[Data Factura]])</f>
        <v>1900</v>
      </c>
      <c r="O3653" s="18">
        <f>+Despeses[[#This Row],[Data Factura]]</f>
        <v>0</v>
      </c>
      <c r="P3653" s="17">
        <f>+Despeses[[#This Row],[Concepte_]]</f>
        <v>0</v>
      </c>
      <c r="Q3653" s="17">
        <f>-Despeses[[#This Row],[Base Imposable]]</f>
        <v>0</v>
      </c>
      <c r="R3653" s="17" t="e">
        <f>+VLOOKUP(Despeses[[#This Row],[Concepte]],Table_1[#All],2,0)</f>
        <v>#N/A</v>
      </c>
    </row>
    <row r="3654" spans="7:18" ht="15" customHeight="1" x14ac:dyDescent="0.3">
      <c r="G3654" s="40"/>
      <c r="H3654" s="17">
        <f>+Despeses[[#This Row],[Base Imposable]]*Despeses[[#This Row],[% IVA]]</f>
        <v>0</v>
      </c>
      <c r="I3654" s="40"/>
      <c r="J3654" s="17">
        <f>-Despeses[[#This Row],[Base Imposable]]*Despeses[[#This Row],[% Ret IRPF]]</f>
        <v>0</v>
      </c>
      <c r="K3654" s="17">
        <f>+Despeses[[#This Row],[Base Imposable]]+Despeses[[#This Row],[Quota IVA]]+Despeses[[#This Row],[Quota IRPF]]</f>
        <v>0</v>
      </c>
      <c r="L3654" s="3"/>
      <c r="M3654" s="17">
        <f>+MONTH(Despeses[[#This Row],[Data Factura]])</f>
        <v>1</v>
      </c>
      <c r="N3654" s="17">
        <f>+YEAR(Despeses[[#This Row],[Data Factura]])</f>
        <v>1900</v>
      </c>
      <c r="O3654" s="18">
        <f>+Despeses[[#This Row],[Data Factura]]</f>
        <v>0</v>
      </c>
      <c r="P3654" s="17">
        <f>+Despeses[[#This Row],[Concepte_]]</f>
        <v>0</v>
      </c>
      <c r="Q3654" s="17">
        <f>-Despeses[[#This Row],[Base Imposable]]</f>
        <v>0</v>
      </c>
      <c r="R3654" s="17" t="e">
        <f>+VLOOKUP(Despeses[[#This Row],[Concepte]],Table_1[#All],2,0)</f>
        <v>#N/A</v>
      </c>
    </row>
    <row r="3655" spans="7:18" ht="15" customHeight="1" x14ac:dyDescent="0.3">
      <c r="G3655" s="40"/>
      <c r="H3655" s="17">
        <f>+Despeses[[#This Row],[Base Imposable]]*Despeses[[#This Row],[% IVA]]</f>
        <v>0</v>
      </c>
      <c r="I3655" s="40"/>
      <c r="J3655" s="17">
        <f>-Despeses[[#This Row],[Base Imposable]]*Despeses[[#This Row],[% Ret IRPF]]</f>
        <v>0</v>
      </c>
      <c r="K3655" s="17">
        <f>+Despeses[[#This Row],[Base Imposable]]+Despeses[[#This Row],[Quota IVA]]+Despeses[[#This Row],[Quota IRPF]]</f>
        <v>0</v>
      </c>
      <c r="L3655" s="3"/>
      <c r="M3655" s="17">
        <f>+MONTH(Despeses[[#This Row],[Data Factura]])</f>
        <v>1</v>
      </c>
      <c r="N3655" s="17">
        <f>+YEAR(Despeses[[#This Row],[Data Factura]])</f>
        <v>1900</v>
      </c>
      <c r="O3655" s="18">
        <f>+Despeses[[#This Row],[Data Factura]]</f>
        <v>0</v>
      </c>
      <c r="P3655" s="17">
        <f>+Despeses[[#This Row],[Concepte_]]</f>
        <v>0</v>
      </c>
      <c r="Q3655" s="17">
        <f>-Despeses[[#This Row],[Base Imposable]]</f>
        <v>0</v>
      </c>
      <c r="R3655" s="17" t="e">
        <f>+VLOOKUP(Despeses[[#This Row],[Concepte]],Table_1[#All],2,0)</f>
        <v>#N/A</v>
      </c>
    </row>
    <row r="3656" spans="7:18" ht="15" customHeight="1" x14ac:dyDescent="0.3">
      <c r="G3656" s="40"/>
      <c r="H3656" s="17">
        <f>+Despeses[[#This Row],[Base Imposable]]*Despeses[[#This Row],[% IVA]]</f>
        <v>0</v>
      </c>
      <c r="I3656" s="40"/>
      <c r="J3656" s="17">
        <f>-Despeses[[#This Row],[Base Imposable]]*Despeses[[#This Row],[% Ret IRPF]]</f>
        <v>0</v>
      </c>
      <c r="K3656" s="17">
        <f>+Despeses[[#This Row],[Base Imposable]]+Despeses[[#This Row],[Quota IVA]]+Despeses[[#This Row],[Quota IRPF]]</f>
        <v>0</v>
      </c>
      <c r="L3656" s="3"/>
      <c r="M3656" s="17">
        <f>+MONTH(Despeses[[#This Row],[Data Factura]])</f>
        <v>1</v>
      </c>
      <c r="N3656" s="17">
        <f>+YEAR(Despeses[[#This Row],[Data Factura]])</f>
        <v>1900</v>
      </c>
      <c r="O3656" s="18">
        <f>+Despeses[[#This Row],[Data Factura]]</f>
        <v>0</v>
      </c>
      <c r="P3656" s="17">
        <f>+Despeses[[#This Row],[Concepte_]]</f>
        <v>0</v>
      </c>
      <c r="Q3656" s="17">
        <f>-Despeses[[#This Row],[Base Imposable]]</f>
        <v>0</v>
      </c>
      <c r="R3656" s="17" t="e">
        <f>+VLOOKUP(Despeses[[#This Row],[Concepte]],Table_1[#All],2,0)</f>
        <v>#N/A</v>
      </c>
    </row>
    <row r="3657" spans="7:18" ht="15" customHeight="1" x14ac:dyDescent="0.3">
      <c r="G3657" s="40"/>
      <c r="H3657" s="17">
        <f>+Despeses[[#This Row],[Base Imposable]]*Despeses[[#This Row],[% IVA]]</f>
        <v>0</v>
      </c>
      <c r="I3657" s="40"/>
      <c r="J3657" s="17">
        <f>-Despeses[[#This Row],[Base Imposable]]*Despeses[[#This Row],[% Ret IRPF]]</f>
        <v>0</v>
      </c>
      <c r="K3657" s="17">
        <f>+Despeses[[#This Row],[Base Imposable]]+Despeses[[#This Row],[Quota IVA]]+Despeses[[#This Row],[Quota IRPF]]</f>
        <v>0</v>
      </c>
      <c r="L3657" s="3"/>
      <c r="M3657" s="17">
        <f>+MONTH(Despeses[[#This Row],[Data Factura]])</f>
        <v>1</v>
      </c>
      <c r="N3657" s="17">
        <f>+YEAR(Despeses[[#This Row],[Data Factura]])</f>
        <v>1900</v>
      </c>
      <c r="O3657" s="18">
        <f>+Despeses[[#This Row],[Data Factura]]</f>
        <v>0</v>
      </c>
      <c r="P3657" s="17">
        <f>+Despeses[[#This Row],[Concepte_]]</f>
        <v>0</v>
      </c>
      <c r="Q3657" s="17">
        <f>-Despeses[[#This Row],[Base Imposable]]</f>
        <v>0</v>
      </c>
      <c r="R3657" s="17" t="e">
        <f>+VLOOKUP(Despeses[[#This Row],[Concepte]],Table_1[#All],2,0)</f>
        <v>#N/A</v>
      </c>
    </row>
    <row r="3658" spans="7:18" ht="15" customHeight="1" x14ac:dyDescent="0.3">
      <c r="G3658" s="40"/>
      <c r="H3658" s="17">
        <f>+Despeses[[#This Row],[Base Imposable]]*Despeses[[#This Row],[% IVA]]</f>
        <v>0</v>
      </c>
      <c r="I3658" s="40"/>
      <c r="J3658" s="17">
        <f>-Despeses[[#This Row],[Base Imposable]]*Despeses[[#This Row],[% Ret IRPF]]</f>
        <v>0</v>
      </c>
      <c r="K3658" s="17">
        <f>+Despeses[[#This Row],[Base Imposable]]+Despeses[[#This Row],[Quota IVA]]+Despeses[[#This Row],[Quota IRPF]]</f>
        <v>0</v>
      </c>
      <c r="L3658" s="3"/>
      <c r="M3658" s="17">
        <f>+MONTH(Despeses[[#This Row],[Data Factura]])</f>
        <v>1</v>
      </c>
      <c r="N3658" s="17">
        <f>+YEAR(Despeses[[#This Row],[Data Factura]])</f>
        <v>1900</v>
      </c>
      <c r="O3658" s="18">
        <f>+Despeses[[#This Row],[Data Factura]]</f>
        <v>0</v>
      </c>
      <c r="P3658" s="17">
        <f>+Despeses[[#This Row],[Concepte_]]</f>
        <v>0</v>
      </c>
      <c r="Q3658" s="17">
        <f>-Despeses[[#This Row],[Base Imposable]]</f>
        <v>0</v>
      </c>
      <c r="R3658" s="17" t="e">
        <f>+VLOOKUP(Despeses[[#This Row],[Concepte]],Table_1[#All],2,0)</f>
        <v>#N/A</v>
      </c>
    </row>
    <row r="3659" spans="7:18" ht="15" customHeight="1" x14ac:dyDescent="0.3">
      <c r="G3659" s="40"/>
      <c r="H3659" s="17">
        <f>+Despeses[[#This Row],[Base Imposable]]*Despeses[[#This Row],[% IVA]]</f>
        <v>0</v>
      </c>
      <c r="I3659" s="40"/>
      <c r="J3659" s="17">
        <f>-Despeses[[#This Row],[Base Imposable]]*Despeses[[#This Row],[% Ret IRPF]]</f>
        <v>0</v>
      </c>
      <c r="K3659" s="17">
        <f>+Despeses[[#This Row],[Base Imposable]]+Despeses[[#This Row],[Quota IVA]]+Despeses[[#This Row],[Quota IRPF]]</f>
        <v>0</v>
      </c>
      <c r="L3659" s="3"/>
      <c r="M3659" s="17">
        <f>+MONTH(Despeses[[#This Row],[Data Factura]])</f>
        <v>1</v>
      </c>
      <c r="N3659" s="17">
        <f>+YEAR(Despeses[[#This Row],[Data Factura]])</f>
        <v>1900</v>
      </c>
      <c r="O3659" s="18">
        <f>+Despeses[[#This Row],[Data Factura]]</f>
        <v>0</v>
      </c>
      <c r="P3659" s="17">
        <f>+Despeses[[#This Row],[Concepte_]]</f>
        <v>0</v>
      </c>
      <c r="Q3659" s="17">
        <f>-Despeses[[#This Row],[Base Imposable]]</f>
        <v>0</v>
      </c>
      <c r="R3659" s="17" t="e">
        <f>+VLOOKUP(Despeses[[#This Row],[Concepte]],Table_1[#All],2,0)</f>
        <v>#N/A</v>
      </c>
    </row>
    <row r="3660" spans="7:18" ht="15" customHeight="1" x14ac:dyDescent="0.3">
      <c r="G3660" s="40"/>
      <c r="H3660" s="17">
        <f>+Despeses[[#This Row],[Base Imposable]]*Despeses[[#This Row],[% IVA]]</f>
        <v>0</v>
      </c>
      <c r="I3660" s="40"/>
      <c r="J3660" s="17">
        <f>-Despeses[[#This Row],[Base Imposable]]*Despeses[[#This Row],[% Ret IRPF]]</f>
        <v>0</v>
      </c>
      <c r="K3660" s="17">
        <f>+Despeses[[#This Row],[Base Imposable]]+Despeses[[#This Row],[Quota IVA]]+Despeses[[#This Row],[Quota IRPF]]</f>
        <v>0</v>
      </c>
      <c r="L3660" s="3"/>
      <c r="M3660" s="17">
        <f>+MONTH(Despeses[[#This Row],[Data Factura]])</f>
        <v>1</v>
      </c>
      <c r="N3660" s="17">
        <f>+YEAR(Despeses[[#This Row],[Data Factura]])</f>
        <v>1900</v>
      </c>
      <c r="O3660" s="18">
        <f>+Despeses[[#This Row],[Data Factura]]</f>
        <v>0</v>
      </c>
      <c r="P3660" s="17">
        <f>+Despeses[[#This Row],[Concepte_]]</f>
        <v>0</v>
      </c>
      <c r="Q3660" s="17">
        <f>-Despeses[[#This Row],[Base Imposable]]</f>
        <v>0</v>
      </c>
      <c r="R3660" s="17" t="e">
        <f>+VLOOKUP(Despeses[[#This Row],[Concepte]],Table_1[#All],2,0)</f>
        <v>#N/A</v>
      </c>
    </row>
    <row r="3661" spans="7:18" ht="15" customHeight="1" x14ac:dyDescent="0.3">
      <c r="G3661" s="40"/>
      <c r="H3661" s="17">
        <f>+Despeses[[#This Row],[Base Imposable]]*Despeses[[#This Row],[% IVA]]</f>
        <v>0</v>
      </c>
      <c r="I3661" s="40"/>
      <c r="J3661" s="17">
        <f>-Despeses[[#This Row],[Base Imposable]]*Despeses[[#This Row],[% Ret IRPF]]</f>
        <v>0</v>
      </c>
      <c r="K3661" s="17">
        <f>+Despeses[[#This Row],[Base Imposable]]+Despeses[[#This Row],[Quota IVA]]+Despeses[[#This Row],[Quota IRPF]]</f>
        <v>0</v>
      </c>
      <c r="L3661" s="3"/>
      <c r="M3661" s="17">
        <f>+MONTH(Despeses[[#This Row],[Data Factura]])</f>
        <v>1</v>
      </c>
      <c r="N3661" s="17">
        <f>+YEAR(Despeses[[#This Row],[Data Factura]])</f>
        <v>1900</v>
      </c>
      <c r="O3661" s="18">
        <f>+Despeses[[#This Row],[Data Factura]]</f>
        <v>0</v>
      </c>
      <c r="P3661" s="17">
        <f>+Despeses[[#This Row],[Concepte_]]</f>
        <v>0</v>
      </c>
      <c r="Q3661" s="17">
        <f>-Despeses[[#This Row],[Base Imposable]]</f>
        <v>0</v>
      </c>
      <c r="R3661" s="17" t="e">
        <f>+VLOOKUP(Despeses[[#This Row],[Concepte]],Table_1[#All],2,0)</f>
        <v>#N/A</v>
      </c>
    </row>
    <row r="3662" spans="7:18" ht="15" customHeight="1" x14ac:dyDescent="0.3">
      <c r="G3662" s="40"/>
      <c r="H3662" s="17">
        <f>+Despeses[[#This Row],[Base Imposable]]*Despeses[[#This Row],[% IVA]]</f>
        <v>0</v>
      </c>
      <c r="I3662" s="40"/>
      <c r="J3662" s="17">
        <f>-Despeses[[#This Row],[Base Imposable]]*Despeses[[#This Row],[% Ret IRPF]]</f>
        <v>0</v>
      </c>
      <c r="K3662" s="17">
        <f>+Despeses[[#This Row],[Base Imposable]]+Despeses[[#This Row],[Quota IVA]]+Despeses[[#This Row],[Quota IRPF]]</f>
        <v>0</v>
      </c>
      <c r="L3662" s="3"/>
      <c r="M3662" s="17">
        <f>+MONTH(Despeses[[#This Row],[Data Factura]])</f>
        <v>1</v>
      </c>
      <c r="N3662" s="17">
        <f>+YEAR(Despeses[[#This Row],[Data Factura]])</f>
        <v>1900</v>
      </c>
      <c r="O3662" s="18">
        <f>+Despeses[[#This Row],[Data Factura]]</f>
        <v>0</v>
      </c>
      <c r="P3662" s="17">
        <f>+Despeses[[#This Row],[Concepte_]]</f>
        <v>0</v>
      </c>
      <c r="Q3662" s="17">
        <f>-Despeses[[#This Row],[Base Imposable]]</f>
        <v>0</v>
      </c>
      <c r="R3662" s="17" t="e">
        <f>+VLOOKUP(Despeses[[#This Row],[Concepte]],Table_1[#All],2,0)</f>
        <v>#N/A</v>
      </c>
    </row>
    <row r="3663" spans="7:18" ht="15" customHeight="1" x14ac:dyDescent="0.3">
      <c r="G3663" s="40"/>
      <c r="H3663" s="17">
        <f>+Despeses[[#This Row],[Base Imposable]]*Despeses[[#This Row],[% IVA]]</f>
        <v>0</v>
      </c>
      <c r="I3663" s="40"/>
      <c r="J3663" s="17">
        <f>-Despeses[[#This Row],[Base Imposable]]*Despeses[[#This Row],[% Ret IRPF]]</f>
        <v>0</v>
      </c>
      <c r="K3663" s="17">
        <f>+Despeses[[#This Row],[Base Imposable]]+Despeses[[#This Row],[Quota IVA]]+Despeses[[#This Row],[Quota IRPF]]</f>
        <v>0</v>
      </c>
      <c r="L3663" s="3"/>
      <c r="M3663" s="17">
        <f>+MONTH(Despeses[[#This Row],[Data Factura]])</f>
        <v>1</v>
      </c>
      <c r="N3663" s="17">
        <f>+YEAR(Despeses[[#This Row],[Data Factura]])</f>
        <v>1900</v>
      </c>
      <c r="O3663" s="18">
        <f>+Despeses[[#This Row],[Data Factura]]</f>
        <v>0</v>
      </c>
      <c r="P3663" s="17">
        <f>+Despeses[[#This Row],[Concepte_]]</f>
        <v>0</v>
      </c>
      <c r="Q3663" s="17">
        <f>-Despeses[[#This Row],[Base Imposable]]</f>
        <v>0</v>
      </c>
      <c r="R3663" s="17" t="e">
        <f>+VLOOKUP(Despeses[[#This Row],[Concepte]],Table_1[#All],2,0)</f>
        <v>#N/A</v>
      </c>
    </row>
    <row r="3664" spans="7:18" ht="15" customHeight="1" x14ac:dyDescent="0.3">
      <c r="G3664" s="40"/>
      <c r="H3664" s="17">
        <f>+Despeses[[#This Row],[Base Imposable]]*Despeses[[#This Row],[% IVA]]</f>
        <v>0</v>
      </c>
      <c r="I3664" s="40"/>
      <c r="J3664" s="17">
        <f>-Despeses[[#This Row],[Base Imposable]]*Despeses[[#This Row],[% Ret IRPF]]</f>
        <v>0</v>
      </c>
      <c r="K3664" s="17">
        <f>+Despeses[[#This Row],[Base Imposable]]+Despeses[[#This Row],[Quota IVA]]+Despeses[[#This Row],[Quota IRPF]]</f>
        <v>0</v>
      </c>
      <c r="L3664" s="3"/>
      <c r="M3664" s="17">
        <f>+MONTH(Despeses[[#This Row],[Data Factura]])</f>
        <v>1</v>
      </c>
      <c r="N3664" s="17">
        <f>+YEAR(Despeses[[#This Row],[Data Factura]])</f>
        <v>1900</v>
      </c>
      <c r="O3664" s="18">
        <f>+Despeses[[#This Row],[Data Factura]]</f>
        <v>0</v>
      </c>
      <c r="P3664" s="17">
        <f>+Despeses[[#This Row],[Concepte_]]</f>
        <v>0</v>
      </c>
      <c r="Q3664" s="17">
        <f>-Despeses[[#This Row],[Base Imposable]]</f>
        <v>0</v>
      </c>
      <c r="R3664" s="17" t="e">
        <f>+VLOOKUP(Despeses[[#This Row],[Concepte]],Table_1[#All],2,0)</f>
        <v>#N/A</v>
      </c>
    </row>
    <row r="3665" spans="7:18" ht="15" customHeight="1" x14ac:dyDescent="0.3">
      <c r="G3665" s="40"/>
      <c r="H3665" s="17">
        <f>+Despeses[[#This Row],[Base Imposable]]*Despeses[[#This Row],[% IVA]]</f>
        <v>0</v>
      </c>
      <c r="I3665" s="40"/>
      <c r="J3665" s="17">
        <f>-Despeses[[#This Row],[Base Imposable]]*Despeses[[#This Row],[% Ret IRPF]]</f>
        <v>0</v>
      </c>
      <c r="K3665" s="17">
        <f>+Despeses[[#This Row],[Base Imposable]]+Despeses[[#This Row],[Quota IVA]]+Despeses[[#This Row],[Quota IRPF]]</f>
        <v>0</v>
      </c>
      <c r="L3665" s="3"/>
      <c r="M3665" s="17">
        <f>+MONTH(Despeses[[#This Row],[Data Factura]])</f>
        <v>1</v>
      </c>
      <c r="N3665" s="17">
        <f>+YEAR(Despeses[[#This Row],[Data Factura]])</f>
        <v>1900</v>
      </c>
      <c r="O3665" s="18">
        <f>+Despeses[[#This Row],[Data Factura]]</f>
        <v>0</v>
      </c>
      <c r="P3665" s="17">
        <f>+Despeses[[#This Row],[Concepte_]]</f>
        <v>0</v>
      </c>
      <c r="Q3665" s="17">
        <f>-Despeses[[#This Row],[Base Imposable]]</f>
        <v>0</v>
      </c>
      <c r="R3665" s="17" t="e">
        <f>+VLOOKUP(Despeses[[#This Row],[Concepte]],Table_1[#All],2,0)</f>
        <v>#N/A</v>
      </c>
    </row>
    <row r="3666" spans="7:18" ht="15" customHeight="1" x14ac:dyDescent="0.3">
      <c r="G3666" s="40"/>
      <c r="H3666" s="17">
        <f>+Despeses[[#This Row],[Base Imposable]]*Despeses[[#This Row],[% IVA]]</f>
        <v>0</v>
      </c>
      <c r="I3666" s="40"/>
      <c r="J3666" s="17">
        <f>-Despeses[[#This Row],[Base Imposable]]*Despeses[[#This Row],[% Ret IRPF]]</f>
        <v>0</v>
      </c>
      <c r="K3666" s="17">
        <f>+Despeses[[#This Row],[Base Imposable]]+Despeses[[#This Row],[Quota IVA]]+Despeses[[#This Row],[Quota IRPF]]</f>
        <v>0</v>
      </c>
      <c r="L3666" s="3"/>
      <c r="M3666" s="17">
        <f>+MONTH(Despeses[[#This Row],[Data Factura]])</f>
        <v>1</v>
      </c>
      <c r="N3666" s="17">
        <f>+YEAR(Despeses[[#This Row],[Data Factura]])</f>
        <v>1900</v>
      </c>
      <c r="O3666" s="18">
        <f>+Despeses[[#This Row],[Data Factura]]</f>
        <v>0</v>
      </c>
      <c r="P3666" s="17">
        <f>+Despeses[[#This Row],[Concepte_]]</f>
        <v>0</v>
      </c>
      <c r="Q3666" s="17">
        <f>-Despeses[[#This Row],[Base Imposable]]</f>
        <v>0</v>
      </c>
      <c r="R3666" s="17" t="e">
        <f>+VLOOKUP(Despeses[[#This Row],[Concepte]],Table_1[#All],2,0)</f>
        <v>#N/A</v>
      </c>
    </row>
    <row r="3667" spans="7:18" ht="15" customHeight="1" x14ac:dyDescent="0.3">
      <c r="G3667" s="40"/>
      <c r="H3667" s="17">
        <f>+Despeses[[#This Row],[Base Imposable]]*Despeses[[#This Row],[% IVA]]</f>
        <v>0</v>
      </c>
      <c r="I3667" s="40"/>
      <c r="J3667" s="17">
        <f>-Despeses[[#This Row],[Base Imposable]]*Despeses[[#This Row],[% Ret IRPF]]</f>
        <v>0</v>
      </c>
      <c r="K3667" s="17">
        <f>+Despeses[[#This Row],[Base Imposable]]+Despeses[[#This Row],[Quota IVA]]+Despeses[[#This Row],[Quota IRPF]]</f>
        <v>0</v>
      </c>
      <c r="L3667" s="3"/>
      <c r="M3667" s="17">
        <f>+MONTH(Despeses[[#This Row],[Data Factura]])</f>
        <v>1</v>
      </c>
      <c r="N3667" s="17">
        <f>+YEAR(Despeses[[#This Row],[Data Factura]])</f>
        <v>1900</v>
      </c>
      <c r="O3667" s="18">
        <f>+Despeses[[#This Row],[Data Factura]]</f>
        <v>0</v>
      </c>
      <c r="P3667" s="17">
        <f>+Despeses[[#This Row],[Concepte_]]</f>
        <v>0</v>
      </c>
      <c r="Q3667" s="17">
        <f>-Despeses[[#This Row],[Base Imposable]]</f>
        <v>0</v>
      </c>
      <c r="R3667" s="17" t="e">
        <f>+VLOOKUP(Despeses[[#This Row],[Concepte]],Table_1[#All],2,0)</f>
        <v>#N/A</v>
      </c>
    </row>
    <row r="3668" spans="7:18" ht="15" customHeight="1" x14ac:dyDescent="0.3">
      <c r="G3668" s="40"/>
      <c r="H3668" s="17">
        <f>+Despeses[[#This Row],[Base Imposable]]*Despeses[[#This Row],[% IVA]]</f>
        <v>0</v>
      </c>
      <c r="I3668" s="40"/>
      <c r="J3668" s="17">
        <f>-Despeses[[#This Row],[Base Imposable]]*Despeses[[#This Row],[% Ret IRPF]]</f>
        <v>0</v>
      </c>
      <c r="K3668" s="17">
        <f>+Despeses[[#This Row],[Base Imposable]]+Despeses[[#This Row],[Quota IVA]]+Despeses[[#This Row],[Quota IRPF]]</f>
        <v>0</v>
      </c>
      <c r="L3668" s="3"/>
      <c r="M3668" s="17">
        <f>+MONTH(Despeses[[#This Row],[Data Factura]])</f>
        <v>1</v>
      </c>
      <c r="N3668" s="17">
        <f>+YEAR(Despeses[[#This Row],[Data Factura]])</f>
        <v>1900</v>
      </c>
      <c r="O3668" s="18">
        <f>+Despeses[[#This Row],[Data Factura]]</f>
        <v>0</v>
      </c>
      <c r="P3668" s="17">
        <f>+Despeses[[#This Row],[Concepte_]]</f>
        <v>0</v>
      </c>
      <c r="Q3668" s="17">
        <f>-Despeses[[#This Row],[Base Imposable]]</f>
        <v>0</v>
      </c>
      <c r="R3668" s="17" t="e">
        <f>+VLOOKUP(Despeses[[#This Row],[Concepte]],Table_1[#All],2,0)</f>
        <v>#N/A</v>
      </c>
    </row>
    <row r="3669" spans="7:18" ht="15" customHeight="1" x14ac:dyDescent="0.3">
      <c r="G3669" s="40"/>
      <c r="H3669" s="17">
        <f>+Despeses[[#This Row],[Base Imposable]]*Despeses[[#This Row],[% IVA]]</f>
        <v>0</v>
      </c>
      <c r="I3669" s="40"/>
      <c r="J3669" s="17">
        <f>-Despeses[[#This Row],[Base Imposable]]*Despeses[[#This Row],[% Ret IRPF]]</f>
        <v>0</v>
      </c>
      <c r="K3669" s="17">
        <f>+Despeses[[#This Row],[Base Imposable]]+Despeses[[#This Row],[Quota IVA]]+Despeses[[#This Row],[Quota IRPF]]</f>
        <v>0</v>
      </c>
      <c r="L3669" s="3"/>
      <c r="M3669" s="17">
        <f>+MONTH(Despeses[[#This Row],[Data Factura]])</f>
        <v>1</v>
      </c>
      <c r="N3669" s="17">
        <f>+YEAR(Despeses[[#This Row],[Data Factura]])</f>
        <v>1900</v>
      </c>
      <c r="O3669" s="18">
        <f>+Despeses[[#This Row],[Data Factura]]</f>
        <v>0</v>
      </c>
      <c r="P3669" s="17">
        <f>+Despeses[[#This Row],[Concepte_]]</f>
        <v>0</v>
      </c>
      <c r="Q3669" s="17">
        <f>-Despeses[[#This Row],[Base Imposable]]</f>
        <v>0</v>
      </c>
      <c r="R3669" s="17" t="e">
        <f>+VLOOKUP(Despeses[[#This Row],[Concepte]],Table_1[#All],2,0)</f>
        <v>#N/A</v>
      </c>
    </row>
    <row r="3670" spans="7:18" ht="15" customHeight="1" x14ac:dyDescent="0.3">
      <c r="G3670" s="40"/>
      <c r="H3670" s="17">
        <f>+Despeses[[#This Row],[Base Imposable]]*Despeses[[#This Row],[% IVA]]</f>
        <v>0</v>
      </c>
      <c r="I3670" s="40"/>
      <c r="J3670" s="17">
        <f>-Despeses[[#This Row],[Base Imposable]]*Despeses[[#This Row],[% Ret IRPF]]</f>
        <v>0</v>
      </c>
      <c r="K3670" s="17">
        <f>+Despeses[[#This Row],[Base Imposable]]+Despeses[[#This Row],[Quota IVA]]+Despeses[[#This Row],[Quota IRPF]]</f>
        <v>0</v>
      </c>
      <c r="L3670" s="3"/>
      <c r="M3670" s="17">
        <f>+MONTH(Despeses[[#This Row],[Data Factura]])</f>
        <v>1</v>
      </c>
      <c r="N3670" s="17">
        <f>+YEAR(Despeses[[#This Row],[Data Factura]])</f>
        <v>1900</v>
      </c>
      <c r="O3670" s="18">
        <f>+Despeses[[#This Row],[Data Factura]]</f>
        <v>0</v>
      </c>
      <c r="P3670" s="17">
        <f>+Despeses[[#This Row],[Concepte_]]</f>
        <v>0</v>
      </c>
      <c r="Q3670" s="17">
        <f>-Despeses[[#This Row],[Base Imposable]]</f>
        <v>0</v>
      </c>
      <c r="R3670" s="17" t="e">
        <f>+VLOOKUP(Despeses[[#This Row],[Concepte]],Table_1[#All],2,0)</f>
        <v>#N/A</v>
      </c>
    </row>
    <row r="3671" spans="7:18" ht="15" customHeight="1" x14ac:dyDescent="0.3">
      <c r="G3671" s="40"/>
      <c r="H3671" s="17">
        <f>+Despeses[[#This Row],[Base Imposable]]*Despeses[[#This Row],[% IVA]]</f>
        <v>0</v>
      </c>
      <c r="I3671" s="40"/>
      <c r="J3671" s="17">
        <f>-Despeses[[#This Row],[Base Imposable]]*Despeses[[#This Row],[% Ret IRPF]]</f>
        <v>0</v>
      </c>
      <c r="K3671" s="17">
        <f>+Despeses[[#This Row],[Base Imposable]]+Despeses[[#This Row],[Quota IVA]]+Despeses[[#This Row],[Quota IRPF]]</f>
        <v>0</v>
      </c>
      <c r="L3671" s="3"/>
      <c r="M3671" s="17">
        <f>+MONTH(Despeses[[#This Row],[Data Factura]])</f>
        <v>1</v>
      </c>
      <c r="N3671" s="17">
        <f>+YEAR(Despeses[[#This Row],[Data Factura]])</f>
        <v>1900</v>
      </c>
      <c r="O3671" s="18">
        <f>+Despeses[[#This Row],[Data Factura]]</f>
        <v>0</v>
      </c>
      <c r="P3671" s="17">
        <f>+Despeses[[#This Row],[Concepte_]]</f>
        <v>0</v>
      </c>
      <c r="Q3671" s="17">
        <f>-Despeses[[#This Row],[Base Imposable]]</f>
        <v>0</v>
      </c>
      <c r="R3671" s="17" t="e">
        <f>+VLOOKUP(Despeses[[#This Row],[Concepte]],Table_1[#All],2,0)</f>
        <v>#N/A</v>
      </c>
    </row>
    <row r="3672" spans="7:18" ht="15" customHeight="1" x14ac:dyDescent="0.3">
      <c r="G3672" s="40"/>
      <c r="H3672" s="17">
        <f>+Despeses[[#This Row],[Base Imposable]]*Despeses[[#This Row],[% IVA]]</f>
        <v>0</v>
      </c>
      <c r="I3672" s="40"/>
      <c r="J3672" s="17">
        <f>-Despeses[[#This Row],[Base Imposable]]*Despeses[[#This Row],[% Ret IRPF]]</f>
        <v>0</v>
      </c>
      <c r="K3672" s="17">
        <f>+Despeses[[#This Row],[Base Imposable]]+Despeses[[#This Row],[Quota IVA]]+Despeses[[#This Row],[Quota IRPF]]</f>
        <v>0</v>
      </c>
      <c r="L3672" s="3"/>
      <c r="M3672" s="17">
        <f>+MONTH(Despeses[[#This Row],[Data Factura]])</f>
        <v>1</v>
      </c>
      <c r="N3672" s="17">
        <f>+YEAR(Despeses[[#This Row],[Data Factura]])</f>
        <v>1900</v>
      </c>
      <c r="O3672" s="18">
        <f>+Despeses[[#This Row],[Data Factura]]</f>
        <v>0</v>
      </c>
      <c r="P3672" s="17">
        <f>+Despeses[[#This Row],[Concepte_]]</f>
        <v>0</v>
      </c>
      <c r="Q3672" s="17">
        <f>-Despeses[[#This Row],[Base Imposable]]</f>
        <v>0</v>
      </c>
      <c r="R3672" s="17" t="e">
        <f>+VLOOKUP(Despeses[[#This Row],[Concepte]],Table_1[#All],2,0)</f>
        <v>#N/A</v>
      </c>
    </row>
    <row r="3673" spans="7:18" ht="15" customHeight="1" x14ac:dyDescent="0.3">
      <c r="G3673" s="40"/>
      <c r="H3673" s="17">
        <f>+Despeses[[#This Row],[Base Imposable]]*Despeses[[#This Row],[% IVA]]</f>
        <v>0</v>
      </c>
      <c r="I3673" s="40"/>
      <c r="J3673" s="17">
        <f>-Despeses[[#This Row],[Base Imposable]]*Despeses[[#This Row],[% Ret IRPF]]</f>
        <v>0</v>
      </c>
      <c r="K3673" s="17">
        <f>+Despeses[[#This Row],[Base Imposable]]+Despeses[[#This Row],[Quota IVA]]+Despeses[[#This Row],[Quota IRPF]]</f>
        <v>0</v>
      </c>
      <c r="L3673" s="3"/>
      <c r="M3673" s="17">
        <f>+MONTH(Despeses[[#This Row],[Data Factura]])</f>
        <v>1</v>
      </c>
      <c r="N3673" s="17">
        <f>+YEAR(Despeses[[#This Row],[Data Factura]])</f>
        <v>1900</v>
      </c>
      <c r="O3673" s="18">
        <f>+Despeses[[#This Row],[Data Factura]]</f>
        <v>0</v>
      </c>
      <c r="P3673" s="17">
        <f>+Despeses[[#This Row],[Concepte_]]</f>
        <v>0</v>
      </c>
      <c r="Q3673" s="17">
        <f>-Despeses[[#This Row],[Base Imposable]]</f>
        <v>0</v>
      </c>
      <c r="R3673" s="17" t="e">
        <f>+VLOOKUP(Despeses[[#This Row],[Concepte]],Table_1[#All],2,0)</f>
        <v>#N/A</v>
      </c>
    </row>
    <row r="3674" spans="7:18" ht="15" customHeight="1" x14ac:dyDescent="0.3">
      <c r="G3674" s="40"/>
      <c r="H3674" s="17">
        <f>+Despeses[[#This Row],[Base Imposable]]*Despeses[[#This Row],[% IVA]]</f>
        <v>0</v>
      </c>
      <c r="I3674" s="40"/>
      <c r="J3674" s="17">
        <f>-Despeses[[#This Row],[Base Imposable]]*Despeses[[#This Row],[% Ret IRPF]]</f>
        <v>0</v>
      </c>
      <c r="K3674" s="17">
        <f>+Despeses[[#This Row],[Base Imposable]]+Despeses[[#This Row],[Quota IVA]]+Despeses[[#This Row],[Quota IRPF]]</f>
        <v>0</v>
      </c>
      <c r="L3674" s="3"/>
      <c r="M3674" s="17">
        <f>+MONTH(Despeses[[#This Row],[Data Factura]])</f>
        <v>1</v>
      </c>
      <c r="N3674" s="17">
        <f>+YEAR(Despeses[[#This Row],[Data Factura]])</f>
        <v>1900</v>
      </c>
      <c r="O3674" s="18">
        <f>+Despeses[[#This Row],[Data Factura]]</f>
        <v>0</v>
      </c>
      <c r="P3674" s="17">
        <f>+Despeses[[#This Row],[Concepte_]]</f>
        <v>0</v>
      </c>
      <c r="Q3674" s="17">
        <f>-Despeses[[#This Row],[Base Imposable]]</f>
        <v>0</v>
      </c>
      <c r="R3674" s="17" t="e">
        <f>+VLOOKUP(Despeses[[#This Row],[Concepte]],Table_1[#All],2,0)</f>
        <v>#N/A</v>
      </c>
    </row>
    <row r="3675" spans="7:18" ht="15" customHeight="1" x14ac:dyDescent="0.3">
      <c r="G3675" s="40"/>
      <c r="H3675" s="17">
        <f>+Despeses[[#This Row],[Base Imposable]]*Despeses[[#This Row],[% IVA]]</f>
        <v>0</v>
      </c>
      <c r="I3675" s="40"/>
      <c r="J3675" s="17">
        <f>-Despeses[[#This Row],[Base Imposable]]*Despeses[[#This Row],[% Ret IRPF]]</f>
        <v>0</v>
      </c>
      <c r="K3675" s="17">
        <f>+Despeses[[#This Row],[Base Imposable]]+Despeses[[#This Row],[Quota IVA]]+Despeses[[#This Row],[Quota IRPF]]</f>
        <v>0</v>
      </c>
      <c r="L3675" s="3"/>
      <c r="M3675" s="17">
        <f>+MONTH(Despeses[[#This Row],[Data Factura]])</f>
        <v>1</v>
      </c>
      <c r="N3675" s="17">
        <f>+YEAR(Despeses[[#This Row],[Data Factura]])</f>
        <v>1900</v>
      </c>
      <c r="O3675" s="18">
        <f>+Despeses[[#This Row],[Data Factura]]</f>
        <v>0</v>
      </c>
      <c r="P3675" s="17">
        <f>+Despeses[[#This Row],[Concepte_]]</f>
        <v>0</v>
      </c>
      <c r="Q3675" s="17">
        <f>-Despeses[[#This Row],[Base Imposable]]</f>
        <v>0</v>
      </c>
      <c r="R3675" s="17" t="e">
        <f>+VLOOKUP(Despeses[[#This Row],[Concepte]],Table_1[#All],2,0)</f>
        <v>#N/A</v>
      </c>
    </row>
    <row r="3676" spans="7:18" ht="15" customHeight="1" x14ac:dyDescent="0.3">
      <c r="G3676" s="40"/>
      <c r="H3676" s="17">
        <f>+Despeses[[#This Row],[Base Imposable]]*Despeses[[#This Row],[% IVA]]</f>
        <v>0</v>
      </c>
      <c r="I3676" s="40"/>
      <c r="J3676" s="17">
        <f>-Despeses[[#This Row],[Base Imposable]]*Despeses[[#This Row],[% Ret IRPF]]</f>
        <v>0</v>
      </c>
      <c r="K3676" s="17">
        <f>+Despeses[[#This Row],[Base Imposable]]+Despeses[[#This Row],[Quota IVA]]+Despeses[[#This Row],[Quota IRPF]]</f>
        <v>0</v>
      </c>
      <c r="L3676" s="3"/>
      <c r="M3676" s="17">
        <f>+MONTH(Despeses[[#This Row],[Data Factura]])</f>
        <v>1</v>
      </c>
      <c r="N3676" s="17">
        <f>+YEAR(Despeses[[#This Row],[Data Factura]])</f>
        <v>1900</v>
      </c>
      <c r="O3676" s="18">
        <f>+Despeses[[#This Row],[Data Factura]]</f>
        <v>0</v>
      </c>
      <c r="P3676" s="17">
        <f>+Despeses[[#This Row],[Concepte_]]</f>
        <v>0</v>
      </c>
      <c r="Q3676" s="17">
        <f>-Despeses[[#This Row],[Base Imposable]]</f>
        <v>0</v>
      </c>
      <c r="R3676" s="17" t="e">
        <f>+VLOOKUP(Despeses[[#This Row],[Concepte]],Table_1[#All],2,0)</f>
        <v>#N/A</v>
      </c>
    </row>
    <row r="3677" spans="7:18" ht="15" customHeight="1" x14ac:dyDescent="0.3">
      <c r="G3677" s="40"/>
      <c r="H3677" s="17">
        <f>+Despeses[[#This Row],[Base Imposable]]*Despeses[[#This Row],[% IVA]]</f>
        <v>0</v>
      </c>
      <c r="I3677" s="40"/>
      <c r="J3677" s="17">
        <f>-Despeses[[#This Row],[Base Imposable]]*Despeses[[#This Row],[% Ret IRPF]]</f>
        <v>0</v>
      </c>
      <c r="K3677" s="17">
        <f>+Despeses[[#This Row],[Base Imposable]]+Despeses[[#This Row],[Quota IVA]]+Despeses[[#This Row],[Quota IRPF]]</f>
        <v>0</v>
      </c>
      <c r="L3677" s="3"/>
      <c r="M3677" s="17">
        <f>+MONTH(Despeses[[#This Row],[Data Factura]])</f>
        <v>1</v>
      </c>
      <c r="N3677" s="17">
        <f>+YEAR(Despeses[[#This Row],[Data Factura]])</f>
        <v>1900</v>
      </c>
      <c r="O3677" s="18">
        <f>+Despeses[[#This Row],[Data Factura]]</f>
        <v>0</v>
      </c>
      <c r="P3677" s="17">
        <f>+Despeses[[#This Row],[Concepte_]]</f>
        <v>0</v>
      </c>
      <c r="Q3677" s="17">
        <f>-Despeses[[#This Row],[Base Imposable]]</f>
        <v>0</v>
      </c>
      <c r="R3677" s="17" t="e">
        <f>+VLOOKUP(Despeses[[#This Row],[Concepte]],Table_1[#All],2,0)</f>
        <v>#N/A</v>
      </c>
    </row>
    <row r="3678" spans="7:18" ht="15" customHeight="1" x14ac:dyDescent="0.3">
      <c r="G3678" s="40"/>
      <c r="H3678" s="17">
        <f>+Despeses[[#This Row],[Base Imposable]]*Despeses[[#This Row],[% IVA]]</f>
        <v>0</v>
      </c>
      <c r="I3678" s="40"/>
      <c r="J3678" s="17">
        <f>-Despeses[[#This Row],[Base Imposable]]*Despeses[[#This Row],[% Ret IRPF]]</f>
        <v>0</v>
      </c>
      <c r="K3678" s="17">
        <f>+Despeses[[#This Row],[Base Imposable]]+Despeses[[#This Row],[Quota IVA]]+Despeses[[#This Row],[Quota IRPF]]</f>
        <v>0</v>
      </c>
      <c r="L3678" s="3"/>
      <c r="M3678" s="17">
        <f>+MONTH(Despeses[[#This Row],[Data Factura]])</f>
        <v>1</v>
      </c>
      <c r="N3678" s="17">
        <f>+YEAR(Despeses[[#This Row],[Data Factura]])</f>
        <v>1900</v>
      </c>
      <c r="O3678" s="18">
        <f>+Despeses[[#This Row],[Data Factura]]</f>
        <v>0</v>
      </c>
      <c r="P3678" s="17">
        <f>+Despeses[[#This Row],[Concepte_]]</f>
        <v>0</v>
      </c>
      <c r="Q3678" s="17">
        <f>-Despeses[[#This Row],[Base Imposable]]</f>
        <v>0</v>
      </c>
      <c r="R3678" s="17" t="e">
        <f>+VLOOKUP(Despeses[[#This Row],[Concepte]],Table_1[#All],2,0)</f>
        <v>#N/A</v>
      </c>
    </row>
    <row r="3679" spans="7:18" ht="15" customHeight="1" x14ac:dyDescent="0.3">
      <c r="G3679" s="40"/>
      <c r="H3679" s="17">
        <f>+Despeses[[#This Row],[Base Imposable]]*Despeses[[#This Row],[% IVA]]</f>
        <v>0</v>
      </c>
      <c r="I3679" s="40"/>
      <c r="J3679" s="17">
        <f>-Despeses[[#This Row],[Base Imposable]]*Despeses[[#This Row],[% Ret IRPF]]</f>
        <v>0</v>
      </c>
      <c r="K3679" s="17">
        <f>+Despeses[[#This Row],[Base Imposable]]+Despeses[[#This Row],[Quota IVA]]+Despeses[[#This Row],[Quota IRPF]]</f>
        <v>0</v>
      </c>
      <c r="L3679" s="3"/>
      <c r="M3679" s="17">
        <f>+MONTH(Despeses[[#This Row],[Data Factura]])</f>
        <v>1</v>
      </c>
      <c r="N3679" s="17">
        <f>+YEAR(Despeses[[#This Row],[Data Factura]])</f>
        <v>1900</v>
      </c>
      <c r="O3679" s="18">
        <f>+Despeses[[#This Row],[Data Factura]]</f>
        <v>0</v>
      </c>
      <c r="P3679" s="17">
        <f>+Despeses[[#This Row],[Concepte_]]</f>
        <v>0</v>
      </c>
      <c r="Q3679" s="17">
        <f>-Despeses[[#This Row],[Base Imposable]]</f>
        <v>0</v>
      </c>
      <c r="R3679" s="17" t="e">
        <f>+VLOOKUP(Despeses[[#This Row],[Concepte]],Table_1[#All],2,0)</f>
        <v>#N/A</v>
      </c>
    </row>
    <row r="3680" spans="7:18" ht="15" customHeight="1" x14ac:dyDescent="0.3">
      <c r="G3680" s="40"/>
      <c r="H3680" s="17">
        <f>+Despeses[[#This Row],[Base Imposable]]*Despeses[[#This Row],[% IVA]]</f>
        <v>0</v>
      </c>
      <c r="I3680" s="40"/>
      <c r="J3680" s="17">
        <f>-Despeses[[#This Row],[Base Imposable]]*Despeses[[#This Row],[% Ret IRPF]]</f>
        <v>0</v>
      </c>
      <c r="K3680" s="17">
        <f>+Despeses[[#This Row],[Base Imposable]]+Despeses[[#This Row],[Quota IVA]]+Despeses[[#This Row],[Quota IRPF]]</f>
        <v>0</v>
      </c>
      <c r="L3680" s="3"/>
      <c r="M3680" s="17">
        <f>+MONTH(Despeses[[#This Row],[Data Factura]])</f>
        <v>1</v>
      </c>
      <c r="N3680" s="17">
        <f>+YEAR(Despeses[[#This Row],[Data Factura]])</f>
        <v>1900</v>
      </c>
      <c r="O3680" s="18">
        <f>+Despeses[[#This Row],[Data Factura]]</f>
        <v>0</v>
      </c>
      <c r="P3680" s="17">
        <f>+Despeses[[#This Row],[Concepte_]]</f>
        <v>0</v>
      </c>
      <c r="Q3680" s="17">
        <f>-Despeses[[#This Row],[Base Imposable]]</f>
        <v>0</v>
      </c>
      <c r="R3680" s="17" t="e">
        <f>+VLOOKUP(Despeses[[#This Row],[Concepte]],Table_1[#All],2,0)</f>
        <v>#N/A</v>
      </c>
    </row>
    <row r="3681" spans="7:18" ht="15" customHeight="1" x14ac:dyDescent="0.3">
      <c r="G3681" s="40"/>
      <c r="H3681" s="17">
        <f>+Despeses[[#This Row],[Base Imposable]]*Despeses[[#This Row],[% IVA]]</f>
        <v>0</v>
      </c>
      <c r="I3681" s="40"/>
      <c r="J3681" s="17">
        <f>-Despeses[[#This Row],[Base Imposable]]*Despeses[[#This Row],[% Ret IRPF]]</f>
        <v>0</v>
      </c>
      <c r="K3681" s="17">
        <f>+Despeses[[#This Row],[Base Imposable]]+Despeses[[#This Row],[Quota IVA]]+Despeses[[#This Row],[Quota IRPF]]</f>
        <v>0</v>
      </c>
      <c r="L3681" s="3"/>
      <c r="M3681" s="17">
        <f>+MONTH(Despeses[[#This Row],[Data Factura]])</f>
        <v>1</v>
      </c>
      <c r="N3681" s="17">
        <f>+YEAR(Despeses[[#This Row],[Data Factura]])</f>
        <v>1900</v>
      </c>
      <c r="O3681" s="18">
        <f>+Despeses[[#This Row],[Data Factura]]</f>
        <v>0</v>
      </c>
      <c r="P3681" s="17">
        <f>+Despeses[[#This Row],[Concepte_]]</f>
        <v>0</v>
      </c>
      <c r="Q3681" s="17">
        <f>-Despeses[[#This Row],[Base Imposable]]</f>
        <v>0</v>
      </c>
      <c r="R3681" s="17" t="e">
        <f>+VLOOKUP(Despeses[[#This Row],[Concepte]],Table_1[#All],2,0)</f>
        <v>#N/A</v>
      </c>
    </row>
    <row r="3682" spans="7:18" ht="15" customHeight="1" x14ac:dyDescent="0.3">
      <c r="G3682" s="40"/>
      <c r="H3682" s="17">
        <f>+Despeses[[#This Row],[Base Imposable]]*Despeses[[#This Row],[% IVA]]</f>
        <v>0</v>
      </c>
      <c r="I3682" s="40"/>
      <c r="J3682" s="17">
        <f>-Despeses[[#This Row],[Base Imposable]]*Despeses[[#This Row],[% Ret IRPF]]</f>
        <v>0</v>
      </c>
      <c r="K3682" s="17">
        <f>+Despeses[[#This Row],[Base Imposable]]+Despeses[[#This Row],[Quota IVA]]+Despeses[[#This Row],[Quota IRPF]]</f>
        <v>0</v>
      </c>
      <c r="L3682" s="3"/>
      <c r="M3682" s="17">
        <f>+MONTH(Despeses[[#This Row],[Data Factura]])</f>
        <v>1</v>
      </c>
      <c r="N3682" s="17">
        <f>+YEAR(Despeses[[#This Row],[Data Factura]])</f>
        <v>1900</v>
      </c>
      <c r="O3682" s="18">
        <f>+Despeses[[#This Row],[Data Factura]]</f>
        <v>0</v>
      </c>
      <c r="P3682" s="17">
        <f>+Despeses[[#This Row],[Concepte_]]</f>
        <v>0</v>
      </c>
      <c r="Q3682" s="17">
        <f>-Despeses[[#This Row],[Base Imposable]]</f>
        <v>0</v>
      </c>
      <c r="R3682" s="17" t="e">
        <f>+VLOOKUP(Despeses[[#This Row],[Concepte]],Table_1[#All],2,0)</f>
        <v>#N/A</v>
      </c>
    </row>
    <row r="3683" spans="7:18" ht="15" customHeight="1" x14ac:dyDescent="0.3">
      <c r="G3683" s="40"/>
      <c r="H3683" s="17">
        <f>+Despeses[[#This Row],[Base Imposable]]*Despeses[[#This Row],[% IVA]]</f>
        <v>0</v>
      </c>
      <c r="I3683" s="40"/>
      <c r="J3683" s="17">
        <f>-Despeses[[#This Row],[Base Imposable]]*Despeses[[#This Row],[% Ret IRPF]]</f>
        <v>0</v>
      </c>
      <c r="K3683" s="17">
        <f>+Despeses[[#This Row],[Base Imposable]]+Despeses[[#This Row],[Quota IVA]]+Despeses[[#This Row],[Quota IRPF]]</f>
        <v>0</v>
      </c>
      <c r="L3683" s="3"/>
      <c r="M3683" s="17">
        <f>+MONTH(Despeses[[#This Row],[Data Factura]])</f>
        <v>1</v>
      </c>
      <c r="N3683" s="17">
        <f>+YEAR(Despeses[[#This Row],[Data Factura]])</f>
        <v>1900</v>
      </c>
      <c r="O3683" s="18">
        <f>+Despeses[[#This Row],[Data Factura]]</f>
        <v>0</v>
      </c>
      <c r="P3683" s="17">
        <f>+Despeses[[#This Row],[Concepte_]]</f>
        <v>0</v>
      </c>
      <c r="Q3683" s="17">
        <f>-Despeses[[#This Row],[Base Imposable]]</f>
        <v>0</v>
      </c>
      <c r="R3683" s="17" t="e">
        <f>+VLOOKUP(Despeses[[#This Row],[Concepte]],Table_1[#All],2,0)</f>
        <v>#N/A</v>
      </c>
    </row>
    <row r="3684" spans="7:18" ht="15" customHeight="1" x14ac:dyDescent="0.3">
      <c r="G3684" s="40"/>
      <c r="H3684" s="17">
        <f>+Despeses[[#This Row],[Base Imposable]]*Despeses[[#This Row],[% IVA]]</f>
        <v>0</v>
      </c>
      <c r="I3684" s="40"/>
      <c r="J3684" s="17">
        <f>-Despeses[[#This Row],[Base Imposable]]*Despeses[[#This Row],[% Ret IRPF]]</f>
        <v>0</v>
      </c>
      <c r="K3684" s="17">
        <f>+Despeses[[#This Row],[Base Imposable]]+Despeses[[#This Row],[Quota IVA]]+Despeses[[#This Row],[Quota IRPF]]</f>
        <v>0</v>
      </c>
      <c r="L3684" s="3"/>
      <c r="M3684" s="17">
        <f>+MONTH(Despeses[[#This Row],[Data Factura]])</f>
        <v>1</v>
      </c>
      <c r="N3684" s="17">
        <f>+YEAR(Despeses[[#This Row],[Data Factura]])</f>
        <v>1900</v>
      </c>
      <c r="O3684" s="18">
        <f>+Despeses[[#This Row],[Data Factura]]</f>
        <v>0</v>
      </c>
      <c r="P3684" s="17">
        <f>+Despeses[[#This Row],[Concepte_]]</f>
        <v>0</v>
      </c>
      <c r="Q3684" s="17">
        <f>-Despeses[[#This Row],[Base Imposable]]</f>
        <v>0</v>
      </c>
      <c r="R3684" s="17" t="e">
        <f>+VLOOKUP(Despeses[[#This Row],[Concepte]],Table_1[#All],2,0)</f>
        <v>#N/A</v>
      </c>
    </row>
    <row r="3685" spans="7:18" ht="15" customHeight="1" x14ac:dyDescent="0.3">
      <c r="G3685" s="40"/>
      <c r="H3685" s="17">
        <f>+Despeses[[#This Row],[Base Imposable]]*Despeses[[#This Row],[% IVA]]</f>
        <v>0</v>
      </c>
      <c r="I3685" s="40"/>
      <c r="J3685" s="17">
        <f>-Despeses[[#This Row],[Base Imposable]]*Despeses[[#This Row],[% Ret IRPF]]</f>
        <v>0</v>
      </c>
      <c r="K3685" s="17">
        <f>+Despeses[[#This Row],[Base Imposable]]+Despeses[[#This Row],[Quota IVA]]+Despeses[[#This Row],[Quota IRPF]]</f>
        <v>0</v>
      </c>
      <c r="L3685" s="3"/>
      <c r="M3685" s="17">
        <f>+MONTH(Despeses[[#This Row],[Data Factura]])</f>
        <v>1</v>
      </c>
      <c r="N3685" s="17">
        <f>+YEAR(Despeses[[#This Row],[Data Factura]])</f>
        <v>1900</v>
      </c>
      <c r="O3685" s="18">
        <f>+Despeses[[#This Row],[Data Factura]]</f>
        <v>0</v>
      </c>
      <c r="P3685" s="17">
        <f>+Despeses[[#This Row],[Concepte_]]</f>
        <v>0</v>
      </c>
      <c r="Q3685" s="17">
        <f>-Despeses[[#This Row],[Base Imposable]]</f>
        <v>0</v>
      </c>
      <c r="R3685" s="17" t="e">
        <f>+VLOOKUP(Despeses[[#This Row],[Concepte]],Table_1[#All],2,0)</f>
        <v>#N/A</v>
      </c>
    </row>
    <row r="3686" spans="7:18" ht="15" customHeight="1" x14ac:dyDescent="0.3">
      <c r="G3686" s="40"/>
      <c r="H3686" s="17">
        <f>+Despeses[[#This Row],[Base Imposable]]*Despeses[[#This Row],[% IVA]]</f>
        <v>0</v>
      </c>
      <c r="I3686" s="40"/>
      <c r="J3686" s="17">
        <f>-Despeses[[#This Row],[Base Imposable]]*Despeses[[#This Row],[% Ret IRPF]]</f>
        <v>0</v>
      </c>
      <c r="K3686" s="17">
        <f>+Despeses[[#This Row],[Base Imposable]]+Despeses[[#This Row],[Quota IVA]]+Despeses[[#This Row],[Quota IRPF]]</f>
        <v>0</v>
      </c>
      <c r="L3686" s="3"/>
      <c r="M3686" s="17">
        <f>+MONTH(Despeses[[#This Row],[Data Factura]])</f>
        <v>1</v>
      </c>
      <c r="N3686" s="17">
        <f>+YEAR(Despeses[[#This Row],[Data Factura]])</f>
        <v>1900</v>
      </c>
      <c r="O3686" s="18">
        <f>+Despeses[[#This Row],[Data Factura]]</f>
        <v>0</v>
      </c>
      <c r="P3686" s="17">
        <f>+Despeses[[#This Row],[Concepte_]]</f>
        <v>0</v>
      </c>
      <c r="Q3686" s="17">
        <f>-Despeses[[#This Row],[Base Imposable]]</f>
        <v>0</v>
      </c>
      <c r="R3686" s="17" t="e">
        <f>+VLOOKUP(Despeses[[#This Row],[Concepte]],Table_1[#All],2,0)</f>
        <v>#N/A</v>
      </c>
    </row>
    <row r="3687" spans="7:18" ht="15" customHeight="1" x14ac:dyDescent="0.3">
      <c r="G3687" s="40"/>
      <c r="H3687" s="17">
        <f>+Despeses[[#This Row],[Base Imposable]]*Despeses[[#This Row],[% IVA]]</f>
        <v>0</v>
      </c>
      <c r="I3687" s="40"/>
      <c r="J3687" s="17">
        <f>-Despeses[[#This Row],[Base Imposable]]*Despeses[[#This Row],[% Ret IRPF]]</f>
        <v>0</v>
      </c>
      <c r="K3687" s="17">
        <f>+Despeses[[#This Row],[Base Imposable]]+Despeses[[#This Row],[Quota IVA]]+Despeses[[#This Row],[Quota IRPF]]</f>
        <v>0</v>
      </c>
      <c r="L3687" s="3"/>
      <c r="M3687" s="17">
        <f>+MONTH(Despeses[[#This Row],[Data Factura]])</f>
        <v>1</v>
      </c>
      <c r="N3687" s="17">
        <f>+YEAR(Despeses[[#This Row],[Data Factura]])</f>
        <v>1900</v>
      </c>
      <c r="O3687" s="18">
        <f>+Despeses[[#This Row],[Data Factura]]</f>
        <v>0</v>
      </c>
      <c r="P3687" s="17">
        <f>+Despeses[[#This Row],[Concepte_]]</f>
        <v>0</v>
      </c>
      <c r="Q3687" s="17">
        <f>-Despeses[[#This Row],[Base Imposable]]</f>
        <v>0</v>
      </c>
      <c r="R3687" s="17" t="e">
        <f>+VLOOKUP(Despeses[[#This Row],[Concepte]],Table_1[#All],2,0)</f>
        <v>#N/A</v>
      </c>
    </row>
    <row r="3688" spans="7:18" ht="15" customHeight="1" x14ac:dyDescent="0.3">
      <c r="G3688" s="40"/>
      <c r="H3688" s="17">
        <f>+Despeses[[#This Row],[Base Imposable]]*Despeses[[#This Row],[% IVA]]</f>
        <v>0</v>
      </c>
      <c r="I3688" s="40"/>
      <c r="J3688" s="17">
        <f>-Despeses[[#This Row],[Base Imposable]]*Despeses[[#This Row],[% Ret IRPF]]</f>
        <v>0</v>
      </c>
      <c r="K3688" s="17">
        <f>+Despeses[[#This Row],[Base Imposable]]+Despeses[[#This Row],[Quota IVA]]+Despeses[[#This Row],[Quota IRPF]]</f>
        <v>0</v>
      </c>
      <c r="L3688" s="3"/>
      <c r="M3688" s="17">
        <f>+MONTH(Despeses[[#This Row],[Data Factura]])</f>
        <v>1</v>
      </c>
      <c r="N3688" s="17">
        <f>+YEAR(Despeses[[#This Row],[Data Factura]])</f>
        <v>1900</v>
      </c>
      <c r="O3688" s="18">
        <f>+Despeses[[#This Row],[Data Factura]]</f>
        <v>0</v>
      </c>
      <c r="P3688" s="17">
        <f>+Despeses[[#This Row],[Concepte_]]</f>
        <v>0</v>
      </c>
      <c r="Q3688" s="17">
        <f>-Despeses[[#This Row],[Base Imposable]]</f>
        <v>0</v>
      </c>
      <c r="R3688" s="17" t="e">
        <f>+VLOOKUP(Despeses[[#This Row],[Concepte]],Table_1[#All],2,0)</f>
        <v>#N/A</v>
      </c>
    </row>
    <row r="3689" spans="7:18" ht="15" customHeight="1" x14ac:dyDescent="0.3">
      <c r="G3689" s="40"/>
      <c r="H3689" s="17">
        <f>+Despeses[[#This Row],[Base Imposable]]*Despeses[[#This Row],[% IVA]]</f>
        <v>0</v>
      </c>
      <c r="I3689" s="40"/>
      <c r="J3689" s="17">
        <f>-Despeses[[#This Row],[Base Imposable]]*Despeses[[#This Row],[% Ret IRPF]]</f>
        <v>0</v>
      </c>
      <c r="K3689" s="17">
        <f>+Despeses[[#This Row],[Base Imposable]]+Despeses[[#This Row],[Quota IVA]]+Despeses[[#This Row],[Quota IRPF]]</f>
        <v>0</v>
      </c>
      <c r="L3689" s="3"/>
      <c r="M3689" s="17">
        <f>+MONTH(Despeses[[#This Row],[Data Factura]])</f>
        <v>1</v>
      </c>
      <c r="N3689" s="17">
        <f>+YEAR(Despeses[[#This Row],[Data Factura]])</f>
        <v>1900</v>
      </c>
      <c r="O3689" s="18">
        <f>+Despeses[[#This Row],[Data Factura]]</f>
        <v>0</v>
      </c>
      <c r="P3689" s="17">
        <f>+Despeses[[#This Row],[Concepte_]]</f>
        <v>0</v>
      </c>
      <c r="Q3689" s="17">
        <f>-Despeses[[#This Row],[Base Imposable]]</f>
        <v>0</v>
      </c>
      <c r="R3689" s="17" t="e">
        <f>+VLOOKUP(Despeses[[#This Row],[Concepte]],Table_1[#All],2,0)</f>
        <v>#N/A</v>
      </c>
    </row>
    <row r="3690" spans="7:18" ht="15" customHeight="1" x14ac:dyDescent="0.3">
      <c r="G3690" s="40"/>
      <c r="H3690" s="17">
        <f>+Despeses[[#This Row],[Base Imposable]]*Despeses[[#This Row],[% IVA]]</f>
        <v>0</v>
      </c>
      <c r="I3690" s="40"/>
      <c r="J3690" s="17">
        <f>-Despeses[[#This Row],[Base Imposable]]*Despeses[[#This Row],[% Ret IRPF]]</f>
        <v>0</v>
      </c>
      <c r="K3690" s="17">
        <f>+Despeses[[#This Row],[Base Imposable]]+Despeses[[#This Row],[Quota IVA]]+Despeses[[#This Row],[Quota IRPF]]</f>
        <v>0</v>
      </c>
      <c r="L3690" s="3"/>
      <c r="M3690" s="17">
        <f>+MONTH(Despeses[[#This Row],[Data Factura]])</f>
        <v>1</v>
      </c>
      <c r="N3690" s="17">
        <f>+YEAR(Despeses[[#This Row],[Data Factura]])</f>
        <v>1900</v>
      </c>
      <c r="O3690" s="18">
        <f>+Despeses[[#This Row],[Data Factura]]</f>
        <v>0</v>
      </c>
      <c r="P3690" s="17">
        <f>+Despeses[[#This Row],[Concepte_]]</f>
        <v>0</v>
      </c>
      <c r="Q3690" s="17">
        <f>-Despeses[[#This Row],[Base Imposable]]</f>
        <v>0</v>
      </c>
      <c r="R3690" s="17" t="e">
        <f>+VLOOKUP(Despeses[[#This Row],[Concepte]],Table_1[#All],2,0)</f>
        <v>#N/A</v>
      </c>
    </row>
    <row r="3691" spans="7:18" ht="15" customHeight="1" x14ac:dyDescent="0.3">
      <c r="G3691" s="40"/>
      <c r="H3691" s="17">
        <f>+Despeses[[#This Row],[Base Imposable]]*Despeses[[#This Row],[% IVA]]</f>
        <v>0</v>
      </c>
      <c r="I3691" s="40"/>
      <c r="J3691" s="17">
        <f>-Despeses[[#This Row],[Base Imposable]]*Despeses[[#This Row],[% Ret IRPF]]</f>
        <v>0</v>
      </c>
      <c r="K3691" s="17">
        <f>+Despeses[[#This Row],[Base Imposable]]+Despeses[[#This Row],[Quota IVA]]+Despeses[[#This Row],[Quota IRPF]]</f>
        <v>0</v>
      </c>
      <c r="L3691" s="3"/>
      <c r="M3691" s="17">
        <f>+MONTH(Despeses[[#This Row],[Data Factura]])</f>
        <v>1</v>
      </c>
      <c r="N3691" s="17">
        <f>+YEAR(Despeses[[#This Row],[Data Factura]])</f>
        <v>1900</v>
      </c>
      <c r="O3691" s="18">
        <f>+Despeses[[#This Row],[Data Factura]]</f>
        <v>0</v>
      </c>
      <c r="P3691" s="17">
        <f>+Despeses[[#This Row],[Concepte_]]</f>
        <v>0</v>
      </c>
      <c r="Q3691" s="17">
        <f>-Despeses[[#This Row],[Base Imposable]]</f>
        <v>0</v>
      </c>
      <c r="R3691" s="17" t="e">
        <f>+VLOOKUP(Despeses[[#This Row],[Concepte]],Table_1[#All],2,0)</f>
        <v>#N/A</v>
      </c>
    </row>
    <row r="3692" spans="7:18" ht="15" customHeight="1" x14ac:dyDescent="0.3">
      <c r="G3692" s="40"/>
      <c r="H3692" s="17">
        <f>+Despeses[[#This Row],[Base Imposable]]*Despeses[[#This Row],[% IVA]]</f>
        <v>0</v>
      </c>
      <c r="I3692" s="40"/>
      <c r="J3692" s="17">
        <f>-Despeses[[#This Row],[Base Imposable]]*Despeses[[#This Row],[% Ret IRPF]]</f>
        <v>0</v>
      </c>
      <c r="K3692" s="17">
        <f>+Despeses[[#This Row],[Base Imposable]]+Despeses[[#This Row],[Quota IVA]]+Despeses[[#This Row],[Quota IRPF]]</f>
        <v>0</v>
      </c>
      <c r="L3692" s="3"/>
      <c r="M3692" s="17">
        <f>+MONTH(Despeses[[#This Row],[Data Factura]])</f>
        <v>1</v>
      </c>
      <c r="N3692" s="17">
        <f>+YEAR(Despeses[[#This Row],[Data Factura]])</f>
        <v>1900</v>
      </c>
      <c r="O3692" s="18">
        <f>+Despeses[[#This Row],[Data Factura]]</f>
        <v>0</v>
      </c>
      <c r="P3692" s="17">
        <f>+Despeses[[#This Row],[Concepte_]]</f>
        <v>0</v>
      </c>
      <c r="Q3692" s="17">
        <f>-Despeses[[#This Row],[Base Imposable]]</f>
        <v>0</v>
      </c>
      <c r="R3692" s="17" t="e">
        <f>+VLOOKUP(Despeses[[#This Row],[Concepte]],Table_1[#All],2,0)</f>
        <v>#N/A</v>
      </c>
    </row>
    <row r="3693" spans="7:18" ht="15" customHeight="1" x14ac:dyDescent="0.3">
      <c r="G3693" s="40"/>
      <c r="H3693" s="17">
        <f>+Despeses[[#This Row],[Base Imposable]]*Despeses[[#This Row],[% IVA]]</f>
        <v>0</v>
      </c>
      <c r="I3693" s="40"/>
      <c r="J3693" s="17">
        <f>-Despeses[[#This Row],[Base Imposable]]*Despeses[[#This Row],[% Ret IRPF]]</f>
        <v>0</v>
      </c>
      <c r="K3693" s="17">
        <f>+Despeses[[#This Row],[Base Imposable]]+Despeses[[#This Row],[Quota IVA]]+Despeses[[#This Row],[Quota IRPF]]</f>
        <v>0</v>
      </c>
      <c r="L3693" s="3"/>
      <c r="M3693" s="17">
        <f>+MONTH(Despeses[[#This Row],[Data Factura]])</f>
        <v>1</v>
      </c>
      <c r="N3693" s="17">
        <f>+YEAR(Despeses[[#This Row],[Data Factura]])</f>
        <v>1900</v>
      </c>
      <c r="O3693" s="18">
        <f>+Despeses[[#This Row],[Data Factura]]</f>
        <v>0</v>
      </c>
      <c r="P3693" s="17">
        <f>+Despeses[[#This Row],[Concepte_]]</f>
        <v>0</v>
      </c>
      <c r="Q3693" s="17">
        <f>-Despeses[[#This Row],[Base Imposable]]</f>
        <v>0</v>
      </c>
      <c r="R3693" s="17" t="e">
        <f>+VLOOKUP(Despeses[[#This Row],[Concepte]],Table_1[#All],2,0)</f>
        <v>#N/A</v>
      </c>
    </row>
    <row r="3694" spans="7:18" ht="15" customHeight="1" x14ac:dyDescent="0.3">
      <c r="G3694" s="40"/>
      <c r="H3694" s="17">
        <f>+Despeses[[#This Row],[Base Imposable]]*Despeses[[#This Row],[% IVA]]</f>
        <v>0</v>
      </c>
      <c r="I3694" s="40"/>
      <c r="J3694" s="17">
        <f>-Despeses[[#This Row],[Base Imposable]]*Despeses[[#This Row],[% Ret IRPF]]</f>
        <v>0</v>
      </c>
      <c r="K3694" s="17">
        <f>+Despeses[[#This Row],[Base Imposable]]+Despeses[[#This Row],[Quota IVA]]+Despeses[[#This Row],[Quota IRPF]]</f>
        <v>0</v>
      </c>
      <c r="L3694" s="3"/>
      <c r="M3694" s="17">
        <f>+MONTH(Despeses[[#This Row],[Data Factura]])</f>
        <v>1</v>
      </c>
      <c r="N3694" s="17">
        <f>+YEAR(Despeses[[#This Row],[Data Factura]])</f>
        <v>1900</v>
      </c>
      <c r="O3694" s="18">
        <f>+Despeses[[#This Row],[Data Factura]]</f>
        <v>0</v>
      </c>
      <c r="P3694" s="17">
        <f>+Despeses[[#This Row],[Concepte_]]</f>
        <v>0</v>
      </c>
      <c r="Q3694" s="17">
        <f>-Despeses[[#This Row],[Base Imposable]]</f>
        <v>0</v>
      </c>
      <c r="R3694" s="17" t="e">
        <f>+VLOOKUP(Despeses[[#This Row],[Concepte]],Table_1[#All],2,0)</f>
        <v>#N/A</v>
      </c>
    </row>
    <row r="3695" spans="7:18" ht="15" customHeight="1" x14ac:dyDescent="0.3">
      <c r="G3695" s="40"/>
      <c r="H3695" s="17">
        <f>+Despeses[[#This Row],[Base Imposable]]*Despeses[[#This Row],[% IVA]]</f>
        <v>0</v>
      </c>
      <c r="I3695" s="40"/>
      <c r="J3695" s="17">
        <f>-Despeses[[#This Row],[Base Imposable]]*Despeses[[#This Row],[% Ret IRPF]]</f>
        <v>0</v>
      </c>
      <c r="K3695" s="17">
        <f>+Despeses[[#This Row],[Base Imposable]]+Despeses[[#This Row],[Quota IVA]]+Despeses[[#This Row],[Quota IRPF]]</f>
        <v>0</v>
      </c>
      <c r="L3695" s="3"/>
      <c r="M3695" s="17">
        <f>+MONTH(Despeses[[#This Row],[Data Factura]])</f>
        <v>1</v>
      </c>
      <c r="N3695" s="17">
        <f>+YEAR(Despeses[[#This Row],[Data Factura]])</f>
        <v>1900</v>
      </c>
      <c r="O3695" s="18">
        <f>+Despeses[[#This Row],[Data Factura]]</f>
        <v>0</v>
      </c>
      <c r="P3695" s="17">
        <f>+Despeses[[#This Row],[Concepte_]]</f>
        <v>0</v>
      </c>
      <c r="Q3695" s="17">
        <f>-Despeses[[#This Row],[Base Imposable]]</f>
        <v>0</v>
      </c>
      <c r="R3695" s="17" t="e">
        <f>+VLOOKUP(Despeses[[#This Row],[Concepte]],Table_1[#All],2,0)</f>
        <v>#N/A</v>
      </c>
    </row>
    <row r="3696" spans="7:18" ht="15" customHeight="1" x14ac:dyDescent="0.3">
      <c r="G3696" s="40"/>
      <c r="H3696" s="17">
        <f>+Despeses[[#This Row],[Base Imposable]]*Despeses[[#This Row],[% IVA]]</f>
        <v>0</v>
      </c>
      <c r="I3696" s="40"/>
      <c r="J3696" s="17">
        <f>-Despeses[[#This Row],[Base Imposable]]*Despeses[[#This Row],[% Ret IRPF]]</f>
        <v>0</v>
      </c>
      <c r="K3696" s="17">
        <f>+Despeses[[#This Row],[Base Imposable]]+Despeses[[#This Row],[Quota IVA]]+Despeses[[#This Row],[Quota IRPF]]</f>
        <v>0</v>
      </c>
      <c r="L3696" s="3"/>
      <c r="M3696" s="17">
        <f>+MONTH(Despeses[[#This Row],[Data Factura]])</f>
        <v>1</v>
      </c>
      <c r="N3696" s="17">
        <f>+YEAR(Despeses[[#This Row],[Data Factura]])</f>
        <v>1900</v>
      </c>
      <c r="O3696" s="18">
        <f>+Despeses[[#This Row],[Data Factura]]</f>
        <v>0</v>
      </c>
      <c r="P3696" s="17">
        <f>+Despeses[[#This Row],[Concepte_]]</f>
        <v>0</v>
      </c>
      <c r="Q3696" s="17">
        <f>-Despeses[[#This Row],[Base Imposable]]</f>
        <v>0</v>
      </c>
      <c r="R3696" s="17" t="e">
        <f>+VLOOKUP(Despeses[[#This Row],[Concepte]],Table_1[#All],2,0)</f>
        <v>#N/A</v>
      </c>
    </row>
    <row r="3697" spans="7:18" ht="15" customHeight="1" x14ac:dyDescent="0.3">
      <c r="G3697" s="40"/>
      <c r="H3697" s="17">
        <f>+Despeses[[#This Row],[Base Imposable]]*Despeses[[#This Row],[% IVA]]</f>
        <v>0</v>
      </c>
      <c r="I3697" s="40"/>
      <c r="J3697" s="17">
        <f>-Despeses[[#This Row],[Base Imposable]]*Despeses[[#This Row],[% Ret IRPF]]</f>
        <v>0</v>
      </c>
      <c r="K3697" s="17">
        <f>+Despeses[[#This Row],[Base Imposable]]+Despeses[[#This Row],[Quota IVA]]+Despeses[[#This Row],[Quota IRPF]]</f>
        <v>0</v>
      </c>
      <c r="L3697" s="3"/>
      <c r="M3697" s="17">
        <f>+MONTH(Despeses[[#This Row],[Data Factura]])</f>
        <v>1</v>
      </c>
      <c r="N3697" s="17">
        <f>+YEAR(Despeses[[#This Row],[Data Factura]])</f>
        <v>1900</v>
      </c>
      <c r="O3697" s="18">
        <f>+Despeses[[#This Row],[Data Factura]]</f>
        <v>0</v>
      </c>
      <c r="P3697" s="17">
        <f>+Despeses[[#This Row],[Concepte_]]</f>
        <v>0</v>
      </c>
      <c r="Q3697" s="17">
        <f>-Despeses[[#This Row],[Base Imposable]]</f>
        <v>0</v>
      </c>
      <c r="R3697" s="17" t="e">
        <f>+VLOOKUP(Despeses[[#This Row],[Concepte]],Table_1[#All],2,0)</f>
        <v>#N/A</v>
      </c>
    </row>
    <row r="3698" spans="7:18" ht="15" customHeight="1" x14ac:dyDescent="0.3">
      <c r="G3698" s="40"/>
      <c r="H3698" s="17">
        <f>+Despeses[[#This Row],[Base Imposable]]*Despeses[[#This Row],[% IVA]]</f>
        <v>0</v>
      </c>
      <c r="I3698" s="40"/>
      <c r="J3698" s="17">
        <f>-Despeses[[#This Row],[Base Imposable]]*Despeses[[#This Row],[% Ret IRPF]]</f>
        <v>0</v>
      </c>
      <c r="K3698" s="17">
        <f>+Despeses[[#This Row],[Base Imposable]]+Despeses[[#This Row],[Quota IVA]]+Despeses[[#This Row],[Quota IRPF]]</f>
        <v>0</v>
      </c>
      <c r="L3698" s="3"/>
      <c r="M3698" s="17">
        <f>+MONTH(Despeses[[#This Row],[Data Factura]])</f>
        <v>1</v>
      </c>
      <c r="N3698" s="17">
        <f>+YEAR(Despeses[[#This Row],[Data Factura]])</f>
        <v>1900</v>
      </c>
      <c r="O3698" s="18">
        <f>+Despeses[[#This Row],[Data Factura]]</f>
        <v>0</v>
      </c>
      <c r="P3698" s="17">
        <f>+Despeses[[#This Row],[Concepte_]]</f>
        <v>0</v>
      </c>
      <c r="Q3698" s="17">
        <f>-Despeses[[#This Row],[Base Imposable]]</f>
        <v>0</v>
      </c>
      <c r="R3698" s="17" t="e">
        <f>+VLOOKUP(Despeses[[#This Row],[Concepte]],Table_1[#All],2,0)</f>
        <v>#N/A</v>
      </c>
    </row>
    <row r="3699" spans="7:18" ht="15" customHeight="1" x14ac:dyDescent="0.3">
      <c r="G3699" s="40"/>
      <c r="H3699" s="17">
        <f>+Despeses[[#This Row],[Base Imposable]]*Despeses[[#This Row],[% IVA]]</f>
        <v>0</v>
      </c>
      <c r="I3699" s="40"/>
      <c r="J3699" s="17">
        <f>-Despeses[[#This Row],[Base Imposable]]*Despeses[[#This Row],[% Ret IRPF]]</f>
        <v>0</v>
      </c>
      <c r="K3699" s="17">
        <f>+Despeses[[#This Row],[Base Imposable]]+Despeses[[#This Row],[Quota IVA]]+Despeses[[#This Row],[Quota IRPF]]</f>
        <v>0</v>
      </c>
      <c r="L3699" s="3"/>
      <c r="M3699" s="17">
        <f>+MONTH(Despeses[[#This Row],[Data Factura]])</f>
        <v>1</v>
      </c>
      <c r="N3699" s="17">
        <f>+YEAR(Despeses[[#This Row],[Data Factura]])</f>
        <v>1900</v>
      </c>
      <c r="O3699" s="18">
        <f>+Despeses[[#This Row],[Data Factura]]</f>
        <v>0</v>
      </c>
      <c r="P3699" s="17">
        <f>+Despeses[[#This Row],[Concepte_]]</f>
        <v>0</v>
      </c>
      <c r="Q3699" s="17">
        <f>-Despeses[[#This Row],[Base Imposable]]</f>
        <v>0</v>
      </c>
      <c r="R3699" s="17" t="e">
        <f>+VLOOKUP(Despeses[[#This Row],[Concepte]],Table_1[#All],2,0)</f>
        <v>#N/A</v>
      </c>
    </row>
    <row r="3700" spans="7:18" ht="15" customHeight="1" x14ac:dyDescent="0.3">
      <c r="G3700" s="40"/>
      <c r="H3700" s="17">
        <f>+Despeses[[#This Row],[Base Imposable]]*Despeses[[#This Row],[% IVA]]</f>
        <v>0</v>
      </c>
      <c r="I3700" s="40"/>
      <c r="J3700" s="17">
        <f>-Despeses[[#This Row],[Base Imposable]]*Despeses[[#This Row],[% Ret IRPF]]</f>
        <v>0</v>
      </c>
      <c r="K3700" s="17">
        <f>+Despeses[[#This Row],[Base Imposable]]+Despeses[[#This Row],[Quota IVA]]+Despeses[[#This Row],[Quota IRPF]]</f>
        <v>0</v>
      </c>
      <c r="L3700" s="3"/>
      <c r="M3700" s="17">
        <f>+MONTH(Despeses[[#This Row],[Data Factura]])</f>
        <v>1</v>
      </c>
      <c r="N3700" s="17">
        <f>+YEAR(Despeses[[#This Row],[Data Factura]])</f>
        <v>1900</v>
      </c>
      <c r="O3700" s="18">
        <f>+Despeses[[#This Row],[Data Factura]]</f>
        <v>0</v>
      </c>
      <c r="P3700" s="17">
        <f>+Despeses[[#This Row],[Concepte_]]</f>
        <v>0</v>
      </c>
      <c r="Q3700" s="17">
        <f>-Despeses[[#This Row],[Base Imposable]]</f>
        <v>0</v>
      </c>
      <c r="R3700" s="17" t="e">
        <f>+VLOOKUP(Despeses[[#This Row],[Concepte]],Table_1[#All],2,0)</f>
        <v>#N/A</v>
      </c>
    </row>
    <row r="3701" spans="7:18" ht="15" customHeight="1" x14ac:dyDescent="0.3">
      <c r="G3701" s="40"/>
      <c r="H3701" s="17">
        <f>+Despeses[[#This Row],[Base Imposable]]*Despeses[[#This Row],[% IVA]]</f>
        <v>0</v>
      </c>
      <c r="I3701" s="40"/>
      <c r="J3701" s="17">
        <f>-Despeses[[#This Row],[Base Imposable]]*Despeses[[#This Row],[% Ret IRPF]]</f>
        <v>0</v>
      </c>
      <c r="K3701" s="17">
        <f>+Despeses[[#This Row],[Base Imposable]]+Despeses[[#This Row],[Quota IVA]]+Despeses[[#This Row],[Quota IRPF]]</f>
        <v>0</v>
      </c>
      <c r="L3701" s="3"/>
      <c r="M3701" s="17">
        <f>+MONTH(Despeses[[#This Row],[Data Factura]])</f>
        <v>1</v>
      </c>
      <c r="N3701" s="17">
        <f>+YEAR(Despeses[[#This Row],[Data Factura]])</f>
        <v>1900</v>
      </c>
      <c r="O3701" s="18">
        <f>+Despeses[[#This Row],[Data Factura]]</f>
        <v>0</v>
      </c>
      <c r="P3701" s="17">
        <f>+Despeses[[#This Row],[Concepte_]]</f>
        <v>0</v>
      </c>
      <c r="Q3701" s="17">
        <f>-Despeses[[#This Row],[Base Imposable]]</f>
        <v>0</v>
      </c>
      <c r="R3701" s="17" t="e">
        <f>+VLOOKUP(Despeses[[#This Row],[Concepte]],Table_1[#All],2,0)</f>
        <v>#N/A</v>
      </c>
    </row>
    <row r="3702" spans="7:18" ht="15" customHeight="1" x14ac:dyDescent="0.3">
      <c r="G3702" s="40"/>
      <c r="H3702" s="17">
        <f>+Despeses[[#This Row],[Base Imposable]]*Despeses[[#This Row],[% IVA]]</f>
        <v>0</v>
      </c>
      <c r="I3702" s="40"/>
      <c r="J3702" s="17">
        <f>-Despeses[[#This Row],[Base Imposable]]*Despeses[[#This Row],[% Ret IRPF]]</f>
        <v>0</v>
      </c>
      <c r="K3702" s="17">
        <f>+Despeses[[#This Row],[Base Imposable]]+Despeses[[#This Row],[Quota IVA]]+Despeses[[#This Row],[Quota IRPF]]</f>
        <v>0</v>
      </c>
      <c r="L3702" s="3"/>
      <c r="M3702" s="17">
        <f>+MONTH(Despeses[[#This Row],[Data Factura]])</f>
        <v>1</v>
      </c>
      <c r="N3702" s="17">
        <f>+YEAR(Despeses[[#This Row],[Data Factura]])</f>
        <v>1900</v>
      </c>
      <c r="O3702" s="18">
        <f>+Despeses[[#This Row],[Data Factura]]</f>
        <v>0</v>
      </c>
      <c r="P3702" s="17">
        <f>+Despeses[[#This Row],[Concepte_]]</f>
        <v>0</v>
      </c>
      <c r="Q3702" s="17">
        <f>-Despeses[[#This Row],[Base Imposable]]</f>
        <v>0</v>
      </c>
      <c r="R3702" s="17" t="e">
        <f>+VLOOKUP(Despeses[[#This Row],[Concepte]],Table_1[#All],2,0)</f>
        <v>#N/A</v>
      </c>
    </row>
    <row r="3703" spans="7:18" ht="15" customHeight="1" x14ac:dyDescent="0.3">
      <c r="G3703" s="40"/>
      <c r="H3703" s="17">
        <f>+Despeses[[#This Row],[Base Imposable]]*Despeses[[#This Row],[% IVA]]</f>
        <v>0</v>
      </c>
      <c r="I3703" s="40"/>
      <c r="J3703" s="17">
        <f>-Despeses[[#This Row],[Base Imposable]]*Despeses[[#This Row],[% Ret IRPF]]</f>
        <v>0</v>
      </c>
      <c r="K3703" s="17">
        <f>+Despeses[[#This Row],[Base Imposable]]+Despeses[[#This Row],[Quota IVA]]+Despeses[[#This Row],[Quota IRPF]]</f>
        <v>0</v>
      </c>
      <c r="L3703" s="3"/>
      <c r="M3703" s="17">
        <f>+MONTH(Despeses[[#This Row],[Data Factura]])</f>
        <v>1</v>
      </c>
      <c r="N3703" s="17">
        <f>+YEAR(Despeses[[#This Row],[Data Factura]])</f>
        <v>1900</v>
      </c>
      <c r="O3703" s="18">
        <f>+Despeses[[#This Row],[Data Factura]]</f>
        <v>0</v>
      </c>
      <c r="P3703" s="17">
        <f>+Despeses[[#This Row],[Concepte_]]</f>
        <v>0</v>
      </c>
      <c r="Q3703" s="17">
        <f>-Despeses[[#This Row],[Base Imposable]]</f>
        <v>0</v>
      </c>
      <c r="R3703" s="17" t="e">
        <f>+VLOOKUP(Despeses[[#This Row],[Concepte]],Table_1[#All],2,0)</f>
        <v>#N/A</v>
      </c>
    </row>
    <row r="3704" spans="7:18" ht="15" customHeight="1" x14ac:dyDescent="0.3">
      <c r="G3704" s="40"/>
      <c r="H3704" s="17">
        <f>+Despeses[[#This Row],[Base Imposable]]*Despeses[[#This Row],[% IVA]]</f>
        <v>0</v>
      </c>
      <c r="I3704" s="40"/>
      <c r="J3704" s="17">
        <f>-Despeses[[#This Row],[Base Imposable]]*Despeses[[#This Row],[% Ret IRPF]]</f>
        <v>0</v>
      </c>
      <c r="K3704" s="17">
        <f>+Despeses[[#This Row],[Base Imposable]]+Despeses[[#This Row],[Quota IVA]]+Despeses[[#This Row],[Quota IRPF]]</f>
        <v>0</v>
      </c>
      <c r="L3704" s="3"/>
      <c r="M3704" s="17">
        <f>+MONTH(Despeses[[#This Row],[Data Factura]])</f>
        <v>1</v>
      </c>
      <c r="N3704" s="17">
        <f>+YEAR(Despeses[[#This Row],[Data Factura]])</f>
        <v>1900</v>
      </c>
      <c r="O3704" s="18">
        <f>+Despeses[[#This Row],[Data Factura]]</f>
        <v>0</v>
      </c>
      <c r="P3704" s="17">
        <f>+Despeses[[#This Row],[Concepte_]]</f>
        <v>0</v>
      </c>
      <c r="Q3704" s="17">
        <f>-Despeses[[#This Row],[Base Imposable]]</f>
        <v>0</v>
      </c>
      <c r="R3704" s="17" t="e">
        <f>+VLOOKUP(Despeses[[#This Row],[Concepte]],Table_1[#All],2,0)</f>
        <v>#N/A</v>
      </c>
    </row>
    <row r="3705" spans="7:18" ht="15" customHeight="1" x14ac:dyDescent="0.3">
      <c r="G3705" s="40"/>
      <c r="H3705" s="17">
        <f>+Despeses[[#This Row],[Base Imposable]]*Despeses[[#This Row],[% IVA]]</f>
        <v>0</v>
      </c>
      <c r="I3705" s="40"/>
      <c r="J3705" s="17">
        <f>-Despeses[[#This Row],[Base Imposable]]*Despeses[[#This Row],[% Ret IRPF]]</f>
        <v>0</v>
      </c>
      <c r="K3705" s="17">
        <f>+Despeses[[#This Row],[Base Imposable]]+Despeses[[#This Row],[Quota IVA]]+Despeses[[#This Row],[Quota IRPF]]</f>
        <v>0</v>
      </c>
      <c r="L3705" s="3"/>
      <c r="M3705" s="17">
        <f>+MONTH(Despeses[[#This Row],[Data Factura]])</f>
        <v>1</v>
      </c>
      <c r="N3705" s="17">
        <f>+YEAR(Despeses[[#This Row],[Data Factura]])</f>
        <v>1900</v>
      </c>
      <c r="O3705" s="18">
        <f>+Despeses[[#This Row],[Data Factura]]</f>
        <v>0</v>
      </c>
      <c r="P3705" s="17">
        <f>+Despeses[[#This Row],[Concepte_]]</f>
        <v>0</v>
      </c>
      <c r="Q3705" s="17">
        <f>-Despeses[[#This Row],[Base Imposable]]</f>
        <v>0</v>
      </c>
      <c r="R3705" s="17" t="e">
        <f>+VLOOKUP(Despeses[[#This Row],[Concepte]],Table_1[#All],2,0)</f>
        <v>#N/A</v>
      </c>
    </row>
    <row r="3706" spans="7:18" ht="15" customHeight="1" x14ac:dyDescent="0.3">
      <c r="G3706" s="40"/>
      <c r="H3706" s="17">
        <f>+Despeses[[#This Row],[Base Imposable]]*Despeses[[#This Row],[% IVA]]</f>
        <v>0</v>
      </c>
      <c r="I3706" s="40"/>
      <c r="J3706" s="17">
        <f>-Despeses[[#This Row],[Base Imposable]]*Despeses[[#This Row],[% Ret IRPF]]</f>
        <v>0</v>
      </c>
      <c r="K3706" s="17">
        <f>+Despeses[[#This Row],[Base Imposable]]+Despeses[[#This Row],[Quota IVA]]+Despeses[[#This Row],[Quota IRPF]]</f>
        <v>0</v>
      </c>
      <c r="L3706" s="3"/>
      <c r="M3706" s="17">
        <f>+MONTH(Despeses[[#This Row],[Data Factura]])</f>
        <v>1</v>
      </c>
      <c r="N3706" s="17">
        <f>+YEAR(Despeses[[#This Row],[Data Factura]])</f>
        <v>1900</v>
      </c>
      <c r="O3706" s="18">
        <f>+Despeses[[#This Row],[Data Factura]]</f>
        <v>0</v>
      </c>
      <c r="P3706" s="17">
        <f>+Despeses[[#This Row],[Concepte_]]</f>
        <v>0</v>
      </c>
      <c r="Q3706" s="17">
        <f>-Despeses[[#This Row],[Base Imposable]]</f>
        <v>0</v>
      </c>
      <c r="R3706" s="17" t="e">
        <f>+VLOOKUP(Despeses[[#This Row],[Concepte]],Table_1[#All],2,0)</f>
        <v>#N/A</v>
      </c>
    </row>
    <row r="3707" spans="7:18" ht="15" customHeight="1" x14ac:dyDescent="0.3">
      <c r="G3707" s="40"/>
      <c r="H3707" s="17">
        <f>+Despeses[[#This Row],[Base Imposable]]*Despeses[[#This Row],[% IVA]]</f>
        <v>0</v>
      </c>
      <c r="I3707" s="40"/>
      <c r="J3707" s="17">
        <f>-Despeses[[#This Row],[Base Imposable]]*Despeses[[#This Row],[% Ret IRPF]]</f>
        <v>0</v>
      </c>
      <c r="K3707" s="17">
        <f>+Despeses[[#This Row],[Base Imposable]]+Despeses[[#This Row],[Quota IVA]]+Despeses[[#This Row],[Quota IRPF]]</f>
        <v>0</v>
      </c>
      <c r="L3707" s="3"/>
      <c r="M3707" s="17">
        <f>+MONTH(Despeses[[#This Row],[Data Factura]])</f>
        <v>1</v>
      </c>
      <c r="N3707" s="17">
        <f>+YEAR(Despeses[[#This Row],[Data Factura]])</f>
        <v>1900</v>
      </c>
      <c r="O3707" s="18">
        <f>+Despeses[[#This Row],[Data Factura]]</f>
        <v>0</v>
      </c>
      <c r="P3707" s="17">
        <f>+Despeses[[#This Row],[Concepte_]]</f>
        <v>0</v>
      </c>
      <c r="Q3707" s="17">
        <f>-Despeses[[#This Row],[Base Imposable]]</f>
        <v>0</v>
      </c>
      <c r="R3707" s="17" t="e">
        <f>+VLOOKUP(Despeses[[#This Row],[Concepte]],Table_1[#All],2,0)</f>
        <v>#N/A</v>
      </c>
    </row>
    <row r="3708" spans="7:18" ht="15" customHeight="1" x14ac:dyDescent="0.3">
      <c r="G3708" s="40"/>
      <c r="H3708" s="17">
        <f>+Despeses[[#This Row],[Base Imposable]]*Despeses[[#This Row],[% IVA]]</f>
        <v>0</v>
      </c>
      <c r="I3708" s="40"/>
      <c r="J3708" s="17">
        <f>-Despeses[[#This Row],[Base Imposable]]*Despeses[[#This Row],[% Ret IRPF]]</f>
        <v>0</v>
      </c>
      <c r="K3708" s="17">
        <f>+Despeses[[#This Row],[Base Imposable]]+Despeses[[#This Row],[Quota IVA]]+Despeses[[#This Row],[Quota IRPF]]</f>
        <v>0</v>
      </c>
      <c r="L3708" s="3"/>
      <c r="M3708" s="17">
        <f>+MONTH(Despeses[[#This Row],[Data Factura]])</f>
        <v>1</v>
      </c>
      <c r="N3708" s="17">
        <f>+YEAR(Despeses[[#This Row],[Data Factura]])</f>
        <v>1900</v>
      </c>
      <c r="O3708" s="18">
        <f>+Despeses[[#This Row],[Data Factura]]</f>
        <v>0</v>
      </c>
      <c r="P3708" s="17">
        <f>+Despeses[[#This Row],[Concepte_]]</f>
        <v>0</v>
      </c>
      <c r="Q3708" s="17">
        <f>-Despeses[[#This Row],[Base Imposable]]</f>
        <v>0</v>
      </c>
      <c r="R3708" s="17" t="e">
        <f>+VLOOKUP(Despeses[[#This Row],[Concepte]],Table_1[#All],2,0)</f>
        <v>#N/A</v>
      </c>
    </row>
    <row r="3709" spans="7:18" ht="15" customHeight="1" x14ac:dyDescent="0.3">
      <c r="G3709" s="40"/>
      <c r="H3709" s="17">
        <f>+Despeses[[#This Row],[Base Imposable]]*Despeses[[#This Row],[% IVA]]</f>
        <v>0</v>
      </c>
      <c r="I3709" s="40"/>
      <c r="J3709" s="17">
        <f>-Despeses[[#This Row],[Base Imposable]]*Despeses[[#This Row],[% Ret IRPF]]</f>
        <v>0</v>
      </c>
      <c r="K3709" s="17">
        <f>+Despeses[[#This Row],[Base Imposable]]+Despeses[[#This Row],[Quota IVA]]+Despeses[[#This Row],[Quota IRPF]]</f>
        <v>0</v>
      </c>
      <c r="L3709" s="3"/>
      <c r="M3709" s="17">
        <f>+MONTH(Despeses[[#This Row],[Data Factura]])</f>
        <v>1</v>
      </c>
      <c r="N3709" s="17">
        <f>+YEAR(Despeses[[#This Row],[Data Factura]])</f>
        <v>1900</v>
      </c>
      <c r="O3709" s="18">
        <f>+Despeses[[#This Row],[Data Factura]]</f>
        <v>0</v>
      </c>
      <c r="P3709" s="17">
        <f>+Despeses[[#This Row],[Concepte_]]</f>
        <v>0</v>
      </c>
      <c r="Q3709" s="17">
        <f>-Despeses[[#This Row],[Base Imposable]]</f>
        <v>0</v>
      </c>
      <c r="R3709" s="17" t="e">
        <f>+VLOOKUP(Despeses[[#This Row],[Concepte]],Table_1[#All],2,0)</f>
        <v>#N/A</v>
      </c>
    </row>
    <row r="3710" spans="7:18" ht="15" customHeight="1" x14ac:dyDescent="0.3">
      <c r="G3710" s="40"/>
      <c r="H3710" s="17">
        <f>+Despeses[[#This Row],[Base Imposable]]*Despeses[[#This Row],[% IVA]]</f>
        <v>0</v>
      </c>
      <c r="I3710" s="40"/>
      <c r="J3710" s="17">
        <f>-Despeses[[#This Row],[Base Imposable]]*Despeses[[#This Row],[% Ret IRPF]]</f>
        <v>0</v>
      </c>
      <c r="K3710" s="17">
        <f>+Despeses[[#This Row],[Base Imposable]]+Despeses[[#This Row],[Quota IVA]]+Despeses[[#This Row],[Quota IRPF]]</f>
        <v>0</v>
      </c>
      <c r="L3710" s="3"/>
      <c r="M3710" s="17">
        <f>+MONTH(Despeses[[#This Row],[Data Factura]])</f>
        <v>1</v>
      </c>
      <c r="N3710" s="17">
        <f>+YEAR(Despeses[[#This Row],[Data Factura]])</f>
        <v>1900</v>
      </c>
      <c r="O3710" s="18">
        <f>+Despeses[[#This Row],[Data Factura]]</f>
        <v>0</v>
      </c>
      <c r="P3710" s="17">
        <f>+Despeses[[#This Row],[Concepte_]]</f>
        <v>0</v>
      </c>
      <c r="Q3710" s="17">
        <f>-Despeses[[#This Row],[Base Imposable]]</f>
        <v>0</v>
      </c>
      <c r="R3710" s="17" t="e">
        <f>+VLOOKUP(Despeses[[#This Row],[Concepte]],Table_1[#All],2,0)</f>
        <v>#N/A</v>
      </c>
    </row>
    <row r="3711" spans="7:18" ht="15" customHeight="1" x14ac:dyDescent="0.3">
      <c r="G3711" s="40"/>
      <c r="H3711" s="17">
        <f>+Despeses[[#This Row],[Base Imposable]]*Despeses[[#This Row],[% IVA]]</f>
        <v>0</v>
      </c>
      <c r="I3711" s="40"/>
      <c r="J3711" s="17">
        <f>-Despeses[[#This Row],[Base Imposable]]*Despeses[[#This Row],[% Ret IRPF]]</f>
        <v>0</v>
      </c>
      <c r="K3711" s="17">
        <f>+Despeses[[#This Row],[Base Imposable]]+Despeses[[#This Row],[Quota IVA]]+Despeses[[#This Row],[Quota IRPF]]</f>
        <v>0</v>
      </c>
      <c r="L3711" s="3"/>
      <c r="M3711" s="17">
        <f>+MONTH(Despeses[[#This Row],[Data Factura]])</f>
        <v>1</v>
      </c>
      <c r="N3711" s="17">
        <f>+YEAR(Despeses[[#This Row],[Data Factura]])</f>
        <v>1900</v>
      </c>
      <c r="O3711" s="18">
        <f>+Despeses[[#This Row],[Data Factura]]</f>
        <v>0</v>
      </c>
      <c r="P3711" s="17">
        <f>+Despeses[[#This Row],[Concepte_]]</f>
        <v>0</v>
      </c>
      <c r="Q3711" s="17">
        <f>-Despeses[[#This Row],[Base Imposable]]</f>
        <v>0</v>
      </c>
      <c r="R3711" s="17" t="e">
        <f>+VLOOKUP(Despeses[[#This Row],[Concepte]],Table_1[#All],2,0)</f>
        <v>#N/A</v>
      </c>
    </row>
    <row r="3712" spans="7:18" ht="15" customHeight="1" x14ac:dyDescent="0.3">
      <c r="G3712" s="40"/>
      <c r="H3712" s="17">
        <f>+Despeses[[#This Row],[Base Imposable]]*Despeses[[#This Row],[% IVA]]</f>
        <v>0</v>
      </c>
      <c r="I3712" s="40"/>
      <c r="J3712" s="17">
        <f>-Despeses[[#This Row],[Base Imposable]]*Despeses[[#This Row],[% Ret IRPF]]</f>
        <v>0</v>
      </c>
      <c r="K3712" s="17">
        <f>+Despeses[[#This Row],[Base Imposable]]+Despeses[[#This Row],[Quota IVA]]+Despeses[[#This Row],[Quota IRPF]]</f>
        <v>0</v>
      </c>
      <c r="L3712" s="3"/>
      <c r="M3712" s="17">
        <f>+MONTH(Despeses[[#This Row],[Data Factura]])</f>
        <v>1</v>
      </c>
      <c r="N3712" s="17">
        <f>+YEAR(Despeses[[#This Row],[Data Factura]])</f>
        <v>1900</v>
      </c>
      <c r="O3712" s="18">
        <f>+Despeses[[#This Row],[Data Factura]]</f>
        <v>0</v>
      </c>
      <c r="P3712" s="17">
        <f>+Despeses[[#This Row],[Concepte_]]</f>
        <v>0</v>
      </c>
      <c r="Q3712" s="17">
        <f>-Despeses[[#This Row],[Base Imposable]]</f>
        <v>0</v>
      </c>
      <c r="R3712" s="17" t="e">
        <f>+VLOOKUP(Despeses[[#This Row],[Concepte]],Table_1[#All],2,0)</f>
        <v>#N/A</v>
      </c>
    </row>
    <row r="3713" spans="7:18" ht="15" customHeight="1" x14ac:dyDescent="0.3">
      <c r="G3713" s="40"/>
      <c r="H3713" s="17">
        <f>+Despeses[[#This Row],[Base Imposable]]*Despeses[[#This Row],[% IVA]]</f>
        <v>0</v>
      </c>
      <c r="I3713" s="40"/>
      <c r="J3713" s="17">
        <f>-Despeses[[#This Row],[Base Imposable]]*Despeses[[#This Row],[% Ret IRPF]]</f>
        <v>0</v>
      </c>
      <c r="K3713" s="17">
        <f>+Despeses[[#This Row],[Base Imposable]]+Despeses[[#This Row],[Quota IVA]]+Despeses[[#This Row],[Quota IRPF]]</f>
        <v>0</v>
      </c>
      <c r="L3713" s="3"/>
      <c r="M3713" s="17">
        <f>+MONTH(Despeses[[#This Row],[Data Factura]])</f>
        <v>1</v>
      </c>
      <c r="N3713" s="17">
        <f>+YEAR(Despeses[[#This Row],[Data Factura]])</f>
        <v>1900</v>
      </c>
      <c r="O3713" s="18">
        <f>+Despeses[[#This Row],[Data Factura]]</f>
        <v>0</v>
      </c>
      <c r="P3713" s="17">
        <f>+Despeses[[#This Row],[Concepte_]]</f>
        <v>0</v>
      </c>
      <c r="Q3713" s="17">
        <f>-Despeses[[#This Row],[Base Imposable]]</f>
        <v>0</v>
      </c>
      <c r="R3713" s="17" t="e">
        <f>+VLOOKUP(Despeses[[#This Row],[Concepte]],Table_1[#All],2,0)</f>
        <v>#N/A</v>
      </c>
    </row>
    <row r="3714" spans="7:18" ht="15" customHeight="1" x14ac:dyDescent="0.3">
      <c r="G3714" s="40"/>
      <c r="H3714" s="17">
        <f>+Despeses[[#This Row],[Base Imposable]]*Despeses[[#This Row],[% IVA]]</f>
        <v>0</v>
      </c>
      <c r="I3714" s="40"/>
      <c r="J3714" s="17">
        <f>-Despeses[[#This Row],[Base Imposable]]*Despeses[[#This Row],[% Ret IRPF]]</f>
        <v>0</v>
      </c>
      <c r="K3714" s="17">
        <f>+Despeses[[#This Row],[Base Imposable]]+Despeses[[#This Row],[Quota IVA]]+Despeses[[#This Row],[Quota IRPF]]</f>
        <v>0</v>
      </c>
      <c r="L3714" s="3"/>
      <c r="M3714" s="17">
        <f>+MONTH(Despeses[[#This Row],[Data Factura]])</f>
        <v>1</v>
      </c>
      <c r="N3714" s="17">
        <f>+YEAR(Despeses[[#This Row],[Data Factura]])</f>
        <v>1900</v>
      </c>
      <c r="O3714" s="18">
        <f>+Despeses[[#This Row],[Data Factura]]</f>
        <v>0</v>
      </c>
      <c r="P3714" s="17">
        <f>+Despeses[[#This Row],[Concepte_]]</f>
        <v>0</v>
      </c>
      <c r="Q3714" s="17">
        <f>-Despeses[[#This Row],[Base Imposable]]</f>
        <v>0</v>
      </c>
      <c r="R3714" s="17" t="e">
        <f>+VLOOKUP(Despeses[[#This Row],[Concepte]],Table_1[#All],2,0)</f>
        <v>#N/A</v>
      </c>
    </row>
    <row r="3715" spans="7:18" ht="15" customHeight="1" x14ac:dyDescent="0.3">
      <c r="G3715" s="40"/>
      <c r="H3715" s="17">
        <f>+Despeses[[#This Row],[Base Imposable]]*Despeses[[#This Row],[% IVA]]</f>
        <v>0</v>
      </c>
      <c r="I3715" s="40"/>
      <c r="J3715" s="17">
        <f>-Despeses[[#This Row],[Base Imposable]]*Despeses[[#This Row],[% Ret IRPF]]</f>
        <v>0</v>
      </c>
      <c r="K3715" s="17">
        <f>+Despeses[[#This Row],[Base Imposable]]+Despeses[[#This Row],[Quota IVA]]+Despeses[[#This Row],[Quota IRPF]]</f>
        <v>0</v>
      </c>
      <c r="L3715" s="3"/>
      <c r="M3715" s="17">
        <f>+MONTH(Despeses[[#This Row],[Data Factura]])</f>
        <v>1</v>
      </c>
      <c r="N3715" s="17">
        <f>+YEAR(Despeses[[#This Row],[Data Factura]])</f>
        <v>1900</v>
      </c>
      <c r="O3715" s="18">
        <f>+Despeses[[#This Row],[Data Factura]]</f>
        <v>0</v>
      </c>
      <c r="P3715" s="17">
        <f>+Despeses[[#This Row],[Concepte_]]</f>
        <v>0</v>
      </c>
      <c r="Q3715" s="17">
        <f>-Despeses[[#This Row],[Base Imposable]]</f>
        <v>0</v>
      </c>
      <c r="R3715" s="17" t="e">
        <f>+VLOOKUP(Despeses[[#This Row],[Concepte]],Table_1[#All],2,0)</f>
        <v>#N/A</v>
      </c>
    </row>
    <row r="3716" spans="7:18" ht="15" customHeight="1" x14ac:dyDescent="0.3">
      <c r="G3716" s="40"/>
      <c r="H3716" s="17">
        <f>+Despeses[[#This Row],[Base Imposable]]*Despeses[[#This Row],[% IVA]]</f>
        <v>0</v>
      </c>
      <c r="I3716" s="40"/>
      <c r="J3716" s="17">
        <f>-Despeses[[#This Row],[Base Imposable]]*Despeses[[#This Row],[% Ret IRPF]]</f>
        <v>0</v>
      </c>
      <c r="K3716" s="17">
        <f>+Despeses[[#This Row],[Base Imposable]]+Despeses[[#This Row],[Quota IVA]]+Despeses[[#This Row],[Quota IRPF]]</f>
        <v>0</v>
      </c>
      <c r="L3716" s="3"/>
      <c r="M3716" s="17">
        <f>+MONTH(Despeses[[#This Row],[Data Factura]])</f>
        <v>1</v>
      </c>
      <c r="N3716" s="17">
        <f>+YEAR(Despeses[[#This Row],[Data Factura]])</f>
        <v>1900</v>
      </c>
      <c r="O3716" s="18">
        <f>+Despeses[[#This Row],[Data Factura]]</f>
        <v>0</v>
      </c>
      <c r="P3716" s="17">
        <f>+Despeses[[#This Row],[Concepte_]]</f>
        <v>0</v>
      </c>
      <c r="Q3716" s="17">
        <f>-Despeses[[#This Row],[Base Imposable]]</f>
        <v>0</v>
      </c>
      <c r="R3716" s="17" t="e">
        <f>+VLOOKUP(Despeses[[#This Row],[Concepte]],Table_1[#All],2,0)</f>
        <v>#N/A</v>
      </c>
    </row>
    <row r="3717" spans="7:18" ht="15" customHeight="1" x14ac:dyDescent="0.3">
      <c r="G3717" s="40"/>
      <c r="H3717" s="17">
        <f>+Despeses[[#This Row],[Base Imposable]]*Despeses[[#This Row],[% IVA]]</f>
        <v>0</v>
      </c>
      <c r="I3717" s="40"/>
      <c r="J3717" s="17">
        <f>-Despeses[[#This Row],[Base Imposable]]*Despeses[[#This Row],[% Ret IRPF]]</f>
        <v>0</v>
      </c>
      <c r="K3717" s="17">
        <f>+Despeses[[#This Row],[Base Imposable]]+Despeses[[#This Row],[Quota IVA]]+Despeses[[#This Row],[Quota IRPF]]</f>
        <v>0</v>
      </c>
      <c r="L3717" s="3"/>
      <c r="M3717" s="17">
        <f>+MONTH(Despeses[[#This Row],[Data Factura]])</f>
        <v>1</v>
      </c>
      <c r="N3717" s="17">
        <f>+YEAR(Despeses[[#This Row],[Data Factura]])</f>
        <v>1900</v>
      </c>
      <c r="O3717" s="18">
        <f>+Despeses[[#This Row],[Data Factura]]</f>
        <v>0</v>
      </c>
      <c r="P3717" s="17">
        <f>+Despeses[[#This Row],[Concepte_]]</f>
        <v>0</v>
      </c>
      <c r="Q3717" s="17">
        <f>-Despeses[[#This Row],[Base Imposable]]</f>
        <v>0</v>
      </c>
      <c r="R3717" s="17" t="e">
        <f>+VLOOKUP(Despeses[[#This Row],[Concepte]],Table_1[#All],2,0)</f>
        <v>#N/A</v>
      </c>
    </row>
    <row r="3718" spans="7:18" ht="15" customHeight="1" x14ac:dyDescent="0.3">
      <c r="G3718" s="40"/>
      <c r="H3718" s="17">
        <f>+Despeses[[#This Row],[Base Imposable]]*Despeses[[#This Row],[% IVA]]</f>
        <v>0</v>
      </c>
      <c r="I3718" s="40"/>
      <c r="J3718" s="17">
        <f>-Despeses[[#This Row],[Base Imposable]]*Despeses[[#This Row],[% Ret IRPF]]</f>
        <v>0</v>
      </c>
      <c r="K3718" s="17">
        <f>+Despeses[[#This Row],[Base Imposable]]+Despeses[[#This Row],[Quota IVA]]+Despeses[[#This Row],[Quota IRPF]]</f>
        <v>0</v>
      </c>
      <c r="L3718" s="3"/>
      <c r="M3718" s="17">
        <f>+MONTH(Despeses[[#This Row],[Data Factura]])</f>
        <v>1</v>
      </c>
      <c r="N3718" s="17">
        <f>+YEAR(Despeses[[#This Row],[Data Factura]])</f>
        <v>1900</v>
      </c>
      <c r="O3718" s="18">
        <f>+Despeses[[#This Row],[Data Factura]]</f>
        <v>0</v>
      </c>
      <c r="P3718" s="17">
        <f>+Despeses[[#This Row],[Concepte_]]</f>
        <v>0</v>
      </c>
      <c r="Q3718" s="17">
        <f>-Despeses[[#This Row],[Base Imposable]]</f>
        <v>0</v>
      </c>
      <c r="R3718" s="17" t="e">
        <f>+VLOOKUP(Despeses[[#This Row],[Concepte]],Table_1[#All],2,0)</f>
        <v>#N/A</v>
      </c>
    </row>
    <row r="3719" spans="7:18" ht="15" customHeight="1" x14ac:dyDescent="0.3">
      <c r="G3719" s="40"/>
      <c r="H3719" s="17">
        <f>+Despeses[[#This Row],[Base Imposable]]*Despeses[[#This Row],[% IVA]]</f>
        <v>0</v>
      </c>
      <c r="I3719" s="40"/>
      <c r="J3719" s="17">
        <f>-Despeses[[#This Row],[Base Imposable]]*Despeses[[#This Row],[% Ret IRPF]]</f>
        <v>0</v>
      </c>
      <c r="K3719" s="17">
        <f>+Despeses[[#This Row],[Base Imposable]]+Despeses[[#This Row],[Quota IVA]]+Despeses[[#This Row],[Quota IRPF]]</f>
        <v>0</v>
      </c>
      <c r="L3719" s="3"/>
      <c r="M3719" s="17">
        <f>+MONTH(Despeses[[#This Row],[Data Factura]])</f>
        <v>1</v>
      </c>
      <c r="N3719" s="17">
        <f>+YEAR(Despeses[[#This Row],[Data Factura]])</f>
        <v>1900</v>
      </c>
      <c r="O3719" s="18">
        <f>+Despeses[[#This Row],[Data Factura]]</f>
        <v>0</v>
      </c>
      <c r="P3719" s="17">
        <f>+Despeses[[#This Row],[Concepte_]]</f>
        <v>0</v>
      </c>
      <c r="Q3719" s="17">
        <f>-Despeses[[#This Row],[Base Imposable]]</f>
        <v>0</v>
      </c>
      <c r="R3719" s="17" t="e">
        <f>+VLOOKUP(Despeses[[#This Row],[Concepte]],Table_1[#All],2,0)</f>
        <v>#N/A</v>
      </c>
    </row>
    <row r="3720" spans="7:18" ht="15" customHeight="1" x14ac:dyDescent="0.3">
      <c r="G3720" s="40"/>
      <c r="H3720" s="17">
        <f>+Despeses[[#This Row],[Base Imposable]]*Despeses[[#This Row],[% IVA]]</f>
        <v>0</v>
      </c>
      <c r="I3720" s="40"/>
      <c r="J3720" s="17">
        <f>-Despeses[[#This Row],[Base Imposable]]*Despeses[[#This Row],[% Ret IRPF]]</f>
        <v>0</v>
      </c>
      <c r="K3720" s="17">
        <f>+Despeses[[#This Row],[Base Imposable]]+Despeses[[#This Row],[Quota IVA]]+Despeses[[#This Row],[Quota IRPF]]</f>
        <v>0</v>
      </c>
      <c r="L3720" s="3"/>
      <c r="M3720" s="17">
        <f>+MONTH(Despeses[[#This Row],[Data Factura]])</f>
        <v>1</v>
      </c>
      <c r="N3720" s="17">
        <f>+YEAR(Despeses[[#This Row],[Data Factura]])</f>
        <v>1900</v>
      </c>
      <c r="O3720" s="18">
        <f>+Despeses[[#This Row],[Data Factura]]</f>
        <v>0</v>
      </c>
      <c r="P3720" s="17">
        <f>+Despeses[[#This Row],[Concepte_]]</f>
        <v>0</v>
      </c>
      <c r="Q3720" s="17">
        <f>-Despeses[[#This Row],[Base Imposable]]</f>
        <v>0</v>
      </c>
      <c r="R3720" s="17" t="e">
        <f>+VLOOKUP(Despeses[[#This Row],[Concepte]],Table_1[#All],2,0)</f>
        <v>#N/A</v>
      </c>
    </row>
    <row r="3721" spans="7:18" ht="15" customHeight="1" x14ac:dyDescent="0.3">
      <c r="G3721" s="40"/>
      <c r="H3721" s="17">
        <f>+Despeses[[#This Row],[Base Imposable]]*Despeses[[#This Row],[% IVA]]</f>
        <v>0</v>
      </c>
      <c r="I3721" s="40"/>
      <c r="J3721" s="17">
        <f>-Despeses[[#This Row],[Base Imposable]]*Despeses[[#This Row],[% Ret IRPF]]</f>
        <v>0</v>
      </c>
      <c r="K3721" s="17">
        <f>+Despeses[[#This Row],[Base Imposable]]+Despeses[[#This Row],[Quota IVA]]+Despeses[[#This Row],[Quota IRPF]]</f>
        <v>0</v>
      </c>
      <c r="L3721" s="3"/>
      <c r="M3721" s="17">
        <f>+MONTH(Despeses[[#This Row],[Data Factura]])</f>
        <v>1</v>
      </c>
      <c r="N3721" s="17">
        <f>+YEAR(Despeses[[#This Row],[Data Factura]])</f>
        <v>1900</v>
      </c>
      <c r="O3721" s="18">
        <f>+Despeses[[#This Row],[Data Factura]]</f>
        <v>0</v>
      </c>
      <c r="P3721" s="17">
        <f>+Despeses[[#This Row],[Concepte_]]</f>
        <v>0</v>
      </c>
      <c r="Q3721" s="17">
        <f>-Despeses[[#This Row],[Base Imposable]]</f>
        <v>0</v>
      </c>
      <c r="R3721" s="17" t="e">
        <f>+VLOOKUP(Despeses[[#This Row],[Concepte]],Table_1[#All],2,0)</f>
        <v>#N/A</v>
      </c>
    </row>
    <row r="3722" spans="7:18" ht="15" customHeight="1" x14ac:dyDescent="0.3">
      <c r="G3722" s="40"/>
      <c r="H3722" s="17">
        <f>+Despeses[[#This Row],[Base Imposable]]*Despeses[[#This Row],[% IVA]]</f>
        <v>0</v>
      </c>
      <c r="I3722" s="40"/>
      <c r="J3722" s="17">
        <f>-Despeses[[#This Row],[Base Imposable]]*Despeses[[#This Row],[% Ret IRPF]]</f>
        <v>0</v>
      </c>
      <c r="K3722" s="17">
        <f>+Despeses[[#This Row],[Base Imposable]]+Despeses[[#This Row],[Quota IVA]]+Despeses[[#This Row],[Quota IRPF]]</f>
        <v>0</v>
      </c>
      <c r="L3722" s="3"/>
      <c r="M3722" s="17">
        <f>+MONTH(Despeses[[#This Row],[Data Factura]])</f>
        <v>1</v>
      </c>
      <c r="N3722" s="17">
        <f>+YEAR(Despeses[[#This Row],[Data Factura]])</f>
        <v>1900</v>
      </c>
      <c r="O3722" s="18">
        <f>+Despeses[[#This Row],[Data Factura]]</f>
        <v>0</v>
      </c>
      <c r="P3722" s="17">
        <f>+Despeses[[#This Row],[Concepte_]]</f>
        <v>0</v>
      </c>
      <c r="Q3722" s="17">
        <f>-Despeses[[#This Row],[Base Imposable]]</f>
        <v>0</v>
      </c>
      <c r="R3722" s="17" t="e">
        <f>+VLOOKUP(Despeses[[#This Row],[Concepte]],Table_1[#All],2,0)</f>
        <v>#N/A</v>
      </c>
    </row>
    <row r="3723" spans="7:18" ht="15" customHeight="1" x14ac:dyDescent="0.3">
      <c r="G3723" s="40"/>
      <c r="H3723" s="17">
        <f>+Despeses[[#This Row],[Base Imposable]]*Despeses[[#This Row],[% IVA]]</f>
        <v>0</v>
      </c>
      <c r="I3723" s="40"/>
      <c r="J3723" s="17">
        <f>-Despeses[[#This Row],[Base Imposable]]*Despeses[[#This Row],[% Ret IRPF]]</f>
        <v>0</v>
      </c>
      <c r="K3723" s="17">
        <f>+Despeses[[#This Row],[Base Imposable]]+Despeses[[#This Row],[Quota IVA]]+Despeses[[#This Row],[Quota IRPF]]</f>
        <v>0</v>
      </c>
      <c r="L3723" s="3"/>
      <c r="M3723" s="17">
        <f>+MONTH(Despeses[[#This Row],[Data Factura]])</f>
        <v>1</v>
      </c>
      <c r="N3723" s="17">
        <f>+YEAR(Despeses[[#This Row],[Data Factura]])</f>
        <v>1900</v>
      </c>
      <c r="O3723" s="18">
        <f>+Despeses[[#This Row],[Data Factura]]</f>
        <v>0</v>
      </c>
      <c r="P3723" s="17">
        <f>+Despeses[[#This Row],[Concepte_]]</f>
        <v>0</v>
      </c>
      <c r="Q3723" s="17">
        <f>-Despeses[[#This Row],[Base Imposable]]</f>
        <v>0</v>
      </c>
      <c r="R3723" s="17" t="e">
        <f>+VLOOKUP(Despeses[[#This Row],[Concepte]],Table_1[#All],2,0)</f>
        <v>#N/A</v>
      </c>
    </row>
    <row r="3724" spans="7:18" ht="15" customHeight="1" x14ac:dyDescent="0.3">
      <c r="G3724" s="40"/>
      <c r="H3724" s="17">
        <f>+Despeses[[#This Row],[Base Imposable]]*Despeses[[#This Row],[% IVA]]</f>
        <v>0</v>
      </c>
      <c r="I3724" s="40"/>
      <c r="J3724" s="17">
        <f>-Despeses[[#This Row],[Base Imposable]]*Despeses[[#This Row],[% Ret IRPF]]</f>
        <v>0</v>
      </c>
      <c r="K3724" s="17">
        <f>+Despeses[[#This Row],[Base Imposable]]+Despeses[[#This Row],[Quota IVA]]+Despeses[[#This Row],[Quota IRPF]]</f>
        <v>0</v>
      </c>
      <c r="L3724" s="3"/>
      <c r="M3724" s="17">
        <f>+MONTH(Despeses[[#This Row],[Data Factura]])</f>
        <v>1</v>
      </c>
      <c r="N3724" s="17">
        <f>+YEAR(Despeses[[#This Row],[Data Factura]])</f>
        <v>1900</v>
      </c>
      <c r="O3724" s="18">
        <f>+Despeses[[#This Row],[Data Factura]]</f>
        <v>0</v>
      </c>
      <c r="P3724" s="17">
        <f>+Despeses[[#This Row],[Concepte_]]</f>
        <v>0</v>
      </c>
      <c r="Q3724" s="17">
        <f>-Despeses[[#This Row],[Base Imposable]]</f>
        <v>0</v>
      </c>
      <c r="R3724" s="17" t="e">
        <f>+VLOOKUP(Despeses[[#This Row],[Concepte]],Table_1[#All],2,0)</f>
        <v>#N/A</v>
      </c>
    </row>
    <row r="3725" spans="7:18" ht="15" customHeight="1" x14ac:dyDescent="0.3">
      <c r="G3725" s="40"/>
      <c r="H3725" s="17">
        <f>+Despeses[[#This Row],[Base Imposable]]*Despeses[[#This Row],[% IVA]]</f>
        <v>0</v>
      </c>
      <c r="I3725" s="40"/>
      <c r="J3725" s="17">
        <f>-Despeses[[#This Row],[Base Imposable]]*Despeses[[#This Row],[% Ret IRPF]]</f>
        <v>0</v>
      </c>
      <c r="K3725" s="17">
        <f>+Despeses[[#This Row],[Base Imposable]]+Despeses[[#This Row],[Quota IVA]]+Despeses[[#This Row],[Quota IRPF]]</f>
        <v>0</v>
      </c>
      <c r="L3725" s="3"/>
      <c r="M3725" s="17">
        <f>+MONTH(Despeses[[#This Row],[Data Factura]])</f>
        <v>1</v>
      </c>
      <c r="N3725" s="17">
        <f>+YEAR(Despeses[[#This Row],[Data Factura]])</f>
        <v>1900</v>
      </c>
      <c r="O3725" s="18">
        <f>+Despeses[[#This Row],[Data Factura]]</f>
        <v>0</v>
      </c>
      <c r="P3725" s="17">
        <f>+Despeses[[#This Row],[Concepte_]]</f>
        <v>0</v>
      </c>
      <c r="Q3725" s="17">
        <f>-Despeses[[#This Row],[Base Imposable]]</f>
        <v>0</v>
      </c>
      <c r="R3725" s="17" t="e">
        <f>+VLOOKUP(Despeses[[#This Row],[Concepte]],Table_1[#All],2,0)</f>
        <v>#N/A</v>
      </c>
    </row>
    <row r="3726" spans="7:18" ht="15" customHeight="1" x14ac:dyDescent="0.3">
      <c r="G3726" s="40"/>
      <c r="H3726" s="17">
        <f>+Despeses[[#This Row],[Base Imposable]]*Despeses[[#This Row],[% IVA]]</f>
        <v>0</v>
      </c>
      <c r="I3726" s="40"/>
      <c r="J3726" s="17">
        <f>-Despeses[[#This Row],[Base Imposable]]*Despeses[[#This Row],[% Ret IRPF]]</f>
        <v>0</v>
      </c>
      <c r="K3726" s="17">
        <f>+Despeses[[#This Row],[Base Imposable]]+Despeses[[#This Row],[Quota IVA]]+Despeses[[#This Row],[Quota IRPF]]</f>
        <v>0</v>
      </c>
      <c r="L3726" s="3"/>
      <c r="M3726" s="17">
        <f>+MONTH(Despeses[[#This Row],[Data Factura]])</f>
        <v>1</v>
      </c>
      <c r="N3726" s="17">
        <f>+YEAR(Despeses[[#This Row],[Data Factura]])</f>
        <v>1900</v>
      </c>
      <c r="O3726" s="18">
        <f>+Despeses[[#This Row],[Data Factura]]</f>
        <v>0</v>
      </c>
      <c r="P3726" s="17">
        <f>+Despeses[[#This Row],[Concepte_]]</f>
        <v>0</v>
      </c>
      <c r="Q3726" s="17">
        <f>-Despeses[[#This Row],[Base Imposable]]</f>
        <v>0</v>
      </c>
      <c r="R3726" s="17" t="e">
        <f>+VLOOKUP(Despeses[[#This Row],[Concepte]],Table_1[#All],2,0)</f>
        <v>#N/A</v>
      </c>
    </row>
    <row r="3727" spans="7:18" ht="15" customHeight="1" x14ac:dyDescent="0.3">
      <c r="G3727" s="40"/>
      <c r="H3727" s="17">
        <f>+Despeses[[#This Row],[Base Imposable]]*Despeses[[#This Row],[% IVA]]</f>
        <v>0</v>
      </c>
      <c r="I3727" s="40"/>
      <c r="J3727" s="17">
        <f>-Despeses[[#This Row],[Base Imposable]]*Despeses[[#This Row],[% Ret IRPF]]</f>
        <v>0</v>
      </c>
      <c r="K3727" s="17">
        <f>+Despeses[[#This Row],[Base Imposable]]+Despeses[[#This Row],[Quota IVA]]+Despeses[[#This Row],[Quota IRPF]]</f>
        <v>0</v>
      </c>
      <c r="L3727" s="3"/>
      <c r="M3727" s="17">
        <f>+MONTH(Despeses[[#This Row],[Data Factura]])</f>
        <v>1</v>
      </c>
      <c r="N3727" s="17">
        <f>+YEAR(Despeses[[#This Row],[Data Factura]])</f>
        <v>1900</v>
      </c>
      <c r="O3727" s="18">
        <f>+Despeses[[#This Row],[Data Factura]]</f>
        <v>0</v>
      </c>
      <c r="P3727" s="17">
        <f>+Despeses[[#This Row],[Concepte_]]</f>
        <v>0</v>
      </c>
      <c r="Q3727" s="17">
        <f>-Despeses[[#This Row],[Base Imposable]]</f>
        <v>0</v>
      </c>
      <c r="R3727" s="17" t="e">
        <f>+VLOOKUP(Despeses[[#This Row],[Concepte]],Table_1[#All],2,0)</f>
        <v>#N/A</v>
      </c>
    </row>
    <row r="3728" spans="7:18" ht="15" customHeight="1" x14ac:dyDescent="0.3">
      <c r="G3728" s="40"/>
      <c r="H3728" s="17">
        <f>+Despeses[[#This Row],[Base Imposable]]*Despeses[[#This Row],[% IVA]]</f>
        <v>0</v>
      </c>
      <c r="I3728" s="40"/>
      <c r="J3728" s="17">
        <f>-Despeses[[#This Row],[Base Imposable]]*Despeses[[#This Row],[% Ret IRPF]]</f>
        <v>0</v>
      </c>
      <c r="K3728" s="17">
        <f>+Despeses[[#This Row],[Base Imposable]]+Despeses[[#This Row],[Quota IVA]]+Despeses[[#This Row],[Quota IRPF]]</f>
        <v>0</v>
      </c>
      <c r="L3728" s="3"/>
      <c r="M3728" s="17">
        <f>+MONTH(Despeses[[#This Row],[Data Factura]])</f>
        <v>1</v>
      </c>
      <c r="N3728" s="17">
        <f>+YEAR(Despeses[[#This Row],[Data Factura]])</f>
        <v>1900</v>
      </c>
      <c r="O3728" s="18">
        <f>+Despeses[[#This Row],[Data Factura]]</f>
        <v>0</v>
      </c>
      <c r="P3728" s="17">
        <f>+Despeses[[#This Row],[Concepte_]]</f>
        <v>0</v>
      </c>
      <c r="Q3728" s="17">
        <f>-Despeses[[#This Row],[Base Imposable]]</f>
        <v>0</v>
      </c>
      <c r="R3728" s="17" t="e">
        <f>+VLOOKUP(Despeses[[#This Row],[Concepte]],Table_1[#All],2,0)</f>
        <v>#N/A</v>
      </c>
    </row>
    <row r="3729" spans="7:18" ht="15" customHeight="1" x14ac:dyDescent="0.3">
      <c r="G3729" s="40"/>
      <c r="H3729" s="17">
        <f>+Despeses[[#This Row],[Base Imposable]]*Despeses[[#This Row],[% IVA]]</f>
        <v>0</v>
      </c>
      <c r="I3729" s="40"/>
      <c r="J3729" s="17">
        <f>-Despeses[[#This Row],[Base Imposable]]*Despeses[[#This Row],[% Ret IRPF]]</f>
        <v>0</v>
      </c>
      <c r="K3729" s="17">
        <f>+Despeses[[#This Row],[Base Imposable]]+Despeses[[#This Row],[Quota IVA]]+Despeses[[#This Row],[Quota IRPF]]</f>
        <v>0</v>
      </c>
      <c r="L3729" s="3"/>
      <c r="M3729" s="17">
        <f>+MONTH(Despeses[[#This Row],[Data Factura]])</f>
        <v>1</v>
      </c>
      <c r="N3729" s="17">
        <f>+YEAR(Despeses[[#This Row],[Data Factura]])</f>
        <v>1900</v>
      </c>
      <c r="O3729" s="18">
        <f>+Despeses[[#This Row],[Data Factura]]</f>
        <v>0</v>
      </c>
      <c r="P3729" s="17">
        <f>+Despeses[[#This Row],[Concepte_]]</f>
        <v>0</v>
      </c>
      <c r="Q3729" s="17">
        <f>-Despeses[[#This Row],[Base Imposable]]</f>
        <v>0</v>
      </c>
      <c r="R3729" s="17" t="e">
        <f>+VLOOKUP(Despeses[[#This Row],[Concepte]],Table_1[#All],2,0)</f>
        <v>#N/A</v>
      </c>
    </row>
    <row r="3730" spans="7:18" ht="15" customHeight="1" x14ac:dyDescent="0.3">
      <c r="G3730" s="40"/>
      <c r="H3730" s="17">
        <f>+Despeses[[#This Row],[Base Imposable]]*Despeses[[#This Row],[% IVA]]</f>
        <v>0</v>
      </c>
      <c r="I3730" s="40"/>
      <c r="J3730" s="17">
        <f>-Despeses[[#This Row],[Base Imposable]]*Despeses[[#This Row],[% Ret IRPF]]</f>
        <v>0</v>
      </c>
      <c r="K3730" s="17">
        <f>+Despeses[[#This Row],[Base Imposable]]+Despeses[[#This Row],[Quota IVA]]+Despeses[[#This Row],[Quota IRPF]]</f>
        <v>0</v>
      </c>
      <c r="L3730" s="3"/>
      <c r="M3730" s="17">
        <f>+MONTH(Despeses[[#This Row],[Data Factura]])</f>
        <v>1</v>
      </c>
      <c r="N3730" s="17">
        <f>+YEAR(Despeses[[#This Row],[Data Factura]])</f>
        <v>1900</v>
      </c>
      <c r="O3730" s="18">
        <f>+Despeses[[#This Row],[Data Factura]]</f>
        <v>0</v>
      </c>
      <c r="P3730" s="17">
        <f>+Despeses[[#This Row],[Concepte_]]</f>
        <v>0</v>
      </c>
      <c r="Q3730" s="17">
        <f>-Despeses[[#This Row],[Base Imposable]]</f>
        <v>0</v>
      </c>
      <c r="R3730" s="17" t="e">
        <f>+VLOOKUP(Despeses[[#This Row],[Concepte]],Table_1[#All],2,0)</f>
        <v>#N/A</v>
      </c>
    </row>
    <row r="3731" spans="7:18" ht="15" customHeight="1" x14ac:dyDescent="0.3">
      <c r="G3731" s="40"/>
      <c r="H3731" s="17">
        <f>+Despeses[[#This Row],[Base Imposable]]*Despeses[[#This Row],[% IVA]]</f>
        <v>0</v>
      </c>
      <c r="I3731" s="40"/>
      <c r="J3731" s="17">
        <f>-Despeses[[#This Row],[Base Imposable]]*Despeses[[#This Row],[% Ret IRPF]]</f>
        <v>0</v>
      </c>
      <c r="K3731" s="17">
        <f>+Despeses[[#This Row],[Base Imposable]]+Despeses[[#This Row],[Quota IVA]]+Despeses[[#This Row],[Quota IRPF]]</f>
        <v>0</v>
      </c>
      <c r="L3731" s="3"/>
      <c r="M3731" s="17">
        <f>+MONTH(Despeses[[#This Row],[Data Factura]])</f>
        <v>1</v>
      </c>
      <c r="N3731" s="17">
        <f>+YEAR(Despeses[[#This Row],[Data Factura]])</f>
        <v>1900</v>
      </c>
      <c r="O3731" s="18">
        <f>+Despeses[[#This Row],[Data Factura]]</f>
        <v>0</v>
      </c>
      <c r="P3731" s="17">
        <f>+Despeses[[#This Row],[Concepte_]]</f>
        <v>0</v>
      </c>
      <c r="Q3731" s="17">
        <f>-Despeses[[#This Row],[Base Imposable]]</f>
        <v>0</v>
      </c>
      <c r="R3731" s="17" t="e">
        <f>+VLOOKUP(Despeses[[#This Row],[Concepte]],Table_1[#All],2,0)</f>
        <v>#N/A</v>
      </c>
    </row>
    <row r="3732" spans="7:18" ht="15" customHeight="1" x14ac:dyDescent="0.3">
      <c r="G3732" s="40"/>
      <c r="H3732" s="17">
        <f>+Despeses[[#This Row],[Base Imposable]]*Despeses[[#This Row],[% IVA]]</f>
        <v>0</v>
      </c>
      <c r="I3732" s="40"/>
      <c r="J3732" s="17">
        <f>-Despeses[[#This Row],[Base Imposable]]*Despeses[[#This Row],[% Ret IRPF]]</f>
        <v>0</v>
      </c>
      <c r="K3732" s="17">
        <f>+Despeses[[#This Row],[Base Imposable]]+Despeses[[#This Row],[Quota IVA]]+Despeses[[#This Row],[Quota IRPF]]</f>
        <v>0</v>
      </c>
      <c r="L3732" s="3"/>
      <c r="M3732" s="17">
        <f>+MONTH(Despeses[[#This Row],[Data Factura]])</f>
        <v>1</v>
      </c>
      <c r="N3732" s="17">
        <f>+YEAR(Despeses[[#This Row],[Data Factura]])</f>
        <v>1900</v>
      </c>
      <c r="O3732" s="18">
        <f>+Despeses[[#This Row],[Data Factura]]</f>
        <v>0</v>
      </c>
      <c r="P3732" s="17">
        <f>+Despeses[[#This Row],[Concepte_]]</f>
        <v>0</v>
      </c>
      <c r="Q3732" s="17">
        <f>-Despeses[[#This Row],[Base Imposable]]</f>
        <v>0</v>
      </c>
      <c r="R3732" s="17" t="e">
        <f>+VLOOKUP(Despeses[[#This Row],[Concepte]],Table_1[#All],2,0)</f>
        <v>#N/A</v>
      </c>
    </row>
    <row r="3733" spans="7:18" ht="15" customHeight="1" x14ac:dyDescent="0.3">
      <c r="G3733" s="40"/>
      <c r="H3733" s="17">
        <f>+Despeses[[#This Row],[Base Imposable]]*Despeses[[#This Row],[% IVA]]</f>
        <v>0</v>
      </c>
      <c r="I3733" s="40"/>
      <c r="J3733" s="17">
        <f>-Despeses[[#This Row],[Base Imposable]]*Despeses[[#This Row],[% Ret IRPF]]</f>
        <v>0</v>
      </c>
      <c r="K3733" s="17">
        <f>+Despeses[[#This Row],[Base Imposable]]+Despeses[[#This Row],[Quota IVA]]+Despeses[[#This Row],[Quota IRPF]]</f>
        <v>0</v>
      </c>
      <c r="L3733" s="3"/>
      <c r="M3733" s="17">
        <f>+MONTH(Despeses[[#This Row],[Data Factura]])</f>
        <v>1</v>
      </c>
      <c r="N3733" s="17">
        <f>+YEAR(Despeses[[#This Row],[Data Factura]])</f>
        <v>1900</v>
      </c>
      <c r="O3733" s="18">
        <f>+Despeses[[#This Row],[Data Factura]]</f>
        <v>0</v>
      </c>
      <c r="P3733" s="17">
        <f>+Despeses[[#This Row],[Concepte_]]</f>
        <v>0</v>
      </c>
      <c r="Q3733" s="17">
        <f>-Despeses[[#This Row],[Base Imposable]]</f>
        <v>0</v>
      </c>
      <c r="R3733" s="17" t="e">
        <f>+VLOOKUP(Despeses[[#This Row],[Concepte]],Table_1[#All],2,0)</f>
        <v>#N/A</v>
      </c>
    </row>
    <row r="3734" spans="7:18" ht="15" customHeight="1" x14ac:dyDescent="0.3">
      <c r="G3734" s="40"/>
      <c r="H3734" s="17">
        <f>+Despeses[[#This Row],[Base Imposable]]*Despeses[[#This Row],[% IVA]]</f>
        <v>0</v>
      </c>
      <c r="I3734" s="40"/>
      <c r="J3734" s="17">
        <f>-Despeses[[#This Row],[Base Imposable]]*Despeses[[#This Row],[% Ret IRPF]]</f>
        <v>0</v>
      </c>
      <c r="K3734" s="17">
        <f>+Despeses[[#This Row],[Base Imposable]]+Despeses[[#This Row],[Quota IVA]]+Despeses[[#This Row],[Quota IRPF]]</f>
        <v>0</v>
      </c>
      <c r="L3734" s="3"/>
      <c r="M3734" s="17">
        <f>+MONTH(Despeses[[#This Row],[Data Factura]])</f>
        <v>1</v>
      </c>
      <c r="N3734" s="17">
        <f>+YEAR(Despeses[[#This Row],[Data Factura]])</f>
        <v>1900</v>
      </c>
      <c r="O3734" s="18">
        <f>+Despeses[[#This Row],[Data Factura]]</f>
        <v>0</v>
      </c>
      <c r="P3734" s="17">
        <f>+Despeses[[#This Row],[Concepte_]]</f>
        <v>0</v>
      </c>
      <c r="Q3734" s="17">
        <f>-Despeses[[#This Row],[Base Imposable]]</f>
        <v>0</v>
      </c>
      <c r="R3734" s="17" t="e">
        <f>+VLOOKUP(Despeses[[#This Row],[Concepte]],Table_1[#All],2,0)</f>
        <v>#N/A</v>
      </c>
    </row>
    <row r="3735" spans="7:18" ht="15" customHeight="1" x14ac:dyDescent="0.3">
      <c r="G3735" s="40"/>
      <c r="H3735" s="17">
        <f>+Despeses[[#This Row],[Base Imposable]]*Despeses[[#This Row],[% IVA]]</f>
        <v>0</v>
      </c>
      <c r="I3735" s="40"/>
      <c r="J3735" s="17">
        <f>-Despeses[[#This Row],[Base Imposable]]*Despeses[[#This Row],[% Ret IRPF]]</f>
        <v>0</v>
      </c>
      <c r="K3735" s="17">
        <f>+Despeses[[#This Row],[Base Imposable]]+Despeses[[#This Row],[Quota IVA]]+Despeses[[#This Row],[Quota IRPF]]</f>
        <v>0</v>
      </c>
      <c r="L3735" s="3"/>
      <c r="M3735" s="17">
        <f>+MONTH(Despeses[[#This Row],[Data Factura]])</f>
        <v>1</v>
      </c>
      <c r="N3735" s="17">
        <f>+YEAR(Despeses[[#This Row],[Data Factura]])</f>
        <v>1900</v>
      </c>
      <c r="O3735" s="18">
        <f>+Despeses[[#This Row],[Data Factura]]</f>
        <v>0</v>
      </c>
      <c r="P3735" s="17">
        <f>+Despeses[[#This Row],[Concepte_]]</f>
        <v>0</v>
      </c>
      <c r="Q3735" s="17">
        <f>-Despeses[[#This Row],[Base Imposable]]</f>
        <v>0</v>
      </c>
      <c r="R3735" s="17" t="e">
        <f>+VLOOKUP(Despeses[[#This Row],[Concepte]],Table_1[#All],2,0)</f>
        <v>#N/A</v>
      </c>
    </row>
    <row r="3736" spans="7:18" ht="15" customHeight="1" x14ac:dyDescent="0.3">
      <c r="G3736" s="40"/>
      <c r="H3736" s="17">
        <f>+Despeses[[#This Row],[Base Imposable]]*Despeses[[#This Row],[% IVA]]</f>
        <v>0</v>
      </c>
      <c r="I3736" s="40"/>
      <c r="J3736" s="17">
        <f>-Despeses[[#This Row],[Base Imposable]]*Despeses[[#This Row],[% Ret IRPF]]</f>
        <v>0</v>
      </c>
      <c r="K3736" s="17">
        <f>+Despeses[[#This Row],[Base Imposable]]+Despeses[[#This Row],[Quota IVA]]+Despeses[[#This Row],[Quota IRPF]]</f>
        <v>0</v>
      </c>
      <c r="L3736" s="3"/>
      <c r="M3736" s="17">
        <f>+MONTH(Despeses[[#This Row],[Data Factura]])</f>
        <v>1</v>
      </c>
      <c r="N3736" s="17">
        <f>+YEAR(Despeses[[#This Row],[Data Factura]])</f>
        <v>1900</v>
      </c>
      <c r="O3736" s="18">
        <f>+Despeses[[#This Row],[Data Factura]]</f>
        <v>0</v>
      </c>
      <c r="P3736" s="17">
        <f>+Despeses[[#This Row],[Concepte_]]</f>
        <v>0</v>
      </c>
      <c r="Q3736" s="17">
        <f>-Despeses[[#This Row],[Base Imposable]]</f>
        <v>0</v>
      </c>
      <c r="R3736" s="17" t="e">
        <f>+VLOOKUP(Despeses[[#This Row],[Concepte]],Table_1[#All],2,0)</f>
        <v>#N/A</v>
      </c>
    </row>
    <row r="3737" spans="7:18" ht="15" customHeight="1" x14ac:dyDescent="0.3">
      <c r="G3737" s="40"/>
      <c r="H3737" s="17">
        <f>+Despeses[[#This Row],[Base Imposable]]*Despeses[[#This Row],[% IVA]]</f>
        <v>0</v>
      </c>
      <c r="I3737" s="40"/>
      <c r="J3737" s="17">
        <f>-Despeses[[#This Row],[Base Imposable]]*Despeses[[#This Row],[% Ret IRPF]]</f>
        <v>0</v>
      </c>
      <c r="K3737" s="17">
        <f>+Despeses[[#This Row],[Base Imposable]]+Despeses[[#This Row],[Quota IVA]]+Despeses[[#This Row],[Quota IRPF]]</f>
        <v>0</v>
      </c>
      <c r="L3737" s="3"/>
      <c r="M3737" s="17">
        <f>+MONTH(Despeses[[#This Row],[Data Factura]])</f>
        <v>1</v>
      </c>
      <c r="N3737" s="17">
        <f>+YEAR(Despeses[[#This Row],[Data Factura]])</f>
        <v>1900</v>
      </c>
      <c r="O3737" s="18">
        <f>+Despeses[[#This Row],[Data Factura]]</f>
        <v>0</v>
      </c>
      <c r="P3737" s="17">
        <f>+Despeses[[#This Row],[Concepte_]]</f>
        <v>0</v>
      </c>
      <c r="Q3737" s="17">
        <f>-Despeses[[#This Row],[Base Imposable]]</f>
        <v>0</v>
      </c>
      <c r="R3737" s="17" t="e">
        <f>+VLOOKUP(Despeses[[#This Row],[Concepte]],Table_1[#All],2,0)</f>
        <v>#N/A</v>
      </c>
    </row>
    <row r="3738" spans="7:18" ht="15" customHeight="1" x14ac:dyDescent="0.3">
      <c r="G3738" s="40"/>
      <c r="H3738" s="17">
        <f>+Despeses[[#This Row],[Base Imposable]]*Despeses[[#This Row],[% IVA]]</f>
        <v>0</v>
      </c>
      <c r="I3738" s="40"/>
      <c r="J3738" s="17">
        <f>-Despeses[[#This Row],[Base Imposable]]*Despeses[[#This Row],[% Ret IRPF]]</f>
        <v>0</v>
      </c>
      <c r="K3738" s="17">
        <f>+Despeses[[#This Row],[Base Imposable]]+Despeses[[#This Row],[Quota IVA]]+Despeses[[#This Row],[Quota IRPF]]</f>
        <v>0</v>
      </c>
      <c r="L3738" s="3"/>
      <c r="M3738" s="17">
        <f>+MONTH(Despeses[[#This Row],[Data Factura]])</f>
        <v>1</v>
      </c>
      <c r="N3738" s="17">
        <f>+YEAR(Despeses[[#This Row],[Data Factura]])</f>
        <v>1900</v>
      </c>
      <c r="O3738" s="18">
        <f>+Despeses[[#This Row],[Data Factura]]</f>
        <v>0</v>
      </c>
      <c r="P3738" s="17">
        <f>+Despeses[[#This Row],[Concepte_]]</f>
        <v>0</v>
      </c>
      <c r="Q3738" s="17">
        <f>-Despeses[[#This Row],[Base Imposable]]</f>
        <v>0</v>
      </c>
      <c r="R3738" s="17" t="e">
        <f>+VLOOKUP(Despeses[[#This Row],[Concepte]],Table_1[#All],2,0)</f>
        <v>#N/A</v>
      </c>
    </row>
    <row r="3739" spans="7:18" ht="15" customHeight="1" x14ac:dyDescent="0.3">
      <c r="G3739" s="40"/>
      <c r="H3739" s="17">
        <f>+Despeses[[#This Row],[Base Imposable]]*Despeses[[#This Row],[% IVA]]</f>
        <v>0</v>
      </c>
      <c r="I3739" s="40"/>
      <c r="J3739" s="17">
        <f>-Despeses[[#This Row],[Base Imposable]]*Despeses[[#This Row],[% Ret IRPF]]</f>
        <v>0</v>
      </c>
      <c r="K3739" s="17">
        <f>+Despeses[[#This Row],[Base Imposable]]+Despeses[[#This Row],[Quota IVA]]+Despeses[[#This Row],[Quota IRPF]]</f>
        <v>0</v>
      </c>
      <c r="L3739" s="3"/>
      <c r="M3739" s="17">
        <f>+MONTH(Despeses[[#This Row],[Data Factura]])</f>
        <v>1</v>
      </c>
      <c r="N3739" s="17">
        <f>+YEAR(Despeses[[#This Row],[Data Factura]])</f>
        <v>1900</v>
      </c>
      <c r="O3739" s="18">
        <f>+Despeses[[#This Row],[Data Factura]]</f>
        <v>0</v>
      </c>
      <c r="P3739" s="17">
        <f>+Despeses[[#This Row],[Concepte_]]</f>
        <v>0</v>
      </c>
      <c r="Q3739" s="17">
        <f>-Despeses[[#This Row],[Base Imposable]]</f>
        <v>0</v>
      </c>
      <c r="R3739" s="17" t="e">
        <f>+VLOOKUP(Despeses[[#This Row],[Concepte]],Table_1[#All],2,0)</f>
        <v>#N/A</v>
      </c>
    </row>
    <row r="3740" spans="7:18" ht="15" customHeight="1" x14ac:dyDescent="0.3">
      <c r="G3740" s="40"/>
      <c r="H3740" s="17">
        <f>+Despeses[[#This Row],[Base Imposable]]*Despeses[[#This Row],[% IVA]]</f>
        <v>0</v>
      </c>
      <c r="I3740" s="40"/>
      <c r="J3740" s="17">
        <f>-Despeses[[#This Row],[Base Imposable]]*Despeses[[#This Row],[% Ret IRPF]]</f>
        <v>0</v>
      </c>
      <c r="K3740" s="17">
        <f>+Despeses[[#This Row],[Base Imposable]]+Despeses[[#This Row],[Quota IVA]]+Despeses[[#This Row],[Quota IRPF]]</f>
        <v>0</v>
      </c>
      <c r="L3740" s="3"/>
      <c r="M3740" s="17">
        <f>+MONTH(Despeses[[#This Row],[Data Factura]])</f>
        <v>1</v>
      </c>
      <c r="N3740" s="17">
        <f>+YEAR(Despeses[[#This Row],[Data Factura]])</f>
        <v>1900</v>
      </c>
      <c r="O3740" s="18">
        <f>+Despeses[[#This Row],[Data Factura]]</f>
        <v>0</v>
      </c>
      <c r="P3740" s="17">
        <f>+Despeses[[#This Row],[Concepte_]]</f>
        <v>0</v>
      </c>
      <c r="Q3740" s="17">
        <f>-Despeses[[#This Row],[Base Imposable]]</f>
        <v>0</v>
      </c>
      <c r="R3740" s="17" t="e">
        <f>+VLOOKUP(Despeses[[#This Row],[Concepte]],Table_1[#All],2,0)</f>
        <v>#N/A</v>
      </c>
    </row>
    <row r="3741" spans="7:18" ht="15" customHeight="1" x14ac:dyDescent="0.3">
      <c r="G3741" s="40"/>
      <c r="H3741" s="17">
        <f>+Despeses[[#This Row],[Base Imposable]]*Despeses[[#This Row],[% IVA]]</f>
        <v>0</v>
      </c>
      <c r="I3741" s="40"/>
      <c r="J3741" s="17">
        <f>-Despeses[[#This Row],[Base Imposable]]*Despeses[[#This Row],[% Ret IRPF]]</f>
        <v>0</v>
      </c>
      <c r="K3741" s="17">
        <f>+Despeses[[#This Row],[Base Imposable]]+Despeses[[#This Row],[Quota IVA]]+Despeses[[#This Row],[Quota IRPF]]</f>
        <v>0</v>
      </c>
      <c r="L3741" s="3"/>
      <c r="M3741" s="17">
        <f>+MONTH(Despeses[[#This Row],[Data Factura]])</f>
        <v>1</v>
      </c>
      <c r="N3741" s="17">
        <f>+YEAR(Despeses[[#This Row],[Data Factura]])</f>
        <v>1900</v>
      </c>
      <c r="O3741" s="18">
        <f>+Despeses[[#This Row],[Data Factura]]</f>
        <v>0</v>
      </c>
      <c r="P3741" s="17">
        <f>+Despeses[[#This Row],[Concepte_]]</f>
        <v>0</v>
      </c>
      <c r="Q3741" s="17">
        <f>-Despeses[[#This Row],[Base Imposable]]</f>
        <v>0</v>
      </c>
      <c r="R3741" s="17" t="e">
        <f>+VLOOKUP(Despeses[[#This Row],[Concepte]],Table_1[#All],2,0)</f>
        <v>#N/A</v>
      </c>
    </row>
    <row r="3742" spans="7:18" ht="15" customHeight="1" x14ac:dyDescent="0.3">
      <c r="G3742" s="40"/>
      <c r="H3742" s="17">
        <f>+Despeses[[#This Row],[Base Imposable]]*Despeses[[#This Row],[% IVA]]</f>
        <v>0</v>
      </c>
      <c r="I3742" s="40"/>
      <c r="J3742" s="17">
        <f>-Despeses[[#This Row],[Base Imposable]]*Despeses[[#This Row],[% Ret IRPF]]</f>
        <v>0</v>
      </c>
      <c r="K3742" s="17">
        <f>+Despeses[[#This Row],[Base Imposable]]+Despeses[[#This Row],[Quota IVA]]+Despeses[[#This Row],[Quota IRPF]]</f>
        <v>0</v>
      </c>
      <c r="L3742" s="3"/>
      <c r="M3742" s="17">
        <f>+MONTH(Despeses[[#This Row],[Data Factura]])</f>
        <v>1</v>
      </c>
      <c r="N3742" s="17">
        <f>+YEAR(Despeses[[#This Row],[Data Factura]])</f>
        <v>1900</v>
      </c>
      <c r="O3742" s="18">
        <f>+Despeses[[#This Row],[Data Factura]]</f>
        <v>0</v>
      </c>
      <c r="P3742" s="17">
        <f>+Despeses[[#This Row],[Concepte_]]</f>
        <v>0</v>
      </c>
      <c r="Q3742" s="17">
        <f>-Despeses[[#This Row],[Base Imposable]]</f>
        <v>0</v>
      </c>
      <c r="R3742" s="17" t="e">
        <f>+VLOOKUP(Despeses[[#This Row],[Concepte]],Table_1[#All],2,0)</f>
        <v>#N/A</v>
      </c>
    </row>
    <row r="3743" spans="7:18" ht="15" customHeight="1" x14ac:dyDescent="0.3">
      <c r="G3743" s="40"/>
      <c r="H3743" s="17">
        <f>+Despeses[[#This Row],[Base Imposable]]*Despeses[[#This Row],[% IVA]]</f>
        <v>0</v>
      </c>
      <c r="I3743" s="40"/>
      <c r="J3743" s="17">
        <f>-Despeses[[#This Row],[Base Imposable]]*Despeses[[#This Row],[% Ret IRPF]]</f>
        <v>0</v>
      </c>
      <c r="K3743" s="17">
        <f>+Despeses[[#This Row],[Base Imposable]]+Despeses[[#This Row],[Quota IVA]]+Despeses[[#This Row],[Quota IRPF]]</f>
        <v>0</v>
      </c>
      <c r="L3743" s="3"/>
      <c r="M3743" s="17">
        <f>+MONTH(Despeses[[#This Row],[Data Factura]])</f>
        <v>1</v>
      </c>
      <c r="N3743" s="17">
        <f>+YEAR(Despeses[[#This Row],[Data Factura]])</f>
        <v>1900</v>
      </c>
      <c r="O3743" s="18">
        <f>+Despeses[[#This Row],[Data Factura]]</f>
        <v>0</v>
      </c>
      <c r="P3743" s="17">
        <f>+Despeses[[#This Row],[Concepte_]]</f>
        <v>0</v>
      </c>
      <c r="Q3743" s="17">
        <f>-Despeses[[#This Row],[Base Imposable]]</f>
        <v>0</v>
      </c>
      <c r="R3743" s="17" t="e">
        <f>+VLOOKUP(Despeses[[#This Row],[Concepte]],Table_1[#All],2,0)</f>
        <v>#N/A</v>
      </c>
    </row>
    <row r="3744" spans="7:18" ht="15" customHeight="1" x14ac:dyDescent="0.3">
      <c r="G3744" s="40"/>
      <c r="H3744" s="17">
        <f>+Despeses[[#This Row],[Base Imposable]]*Despeses[[#This Row],[% IVA]]</f>
        <v>0</v>
      </c>
      <c r="I3744" s="40"/>
      <c r="J3744" s="17">
        <f>-Despeses[[#This Row],[Base Imposable]]*Despeses[[#This Row],[% Ret IRPF]]</f>
        <v>0</v>
      </c>
      <c r="K3744" s="17">
        <f>+Despeses[[#This Row],[Base Imposable]]+Despeses[[#This Row],[Quota IVA]]+Despeses[[#This Row],[Quota IRPF]]</f>
        <v>0</v>
      </c>
      <c r="L3744" s="3"/>
      <c r="M3744" s="17">
        <f>+MONTH(Despeses[[#This Row],[Data Factura]])</f>
        <v>1</v>
      </c>
      <c r="N3744" s="17">
        <f>+YEAR(Despeses[[#This Row],[Data Factura]])</f>
        <v>1900</v>
      </c>
      <c r="O3744" s="18">
        <f>+Despeses[[#This Row],[Data Factura]]</f>
        <v>0</v>
      </c>
      <c r="P3744" s="17">
        <f>+Despeses[[#This Row],[Concepte_]]</f>
        <v>0</v>
      </c>
      <c r="Q3744" s="17">
        <f>-Despeses[[#This Row],[Base Imposable]]</f>
        <v>0</v>
      </c>
      <c r="R3744" s="17" t="e">
        <f>+VLOOKUP(Despeses[[#This Row],[Concepte]],Table_1[#All],2,0)</f>
        <v>#N/A</v>
      </c>
    </row>
    <row r="3745" spans="7:18" ht="15" customHeight="1" x14ac:dyDescent="0.3">
      <c r="G3745" s="40"/>
      <c r="H3745" s="17">
        <f>+Despeses[[#This Row],[Base Imposable]]*Despeses[[#This Row],[% IVA]]</f>
        <v>0</v>
      </c>
      <c r="I3745" s="40"/>
      <c r="J3745" s="17">
        <f>-Despeses[[#This Row],[Base Imposable]]*Despeses[[#This Row],[% Ret IRPF]]</f>
        <v>0</v>
      </c>
      <c r="K3745" s="17">
        <f>+Despeses[[#This Row],[Base Imposable]]+Despeses[[#This Row],[Quota IVA]]+Despeses[[#This Row],[Quota IRPF]]</f>
        <v>0</v>
      </c>
      <c r="L3745" s="3"/>
      <c r="M3745" s="17">
        <f>+MONTH(Despeses[[#This Row],[Data Factura]])</f>
        <v>1</v>
      </c>
      <c r="N3745" s="17">
        <f>+YEAR(Despeses[[#This Row],[Data Factura]])</f>
        <v>1900</v>
      </c>
      <c r="O3745" s="18">
        <f>+Despeses[[#This Row],[Data Factura]]</f>
        <v>0</v>
      </c>
      <c r="P3745" s="17">
        <f>+Despeses[[#This Row],[Concepte_]]</f>
        <v>0</v>
      </c>
      <c r="Q3745" s="17">
        <f>-Despeses[[#This Row],[Base Imposable]]</f>
        <v>0</v>
      </c>
      <c r="R3745" s="17" t="e">
        <f>+VLOOKUP(Despeses[[#This Row],[Concepte]],Table_1[#All],2,0)</f>
        <v>#N/A</v>
      </c>
    </row>
    <row r="3746" spans="7:18" ht="15" customHeight="1" x14ac:dyDescent="0.3">
      <c r="G3746" s="40"/>
      <c r="H3746" s="17">
        <f>+Despeses[[#This Row],[Base Imposable]]*Despeses[[#This Row],[% IVA]]</f>
        <v>0</v>
      </c>
      <c r="I3746" s="40"/>
      <c r="J3746" s="17">
        <f>-Despeses[[#This Row],[Base Imposable]]*Despeses[[#This Row],[% Ret IRPF]]</f>
        <v>0</v>
      </c>
      <c r="K3746" s="17">
        <f>+Despeses[[#This Row],[Base Imposable]]+Despeses[[#This Row],[Quota IVA]]+Despeses[[#This Row],[Quota IRPF]]</f>
        <v>0</v>
      </c>
      <c r="L3746" s="3"/>
      <c r="M3746" s="17">
        <f>+MONTH(Despeses[[#This Row],[Data Factura]])</f>
        <v>1</v>
      </c>
      <c r="N3746" s="17">
        <f>+YEAR(Despeses[[#This Row],[Data Factura]])</f>
        <v>1900</v>
      </c>
      <c r="O3746" s="18">
        <f>+Despeses[[#This Row],[Data Factura]]</f>
        <v>0</v>
      </c>
      <c r="P3746" s="17">
        <f>+Despeses[[#This Row],[Concepte_]]</f>
        <v>0</v>
      </c>
      <c r="Q3746" s="17">
        <f>-Despeses[[#This Row],[Base Imposable]]</f>
        <v>0</v>
      </c>
      <c r="R3746" s="17" t="e">
        <f>+VLOOKUP(Despeses[[#This Row],[Concepte]],Table_1[#All],2,0)</f>
        <v>#N/A</v>
      </c>
    </row>
    <row r="3747" spans="7:18" ht="15" customHeight="1" x14ac:dyDescent="0.3">
      <c r="G3747" s="40"/>
      <c r="H3747" s="17">
        <f>+Despeses[[#This Row],[Base Imposable]]*Despeses[[#This Row],[% IVA]]</f>
        <v>0</v>
      </c>
      <c r="I3747" s="40"/>
      <c r="J3747" s="17">
        <f>-Despeses[[#This Row],[Base Imposable]]*Despeses[[#This Row],[% Ret IRPF]]</f>
        <v>0</v>
      </c>
      <c r="K3747" s="17">
        <f>+Despeses[[#This Row],[Base Imposable]]+Despeses[[#This Row],[Quota IVA]]+Despeses[[#This Row],[Quota IRPF]]</f>
        <v>0</v>
      </c>
      <c r="L3747" s="3"/>
      <c r="M3747" s="17">
        <f>+MONTH(Despeses[[#This Row],[Data Factura]])</f>
        <v>1</v>
      </c>
      <c r="N3747" s="17">
        <f>+YEAR(Despeses[[#This Row],[Data Factura]])</f>
        <v>1900</v>
      </c>
      <c r="O3747" s="18">
        <f>+Despeses[[#This Row],[Data Factura]]</f>
        <v>0</v>
      </c>
      <c r="P3747" s="17">
        <f>+Despeses[[#This Row],[Concepte_]]</f>
        <v>0</v>
      </c>
      <c r="Q3747" s="17">
        <f>-Despeses[[#This Row],[Base Imposable]]</f>
        <v>0</v>
      </c>
      <c r="R3747" s="17" t="e">
        <f>+VLOOKUP(Despeses[[#This Row],[Concepte]],Table_1[#All],2,0)</f>
        <v>#N/A</v>
      </c>
    </row>
    <row r="3748" spans="7:18" ht="15" customHeight="1" x14ac:dyDescent="0.3">
      <c r="G3748" s="40"/>
      <c r="H3748" s="17">
        <f>+Despeses[[#This Row],[Base Imposable]]*Despeses[[#This Row],[% IVA]]</f>
        <v>0</v>
      </c>
      <c r="I3748" s="40"/>
      <c r="J3748" s="17">
        <f>-Despeses[[#This Row],[Base Imposable]]*Despeses[[#This Row],[% Ret IRPF]]</f>
        <v>0</v>
      </c>
      <c r="K3748" s="17">
        <f>+Despeses[[#This Row],[Base Imposable]]+Despeses[[#This Row],[Quota IVA]]+Despeses[[#This Row],[Quota IRPF]]</f>
        <v>0</v>
      </c>
      <c r="L3748" s="3"/>
      <c r="M3748" s="17">
        <f>+MONTH(Despeses[[#This Row],[Data Factura]])</f>
        <v>1</v>
      </c>
      <c r="N3748" s="17">
        <f>+YEAR(Despeses[[#This Row],[Data Factura]])</f>
        <v>1900</v>
      </c>
      <c r="O3748" s="18">
        <f>+Despeses[[#This Row],[Data Factura]]</f>
        <v>0</v>
      </c>
      <c r="P3748" s="17">
        <f>+Despeses[[#This Row],[Concepte_]]</f>
        <v>0</v>
      </c>
      <c r="Q3748" s="17">
        <f>-Despeses[[#This Row],[Base Imposable]]</f>
        <v>0</v>
      </c>
      <c r="R3748" s="17" t="e">
        <f>+VLOOKUP(Despeses[[#This Row],[Concepte]],Table_1[#All],2,0)</f>
        <v>#N/A</v>
      </c>
    </row>
    <row r="3749" spans="7:18" ht="15" customHeight="1" x14ac:dyDescent="0.3">
      <c r="G3749" s="40"/>
      <c r="H3749" s="17">
        <f>+Despeses[[#This Row],[Base Imposable]]*Despeses[[#This Row],[% IVA]]</f>
        <v>0</v>
      </c>
      <c r="I3749" s="40"/>
      <c r="J3749" s="17">
        <f>-Despeses[[#This Row],[Base Imposable]]*Despeses[[#This Row],[% Ret IRPF]]</f>
        <v>0</v>
      </c>
      <c r="K3749" s="17">
        <f>+Despeses[[#This Row],[Base Imposable]]+Despeses[[#This Row],[Quota IVA]]+Despeses[[#This Row],[Quota IRPF]]</f>
        <v>0</v>
      </c>
      <c r="L3749" s="3"/>
      <c r="M3749" s="17">
        <f>+MONTH(Despeses[[#This Row],[Data Factura]])</f>
        <v>1</v>
      </c>
      <c r="N3749" s="17">
        <f>+YEAR(Despeses[[#This Row],[Data Factura]])</f>
        <v>1900</v>
      </c>
      <c r="O3749" s="18">
        <f>+Despeses[[#This Row],[Data Factura]]</f>
        <v>0</v>
      </c>
      <c r="P3749" s="17">
        <f>+Despeses[[#This Row],[Concepte_]]</f>
        <v>0</v>
      </c>
      <c r="Q3749" s="17">
        <f>-Despeses[[#This Row],[Base Imposable]]</f>
        <v>0</v>
      </c>
      <c r="R3749" s="17" t="e">
        <f>+VLOOKUP(Despeses[[#This Row],[Concepte]],Table_1[#All],2,0)</f>
        <v>#N/A</v>
      </c>
    </row>
    <row r="3750" spans="7:18" ht="15" customHeight="1" x14ac:dyDescent="0.3">
      <c r="G3750" s="40"/>
      <c r="H3750" s="17">
        <f>+Despeses[[#This Row],[Base Imposable]]*Despeses[[#This Row],[% IVA]]</f>
        <v>0</v>
      </c>
      <c r="I3750" s="40"/>
      <c r="J3750" s="17">
        <f>-Despeses[[#This Row],[Base Imposable]]*Despeses[[#This Row],[% Ret IRPF]]</f>
        <v>0</v>
      </c>
      <c r="K3750" s="17">
        <f>+Despeses[[#This Row],[Base Imposable]]+Despeses[[#This Row],[Quota IVA]]+Despeses[[#This Row],[Quota IRPF]]</f>
        <v>0</v>
      </c>
      <c r="L3750" s="3"/>
      <c r="M3750" s="17">
        <f>+MONTH(Despeses[[#This Row],[Data Factura]])</f>
        <v>1</v>
      </c>
      <c r="N3750" s="17">
        <f>+YEAR(Despeses[[#This Row],[Data Factura]])</f>
        <v>1900</v>
      </c>
      <c r="O3750" s="18">
        <f>+Despeses[[#This Row],[Data Factura]]</f>
        <v>0</v>
      </c>
      <c r="P3750" s="17">
        <f>+Despeses[[#This Row],[Concepte_]]</f>
        <v>0</v>
      </c>
      <c r="Q3750" s="17">
        <f>-Despeses[[#This Row],[Base Imposable]]</f>
        <v>0</v>
      </c>
      <c r="R3750" s="17" t="e">
        <f>+VLOOKUP(Despeses[[#This Row],[Concepte]],Table_1[#All],2,0)</f>
        <v>#N/A</v>
      </c>
    </row>
    <row r="3751" spans="7:18" ht="15" customHeight="1" x14ac:dyDescent="0.3">
      <c r="G3751" s="40"/>
      <c r="H3751" s="17">
        <f>+Despeses[[#This Row],[Base Imposable]]*Despeses[[#This Row],[% IVA]]</f>
        <v>0</v>
      </c>
      <c r="I3751" s="40"/>
      <c r="J3751" s="17">
        <f>-Despeses[[#This Row],[Base Imposable]]*Despeses[[#This Row],[% Ret IRPF]]</f>
        <v>0</v>
      </c>
      <c r="K3751" s="17">
        <f>+Despeses[[#This Row],[Base Imposable]]+Despeses[[#This Row],[Quota IVA]]+Despeses[[#This Row],[Quota IRPF]]</f>
        <v>0</v>
      </c>
      <c r="L3751" s="3"/>
      <c r="M3751" s="17">
        <f>+MONTH(Despeses[[#This Row],[Data Factura]])</f>
        <v>1</v>
      </c>
      <c r="N3751" s="17">
        <f>+YEAR(Despeses[[#This Row],[Data Factura]])</f>
        <v>1900</v>
      </c>
      <c r="O3751" s="18">
        <f>+Despeses[[#This Row],[Data Factura]]</f>
        <v>0</v>
      </c>
      <c r="P3751" s="17">
        <f>+Despeses[[#This Row],[Concepte_]]</f>
        <v>0</v>
      </c>
      <c r="Q3751" s="17">
        <f>-Despeses[[#This Row],[Base Imposable]]</f>
        <v>0</v>
      </c>
      <c r="R3751" s="17" t="e">
        <f>+VLOOKUP(Despeses[[#This Row],[Concepte]],Table_1[#All],2,0)</f>
        <v>#N/A</v>
      </c>
    </row>
    <row r="3752" spans="7:18" ht="15" customHeight="1" x14ac:dyDescent="0.3">
      <c r="G3752" s="40"/>
      <c r="H3752" s="17">
        <f>+Despeses[[#This Row],[Base Imposable]]*Despeses[[#This Row],[% IVA]]</f>
        <v>0</v>
      </c>
      <c r="I3752" s="40"/>
      <c r="J3752" s="17">
        <f>-Despeses[[#This Row],[Base Imposable]]*Despeses[[#This Row],[% Ret IRPF]]</f>
        <v>0</v>
      </c>
      <c r="K3752" s="17">
        <f>+Despeses[[#This Row],[Base Imposable]]+Despeses[[#This Row],[Quota IVA]]+Despeses[[#This Row],[Quota IRPF]]</f>
        <v>0</v>
      </c>
      <c r="L3752" s="3"/>
      <c r="M3752" s="17">
        <f>+MONTH(Despeses[[#This Row],[Data Factura]])</f>
        <v>1</v>
      </c>
      <c r="N3752" s="17">
        <f>+YEAR(Despeses[[#This Row],[Data Factura]])</f>
        <v>1900</v>
      </c>
      <c r="O3752" s="18">
        <f>+Despeses[[#This Row],[Data Factura]]</f>
        <v>0</v>
      </c>
      <c r="P3752" s="17">
        <f>+Despeses[[#This Row],[Concepte_]]</f>
        <v>0</v>
      </c>
      <c r="Q3752" s="17">
        <f>-Despeses[[#This Row],[Base Imposable]]</f>
        <v>0</v>
      </c>
      <c r="R3752" s="17" t="e">
        <f>+VLOOKUP(Despeses[[#This Row],[Concepte]],Table_1[#All],2,0)</f>
        <v>#N/A</v>
      </c>
    </row>
    <row r="3753" spans="7:18" ht="15" customHeight="1" x14ac:dyDescent="0.3">
      <c r="G3753" s="40"/>
      <c r="H3753" s="17">
        <f>+Despeses[[#This Row],[Base Imposable]]*Despeses[[#This Row],[% IVA]]</f>
        <v>0</v>
      </c>
      <c r="I3753" s="40"/>
      <c r="J3753" s="17">
        <f>-Despeses[[#This Row],[Base Imposable]]*Despeses[[#This Row],[% Ret IRPF]]</f>
        <v>0</v>
      </c>
      <c r="K3753" s="17">
        <f>+Despeses[[#This Row],[Base Imposable]]+Despeses[[#This Row],[Quota IVA]]+Despeses[[#This Row],[Quota IRPF]]</f>
        <v>0</v>
      </c>
      <c r="L3753" s="3"/>
      <c r="M3753" s="17">
        <f>+MONTH(Despeses[[#This Row],[Data Factura]])</f>
        <v>1</v>
      </c>
      <c r="N3753" s="17">
        <f>+YEAR(Despeses[[#This Row],[Data Factura]])</f>
        <v>1900</v>
      </c>
      <c r="O3753" s="18">
        <f>+Despeses[[#This Row],[Data Factura]]</f>
        <v>0</v>
      </c>
      <c r="P3753" s="17">
        <f>+Despeses[[#This Row],[Concepte_]]</f>
        <v>0</v>
      </c>
      <c r="Q3753" s="17">
        <f>-Despeses[[#This Row],[Base Imposable]]</f>
        <v>0</v>
      </c>
      <c r="R3753" s="17" t="e">
        <f>+VLOOKUP(Despeses[[#This Row],[Concepte]],Table_1[#All],2,0)</f>
        <v>#N/A</v>
      </c>
    </row>
    <row r="3754" spans="7:18" ht="15" customHeight="1" x14ac:dyDescent="0.3">
      <c r="G3754" s="40"/>
      <c r="H3754" s="17">
        <f>+Despeses[[#This Row],[Base Imposable]]*Despeses[[#This Row],[% IVA]]</f>
        <v>0</v>
      </c>
      <c r="I3754" s="40"/>
      <c r="J3754" s="17">
        <f>-Despeses[[#This Row],[Base Imposable]]*Despeses[[#This Row],[% Ret IRPF]]</f>
        <v>0</v>
      </c>
      <c r="K3754" s="17">
        <f>+Despeses[[#This Row],[Base Imposable]]+Despeses[[#This Row],[Quota IVA]]+Despeses[[#This Row],[Quota IRPF]]</f>
        <v>0</v>
      </c>
      <c r="L3754" s="3"/>
      <c r="M3754" s="17">
        <f>+MONTH(Despeses[[#This Row],[Data Factura]])</f>
        <v>1</v>
      </c>
      <c r="N3754" s="17">
        <f>+YEAR(Despeses[[#This Row],[Data Factura]])</f>
        <v>1900</v>
      </c>
      <c r="O3754" s="18">
        <f>+Despeses[[#This Row],[Data Factura]]</f>
        <v>0</v>
      </c>
      <c r="P3754" s="17">
        <f>+Despeses[[#This Row],[Concepte_]]</f>
        <v>0</v>
      </c>
      <c r="Q3754" s="17">
        <f>-Despeses[[#This Row],[Base Imposable]]</f>
        <v>0</v>
      </c>
      <c r="R3754" s="17" t="e">
        <f>+VLOOKUP(Despeses[[#This Row],[Concepte]],Table_1[#All],2,0)</f>
        <v>#N/A</v>
      </c>
    </row>
    <row r="3755" spans="7:18" ht="15" customHeight="1" x14ac:dyDescent="0.3">
      <c r="G3755" s="40"/>
      <c r="H3755" s="17">
        <f>+Despeses[[#This Row],[Base Imposable]]*Despeses[[#This Row],[% IVA]]</f>
        <v>0</v>
      </c>
      <c r="I3755" s="40"/>
      <c r="J3755" s="17">
        <f>-Despeses[[#This Row],[Base Imposable]]*Despeses[[#This Row],[% Ret IRPF]]</f>
        <v>0</v>
      </c>
      <c r="K3755" s="17">
        <f>+Despeses[[#This Row],[Base Imposable]]+Despeses[[#This Row],[Quota IVA]]+Despeses[[#This Row],[Quota IRPF]]</f>
        <v>0</v>
      </c>
      <c r="L3755" s="3"/>
      <c r="M3755" s="17">
        <f>+MONTH(Despeses[[#This Row],[Data Factura]])</f>
        <v>1</v>
      </c>
      <c r="N3755" s="17">
        <f>+YEAR(Despeses[[#This Row],[Data Factura]])</f>
        <v>1900</v>
      </c>
      <c r="O3755" s="18">
        <f>+Despeses[[#This Row],[Data Factura]]</f>
        <v>0</v>
      </c>
      <c r="P3755" s="17">
        <f>+Despeses[[#This Row],[Concepte_]]</f>
        <v>0</v>
      </c>
      <c r="Q3755" s="17">
        <f>-Despeses[[#This Row],[Base Imposable]]</f>
        <v>0</v>
      </c>
      <c r="R3755" s="17" t="e">
        <f>+VLOOKUP(Despeses[[#This Row],[Concepte]],Table_1[#All],2,0)</f>
        <v>#N/A</v>
      </c>
    </row>
    <row r="3756" spans="7:18" ht="15" customHeight="1" x14ac:dyDescent="0.3">
      <c r="G3756" s="40"/>
      <c r="H3756" s="17">
        <f>+Despeses[[#This Row],[Base Imposable]]*Despeses[[#This Row],[% IVA]]</f>
        <v>0</v>
      </c>
      <c r="I3756" s="40"/>
      <c r="J3756" s="17">
        <f>-Despeses[[#This Row],[Base Imposable]]*Despeses[[#This Row],[% Ret IRPF]]</f>
        <v>0</v>
      </c>
      <c r="K3756" s="17">
        <f>+Despeses[[#This Row],[Base Imposable]]+Despeses[[#This Row],[Quota IVA]]+Despeses[[#This Row],[Quota IRPF]]</f>
        <v>0</v>
      </c>
      <c r="L3756" s="3"/>
      <c r="M3756" s="17">
        <f>+MONTH(Despeses[[#This Row],[Data Factura]])</f>
        <v>1</v>
      </c>
      <c r="N3756" s="17">
        <f>+YEAR(Despeses[[#This Row],[Data Factura]])</f>
        <v>1900</v>
      </c>
      <c r="O3756" s="18">
        <f>+Despeses[[#This Row],[Data Factura]]</f>
        <v>0</v>
      </c>
      <c r="P3756" s="17">
        <f>+Despeses[[#This Row],[Concepte_]]</f>
        <v>0</v>
      </c>
      <c r="Q3756" s="17">
        <f>-Despeses[[#This Row],[Base Imposable]]</f>
        <v>0</v>
      </c>
      <c r="R3756" s="17" t="e">
        <f>+VLOOKUP(Despeses[[#This Row],[Concepte]],Table_1[#All],2,0)</f>
        <v>#N/A</v>
      </c>
    </row>
    <row r="3757" spans="7:18" ht="15" customHeight="1" x14ac:dyDescent="0.3">
      <c r="G3757" s="40"/>
      <c r="H3757" s="17">
        <f>+Despeses[[#This Row],[Base Imposable]]*Despeses[[#This Row],[% IVA]]</f>
        <v>0</v>
      </c>
      <c r="I3757" s="40"/>
      <c r="J3757" s="17">
        <f>-Despeses[[#This Row],[Base Imposable]]*Despeses[[#This Row],[% Ret IRPF]]</f>
        <v>0</v>
      </c>
      <c r="K3757" s="17">
        <f>+Despeses[[#This Row],[Base Imposable]]+Despeses[[#This Row],[Quota IVA]]+Despeses[[#This Row],[Quota IRPF]]</f>
        <v>0</v>
      </c>
      <c r="L3757" s="3"/>
      <c r="M3757" s="17">
        <f>+MONTH(Despeses[[#This Row],[Data Factura]])</f>
        <v>1</v>
      </c>
      <c r="N3757" s="17">
        <f>+YEAR(Despeses[[#This Row],[Data Factura]])</f>
        <v>1900</v>
      </c>
      <c r="O3757" s="18">
        <f>+Despeses[[#This Row],[Data Factura]]</f>
        <v>0</v>
      </c>
      <c r="P3757" s="17">
        <f>+Despeses[[#This Row],[Concepte_]]</f>
        <v>0</v>
      </c>
      <c r="Q3757" s="17">
        <f>-Despeses[[#This Row],[Base Imposable]]</f>
        <v>0</v>
      </c>
      <c r="R3757" s="17" t="e">
        <f>+VLOOKUP(Despeses[[#This Row],[Concepte]],Table_1[#All],2,0)</f>
        <v>#N/A</v>
      </c>
    </row>
    <row r="3758" spans="7:18" ht="15" customHeight="1" x14ac:dyDescent="0.3">
      <c r="G3758" s="40"/>
      <c r="H3758" s="17">
        <f>+Despeses[[#This Row],[Base Imposable]]*Despeses[[#This Row],[% IVA]]</f>
        <v>0</v>
      </c>
      <c r="I3758" s="40"/>
      <c r="J3758" s="17">
        <f>-Despeses[[#This Row],[Base Imposable]]*Despeses[[#This Row],[% Ret IRPF]]</f>
        <v>0</v>
      </c>
      <c r="K3758" s="17">
        <f>+Despeses[[#This Row],[Base Imposable]]+Despeses[[#This Row],[Quota IVA]]+Despeses[[#This Row],[Quota IRPF]]</f>
        <v>0</v>
      </c>
      <c r="L3758" s="3"/>
      <c r="M3758" s="17">
        <f>+MONTH(Despeses[[#This Row],[Data Factura]])</f>
        <v>1</v>
      </c>
      <c r="N3758" s="17">
        <f>+YEAR(Despeses[[#This Row],[Data Factura]])</f>
        <v>1900</v>
      </c>
      <c r="O3758" s="18">
        <f>+Despeses[[#This Row],[Data Factura]]</f>
        <v>0</v>
      </c>
      <c r="P3758" s="17">
        <f>+Despeses[[#This Row],[Concepte_]]</f>
        <v>0</v>
      </c>
      <c r="Q3758" s="17">
        <f>-Despeses[[#This Row],[Base Imposable]]</f>
        <v>0</v>
      </c>
      <c r="R3758" s="17" t="e">
        <f>+VLOOKUP(Despeses[[#This Row],[Concepte]],Table_1[#All],2,0)</f>
        <v>#N/A</v>
      </c>
    </row>
    <row r="3759" spans="7:18" ht="15" customHeight="1" x14ac:dyDescent="0.3">
      <c r="G3759" s="40"/>
      <c r="H3759" s="17">
        <f>+Despeses[[#This Row],[Base Imposable]]*Despeses[[#This Row],[% IVA]]</f>
        <v>0</v>
      </c>
      <c r="I3759" s="40"/>
      <c r="J3759" s="17">
        <f>-Despeses[[#This Row],[Base Imposable]]*Despeses[[#This Row],[% Ret IRPF]]</f>
        <v>0</v>
      </c>
      <c r="K3759" s="17">
        <f>+Despeses[[#This Row],[Base Imposable]]+Despeses[[#This Row],[Quota IVA]]+Despeses[[#This Row],[Quota IRPF]]</f>
        <v>0</v>
      </c>
      <c r="L3759" s="3"/>
      <c r="M3759" s="17">
        <f>+MONTH(Despeses[[#This Row],[Data Factura]])</f>
        <v>1</v>
      </c>
      <c r="N3759" s="17">
        <f>+YEAR(Despeses[[#This Row],[Data Factura]])</f>
        <v>1900</v>
      </c>
      <c r="O3759" s="18">
        <f>+Despeses[[#This Row],[Data Factura]]</f>
        <v>0</v>
      </c>
      <c r="P3759" s="17">
        <f>+Despeses[[#This Row],[Concepte_]]</f>
        <v>0</v>
      </c>
      <c r="Q3759" s="17">
        <f>-Despeses[[#This Row],[Base Imposable]]</f>
        <v>0</v>
      </c>
      <c r="R3759" s="17" t="e">
        <f>+VLOOKUP(Despeses[[#This Row],[Concepte]],Table_1[#All],2,0)</f>
        <v>#N/A</v>
      </c>
    </row>
    <row r="3760" spans="7:18" ht="15" customHeight="1" x14ac:dyDescent="0.3">
      <c r="G3760" s="40"/>
      <c r="H3760" s="17">
        <f>+Despeses[[#This Row],[Base Imposable]]*Despeses[[#This Row],[% IVA]]</f>
        <v>0</v>
      </c>
      <c r="I3760" s="40"/>
      <c r="J3760" s="17">
        <f>-Despeses[[#This Row],[Base Imposable]]*Despeses[[#This Row],[% Ret IRPF]]</f>
        <v>0</v>
      </c>
      <c r="K3760" s="17">
        <f>+Despeses[[#This Row],[Base Imposable]]+Despeses[[#This Row],[Quota IVA]]+Despeses[[#This Row],[Quota IRPF]]</f>
        <v>0</v>
      </c>
      <c r="L3760" s="3"/>
      <c r="M3760" s="17">
        <f>+MONTH(Despeses[[#This Row],[Data Factura]])</f>
        <v>1</v>
      </c>
      <c r="N3760" s="17">
        <f>+YEAR(Despeses[[#This Row],[Data Factura]])</f>
        <v>1900</v>
      </c>
      <c r="O3760" s="18">
        <f>+Despeses[[#This Row],[Data Factura]]</f>
        <v>0</v>
      </c>
      <c r="P3760" s="17">
        <f>+Despeses[[#This Row],[Concepte_]]</f>
        <v>0</v>
      </c>
      <c r="Q3760" s="17">
        <f>-Despeses[[#This Row],[Base Imposable]]</f>
        <v>0</v>
      </c>
      <c r="R3760" s="17" t="e">
        <f>+VLOOKUP(Despeses[[#This Row],[Concepte]],Table_1[#All],2,0)</f>
        <v>#N/A</v>
      </c>
    </row>
    <row r="3761" spans="7:18" ht="15" customHeight="1" x14ac:dyDescent="0.3">
      <c r="G3761" s="40"/>
      <c r="H3761" s="17">
        <f>+Despeses[[#This Row],[Base Imposable]]*Despeses[[#This Row],[% IVA]]</f>
        <v>0</v>
      </c>
      <c r="I3761" s="40"/>
      <c r="J3761" s="17">
        <f>-Despeses[[#This Row],[Base Imposable]]*Despeses[[#This Row],[% Ret IRPF]]</f>
        <v>0</v>
      </c>
      <c r="K3761" s="17">
        <f>+Despeses[[#This Row],[Base Imposable]]+Despeses[[#This Row],[Quota IVA]]+Despeses[[#This Row],[Quota IRPF]]</f>
        <v>0</v>
      </c>
      <c r="L3761" s="3"/>
      <c r="M3761" s="17">
        <f>+MONTH(Despeses[[#This Row],[Data Factura]])</f>
        <v>1</v>
      </c>
      <c r="N3761" s="17">
        <f>+YEAR(Despeses[[#This Row],[Data Factura]])</f>
        <v>1900</v>
      </c>
      <c r="O3761" s="18">
        <f>+Despeses[[#This Row],[Data Factura]]</f>
        <v>0</v>
      </c>
      <c r="P3761" s="17">
        <f>+Despeses[[#This Row],[Concepte_]]</f>
        <v>0</v>
      </c>
      <c r="Q3761" s="17">
        <f>-Despeses[[#This Row],[Base Imposable]]</f>
        <v>0</v>
      </c>
      <c r="R3761" s="17" t="e">
        <f>+VLOOKUP(Despeses[[#This Row],[Concepte]],Table_1[#All],2,0)</f>
        <v>#N/A</v>
      </c>
    </row>
    <row r="3762" spans="7:18" ht="15" customHeight="1" x14ac:dyDescent="0.3">
      <c r="G3762" s="40"/>
      <c r="H3762" s="17">
        <f>+Despeses[[#This Row],[Base Imposable]]*Despeses[[#This Row],[% IVA]]</f>
        <v>0</v>
      </c>
      <c r="I3762" s="40"/>
      <c r="J3762" s="17">
        <f>-Despeses[[#This Row],[Base Imposable]]*Despeses[[#This Row],[% Ret IRPF]]</f>
        <v>0</v>
      </c>
      <c r="K3762" s="17">
        <f>+Despeses[[#This Row],[Base Imposable]]+Despeses[[#This Row],[Quota IVA]]+Despeses[[#This Row],[Quota IRPF]]</f>
        <v>0</v>
      </c>
      <c r="L3762" s="3"/>
      <c r="M3762" s="17">
        <f>+MONTH(Despeses[[#This Row],[Data Factura]])</f>
        <v>1</v>
      </c>
      <c r="N3762" s="17">
        <f>+YEAR(Despeses[[#This Row],[Data Factura]])</f>
        <v>1900</v>
      </c>
      <c r="O3762" s="18">
        <f>+Despeses[[#This Row],[Data Factura]]</f>
        <v>0</v>
      </c>
      <c r="P3762" s="17">
        <f>+Despeses[[#This Row],[Concepte_]]</f>
        <v>0</v>
      </c>
      <c r="Q3762" s="17">
        <f>-Despeses[[#This Row],[Base Imposable]]</f>
        <v>0</v>
      </c>
      <c r="R3762" s="17" t="e">
        <f>+VLOOKUP(Despeses[[#This Row],[Concepte]],Table_1[#All],2,0)</f>
        <v>#N/A</v>
      </c>
    </row>
    <row r="3763" spans="7:18" ht="15" customHeight="1" x14ac:dyDescent="0.3">
      <c r="G3763" s="40"/>
      <c r="H3763" s="17">
        <f>+Despeses[[#This Row],[Base Imposable]]*Despeses[[#This Row],[% IVA]]</f>
        <v>0</v>
      </c>
      <c r="I3763" s="40"/>
      <c r="J3763" s="17">
        <f>-Despeses[[#This Row],[Base Imposable]]*Despeses[[#This Row],[% Ret IRPF]]</f>
        <v>0</v>
      </c>
      <c r="K3763" s="17">
        <f>+Despeses[[#This Row],[Base Imposable]]+Despeses[[#This Row],[Quota IVA]]+Despeses[[#This Row],[Quota IRPF]]</f>
        <v>0</v>
      </c>
      <c r="L3763" s="3"/>
      <c r="M3763" s="17">
        <f>+MONTH(Despeses[[#This Row],[Data Factura]])</f>
        <v>1</v>
      </c>
      <c r="N3763" s="17">
        <f>+YEAR(Despeses[[#This Row],[Data Factura]])</f>
        <v>1900</v>
      </c>
      <c r="O3763" s="18">
        <f>+Despeses[[#This Row],[Data Factura]]</f>
        <v>0</v>
      </c>
      <c r="P3763" s="17">
        <f>+Despeses[[#This Row],[Concepte_]]</f>
        <v>0</v>
      </c>
      <c r="Q3763" s="17">
        <f>-Despeses[[#This Row],[Base Imposable]]</f>
        <v>0</v>
      </c>
      <c r="R3763" s="17" t="e">
        <f>+VLOOKUP(Despeses[[#This Row],[Concepte]],Table_1[#All],2,0)</f>
        <v>#N/A</v>
      </c>
    </row>
    <row r="3764" spans="7:18" ht="15" customHeight="1" x14ac:dyDescent="0.3">
      <c r="G3764" s="40"/>
      <c r="H3764" s="17">
        <f>+Despeses[[#This Row],[Base Imposable]]*Despeses[[#This Row],[% IVA]]</f>
        <v>0</v>
      </c>
      <c r="I3764" s="40"/>
      <c r="J3764" s="17">
        <f>-Despeses[[#This Row],[Base Imposable]]*Despeses[[#This Row],[% Ret IRPF]]</f>
        <v>0</v>
      </c>
      <c r="K3764" s="17">
        <f>+Despeses[[#This Row],[Base Imposable]]+Despeses[[#This Row],[Quota IVA]]+Despeses[[#This Row],[Quota IRPF]]</f>
        <v>0</v>
      </c>
      <c r="L3764" s="3"/>
      <c r="M3764" s="17">
        <f>+MONTH(Despeses[[#This Row],[Data Factura]])</f>
        <v>1</v>
      </c>
      <c r="N3764" s="17">
        <f>+YEAR(Despeses[[#This Row],[Data Factura]])</f>
        <v>1900</v>
      </c>
      <c r="O3764" s="18">
        <f>+Despeses[[#This Row],[Data Factura]]</f>
        <v>0</v>
      </c>
      <c r="P3764" s="17">
        <f>+Despeses[[#This Row],[Concepte_]]</f>
        <v>0</v>
      </c>
      <c r="Q3764" s="17">
        <f>-Despeses[[#This Row],[Base Imposable]]</f>
        <v>0</v>
      </c>
      <c r="R3764" s="17" t="e">
        <f>+VLOOKUP(Despeses[[#This Row],[Concepte]],Table_1[#All],2,0)</f>
        <v>#N/A</v>
      </c>
    </row>
    <row r="3765" spans="7:18" ht="15" customHeight="1" x14ac:dyDescent="0.3">
      <c r="G3765" s="40"/>
      <c r="H3765" s="17">
        <f>+Despeses[[#This Row],[Base Imposable]]*Despeses[[#This Row],[% IVA]]</f>
        <v>0</v>
      </c>
      <c r="I3765" s="40"/>
      <c r="J3765" s="17">
        <f>-Despeses[[#This Row],[Base Imposable]]*Despeses[[#This Row],[% Ret IRPF]]</f>
        <v>0</v>
      </c>
      <c r="K3765" s="17">
        <f>+Despeses[[#This Row],[Base Imposable]]+Despeses[[#This Row],[Quota IVA]]+Despeses[[#This Row],[Quota IRPF]]</f>
        <v>0</v>
      </c>
      <c r="L3765" s="3"/>
      <c r="M3765" s="17">
        <f>+MONTH(Despeses[[#This Row],[Data Factura]])</f>
        <v>1</v>
      </c>
      <c r="N3765" s="17">
        <f>+YEAR(Despeses[[#This Row],[Data Factura]])</f>
        <v>1900</v>
      </c>
      <c r="O3765" s="18">
        <f>+Despeses[[#This Row],[Data Factura]]</f>
        <v>0</v>
      </c>
      <c r="P3765" s="17">
        <f>+Despeses[[#This Row],[Concepte_]]</f>
        <v>0</v>
      </c>
      <c r="Q3765" s="17">
        <f>-Despeses[[#This Row],[Base Imposable]]</f>
        <v>0</v>
      </c>
      <c r="R3765" s="17" t="e">
        <f>+VLOOKUP(Despeses[[#This Row],[Concepte]],Table_1[#All],2,0)</f>
        <v>#N/A</v>
      </c>
    </row>
    <row r="3766" spans="7:18" ht="15" customHeight="1" x14ac:dyDescent="0.3">
      <c r="G3766" s="40"/>
      <c r="H3766" s="17">
        <f>+Despeses[[#This Row],[Base Imposable]]*Despeses[[#This Row],[% IVA]]</f>
        <v>0</v>
      </c>
      <c r="I3766" s="40"/>
      <c r="J3766" s="17">
        <f>-Despeses[[#This Row],[Base Imposable]]*Despeses[[#This Row],[% Ret IRPF]]</f>
        <v>0</v>
      </c>
      <c r="K3766" s="17">
        <f>+Despeses[[#This Row],[Base Imposable]]+Despeses[[#This Row],[Quota IVA]]+Despeses[[#This Row],[Quota IRPF]]</f>
        <v>0</v>
      </c>
      <c r="L3766" s="3"/>
      <c r="M3766" s="17">
        <f>+MONTH(Despeses[[#This Row],[Data Factura]])</f>
        <v>1</v>
      </c>
      <c r="N3766" s="17">
        <f>+YEAR(Despeses[[#This Row],[Data Factura]])</f>
        <v>1900</v>
      </c>
      <c r="O3766" s="18">
        <f>+Despeses[[#This Row],[Data Factura]]</f>
        <v>0</v>
      </c>
      <c r="P3766" s="17">
        <f>+Despeses[[#This Row],[Concepte_]]</f>
        <v>0</v>
      </c>
      <c r="Q3766" s="17">
        <f>-Despeses[[#This Row],[Base Imposable]]</f>
        <v>0</v>
      </c>
      <c r="R3766" s="17" t="e">
        <f>+VLOOKUP(Despeses[[#This Row],[Concepte]],Table_1[#All],2,0)</f>
        <v>#N/A</v>
      </c>
    </row>
    <row r="3767" spans="7:18" ht="15" customHeight="1" x14ac:dyDescent="0.3">
      <c r="G3767" s="40"/>
      <c r="H3767" s="17">
        <f>+Despeses[[#This Row],[Base Imposable]]*Despeses[[#This Row],[% IVA]]</f>
        <v>0</v>
      </c>
      <c r="I3767" s="40"/>
      <c r="J3767" s="17">
        <f>-Despeses[[#This Row],[Base Imposable]]*Despeses[[#This Row],[% Ret IRPF]]</f>
        <v>0</v>
      </c>
      <c r="K3767" s="17">
        <f>+Despeses[[#This Row],[Base Imposable]]+Despeses[[#This Row],[Quota IVA]]+Despeses[[#This Row],[Quota IRPF]]</f>
        <v>0</v>
      </c>
      <c r="L3767" s="3"/>
      <c r="M3767" s="17">
        <f>+MONTH(Despeses[[#This Row],[Data Factura]])</f>
        <v>1</v>
      </c>
      <c r="N3767" s="17">
        <f>+YEAR(Despeses[[#This Row],[Data Factura]])</f>
        <v>1900</v>
      </c>
      <c r="O3767" s="18">
        <f>+Despeses[[#This Row],[Data Factura]]</f>
        <v>0</v>
      </c>
      <c r="P3767" s="17">
        <f>+Despeses[[#This Row],[Concepte_]]</f>
        <v>0</v>
      </c>
      <c r="Q3767" s="17">
        <f>-Despeses[[#This Row],[Base Imposable]]</f>
        <v>0</v>
      </c>
      <c r="R3767" s="17" t="e">
        <f>+VLOOKUP(Despeses[[#This Row],[Concepte]],Table_1[#All],2,0)</f>
        <v>#N/A</v>
      </c>
    </row>
    <row r="3768" spans="7:18" ht="15" customHeight="1" x14ac:dyDescent="0.3">
      <c r="G3768" s="40"/>
      <c r="H3768" s="17">
        <f>+Despeses[[#This Row],[Base Imposable]]*Despeses[[#This Row],[% IVA]]</f>
        <v>0</v>
      </c>
      <c r="I3768" s="40"/>
      <c r="J3768" s="17">
        <f>-Despeses[[#This Row],[Base Imposable]]*Despeses[[#This Row],[% Ret IRPF]]</f>
        <v>0</v>
      </c>
      <c r="K3768" s="17">
        <f>+Despeses[[#This Row],[Base Imposable]]+Despeses[[#This Row],[Quota IVA]]+Despeses[[#This Row],[Quota IRPF]]</f>
        <v>0</v>
      </c>
      <c r="L3768" s="3"/>
      <c r="M3768" s="17">
        <f>+MONTH(Despeses[[#This Row],[Data Factura]])</f>
        <v>1</v>
      </c>
      <c r="N3768" s="17">
        <f>+YEAR(Despeses[[#This Row],[Data Factura]])</f>
        <v>1900</v>
      </c>
      <c r="O3768" s="18">
        <f>+Despeses[[#This Row],[Data Factura]]</f>
        <v>0</v>
      </c>
      <c r="P3768" s="17">
        <f>+Despeses[[#This Row],[Concepte_]]</f>
        <v>0</v>
      </c>
      <c r="Q3768" s="17">
        <f>-Despeses[[#This Row],[Base Imposable]]</f>
        <v>0</v>
      </c>
      <c r="R3768" s="17" t="e">
        <f>+VLOOKUP(Despeses[[#This Row],[Concepte]],Table_1[#All],2,0)</f>
        <v>#N/A</v>
      </c>
    </row>
    <row r="3769" spans="7:18" ht="15" customHeight="1" x14ac:dyDescent="0.3">
      <c r="G3769" s="40"/>
      <c r="H3769" s="17">
        <f>+Despeses[[#This Row],[Base Imposable]]*Despeses[[#This Row],[% IVA]]</f>
        <v>0</v>
      </c>
      <c r="I3769" s="40"/>
      <c r="J3769" s="17">
        <f>-Despeses[[#This Row],[Base Imposable]]*Despeses[[#This Row],[% Ret IRPF]]</f>
        <v>0</v>
      </c>
      <c r="K3769" s="17">
        <f>+Despeses[[#This Row],[Base Imposable]]+Despeses[[#This Row],[Quota IVA]]+Despeses[[#This Row],[Quota IRPF]]</f>
        <v>0</v>
      </c>
      <c r="L3769" s="3"/>
      <c r="M3769" s="17">
        <f>+MONTH(Despeses[[#This Row],[Data Factura]])</f>
        <v>1</v>
      </c>
      <c r="N3769" s="17">
        <f>+YEAR(Despeses[[#This Row],[Data Factura]])</f>
        <v>1900</v>
      </c>
      <c r="O3769" s="18">
        <f>+Despeses[[#This Row],[Data Factura]]</f>
        <v>0</v>
      </c>
      <c r="P3769" s="17">
        <f>+Despeses[[#This Row],[Concepte_]]</f>
        <v>0</v>
      </c>
      <c r="Q3769" s="17">
        <f>-Despeses[[#This Row],[Base Imposable]]</f>
        <v>0</v>
      </c>
      <c r="R3769" s="17" t="e">
        <f>+VLOOKUP(Despeses[[#This Row],[Concepte]],Table_1[#All],2,0)</f>
        <v>#N/A</v>
      </c>
    </row>
    <row r="3770" spans="7:18" ht="15" customHeight="1" x14ac:dyDescent="0.3">
      <c r="G3770" s="40"/>
      <c r="H3770" s="17">
        <f>+Despeses[[#This Row],[Base Imposable]]*Despeses[[#This Row],[% IVA]]</f>
        <v>0</v>
      </c>
      <c r="I3770" s="40"/>
      <c r="J3770" s="17">
        <f>-Despeses[[#This Row],[Base Imposable]]*Despeses[[#This Row],[% Ret IRPF]]</f>
        <v>0</v>
      </c>
      <c r="K3770" s="17">
        <f>+Despeses[[#This Row],[Base Imposable]]+Despeses[[#This Row],[Quota IVA]]+Despeses[[#This Row],[Quota IRPF]]</f>
        <v>0</v>
      </c>
      <c r="L3770" s="3"/>
      <c r="M3770" s="17">
        <f>+MONTH(Despeses[[#This Row],[Data Factura]])</f>
        <v>1</v>
      </c>
      <c r="N3770" s="17">
        <f>+YEAR(Despeses[[#This Row],[Data Factura]])</f>
        <v>1900</v>
      </c>
      <c r="O3770" s="18">
        <f>+Despeses[[#This Row],[Data Factura]]</f>
        <v>0</v>
      </c>
      <c r="P3770" s="17">
        <f>+Despeses[[#This Row],[Concepte_]]</f>
        <v>0</v>
      </c>
      <c r="Q3770" s="17">
        <f>-Despeses[[#This Row],[Base Imposable]]</f>
        <v>0</v>
      </c>
      <c r="R3770" s="17" t="e">
        <f>+VLOOKUP(Despeses[[#This Row],[Concepte]],Table_1[#All],2,0)</f>
        <v>#N/A</v>
      </c>
    </row>
    <row r="3771" spans="7:18" ht="15" customHeight="1" x14ac:dyDescent="0.3">
      <c r="G3771" s="40"/>
      <c r="H3771" s="17">
        <f>+Despeses[[#This Row],[Base Imposable]]*Despeses[[#This Row],[% IVA]]</f>
        <v>0</v>
      </c>
      <c r="I3771" s="40"/>
      <c r="J3771" s="17">
        <f>-Despeses[[#This Row],[Base Imposable]]*Despeses[[#This Row],[% Ret IRPF]]</f>
        <v>0</v>
      </c>
      <c r="K3771" s="17">
        <f>+Despeses[[#This Row],[Base Imposable]]+Despeses[[#This Row],[Quota IVA]]+Despeses[[#This Row],[Quota IRPF]]</f>
        <v>0</v>
      </c>
      <c r="L3771" s="3"/>
      <c r="M3771" s="17">
        <f>+MONTH(Despeses[[#This Row],[Data Factura]])</f>
        <v>1</v>
      </c>
      <c r="N3771" s="17">
        <f>+YEAR(Despeses[[#This Row],[Data Factura]])</f>
        <v>1900</v>
      </c>
      <c r="O3771" s="18">
        <f>+Despeses[[#This Row],[Data Factura]]</f>
        <v>0</v>
      </c>
      <c r="P3771" s="17">
        <f>+Despeses[[#This Row],[Concepte_]]</f>
        <v>0</v>
      </c>
      <c r="Q3771" s="17">
        <f>-Despeses[[#This Row],[Base Imposable]]</f>
        <v>0</v>
      </c>
      <c r="R3771" s="17" t="e">
        <f>+VLOOKUP(Despeses[[#This Row],[Concepte]],Table_1[#All],2,0)</f>
        <v>#N/A</v>
      </c>
    </row>
    <row r="3772" spans="7:18" ht="15" customHeight="1" x14ac:dyDescent="0.3">
      <c r="G3772" s="40"/>
      <c r="H3772" s="17">
        <f>+Despeses[[#This Row],[Base Imposable]]*Despeses[[#This Row],[% IVA]]</f>
        <v>0</v>
      </c>
      <c r="I3772" s="40"/>
      <c r="J3772" s="17">
        <f>-Despeses[[#This Row],[Base Imposable]]*Despeses[[#This Row],[% Ret IRPF]]</f>
        <v>0</v>
      </c>
      <c r="K3772" s="17">
        <f>+Despeses[[#This Row],[Base Imposable]]+Despeses[[#This Row],[Quota IVA]]+Despeses[[#This Row],[Quota IRPF]]</f>
        <v>0</v>
      </c>
      <c r="L3772" s="3"/>
      <c r="M3772" s="17">
        <f>+MONTH(Despeses[[#This Row],[Data Factura]])</f>
        <v>1</v>
      </c>
      <c r="N3772" s="17">
        <f>+YEAR(Despeses[[#This Row],[Data Factura]])</f>
        <v>1900</v>
      </c>
      <c r="O3772" s="18">
        <f>+Despeses[[#This Row],[Data Factura]]</f>
        <v>0</v>
      </c>
      <c r="P3772" s="17">
        <f>+Despeses[[#This Row],[Concepte_]]</f>
        <v>0</v>
      </c>
      <c r="Q3772" s="17">
        <f>-Despeses[[#This Row],[Base Imposable]]</f>
        <v>0</v>
      </c>
      <c r="R3772" s="17" t="e">
        <f>+VLOOKUP(Despeses[[#This Row],[Concepte]],Table_1[#All],2,0)</f>
        <v>#N/A</v>
      </c>
    </row>
    <row r="3773" spans="7:18" ht="15" customHeight="1" x14ac:dyDescent="0.3">
      <c r="G3773" s="40"/>
      <c r="H3773" s="17">
        <f>+Despeses[[#This Row],[Base Imposable]]*Despeses[[#This Row],[% IVA]]</f>
        <v>0</v>
      </c>
      <c r="I3773" s="40"/>
      <c r="J3773" s="17">
        <f>-Despeses[[#This Row],[Base Imposable]]*Despeses[[#This Row],[% Ret IRPF]]</f>
        <v>0</v>
      </c>
      <c r="K3773" s="17">
        <f>+Despeses[[#This Row],[Base Imposable]]+Despeses[[#This Row],[Quota IVA]]+Despeses[[#This Row],[Quota IRPF]]</f>
        <v>0</v>
      </c>
      <c r="L3773" s="3"/>
      <c r="M3773" s="17">
        <f>+MONTH(Despeses[[#This Row],[Data Factura]])</f>
        <v>1</v>
      </c>
      <c r="N3773" s="17">
        <f>+YEAR(Despeses[[#This Row],[Data Factura]])</f>
        <v>1900</v>
      </c>
      <c r="O3773" s="18">
        <f>+Despeses[[#This Row],[Data Factura]]</f>
        <v>0</v>
      </c>
      <c r="P3773" s="17">
        <f>+Despeses[[#This Row],[Concepte_]]</f>
        <v>0</v>
      </c>
      <c r="Q3773" s="17">
        <f>-Despeses[[#This Row],[Base Imposable]]</f>
        <v>0</v>
      </c>
      <c r="R3773" s="17" t="e">
        <f>+VLOOKUP(Despeses[[#This Row],[Concepte]],Table_1[#All],2,0)</f>
        <v>#N/A</v>
      </c>
    </row>
    <row r="3774" spans="7:18" ht="15" customHeight="1" x14ac:dyDescent="0.3">
      <c r="G3774" s="40"/>
      <c r="H3774" s="17">
        <f>+Despeses[[#This Row],[Base Imposable]]*Despeses[[#This Row],[% IVA]]</f>
        <v>0</v>
      </c>
      <c r="I3774" s="40"/>
      <c r="J3774" s="17">
        <f>-Despeses[[#This Row],[Base Imposable]]*Despeses[[#This Row],[% Ret IRPF]]</f>
        <v>0</v>
      </c>
      <c r="K3774" s="17">
        <f>+Despeses[[#This Row],[Base Imposable]]+Despeses[[#This Row],[Quota IVA]]+Despeses[[#This Row],[Quota IRPF]]</f>
        <v>0</v>
      </c>
      <c r="L3774" s="3"/>
      <c r="M3774" s="17">
        <f>+MONTH(Despeses[[#This Row],[Data Factura]])</f>
        <v>1</v>
      </c>
      <c r="N3774" s="17">
        <f>+YEAR(Despeses[[#This Row],[Data Factura]])</f>
        <v>1900</v>
      </c>
      <c r="O3774" s="18">
        <f>+Despeses[[#This Row],[Data Factura]]</f>
        <v>0</v>
      </c>
      <c r="P3774" s="17">
        <f>+Despeses[[#This Row],[Concepte_]]</f>
        <v>0</v>
      </c>
      <c r="Q3774" s="17">
        <f>-Despeses[[#This Row],[Base Imposable]]</f>
        <v>0</v>
      </c>
      <c r="R3774" s="17" t="e">
        <f>+VLOOKUP(Despeses[[#This Row],[Concepte]],Table_1[#All],2,0)</f>
        <v>#N/A</v>
      </c>
    </row>
    <row r="3775" spans="7:18" ht="15" customHeight="1" x14ac:dyDescent="0.3">
      <c r="G3775" s="40"/>
      <c r="H3775" s="17">
        <f>+Despeses[[#This Row],[Base Imposable]]*Despeses[[#This Row],[% IVA]]</f>
        <v>0</v>
      </c>
      <c r="I3775" s="40"/>
      <c r="J3775" s="17">
        <f>-Despeses[[#This Row],[Base Imposable]]*Despeses[[#This Row],[% Ret IRPF]]</f>
        <v>0</v>
      </c>
      <c r="K3775" s="17">
        <f>+Despeses[[#This Row],[Base Imposable]]+Despeses[[#This Row],[Quota IVA]]+Despeses[[#This Row],[Quota IRPF]]</f>
        <v>0</v>
      </c>
      <c r="L3775" s="3"/>
      <c r="M3775" s="17">
        <f>+MONTH(Despeses[[#This Row],[Data Factura]])</f>
        <v>1</v>
      </c>
      <c r="N3775" s="17">
        <f>+YEAR(Despeses[[#This Row],[Data Factura]])</f>
        <v>1900</v>
      </c>
      <c r="O3775" s="18">
        <f>+Despeses[[#This Row],[Data Factura]]</f>
        <v>0</v>
      </c>
      <c r="P3775" s="17">
        <f>+Despeses[[#This Row],[Concepte_]]</f>
        <v>0</v>
      </c>
      <c r="Q3775" s="17">
        <f>-Despeses[[#This Row],[Base Imposable]]</f>
        <v>0</v>
      </c>
      <c r="R3775" s="17" t="e">
        <f>+VLOOKUP(Despeses[[#This Row],[Concepte]],Table_1[#All],2,0)</f>
        <v>#N/A</v>
      </c>
    </row>
    <row r="3776" spans="7:18" ht="15" customHeight="1" x14ac:dyDescent="0.3">
      <c r="G3776" s="40"/>
      <c r="H3776" s="17">
        <f>+Despeses[[#This Row],[Base Imposable]]*Despeses[[#This Row],[% IVA]]</f>
        <v>0</v>
      </c>
      <c r="I3776" s="40"/>
      <c r="J3776" s="17">
        <f>-Despeses[[#This Row],[Base Imposable]]*Despeses[[#This Row],[% Ret IRPF]]</f>
        <v>0</v>
      </c>
      <c r="K3776" s="17">
        <f>+Despeses[[#This Row],[Base Imposable]]+Despeses[[#This Row],[Quota IVA]]+Despeses[[#This Row],[Quota IRPF]]</f>
        <v>0</v>
      </c>
      <c r="L3776" s="3"/>
      <c r="M3776" s="17">
        <f>+MONTH(Despeses[[#This Row],[Data Factura]])</f>
        <v>1</v>
      </c>
      <c r="N3776" s="17">
        <f>+YEAR(Despeses[[#This Row],[Data Factura]])</f>
        <v>1900</v>
      </c>
      <c r="O3776" s="18">
        <f>+Despeses[[#This Row],[Data Factura]]</f>
        <v>0</v>
      </c>
      <c r="P3776" s="17">
        <f>+Despeses[[#This Row],[Concepte_]]</f>
        <v>0</v>
      </c>
      <c r="Q3776" s="17">
        <f>-Despeses[[#This Row],[Base Imposable]]</f>
        <v>0</v>
      </c>
      <c r="R3776" s="17" t="e">
        <f>+VLOOKUP(Despeses[[#This Row],[Concepte]],Table_1[#All],2,0)</f>
        <v>#N/A</v>
      </c>
    </row>
    <row r="3777" spans="7:18" ht="15" customHeight="1" x14ac:dyDescent="0.3">
      <c r="G3777" s="40"/>
      <c r="H3777" s="17">
        <f>+Despeses[[#This Row],[Base Imposable]]*Despeses[[#This Row],[% IVA]]</f>
        <v>0</v>
      </c>
      <c r="I3777" s="40"/>
      <c r="J3777" s="17">
        <f>-Despeses[[#This Row],[Base Imposable]]*Despeses[[#This Row],[% Ret IRPF]]</f>
        <v>0</v>
      </c>
      <c r="K3777" s="17">
        <f>+Despeses[[#This Row],[Base Imposable]]+Despeses[[#This Row],[Quota IVA]]+Despeses[[#This Row],[Quota IRPF]]</f>
        <v>0</v>
      </c>
      <c r="L3777" s="3"/>
      <c r="M3777" s="17">
        <f>+MONTH(Despeses[[#This Row],[Data Factura]])</f>
        <v>1</v>
      </c>
      <c r="N3777" s="17">
        <f>+YEAR(Despeses[[#This Row],[Data Factura]])</f>
        <v>1900</v>
      </c>
      <c r="O3777" s="18">
        <f>+Despeses[[#This Row],[Data Factura]]</f>
        <v>0</v>
      </c>
      <c r="P3777" s="17">
        <f>+Despeses[[#This Row],[Concepte_]]</f>
        <v>0</v>
      </c>
      <c r="Q3777" s="17">
        <f>-Despeses[[#This Row],[Base Imposable]]</f>
        <v>0</v>
      </c>
      <c r="R3777" s="17" t="e">
        <f>+VLOOKUP(Despeses[[#This Row],[Concepte]],Table_1[#All],2,0)</f>
        <v>#N/A</v>
      </c>
    </row>
    <row r="3778" spans="7:18" ht="15" customHeight="1" x14ac:dyDescent="0.3">
      <c r="G3778" s="40"/>
      <c r="H3778" s="17">
        <f>+Despeses[[#This Row],[Base Imposable]]*Despeses[[#This Row],[% IVA]]</f>
        <v>0</v>
      </c>
      <c r="I3778" s="40"/>
      <c r="J3778" s="17">
        <f>-Despeses[[#This Row],[Base Imposable]]*Despeses[[#This Row],[% Ret IRPF]]</f>
        <v>0</v>
      </c>
      <c r="K3778" s="17">
        <f>+Despeses[[#This Row],[Base Imposable]]+Despeses[[#This Row],[Quota IVA]]+Despeses[[#This Row],[Quota IRPF]]</f>
        <v>0</v>
      </c>
      <c r="L3778" s="3"/>
      <c r="M3778" s="17">
        <f>+MONTH(Despeses[[#This Row],[Data Factura]])</f>
        <v>1</v>
      </c>
      <c r="N3778" s="17">
        <f>+YEAR(Despeses[[#This Row],[Data Factura]])</f>
        <v>1900</v>
      </c>
      <c r="O3778" s="18">
        <f>+Despeses[[#This Row],[Data Factura]]</f>
        <v>0</v>
      </c>
      <c r="P3778" s="17">
        <f>+Despeses[[#This Row],[Concepte_]]</f>
        <v>0</v>
      </c>
      <c r="Q3778" s="17">
        <f>-Despeses[[#This Row],[Base Imposable]]</f>
        <v>0</v>
      </c>
      <c r="R3778" s="17" t="e">
        <f>+VLOOKUP(Despeses[[#This Row],[Concepte]],Table_1[#All],2,0)</f>
        <v>#N/A</v>
      </c>
    </row>
    <row r="3779" spans="7:18" ht="15" customHeight="1" x14ac:dyDescent="0.3">
      <c r="G3779" s="40"/>
      <c r="H3779" s="17">
        <f>+Despeses[[#This Row],[Base Imposable]]*Despeses[[#This Row],[% IVA]]</f>
        <v>0</v>
      </c>
      <c r="I3779" s="40"/>
      <c r="J3779" s="17">
        <f>-Despeses[[#This Row],[Base Imposable]]*Despeses[[#This Row],[% Ret IRPF]]</f>
        <v>0</v>
      </c>
      <c r="K3779" s="17">
        <f>+Despeses[[#This Row],[Base Imposable]]+Despeses[[#This Row],[Quota IVA]]+Despeses[[#This Row],[Quota IRPF]]</f>
        <v>0</v>
      </c>
      <c r="L3779" s="3"/>
      <c r="M3779" s="17">
        <f>+MONTH(Despeses[[#This Row],[Data Factura]])</f>
        <v>1</v>
      </c>
      <c r="N3779" s="17">
        <f>+YEAR(Despeses[[#This Row],[Data Factura]])</f>
        <v>1900</v>
      </c>
      <c r="O3779" s="18">
        <f>+Despeses[[#This Row],[Data Factura]]</f>
        <v>0</v>
      </c>
      <c r="P3779" s="17">
        <f>+Despeses[[#This Row],[Concepte_]]</f>
        <v>0</v>
      </c>
      <c r="Q3779" s="17">
        <f>-Despeses[[#This Row],[Base Imposable]]</f>
        <v>0</v>
      </c>
      <c r="R3779" s="17" t="e">
        <f>+VLOOKUP(Despeses[[#This Row],[Concepte]],Table_1[#All],2,0)</f>
        <v>#N/A</v>
      </c>
    </row>
    <row r="3780" spans="7:18" ht="15" customHeight="1" x14ac:dyDescent="0.3">
      <c r="G3780" s="40"/>
      <c r="H3780" s="17">
        <f>+Despeses[[#This Row],[Base Imposable]]*Despeses[[#This Row],[% IVA]]</f>
        <v>0</v>
      </c>
      <c r="I3780" s="40"/>
      <c r="J3780" s="17">
        <f>-Despeses[[#This Row],[Base Imposable]]*Despeses[[#This Row],[% Ret IRPF]]</f>
        <v>0</v>
      </c>
      <c r="K3780" s="17">
        <f>+Despeses[[#This Row],[Base Imposable]]+Despeses[[#This Row],[Quota IVA]]+Despeses[[#This Row],[Quota IRPF]]</f>
        <v>0</v>
      </c>
      <c r="L3780" s="3"/>
      <c r="M3780" s="17">
        <f>+MONTH(Despeses[[#This Row],[Data Factura]])</f>
        <v>1</v>
      </c>
      <c r="N3780" s="17">
        <f>+YEAR(Despeses[[#This Row],[Data Factura]])</f>
        <v>1900</v>
      </c>
      <c r="O3780" s="18">
        <f>+Despeses[[#This Row],[Data Factura]]</f>
        <v>0</v>
      </c>
      <c r="P3780" s="17">
        <f>+Despeses[[#This Row],[Concepte_]]</f>
        <v>0</v>
      </c>
      <c r="Q3780" s="17">
        <f>-Despeses[[#This Row],[Base Imposable]]</f>
        <v>0</v>
      </c>
      <c r="R3780" s="17" t="e">
        <f>+VLOOKUP(Despeses[[#This Row],[Concepte]],Table_1[#All],2,0)</f>
        <v>#N/A</v>
      </c>
    </row>
    <row r="3781" spans="7:18" ht="15" customHeight="1" x14ac:dyDescent="0.3">
      <c r="G3781" s="40"/>
      <c r="H3781" s="17">
        <f>+Despeses[[#This Row],[Base Imposable]]*Despeses[[#This Row],[% IVA]]</f>
        <v>0</v>
      </c>
      <c r="I3781" s="40"/>
      <c r="J3781" s="17">
        <f>-Despeses[[#This Row],[Base Imposable]]*Despeses[[#This Row],[% Ret IRPF]]</f>
        <v>0</v>
      </c>
      <c r="K3781" s="17">
        <f>+Despeses[[#This Row],[Base Imposable]]+Despeses[[#This Row],[Quota IVA]]+Despeses[[#This Row],[Quota IRPF]]</f>
        <v>0</v>
      </c>
      <c r="L3781" s="3"/>
      <c r="M3781" s="17">
        <f>+MONTH(Despeses[[#This Row],[Data Factura]])</f>
        <v>1</v>
      </c>
      <c r="N3781" s="17">
        <f>+YEAR(Despeses[[#This Row],[Data Factura]])</f>
        <v>1900</v>
      </c>
      <c r="O3781" s="18">
        <f>+Despeses[[#This Row],[Data Factura]]</f>
        <v>0</v>
      </c>
      <c r="P3781" s="17">
        <f>+Despeses[[#This Row],[Concepte_]]</f>
        <v>0</v>
      </c>
      <c r="Q3781" s="17">
        <f>-Despeses[[#This Row],[Base Imposable]]</f>
        <v>0</v>
      </c>
      <c r="R3781" s="17" t="e">
        <f>+VLOOKUP(Despeses[[#This Row],[Concepte]],Table_1[#All],2,0)</f>
        <v>#N/A</v>
      </c>
    </row>
    <row r="3782" spans="7:18" ht="15" customHeight="1" x14ac:dyDescent="0.3">
      <c r="G3782" s="40"/>
      <c r="H3782" s="17">
        <f>+Despeses[[#This Row],[Base Imposable]]*Despeses[[#This Row],[% IVA]]</f>
        <v>0</v>
      </c>
      <c r="I3782" s="40"/>
      <c r="J3782" s="17">
        <f>-Despeses[[#This Row],[Base Imposable]]*Despeses[[#This Row],[% Ret IRPF]]</f>
        <v>0</v>
      </c>
      <c r="K3782" s="17">
        <f>+Despeses[[#This Row],[Base Imposable]]+Despeses[[#This Row],[Quota IVA]]+Despeses[[#This Row],[Quota IRPF]]</f>
        <v>0</v>
      </c>
      <c r="L3782" s="3"/>
      <c r="M3782" s="17">
        <f>+MONTH(Despeses[[#This Row],[Data Factura]])</f>
        <v>1</v>
      </c>
      <c r="N3782" s="17">
        <f>+YEAR(Despeses[[#This Row],[Data Factura]])</f>
        <v>1900</v>
      </c>
      <c r="O3782" s="18">
        <f>+Despeses[[#This Row],[Data Factura]]</f>
        <v>0</v>
      </c>
      <c r="P3782" s="17">
        <f>+Despeses[[#This Row],[Concepte_]]</f>
        <v>0</v>
      </c>
      <c r="Q3782" s="17">
        <f>-Despeses[[#This Row],[Base Imposable]]</f>
        <v>0</v>
      </c>
      <c r="R3782" s="17" t="e">
        <f>+VLOOKUP(Despeses[[#This Row],[Concepte]],Table_1[#All],2,0)</f>
        <v>#N/A</v>
      </c>
    </row>
    <row r="3783" spans="7:18" ht="15" customHeight="1" x14ac:dyDescent="0.3">
      <c r="G3783" s="40"/>
      <c r="H3783" s="17">
        <f>+Despeses[[#This Row],[Base Imposable]]*Despeses[[#This Row],[% IVA]]</f>
        <v>0</v>
      </c>
      <c r="I3783" s="40"/>
      <c r="J3783" s="17">
        <f>-Despeses[[#This Row],[Base Imposable]]*Despeses[[#This Row],[% Ret IRPF]]</f>
        <v>0</v>
      </c>
      <c r="K3783" s="17">
        <f>+Despeses[[#This Row],[Base Imposable]]+Despeses[[#This Row],[Quota IVA]]+Despeses[[#This Row],[Quota IRPF]]</f>
        <v>0</v>
      </c>
      <c r="L3783" s="3"/>
      <c r="M3783" s="17">
        <f>+MONTH(Despeses[[#This Row],[Data Factura]])</f>
        <v>1</v>
      </c>
      <c r="N3783" s="17">
        <f>+YEAR(Despeses[[#This Row],[Data Factura]])</f>
        <v>1900</v>
      </c>
      <c r="O3783" s="18">
        <f>+Despeses[[#This Row],[Data Factura]]</f>
        <v>0</v>
      </c>
      <c r="P3783" s="17">
        <f>+Despeses[[#This Row],[Concepte_]]</f>
        <v>0</v>
      </c>
      <c r="Q3783" s="17">
        <f>-Despeses[[#This Row],[Base Imposable]]</f>
        <v>0</v>
      </c>
      <c r="R3783" s="17" t="e">
        <f>+VLOOKUP(Despeses[[#This Row],[Concepte]],Table_1[#All],2,0)</f>
        <v>#N/A</v>
      </c>
    </row>
    <row r="3784" spans="7:18" ht="15" customHeight="1" x14ac:dyDescent="0.3">
      <c r="G3784" s="40"/>
      <c r="H3784" s="17">
        <f>+Despeses[[#This Row],[Base Imposable]]*Despeses[[#This Row],[% IVA]]</f>
        <v>0</v>
      </c>
      <c r="I3784" s="40"/>
      <c r="J3784" s="17">
        <f>-Despeses[[#This Row],[Base Imposable]]*Despeses[[#This Row],[% Ret IRPF]]</f>
        <v>0</v>
      </c>
      <c r="K3784" s="17">
        <f>+Despeses[[#This Row],[Base Imposable]]+Despeses[[#This Row],[Quota IVA]]+Despeses[[#This Row],[Quota IRPF]]</f>
        <v>0</v>
      </c>
      <c r="L3784" s="3"/>
      <c r="M3784" s="17">
        <f>+MONTH(Despeses[[#This Row],[Data Factura]])</f>
        <v>1</v>
      </c>
      <c r="N3784" s="17">
        <f>+YEAR(Despeses[[#This Row],[Data Factura]])</f>
        <v>1900</v>
      </c>
      <c r="O3784" s="18">
        <f>+Despeses[[#This Row],[Data Factura]]</f>
        <v>0</v>
      </c>
      <c r="P3784" s="17">
        <f>+Despeses[[#This Row],[Concepte_]]</f>
        <v>0</v>
      </c>
      <c r="Q3784" s="17">
        <f>-Despeses[[#This Row],[Base Imposable]]</f>
        <v>0</v>
      </c>
      <c r="R3784" s="17" t="e">
        <f>+VLOOKUP(Despeses[[#This Row],[Concepte]],Table_1[#All],2,0)</f>
        <v>#N/A</v>
      </c>
    </row>
    <row r="3785" spans="7:18" ht="15" customHeight="1" x14ac:dyDescent="0.3">
      <c r="G3785" s="40"/>
      <c r="H3785" s="17">
        <f>+Despeses[[#This Row],[Base Imposable]]*Despeses[[#This Row],[% IVA]]</f>
        <v>0</v>
      </c>
      <c r="I3785" s="40"/>
      <c r="J3785" s="17">
        <f>-Despeses[[#This Row],[Base Imposable]]*Despeses[[#This Row],[% Ret IRPF]]</f>
        <v>0</v>
      </c>
      <c r="K3785" s="17">
        <f>+Despeses[[#This Row],[Base Imposable]]+Despeses[[#This Row],[Quota IVA]]+Despeses[[#This Row],[Quota IRPF]]</f>
        <v>0</v>
      </c>
      <c r="L3785" s="3"/>
      <c r="M3785" s="17">
        <f>+MONTH(Despeses[[#This Row],[Data Factura]])</f>
        <v>1</v>
      </c>
      <c r="N3785" s="17">
        <f>+YEAR(Despeses[[#This Row],[Data Factura]])</f>
        <v>1900</v>
      </c>
      <c r="O3785" s="18">
        <f>+Despeses[[#This Row],[Data Factura]]</f>
        <v>0</v>
      </c>
      <c r="P3785" s="17">
        <f>+Despeses[[#This Row],[Concepte_]]</f>
        <v>0</v>
      </c>
      <c r="Q3785" s="17">
        <f>-Despeses[[#This Row],[Base Imposable]]</f>
        <v>0</v>
      </c>
      <c r="R3785" s="17" t="e">
        <f>+VLOOKUP(Despeses[[#This Row],[Concepte]],Table_1[#All],2,0)</f>
        <v>#N/A</v>
      </c>
    </row>
    <row r="3786" spans="7:18" ht="15" customHeight="1" x14ac:dyDescent="0.3">
      <c r="G3786" s="40"/>
      <c r="H3786" s="17">
        <f>+Despeses[[#This Row],[Base Imposable]]*Despeses[[#This Row],[% IVA]]</f>
        <v>0</v>
      </c>
      <c r="I3786" s="40"/>
      <c r="J3786" s="17">
        <f>-Despeses[[#This Row],[Base Imposable]]*Despeses[[#This Row],[% Ret IRPF]]</f>
        <v>0</v>
      </c>
      <c r="K3786" s="17">
        <f>+Despeses[[#This Row],[Base Imposable]]+Despeses[[#This Row],[Quota IVA]]+Despeses[[#This Row],[Quota IRPF]]</f>
        <v>0</v>
      </c>
      <c r="L3786" s="3"/>
      <c r="M3786" s="17">
        <f>+MONTH(Despeses[[#This Row],[Data Factura]])</f>
        <v>1</v>
      </c>
      <c r="N3786" s="17">
        <f>+YEAR(Despeses[[#This Row],[Data Factura]])</f>
        <v>1900</v>
      </c>
      <c r="O3786" s="18">
        <f>+Despeses[[#This Row],[Data Factura]]</f>
        <v>0</v>
      </c>
      <c r="P3786" s="17">
        <f>+Despeses[[#This Row],[Concepte_]]</f>
        <v>0</v>
      </c>
      <c r="Q3786" s="17">
        <f>-Despeses[[#This Row],[Base Imposable]]</f>
        <v>0</v>
      </c>
      <c r="R3786" s="17" t="e">
        <f>+VLOOKUP(Despeses[[#This Row],[Concepte]],Table_1[#All],2,0)</f>
        <v>#N/A</v>
      </c>
    </row>
    <row r="3787" spans="7:18" ht="15" customHeight="1" x14ac:dyDescent="0.3">
      <c r="G3787" s="40"/>
      <c r="H3787" s="17">
        <f>+Despeses[[#This Row],[Base Imposable]]*Despeses[[#This Row],[% IVA]]</f>
        <v>0</v>
      </c>
      <c r="I3787" s="40"/>
      <c r="J3787" s="17">
        <f>-Despeses[[#This Row],[Base Imposable]]*Despeses[[#This Row],[% Ret IRPF]]</f>
        <v>0</v>
      </c>
      <c r="K3787" s="17">
        <f>+Despeses[[#This Row],[Base Imposable]]+Despeses[[#This Row],[Quota IVA]]+Despeses[[#This Row],[Quota IRPF]]</f>
        <v>0</v>
      </c>
      <c r="L3787" s="3"/>
      <c r="M3787" s="17">
        <f>+MONTH(Despeses[[#This Row],[Data Factura]])</f>
        <v>1</v>
      </c>
      <c r="N3787" s="17">
        <f>+YEAR(Despeses[[#This Row],[Data Factura]])</f>
        <v>1900</v>
      </c>
      <c r="O3787" s="18">
        <f>+Despeses[[#This Row],[Data Factura]]</f>
        <v>0</v>
      </c>
      <c r="P3787" s="17">
        <f>+Despeses[[#This Row],[Concepte_]]</f>
        <v>0</v>
      </c>
      <c r="Q3787" s="17">
        <f>-Despeses[[#This Row],[Base Imposable]]</f>
        <v>0</v>
      </c>
      <c r="R3787" s="17" t="e">
        <f>+VLOOKUP(Despeses[[#This Row],[Concepte]],Table_1[#All],2,0)</f>
        <v>#N/A</v>
      </c>
    </row>
    <row r="3788" spans="7:18" ht="15" customHeight="1" x14ac:dyDescent="0.3">
      <c r="G3788" s="40"/>
      <c r="H3788" s="17">
        <f>+Despeses[[#This Row],[Base Imposable]]*Despeses[[#This Row],[% IVA]]</f>
        <v>0</v>
      </c>
      <c r="I3788" s="40"/>
      <c r="J3788" s="17">
        <f>-Despeses[[#This Row],[Base Imposable]]*Despeses[[#This Row],[% Ret IRPF]]</f>
        <v>0</v>
      </c>
      <c r="K3788" s="17">
        <f>+Despeses[[#This Row],[Base Imposable]]+Despeses[[#This Row],[Quota IVA]]+Despeses[[#This Row],[Quota IRPF]]</f>
        <v>0</v>
      </c>
      <c r="L3788" s="3"/>
      <c r="M3788" s="17">
        <f>+MONTH(Despeses[[#This Row],[Data Factura]])</f>
        <v>1</v>
      </c>
      <c r="N3788" s="17">
        <f>+YEAR(Despeses[[#This Row],[Data Factura]])</f>
        <v>1900</v>
      </c>
      <c r="O3788" s="18">
        <f>+Despeses[[#This Row],[Data Factura]]</f>
        <v>0</v>
      </c>
      <c r="P3788" s="17">
        <f>+Despeses[[#This Row],[Concepte_]]</f>
        <v>0</v>
      </c>
      <c r="Q3788" s="17">
        <f>-Despeses[[#This Row],[Base Imposable]]</f>
        <v>0</v>
      </c>
      <c r="R3788" s="17" t="e">
        <f>+VLOOKUP(Despeses[[#This Row],[Concepte]],Table_1[#All],2,0)</f>
        <v>#N/A</v>
      </c>
    </row>
    <row r="3789" spans="7:18" ht="15" customHeight="1" x14ac:dyDescent="0.3">
      <c r="G3789" s="40"/>
      <c r="H3789" s="17">
        <f>+Despeses[[#This Row],[Base Imposable]]*Despeses[[#This Row],[% IVA]]</f>
        <v>0</v>
      </c>
      <c r="I3789" s="40"/>
      <c r="J3789" s="17">
        <f>-Despeses[[#This Row],[Base Imposable]]*Despeses[[#This Row],[% Ret IRPF]]</f>
        <v>0</v>
      </c>
      <c r="K3789" s="17">
        <f>+Despeses[[#This Row],[Base Imposable]]+Despeses[[#This Row],[Quota IVA]]+Despeses[[#This Row],[Quota IRPF]]</f>
        <v>0</v>
      </c>
      <c r="L3789" s="3"/>
      <c r="M3789" s="17">
        <f>+MONTH(Despeses[[#This Row],[Data Factura]])</f>
        <v>1</v>
      </c>
      <c r="N3789" s="17">
        <f>+YEAR(Despeses[[#This Row],[Data Factura]])</f>
        <v>1900</v>
      </c>
      <c r="O3789" s="18">
        <f>+Despeses[[#This Row],[Data Factura]]</f>
        <v>0</v>
      </c>
      <c r="P3789" s="17">
        <f>+Despeses[[#This Row],[Concepte_]]</f>
        <v>0</v>
      </c>
      <c r="Q3789" s="17">
        <f>-Despeses[[#This Row],[Base Imposable]]</f>
        <v>0</v>
      </c>
      <c r="R3789" s="17" t="e">
        <f>+VLOOKUP(Despeses[[#This Row],[Concepte]],Table_1[#All],2,0)</f>
        <v>#N/A</v>
      </c>
    </row>
    <row r="3790" spans="7:18" ht="15" customHeight="1" x14ac:dyDescent="0.3">
      <c r="G3790" s="40"/>
      <c r="H3790" s="17">
        <f>+Despeses[[#This Row],[Base Imposable]]*Despeses[[#This Row],[% IVA]]</f>
        <v>0</v>
      </c>
      <c r="I3790" s="40"/>
      <c r="J3790" s="17">
        <f>-Despeses[[#This Row],[Base Imposable]]*Despeses[[#This Row],[% Ret IRPF]]</f>
        <v>0</v>
      </c>
      <c r="K3790" s="17">
        <f>+Despeses[[#This Row],[Base Imposable]]+Despeses[[#This Row],[Quota IVA]]+Despeses[[#This Row],[Quota IRPF]]</f>
        <v>0</v>
      </c>
      <c r="L3790" s="3"/>
      <c r="M3790" s="17">
        <f>+MONTH(Despeses[[#This Row],[Data Factura]])</f>
        <v>1</v>
      </c>
      <c r="N3790" s="17">
        <f>+YEAR(Despeses[[#This Row],[Data Factura]])</f>
        <v>1900</v>
      </c>
      <c r="O3790" s="18">
        <f>+Despeses[[#This Row],[Data Factura]]</f>
        <v>0</v>
      </c>
      <c r="P3790" s="17">
        <f>+Despeses[[#This Row],[Concepte_]]</f>
        <v>0</v>
      </c>
      <c r="Q3790" s="17">
        <f>-Despeses[[#This Row],[Base Imposable]]</f>
        <v>0</v>
      </c>
      <c r="R3790" s="17" t="e">
        <f>+VLOOKUP(Despeses[[#This Row],[Concepte]],Table_1[#All],2,0)</f>
        <v>#N/A</v>
      </c>
    </row>
    <row r="3791" spans="7:18" ht="15" customHeight="1" x14ac:dyDescent="0.3">
      <c r="G3791" s="40"/>
      <c r="H3791" s="17">
        <f>+Despeses[[#This Row],[Base Imposable]]*Despeses[[#This Row],[% IVA]]</f>
        <v>0</v>
      </c>
      <c r="I3791" s="40"/>
      <c r="J3791" s="17">
        <f>-Despeses[[#This Row],[Base Imposable]]*Despeses[[#This Row],[% Ret IRPF]]</f>
        <v>0</v>
      </c>
      <c r="K3791" s="17">
        <f>+Despeses[[#This Row],[Base Imposable]]+Despeses[[#This Row],[Quota IVA]]+Despeses[[#This Row],[Quota IRPF]]</f>
        <v>0</v>
      </c>
      <c r="L3791" s="3"/>
      <c r="M3791" s="17">
        <f>+MONTH(Despeses[[#This Row],[Data Factura]])</f>
        <v>1</v>
      </c>
      <c r="N3791" s="17">
        <f>+YEAR(Despeses[[#This Row],[Data Factura]])</f>
        <v>1900</v>
      </c>
      <c r="O3791" s="18">
        <f>+Despeses[[#This Row],[Data Factura]]</f>
        <v>0</v>
      </c>
      <c r="P3791" s="17">
        <f>+Despeses[[#This Row],[Concepte_]]</f>
        <v>0</v>
      </c>
      <c r="Q3791" s="17">
        <f>-Despeses[[#This Row],[Base Imposable]]</f>
        <v>0</v>
      </c>
      <c r="R3791" s="17" t="e">
        <f>+VLOOKUP(Despeses[[#This Row],[Concepte]],Table_1[#All],2,0)</f>
        <v>#N/A</v>
      </c>
    </row>
    <row r="3792" spans="7:18" ht="15" customHeight="1" x14ac:dyDescent="0.3">
      <c r="G3792" s="40"/>
      <c r="H3792" s="17">
        <f>+Despeses[[#This Row],[Base Imposable]]*Despeses[[#This Row],[% IVA]]</f>
        <v>0</v>
      </c>
      <c r="I3792" s="40"/>
      <c r="J3792" s="17">
        <f>-Despeses[[#This Row],[Base Imposable]]*Despeses[[#This Row],[% Ret IRPF]]</f>
        <v>0</v>
      </c>
      <c r="K3792" s="17">
        <f>+Despeses[[#This Row],[Base Imposable]]+Despeses[[#This Row],[Quota IVA]]+Despeses[[#This Row],[Quota IRPF]]</f>
        <v>0</v>
      </c>
      <c r="L3792" s="3"/>
      <c r="M3792" s="17">
        <f>+MONTH(Despeses[[#This Row],[Data Factura]])</f>
        <v>1</v>
      </c>
      <c r="N3792" s="17">
        <f>+YEAR(Despeses[[#This Row],[Data Factura]])</f>
        <v>1900</v>
      </c>
      <c r="O3792" s="18">
        <f>+Despeses[[#This Row],[Data Factura]]</f>
        <v>0</v>
      </c>
      <c r="P3792" s="17">
        <f>+Despeses[[#This Row],[Concepte_]]</f>
        <v>0</v>
      </c>
      <c r="Q3792" s="17">
        <f>-Despeses[[#This Row],[Base Imposable]]</f>
        <v>0</v>
      </c>
      <c r="R3792" s="17" t="e">
        <f>+VLOOKUP(Despeses[[#This Row],[Concepte]],Table_1[#All],2,0)</f>
        <v>#N/A</v>
      </c>
    </row>
    <row r="3793" spans="7:18" ht="15" customHeight="1" x14ac:dyDescent="0.3">
      <c r="G3793" s="40"/>
      <c r="H3793" s="17">
        <f>+Despeses[[#This Row],[Base Imposable]]*Despeses[[#This Row],[% IVA]]</f>
        <v>0</v>
      </c>
      <c r="I3793" s="40"/>
      <c r="J3793" s="17">
        <f>-Despeses[[#This Row],[Base Imposable]]*Despeses[[#This Row],[% Ret IRPF]]</f>
        <v>0</v>
      </c>
      <c r="K3793" s="17">
        <f>+Despeses[[#This Row],[Base Imposable]]+Despeses[[#This Row],[Quota IVA]]+Despeses[[#This Row],[Quota IRPF]]</f>
        <v>0</v>
      </c>
      <c r="L3793" s="3"/>
      <c r="M3793" s="17">
        <f>+MONTH(Despeses[[#This Row],[Data Factura]])</f>
        <v>1</v>
      </c>
      <c r="N3793" s="17">
        <f>+YEAR(Despeses[[#This Row],[Data Factura]])</f>
        <v>1900</v>
      </c>
      <c r="O3793" s="18">
        <f>+Despeses[[#This Row],[Data Factura]]</f>
        <v>0</v>
      </c>
      <c r="P3793" s="17">
        <f>+Despeses[[#This Row],[Concepte_]]</f>
        <v>0</v>
      </c>
      <c r="Q3793" s="17">
        <f>-Despeses[[#This Row],[Base Imposable]]</f>
        <v>0</v>
      </c>
      <c r="R3793" s="17" t="e">
        <f>+VLOOKUP(Despeses[[#This Row],[Concepte]],Table_1[#All],2,0)</f>
        <v>#N/A</v>
      </c>
    </row>
    <row r="3794" spans="7:18" ht="15" customHeight="1" x14ac:dyDescent="0.3">
      <c r="G3794" s="40"/>
      <c r="H3794" s="17">
        <f>+Despeses[[#This Row],[Base Imposable]]*Despeses[[#This Row],[% IVA]]</f>
        <v>0</v>
      </c>
      <c r="I3794" s="40"/>
      <c r="J3794" s="17">
        <f>-Despeses[[#This Row],[Base Imposable]]*Despeses[[#This Row],[% Ret IRPF]]</f>
        <v>0</v>
      </c>
      <c r="K3794" s="17">
        <f>+Despeses[[#This Row],[Base Imposable]]+Despeses[[#This Row],[Quota IVA]]+Despeses[[#This Row],[Quota IRPF]]</f>
        <v>0</v>
      </c>
      <c r="L3794" s="3"/>
      <c r="M3794" s="17">
        <f>+MONTH(Despeses[[#This Row],[Data Factura]])</f>
        <v>1</v>
      </c>
      <c r="N3794" s="17">
        <f>+YEAR(Despeses[[#This Row],[Data Factura]])</f>
        <v>1900</v>
      </c>
      <c r="O3794" s="18">
        <f>+Despeses[[#This Row],[Data Factura]]</f>
        <v>0</v>
      </c>
      <c r="P3794" s="17">
        <f>+Despeses[[#This Row],[Concepte_]]</f>
        <v>0</v>
      </c>
      <c r="Q3794" s="17">
        <f>-Despeses[[#This Row],[Base Imposable]]</f>
        <v>0</v>
      </c>
      <c r="R3794" s="17" t="e">
        <f>+VLOOKUP(Despeses[[#This Row],[Concepte]],Table_1[#All],2,0)</f>
        <v>#N/A</v>
      </c>
    </row>
    <row r="3795" spans="7:18" ht="15" customHeight="1" x14ac:dyDescent="0.3">
      <c r="G3795" s="40"/>
      <c r="H3795" s="17">
        <f>+Despeses[[#This Row],[Base Imposable]]*Despeses[[#This Row],[% IVA]]</f>
        <v>0</v>
      </c>
      <c r="I3795" s="40"/>
      <c r="J3795" s="17">
        <f>-Despeses[[#This Row],[Base Imposable]]*Despeses[[#This Row],[% Ret IRPF]]</f>
        <v>0</v>
      </c>
      <c r="K3795" s="17">
        <f>+Despeses[[#This Row],[Base Imposable]]+Despeses[[#This Row],[Quota IVA]]+Despeses[[#This Row],[Quota IRPF]]</f>
        <v>0</v>
      </c>
      <c r="L3795" s="3"/>
      <c r="M3795" s="17">
        <f>+MONTH(Despeses[[#This Row],[Data Factura]])</f>
        <v>1</v>
      </c>
      <c r="N3795" s="17">
        <f>+YEAR(Despeses[[#This Row],[Data Factura]])</f>
        <v>1900</v>
      </c>
      <c r="O3795" s="18">
        <f>+Despeses[[#This Row],[Data Factura]]</f>
        <v>0</v>
      </c>
      <c r="P3795" s="17">
        <f>+Despeses[[#This Row],[Concepte_]]</f>
        <v>0</v>
      </c>
      <c r="Q3795" s="17">
        <f>-Despeses[[#This Row],[Base Imposable]]</f>
        <v>0</v>
      </c>
      <c r="R3795" s="17" t="e">
        <f>+VLOOKUP(Despeses[[#This Row],[Concepte]],Table_1[#All],2,0)</f>
        <v>#N/A</v>
      </c>
    </row>
    <row r="3796" spans="7:18" ht="15" customHeight="1" x14ac:dyDescent="0.3">
      <c r="G3796" s="40"/>
      <c r="H3796" s="17">
        <f>+Despeses[[#This Row],[Base Imposable]]*Despeses[[#This Row],[% IVA]]</f>
        <v>0</v>
      </c>
      <c r="I3796" s="40"/>
      <c r="J3796" s="17">
        <f>-Despeses[[#This Row],[Base Imposable]]*Despeses[[#This Row],[% Ret IRPF]]</f>
        <v>0</v>
      </c>
      <c r="K3796" s="17">
        <f>+Despeses[[#This Row],[Base Imposable]]+Despeses[[#This Row],[Quota IVA]]+Despeses[[#This Row],[Quota IRPF]]</f>
        <v>0</v>
      </c>
      <c r="L3796" s="3"/>
      <c r="M3796" s="17">
        <f>+MONTH(Despeses[[#This Row],[Data Factura]])</f>
        <v>1</v>
      </c>
      <c r="N3796" s="17">
        <f>+YEAR(Despeses[[#This Row],[Data Factura]])</f>
        <v>1900</v>
      </c>
      <c r="O3796" s="18">
        <f>+Despeses[[#This Row],[Data Factura]]</f>
        <v>0</v>
      </c>
      <c r="P3796" s="17">
        <f>+Despeses[[#This Row],[Concepte_]]</f>
        <v>0</v>
      </c>
      <c r="Q3796" s="17">
        <f>-Despeses[[#This Row],[Base Imposable]]</f>
        <v>0</v>
      </c>
      <c r="R3796" s="17" t="e">
        <f>+VLOOKUP(Despeses[[#This Row],[Concepte]],Table_1[#All],2,0)</f>
        <v>#N/A</v>
      </c>
    </row>
    <row r="3797" spans="7:18" ht="15" customHeight="1" x14ac:dyDescent="0.3">
      <c r="G3797" s="40"/>
      <c r="H3797" s="17">
        <f>+Despeses[[#This Row],[Base Imposable]]*Despeses[[#This Row],[% IVA]]</f>
        <v>0</v>
      </c>
      <c r="I3797" s="40"/>
      <c r="J3797" s="17">
        <f>-Despeses[[#This Row],[Base Imposable]]*Despeses[[#This Row],[% Ret IRPF]]</f>
        <v>0</v>
      </c>
      <c r="K3797" s="17">
        <f>+Despeses[[#This Row],[Base Imposable]]+Despeses[[#This Row],[Quota IVA]]+Despeses[[#This Row],[Quota IRPF]]</f>
        <v>0</v>
      </c>
      <c r="L3797" s="3"/>
      <c r="M3797" s="17">
        <f>+MONTH(Despeses[[#This Row],[Data Factura]])</f>
        <v>1</v>
      </c>
      <c r="N3797" s="17">
        <f>+YEAR(Despeses[[#This Row],[Data Factura]])</f>
        <v>1900</v>
      </c>
      <c r="O3797" s="18">
        <f>+Despeses[[#This Row],[Data Factura]]</f>
        <v>0</v>
      </c>
      <c r="P3797" s="17">
        <f>+Despeses[[#This Row],[Concepte_]]</f>
        <v>0</v>
      </c>
      <c r="Q3797" s="17">
        <f>-Despeses[[#This Row],[Base Imposable]]</f>
        <v>0</v>
      </c>
      <c r="R3797" s="17" t="e">
        <f>+VLOOKUP(Despeses[[#This Row],[Concepte]],Table_1[#All],2,0)</f>
        <v>#N/A</v>
      </c>
    </row>
    <row r="3798" spans="7:18" ht="15" customHeight="1" x14ac:dyDescent="0.3">
      <c r="G3798" s="40"/>
      <c r="H3798" s="17">
        <f>+Despeses[[#This Row],[Base Imposable]]*Despeses[[#This Row],[% IVA]]</f>
        <v>0</v>
      </c>
      <c r="I3798" s="40"/>
      <c r="J3798" s="17">
        <f>-Despeses[[#This Row],[Base Imposable]]*Despeses[[#This Row],[% Ret IRPF]]</f>
        <v>0</v>
      </c>
      <c r="K3798" s="17">
        <f>+Despeses[[#This Row],[Base Imposable]]+Despeses[[#This Row],[Quota IVA]]+Despeses[[#This Row],[Quota IRPF]]</f>
        <v>0</v>
      </c>
      <c r="L3798" s="3"/>
      <c r="M3798" s="17">
        <f>+MONTH(Despeses[[#This Row],[Data Factura]])</f>
        <v>1</v>
      </c>
      <c r="N3798" s="17">
        <f>+YEAR(Despeses[[#This Row],[Data Factura]])</f>
        <v>1900</v>
      </c>
      <c r="O3798" s="18">
        <f>+Despeses[[#This Row],[Data Factura]]</f>
        <v>0</v>
      </c>
      <c r="P3798" s="17">
        <f>+Despeses[[#This Row],[Concepte_]]</f>
        <v>0</v>
      </c>
      <c r="Q3798" s="17">
        <f>-Despeses[[#This Row],[Base Imposable]]</f>
        <v>0</v>
      </c>
      <c r="R3798" s="17" t="e">
        <f>+VLOOKUP(Despeses[[#This Row],[Concepte]],Table_1[#All],2,0)</f>
        <v>#N/A</v>
      </c>
    </row>
    <row r="3799" spans="7:18" ht="15" customHeight="1" x14ac:dyDescent="0.3">
      <c r="G3799" s="40"/>
      <c r="H3799" s="17">
        <f>+Despeses[[#This Row],[Base Imposable]]*Despeses[[#This Row],[% IVA]]</f>
        <v>0</v>
      </c>
      <c r="I3799" s="40"/>
      <c r="J3799" s="17">
        <f>-Despeses[[#This Row],[Base Imposable]]*Despeses[[#This Row],[% Ret IRPF]]</f>
        <v>0</v>
      </c>
      <c r="K3799" s="17">
        <f>+Despeses[[#This Row],[Base Imposable]]+Despeses[[#This Row],[Quota IVA]]+Despeses[[#This Row],[Quota IRPF]]</f>
        <v>0</v>
      </c>
      <c r="L3799" s="3"/>
      <c r="M3799" s="17">
        <f>+MONTH(Despeses[[#This Row],[Data Factura]])</f>
        <v>1</v>
      </c>
      <c r="N3799" s="17">
        <f>+YEAR(Despeses[[#This Row],[Data Factura]])</f>
        <v>1900</v>
      </c>
      <c r="O3799" s="18">
        <f>+Despeses[[#This Row],[Data Factura]]</f>
        <v>0</v>
      </c>
      <c r="P3799" s="17">
        <f>+Despeses[[#This Row],[Concepte_]]</f>
        <v>0</v>
      </c>
      <c r="Q3799" s="17">
        <f>-Despeses[[#This Row],[Base Imposable]]</f>
        <v>0</v>
      </c>
      <c r="R3799" s="17" t="e">
        <f>+VLOOKUP(Despeses[[#This Row],[Concepte]],Table_1[#All],2,0)</f>
        <v>#N/A</v>
      </c>
    </row>
    <row r="3800" spans="7:18" ht="15" customHeight="1" x14ac:dyDescent="0.3">
      <c r="G3800" s="40"/>
      <c r="H3800" s="17">
        <f>+Despeses[[#This Row],[Base Imposable]]*Despeses[[#This Row],[% IVA]]</f>
        <v>0</v>
      </c>
      <c r="I3800" s="40"/>
      <c r="J3800" s="17">
        <f>-Despeses[[#This Row],[Base Imposable]]*Despeses[[#This Row],[% Ret IRPF]]</f>
        <v>0</v>
      </c>
      <c r="K3800" s="17">
        <f>+Despeses[[#This Row],[Base Imposable]]+Despeses[[#This Row],[Quota IVA]]+Despeses[[#This Row],[Quota IRPF]]</f>
        <v>0</v>
      </c>
      <c r="L3800" s="3"/>
      <c r="M3800" s="17">
        <f>+MONTH(Despeses[[#This Row],[Data Factura]])</f>
        <v>1</v>
      </c>
      <c r="N3800" s="17">
        <f>+YEAR(Despeses[[#This Row],[Data Factura]])</f>
        <v>1900</v>
      </c>
      <c r="O3800" s="18">
        <f>+Despeses[[#This Row],[Data Factura]]</f>
        <v>0</v>
      </c>
      <c r="P3800" s="17">
        <f>+Despeses[[#This Row],[Concepte_]]</f>
        <v>0</v>
      </c>
      <c r="Q3800" s="17">
        <f>-Despeses[[#This Row],[Base Imposable]]</f>
        <v>0</v>
      </c>
      <c r="R3800" s="17" t="e">
        <f>+VLOOKUP(Despeses[[#This Row],[Concepte]],Table_1[#All],2,0)</f>
        <v>#N/A</v>
      </c>
    </row>
    <row r="3801" spans="7:18" ht="15" customHeight="1" x14ac:dyDescent="0.3">
      <c r="G3801" s="40"/>
      <c r="H3801" s="17">
        <f>+Despeses[[#This Row],[Base Imposable]]*Despeses[[#This Row],[% IVA]]</f>
        <v>0</v>
      </c>
      <c r="I3801" s="40"/>
      <c r="J3801" s="17">
        <f>-Despeses[[#This Row],[Base Imposable]]*Despeses[[#This Row],[% Ret IRPF]]</f>
        <v>0</v>
      </c>
      <c r="K3801" s="17">
        <f>+Despeses[[#This Row],[Base Imposable]]+Despeses[[#This Row],[Quota IVA]]+Despeses[[#This Row],[Quota IRPF]]</f>
        <v>0</v>
      </c>
      <c r="L3801" s="3"/>
      <c r="M3801" s="17">
        <f>+MONTH(Despeses[[#This Row],[Data Factura]])</f>
        <v>1</v>
      </c>
      <c r="N3801" s="17">
        <f>+YEAR(Despeses[[#This Row],[Data Factura]])</f>
        <v>1900</v>
      </c>
      <c r="O3801" s="18">
        <f>+Despeses[[#This Row],[Data Factura]]</f>
        <v>0</v>
      </c>
      <c r="P3801" s="17">
        <f>+Despeses[[#This Row],[Concepte_]]</f>
        <v>0</v>
      </c>
      <c r="Q3801" s="17">
        <f>-Despeses[[#This Row],[Base Imposable]]</f>
        <v>0</v>
      </c>
      <c r="R3801" s="17" t="e">
        <f>+VLOOKUP(Despeses[[#This Row],[Concepte]],Table_1[#All],2,0)</f>
        <v>#N/A</v>
      </c>
    </row>
    <row r="3802" spans="7:18" ht="15" customHeight="1" x14ac:dyDescent="0.3">
      <c r="G3802" s="40"/>
      <c r="H3802" s="17">
        <f>+Despeses[[#This Row],[Base Imposable]]*Despeses[[#This Row],[% IVA]]</f>
        <v>0</v>
      </c>
      <c r="I3802" s="40"/>
      <c r="J3802" s="17">
        <f>-Despeses[[#This Row],[Base Imposable]]*Despeses[[#This Row],[% Ret IRPF]]</f>
        <v>0</v>
      </c>
      <c r="K3802" s="17">
        <f>+Despeses[[#This Row],[Base Imposable]]+Despeses[[#This Row],[Quota IVA]]+Despeses[[#This Row],[Quota IRPF]]</f>
        <v>0</v>
      </c>
      <c r="L3802" s="3"/>
      <c r="M3802" s="17">
        <f>+MONTH(Despeses[[#This Row],[Data Factura]])</f>
        <v>1</v>
      </c>
      <c r="N3802" s="17">
        <f>+YEAR(Despeses[[#This Row],[Data Factura]])</f>
        <v>1900</v>
      </c>
      <c r="O3802" s="18">
        <f>+Despeses[[#This Row],[Data Factura]]</f>
        <v>0</v>
      </c>
      <c r="P3802" s="17">
        <f>+Despeses[[#This Row],[Concepte_]]</f>
        <v>0</v>
      </c>
      <c r="Q3802" s="17">
        <f>-Despeses[[#This Row],[Base Imposable]]</f>
        <v>0</v>
      </c>
      <c r="R3802" s="17" t="e">
        <f>+VLOOKUP(Despeses[[#This Row],[Concepte]],Table_1[#All],2,0)</f>
        <v>#N/A</v>
      </c>
    </row>
    <row r="3803" spans="7:18" ht="15" customHeight="1" x14ac:dyDescent="0.3">
      <c r="G3803" s="40"/>
      <c r="H3803" s="17">
        <f>+Despeses[[#This Row],[Base Imposable]]*Despeses[[#This Row],[% IVA]]</f>
        <v>0</v>
      </c>
      <c r="I3803" s="40"/>
      <c r="J3803" s="17">
        <f>-Despeses[[#This Row],[Base Imposable]]*Despeses[[#This Row],[% Ret IRPF]]</f>
        <v>0</v>
      </c>
      <c r="K3803" s="17">
        <f>+Despeses[[#This Row],[Base Imposable]]+Despeses[[#This Row],[Quota IVA]]+Despeses[[#This Row],[Quota IRPF]]</f>
        <v>0</v>
      </c>
      <c r="L3803" s="3"/>
      <c r="M3803" s="17">
        <f>+MONTH(Despeses[[#This Row],[Data Factura]])</f>
        <v>1</v>
      </c>
      <c r="N3803" s="17">
        <f>+YEAR(Despeses[[#This Row],[Data Factura]])</f>
        <v>1900</v>
      </c>
      <c r="O3803" s="18">
        <f>+Despeses[[#This Row],[Data Factura]]</f>
        <v>0</v>
      </c>
      <c r="P3803" s="17">
        <f>+Despeses[[#This Row],[Concepte_]]</f>
        <v>0</v>
      </c>
      <c r="Q3803" s="17">
        <f>-Despeses[[#This Row],[Base Imposable]]</f>
        <v>0</v>
      </c>
      <c r="R3803" s="17" t="e">
        <f>+VLOOKUP(Despeses[[#This Row],[Concepte]],Table_1[#All],2,0)</f>
        <v>#N/A</v>
      </c>
    </row>
    <row r="3804" spans="7:18" ht="15" customHeight="1" x14ac:dyDescent="0.3">
      <c r="G3804" s="40"/>
      <c r="H3804" s="17">
        <f>+Despeses[[#This Row],[Base Imposable]]*Despeses[[#This Row],[% IVA]]</f>
        <v>0</v>
      </c>
      <c r="I3804" s="40"/>
      <c r="J3804" s="17">
        <f>-Despeses[[#This Row],[Base Imposable]]*Despeses[[#This Row],[% Ret IRPF]]</f>
        <v>0</v>
      </c>
      <c r="K3804" s="17">
        <f>+Despeses[[#This Row],[Base Imposable]]+Despeses[[#This Row],[Quota IVA]]+Despeses[[#This Row],[Quota IRPF]]</f>
        <v>0</v>
      </c>
      <c r="L3804" s="3"/>
      <c r="M3804" s="17">
        <f>+MONTH(Despeses[[#This Row],[Data Factura]])</f>
        <v>1</v>
      </c>
      <c r="N3804" s="17">
        <f>+YEAR(Despeses[[#This Row],[Data Factura]])</f>
        <v>1900</v>
      </c>
      <c r="O3804" s="18">
        <f>+Despeses[[#This Row],[Data Factura]]</f>
        <v>0</v>
      </c>
      <c r="P3804" s="17">
        <f>+Despeses[[#This Row],[Concepte_]]</f>
        <v>0</v>
      </c>
      <c r="Q3804" s="17">
        <f>-Despeses[[#This Row],[Base Imposable]]</f>
        <v>0</v>
      </c>
      <c r="R3804" s="17" t="e">
        <f>+VLOOKUP(Despeses[[#This Row],[Concepte]],Table_1[#All],2,0)</f>
        <v>#N/A</v>
      </c>
    </row>
    <row r="3805" spans="7:18" ht="15" customHeight="1" x14ac:dyDescent="0.3">
      <c r="G3805" s="40"/>
      <c r="H3805" s="17">
        <f>+Despeses[[#This Row],[Base Imposable]]*Despeses[[#This Row],[% IVA]]</f>
        <v>0</v>
      </c>
      <c r="I3805" s="40"/>
      <c r="J3805" s="17">
        <f>-Despeses[[#This Row],[Base Imposable]]*Despeses[[#This Row],[% Ret IRPF]]</f>
        <v>0</v>
      </c>
      <c r="K3805" s="17">
        <f>+Despeses[[#This Row],[Base Imposable]]+Despeses[[#This Row],[Quota IVA]]+Despeses[[#This Row],[Quota IRPF]]</f>
        <v>0</v>
      </c>
      <c r="L3805" s="3"/>
      <c r="M3805" s="17">
        <f>+MONTH(Despeses[[#This Row],[Data Factura]])</f>
        <v>1</v>
      </c>
      <c r="N3805" s="17">
        <f>+YEAR(Despeses[[#This Row],[Data Factura]])</f>
        <v>1900</v>
      </c>
      <c r="O3805" s="18">
        <f>+Despeses[[#This Row],[Data Factura]]</f>
        <v>0</v>
      </c>
      <c r="P3805" s="17">
        <f>+Despeses[[#This Row],[Concepte_]]</f>
        <v>0</v>
      </c>
      <c r="Q3805" s="17">
        <f>-Despeses[[#This Row],[Base Imposable]]</f>
        <v>0</v>
      </c>
      <c r="R3805" s="17" t="e">
        <f>+VLOOKUP(Despeses[[#This Row],[Concepte]],Table_1[#All],2,0)</f>
        <v>#N/A</v>
      </c>
    </row>
    <row r="3806" spans="7:18" ht="15" customHeight="1" x14ac:dyDescent="0.3">
      <c r="G3806" s="40"/>
      <c r="H3806" s="17">
        <f>+Despeses[[#This Row],[Base Imposable]]*Despeses[[#This Row],[% IVA]]</f>
        <v>0</v>
      </c>
      <c r="I3806" s="40"/>
      <c r="J3806" s="17">
        <f>-Despeses[[#This Row],[Base Imposable]]*Despeses[[#This Row],[% Ret IRPF]]</f>
        <v>0</v>
      </c>
      <c r="K3806" s="17">
        <f>+Despeses[[#This Row],[Base Imposable]]+Despeses[[#This Row],[Quota IVA]]+Despeses[[#This Row],[Quota IRPF]]</f>
        <v>0</v>
      </c>
      <c r="L3806" s="3"/>
      <c r="M3806" s="17">
        <f>+MONTH(Despeses[[#This Row],[Data Factura]])</f>
        <v>1</v>
      </c>
      <c r="N3806" s="17">
        <f>+YEAR(Despeses[[#This Row],[Data Factura]])</f>
        <v>1900</v>
      </c>
      <c r="O3806" s="18">
        <f>+Despeses[[#This Row],[Data Factura]]</f>
        <v>0</v>
      </c>
      <c r="P3806" s="17">
        <f>+Despeses[[#This Row],[Concepte_]]</f>
        <v>0</v>
      </c>
      <c r="Q3806" s="17">
        <f>-Despeses[[#This Row],[Base Imposable]]</f>
        <v>0</v>
      </c>
      <c r="R3806" s="17" t="e">
        <f>+VLOOKUP(Despeses[[#This Row],[Concepte]],Table_1[#All],2,0)</f>
        <v>#N/A</v>
      </c>
    </row>
    <row r="3807" spans="7:18" ht="15" customHeight="1" x14ac:dyDescent="0.3">
      <c r="G3807" s="40"/>
      <c r="H3807" s="17">
        <f>+Despeses[[#This Row],[Base Imposable]]*Despeses[[#This Row],[% IVA]]</f>
        <v>0</v>
      </c>
      <c r="I3807" s="40"/>
      <c r="J3807" s="17">
        <f>-Despeses[[#This Row],[Base Imposable]]*Despeses[[#This Row],[% Ret IRPF]]</f>
        <v>0</v>
      </c>
      <c r="K3807" s="17">
        <f>+Despeses[[#This Row],[Base Imposable]]+Despeses[[#This Row],[Quota IVA]]+Despeses[[#This Row],[Quota IRPF]]</f>
        <v>0</v>
      </c>
      <c r="L3807" s="3"/>
      <c r="M3807" s="17">
        <f>+MONTH(Despeses[[#This Row],[Data Factura]])</f>
        <v>1</v>
      </c>
      <c r="N3807" s="17">
        <f>+YEAR(Despeses[[#This Row],[Data Factura]])</f>
        <v>1900</v>
      </c>
      <c r="O3807" s="18">
        <f>+Despeses[[#This Row],[Data Factura]]</f>
        <v>0</v>
      </c>
      <c r="P3807" s="17">
        <f>+Despeses[[#This Row],[Concepte_]]</f>
        <v>0</v>
      </c>
      <c r="Q3807" s="17">
        <f>-Despeses[[#This Row],[Base Imposable]]</f>
        <v>0</v>
      </c>
      <c r="R3807" s="17" t="e">
        <f>+VLOOKUP(Despeses[[#This Row],[Concepte]],Table_1[#All],2,0)</f>
        <v>#N/A</v>
      </c>
    </row>
    <row r="3808" spans="7:18" ht="15" customHeight="1" x14ac:dyDescent="0.3">
      <c r="G3808" s="40"/>
      <c r="H3808" s="17">
        <f>+Despeses[[#This Row],[Base Imposable]]*Despeses[[#This Row],[% IVA]]</f>
        <v>0</v>
      </c>
      <c r="I3808" s="40"/>
      <c r="J3808" s="17">
        <f>-Despeses[[#This Row],[Base Imposable]]*Despeses[[#This Row],[% Ret IRPF]]</f>
        <v>0</v>
      </c>
      <c r="K3808" s="17">
        <f>+Despeses[[#This Row],[Base Imposable]]+Despeses[[#This Row],[Quota IVA]]+Despeses[[#This Row],[Quota IRPF]]</f>
        <v>0</v>
      </c>
      <c r="L3808" s="3"/>
      <c r="M3808" s="17">
        <f>+MONTH(Despeses[[#This Row],[Data Factura]])</f>
        <v>1</v>
      </c>
      <c r="N3808" s="17">
        <f>+YEAR(Despeses[[#This Row],[Data Factura]])</f>
        <v>1900</v>
      </c>
      <c r="O3808" s="18">
        <f>+Despeses[[#This Row],[Data Factura]]</f>
        <v>0</v>
      </c>
      <c r="P3808" s="17">
        <f>+Despeses[[#This Row],[Concepte_]]</f>
        <v>0</v>
      </c>
      <c r="Q3808" s="17">
        <f>-Despeses[[#This Row],[Base Imposable]]</f>
        <v>0</v>
      </c>
      <c r="R3808" s="17" t="e">
        <f>+VLOOKUP(Despeses[[#This Row],[Concepte]],Table_1[#All],2,0)</f>
        <v>#N/A</v>
      </c>
    </row>
    <row r="3809" spans="7:18" ht="15" customHeight="1" x14ac:dyDescent="0.3">
      <c r="G3809" s="40"/>
      <c r="H3809" s="17">
        <f>+Despeses[[#This Row],[Base Imposable]]*Despeses[[#This Row],[% IVA]]</f>
        <v>0</v>
      </c>
      <c r="I3809" s="40"/>
      <c r="J3809" s="17">
        <f>-Despeses[[#This Row],[Base Imposable]]*Despeses[[#This Row],[% Ret IRPF]]</f>
        <v>0</v>
      </c>
      <c r="K3809" s="17">
        <f>+Despeses[[#This Row],[Base Imposable]]+Despeses[[#This Row],[Quota IVA]]+Despeses[[#This Row],[Quota IRPF]]</f>
        <v>0</v>
      </c>
      <c r="L3809" s="3"/>
      <c r="M3809" s="17">
        <f>+MONTH(Despeses[[#This Row],[Data Factura]])</f>
        <v>1</v>
      </c>
      <c r="N3809" s="17">
        <f>+YEAR(Despeses[[#This Row],[Data Factura]])</f>
        <v>1900</v>
      </c>
      <c r="O3809" s="18">
        <f>+Despeses[[#This Row],[Data Factura]]</f>
        <v>0</v>
      </c>
      <c r="P3809" s="17">
        <f>+Despeses[[#This Row],[Concepte_]]</f>
        <v>0</v>
      </c>
      <c r="Q3809" s="17">
        <f>-Despeses[[#This Row],[Base Imposable]]</f>
        <v>0</v>
      </c>
      <c r="R3809" s="17" t="e">
        <f>+VLOOKUP(Despeses[[#This Row],[Concepte]],Table_1[#All],2,0)</f>
        <v>#N/A</v>
      </c>
    </row>
    <row r="3810" spans="7:18" ht="15" customHeight="1" x14ac:dyDescent="0.3">
      <c r="G3810" s="40"/>
      <c r="H3810" s="17">
        <f>+Despeses[[#This Row],[Base Imposable]]*Despeses[[#This Row],[% IVA]]</f>
        <v>0</v>
      </c>
      <c r="I3810" s="40"/>
      <c r="J3810" s="17">
        <f>-Despeses[[#This Row],[Base Imposable]]*Despeses[[#This Row],[% Ret IRPF]]</f>
        <v>0</v>
      </c>
      <c r="K3810" s="17">
        <f>+Despeses[[#This Row],[Base Imposable]]+Despeses[[#This Row],[Quota IVA]]+Despeses[[#This Row],[Quota IRPF]]</f>
        <v>0</v>
      </c>
      <c r="L3810" s="3"/>
      <c r="M3810" s="17">
        <f>+MONTH(Despeses[[#This Row],[Data Factura]])</f>
        <v>1</v>
      </c>
      <c r="N3810" s="17">
        <f>+YEAR(Despeses[[#This Row],[Data Factura]])</f>
        <v>1900</v>
      </c>
      <c r="O3810" s="18">
        <f>+Despeses[[#This Row],[Data Factura]]</f>
        <v>0</v>
      </c>
      <c r="P3810" s="17">
        <f>+Despeses[[#This Row],[Concepte_]]</f>
        <v>0</v>
      </c>
      <c r="Q3810" s="17">
        <f>-Despeses[[#This Row],[Base Imposable]]</f>
        <v>0</v>
      </c>
      <c r="R3810" s="17" t="e">
        <f>+VLOOKUP(Despeses[[#This Row],[Concepte]],Table_1[#All],2,0)</f>
        <v>#N/A</v>
      </c>
    </row>
    <row r="3811" spans="7:18" ht="15" customHeight="1" x14ac:dyDescent="0.3">
      <c r="G3811" s="40"/>
      <c r="H3811" s="17">
        <f>+Despeses[[#This Row],[Base Imposable]]*Despeses[[#This Row],[% IVA]]</f>
        <v>0</v>
      </c>
      <c r="I3811" s="40"/>
      <c r="J3811" s="17">
        <f>-Despeses[[#This Row],[Base Imposable]]*Despeses[[#This Row],[% Ret IRPF]]</f>
        <v>0</v>
      </c>
      <c r="K3811" s="17">
        <f>+Despeses[[#This Row],[Base Imposable]]+Despeses[[#This Row],[Quota IVA]]+Despeses[[#This Row],[Quota IRPF]]</f>
        <v>0</v>
      </c>
      <c r="L3811" s="3"/>
      <c r="M3811" s="17">
        <f>+MONTH(Despeses[[#This Row],[Data Factura]])</f>
        <v>1</v>
      </c>
      <c r="N3811" s="17">
        <f>+YEAR(Despeses[[#This Row],[Data Factura]])</f>
        <v>1900</v>
      </c>
      <c r="O3811" s="18">
        <f>+Despeses[[#This Row],[Data Factura]]</f>
        <v>0</v>
      </c>
      <c r="P3811" s="17">
        <f>+Despeses[[#This Row],[Concepte_]]</f>
        <v>0</v>
      </c>
      <c r="Q3811" s="17">
        <f>-Despeses[[#This Row],[Base Imposable]]</f>
        <v>0</v>
      </c>
      <c r="R3811" s="17" t="e">
        <f>+VLOOKUP(Despeses[[#This Row],[Concepte]],Table_1[#All],2,0)</f>
        <v>#N/A</v>
      </c>
    </row>
    <row r="3812" spans="7:18" ht="15" customHeight="1" x14ac:dyDescent="0.3">
      <c r="G3812" s="40"/>
      <c r="H3812" s="17">
        <f>+Despeses[[#This Row],[Base Imposable]]*Despeses[[#This Row],[% IVA]]</f>
        <v>0</v>
      </c>
      <c r="I3812" s="40"/>
      <c r="J3812" s="17">
        <f>-Despeses[[#This Row],[Base Imposable]]*Despeses[[#This Row],[% Ret IRPF]]</f>
        <v>0</v>
      </c>
      <c r="K3812" s="17">
        <f>+Despeses[[#This Row],[Base Imposable]]+Despeses[[#This Row],[Quota IVA]]+Despeses[[#This Row],[Quota IRPF]]</f>
        <v>0</v>
      </c>
      <c r="L3812" s="3"/>
      <c r="M3812" s="17">
        <f>+MONTH(Despeses[[#This Row],[Data Factura]])</f>
        <v>1</v>
      </c>
      <c r="N3812" s="17">
        <f>+YEAR(Despeses[[#This Row],[Data Factura]])</f>
        <v>1900</v>
      </c>
      <c r="O3812" s="18">
        <f>+Despeses[[#This Row],[Data Factura]]</f>
        <v>0</v>
      </c>
      <c r="P3812" s="17">
        <f>+Despeses[[#This Row],[Concepte_]]</f>
        <v>0</v>
      </c>
      <c r="Q3812" s="17">
        <f>-Despeses[[#This Row],[Base Imposable]]</f>
        <v>0</v>
      </c>
      <c r="R3812" s="17" t="e">
        <f>+VLOOKUP(Despeses[[#This Row],[Concepte]],Table_1[#All],2,0)</f>
        <v>#N/A</v>
      </c>
    </row>
    <row r="3813" spans="7:18" ht="15" customHeight="1" x14ac:dyDescent="0.3">
      <c r="G3813" s="40"/>
      <c r="H3813" s="17">
        <f>+Despeses[[#This Row],[Base Imposable]]*Despeses[[#This Row],[% IVA]]</f>
        <v>0</v>
      </c>
      <c r="I3813" s="40"/>
      <c r="J3813" s="17">
        <f>-Despeses[[#This Row],[Base Imposable]]*Despeses[[#This Row],[% Ret IRPF]]</f>
        <v>0</v>
      </c>
      <c r="K3813" s="17">
        <f>+Despeses[[#This Row],[Base Imposable]]+Despeses[[#This Row],[Quota IVA]]+Despeses[[#This Row],[Quota IRPF]]</f>
        <v>0</v>
      </c>
      <c r="L3813" s="3"/>
      <c r="M3813" s="17">
        <f>+MONTH(Despeses[[#This Row],[Data Factura]])</f>
        <v>1</v>
      </c>
      <c r="N3813" s="17">
        <f>+YEAR(Despeses[[#This Row],[Data Factura]])</f>
        <v>1900</v>
      </c>
      <c r="O3813" s="18">
        <f>+Despeses[[#This Row],[Data Factura]]</f>
        <v>0</v>
      </c>
      <c r="P3813" s="17">
        <f>+Despeses[[#This Row],[Concepte_]]</f>
        <v>0</v>
      </c>
      <c r="Q3813" s="17">
        <f>-Despeses[[#This Row],[Base Imposable]]</f>
        <v>0</v>
      </c>
      <c r="R3813" s="17" t="e">
        <f>+VLOOKUP(Despeses[[#This Row],[Concepte]],Table_1[#All],2,0)</f>
        <v>#N/A</v>
      </c>
    </row>
    <row r="3814" spans="7:18" ht="15" customHeight="1" x14ac:dyDescent="0.3">
      <c r="G3814" s="40"/>
      <c r="H3814" s="17">
        <f>+Despeses[[#This Row],[Base Imposable]]*Despeses[[#This Row],[% IVA]]</f>
        <v>0</v>
      </c>
      <c r="I3814" s="40"/>
      <c r="J3814" s="17">
        <f>-Despeses[[#This Row],[Base Imposable]]*Despeses[[#This Row],[% Ret IRPF]]</f>
        <v>0</v>
      </c>
      <c r="K3814" s="17">
        <f>+Despeses[[#This Row],[Base Imposable]]+Despeses[[#This Row],[Quota IVA]]+Despeses[[#This Row],[Quota IRPF]]</f>
        <v>0</v>
      </c>
      <c r="L3814" s="3"/>
      <c r="M3814" s="17">
        <f>+MONTH(Despeses[[#This Row],[Data Factura]])</f>
        <v>1</v>
      </c>
      <c r="N3814" s="17">
        <f>+YEAR(Despeses[[#This Row],[Data Factura]])</f>
        <v>1900</v>
      </c>
      <c r="O3814" s="18">
        <f>+Despeses[[#This Row],[Data Factura]]</f>
        <v>0</v>
      </c>
      <c r="P3814" s="17">
        <f>+Despeses[[#This Row],[Concepte_]]</f>
        <v>0</v>
      </c>
      <c r="Q3814" s="17">
        <f>-Despeses[[#This Row],[Base Imposable]]</f>
        <v>0</v>
      </c>
      <c r="R3814" s="17" t="e">
        <f>+VLOOKUP(Despeses[[#This Row],[Concepte]],Table_1[#All],2,0)</f>
        <v>#N/A</v>
      </c>
    </row>
    <row r="3815" spans="7:18" ht="15" customHeight="1" x14ac:dyDescent="0.3">
      <c r="G3815" s="40"/>
      <c r="H3815" s="17">
        <f>+Despeses[[#This Row],[Base Imposable]]*Despeses[[#This Row],[% IVA]]</f>
        <v>0</v>
      </c>
      <c r="I3815" s="40"/>
      <c r="J3815" s="17">
        <f>-Despeses[[#This Row],[Base Imposable]]*Despeses[[#This Row],[% Ret IRPF]]</f>
        <v>0</v>
      </c>
      <c r="K3815" s="17">
        <f>+Despeses[[#This Row],[Base Imposable]]+Despeses[[#This Row],[Quota IVA]]+Despeses[[#This Row],[Quota IRPF]]</f>
        <v>0</v>
      </c>
      <c r="L3815" s="3"/>
      <c r="M3815" s="17">
        <f>+MONTH(Despeses[[#This Row],[Data Factura]])</f>
        <v>1</v>
      </c>
      <c r="N3815" s="17">
        <f>+YEAR(Despeses[[#This Row],[Data Factura]])</f>
        <v>1900</v>
      </c>
      <c r="O3815" s="18">
        <f>+Despeses[[#This Row],[Data Factura]]</f>
        <v>0</v>
      </c>
      <c r="P3815" s="17">
        <f>+Despeses[[#This Row],[Concepte_]]</f>
        <v>0</v>
      </c>
      <c r="Q3815" s="17">
        <f>-Despeses[[#This Row],[Base Imposable]]</f>
        <v>0</v>
      </c>
      <c r="R3815" s="17" t="e">
        <f>+VLOOKUP(Despeses[[#This Row],[Concepte]],Table_1[#All],2,0)</f>
        <v>#N/A</v>
      </c>
    </row>
    <row r="3816" spans="7:18" ht="15" customHeight="1" x14ac:dyDescent="0.3">
      <c r="G3816" s="40"/>
      <c r="H3816" s="17">
        <f>+Despeses[[#This Row],[Base Imposable]]*Despeses[[#This Row],[% IVA]]</f>
        <v>0</v>
      </c>
      <c r="I3816" s="40"/>
      <c r="J3816" s="17">
        <f>-Despeses[[#This Row],[Base Imposable]]*Despeses[[#This Row],[% Ret IRPF]]</f>
        <v>0</v>
      </c>
      <c r="K3816" s="17">
        <f>+Despeses[[#This Row],[Base Imposable]]+Despeses[[#This Row],[Quota IVA]]+Despeses[[#This Row],[Quota IRPF]]</f>
        <v>0</v>
      </c>
      <c r="L3816" s="3"/>
      <c r="M3816" s="17">
        <f>+MONTH(Despeses[[#This Row],[Data Factura]])</f>
        <v>1</v>
      </c>
      <c r="N3816" s="17">
        <f>+YEAR(Despeses[[#This Row],[Data Factura]])</f>
        <v>1900</v>
      </c>
      <c r="O3816" s="18">
        <f>+Despeses[[#This Row],[Data Factura]]</f>
        <v>0</v>
      </c>
      <c r="P3816" s="17">
        <f>+Despeses[[#This Row],[Concepte_]]</f>
        <v>0</v>
      </c>
      <c r="Q3816" s="17">
        <f>-Despeses[[#This Row],[Base Imposable]]</f>
        <v>0</v>
      </c>
      <c r="R3816" s="17" t="e">
        <f>+VLOOKUP(Despeses[[#This Row],[Concepte]],Table_1[#All],2,0)</f>
        <v>#N/A</v>
      </c>
    </row>
    <row r="3817" spans="7:18" ht="15" customHeight="1" x14ac:dyDescent="0.3">
      <c r="G3817" s="40"/>
      <c r="H3817" s="17">
        <f>+Despeses[[#This Row],[Base Imposable]]*Despeses[[#This Row],[% IVA]]</f>
        <v>0</v>
      </c>
      <c r="I3817" s="40"/>
      <c r="J3817" s="17">
        <f>-Despeses[[#This Row],[Base Imposable]]*Despeses[[#This Row],[% Ret IRPF]]</f>
        <v>0</v>
      </c>
      <c r="K3817" s="17">
        <f>+Despeses[[#This Row],[Base Imposable]]+Despeses[[#This Row],[Quota IVA]]+Despeses[[#This Row],[Quota IRPF]]</f>
        <v>0</v>
      </c>
      <c r="L3817" s="3"/>
      <c r="M3817" s="17">
        <f>+MONTH(Despeses[[#This Row],[Data Factura]])</f>
        <v>1</v>
      </c>
      <c r="N3817" s="17">
        <f>+YEAR(Despeses[[#This Row],[Data Factura]])</f>
        <v>1900</v>
      </c>
      <c r="O3817" s="18">
        <f>+Despeses[[#This Row],[Data Factura]]</f>
        <v>0</v>
      </c>
      <c r="P3817" s="17">
        <f>+Despeses[[#This Row],[Concepte_]]</f>
        <v>0</v>
      </c>
      <c r="Q3817" s="17">
        <f>-Despeses[[#This Row],[Base Imposable]]</f>
        <v>0</v>
      </c>
      <c r="R3817" s="17" t="e">
        <f>+VLOOKUP(Despeses[[#This Row],[Concepte]],Table_1[#All],2,0)</f>
        <v>#N/A</v>
      </c>
    </row>
    <row r="3818" spans="7:18" ht="15" customHeight="1" x14ac:dyDescent="0.3">
      <c r="G3818" s="40"/>
      <c r="H3818" s="17">
        <f>+Despeses[[#This Row],[Base Imposable]]*Despeses[[#This Row],[% IVA]]</f>
        <v>0</v>
      </c>
      <c r="I3818" s="40"/>
      <c r="J3818" s="17">
        <f>-Despeses[[#This Row],[Base Imposable]]*Despeses[[#This Row],[% Ret IRPF]]</f>
        <v>0</v>
      </c>
      <c r="K3818" s="17">
        <f>+Despeses[[#This Row],[Base Imposable]]+Despeses[[#This Row],[Quota IVA]]+Despeses[[#This Row],[Quota IRPF]]</f>
        <v>0</v>
      </c>
      <c r="L3818" s="3"/>
      <c r="M3818" s="17">
        <f>+MONTH(Despeses[[#This Row],[Data Factura]])</f>
        <v>1</v>
      </c>
      <c r="N3818" s="17">
        <f>+YEAR(Despeses[[#This Row],[Data Factura]])</f>
        <v>1900</v>
      </c>
      <c r="O3818" s="18">
        <f>+Despeses[[#This Row],[Data Factura]]</f>
        <v>0</v>
      </c>
      <c r="P3818" s="17">
        <f>+Despeses[[#This Row],[Concepte_]]</f>
        <v>0</v>
      </c>
      <c r="Q3818" s="17">
        <f>-Despeses[[#This Row],[Base Imposable]]</f>
        <v>0</v>
      </c>
      <c r="R3818" s="17" t="e">
        <f>+VLOOKUP(Despeses[[#This Row],[Concepte]],Table_1[#All],2,0)</f>
        <v>#N/A</v>
      </c>
    </row>
    <row r="3819" spans="7:18" ht="15" customHeight="1" x14ac:dyDescent="0.3">
      <c r="G3819" s="40"/>
      <c r="H3819" s="17">
        <f>+Despeses[[#This Row],[Base Imposable]]*Despeses[[#This Row],[% IVA]]</f>
        <v>0</v>
      </c>
      <c r="I3819" s="40"/>
      <c r="J3819" s="17">
        <f>-Despeses[[#This Row],[Base Imposable]]*Despeses[[#This Row],[% Ret IRPF]]</f>
        <v>0</v>
      </c>
      <c r="K3819" s="17">
        <f>+Despeses[[#This Row],[Base Imposable]]+Despeses[[#This Row],[Quota IVA]]+Despeses[[#This Row],[Quota IRPF]]</f>
        <v>0</v>
      </c>
      <c r="L3819" s="3"/>
      <c r="M3819" s="17">
        <f>+MONTH(Despeses[[#This Row],[Data Factura]])</f>
        <v>1</v>
      </c>
      <c r="N3819" s="17">
        <f>+YEAR(Despeses[[#This Row],[Data Factura]])</f>
        <v>1900</v>
      </c>
      <c r="O3819" s="18">
        <f>+Despeses[[#This Row],[Data Factura]]</f>
        <v>0</v>
      </c>
      <c r="P3819" s="17">
        <f>+Despeses[[#This Row],[Concepte_]]</f>
        <v>0</v>
      </c>
      <c r="Q3819" s="17">
        <f>-Despeses[[#This Row],[Base Imposable]]</f>
        <v>0</v>
      </c>
      <c r="R3819" s="17" t="e">
        <f>+VLOOKUP(Despeses[[#This Row],[Concepte]],Table_1[#All],2,0)</f>
        <v>#N/A</v>
      </c>
    </row>
    <row r="3820" spans="7:18" ht="15" customHeight="1" x14ac:dyDescent="0.3">
      <c r="G3820" s="40"/>
      <c r="H3820" s="17">
        <f>+Despeses[[#This Row],[Base Imposable]]*Despeses[[#This Row],[% IVA]]</f>
        <v>0</v>
      </c>
      <c r="I3820" s="40"/>
      <c r="J3820" s="17">
        <f>-Despeses[[#This Row],[Base Imposable]]*Despeses[[#This Row],[% Ret IRPF]]</f>
        <v>0</v>
      </c>
      <c r="K3820" s="17">
        <f>+Despeses[[#This Row],[Base Imposable]]+Despeses[[#This Row],[Quota IVA]]+Despeses[[#This Row],[Quota IRPF]]</f>
        <v>0</v>
      </c>
      <c r="L3820" s="3"/>
      <c r="M3820" s="17">
        <f>+MONTH(Despeses[[#This Row],[Data Factura]])</f>
        <v>1</v>
      </c>
      <c r="N3820" s="17">
        <f>+YEAR(Despeses[[#This Row],[Data Factura]])</f>
        <v>1900</v>
      </c>
      <c r="O3820" s="18">
        <f>+Despeses[[#This Row],[Data Factura]]</f>
        <v>0</v>
      </c>
      <c r="P3820" s="17">
        <f>+Despeses[[#This Row],[Concepte_]]</f>
        <v>0</v>
      </c>
      <c r="Q3820" s="17">
        <f>-Despeses[[#This Row],[Base Imposable]]</f>
        <v>0</v>
      </c>
      <c r="R3820" s="17" t="e">
        <f>+VLOOKUP(Despeses[[#This Row],[Concepte]],Table_1[#All],2,0)</f>
        <v>#N/A</v>
      </c>
    </row>
    <row r="3821" spans="7:18" ht="15" customHeight="1" x14ac:dyDescent="0.3">
      <c r="G3821" s="40"/>
      <c r="H3821" s="17">
        <f>+Despeses[[#This Row],[Base Imposable]]*Despeses[[#This Row],[% IVA]]</f>
        <v>0</v>
      </c>
      <c r="I3821" s="40"/>
      <c r="J3821" s="17">
        <f>-Despeses[[#This Row],[Base Imposable]]*Despeses[[#This Row],[% Ret IRPF]]</f>
        <v>0</v>
      </c>
      <c r="K3821" s="17">
        <f>+Despeses[[#This Row],[Base Imposable]]+Despeses[[#This Row],[Quota IVA]]+Despeses[[#This Row],[Quota IRPF]]</f>
        <v>0</v>
      </c>
      <c r="L3821" s="3"/>
      <c r="M3821" s="17">
        <f>+MONTH(Despeses[[#This Row],[Data Factura]])</f>
        <v>1</v>
      </c>
      <c r="N3821" s="17">
        <f>+YEAR(Despeses[[#This Row],[Data Factura]])</f>
        <v>1900</v>
      </c>
      <c r="O3821" s="18">
        <f>+Despeses[[#This Row],[Data Factura]]</f>
        <v>0</v>
      </c>
      <c r="P3821" s="17">
        <f>+Despeses[[#This Row],[Concepte_]]</f>
        <v>0</v>
      </c>
      <c r="Q3821" s="17">
        <f>-Despeses[[#This Row],[Base Imposable]]</f>
        <v>0</v>
      </c>
      <c r="R3821" s="17" t="e">
        <f>+VLOOKUP(Despeses[[#This Row],[Concepte]],Table_1[#All],2,0)</f>
        <v>#N/A</v>
      </c>
    </row>
    <row r="3822" spans="7:18" ht="15" customHeight="1" x14ac:dyDescent="0.3">
      <c r="G3822" s="40"/>
      <c r="H3822" s="17">
        <f>+Despeses[[#This Row],[Base Imposable]]*Despeses[[#This Row],[% IVA]]</f>
        <v>0</v>
      </c>
      <c r="I3822" s="40"/>
      <c r="J3822" s="17">
        <f>-Despeses[[#This Row],[Base Imposable]]*Despeses[[#This Row],[% Ret IRPF]]</f>
        <v>0</v>
      </c>
      <c r="K3822" s="17">
        <f>+Despeses[[#This Row],[Base Imposable]]+Despeses[[#This Row],[Quota IVA]]+Despeses[[#This Row],[Quota IRPF]]</f>
        <v>0</v>
      </c>
      <c r="L3822" s="3"/>
      <c r="M3822" s="17">
        <f>+MONTH(Despeses[[#This Row],[Data Factura]])</f>
        <v>1</v>
      </c>
      <c r="N3822" s="17">
        <f>+YEAR(Despeses[[#This Row],[Data Factura]])</f>
        <v>1900</v>
      </c>
      <c r="O3822" s="18">
        <f>+Despeses[[#This Row],[Data Factura]]</f>
        <v>0</v>
      </c>
      <c r="P3822" s="17">
        <f>+Despeses[[#This Row],[Concepte_]]</f>
        <v>0</v>
      </c>
      <c r="Q3822" s="17">
        <f>-Despeses[[#This Row],[Base Imposable]]</f>
        <v>0</v>
      </c>
      <c r="R3822" s="17" t="e">
        <f>+VLOOKUP(Despeses[[#This Row],[Concepte]],Table_1[#All],2,0)</f>
        <v>#N/A</v>
      </c>
    </row>
    <row r="3823" spans="7:18" ht="15" customHeight="1" x14ac:dyDescent="0.3">
      <c r="G3823" s="40"/>
      <c r="H3823" s="17">
        <f>+Despeses[[#This Row],[Base Imposable]]*Despeses[[#This Row],[% IVA]]</f>
        <v>0</v>
      </c>
      <c r="I3823" s="40"/>
      <c r="J3823" s="17">
        <f>-Despeses[[#This Row],[Base Imposable]]*Despeses[[#This Row],[% Ret IRPF]]</f>
        <v>0</v>
      </c>
      <c r="K3823" s="17">
        <f>+Despeses[[#This Row],[Base Imposable]]+Despeses[[#This Row],[Quota IVA]]+Despeses[[#This Row],[Quota IRPF]]</f>
        <v>0</v>
      </c>
      <c r="L3823" s="3"/>
      <c r="M3823" s="17">
        <f>+MONTH(Despeses[[#This Row],[Data Factura]])</f>
        <v>1</v>
      </c>
      <c r="N3823" s="17">
        <f>+YEAR(Despeses[[#This Row],[Data Factura]])</f>
        <v>1900</v>
      </c>
      <c r="O3823" s="18">
        <f>+Despeses[[#This Row],[Data Factura]]</f>
        <v>0</v>
      </c>
      <c r="P3823" s="17">
        <f>+Despeses[[#This Row],[Concepte_]]</f>
        <v>0</v>
      </c>
      <c r="Q3823" s="17">
        <f>-Despeses[[#This Row],[Base Imposable]]</f>
        <v>0</v>
      </c>
      <c r="R3823" s="17" t="e">
        <f>+VLOOKUP(Despeses[[#This Row],[Concepte]],Table_1[#All],2,0)</f>
        <v>#N/A</v>
      </c>
    </row>
    <row r="3824" spans="7:18" ht="15" customHeight="1" x14ac:dyDescent="0.3">
      <c r="G3824" s="40"/>
      <c r="H3824" s="17">
        <f>+Despeses[[#This Row],[Base Imposable]]*Despeses[[#This Row],[% IVA]]</f>
        <v>0</v>
      </c>
      <c r="I3824" s="40"/>
      <c r="J3824" s="17">
        <f>-Despeses[[#This Row],[Base Imposable]]*Despeses[[#This Row],[% Ret IRPF]]</f>
        <v>0</v>
      </c>
      <c r="K3824" s="17">
        <f>+Despeses[[#This Row],[Base Imposable]]+Despeses[[#This Row],[Quota IVA]]+Despeses[[#This Row],[Quota IRPF]]</f>
        <v>0</v>
      </c>
      <c r="L3824" s="3"/>
      <c r="M3824" s="17">
        <f>+MONTH(Despeses[[#This Row],[Data Factura]])</f>
        <v>1</v>
      </c>
      <c r="N3824" s="17">
        <f>+YEAR(Despeses[[#This Row],[Data Factura]])</f>
        <v>1900</v>
      </c>
      <c r="O3824" s="18">
        <f>+Despeses[[#This Row],[Data Factura]]</f>
        <v>0</v>
      </c>
      <c r="P3824" s="17">
        <f>+Despeses[[#This Row],[Concepte_]]</f>
        <v>0</v>
      </c>
      <c r="Q3824" s="17">
        <f>-Despeses[[#This Row],[Base Imposable]]</f>
        <v>0</v>
      </c>
      <c r="R3824" s="17" t="e">
        <f>+VLOOKUP(Despeses[[#This Row],[Concepte]],Table_1[#All],2,0)</f>
        <v>#N/A</v>
      </c>
    </row>
    <row r="3825" spans="7:18" ht="15" customHeight="1" x14ac:dyDescent="0.3">
      <c r="G3825" s="40"/>
      <c r="H3825" s="17">
        <f>+Despeses[[#This Row],[Base Imposable]]*Despeses[[#This Row],[% IVA]]</f>
        <v>0</v>
      </c>
      <c r="I3825" s="40"/>
      <c r="J3825" s="17">
        <f>-Despeses[[#This Row],[Base Imposable]]*Despeses[[#This Row],[% Ret IRPF]]</f>
        <v>0</v>
      </c>
      <c r="K3825" s="17">
        <f>+Despeses[[#This Row],[Base Imposable]]+Despeses[[#This Row],[Quota IVA]]+Despeses[[#This Row],[Quota IRPF]]</f>
        <v>0</v>
      </c>
      <c r="L3825" s="3"/>
      <c r="M3825" s="17">
        <f>+MONTH(Despeses[[#This Row],[Data Factura]])</f>
        <v>1</v>
      </c>
      <c r="N3825" s="17">
        <f>+YEAR(Despeses[[#This Row],[Data Factura]])</f>
        <v>1900</v>
      </c>
      <c r="O3825" s="18">
        <f>+Despeses[[#This Row],[Data Factura]]</f>
        <v>0</v>
      </c>
      <c r="P3825" s="17">
        <f>+Despeses[[#This Row],[Concepte_]]</f>
        <v>0</v>
      </c>
      <c r="Q3825" s="17">
        <f>-Despeses[[#This Row],[Base Imposable]]</f>
        <v>0</v>
      </c>
      <c r="R3825" s="17" t="e">
        <f>+VLOOKUP(Despeses[[#This Row],[Concepte]],Table_1[#All],2,0)</f>
        <v>#N/A</v>
      </c>
    </row>
    <row r="3826" spans="7:18" ht="15" customHeight="1" x14ac:dyDescent="0.3">
      <c r="G3826" s="40"/>
      <c r="H3826" s="17">
        <f>+Despeses[[#This Row],[Base Imposable]]*Despeses[[#This Row],[% IVA]]</f>
        <v>0</v>
      </c>
      <c r="I3826" s="40"/>
      <c r="J3826" s="17">
        <f>-Despeses[[#This Row],[Base Imposable]]*Despeses[[#This Row],[% Ret IRPF]]</f>
        <v>0</v>
      </c>
      <c r="K3826" s="17">
        <f>+Despeses[[#This Row],[Base Imposable]]+Despeses[[#This Row],[Quota IVA]]+Despeses[[#This Row],[Quota IRPF]]</f>
        <v>0</v>
      </c>
      <c r="L3826" s="3"/>
      <c r="M3826" s="17">
        <f>+MONTH(Despeses[[#This Row],[Data Factura]])</f>
        <v>1</v>
      </c>
      <c r="N3826" s="17">
        <f>+YEAR(Despeses[[#This Row],[Data Factura]])</f>
        <v>1900</v>
      </c>
      <c r="O3826" s="18">
        <f>+Despeses[[#This Row],[Data Factura]]</f>
        <v>0</v>
      </c>
      <c r="P3826" s="17">
        <f>+Despeses[[#This Row],[Concepte_]]</f>
        <v>0</v>
      </c>
      <c r="Q3826" s="17">
        <f>-Despeses[[#This Row],[Base Imposable]]</f>
        <v>0</v>
      </c>
      <c r="R3826" s="17" t="e">
        <f>+VLOOKUP(Despeses[[#This Row],[Concepte]],Table_1[#All],2,0)</f>
        <v>#N/A</v>
      </c>
    </row>
    <row r="3827" spans="7:18" ht="15" customHeight="1" x14ac:dyDescent="0.3">
      <c r="G3827" s="40"/>
      <c r="H3827" s="17">
        <f>+Despeses[[#This Row],[Base Imposable]]*Despeses[[#This Row],[% IVA]]</f>
        <v>0</v>
      </c>
      <c r="I3827" s="40"/>
      <c r="J3827" s="17">
        <f>-Despeses[[#This Row],[Base Imposable]]*Despeses[[#This Row],[% Ret IRPF]]</f>
        <v>0</v>
      </c>
      <c r="K3827" s="17">
        <f>+Despeses[[#This Row],[Base Imposable]]+Despeses[[#This Row],[Quota IVA]]+Despeses[[#This Row],[Quota IRPF]]</f>
        <v>0</v>
      </c>
      <c r="L3827" s="3"/>
      <c r="M3827" s="17">
        <f>+MONTH(Despeses[[#This Row],[Data Factura]])</f>
        <v>1</v>
      </c>
      <c r="N3827" s="17">
        <f>+YEAR(Despeses[[#This Row],[Data Factura]])</f>
        <v>1900</v>
      </c>
      <c r="O3827" s="18">
        <f>+Despeses[[#This Row],[Data Factura]]</f>
        <v>0</v>
      </c>
      <c r="P3827" s="17">
        <f>+Despeses[[#This Row],[Concepte_]]</f>
        <v>0</v>
      </c>
      <c r="Q3827" s="17">
        <f>-Despeses[[#This Row],[Base Imposable]]</f>
        <v>0</v>
      </c>
      <c r="R3827" s="17" t="e">
        <f>+VLOOKUP(Despeses[[#This Row],[Concepte]],Table_1[#All],2,0)</f>
        <v>#N/A</v>
      </c>
    </row>
    <row r="3828" spans="7:18" ht="15" customHeight="1" x14ac:dyDescent="0.3">
      <c r="G3828" s="40"/>
      <c r="H3828" s="17">
        <f>+Despeses[[#This Row],[Base Imposable]]*Despeses[[#This Row],[% IVA]]</f>
        <v>0</v>
      </c>
      <c r="I3828" s="40"/>
      <c r="J3828" s="17">
        <f>-Despeses[[#This Row],[Base Imposable]]*Despeses[[#This Row],[% Ret IRPF]]</f>
        <v>0</v>
      </c>
      <c r="K3828" s="17">
        <f>+Despeses[[#This Row],[Base Imposable]]+Despeses[[#This Row],[Quota IVA]]+Despeses[[#This Row],[Quota IRPF]]</f>
        <v>0</v>
      </c>
      <c r="L3828" s="3"/>
      <c r="M3828" s="17">
        <f>+MONTH(Despeses[[#This Row],[Data Factura]])</f>
        <v>1</v>
      </c>
      <c r="N3828" s="17">
        <f>+YEAR(Despeses[[#This Row],[Data Factura]])</f>
        <v>1900</v>
      </c>
      <c r="O3828" s="18">
        <f>+Despeses[[#This Row],[Data Factura]]</f>
        <v>0</v>
      </c>
      <c r="P3828" s="17">
        <f>+Despeses[[#This Row],[Concepte_]]</f>
        <v>0</v>
      </c>
      <c r="Q3828" s="17">
        <f>-Despeses[[#This Row],[Base Imposable]]</f>
        <v>0</v>
      </c>
      <c r="R3828" s="17" t="e">
        <f>+VLOOKUP(Despeses[[#This Row],[Concepte]],Table_1[#All],2,0)</f>
        <v>#N/A</v>
      </c>
    </row>
    <row r="3829" spans="7:18" ht="15" customHeight="1" x14ac:dyDescent="0.3">
      <c r="G3829" s="40"/>
      <c r="H3829" s="17">
        <f>+Despeses[[#This Row],[Base Imposable]]*Despeses[[#This Row],[% IVA]]</f>
        <v>0</v>
      </c>
      <c r="I3829" s="40"/>
      <c r="J3829" s="17">
        <f>-Despeses[[#This Row],[Base Imposable]]*Despeses[[#This Row],[% Ret IRPF]]</f>
        <v>0</v>
      </c>
      <c r="K3829" s="17">
        <f>+Despeses[[#This Row],[Base Imposable]]+Despeses[[#This Row],[Quota IVA]]+Despeses[[#This Row],[Quota IRPF]]</f>
        <v>0</v>
      </c>
      <c r="L3829" s="3"/>
      <c r="M3829" s="17">
        <f>+MONTH(Despeses[[#This Row],[Data Factura]])</f>
        <v>1</v>
      </c>
      <c r="N3829" s="17">
        <f>+YEAR(Despeses[[#This Row],[Data Factura]])</f>
        <v>1900</v>
      </c>
      <c r="O3829" s="18">
        <f>+Despeses[[#This Row],[Data Factura]]</f>
        <v>0</v>
      </c>
      <c r="P3829" s="17">
        <f>+Despeses[[#This Row],[Concepte_]]</f>
        <v>0</v>
      </c>
      <c r="Q3829" s="17">
        <f>-Despeses[[#This Row],[Base Imposable]]</f>
        <v>0</v>
      </c>
      <c r="R3829" s="17" t="e">
        <f>+VLOOKUP(Despeses[[#This Row],[Concepte]],Table_1[#All],2,0)</f>
        <v>#N/A</v>
      </c>
    </row>
    <row r="3830" spans="7:18" ht="15" customHeight="1" x14ac:dyDescent="0.3">
      <c r="G3830" s="40"/>
      <c r="H3830" s="17">
        <f>+Despeses[[#This Row],[Base Imposable]]*Despeses[[#This Row],[% IVA]]</f>
        <v>0</v>
      </c>
      <c r="I3830" s="40"/>
      <c r="J3830" s="17">
        <f>-Despeses[[#This Row],[Base Imposable]]*Despeses[[#This Row],[% Ret IRPF]]</f>
        <v>0</v>
      </c>
      <c r="K3830" s="17">
        <f>+Despeses[[#This Row],[Base Imposable]]+Despeses[[#This Row],[Quota IVA]]+Despeses[[#This Row],[Quota IRPF]]</f>
        <v>0</v>
      </c>
      <c r="L3830" s="3"/>
      <c r="M3830" s="17">
        <f>+MONTH(Despeses[[#This Row],[Data Factura]])</f>
        <v>1</v>
      </c>
      <c r="N3830" s="17">
        <f>+YEAR(Despeses[[#This Row],[Data Factura]])</f>
        <v>1900</v>
      </c>
      <c r="O3830" s="18">
        <f>+Despeses[[#This Row],[Data Factura]]</f>
        <v>0</v>
      </c>
      <c r="P3830" s="17">
        <f>+Despeses[[#This Row],[Concepte_]]</f>
        <v>0</v>
      </c>
      <c r="Q3830" s="17">
        <f>-Despeses[[#This Row],[Base Imposable]]</f>
        <v>0</v>
      </c>
      <c r="R3830" s="17" t="e">
        <f>+VLOOKUP(Despeses[[#This Row],[Concepte]],Table_1[#All],2,0)</f>
        <v>#N/A</v>
      </c>
    </row>
    <row r="3831" spans="7:18" ht="15" customHeight="1" x14ac:dyDescent="0.3">
      <c r="G3831" s="40"/>
      <c r="H3831" s="17">
        <f>+Despeses[[#This Row],[Base Imposable]]*Despeses[[#This Row],[% IVA]]</f>
        <v>0</v>
      </c>
      <c r="I3831" s="40"/>
      <c r="J3831" s="17">
        <f>-Despeses[[#This Row],[Base Imposable]]*Despeses[[#This Row],[% Ret IRPF]]</f>
        <v>0</v>
      </c>
      <c r="K3831" s="17">
        <f>+Despeses[[#This Row],[Base Imposable]]+Despeses[[#This Row],[Quota IVA]]+Despeses[[#This Row],[Quota IRPF]]</f>
        <v>0</v>
      </c>
      <c r="L3831" s="3"/>
      <c r="M3831" s="17">
        <f>+MONTH(Despeses[[#This Row],[Data Factura]])</f>
        <v>1</v>
      </c>
      <c r="N3831" s="17">
        <f>+YEAR(Despeses[[#This Row],[Data Factura]])</f>
        <v>1900</v>
      </c>
      <c r="O3831" s="18">
        <f>+Despeses[[#This Row],[Data Factura]]</f>
        <v>0</v>
      </c>
      <c r="P3831" s="17">
        <f>+Despeses[[#This Row],[Concepte_]]</f>
        <v>0</v>
      </c>
      <c r="Q3831" s="17">
        <f>-Despeses[[#This Row],[Base Imposable]]</f>
        <v>0</v>
      </c>
      <c r="R3831" s="17" t="e">
        <f>+VLOOKUP(Despeses[[#This Row],[Concepte]],Table_1[#All],2,0)</f>
        <v>#N/A</v>
      </c>
    </row>
    <row r="3832" spans="7:18" ht="15" customHeight="1" x14ac:dyDescent="0.3">
      <c r="G3832" s="40"/>
      <c r="H3832" s="17">
        <f>+Despeses[[#This Row],[Base Imposable]]*Despeses[[#This Row],[% IVA]]</f>
        <v>0</v>
      </c>
      <c r="I3832" s="40"/>
      <c r="J3832" s="17">
        <f>-Despeses[[#This Row],[Base Imposable]]*Despeses[[#This Row],[% Ret IRPF]]</f>
        <v>0</v>
      </c>
      <c r="K3832" s="17">
        <f>+Despeses[[#This Row],[Base Imposable]]+Despeses[[#This Row],[Quota IVA]]+Despeses[[#This Row],[Quota IRPF]]</f>
        <v>0</v>
      </c>
      <c r="L3832" s="3"/>
      <c r="M3832" s="17">
        <f>+MONTH(Despeses[[#This Row],[Data Factura]])</f>
        <v>1</v>
      </c>
      <c r="N3832" s="17">
        <f>+YEAR(Despeses[[#This Row],[Data Factura]])</f>
        <v>1900</v>
      </c>
      <c r="O3832" s="18">
        <f>+Despeses[[#This Row],[Data Factura]]</f>
        <v>0</v>
      </c>
      <c r="P3832" s="17">
        <f>+Despeses[[#This Row],[Concepte_]]</f>
        <v>0</v>
      </c>
      <c r="Q3832" s="17">
        <f>-Despeses[[#This Row],[Base Imposable]]</f>
        <v>0</v>
      </c>
      <c r="R3832" s="17" t="e">
        <f>+VLOOKUP(Despeses[[#This Row],[Concepte]],Table_1[#All],2,0)</f>
        <v>#N/A</v>
      </c>
    </row>
    <row r="3833" spans="7:18" ht="15" customHeight="1" x14ac:dyDescent="0.3">
      <c r="G3833" s="40"/>
      <c r="H3833" s="17">
        <f>+Despeses[[#This Row],[Base Imposable]]*Despeses[[#This Row],[% IVA]]</f>
        <v>0</v>
      </c>
      <c r="I3833" s="40"/>
      <c r="J3833" s="17">
        <f>-Despeses[[#This Row],[Base Imposable]]*Despeses[[#This Row],[% Ret IRPF]]</f>
        <v>0</v>
      </c>
      <c r="K3833" s="17">
        <f>+Despeses[[#This Row],[Base Imposable]]+Despeses[[#This Row],[Quota IVA]]+Despeses[[#This Row],[Quota IRPF]]</f>
        <v>0</v>
      </c>
      <c r="L3833" s="3"/>
      <c r="M3833" s="17">
        <f>+MONTH(Despeses[[#This Row],[Data Factura]])</f>
        <v>1</v>
      </c>
      <c r="N3833" s="17">
        <f>+YEAR(Despeses[[#This Row],[Data Factura]])</f>
        <v>1900</v>
      </c>
      <c r="O3833" s="18">
        <f>+Despeses[[#This Row],[Data Factura]]</f>
        <v>0</v>
      </c>
      <c r="P3833" s="17">
        <f>+Despeses[[#This Row],[Concepte_]]</f>
        <v>0</v>
      </c>
      <c r="Q3833" s="17">
        <f>-Despeses[[#This Row],[Base Imposable]]</f>
        <v>0</v>
      </c>
      <c r="R3833" s="17" t="e">
        <f>+VLOOKUP(Despeses[[#This Row],[Concepte]],Table_1[#All],2,0)</f>
        <v>#N/A</v>
      </c>
    </row>
    <row r="3834" spans="7:18" ht="15" customHeight="1" x14ac:dyDescent="0.3">
      <c r="G3834" s="40"/>
      <c r="H3834" s="17">
        <f>+Despeses[[#This Row],[Base Imposable]]*Despeses[[#This Row],[% IVA]]</f>
        <v>0</v>
      </c>
      <c r="I3834" s="40"/>
      <c r="J3834" s="17">
        <f>-Despeses[[#This Row],[Base Imposable]]*Despeses[[#This Row],[% Ret IRPF]]</f>
        <v>0</v>
      </c>
      <c r="K3834" s="17">
        <f>+Despeses[[#This Row],[Base Imposable]]+Despeses[[#This Row],[Quota IVA]]+Despeses[[#This Row],[Quota IRPF]]</f>
        <v>0</v>
      </c>
      <c r="L3834" s="3"/>
      <c r="M3834" s="17">
        <f>+MONTH(Despeses[[#This Row],[Data Factura]])</f>
        <v>1</v>
      </c>
      <c r="N3834" s="17">
        <f>+YEAR(Despeses[[#This Row],[Data Factura]])</f>
        <v>1900</v>
      </c>
      <c r="O3834" s="18">
        <f>+Despeses[[#This Row],[Data Factura]]</f>
        <v>0</v>
      </c>
      <c r="P3834" s="17">
        <f>+Despeses[[#This Row],[Concepte_]]</f>
        <v>0</v>
      </c>
      <c r="Q3834" s="17">
        <f>-Despeses[[#This Row],[Base Imposable]]</f>
        <v>0</v>
      </c>
      <c r="R3834" s="17" t="e">
        <f>+VLOOKUP(Despeses[[#This Row],[Concepte]],Table_1[#All],2,0)</f>
        <v>#N/A</v>
      </c>
    </row>
    <row r="3835" spans="7:18" ht="15" customHeight="1" x14ac:dyDescent="0.3">
      <c r="G3835" s="40"/>
      <c r="H3835" s="17">
        <f>+Despeses[[#This Row],[Base Imposable]]*Despeses[[#This Row],[% IVA]]</f>
        <v>0</v>
      </c>
      <c r="I3835" s="40"/>
      <c r="J3835" s="17">
        <f>-Despeses[[#This Row],[Base Imposable]]*Despeses[[#This Row],[% Ret IRPF]]</f>
        <v>0</v>
      </c>
      <c r="K3835" s="17">
        <f>+Despeses[[#This Row],[Base Imposable]]+Despeses[[#This Row],[Quota IVA]]+Despeses[[#This Row],[Quota IRPF]]</f>
        <v>0</v>
      </c>
      <c r="L3835" s="3"/>
      <c r="M3835" s="17">
        <f>+MONTH(Despeses[[#This Row],[Data Factura]])</f>
        <v>1</v>
      </c>
      <c r="N3835" s="17">
        <f>+YEAR(Despeses[[#This Row],[Data Factura]])</f>
        <v>1900</v>
      </c>
      <c r="O3835" s="18">
        <f>+Despeses[[#This Row],[Data Factura]]</f>
        <v>0</v>
      </c>
      <c r="P3835" s="17">
        <f>+Despeses[[#This Row],[Concepte_]]</f>
        <v>0</v>
      </c>
      <c r="Q3835" s="17">
        <f>-Despeses[[#This Row],[Base Imposable]]</f>
        <v>0</v>
      </c>
      <c r="R3835" s="17" t="e">
        <f>+VLOOKUP(Despeses[[#This Row],[Concepte]],Table_1[#All],2,0)</f>
        <v>#N/A</v>
      </c>
    </row>
    <row r="3836" spans="7:18" ht="15" customHeight="1" x14ac:dyDescent="0.3">
      <c r="G3836" s="40"/>
      <c r="H3836" s="17">
        <f>+Despeses[[#This Row],[Base Imposable]]*Despeses[[#This Row],[% IVA]]</f>
        <v>0</v>
      </c>
      <c r="I3836" s="40"/>
      <c r="J3836" s="17">
        <f>-Despeses[[#This Row],[Base Imposable]]*Despeses[[#This Row],[% Ret IRPF]]</f>
        <v>0</v>
      </c>
      <c r="K3836" s="17">
        <f>+Despeses[[#This Row],[Base Imposable]]+Despeses[[#This Row],[Quota IVA]]+Despeses[[#This Row],[Quota IRPF]]</f>
        <v>0</v>
      </c>
      <c r="L3836" s="3"/>
      <c r="M3836" s="17">
        <f>+MONTH(Despeses[[#This Row],[Data Factura]])</f>
        <v>1</v>
      </c>
      <c r="N3836" s="17">
        <f>+YEAR(Despeses[[#This Row],[Data Factura]])</f>
        <v>1900</v>
      </c>
      <c r="O3836" s="18">
        <f>+Despeses[[#This Row],[Data Factura]]</f>
        <v>0</v>
      </c>
      <c r="P3836" s="17">
        <f>+Despeses[[#This Row],[Concepte_]]</f>
        <v>0</v>
      </c>
      <c r="Q3836" s="17">
        <f>-Despeses[[#This Row],[Base Imposable]]</f>
        <v>0</v>
      </c>
      <c r="R3836" s="17" t="e">
        <f>+VLOOKUP(Despeses[[#This Row],[Concepte]],Table_1[#All],2,0)</f>
        <v>#N/A</v>
      </c>
    </row>
    <row r="3837" spans="7:18" ht="15" customHeight="1" x14ac:dyDescent="0.3">
      <c r="G3837" s="40"/>
      <c r="H3837" s="17">
        <f>+Despeses[[#This Row],[Base Imposable]]*Despeses[[#This Row],[% IVA]]</f>
        <v>0</v>
      </c>
      <c r="I3837" s="40"/>
      <c r="J3837" s="17">
        <f>-Despeses[[#This Row],[Base Imposable]]*Despeses[[#This Row],[% Ret IRPF]]</f>
        <v>0</v>
      </c>
      <c r="K3837" s="17">
        <f>+Despeses[[#This Row],[Base Imposable]]+Despeses[[#This Row],[Quota IVA]]+Despeses[[#This Row],[Quota IRPF]]</f>
        <v>0</v>
      </c>
      <c r="L3837" s="3"/>
      <c r="M3837" s="17">
        <f>+MONTH(Despeses[[#This Row],[Data Factura]])</f>
        <v>1</v>
      </c>
      <c r="N3837" s="17">
        <f>+YEAR(Despeses[[#This Row],[Data Factura]])</f>
        <v>1900</v>
      </c>
      <c r="O3837" s="18">
        <f>+Despeses[[#This Row],[Data Factura]]</f>
        <v>0</v>
      </c>
      <c r="P3837" s="17">
        <f>+Despeses[[#This Row],[Concepte_]]</f>
        <v>0</v>
      </c>
      <c r="Q3837" s="17">
        <f>-Despeses[[#This Row],[Base Imposable]]</f>
        <v>0</v>
      </c>
      <c r="R3837" s="17" t="e">
        <f>+VLOOKUP(Despeses[[#This Row],[Concepte]],Table_1[#All],2,0)</f>
        <v>#N/A</v>
      </c>
    </row>
    <row r="3838" spans="7:18" ht="15" customHeight="1" x14ac:dyDescent="0.3">
      <c r="G3838" s="40"/>
      <c r="H3838" s="17">
        <f>+Despeses[[#This Row],[Base Imposable]]*Despeses[[#This Row],[% IVA]]</f>
        <v>0</v>
      </c>
      <c r="I3838" s="40"/>
      <c r="J3838" s="17">
        <f>-Despeses[[#This Row],[Base Imposable]]*Despeses[[#This Row],[% Ret IRPF]]</f>
        <v>0</v>
      </c>
      <c r="K3838" s="17">
        <f>+Despeses[[#This Row],[Base Imposable]]+Despeses[[#This Row],[Quota IVA]]+Despeses[[#This Row],[Quota IRPF]]</f>
        <v>0</v>
      </c>
      <c r="L3838" s="3"/>
      <c r="M3838" s="17">
        <f>+MONTH(Despeses[[#This Row],[Data Factura]])</f>
        <v>1</v>
      </c>
      <c r="N3838" s="17">
        <f>+YEAR(Despeses[[#This Row],[Data Factura]])</f>
        <v>1900</v>
      </c>
      <c r="O3838" s="18">
        <f>+Despeses[[#This Row],[Data Factura]]</f>
        <v>0</v>
      </c>
      <c r="P3838" s="17">
        <f>+Despeses[[#This Row],[Concepte_]]</f>
        <v>0</v>
      </c>
      <c r="Q3838" s="17">
        <f>-Despeses[[#This Row],[Base Imposable]]</f>
        <v>0</v>
      </c>
      <c r="R3838" s="17" t="e">
        <f>+VLOOKUP(Despeses[[#This Row],[Concepte]],Table_1[#All],2,0)</f>
        <v>#N/A</v>
      </c>
    </row>
    <row r="3839" spans="7:18" ht="15" customHeight="1" x14ac:dyDescent="0.3">
      <c r="G3839" s="40"/>
      <c r="H3839" s="17">
        <f>+Despeses[[#This Row],[Base Imposable]]*Despeses[[#This Row],[% IVA]]</f>
        <v>0</v>
      </c>
      <c r="I3839" s="40"/>
      <c r="J3839" s="17">
        <f>-Despeses[[#This Row],[Base Imposable]]*Despeses[[#This Row],[% Ret IRPF]]</f>
        <v>0</v>
      </c>
      <c r="K3839" s="17">
        <f>+Despeses[[#This Row],[Base Imposable]]+Despeses[[#This Row],[Quota IVA]]+Despeses[[#This Row],[Quota IRPF]]</f>
        <v>0</v>
      </c>
      <c r="L3839" s="3"/>
      <c r="M3839" s="17">
        <f>+MONTH(Despeses[[#This Row],[Data Factura]])</f>
        <v>1</v>
      </c>
      <c r="N3839" s="17">
        <f>+YEAR(Despeses[[#This Row],[Data Factura]])</f>
        <v>1900</v>
      </c>
      <c r="O3839" s="18">
        <f>+Despeses[[#This Row],[Data Factura]]</f>
        <v>0</v>
      </c>
      <c r="P3839" s="17">
        <f>+Despeses[[#This Row],[Concepte_]]</f>
        <v>0</v>
      </c>
      <c r="Q3839" s="17">
        <f>-Despeses[[#This Row],[Base Imposable]]</f>
        <v>0</v>
      </c>
      <c r="R3839" s="17" t="e">
        <f>+VLOOKUP(Despeses[[#This Row],[Concepte]],Table_1[#All],2,0)</f>
        <v>#N/A</v>
      </c>
    </row>
    <row r="3840" spans="7:18" ht="15" customHeight="1" x14ac:dyDescent="0.3">
      <c r="G3840" s="40"/>
      <c r="H3840" s="17">
        <f>+Despeses[[#This Row],[Base Imposable]]*Despeses[[#This Row],[% IVA]]</f>
        <v>0</v>
      </c>
      <c r="I3840" s="40"/>
      <c r="J3840" s="17">
        <f>-Despeses[[#This Row],[Base Imposable]]*Despeses[[#This Row],[% Ret IRPF]]</f>
        <v>0</v>
      </c>
      <c r="K3840" s="17">
        <f>+Despeses[[#This Row],[Base Imposable]]+Despeses[[#This Row],[Quota IVA]]+Despeses[[#This Row],[Quota IRPF]]</f>
        <v>0</v>
      </c>
      <c r="L3840" s="3"/>
      <c r="M3840" s="17">
        <f>+MONTH(Despeses[[#This Row],[Data Factura]])</f>
        <v>1</v>
      </c>
      <c r="N3840" s="17">
        <f>+YEAR(Despeses[[#This Row],[Data Factura]])</f>
        <v>1900</v>
      </c>
      <c r="O3840" s="18">
        <f>+Despeses[[#This Row],[Data Factura]]</f>
        <v>0</v>
      </c>
      <c r="P3840" s="17">
        <f>+Despeses[[#This Row],[Concepte_]]</f>
        <v>0</v>
      </c>
      <c r="Q3840" s="17">
        <f>-Despeses[[#This Row],[Base Imposable]]</f>
        <v>0</v>
      </c>
      <c r="R3840" s="17" t="e">
        <f>+VLOOKUP(Despeses[[#This Row],[Concepte]],Table_1[#All],2,0)</f>
        <v>#N/A</v>
      </c>
    </row>
    <row r="3841" spans="7:18" ht="15" customHeight="1" x14ac:dyDescent="0.3">
      <c r="G3841" s="40"/>
      <c r="H3841" s="17">
        <f>+Despeses[[#This Row],[Base Imposable]]*Despeses[[#This Row],[% IVA]]</f>
        <v>0</v>
      </c>
      <c r="I3841" s="40"/>
      <c r="J3841" s="17">
        <f>-Despeses[[#This Row],[Base Imposable]]*Despeses[[#This Row],[% Ret IRPF]]</f>
        <v>0</v>
      </c>
      <c r="K3841" s="17">
        <f>+Despeses[[#This Row],[Base Imposable]]+Despeses[[#This Row],[Quota IVA]]+Despeses[[#This Row],[Quota IRPF]]</f>
        <v>0</v>
      </c>
      <c r="L3841" s="3"/>
      <c r="M3841" s="17">
        <f>+MONTH(Despeses[[#This Row],[Data Factura]])</f>
        <v>1</v>
      </c>
      <c r="N3841" s="17">
        <f>+YEAR(Despeses[[#This Row],[Data Factura]])</f>
        <v>1900</v>
      </c>
      <c r="O3841" s="18">
        <f>+Despeses[[#This Row],[Data Factura]]</f>
        <v>0</v>
      </c>
      <c r="P3841" s="17">
        <f>+Despeses[[#This Row],[Concepte_]]</f>
        <v>0</v>
      </c>
      <c r="Q3841" s="17">
        <f>-Despeses[[#This Row],[Base Imposable]]</f>
        <v>0</v>
      </c>
      <c r="R3841" s="17" t="e">
        <f>+VLOOKUP(Despeses[[#This Row],[Concepte]],Table_1[#All],2,0)</f>
        <v>#N/A</v>
      </c>
    </row>
    <row r="3842" spans="7:18" ht="15" customHeight="1" x14ac:dyDescent="0.3">
      <c r="G3842" s="40"/>
      <c r="H3842" s="17">
        <f>+Despeses[[#This Row],[Base Imposable]]*Despeses[[#This Row],[% IVA]]</f>
        <v>0</v>
      </c>
      <c r="I3842" s="40"/>
      <c r="J3842" s="17">
        <f>-Despeses[[#This Row],[Base Imposable]]*Despeses[[#This Row],[% Ret IRPF]]</f>
        <v>0</v>
      </c>
      <c r="K3842" s="17">
        <f>+Despeses[[#This Row],[Base Imposable]]+Despeses[[#This Row],[Quota IVA]]+Despeses[[#This Row],[Quota IRPF]]</f>
        <v>0</v>
      </c>
      <c r="L3842" s="3"/>
      <c r="M3842" s="17">
        <f>+MONTH(Despeses[[#This Row],[Data Factura]])</f>
        <v>1</v>
      </c>
      <c r="N3842" s="17">
        <f>+YEAR(Despeses[[#This Row],[Data Factura]])</f>
        <v>1900</v>
      </c>
      <c r="O3842" s="18">
        <f>+Despeses[[#This Row],[Data Factura]]</f>
        <v>0</v>
      </c>
      <c r="P3842" s="17">
        <f>+Despeses[[#This Row],[Concepte_]]</f>
        <v>0</v>
      </c>
      <c r="Q3842" s="17">
        <f>-Despeses[[#This Row],[Base Imposable]]</f>
        <v>0</v>
      </c>
      <c r="R3842" s="17" t="e">
        <f>+VLOOKUP(Despeses[[#This Row],[Concepte]],Table_1[#All],2,0)</f>
        <v>#N/A</v>
      </c>
    </row>
    <row r="3843" spans="7:18" ht="15" customHeight="1" x14ac:dyDescent="0.3">
      <c r="G3843" s="40"/>
      <c r="H3843" s="17">
        <f>+Despeses[[#This Row],[Base Imposable]]*Despeses[[#This Row],[% IVA]]</f>
        <v>0</v>
      </c>
      <c r="I3843" s="40"/>
      <c r="J3843" s="17">
        <f>-Despeses[[#This Row],[Base Imposable]]*Despeses[[#This Row],[% Ret IRPF]]</f>
        <v>0</v>
      </c>
      <c r="K3843" s="17">
        <f>+Despeses[[#This Row],[Base Imposable]]+Despeses[[#This Row],[Quota IVA]]+Despeses[[#This Row],[Quota IRPF]]</f>
        <v>0</v>
      </c>
      <c r="L3843" s="3"/>
      <c r="M3843" s="17">
        <f>+MONTH(Despeses[[#This Row],[Data Factura]])</f>
        <v>1</v>
      </c>
      <c r="N3843" s="17">
        <f>+YEAR(Despeses[[#This Row],[Data Factura]])</f>
        <v>1900</v>
      </c>
      <c r="O3843" s="18">
        <f>+Despeses[[#This Row],[Data Factura]]</f>
        <v>0</v>
      </c>
      <c r="P3843" s="17">
        <f>+Despeses[[#This Row],[Concepte_]]</f>
        <v>0</v>
      </c>
      <c r="Q3843" s="17">
        <f>-Despeses[[#This Row],[Base Imposable]]</f>
        <v>0</v>
      </c>
      <c r="R3843" s="17" t="e">
        <f>+VLOOKUP(Despeses[[#This Row],[Concepte]],Table_1[#All],2,0)</f>
        <v>#N/A</v>
      </c>
    </row>
    <row r="3844" spans="7:18" ht="15" customHeight="1" x14ac:dyDescent="0.3">
      <c r="G3844" s="40"/>
      <c r="H3844" s="17">
        <f>+Despeses[[#This Row],[Base Imposable]]*Despeses[[#This Row],[% IVA]]</f>
        <v>0</v>
      </c>
      <c r="I3844" s="40"/>
      <c r="J3844" s="17">
        <f>-Despeses[[#This Row],[Base Imposable]]*Despeses[[#This Row],[% Ret IRPF]]</f>
        <v>0</v>
      </c>
      <c r="K3844" s="17">
        <f>+Despeses[[#This Row],[Base Imposable]]+Despeses[[#This Row],[Quota IVA]]+Despeses[[#This Row],[Quota IRPF]]</f>
        <v>0</v>
      </c>
      <c r="L3844" s="3"/>
      <c r="M3844" s="17">
        <f>+MONTH(Despeses[[#This Row],[Data Factura]])</f>
        <v>1</v>
      </c>
      <c r="N3844" s="17">
        <f>+YEAR(Despeses[[#This Row],[Data Factura]])</f>
        <v>1900</v>
      </c>
      <c r="O3844" s="18">
        <f>+Despeses[[#This Row],[Data Factura]]</f>
        <v>0</v>
      </c>
      <c r="P3844" s="17">
        <f>+Despeses[[#This Row],[Concepte_]]</f>
        <v>0</v>
      </c>
      <c r="Q3844" s="17">
        <f>-Despeses[[#This Row],[Base Imposable]]</f>
        <v>0</v>
      </c>
      <c r="R3844" s="17" t="e">
        <f>+VLOOKUP(Despeses[[#This Row],[Concepte]],Table_1[#All],2,0)</f>
        <v>#N/A</v>
      </c>
    </row>
    <row r="3845" spans="7:18" ht="15" customHeight="1" x14ac:dyDescent="0.3">
      <c r="G3845" s="40"/>
      <c r="H3845" s="17">
        <f>+Despeses[[#This Row],[Base Imposable]]*Despeses[[#This Row],[% IVA]]</f>
        <v>0</v>
      </c>
      <c r="I3845" s="40"/>
      <c r="J3845" s="17">
        <f>-Despeses[[#This Row],[Base Imposable]]*Despeses[[#This Row],[% Ret IRPF]]</f>
        <v>0</v>
      </c>
      <c r="K3845" s="17">
        <f>+Despeses[[#This Row],[Base Imposable]]+Despeses[[#This Row],[Quota IVA]]+Despeses[[#This Row],[Quota IRPF]]</f>
        <v>0</v>
      </c>
      <c r="L3845" s="3"/>
      <c r="M3845" s="17">
        <f>+MONTH(Despeses[[#This Row],[Data Factura]])</f>
        <v>1</v>
      </c>
      <c r="N3845" s="17">
        <f>+YEAR(Despeses[[#This Row],[Data Factura]])</f>
        <v>1900</v>
      </c>
      <c r="O3845" s="18">
        <f>+Despeses[[#This Row],[Data Factura]]</f>
        <v>0</v>
      </c>
      <c r="P3845" s="17">
        <f>+Despeses[[#This Row],[Concepte_]]</f>
        <v>0</v>
      </c>
      <c r="Q3845" s="17">
        <f>-Despeses[[#This Row],[Base Imposable]]</f>
        <v>0</v>
      </c>
      <c r="R3845" s="17" t="e">
        <f>+VLOOKUP(Despeses[[#This Row],[Concepte]],Table_1[#All],2,0)</f>
        <v>#N/A</v>
      </c>
    </row>
    <row r="3846" spans="7:18" ht="15" customHeight="1" x14ac:dyDescent="0.3">
      <c r="G3846" s="40"/>
      <c r="H3846" s="17">
        <f>+Despeses[[#This Row],[Base Imposable]]*Despeses[[#This Row],[% IVA]]</f>
        <v>0</v>
      </c>
      <c r="I3846" s="40"/>
      <c r="J3846" s="17">
        <f>-Despeses[[#This Row],[Base Imposable]]*Despeses[[#This Row],[% Ret IRPF]]</f>
        <v>0</v>
      </c>
      <c r="K3846" s="17">
        <f>+Despeses[[#This Row],[Base Imposable]]+Despeses[[#This Row],[Quota IVA]]+Despeses[[#This Row],[Quota IRPF]]</f>
        <v>0</v>
      </c>
      <c r="L3846" s="3"/>
      <c r="M3846" s="17">
        <f>+MONTH(Despeses[[#This Row],[Data Factura]])</f>
        <v>1</v>
      </c>
      <c r="N3846" s="17">
        <f>+YEAR(Despeses[[#This Row],[Data Factura]])</f>
        <v>1900</v>
      </c>
      <c r="O3846" s="18">
        <f>+Despeses[[#This Row],[Data Factura]]</f>
        <v>0</v>
      </c>
      <c r="P3846" s="17">
        <f>+Despeses[[#This Row],[Concepte_]]</f>
        <v>0</v>
      </c>
      <c r="Q3846" s="17">
        <f>-Despeses[[#This Row],[Base Imposable]]</f>
        <v>0</v>
      </c>
      <c r="R3846" s="17" t="e">
        <f>+VLOOKUP(Despeses[[#This Row],[Concepte]],Table_1[#All],2,0)</f>
        <v>#N/A</v>
      </c>
    </row>
    <row r="3847" spans="7:18" ht="15" customHeight="1" x14ac:dyDescent="0.3">
      <c r="G3847" s="40"/>
      <c r="H3847" s="17">
        <f>+Despeses[[#This Row],[Base Imposable]]*Despeses[[#This Row],[% IVA]]</f>
        <v>0</v>
      </c>
      <c r="I3847" s="40"/>
      <c r="J3847" s="17">
        <f>-Despeses[[#This Row],[Base Imposable]]*Despeses[[#This Row],[% Ret IRPF]]</f>
        <v>0</v>
      </c>
      <c r="K3847" s="17">
        <f>+Despeses[[#This Row],[Base Imposable]]+Despeses[[#This Row],[Quota IVA]]+Despeses[[#This Row],[Quota IRPF]]</f>
        <v>0</v>
      </c>
      <c r="L3847" s="3"/>
      <c r="M3847" s="17">
        <f>+MONTH(Despeses[[#This Row],[Data Factura]])</f>
        <v>1</v>
      </c>
      <c r="N3847" s="17">
        <f>+YEAR(Despeses[[#This Row],[Data Factura]])</f>
        <v>1900</v>
      </c>
      <c r="O3847" s="18">
        <f>+Despeses[[#This Row],[Data Factura]]</f>
        <v>0</v>
      </c>
      <c r="P3847" s="17">
        <f>+Despeses[[#This Row],[Concepte_]]</f>
        <v>0</v>
      </c>
      <c r="Q3847" s="17">
        <f>-Despeses[[#This Row],[Base Imposable]]</f>
        <v>0</v>
      </c>
      <c r="R3847" s="17" t="e">
        <f>+VLOOKUP(Despeses[[#This Row],[Concepte]],Table_1[#All],2,0)</f>
        <v>#N/A</v>
      </c>
    </row>
    <row r="3848" spans="7:18" ht="15" customHeight="1" x14ac:dyDescent="0.3">
      <c r="G3848" s="40"/>
      <c r="H3848" s="17">
        <f>+Despeses[[#This Row],[Base Imposable]]*Despeses[[#This Row],[% IVA]]</f>
        <v>0</v>
      </c>
      <c r="I3848" s="40"/>
      <c r="J3848" s="17">
        <f>-Despeses[[#This Row],[Base Imposable]]*Despeses[[#This Row],[% Ret IRPF]]</f>
        <v>0</v>
      </c>
      <c r="K3848" s="17">
        <f>+Despeses[[#This Row],[Base Imposable]]+Despeses[[#This Row],[Quota IVA]]+Despeses[[#This Row],[Quota IRPF]]</f>
        <v>0</v>
      </c>
      <c r="L3848" s="3"/>
      <c r="M3848" s="17">
        <f>+MONTH(Despeses[[#This Row],[Data Factura]])</f>
        <v>1</v>
      </c>
      <c r="N3848" s="17">
        <f>+YEAR(Despeses[[#This Row],[Data Factura]])</f>
        <v>1900</v>
      </c>
      <c r="O3848" s="18">
        <f>+Despeses[[#This Row],[Data Factura]]</f>
        <v>0</v>
      </c>
      <c r="P3848" s="17">
        <f>+Despeses[[#This Row],[Concepte_]]</f>
        <v>0</v>
      </c>
      <c r="Q3848" s="17">
        <f>-Despeses[[#This Row],[Base Imposable]]</f>
        <v>0</v>
      </c>
      <c r="R3848" s="17" t="e">
        <f>+VLOOKUP(Despeses[[#This Row],[Concepte]],Table_1[#All],2,0)</f>
        <v>#N/A</v>
      </c>
    </row>
    <row r="3849" spans="7:18" ht="15" customHeight="1" x14ac:dyDescent="0.3">
      <c r="G3849" s="40"/>
      <c r="H3849" s="17">
        <f>+Despeses[[#This Row],[Base Imposable]]*Despeses[[#This Row],[% IVA]]</f>
        <v>0</v>
      </c>
      <c r="I3849" s="40"/>
      <c r="J3849" s="17">
        <f>-Despeses[[#This Row],[Base Imposable]]*Despeses[[#This Row],[% Ret IRPF]]</f>
        <v>0</v>
      </c>
      <c r="K3849" s="17">
        <f>+Despeses[[#This Row],[Base Imposable]]+Despeses[[#This Row],[Quota IVA]]+Despeses[[#This Row],[Quota IRPF]]</f>
        <v>0</v>
      </c>
      <c r="L3849" s="3"/>
      <c r="M3849" s="17">
        <f>+MONTH(Despeses[[#This Row],[Data Factura]])</f>
        <v>1</v>
      </c>
      <c r="N3849" s="17">
        <f>+YEAR(Despeses[[#This Row],[Data Factura]])</f>
        <v>1900</v>
      </c>
      <c r="O3849" s="18">
        <f>+Despeses[[#This Row],[Data Factura]]</f>
        <v>0</v>
      </c>
      <c r="P3849" s="17">
        <f>+Despeses[[#This Row],[Concepte_]]</f>
        <v>0</v>
      </c>
      <c r="Q3849" s="17">
        <f>-Despeses[[#This Row],[Base Imposable]]</f>
        <v>0</v>
      </c>
      <c r="R3849" s="17" t="e">
        <f>+VLOOKUP(Despeses[[#This Row],[Concepte]],Table_1[#All],2,0)</f>
        <v>#N/A</v>
      </c>
    </row>
    <row r="3850" spans="7:18" ht="15" customHeight="1" x14ac:dyDescent="0.3">
      <c r="G3850" s="40"/>
      <c r="H3850" s="17">
        <f>+Despeses[[#This Row],[Base Imposable]]*Despeses[[#This Row],[% IVA]]</f>
        <v>0</v>
      </c>
      <c r="I3850" s="40"/>
      <c r="J3850" s="17">
        <f>-Despeses[[#This Row],[Base Imposable]]*Despeses[[#This Row],[% Ret IRPF]]</f>
        <v>0</v>
      </c>
      <c r="K3850" s="17">
        <f>+Despeses[[#This Row],[Base Imposable]]+Despeses[[#This Row],[Quota IVA]]+Despeses[[#This Row],[Quota IRPF]]</f>
        <v>0</v>
      </c>
      <c r="L3850" s="3"/>
      <c r="M3850" s="17">
        <f>+MONTH(Despeses[[#This Row],[Data Factura]])</f>
        <v>1</v>
      </c>
      <c r="N3850" s="17">
        <f>+YEAR(Despeses[[#This Row],[Data Factura]])</f>
        <v>1900</v>
      </c>
      <c r="O3850" s="18">
        <f>+Despeses[[#This Row],[Data Factura]]</f>
        <v>0</v>
      </c>
      <c r="P3850" s="17">
        <f>+Despeses[[#This Row],[Concepte_]]</f>
        <v>0</v>
      </c>
      <c r="Q3850" s="17">
        <f>-Despeses[[#This Row],[Base Imposable]]</f>
        <v>0</v>
      </c>
      <c r="R3850" s="17" t="e">
        <f>+VLOOKUP(Despeses[[#This Row],[Concepte]],Table_1[#All],2,0)</f>
        <v>#N/A</v>
      </c>
    </row>
    <row r="3851" spans="7:18" ht="15" customHeight="1" x14ac:dyDescent="0.3">
      <c r="G3851" s="40"/>
      <c r="H3851" s="17">
        <f>+Despeses[[#This Row],[Base Imposable]]*Despeses[[#This Row],[% IVA]]</f>
        <v>0</v>
      </c>
      <c r="I3851" s="40"/>
      <c r="J3851" s="17">
        <f>-Despeses[[#This Row],[Base Imposable]]*Despeses[[#This Row],[% Ret IRPF]]</f>
        <v>0</v>
      </c>
      <c r="K3851" s="17">
        <f>+Despeses[[#This Row],[Base Imposable]]+Despeses[[#This Row],[Quota IVA]]+Despeses[[#This Row],[Quota IRPF]]</f>
        <v>0</v>
      </c>
      <c r="L3851" s="3"/>
      <c r="M3851" s="17">
        <f>+MONTH(Despeses[[#This Row],[Data Factura]])</f>
        <v>1</v>
      </c>
      <c r="N3851" s="17">
        <f>+YEAR(Despeses[[#This Row],[Data Factura]])</f>
        <v>1900</v>
      </c>
      <c r="O3851" s="18">
        <f>+Despeses[[#This Row],[Data Factura]]</f>
        <v>0</v>
      </c>
      <c r="P3851" s="17">
        <f>+Despeses[[#This Row],[Concepte_]]</f>
        <v>0</v>
      </c>
      <c r="Q3851" s="17">
        <f>-Despeses[[#This Row],[Base Imposable]]</f>
        <v>0</v>
      </c>
      <c r="R3851" s="17" t="e">
        <f>+VLOOKUP(Despeses[[#This Row],[Concepte]],Table_1[#All],2,0)</f>
        <v>#N/A</v>
      </c>
    </row>
    <row r="3852" spans="7:18" ht="15" customHeight="1" x14ac:dyDescent="0.3">
      <c r="G3852" s="40"/>
      <c r="H3852" s="17">
        <f>+Despeses[[#This Row],[Base Imposable]]*Despeses[[#This Row],[% IVA]]</f>
        <v>0</v>
      </c>
      <c r="I3852" s="40"/>
      <c r="J3852" s="17">
        <f>-Despeses[[#This Row],[Base Imposable]]*Despeses[[#This Row],[% Ret IRPF]]</f>
        <v>0</v>
      </c>
      <c r="K3852" s="17">
        <f>+Despeses[[#This Row],[Base Imposable]]+Despeses[[#This Row],[Quota IVA]]+Despeses[[#This Row],[Quota IRPF]]</f>
        <v>0</v>
      </c>
      <c r="L3852" s="3"/>
      <c r="M3852" s="17">
        <f>+MONTH(Despeses[[#This Row],[Data Factura]])</f>
        <v>1</v>
      </c>
      <c r="N3852" s="17">
        <f>+YEAR(Despeses[[#This Row],[Data Factura]])</f>
        <v>1900</v>
      </c>
      <c r="O3852" s="18">
        <f>+Despeses[[#This Row],[Data Factura]]</f>
        <v>0</v>
      </c>
      <c r="P3852" s="17">
        <f>+Despeses[[#This Row],[Concepte_]]</f>
        <v>0</v>
      </c>
      <c r="Q3852" s="17">
        <f>-Despeses[[#This Row],[Base Imposable]]</f>
        <v>0</v>
      </c>
      <c r="R3852" s="17" t="e">
        <f>+VLOOKUP(Despeses[[#This Row],[Concepte]],Table_1[#All],2,0)</f>
        <v>#N/A</v>
      </c>
    </row>
    <row r="3853" spans="7:18" ht="15" customHeight="1" x14ac:dyDescent="0.3">
      <c r="G3853" s="40"/>
      <c r="H3853" s="17">
        <f>+Despeses[[#This Row],[Base Imposable]]*Despeses[[#This Row],[% IVA]]</f>
        <v>0</v>
      </c>
      <c r="I3853" s="40"/>
      <c r="J3853" s="17">
        <f>-Despeses[[#This Row],[Base Imposable]]*Despeses[[#This Row],[% Ret IRPF]]</f>
        <v>0</v>
      </c>
      <c r="K3853" s="17">
        <f>+Despeses[[#This Row],[Base Imposable]]+Despeses[[#This Row],[Quota IVA]]+Despeses[[#This Row],[Quota IRPF]]</f>
        <v>0</v>
      </c>
      <c r="L3853" s="3"/>
      <c r="M3853" s="17">
        <f>+MONTH(Despeses[[#This Row],[Data Factura]])</f>
        <v>1</v>
      </c>
      <c r="N3853" s="17">
        <f>+YEAR(Despeses[[#This Row],[Data Factura]])</f>
        <v>1900</v>
      </c>
      <c r="O3853" s="18">
        <f>+Despeses[[#This Row],[Data Factura]]</f>
        <v>0</v>
      </c>
      <c r="P3853" s="17">
        <f>+Despeses[[#This Row],[Concepte_]]</f>
        <v>0</v>
      </c>
      <c r="Q3853" s="17">
        <f>-Despeses[[#This Row],[Base Imposable]]</f>
        <v>0</v>
      </c>
      <c r="R3853" s="17" t="e">
        <f>+VLOOKUP(Despeses[[#This Row],[Concepte]],Table_1[#All],2,0)</f>
        <v>#N/A</v>
      </c>
    </row>
    <row r="3854" spans="7:18" ht="15" customHeight="1" x14ac:dyDescent="0.3">
      <c r="G3854" s="40"/>
      <c r="H3854" s="17">
        <f>+Despeses[[#This Row],[Base Imposable]]*Despeses[[#This Row],[% IVA]]</f>
        <v>0</v>
      </c>
      <c r="I3854" s="40"/>
      <c r="J3854" s="17">
        <f>-Despeses[[#This Row],[Base Imposable]]*Despeses[[#This Row],[% Ret IRPF]]</f>
        <v>0</v>
      </c>
      <c r="K3854" s="17">
        <f>+Despeses[[#This Row],[Base Imposable]]+Despeses[[#This Row],[Quota IVA]]+Despeses[[#This Row],[Quota IRPF]]</f>
        <v>0</v>
      </c>
      <c r="L3854" s="3"/>
      <c r="M3854" s="17">
        <f>+MONTH(Despeses[[#This Row],[Data Factura]])</f>
        <v>1</v>
      </c>
      <c r="N3854" s="17">
        <f>+YEAR(Despeses[[#This Row],[Data Factura]])</f>
        <v>1900</v>
      </c>
      <c r="O3854" s="18">
        <f>+Despeses[[#This Row],[Data Factura]]</f>
        <v>0</v>
      </c>
      <c r="P3854" s="17">
        <f>+Despeses[[#This Row],[Concepte_]]</f>
        <v>0</v>
      </c>
      <c r="Q3854" s="17">
        <f>-Despeses[[#This Row],[Base Imposable]]</f>
        <v>0</v>
      </c>
      <c r="R3854" s="17" t="e">
        <f>+VLOOKUP(Despeses[[#This Row],[Concepte]],Table_1[#All],2,0)</f>
        <v>#N/A</v>
      </c>
    </row>
    <row r="3855" spans="7:18" ht="15" customHeight="1" x14ac:dyDescent="0.3">
      <c r="G3855" s="40"/>
      <c r="H3855" s="17">
        <f>+Despeses[[#This Row],[Base Imposable]]*Despeses[[#This Row],[% IVA]]</f>
        <v>0</v>
      </c>
      <c r="I3855" s="40"/>
      <c r="J3855" s="17">
        <f>-Despeses[[#This Row],[Base Imposable]]*Despeses[[#This Row],[% Ret IRPF]]</f>
        <v>0</v>
      </c>
      <c r="K3855" s="17">
        <f>+Despeses[[#This Row],[Base Imposable]]+Despeses[[#This Row],[Quota IVA]]+Despeses[[#This Row],[Quota IRPF]]</f>
        <v>0</v>
      </c>
      <c r="L3855" s="3"/>
      <c r="M3855" s="17">
        <f>+MONTH(Despeses[[#This Row],[Data Factura]])</f>
        <v>1</v>
      </c>
      <c r="N3855" s="17">
        <f>+YEAR(Despeses[[#This Row],[Data Factura]])</f>
        <v>1900</v>
      </c>
      <c r="O3855" s="18">
        <f>+Despeses[[#This Row],[Data Factura]]</f>
        <v>0</v>
      </c>
      <c r="P3855" s="17">
        <f>+Despeses[[#This Row],[Concepte_]]</f>
        <v>0</v>
      </c>
      <c r="Q3855" s="17">
        <f>-Despeses[[#This Row],[Base Imposable]]</f>
        <v>0</v>
      </c>
      <c r="R3855" s="17" t="e">
        <f>+VLOOKUP(Despeses[[#This Row],[Concepte]],Table_1[#All],2,0)</f>
        <v>#N/A</v>
      </c>
    </row>
    <row r="3856" spans="7:18" ht="15" customHeight="1" x14ac:dyDescent="0.3">
      <c r="G3856" s="40"/>
      <c r="H3856" s="17">
        <f>+Despeses[[#This Row],[Base Imposable]]*Despeses[[#This Row],[% IVA]]</f>
        <v>0</v>
      </c>
      <c r="I3856" s="40"/>
      <c r="J3856" s="17">
        <f>-Despeses[[#This Row],[Base Imposable]]*Despeses[[#This Row],[% Ret IRPF]]</f>
        <v>0</v>
      </c>
      <c r="K3856" s="17">
        <f>+Despeses[[#This Row],[Base Imposable]]+Despeses[[#This Row],[Quota IVA]]+Despeses[[#This Row],[Quota IRPF]]</f>
        <v>0</v>
      </c>
      <c r="L3856" s="3"/>
      <c r="M3856" s="17">
        <f>+MONTH(Despeses[[#This Row],[Data Factura]])</f>
        <v>1</v>
      </c>
      <c r="N3856" s="17">
        <f>+YEAR(Despeses[[#This Row],[Data Factura]])</f>
        <v>1900</v>
      </c>
      <c r="O3856" s="18">
        <f>+Despeses[[#This Row],[Data Factura]]</f>
        <v>0</v>
      </c>
      <c r="P3856" s="17">
        <f>+Despeses[[#This Row],[Concepte_]]</f>
        <v>0</v>
      </c>
      <c r="Q3856" s="17">
        <f>-Despeses[[#This Row],[Base Imposable]]</f>
        <v>0</v>
      </c>
      <c r="R3856" s="17" t="e">
        <f>+VLOOKUP(Despeses[[#This Row],[Concepte]],Table_1[#All],2,0)</f>
        <v>#N/A</v>
      </c>
    </row>
    <row r="3857" spans="7:18" ht="15" customHeight="1" x14ac:dyDescent="0.3">
      <c r="G3857" s="40"/>
      <c r="H3857" s="17">
        <f>+Despeses[[#This Row],[Base Imposable]]*Despeses[[#This Row],[% IVA]]</f>
        <v>0</v>
      </c>
      <c r="I3857" s="40"/>
      <c r="J3857" s="17">
        <f>-Despeses[[#This Row],[Base Imposable]]*Despeses[[#This Row],[% Ret IRPF]]</f>
        <v>0</v>
      </c>
      <c r="K3857" s="17">
        <f>+Despeses[[#This Row],[Base Imposable]]+Despeses[[#This Row],[Quota IVA]]+Despeses[[#This Row],[Quota IRPF]]</f>
        <v>0</v>
      </c>
      <c r="L3857" s="3"/>
      <c r="M3857" s="17">
        <f>+MONTH(Despeses[[#This Row],[Data Factura]])</f>
        <v>1</v>
      </c>
      <c r="N3857" s="17">
        <f>+YEAR(Despeses[[#This Row],[Data Factura]])</f>
        <v>1900</v>
      </c>
      <c r="O3857" s="18">
        <f>+Despeses[[#This Row],[Data Factura]]</f>
        <v>0</v>
      </c>
      <c r="P3857" s="17">
        <f>+Despeses[[#This Row],[Concepte_]]</f>
        <v>0</v>
      </c>
      <c r="Q3857" s="17">
        <f>-Despeses[[#This Row],[Base Imposable]]</f>
        <v>0</v>
      </c>
      <c r="R3857" s="17" t="e">
        <f>+VLOOKUP(Despeses[[#This Row],[Concepte]],Table_1[#All],2,0)</f>
        <v>#N/A</v>
      </c>
    </row>
    <row r="3858" spans="7:18" ht="15" customHeight="1" x14ac:dyDescent="0.3">
      <c r="G3858" s="40"/>
      <c r="H3858" s="17">
        <f>+Despeses[[#This Row],[Base Imposable]]*Despeses[[#This Row],[% IVA]]</f>
        <v>0</v>
      </c>
      <c r="I3858" s="40"/>
      <c r="J3858" s="17">
        <f>-Despeses[[#This Row],[Base Imposable]]*Despeses[[#This Row],[% Ret IRPF]]</f>
        <v>0</v>
      </c>
      <c r="K3858" s="17">
        <f>+Despeses[[#This Row],[Base Imposable]]+Despeses[[#This Row],[Quota IVA]]+Despeses[[#This Row],[Quota IRPF]]</f>
        <v>0</v>
      </c>
      <c r="L3858" s="3"/>
      <c r="M3858" s="17">
        <f>+MONTH(Despeses[[#This Row],[Data Factura]])</f>
        <v>1</v>
      </c>
      <c r="N3858" s="17">
        <f>+YEAR(Despeses[[#This Row],[Data Factura]])</f>
        <v>1900</v>
      </c>
      <c r="O3858" s="18">
        <f>+Despeses[[#This Row],[Data Factura]]</f>
        <v>0</v>
      </c>
      <c r="P3858" s="17">
        <f>+Despeses[[#This Row],[Concepte_]]</f>
        <v>0</v>
      </c>
      <c r="Q3858" s="17">
        <f>-Despeses[[#This Row],[Base Imposable]]</f>
        <v>0</v>
      </c>
      <c r="R3858" s="17" t="e">
        <f>+VLOOKUP(Despeses[[#This Row],[Concepte]],Table_1[#All],2,0)</f>
        <v>#N/A</v>
      </c>
    </row>
    <row r="3859" spans="7:18" ht="15" customHeight="1" x14ac:dyDescent="0.3">
      <c r="G3859" s="40"/>
      <c r="H3859" s="17">
        <f>+Despeses[[#This Row],[Base Imposable]]*Despeses[[#This Row],[% IVA]]</f>
        <v>0</v>
      </c>
      <c r="I3859" s="40"/>
      <c r="J3859" s="17">
        <f>-Despeses[[#This Row],[Base Imposable]]*Despeses[[#This Row],[% Ret IRPF]]</f>
        <v>0</v>
      </c>
      <c r="K3859" s="17">
        <f>+Despeses[[#This Row],[Base Imposable]]+Despeses[[#This Row],[Quota IVA]]+Despeses[[#This Row],[Quota IRPF]]</f>
        <v>0</v>
      </c>
      <c r="L3859" s="3"/>
      <c r="M3859" s="17">
        <f>+MONTH(Despeses[[#This Row],[Data Factura]])</f>
        <v>1</v>
      </c>
      <c r="N3859" s="17">
        <f>+YEAR(Despeses[[#This Row],[Data Factura]])</f>
        <v>1900</v>
      </c>
      <c r="O3859" s="18">
        <f>+Despeses[[#This Row],[Data Factura]]</f>
        <v>0</v>
      </c>
      <c r="P3859" s="17">
        <f>+Despeses[[#This Row],[Concepte_]]</f>
        <v>0</v>
      </c>
      <c r="Q3859" s="17">
        <f>-Despeses[[#This Row],[Base Imposable]]</f>
        <v>0</v>
      </c>
      <c r="R3859" s="17" t="e">
        <f>+VLOOKUP(Despeses[[#This Row],[Concepte]],Table_1[#All],2,0)</f>
        <v>#N/A</v>
      </c>
    </row>
    <row r="3860" spans="7:18" ht="15" customHeight="1" x14ac:dyDescent="0.3">
      <c r="G3860" s="40"/>
      <c r="H3860" s="17">
        <f>+Despeses[[#This Row],[Base Imposable]]*Despeses[[#This Row],[% IVA]]</f>
        <v>0</v>
      </c>
      <c r="I3860" s="40"/>
      <c r="J3860" s="17">
        <f>-Despeses[[#This Row],[Base Imposable]]*Despeses[[#This Row],[% Ret IRPF]]</f>
        <v>0</v>
      </c>
      <c r="K3860" s="17">
        <f>+Despeses[[#This Row],[Base Imposable]]+Despeses[[#This Row],[Quota IVA]]+Despeses[[#This Row],[Quota IRPF]]</f>
        <v>0</v>
      </c>
      <c r="L3860" s="3"/>
      <c r="M3860" s="17">
        <f>+MONTH(Despeses[[#This Row],[Data Factura]])</f>
        <v>1</v>
      </c>
      <c r="N3860" s="17">
        <f>+YEAR(Despeses[[#This Row],[Data Factura]])</f>
        <v>1900</v>
      </c>
      <c r="O3860" s="18">
        <f>+Despeses[[#This Row],[Data Factura]]</f>
        <v>0</v>
      </c>
      <c r="P3860" s="17">
        <f>+Despeses[[#This Row],[Concepte_]]</f>
        <v>0</v>
      </c>
      <c r="Q3860" s="17">
        <f>-Despeses[[#This Row],[Base Imposable]]</f>
        <v>0</v>
      </c>
      <c r="R3860" s="17" t="e">
        <f>+VLOOKUP(Despeses[[#This Row],[Concepte]],Table_1[#All],2,0)</f>
        <v>#N/A</v>
      </c>
    </row>
    <row r="3861" spans="7:18" ht="15" customHeight="1" x14ac:dyDescent="0.3">
      <c r="G3861" s="40"/>
      <c r="H3861" s="17">
        <f>+Despeses[[#This Row],[Base Imposable]]*Despeses[[#This Row],[% IVA]]</f>
        <v>0</v>
      </c>
      <c r="I3861" s="40"/>
      <c r="J3861" s="17">
        <f>-Despeses[[#This Row],[Base Imposable]]*Despeses[[#This Row],[% Ret IRPF]]</f>
        <v>0</v>
      </c>
      <c r="K3861" s="17">
        <f>+Despeses[[#This Row],[Base Imposable]]+Despeses[[#This Row],[Quota IVA]]+Despeses[[#This Row],[Quota IRPF]]</f>
        <v>0</v>
      </c>
      <c r="L3861" s="3"/>
      <c r="M3861" s="17">
        <f>+MONTH(Despeses[[#This Row],[Data Factura]])</f>
        <v>1</v>
      </c>
      <c r="N3861" s="17">
        <f>+YEAR(Despeses[[#This Row],[Data Factura]])</f>
        <v>1900</v>
      </c>
      <c r="O3861" s="18">
        <f>+Despeses[[#This Row],[Data Factura]]</f>
        <v>0</v>
      </c>
      <c r="P3861" s="17">
        <f>+Despeses[[#This Row],[Concepte_]]</f>
        <v>0</v>
      </c>
      <c r="Q3861" s="17">
        <f>-Despeses[[#This Row],[Base Imposable]]</f>
        <v>0</v>
      </c>
      <c r="R3861" s="17" t="e">
        <f>+VLOOKUP(Despeses[[#This Row],[Concepte]],Table_1[#All],2,0)</f>
        <v>#N/A</v>
      </c>
    </row>
    <row r="3862" spans="7:18" ht="15" customHeight="1" x14ac:dyDescent="0.3">
      <c r="G3862" s="40"/>
      <c r="H3862" s="17">
        <f>+Despeses[[#This Row],[Base Imposable]]*Despeses[[#This Row],[% IVA]]</f>
        <v>0</v>
      </c>
      <c r="I3862" s="40"/>
      <c r="J3862" s="17">
        <f>-Despeses[[#This Row],[Base Imposable]]*Despeses[[#This Row],[% Ret IRPF]]</f>
        <v>0</v>
      </c>
      <c r="K3862" s="17">
        <f>+Despeses[[#This Row],[Base Imposable]]+Despeses[[#This Row],[Quota IVA]]+Despeses[[#This Row],[Quota IRPF]]</f>
        <v>0</v>
      </c>
      <c r="L3862" s="3"/>
      <c r="M3862" s="17">
        <f>+MONTH(Despeses[[#This Row],[Data Factura]])</f>
        <v>1</v>
      </c>
      <c r="N3862" s="17">
        <f>+YEAR(Despeses[[#This Row],[Data Factura]])</f>
        <v>1900</v>
      </c>
      <c r="O3862" s="18">
        <f>+Despeses[[#This Row],[Data Factura]]</f>
        <v>0</v>
      </c>
      <c r="P3862" s="17">
        <f>+Despeses[[#This Row],[Concepte_]]</f>
        <v>0</v>
      </c>
      <c r="Q3862" s="17">
        <f>-Despeses[[#This Row],[Base Imposable]]</f>
        <v>0</v>
      </c>
      <c r="R3862" s="17" t="e">
        <f>+VLOOKUP(Despeses[[#This Row],[Concepte]],Table_1[#All],2,0)</f>
        <v>#N/A</v>
      </c>
    </row>
    <row r="3863" spans="7:18" ht="15" customHeight="1" x14ac:dyDescent="0.3">
      <c r="G3863" s="40"/>
      <c r="H3863" s="17">
        <f>+Despeses[[#This Row],[Base Imposable]]*Despeses[[#This Row],[% IVA]]</f>
        <v>0</v>
      </c>
      <c r="I3863" s="40"/>
      <c r="J3863" s="17">
        <f>-Despeses[[#This Row],[Base Imposable]]*Despeses[[#This Row],[% Ret IRPF]]</f>
        <v>0</v>
      </c>
      <c r="K3863" s="17">
        <f>+Despeses[[#This Row],[Base Imposable]]+Despeses[[#This Row],[Quota IVA]]+Despeses[[#This Row],[Quota IRPF]]</f>
        <v>0</v>
      </c>
      <c r="L3863" s="3"/>
      <c r="M3863" s="17">
        <f>+MONTH(Despeses[[#This Row],[Data Factura]])</f>
        <v>1</v>
      </c>
      <c r="N3863" s="17">
        <f>+YEAR(Despeses[[#This Row],[Data Factura]])</f>
        <v>1900</v>
      </c>
      <c r="O3863" s="18">
        <f>+Despeses[[#This Row],[Data Factura]]</f>
        <v>0</v>
      </c>
      <c r="P3863" s="17">
        <f>+Despeses[[#This Row],[Concepte_]]</f>
        <v>0</v>
      </c>
      <c r="Q3863" s="17">
        <f>-Despeses[[#This Row],[Base Imposable]]</f>
        <v>0</v>
      </c>
      <c r="R3863" s="17" t="e">
        <f>+VLOOKUP(Despeses[[#This Row],[Concepte]],Table_1[#All],2,0)</f>
        <v>#N/A</v>
      </c>
    </row>
    <row r="3864" spans="7:18" ht="15" customHeight="1" x14ac:dyDescent="0.3">
      <c r="G3864" s="40"/>
      <c r="H3864" s="17">
        <f>+Despeses[[#This Row],[Base Imposable]]*Despeses[[#This Row],[% IVA]]</f>
        <v>0</v>
      </c>
      <c r="I3864" s="40"/>
      <c r="J3864" s="17">
        <f>-Despeses[[#This Row],[Base Imposable]]*Despeses[[#This Row],[% Ret IRPF]]</f>
        <v>0</v>
      </c>
      <c r="K3864" s="17">
        <f>+Despeses[[#This Row],[Base Imposable]]+Despeses[[#This Row],[Quota IVA]]+Despeses[[#This Row],[Quota IRPF]]</f>
        <v>0</v>
      </c>
      <c r="L3864" s="3"/>
      <c r="M3864" s="17">
        <f>+MONTH(Despeses[[#This Row],[Data Factura]])</f>
        <v>1</v>
      </c>
      <c r="N3864" s="17">
        <f>+YEAR(Despeses[[#This Row],[Data Factura]])</f>
        <v>1900</v>
      </c>
      <c r="O3864" s="18">
        <f>+Despeses[[#This Row],[Data Factura]]</f>
        <v>0</v>
      </c>
      <c r="P3864" s="17">
        <f>+Despeses[[#This Row],[Concepte_]]</f>
        <v>0</v>
      </c>
      <c r="Q3864" s="17">
        <f>-Despeses[[#This Row],[Base Imposable]]</f>
        <v>0</v>
      </c>
      <c r="R3864" s="17" t="e">
        <f>+VLOOKUP(Despeses[[#This Row],[Concepte]],Table_1[#All],2,0)</f>
        <v>#N/A</v>
      </c>
    </row>
    <row r="3865" spans="7:18" ht="15" customHeight="1" x14ac:dyDescent="0.3">
      <c r="G3865" s="40"/>
      <c r="H3865" s="17">
        <f>+Despeses[[#This Row],[Base Imposable]]*Despeses[[#This Row],[% IVA]]</f>
        <v>0</v>
      </c>
      <c r="I3865" s="40"/>
      <c r="J3865" s="17">
        <f>-Despeses[[#This Row],[Base Imposable]]*Despeses[[#This Row],[% Ret IRPF]]</f>
        <v>0</v>
      </c>
      <c r="K3865" s="17">
        <f>+Despeses[[#This Row],[Base Imposable]]+Despeses[[#This Row],[Quota IVA]]+Despeses[[#This Row],[Quota IRPF]]</f>
        <v>0</v>
      </c>
      <c r="L3865" s="3"/>
      <c r="M3865" s="17">
        <f>+MONTH(Despeses[[#This Row],[Data Factura]])</f>
        <v>1</v>
      </c>
      <c r="N3865" s="17">
        <f>+YEAR(Despeses[[#This Row],[Data Factura]])</f>
        <v>1900</v>
      </c>
      <c r="O3865" s="18">
        <f>+Despeses[[#This Row],[Data Factura]]</f>
        <v>0</v>
      </c>
      <c r="P3865" s="17">
        <f>+Despeses[[#This Row],[Concepte_]]</f>
        <v>0</v>
      </c>
      <c r="Q3865" s="17">
        <f>-Despeses[[#This Row],[Base Imposable]]</f>
        <v>0</v>
      </c>
      <c r="R3865" s="17" t="e">
        <f>+VLOOKUP(Despeses[[#This Row],[Concepte]],Table_1[#All],2,0)</f>
        <v>#N/A</v>
      </c>
    </row>
    <row r="3866" spans="7:18" ht="15" customHeight="1" x14ac:dyDescent="0.3">
      <c r="G3866" s="40"/>
      <c r="H3866" s="17">
        <f>+Despeses[[#This Row],[Base Imposable]]*Despeses[[#This Row],[% IVA]]</f>
        <v>0</v>
      </c>
      <c r="I3866" s="40"/>
      <c r="J3866" s="17">
        <f>-Despeses[[#This Row],[Base Imposable]]*Despeses[[#This Row],[% Ret IRPF]]</f>
        <v>0</v>
      </c>
      <c r="K3866" s="17">
        <f>+Despeses[[#This Row],[Base Imposable]]+Despeses[[#This Row],[Quota IVA]]+Despeses[[#This Row],[Quota IRPF]]</f>
        <v>0</v>
      </c>
      <c r="L3866" s="3"/>
      <c r="M3866" s="17">
        <f>+MONTH(Despeses[[#This Row],[Data Factura]])</f>
        <v>1</v>
      </c>
      <c r="N3866" s="17">
        <f>+YEAR(Despeses[[#This Row],[Data Factura]])</f>
        <v>1900</v>
      </c>
      <c r="O3866" s="18">
        <f>+Despeses[[#This Row],[Data Factura]]</f>
        <v>0</v>
      </c>
      <c r="P3866" s="17">
        <f>+Despeses[[#This Row],[Concepte_]]</f>
        <v>0</v>
      </c>
      <c r="Q3866" s="17">
        <f>-Despeses[[#This Row],[Base Imposable]]</f>
        <v>0</v>
      </c>
      <c r="R3866" s="17" t="e">
        <f>+VLOOKUP(Despeses[[#This Row],[Concepte]],Table_1[#All],2,0)</f>
        <v>#N/A</v>
      </c>
    </row>
    <row r="3867" spans="7:18" ht="15" customHeight="1" x14ac:dyDescent="0.3">
      <c r="G3867" s="40"/>
      <c r="H3867" s="17">
        <f>+Despeses[[#This Row],[Base Imposable]]*Despeses[[#This Row],[% IVA]]</f>
        <v>0</v>
      </c>
      <c r="I3867" s="40"/>
      <c r="J3867" s="17">
        <f>-Despeses[[#This Row],[Base Imposable]]*Despeses[[#This Row],[% Ret IRPF]]</f>
        <v>0</v>
      </c>
      <c r="K3867" s="17">
        <f>+Despeses[[#This Row],[Base Imposable]]+Despeses[[#This Row],[Quota IVA]]+Despeses[[#This Row],[Quota IRPF]]</f>
        <v>0</v>
      </c>
      <c r="L3867" s="3"/>
      <c r="M3867" s="17">
        <f>+MONTH(Despeses[[#This Row],[Data Factura]])</f>
        <v>1</v>
      </c>
      <c r="N3867" s="17">
        <f>+YEAR(Despeses[[#This Row],[Data Factura]])</f>
        <v>1900</v>
      </c>
      <c r="O3867" s="18">
        <f>+Despeses[[#This Row],[Data Factura]]</f>
        <v>0</v>
      </c>
      <c r="P3867" s="17">
        <f>+Despeses[[#This Row],[Concepte_]]</f>
        <v>0</v>
      </c>
      <c r="Q3867" s="17">
        <f>-Despeses[[#This Row],[Base Imposable]]</f>
        <v>0</v>
      </c>
      <c r="R3867" s="17" t="e">
        <f>+VLOOKUP(Despeses[[#This Row],[Concepte]],Table_1[#All],2,0)</f>
        <v>#N/A</v>
      </c>
    </row>
    <row r="3868" spans="7:18" ht="15" customHeight="1" x14ac:dyDescent="0.3">
      <c r="G3868" s="40"/>
      <c r="H3868" s="17">
        <f>+Despeses[[#This Row],[Base Imposable]]*Despeses[[#This Row],[% IVA]]</f>
        <v>0</v>
      </c>
      <c r="I3868" s="40"/>
      <c r="J3868" s="17">
        <f>-Despeses[[#This Row],[Base Imposable]]*Despeses[[#This Row],[% Ret IRPF]]</f>
        <v>0</v>
      </c>
      <c r="K3868" s="17">
        <f>+Despeses[[#This Row],[Base Imposable]]+Despeses[[#This Row],[Quota IVA]]+Despeses[[#This Row],[Quota IRPF]]</f>
        <v>0</v>
      </c>
      <c r="L3868" s="3"/>
      <c r="M3868" s="17">
        <f>+MONTH(Despeses[[#This Row],[Data Factura]])</f>
        <v>1</v>
      </c>
      <c r="N3868" s="17">
        <f>+YEAR(Despeses[[#This Row],[Data Factura]])</f>
        <v>1900</v>
      </c>
      <c r="O3868" s="18">
        <f>+Despeses[[#This Row],[Data Factura]]</f>
        <v>0</v>
      </c>
      <c r="P3868" s="17">
        <f>+Despeses[[#This Row],[Concepte_]]</f>
        <v>0</v>
      </c>
      <c r="Q3868" s="17">
        <f>-Despeses[[#This Row],[Base Imposable]]</f>
        <v>0</v>
      </c>
      <c r="R3868" s="17" t="e">
        <f>+VLOOKUP(Despeses[[#This Row],[Concepte]],Table_1[#All],2,0)</f>
        <v>#N/A</v>
      </c>
    </row>
    <row r="3869" spans="7:18" ht="15" customHeight="1" x14ac:dyDescent="0.3">
      <c r="G3869" s="40"/>
      <c r="H3869" s="17">
        <f>+Despeses[[#This Row],[Base Imposable]]*Despeses[[#This Row],[% IVA]]</f>
        <v>0</v>
      </c>
      <c r="I3869" s="40"/>
      <c r="J3869" s="17">
        <f>-Despeses[[#This Row],[Base Imposable]]*Despeses[[#This Row],[% Ret IRPF]]</f>
        <v>0</v>
      </c>
      <c r="K3869" s="17">
        <f>+Despeses[[#This Row],[Base Imposable]]+Despeses[[#This Row],[Quota IVA]]+Despeses[[#This Row],[Quota IRPF]]</f>
        <v>0</v>
      </c>
      <c r="L3869" s="3"/>
      <c r="M3869" s="17">
        <f>+MONTH(Despeses[[#This Row],[Data Factura]])</f>
        <v>1</v>
      </c>
      <c r="N3869" s="17">
        <f>+YEAR(Despeses[[#This Row],[Data Factura]])</f>
        <v>1900</v>
      </c>
      <c r="O3869" s="18">
        <f>+Despeses[[#This Row],[Data Factura]]</f>
        <v>0</v>
      </c>
      <c r="P3869" s="17">
        <f>+Despeses[[#This Row],[Concepte_]]</f>
        <v>0</v>
      </c>
      <c r="Q3869" s="17">
        <f>-Despeses[[#This Row],[Base Imposable]]</f>
        <v>0</v>
      </c>
      <c r="R3869" s="17" t="e">
        <f>+VLOOKUP(Despeses[[#This Row],[Concepte]],Table_1[#All],2,0)</f>
        <v>#N/A</v>
      </c>
    </row>
    <row r="3870" spans="7:18" ht="15" customHeight="1" x14ac:dyDescent="0.3">
      <c r="G3870" s="40"/>
      <c r="H3870" s="17">
        <f>+Despeses[[#This Row],[Base Imposable]]*Despeses[[#This Row],[% IVA]]</f>
        <v>0</v>
      </c>
      <c r="I3870" s="40"/>
      <c r="J3870" s="17">
        <f>-Despeses[[#This Row],[Base Imposable]]*Despeses[[#This Row],[% Ret IRPF]]</f>
        <v>0</v>
      </c>
      <c r="K3870" s="17">
        <f>+Despeses[[#This Row],[Base Imposable]]+Despeses[[#This Row],[Quota IVA]]+Despeses[[#This Row],[Quota IRPF]]</f>
        <v>0</v>
      </c>
      <c r="L3870" s="3"/>
      <c r="M3870" s="17">
        <f>+MONTH(Despeses[[#This Row],[Data Factura]])</f>
        <v>1</v>
      </c>
      <c r="N3870" s="17">
        <f>+YEAR(Despeses[[#This Row],[Data Factura]])</f>
        <v>1900</v>
      </c>
      <c r="O3870" s="18">
        <f>+Despeses[[#This Row],[Data Factura]]</f>
        <v>0</v>
      </c>
      <c r="P3870" s="17">
        <f>+Despeses[[#This Row],[Concepte_]]</f>
        <v>0</v>
      </c>
      <c r="Q3870" s="17">
        <f>-Despeses[[#This Row],[Base Imposable]]</f>
        <v>0</v>
      </c>
      <c r="R3870" s="17" t="e">
        <f>+VLOOKUP(Despeses[[#This Row],[Concepte]],Table_1[#All],2,0)</f>
        <v>#N/A</v>
      </c>
    </row>
    <row r="3871" spans="7:18" ht="15" customHeight="1" x14ac:dyDescent="0.3">
      <c r="G3871" s="40"/>
      <c r="H3871" s="17">
        <f>+Despeses[[#This Row],[Base Imposable]]*Despeses[[#This Row],[% IVA]]</f>
        <v>0</v>
      </c>
      <c r="I3871" s="40"/>
      <c r="J3871" s="17">
        <f>-Despeses[[#This Row],[Base Imposable]]*Despeses[[#This Row],[% Ret IRPF]]</f>
        <v>0</v>
      </c>
      <c r="K3871" s="17">
        <f>+Despeses[[#This Row],[Base Imposable]]+Despeses[[#This Row],[Quota IVA]]+Despeses[[#This Row],[Quota IRPF]]</f>
        <v>0</v>
      </c>
      <c r="L3871" s="3"/>
      <c r="M3871" s="17">
        <f>+MONTH(Despeses[[#This Row],[Data Factura]])</f>
        <v>1</v>
      </c>
      <c r="N3871" s="17">
        <f>+YEAR(Despeses[[#This Row],[Data Factura]])</f>
        <v>1900</v>
      </c>
      <c r="O3871" s="18">
        <f>+Despeses[[#This Row],[Data Factura]]</f>
        <v>0</v>
      </c>
      <c r="P3871" s="17">
        <f>+Despeses[[#This Row],[Concepte_]]</f>
        <v>0</v>
      </c>
      <c r="Q3871" s="17">
        <f>-Despeses[[#This Row],[Base Imposable]]</f>
        <v>0</v>
      </c>
      <c r="R3871" s="17" t="e">
        <f>+VLOOKUP(Despeses[[#This Row],[Concepte]],Table_1[#All],2,0)</f>
        <v>#N/A</v>
      </c>
    </row>
    <row r="3872" spans="7:18" ht="15" customHeight="1" x14ac:dyDescent="0.3">
      <c r="G3872" s="40"/>
      <c r="H3872" s="17">
        <f>+Despeses[[#This Row],[Base Imposable]]*Despeses[[#This Row],[% IVA]]</f>
        <v>0</v>
      </c>
      <c r="I3872" s="40"/>
      <c r="J3872" s="17">
        <f>-Despeses[[#This Row],[Base Imposable]]*Despeses[[#This Row],[% Ret IRPF]]</f>
        <v>0</v>
      </c>
      <c r="K3872" s="17">
        <f>+Despeses[[#This Row],[Base Imposable]]+Despeses[[#This Row],[Quota IVA]]+Despeses[[#This Row],[Quota IRPF]]</f>
        <v>0</v>
      </c>
      <c r="L3872" s="3"/>
      <c r="M3872" s="17">
        <f>+MONTH(Despeses[[#This Row],[Data Factura]])</f>
        <v>1</v>
      </c>
      <c r="N3872" s="17">
        <f>+YEAR(Despeses[[#This Row],[Data Factura]])</f>
        <v>1900</v>
      </c>
      <c r="O3872" s="18">
        <f>+Despeses[[#This Row],[Data Factura]]</f>
        <v>0</v>
      </c>
      <c r="P3872" s="17">
        <f>+Despeses[[#This Row],[Concepte_]]</f>
        <v>0</v>
      </c>
      <c r="Q3872" s="17">
        <f>-Despeses[[#This Row],[Base Imposable]]</f>
        <v>0</v>
      </c>
      <c r="R3872" s="17" t="e">
        <f>+VLOOKUP(Despeses[[#This Row],[Concepte]],Table_1[#All],2,0)</f>
        <v>#N/A</v>
      </c>
    </row>
    <row r="3873" spans="7:18" ht="15" customHeight="1" x14ac:dyDescent="0.3">
      <c r="G3873" s="40"/>
      <c r="H3873" s="17">
        <f>+Despeses[[#This Row],[Base Imposable]]*Despeses[[#This Row],[% IVA]]</f>
        <v>0</v>
      </c>
      <c r="I3873" s="40"/>
      <c r="J3873" s="17">
        <f>-Despeses[[#This Row],[Base Imposable]]*Despeses[[#This Row],[% Ret IRPF]]</f>
        <v>0</v>
      </c>
      <c r="K3873" s="17">
        <f>+Despeses[[#This Row],[Base Imposable]]+Despeses[[#This Row],[Quota IVA]]+Despeses[[#This Row],[Quota IRPF]]</f>
        <v>0</v>
      </c>
      <c r="L3873" s="3"/>
      <c r="M3873" s="17">
        <f>+MONTH(Despeses[[#This Row],[Data Factura]])</f>
        <v>1</v>
      </c>
      <c r="N3873" s="17">
        <f>+YEAR(Despeses[[#This Row],[Data Factura]])</f>
        <v>1900</v>
      </c>
      <c r="O3873" s="18">
        <f>+Despeses[[#This Row],[Data Factura]]</f>
        <v>0</v>
      </c>
      <c r="P3873" s="17">
        <f>+Despeses[[#This Row],[Concepte_]]</f>
        <v>0</v>
      </c>
      <c r="Q3873" s="17">
        <f>-Despeses[[#This Row],[Base Imposable]]</f>
        <v>0</v>
      </c>
      <c r="R3873" s="17" t="e">
        <f>+VLOOKUP(Despeses[[#This Row],[Concepte]],Table_1[#All],2,0)</f>
        <v>#N/A</v>
      </c>
    </row>
    <row r="3874" spans="7:18" ht="15" customHeight="1" x14ac:dyDescent="0.3">
      <c r="G3874" s="40"/>
      <c r="H3874" s="17">
        <f>+Despeses[[#This Row],[Base Imposable]]*Despeses[[#This Row],[% IVA]]</f>
        <v>0</v>
      </c>
      <c r="I3874" s="40"/>
      <c r="J3874" s="17">
        <f>-Despeses[[#This Row],[Base Imposable]]*Despeses[[#This Row],[% Ret IRPF]]</f>
        <v>0</v>
      </c>
      <c r="K3874" s="17">
        <f>+Despeses[[#This Row],[Base Imposable]]+Despeses[[#This Row],[Quota IVA]]+Despeses[[#This Row],[Quota IRPF]]</f>
        <v>0</v>
      </c>
      <c r="L3874" s="3"/>
      <c r="M3874" s="17">
        <f>+MONTH(Despeses[[#This Row],[Data Factura]])</f>
        <v>1</v>
      </c>
      <c r="N3874" s="17">
        <f>+YEAR(Despeses[[#This Row],[Data Factura]])</f>
        <v>1900</v>
      </c>
      <c r="O3874" s="18">
        <f>+Despeses[[#This Row],[Data Factura]]</f>
        <v>0</v>
      </c>
      <c r="P3874" s="17">
        <f>+Despeses[[#This Row],[Concepte_]]</f>
        <v>0</v>
      </c>
      <c r="Q3874" s="17">
        <f>-Despeses[[#This Row],[Base Imposable]]</f>
        <v>0</v>
      </c>
      <c r="R3874" s="17" t="e">
        <f>+VLOOKUP(Despeses[[#This Row],[Concepte]],Table_1[#All],2,0)</f>
        <v>#N/A</v>
      </c>
    </row>
    <row r="3875" spans="7:18" ht="15" customHeight="1" x14ac:dyDescent="0.3">
      <c r="G3875" s="40"/>
      <c r="H3875" s="17">
        <f>+Despeses[[#This Row],[Base Imposable]]*Despeses[[#This Row],[% IVA]]</f>
        <v>0</v>
      </c>
      <c r="I3875" s="40"/>
      <c r="J3875" s="17">
        <f>-Despeses[[#This Row],[Base Imposable]]*Despeses[[#This Row],[% Ret IRPF]]</f>
        <v>0</v>
      </c>
      <c r="K3875" s="17">
        <f>+Despeses[[#This Row],[Base Imposable]]+Despeses[[#This Row],[Quota IVA]]+Despeses[[#This Row],[Quota IRPF]]</f>
        <v>0</v>
      </c>
      <c r="L3875" s="3"/>
      <c r="M3875" s="17">
        <f>+MONTH(Despeses[[#This Row],[Data Factura]])</f>
        <v>1</v>
      </c>
      <c r="N3875" s="17">
        <f>+YEAR(Despeses[[#This Row],[Data Factura]])</f>
        <v>1900</v>
      </c>
      <c r="O3875" s="18">
        <f>+Despeses[[#This Row],[Data Factura]]</f>
        <v>0</v>
      </c>
      <c r="P3875" s="17">
        <f>+Despeses[[#This Row],[Concepte_]]</f>
        <v>0</v>
      </c>
      <c r="Q3875" s="17">
        <f>-Despeses[[#This Row],[Base Imposable]]</f>
        <v>0</v>
      </c>
      <c r="R3875" s="17" t="e">
        <f>+VLOOKUP(Despeses[[#This Row],[Concepte]],Table_1[#All],2,0)</f>
        <v>#N/A</v>
      </c>
    </row>
    <row r="3876" spans="7:18" ht="15" customHeight="1" x14ac:dyDescent="0.3">
      <c r="G3876" s="40"/>
      <c r="H3876" s="17">
        <f>+Despeses[[#This Row],[Base Imposable]]*Despeses[[#This Row],[% IVA]]</f>
        <v>0</v>
      </c>
      <c r="I3876" s="40"/>
      <c r="J3876" s="17">
        <f>-Despeses[[#This Row],[Base Imposable]]*Despeses[[#This Row],[% Ret IRPF]]</f>
        <v>0</v>
      </c>
      <c r="K3876" s="17">
        <f>+Despeses[[#This Row],[Base Imposable]]+Despeses[[#This Row],[Quota IVA]]+Despeses[[#This Row],[Quota IRPF]]</f>
        <v>0</v>
      </c>
      <c r="L3876" s="3"/>
      <c r="M3876" s="17">
        <f>+MONTH(Despeses[[#This Row],[Data Factura]])</f>
        <v>1</v>
      </c>
      <c r="N3876" s="17">
        <f>+YEAR(Despeses[[#This Row],[Data Factura]])</f>
        <v>1900</v>
      </c>
      <c r="O3876" s="18">
        <f>+Despeses[[#This Row],[Data Factura]]</f>
        <v>0</v>
      </c>
      <c r="P3876" s="17">
        <f>+Despeses[[#This Row],[Concepte_]]</f>
        <v>0</v>
      </c>
      <c r="Q3876" s="17">
        <f>-Despeses[[#This Row],[Base Imposable]]</f>
        <v>0</v>
      </c>
      <c r="R3876" s="17" t="e">
        <f>+VLOOKUP(Despeses[[#This Row],[Concepte]],Table_1[#All],2,0)</f>
        <v>#N/A</v>
      </c>
    </row>
    <row r="3877" spans="7:18" ht="15" customHeight="1" x14ac:dyDescent="0.3">
      <c r="G3877" s="40"/>
      <c r="H3877" s="17">
        <f>+Despeses[[#This Row],[Base Imposable]]*Despeses[[#This Row],[% IVA]]</f>
        <v>0</v>
      </c>
      <c r="I3877" s="40"/>
      <c r="J3877" s="17">
        <f>-Despeses[[#This Row],[Base Imposable]]*Despeses[[#This Row],[% Ret IRPF]]</f>
        <v>0</v>
      </c>
      <c r="K3877" s="17">
        <f>+Despeses[[#This Row],[Base Imposable]]+Despeses[[#This Row],[Quota IVA]]+Despeses[[#This Row],[Quota IRPF]]</f>
        <v>0</v>
      </c>
      <c r="L3877" s="3"/>
      <c r="M3877" s="17">
        <f>+MONTH(Despeses[[#This Row],[Data Factura]])</f>
        <v>1</v>
      </c>
      <c r="N3877" s="17">
        <f>+YEAR(Despeses[[#This Row],[Data Factura]])</f>
        <v>1900</v>
      </c>
      <c r="O3877" s="18">
        <f>+Despeses[[#This Row],[Data Factura]]</f>
        <v>0</v>
      </c>
      <c r="P3877" s="17">
        <f>+Despeses[[#This Row],[Concepte_]]</f>
        <v>0</v>
      </c>
      <c r="Q3877" s="17">
        <f>-Despeses[[#This Row],[Base Imposable]]</f>
        <v>0</v>
      </c>
      <c r="R3877" s="17" t="e">
        <f>+VLOOKUP(Despeses[[#This Row],[Concepte]],Table_1[#All],2,0)</f>
        <v>#N/A</v>
      </c>
    </row>
    <row r="3878" spans="7:18" ht="15" customHeight="1" x14ac:dyDescent="0.3">
      <c r="G3878" s="40"/>
      <c r="H3878" s="17">
        <f>+Despeses[[#This Row],[Base Imposable]]*Despeses[[#This Row],[% IVA]]</f>
        <v>0</v>
      </c>
      <c r="I3878" s="40"/>
      <c r="J3878" s="17">
        <f>-Despeses[[#This Row],[Base Imposable]]*Despeses[[#This Row],[% Ret IRPF]]</f>
        <v>0</v>
      </c>
      <c r="K3878" s="17">
        <f>+Despeses[[#This Row],[Base Imposable]]+Despeses[[#This Row],[Quota IVA]]+Despeses[[#This Row],[Quota IRPF]]</f>
        <v>0</v>
      </c>
      <c r="L3878" s="3"/>
      <c r="M3878" s="17">
        <f>+MONTH(Despeses[[#This Row],[Data Factura]])</f>
        <v>1</v>
      </c>
      <c r="N3878" s="17">
        <f>+YEAR(Despeses[[#This Row],[Data Factura]])</f>
        <v>1900</v>
      </c>
      <c r="O3878" s="18">
        <f>+Despeses[[#This Row],[Data Factura]]</f>
        <v>0</v>
      </c>
      <c r="P3878" s="17">
        <f>+Despeses[[#This Row],[Concepte_]]</f>
        <v>0</v>
      </c>
      <c r="Q3878" s="17">
        <f>-Despeses[[#This Row],[Base Imposable]]</f>
        <v>0</v>
      </c>
      <c r="R3878" s="17" t="e">
        <f>+VLOOKUP(Despeses[[#This Row],[Concepte]],Table_1[#All],2,0)</f>
        <v>#N/A</v>
      </c>
    </row>
    <row r="3879" spans="7:18" ht="15" customHeight="1" x14ac:dyDescent="0.3">
      <c r="G3879" s="40"/>
      <c r="H3879" s="17">
        <f>+Despeses[[#This Row],[Base Imposable]]*Despeses[[#This Row],[% IVA]]</f>
        <v>0</v>
      </c>
      <c r="I3879" s="40"/>
      <c r="J3879" s="17">
        <f>-Despeses[[#This Row],[Base Imposable]]*Despeses[[#This Row],[% Ret IRPF]]</f>
        <v>0</v>
      </c>
      <c r="K3879" s="17">
        <f>+Despeses[[#This Row],[Base Imposable]]+Despeses[[#This Row],[Quota IVA]]+Despeses[[#This Row],[Quota IRPF]]</f>
        <v>0</v>
      </c>
      <c r="L3879" s="3"/>
      <c r="M3879" s="17">
        <f>+MONTH(Despeses[[#This Row],[Data Factura]])</f>
        <v>1</v>
      </c>
      <c r="N3879" s="17">
        <f>+YEAR(Despeses[[#This Row],[Data Factura]])</f>
        <v>1900</v>
      </c>
      <c r="O3879" s="18">
        <f>+Despeses[[#This Row],[Data Factura]]</f>
        <v>0</v>
      </c>
      <c r="P3879" s="17">
        <f>+Despeses[[#This Row],[Concepte_]]</f>
        <v>0</v>
      </c>
      <c r="Q3879" s="17">
        <f>-Despeses[[#This Row],[Base Imposable]]</f>
        <v>0</v>
      </c>
      <c r="R3879" s="17" t="e">
        <f>+VLOOKUP(Despeses[[#This Row],[Concepte]],Table_1[#All],2,0)</f>
        <v>#N/A</v>
      </c>
    </row>
    <row r="3880" spans="7:18" ht="15" customHeight="1" x14ac:dyDescent="0.3">
      <c r="G3880" s="40"/>
      <c r="H3880" s="17">
        <f>+Despeses[[#This Row],[Base Imposable]]*Despeses[[#This Row],[% IVA]]</f>
        <v>0</v>
      </c>
      <c r="I3880" s="40"/>
      <c r="J3880" s="17">
        <f>-Despeses[[#This Row],[Base Imposable]]*Despeses[[#This Row],[% Ret IRPF]]</f>
        <v>0</v>
      </c>
      <c r="K3880" s="17">
        <f>+Despeses[[#This Row],[Base Imposable]]+Despeses[[#This Row],[Quota IVA]]+Despeses[[#This Row],[Quota IRPF]]</f>
        <v>0</v>
      </c>
      <c r="L3880" s="3"/>
      <c r="M3880" s="17">
        <f>+MONTH(Despeses[[#This Row],[Data Factura]])</f>
        <v>1</v>
      </c>
      <c r="N3880" s="17">
        <f>+YEAR(Despeses[[#This Row],[Data Factura]])</f>
        <v>1900</v>
      </c>
      <c r="O3880" s="18">
        <f>+Despeses[[#This Row],[Data Factura]]</f>
        <v>0</v>
      </c>
      <c r="P3880" s="17">
        <f>+Despeses[[#This Row],[Concepte_]]</f>
        <v>0</v>
      </c>
      <c r="Q3880" s="17">
        <f>-Despeses[[#This Row],[Base Imposable]]</f>
        <v>0</v>
      </c>
      <c r="R3880" s="17" t="e">
        <f>+VLOOKUP(Despeses[[#This Row],[Concepte]],Table_1[#All],2,0)</f>
        <v>#N/A</v>
      </c>
    </row>
    <row r="3881" spans="7:18" ht="15" customHeight="1" x14ac:dyDescent="0.3">
      <c r="G3881" s="40"/>
      <c r="H3881" s="17">
        <f>+Despeses[[#This Row],[Base Imposable]]*Despeses[[#This Row],[% IVA]]</f>
        <v>0</v>
      </c>
      <c r="I3881" s="40"/>
      <c r="J3881" s="17">
        <f>-Despeses[[#This Row],[Base Imposable]]*Despeses[[#This Row],[% Ret IRPF]]</f>
        <v>0</v>
      </c>
      <c r="K3881" s="17">
        <f>+Despeses[[#This Row],[Base Imposable]]+Despeses[[#This Row],[Quota IVA]]+Despeses[[#This Row],[Quota IRPF]]</f>
        <v>0</v>
      </c>
      <c r="L3881" s="3"/>
      <c r="M3881" s="17">
        <f>+MONTH(Despeses[[#This Row],[Data Factura]])</f>
        <v>1</v>
      </c>
      <c r="N3881" s="17">
        <f>+YEAR(Despeses[[#This Row],[Data Factura]])</f>
        <v>1900</v>
      </c>
      <c r="O3881" s="18">
        <f>+Despeses[[#This Row],[Data Factura]]</f>
        <v>0</v>
      </c>
      <c r="P3881" s="17">
        <f>+Despeses[[#This Row],[Concepte_]]</f>
        <v>0</v>
      </c>
      <c r="Q3881" s="17">
        <f>-Despeses[[#This Row],[Base Imposable]]</f>
        <v>0</v>
      </c>
      <c r="R3881" s="17" t="e">
        <f>+VLOOKUP(Despeses[[#This Row],[Concepte]],Table_1[#All],2,0)</f>
        <v>#N/A</v>
      </c>
    </row>
    <row r="3882" spans="7:18" ht="15" customHeight="1" x14ac:dyDescent="0.3">
      <c r="G3882" s="40"/>
      <c r="H3882" s="17">
        <f>+Despeses[[#This Row],[Base Imposable]]*Despeses[[#This Row],[% IVA]]</f>
        <v>0</v>
      </c>
      <c r="I3882" s="40"/>
      <c r="J3882" s="17">
        <f>-Despeses[[#This Row],[Base Imposable]]*Despeses[[#This Row],[% Ret IRPF]]</f>
        <v>0</v>
      </c>
      <c r="K3882" s="17">
        <f>+Despeses[[#This Row],[Base Imposable]]+Despeses[[#This Row],[Quota IVA]]+Despeses[[#This Row],[Quota IRPF]]</f>
        <v>0</v>
      </c>
      <c r="L3882" s="3"/>
      <c r="M3882" s="17">
        <f>+MONTH(Despeses[[#This Row],[Data Factura]])</f>
        <v>1</v>
      </c>
      <c r="N3882" s="17">
        <f>+YEAR(Despeses[[#This Row],[Data Factura]])</f>
        <v>1900</v>
      </c>
      <c r="O3882" s="18">
        <f>+Despeses[[#This Row],[Data Factura]]</f>
        <v>0</v>
      </c>
      <c r="P3882" s="17">
        <f>+Despeses[[#This Row],[Concepte_]]</f>
        <v>0</v>
      </c>
      <c r="Q3882" s="17">
        <f>-Despeses[[#This Row],[Base Imposable]]</f>
        <v>0</v>
      </c>
      <c r="R3882" s="17" t="e">
        <f>+VLOOKUP(Despeses[[#This Row],[Concepte]],Table_1[#All],2,0)</f>
        <v>#N/A</v>
      </c>
    </row>
    <row r="3883" spans="7:18" ht="15" customHeight="1" x14ac:dyDescent="0.3">
      <c r="G3883" s="40"/>
      <c r="H3883" s="17">
        <f>+Despeses[[#This Row],[Base Imposable]]*Despeses[[#This Row],[% IVA]]</f>
        <v>0</v>
      </c>
      <c r="I3883" s="40"/>
      <c r="J3883" s="17">
        <f>-Despeses[[#This Row],[Base Imposable]]*Despeses[[#This Row],[% Ret IRPF]]</f>
        <v>0</v>
      </c>
      <c r="K3883" s="17">
        <f>+Despeses[[#This Row],[Base Imposable]]+Despeses[[#This Row],[Quota IVA]]+Despeses[[#This Row],[Quota IRPF]]</f>
        <v>0</v>
      </c>
      <c r="L3883" s="3"/>
      <c r="M3883" s="17">
        <f>+MONTH(Despeses[[#This Row],[Data Factura]])</f>
        <v>1</v>
      </c>
      <c r="N3883" s="17">
        <f>+YEAR(Despeses[[#This Row],[Data Factura]])</f>
        <v>1900</v>
      </c>
      <c r="O3883" s="18">
        <f>+Despeses[[#This Row],[Data Factura]]</f>
        <v>0</v>
      </c>
      <c r="P3883" s="17">
        <f>+Despeses[[#This Row],[Concepte_]]</f>
        <v>0</v>
      </c>
      <c r="Q3883" s="17">
        <f>-Despeses[[#This Row],[Base Imposable]]</f>
        <v>0</v>
      </c>
      <c r="R3883" s="17" t="e">
        <f>+VLOOKUP(Despeses[[#This Row],[Concepte]],Table_1[#All],2,0)</f>
        <v>#N/A</v>
      </c>
    </row>
    <row r="3884" spans="7:18" ht="15" customHeight="1" x14ac:dyDescent="0.3">
      <c r="G3884" s="40"/>
      <c r="H3884" s="17">
        <f>+Despeses[[#This Row],[Base Imposable]]*Despeses[[#This Row],[% IVA]]</f>
        <v>0</v>
      </c>
      <c r="I3884" s="40"/>
      <c r="J3884" s="17">
        <f>-Despeses[[#This Row],[Base Imposable]]*Despeses[[#This Row],[% Ret IRPF]]</f>
        <v>0</v>
      </c>
      <c r="K3884" s="17">
        <f>+Despeses[[#This Row],[Base Imposable]]+Despeses[[#This Row],[Quota IVA]]+Despeses[[#This Row],[Quota IRPF]]</f>
        <v>0</v>
      </c>
      <c r="L3884" s="3"/>
      <c r="M3884" s="17">
        <f>+MONTH(Despeses[[#This Row],[Data Factura]])</f>
        <v>1</v>
      </c>
      <c r="N3884" s="17">
        <f>+YEAR(Despeses[[#This Row],[Data Factura]])</f>
        <v>1900</v>
      </c>
      <c r="O3884" s="18">
        <f>+Despeses[[#This Row],[Data Factura]]</f>
        <v>0</v>
      </c>
      <c r="P3884" s="17">
        <f>+Despeses[[#This Row],[Concepte_]]</f>
        <v>0</v>
      </c>
      <c r="Q3884" s="17">
        <f>-Despeses[[#This Row],[Base Imposable]]</f>
        <v>0</v>
      </c>
      <c r="R3884" s="17" t="e">
        <f>+VLOOKUP(Despeses[[#This Row],[Concepte]],Table_1[#All],2,0)</f>
        <v>#N/A</v>
      </c>
    </row>
    <row r="3885" spans="7:18" ht="15" customHeight="1" x14ac:dyDescent="0.3">
      <c r="G3885" s="40"/>
      <c r="H3885" s="17">
        <f>+Despeses[[#This Row],[Base Imposable]]*Despeses[[#This Row],[% IVA]]</f>
        <v>0</v>
      </c>
      <c r="I3885" s="40"/>
      <c r="J3885" s="17">
        <f>-Despeses[[#This Row],[Base Imposable]]*Despeses[[#This Row],[% Ret IRPF]]</f>
        <v>0</v>
      </c>
      <c r="K3885" s="17">
        <f>+Despeses[[#This Row],[Base Imposable]]+Despeses[[#This Row],[Quota IVA]]+Despeses[[#This Row],[Quota IRPF]]</f>
        <v>0</v>
      </c>
      <c r="L3885" s="3"/>
      <c r="M3885" s="17">
        <f>+MONTH(Despeses[[#This Row],[Data Factura]])</f>
        <v>1</v>
      </c>
      <c r="N3885" s="17">
        <f>+YEAR(Despeses[[#This Row],[Data Factura]])</f>
        <v>1900</v>
      </c>
      <c r="O3885" s="18">
        <f>+Despeses[[#This Row],[Data Factura]]</f>
        <v>0</v>
      </c>
      <c r="P3885" s="17">
        <f>+Despeses[[#This Row],[Concepte_]]</f>
        <v>0</v>
      </c>
      <c r="Q3885" s="17">
        <f>-Despeses[[#This Row],[Base Imposable]]</f>
        <v>0</v>
      </c>
      <c r="R3885" s="17" t="e">
        <f>+VLOOKUP(Despeses[[#This Row],[Concepte]],Table_1[#All],2,0)</f>
        <v>#N/A</v>
      </c>
    </row>
    <row r="3886" spans="7:18" ht="15" customHeight="1" x14ac:dyDescent="0.3">
      <c r="G3886" s="40"/>
      <c r="H3886" s="17">
        <f>+Despeses[[#This Row],[Base Imposable]]*Despeses[[#This Row],[% IVA]]</f>
        <v>0</v>
      </c>
      <c r="I3886" s="40"/>
      <c r="J3886" s="17">
        <f>-Despeses[[#This Row],[Base Imposable]]*Despeses[[#This Row],[% Ret IRPF]]</f>
        <v>0</v>
      </c>
      <c r="K3886" s="17">
        <f>+Despeses[[#This Row],[Base Imposable]]+Despeses[[#This Row],[Quota IVA]]+Despeses[[#This Row],[Quota IRPF]]</f>
        <v>0</v>
      </c>
      <c r="L3886" s="3"/>
      <c r="M3886" s="17">
        <f>+MONTH(Despeses[[#This Row],[Data Factura]])</f>
        <v>1</v>
      </c>
      <c r="N3886" s="17">
        <f>+YEAR(Despeses[[#This Row],[Data Factura]])</f>
        <v>1900</v>
      </c>
      <c r="O3886" s="18">
        <f>+Despeses[[#This Row],[Data Factura]]</f>
        <v>0</v>
      </c>
      <c r="P3886" s="17">
        <f>+Despeses[[#This Row],[Concepte_]]</f>
        <v>0</v>
      </c>
      <c r="Q3886" s="17">
        <f>-Despeses[[#This Row],[Base Imposable]]</f>
        <v>0</v>
      </c>
      <c r="R3886" s="17" t="e">
        <f>+VLOOKUP(Despeses[[#This Row],[Concepte]],Table_1[#All],2,0)</f>
        <v>#N/A</v>
      </c>
    </row>
    <row r="3887" spans="7:18" ht="15" customHeight="1" x14ac:dyDescent="0.3">
      <c r="G3887" s="40"/>
      <c r="H3887" s="17">
        <f>+Despeses[[#This Row],[Base Imposable]]*Despeses[[#This Row],[% IVA]]</f>
        <v>0</v>
      </c>
      <c r="I3887" s="40"/>
      <c r="J3887" s="17">
        <f>-Despeses[[#This Row],[Base Imposable]]*Despeses[[#This Row],[% Ret IRPF]]</f>
        <v>0</v>
      </c>
      <c r="K3887" s="17">
        <f>+Despeses[[#This Row],[Base Imposable]]+Despeses[[#This Row],[Quota IVA]]+Despeses[[#This Row],[Quota IRPF]]</f>
        <v>0</v>
      </c>
      <c r="L3887" s="3"/>
      <c r="M3887" s="17">
        <f>+MONTH(Despeses[[#This Row],[Data Factura]])</f>
        <v>1</v>
      </c>
      <c r="N3887" s="17">
        <f>+YEAR(Despeses[[#This Row],[Data Factura]])</f>
        <v>1900</v>
      </c>
      <c r="O3887" s="18">
        <f>+Despeses[[#This Row],[Data Factura]]</f>
        <v>0</v>
      </c>
      <c r="P3887" s="17">
        <f>+Despeses[[#This Row],[Concepte_]]</f>
        <v>0</v>
      </c>
      <c r="Q3887" s="17">
        <f>-Despeses[[#This Row],[Base Imposable]]</f>
        <v>0</v>
      </c>
      <c r="R3887" s="17" t="e">
        <f>+VLOOKUP(Despeses[[#This Row],[Concepte]],Table_1[#All],2,0)</f>
        <v>#N/A</v>
      </c>
    </row>
    <row r="3888" spans="7:18" ht="15" customHeight="1" x14ac:dyDescent="0.3">
      <c r="G3888" s="40"/>
      <c r="H3888" s="17">
        <f>+Despeses[[#This Row],[Base Imposable]]*Despeses[[#This Row],[% IVA]]</f>
        <v>0</v>
      </c>
      <c r="I3888" s="40"/>
      <c r="J3888" s="17">
        <f>-Despeses[[#This Row],[Base Imposable]]*Despeses[[#This Row],[% Ret IRPF]]</f>
        <v>0</v>
      </c>
      <c r="K3888" s="17">
        <f>+Despeses[[#This Row],[Base Imposable]]+Despeses[[#This Row],[Quota IVA]]+Despeses[[#This Row],[Quota IRPF]]</f>
        <v>0</v>
      </c>
      <c r="L3888" s="3"/>
      <c r="M3888" s="17">
        <f>+MONTH(Despeses[[#This Row],[Data Factura]])</f>
        <v>1</v>
      </c>
      <c r="N3888" s="17">
        <f>+YEAR(Despeses[[#This Row],[Data Factura]])</f>
        <v>1900</v>
      </c>
      <c r="O3888" s="18">
        <f>+Despeses[[#This Row],[Data Factura]]</f>
        <v>0</v>
      </c>
      <c r="P3888" s="17">
        <f>+Despeses[[#This Row],[Concepte_]]</f>
        <v>0</v>
      </c>
      <c r="Q3888" s="17">
        <f>-Despeses[[#This Row],[Base Imposable]]</f>
        <v>0</v>
      </c>
      <c r="R3888" s="17" t="e">
        <f>+VLOOKUP(Despeses[[#This Row],[Concepte]],Table_1[#All],2,0)</f>
        <v>#N/A</v>
      </c>
    </row>
    <row r="3889" spans="7:18" ht="15" customHeight="1" x14ac:dyDescent="0.3">
      <c r="G3889" s="40"/>
      <c r="H3889" s="17">
        <f>+Despeses[[#This Row],[Base Imposable]]*Despeses[[#This Row],[% IVA]]</f>
        <v>0</v>
      </c>
      <c r="I3889" s="40"/>
      <c r="J3889" s="17">
        <f>-Despeses[[#This Row],[Base Imposable]]*Despeses[[#This Row],[% Ret IRPF]]</f>
        <v>0</v>
      </c>
      <c r="K3889" s="17">
        <f>+Despeses[[#This Row],[Base Imposable]]+Despeses[[#This Row],[Quota IVA]]+Despeses[[#This Row],[Quota IRPF]]</f>
        <v>0</v>
      </c>
      <c r="L3889" s="3"/>
      <c r="M3889" s="17">
        <f>+MONTH(Despeses[[#This Row],[Data Factura]])</f>
        <v>1</v>
      </c>
      <c r="N3889" s="17">
        <f>+YEAR(Despeses[[#This Row],[Data Factura]])</f>
        <v>1900</v>
      </c>
      <c r="O3889" s="18">
        <f>+Despeses[[#This Row],[Data Factura]]</f>
        <v>0</v>
      </c>
      <c r="P3889" s="17">
        <f>+Despeses[[#This Row],[Concepte_]]</f>
        <v>0</v>
      </c>
      <c r="Q3889" s="17">
        <f>-Despeses[[#This Row],[Base Imposable]]</f>
        <v>0</v>
      </c>
      <c r="R3889" s="17" t="e">
        <f>+VLOOKUP(Despeses[[#This Row],[Concepte]],Table_1[#All],2,0)</f>
        <v>#N/A</v>
      </c>
    </row>
    <row r="3890" spans="7:18" ht="15" customHeight="1" x14ac:dyDescent="0.3">
      <c r="G3890" s="40"/>
      <c r="H3890" s="17">
        <f>+Despeses[[#This Row],[Base Imposable]]*Despeses[[#This Row],[% IVA]]</f>
        <v>0</v>
      </c>
      <c r="I3890" s="40"/>
      <c r="J3890" s="17">
        <f>-Despeses[[#This Row],[Base Imposable]]*Despeses[[#This Row],[% Ret IRPF]]</f>
        <v>0</v>
      </c>
      <c r="K3890" s="17">
        <f>+Despeses[[#This Row],[Base Imposable]]+Despeses[[#This Row],[Quota IVA]]+Despeses[[#This Row],[Quota IRPF]]</f>
        <v>0</v>
      </c>
      <c r="L3890" s="3"/>
      <c r="M3890" s="17">
        <f>+MONTH(Despeses[[#This Row],[Data Factura]])</f>
        <v>1</v>
      </c>
      <c r="N3890" s="17">
        <f>+YEAR(Despeses[[#This Row],[Data Factura]])</f>
        <v>1900</v>
      </c>
      <c r="O3890" s="18">
        <f>+Despeses[[#This Row],[Data Factura]]</f>
        <v>0</v>
      </c>
      <c r="P3890" s="17">
        <f>+Despeses[[#This Row],[Concepte_]]</f>
        <v>0</v>
      </c>
      <c r="Q3890" s="17">
        <f>-Despeses[[#This Row],[Base Imposable]]</f>
        <v>0</v>
      </c>
      <c r="R3890" s="17" t="e">
        <f>+VLOOKUP(Despeses[[#This Row],[Concepte]],Table_1[#All],2,0)</f>
        <v>#N/A</v>
      </c>
    </row>
    <row r="3891" spans="7:18" ht="15" customHeight="1" x14ac:dyDescent="0.3">
      <c r="G3891" s="40"/>
      <c r="H3891" s="17">
        <f>+Despeses[[#This Row],[Base Imposable]]*Despeses[[#This Row],[% IVA]]</f>
        <v>0</v>
      </c>
      <c r="I3891" s="40"/>
      <c r="J3891" s="17">
        <f>-Despeses[[#This Row],[Base Imposable]]*Despeses[[#This Row],[% Ret IRPF]]</f>
        <v>0</v>
      </c>
      <c r="K3891" s="17">
        <f>+Despeses[[#This Row],[Base Imposable]]+Despeses[[#This Row],[Quota IVA]]+Despeses[[#This Row],[Quota IRPF]]</f>
        <v>0</v>
      </c>
      <c r="L3891" s="3"/>
      <c r="M3891" s="17">
        <f>+MONTH(Despeses[[#This Row],[Data Factura]])</f>
        <v>1</v>
      </c>
      <c r="N3891" s="17">
        <f>+YEAR(Despeses[[#This Row],[Data Factura]])</f>
        <v>1900</v>
      </c>
      <c r="O3891" s="18">
        <f>+Despeses[[#This Row],[Data Factura]]</f>
        <v>0</v>
      </c>
      <c r="P3891" s="17">
        <f>+Despeses[[#This Row],[Concepte_]]</f>
        <v>0</v>
      </c>
      <c r="Q3891" s="17">
        <f>-Despeses[[#This Row],[Base Imposable]]</f>
        <v>0</v>
      </c>
      <c r="R3891" s="17" t="e">
        <f>+VLOOKUP(Despeses[[#This Row],[Concepte]],Table_1[#All],2,0)</f>
        <v>#N/A</v>
      </c>
    </row>
    <row r="3892" spans="7:18" ht="15" customHeight="1" x14ac:dyDescent="0.3">
      <c r="G3892" s="40"/>
      <c r="H3892" s="17">
        <f>+Despeses[[#This Row],[Base Imposable]]*Despeses[[#This Row],[% IVA]]</f>
        <v>0</v>
      </c>
      <c r="I3892" s="40"/>
      <c r="J3892" s="17">
        <f>-Despeses[[#This Row],[Base Imposable]]*Despeses[[#This Row],[% Ret IRPF]]</f>
        <v>0</v>
      </c>
      <c r="K3892" s="17">
        <f>+Despeses[[#This Row],[Base Imposable]]+Despeses[[#This Row],[Quota IVA]]+Despeses[[#This Row],[Quota IRPF]]</f>
        <v>0</v>
      </c>
      <c r="L3892" s="3"/>
      <c r="M3892" s="17">
        <f>+MONTH(Despeses[[#This Row],[Data Factura]])</f>
        <v>1</v>
      </c>
      <c r="N3892" s="17">
        <f>+YEAR(Despeses[[#This Row],[Data Factura]])</f>
        <v>1900</v>
      </c>
      <c r="O3892" s="18">
        <f>+Despeses[[#This Row],[Data Factura]]</f>
        <v>0</v>
      </c>
      <c r="P3892" s="17">
        <f>+Despeses[[#This Row],[Concepte_]]</f>
        <v>0</v>
      </c>
      <c r="Q3892" s="17">
        <f>-Despeses[[#This Row],[Base Imposable]]</f>
        <v>0</v>
      </c>
      <c r="R3892" s="17" t="e">
        <f>+VLOOKUP(Despeses[[#This Row],[Concepte]],Table_1[#All],2,0)</f>
        <v>#N/A</v>
      </c>
    </row>
    <row r="3893" spans="7:18" ht="15" customHeight="1" x14ac:dyDescent="0.3">
      <c r="G3893" s="40"/>
      <c r="H3893" s="17">
        <f>+Despeses[[#This Row],[Base Imposable]]*Despeses[[#This Row],[% IVA]]</f>
        <v>0</v>
      </c>
      <c r="I3893" s="40"/>
      <c r="J3893" s="17">
        <f>-Despeses[[#This Row],[Base Imposable]]*Despeses[[#This Row],[% Ret IRPF]]</f>
        <v>0</v>
      </c>
      <c r="K3893" s="17">
        <f>+Despeses[[#This Row],[Base Imposable]]+Despeses[[#This Row],[Quota IVA]]+Despeses[[#This Row],[Quota IRPF]]</f>
        <v>0</v>
      </c>
      <c r="L3893" s="3"/>
      <c r="M3893" s="17">
        <f>+MONTH(Despeses[[#This Row],[Data Factura]])</f>
        <v>1</v>
      </c>
      <c r="N3893" s="17">
        <f>+YEAR(Despeses[[#This Row],[Data Factura]])</f>
        <v>1900</v>
      </c>
      <c r="O3893" s="18">
        <f>+Despeses[[#This Row],[Data Factura]]</f>
        <v>0</v>
      </c>
      <c r="P3893" s="17">
        <f>+Despeses[[#This Row],[Concepte_]]</f>
        <v>0</v>
      </c>
      <c r="Q3893" s="17">
        <f>-Despeses[[#This Row],[Base Imposable]]</f>
        <v>0</v>
      </c>
      <c r="R3893" s="17" t="e">
        <f>+VLOOKUP(Despeses[[#This Row],[Concepte]],Table_1[#All],2,0)</f>
        <v>#N/A</v>
      </c>
    </row>
    <row r="3894" spans="7:18" ht="15" customHeight="1" x14ac:dyDescent="0.3">
      <c r="G3894" s="40"/>
      <c r="H3894" s="17">
        <f>+Despeses[[#This Row],[Base Imposable]]*Despeses[[#This Row],[% IVA]]</f>
        <v>0</v>
      </c>
      <c r="I3894" s="40"/>
      <c r="J3894" s="17">
        <f>-Despeses[[#This Row],[Base Imposable]]*Despeses[[#This Row],[% Ret IRPF]]</f>
        <v>0</v>
      </c>
      <c r="K3894" s="17">
        <f>+Despeses[[#This Row],[Base Imposable]]+Despeses[[#This Row],[Quota IVA]]+Despeses[[#This Row],[Quota IRPF]]</f>
        <v>0</v>
      </c>
      <c r="L3894" s="3"/>
      <c r="M3894" s="17">
        <f>+MONTH(Despeses[[#This Row],[Data Factura]])</f>
        <v>1</v>
      </c>
      <c r="N3894" s="17">
        <f>+YEAR(Despeses[[#This Row],[Data Factura]])</f>
        <v>1900</v>
      </c>
      <c r="O3894" s="18">
        <f>+Despeses[[#This Row],[Data Factura]]</f>
        <v>0</v>
      </c>
      <c r="P3894" s="17">
        <f>+Despeses[[#This Row],[Concepte_]]</f>
        <v>0</v>
      </c>
      <c r="Q3894" s="17">
        <f>-Despeses[[#This Row],[Base Imposable]]</f>
        <v>0</v>
      </c>
      <c r="R3894" s="17" t="e">
        <f>+VLOOKUP(Despeses[[#This Row],[Concepte]],Table_1[#All],2,0)</f>
        <v>#N/A</v>
      </c>
    </row>
    <row r="3895" spans="7:18" ht="15" customHeight="1" x14ac:dyDescent="0.3">
      <c r="G3895" s="40"/>
      <c r="H3895" s="17">
        <f>+Despeses[[#This Row],[Base Imposable]]*Despeses[[#This Row],[% IVA]]</f>
        <v>0</v>
      </c>
      <c r="I3895" s="40"/>
      <c r="J3895" s="17">
        <f>-Despeses[[#This Row],[Base Imposable]]*Despeses[[#This Row],[% Ret IRPF]]</f>
        <v>0</v>
      </c>
      <c r="K3895" s="17">
        <f>+Despeses[[#This Row],[Base Imposable]]+Despeses[[#This Row],[Quota IVA]]+Despeses[[#This Row],[Quota IRPF]]</f>
        <v>0</v>
      </c>
      <c r="L3895" s="3"/>
      <c r="M3895" s="17">
        <f>+MONTH(Despeses[[#This Row],[Data Factura]])</f>
        <v>1</v>
      </c>
      <c r="N3895" s="17">
        <f>+YEAR(Despeses[[#This Row],[Data Factura]])</f>
        <v>1900</v>
      </c>
      <c r="O3895" s="18">
        <f>+Despeses[[#This Row],[Data Factura]]</f>
        <v>0</v>
      </c>
      <c r="P3895" s="17">
        <f>+Despeses[[#This Row],[Concepte_]]</f>
        <v>0</v>
      </c>
      <c r="Q3895" s="17">
        <f>-Despeses[[#This Row],[Base Imposable]]</f>
        <v>0</v>
      </c>
      <c r="R3895" s="17" t="e">
        <f>+VLOOKUP(Despeses[[#This Row],[Concepte]],Table_1[#All],2,0)</f>
        <v>#N/A</v>
      </c>
    </row>
    <row r="3896" spans="7:18" ht="15" customHeight="1" x14ac:dyDescent="0.3">
      <c r="G3896" s="40"/>
      <c r="H3896" s="17">
        <f>+Despeses[[#This Row],[Base Imposable]]*Despeses[[#This Row],[% IVA]]</f>
        <v>0</v>
      </c>
      <c r="I3896" s="40"/>
      <c r="J3896" s="17">
        <f>-Despeses[[#This Row],[Base Imposable]]*Despeses[[#This Row],[% Ret IRPF]]</f>
        <v>0</v>
      </c>
      <c r="K3896" s="17">
        <f>+Despeses[[#This Row],[Base Imposable]]+Despeses[[#This Row],[Quota IVA]]+Despeses[[#This Row],[Quota IRPF]]</f>
        <v>0</v>
      </c>
      <c r="L3896" s="3"/>
      <c r="M3896" s="17">
        <f>+MONTH(Despeses[[#This Row],[Data Factura]])</f>
        <v>1</v>
      </c>
      <c r="N3896" s="17">
        <f>+YEAR(Despeses[[#This Row],[Data Factura]])</f>
        <v>1900</v>
      </c>
      <c r="O3896" s="18">
        <f>+Despeses[[#This Row],[Data Factura]]</f>
        <v>0</v>
      </c>
      <c r="P3896" s="17">
        <f>+Despeses[[#This Row],[Concepte_]]</f>
        <v>0</v>
      </c>
      <c r="Q3896" s="17">
        <f>-Despeses[[#This Row],[Base Imposable]]</f>
        <v>0</v>
      </c>
      <c r="R3896" s="17" t="e">
        <f>+VLOOKUP(Despeses[[#This Row],[Concepte]],Table_1[#All],2,0)</f>
        <v>#N/A</v>
      </c>
    </row>
    <row r="3897" spans="7:18" ht="15" customHeight="1" x14ac:dyDescent="0.3">
      <c r="G3897" s="40"/>
      <c r="H3897" s="17">
        <f>+Despeses[[#This Row],[Base Imposable]]*Despeses[[#This Row],[% IVA]]</f>
        <v>0</v>
      </c>
      <c r="I3897" s="40"/>
      <c r="J3897" s="17">
        <f>-Despeses[[#This Row],[Base Imposable]]*Despeses[[#This Row],[% Ret IRPF]]</f>
        <v>0</v>
      </c>
      <c r="K3897" s="17">
        <f>+Despeses[[#This Row],[Base Imposable]]+Despeses[[#This Row],[Quota IVA]]+Despeses[[#This Row],[Quota IRPF]]</f>
        <v>0</v>
      </c>
      <c r="L3897" s="3"/>
      <c r="M3897" s="17">
        <f>+MONTH(Despeses[[#This Row],[Data Factura]])</f>
        <v>1</v>
      </c>
      <c r="N3897" s="17">
        <f>+YEAR(Despeses[[#This Row],[Data Factura]])</f>
        <v>1900</v>
      </c>
      <c r="O3897" s="18">
        <f>+Despeses[[#This Row],[Data Factura]]</f>
        <v>0</v>
      </c>
      <c r="P3897" s="17">
        <f>+Despeses[[#This Row],[Concepte_]]</f>
        <v>0</v>
      </c>
      <c r="Q3897" s="17">
        <f>-Despeses[[#This Row],[Base Imposable]]</f>
        <v>0</v>
      </c>
      <c r="R3897" s="17" t="e">
        <f>+VLOOKUP(Despeses[[#This Row],[Concepte]],Table_1[#All],2,0)</f>
        <v>#N/A</v>
      </c>
    </row>
    <row r="3898" spans="7:18" ht="15" customHeight="1" x14ac:dyDescent="0.3">
      <c r="G3898" s="40"/>
      <c r="H3898" s="17">
        <f>+Despeses[[#This Row],[Base Imposable]]*Despeses[[#This Row],[% IVA]]</f>
        <v>0</v>
      </c>
      <c r="I3898" s="40"/>
      <c r="J3898" s="17">
        <f>-Despeses[[#This Row],[Base Imposable]]*Despeses[[#This Row],[% Ret IRPF]]</f>
        <v>0</v>
      </c>
      <c r="K3898" s="17">
        <f>+Despeses[[#This Row],[Base Imposable]]+Despeses[[#This Row],[Quota IVA]]+Despeses[[#This Row],[Quota IRPF]]</f>
        <v>0</v>
      </c>
      <c r="L3898" s="3"/>
      <c r="M3898" s="17">
        <f>+MONTH(Despeses[[#This Row],[Data Factura]])</f>
        <v>1</v>
      </c>
      <c r="N3898" s="17">
        <f>+YEAR(Despeses[[#This Row],[Data Factura]])</f>
        <v>1900</v>
      </c>
      <c r="O3898" s="18">
        <f>+Despeses[[#This Row],[Data Factura]]</f>
        <v>0</v>
      </c>
      <c r="P3898" s="17">
        <f>+Despeses[[#This Row],[Concepte_]]</f>
        <v>0</v>
      </c>
      <c r="Q3898" s="17">
        <f>-Despeses[[#This Row],[Base Imposable]]</f>
        <v>0</v>
      </c>
      <c r="R3898" s="17" t="e">
        <f>+VLOOKUP(Despeses[[#This Row],[Concepte]],Table_1[#All],2,0)</f>
        <v>#N/A</v>
      </c>
    </row>
    <row r="3899" spans="7:18" ht="15" customHeight="1" x14ac:dyDescent="0.3">
      <c r="G3899" s="40"/>
      <c r="H3899" s="17">
        <f>+Despeses[[#This Row],[Base Imposable]]*Despeses[[#This Row],[% IVA]]</f>
        <v>0</v>
      </c>
      <c r="I3899" s="40"/>
      <c r="J3899" s="17">
        <f>-Despeses[[#This Row],[Base Imposable]]*Despeses[[#This Row],[% Ret IRPF]]</f>
        <v>0</v>
      </c>
      <c r="K3899" s="17">
        <f>+Despeses[[#This Row],[Base Imposable]]+Despeses[[#This Row],[Quota IVA]]+Despeses[[#This Row],[Quota IRPF]]</f>
        <v>0</v>
      </c>
      <c r="L3899" s="3"/>
      <c r="M3899" s="17">
        <f>+MONTH(Despeses[[#This Row],[Data Factura]])</f>
        <v>1</v>
      </c>
      <c r="N3899" s="17">
        <f>+YEAR(Despeses[[#This Row],[Data Factura]])</f>
        <v>1900</v>
      </c>
      <c r="O3899" s="18">
        <f>+Despeses[[#This Row],[Data Factura]]</f>
        <v>0</v>
      </c>
      <c r="P3899" s="17">
        <f>+Despeses[[#This Row],[Concepte_]]</f>
        <v>0</v>
      </c>
      <c r="Q3899" s="17">
        <f>-Despeses[[#This Row],[Base Imposable]]</f>
        <v>0</v>
      </c>
      <c r="R3899" s="17" t="e">
        <f>+VLOOKUP(Despeses[[#This Row],[Concepte]],Table_1[#All],2,0)</f>
        <v>#N/A</v>
      </c>
    </row>
    <row r="3900" spans="7:18" ht="15" customHeight="1" x14ac:dyDescent="0.3">
      <c r="G3900" s="40"/>
      <c r="H3900" s="17">
        <f>+Despeses[[#This Row],[Base Imposable]]*Despeses[[#This Row],[% IVA]]</f>
        <v>0</v>
      </c>
      <c r="I3900" s="40"/>
      <c r="J3900" s="17">
        <f>-Despeses[[#This Row],[Base Imposable]]*Despeses[[#This Row],[% Ret IRPF]]</f>
        <v>0</v>
      </c>
      <c r="K3900" s="17">
        <f>+Despeses[[#This Row],[Base Imposable]]+Despeses[[#This Row],[Quota IVA]]+Despeses[[#This Row],[Quota IRPF]]</f>
        <v>0</v>
      </c>
      <c r="L3900" s="3"/>
      <c r="M3900" s="17">
        <f>+MONTH(Despeses[[#This Row],[Data Factura]])</f>
        <v>1</v>
      </c>
      <c r="N3900" s="17">
        <f>+YEAR(Despeses[[#This Row],[Data Factura]])</f>
        <v>1900</v>
      </c>
      <c r="O3900" s="18">
        <f>+Despeses[[#This Row],[Data Factura]]</f>
        <v>0</v>
      </c>
      <c r="P3900" s="17">
        <f>+Despeses[[#This Row],[Concepte_]]</f>
        <v>0</v>
      </c>
      <c r="Q3900" s="17">
        <f>-Despeses[[#This Row],[Base Imposable]]</f>
        <v>0</v>
      </c>
      <c r="R3900" s="17" t="e">
        <f>+VLOOKUP(Despeses[[#This Row],[Concepte]],Table_1[#All],2,0)</f>
        <v>#N/A</v>
      </c>
    </row>
    <row r="3901" spans="7:18" ht="15" customHeight="1" x14ac:dyDescent="0.3">
      <c r="G3901" s="40"/>
      <c r="H3901" s="17">
        <f>+Despeses[[#This Row],[Base Imposable]]*Despeses[[#This Row],[% IVA]]</f>
        <v>0</v>
      </c>
      <c r="I3901" s="40"/>
      <c r="J3901" s="17">
        <f>-Despeses[[#This Row],[Base Imposable]]*Despeses[[#This Row],[% Ret IRPF]]</f>
        <v>0</v>
      </c>
      <c r="K3901" s="17">
        <f>+Despeses[[#This Row],[Base Imposable]]+Despeses[[#This Row],[Quota IVA]]+Despeses[[#This Row],[Quota IRPF]]</f>
        <v>0</v>
      </c>
      <c r="L3901" s="3"/>
      <c r="M3901" s="17">
        <f>+MONTH(Despeses[[#This Row],[Data Factura]])</f>
        <v>1</v>
      </c>
      <c r="N3901" s="17">
        <f>+YEAR(Despeses[[#This Row],[Data Factura]])</f>
        <v>1900</v>
      </c>
      <c r="O3901" s="18">
        <f>+Despeses[[#This Row],[Data Factura]]</f>
        <v>0</v>
      </c>
      <c r="P3901" s="17">
        <f>+Despeses[[#This Row],[Concepte_]]</f>
        <v>0</v>
      </c>
      <c r="Q3901" s="17">
        <f>-Despeses[[#This Row],[Base Imposable]]</f>
        <v>0</v>
      </c>
      <c r="R3901" s="17" t="e">
        <f>+VLOOKUP(Despeses[[#This Row],[Concepte]],Table_1[#All],2,0)</f>
        <v>#N/A</v>
      </c>
    </row>
    <row r="3902" spans="7:18" ht="15" customHeight="1" x14ac:dyDescent="0.3">
      <c r="G3902" s="40"/>
      <c r="H3902" s="17">
        <f>+Despeses[[#This Row],[Base Imposable]]*Despeses[[#This Row],[% IVA]]</f>
        <v>0</v>
      </c>
      <c r="I3902" s="40"/>
      <c r="J3902" s="17">
        <f>-Despeses[[#This Row],[Base Imposable]]*Despeses[[#This Row],[% Ret IRPF]]</f>
        <v>0</v>
      </c>
      <c r="K3902" s="17">
        <f>+Despeses[[#This Row],[Base Imposable]]+Despeses[[#This Row],[Quota IVA]]+Despeses[[#This Row],[Quota IRPF]]</f>
        <v>0</v>
      </c>
      <c r="L3902" s="3"/>
      <c r="M3902" s="17">
        <f>+MONTH(Despeses[[#This Row],[Data Factura]])</f>
        <v>1</v>
      </c>
      <c r="N3902" s="17">
        <f>+YEAR(Despeses[[#This Row],[Data Factura]])</f>
        <v>1900</v>
      </c>
      <c r="O3902" s="18">
        <f>+Despeses[[#This Row],[Data Factura]]</f>
        <v>0</v>
      </c>
      <c r="P3902" s="17">
        <f>+Despeses[[#This Row],[Concepte_]]</f>
        <v>0</v>
      </c>
      <c r="Q3902" s="17">
        <f>-Despeses[[#This Row],[Base Imposable]]</f>
        <v>0</v>
      </c>
      <c r="R3902" s="17" t="e">
        <f>+VLOOKUP(Despeses[[#This Row],[Concepte]],Table_1[#All],2,0)</f>
        <v>#N/A</v>
      </c>
    </row>
    <row r="3903" spans="7:18" ht="15" customHeight="1" x14ac:dyDescent="0.3">
      <c r="G3903" s="40"/>
      <c r="H3903" s="17">
        <f>+Despeses[[#This Row],[Base Imposable]]*Despeses[[#This Row],[% IVA]]</f>
        <v>0</v>
      </c>
      <c r="I3903" s="40"/>
      <c r="J3903" s="17">
        <f>-Despeses[[#This Row],[Base Imposable]]*Despeses[[#This Row],[% Ret IRPF]]</f>
        <v>0</v>
      </c>
      <c r="K3903" s="17">
        <f>+Despeses[[#This Row],[Base Imposable]]+Despeses[[#This Row],[Quota IVA]]+Despeses[[#This Row],[Quota IRPF]]</f>
        <v>0</v>
      </c>
      <c r="L3903" s="3"/>
      <c r="M3903" s="17">
        <f>+MONTH(Despeses[[#This Row],[Data Factura]])</f>
        <v>1</v>
      </c>
      <c r="N3903" s="17">
        <f>+YEAR(Despeses[[#This Row],[Data Factura]])</f>
        <v>1900</v>
      </c>
      <c r="O3903" s="18">
        <f>+Despeses[[#This Row],[Data Factura]]</f>
        <v>0</v>
      </c>
      <c r="P3903" s="17">
        <f>+Despeses[[#This Row],[Concepte_]]</f>
        <v>0</v>
      </c>
      <c r="Q3903" s="17">
        <f>-Despeses[[#This Row],[Base Imposable]]</f>
        <v>0</v>
      </c>
      <c r="R3903" s="17" t="e">
        <f>+VLOOKUP(Despeses[[#This Row],[Concepte]],Table_1[#All],2,0)</f>
        <v>#N/A</v>
      </c>
    </row>
    <row r="3904" spans="7:18" ht="15" customHeight="1" x14ac:dyDescent="0.3">
      <c r="G3904" s="40"/>
      <c r="H3904" s="17">
        <f>+Despeses[[#This Row],[Base Imposable]]*Despeses[[#This Row],[% IVA]]</f>
        <v>0</v>
      </c>
      <c r="I3904" s="40"/>
      <c r="J3904" s="17">
        <f>-Despeses[[#This Row],[Base Imposable]]*Despeses[[#This Row],[% Ret IRPF]]</f>
        <v>0</v>
      </c>
      <c r="K3904" s="17">
        <f>+Despeses[[#This Row],[Base Imposable]]+Despeses[[#This Row],[Quota IVA]]+Despeses[[#This Row],[Quota IRPF]]</f>
        <v>0</v>
      </c>
      <c r="L3904" s="3"/>
      <c r="M3904" s="17">
        <f>+MONTH(Despeses[[#This Row],[Data Factura]])</f>
        <v>1</v>
      </c>
      <c r="N3904" s="17">
        <f>+YEAR(Despeses[[#This Row],[Data Factura]])</f>
        <v>1900</v>
      </c>
      <c r="O3904" s="18">
        <f>+Despeses[[#This Row],[Data Factura]]</f>
        <v>0</v>
      </c>
      <c r="P3904" s="17">
        <f>+Despeses[[#This Row],[Concepte_]]</f>
        <v>0</v>
      </c>
      <c r="Q3904" s="17">
        <f>-Despeses[[#This Row],[Base Imposable]]</f>
        <v>0</v>
      </c>
      <c r="R3904" s="17" t="e">
        <f>+VLOOKUP(Despeses[[#This Row],[Concepte]],Table_1[#All],2,0)</f>
        <v>#N/A</v>
      </c>
    </row>
    <row r="3905" spans="7:18" ht="15" customHeight="1" x14ac:dyDescent="0.3">
      <c r="G3905" s="40"/>
      <c r="H3905" s="17">
        <f>+Despeses[[#This Row],[Base Imposable]]*Despeses[[#This Row],[% IVA]]</f>
        <v>0</v>
      </c>
      <c r="I3905" s="40"/>
      <c r="J3905" s="17">
        <f>-Despeses[[#This Row],[Base Imposable]]*Despeses[[#This Row],[% Ret IRPF]]</f>
        <v>0</v>
      </c>
      <c r="K3905" s="17">
        <f>+Despeses[[#This Row],[Base Imposable]]+Despeses[[#This Row],[Quota IVA]]+Despeses[[#This Row],[Quota IRPF]]</f>
        <v>0</v>
      </c>
      <c r="L3905" s="3"/>
      <c r="M3905" s="17">
        <f>+MONTH(Despeses[[#This Row],[Data Factura]])</f>
        <v>1</v>
      </c>
      <c r="N3905" s="17">
        <f>+YEAR(Despeses[[#This Row],[Data Factura]])</f>
        <v>1900</v>
      </c>
      <c r="O3905" s="18">
        <f>+Despeses[[#This Row],[Data Factura]]</f>
        <v>0</v>
      </c>
      <c r="P3905" s="17">
        <f>+Despeses[[#This Row],[Concepte_]]</f>
        <v>0</v>
      </c>
      <c r="Q3905" s="17">
        <f>-Despeses[[#This Row],[Base Imposable]]</f>
        <v>0</v>
      </c>
      <c r="R3905" s="17" t="e">
        <f>+VLOOKUP(Despeses[[#This Row],[Concepte]],Table_1[#All],2,0)</f>
        <v>#N/A</v>
      </c>
    </row>
    <row r="3906" spans="7:18" ht="15" customHeight="1" x14ac:dyDescent="0.3">
      <c r="G3906" s="40"/>
      <c r="H3906" s="17">
        <f>+Despeses[[#This Row],[Base Imposable]]*Despeses[[#This Row],[% IVA]]</f>
        <v>0</v>
      </c>
      <c r="I3906" s="40"/>
      <c r="J3906" s="17">
        <f>-Despeses[[#This Row],[Base Imposable]]*Despeses[[#This Row],[% Ret IRPF]]</f>
        <v>0</v>
      </c>
      <c r="K3906" s="17">
        <f>+Despeses[[#This Row],[Base Imposable]]+Despeses[[#This Row],[Quota IVA]]+Despeses[[#This Row],[Quota IRPF]]</f>
        <v>0</v>
      </c>
      <c r="L3906" s="3"/>
      <c r="M3906" s="17">
        <f>+MONTH(Despeses[[#This Row],[Data Factura]])</f>
        <v>1</v>
      </c>
      <c r="N3906" s="17">
        <f>+YEAR(Despeses[[#This Row],[Data Factura]])</f>
        <v>1900</v>
      </c>
      <c r="O3906" s="18">
        <f>+Despeses[[#This Row],[Data Factura]]</f>
        <v>0</v>
      </c>
      <c r="P3906" s="17">
        <f>+Despeses[[#This Row],[Concepte_]]</f>
        <v>0</v>
      </c>
      <c r="Q3906" s="17">
        <f>-Despeses[[#This Row],[Base Imposable]]</f>
        <v>0</v>
      </c>
      <c r="R3906" s="17" t="e">
        <f>+VLOOKUP(Despeses[[#This Row],[Concepte]],Table_1[#All],2,0)</f>
        <v>#N/A</v>
      </c>
    </row>
    <row r="3907" spans="7:18" ht="15" customHeight="1" x14ac:dyDescent="0.3">
      <c r="G3907" s="40"/>
      <c r="H3907" s="17">
        <f>+Despeses[[#This Row],[Base Imposable]]*Despeses[[#This Row],[% IVA]]</f>
        <v>0</v>
      </c>
      <c r="I3907" s="40"/>
      <c r="J3907" s="17">
        <f>-Despeses[[#This Row],[Base Imposable]]*Despeses[[#This Row],[% Ret IRPF]]</f>
        <v>0</v>
      </c>
      <c r="K3907" s="17">
        <f>+Despeses[[#This Row],[Base Imposable]]+Despeses[[#This Row],[Quota IVA]]+Despeses[[#This Row],[Quota IRPF]]</f>
        <v>0</v>
      </c>
      <c r="L3907" s="3"/>
      <c r="M3907" s="17">
        <f>+MONTH(Despeses[[#This Row],[Data Factura]])</f>
        <v>1</v>
      </c>
      <c r="N3907" s="17">
        <f>+YEAR(Despeses[[#This Row],[Data Factura]])</f>
        <v>1900</v>
      </c>
      <c r="O3907" s="18">
        <f>+Despeses[[#This Row],[Data Factura]]</f>
        <v>0</v>
      </c>
      <c r="P3907" s="17">
        <f>+Despeses[[#This Row],[Concepte_]]</f>
        <v>0</v>
      </c>
      <c r="Q3907" s="17">
        <f>-Despeses[[#This Row],[Base Imposable]]</f>
        <v>0</v>
      </c>
      <c r="R3907" s="17" t="e">
        <f>+VLOOKUP(Despeses[[#This Row],[Concepte]],Table_1[#All],2,0)</f>
        <v>#N/A</v>
      </c>
    </row>
    <row r="3908" spans="7:18" ht="15" customHeight="1" x14ac:dyDescent="0.3">
      <c r="G3908" s="40"/>
      <c r="H3908" s="17">
        <f>+Despeses[[#This Row],[Base Imposable]]*Despeses[[#This Row],[% IVA]]</f>
        <v>0</v>
      </c>
      <c r="I3908" s="40"/>
      <c r="J3908" s="17">
        <f>-Despeses[[#This Row],[Base Imposable]]*Despeses[[#This Row],[% Ret IRPF]]</f>
        <v>0</v>
      </c>
      <c r="K3908" s="17">
        <f>+Despeses[[#This Row],[Base Imposable]]+Despeses[[#This Row],[Quota IVA]]+Despeses[[#This Row],[Quota IRPF]]</f>
        <v>0</v>
      </c>
      <c r="L3908" s="3"/>
      <c r="M3908" s="17">
        <f>+MONTH(Despeses[[#This Row],[Data Factura]])</f>
        <v>1</v>
      </c>
      <c r="N3908" s="17">
        <f>+YEAR(Despeses[[#This Row],[Data Factura]])</f>
        <v>1900</v>
      </c>
      <c r="O3908" s="18">
        <f>+Despeses[[#This Row],[Data Factura]]</f>
        <v>0</v>
      </c>
      <c r="P3908" s="17">
        <f>+Despeses[[#This Row],[Concepte_]]</f>
        <v>0</v>
      </c>
      <c r="Q3908" s="17">
        <f>-Despeses[[#This Row],[Base Imposable]]</f>
        <v>0</v>
      </c>
      <c r="R3908" s="17" t="e">
        <f>+VLOOKUP(Despeses[[#This Row],[Concepte]],Table_1[#All],2,0)</f>
        <v>#N/A</v>
      </c>
    </row>
    <row r="3909" spans="7:18" ht="15" customHeight="1" x14ac:dyDescent="0.3">
      <c r="G3909" s="40"/>
      <c r="H3909" s="17">
        <f>+Despeses[[#This Row],[Base Imposable]]*Despeses[[#This Row],[% IVA]]</f>
        <v>0</v>
      </c>
      <c r="I3909" s="40"/>
      <c r="J3909" s="17">
        <f>-Despeses[[#This Row],[Base Imposable]]*Despeses[[#This Row],[% Ret IRPF]]</f>
        <v>0</v>
      </c>
      <c r="K3909" s="17">
        <f>+Despeses[[#This Row],[Base Imposable]]+Despeses[[#This Row],[Quota IVA]]+Despeses[[#This Row],[Quota IRPF]]</f>
        <v>0</v>
      </c>
      <c r="L3909" s="3"/>
      <c r="M3909" s="17">
        <f>+MONTH(Despeses[[#This Row],[Data Factura]])</f>
        <v>1</v>
      </c>
      <c r="N3909" s="17">
        <f>+YEAR(Despeses[[#This Row],[Data Factura]])</f>
        <v>1900</v>
      </c>
      <c r="O3909" s="18">
        <f>+Despeses[[#This Row],[Data Factura]]</f>
        <v>0</v>
      </c>
      <c r="P3909" s="17">
        <f>+Despeses[[#This Row],[Concepte_]]</f>
        <v>0</v>
      </c>
      <c r="Q3909" s="17">
        <f>-Despeses[[#This Row],[Base Imposable]]</f>
        <v>0</v>
      </c>
      <c r="R3909" s="17" t="e">
        <f>+VLOOKUP(Despeses[[#This Row],[Concepte]],Table_1[#All],2,0)</f>
        <v>#N/A</v>
      </c>
    </row>
    <row r="3910" spans="7:18" ht="15" customHeight="1" x14ac:dyDescent="0.3">
      <c r="G3910" s="40"/>
      <c r="H3910" s="17">
        <f>+Despeses[[#This Row],[Base Imposable]]*Despeses[[#This Row],[% IVA]]</f>
        <v>0</v>
      </c>
      <c r="I3910" s="40"/>
      <c r="J3910" s="17">
        <f>-Despeses[[#This Row],[Base Imposable]]*Despeses[[#This Row],[% Ret IRPF]]</f>
        <v>0</v>
      </c>
      <c r="K3910" s="17">
        <f>+Despeses[[#This Row],[Base Imposable]]+Despeses[[#This Row],[Quota IVA]]+Despeses[[#This Row],[Quota IRPF]]</f>
        <v>0</v>
      </c>
      <c r="L3910" s="3"/>
      <c r="M3910" s="17">
        <f>+MONTH(Despeses[[#This Row],[Data Factura]])</f>
        <v>1</v>
      </c>
      <c r="N3910" s="17">
        <f>+YEAR(Despeses[[#This Row],[Data Factura]])</f>
        <v>1900</v>
      </c>
      <c r="O3910" s="18">
        <f>+Despeses[[#This Row],[Data Factura]]</f>
        <v>0</v>
      </c>
      <c r="P3910" s="17">
        <f>+Despeses[[#This Row],[Concepte_]]</f>
        <v>0</v>
      </c>
      <c r="Q3910" s="17">
        <f>-Despeses[[#This Row],[Base Imposable]]</f>
        <v>0</v>
      </c>
      <c r="R3910" s="17" t="e">
        <f>+VLOOKUP(Despeses[[#This Row],[Concepte]],Table_1[#All],2,0)</f>
        <v>#N/A</v>
      </c>
    </row>
    <row r="3911" spans="7:18" ht="15" customHeight="1" x14ac:dyDescent="0.3">
      <c r="G3911" s="40"/>
      <c r="H3911" s="17">
        <f>+Despeses[[#This Row],[Base Imposable]]*Despeses[[#This Row],[% IVA]]</f>
        <v>0</v>
      </c>
      <c r="I3911" s="40"/>
      <c r="J3911" s="17">
        <f>-Despeses[[#This Row],[Base Imposable]]*Despeses[[#This Row],[% Ret IRPF]]</f>
        <v>0</v>
      </c>
      <c r="K3911" s="17">
        <f>+Despeses[[#This Row],[Base Imposable]]+Despeses[[#This Row],[Quota IVA]]+Despeses[[#This Row],[Quota IRPF]]</f>
        <v>0</v>
      </c>
      <c r="L3911" s="3"/>
      <c r="M3911" s="17">
        <f>+MONTH(Despeses[[#This Row],[Data Factura]])</f>
        <v>1</v>
      </c>
      <c r="N3911" s="17">
        <f>+YEAR(Despeses[[#This Row],[Data Factura]])</f>
        <v>1900</v>
      </c>
      <c r="O3911" s="18">
        <f>+Despeses[[#This Row],[Data Factura]]</f>
        <v>0</v>
      </c>
      <c r="P3911" s="17">
        <f>+Despeses[[#This Row],[Concepte_]]</f>
        <v>0</v>
      </c>
      <c r="Q3911" s="17">
        <f>-Despeses[[#This Row],[Base Imposable]]</f>
        <v>0</v>
      </c>
      <c r="R3911" s="17" t="e">
        <f>+VLOOKUP(Despeses[[#This Row],[Concepte]],Table_1[#All],2,0)</f>
        <v>#N/A</v>
      </c>
    </row>
    <row r="3912" spans="7:18" ht="15" customHeight="1" x14ac:dyDescent="0.3">
      <c r="G3912" s="40"/>
      <c r="H3912" s="17">
        <f>+Despeses[[#This Row],[Base Imposable]]*Despeses[[#This Row],[% IVA]]</f>
        <v>0</v>
      </c>
      <c r="I3912" s="40"/>
      <c r="J3912" s="17">
        <f>-Despeses[[#This Row],[Base Imposable]]*Despeses[[#This Row],[% Ret IRPF]]</f>
        <v>0</v>
      </c>
      <c r="K3912" s="17">
        <f>+Despeses[[#This Row],[Base Imposable]]+Despeses[[#This Row],[Quota IVA]]+Despeses[[#This Row],[Quota IRPF]]</f>
        <v>0</v>
      </c>
      <c r="L3912" s="3"/>
      <c r="M3912" s="17">
        <f>+MONTH(Despeses[[#This Row],[Data Factura]])</f>
        <v>1</v>
      </c>
      <c r="N3912" s="17">
        <f>+YEAR(Despeses[[#This Row],[Data Factura]])</f>
        <v>1900</v>
      </c>
      <c r="O3912" s="18">
        <f>+Despeses[[#This Row],[Data Factura]]</f>
        <v>0</v>
      </c>
      <c r="P3912" s="17">
        <f>+Despeses[[#This Row],[Concepte_]]</f>
        <v>0</v>
      </c>
      <c r="Q3912" s="17">
        <f>-Despeses[[#This Row],[Base Imposable]]</f>
        <v>0</v>
      </c>
      <c r="R3912" s="17" t="e">
        <f>+VLOOKUP(Despeses[[#This Row],[Concepte]],Table_1[#All],2,0)</f>
        <v>#N/A</v>
      </c>
    </row>
    <row r="3913" spans="7:18" ht="15" customHeight="1" x14ac:dyDescent="0.3">
      <c r="G3913" s="40"/>
      <c r="H3913" s="17">
        <f>+Despeses[[#This Row],[Base Imposable]]*Despeses[[#This Row],[% IVA]]</f>
        <v>0</v>
      </c>
      <c r="I3913" s="40"/>
      <c r="J3913" s="17">
        <f>-Despeses[[#This Row],[Base Imposable]]*Despeses[[#This Row],[% Ret IRPF]]</f>
        <v>0</v>
      </c>
      <c r="K3913" s="17">
        <f>+Despeses[[#This Row],[Base Imposable]]+Despeses[[#This Row],[Quota IVA]]+Despeses[[#This Row],[Quota IRPF]]</f>
        <v>0</v>
      </c>
      <c r="L3913" s="3"/>
      <c r="M3913" s="17">
        <f>+MONTH(Despeses[[#This Row],[Data Factura]])</f>
        <v>1</v>
      </c>
      <c r="N3913" s="17">
        <f>+YEAR(Despeses[[#This Row],[Data Factura]])</f>
        <v>1900</v>
      </c>
      <c r="O3913" s="18">
        <f>+Despeses[[#This Row],[Data Factura]]</f>
        <v>0</v>
      </c>
      <c r="P3913" s="17">
        <f>+Despeses[[#This Row],[Concepte_]]</f>
        <v>0</v>
      </c>
      <c r="Q3913" s="17">
        <f>-Despeses[[#This Row],[Base Imposable]]</f>
        <v>0</v>
      </c>
      <c r="R3913" s="17" t="e">
        <f>+VLOOKUP(Despeses[[#This Row],[Concepte]],Table_1[#All],2,0)</f>
        <v>#N/A</v>
      </c>
    </row>
    <row r="3914" spans="7:18" ht="15" customHeight="1" x14ac:dyDescent="0.3">
      <c r="G3914" s="40"/>
      <c r="H3914" s="17">
        <f>+Despeses[[#This Row],[Base Imposable]]*Despeses[[#This Row],[% IVA]]</f>
        <v>0</v>
      </c>
      <c r="I3914" s="40"/>
      <c r="J3914" s="17">
        <f>-Despeses[[#This Row],[Base Imposable]]*Despeses[[#This Row],[% Ret IRPF]]</f>
        <v>0</v>
      </c>
      <c r="K3914" s="17">
        <f>+Despeses[[#This Row],[Base Imposable]]+Despeses[[#This Row],[Quota IVA]]+Despeses[[#This Row],[Quota IRPF]]</f>
        <v>0</v>
      </c>
      <c r="L3914" s="3"/>
      <c r="M3914" s="17">
        <f>+MONTH(Despeses[[#This Row],[Data Factura]])</f>
        <v>1</v>
      </c>
      <c r="N3914" s="17">
        <f>+YEAR(Despeses[[#This Row],[Data Factura]])</f>
        <v>1900</v>
      </c>
      <c r="O3914" s="18">
        <f>+Despeses[[#This Row],[Data Factura]]</f>
        <v>0</v>
      </c>
      <c r="P3914" s="17">
        <f>+Despeses[[#This Row],[Concepte_]]</f>
        <v>0</v>
      </c>
      <c r="Q3914" s="17">
        <f>-Despeses[[#This Row],[Base Imposable]]</f>
        <v>0</v>
      </c>
      <c r="R3914" s="17" t="e">
        <f>+VLOOKUP(Despeses[[#This Row],[Concepte]],Table_1[#All],2,0)</f>
        <v>#N/A</v>
      </c>
    </row>
    <row r="3915" spans="7:18" ht="15" customHeight="1" x14ac:dyDescent="0.3">
      <c r="G3915" s="40"/>
      <c r="H3915" s="17">
        <f>+Despeses[[#This Row],[Base Imposable]]*Despeses[[#This Row],[% IVA]]</f>
        <v>0</v>
      </c>
      <c r="I3915" s="40"/>
      <c r="J3915" s="17">
        <f>-Despeses[[#This Row],[Base Imposable]]*Despeses[[#This Row],[% Ret IRPF]]</f>
        <v>0</v>
      </c>
      <c r="K3915" s="17">
        <f>+Despeses[[#This Row],[Base Imposable]]+Despeses[[#This Row],[Quota IVA]]+Despeses[[#This Row],[Quota IRPF]]</f>
        <v>0</v>
      </c>
      <c r="L3915" s="3"/>
      <c r="M3915" s="17">
        <f>+MONTH(Despeses[[#This Row],[Data Factura]])</f>
        <v>1</v>
      </c>
      <c r="N3915" s="17">
        <f>+YEAR(Despeses[[#This Row],[Data Factura]])</f>
        <v>1900</v>
      </c>
      <c r="O3915" s="18">
        <f>+Despeses[[#This Row],[Data Factura]]</f>
        <v>0</v>
      </c>
      <c r="P3915" s="17">
        <f>+Despeses[[#This Row],[Concepte_]]</f>
        <v>0</v>
      </c>
      <c r="Q3915" s="17">
        <f>-Despeses[[#This Row],[Base Imposable]]</f>
        <v>0</v>
      </c>
      <c r="R3915" s="17" t="e">
        <f>+VLOOKUP(Despeses[[#This Row],[Concepte]],Table_1[#All],2,0)</f>
        <v>#N/A</v>
      </c>
    </row>
    <row r="3916" spans="7:18" ht="15" customHeight="1" x14ac:dyDescent="0.3">
      <c r="G3916" s="40"/>
      <c r="H3916" s="17">
        <f>+Despeses[[#This Row],[Base Imposable]]*Despeses[[#This Row],[% IVA]]</f>
        <v>0</v>
      </c>
      <c r="I3916" s="40"/>
      <c r="J3916" s="17">
        <f>-Despeses[[#This Row],[Base Imposable]]*Despeses[[#This Row],[% Ret IRPF]]</f>
        <v>0</v>
      </c>
      <c r="K3916" s="17">
        <f>+Despeses[[#This Row],[Base Imposable]]+Despeses[[#This Row],[Quota IVA]]+Despeses[[#This Row],[Quota IRPF]]</f>
        <v>0</v>
      </c>
      <c r="L3916" s="3"/>
      <c r="M3916" s="17">
        <f>+MONTH(Despeses[[#This Row],[Data Factura]])</f>
        <v>1</v>
      </c>
      <c r="N3916" s="17">
        <f>+YEAR(Despeses[[#This Row],[Data Factura]])</f>
        <v>1900</v>
      </c>
      <c r="O3916" s="18">
        <f>+Despeses[[#This Row],[Data Factura]]</f>
        <v>0</v>
      </c>
      <c r="P3916" s="17">
        <f>+Despeses[[#This Row],[Concepte_]]</f>
        <v>0</v>
      </c>
      <c r="Q3916" s="17">
        <f>-Despeses[[#This Row],[Base Imposable]]</f>
        <v>0</v>
      </c>
      <c r="R3916" s="17" t="e">
        <f>+VLOOKUP(Despeses[[#This Row],[Concepte]],Table_1[#All],2,0)</f>
        <v>#N/A</v>
      </c>
    </row>
    <row r="3917" spans="7:18" ht="15" customHeight="1" x14ac:dyDescent="0.3">
      <c r="G3917" s="40"/>
      <c r="H3917" s="17">
        <f>+Despeses[[#This Row],[Base Imposable]]*Despeses[[#This Row],[% IVA]]</f>
        <v>0</v>
      </c>
      <c r="I3917" s="40"/>
      <c r="J3917" s="17">
        <f>-Despeses[[#This Row],[Base Imposable]]*Despeses[[#This Row],[% Ret IRPF]]</f>
        <v>0</v>
      </c>
      <c r="K3917" s="17">
        <f>+Despeses[[#This Row],[Base Imposable]]+Despeses[[#This Row],[Quota IVA]]+Despeses[[#This Row],[Quota IRPF]]</f>
        <v>0</v>
      </c>
      <c r="L3917" s="3"/>
      <c r="M3917" s="17">
        <f>+MONTH(Despeses[[#This Row],[Data Factura]])</f>
        <v>1</v>
      </c>
      <c r="N3917" s="17">
        <f>+YEAR(Despeses[[#This Row],[Data Factura]])</f>
        <v>1900</v>
      </c>
      <c r="O3917" s="18">
        <f>+Despeses[[#This Row],[Data Factura]]</f>
        <v>0</v>
      </c>
      <c r="P3917" s="17">
        <f>+Despeses[[#This Row],[Concepte_]]</f>
        <v>0</v>
      </c>
      <c r="Q3917" s="17">
        <f>-Despeses[[#This Row],[Base Imposable]]</f>
        <v>0</v>
      </c>
      <c r="R3917" s="17" t="e">
        <f>+VLOOKUP(Despeses[[#This Row],[Concepte]],Table_1[#All],2,0)</f>
        <v>#N/A</v>
      </c>
    </row>
    <row r="3918" spans="7:18" ht="15" customHeight="1" x14ac:dyDescent="0.3">
      <c r="G3918" s="40"/>
      <c r="H3918" s="17">
        <f>+Despeses[[#This Row],[Base Imposable]]*Despeses[[#This Row],[% IVA]]</f>
        <v>0</v>
      </c>
      <c r="I3918" s="40"/>
      <c r="J3918" s="17">
        <f>-Despeses[[#This Row],[Base Imposable]]*Despeses[[#This Row],[% Ret IRPF]]</f>
        <v>0</v>
      </c>
      <c r="K3918" s="17">
        <f>+Despeses[[#This Row],[Base Imposable]]+Despeses[[#This Row],[Quota IVA]]+Despeses[[#This Row],[Quota IRPF]]</f>
        <v>0</v>
      </c>
      <c r="L3918" s="3"/>
      <c r="M3918" s="17">
        <f>+MONTH(Despeses[[#This Row],[Data Factura]])</f>
        <v>1</v>
      </c>
      <c r="N3918" s="17">
        <f>+YEAR(Despeses[[#This Row],[Data Factura]])</f>
        <v>1900</v>
      </c>
      <c r="O3918" s="18">
        <f>+Despeses[[#This Row],[Data Factura]]</f>
        <v>0</v>
      </c>
      <c r="P3918" s="17">
        <f>+Despeses[[#This Row],[Concepte_]]</f>
        <v>0</v>
      </c>
      <c r="Q3918" s="17">
        <f>-Despeses[[#This Row],[Base Imposable]]</f>
        <v>0</v>
      </c>
      <c r="R3918" s="17" t="e">
        <f>+VLOOKUP(Despeses[[#This Row],[Concepte]],Table_1[#All],2,0)</f>
        <v>#N/A</v>
      </c>
    </row>
    <row r="3919" spans="7:18" ht="15" customHeight="1" x14ac:dyDescent="0.3">
      <c r="G3919" s="40"/>
      <c r="H3919" s="17">
        <f>+Despeses[[#This Row],[Base Imposable]]*Despeses[[#This Row],[% IVA]]</f>
        <v>0</v>
      </c>
      <c r="I3919" s="40"/>
      <c r="J3919" s="17">
        <f>-Despeses[[#This Row],[Base Imposable]]*Despeses[[#This Row],[% Ret IRPF]]</f>
        <v>0</v>
      </c>
      <c r="K3919" s="17">
        <f>+Despeses[[#This Row],[Base Imposable]]+Despeses[[#This Row],[Quota IVA]]+Despeses[[#This Row],[Quota IRPF]]</f>
        <v>0</v>
      </c>
      <c r="L3919" s="3"/>
      <c r="M3919" s="17">
        <f>+MONTH(Despeses[[#This Row],[Data Factura]])</f>
        <v>1</v>
      </c>
      <c r="N3919" s="17">
        <f>+YEAR(Despeses[[#This Row],[Data Factura]])</f>
        <v>1900</v>
      </c>
      <c r="O3919" s="18">
        <f>+Despeses[[#This Row],[Data Factura]]</f>
        <v>0</v>
      </c>
      <c r="P3919" s="17">
        <f>+Despeses[[#This Row],[Concepte_]]</f>
        <v>0</v>
      </c>
      <c r="Q3919" s="17">
        <f>-Despeses[[#This Row],[Base Imposable]]</f>
        <v>0</v>
      </c>
      <c r="R3919" s="17" t="e">
        <f>+VLOOKUP(Despeses[[#This Row],[Concepte]],Table_1[#All],2,0)</f>
        <v>#N/A</v>
      </c>
    </row>
    <row r="3920" spans="7:18" ht="15" customHeight="1" x14ac:dyDescent="0.3">
      <c r="G3920" s="40"/>
      <c r="H3920" s="17">
        <f>+Despeses[[#This Row],[Base Imposable]]*Despeses[[#This Row],[% IVA]]</f>
        <v>0</v>
      </c>
      <c r="I3920" s="40"/>
      <c r="J3920" s="17">
        <f>-Despeses[[#This Row],[Base Imposable]]*Despeses[[#This Row],[% Ret IRPF]]</f>
        <v>0</v>
      </c>
      <c r="K3920" s="17">
        <f>+Despeses[[#This Row],[Base Imposable]]+Despeses[[#This Row],[Quota IVA]]+Despeses[[#This Row],[Quota IRPF]]</f>
        <v>0</v>
      </c>
      <c r="L3920" s="3"/>
      <c r="M3920" s="17">
        <f>+MONTH(Despeses[[#This Row],[Data Factura]])</f>
        <v>1</v>
      </c>
      <c r="N3920" s="17">
        <f>+YEAR(Despeses[[#This Row],[Data Factura]])</f>
        <v>1900</v>
      </c>
      <c r="O3920" s="18">
        <f>+Despeses[[#This Row],[Data Factura]]</f>
        <v>0</v>
      </c>
      <c r="P3920" s="17">
        <f>+Despeses[[#This Row],[Concepte_]]</f>
        <v>0</v>
      </c>
      <c r="Q3920" s="17">
        <f>-Despeses[[#This Row],[Base Imposable]]</f>
        <v>0</v>
      </c>
      <c r="R3920" s="17" t="e">
        <f>+VLOOKUP(Despeses[[#This Row],[Concepte]],Table_1[#All],2,0)</f>
        <v>#N/A</v>
      </c>
    </row>
    <row r="3921" spans="7:18" ht="15" customHeight="1" x14ac:dyDescent="0.3">
      <c r="G3921" s="40"/>
      <c r="H3921" s="17">
        <f>+Despeses[[#This Row],[Base Imposable]]*Despeses[[#This Row],[% IVA]]</f>
        <v>0</v>
      </c>
      <c r="I3921" s="40"/>
      <c r="J3921" s="17">
        <f>-Despeses[[#This Row],[Base Imposable]]*Despeses[[#This Row],[% Ret IRPF]]</f>
        <v>0</v>
      </c>
      <c r="K3921" s="17">
        <f>+Despeses[[#This Row],[Base Imposable]]+Despeses[[#This Row],[Quota IVA]]+Despeses[[#This Row],[Quota IRPF]]</f>
        <v>0</v>
      </c>
      <c r="L3921" s="3"/>
      <c r="M3921" s="17">
        <f>+MONTH(Despeses[[#This Row],[Data Factura]])</f>
        <v>1</v>
      </c>
      <c r="N3921" s="17">
        <f>+YEAR(Despeses[[#This Row],[Data Factura]])</f>
        <v>1900</v>
      </c>
      <c r="O3921" s="18">
        <f>+Despeses[[#This Row],[Data Factura]]</f>
        <v>0</v>
      </c>
      <c r="P3921" s="17">
        <f>+Despeses[[#This Row],[Concepte_]]</f>
        <v>0</v>
      </c>
      <c r="Q3921" s="17">
        <f>-Despeses[[#This Row],[Base Imposable]]</f>
        <v>0</v>
      </c>
      <c r="R3921" s="17" t="e">
        <f>+VLOOKUP(Despeses[[#This Row],[Concepte]],Table_1[#All],2,0)</f>
        <v>#N/A</v>
      </c>
    </row>
    <row r="3922" spans="7:18" ht="15" customHeight="1" x14ac:dyDescent="0.3">
      <c r="G3922" s="40"/>
      <c r="H3922" s="17">
        <f>+Despeses[[#This Row],[Base Imposable]]*Despeses[[#This Row],[% IVA]]</f>
        <v>0</v>
      </c>
      <c r="I3922" s="40"/>
      <c r="J3922" s="17">
        <f>-Despeses[[#This Row],[Base Imposable]]*Despeses[[#This Row],[% Ret IRPF]]</f>
        <v>0</v>
      </c>
      <c r="K3922" s="17">
        <f>+Despeses[[#This Row],[Base Imposable]]+Despeses[[#This Row],[Quota IVA]]+Despeses[[#This Row],[Quota IRPF]]</f>
        <v>0</v>
      </c>
      <c r="L3922" s="3"/>
      <c r="M3922" s="17">
        <f>+MONTH(Despeses[[#This Row],[Data Factura]])</f>
        <v>1</v>
      </c>
      <c r="N3922" s="17">
        <f>+YEAR(Despeses[[#This Row],[Data Factura]])</f>
        <v>1900</v>
      </c>
      <c r="O3922" s="18">
        <f>+Despeses[[#This Row],[Data Factura]]</f>
        <v>0</v>
      </c>
      <c r="P3922" s="17">
        <f>+Despeses[[#This Row],[Concepte_]]</f>
        <v>0</v>
      </c>
      <c r="Q3922" s="17">
        <f>-Despeses[[#This Row],[Base Imposable]]</f>
        <v>0</v>
      </c>
      <c r="R3922" s="17" t="e">
        <f>+VLOOKUP(Despeses[[#This Row],[Concepte]],Table_1[#All],2,0)</f>
        <v>#N/A</v>
      </c>
    </row>
    <row r="3923" spans="7:18" ht="15" customHeight="1" x14ac:dyDescent="0.3">
      <c r="G3923" s="40"/>
      <c r="H3923" s="17">
        <f>+Despeses[[#This Row],[Base Imposable]]*Despeses[[#This Row],[% IVA]]</f>
        <v>0</v>
      </c>
      <c r="I3923" s="40"/>
      <c r="J3923" s="17">
        <f>-Despeses[[#This Row],[Base Imposable]]*Despeses[[#This Row],[% Ret IRPF]]</f>
        <v>0</v>
      </c>
      <c r="K3923" s="17">
        <f>+Despeses[[#This Row],[Base Imposable]]+Despeses[[#This Row],[Quota IVA]]+Despeses[[#This Row],[Quota IRPF]]</f>
        <v>0</v>
      </c>
      <c r="L3923" s="3"/>
      <c r="M3923" s="17">
        <f>+MONTH(Despeses[[#This Row],[Data Factura]])</f>
        <v>1</v>
      </c>
      <c r="N3923" s="17">
        <f>+YEAR(Despeses[[#This Row],[Data Factura]])</f>
        <v>1900</v>
      </c>
      <c r="O3923" s="18">
        <f>+Despeses[[#This Row],[Data Factura]]</f>
        <v>0</v>
      </c>
      <c r="P3923" s="17">
        <f>+Despeses[[#This Row],[Concepte_]]</f>
        <v>0</v>
      </c>
      <c r="Q3923" s="17">
        <f>-Despeses[[#This Row],[Base Imposable]]</f>
        <v>0</v>
      </c>
      <c r="R3923" s="17" t="e">
        <f>+VLOOKUP(Despeses[[#This Row],[Concepte]],Table_1[#All],2,0)</f>
        <v>#N/A</v>
      </c>
    </row>
    <row r="3924" spans="7:18" ht="15" customHeight="1" x14ac:dyDescent="0.3">
      <c r="G3924" s="40"/>
      <c r="H3924" s="17">
        <f>+Despeses[[#This Row],[Base Imposable]]*Despeses[[#This Row],[% IVA]]</f>
        <v>0</v>
      </c>
      <c r="I3924" s="40"/>
      <c r="J3924" s="17">
        <f>-Despeses[[#This Row],[Base Imposable]]*Despeses[[#This Row],[% Ret IRPF]]</f>
        <v>0</v>
      </c>
      <c r="K3924" s="17">
        <f>+Despeses[[#This Row],[Base Imposable]]+Despeses[[#This Row],[Quota IVA]]+Despeses[[#This Row],[Quota IRPF]]</f>
        <v>0</v>
      </c>
      <c r="L3924" s="3"/>
      <c r="M3924" s="17">
        <f>+MONTH(Despeses[[#This Row],[Data Factura]])</f>
        <v>1</v>
      </c>
      <c r="N3924" s="17">
        <f>+YEAR(Despeses[[#This Row],[Data Factura]])</f>
        <v>1900</v>
      </c>
      <c r="O3924" s="18">
        <f>+Despeses[[#This Row],[Data Factura]]</f>
        <v>0</v>
      </c>
      <c r="P3924" s="17">
        <f>+Despeses[[#This Row],[Concepte_]]</f>
        <v>0</v>
      </c>
      <c r="Q3924" s="17">
        <f>-Despeses[[#This Row],[Base Imposable]]</f>
        <v>0</v>
      </c>
      <c r="R3924" s="17" t="e">
        <f>+VLOOKUP(Despeses[[#This Row],[Concepte]],Table_1[#All],2,0)</f>
        <v>#N/A</v>
      </c>
    </row>
    <row r="3925" spans="7:18" ht="15" customHeight="1" x14ac:dyDescent="0.3">
      <c r="G3925" s="40"/>
      <c r="H3925" s="17">
        <f>+Despeses[[#This Row],[Base Imposable]]*Despeses[[#This Row],[% IVA]]</f>
        <v>0</v>
      </c>
      <c r="I3925" s="40"/>
      <c r="J3925" s="17">
        <f>-Despeses[[#This Row],[Base Imposable]]*Despeses[[#This Row],[% Ret IRPF]]</f>
        <v>0</v>
      </c>
      <c r="K3925" s="17">
        <f>+Despeses[[#This Row],[Base Imposable]]+Despeses[[#This Row],[Quota IVA]]+Despeses[[#This Row],[Quota IRPF]]</f>
        <v>0</v>
      </c>
      <c r="L3925" s="3"/>
      <c r="M3925" s="17">
        <f>+MONTH(Despeses[[#This Row],[Data Factura]])</f>
        <v>1</v>
      </c>
      <c r="N3925" s="17">
        <f>+YEAR(Despeses[[#This Row],[Data Factura]])</f>
        <v>1900</v>
      </c>
      <c r="O3925" s="18">
        <f>+Despeses[[#This Row],[Data Factura]]</f>
        <v>0</v>
      </c>
      <c r="P3925" s="17">
        <f>+Despeses[[#This Row],[Concepte_]]</f>
        <v>0</v>
      </c>
      <c r="Q3925" s="17">
        <f>-Despeses[[#This Row],[Base Imposable]]</f>
        <v>0</v>
      </c>
      <c r="R3925" s="17" t="e">
        <f>+VLOOKUP(Despeses[[#This Row],[Concepte]],Table_1[#All],2,0)</f>
        <v>#N/A</v>
      </c>
    </row>
    <row r="3926" spans="7:18" ht="15" customHeight="1" x14ac:dyDescent="0.3">
      <c r="G3926" s="40"/>
      <c r="H3926" s="17">
        <f>+Despeses[[#This Row],[Base Imposable]]*Despeses[[#This Row],[% IVA]]</f>
        <v>0</v>
      </c>
      <c r="I3926" s="40"/>
      <c r="J3926" s="17">
        <f>-Despeses[[#This Row],[Base Imposable]]*Despeses[[#This Row],[% Ret IRPF]]</f>
        <v>0</v>
      </c>
      <c r="K3926" s="17">
        <f>+Despeses[[#This Row],[Base Imposable]]+Despeses[[#This Row],[Quota IVA]]+Despeses[[#This Row],[Quota IRPF]]</f>
        <v>0</v>
      </c>
      <c r="L3926" s="3"/>
      <c r="M3926" s="17">
        <f>+MONTH(Despeses[[#This Row],[Data Factura]])</f>
        <v>1</v>
      </c>
      <c r="N3926" s="17">
        <f>+YEAR(Despeses[[#This Row],[Data Factura]])</f>
        <v>1900</v>
      </c>
      <c r="O3926" s="18">
        <f>+Despeses[[#This Row],[Data Factura]]</f>
        <v>0</v>
      </c>
      <c r="P3926" s="17">
        <f>+Despeses[[#This Row],[Concepte_]]</f>
        <v>0</v>
      </c>
      <c r="Q3926" s="17">
        <f>-Despeses[[#This Row],[Base Imposable]]</f>
        <v>0</v>
      </c>
      <c r="R3926" s="17" t="e">
        <f>+VLOOKUP(Despeses[[#This Row],[Concepte]],Table_1[#All],2,0)</f>
        <v>#N/A</v>
      </c>
    </row>
    <row r="3927" spans="7:18" ht="15" customHeight="1" x14ac:dyDescent="0.3">
      <c r="G3927" s="40"/>
      <c r="H3927" s="17">
        <f>+Despeses[[#This Row],[Base Imposable]]*Despeses[[#This Row],[% IVA]]</f>
        <v>0</v>
      </c>
      <c r="I3927" s="40"/>
      <c r="J3927" s="17">
        <f>-Despeses[[#This Row],[Base Imposable]]*Despeses[[#This Row],[% Ret IRPF]]</f>
        <v>0</v>
      </c>
      <c r="K3927" s="17">
        <f>+Despeses[[#This Row],[Base Imposable]]+Despeses[[#This Row],[Quota IVA]]+Despeses[[#This Row],[Quota IRPF]]</f>
        <v>0</v>
      </c>
      <c r="L3927" s="3"/>
      <c r="M3927" s="17">
        <f>+MONTH(Despeses[[#This Row],[Data Factura]])</f>
        <v>1</v>
      </c>
      <c r="N3927" s="17">
        <f>+YEAR(Despeses[[#This Row],[Data Factura]])</f>
        <v>1900</v>
      </c>
      <c r="O3927" s="18">
        <f>+Despeses[[#This Row],[Data Factura]]</f>
        <v>0</v>
      </c>
      <c r="P3927" s="17">
        <f>+Despeses[[#This Row],[Concepte_]]</f>
        <v>0</v>
      </c>
      <c r="Q3927" s="17">
        <f>-Despeses[[#This Row],[Base Imposable]]</f>
        <v>0</v>
      </c>
      <c r="R3927" s="17" t="e">
        <f>+VLOOKUP(Despeses[[#This Row],[Concepte]],Table_1[#All],2,0)</f>
        <v>#N/A</v>
      </c>
    </row>
    <row r="3928" spans="7:18" ht="15" customHeight="1" x14ac:dyDescent="0.3">
      <c r="G3928" s="40"/>
      <c r="H3928" s="17">
        <f>+Despeses[[#This Row],[Base Imposable]]*Despeses[[#This Row],[% IVA]]</f>
        <v>0</v>
      </c>
      <c r="I3928" s="40"/>
      <c r="J3928" s="17">
        <f>-Despeses[[#This Row],[Base Imposable]]*Despeses[[#This Row],[% Ret IRPF]]</f>
        <v>0</v>
      </c>
      <c r="K3928" s="17">
        <f>+Despeses[[#This Row],[Base Imposable]]+Despeses[[#This Row],[Quota IVA]]+Despeses[[#This Row],[Quota IRPF]]</f>
        <v>0</v>
      </c>
      <c r="L3928" s="3"/>
      <c r="M3928" s="17">
        <f>+MONTH(Despeses[[#This Row],[Data Factura]])</f>
        <v>1</v>
      </c>
      <c r="N3928" s="17">
        <f>+YEAR(Despeses[[#This Row],[Data Factura]])</f>
        <v>1900</v>
      </c>
      <c r="O3928" s="18">
        <f>+Despeses[[#This Row],[Data Factura]]</f>
        <v>0</v>
      </c>
      <c r="P3928" s="17">
        <f>+Despeses[[#This Row],[Concepte_]]</f>
        <v>0</v>
      </c>
      <c r="Q3928" s="17">
        <f>-Despeses[[#This Row],[Base Imposable]]</f>
        <v>0</v>
      </c>
      <c r="R3928" s="17" t="e">
        <f>+VLOOKUP(Despeses[[#This Row],[Concepte]],Table_1[#All],2,0)</f>
        <v>#N/A</v>
      </c>
    </row>
    <row r="3929" spans="7:18" ht="15" customHeight="1" x14ac:dyDescent="0.3">
      <c r="G3929" s="40"/>
      <c r="H3929" s="17">
        <f>+Despeses[[#This Row],[Base Imposable]]*Despeses[[#This Row],[% IVA]]</f>
        <v>0</v>
      </c>
      <c r="I3929" s="40"/>
      <c r="J3929" s="17">
        <f>-Despeses[[#This Row],[Base Imposable]]*Despeses[[#This Row],[% Ret IRPF]]</f>
        <v>0</v>
      </c>
      <c r="K3929" s="17">
        <f>+Despeses[[#This Row],[Base Imposable]]+Despeses[[#This Row],[Quota IVA]]+Despeses[[#This Row],[Quota IRPF]]</f>
        <v>0</v>
      </c>
      <c r="L3929" s="3"/>
      <c r="M3929" s="17">
        <f>+MONTH(Despeses[[#This Row],[Data Factura]])</f>
        <v>1</v>
      </c>
      <c r="N3929" s="17">
        <f>+YEAR(Despeses[[#This Row],[Data Factura]])</f>
        <v>1900</v>
      </c>
      <c r="O3929" s="18">
        <f>+Despeses[[#This Row],[Data Factura]]</f>
        <v>0</v>
      </c>
      <c r="P3929" s="17">
        <f>+Despeses[[#This Row],[Concepte_]]</f>
        <v>0</v>
      </c>
      <c r="Q3929" s="17">
        <f>-Despeses[[#This Row],[Base Imposable]]</f>
        <v>0</v>
      </c>
      <c r="R3929" s="17" t="e">
        <f>+VLOOKUP(Despeses[[#This Row],[Concepte]],Table_1[#All],2,0)</f>
        <v>#N/A</v>
      </c>
    </row>
    <row r="3930" spans="7:18" ht="15" customHeight="1" x14ac:dyDescent="0.3">
      <c r="G3930" s="40"/>
      <c r="H3930" s="17">
        <f>+Despeses[[#This Row],[Base Imposable]]*Despeses[[#This Row],[% IVA]]</f>
        <v>0</v>
      </c>
      <c r="I3930" s="40"/>
      <c r="J3930" s="17">
        <f>-Despeses[[#This Row],[Base Imposable]]*Despeses[[#This Row],[% Ret IRPF]]</f>
        <v>0</v>
      </c>
      <c r="K3930" s="17">
        <f>+Despeses[[#This Row],[Base Imposable]]+Despeses[[#This Row],[Quota IVA]]+Despeses[[#This Row],[Quota IRPF]]</f>
        <v>0</v>
      </c>
      <c r="L3930" s="3"/>
      <c r="M3930" s="17">
        <f>+MONTH(Despeses[[#This Row],[Data Factura]])</f>
        <v>1</v>
      </c>
      <c r="N3930" s="17">
        <f>+YEAR(Despeses[[#This Row],[Data Factura]])</f>
        <v>1900</v>
      </c>
      <c r="O3930" s="18">
        <f>+Despeses[[#This Row],[Data Factura]]</f>
        <v>0</v>
      </c>
      <c r="P3930" s="17">
        <f>+Despeses[[#This Row],[Concepte_]]</f>
        <v>0</v>
      </c>
      <c r="Q3930" s="17">
        <f>-Despeses[[#This Row],[Base Imposable]]</f>
        <v>0</v>
      </c>
      <c r="R3930" s="17" t="e">
        <f>+VLOOKUP(Despeses[[#This Row],[Concepte]],Table_1[#All],2,0)</f>
        <v>#N/A</v>
      </c>
    </row>
    <row r="3931" spans="7:18" ht="15" customHeight="1" x14ac:dyDescent="0.3">
      <c r="G3931" s="40"/>
      <c r="H3931" s="17">
        <f>+Despeses[[#This Row],[Base Imposable]]*Despeses[[#This Row],[% IVA]]</f>
        <v>0</v>
      </c>
      <c r="I3931" s="40"/>
      <c r="J3931" s="17">
        <f>-Despeses[[#This Row],[Base Imposable]]*Despeses[[#This Row],[% Ret IRPF]]</f>
        <v>0</v>
      </c>
      <c r="K3931" s="17">
        <f>+Despeses[[#This Row],[Base Imposable]]+Despeses[[#This Row],[Quota IVA]]+Despeses[[#This Row],[Quota IRPF]]</f>
        <v>0</v>
      </c>
      <c r="L3931" s="3"/>
      <c r="M3931" s="17">
        <f>+MONTH(Despeses[[#This Row],[Data Factura]])</f>
        <v>1</v>
      </c>
      <c r="N3931" s="17">
        <f>+YEAR(Despeses[[#This Row],[Data Factura]])</f>
        <v>1900</v>
      </c>
      <c r="O3931" s="18">
        <f>+Despeses[[#This Row],[Data Factura]]</f>
        <v>0</v>
      </c>
      <c r="P3931" s="17">
        <f>+Despeses[[#This Row],[Concepte_]]</f>
        <v>0</v>
      </c>
      <c r="Q3931" s="17">
        <f>-Despeses[[#This Row],[Base Imposable]]</f>
        <v>0</v>
      </c>
      <c r="R3931" s="17" t="e">
        <f>+VLOOKUP(Despeses[[#This Row],[Concepte]],Table_1[#All],2,0)</f>
        <v>#N/A</v>
      </c>
    </row>
    <row r="3932" spans="7:18" ht="15" customHeight="1" x14ac:dyDescent="0.3">
      <c r="G3932" s="40"/>
      <c r="H3932" s="17">
        <f>+Despeses[[#This Row],[Base Imposable]]*Despeses[[#This Row],[% IVA]]</f>
        <v>0</v>
      </c>
      <c r="I3932" s="40"/>
      <c r="J3932" s="17">
        <f>-Despeses[[#This Row],[Base Imposable]]*Despeses[[#This Row],[% Ret IRPF]]</f>
        <v>0</v>
      </c>
      <c r="K3932" s="17">
        <f>+Despeses[[#This Row],[Base Imposable]]+Despeses[[#This Row],[Quota IVA]]+Despeses[[#This Row],[Quota IRPF]]</f>
        <v>0</v>
      </c>
      <c r="L3932" s="3"/>
      <c r="M3932" s="17">
        <f>+MONTH(Despeses[[#This Row],[Data Factura]])</f>
        <v>1</v>
      </c>
      <c r="N3932" s="17">
        <f>+YEAR(Despeses[[#This Row],[Data Factura]])</f>
        <v>1900</v>
      </c>
      <c r="O3932" s="18">
        <f>+Despeses[[#This Row],[Data Factura]]</f>
        <v>0</v>
      </c>
      <c r="P3932" s="17">
        <f>+Despeses[[#This Row],[Concepte_]]</f>
        <v>0</v>
      </c>
      <c r="Q3932" s="17">
        <f>-Despeses[[#This Row],[Base Imposable]]</f>
        <v>0</v>
      </c>
      <c r="R3932" s="17" t="e">
        <f>+VLOOKUP(Despeses[[#This Row],[Concepte]],Table_1[#All],2,0)</f>
        <v>#N/A</v>
      </c>
    </row>
    <row r="3933" spans="7:18" ht="15" customHeight="1" x14ac:dyDescent="0.3">
      <c r="G3933" s="40"/>
      <c r="H3933" s="17">
        <f>+Despeses[[#This Row],[Base Imposable]]*Despeses[[#This Row],[% IVA]]</f>
        <v>0</v>
      </c>
      <c r="I3933" s="40"/>
      <c r="J3933" s="17">
        <f>-Despeses[[#This Row],[Base Imposable]]*Despeses[[#This Row],[% Ret IRPF]]</f>
        <v>0</v>
      </c>
      <c r="K3933" s="17">
        <f>+Despeses[[#This Row],[Base Imposable]]+Despeses[[#This Row],[Quota IVA]]+Despeses[[#This Row],[Quota IRPF]]</f>
        <v>0</v>
      </c>
      <c r="L3933" s="3"/>
      <c r="M3933" s="17">
        <f>+MONTH(Despeses[[#This Row],[Data Factura]])</f>
        <v>1</v>
      </c>
      <c r="N3933" s="17">
        <f>+YEAR(Despeses[[#This Row],[Data Factura]])</f>
        <v>1900</v>
      </c>
      <c r="O3933" s="18">
        <f>+Despeses[[#This Row],[Data Factura]]</f>
        <v>0</v>
      </c>
      <c r="P3933" s="17">
        <f>+Despeses[[#This Row],[Concepte_]]</f>
        <v>0</v>
      </c>
      <c r="Q3933" s="17">
        <f>-Despeses[[#This Row],[Base Imposable]]</f>
        <v>0</v>
      </c>
      <c r="R3933" s="17" t="e">
        <f>+VLOOKUP(Despeses[[#This Row],[Concepte]],Table_1[#All],2,0)</f>
        <v>#N/A</v>
      </c>
    </row>
    <row r="3934" spans="7:18" ht="15" customHeight="1" x14ac:dyDescent="0.3">
      <c r="G3934" s="40"/>
      <c r="H3934" s="17">
        <f>+Despeses[[#This Row],[Base Imposable]]*Despeses[[#This Row],[% IVA]]</f>
        <v>0</v>
      </c>
      <c r="I3934" s="40"/>
      <c r="J3934" s="17">
        <f>-Despeses[[#This Row],[Base Imposable]]*Despeses[[#This Row],[% Ret IRPF]]</f>
        <v>0</v>
      </c>
      <c r="K3934" s="17">
        <f>+Despeses[[#This Row],[Base Imposable]]+Despeses[[#This Row],[Quota IVA]]+Despeses[[#This Row],[Quota IRPF]]</f>
        <v>0</v>
      </c>
      <c r="L3934" s="3"/>
      <c r="M3934" s="17">
        <f>+MONTH(Despeses[[#This Row],[Data Factura]])</f>
        <v>1</v>
      </c>
      <c r="N3934" s="17">
        <f>+YEAR(Despeses[[#This Row],[Data Factura]])</f>
        <v>1900</v>
      </c>
      <c r="O3934" s="18">
        <f>+Despeses[[#This Row],[Data Factura]]</f>
        <v>0</v>
      </c>
      <c r="P3934" s="17">
        <f>+Despeses[[#This Row],[Concepte_]]</f>
        <v>0</v>
      </c>
      <c r="Q3934" s="17">
        <f>-Despeses[[#This Row],[Base Imposable]]</f>
        <v>0</v>
      </c>
      <c r="R3934" s="17" t="e">
        <f>+VLOOKUP(Despeses[[#This Row],[Concepte]],Table_1[#All],2,0)</f>
        <v>#N/A</v>
      </c>
    </row>
    <row r="3935" spans="7:18" ht="15" customHeight="1" x14ac:dyDescent="0.3">
      <c r="G3935" s="40"/>
      <c r="H3935" s="17">
        <f>+Despeses[[#This Row],[Base Imposable]]*Despeses[[#This Row],[% IVA]]</f>
        <v>0</v>
      </c>
      <c r="I3935" s="40"/>
      <c r="J3935" s="17">
        <f>-Despeses[[#This Row],[Base Imposable]]*Despeses[[#This Row],[% Ret IRPF]]</f>
        <v>0</v>
      </c>
      <c r="K3935" s="17">
        <f>+Despeses[[#This Row],[Base Imposable]]+Despeses[[#This Row],[Quota IVA]]+Despeses[[#This Row],[Quota IRPF]]</f>
        <v>0</v>
      </c>
      <c r="L3935" s="3"/>
      <c r="M3935" s="17">
        <f>+MONTH(Despeses[[#This Row],[Data Factura]])</f>
        <v>1</v>
      </c>
      <c r="N3935" s="17">
        <f>+YEAR(Despeses[[#This Row],[Data Factura]])</f>
        <v>1900</v>
      </c>
      <c r="O3935" s="18">
        <f>+Despeses[[#This Row],[Data Factura]]</f>
        <v>0</v>
      </c>
      <c r="P3935" s="17">
        <f>+Despeses[[#This Row],[Concepte_]]</f>
        <v>0</v>
      </c>
      <c r="Q3935" s="17">
        <f>-Despeses[[#This Row],[Base Imposable]]</f>
        <v>0</v>
      </c>
      <c r="R3935" s="17" t="e">
        <f>+VLOOKUP(Despeses[[#This Row],[Concepte]],Table_1[#All],2,0)</f>
        <v>#N/A</v>
      </c>
    </row>
    <row r="3936" spans="7:18" ht="15" customHeight="1" x14ac:dyDescent="0.3">
      <c r="G3936" s="40"/>
      <c r="H3936" s="17">
        <f>+Despeses[[#This Row],[Base Imposable]]*Despeses[[#This Row],[% IVA]]</f>
        <v>0</v>
      </c>
      <c r="I3936" s="40"/>
      <c r="J3936" s="17">
        <f>-Despeses[[#This Row],[Base Imposable]]*Despeses[[#This Row],[% Ret IRPF]]</f>
        <v>0</v>
      </c>
      <c r="K3936" s="17">
        <f>+Despeses[[#This Row],[Base Imposable]]+Despeses[[#This Row],[Quota IVA]]+Despeses[[#This Row],[Quota IRPF]]</f>
        <v>0</v>
      </c>
      <c r="L3936" s="3"/>
      <c r="M3936" s="17">
        <f>+MONTH(Despeses[[#This Row],[Data Factura]])</f>
        <v>1</v>
      </c>
      <c r="N3936" s="17">
        <f>+YEAR(Despeses[[#This Row],[Data Factura]])</f>
        <v>1900</v>
      </c>
      <c r="O3936" s="18">
        <f>+Despeses[[#This Row],[Data Factura]]</f>
        <v>0</v>
      </c>
      <c r="P3936" s="17">
        <f>+Despeses[[#This Row],[Concepte_]]</f>
        <v>0</v>
      </c>
      <c r="Q3936" s="17">
        <f>-Despeses[[#This Row],[Base Imposable]]</f>
        <v>0</v>
      </c>
      <c r="R3936" s="17" t="e">
        <f>+VLOOKUP(Despeses[[#This Row],[Concepte]],Table_1[#All],2,0)</f>
        <v>#N/A</v>
      </c>
    </row>
    <row r="3937" spans="7:18" ht="15" customHeight="1" x14ac:dyDescent="0.3">
      <c r="G3937" s="40"/>
      <c r="H3937" s="17">
        <f>+Despeses[[#This Row],[Base Imposable]]*Despeses[[#This Row],[% IVA]]</f>
        <v>0</v>
      </c>
      <c r="I3937" s="40"/>
      <c r="J3937" s="17">
        <f>-Despeses[[#This Row],[Base Imposable]]*Despeses[[#This Row],[% Ret IRPF]]</f>
        <v>0</v>
      </c>
      <c r="K3937" s="17">
        <f>+Despeses[[#This Row],[Base Imposable]]+Despeses[[#This Row],[Quota IVA]]+Despeses[[#This Row],[Quota IRPF]]</f>
        <v>0</v>
      </c>
      <c r="L3937" s="3"/>
      <c r="M3937" s="17">
        <f>+MONTH(Despeses[[#This Row],[Data Factura]])</f>
        <v>1</v>
      </c>
      <c r="N3937" s="17">
        <f>+YEAR(Despeses[[#This Row],[Data Factura]])</f>
        <v>1900</v>
      </c>
      <c r="O3937" s="18">
        <f>+Despeses[[#This Row],[Data Factura]]</f>
        <v>0</v>
      </c>
      <c r="P3937" s="17">
        <f>+Despeses[[#This Row],[Concepte_]]</f>
        <v>0</v>
      </c>
      <c r="Q3937" s="17">
        <f>-Despeses[[#This Row],[Base Imposable]]</f>
        <v>0</v>
      </c>
      <c r="R3937" s="17" t="e">
        <f>+VLOOKUP(Despeses[[#This Row],[Concepte]],Table_1[#All],2,0)</f>
        <v>#N/A</v>
      </c>
    </row>
    <row r="3938" spans="7:18" ht="15" customHeight="1" x14ac:dyDescent="0.3">
      <c r="G3938" s="40"/>
      <c r="H3938" s="17">
        <f>+Despeses[[#This Row],[Base Imposable]]*Despeses[[#This Row],[% IVA]]</f>
        <v>0</v>
      </c>
      <c r="I3938" s="40"/>
      <c r="J3938" s="17">
        <f>-Despeses[[#This Row],[Base Imposable]]*Despeses[[#This Row],[% Ret IRPF]]</f>
        <v>0</v>
      </c>
      <c r="K3938" s="17">
        <f>+Despeses[[#This Row],[Base Imposable]]+Despeses[[#This Row],[Quota IVA]]+Despeses[[#This Row],[Quota IRPF]]</f>
        <v>0</v>
      </c>
      <c r="L3938" s="3"/>
      <c r="M3938" s="17">
        <f>+MONTH(Despeses[[#This Row],[Data Factura]])</f>
        <v>1</v>
      </c>
      <c r="N3938" s="17">
        <f>+YEAR(Despeses[[#This Row],[Data Factura]])</f>
        <v>1900</v>
      </c>
      <c r="O3938" s="18">
        <f>+Despeses[[#This Row],[Data Factura]]</f>
        <v>0</v>
      </c>
      <c r="P3938" s="17">
        <f>+Despeses[[#This Row],[Concepte_]]</f>
        <v>0</v>
      </c>
      <c r="Q3938" s="17">
        <f>-Despeses[[#This Row],[Base Imposable]]</f>
        <v>0</v>
      </c>
      <c r="R3938" s="17" t="e">
        <f>+VLOOKUP(Despeses[[#This Row],[Concepte]],Table_1[#All],2,0)</f>
        <v>#N/A</v>
      </c>
    </row>
    <row r="3939" spans="7:18" ht="15" customHeight="1" x14ac:dyDescent="0.3">
      <c r="G3939" s="40"/>
      <c r="H3939" s="17">
        <f>+Despeses[[#This Row],[Base Imposable]]*Despeses[[#This Row],[% IVA]]</f>
        <v>0</v>
      </c>
      <c r="I3939" s="40"/>
      <c r="J3939" s="17">
        <f>-Despeses[[#This Row],[Base Imposable]]*Despeses[[#This Row],[% Ret IRPF]]</f>
        <v>0</v>
      </c>
      <c r="K3939" s="17">
        <f>+Despeses[[#This Row],[Base Imposable]]+Despeses[[#This Row],[Quota IVA]]+Despeses[[#This Row],[Quota IRPF]]</f>
        <v>0</v>
      </c>
      <c r="L3939" s="3"/>
      <c r="M3939" s="17">
        <f>+MONTH(Despeses[[#This Row],[Data Factura]])</f>
        <v>1</v>
      </c>
      <c r="N3939" s="17">
        <f>+YEAR(Despeses[[#This Row],[Data Factura]])</f>
        <v>1900</v>
      </c>
      <c r="O3939" s="18">
        <f>+Despeses[[#This Row],[Data Factura]]</f>
        <v>0</v>
      </c>
      <c r="P3939" s="17">
        <f>+Despeses[[#This Row],[Concepte_]]</f>
        <v>0</v>
      </c>
      <c r="Q3939" s="17">
        <f>-Despeses[[#This Row],[Base Imposable]]</f>
        <v>0</v>
      </c>
      <c r="R3939" s="17" t="e">
        <f>+VLOOKUP(Despeses[[#This Row],[Concepte]],Table_1[#All],2,0)</f>
        <v>#N/A</v>
      </c>
    </row>
    <row r="3940" spans="7:18" ht="15" customHeight="1" x14ac:dyDescent="0.3">
      <c r="G3940" s="40"/>
      <c r="H3940" s="17">
        <f>+Despeses[[#This Row],[Base Imposable]]*Despeses[[#This Row],[% IVA]]</f>
        <v>0</v>
      </c>
      <c r="I3940" s="40"/>
      <c r="J3940" s="17">
        <f>-Despeses[[#This Row],[Base Imposable]]*Despeses[[#This Row],[% Ret IRPF]]</f>
        <v>0</v>
      </c>
      <c r="K3940" s="17">
        <f>+Despeses[[#This Row],[Base Imposable]]+Despeses[[#This Row],[Quota IVA]]+Despeses[[#This Row],[Quota IRPF]]</f>
        <v>0</v>
      </c>
      <c r="L3940" s="3"/>
      <c r="M3940" s="17">
        <f>+MONTH(Despeses[[#This Row],[Data Factura]])</f>
        <v>1</v>
      </c>
      <c r="N3940" s="17">
        <f>+YEAR(Despeses[[#This Row],[Data Factura]])</f>
        <v>1900</v>
      </c>
      <c r="O3940" s="18">
        <f>+Despeses[[#This Row],[Data Factura]]</f>
        <v>0</v>
      </c>
      <c r="P3940" s="17">
        <f>+Despeses[[#This Row],[Concepte_]]</f>
        <v>0</v>
      </c>
      <c r="Q3940" s="17">
        <f>-Despeses[[#This Row],[Base Imposable]]</f>
        <v>0</v>
      </c>
      <c r="R3940" s="17" t="e">
        <f>+VLOOKUP(Despeses[[#This Row],[Concepte]],Table_1[#All],2,0)</f>
        <v>#N/A</v>
      </c>
    </row>
    <row r="3941" spans="7:18" ht="15" customHeight="1" x14ac:dyDescent="0.3">
      <c r="G3941" s="40"/>
      <c r="H3941" s="17">
        <f>+Despeses[[#This Row],[Base Imposable]]*Despeses[[#This Row],[% IVA]]</f>
        <v>0</v>
      </c>
      <c r="I3941" s="40"/>
      <c r="J3941" s="17">
        <f>-Despeses[[#This Row],[Base Imposable]]*Despeses[[#This Row],[% Ret IRPF]]</f>
        <v>0</v>
      </c>
      <c r="K3941" s="17">
        <f>+Despeses[[#This Row],[Base Imposable]]+Despeses[[#This Row],[Quota IVA]]+Despeses[[#This Row],[Quota IRPF]]</f>
        <v>0</v>
      </c>
      <c r="L3941" s="3"/>
      <c r="M3941" s="17">
        <f>+MONTH(Despeses[[#This Row],[Data Factura]])</f>
        <v>1</v>
      </c>
      <c r="N3941" s="17">
        <f>+YEAR(Despeses[[#This Row],[Data Factura]])</f>
        <v>1900</v>
      </c>
      <c r="O3941" s="18">
        <f>+Despeses[[#This Row],[Data Factura]]</f>
        <v>0</v>
      </c>
      <c r="P3941" s="17">
        <f>+Despeses[[#This Row],[Concepte_]]</f>
        <v>0</v>
      </c>
      <c r="Q3941" s="17">
        <f>-Despeses[[#This Row],[Base Imposable]]</f>
        <v>0</v>
      </c>
      <c r="R3941" s="17" t="e">
        <f>+VLOOKUP(Despeses[[#This Row],[Concepte]],Table_1[#All],2,0)</f>
        <v>#N/A</v>
      </c>
    </row>
    <row r="3942" spans="7:18" ht="15" customHeight="1" x14ac:dyDescent="0.3">
      <c r="G3942" s="40"/>
      <c r="H3942" s="17">
        <f>+Despeses[[#This Row],[Base Imposable]]*Despeses[[#This Row],[% IVA]]</f>
        <v>0</v>
      </c>
      <c r="I3942" s="40"/>
      <c r="J3942" s="17">
        <f>-Despeses[[#This Row],[Base Imposable]]*Despeses[[#This Row],[% Ret IRPF]]</f>
        <v>0</v>
      </c>
      <c r="K3942" s="17">
        <f>+Despeses[[#This Row],[Base Imposable]]+Despeses[[#This Row],[Quota IVA]]+Despeses[[#This Row],[Quota IRPF]]</f>
        <v>0</v>
      </c>
      <c r="L3942" s="3"/>
      <c r="M3942" s="17">
        <f>+MONTH(Despeses[[#This Row],[Data Factura]])</f>
        <v>1</v>
      </c>
      <c r="N3942" s="17">
        <f>+YEAR(Despeses[[#This Row],[Data Factura]])</f>
        <v>1900</v>
      </c>
      <c r="O3942" s="18">
        <f>+Despeses[[#This Row],[Data Factura]]</f>
        <v>0</v>
      </c>
      <c r="P3942" s="17">
        <f>+Despeses[[#This Row],[Concepte_]]</f>
        <v>0</v>
      </c>
      <c r="Q3942" s="17">
        <f>-Despeses[[#This Row],[Base Imposable]]</f>
        <v>0</v>
      </c>
      <c r="R3942" s="17" t="e">
        <f>+VLOOKUP(Despeses[[#This Row],[Concepte]],Table_1[#All],2,0)</f>
        <v>#N/A</v>
      </c>
    </row>
    <row r="3943" spans="7:18" ht="15" customHeight="1" x14ac:dyDescent="0.3">
      <c r="G3943" s="40"/>
      <c r="H3943" s="17">
        <f>+Despeses[[#This Row],[Base Imposable]]*Despeses[[#This Row],[% IVA]]</f>
        <v>0</v>
      </c>
      <c r="I3943" s="40"/>
      <c r="J3943" s="17">
        <f>-Despeses[[#This Row],[Base Imposable]]*Despeses[[#This Row],[% Ret IRPF]]</f>
        <v>0</v>
      </c>
      <c r="K3943" s="17">
        <f>+Despeses[[#This Row],[Base Imposable]]+Despeses[[#This Row],[Quota IVA]]+Despeses[[#This Row],[Quota IRPF]]</f>
        <v>0</v>
      </c>
      <c r="L3943" s="3"/>
      <c r="M3943" s="17">
        <f>+MONTH(Despeses[[#This Row],[Data Factura]])</f>
        <v>1</v>
      </c>
      <c r="N3943" s="17">
        <f>+YEAR(Despeses[[#This Row],[Data Factura]])</f>
        <v>1900</v>
      </c>
      <c r="O3943" s="18">
        <f>+Despeses[[#This Row],[Data Factura]]</f>
        <v>0</v>
      </c>
      <c r="P3943" s="17">
        <f>+Despeses[[#This Row],[Concepte_]]</f>
        <v>0</v>
      </c>
      <c r="Q3943" s="17">
        <f>-Despeses[[#This Row],[Base Imposable]]</f>
        <v>0</v>
      </c>
      <c r="R3943" s="17" t="e">
        <f>+VLOOKUP(Despeses[[#This Row],[Concepte]],Table_1[#All],2,0)</f>
        <v>#N/A</v>
      </c>
    </row>
    <row r="3944" spans="7:18" ht="15" customHeight="1" x14ac:dyDescent="0.3">
      <c r="G3944" s="40"/>
      <c r="H3944" s="17">
        <f>+Despeses[[#This Row],[Base Imposable]]*Despeses[[#This Row],[% IVA]]</f>
        <v>0</v>
      </c>
      <c r="I3944" s="40"/>
      <c r="J3944" s="17">
        <f>-Despeses[[#This Row],[Base Imposable]]*Despeses[[#This Row],[% Ret IRPF]]</f>
        <v>0</v>
      </c>
      <c r="K3944" s="17">
        <f>+Despeses[[#This Row],[Base Imposable]]+Despeses[[#This Row],[Quota IVA]]+Despeses[[#This Row],[Quota IRPF]]</f>
        <v>0</v>
      </c>
      <c r="L3944" s="3"/>
      <c r="M3944" s="17">
        <f>+MONTH(Despeses[[#This Row],[Data Factura]])</f>
        <v>1</v>
      </c>
      <c r="N3944" s="17">
        <f>+YEAR(Despeses[[#This Row],[Data Factura]])</f>
        <v>1900</v>
      </c>
      <c r="O3944" s="18">
        <f>+Despeses[[#This Row],[Data Factura]]</f>
        <v>0</v>
      </c>
      <c r="P3944" s="17">
        <f>+Despeses[[#This Row],[Concepte_]]</f>
        <v>0</v>
      </c>
      <c r="Q3944" s="17">
        <f>-Despeses[[#This Row],[Base Imposable]]</f>
        <v>0</v>
      </c>
      <c r="R3944" s="17" t="e">
        <f>+VLOOKUP(Despeses[[#This Row],[Concepte]],Table_1[#All],2,0)</f>
        <v>#N/A</v>
      </c>
    </row>
    <row r="3945" spans="7:18" ht="15" customHeight="1" x14ac:dyDescent="0.3">
      <c r="G3945" s="40"/>
      <c r="H3945" s="17">
        <f>+Despeses[[#This Row],[Base Imposable]]*Despeses[[#This Row],[% IVA]]</f>
        <v>0</v>
      </c>
      <c r="I3945" s="40"/>
      <c r="J3945" s="17">
        <f>-Despeses[[#This Row],[Base Imposable]]*Despeses[[#This Row],[% Ret IRPF]]</f>
        <v>0</v>
      </c>
      <c r="K3945" s="17">
        <f>+Despeses[[#This Row],[Base Imposable]]+Despeses[[#This Row],[Quota IVA]]+Despeses[[#This Row],[Quota IRPF]]</f>
        <v>0</v>
      </c>
      <c r="L3945" s="3"/>
      <c r="M3945" s="17">
        <f>+MONTH(Despeses[[#This Row],[Data Factura]])</f>
        <v>1</v>
      </c>
      <c r="N3945" s="17">
        <f>+YEAR(Despeses[[#This Row],[Data Factura]])</f>
        <v>1900</v>
      </c>
      <c r="O3945" s="18">
        <f>+Despeses[[#This Row],[Data Factura]]</f>
        <v>0</v>
      </c>
      <c r="P3945" s="17">
        <f>+Despeses[[#This Row],[Concepte_]]</f>
        <v>0</v>
      </c>
      <c r="Q3945" s="17">
        <f>-Despeses[[#This Row],[Base Imposable]]</f>
        <v>0</v>
      </c>
      <c r="R3945" s="17" t="e">
        <f>+VLOOKUP(Despeses[[#This Row],[Concepte]],Table_1[#All],2,0)</f>
        <v>#N/A</v>
      </c>
    </row>
    <row r="3946" spans="7:18" ht="15" customHeight="1" x14ac:dyDescent="0.3">
      <c r="G3946" s="40"/>
      <c r="H3946" s="17">
        <f>+Despeses[[#This Row],[Base Imposable]]*Despeses[[#This Row],[% IVA]]</f>
        <v>0</v>
      </c>
      <c r="I3946" s="40"/>
      <c r="J3946" s="17">
        <f>-Despeses[[#This Row],[Base Imposable]]*Despeses[[#This Row],[% Ret IRPF]]</f>
        <v>0</v>
      </c>
      <c r="K3946" s="17">
        <f>+Despeses[[#This Row],[Base Imposable]]+Despeses[[#This Row],[Quota IVA]]+Despeses[[#This Row],[Quota IRPF]]</f>
        <v>0</v>
      </c>
      <c r="L3946" s="3"/>
      <c r="M3946" s="17">
        <f>+MONTH(Despeses[[#This Row],[Data Factura]])</f>
        <v>1</v>
      </c>
      <c r="N3946" s="17">
        <f>+YEAR(Despeses[[#This Row],[Data Factura]])</f>
        <v>1900</v>
      </c>
      <c r="O3946" s="18">
        <f>+Despeses[[#This Row],[Data Factura]]</f>
        <v>0</v>
      </c>
      <c r="P3946" s="17">
        <f>+Despeses[[#This Row],[Concepte_]]</f>
        <v>0</v>
      </c>
      <c r="Q3946" s="17">
        <f>-Despeses[[#This Row],[Base Imposable]]</f>
        <v>0</v>
      </c>
      <c r="R3946" s="17" t="e">
        <f>+VLOOKUP(Despeses[[#This Row],[Concepte]],Table_1[#All],2,0)</f>
        <v>#N/A</v>
      </c>
    </row>
    <row r="3947" spans="7:18" ht="15" customHeight="1" x14ac:dyDescent="0.3">
      <c r="G3947" s="40"/>
      <c r="H3947" s="17">
        <f>+Despeses[[#This Row],[Base Imposable]]*Despeses[[#This Row],[% IVA]]</f>
        <v>0</v>
      </c>
      <c r="I3947" s="40"/>
      <c r="J3947" s="17">
        <f>-Despeses[[#This Row],[Base Imposable]]*Despeses[[#This Row],[% Ret IRPF]]</f>
        <v>0</v>
      </c>
      <c r="K3947" s="17">
        <f>+Despeses[[#This Row],[Base Imposable]]+Despeses[[#This Row],[Quota IVA]]+Despeses[[#This Row],[Quota IRPF]]</f>
        <v>0</v>
      </c>
      <c r="L3947" s="3"/>
      <c r="M3947" s="17">
        <f>+MONTH(Despeses[[#This Row],[Data Factura]])</f>
        <v>1</v>
      </c>
      <c r="N3947" s="17">
        <f>+YEAR(Despeses[[#This Row],[Data Factura]])</f>
        <v>1900</v>
      </c>
      <c r="O3947" s="18">
        <f>+Despeses[[#This Row],[Data Factura]]</f>
        <v>0</v>
      </c>
      <c r="P3947" s="17">
        <f>+Despeses[[#This Row],[Concepte_]]</f>
        <v>0</v>
      </c>
      <c r="Q3947" s="17">
        <f>-Despeses[[#This Row],[Base Imposable]]</f>
        <v>0</v>
      </c>
      <c r="R3947" s="17" t="e">
        <f>+VLOOKUP(Despeses[[#This Row],[Concepte]],Table_1[#All],2,0)</f>
        <v>#N/A</v>
      </c>
    </row>
    <row r="3948" spans="7:18" ht="15" customHeight="1" x14ac:dyDescent="0.3">
      <c r="G3948" s="40"/>
      <c r="H3948" s="17">
        <f>+Despeses[[#This Row],[Base Imposable]]*Despeses[[#This Row],[% IVA]]</f>
        <v>0</v>
      </c>
      <c r="I3948" s="40"/>
      <c r="J3948" s="17">
        <f>-Despeses[[#This Row],[Base Imposable]]*Despeses[[#This Row],[% Ret IRPF]]</f>
        <v>0</v>
      </c>
      <c r="K3948" s="17">
        <f>+Despeses[[#This Row],[Base Imposable]]+Despeses[[#This Row],[Quota IVA]]+Despeses[[#This Row],[Quota IRPF]]</f>
        <v>0</v>
      </c>
      <c r="L3948" s="3"/>
      <c r="M3948" s="17">
        <f>+MONTH(Despeses[[#This Row],[Data Factura]])</f>
        <v>1</v>
      </c>
      <c r="N3948" s="17">
        <f>+YEAR(Despeses[[#This Row],[Data Factura]])</f>
        <v>1900</v>
      </c>
      <c r="O3948" s="18">
        <f>+Despeses[[#This Row],[Data Factura]]</f>
        <v>0</v>
      </c>
      <c r="P3948" s="17">
        <f>+Despeses[[#This Row],[Concepte_]]</f>
        <v>0</v>
      </c>
      <c r="Q3948" s="17">
        <f>-Despeses[[#This Row],[Base Imposable]]</f>
        <v>0</v>
      </c>
      <c r="R3948" s="17" t="e">
        <f>+VLOOKUP(Despeses[[#This Row],[Concepte]],Table_1[#All],2,0)</f>
        <v>#N/A</v>
      </c>
    </row>
    <row r="3949" spans="7:18" ht="15" customHeight="1" x14ac:dyDescent="0.3">
      <c r="G3949" s="40"/>
      <c r="H3949" s="17">
        <f>+Despeses[[#This Row],[Base Imposable]]*Despeses[[#This Row],[% IVA]]</f>
        <v>0</v>
      </c>
      <c r="I3949" s="40"/>
      <c r="J3949" s="17">
        <f>-Despeses[[#This Row],[Base Imposable]]*Despeses[[#This Row],[% Ret IRPF]]</f>
        <v>0</v>
      </c>
      <c r="K3949" s="17">
        <f>+Despeses[[#This Row],[Base Imposable]]+Despeses[[#This Row],[Quota IVA]]+Despeses[[#This Row],[Quota IRPF]]</f>
        <v>0</v>
      </c>
      <c r="L3949" s="3"/>
      <c r="M3949" s="17">
        <f>+MONTH(Despeses[[#This Row],[Data Factura]])</f>
        <v>1</v>
      </c>
      <c r="N3949" s="17">
        <f>+YEAR(Despeses[[#This Row],[Data Factura]])</f>
        <v>1900</v>
      </c>
      <c r="O3949" s="18">
        <f>+Despeses[[#This Row],[Data Factura]]</f>
        <v>0</v>
      </c>
      <c r="P3949" s="17">
        <f>+Despeses[[#This Row],[Concepte_]]</f>
        <v>0</v>
      </c>
      <c r="Q3949" s="17">
        <f>-Despeses[[#This Row],[Base Imposable]]</f>
        <v>0</v>
      </c>
      <c r="R3949" s="17" t="e">
        <f>+VLOOKUP(Despeses[[#This Row],[Concepte]],Table_1[#All],2,0)</f>
        <v>#N/A</v>
      </c>
    </row>
    <row r="3950" spans="7:18" ht="15" customHeight="1" x14ac:dyDescent="0.3">
      <c r="G3950" s="40"/>
      <c r="H3950" s="17">
        <f>+Despeses[[#This Row],[Base Imposable]]*Despeses[[#This Row],[% IVA]]</f>
        <v>0</v>
      </c>
      <c r="I3950" s="40"/>
      <c r="J3950" s="17">
        <f>-Despeses[[#This Row],[Base Imposable]]*Despeses[[#This Row],[% Ret IRPF]]</f>
        <v>0</v>
      </c>
      <c r="K3950" s="17">
        <f>+Despeses[[#This Row],[Base Imposable]]+Despeses[[#This Row],[Quota IVA]]+Despeses[[#This Row],[Quota IRPF]]</f>
        <v>0</v>
      </c>
      <c r="L3950" s="3"/>
      <c r="M3950" s="17">
        <f>+MONTH(Despeses[[#This Row],[Data Factura]])</f>
        <v>1</v>
      </c>
      <c r="N3950" s="17">
        <f>+YEAR(Despeses[[#This Row],[Data Factura]])</f>
        <v>1900</v>
      </c>
      <c r="O3950" s="18">
        <f>+Despeses[[#This Row],[Data Factura]]</f>
        <v>0</v>
      </c>
      <c r="P3950" s="17">
        <f>+Despeses[[#This Row],[Concepte_]]</f>
        <v>0</v>
      </c>
      <c r="Q3950" s="17">
        <f>-Despeses[[#This Row],[Base Imposable]]</f>
        <v>0</v>
      </c>
      <c r="R3950" s="17" t="e">
        <f>+VLOOKUP(Despeses[[#This Row],[Concepte]],Table_1[#All],2,0)</f>
        <v>#N/A</v>
      </c>
    </row>
    <row r="3951" spans="7:18" ht="15" customHeight="1" x14ac:dyDescent="0.3">
      <c r="G3951" s="40"/>
      <c r="H3951" s="17">
        <f>+Despeses[[#This Row],[Base Imposable]]*Despeses[[#This Row],[% IVA]]</f>
        <v>0</v>
      </c>
      <c r="I3951" s="40"/>
      <c r="J3951" s="17">
        <f>-Despeses[[#This Row],[Base Imposable]]*Despeses[[#This Row],[% Ret IRPF]]</f>
        <v>0</v>
      </c>
      <c r="K3951" s="17">
        <f>+Despeses[[#This Row],[Base Imposable]]+Despeses[[#This Row],[Quota IVA]]+Despeses[[#This Row],[Quota IRPF]]</f>
        <v>0</v>
      </c>
      <c r="L3951" s="3"/>
      <c r="M3951" s="17">
        <f>+MONTH(Despeses[[#This Row],[Data Factura]])</f>
        <v>1</v>
      </c>
      <c r="N3951" s="17">
        <f>+YEAR(Despeses[[#This Row],[Data Factura]])</f>
        <v>1900</v>
      </c>
      <c r="O3951" s="18">
        <f>+Despeses[[#This Row],[Data Factura]]</f>
        <v>0</v>
      </c>
      <c r="P3951" s="17">
        <f>+Despeses[[#This Row],[Concepte_]]</f>
        <v>0</v>
      </c>
      <c r="Q3951" s="17">
        <f>-Despeses[[#This Row],[Base Imposable]]</f>
        <v>0</v>
      </c>
      <c r="R3951" s="17" t="e">
        <f>+VLOOKUP(Despeses[[#This Row],[Concepte]],Table_1[#All],2,0)</f>
        <v>#N/A</v>
      </c>
    </row>
    <row r="3952" spans="7:18" ht="15" customHeight="1" x14ac:dyDescent="0.3">
      <c r="G3952" s="40"/>
      <c r="H3952" s="17">
        <f>+Despeses[[#This Row],[Base Imposable]]*Despeses[[#This Row],[% IVA]]</f>
        <v>0</v>
      </c>
      <c r="I3952" s="40"/>
      <c r="J3952" s="17">
        <f>-Despeses[[#This Row],[Base Imposable]]*Despeses[[#This Row],[% Ret IRPF]]</f>
        <v>0</v>
      </c>
      <c r="K3952" s="17">
        <f>+Despeses[[#This Row],[Base Imposable]]+Despeses[[#This Row],[Quota IVA]]+Despeses[[#This Row],[Quota IRPF]]</f>
        <v>0</v>
      </c>
      <c r="L3952" s="3"/>
      <c r="M3952" s="17">
        <f>+MONTH(Despeses[[#This Row],[Data Factura]])</f>
        <v>1</v>
      </c>
      <c r="N3952" s="17">
        <f>+YEAR(Despeses[[#This Row],[Data Factura]])</f>
        <v>1900</v>
      </c>
      <c r="O3952" s="18">
        <f>+Despeses[[#This Row],[Data Factura]]</f>
        <v>0</v>
      </c>
      <c r="P3952" s="17">
        <f>+Despeses[[#This Row],[Concepte_]]</f>
        <v>0</v>
      </c>
      <c r="Q3952" s="17">
        <f>-Despeses[[#This Row],[Base Imposable]]</f>
        <v>0</v>
      </c>
      <c r="R3952" s="17" t="e">
        <f>+VLOOKUP(Despeses[[#This Row],[Concepte]],Table_1[#All],2,0)</f>
        <v>#N/A</v>
      </c>
    </row>
    <row r="3953" spans="7:18" ht="15" customHeight="1" x14ac:dyDescent="0.3">
      <c r="G3953" s="40"/>
      <c r="H3953" s="17">
        <f>+Despeses[[#This Row],[Base Imposable]]*Despeses[[#This Row],[% IVA]]</f>
        <v>0</v>
      </c>
      <c r="I3953" s="40"/>
      <c r="J3953" s="17">
        <f>-Despeses[[#This Row],[Base Imposable]]*Despeses[[#This Row],[% Ret IRPF]]</f>
        <v>0</v>
      </c>
      <c r="K3953" s="17">
        <f>+Despeses[[#This Row],[Base Imposable]]+Despeses[[#This Row],[Quota IVA]]+Despeses[[#This Row],[Quota IRPF]]</f>
        <v>0</v>
      </c>
      <c r="L3953" s="3"/>
      <c r="M3953" s="17">
        <f>+MONTH(Despeses[[#This Row],[Data Factura]])</f>
        <v>1</v>
      </c>
      <c r="N3953" s="17">
        <f>+YEAR(Despeses[[#This Row],[Data Factura]])</f>
        <v>1900</v>
      </c>
      <c r="O3953" s="18">
        <f>+Despeses[[#This Row],[Data Factura]]</f>
        <v>0</v>
      </c>
      <c r="P3953" s="17">
        <f>+Despeses[[#This Row],[Concepte_]]</f>
        <v>0</v>
      </c>
      <c r="Q3953" s="17">
        <f>-Despeses[[#This Row],[Base Imposable]]</f>
        <v>0</v>
      </c>
      <c r="R3953" s="17" t="e">
        <f>+VLOOKUP(Despeses[[#This Row],[Concepte]],Table_1[#All],2,0)</f>
        <v>#N/A</v>
      </c>
    </row>
    <row r="3954" spans="7:18" ht="15" customHeight="1" x14ac:dyDescent="0.3">
      <c r="G3954" s="40"/>
      <c r="H3954" s="17">
        <f>+Despeses[[#This Row],[Base Imposable]]*Despeses[[#This Row],[% IVA]]</f>
        <v>0</v>
      </c>
      <c r="I3954" s="40"/>
      <c r="J3954" s="17">
        <f>-Despeses[[#This Row],[Base Imposable]]*Despeses[[#This Row],[% Ret IRPF]]</f>
        <v>0</v>
      </c>
      <c r="K3954" s="17">
        <f>+Despeses[[#This Row],[Base Imposable]]+Despeses[[#This Row],[Quota IVA]]+Despeses[[#This Row],[Quota IRPF]]</f>
        <v>0</v>
      </c>
      <c r="L3954" s="3"/>
      <c r="M3954" s="17">
        <f>+MONTH(Despeses[[#This Row],[Data Factura]])</f>
        <v>1</v>
      </c>
      <c r="N3954" s="17">
        <f>+YEAR(Despeses[[#This Row],[Data Factura]])</f>
        <v>1900</v>
      </c>
      <c r="O3954" s="18">
        <f>+Despeses[[#This Row],[Data Factura]]</f>
        <v>0</v>
      </c>
      <c r="P3954" s="17">
        <f>+Despeses[[#This Row],[Concepte_]]</f>
        <v>0</v>
      </c>
      <c r="Q3954" s="17">
        <f>-Despeses[[#This Row],[Base Imposable]]</f>
        <v>0</v>
      </c>
      <c r="R3954" s="17" t="e">
        <f>+VLOOKUP(Despeses[[#This Row],[Concepte]],Table_1[#All],2,0)</f>
        <v>#N/A</v>
      </c>
    </row>
    <row r="3955" spans="7:18" ht="15" customHeight="1" x14ac:dyDescent="0.3">
      <c r="G3955" s="40"/>
      <c r="H3955" s="17">
        <f>+Despeses[[#This Row],[Base Imposable]]*Despeses[[#This Row],[% IVA]]</f>
        <v>0</v>
      </c>
      <c r="I3955" s="40"/>
      <c r="J3955" s="17">
        <f>-Despeses[[#This Row],[Base Imposable]]*Despeses[[#This Row],[% Ret IRPF]]</f>
        <v>0</v>
      </c>
      <c r="K3955" s="17">
        <f>+Despeses[[#This Row],[Base Imposable]]+Despeses[[#This Row],[Quota IVA]]+Despeses[[#This Row],[Quota IRPF]]</f>
        <v>0</v>
      </c>
      <c r="L3955" s="3"/>
      <c r="M3955" s="17">
        <f>+MONTH(Despeses[[#This Row],[Data Factura]])</f>
        <v>1</v>
      </c>
      <c r="N3955" s="17">
        <f>+YEAR(Despeses[[#This Row],[Data Factura]])</f>
        <v>1900</v>
      </c>
      <c r="O3955" s="18">
        <f>+Despeses[[#This Row],[Data Factura]]</f>
        <v>0</v>
      </c>
      <c r="P3955" s="17">
        <f>+Despeses[[#This Row],[Concepte_]]</f>
        <v>0</v>
      </c>
      <c r="Q3955" s="17">
        <f>-Despeses[[#This Row],[Base Imposable]]</f>
        <v>0</v>
      </c>
      <c r="R3955" s="17" t="e">
        <f>+VLOOKUP(Despeses[[#This Row],[Concepte]],Table_1[#All],2,0)</f>
        <v>#N/A</v>
      </c>
    </row>
    <row r="3956" spans="7:18" ht="15" customHeight="1" x14ac:dyDescent="0.3">
      <c r="G3956" s="40"/>
      <c r="H3956" s="17">
        <f>+Despeses[[#This Row],[Base Imposable]]*Despeses[[#This Row],[% IVA]]</f>
        <v>0</v>
      </c>
      <c r="I3956" s="40"/>
      <c r="J3956" s="17">
        <f>-Despeses[[#This Row],[Base Imposable]]*Despeses[[#This Row],[% Ret IRPF]]</f>
        <v>0</v>
      </c>
      <c r="K3956" s="17">
        <f>+Despeses[[#This Row],[Base Imposable]]+Despeses[[#This Row],[Quota IVA]]+Despeses[[#This Row],[Quota IRPF]]</f>
        <v>0</v>
      </c>
      <c r="L3956" s="3"/>
      <c r="M3956" s="17">
        <f>+MONTH(Despeses[[#This Row],[Data Factura]])</f>
        <v>1</v>
      </c>
      <c r="N3956" s="17">
        <f>+YEAR(Despeses[[#This Row],[Data Factura]])</f>
        <v>1900</v>
      </c>
      <c r="O3956" s="18">
        <f>+Despeses[[#This Row],[Data Factura]]</f>
        <v>0</v>
      </c>
      <c r="P3956" s="17">
        <f>+Despeses[[#This Row],[Concepte_]]</f>
        <v>0</v>
      </c>
      <c r="Q3956" s="17">
        <f>-Despeses[[#This Row],[Base Imposable]]</f>
        <v>0</v>
      </c>
      <c r="R3956" s="17" t="e">
        <f>+VLOOKUP(Despeses[[#This Row],[Concepte]],Table_1[#All],2,0)</f>
        <v>#N/A</v>
      </c>
    </row>
    <row r="3957" spans="7:18" ht="15" customHeight="1" x14ac:dyDescent="0.3">
      <c r="G3957" s="40"/>
      <c r="H3957" s="17">
        <f>+Despeses[[#This Row],[Base Imposable]]*Despeses[[#This Row],[% IVA]]</f>
        <v>0</v>
      </c>
      <c r="I3957" s="40"/>
      <c r="J3957" s="17">
        <f>-Despeses[[#This Row],[Base Imposable]]*Despeses[[#This Row],[% Ret IRPF]]</f>
        <v>0</v>
      </c>
      <c r="K3957" s="17">
        <f>+Despeses[[#This Row],[Base Imposable]]+Despeses[[#This Row],[Quota IVA]]+Despeses[[#This Row],[Quota IRPF]]</f>
        <v>0</v>
      </c>
      <c r="L3957" s="3"/>
      <c r="M3957" s="17">
        <f>+MONTH(Despeses[[#This Row],[Data Factura]])</f>
        <v>1</v>
      </c>
      <c r="N3957" s="17">
        <f>+YEAR(Despeses[[#This Row],[Data Factura]])</f>
        <v>1900</v>
      </c>
      <c r="O3957" s="18">
        <f>+Despeses[[#This Row],[Data Factura]]</f>
        <v>0</v>
      </c>
      <c r="P3957" s="17">
        <f>+Despeses[[#This Row],[Concepte_]]</f>
        <v>0</v>
      </c>
      <c r="Q3957" s="17">
        <f>-Despeses[[#This Row],[Base Imposable]]</f>
        <v>0</v>
      </c>
      <c r="R3957" s="17" t="e">
        <f>+VLOOKUP(Despeses[[#This Row],[Concepte]],Table_1[#All],2,0)</f>
        <v>#N/A</v>
      </c>
    </row>
    <row r="3958" spans="7:18" ht="15" customHeight="1" x14ac:dyDescent="0.3">
      <c r="G3958" s="40"/>
      <c r="H3958" s="17">
        <f>+Despeses[[#This Row],[Base Imposable]]*Despeses[[#This Row],[% IVA]]</f>
        <v>0</v>
      </c>
      <c r="I3958" s="40"/>
      <c r="J3958" s="17">
        <f>-Despeses[[#This Row],[Base Imposable]]*Despeses[[#This Row],[% Ret IRPF]]</f>
        <v>0</v>
      </c>
      <c r="K3958" s="17">
        <f>+Despeses[[#This Row],[Base Imposable]]+Despeses[[#This Row],[Quota IVA]]+Despeses[[#This Row],[Quota IRPF]]</f>
        <v>0</v>
      </c>
      <c r="L3958" s="3"/>
      <c r="M3958" s="17">
        <f>+MONTH(Despeses[[#This Row],[Data Factura]])</f>
        <v>1</v>
      </c>
      <c r="N3958" s="17">
        <f>+YEAR(Despeses[[#This Row],[Data Factura]])</f>
        <v>1900</v>
      </c>
      <c r="O3958" s="18">
        <f>+Despeses[[#This Row],[Data Factura]]</f>
        <v>0</v>
      </c>
      <c r="P3958" s="17">
        <f>+Despeses[[#This Row],[Concepte_]]</f>
        <v>0</v>
      </c>
      <c r="Q3958" s="17">
        <f>-Despeses[[#This Row],[Base Imposable]]</f>
        <v>0</v>
      </c>
      <c r="R3958" s="17" t="e">
        <f>+VLOOKUP(Despeses[[#This Row],[Concepte]],Table_1[#All],2,0)</f>
        <v>#N/A</v>
      </c>
    </row>
    <row r="3959" spans="7:18" ht="15" customHeight="1" x14ac:dyDescent="0.3">
      <c r="G3959" s="40"/>
      <c r="H3959" s="17">
        <f>+Despeses[[#This Row],[Base Imposable]]*Despeses[[#This Row],[% IVA]]</f>
        <v>0</v>
      </c>
      <c r="I3959" s="40"/>
      <c r="J3959" s="17">
        <f>-Despeses[[#This Row],[Base Imposable]]*Despeses[[#This Row],[% Ret IRPF]]</f>
        <v>0</v>
      </c>
      <c r="K3959" s="17">
        <f>+Despeses[[#This Row],[Base Imposable]]+Despeses[[#This Row],[Quota IVA]]+Despeses[[#This Row],[Quota IRPF]]</f>
        <v>0</v>
      </c>
      <c r="L3959" s="3"/>
      <c r="M3959" s="17">
        <f>+MONTH(Despeses[[#This Row],[Data Factura]])</f>
        <v>1</v>
      </c>
      <c r="N3959" s="17">
        <f>+YEAR(Despeses[[#This Row],[Data Factura]])</f>
        <v>1900</v>
      </c>
      <c r="O3959" s="18">
        <f>+Despeses[[#This Row],[Data Factura]]</f>
        <v>0</v>
      </c>
      <c r="P3959" s="17">
        <f>+Despeses[[#This Row],[Concepte_]]</f>
        <v>0</v>
      </c>
      <c r="Q3959" s="17">
        <f>-Despeses[[#This Row],[Base Imposable]]</f>
        <v>0</v>
      </c>
      <c r="R3959" s="17" t="e">
        <f>+VLOOKUP(Despeses[[#This Row],[Concepte]],Table_1[#All],2,0)</f>
        <v>#N/A</v>
      </c>
    </row>
    <row r="3960" spans="7:18" ht="15" customHeight="1" x14ac:dyDescent="0.3">
      <c r="G3960" s="40"/>
      <c r="H3960" s="17">
        <f>+Despeses[[#This Row],[Base Imposable]]*Despeses[[#This Row],[% IVA]]</f>
        <v>0</v>
      </c>
      <c r="I3960" s="40"/>
      <c r="J3960" s="17">
        <f>-Despeses[[#This Row],[Base Imposable]]*Despeses[[#This Row],[% Ret IRPF]]</f>
        <v>0</v>
      </c>
      <c r="K3960" s="17">
        <f>+Despeses[[#This Row],[Base Imposable]]+Despeses[[#This Row],[Quota IVA]]+Despeses[[#This Row],[Quota IRPF]]</f>
        <v>0</v>
      </c>
      <c r="L3960" s="3"/>
      <c r="M3960" s="17">
        <f>+MONTH(Despeses[[#This Row],[Data Factura]])</f>
        <v>1</v>
      </c>
      <c r="N3960" s="17">
        <f>+YEAR(Despeses[[#This Row],[Data Factura]])</f>
        <v>1900</v>
      </c>
      <c r="O3960" s="18">
        <f>+Despeses[[#This Row],[Data Factura]]</f>
        <v>0</v>
      </c>
      <c r="P3960" s="17">
        <f>+Despeses[[#This Row],[Concepte_]]</f>
        <v>0</v>
      </c>
      <c r="Q3960" s="17">
        <f>-Despeses[[#This Row],[Base Imposable]]</f>
        <v>0</v>
      </c>
      <c r="R3960" s="17" t="e">
        <f>+VLOOKUP(Despeses[[#This Row],[Concepte]],Table_1[#All],2,0)</f>
        <v>#N/A</v>
      </c>
    </row>
    <row r="3961" spans="7:18" ht="15" customHeight="1" x14ac:dyDescent="0.3">
      <c r="G3961" s="40"/>
      <c r="H3961" s="17">
        <f>+Despeses[[#This Row],[Base Imposable]]*Despeses[[#This Row],[% IVA]]</f>
        <v>0</v>
      </c>
      <c r="I3961" s="40"/>
      <c r="J3961" s="17">
        <f>-Despeses[[#This Row],[Base Imposable]]*Despeses[[#This Row],[% Ret IRPF]]</f>
        <v>0</v>
      </c>
      <c r="K3961" s="17">
        <f>+Despeses[[#This Row],[Base Imposable]]+Despeses[[#This Row],[Quota IVA]]+Despeses[[#This Row],[Quota IRPF]]</f>
        <v>0</v>
      </c>
      <c r="L3961" s="3"/>
      <c r="M3961" s="17">
        <f>+MONTH(Despeses[[#This Row],[Data Factura]])</f>
        <v>1</v>
      </c>
      <c r="N3961" s="17">
        <f>+YEAR(Despeses[[#This Row],[Data Factura]])</f>
        <v>1900</v>
      </c>
      <c r="O3961" s="18">
        <f>+Despeses[[#This Row],[Data Factura]]</f>
        <v>0</v>
      </c>
      <c r="P3961" s="17">
        <f>+Despeses[[#This Row],[Concepte_]]</f>
        <v>0</v>
      </c>
      <c r="Q3961" s="17">
        <f>-Despeses[[#This Row],[Base Imposable]]</f>
        <v>0</v>
      </c>
      <c r="R3961" s="17" t="e">
        <f>+VLOOKUP(Despeses[[#This Row],[Concepte]],Table_1[#All],2,0)</f>
        <v>#N/A</v>
      </c>
    </row>
    <row r="3962" spans="7:18" ht="15" customHeight="1" x14ac:dyDescent="0.3">
      <c r="G3962" s="40"/>
      <c r="H3962" s="17">
        <f>+Despeses[[#This Row],[Base Imposable]]*Despeses[[#This Row],[% IVA]]</f>
        <v>0</v>
      </c>
      <c r="I3962" s="40"/>
      <c r="J3962" s="17">
        <f>-Despeses[[#This Row],[Base Imposable]]*Despeses[[#This Row],[% Ret IRPF]]</f>
        <v>0</v>
      </c>
      <c r="K3962" s="17">
        <f>+Despeses[[#This Row],[Base Imposable]]+Despeses[[#This Row],[Quota IVA]]+Despeses[[#This Row],[Quota IRPF]]</f>
        <v>0</v>
      </c>
      <c r="L3962" s="3"/>
      <c r="M3962" s="17">
        <f>+MONTH(Despeses[[#This Row],[Data Factura]])</f>
        <v>1</v>
      </c>
      <c r="N3962" s="17">
        <f>+YEAR(Despeses[[#This Row],[Data Factura]])</f>
        <v>1900</v>
      </c>
      <c r="O3962" s="18">
        <f>+Despeses[[#This Row],[Data Factura]]</f>
        <v>0</v>
      </c>
      <c r="P3962" s="17">
        <f>+Despeses[[#This Row],[Concepte_]]</f>
        <v>0</v>
      </c>
      <c r="Q3962" s="17">
        <f>-Despeses[[#This Row],[Base Imposable]]</f>
        <v>0</v>
      </c>
      <c r="R3962" s="17" t="e">
        <f>+VLOOKUP(Despeses[[#This Row],[Concepte]],Table_1[#All],2,0)</f>
        <v>#N/A</v>
      </c>
    </row>
    <row r="3963" spans="7:18" ht="15" customHeight="1" x14ac:dyDescent="0.3">
      <c r="G3963" s="40"/>
      <c r="H3963" s="17">
        <f>+Despeses[[#This Row],[Base Imposable]]*Despeses[[#This Row],[% IVA]]</f>
        <v>0</v>
      </c>
      <c r="I3963" s="40"/>
      <c r="J3963" s="17">
        <f>-Despeses[[#This Row],[Base Imposable]]*Despeses[[#This Row],[% Ret IRPF]]</f>
        <v>0</v>
      </c>
      <c r="K3963" s="17">
        <f>+Despeses[[#This Row],[Base Imposable]]+Despeses[[#This Row],[Quota IVA]]+Despeses[[#This Row],[Quota IRPF]]</f>
        <v>0</v>
      </c>
      <c r="L3963" s="3"/>
      <c r="M3963" s="17">
        <f>+MONTH(Despeses[[#This Row],[Data Factura]])</f>
        <v>1</v>
      </c>
      <c r="N3963" s="17">
        <f>+YEAR(Despeses[[#This Row],[Data Factura]])</f>
        <v>1900</v>
      </c>
      <c r="O3963" s="18">
        <f>+Despeses[[#This Row],[Data Factura]]</f>
        <v>0</v>
      </c>
      <c r="P3963" s="17">
        <f>+Despeses[[#This Row],[Concepte_]]</f>
        <v>0</v>
      </c>
      <c r="Q3963" s="17">
        <f>-Despeses[[#This Row],[Base Imposable]]</f>
        <v>0</v>
      </c>
      <c r="R3963" s="17" t="e">
        <f>+VLOOKUP(Despeses[[#This Row],[Concepte]],Table_1[#All],2,0)</f>
        <v>#N/A</v>
      </c>
    </row>
    <row r="3964" spans="7:18" ht="15" customHeight="1" x14ac:dyDescent="0.3">
      <c r="G3964" s="40"/>
      <c r="H3964" s="17">
        <f>+Despeses[[#This Row],[Base Imposable]]*Despeses[[#This Row],[% IVA]]</f>
        <v>0</v>
      </c>
      <c r="I3964" s="40"/>
      <c r="J3964" s="17">
        <f>-Despeses[[#This Row],[Base Imposable]]*Despeses[[#This Row],[% Ret IRPF]]</f>
        <v>0</v>
      </c>
      <c r="K3964" s="17">
        <f>+Despeses[[#This Row],[Base Imposable]]+Despeses[[#This Row],[Quota IVA]]+Despeses[[#This Row],[Quota IRPF]]</f>
        <v>0</v>
      </c>
      <c r="L3964" s="3"/>
      <c r="M3964" s="17">
        <f>+MONTH(Despeses[[#This Row],[Data Factura]])</f>
        <v>1</v>
      </c>
      <c r="N3964" s="17">
        <f>+YEAR(Despeses[[#This Row],[Data Factura]])</f>
        <v>1900</v>
      </c>
      <c r="O3964" s="18">
        <f>+Despeses[[#This Row],[Data Factura]]</f>
        <v>0</v>
      </c>
      <c r="P3964" s="17">
        <f>+Despeses[[#This Row],[Concepte_]]</f>
        <v>0</v>
      </c>
      <c r="Q3964" s="17">
        <f>-Despeses[[#This Row],[Base Imposable]]</f>
        <v>0</v>
      </c>
      <c r="R3964" s="17" t="e">
        <f>+VLOOKUP(Despeses[[#This Row],[Concepte]],Table_1[#All],2,0)</f>
        <v>#N/A</v>
      </c>
    </row>
    <row r="3965" spans="7:18" ht="15" customHeight="1" x14ac:dyDescent="0.3">
      <c r="G3965" s="40"/>
      <c r="H3965" s="17">
        <f>+Despeses[[#This Row],[Base Imposable]]*Despeses[[#This Row],[% IVA]]</f>
        <v>0</v>
      </c>
      <c r="I3965" s="40"/>
      <c r="J3965" s="17">
        <f>-Despeses[[#This Row],[Base Imposable]]*Despeses[[#This Row],[% Ret IRPF]]</f>
        <v>0</v>
      </c>
      <c r="K3965" s="17">
        <f>+Despeses[[#This Row],[Base Imposable]]+Despeses[[#This Row],[Quota IVA]]+Despeses[[#This Row],[Quota IRPF]]</f>
        <v>0</v>
      </c>
      <c r="L3965" s="3"/>
      <c r="M3965" s="17">
        <f>+MONTH(Despeses[[#This Row],[Data Factura]])</f>
        <v>1</v>
      </c>
      <c r="N3965" s="17">
        <f>+YEAR(Despeses[[#This Row],[Data Factura]])</f>
        <v>1900</v>
      </c>
      <c r="O3965" s="18">
        <f>+Despeses[[#This Row],[Data Factura]]</f>
        <v>0</v>
      </c>
      <c r="P3965" s="17">
        <f>+Despeses[[#This Row],[Concepte_]]</f>
        <v>0</v>
      </c>
      <c r="Q3965" s="17">
        <f>-Despeses[[#This Row],[Base Imposable]]</f>
        <v>0</v>
      </c>
      <c r="R3965" s="17" t="e">
        <f>+VLOOKUP(Despeses[[#This Row],[Concepte]],Table_1[#All],2,0)</f>
        <v>#N/A</v>
      </c>
    </row>
    <row r="3966" spans="7:18" ht="15" customHeight="1" x14ac:dyDescent="0.3">
      <c r="G3966" s="40"/>
      <c r="H3966" s="17">
        <f>+Despeses[[#This Row],[Base Imposable]]*Despeses[[#This Row],[% IVA]]</f>
        <v>0</v>
      </c>
      <c r="I3966" s="40"/>
      <c r="J3966" s="17">
        <f>-Despeses[[#This Row],[Base Imposable]]*Despeses[[#This Row],[% Ret IRPF]]</f>
        <v>0</v>
      </c>
      <c r="K3966" s="17">
        <f>+Despeses[[#This Row],[Base Imposable]]+Despeses[[#This Row],[Quota IVA]]+Despeses[[#This Row],[Quota IRPF]]</f>
        <v>0</v>
      </c>
      <c r="L3966" s="3"/>
      <c r="M3966" s="17">
        <f>+MONTH(Despeses[[#This Row],[Data Factura]])</f>
        <v>1</v>
      </c>
      <c r="N3966" s="17">
        <f>+YEAR(Despeses[[#This Row],[Data Factura]])</f>
        <v>1900</v>
      </c>
      <c r="O3966" s="18">
        <f>+Despeses[[#This Row],[Data Factura]]</f>
        <v>0</v>
      </c>
      <c r="P3966" s="17">
        <f>+Despeses[[#This Row],[Concepte_]]</f>
        <v>0</v>
      </c>
      <c r="Q3966" s="17">
        <f>-Despeses[[#This Row],[Base Imposable]]</f>
        <v>0</v>
      </c>
      <c r="R3966" s="17" t="e">
        <f>+VLOOKUP(Despeses[[#This Row],[Concepte]],Table_1[#All],2,0)</f>
        <v>#N/A</v>
      </c>
    </row>
    <row r="3967" spans="7:18" ht="15" customHeight="1" x14ac:dyDescent="0.3">
      <c r="G3967" s="40"/>
      <c r="H3967" s="17">
        <f>+Despeses[[#This Row],[Base Imposable]]*Despeses[[#This Row],[% IVA]]</f>
        <v>0</v>
      </c>
      <c r="I3967" s="40"/>
      <c r="J3967" s="17">
        <f>-Despeses[[#This Row],[Base Imposable]]*Despeses[[#This Row],[% Ret IRPF]]</f>
        <v>0</v>
      </c>
      <c r="K3967" s="17">
        <f>+Despeses[[#This Row],[Base Imposable]]+Despeses[[#This Row],[Quota IVA]]+Despeses[[#This Row],[Quota IRPF]]</f>
        <v>0</v>
      </c>
      <c r="L3967" s="3"/>
      <c r="M3967" s="17">
        <f>+MONTH(Despeses[[#This Row],[Data Factura]])</f>
        <v>1</v>
      </c>
      <c r="N3967" s="17">
        <f>+YEAR(Despeses[[#This Row],[Data Factura]])</f>
        <v>1900</v>
      </c>
      <c r="O3967" s="18">
        <f>+Despeses[[#This Row],[Data Factura]]</f>
        <v>0</v>
      </c>
      <c r="P3967" s="17">
        <f>+Despeses[[#This Row],[Concepte_]]</f>
        <v>0</v>
      </c>
      <c r="Q3967" s="17">
        <f>-Despeses[[#This Row],[Base Imposable]]</f>
        <v>0</v>
      </c>
      <c r="R3967" s="17" t="e">
        <f>+VLOOKUP(Despeses[[#This Row],[Concepte]],Table_1[#All],2,0)</f>
        <v>#N/A</v>
      </c>
    </row>
    <row r="3968" spans="7:18" ht="15" customHeight="1" x14ac:dyDescent="0.3">
      <c r="G3968" s="40"/>
      <c r="H3968" s="17">
        <f>+Despeses[[#This Row],[Base Imposable]]*Despeses[[#This Row],[% IVA]]</f>
        <v>0</v>
      </c>
      <c r="I3968" s="40"/>
      <c r="J3968" s="17">
        <f>-Despeses[[#This Row],[Base Imposable]]*Despeses[[#This Row],[% Ret IRPF]]</f>
        <v>0</v>
      </c>
      <c r="K3968" s="17">
        <f>+Despeses[[#This Row],[Base Imposable]]+Despeses[[#This Row],[Quota IVA]]+Despeses[[#This Row],[Quota IRPF]]</f>
        <v>0</v>
      </c>
      <c r="L3968" s="3"/>
      <c r="M3968" s="17">
        <f>+MONTH(Despeses[[#This Row],[Data Factura]])</f>
        <v>1</v>
      </c>
      <c r="N3968" s="17">
        <f>+YEAR(Despeses[[#This Row],[Data Factura]])</f>
        <v>1900</v>
      </c>
      <c r="O3968" s="18">
        <f>+Despeses[[#This Row],[Data Factura]]</f>
        <v>0</v>
      </c>
      <c r="P3968" s="17">
        <f>+Despeses[[#This Row],[Concepte_]]</f>
        <v>0</v>
      </c>
      <c r="Q3968" s="17">
        <f>-Despeses[[#This Row],[Base Imposable]]</f>
        <v>0</v>
      </c>
      <c r="R3968" s="17" t="e">
        <f>+VLOOKUP(Despeses[[#This Row],[Concepte]],Table_1[#All],2,0)</f>
        <v>#N/A</v>
      </c>
    </row>
    <row r="3969" spans="7:18" ht="15" customHeight="1" x14ac:dyDescent="0.3">
      <c r="G3969" s="40"/>
      <c r="H3969" s="17">
        <f>+Despeses[[#This Row],[Base Imposable]]*Despeses[[#This Row],[% IVA]]</f>
        <v>0</v>
      </c>
      <c r="I3969" s="40"/>
      <c r="J3969" s="17">
        <f>-Despeses[[#This Row],[Base Imposable]]*Despeses[[#This Row],[% Ret IRPF]]</f>
        <v>0</v>
      </c>
      <c r="K3969" s="17">
        <f>+Despeses[[#This Row],[Base Imposable]]+Despeses[[#This Row],[Quota IVA]]+Despeses[[#This Row],[Quota IRPF]]</f>
        <v>0</v>
      </c>
      <c r="L3969" s="3"/>
      <c r="M3969" s="17">
        <f>+MONTH(Despeses[[#This Row],[Data Factura]])</f>
        <v>1</v>
      </c>
      <c r="N3969" s="17">
        <f>+YEAR(Despeses[[#This Row],[Data Factura]])</f>
        <v>1900</v>
      </c>
      <c r="O3969" s="18">
        <f>+Despeses[[#This Row],[Data Factura]]</f>
        <v>0</v>
      </c>
      <c r="P3969" s="17">
        <f>+Despeses[[#This Row],[Concepte_]]</f>
        <v>0</v>
      </c>
      <c r="Q3969" s="17">
        <f>-Despeses[[#This Row],[Base Imposable]]</f>
        <v>0</v>
      </c>
      <c r="R3969" s="17" t="e">
        <f>+VLOOKUP(Despeses[[#This Row],[Concepte]],Table_1[#All],2,0)</f>
        <v>#N/A</v>
      </c>
    </row>
    <row r="3970" spans="7:18" ht="15" customHeight="1" x14ac:dyDescent="0.3">
      <c r="G3970" s="40"/>
      <c r="H3970" s="17">
        <f>+Despeses[[#This Row],[Base Imposable]]*Despeses[[#This Row],[% IVA]]</f>
        <v>0</v>
      </c>
      <c r="I3970" s="40"/>
      <c r="J3970" s="17">
        <f>-Despeses[[#This Row],[Base Imposable]]*Despeses[[#This Row],[% Ret IRPF]]</f>
        <v>0</v>
      </c>
      <c r="K3970" s="17">
        <f>+Despeses[[#This Row],[Base Imposable]]+Despeses[[#This Row],[Quota IVA]]+Despeses[[#This Row],[Quota IRPF]]</f>
        <v>0</v>
      </c>
      <c r="L3970" s="3"/>
      <c r="M3970" s="17">
        <f>+MONTH(Despeses[[#This Row],[Data Factura]])</f>
        <v>1</v>
      </c>
      <c r="N3970" s="17">
        <f>+YEAR(Despeses[[#This Row],[Data Factura]])</f>
        <v>1900</v>
      </c>
      <c r="O3970" s="18">
        <f>+Despeses[[#This Row],[Data Factura]]</f>
        <v>0</v>
      </c>
      <c r="P3970" s="17">
        <f>+Despeses[[#This Row],[Concepte_]]</f>
        <v>0</v>
      </c>
      <c r="Q3970" s="17">
        <f>-Despeses[[#This Row],[Base Imposable]]</f>
        <v>0</v>
      </c>
      <c r="R3970" s="17" t="e">
        <f>+VLOOKUP(Despeses[[#This Row],[Concepte]],Table_1[#All],2,0)</f>
        <v>#N/A</v>
      </c>
    </row>
    <row r="3971" spans="7:18" ht="15" customHeight="1" x14ac:dyDescent="0.3">
      <c r="G3971" s="40"/>
      <c r="H3971" s="17">
        <f>+Despeses[[#This Row],[Base Imposable]]*Despeses[[#This Row],[% IVA]]</f>
        <v>0</v>
      </c>
      <c r="I3971" s="40"/>
      <c r="J3971" s="17">
        <f>-Despeses[[#This Row],[Base Imposable]]*Despeses[[#This Row],[% Ret IRPF]]</f>
        <v>0</v>
      </c>
      <c r="K3971" s="17">
        <f>+Despeses[[#This Row],[Base Imposable]]+Despeses[[#This Row],[Quota IVA]]+Despeses[[#This Row],[Quota IRPF]]</f>
        <v>0</v>
      </c>
      <c r="L3971" s="3"/>
      <c r="M3971" s="17">
        <f>+MONTH(Despeses[[#This Row],[Data Factura]])</f>
        <v>1</v>
      </c>
      <c r="N3971" s="17">
        <f>+YEAR(Despeses[[#This Row],[Data Factura]])</f>
        <v>1900</v>
      </c>
      <c r="O3971" s="18">
        <f>+Despeses[[#This Row],[Data Factura]]</f>
        <v>0</v>
      </c>
      <c r="P3971" s="17">
        <f>+Despeses[[#This Row],[Concepte_]]</f>
        <v>0</v>
      </c>
      <c r="Q3971" s="17">
        <f>-Despeses[[#This Row],[Base Imposable]]</f>
        <v>0</v>
      </c>
      <c r="R3971" s="17" t="e">
        <f>+VLOOKUP(Despeses[[#This Row],[Concepte]],Table_1[#All],2,0)</f>
        <v>#N/A</v>
      </c>
    </row>
    <row r="3972" spans="7:18" ht="15" customHeight="1" x14ac:dyDescent="0.3">
      <c r="G3972" s="40"/>
      <c r="H3972" s="17">
        <f>+Despeses[[#This Row],[Base Imposable]]*Despeses[[#This Row],[% IVA]]</f>
        <v>0</v>
      </c>
      <c r="I3972" s="40"/>
      <c r="J3972" s="17">
        <f>-Despeses[[#This Row],[Base Imposable]]*Despeses[[#This Row],[% Ret IRPF]]</f>
        <v>0</v>
      </c>
      <c r="K3972" s="17">
        <f>+Despeses[[#This Row],[Base Imposable]]+Despeses[[#This Row],[Quota IVA]]+Despeses[[#This Row],[Quota IRPF]]</f>
        <v>0</v>
      </c>
      <c r="L3972" s="3"/>
      <c r="M3972" s="17">
        <f>+MONTH(Despeses[[#This Row],[Data Factura]])</f>
        <v>1</v>
      </c>
      <c r="N3972" s="17">
        <f>+YEAR(Despeses[[#This Row],[Data Factura]])</f>
        <v>1900</v>
      </c>
      <c r="O3972" s="18">
        <f>+Despeses[[#This Row],[Data Factura]]</f>
        <v>0</v>
      </c>
      <c r="P3972" s="17">
        <f>+Despeses[[#This Row],[Concepte_]]</f>
        <v>0</v>
      </c>
      <c r="Q3972" s="17">
        <f>-Despeses[[#This Row],[Base Imposable]]</f>
        <v>0</v>
      </c>
      <c r="R3972" s="17" t="e">
        <f>+VLOOKUP(Despeses[[#This Row],[Concepte]],Table_1[#All],2,0)</f>
        <v>#N/A</v>
      </c>
    </row>
    <row r="3973" spans="7:18" ht="15" customHeight="1" x14ac:dyDescent="0.3">
      <c r="G3973" s="40"/>
      <c r="H3973" s="17">
        <f>+Despeses[[#This Row],[Base Imposable]]*Despeses[[#This Row],[% IVA]]</f>
        <v>0</v>
      </c>
      <c r="I3973" s="40"/>
      <c r="J3973" s="17">
        <f>-Despeses[[#This Row],[Base Imposable]]*Despeses[[#This Row],[% Ret IRPF]]</f>
        <v>0</v>
      </c>
      <c r="K3973" s="17">
        <f>+Despeses[[#This Row],[Base Imposable]]+Despeses[[#This Row],[Quota IVA]]+Despeses[[#This Row],[Quota IRPF]]</f>
        <v>0</v>
      </c>
      <c r="L3973" s="3"/>
      <c r="M3973" s="17">
        <f>+MONTH(Despeses[[#This Row],[Data Factura]])</f>
        <v>1</v>
      </c>
      <c r="N3973" s="17">
        <f>+YEAR(Despeses[[#This Row],[Data Factura]])</f>
        <v>1900</v>
      </c>
      <c r="O3973" s="18">
        <f>+Despeses[[#This Row],[Data Factura]]</f>
        <v>0</v>
      </c>
      <c r="P3973" s="17">
        <f>+Despeses[[#This Row],[Concepte_]]</f>
        <v>0</v>
      </c>
      <c r="Q3973" s="17">
        <f>-Despeses[[#This Row],[Base Imposable]]</f>
        <v>0</v>
      </c>
      <c r="R3973" s="17" t="e">
        <f>+VLOOKUP(Despeses[[#This Row],[Concepte]],Table_1[#All],2,0)</f>
        <v>#N/A</v>
      </c>
    </row>
    <row r="3974" spans="7:18" ht="15" customHeight="1" x14ac:dyDescent="0.3">
      <c r="G3974" s="40"/>
      <c r="H3974" s="17">
        <f>+Despeses[[#This Row],[Base Imposable]]*Despeses[[#This Row],[% IVA]]</f>
        <v>0</v>
      </c>
      <c r="I3974" s="40"/>
      <c r="J3974" s="17">
        <f>-Despeses[[#This Row],[Base Imposable]]*Despeses[[#This Row],[% Ret IRPF]]</f>
        <v>0</v>
      </c>
      <c r="K3974" s="17">
        <f>+Despeses[[#This Row],[Base Imposable]]+Despeses[[#This Row],[Quota IVA]]+Despeses[[#This Row],[Quota IRPF]]</f>
        <v>0</v>
      </c>
      <c r="L3974" s="3"/>
      <c r="M3974" s="17">
        <f>+MONTH(Despeses[[#This Row],[Data Factura]])</f>
        <v>1</v>
      </c>
      <c r="N3974" s="17">
        <f>+YEAR(Despeses[[#This Row],[Data Factura]])</f>
        <v>1900</v>
      </c>
      <c r="O3974" s="18">
        <f>+Despeses[[#This Row],[Data Factura]]</f>
        <v>0</v>
      </c>
      <c r="P3974" s="17">
        <f>+Despeses[[#This Row],[Concepte_]]</f>
        <v>0</v>
      </c>
      <c r="Q3974" s="17">
        <f>-Despeses[[#This Row],[Base Imposable]]</f>
        <v>0</v>
      </c>
      <c r="R3974" s="17" t="e">
        <f>+VLOOKUP(Despeses[[#This Row],[Concepte]],Table_1[#All],2,0)</f>
        <v>#N/A</v>
      </c>
    </row>
    <row r="3975" spans="7:18" ht="15" customHeight="1" x14ac:dyDescent="0.3">
      <c r="G3975" s="40"/>
      <c r="H3975" s="17">
        <f>+Despeses[[#This Row],[Base Imposable]]*Despeses[[#This Row],[% IVA]]</f>
        <v>0</v>
      </c>
      <c r="I3975" s="40"/>
      <c r="J3975" s="17">
        <f>-Despeses[[#This Row],[Base Imposable]]*Despeses[[#This Row],[% Ret IRPF]]</f>
        <v>0</v>
      </c>
      <c r="K3975" s="17">
        <f>+Despeses[[#This Row],[Base Imposable]]+Despeses[[#This Row],[Quota IVA]]+Despeses[[#This Row],[Quota IRPF]]</f>
        <v>0</v>
      </c>
      <c r="L3975" s="3"/>
      <c r="M3975" s="17">
        <f>+MONTH(Despeses[[#This Row],[Data Factura]])</f>
        <v>1</v>
      </c>
      <c r="N3975" s="17">
        <f>+YEAR(Despeses[[#This Row],[Data Factura]])</f>
        <v>1900</v>
      </c>
      <c r="O3975" s="18">
        <f>+Despeses[[#This Row],[Data Factura]]</f>
        <v>0</v>
      </c>
      <c r="P3975" s="17">
        <f>+Despeses[[#This Row],[Concepte_]]</f>
        <v>0</v>
      </c>
      <c r="Q3975" s="17">
        <f>-Despeses[[#This Row],[Base Imposable]]</f>
        <v>0</v>
      </c>
      <c r="R3975" s="17" t="e">
        <f>+VLOOKUP(Despeses[[#This Row],[Concepte]],Table_1[#All],2,0)</f>
        <v>#N/A</v>
      </c>
    </row>
    <row r="3976" spans="7:18" ht="15" customHeight="1" x14ac:dyDescent="0.3">
      <c r="G3976" s="40"/>
      <c r="H3976" s="17">
        <f>+Despeses[[#This Row],[Base Imposable]]*Despeses[[#This Row],[% IVA]]</f>
        <v>0</v>
      </c>
      <c r="I3976" s="40"/>
      <c r="J3976" s="17">
        <f>-Despeses[[#This Row],[Base Imposable]]*Despeses[[#This Row],[% Ret IRPF]]</f>
        <v>0</v>
      </c>
      <c r="K3976" s="17">
        <f>+Despeses[[#This Row],[Base Imposable]]+Despeses[[#This Row],[Quota IVA]]+Despeses[[#This Row],[Quota IRPF]]</f>
        <v>0</v>
      </c>
      <c r="L3976" s="3"/>
      <c r="M3976" s="17">
        <f>+MONTH(Despeses[[#This Row],[Data Factura]])</f>
        <v>1</v>
      </c>
      <c r="N3976" s="17">
        <f>+YEAR(Despeses[[#This Row],[Data Factura]])</f>
        <v>1900</v>
      </c>
      <c r="O3976" s="18">
        <f>+Despeses[[#This Row],[Data Factura]]</f>
        <v>0</v>
      </c>
      <c r="P3976" s="17">
        <f>+Despeses[[#This Row],[Concepte_]]</f>
        <v>0</v>
      </c>
      <c r="Q3976" s="17">
        <f>-Despeses[[#This Row],[Base Imposable]]</f>
        <v>0</v>
      </c>
      <c r="R3976" s="17" t="e">
        <f>+VLOOKUP(Despeses[[#This Row],[Concepte]],Table_1[#All],2,0)</f>
        <v>#N/A</v>
      </c>
    </row>
    <row r="3977" spans="7:18" ht="15" customHeight="1" x14ac:dyDescent="0.3">
      <c r="G3977" s="40"/>
      <c r="H3977" s="17">
        <f>+Despeses[[#This Row],[Base Imposable]]*Despeses[[#This Row],[% IVA]]</f>
        <v>0</v>
      </c>
      <c r="I3977" s="40"/>
      <c r="J3977" s="17">
        <f>-Despeses[[#This Row],[Base Imposable]]*Despeses[[#This Row],[% Ret IRPF]]</f>
        <v>0</v>
      </c>
      <c r="K3977" s="17">
        <f>+Despeses[[#This Row],[Base Imposable]]+Despeses[[#This Row],[Quota IVA]]+Despeses[[#This Row],[Quota IRPF]]</f>
        <v>0</v>
      </c>
      <c r="L3977" s="3"/>
      <c r="M3977" s="17">
        <f>+MONTH(Despeses[[#This Row],[Data Factura]])</f>
        <v>1</v>
      </c>
      <c r="N3977" s="17">
        <f>+YEAR(Despeses[[#This Row],[Data Factura]])</f>
        <v>1900</v>
      </c>
      <c r="O3977" s="18">
        <f>+Despeses[[#This Row],[Data Factura]]</f>
        <v>0</v>
      </c>
      <c r="P3977" s="17">
        <f>+Despeses[[#This Row],[Concepte_]]</f>
        <v>0</v>
      </c>
      <c r="Q3977" s="17">
        <f>-Despeses[[#This Row],[Base Imposable]]</f>
        <v>0</v>
      </c>
      <c r="R3977" s="17" t="e">
        <f>+VLOOKUP(Despeses[[#This Row],[Concepte]],Table_1[#All],2,0)</f>
        <v>#N/A</v>
      </c>
    </row>
    <row r="3978" spans="7:18" ht="15" customHeight="1" x14ac:dyDescent="0.3">
      <c r="G3978" s="40"/>
      <c r="H3978" s="17">
        <f>+Despeses[[#This Row],[Base Imposable]]*Despeses[[#This Row],[% IVA]]</f>
        <v>0</v>
      </c>
      <c r="I3978" s="40"/>
      <c r="J3978" s="17">
        <f>-Despeses[[#This Row],[Base Imposable]]*Despeses[[#This Row],[% Ret IRPF]]</f>
        <v>0</v>
      </c>
      <c r="K3978" s="17">
        <f>+Despeses[[#This Row],[Base Imposable]]+Despeses[[#This Row],[Quota IVA]]+Despeses[[#This Row],[Quota IRPF]]</f>
        <v>0</v>
      </c>
      <c r="L3978" s="3"/>
      <c r="M3978" s="17">
        <f>+MONTH(Despeses[[#This Row],[Data Factura]])</f>
        <v>1</v>
      </c>
      <c r="N3978" s="17">
        <f>+YEAR(Despeses[[#This Row],[Data Factura]])</f>
        <v>1900</v>
      </c>
      <c r="O3978" s="18">
        <f>+Despeses[[#This Row],[Data Factura]]</f>
        <v>0</v>
      </c>
      <c r="P3978" s="17">
        <f>+Despeses[[#This Row],[Concepte_]]</f>
        <v>0</v>
      </c>
      <c r="Q3978" s="17">
        <f>-Despeses[[#This Row],[Base Imposable]]</f>
        <v>0</v>
      </c>
      <c r="R3978" s="17" t="e">
        <f>+VLOOKUP(Despeses[[#This Row],[Concepte]],Table_1[#All],2,0)</f>
        <v>#N/A</v>
      </c>
    </row>
    <row r="3979" spans="7:18" ht="15" customHeight="1" x14ac:dyDescent="0.3">
      <c r="G3979" s="40"/>
      <c r="H3979" s="17">
        <f>+Despeses[[#This Row],[Base Imposable]]*Despeses[[#This Row],[% IVA]]</f>
        <v>0</v>
      </c>
      <c r="I3979" s="40"/>
      <c r="J3979" s="17">
        <f>-Despeses[[#This Row],[Base Imposable]]*Despeses[[#This Row],[% Ret IRPF]]</f>
        <v>0</v>
      </c>
      <c r="K3979" s="17">
        <f>+Despeses[[#This Row],[Base Imposable]]+Despeses[[#This Row],[Quota IVA]]+Despeses[[#This Row],[Quota IRPF]]</f>
        <v>0</v>
      </c>
      <c r="L3979" s="3"/>
      <c r="M3979" s="17">
        <f>+MONTH(Despeses[[#This Row],[Data Factura]])</f>
        <v>1</v>
      </c>
      <c r="N3979" s="17">
        <f>+YEAR(Despeses[[#This Row],[Data Factura]])</f>
        <v>1900</v>
      </c>
      <c r="O3979" s="18">
        <f>+Despeses[[#This Row],[Data Factura]]</f>
        <v>0</v>
      </c>
      <c r="P3979" s="17">
        <f>+Despeses[[#This Row],[Concepte_]]</f>
        <v>0</v>
      </c>
      <c r="Q3979" s="17">
        <f>-Despeses[[#This Row],[Base Imposable]]</f>
        <v>0</v>
      </c>
      <c r="R3979" s="17" t="e">
        <f>+VLOOKUP(Despeses[[#This Row],[Concepte]],Table_1[#All],2,0)</f>
        <v>#N/A</v>
      </c>
    </row>
    <row r="3980" spans="7:18" ht="15" customHeight="1" x14ac:dyDescent="0.3">
      <c r="G3980" s="40"/>
      <c r="H3980" s="17">
        <f>+Despeses[[#This Row],[Base Imposable]]*Despeses[[#This Row],[% IVA]]</f>
        <v>0</v>
      </c>
      <c r="I3980" s="40"/>
      <c r="J3980" s="17">
        <f>-Despeses[[#This Row],[Base Imposable]]*Despeses[[#This Row],[% Ret IRPF]]</f>
        <v>0</v>
      </c>
      <c r="K3980" s="17">
        <f>+Despeses[[#This Row],[Base Imposable]]+Despeses[[#This Row],[Quota IVA]]+Despeses[[#This Row],[Quota IRPF]]</f>
        <v>0</v>
      </c>
      <c r="L3980" s="3"/>
      <c r="M3980" s="17">
        <f>+MONTH(Despeses[[#This Row],[Data Factura]])</f>
        <v>1</v>
      </c>
      <c r="N3980" s="17">
        <f>+YEAR(Despeses[[#This Row],[Data Factura]])</f>
        <v>1900</v>
      </c>
      <c r="O3980" s="18">
        <f>+Despeses[[#This Row],[Data Factura]]</f>
        <v>0</v>
      </c>
      <c r="P3980" s="17">
        <f>+Despeses[[#This Row],[Concepte_]]</f>
        <v>0</v>
      </c>
      <c r="Q3980" s="17">
        <f>-Despeses[[#This Row],[Base Imposable]]</f>
        <v>0</v>
      </c>
      <c r="R3980" s="17" t="e">
        <f>+VLOOKUP(Despeses[[#This Row],[Concepte]],Table_1[#All],2,0)</f>
        <v>#N/A</v>
      </c>
    </row>
    <row r="3981" spans="7:18" ht="15" customHeight="1" x14ac:dyDescent="0.3">
      <c r="G3981" s="40"/>
      <c r="H3981" s="17">
        <f>+Despeses[[#This Row],[Base Imposable]]*Despeses[[#This Row],[% IVA]]</f>
        <v>0</v>
      </c>
      <c r="I3981" s="40"/>
      <c r="J3981" s="17">
        <f>-Despeses[[#This Row],[Base Imposable]]*Despeses[[#This Row],[% Ret IRPF]]</f>
        <v>0</v>
      </c>
      <c r="K3981" s="17">
        <f>+Despeses[[#This Row],[Base Imposable]]+Despeses[[#This Row],[Quota IVA]]+Despeses[[#This Row],[Quota IRPF]]</f>
        <v>0</v>
      </c>
      <c r="L3981" s="3"/>
      <c r="M3981" s="17">
        <f>+MONTH(Despeses[[#This Row],[Data Factura]])</f>
        <v>1</v>
      </c>
      <c r="N3981" s="17">
        <f>+YEAR(Despeses[[#This Row],[Data Factura]])</f>
        <v>1900</v>
      </c>
      <c r="O3981" s="18">
        <f>+Despeses[[#This Row],[Data Factura]]</f>
        <v>0</v>
      </c>
      <c r="P3981" s="17">
        <f>+Despeses[[#This Row],[Concepte_]]</f>
        <v>0</v>
      </c>
      <c r="Q3981" s="17">
        <f>-Despeses[[#This Row],[Base Imposable]]</f>
        <v>0</v>
      </c>
      <c r="R3981" s="17" t="e">
        <f>+VLOOKUP(Despeses[[#This Row],[Concepte]],Table_1[#All],2,0)</f>
        <v>#N/A</v>
      </c>
    </row>
    <row r="3982" spans="7:18" ht="15" customHeight="1" x14ac:dyDescent="0.3">
      <c r="G3982" s="40"/>
      <c r="H3982" s="17">
        <f>+Despeses[[#This Row],[Base Imposable]]*Despeses[[#This Row],[% IVA]]</f>
        <v>0</v>
      </c>
      <c r="I3982" s="40"/>
      <c r="J3982" s="17">
        <f>-Despeses[[#This Row],[Base Imposable]]*Despeses[[#This Row],[% Ret IRPF]]</f>
        <v>0</v>
      </c>
      <c r="K3982" s="17">
        <f>+Despeses[[#This Row],[Base Imposable]]+Despeses[[#This Row],[Quota IVA]]+Despeses[[#This Row],[Quota IRPF]]</f>
        <v>0</v>
      </c>
      <c r="L3982" s="3"/>
      <c r="M3982" s="17">
        <f>+MONTH(Despeses[[#This Row],[Data Factura]])</f>
        <v>1</v>
      </c>
      <c r="N3982" s="17">
        <f>+YEAR(Despeses[[#This Row],[Data Factura]])</f>
        <v>1900</v>
      </c>
      <c r="O3982" s="18">
        <f>+Despeses[[#This Row],[Data Factura]]</f>
        <v>0</v>
      </c>
      <c r="P3982" s="17">
        <f>+Despeses[[#This Row],[Concepte_]]</f>
        <v>0</v>
      </c>
      <c r="Q3982" s="17">
        <f>-Despeses[[#This Row],[Base Imposable]]</f>
        <v>0</v>
      </c>
      <c r="R3982" s="17" t="e">
        <f>+VLOOKUP(Despeses[[#This Row],[Concepte]],Table_1[#All],2,0)</f>
        <v>#N/A</v>
      </c>
    </row>
    <row r="3983" spans="7:18" ht="15" customHeight="1" x14ac:dyDescent="0.3">
      <c r="G3983" s="40"/>
      <c r="H3983" s="17">
        <f>+Despeses[[#This Row],[Base Imposable]]*Despeses[[#This Row],[% IVA]]</f>
        <v>0</v>
      </c>
      <c r="I3983" s="40"/>
      <c r="J3983" s="17">
        <f>-Despeses[[#This Row],[Base Imposable]]*Despeses[[#This Row],[% Ret IRPF]]</f>
        <v>0</v>
      </c>
      <c r="K3983" s="17">
        <f>+Despeses[[#This Row],[Base Imposable]]+Despeses[[#This Row],[Quota IVA]]+Despeses[[#This Row],[Quota IRPF]]</f>
        <v>0</v>
      </c>
      <c r="L3983" s="3"/>
      <c r="M3983" s="17">
        <f>+MONTH(Despeses[[#This Row],[Data Factura]])</f>
        <v>1</v>
      </c>
      <c r="N3983" s="17">
        <f>+YEAR(Despeses[[#This Row],[Data Factura]])</f>
        <v>1900</v>
      </c>
      <c r="O3983" s="18">
        <f>+Despeses[[#This Row],[Data Factura]]</f>
        <v>0</v>
      </c>
      <c r="P3983" s="17">
        <f>+Despeses[[#This Row],[Concepte_]]</f>
        <v>0</v>
      </c>
      <c r="Q3983" s="17">
        <f>-Despeses[[#This Row],[Base Imposable]]</f>
        <v>0</v>
      </c>
      <c r="R3983" s="17" t="e">
        <f>+VLOOKUP(Despeses[[#This Row],[Concepte]],Table_1[#All],2,0)</f>
        <v>#N/A</v>
      </c>
    </row>
    <row r="3984" spans="7:18" ht="15" customHeight="1" x14ac:dyDescent="0.3">
      <c r="G3984" s="40"/>
      <c r="H3984" s="17">
        <f>+Despeses[[#This Row],[Base Imposable]]*Despeses[[#This Row],[% IVA]]</f>
        <v>0</v>
      </c>
      <c r="I3984" s="40"/>
      <c r="J3984" s="17">
        <f>-Despeses[[#This Row],[Base Imposable]]*Despeses[[#This Row],[% Ret IRPF]]</f>
        <v>0</v>
      </c>
      <c r="K3984" s="17">
        <f>+Despeses[[#This Row],[Base Imposable]]+Despeses[[#This Row],[Quota IVA]]+Despeses[[#This Row],[Quota IRPF]]</f>
        <v>0</v>
      </c>
      <c r="L3984" s="3"/>
      <c r="M3984" s="17">
        <f>+MONTH(Despeses[[#This Row],[Data Factura]])</f>
        <v>1</v>
      </c>
      <c r="N3984" s="17">
        <f>+YEAR(Despeses[[#This Row],[Data Factura]])</f>
        <v>1900</v>
      </c>
      <c r="O3984" s="18">
        <f>+Despeses[[#This Row],[Data Factura]]</f>
        <v>0</v>
      </c>
      <c r="P3984" s="17">
        <f>+Despeses[[#This Row],[Concepte_]]</f>
        <v>0</v>
      </c>
      <c r="Q3984" s="17">
        <f>-Despeses[[#This Row],[Base Imposable]]</f>
        <v>0</v>
      </c>
      <c r="R3984" s="17" t="e">
        <f>+VLOOKUP(Despeses[[#This Row],[Concepte]],Table_1[#All],2,0)</f>
        <v>#N/A</v>
      </c>
    </row>
    <row r="3985" spans="7:18" ht="15" customHeight="1" x14ac:dyDescent="0.3">
      <c r="G3985" s="40"/>
      <c r="H3985" s="17">
        <f>+Despeses[[#This Row],[Base Imposable]]*Despeses[[#This Row],[% IVA]]</f>
        <v>0</v>
      </c>
      <c r="I3985" s="40"/>
      <c r="J3985" s="17">
        <f>-Despeses[[#This Row],[Base Imposable]]*Despeses[[#This Row],[% Ret IRPF]]</f>
        <v>0</v>
      </c>
      <c r="K3985" s="17">
        <f>+Despeses[[#This Row],[Base Imposable]]+Despeses[[#This Row],[Quota IVA]]+Despeses[[#This Row],[Quota IRPF]]</f>
        <v>0</v>
      </c>
      <c r="L3985" s="3"/>
      <c r="M3985" s="17">
        <f>+MONTH(Despeses[[#This Row],[Data Factura]])</f>
        <v>1</v>
      </c>
      <c r="N3985" s="17">
        <f>+YEAR(Despeses[[#This Row],[Data Factura]])</f>
        <v>1900</v>
      </c>
      <c r="O3985" s="18">
        <f>+Despeses[[#This Row],[Data Factura]]</f>
        <v>0</v>
      </c>
      <c r="P3985" s="17">
        <f>+Despeses[[#This Row],[Concepte_]]</f>
        <v>0</v>
      </c>
      <c r="Q3985" s="17">
        <f>-Despeses[[#This Row],[Base Imposable]]</f>
        <v>0</v>
      </c>
      <c r="R3985" s="17" t="e">
        <f>+VLOOKUP(Despeses[[#This Row],[Concepte]],Table_1[#All],2,0)</f>
        <v>#N/A</v>
      </c>
    </row>
    <row r="3986" spans="7:18" ht="15" customHeight="1" x14ac:dyDescent="0.3">
      <c r="G3986" s="40"/>
      <c r="H3986" s="17">
        <f>+Despeses[[#This Row],[Base Imposable]]*Despeses[[#This Row],[% IVA]]</f>
        <v>0</v>
      </c>
      <c r="I3986" s="40"/>
      <c r="J3986" s="17">
        <f>-Despeses[[#This Row],[Base Imposable]]*Despeses[[#This Row],[% Ret IRPF]]</f>
        <v>0</v>
      </c>
      <c r="K3986" s="17">
        <f>+Despeses[[#This Row],[Base Imposable]]+Despeses[[#This Row],[Quota IVA]]+Despeses[[#This Row],[Quota IRPF]]</f>
        <v>0</v>
      </c>
      <c r="L3986" s="3"/>
      <c r="M3986" s="17">
        <f>+MONTH(Despeses[[#This Row],[Data Factura]])</f>
        <v>1</v>
      </c>
      <c r="N3986" s="17">
        <f>+YEAR(Despeses[[#This Row],[Data Factura]])</f>
        <v>1900</v>
      </c>
      <c r="O3986" s="18">
        <f>+Despeses[[#This Row],[Data Factura]]</f>
        <v>0</v>
      </c>
      <c r="P3986" s="17">
        <f>+Despeses[[#This Row],[Concepte_]]</f>
        <v>0</v>
      </c>
      <c r="Q3986" s="17">
        <f>-Despeses[[#This Row],[Base Imposable]]</f>
        <v>0</v>
      </c>
      <c r="R3986" s="17" t="e">
        <f>+VLOOKUP(Despeses[[#This Row],[Concepte]],Table_1[#All],2,0)</f>
        <v>#N/A</v>
      </c>
    </row>
    <row r="3987" spans="7:18" ht="15" customHeight="1" x14ac:dyDescent="0.3">
      <c r="G3987" s="40"/>
      <c r="H3987" s="17">
        <f>+Despeses[[#This Row],[Base Imposable]]*Despeses[[#This Row],[% IVA]]</f>
        <v>0</v>
      </c>
      <c r="I3987" s="40"/>
      <c r="J3987" s="17">
        <f>-Despeses[[#This Row],[Base Imposable]]*Despeses[[#This Row],[% Ret IRPF]]</f>
        <v>0</v>
      </c>
      <c r="K3987" s="17">
        <f>+Despeses[[#This Row],[Base Imposable]]+Despeses[[#This Row],[Quota IVA]]+Despeses[[#This Row],[Quota IRPF]]</f>
        <v>0</v>
      </c>
      <c r="L3987" s="3"/>
      <c r="M3987" s="17">
        <f>+MONTH(Despeses[[#This Row],[Data Factura]])</f>
        <v>1</v>
      </c>
      <c r="N3987" s="17">
        <f>+YEAR(Despeses[[#This Row],[Data Factura]])</f>
        <v>1900</v>
      </c>
      <c r="O3987" s="18">
        <f>+Despeses[[#This Row],[Data Factura]]</f>
        <v>0</v>
      </c>
      <c r="P3987" s="17">
        <f>+Despeses[[#This Row],[Concepte_]]</f>
        <v>0</v>
      </c>
      <c r="Q3987" s="17">
        <f>-Despeses[[#This Row],[Base Imposable]]</f>
        <v>0</v>
      </c>
      <c r="R3987" s="17" t="e">
        <f>+VLOOKUP(Despeses[[#This Row],[Concepte]],Table_1[#All],2,0)</f>
        <v>#N/A</v>
      </c>
    </row>
    <row r="3988" spans="7:18" ht="15" customHeight="1" x14ac:dyDescent="0.3">
      <c r="G3988" s="40"/>
      <c r="H3988" s="17">
        <f>+Despeses[[#This Row],[Base Imposable]]*Despeses[[#This Row],[% IVA]]</f>
        <v>0</v>
      </c>
      <c r="I3988" s="40"/>
      <c r="J3988" s="17">
        <f>-Despeses[[#This Row],[Base Imposable]]*Despeses[[#This Row],[% Ret IRPF]]</f>
        <v>0</v>
      </c>
      <c r="K3988" s="17">
        <f>+Despeses[[#This Row],[Base Imposable]]+Despeses[[#This Row],[Quota IVA]]+Despeses[[#This Row],[Quota IRPF]]</f>
        <v>0</v>
      </c>
      <c r="L3988" s="3"/>
      <c r="M3988" s="17">
        <f>+MONTH(Despeses[[#This Row],[Data Factura]])</f>
        <v>1</v>
      </c>
      <c r="N3988" s="17">
        <f>+YEAR(Despeses[[#This Row],[Data Factura]])</f>
        <v>1900</v>
      </c>
      <c r="O3988" s="18">
        <f>+Despeses[[#This Row],[Data Factura]]</f>
        <v>0</v>
      </c>
      <c r="P3988" s="17">
        <f>+Despeses[[#This Row],[Concepte_]]</f>
        <v>0</v>
      </c>
      <c r="Q3988" s="17">
        <f>-Despeses[[#This Row],[Base Imposable]]</f>
        <v>0</v>
      </c>
      <c r="R3988" s="17" t="e">
        <f>+VLOOKUP(Despeses[[#This Row],[Concepte]],Table_1[#All],2,0)</f>
        <v>#N/A</v>
      </c>
    </row>
    <row r="3989" spans="7:18" ht="15" customHeight="1" x14ac:dyDescent="0.3">
      <c r="G3989" s="40"/>
      <c r="H3989" s="17">
        <f>+Despeses[[#This Row],[Base Imposable]]*Despeses[[#This Row],[% IVA]]</f>
        <v>0</v>
      </c>
      <c r="I3989" s="40"/>
      <c r="J3989" s="17">
        <f>-Despeses[[#This Row],[Base Imposable]]*Despeses[[#This Row],[% Ret IRPF]]</f>
        <v>0</v>
      </c>
      <c r="K3989" s="17">
        <f>+Despeses[[#This Row],[Base Imposable]]+Despeses[[#This Row],[Quota IVA]]+Despeses[[#This Row],[Quota IRPF]]</f>
        <v>0</v>
      </c>
      <c r="L3989" s="3"/>
      <c r="M3989" s="17">
        <f>+MONTH(Despeses[[#This Row],[Data Factura]])</f>
        <v>1</v>
      </c>
      <c r="N3989" s="17">
        <f>+YEAR(Despeses[[#This Row],[Data Factura]])</f>
        <v>1900</v>
      </c>
      <c r="O3989" s="18">
        <f>+Despeses[[#This Row],[Data Factura]]</f>
        <v>0</v>
      </c>
      <c r="P3989" s="17">
        <f>+Despeses[[#This Row],[Concepte_]]</f>
        <v>0</v>
      </c>
      <c r="Q3989" s="17">
        <f>-Despeses[[#This Row],[Base Imposable]]</f>
        <v>0</v>
      </c>
      <c r="R3989" s="17" t="e">
        <f>+VLOOKUP(Despeses[[#This Row],[Concepte]],Table_1[#All],2,0)</f>
        <v>#N/A</v>
      </c>
    </row>
    <row r="3990" spans="7:18" ht="15" customHeight="1" x14ac:dyDescent="0.3">
      <c r="G3990" s="40"/>
      <c r="H3990" s="17">
        <f>+Despeses[[#This Row],[Base Imposable]]*Despeses[[#This Row],[% IVA]]</f>
        <v>0</v>
      </c>
      <c r="I3990" s="40"/>
      <c r="J3990" s="17">
        <f>-Despeses[[#This Row],[Base Imposable]]*Despeses[[#This Row],[% Ret IRPF]]</f>
        <v>0</v>
      </c>
      <c r="K3990" s="17">
        <f>+Despeses[[#This Row],[Base Imposable]]+Despeses[[#This Row],[Quota IVA]]+Despeses[[#This Row],[Quota IRPF]]</f>
        <v>0</v>
      </c>
      <c r="L3990" s="3"/>
      <c r="M3990" s="17">
        <f>+MONTH(Despeses[[#This Row],[Data Factura]])</f>
        <v>1</v>
      </c>
      <c r="N3990" s="17">
        <f>+YEAR(Despeses[[#This Row],[Data Factura]])</f>
        <v>1900</v>
      </c>
      <c r="O3990" s="18">
        <f>+Despeses[[#This Row],[Data Factura]]</f>
        <v>0</v>
      </c>
      <c r="P3990" s="17">
        <f>+Despeses[[#This Row],[Concepte_]]</f>
        <v>0</v>
      </c>
      <c r="Q3990" s="17">
        <f>-Despeses[[#This Row],[Base Imposable]]</f>
        <v>0</v>
      </c>
      <c r="R3990" s="17" t="e">
        <f>+VLOOKUP(Despeses[[#This Row],[Concepte]],Table_1[#All],2,0)</f>
        <v>#N/A</v>
      </c>
    </row>
    <row r="3991" spans="7:18" ht="15" customHeight="1" x14ac:dyDescent="0.3">
      <c r="G3991" s="40"/>
      <c r="H3991" s="17">
        <f>+Despeses[[#This Row],[Base Imposable]]*Despeses[[#This Row],[% IVA]]</f>
        <v>0</v>
      </c>
      <c r="I3991" s="40"/>
      <c r="J3991" s="17">
        <f>-Despeses[[#This Row],[Base Imposable]]*Despeses[[#This Row],[% Ret IRPF]]</f>
        <v>0</v>
      </c>
      <c r="K3991" s="17">
        <f>+Despeses[[#This Row],[Base Imposable]]+Despeses[[#This Row],[Quota IVA]]+Despeses[[#This Row],[Quota IRPF]]</f>
        <v>0</v>
      </c>
      <c r="L3991" s="3"/>
      <c r="M3991" s="17">
        <f>+MONTH(Despeses[[#This Row],[Data Factura]])</f>
        <v>1</v>
      </c>
      <c r="N3991" s="17">
        <f>+YEAR(Despeses[[#This Row],[Data Factura]])</f>
        <v>1900</v>
      </c>
      <c r="O3991" s="18">
        <f>+Despeses[[#This Row],[Data Factura]]</f>
        <v>0</v>
      </c>
      <c r="P3991" s="17">
        <f>+Despeses[[#This Row],[Concepte_]]</f>
        <v>0</v>
      </c>
      <c r="Q3991" s="17">
        <f>-Despeses[[#This Row],[Base Imposable]]</f>
        <v>0</v>
      </c>
      <c r="R3991" s="17" t="e">
        <f>+VLOOKUP(Despeses[[#This Row],[Concepte]],Table_1[#All],2,0)</f>
        <v>#N/A</v>
      </c>
    </row>
    <row r="3992" spans="7:18" ht="15" customHeight="1" x14ac:dyDescent="0.3">
      <c r="G3992" s="40"/>
      <c r="H3992" s="17">
        <f>+Despeses[[#This Row],[Base Imposable]]*Despeses[[#This Row],[% IVA]]</f>
        <v>0</v>
      </c>
      <c r="I3992" s="40"/>
      <c r="J3992" s="17">
        <f>-Despeses[[#This Row],[Base Imposable]]*Despeses[[#This Row],[% Ret IRPF]]</f>
        <v>0</v>
      </c>
      <c r="K3992" s="17">
        <f>+Despeses[[#This Row],[Base Imposable]]+Despeses[[#This Row],[Quota IVA]]+Despeses[[#This Row],[Quota IRPF]]</f>
        <v>0</v>
      </c>
      <c r="L3992" s="3"/>
      <c r="M3992" s="17">
        <f>+MONTH(Despeses[[#This Row],[Data Factura]])</f>
        <v>1</v>
      </c>
      <c r="N3992" s="17">
        <f>+YEAR(Despeses[[#This Row],[Data Factura]])</f>
        <v>1900</v>
      </c>
      <c r="O3992" s="18">
        <f>+Despeses[[#This Row],[Data Factura]]</f>
        <v>0</v>
      </c>
      <c r="P3992" s="17">
        <f>+Despeses[[#This Row],[Concepte_]]</f>
        <v>0</v>
      </c>
      <c r="Q3992" s="17">
        <f>-Despeses[[#This Row],[Base Imposable]]</f>
        <v>0</v>
      </c>
      <c r="R3992" s="17" t="e">
        <f>+VLOOKUP(Despeses[[#This Row],[Concepte]],Table_1[#All],2,0)</f>
        <v>#N/A</v>
      </c>
    </row>
    <row r="3993" spans="7:18" ht="15" customHeight="1" x14ac:dyDescent="0.3">
      <c r="G3993" s="40"/>
      <c r="H3993" s="17">
        <f>+Despeses[[#This Row],[Base Imposable]]*Despeses[[#This Row],[% IVA]]</f>
        <v>0</v>
      </c>
      <c r="I3993" s="40"/>
      <c r="J3993" s="17">
        <f>-Despeses[[#This Row],[Base Imposable]]*Despeses[[#This Row],[% Ret IRPF]]</f>
        <v>0</v>
      </c>
      <c r="K3993" s="17">
        <f>+Despeses[[#This Row],[Base Imposable]]+Despeses[[#This Row],[Quota IVA]]+Despeses[[#This Row],[Quota IRPF]]</f>
        <v>0</v>
      </c>
      <c r="L3993" s="3"/>
      <c r="M3993" s="17">
        <f>+MONTH(Despeses[[#This Row],[Data Factura]])</f>
        <v>1</v>
      </c>
      <c r="N3993" s="17">
        <f>+YEAR(Despeses[[#This Row],[Data Factura]])</f>
        <v>1900</v>
      </c>
      <c r="O3993" s="18">
        <f>+Despeses[[#This Row],[Data Factura]]</f>
        <v>0</v>
      </c>
      <c r="P3993" s="17">
        <f>+Despeses[[#This Row],[Concepte_]]</f>
        <v>0</v>
      </c>
      <c r="Q3993" s="17">
        <f>-Despeses[[#This Row],[Base Imposable]]</f>
        <v>0</v>
      </c>
      <c r="R3993" s="17" t="e">
        <f>+VLOOKUP(Despeses[[#This Row],[Concepte]],Table_1[#All],2,0)</f>
        <v>#N/A</v>
      </c>
    </row>
    <row r="3994" spans="7:18" ht="15" customHeight="1" x14ac:dyDescent="0.3">
      <c r="G3994" s="40"/>
      <c r="H3994" s="17">
        <f>+Despeses[[#This Row],[Base Imposable]]*Despeses[[#This Row],[% IVA]]</f>
        <v>0</v>
      </c>
      <c r="I3994" s="40"/>
      <c r="J3994" s="17">
        <f>-Despeses[[#This Row],[Base Imposable]]*Despeses[[#This Row],[% Ret IRPF]]</f>
        <v>0</v>
      </c>
      <c r="K3994" s="17">
        <f>+Despeses[[#This Row],[Base Imposable]]+Despeses[[#This Row],[Quota IVA]]+Despeses[[#This Row],[Quota IRPF]]</f>
        <v>0</v>
      </c>
      <c r="L3994" s="3"/>
      <c r="M3994" s="17">
        <f>+MONTH(Despeses[[#This Row],[Data Factura]])</f>
        <v>1</v>
      </c>
      <c r="N3994" s="17">
        <f>+YEAR(Despeses[[#This Row],[Data Factura]])</f>
        <v>1900</v>
      </c>
      <c r="O3994" s="18">
        <f>+Despeses[[#This Row],[Data Factura]]</f>
        <v>0</v>
      </c>
      <c r="P3994" s="17">
        <f>+Despeses[[#This Row],[Concepte_]]</f>
        <v>0</v>
      </c>
      <c r="Q3994" s="17">
        <f>-Despeses[[#This Row],[Base Imposable]]</f>
        <v>0</v>
      </c>
      <c r="R3994" s="17" t="e">
        <f>+VLOOKUP(Despeses[[#This Row],[Concepte]],Table_1[#All],2,0)</f>
        <v>#N/A</v>
      </c>
    </row>
    <row r="3995" spans="7:18" ht="15" customHeight="1" x14ac:dyDescent="0.3">
      <c r="G3995" s="40"/>
      <c r="H3995" s="17">
        <f>+Despeses[[#This Row],[Base Imposable]]*Despeses[[#This Row],[% IVA]]</f>
        <v>0</v>
      </c>
      <c r="I3995" s="40"/>
      <c r="J3995" s="17">
        <f>-Despeses[[#This Row],[Base Imposable]]*Despeses[[#This Row],[% Ret IRPF]]</f>
        <v>0</v>
      </c>
      <c r="K3995" s="17">
        <f>+Despeses[[#This Row],[Base Imposable]]+Despeses[[#This Row],[Quota IVA]]+Despeses[[#This Row],[Quota IRPF]]</f>
        <v>0</v>
      </c>
      <c r="L3995" s="3"/>
      <c r="M3995" s="17">
        <f>+MONTH(Despeses[[#This Row],[Data Factura]])</f>
        <v>1</v>
      </c>
      <c r="N3995" s="17">
        <f>+YEAR(Despeses[[#This Row],[Data Factura]])</f>
        <v>1900</v>
      </c>
      <c r="O3995" s="18">
        <f>+Despeses[[#This Row],[Data Factura]]</f>
        <v>0</v>
      </c>
      <c r="P3995" s="17">
        <f>+Despeses[[#This Row],[Concepte_]]</f>
        <v>0</v>
      </c>
      <c r="Q3995" s="17">
        <f>-Despeses[[#This Row],[Base Imposable]]</f>
        <v>0</v>
      </c>
      <c r="R3995" s="17" t="e">
        <f>+VLOOKUP(Despeses[[#This Row],[Concepte]],Table_1[#All],2,0)</f>
        <v>#N/A</v>
      </c>
    </row>
    <row r="3996" spans="7:18" ht="15" customHeight="1" x14ac:dyDescent="0.3">
      <c r="G3996" s="40"/>
      <c r="H3996" s="17">
        <f>+Despeses[[#This Row],[Base Imposable]]*Despeses[[#This Row],[% IVA]]</f>
        <v>0</v>
      </c>
      <c r="I3996" s="40"/>
      <c r="J3996" s="17">
        <f>-Despeses[[#This Row],[Base Imposable]]*Despeses[[#This Row],[% Ret IRPF]]</f>
        <v>0</v>
      </c>
      <c r="K3996" s="17">
        <f>+Despeses[[#This Row],[Base Imposable]]+Despeses[[#This Row],[Quota IVA]]+Despeses[[#This Row],[Quota IRPF]]</f>
        <v>0</v>
      </c>
      <c r="L3996" s="3"/>
      <c r="M3996" s="17">
        <f>+MONTH(Despeses[[#This Row],[Data Factura]])</f>
        <v>1</v>
      </c>
      <c r="N3996" s="17">
        <f>+YEAR(Despeses[[#This Row],[Data Factura]])</f>
        <v>1900</v>
      </c>
      <c r="O3996" s="18">
        <f>+Despeses[[#This Row],[Data Factura]]</f>
        <v>0</v>
      </c>
      <c r="P3996" s="17">
        <f>+Despeses[[#This Row],[Concepte_]]</f>
        <v>0</v>
      </c>
      <c r="Q3996" s="17">
        <f>-Despeses[[#This Row],[Base Imposable]]</f>
        <v>0</v>
      </c>
      <c r="R3996" s="17" t="e">
        <f>+VLOOKUP(Despeses[[#This Row],[Concepte]],Table_1[#All],2,0)</f>
        <v>#N/A</v>
      </c>
    </row>
    <row r="3997" spans="7:18" ht="15" customHeight="1" x14ac:dyDescent="0.3">
      <c r="G3997" s="40"/>
      <c r="H3997" s="17">
        <f>+Despeses[[#This Row],[Base Imposable]]*Despeses[[#This Row],[% IVA]]</f>
        <v>0</v>
      </c>
      <c r="I3997" s="40"/>
      <c r="J3997" s="17">
        <f>-Despeses[[#This Row],[Base Imposable]]*Despeses[[#This Row],[% Ret IRPF]]</f>
        <v>0</v>
      </c>
      <c r="K3997" s="17">
        <f>+Despeses[[#This Row],[Base Imposable]]+Despeses[[#This Row],[Quota IVA]]+Despeses[[#This Row],[Quota IRPF]]</f>
        <v>0</v>
      </c>
      <c r="L3997" s="3"/>
      <c r="M3997" s="17">
        <f>+MONTH(Despeses[[#This Row],[Data Factura]])</f>
        <v>1</v>
      </c>
      <c r="N3997" s="17">
        <f>+YEAR(Despeses[[#This Row],[Data Factura]])</f>
        <v>1900</v>
      </c>
      <c r="O3997" s="18">
        <f>+Despeses[[#This Row],[Data Factura]]</f>
        <v>0</v>
      </c>
      <c r="P3997" s="17">
        <f>+Despeses[[#This Row],[Concepte_]]</f>
        <v>0</v>
      </c>
      <c r="Q3997" s="17">
        <f>-Despeses[[#This Row],[Base Imposable]]</f>
        <v>0</v>
      </c>
      <c r="R3997" s="17" t="e">
        <f>+VLOOKUP(Despeses[[#This Row],[Concepte]],Table_1[#All],2,0)</f>
        <v>#N/A</v>
      </c>
    </row>
    <row r="3998" spans="7:18" ht="15" customHeight="1" x14ac:dyDescent="0.3">
      <c r="G3998" s="40"/>
      <c r="H3998" s="17">
        <f>+Despeses[[#This Row],[Base Imposable]]*Despeses[[#This Row],[% IVA]]</f>
        <v>0</v>
      </c>
      <c r="I3998" s="40"/>
      <c r="J3998" s="17">
        <f>-Despeses[[#This Row],[Base Imposable]]*Despeses[[#This Row],[% Ret IRPF]]</f>
        <v>0</v>
      </c>
      <c r="K3998" s="17">
        <f>+Despeses[[#This Row],[Base Imposable]]+Despeses[[#This Row],[Quota IVA]]+Despeses[[#This Row],[Quota IRPF]]</f>
        <v>0</v>
      </c>
      <c r="L3998" s="3"/>
      <c r="M3998" s="17">
        <f>+MONTH(Despeses[[#This Row],[Data Factura]])</f>
        <v>1</v>
      </c>
      <c r="N3998" s="17">
        <f>+YEAR(Despeses[[#This Row],[Data Factura]])</f>
        <v>1900</v>
      </c>
      <c r="O3998" s="18">
        <f>+Despeses[[#This Row],[Data Factura]]</f>
        <v>0</v>
      </c>
      <c r="P3998" s="17">
        <f>+Despeses[[#This Row],[Concepte_]]</f>
        <v>0</v>
      </c>
      <c r="Q3998" s="17">
        <f>-Despeses[[#This Row],[Base Imposable]]</f>
        <v>0</v>
      </c>
      <c r="R3998" s="17" t="e">
        <f>+VLOOKUP(Despeses[[#This Row],[Concepte]],Table_1[#All],2,0)</f>
        <v>#N/A</v>
      </c>
    </row>
    <row r="3999" spans="7:18" ht="15" customHeight="1" x14ac:dyDescent="0.3">
      <c r="G3999" s="40"/>
      <c r="H3999" s="17">
        <f>+Despeses[[#This Row],[Base Imposable]]*Despeses[[#This Row],[% IVA]]</f>
        <v>0</v>
      </c>
      <c r="I3999" s="40"/>
      <c r="J3999" s="17">
        <f>-Despeses[[#This Row],[Base Imposable]]*Despeses[[#This Row],[% Ret IRPF]]</f>
        <v>0</v>
      </c>
      <c r="K3999" s="17">
        <f>+Despeses[[#This Row],[Base Imposable]]+Despeses[[#This Row],[Quota IVA]]+Despeses[[#This Row],[Quota IRPF]]</f>
        <v>0</v>
      </c>
      <c r="L3999" s="3"/>
      <c r="M3999" s="17">
        <f>+MONTH(Despeses[[#This Row],[Data Factura]])</f>
        <v>1</v>
      </c>
      <c r="N3999" s="17">
        <f>+YEAR(Despeses[[#This Row],[Data Factura]])</f>
        <v>1900</v>
      </c>
      <c r="O3999" s="18">
        <f>+Despeses[[#This Row],[Data Factura]]</f>
        <v>0</v>
      </c>
      <c r="P3999" s="17">
        <f>+Despeses[[#This Row],[Concepte_]]</f>
        <v>0</v>
      </c>
      <c r="Q3999" s="17">
        <f>-Despeses[[#This Row],[Base Imposable]]</f>
        <v>0</v>
      </c>
      <c r="R3999" s="17" t="e">
        <f>+VLOOKUP(Despeses[[#This Row],[Concepte]],Table_1[#All],2,0)</f>
        <v>#N/A</v>
      </c>
    </row>
  </sheetData>
  <pageMargins left="0.7" right="0.7" top="0.75" bottom="0.75" header="0" footer="0"/>
  <pageSetup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Conceptes!$A$2:$A$21</xm:f>
          </x14:formula1>
          <xm:sqref>D2:D1012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33"/>
    <outlinePr summaryBelow="0" summaryRight="0"/>
  </sheetPr>
  <dimension ref="A1:K10000"/>
  <sheetViews>
    <sheetView workbookViewId="0">
      <selection activeCell="Q19" sqref="Q19"/>
    </sheetView>
  </sheetViews>
  <sheetFormatPr defaultColWidth="14.44140625" defaultRowHeight="15" customHeight="1" x14ac:dyDescent="0.3"/>
  <sheetData>
    <row r="1" spans="1:11" ht="15" customHeight="1" x14ac:dyDescent="0.3">
      <c r="A1" t="str" cm="1">
        <f t="array" ref="A1:E2500">+_xlfn._xlws.FILTER(Vendes[[#All],[Mes]:[Base]],ISTEXT(Vendes[[#All],[Concepte]]))</f>
        <v>Mes</v>
      </c>
      <c r="B1" t="str">
        <v>Any</v>
      </c>
      <c r="C1" s="3" t="str">
        <v>Data</v>
      </c>
      <c r="D1" t="str">
        <v>Concepte</v>
      </c>
      <c r="E1" t="str">
        <v>Base</v>
      </c>
      <c r="F1" s="46" t="s">
        <v>24</v>
      </c>
      <c r="G1" s="46" t="s">
        <v>25</v>
      </c>
      <c r="H1" s="46" t="s">
        <v>26</v>
      </c>
      <c r="I1" s="46" t="s">
        <v>27</v>
      </c>
      <c r="J1" s="46" t="s">
        <v>28</v>
      </c>
      <c r="K1" s="46" t="s">
        <v>23</v>
      </c>
    </row>
    <row r="2" spans="1:11" ht="15" customHeight="1" x14ac:dyDescent="0.3">
      <c r="A2">
        <v>1</v>
      </c>
      <c r="B2">
        <v>1900</v>
      </c>
      <c r="C2" s="3">
        <v>0</v>
      </c>
      <c r="D2" t="str">
        <v>00. VENDES</v>
      </c>
      <c r="E2">
        <v>0</v>
      </c>
      <c r="F2" t="str">
        <f>+CONCATENATE(A2,"_",B2)</f>
        <v>1_1900</v>
      </c>
      <c r="G2">
        <f>+SUMIFS($E$2:$E$9999,$D$2:$D$9999,"00. VENDES",$F$2:$F$9999,F2)</f>
        <v>0</v>
      </c>
      <c r="H2" s="40" t="e">
        <f>+E2/G2</f>
        <v>#DIV/0!</v>
      </c>
      <c r="I2">
        <f>+SUMIFS($E$2:$E$9999,$D$2:$D$9999,"00. VENDES",$B$2:$B$9999,B2)</f>
        <v>0</v>
      </c>
      <c r="J2" s="40" t="e">
        <f>+E2/I2</f>
        <v>#DIV/0!</v>
      </c>
      <c r="K2" t="str">
        <f>+IFERROR(VLOOKUP(D2,Table_1[#All],2,0),"")</f>
        <v/>
      </c>
    </row>
    <row r="3" spans="1:11" ht="15" customHeight="1" x14ac:dyDescent="0.3">
      <c r="A3">
        <v>1</v>
      </c>
      <c r="B3">
        <v>1900</v>
      </c>
      <c r="C3" s="3">
        <v>0</v>
      </c>
      <c r="D3" t="str">
        <v>00. VENDES</v>
      </c>
      <c r="E3">
        <v>0</v>
      </c>
      <c r="F3" t="str">
        <f t="shared" ref="F3:F66" si="0">+CONCATENATE(A3,"_",B3)</f>
        <v>1_1900</v>
      </c>
      <c r="G3">
        <f t="shared" ref="G3:G66" si="1">+SUMIFS($E$2:$E$1048576,$D$2:$D$1048576,"00. VENDES",$F$2:$F$1048576,F3)</f>
        <v>0</v>
      </c>
      <c r="H3" s="40" t="e">
        <f t="shared" ref="H3:H66" si="2">+E3/G3</f>
        <v>#DIV/0!</v>
      </c>
      <c r="I3">
        <f t="shared" ref="I3:I66" si="3">+SUMIFS($E$2:$E$9999,$D$2:$D$9999,"00. VENDES",$B$2:$B$9999,B3)</f>
        <v>0</v>
      </c>
      <c r="J3" s="40" t="e">
        <f t="shared" ref="J3:J66" si="4">+E3/I3</f>
        <v>#DIV/0!</v>
      </c>
      <c r="K3" t="str">
        <f>+IFERROR(VLOOKUP(D3,Table_1[#All],2,0),"")</f>
        <v/>
      </c>
    </row>
    <row r="4" spans="1:11" ht="15" customHeight="1" x14ac:dyDescent="0.3">
      <c r="A4">
        <v>1</v>
      </c>
      <c r="B4">
        <v>1900</v>
      </c>
      <c r="C4" s="3">
        <v>0</v>
      </c>
      <c r="D4" t="str">
        <v>00. VENDES</v>
      </c>
      <c r="E4">
        <v>0</v>
      </c>
      <c r="F4" t="str">
        <f t="shared" si="0"/>
        <v>1_1900</v>
      </c>
      <c r="G4">
        <f t="shared" si="1"/>
        <v>0</v>
      </c>
      <c r="H4" s="40" t="e">
        <f t="shared" si="2"/>
        <v>#DIV/0!</v>
      </c>
      <c r="I4">
        <f t="shared" si="3"/>
        <v>0</v>
      </c>
      <c r="J4" s="40" t="e">
        <f t="shared" si="4"/>
        <v>#DIV/0!</v>
      </c>
      <c r="K4" t="str">
        <f>+IFERROR(VLOOKUP(D4,Table_1[#All],2,0),"")</f>
        <v/>
      </c>
    </row>
    <row r="5" spans="1:11" ht="15" customHeight="1" x14ac:dyDescent="0.3">
      <c r="A5">
        <v>1</v>
      </c>
      <c r="B5">
        <v>1900</v>
      </c>
      <c r="C5" s="3">
        <v>0</v>
      </c>
      <c r="D5" t="str">
        <v>00. VENDES</v>
      </c>
      <c r="E5">
        <v>0</v>
      </c>
      <c r="F5" t="str">
        <f t="shared" si="0"/>
        <v>1_1900</v>
      </c>
      <c r="G5">
        <f t="shared" si="1"/>
        <v>0</v>
      </c>
      <c r="H5" s="40" t="e">
        <f t="shared" si="2"/>
        <v>#DIV/0!</v>
      </c>
      <c r="I5">
        <f t="shared" si="3"/>
        <v>0</v>
      </c>
      <c r="J5" s="40" t="e">
        <f t="shared" si="4"/>
        <v>#DIV/0!</v>
      </c>
      <c r="K5" t="str">
        <f>+IFERROR(VLOOKUP(D5,Table_1[#All],2,0),"")</f>
        <v/>
      </c>
    </row>
    <row r="6" spans="1:11" ht="15" customHeight="1" x14ac:dyDescent="0.3">
      <c r="A6">
        <v>1</v>
      </c>
      <c r="B6">
        <v>1900</v>
      </c>
      <c r="C6" s="3">
        <v>0</v>
      </c>
      <c r="D6" t="str">
        <v>00. VENDES</v>
      </c>
      <c r="E6">
        <v>0</v>
      </c>
      <c r="F6" t="str">
        <f t="shared" si="0"/>
        <v>1_1900</v>
      </c>
      <c r="G6">
        <f t="shared" si="1"/>
        <v>0</v>
      </c>
      <c r="H6" s="40" t="e">
        <f t="shared" si="2"/>
        <v>#DIV/0!</v>
      </c>
      <c r="I6">
        <f t="shared" si="3"/>
        <v>0</v>
      </c>
      <c r="J6" s="40" t="e">
        <f t="shared" si="4"/>
        <v>#DIV/0!</v>
      </c>
      <c r="K6" t="str">
        <f>+IFERROR(VLOOKUP(D6,Table_1[#All],2,0),"")</f>
        <v/>
      </c>
    </row>
    <row r="7" spans="1:11" ht="15" customHeight="1" x14ac:dyDescent="0.3">
      <c r="A7">
        <v>1</v>
      </c>
      <c r="B7">
        <v>1900</v>
      </c>
      <c r="C7" s="3">
        <v>0</v>
      </c>
      <c r="D7" t="str">
        <v>00. VENDES</v>
      </c>
      <c r="E7">
        <v>0</v>
      </c>
      <c r="F7" t="str">
        <f t="shared" si="0"/>
        <v>1_1900</v>
      </c>
      <c r="G7">
        <f t="shared" si="1"/>
        <v>0</v>
      </c>
      <c r="H7" s="40" t="e">
        <f t="shared" si="2"/>
        <v>#DIV/0!</v>
      </c>
      <c r="I7">
        <f t="shared" si="3"/>
        <v>0</v>
      </c>
      <c r="J7" s="40" t="e">
        <f t="shared" si="4"/>
        <v>#DIV/0!</v>
      </c>
      <c r="K7" t="str">
        <f>+IFERROR(VLOOKUP(D7,Table_1[#All],2,0),"")</f>
        <v/>
      </c>
    </row>
    <row r="8" spans="1:11" ht="15" customHeight="1" x14ac:dyDescent="0.3">
      <c r="A8">
        <v>1</v>
      </c>
      <c r="B8">
        <v>1900</v>
      </c>
      <c r="C8" s="3">
        <v>0</v>
      </c>
      <c r="D8" t="str">
        <v>00. VENDES</v>
      </c>
      <c r="E8">
        <v>0</v>
      </c>
      <c r="F8" t="str">
        <f t="shared" si="0"/>
        <v>1_1900</v>
      </c>
      <c r="G8">
        <f t="shared" si="1"/>
        <v>0</v>
      </c>
      <c r="H8" s="40" t="e">
        <f t="shared" si="2"/>
        <v>#DIV/0!</v>
      </c>
      <c r="I8">
        <f t="shared" si="3"/>
        <v>0</v>
      </c>
      <c r="J8" s="40" t="e">
        <f t="shared" si="4"/>
        <v>#DIV/0!</v>
      </c>
      <c r="K8" t="str">
        <f>+IFERROR(VLOOKUP(D8,Table_1[#All],2,0),"")</f>
        <v/>
      </c>
    </row>
    <row r="9" spans="1:11" ht="15" customHeight="1" x14ac:dyDescent="0.3">
      <c r="A9">
        <v>1</v>
      </c>
      <c r="B9">
        <v>1900</v>
      </c>
      <c r="C9" s="3">
        <v>0</v>
      </c>
      <c r="D9" t="str">
        <v>00. VENDES</v>
      </c>
      <c r="E9">
        <v>0</v>
      </c>
      <c r="F9" t="str">
        <f t="shared" si="0"/>
        <v>1_1900</v>
      </c>
      <c r="G9">
        <f t="shared" si="1"/>
        <v>0</v>
      </c>
      <c r="H9" s="40" t="e">
        <f t="shared" si="2"/>
        <v>#DIV/0!</v>
      </c>
      <c r="I9">
        <f t="shared" si="3"/>
        <v>0</v>
      </c>
      <c r="J9" s="40" t="e">
        <f t="shared" si="4"/>
        <v>#DIV/0!</v>
      </c>
      <c r="K9" t="str">
        <f>+IFERROR(VLOOKUP(D9,Table_1[#All],2,0),"")</f>
        <v/>
      </c>
    </row>
    <row r="10" spans="1:11" ht="15" customHeight="1" x14ac:dyDescent="0.3">
      <c r="A10">
        <v>1</v>
      </c>
      <c r="B10">
        <v>1900</v>
      </c>
      <c r="C10" s="3">
        <v>0</v>
      </c>
      <c r="D10" t="str">
        <v>00. VENDES</v>
      </c>
      <c r="E10">
        <v>0</v>
      </c>
      <c r="F10" t="str">
        <f t="shared" si="0"/>
        <v>1_1900</v>
      </c>
      <c r="G10">
        <f t="shared" si="1"/>
        <v>0</v>
      </c>
      <c r="H10" s="40" t="e">
        <f t="shared" si="2"/>
        <v>#DIV/0!</v>
      </c>
      <c r="I10">
        <f t="shared" si="3"/>
        <v>0</v>
      </c>
      <c r="J10" s="40" t="e">
        <f t="shared" si="4"/>
        <v>#DIV/0!</v>
      </c>
      <c r="K10" t="str">
        <f>+IFERROR(VLOOKUP(D10,Table_1[#All],2,0),"")</f>
        <v/>
      </c>
    </row>
    <row r="11" spans="1:11" ht="15" customHeight="1" x14ac:dyDescent="0.3">
      <c r="A11">
        <v>1</v>
      </c>
      <c r="B11">
        <v>1900</v>
      </c>
      <c r="C11" s="3">
        <v>0</v>
      </c>
      <c r="D11" t="str">
        <v>00. VENDES</v>
      </c>
      <c r="E11">
        <v>0</v>
      </c>
      <c r="F11" t="str">
        <f t="shared" si="0"/>
        <v>1_1900</v>
      </c>
      <c r="G11">
        <f t="shared" si="1"/>
        <v>0</v>
      </c>
      <c r="H11" s="40" t="e">
        <f t="shared" si="2"/>
        <v>#DIV/0!</v>
      </c>
      <c r="I11">
        <f t="shared" si="3"/>
        <v>0</v>
      </c>
      <c r="J11" s="40" t="e">
        <f t="shared" si="4"/>
        <v>#DIV/0!</v>
      </c>
      <c r="K11" t="str">
        <f>+IFERROR(VLOOKUP(D11,Table_1[#All],2,0),"")</f>
        <v/>
      </c>
    </row>
    <row r="12" spans="1:11" ht="15" customHeight="1" x14ac:dyDescent="0.3">
      <c r="A12">
        <v>1</v>
      </c>
      <c r="B12">
        <v>1900</v>
      </c>
      <c r="C12" s="3">
        <v>0</v>
      </c>
      <c r="D12" t="str">
        <v>00. VENDES</v>
      </c>
      <c r="E12">
        <v>0</v>
      </c>
      <c r="F12" t="str">
        <f t="shared" si="0"/>
        <v>1_1900</v>
      </c>
      <c r="G12">
        <f t="shared" si="1"/>
        <v>0</v>
      </c>
      <c r="H12" s="40" t="e">
        <f t="shared" si="2"/>
        <v>#DIV/0!</v>
      </c>
      <c r="I12">
        <f t="shared" si="3"/>
        <v>0</v>
      </c>
      <c r="J12" s="40" t="e">
        <f t="shared" si="4"/>
        <v>#DIV/0!</v>
      </c>
      <c r="K12" t="str">
        <f>+IFERROR(VLOOKUP(D12,Table_1[#All],2,0),"")</f>
        <v/>
      </c>
    </row>
    <row r="13" spans="1:11" ht="15" customHeight="1" x14ac:dyDescent="0.3">
      <c r="A13">
        <v>1</v>
      </c>
      <c r="B13">
        <v>1900</v>
      </c>
      <c r="C13" s="3">
        <v>0</v>
      </c>
      <c r="D13" t="str">
        <v>00. VENDES</v>
      </c>
      <c r="E13">
        <v>0</v>
      </c>
      <c r="F13" t="str">
        <f t="shared" si="0"/>
        <v>1_1900</v>
      </c>
      <c r="G13">
        <f t="shared" si="1"/>
        <v>0</v>
      </c>
      <c r="H13" s="40" t="e">
        <f t="shared" si="2"/>
        <v>#DIV/0!</v>
      </c>
      <c r="I13">
        <f t="shared" si="3"/>
        <v>0</v>
      </c>
      <c r="J13" s="40" t="e">
        <f t="shared" si="4"/>
        <v>#DIV/0!</v>
      </c>
      <c r="K13" t="str">
        <f>+IFERROR(VLOOKUP(D13,Table_1[#All],2,0),"")</f>
        <v/>
      </c>
    </row>
    <row r="14" spans="1:11" ht="15" customHeight="1" x14ac:dyDescent="0.3">
      <c r="A14">
        <v>1</v>
      </c>
      <c r="B14">
        <v>1900</v>
      </c>
      <c r="C14" s="3">
        <v>0</v>
      </c>
      <c r="D14" t="str">
        <v>00. VENDES</v>
      </c>
      <c r="E14">
        <v>0</v>
      </c>
      <c r="F14" t="str">
        <f t="shared" si="0"/>
        <v>1_1900</v>
      </c>
      <c r="G14">
        <f t="shared" si="1"/>
        <v>0</v>
      </c>
      <c r="H14" s="40" t="e">
        <f t="shared" si="2"/>
        <v>#DIV/0!</v>
      </c>
      <c r="I14">
        <f t="shared" si="3"/>
        <v>0</v>
      </c>
      <c r="J14" s="40" t="e">
        <f t="shared" si="4"/>
        <v>#DIV/0!</v>
      </c>
      <c r="K14" t="str">
        <f>+IFERROR(VLOOKUP(D14,Table_1[#All],2,0),"")</f>
        <v/>
      </c>
    </row>
    <row r="15" spans="1:11" ht="15" customHeight="1" x14ac:dyDescent="0.3">
      <c r="A15">
        <v>1</v>
      </c>
      <c r="B15">
        <v>1900</v>
      </c>
      <c r="C15" s="3">
        <v>0</v>
      </c>
      <c r="D15" t="str">
        <v>00. VENDES</v>
      </c>
      <c r="E15">
        <v>0</v>
      </c>
      <c r="F15" t="str">
        <f t="shared" si="0"/>
        <v>1_1900</v>
      </c>
      <c r="G15">
        <f t="shared" si="1"/>
        <v>0</v>
      </c>
      <c r="H15" s="40" t="e">
        <f t="shared" si="2"/>
        <v>#DIV/0!</v>
      </c>
      <c r="I15">
        <f t="shared" si="3"/>
        <v>0</v>
      </c>
      <c r="J15" s="40" t="e">
        <f t="shared" si="4"/>
        <v>#DIV/0!</v>
      </c>
      <c r="K15" t="str">
        <f>+IFERROR(VLOOKUP(D15,Table_1[#All],2,0),"")</f>
        <v/>
      </c>
    </row>
    <row r="16" spans="1:11" ht="15" customHeight="1" x14ac:dyDescent="0.3">
      <c r="A16">
        <v>1</v>
      </c>
      <c r="B16">
        <v>1900</v>
      </c>
      <c r="C16" s="3">
        <v>0</v>
      </c>
      <c r="D16" t="str">
        <v>00. VENDES</v>
      </c>
      <c r="E16">
        <v>0</v>
      </c>
      <c r="F16" t="str">
        <f t="shared" si="0"/>
        <v>1_1900</v>
      </c>
      <c r="G16">
        <f t="shared" si="1"/>
        <v>0</v>
      </c>
      <c r="H16" s="40" t="e">
        <f t="shared" si="2"/>
        <v>#DIV/0!</v>
      </c>
      <c r="I16">
        <f t="shared" si="3"/>
        <v>0</v>
      </c>
      <c r="J16" s="40" t="e">
        <f t="shared" si="4"/>
        <v>#DIV/0!</v>
      </c>
      <c r="K16" t="str">
        <f>+IFERROR(VLOOKUP(D16,Table_1[#All],2,0),"")</f>
        <v/>
      </c>
    </row>
    <row r="17" spans="1:11" ht="15" customHeight="1" x14ac:dyDescent="0.3">
      <c r="A17">
        <v>1</v>
      </c>
      <c r="B17">
        <v>1900</v>
      </c>
      <c r="C17" s="3">
        <v>0</v>
      </c>
      <c r="D17" t="str">
        <v>00. VENDES</v>
      </c>
      <c r="E17">
        <v>0</v>
      </c>
      <c r="F17" t="str">
        <f t="shared" si="0"/>
        <v>1_1900</v>
      </c>
      <c r="G17">
        <f t="shared" si="1"/>
        <v>0</v>
      </c>
      <c r="H17" s="40" t="e">
        <f t="shared" si="2"/>
        <v>#DIV/0!</v>
      </c>
      <c r="I17">
        <f t="shared" si="3"/>
        <v>0</v>
      </c>
      <c r="J17" s="40" t="e">
        <f t="shared" si="4"/>
        <v>#DIV/0!</v>
      </c>
      <c r="K17" t="str">
        <f>+IFERROR(VLOOKUP(D17,Table_1[#All],2,0),"")</f>
        <v/>
      </c>
    </row>
    <row r="18" spans="1:11" ht="15" customHeight="1" x14ac:dyDescent="0.3">
      <c r="A18">
        <v>1</v>
      </c>
      <c r="B18">
        <v>1900</v>
      </c>
      <c r="C18" s="3">
        <v>0</v>
      </c>
      <c r="D18" t="str">
        <v>00. VENDES</v>
      </c>
      <c r="E18">
        <v>0</v>
      </c>
      <c r="F18" t="str">
        <f t="shared" si="0"/>
        <v>1_1900</v>
      </c>
      <c r="G18">
        <f t="shared" si="1"/>
        <v>0</v>
      </c>
      <c r="H18" s="40" t="e">
        <f t="shared" si="2"/>
        <v>#DIV/0!</v>
      </c>
      <c r="I18">
        <f t="shared" si="3"/>
        <v>0</v>
      </c>
      <c r="J18" s="40" t="e">
        <f t="shared" si="4"/>
        <v>#DIV/0!</v>
      </c>
      <c r="K18" t="str">
        <f>+IFERROR(VLOOKUP(D18,Table_1[#All],2,0),"")</f>
        <v/>
      </c>
    </row>
    <row r="19" spans="1:11" ht="15" customHeight="1" x14ac:dyDescent="0.3">
      <c r="A19">
        <v>1</v>
      </c>
      <c r="B19">
        <v>1900</v>
      </c>
      <c r="C19" s="3">
        <v>0</v>
      </c>
      <c r="D19" t="str">
        <v>00. VENDES</v>
      </c>
      <c r="E19">
        <v>0</v>
      </c>
      <c r="F19" t="str">
        <f t="shared" si="0"/>
        <v>1_1900</v>
      </c>
      <c r="G19">
        <f t="shared" si="1"/>
        <v>0</v>
      </c>
      <c r="H19" s="40" t="e">
        <f t="shared" si="2"/>
        <v>#DIV/0!</v>
      </c>
      <c r="I19">
        <f t="shared" si="3"/>
        <v>0</v>
      </c>
      <c r="J19" s="40" t="e">
        <f t="shared" si="4"/>
        <v>#DIV/0!</v>
      </c>
      <c r="K19" t="str">
        <f>+IFERROR(VLOOKUP(D19,Table_1[#All],2,0),"")</f>
        <v/>
      </c>
    </row>
    <row r="20" spans="1:11" ht="15" customHeight="1" x14ac:dyDescent="0.3">
      <c r="A20">
        <v>1</v>
      </c>
      <c r="B20">
        <v>1900</v>
      </c>
      <c r="C20" s="3">
        <v>0</v>
      </c>
      <c r="D20" t="str">
        <v>00. VENDES</v>
      </c>
      <c r="E20">
        <v>0</v>
      </c>
      <c r="F20" t="str">
        <f t="shared" si="0"/>
        <v>1_1900</v>
      </c>
      <c r="G20">
        <f t="shared" si="1"/>
        <v>0</v>
      </c>
      <c r="H20" s="40" t="e">
        <f t="shared" si="2"/>
        <v>#DIV/0!</v>
      </c>
      <c r="I20">
        <f t="shared" si="3"/>
        <v>0</v>
      </c>
      <c r="J20" s="40" t="e">
        <f t="shared" si="4"/>
        <v>#DIV/0!</v>
      </c>
      <c r="K20" t="str">
        <f>+IFERROR(VLOOKUP(D20,Table_1[#All],2,0),"")</f>
        <v/>
      </c>
    </row>
    <row r="21" spans="1:11" ht="15" customHeight="1" x14ac:dyDescent="0.3">
      <c r="A21">
        <v>1</v>
      </c>
      <c r="B21">
        <v>1900</v>
      </c>
      <c r="C21" s="3">
        <v>0</v>
      </c>
      <c r="D21" t="str">
        <v>00. VENDES</v>
      </c>
      <c r="E21">
        <v>0</v>
      </c>
      <c r="F21" t="str">
        <f t="shared" si="0"/>
        <v>1_1900</v>
      </c>
      <c r="G21">
        <f t="shared" si="1"/>
        <v>0</v>
      </c>
      <c r="H21" s="40" t="e">
        <f t="shared" si="2"/>
        <v>#DIV/0!</v>
      </c>
      <c r="I21">
        <f t="shared" si="3"/>
        <v>0</v>
      </c>
      <c r="J21" s="40" t="e">
        <f t="shared" si="4"/>
        <v>#DIV/0!</v>
      </c>
      <c r="K21" t="str">
        <f>+IFERROR(VLOOKUP(D21,Table_1[#All],2,0),"")</f>
        <v/>
      </c>
    </row>
    <row r="22" spans="1:11" ht="15" customHeight="1" x14ac:dyDescent="0.3">
      <c r="A22">
        <v>1</v>
      </c>
      <c r="B22">
        <v>1900</v>
      </c>
      <c r="C22" s="3">
        <v>0</v>
      </c>
      <c r="D22" t="str">
        <v>00. VENDES</v>
      </c>
      <c r="E22">
        <v>0</v>
      </c>
      <c r="F22" t="str">
        <f t="shared" si="0"/>
        <v>1_1900</v>
      </c>
      <c r="G22">
        <f>+SUMIFS($E$2:$E$1048576,$D$2:$D$1048576,"00. VENDES",$F$2:$F$1048576,F22)</f>
        <v>0</v>
      </c>
      <c r="H22" s="40" t="e">
        <f t="shared" si="2"/>
        <v>#DIV/0!</v>
      </c>
      <c r="I22">
        <f t="shared" si="3"/>
        <v>0</v>
      </c>
      <c r="J22" s="40" t="e">
        <f t="shared" si="4"/>
        <v>#DIV/0!</v>
      </c>
      <c r="K22" t="str">
        <f>+IFERROR(VLOOKUP(D22,Table_1[#All],2,0),"")</f>
        <v/>
      </c>
    </row>
    <row r="23" spans="1:11" ht="15" customHeight="1" x14ac:dyDescent="0.3">
      <c r="A23">
        <v>1</v>
      </c>
      <c r="B23">
        <v>1900</v>
      </c>
      <c r="C23" s="3">
        <v>0</v>
      </c>
      <c r="D23" t="str">
        <v>00. VENDES</v>
      </c>
      <c r="E23">
        <v>0</v>
      </c>
      <c r="F23" t="str">
        <f t="shared" si="0"/>
        <v>1_1900</v>
      </c>
      <c r="G23">
        <f t="shared" si="1"/>
        <v>0</v>
      </c>
      <c r="H23" s="40" t="e">
        <f t="shared" si="2"/>
        <v>#DIV/0!</v>
      </c>
      <c r="I23">
        <f t="shared" si="3"/>
        <v>0</v>
      </c>
      <c r="J23" s="40" t="e">
        <f t="shared" si="4"/>
        <v>#DIV/0!</v>
      </c>
      <c r="K23" t="str">
        <f>+IFERROR(VLOOKUP(D23,Table_1[#All],2,0),"")</f>
        <v/>
      </c>
    </row>
    <row r="24" spans="1:11" ht="15" customHeight="1" x14ac:dyDescent="0.3">
      <c r="A24">
        <v>1</v>
      </c>
      <c r="B24">
        <v>1900</v>
      </c>
      <c r="C24" s="3">
        <v>0</v>
      </c>
      <c r="D24" t="str">
        <v>00. VENDES</v>
      </c>
      <c r="E24">
        <v>0</v>
      </c>
      <c r="F24" t="str">
        <f t="shared" si="0"/>
        <v>1_1900</v>
      </c>
      <c r="G24">
        <f t="shared" si="1"/>
        <v>0</v>
      </c>
      <c r="H24" s="40" t="e">
        <f t="shared" si="2"/>
        <v>#DIV/0!</v>
      </c>
      <c r="I24">
        <f t="shared" si="3"/>
        <v>0</v>
      </c>
      <c r="J24" s="40" t="e">
        <f t="shared" si="4"/>
        <v>#DIV/0!</v>
      </c>
      <c r="K24" t="str">
        <f>+IFERROR(VLOOKUP(D24,Table_1[#All],2,0),"")</f>
        <v/>
      </c>
    </row>
    <row r="25" spans="1:11" ht="15" customHeight="1" x14ac:dyDescent="0.3">
      <c r="A25">
        <v>1</v>
      </c>
      <c r="B25">
        <v>1900</v>
      </c>
      <c r="C25" s="3">
        <v>0</v>
      </c>
      <c r="D25" t="str">
        <v>00. VENDES</v>
      </c>
      <c r="E25">
        <v>0</v>
      </c>
      <c r="F25" t="str">
        <f t="shared" si="0"/>
        <v>1_1900</v>
      </c>
      <c r="G25">
        <f t="shared" si="1"/>
        <v>0</v>
      </c>
      <c r="H25" s="40" t="e">
        <f t="shared" si="2"/>
        <v>#DIV/0!</v>
      </c>
      <c r="I25">
        <f t="shared" si="3"/>
        <v>0</v>
      </c>
      <c r="J25" s="40" t="e">
        <f t="shared" si="4"/>
        <v>#DIV/0!</v>
      </c>
      <c r="K25" t="str">
        <f>+IFERROR(VLOOKUP(D25,Table_1[#All],2,0),"")</f>
        <v/>
      </c>
    </row>
    <row r="26" spans="1:11" ht="15" customHeight="1" x14ac:dyDescent="0.3">
      <c r="A26">
        <v>1</v>
      </c>
      <c r="B26">
        <v>1900</v>
      </c>
      <c r="C26" s="3">
        <v>0</v>
      </c>
      <c r="D26" t="str">
        <v>00. VENDES</v>
      </c>
      <c r="E26">
        <v>0</v>
      </c>
      <c r="F26" t="str">
        <f t="shared" si="0"/>
        <v>1_1900</v>
      </c>
      <c r="G26">
        <f t="shared" si="1"/>
        <v>0</v>
      </c>
      <c r="H26" s="40" t="e">
        <f t="shared" si="2"/>
        <v>#DIV/0!</v>
      </c>
      <c r="I26">
        <f t="shared" si="3"/>
        <v>0</v>
      </c>
      <c r="J26" s="40" t="e">
        <f t="shared" si="4"/>
        <v>#DIV/0!</v>
      </c>
      <c r="K26" t="str">
        <f>+IFERROR(VLOOKUP(D26,Table_1[#All],2,0),"")</f>
        <v/>
      </c>
    </row>
    <row r="27" spans="1:11" ht="15" customHeight="1" x14ac:dyDescent="0.3">
      <c r="A27">
        <v>1</v>
      </c>
      <c r="B27">
        <v>1900</v>
      </c>
      <c r="C27" s="3">
        <v>0</v>
      </c>
      <c r="D27" t="str">
        <v>00. VENDES</v>
      </c>
      <c r="E27">
        <v>0</v>
      </c>
      <c r="F27" t="str">
        <f t="shared" si="0"/>
        <v>1_1900</v>
      </c>
      <c r="G27">
        <f t="shared" si="1"/>
        <v>0</v>
      </c>
      <c r="H27" s="40" t="e">
        <f t="shared" si="2"/>
        <v>#DIV/0!</v>
      </c>
      <c r="I27">
        <f t="shared" si="3"/>
        <v>0</v>
      </c>
      <c r="J27" s="40" t="e">
        <f t="shared" si="4"/>
        <v>#DIV/0!</v>
      </c>
      <c r="K27" t="str">
        <f>+IFERROR(VLOOKUP(D27,Table_1[#All],2,0),"")</f>
        <v/>
      </c>
    </row>
    <row r="28" spans="1:11" ht="15" customHeight="1" x14ac:dyDescent="0.3">
      <c r="A28">
        <v>1</v>
      </c>
      <c r="B28">
        <v>1900</v>
      </c>
      <c r="C28" s="3">
        <v>0</v>
      </c>
      <c r="D28" t="str">
        <v>00. VENDES</v>
      </c>
      <c r="E28">
        <v>0</v>
      </c>
      <c r="F28" t="str">
        <f t="shared" si="0"/>
        <v>1_1900</v>
      </c>
      <c r="G28">
        <f t="shared" si="1"/>
        <v>0</v>
      </c>
      <c r="H28" s="40" t="e">
        <f t="shared" si="2"/>
        <v>#DIV/0!</v>
      </c>
      <c r="I28">
        <f t="shared" si="3"/>
        <v>0</v>
      </c>
      <c r="J28" s="40" t="e">
        <f t="shared" si="4"/>
        <v>#DIV/0!</v>
      </c>
      <c r="K28" t="str">
        <f>+IFERROR(VLOOKUP(D28,Table_1[#All],2,0),"")</f>
        <v/>
      </c>
    </row>
    <row r="29" spans="1:11" ht="15" customHeight="1" x14ac:dyDescent="0.3">
      <c r="A29">
        <v>1</v>
      </c>
      <c r="B29">
        <v>1900</v>
      </c>
      <c r="C29" s="3">
        <v>0</v>
      </c>
      <c r="D29" t="str">
        <v>00. VENDES</v>
      </c>
      <c r="E29">
        <v>0</v>
      </c>
      <c r="F29" t="str">
        <f t="shared" si="0"/>
        <v>1_1900</v>
      </c>
      <c r="G29">
        <f t="shared" si="1"/>
        <v>0</v>
      </c>
      <c r="H29" s="40" t="e">
        <f t="shared" si="2"/>
        <v>#DIV/0!</v>
      </c>
      <c r="I29">
        <f t="shared" si="3"/>
        <v>0</v>
      </c>
      <c r="J29" s="40" t="e">
        <f t="shared" si="4"/>
        <v>#DIV/0!</v>
      </c>
      <c r="K29" t="str">
        <f>+IFERROR(VLOOKUP(D29,Table_1[#All],2,0),"")</f>
        <v/>
      </c>
    </row>
    <row r="30" spans="1:11" ht="15" customHeight="1" x14ac:dyDescent="0.3">
      <c r="A30">
        <v>1</v>
      </c>
      <c r="B30">
        <v>1900</v>
      </c>
      <c r="C30" s="3">
        <v>0</v>
      </c>
      <c r="D30" t="str">
        <v>00. VENDES</v>
      </c>
      <c r="E30">
        <v>0</v>
      </c>
      <c r="F30" t="str">
        <f t="shared" si="0"/>
        <v>1_1900</v>
      </c>
      <c r="G30">
        <f t="shared" si="1"/>
        <v>0</v>
      </c>
      <c r="H30" s="40" t="e">
        <f t="shared" si="2"/>
        <v>#DIV/0!</v>
      </c>
      <c r="I30">
        <f t="shared" si="3"/>
        <v>0</v>
      </c>
      <c r="J30" s="40" t="e">
        <f t="shared" si="4"/>
        <v>#DIV/0!</v>
      </c>
      <c r="K30" t="str">
        <f>+IFERROR(VLOOKUP(D30,Table_1[#All],2,0),"")</f>
        <v/>
      </c>
    </row>
    <row r="31" spans="1:11" ht="15" customHeight="1" x14ac:dyDescent="0.3">
      <c r="A31">
        <v>1</v>
      </c>
      <c r="B31">
        <v>1900</v>
      </c>
      <c r="C31" s="3">
        <v>0</v>
      </c>
      <c r="D31" t="str">
        <v>00. VENDES</v>
      </c>
      <c r="E31">
        <v>0</v>
      </c>
      <c r="F31" t="str">
        <f t="shared" si="0"/>
        <v>1_1900</v>
      </c>
      <c r="G31">
        <f t="shared" si="1"/>
        <v>0</v>
      </c>
      <c r="H31" s="40" t="e">
        <f t="shared" si="2"/>
        <v>#DIV/0!</v>
      </c>
      <c r="I31">
        <f t="shared" si="3"/>
        <v>0</v>
      </c>
      <c r="J31" s="40" t="e">
        <f t="shared" si="4"/>
        <v>#DIV/0!</v>
      </c>
      <c r="K31" t="str">
        <f>+IFERROR(VLOOKUP(D31,Table_1[#All],2,0),"")</f>
        <v/>
      </c>
    </row>
    <row r="32" spans="1:11" ht="15" customHeight="1" x14ac:dyDescent="0.3">
      <c r="A32">
        <v>1</v>
      </c>
      <c r="B32">
        <v>1900</v>
      </c>
      <c r="C32" s="3">
        <v>0</v>
      </c>
      <c r="D32" t="str">
        <v>00. VENDES</v>
      </c>
      <c r="E32">
        <v>0</v>
      </c>
      <c r="F32" t="str">
        <f t="shared" si="0"/>
        <v>1_1900</v>
      </c>
      <c r="G32">
        <f t="shared" si="1"/>
        <v>0</v>
      </c>
      <c r="H32" s="40" t="e">
        <f t="shared" si="2"/>
        <v>#DIV/0!</v>
      </c>
      <c r="I32">
        <f t="shared" si="3"/>
        <v>0</v>
      </c>
      <c r="J32" s="40" t="e">
        <f t="shared" si="4"/>
        <v>#DIV/0!</v>
      </c>
      <c r="K32" t="str">
        <f>+IFERROR(VLOOKUP(D32,Table_1[#All],2,0),"")</f>
        <v/>
      </c>
    </row>
    <row r="33" spans="1:11" ht="15" customHeight="1" x14ac:dyDescent="0.3">
      <c r="A33">
        <v>1</v>
      </c>
      <c r="B33">
        <v>1900</v>
      </c>
      <c r="C33" s="3">
        <v>0</v>
      </c>
      <c r="D33" t="str">
        <v>00. VENDES</v>
      </c>
      <c r="E33">
        <v>0</v>
      </c>
      <c r="F33" t="str">
        <f t="shared" si="0"/>
        <v>1_1900</v>
      </c>
      <c r="G33">
        <f t="shared" si="1"/>
        <v>0</v>
      </c>
      <c r="H33" s="40" t="e">
        <f t="shared" si="2"/>
        <v>#DIV/0!</v>
      </c>
      <c r="I33">
        <f t="shared" si="3"/>
        <v>0</v>
      </c>
      <c r="J33" s="40" t="e">
        <f t="shared" si="4"/>
        <v>#DIV/0!</v>
      </c>
      <c r="K33" t="str">
        <f>+IFERROR(VLOOKUP(D33,Table_1[#All],2,0),"")</f>
        <v/>
      </c>
    </row>
    <row r="34" spans="1:11" ht="15" customHeight="1" x14ac:dyDescent="0.3">
      <c r="A34">
        <v>1</v>
      </c>
      <c r="B34">
        <v>1900</v>
      </c>
      <c r="C34" s="3">
        <v>0</v>
      </c>
      <c r="D34" t="str">
        <v>00. VENDES</v>
      </c>
      <c r="E34">
        <v>0</v>
      </c>
      <c r="F34" t="str">
        <f t="shared" si="0"/>
        <v>1_1900</v>
      </c>
      <c r="G34">
        <f t="shared" si="1"/>
        <v>0</v>
      </c>
      <c r="H34" s="40" t="e">
        <f t="shared" si="2"/>
        <v>#DIV/0!</v>
      </c>
      <c r="I34">
        <f t="shared" si="3"/>
        <v>0</v>
      </c>
      <c r="J34" s="40" t="e">
        <f t="shared" si="4"/>
        <v>#DIV/0!</v>
      </c>
      <c r="K34" t="str">
        <f>+IFERROR(VLOOKUP(D34,Table_1[#All],2,0),"")</f>
        <v/>
      </c>
    </row>
    <row r="35" spans="1:11" ht="15" customHeight="1" x14ac:dyDescent="0.3">
      <c r="A35">
        <v>1</v>
      </c>
      <c r="B35">
        <v>1900</v>
      </c>
      <c r="C35" s="3">
        <v>0</v>
      </c>
      <c r="D35" t="str">
        <v>00. VENDES</v>
      </c>
      <c r="E35">
        <v>0</v>
      </c>
      <c r="F35" t="str">
        <f t="shared" si="0"/>
        <v>1_1900</v>
      </c>
      <c r="G35">
        <f t="shared" si="1"/>
        <v>0</v>
      </c>
      <c r="H35" s="40" t="e">
        <f t="shared" si="2"/>
        <v>#DIV/0!</v>
      </c>
      <c r="I35">
        <f t="shared" si="3"/>
        <v>0</v>
      </c>
      <c r="J35" s="40" t="e">
        <f t="shared" si="4"/>
        <v>#DIV/0!</v>
      </c>
      <c r="K35" t="str">
        <f>+IFERROR(VLOOKUP(D35,Table_1[#All],2,0),"")</f>
        <v/>
      </c>
    </row>
    <row r="36" spans="1:11" ht="15" customHeight="1" x14ac:dyDescent="0.3">
      <c r="A36">
        <v>1</v>
      </c>
      <c r="B36">
        <v>1900</v>
      </c>
      <c r="C36" s="3">
        <v>0</v>
      </c>
      <c r="D36" t="str">
        <v>00. VENDES</v>
      </c>
      <c r="E36">
        <v>0</v>
      </c>
      <c r="F36" t="str">
        <f t="shared" si="0"/>
        <v>1_1900</v>
      </c>
      <c r="G36">
        <f t="shared" si="1"/>
        <v>0</v>
      </c>
      <c r="H36" s="40" t="e">
        <f t="shared" si="2"/>
        <v>#DIV/0!</v>
      </c>
      <c r="I36">
        <f t="shared" si="3"/>
        <v>0</v>
      </c>
      <c r="J36" s="40" t="e">
        <f t="shared" si="4"/>
        <v>#DIV/0!</v>
      </c>
      <c r="K36" t="str">
        <f>+IFERROR(VLOOKUP(D36,Table_1[#All],2,0),"")</f>
        <v/>
      </c>
    </row>
    <row r="37" spans="1:11" ht="15" customHeight="1" x14ac:dyDescent="0.3">
      <c r="A37">
        <v>1</v>
      </c>
      <c r="B37">
        <v>1900</v>
      </c>
      <c r="C37" s="3">
        <v>0</v>
      </c>
      <c r="D37" t="str">
        <v>00. VENDES</v>
      </c>
      <c r="E37">
        <v>0</v>
      </c>
      <c r="F37" t="str">
        <f t="shared" si="0"/>
        <v>1_1900</v>
      </c>
      <c r="G37">
        <f t="shared" si="1"/>
        <v>0</v>
      </c>
      <c r="H37" s="40" t="e">
        <f t="shared" si="2"/>
        <v>#DIV/0!</v>
      </c>
      <c r="I37">
        <f t="shared" si="3"/>
        <v>0</v>
      </c>
      <c r="J37" s="40" t="e">
        <f t="shared" si="4"/>
        <v>#DIV/0!</v>
      </c>
      <c r="K37" t="str">
        <f>+IFERROR(VLOOKUP(D37,Table_1[#All],2,0),"")</f>
        <v/>
      </c>
    </row>
    <row r="38" spans="1:11" ht="15" customHeight="1" x14ac:dyDescent="0.3">
      <c r="A38">
        <v>1</v>
      </c>
      <c r="B38">
        <v>1900</v>
      </c>
      <c r="C38" s="3">
        <v>0</v>
      </c>
      <c r="D38" t="str">
        <v>00. VENDES</v>
      </c>
      <c r="E38">
        <v>0</v>
      </c>
      <c r="F38" t="str">
        <f t="shared" si="0"/>
        <v>1_1900</v>
      </c>
      <c r="G38">
        <f t="shared" si="1"/>
        <v>0</v>
      </c>
      <c r="H38" s="40" t="e">
        <f t="shared" si="2"/>
        <v>#DIV/0!</v>
      </c>
      <c r="I38">
        <f t="shared" si="3"/>
        <v>0</v>
      </c>
      <c r="J38" s="40" t="e">
        <f t="shared" si="4"/>
        <v>#DIV/0!</v>
      </c>
      <c r="K38" t="str">
        <f>+IFERROR(VLOOKUP(D38,Table_1[#All],2,0),"")</f>
        <v/>
      </c>
    </row>
    <row r="39" spans="1:11" ht="15" customHeight="1" x14ac:dyDescent="0.3">
      <c r="A39">
        <v>1</v>
      </c>
      <c r="B39">
        <v>1900</v>
      </c>
      <c r="C39" s="3">
        <v>0</v>
      </c>
      <c r="D39" t="str">
        <v>00. VENDES</v>
      </c>
      <c r="E39">
        <v>0</v>
      </c>
      <c r="F39" t="str">
        <f t="shared" si="0"/>
        <v>1_1900</v>
      </c>
      <c r="G39">
        <f t="shared" si="1"/>
        <v>0</v>
      </c>
      <c r="H39" s="40" t="e">
        <f t="shared" si="2"/>
        <v>#DIV/0!</v>
      </c>
      <c r="I39">
        <f t="shared" si="3"/>
        <v>0</v>
      </c>
      <c r="J39" s="40" t="e">
        <f t="shared" si="4"/>
        <v>#DIV/0!</v>
      </c>
      <c r="K39" t="str">
        <f>+IFERROR(VLOOKUP(D39,Table_1[#All],2,0),"")</f>
        <v/>
      </c>
    </row>
    <row r="40" spans="1:11" ht="15" customHeight="1" x14ac:dyDescent="0.3">
      <c r="A40">
        <v>1</v>
      </c>
      <c r="B40">
        <v>1900</v>
      </c>
      <c r="C40" s="3">
        <v>0</v>
      </c>
      <c r="D40" t="str">
        <v>00. VENDES</v>
      </c>
      <c r="E40">
        <v>0</v>
      </c>
      <c r="F40" t="str">
        <f t="shared" si="0"/>
        <v>1_1900</v>
      </c>
      <c r="G40">
        <f t="shared" si="1"/>
        <v>0</v>
      </c>
      <c r="H40" s="40" t="e">
        <f t="shared" si="2"/>
        <v>#DIV/0!</v>
      </c>
      <c r="I40">
        <f t="shared" si="3"/>
        <v>0</v>
      </c>
      <c r="J40" s="40" t="e">
        <f t="shared" si="4"/>
        <v>#DIV/0!</v>
      </c>
      <c r="K40" t="str">
        <f>+IFERROR(VLOOKUP(D40,Table_1[#All],2,0),"")</f>
        <v/>
      </c>
    </row>
    <row r="41" spans="1:11" ht="15" customHeight="1" x14ac:dyDescent="0.3">
      <c r="A41">
        <v>1</v>
      </c>
      <c r="B41">
        <v>1900</v>
      </c>
      <c r="C41" s="3">
        <v>0</v>
      </c>
      <c r="D41" t="str">
        <v>00. VENDES</v>
      </c>
      <c r="E41">
        <v>0</v>
      </c>
      <c r="F41" t="str">
        <f t="shared" si="0"/>
        <v>1_1900</v>
      </c>
      <c r="G41">
        <f t="shared" si="1"/>
        <v>0</v>
      </c>
      <c r="H41" s="40" t="e">
        <f t="shared" si="2"/>
        <v>#DIV/0!</v>
      </c>
      <c r="I41">
        <f t="shared" si="3"/>
        <v>0</v>
      </c>
      <c r="J41" s="40" t="e">
        <f t="shared" si="4"/>
        <v>#DIV/0!</v>
      </c>
      <c r="K41" t="str">
        <f>+IFERROR(VLOOKUP(D41,Table_1[#All],2,0),"")</f>
        <v/>
      </c>
    </row>
    <row r="42" spans="1:11" ht="15" customHeight="1" x14ac:dyDescent="0.3">
      <c r="A42">
        <v>1</v>
      </c>
      <c r="B42">
        <v>1900</v>
      </c>
      <c r="C42" s="3">
        <v>0</v>
      </c>
      <c r="D42" t="str">
        <v>00. VENDES</v>
      </c>
      <c r="E42">
        <v>0</v>
      </c>
      <c r="F42" t="str">
        <f t="shared" si="0"/>
        <v>1_1900</v>
      </c>
      <c r="G42">
        <f t="shared" si="1"/>
        <v>0</v>
      </c>
      <c r="H42" s="40" t="e">
        <f t="shared" si="2"/>
        <v>#DIV/0!</v>
      </c>
      <c r="I42">
        <f t="shared" si="3"/>
        <v>0</v>
      </c>
      <c r="J42" s="40" t="e">
        <f t="shared" si="4"/>
        <v>#DIV/0!</v>
      </c>
      <c r="K42" t="str">
        <f>+IFERROR(VLOOKUP(D42,Table_1[#All],2,0),"")</f>
        <v/>
      </c>
    </row>
    <row r="43" spans="1:11" ht="15" customHeight="1" x14ac:dyDescent="0.3">
      <c r="A43">
        <v>1</v>
      </c>
      <c r="B43">
        <v>1900</v>
      </c>
      <c r="C43" s="3">
        <v>0</v>
      </c>
      <c r="D43" t="str">
        <v>00. VENDES</v>
      </c>
      <c r="E43">
        <v>0</v>
      </c>
      <c r="F43" t="str">
        <f t="shared" si="0"/>
        <v>1_1900</v>
      </c>
      <c r="G43">
        <f t="shared" si="1"/>
        <v>0</v>
      </c>
      <c r="H43" s="40" t="e">
        <f t="shared" si="2"/>
        <v>#DIV/0!</v>
      </c>
      <c r="I43">
        <f t="shared" si="3"/>
        <v>0</v>
      </c>
      <c r="J43" s="40" t="e">
        <f t="shared" si="4"/>
        <v>#DIV/0!</v>
      </c>
      <c r="K43" t="str">
        <f>+IFERROR(VLOOKUP(D43,Table_1[#All],2,0),"")</f>
        <v/>
      </c>
    </row>
    <row r="44" spans="1:11" ht="15" customHeight="1" x14ac:dyDescent="0.3">
      <c r="A44">
        <v>1</v>
      </c>
      <c r="B44">
        <v>1900</v>
      </c>
      <c r="C44" s="3">
        <v>0</v>
      </c>
      <c r="D44" t="str">
        <v>00. VENDES</v>
      </c>
      <c r="E44">
        <v>0</v>
      </c>
      <c r="F44" t="str">
        <f t="shared" si="0"/>
        <v>1_1900</v>
      </c>
      <c r="G44">
        <f t="shared" si="1"/>
        <v>0</v>
      </c>
      <c r="H44" s="40" t="e">
        <f t="shared" si="2"/>
        <v>#DIV/0!</v>
      </c>
      <c r="I44">
        <f t="shared" si="3"/>
        <v>0</v>
      </c>
      <c r="J44" s="40" t="e">
        <f t="shared" si="4"/>
        <v>#DIV/0!</v>
      </c>
      <c r="K44" t="str">
        <f>+IFERROR(VLOOKUP(D44,Table_1[#All],2,0),"")</f>
        <v/>
      </c>
    </row>
    <row r="45" spans="1:11" ht="15" customHeight="1" x14ac:dyDescent="0.3">
      <c r="A45">
        <v>1</v>
      </c>
      <c r="B45">
        <v>1900</v>
      </c>
      <c r="C45" s="3">
        <v>0</v>
      </c>
      <c r="D45" t="str">
        <v>00. VENDES</v>
      </c>
      <c r="E45">
        <v>0</v>
      </c>
      <c r="F45" t="str">
        <f t="shared" si="0"/>
        <v>1_1900</v>
      </c>
      <c r="G45">
        <f t="shared" si="1"/>
        <v>0</v>
      </c>
      <c r="H45" s="40" t="e">
        <f t="shared" si="2"/>
        <v>#DIV/0!</v>
      </c>
      <c r="I45">
        <f t="shared" si="3"/>
        <v>0</v>
      </c>
      <c r="J45" s="40" t="e">
        <f t="shared" si="4"/>
        <v>#DIV/0!</v>
      </c>
      <c r="K45" t="str">
        <f>+IFERROR(VLOOKUP(D45,Table_1[#All],2,0),"")</f>
        <v/>
      </c>
    </row>
    <row r="46" spans="1:11" ht="15" customHeight="1" x14ac:dyDescent="0.3">
      <c r="A46">
        <v>1</v>
      </c>
      <c r="B46">
        <v>1900</v>
      </c>
      <c r="C46" s="3">
        <v>0</v>
      </c>
      <c r="D46" t="str">
        <v>00. VENDES</v>
      </c>
      <c r="E46">
        <v>0</v>
      </c>
      <c r="F46" t="str">
        <f t="shared" si="0"/>
        <v>1_1900</v>
      </c>
      <c r="G46">
        <f t="shared" si="1"/>
        <v>0</v>
      </c>
      <c r="H46" s="40" t="e">
        <f t="shared" si="2"/>
        <v>#DIV/0!</v>
      </c>
      <c r="I46">
        <f t="shared" si="3"/>
        <v>0</v>
      </c>
      <c r="J46" s="40" t="e">
        <f t="shared" si="4"/>
        <v>#DIV/0!</v>
      </c>
      <c r="K46" t="str">
        <f>+IFERROR(VLOOKUP(D46,Table_1[#All],2,0),"")</f>
        <v/>
      </c>
    </row>
    <row r="47" spans="1:11" ht="15" customHeight="1" x14ac:dyDescent="0.3">
      <c r="A47">
        <v>1</v>
      </c>
      <c r="B47">
        <v>1900</v>
      </c>
      <c r="C47" s="3">
        <v>0</v>
      </c>
      <c r="D47" t="str">
        <v>00. VENDES</v>
      </c>
      <c r="E47">
        <v>0</v>
      </c>
      <c r="F47" t="str">
        <f t="shared" si="0"/>
        <v>1_1900</v>
      </c>
      <c r="G47">
        <f t="shared" si="1"/>
        <v>0</v>
      </c>
      <c r="H47" s="40" t="e">
        <f t="shared" si="2"/>
        <v>#DIV/0!</v>
      </c>
      <c r="I47">
        <f t="shared" si="3"/>
        <v>0</v>
      </c>
      <c r="J47" s="40" t="e">
        <f t="shared" si="4"/>
        <v>#DIV/0!</v>
      </c>
      <c r="K47" t="str">
        <f>+IFERROR(VLOOKUP(D47,Table_1[#All],2,0),"")</f>
        <v/>
      </c>
    </row>
    <row r="48" spans="1:11" ht="15" customHeight="1" x14ac:dyDescent="0.3">
      <c r="A48">
        <v>1</v>
      </c>
      <c r="B48">
        <v>1900</v>
      </c>
      <c r="C48" s="3">
        <v>0</v>
      </c>
      <c r="D48" t="str">
        <v>00. VENDES</v>
      </c>
      <c r="E48">
        <v>0</v>
      </c>
      <c r="F48" t="str">
        <f t="shared" si="0"/>
        <v>1_1900</v>
      </c>
      <c r="G48">
        <f t="shared" si="1"/>
        <v>0</v>
      </c>
      <c r="H48" s="40" t="e">
        <f t="shared" si="2"/>
        <v>#DIV/0!</v>
      </c>
      <c r="I48">
        <f t="shared" si="3"/>
        <v>0</v>
      </c>
      <c r="J48" s="40" t="e">
        <f t="shared" si="4"/>
        <v>#DIV/0!</v>
      </c>
      <c r="K48" t="str">
        <f>+IFERROR(VLOOKUP(D48,Table_1[#All],2,0),"")</f>
        <v/>
      </c>
    </row>
    <row r="49" spans="1:11" ht="15" customHeight="1" x14ac:dyDescent="0.3">
      <c r="A49">
        <v>1</v>
      </c>
      <c r="B49">
        <v>1900</v>
      </c>
      <c r="C49" s="3">
        <v>0</v>
      </c>
      <c r="D49" t="str">
        <v>00. VENDES</v>
      </c>
      <c r="E49">
        <v>0</v>
      </c>
      <c r="F49" t="str">
        <f t="shared" si="0"/>
        <v>1_1900</v>
      </c>
      <c r="G49">
        <f t="shared" si="1"/>
        <v>0</v>
      </c>
      <c r="H49" s="40" t="e">
        <f t="shared" si="2"/>
        <v>#DIV/0!</v>
      </c>
      <c r="I49">
        <f t="shared" si="3"/>
        <v>0</v>
      </c>
      <c r="J49" s="40" t="e">
        <f t="shared" si="4"/>
        <v>#DIV/0!</v>
      </c>
      <c r="K49" t="str">
        <f>+IFERROR(VLOOKUP(D49,Table_1[#All],2,0),"")</f>
        <v/>
      </c>
    </row>
    <row r="50" spans="1:11" ht="15" customHeight="1" x14ac:dyDescent="0.3">
      <c r="A50">
        <v>1</v>
      </c>
      <c r="B50">
        <v>1900</v>
      </c>
      <c r="C50" s="3">
        <v>0</v>
      </c>
      <c r="D50" t="str">
        <v>00. VENDES</v>
      </c>
      <c r="E50">
        <v>0</v>
      </c>
      <c r="F50" t="str">
        <f t="shared" si="0"/>
        <v>1_1900</v>
      </c>
      <c r="G50">
        <f t="shared" si="1"/>
        <v>0</v>
      </c>
      <c r="H50" s="40" t="e">
        <f t="shared" si="2"/>
        <v>#DIV/0!</v>
      </c>
      <c r="I50">
        <f t="shared" si="3"/>
        <v>0</v>
      </c>
      <c r="J50" s="40" t="e">
        <f t="shared" si="4"/>
        <v>#DIV/0!</v>
      </c>
      <c r="K50" t="str">
        <f>+IFERROR(VLOOKUP(D50,Table_1[#All],2,0),"")</f>
        <v/>
      </c>
    </row>
    <row r="51" spans="1:11" ht="15" customHeight="1" x14ac:dyDescent="0.3">
      <c r="A51">
        <v>1</v>
      </c>
      <c r="B51">
        <v>1900</v>
      </c>
      <c r="C51" s="3">
        <v>0</v>
      </c>
      <c r="D51" t="str">
        <v>00. VENDES</v>
      </c>
      <c r="E51">
        <v>0</v>
      </c>
      <c r="F51" t="str">
        <f t="shared" si="0"/>
        <v>1_1900</v>
      </c>
      <c r="G51">
        <f t="shared" si="1"/>
        <v>0</v>
      </c>
      <c r="H51" s="40" t="e">
        <f t="shared" si="2"/>
        <v>#DIV/0!</v>
      </c>
      <c r="I51">
        <f t="shared" si="3"/>
        <v>0</v>
      </c>
      <c r="J51" s="40" t="e">
        <f t="shared" si="4"/>
        <v>#DIV/0!</v>
      </c>
      <c r="K51" t="str">
        <f>+IFERROR(VLOOKUP(D51,Table_1[#All],2,0),"")</f>
        <v/>
      </c>
    </row>
    <row r="52" spans="1:11" ht="15" customHeight="1" x14ac:dyDescent="0.3">
      <c r="A52">
        <v>1</v>
      </c>
      <c r="B52">
        <v>1900</v>
      </c>
      <c r="C52" s="3">
        <v>0</v>
      </c>
      <c r="D52" t="str">
        <v>00. VENDES</v>
      </c>
      <c r="E52">
        <v>0</v>
      </c>
      <c r="F52" t="str">
        <f t="shared" si="0"/>
        <v>1_1900</v>
      </c>
      <c r="G52">
        <f t="shared" si="1"/>
        <v>0</v>
      </c>
      <c r="H52" s="40" t="e">
        <f t="shared" si="2"/>
        <v>#DIV/0!</v>
      </c>
      <c r="I52">
        <f t="shared" si="3"/>
        <v>0</v>
      </c>
      <c r="J52" s="40" t="e">
        <f t="shared" si="4"/>
        <v>#DIV/0!</v>
      </c>
      <c r="K52" t="str">
        <f>+IFERROR(VLOOKUP(D52,Table_1[#All],2,0),"")</f>
        <v/>
      </c>
    </row>
    <row r="53" spans="1:11" ht="15" customHeight="1" x14ac:dyDescent="0.3">
      <c r="A53">
        <v>1</v>
      </c>
      <c r="B53">
        <v>1900</v>
      </c>
      <c r="C53" s="3">
        <v>0</v>
      </c>
      <c r="D53" t="str">
        <v>00. VENDES</v>
      </c>
      <c r="E53">
        <v>0</v>
      </c>
      <c r="F53" t="str">
        <f t="shared" si="0"/>
        <v>1_1900</v>
      </c>
      <c r="G53">
        <f t="shared" si="1"/>
        <v>0</v>
      </c>
      <c r="H53" s="40" t="e">
        <f t="shared" si="2"/>
        <v>#DIV/0!</v>
      </c>
      <c r="I53">
        <f t="shared" si="3"/>
        <v>0</v>
      </c>
      <c r="J53" s="40" t="e">
        <f t="shared" si="4"/>
        <v>#DIV/0!</v>
      </c>
      <c r="K53" t="str">
        <f>+IFERROR(VLOOKUP(D53,Table_1[#All],2,0),"")</f>
        <v/>
      </c>
    </row>
    <row r="54" spans="1:11" ht="15" customHeight="1" x14ac:dyDescent="0.3">
      <c r="A54">
        <v>1</v>
      </c>
      <c r="B54">
        <v>1900</v>
      </c>
      <c r="C54" s="3">
        <v>0</v>
      </c>
      <c r="D54" t="str">
        <v>00. VENDES</v>
      </c>
      <c r="E54">
        <v>0</v>
      </c>
      <c r="F54" t="str">
        <f t="shared" si="0"/>
        <v>1_1900</v>
      </c>
      <c r="G54">
        <f t="shared" si="1"/>
        <v>0</v>
      </c>
      <c r="H54" s="40" t="e">
        <f t="shared" si="2"/>
        <v>#DIV/0!</v>
      </c>
      <c r="I54">
        <f t="shared" si="3"/>
        <v>0</v>
      </c>
      <c r="J54" s="40" t="e">
        <f t="shared" si="4"/>
        <v>#DIV/0!</v>
      </c>
      <c r="K54" t="str">
        <f>+IFERROR(VLOOKUP(D54,Table_1[#All],2,0),"")</f>
        <v/>
      </c>
    </row>
    <row r="55" spans="1:11" ht="15" customHeight="1" x14ac:dyDescent="0.3">
      <c r="A55">
        <v>1</v>
      </c>
      <c r="B55">
        <v>1900</v>
      </c>
      <c r="C55" s="3">
        <v>0</v>
      </c>
      <c r="D55" t="str">
        <v>00. VENDES</v>
      </c>
      <c r="E55">
        <v>0</v>
      </c>
      <c r="F55" t="str">
        <f t="shared" si="0"/>
        <v>1_1900</v>
      </c>
      <c r="G55">
        <f t="shared" si="1"/>
        <v>0</v>
      </c>
      <c r="H55" s="40" t="e">
        <f t="shared" si="2"/>
        <v>#DIV/0!</v>
      </c>
      <c r="I55">
        <f t="shared" si="3"/>
        <v>0</v>
      </c>
      <c r="J55" s="40" t="e">
        <f t="shared" si="4"/>
        <v>#DIV/0!</v>
      </c>
      <c r="K55" t="str">
        <f>+IFERROR(VLOOKUP(D55,Table_1[#All],2,0),"")</f>
        <v/>
      </c>
    </row>
    <row r="56" spans="1:11" ht="15" customHeight="1" x14ac:dyDescent="0.3">
      <c r="A56">
        <v>1</v>
      </c>
      <c r="B56">
        <v>1900</v>
      </c>
      <c r="C56" s="3">
        <v>0</v>
      </c>
      <c r="D56" t="str">
        <v>00. VENDES</v>
      </c>
      <c r="E56">
        <v>0</v>
      </c>
      <c r="F56" t="str">
        <f t="shared" si="0"/>
        <v>1_1900</v>
      </c>
      <c r="G56">
        <f t="shared" si="1"/>
        <v>0</v>
      </c>
      <c r="H56" s="40" t="e">
        <f t="shared" si="2"/>
        <v>#DIV/0!</v>
      </c>
      <c r="I56">
        <f t="shared" si="3"/>
        <v>0</v>
      </c>
      <c r="J56" s="40" t="e">
        <f t="shared" si="4"/>
        <v>#DIV/0!</v>
      </c>
      <c r="K56" t="str">
        <f>+IFERROR(VLOOKUP(D56,Table_1[#All],2,0),"")</f>
        <v/>
      </c>
    </row>
    <row r="57" spans="1:11" ht="15" customHeight="1" x14ac:dyDescent="0.3">
      <c r="A57">
        <v>1</v>
      </c>
      <c r="B57">
        <v>1900</v>
      </c>
      <c r="C57" s="3">
        <v>0</v>
      </c>
      <c r="D57" t="str">
        <v>00. VENDES</v>
      </c>
      <c r="E57">
        <v>0</v>
      </c>
      <c r="F57" t="str">
        <f t="shared" si="0"/>
        <v>1_1900</v>
      </c>
      <c r="G57">
        <f t="shared" si="1"/>
        <v>0</v>
      </c>
      <c r="H57" s="40" t="e">
        <f t="shared" si="2"/>
        <v>#DIV/0!</v>
      </c>
      <c r="I57">
        <f t="shared" si="3"/>
        <v>0</v>
      </c>
      <c r="J57" s="40" t="e">
        <f t="shared" si="4"/>
        <v>#DIV/0!</v>
      </c>
      <c r="K57" t="str">
        <f>+IFERROR(VLOOKUP(D57,Table_1[#All],2,0),"")</f>
        <v/>
      </c>
    </row>
    <row r="58" spans="1:11" ht="15" customHeight="1" x14ac:dyDescent="0.3">
      <c r="A58">
        <v>1</v>
      </c>
      <c r="B58">
        <v>1900</v>
      </c>
      <c r="C58" s="3">
        <v>0</v>
      </c>
      <c r="D58" t="str">
        <v>00. VENDES</v>
      </c>
      <c r="E58">
        <v>0</v>
      </c>
      <c r="F58" t="str">
        <f t="shared" si="0"/>
        <v>1_1900</v>
      </c>
      <c r="G58">
        <f t="shared" si="1"/>
        <v>0</v>
      </c>
      <c r="H58" s="40" t="e">
        <f t="shared" si="2"/>
        <v>#DIV/0!</v>
      </c>
      <c r="I58">
        <f t="shared" si="3"/>
        <v>0</v>
      </c>
      <c r="J58" s="40" t="e">
        <f t="shared" si="4"/>
        <v>#DIV/0!</v>
      </c>
      <c r="K58" t="str">
        <f>+IFERROR(VLOOKUP(D58,Table_1[#All],2,0),"")</f>
        <v/>
      </c>
    </row>
    <row r="59" spans="1:11" ht="15" customHeight="1" x14ac:dyDescent="0.3">
      <c r="A59">
        <v>1</v>
      </c>
      <c r="B59">
        <v>1900</v>
      </c>
      <c r="C59" s="3">
        <v>0</v>
      </c>
      <c r="D59" t="str">
        <v>00. VENDES</v>
      </c>
      <c r="E59">
        <v>0</v>
      </c>
      <c r="F59" t="str">
        <f t="shared" si="0"/>
        <v>1_1900</v>
      </c>
      <c r="G59">
        <f t="shared" si="1"/>
        <v>0</v>
      </c>
      <c r="H59" s="40" t="e">
        <f t="shared" si="2"/>
        <v>#DIV/0!</v>
      </c>
      <c r="I59">
        <f t="shared" si="3"/>
        <v>0</v>
      </c>
      <c r="J59" s="40" t="e">
        <f t="shared" si="4"/>
        <v>#DIV/0!</v>
      </c>
      <c r="K59" t="str">
        <f>+IFERROR(VLOOKUP(D59,Table_1[#All],2,0),"")</f>
        <v/>
      </c>
    </row>
    <row r="60" spans="1:11" ht="15" customHeight="1" x14ac:dyDescent="0.3">
      <c r="A60">
        <v>1</v>
      </c>
      <c r="B60">
        <v>1900</v>
      </c>
      <c r="C60" s="3">
        <v>0</v>
      </c>
      <c r="D60" t="str">
        <v>00. VENDES</v>
      </c>
      <c r="E60">
        <v>0</v>
      </c>
      <c r="F60" t="str">
        <f t="shared" si="0"/>
        <v>1_1900</v>
      </c>
      <c r="G60">
        <f t="shared" si="1"/>
        <v>0</v>
      </c>
      <c r="H60" s="40" t="e">
        <f t="shared" si="2"/>
        <v>#DIV/0!</v>
      </c>
      <c r="I60">
        <f t="shared" si="3"/>
        <v>0</v>
      </c>
      <c r="J60" s="40" t="e">
        <f t="shared" si="4"/>
        <v>#DIV/0!</v>
      </c>
      <c r="K60" t="str">
        <f>+IFERROR(VLOOKUP(D60,Table_1[#All],2,0),"")</f>
        <v/>
      </c>
    </row>
    <row r="61" spans="1:11" ht="15" customHeight="1" x14ac:dyDescent="0.3">
      <c r="A61">
        <v>1</v>
      </c>
      <c r="B61">
        <v>1900</v>
      </c>
      <c r="C61" s="3">
        <v>0</v>
      </c>
      <c r="D61" t="str">
        <v>00. VENDES</v>
      </c>
      <c r="E61">
        <v>0</v>
      </c>
      <c r="F61" t="str">
        <f t="shared" si="0"/>
        <v>1_1900</v>
      </c>
      <c r="G61">
        <f t="shared" si="1"/>
        <v>0</v>
      </c>
      <c r="H61" s="40" t="e">
        <f t="shared" si="2"/>
        <v>#DIV/0!</v>
      </c>
      <c r="I61">
        <f t="shared" si="3"/>
        <v>0</v>
      </c>
      <c r="J61" s="40" t="e">
        <f t="shared" si="4"/>
        <v>#DIV/0!</v>
      </c>
      <c r="K61" t="str">
        <f>+IFERROR(VLOOKUP(D61,Table_1[#All],2,0),"")</f>
        <v/>
      </c>
    </row>
    <row r="62" spans="1:11" ht="15" customHeight="1" x14ac:dyDescent="0.3">
      <c r="A62">
        <v>1</v>
      </c>
      <c r="B62">
        <v>1900</v>
      </c>
      <c r="C62" s="3">
        <v>0</v>
      </c>
      <c r="D62" t="str">
        <v>00. VENDES</v>
      </c>
      <c r="E62">
        <v>0</v>
      </c>
      <c r="F62" t="str">
        <f t="shared" si="0"/>
        <v>1_1900</v>
      </c>
      <c r="G62">
        <f t="shared" si="1"/>
        <v>0</v>
      </c>
      <c r="H62" s="40" t="e">
        <f t="shared" si="2"/>
        <v>#DIV/0!</v>
      </c>
      <c r="I62">
        <f t="shared" si="3"/>
        <v>0</v>
      </c>
      <c r="J62" s="40" t="e">
        <f t="shared" si="4"/>
        <v>#DIV/0!</v>
      </c>
      <c r="K62" t="str">
        <f>+IFERROR(VLOOKUP(D62,Table_1[#All],2,0),"")</f>
        <v/>
      </c>
    </row>
    <row r="63" spans="1:11" ht="15" customHeight="1" x14ac:dyDescent="0.3">
      <c r="A63">
        <v>1</v>
      </c>
      <c r="B63">
        <v>1900</v>
      </c>
      <c r="C63" s="3">
        <v>0</v>
      </c>
      <c r="D63" t="str">
        <v>00. VENDES</v>
      </c>
      <c r="E63">
        <v>0</v>
      </c>
      <c r="F63" t="str">
        <f t="shared" si="0"/>
        <v>1_1900</v>
      </c>
      <c r="G63">
        <f t="shared" si="1"/>
        <v>0</v>
      </c>
      <c r="H63" s="40" t="e">
        <f t="shared" si="2"/>
        <v>#DIV/0!</v>
      </c>
      <c r="I63">
        <f t="shared" si="3"/>
        <v>0</v>
      </c>
      <c r="J63" s="40" t="e">
        <f t="shared" si="4"/>
        <v>#DIV/0!</v>
      </c>
      <c r="K63" t="str">
        <f>+IFERROR(VLOOKUP(D63,Table_1[#All],2,0),"")</f>
        <v/>
      </c>
    </row>
    <row r="64" spans="1:11" ht="15" customHeight="1" x14ac:dyDescent="0.3">
      <c r="A64">
        <v>1</v>
      </c>
      <c r="B64">
        <v>1900</v>
      </c>
      <c r="C64" s="3">
        <v>0</v>
      </c>
      <c r="D64" t="str">
        <v>00. VENDES</v>
      </c>
      <c r="E64">
        <v>0</v>
      </c>
      <c r="F64" t="str">
        <f t="shared" si="0"/>
        <v>1_1900</v>
      </c>
      <c r="G64">
        <f t="shared" si="1"/>
        <v>0</v>
      </c>
      <c r="H64" s="40" t="e">
        <f t="shared" si="2"/>
        <v>#DIV/0!</v>
      </c>
      <c r="I64">
        <f t="shared" si="3"/>
        <v>0</v>
      </c>
      <c r="J64" s="40" t="e">
        <f t="shared" si="4"/>
        <v>#DIV/0!</v>
      </c>
      <c r="K64" t="str">
        <f>+IFERROR(VLOOKUP(D64,Table_1[#All],2,0),"")</f>
        <v/>
      </c>
    </row>
    <row r="65" spans="1:11" ht="15" customHeight="1" x14ac:dyDescent="0.3">
      <c r="A65">
        <v>1</v>
      </c>
      <c r="B65">
        <v>1900</v>
      </c>
      <c r="C65" s="3">
        <v>0</v>
      </c>
      <c r="D65" t="str">
        <v>00. VENDES</v>
      </c>
      <c r="E65">
        <v>0</v>
      </c>
      <c r="F65" t="str">
        <f t="shared" si="0"/>
        <v>1_1900</v>
      </c>
      <c r="G65">
        <f t="shared" si="1"/>
        <v>0</v>
      </c>
      <c r="H65" s="40" t="e">
        <f t="shared" si="2"/>
        <v>#DIV/0!</v>
      </c>
      <c r="I65">
        <f t="shared" si="3"/>
        <v>0</v>
      </c>
      <c r="J65" s="40" t="e">
        <f t="shared" si="4"/>
        <v>#DIV/0!</v>
      </c>
      <c r="K65" t="str">
        <f>+IFERROR(VLOOKUP(D65,Table_1[#All],2,0),"")</f>
        <v/>
      </c>
    </row>
    <row r="66" spans="1:11" ht="15" customHeight="1" x14ac:dyDescent="0.3">
      <c r="A66">
        <v>1</v>
      </c>
      <c r="B66">
        <v>1900</v>
      </c>
      <c r="C66" s="3">
        <v>0</v>
      </c>
      <c r="D66" t="str">
        <v>00. VENDES</v>
      </c>
      <c r="E66">
        <v>0</v>
      </c>
      <c r="F66" t="str">
        <f t="shared" si="0"/>
        <v>1_1900</v>
      </c>
      <c r="G66">
        <f t="shared" si="1"/>
        <v>0</v>
      </c>
      <c r="H66" s="40" t="e">
        <f t="shared" si="2"/>
        <v>#DIV/0!</v>
      </c>
      <c r="I66">
        <f t="shared" si="3"/>
        <v>0</v>
      </c>
      <c r="J66" s="40" t="e">
        <f t="shared" si="4"/>
        <v>#DIV/0!</v>
      </c>
      <c r="K66" t="str">
        <f>+IFERROR(VLOOKUP(D66,Table_1[#All],2,0),"")</f>
        <v/>
      </c>
    </row>
    <row r="67" spans="1:11" ht="15" customHeight="1" x14ac:dyDescent="0.3">
      <c r="A67">
        <v>1</v>
      </c>
      <c r="B67">
        <v>1900</v>
      </c>
      <c r="C67" s="3">
        <v>0</v>
      </c>
      <c r="D67" t="str">
        <v>00. VENDES</v>
      </c>
      <c r="E67">
        <v>0</v>
      </c>
      <c r="F67" t="str">
        <f t="shared" ref="F67:F130" si="5">+CONCATENATE(A67,"_",B67)</f>
        <v>1_1900</v>
      </c>
      <c r="G67">
        <f t="shared" ref="G67:G130" si="6">+SUMIFS($E$2:$E$1048576,$D$2:$D$1048576,"00. VENDES",$F$2:$F$1048576,F67)</f>
        <v>0</v>
      </c>
      <c r="H67" s="40" t="e">
        <f t="shared" ref="H67:H130" si="7">+E67/G67</f>
        <v>#DIV/0!</v>
      </c>
      <c r="I67">
        <f t="shared" ref="I67:I130" si="8">+SUMIFS($E$2:$E$9999,$D$2:$D$9999,"00. VENDES",$B$2:$B$9999,B67)</f>
        <v>0</v>
      </c>
      <c r="J67" s="40" t="e">
        <f t="shared" ref="J67:J130" si="9">+E67/I67</f>
        <v>#DIV/0!</v>
      </c>
      <c r="K67" t="str">
        <f>+IFERROR(VLOOKUP(D67,Table_1[#All],2,0),"")</f>
        <v/>
      </c>
    </row>
    <row r="68" spans="1:11" ht="15" customHeight="1" x14ac:dyDescent="0.3">
      <c r="A68">
        <v>1</v>
      </c>
      <c r="B68">
        <v>1900</v>
      </c>
      <c r="C68" s="3">
        <v>0</v>
      </c>
      <c r="D68" t="str">
        <v>00. VENDES</v>
      </c>
      <c r="E68">
        <v>0</v>
      </c>
      <c r="F68" t="str">
        <f t="shared" si="5"/>
        <v>1_1900</v>
      </c>
      <c r="G68">
        <f t="shared" si="6"/>
        <v>0</v>
      </c>
      <c r="H68" s="40" t="e">
        <f t="shared" si="7"/>
        <v>#DIV/0!</v>
      </c>
      <c r="I68">
        <f t="shared" si="8"/>
        <v>0</v>
      </c>
      <c r="J68" s="40" t="e">
        <f t="shared" si="9"/>
        <v>#DIV/0!</v>
      </c>
      <c r="K68" t="str">
        <f>+IFERROR(VLOOKUP(D68,Table_1[#All],2,0),"")</f>
        <v/>
      </c>
    </row>
    <row r="69" spans="1:11" ht="15" customHeight="1" x14ac:dyDescent="0.3">
      <c r="A69">
        <v>1</v>
      </c>
      <c r="B69">
        <v>1900</v>
      </c>
      <c r="C69" s="3">
        <v>0</v>
      </c>
      <c r="D69" t="str">
        <v>00. VENDES</v>
      </c>
      <c r="E69">
        <v>0</v>
      </c>
      <c r="F69" t="str">
        <f t="shared" si="5"/>
        <v>1_1900</v>
      </c>
      <c r="G69">
        <f t="shared" si="6"/>
        <v>0</v>
      </c>
      <c r="H69" s="40" t="e">
        <f t="shared" si="7"/>
        <v>#DIV/0!</v>
      </c>
      <c r="I69">
        <f t="shared" si="8"/>
        <v>0</v>
      </c>
      <c r="J69" s="40" t="e">
        <f t="shared" si="9"/>
        <v>#DIV/0!</v>
      </c>
      <c r="K69" t="str">
        <f>+IFERROR(VLOOKUP(D69,Table_1[#All],2,0),"")</f>
        <v/>
      </c>
    </row>
    <row r="70" spans="1:11" ht="15" customHeight="1" x14ac:dyDescent="0.3">
      <c r="A70">
        <v>1</v>
      </c>
      <c r="B70">
        <v>1900</v>
      </c>
      <c r="C70" s="3">
        <v>0</v>
      </c>
      <c r="D70" t="str">
        <v>00. VENDES</v>
      </c>
      <c r="E70">
        <v>0</v>
      </c>
      <c r="F70" t="str">
        <f t="shared" si="5"/>
        <v>1_1900</v>
      </c>
      <c r="G70">
        <f t="shared" si="6"/>
        <v>0</v>
      </c>
      <c r="H70" s="40" t="e">
        <f t="shared" si="7"/>
        <v>#DIV/0!</v>
      </c>
      <c r="I70">
        <f t="shared" si="8"/>
        <v>0</v>
      </c>
      <c r="J70" s="40" t="e">
        <f t="shared" si="9"/>
        <v>#DIV/0!</v>
      </c>
      <c r="K70" t="str">
        <f>+IFERROR(VLOOKUP(D70,Table_1[#All],2,0),"")</f>
        <v/>
      </c>
    </row>
    <row r="71" spans="1:11" ht="15" customHeight="1" x14ac:dyDescent="0.3">
      <c r="A71">
        <v>1</v>
      </c>
      <c r="B71">
        <v>1900</v>
      </c>
      <c r="C71" s="3">
        <v>0</v>
      </c>
      <c r="D71" t="str">
        <v>00. VENDES</v>
      </c>
      <c r="E71">
        <v>0</v>
      </c>
      <c r="F71" t="str">
        <f t="shared" si="5"/>
        <v>1_1900</v>
      </c>
      <c r="G71">
        <f t="shared" si="6"/>
        <v>0</v>
      </c>
      <c r="H71" s="40" t="e">
        <f t="shared" si="7"/>
        <v>#DIV/0!</v>
      </c>
      <c r="I71">
        <f t="shared" si="8"/>
        <v>0</v>
      </c>
      <c r="J71" s="40" t="e">
        <f t="shared" si="9"/>
        <v>#DIV/0!</v>
      </c>
      <c r="K71" t="str">
        <f>+IFERROR(VLOOKUP(D71,Table_1[#All],2,0),"")</f>
        <v/>
      </c>
    </row>
    <row r="72" spans="1:11" ht="15" customHeight="1" x14ac:dyDescent="0.3">
      <c r="A72">
        <v>1</v>
      </c>
      <c r="B72">
        <v>1900</v>
      </c>
      <c r="C72" s="3">
        <v>0</v>
      </c>
      <c r="D72" t="str">
        <v>00. VENDES</v>
      </c>
      <c r="E72">
        <v>0</v>
      </c>
      <c r="F72" t="str">
        <f t="shared" si="5"/>
        <v>1_1900</v>
      </c>
      <c r="G72">
        <f t="shared" si="6"/>
        <v>0</v>
      </c>
      <c r="H72" s="40" t="e">
        <f t="shared" si="7"/>
        <v>#DIV/0!</v>
      </c>
      <c r="I72">
        <f t="shared" si="8"/>
        <v>0</v>
      </c>
      <c r="J72" s="40" t="e">
        <f t="shared" si="9"/>
        <v>#DIV/0!</v>
      </c>
      <c r="K72" t="str">
        <f>+IFERROR(VLOOKUP(D72,Table_1[#All],2,0),"")</f>
        <v/>
      </c>
    </row>
    <row r="73" spans="1:11" ht="15" customHeight="1" x14ac:dyDescent="0.3">
      <c r="A73">
        <v>1</v>
      </c>
      <c r="B73">
        <v>1900</v>
      </c>
      <c r="C73" s="3">
        <v>0</v>
      </c>
      <c r="D73" t="str">
        <v>00. VENDES</v>
      </c>
      <c r="E73">
        <v>0</v>
      </c>
      <c r="F73" t="str">
        <f t="shared" si="5"/>
        <v>1_1900</v>
      </c>
      <c r="G73">
        <f t="shared" si="6"/>
        <v>0</v>
      </c>
      <c r="H73" s="40" t="e">
        <f t="shared" si="7"/>
        <v>#DIV/0!</v>
      </c>
      <c r="I73">
        <f t="shared" si="8"/>
        <v>0</v>
      </c>
      <c r="J73" s="40" t="e">
        <f t="shared" si="9"/>
        <v>#DIV/0!</v>
      </c>
      <c r="K73" t="str">
        <f>+IFERROR(VLOOKUP(D73,Table_1[#All],2,0),"")</f>
        <v/>
      </c>
    </row>
    <row r="74" spans="1:11" ht="15" customHeight="1" x14ac:dyDescent="0.3">
      <c r="A74">
        <v>1</v>
      </c>
      <c r="B74">
        <v>1900</v>
      </c>
      <c r="C74" s="3">
        <v>0</v>
      </c>
      <c r="D74" t="str">
        <v>00. VENDES</v>
      </c>
      <c r="E74">
        <v>0</v>
      </c>
      <c r="F74" t="str">
        <f t="shared" si="5"/>
        <v>1_1900</v>
      </c>
      <c r="G74">
        <f t="shared" si="6"/>
        <v>0</v>
      </c>
      <c r="H74" s="40" t="e">
        <f t="shared" si="7"/>
        <v>#DIV/0!</v>
      </c>
      <c r="I74">
        <f t="shared" si="8"/>
        <v>0</v>
      </c>
      <c r="J74" s="40" t="e">
        <f t="shared" si="9"/>
        <v>#DIV/0!</v>
      </c>
      <c r="K74" t="str">
        <f>+IFERROR(VLOOKUP(D74,Table_1[#All],2,0),"")</f>
        <v/>
      </c>
    </row>
    <row r="75" spans="1:11" ht="15" customHeight="1" x14ac:dyDescent="0.3">
      <c r="A75">
        <v>1</v>
      </c>
      <c r="B75">
        <v>1900</v>
      </c>
      <c r="C75" s="3">
        <v>0</v>
      </c>
      <c r="D75" t="str">
        <v>00. VENDES</v>
      </c>
      <c r="E75">
        <v>0</v>
      </c>
      <c r="F75" t="str">
        <f t="shared" si="5"/>
        <v>1_1900</v>
      </c>
      <c r="G75">
        <f t="shared" si="6"/>
        <v>0</v>
      </c>
      <c r="H75" s="40" t="e">
        <f t="shared" si="7"/>
        <v>#DIV/0!</v>
      </c>
      <c r="I75">
        <f t="shared" si="8"/>
        <v>0</v>
      </c>
      <c r="J75" s="40" t="e">
        <f t="shared" si="9"/>
        <v>#DIV/0!</v>
      </c>
      <c r="K75" t="str">
        <f>+IFERROR(VLOOKUP(D75,Table_1[#All],2,0),"")</f>
        <v/>
      </c>
    </row>
    <row r="76" spans="1:11" ht="15" customHeight="1" x14ac:dyDescent="0.3">
      <c r="A76">
        <v>1</v>
      </c>
      <c r="B76">
        <v>1900</v>
      </c>
      <c r="C76" s="3">
        <v>0</v>
      </c>
      <c r="D76" t="str">
        <v>00. VENDES</v>
      </c>
      <c r="E76">
        <v>0</v>
      </c>
      <c r="F76" t="str">
        <f t="shared" si="5"/>
        <v>1_1900</v>
      </c>
      <c r="G76">
        <f t="shared" si="6"/>
        <v>0</v>
      </c>
      <c r="H76" s="40" t="e">
        <f t="shared" si="7"/>
        <v>#DIV/0!</v>
      </c>
      <c r="I76">
        <f t="shared" si="8"/>
        <v>0</v>
      </c>
      <c r="J76" s="40" t="e">
        <f t="shared" si="9"/>
        <v>#DIV/0!</v>
      </c>
      <c r="K76" t="str">
        <f>+IFERROR(VLOOKUP(D76,Table_1[#All],2,0),"")</f>
        <v/>
      </c>
    </row>
    <row r="77" spans="1:11" ht="15" customHeight="1" x14ac:dyDescent="0.3">
      <c r="A77">
        <v>1</v>
      </c>
      <c r="B77">
        <v>1900</v>
      </c>
      <c r="C77" s="3">
        <v>0</v>
      </c>
      <c r="D77" t="str">
        <v>00. VENDES</v>
      </c>
      <c r="E77">
        <v>0</v>
      </c>
      <c r="F77" t="str">
        <f t="shared" si="5"/>
        <v>1_1900</v>
      </c>
      <c r="G77">
        <f t="shared" si="6"/>
        <v>0</v>
      </c>
      <c r="H77" s="40" t="e">
        <f t="shared" si="7"/>
        <v>#DIV/0!</v>
      </c>
      <c r="I77">
        <f t="shared" si="8"/>
        <v>0</v>
      </c>
      <c r="J77" s="40" t="e">
        <f t="shared" si="9"/>
        <v>#DIV/0!</v>
      </c>
      <c r="K77" t="str">
        <f>+IFERROR(VLOOKUP(D77,Table_1[#All],2,0),"")</f>
        <v/>
      </c>
    </row>
    <row r="78" spans="1:11" ht="15" customHeight="1" x14ac:dyDescent="0.3">
      <c r="A78">
        <v>1</v>
      </c>
      <c r="B78">
        <v>1900</v>
      </c>
      <c r="C78" s="3">
        <v>0</v>
      </c>
      <c r="D78" t="str">
        <v>00. VENDES</v>
      </c>
      <c r="E78">
        <v>0</v>
      </c>
      <c r="F78" t="str">
        <f t="shared" si="5"/>
        <v>1_1900</v>
      </c>
      <c r="G78">
        <f t="shared" si="6"/>
        <v>0</v>
      </c>
      <c r="H78" s="40" t="e">
        <f t="shared" si="7"/>
        <v>#DIV/0!</v>
      </c>
      <c r="I78">
        <f t="shared" si="8"/>
        <v>0</v>
      </c>
      <c r="J78" s="40" t="e">
        <f t="shared" si="9"/>
        <v>#DIV/0!</v>
      </c>
      <c r="K78" t="str">
        <f>+IFERROR(VLOOKUP(D78,Table_1[#All],2,0),"")</f>
        <v/>
      </c>
    </row>
    <row r="79" spans="1:11" ht="15" customHeight="1" x14ac:dyDescent="0.3">
      <c r="A79">
        <v>1</v>
      </c>
      <c r="B79">
        <v>1900</v>
      </c>
      <c r="C79" s="3">
        <v>0</v>
      </c>
      <c r="D79" t="str">
        <v>00. VENDES</v>
      </c>
      <c r="E79">
        <v>0</v>
      </c>
      <c r="F79" t="str">
        <f t="shared" si="5"/>
        <v>1_1900</v>
      </c>
      <c r="G79">
        <f t="shared" si="6"/>
        <v>0</v>
      </c>
      <c r="H79" s="40" t="e">
        <f t="shared" si="7"/>
        <v>#DIV/0!</v>
      </c>
      <c r="I79">
        <f t="shared" si="8"/>
        <v>0</v>
      </c>
      <c r="J79" s="40" t="e">
        <f t="shared" si="9"/>
        <v>#DIV/0!</v>
      </c>
      <c r="K79" t="str">
        <f>+IFERROR(VLOOKUP(D79,Table_1[#All],2,0),"")</f>
        <v/>
      </c>
    </row>
    <row r="80" spans="1:11" ht="15" customHeight="1" x14ac:dyDescent="0.3">
      <c r="A80">
        <v>1</v>
      </c>
      <c r="B80">
        <v>1900</v>
      </c>
      <c r="C80" s="3">
        <v>0</v>
      </c>
      <c r="D80" t="str">
        <v>00. VENDES</v>
      </c>
      <c r="E80">
        <v>0</v>
      </c>
      <c r="F80" t="str">
        <f t="shared" si="5"/>
        <v>1_1900</v>
      </c>
      <c r="G80">
        <f t="shared" si="6"/>
        <v>0</v>
      </c>
      <c r="H80" s="40" t="e">
        <f t="shared" si="7"/>
        <v>#DIV/0!</v>
      </c>
      <c r="I80">
        <f t="shared" si="8"/>
        <v>0</v>
      </c>
      <c r="J80" s="40" t="e">
        <f t="shared" si="9"/>
        <v>#DIV/0!</v>
      </c>
      <c r="K80" t="str">
        <f>+IFERROR(VLOOKUP(D80,Table_1[#All],2,0),"")</f>
        <v/>
      </c>
    </row>
    <row r="81" spans="1:11" ht="15" customHeight="1" x14ac:dyDescent="0.3">
      <c r="A81">
        <v>1</v>
      </c>
      <c r="B81">
        <v>1900</v>
      </c>
      <c r="C81" s="3">
        <v>0</v>
      </c>
      <c r="D81" t="str">
        <v>00. VENDES</v>
      </c>
      <c r="E81">
        <v>0</v>
      </c>
      <c r="F81" t="str">
        <f t="shared" si="5"/>
        <v>1_1900</v>
      </c>
      <c r="G81">
        <f t="shared" si="6"/>
        <v>0</v>
      </c>
      <c r="H81" s="40" t="e">
        <f t="shared" si="7"/>
        <v>#DIV/0!</v>
      </c>
      <c r="I81">
        <f t="shared" si="8"/>
        <v>0</v>
      </c>
      <c r="J81" s="40" t="e">
        <f t="shared" si="9"/>
        <v>#DIV/0!</v>
      </c>
      <c r="K81" t="str">
        <f>+IFERROR(VLOOKUP(D81,Table_1[#All],2,0),"")</f>
        <v/>
      </c>
    </row>
    <row r="82" spans="1:11" ht="15" customHeight="1" x14ac:dyDescent="0.3">
      <c r="A82">
        <v>1</v>
      </c>
      <c r="B82">
        <v>1900</v>
      </c>
      <c r="C82" s="3">
        <v>0</v>
      </c>
      <c r="D82" t="str">
        <v>00. VENDES</v>
      </c>
      <c r="E82">
        <v>0</v>
      </c>
      <c r="F82" t="str">
        <f t="shared" si="5"/>
        <v>1_1900</v>
      </c>
      <c r="G82">
        <f t="shared" si="6"/>
        <v>0</v>
      </c>
      <c r="H82" s="40" t="e">
        <f t="shared" si="7"/>
        <v>#DIV/0!</v>
      </c>
      <c r="I82">
        <f t="shared" si="8"/>
        <v>0</v>
      </c>
      <c r="J82" s="40" t="e">
        <f t="shared" si="9"/>
        <v>#DIV/0!</v>
      </c>
      <c r="K82" t="str">
        <f>+IFERROR(VLOOKUP(D82,Table_1[#All],2,0),"")</f>
        <v/>
      </c>
    </row>
    <row r="83" spans="1:11" ht="15" customHeight="1" x14ac:dyDescent="0.3">
      <c r="A83">
        <v>1</v>
      </c>
      <c r="B83">
        <v>1900</v>
      </c>
      <c r="C83" s="3">
        <v>0</v>
      </c>
      <c r="D83" t="str">
        <v>00. VENDES</v>
      </c>
      <c r="E83">
        <v>0</v>
      </c>
      <c r="F83" t="str">
        <f t="shared" si="5"/>
        <v>1_1900</v>
      </c>
      <c r="G83">
        <f t="shared" si="6"/>
        <v>0</v>
      </c>
      <c r="H83" s="40" t="e">
        <f t="shared" si="7"/>
        <v>#DIV/0!</v>
      </c>
      <c r="I83">
        <f t="shared" si="8"/>
        <v>0</v>
      </c>
      <c r="J83" s="40" t="e">
        <f t="shared" si="9"/>
        <v>#DIV/0!</v>
      </c>
      <c r="K83" t="str">
        <f>+IFERROR(VLOOKUP(D83,Table_1[#All],2,0),"")</f>
        <v/>
      </c>
    </row>
    <row r="84" spans="1:11" ht="15" customHeight="1" x14ac:dyDescent="0.3">
      <c r="A84">
        <v>1</v>
      </c>
      <c r="B84">
        <v>1900</v>
      </c>
      <c r="C84" s="3">
        <v>0</v>
      </c>
      <c r="D84" t="str">
        <v>00. VENDES</v>
      </c>
      <c r="E84">
        <v>0</v>
      </c>
      <c r="F84" t="str">
        <f t="shared" si="5"/>
        <v>1_1900</v>
      </c>
      <c r="G84">
        <f t="shared" si="6"/>
        <v>0</v>
      </c>
      <c r="H84" s="40" t="e">
        <f t="shared" si="7"/>
        <v>#DIV/0!</v>
      </c>
      <c r="I84">
        <f t="shared" si="8"/>
        <v>0</v>
      </c>
      <c r="J84" s="40" t="e">
        <f t="shared" si="9"/>
        <v>#DIV/0!</v>
      </c>
      <c r="K84" t="str">
        <f>+IFERROR(VLOOKUP(D84,Table_1[#All],2,0),"")</f>
        <v/>
      </c>
    </row>
    <row r="85" spans="1:11" ht="15" customHeight="1" x14ac:dyDescent="0.3">
      <c r="A85">
        <v>1</v>
      </c>
      <c r="B85">
        <v>1900</v>
      </c>
      <c r="C85" s="3">
        <v>0</v>
      </c>
      <c r="D85" t="str">
        <v>00. VENDES</v>
      </c>
      <c r="E85">
        <v>0</v>
      </c>
      <c r="F85" t="str">
        <f t="shared" si="5"/>
        <v>1_1900</v>
      </c>
      <c r="G85">
        <f t="shared" si="6"/>
        <v>0</v>
      </c>
      <c r="H85" s="40" t="e">
        <f t="shared" si="7"/>
        <v>#DIV/0!</v>
      </c>
      <c r="I85">
        <f t="shared" si="8"/>
        <v>0</v>
      </c>
      <c r="J85" s="40" t="e">
        <f t="shared" si="9"/>
        <v>#DIV/0!</v>
      </c>
      <c r="K85" t="str">
        <f>+IFERROR(VLOOKUP(D85,Table_1[#All],2,0),"")</f>
        <v/>
      </c>
    </row>
    <row r="86" spans="1:11" ht="15" customHeight="1" x14ac:dyDescent="0.3">
      <c r="A86">
        <v>1</v>
      </c>
      <c r="B86">
        <v>1900</v>
      </c>
      <c r="C86" s="3">
        <v>0</v>
      </c>
      <c r="D86" t="str">
        <v>00. VENDES</v>
      </c>
      <c r="E86">
        <v>0</v>
      </c>
      <c r="F86" t="str">
        <f t="shared" si="5"/>
        <v>1_1900</v>
      </c>
      <c r="G86">
        <f t="shared" si="6"/>
        <v>0</v>
      </c>
      <c r="H86" s="40" t="e">
        <f t="shared" si="7"/>
        <v>#DIV/0!</v>
      </c>
      <c r="I86">
        <f t="shared" si="8"/>
        <v>0</v>
      </c>
      <c r="J86" s="40" t="e">
        <f t="shared" si="9"/>
        <v>#DIV/0!</v>
      </c>
      <c r="K86" t="str">
        <f>+IFERROR(VLOOKUP(D86,Table_1[#All],2,0),"")</f>
        <v/>
      </c>
    </row>
    <row r="87" spans="1:11" ht="15" customHeight="1" x14ac:dyDescent="0.3">
      <c r="A87">
        <v>1</v>
      </c>
      <c r="B87">
        <v>1900</v>
      </c>
      <c r="C87" s="3">
        <v>0</v>
      </c>
      <c r="D87" t="str">
        <v>00. VENDES</v>
      </c>
      <c r="E87">
        <v>0</v>
      </c>
      <c r="F87" t="str">
        <f t="shared" si="5"/>
        <v>1_1900</v>
      </c>
      <c r="G87">
        <f t="shared" si="6"/>
        <v>0</v>
      </c>
      <c r="H87" s="40" t="e">
        <f t="shared" si="7"/>
        <v>#DIV/0!</v>
      </c>
      <c r="I87">
        <f t="shared" si="8"/>
        <v>0</v>
      </c>
      <c r="J87" s="40" t="e">
        <f t="shared" si="9"/>
        <v>#DIV/0!</v>
      </c>
      <c r="K87" t="str">
        <f>+IFERROR(VLOOKUP(D87,Table_1[#All],2,0),"")</f>
        <v/>
      </c>
    </row>
    <row r="88" spans="1:11" ht="15" customHeight="1" x14ac:dyDescent="0.3">
      <c r="A88">
        <v>1</v>
      </c>
      <c r="B88">
        <v>1900</v>
      </c>
      <c r="C88" s="3">
        <v>0</v>
      </c>
      <c r="D88" t="str">
        <v>00. VENDES</v>
      </c>
      <c r="E88">
        <v>0</v>
      </c>
      <c r="F88" t="str">
        <f t="shared" si="5"/>
        <v>1_1900</v>
      </c>
      <c r="G88">
        <f t="shared" si="6"/>
        <v>0</v>
      </c>
      <c r="H88" s="40" t="e">
        <f t="shared" si="7"/>
        <v>#DIV/0!</v>
      </c>
      <c r="I88">
        <f t="shared" si="8"/>
        <v>0</v>
      </c>
      <c r="J88" s="40" t="e">
        <f t="shared" si="9"/>
        <v>#DIV/0!</v>
      </c>
      <c r="K88" t="str">
        <f>+IFERROR(VLOOKUP(D88,Table_1[#All],2,0),"")</f>
        <v/>
      </c>
    </row>
    <row r="89" spans="1:11" ht="15" customHeight="1" x14ac:dyDescent="0.3">
      <c r="A89">
        <v>1</v>
      </c>
      <c r="B89">
        <v>1900</v>
      </c>
      <c r="C89" s="3">
        <v>0</v>
      </c>
      <c r="D89" t="str">
        <v>00. VENDES</v>
      </c>
      <c r="E89">
        <v>0</v>
      </c>
      <c r="F89" t="str">
        <f t="shared" si="5"/>
        <v>1_1900</v>
      </c>
      <c r="G89">
        <f t="shared" si="6"/>
        <v>0</v>
      </c>
      <c r="H89" s="40" t="e">
        <f t="shared" si="7"/>
        <v>#DIV/0!</v>
      </c>
      <c r="I89">
        <f t="shared" si="8"/>
        <v>0</v>
      </c>
      <c r="J89" s="40" t="e">
        <f t="shared" si="9"/>
        <v>#DIV/0!</v>
      </c>
      <c r="K89" t="str">
        <f>+IFERROR(VLOOKUP(D89,Table_1[#All],2,0),"")</f>
        <v/>
      </c>
    </row>
    <row r="90" spans="1:11" ht="15" customHeight="1" x14ac:dyDescent="0.3">
      <c r="A90">
        <v>1</v>
      </c>
      <c r="B90">
        <v>1900</v>
      </c>
      <c r="C90" s="3">
        <v>0</v>
      </c>
      <c r="D90" t="str">
        <v>00. VENDES</v>
      </c>
      <c r="E90">
        <v>0</v>
      </c>
      <c r="F90" t="str">
        <f t="shared" si="5"/>
        <v>1_1900</v>
      </c>
      <c r="G90">
        <f t="shared" si="6"/>
        <v>0</v>
      </c>
      <c r="H90" s="40" t="e">
        <f t="shared" si="7"/>
        <v>#DIV/0!</v>
      </c>
      <c r="I90">
        <f t="shared" si="8"/>
        <v>0</v>
      </c>
      <c r="J90" s="40" t="e">
        <f t="shared" si="9"/>
        <v>#DIV/0!</v>
      </c>
      <c r="K90" t="str">
        <f>+IFERROR(VLOOKUP(D90,Table_1[#All],2,0),"")</f>
        <v/>
      </c>
    </row>
    <row r="91" spans="1:11" ht="15" customHeight="1" x14ac:dyDescent="0.3">
      <c r="A91">
        <v>1</v>
      </c>
      <c r="B91">
        <v>1900</v>
      </c>
      <c r="C91" s="3">
        <v>0</v>
      </c>
      <c r="D91" t="str">
        <v>00. VENDES</v>
      </c>
      <c r="E91">
        <v>0</v>
      </c>
      <c r="F91" t="str">
        <f t="shared" si="5"/>
        <v>1_1900</v>
      </c>
      <c r="G91">
        <f t="shared" si="6"/>
        <v>0</v>
      </c>
      <c r="H91" s="40" t="e">
        <f t="shared" si="7"/>
        <v>#DIV/0!</v>
      </c>
      <c r="I91">
        <f t="shared" si="8"/>
        <v>0</v>
      </c>
      <c r="J91" s="40" t="e">
        <f t="shared" si="9"/>
        <v>#DIV/0!</v>
      </c>
      <c r="K91" t="str">
        <f>+IFERROR(VLOOKUP(D91,Table_1[#All],2,0),"")</f>
        <v/>
      </c>
    </row>
    <row r="92" spans="1:11" ht="15" customHeight="1" x14ac:dyDescent="0.3">
      <c r="A92">
        <v>1</v>
      </c>
      <c r="B92">
        <v>1900</v>
      </c>
      <c r="C92" s="3">
        <v>0</v>
      </c>
      <c r="D92" t="str">
        <v>00. VENDES</v>
      </c>
      <c r="E92">
        <v>0</v>
      </c>
      <c r="F92" t="str">
        <f t="shared" si="5"/>
        <v>1_1900</v>
      </c>
      <c r="G92">
        <f t="shared" si="6"/>
        <v>0</v>
      </c>
      <c r="H92" s="40" t="e">
        <f t="shared" si="7"/>
        <v>#DIV/0!</v>
      </c>
      <c r="I92">
        <f t="shared" si="8"/>
        <v>0</v>
      </c>
      <c r="J92" s="40" t="e">
        <f t="shared" si="9"/>
        <v>#DIV/0!</v>
      </c>
      <c r="K92" t="str">
        <f>+IFERROR(VLOOKUP(D92,Table_1[#All],2,0),"")</f>
        <v/>
      </c>
    </row>
    <row r="93" spans="1:11" ht="15" customHeight="1" x14ac:dyDescent="0.3">
      <c r="A93">
        <v>1</v>
      </c>
      <c r="B93">
        <v>1900</v>
      </c>
      <c r="C93" s="3">
        <v>0</v>
      </c>
      <c r="D93" t="str">
        <v>00. VENDES</v>
      </c>
      <c r="E93">
        <v>0</v>
      </c>
      <c r="F93" t="str">
        <f t="shared" si="5"/>
        <v>1_1900</v>
      </c>
      <c r="G93">
        <f t="shared" si="6"/>
        <v>0</v>
      </c>
      <c r="H93" s="40" t="e">
        <f t="shared" si="7"/>
        <v>#DIV/0!</v>
      </c>
      <c r="I93">
        <f t="shared" si="8"/>
        <v>0</v>
      </c>
      <c r="J93" s="40" t="e">
        <f t="shared" si="9"/>
        <v>#DIV/0!</v>
      </c>
      <c r="K93" t="str">
        <f>+IFERROR(VLOOKUP(D93,Table_1[#All],2,0),"")</f>
        <v/>
      </c>
    </row>
    <row r="94" spans="1:11" ht="15" customHeight="1" x14ac:dyDescent="0.3">
      <c r="A94">
        <v>1</v>
      </c>
      <c r="B94">
        <v>1900</v>
      </c>
      <c r="C94" s="3">
        <v>0</v>
      </c>
      <c r="D94" t="str">
        <v>00. VENDES</v>
      </c>
      <c r="E94">
        <v>0</v>
      </c>
      <c r="F94" t="str">
        <f t="shared" si="5"/>
        <v>1_1900</v>
      </c>
      <c r="G94">
        <f t="shared" si="6"/>
        <v>0</v>
      </c>
      <c r="H94" s="40" t="e">
        <f t="shared" si="7"/>
        <v>#DIV/0!</v>
      </c>
      <c r="I94">
        <f t="shared" si="8"/>
        <v>0</v>
      </c>
      <c r="J94" s="40" t="e">
        <f t="shared" si="9"/>
        <v>#DIV/0!</v>
      </c>
      <c r="K94" t="str">
        <f>+IFERROR(VLOOKUP(D94,Table_1[#All],2,0),"")</f>
        <v/>
      </c>
    </row>
    <row r="95" spans="1:11" ht="15" customHeight="1" x14ac:dyDescent="0.3">
      <c r="A95">
        <v>1</v>
      </c>
      <c r="B95">
        <v>1900</v>
      </c>
      <c r="C95" s="3">
        <v>0</v>
      </c>
      <c r="D95" t="str">
        <v>00. VENDES</v>
      </c>
      <c r="E95">
        <v>0</v>
      </c>
      <c r="F95" t="str">
        <f t="shared" si="5"/>
        <v>1_1900</v>
      </c>
      <c r="G95">
        <f t="shared" si="6"/>
        <v>0</v>
      </c>
      <c r="H95" s="40" t="e">
        <f t="shared" si="7"/>
        <v>#DIV/0!</v>
      </c>
      <c r="I95">
        <f t="shared" si="8"/>
        <v>0</v>
      </c>
      <c r="J95" s="40" t="e">
        <f t="shared" si="9"/>
        <v>#DIV/0!</v>
      </c>
      <c r="K95" t="str">
        <f>+IFERROR(VLOOKUP(D95,Table_1[#All],2,0),"")</f>
        <v/>
      </c>
    </row>
    <row r="96" spans="1:11" ht="15" customHeight="1" x14ac:dyDescent="0.3">
      <c r="A96">
        <v>1</v>
      </c>
      <c r="B96">
        <v>1900</v>
      </c>
      <c r="C96" s="3">
        <v>0</v>
      </c>
      <c r="D96" t="str">
        <v>00. VENDES</v>
      </c>
      <c r="E96">
        <v>0</v>
      </c>
      <c r="F96" t="str">
        <f t="shared" si="5"/>
        <v>1_1900</v>
      </c>
      <c r="G96">
        <f t="shared" si="6"/>
        <v>0</v>
      </c>
      <c r="H96" s="40" t="e">
        <f t="shared" si="7"/>
        <v>#DIV/0!</v>
      </c>
      <c r="I96">
        <f t="shared" si="8"/>
        <v>0</v>
      </c>
      <c r="J96" s="40" t="e">
        <f t="shared" si="9"/>
        <v>#DIV/0!</v>
      </c>
      <c r="K96" t="str">
        <f>+IFERROR(VLOOKUP(D96,Table_1[#All],2,0),"")</f>
        <v/>
      </c>
    </row>
    <row r="97" spans="1:11" ht="15" customHeight="1" x14ac:dyDescent="0.3">
      <c r="A97">
        <v>1</v>
      </c>
      <c r="B97">
        <v>1900</v>
      </c>
      <c r="C97" s="3">
        <v>0</v>
      </c>
      <c r="D97" t="str">
        <v>00. VENDES</v>
      </c>
      <c r="E97">
        <v>0</v>
      </c>
      <c r="F97" t="str">
        <f t="shared" si="5"/>
        <v>1_1900</v>
      </c>
      <c r="G97">
        <f t="shared" si="6"/>
        <v>0</v>
      </c>
      <c r="H97" s="40" t="e">
        <f t="shared" si="7"/>
        <v>#DIV/0!</v>
      </c>
      <c r="I97">
        <f t="shared" si="8"/>
        <v>0</v>
      </c>
      <c r="J97" s="40" t="e">
        <f t="shared" si="9"/>
        <v>#DIV/0!</v>
      </c>
      <c r="K97" t="str">
        <f>+IFERROR(VLOOKUP(D97,Table_1[#All],2,0),"")</f>
        <v/>
      </c>
    </row>
    <row r="98" spans="1:11" ht="15" customHeight="1" x14ac:dyDescent="0.3">
      <c r="A98">
        <v>1</v>
      </c>
      <c r="B98">
        <v>1900</v>
      </c>
      <c r="C98" s="3">
        <v>0</v>
      </c>
      <c r="D98" t="str">
        <v>00. VENDES</v>
      </c>
      <c r="E98">
        <v>0</v>
      </c>
      <c r="F98" t="str">
        <f t="shared" si="5"/>
        <v>1_1900</v>
      </c>
      <c r="G98">
        <f t="shared" si="6"/>
        <v>0</v>
      </c>
      <c r="H98" s="40" t="e">
        <f t="shared" si="7"/>
        <v>#DIV/0!</v>
      </c>
      <c r="I98">
        <f t="shared" si="8"/>
        <v>0</v>
      </c>
      <c r="J98" s="40" t="e">
        <f t="shared" si="9"/>
        <v>#DIV/0!</v>
      </c>
      <c r="K98" t="str">
        <f>+IFERROR(VLOOKUP(D98,Table_1[#All],2,0),"")</f>
        <v/>
      </c>
    </row>
    <row r="99" spans="1:11" ht="15" customHeight="1" x14ac:dyDescent="0.3">
      <c r="A99">
        <v>1</v>
      </c>
      <c r="B99">
        <v>1900</v>
      </c>
      <c r="C99" s="3">
        <v>0</v>
      </c>
      <c r="D99" t="str">
        <v>00. VENDES</v>
      </c>
      <c r="E99">
        <v>0</v>
      </c>
      <c r="F99" t="str">
        <f t="shared" si="5"/>
        <v>1_1900</v>
      </c>
      <c r="G99">
        <f t="shared" si="6"/>
        <v>0</v>
      </c>
      <c r="H99" s="40" t="e">
        <f t="shared" si="7"/>
        <v>#DIV/0!</v>
      </c>
      <c r="I99">
        <f t="shared" si="8"/>
        <v>0</v>
      </c>
      <c r="J99" s="40" t="e">
        <f t="shared" si="9"/>
        <v>#DIV/0!</v>
      </c>
      <c r="K99" t="str">
        <f>+IFERROR(VLOOKUP(D99,Table_1[#All],2,0),"")</f>
        <v/>
      </c>
    </row>
    <row r="100" spans="1:11" ht="15" customHeight="1" x14ac:dyDescent="0.3">
      <c r="A100">
        <v>1</v>
      </c>
      <c r="B100">
        <v>1900</v>
      </c>
      <c r="C100" s="3">
        <v>0</v>
      </c>
      <c r="D100" t="str">
        <v>00. VENDES</v>
      </c>
      <c r="E100">
        <v>0</v>
      </c>
      <c r="F100" t="str">
        <f t="shared" si="5"/>
        <v>1_1900</v>
      </c>
      <c r="G100">
        <f t="shared" si="6"/>
        <v>0</v>
      </c>
      <c r="H100" s="40" t="e">
        <f t="shared" si="7"/>
        <v>#DIV/0!</v>
      </c>
      <c r="I100">
        <f t="shared" si="8"/>
        <v>0</v>
      </c>
      <c r="J100" s="40" t="e">
        <f t="shared" si="9"/>
        <v>#DIV/0!</v>
      </c>
      <c r="K100" t="str">
        <f>+IFERROR(VLOOKUP(D100,Table_1[#All],2,0),"")</f>
        <v/>
      </c>
    </row>
    <row r="101" spans="1:11" ht="15" customHeight="1" x14ac:dyDescent="0.3">
      <c r="A101">
        <v>1</v>
      </c>
      <c r="B101">
        <v>1900</v>
      </c>
      <c r="C101" s="3">
        <v>0</v>
      </c>
      <c r="D101" t="str">
        <v>00. VENDES</v>
      </c>
      <c r="E101">
        <v>0</v>
      </c>
      <c r="F101" t="str">
        <f t="shared" si="5"/>
        <v>1_1900</v>
      </c>
      <c r="G101">
        <f t="shared" si="6"/>
        <v>0</v>
      </c>
      <c r="H101" s="40" t="e">
        <f t="shared" si="7"/>
        <v>#DIV/0!</v>
      </c>
      <c r="I101">
        <f t="shared" si="8"/>
        <v>0</v>
      </c>
      <c r="J101" s="40" t="e">
        <f t="shared" si="9"/>
        <v>#DIV/0!</v>
      </c>
      <c r="K101" t="str">
        <f>+IFERROR(VLOOKUP(D101,Table_1[#All],2,0),"")</f>
        <v/>
      </c>
    </row>
    <row r="102" spans="1:11" ht="15" customHeight="1" x14ac:dyDescent="0.3">
      <c r="A102">
        <v>1</v>
      </c>
      <c r="B102">
        <v>1900</v>
      </c>
      <c r="C102" s="3">
        <v>0</v>
      </c>
      <c r="D102" t="str">
        <v>00. VENDES</v>
      </c>
      <c r="E102">
        <v>0</v>
      </c>
      <c r="F102" t="str">
        <f t="shared" si="5"/>
        <v>1_1900</v>
      </c>
      <c r="G102">
        <f t="shared" si="6"/>
        <v>0</v>
      </c>
      <c r="H102" s="40" t="e">
        <f t="shared" si="7"/>
        <v>#DIV/0!</v>
      </c>
      <c r="I102">
        <f t="shared" si="8"/>
        <v>0</v>
      </c>
      <c r="J102" s="40" t="e">
        <f t="shared" si="9"/>
        <v>#DIV/0!</v>
      </c>
      <c r="K102" t="str">
        <f>+IFERROR(VLOOKUP(D102,Table_1[#All],2,0),"")</f>
        <v/>
      </c>
    </row>
    <row r="103" spans="1:11" ht="15" customHeight="1" x14ac:dyDescent="0.3">
      <c r="A103">
        <v>1</v>
      </c>
      <c r="B103">
        <v>1900</v>
      </c>
      <c r="C103" s="3">
        <v>0</v>
      </c>
      <c r="D103" t="str">
        <v>00. VENDES</v>
      </c>
      <c r="E103">
        <v>0</v>
      </c>
      <c r="F103" t="str">
        <f t="shared" si="5"/>
        <v>1_1900</v>
      </c>
      <c r="G103">
        <f t="shared" si="6"/>
        <v>0</v>
      </c>
      <c r="H103" s="40" t="e">
        <f t="shared" si="7"/>
        <v>#DIV/0!</v>
      </c>
      <c r="I103">
        <f t="shared" si="8"/>
        <v>0</v>
      </c>
      <c r="J103" s="40" t="e">
        <f t="shared" si="9"/>
        <v>#DIV/0!</v>
      </c>
      <c r="K103" t="str">
        <f>+IFERROR(VLOOKUP(D103,Table_1[#All],2,0),"")</f>
        <v/>
      </c>
    </row>
    <row r="104" spans="1:11" ht="15" customHeight="1" x14ac:dyDescent="0.3">
      <c r="A104">
        <v>1</v>
      </c>
      <c r="B104">
        <v>1900</v>
      </c>
      <c r="C104" s="3">
        <v>0</v>
      </c>
      <c r="D104" t="str">
        <v>00. VENDES</v>
      </c>
      <c r="E104">
        <v>0</v>
      </c>
      <c r="F104" t="str">
        <f t="shared" si="5"/>
        <v>1_1900</v>
      </c>
      <c r="G104">
        <f t="shared" si="6"/>
        <v>0</v>
      </c>
      <c r="H104" s="40" t="e">
        <f t="shared" si="7"/>
        <v>#DIV/0!</v>
      </c>
      <c r="I104">
        <f t="shared" si="8"/>
        <v>0</v>
      </c>
      <c r="J104" s="40" t="e">
        <f t="shared" si="9"/>
        <v>#DIV/0!</v>
      </c>
      <c r="K104" t="str">
        <f>+IFERROR(VLOOKUP(D104,Table_1[#All],2,0),"")</f>
        <v/>
      </c>
    </row>
    <row r="105" spans="1:11" ht="15" customHeight="1" x14ac:dyDescent="0.3">
      <c r="A105">
        <v>1</v>
      </c>
      <c r="B105">
        <v>1900</v>
      </c>
      <c r="C105" s="3">
        <v>0</v>
      </c>
      <c r="D105" t="str">
        <v>00. VENDES</v>
      </c>
      <c r="E105">
        <v>0</v>
      </c>
      <c r="F105" t="str">
        <f t="shared" si="5"/>
        <v>1_1900</v>
      </c>
      <c r="G105">
        <f t="shared" si="6"/>
        <v>0</v>
      </c>
      <c r="H105" s="40" t="e">
        <f t="shared" si="7"/>
        <v>#DIV/0!</v>
      </c>
      <c r="I105">
        <f t="shared" si="8"/>
        <v>0</v>
      </c>
      <c r="J105" s="40" t="e">
        <f t="shared" si="9"/>
        <v>#DIV/0!</v>
      </c>
      <c r="K105" t="str">
        <f>+IFERROR(VLOOKUP(D105,Table_1[#All],2,0),"")</f>
        <v/>
      </c>
    </row>
    <row r="106" spans="1:11" ht="15" customHeight="1" x14ac:dyDescent="0.3">
      <c r="A106">
        <v>1</v>
      </c>
      <c r="B106">
        <v>1900</v>
      </c>
      <c r="C106" s="3">
        <v>0</v>
      </c>
      <c r="D106" t="str">
        <v>00. VENDES</v>
      </c>
      <c r="E106">
        <v>0</v>
      </c>
      <c r="F106" t="str">
        <f t="shared" si="5"/>
        <v>1_1900</v>
      </c>
      <c r="G106">
        <f t="shared" si="6"/>
        <v>0</v>
      </c>
      <c r="H106" s="40" t="e">
        <f t="shared" si="7"/>
        <v>#DIV/0!</v>
      </c>
      <c r="I106">
        <f t="shared" si="8"/>
        <v>0</v>
      </c>
      <c r="J106" s="40" t="e">
        <f t="shared" si="9"/>
        <v>#DIV/0!</v>
      </c>
      <c r="K106" t="str">
        <f>+IFERROR(VLOOKUP(D106,Table_1[#All],2,0),"")</f>
        <v/>
      </c>
    </row>
    <row r="107" spans="1:11" ht="15" customHeight="1" x14ac:dyDescent="0.3">
      <c r="A107">
        <v>1</v>
      </c>
      <c r="B107">
        <v>1900</v>
      </c>
      <c r="C107" s="3">
        <v>0</v>
      </c>
      <c r="D107" t="str">
        <v>00. VENDES</v>
      </c>
      <c r="E107">
        <v>0</v>
      </c>
      <c r="F107" t="str">
        <f t="shared" si="5"/>
        <v>1_1900</v>
      </c>
      <c r="G107">
        <f t="shared" si="6"/>
        <v>0</v>
      </c>
      <c r="H107" s="40" t="e">
        <f t="shared" si="7"/>
        <v>#DIV/0!</v>
      </c>
      <c r="I107">
        <f t="shared" si="8"/>
        <v>0</v>
      </c>
      <c r="J107" s="40" t="e">
        <f t="shared" si="9"/>
        <v>#DIV/0!</v>
      </c>
      <c r="K107" t="str">
        <f>+IFERROR(VLOOKUP(D107,Table_1[#All],2,0),"")</f>
        <v/>
      </c>
    </row>
    <row r="108" spans="1:11" ht="15" customHeight="1" x14ac:dyDescent="0.3">
      <c r="A108">
        <v>1</v>
      </c>
      <c r="B108">
        <v>1900</v>
      </c>
      <c r="C108" s="3">
        <v>0</v>
      </c>
      <c r="D108" t="str">
        <v>00. VENDES</v>
      </c>
      <c r="E108">
        <v>0</v>
      </c>
      <c r="F108" t="str">
        <f t="shared" si="5"/>
        <v>1_1900</v>
      </c>
      <c r="G108">
        <f t="shared" si="6"/>
        <v>0</v>
      </c>
      <c r="H108" s="40" t="e">
        <f t="shared" si="7"/>
        <v>#DIV/0!</v>
      </c>
      <c r="I108">
        <f t="shared" si="8"/>
        <v>0</v>
      </c>
      <c r="J108" s="40" t="e">
        <f t="shared" si="9"/>
        <v>#DIV/0!</v>
      </c>
      <c r="K108" t="str">
        <f>+IFERROR(VLOOKUP(D108,Table_1[#All],2,0),"")</f>
        <v/>
      </c>
    </row>
    <row r="109" spans="1:11" ht="15" customHeight="1" x14ac:dyDescent="0.3">
      <c r="A109">
        <v>1</v>
      </c>
      <c r="B109">
        <v>1900</v>
      </c>
      <c r="C109" s="3">
        <v>0</v>
      </c>
      <c r="D109" t="str">
        <v>00. VENDES</v>
      </c>
      <c r="E109">
        <v>0</v>
      </c>
      <c r="F109" t="str">
        <f t="shared" si="5"/>
        <v>1_1900</v>
      </c>
      <c r="G109">
        <f t="shared" si="6"/>
        <v>0</v>
      </c>
      <c r="H109" s="40" t="e">
        <f t="shared" si="7"/>
        <v>#DIV/0!</v>
      </c>
      <c r="I109">
        <f t="shared" si="8"/>
        <v>0</v>
      </c>
      <c r="J109" s="40" t="e">
        <f t="shared" si="9"/>
        <v>#DIV/0!</v>
      </c>
      <c r="K109" t="str">
        <f>+IFERROR(VLOOKUP(D109,Table_1[#All],2,0),"")</f>
        <v/>
      </c>
    </row>
    <row r="110" spans="1:11" ht="15" customHeight="1" x14ac:dyDescent="0.3">
      <c r="A110">
        <v>1</v>
      </c>
      <c r="B110">
        <v>1900</v>
      </c>
      <c r="C110" s="3">
        <v>0</v>
      </c>
      <c r="D110" t="str">
        <v>00. VENDES</v>
      </c>
      <c r="E110">
        <v>0</v>
      </c>
      <c r="F110" t="str">
        <f t="shared" si="5"/>
        <v>1_1900</v>
      </c>
      <c r="G110">
        <f t="shared" si="6"/>
        <v>0</v>
      </c>
      <c r="H110" s="40" t="e">
        <f t="shared" si="7"/>
        <v>#DIV/0!</v>
      </c>
      <c r="I110">
        <f t="shared" si="8"/>
        <v>0</v>
      </c>
      <c r="J110" s="40" t="e">
        <f t="shared" si="9"/>
        <v>#DIV/0!</v>
      </c>
      <c r="K110" t="str">
        <f>+IFERROR(VLOOKUP(D110,Table_1[#All],2,0),"")</f>
        <v/>
      </c>
    </row>
    <row r="111" spans="1:11" ht="15" customHeight="1" x14ac:dyDescent="0.3">
      <c r="A111">
        <v>1</v>
      </c>
      <c r="B111">
        <v>1900</v>
      </c>
      <c r="C111" s="3">
        <v>0</v>
      </c>
      <c r="D111" t="str">
        <v>00. VENDES</v>
      </c>
      <c r="E111">
        <v>0</v>
      </c>
      <c r="F111" t="str">
        <f t="shared" si="5"/>
        <v>1_1900</v>
      </c>
      <c r="G111">
        <f t="shared" si="6"/>
        <v>0</v>
      </c>
      <c r="H111" s="40" t="e">
        <f t="shared" si="7"/>
        <v>#DIV/0!</v>
      </c>
      <c r="I111">
        <f t="shared" si="8"/>
        <v>0</v>
      </c>
      <c r="J111" s="40" t="e">
        <f t="shared" si="9"/>
        <v>#DIV/0!</v>
      </c>
      <c r="K111" t="str">
        <f>+IFERROR(VLOOKUP(D111,Table_1[#All],2,0),"")</f>
        <v/>
      </c>
    </row>
    <row r="112" spans="1:11" ht="15" customHeight="1" x14ac:dyDescent="0.3">
      <c r="A112">
        <v>1</v>
      </c>
      <c r="B112">
        <v>1900</v>
      </c>
      <c r="C112" s="3">
        <v>0</v>
      </c>
      <c r="D112" t="str">
        <v>00. VENDES</v>
      </c>
      <c r="E112">
        <v>0</v>
      </c>
      <c r="F112" t="str">
        <f t="shared" si="5"/>
        <v>1_1900</v>
      </c>
      <c r="G112">
        <f t="shared" si="6"/>
        <v>0</v>
      </c>
      <c r="H112" s="40" t="e">
        <f t="shared" si="7"/>
        <v>#DIV/0!</v>
      </c>
      <c r="I112">
        <f t="shared" si="8"/>
        <v>0</v>
      </c>
      <c r="J112" s="40" t="e">
        <f t="shared" si="9"/>
        <v>#DIV/0!</v>
      </c>
      <c r="K112" t="str">
        <f>+IFERROR(VLOOKUP(D112,Table_1[#All],2,0),"")</f>
        <v/>
      </c>
    </row>
    <row r="113" spans="1:11" ht="15" customHeight="1" x14ac:dyDescent="0.3">
      <c r="A113">
        <v>1</v>
      </c>
      <c r="B113">
        <v>1900</v>
      </c>
      <c r="C113" s="3">
        <v>0</v>
      </c>
      <c r="D113" t="str">
        <v>00. VENDES</v>
      </c>
      <c r="E113">
        <v>0</v>
      </c>
      <c r="F113" t="str">
        <f t="shared" si="5"/>
        <v>1_1900</v>
      </c>
      <c r="G113">
        <f t="shared" si="6"/>
        <v>0</v>
      </c>
      <c r="H113" s="40" t="e">
        <f t="shared" si="7"/>
        <v>#DIV/0!</v>
      </c>
      <c r="I113">
        <f t="shared" si="8"/>
        <v>0</v>
      </c>
      <c r="J113" s="40" t="e">
        <f t="shared" si="9"/>
        <v>#DIV/0!</v>
      </c>
      <c r="K113" t="str">
        <f>+IFERROR(VLOOKUP(D113,Table_1[#All],2,0),"")</f>
        <v/>
      </c>
    </row>
    <row r="114" spans="1:11" ht="15" customHeight="1" x14ac:dyDescent="0.3">
      <c r="A114">
        <v>1</v>
      </c>
      <c r="B114">
        <v>1900</v>
      </c>
      <c r="C114" s="3">
        <v>0</v>
      </c>
      <c r="D114" t="str">
        <v>00. VENDES</v>
      </c>
      <c r="E114">
        <v>0</v>
      </c>
      <c r="F114" t="str">
        <f t="shared" si="5"/>
        <v>1_1900</v>
      </c>
      <c r="G114">
        <f t="shared" si="6"/>
        <v>0</v>
      </c>
      <c r="H114" s="40" t="e">
        <f t="shared" si="7"/>
        <v>#DIV/0!</v>
      </c>
      <c r="I114">
        <f t="shared" si="8"/>
        <v>0</v>
      </c>
      <c r="J114" s="40" t="e">
        <f t="shared" si="9"/>
        <v>#DIV/0!</v>
      </c>
      <c r="K114" t="str">
        <f>+IFERROR(VLOOKUP(D114,Table_1[#All],2,0),"")</f>
        <v/>
      </c>
    </row>
    <row r="115" spans="1:11" ht="15" customHeight="1" x14ac:dyDescent="0.3">
      <c r="A115">
        <v>1</v>
      </c>
      <c r="B115">
        <v>1900</v>
      </c>
      <c r="C115" s="3">
        <v>0</v>
      </c>
      <c r="D115" t="str">
        <v>00. VENDES</v>
      </c>
      <c r="E115">
        <v>0</v>
      </c>
      <c r="F115" t="str">
        <f t="shared" si="5"/>
        <v>1_1900</v>
      </c>
      <c r="G115">
        <f t="shared" si="6"/>
        <v>0</v>
      </c>
      <c r="H115" s="40" t="e">
        <f t="shared" si="7"/>
        <v>#DIV/0!</v>
      </c>
      <c r="I115">
        <f t="shared" si="8"/>
        <v>0</v>
      </c>
      <c r="J115" s="40" t="e">
        <f t="shared" si="9"/>
        <v>#DIV/0!</v>
      </c>
      <c r="K115" t="str">
        <f>+IFERROR(VLOOKUP(D115,Table_1[#All],2,0),"")</f>
        <v/>
      </c>
    </row>
    <row r="116" spans="1:11" ht="15" customHeight="1" x14ac:dyDescent="0.3">
      <c r="A116">
        <v>1</v>
      </c>
      <c r="B116">
        <v>1900</v>
      </c>
      <c r="C116" s="3">
        <v>0</v>
      </c>
      <c r="D116" t="str">
        <v>00. VENDES</v>
      </c>
      <c r="E116">
        <v>0</v>
      </c>
      <c r="F116" t="str">
        <f t="shared" si="5"/>
        <v>1_1900</v>
      </c>
      <c r="G116">
        <f t="shared" si="6"/>
        <v>0</v>
      </c>
      <c r="H116" s="40" t="e">
        <f t="shared" si="7"/>
        <v>#DIV/0!</v>
      </c>
      <c r="I116">
        <f t="shared" si="8"/>
        <v>0</v>
      </c>
      <c r="J116" s="40" t="e">
        <f t="shared" si="9"/>
        <v>#DIV/0!</v>
      </c>
      <c r="K116" t="str">
        <f>+IFERROR(VLOOKUP(D116,Table_1[#All],2,0),"")</f>
        <v/>
      </c>
    </row>
    <row r="117" spans="1:11" ht="15" customHeight="1" x14ac:dyDescent="0.3">
      <c r="A117">
        <v>1</v>
      </c>
      <c r="B117">
        <v>1900</v>
      </c>
      <c r="C117" s="3">
        <v>0</v>
      </c>
      <c r="D117" t="str">
        <v>00. VENDES</v>
      </c>
      <c r="E117">
        <v>0</v>
      </c>
      <c r="F117" t="str">
        <f t="shared" si="5"/>
        <v>1_1900</v>
      </c>
      <c r="G117">
        <f t="shared" si="6"/>
        <v>0</v>
      </c>
      <c r="H117" s="40" t="e">
        <f t="shared" si="7"/>
        <v>#DIV/0!</v>
      </c>
      <c r="I117">
        <f t="shared" si="8"/>
        <v>0</v>
      </c>
      <c r="J117" s="40" t="e">
        <f t="shared" si="9"/>
        <v>#DIV/0!</v>
      </c>
      <c r="K117" t="str">
        <f>+IFERROR(VLOOKUP(D117,Table_1[#All],2,0),"")</f>
        <v/>
      </c>
    </row>
    <row r="118" spans="1:11" ht="15" customHeight="1" x14ac:dyDescent="0.3">
      <c r="A118">
        <v>1</v>
      </c>
      <c r="B118">
        <v>1900</v>
      </c>
      <c r="C118" s="3">
        <v>0</v>
      </c>
      <c r="D118" t="str">
        <v>00. VENDES</v>
      </c>
      <c r="E118">
        <v>0</v>
      </c>
      <c r="F118" t="str">
        <f t="shared" si="5"/>
        <v>1_1900</v>
      </c>
      <c r="G118">
        <f t="shared" si="6"/>
        <v>0</v>
      </c>
      <c r="H118" s="40" t="e">
        <f t="shared" si="7"/>
        <v>#DIV/0!</v>
      </c>
      <c r="I118">
        <f t="shared" si="8"/>
        <v>0</v>
      </c>
      <c r="J118" s="40" t="e">
        <f t="shared" si="9"/>
        <v>#DIV/0!</v>
      </c>
      <c r="K118" t="str">
        <f>+IFERROR(VLOOKUP(D118,Table_1[#All],2,0),"")</f>
        <v/>
      </c>
    </row>
    <row r="119" spans="1:11" ht="15" customHeight="1" x14ac:dyDescent="0.3">
      <c r="A119">
        <v>1</v>
      </c>
      <c r="B119">
        <v>1900</v>
      </c>
      <c r="C119" s="3">
        <v>0</v>
      </c>
      <c r="D119" t="str">
        <v>00. VENDES</v>
      </c>
      <c r="E119">
        <v>0</v>
      </c>
      <c r="F119" t="str">
        <f t="shared" si="5"/>
        <v>1_1900</v>
      </c>
      <c r="G119">
        <f t="shared" si="6"/>
        <v>0</v>
      </c>
      <c r="H119" s="40" t="e">
        <f t="shared" si="7"/>
        <v>#DIV/0!</v>
      </c>
      <c r="I119">
        <f t="shared" si="8"/>
        <v>0</v>
      </c>
      <c r="J119" s="40" t="e">
        <f t="shared" si="9"/>
        <v>#DIV/0!</v>
      </c>
      <c r="K119" t="str">
        <f>+IFERROR(VLOOKUP(D119,Table_1[#All],2,0),"")</f>
        <v/>
      </c>
    </row>
    <row r="120" spans="1:11" ht="15" customHeight="1" x14ac:dyDescent="0.3">
      <c r="A120">
        <v>1</v>
      </c>
      <c r="B120">
        <v>1900</v>
      </c>
      <c r="C120" s="3">
        <v>0</v>
      </c>
      <c r="D120" t="str">
        <v>00. VENDES</v>
      </c>
      <c r="E120">
        <v>0</v>
      </c>
      <c r="F120" t="str">
        <f t="shared" si="5"/>
        <v>1_1900</v>
      </c>
      <c r="G120">
        <f t="shared" si="6"/>
        <v>0</v>
      </c>
      <c r="H120" s="40" t="e">
        <f t="shared" si="7"/>
        <v>#DIV/0!</v>
      </c>
      <c r="I120">
        <f t="shared" si="8"/>
        <v>0</v>
      </c>
      <c r="J120" s="40" t="e">
        <f t="shared" si="9"/>
        <v>#DIV/0!</v>
      </c>
      <c r="K120" t="str">
        <f>+IFERROR(VLOOKUP(D120,Table_1[#All],2,0),"")</f>
        <v/>
      </c>
    </row>
    <row r="121" spans="1:11" ht="15" customHeight="1" x14ac:dyDescent="0.3">
      <c r="A121">
        <v>1</v>
      </c>
      <c r="B121">
        <v>1900</v>
      </c>
      <c r="C121" s="3">
        <v>0</v>
      </c>
      <c r="D121" t="str">
        <v>00. VENDES</v>
      </c>
      <c r="E121">
        <v>0</v>
      </c>
      <c r="F121" t="str">
        <f t="shared" si="5"/>
        <v>1_1900</v>
      </c>
      <c r="G121">
        <f t="shared" si="6"/>
        <v>0</v>
      </c>
      <c r="H121" s="40" t="e">
        <f t="shared" si="7"/>
        <v>#DIV/0!</v>
      </c>
      <c r="I121">
        <f t="shared" si="8"/>
        <v>0</v>
      </c>
      <c r="J121" s="40" t="e">
        <f t="shared" si="9"/>
        <v>#DIV/0!</v>
      </c>
      <c r="K121" t="str">
        <f>+IFERROR(VLOOKUP(D121,Table_1[#All],2,0),"")</f>
        <v/>
      </c>
    </row>
    <row r="122" spans="1:11" ht="15" customHeight="1" x14ac:dyDescent="0.3">
      <c r="A122">
        <v>1</v>
      </c>
      <c r="B122">
        <v>1900</v>
      </c>
      <c r="C122" s="3">
        <v>0</v>
      </c>
      <c r="D122" t="str">
        <v>00. VENDES</v>
      </c>
      <c r="E122">
        <v>0</v>
      </c>
      <c r="F122" t="str">
        <f t="shared" si="5"/>
        <v>1_1900</v>
      </c>
      <c r="G122">
        <f t="shared" si="6"/>
        <v>0</v>
      </c>
      <c r="H122" s="40" t="e">
        <f t="shared" si="7"/>
        <v>#DIV/0!</v>
      </c>
      <c r="I122">
        <f t="shared" si="8"/>
        <v>0</v>
      </c>
      <c r="J122" s="40" t="e">
        <f t="shared" si="9"/>
        <v>#DIV/0!</v>
      </c>
      <c r="K122" t="str">
        <f>+IFERROR(VLOOKUP(D122,Table_1[#All],2,0),"")</f>
        <v/>
      </c>
    </row>
    <row r="123" spans="1:11" ht="15" customHeight="1" x14ac:dyDescent="0.3">
      <c r="A123">
        <v>1</v>
      </c>
      <c r="B123">
        <v>1900</v>
      </c>
      <c r="C123" s="3">
        <v>0</v>
      </c>
      <c r="D123" t="str">
        <v>00. VENDES</v>
      </c>
      <c r="E123">
        <v>0</v>
      </c>
      <c r="F123" t="str">
        <f t="shared" si="5"/>
        <v>1_1900</v>
      </c>
      <c r="G123">
        <f t="shared" si="6"/>
        <v>0</v>
      </c>
      <c r="H123" s="40" t="e">
        <f t="shared" si="7"/>
        <v>#DIV/0!</v>
      </c>
      <c r="I123">
        <f t="shared" si="8"/>
        <v>0</v>
      </c>
      <c r="J123" s="40" t="e">
        <f t="shared" si="9"/>
        <v>#DIV/0!</v>
      </c>
      <c r="K123" t="str">
        <f>+IFERROR(VLOOKUP(D123,Table_1[#All],2,0),"")</f>
        <v/>
      </c>
    </row>
    <row r="124" spans="1:11" ht="15" customHeight="1" x14ac:dyDescent="0.3">
      <c r="A124">
        <v>1</v>
      </c>
      <c r="B124">
        <v>1900</v>
      </c>
      <c r="C124" s="3">
        <v>0</v>
      </c>
      <c r="D124" t="str">
        <v>00. VENDES</v>
      </c>
      <c r="E124">
        <v>0</v>
      </c>
      <c r="F124" t="str">
        <f t="shared" si="5"/>
        <v>1_1900</v>
      </c>
      <c r="G124">
        <f t="shared" si="6"/>
        <v>0</v>
      </c>
      <c r="H124" s="40" t="e">
        <f t="shared" si="7"/>
        <v>#DIV/0!</v>
      </c>
      <c r="I124">
        <f t="shared" si="8"/>
        <v>0</v>
      </c>
      <c r="J124" s="40" t="e">
        <f t="shared" si="9"/>
        <v>#DIV/0!</v>
      </c>
      <c r="K124" t="str">
        <f>+IFERROR(VLOOKUP(D124,Table_1[#All],2,0),"")</f>
        <v/>
      </c>
    </row>
    <row r="125" spans="1:11" ht="15" customHeight="1" x14ac:dyDescent="0.3">
      <c r="A125">
        <v>1</v>
      </c>
      <c r="B125">
        <v>1900</v>
      </c>
      <c r="C125" s="3">
        <v>0</v>
      </c>
      <c r="D125" t="str">
        <v>00. VENDES</v>
      </c>
      <c r="E125">
        <v>0</v>
      </c>
      <c r="F125" t="str">
        <f t="shared" si="5"/>
        <v>1_1900</v>
      </c>
      <c r="G125">
        <f t="shared" si="6"/>
        <v>0</v>
      </c>
      <c r="H125" s="40" t="e">
        <f t="shared" si="7"/>
        <v>#DIV/0!</v>
      </c>
      <c r="I125">
        <f t="shared" si="8"/>
        <v>0</v>
      </c>
      <c r="J125" s="40" t="e">
        <f t="shared" si="9"/>
        <v>#DIV/0!</v>
      </c>
      <c r="K125" t="str">
        <f>+IFERROR(VLOOKUP(D125,Table_1[#All],2,0),"")</f>
        <v/>
      </c>
    </row>
    <row r="126" spans="1:11" ht="15" customHeight="1" x14ac:dyDescent="0.3">
      <c r="A126">
        <v>1</v>
      </c>
      <c r="B126">
        <v>1900</v>
      </c>
      <c r="C126" s="3">
        <v>0</v>
      </c>
      <c r="D126" t="str">
        <v>00. VENDES</v>
      </c>
      <c r="E126">
        <v>0</v>
      </c>
      <c r="F126" t="str">
        <f t="shared" si="5"/>
        <v>1_1900</v>
      </c>
      <c r="G126">
        <f t="shared" si="6"/>
        <v>0</v>
      </c>
      <c r="H126" s="40" t="e">
        <f t="shared" si="7"/>
        <v>#DIV/0!</v>
      </c>
      <c r="I126">
        <f t="shared" si="8"/>
        <v>0</v>
      </c>
      <c r="J126" s="40" t="e">
        <f t="shared" si="9"/>
        <v>#DIV/0!</v>
      </c>
      <c r="K126" t="str">
        <f>+IFERROR(VLOOKUP(D126,Table_1[#All],2,0),"")</f>
        <v/>
      </c>
    </row>
    <row r="127" spans="1:11" ht="15" customHeight="1" x14ac:dyDescent="0.3">
      <c r="A127">
        <v>1</v>
      </c>
      <c r="B127">
        <v>1900</v>
      </c>
      <c r="C127" s="3">
        <v>0</v>
      </c>
      <c r="D127" t="str">
        <v>00. VENDES</v>
      </c>
      <c r="E127">
        <v>0</v>
      </c>
      <c r="F127" t="str">
        <f t="shared" si="5"/>
        <v>1_1900</v>
      </c>
      <c r="G127">
        <f t="shared" si="6"/>
        <v>0</v>
      </c>
      <c r="H127" s="40" t="e">
        <f t="shared" si="7"/>
        <v>#DIV/0!</v>
      </c>
      <c r="I127">
        <f t="shared" si="8"/>
        <v>0</v>
      </c>
      <c r="J127" s="40" t="e">
        <f t="shared" si="9"/>
        <v>#DIV/0!</v>
      </c>
      <c r="K127" t="str">
        <f>+IFERROR(VLOOKUP(D127,Table_1[#All],2,0),"")</f>
        <v/>
      </c>
    </row>
    <row r="128" spans="1:11" ht="15" customHeight="1" x14ac:dyDescent="0.3">
      <c r="A128">
        <v>1</v>
      </c>
      <c r="B128">
        <v>1900</v>
      </c>
      <c r="C128" s="3">
        <v>0</v>
      </c>
      <c r="D128" t="str">
        <v>00. VENDES</v>
      </c>
      <c r="E128">
        <v>0</v>
      </c>
      <c r="F128" t="str">
        <f t="shared" si="5"/>
        <v>1_1900</v>
      </c>
      <c r="G128">
        <f t="shared" si="6"/>
        <v>0</v>
      </c>
      <c r="H128" s="40" t="e">
        <f t="shared" si="7"/>
        <v>#DIV/0!</v>
      </c>
      <c r="I128">
        <f t="shared" si="8"/>
        <v>0</v>
      </c>
      <c r="J128" s="40" t="e">
        <f t="shared" si="9"/>
        <v>#DIV/0!</v>
      </c>
      <c r="K128" t="str">
        <f>+IFERROR(VLOOKUP(D128,Table_1[#All],2,0),"")</f>
        <v/>
      </c>
    </row>
    <row r="129" spans="1:11" ht="15" customHeight="1" x14ac:dyDescent="0.3">
      <c r="A129">
        <v>1</v>
      </c>
      <c r="B129">
        <v>1900</v>
      </c>
      <c r="C129" s="3">
        <v>0</v>
      </c>
      <c r="D129" t="str">
        <v>00. VENDES</v>
      </c>
      <c r="E129">
        <v>0</v>
      </c>
      <c r="F129" t="str">
        <f t="shared" si="5"/>
        <v>1_1900</v>
      </c>
      <c r="G129">
        <f t="shared" si="6"/>
        <v>0</v>
      </c>
      <c r="H129" s="40" t="e">
        <f t="shared" si="7"/>
        <v>#DIV/0!</v>
      </c>
      <c r="I129">
        <f t="shared" si="8"/>
        <v>0</v>
      </c>
      <c r="J129" s="40" t="e">
        <f t="shared" si="9"/>
        <v>#DIV/0!</v>
      </c>
      <c r="K129" t="str">
        <f>+IFERROR(VLOOKUP(D129,Table_1[#All],2,0),"")</f>
        <v/>
      </c>
    </row>
    <row r="130" spans="1:11" ht="15" customHeight="1" x14ac:dyDescent="0.3">
      <c r="A130">
        <v>1</v>
      </c>
      <c r="B130">
        <v>1900</v>
      </c>
      <c r="C130" s="3">
        <v>0</v>
      </c>
      <c r="D130" t="str">
        <v>00. VENDES</v>
      </c>
      <c r="E130">
        <v>0</v>
      </c>
      <c r="F130" t="str">
        <f t="shared" si="5"/>
        <v>1_1900</v>
      </c>
      <c r="G130">
        <f t="shared" si="6"/>
        <v>0</v>
      </c>
      <c r="H130" s="40" t="e">
        <f t="shared" si="7"/>
        <v>#DIV/0!</v>
      </c>
      <c r="I130">
        <f t="shared" si="8"/>
        <v>0</v>
      </c>
      <c r="J130" s="40" t="e">
        <f t="shared" si="9"/>
        <v>#DIV/0!</v>
      </c>
      <c r="K130" t="str">
        <f>+IFERROR(VLOOKUP(D130,Table_1[#All],2,0),"")</f>
        <v/>
      </c>
    </row>
    <row r="131" spans="1:11" ht="15" customHeight="1" x14ac:dyDescent="0.3">
      <c r="A131">
        <v>1</v>
      </c>
      <c r="B131">
        <v>1900</v>
      </c>
      <c r="C131" s="3">
        <v>0</v>
      </c>
      <c r="D131" t="str">
        <v>00. VENDES</v>
      </c>
      <c r="E131">
        <v>0</v>
      </c>
      <c r="F131" t="str">
        <f t="shared" ref="F131:F194" si="10">+CONCATENATE(A131,"_",B131)</f>
        <v>1_1900</v>
      </c>
      <c r="G131">
        <f t="shared" ref="G131:G194" si="11">+SUMIFS($E$2:$E$1048576,$D$2:$D$1048576,"00. VENDES",$F$2:$F$1048576,F131)</f>
        <v>0</v>
      </c>
      <c r="H131" s="40" t="e">
        <f t="shared" ref="H131:H194" si="12">+E131/G131</f>
        <v>#DIV/0!</v>
      </c>
      <c r="I131">
        <f t="shared" ref="I131:I194" si="13">+SUMIFS($E$2:$E$9999,$D$2:$D$9999,"00. VENDES",$B$2:$B$9999,B131)</f>
        <v>0</v>
      </c>
      <c r="J131" s="40" t="e">
        <f t="shared" ref="J131:J194" si="14">+E131/I131</f>
        <v>#DIV/0!</v>
      </c>
      <c r="K131" t="str">
        <f>+IFERROR(VLOOKUP(D131,Table_1[#All],2,0),"")</f>
        <v/>
      </c>
    </row>
    <row r="132" spans="1:11" ht="15" customHeight="1" x14ac:dyDescent="0.3">
      <c r="A132">
        <v>1</v>
      </c>
      <c r="B132">
        <v>1900</v>
      </c>
      <c r="C132" s="3">
        <v>0</v>
      </c>
      <c r="D132" t="str">
        <v>00. VENDES</v>
      </c>
      <c r="E132">
        <v>0</v>
      </c>
      <c r="F132" t="str">
        <f t="shared" si="10"/>
        <v>1_1900</v>
      </c>
      <c r="G132">
        <f t="shared" si="11"/>
        <v>0</v>
      </c>
      <c r="H132" s="40" t="e">
        <f t="shared" si="12"/>
        <v>#DIV/0!</v>
      </c>
      <c r="I132">
        <f t="shared" si="13"/>
        <v>0</v>
      </c>
      <c r="J132" s="40" t="e">
        <f t="shared" si="14"/>
        <v>#DIV/0!</v>
      </c>
      <c r="K132" t="str">
        <f>+IFERROR(VLOOKUP(D132,Table_1[#All],2,0),"")</f>
        <v/>
      </c>
    </row>
    <row r="133" spans="1:11" ht="15" customHeight="1" x14ac:dyDescent="0.3">
      <c r="A133">
        <v>1</v>
      </c>
      <c r="B133">
        <v>1900</v>
      </c>
      <c r="C133" s="3">
        <v>0</v>
      </c>
      <c r="D133" t="str">
        <v>00. VENDES</v>
      </c>
      <c r="E133">
        <v>0</v>
      </c>
      <c r="F133" t="str">
        <f t="shared" si="10"/>
        <v>1_1900</v>
      </c>
      <c r="G133">
        <f t="shared" si="11"/>
        <v>0</v>
      </c>
      <c r="H133" s="40" t="e">
        <f t="shared" si="12"/>
        <v>#DIV/0!</v>
      </c>
      <c r="I133">
        <f t="shared" si="13"/>
        <v>0</v>
      </c>
      <c r="J133" s="40" t="e">
        <f t="shared" si="14"/>
        <v>#DIV/0!</v>
      </c>
      <c r="K133" t="str">
        <f>+IFERROR(VLOOKUP(D133,Table_1[#All],2,0),"")</f>
        <v/>
      </c>
    </row>
    <row r="134" spans="1:11" ht="15" customHeight="1" x14ac:dyDescent="0.3">
      <c r="A134">
        <v>1</v>
      </c>
      <c r="B134">
        <v>1900</v>
      </c>
      <c r="C134" s="3">
        <v>0</v>
      </c>
      <c r="D134" t="str">
        <v>00. VENDES</v>
      </c>
      <c r="E134">
        <v>0</v>
      </c>
      <c r="F134" t="str">
        <f t="shared" si="10"/>
        <v>1_1900</v>
      </c>
      <c r="G134">
        <f t="shared" si="11"/>
        <v>0</v>
      </c>
      <c r="H134" s="40" t="e">
        <f t="shared" si="12"/>
        <v>#DIV/0!</v>
      </c>
      <c r="I134">
        <f t="shared" si="13"/>
        <v>0</v>
      </c>
      <c r="J134" s="40" t="e">
        <f t="shared" si="14"/>
        <v>#DIV/0!</v>
      </c>
      <c r="K134" t="str">
        <f>+IFERROR(VLOOKUP(D134,Table_1[#All],2,0),"")</f>
        <v/>
      </c>
    </row>
    <row r="135" spans="1:11" ht="15" customHeight="1" x14ac:dyDescent="0.3">
      <c r="A135">
        <v>1</v>
      </c>
      <c r="B135">
        <v>1900</v>
      </c>
      <c r="C135" s="3">
        <v>0</v>
      </c>
      <c r="D135" t="str">
        <v>00. VENDES</v>
      </c>
      <c r="E135">
        <v>0</v>
      </c>
      <c r="F135" t="str">
        <f t="shared" si="10"/>
        <v>1_1900</v>
      </c>
      <c r="G135">
        <f t="shared" si="11"/>
        <v>0</v>
      </c>
      <c r="H135" s="40" t="e">
        <f t="shared" si="12"/>
        <v>#DIV/0!</v>
      </c>
      <c r="I135">
        <f t="shared" si="13"/>
        <v>0</v>
      </c>
      <c r="J135" s="40" t="e">
        <f t="shared" si="14"/>
        <v>#DIV/0!</v>
      </c>
      <c r="K135" t="str">
        <f>+IFERROR(VLOOKUP(D135,Table_1[#All],2,0),"")</f>
        <v/>
      </c>
    </row>
    <row r="136" spans="1:11" ht="15" customHeight="1" x14ac:dyDescent="0.3">
      <c r="A136">
        <v>1</v>
      </c>
      <c r="B136">
        <v>1900</v>
      </c>
      <c r="C136" s="3">
        <v>0</v>
      </c>
      <c r="D136" t="str">
        <v>00. VENDES</v>
      </c>
      <c r="E136">
        <v>0</v>
      </c>
      <c r="F136" t="str">
        <f t="shared" si="10"/>
        <v>1_1900</v>
      </c>
      <c r="G136">
        <f t="shared" si="11"/>
        <v>0</v>
      </c>
      <c r="H136" s="40" t="e">
        <f t="shared" si="12"/>
        <v>#DIV/0!</v>
      </c>
      <c r="I136">
        <f t="shared" si="13"/>
        <v>0</v>
      </c>
      <c r="J136" s="40" t="e">
        <f t="shared" si="14"/>
        <v>#DIV/0!</v>
      </c>
      <c r="K136" t="str">
        <f>+IFERROR(VLOOKUP(D136,Table_1[#All],2,0),"")</f>
        <v/>
      </c>
    </row>
    <row r="137" spans="1:11" ht="15" customHeight="1" x14ac:dyDescent="0.3">
      <c r="A137">
        <v>1</v>
      </c>
      <c r="B137">
        <v>1900</v>
      </c>
      <c r="C137" s="3">
        <v>0</v>
      </c>
      <c r="D137" t="str">
        <v>00. VENDES</v>
      </c>
      <c r="E137">
        <v>0</v>
      </c>
      <c r="F137" t="str">
        <f t="shared" si="10"/>
        <v>1_1900</v>
      </c>
      <c r="G137">
        <f t="shared" si="11"/>
        <v>0</v>
      </c>
      <c r="H137" s="40" t="e">
        <f t="shared" si="12"/>
        <v>#DIV/0!</v>
      </c>
      <c r="I137">
        <f t="shared" si="13"/>
        <v>0</v>
      </c>
      <c r="J137" s="40" t="e">
        <f t="shared" si="14"/>
        <v>#DIV/0!</v>
      </c>
      <c r="K137" t="str">
        <f>+IFERROR(VLOOKUP(D137,Table_1[#All],2,0),"")</f>
        <v/>
      </c>
    </row>
    <row r="138" spans="1:11" ht="15" customHeight="1" x14ac:dyDescent="0.3">
      <c r="A138">
        <v>1</v>
      </c>
      <c r="B138">
        <v>1900</v>
      </c>
      <c r="C138" s="3">
        <v>0</v>
      </c>
      <c r="D138" t="str">
        <v>00. VENDES</v>
      </c>
      <c r="E138">
        <v>0</v>
      </c>
      <c r="F138" t="str">
        <f t="shared" si="10"/>
        <v>1_1900</v>
      </c>
      <c r="G138">
        <f t="shared" si="11"/>
        <v>0</v>
      </c>
      <c r="H138" s="40" t="e">
        <f t="shared" si="12"/>
        <v>#DIV/0!</v>
      </c>
      <c r="I138">
        <f t="shared" si="13"/>
        <v>0</v>
      </c>
      <c r="J138" s="40" t="e">
        <f t="shared" si="14"/>
        <v>#DIV/0!</v>
      </c>
      <c r="K138" t="str">
        <f>+IFERROR(VLOOKUP(D138,Table_1[#All],2,0),"")</f>
        <v/>
      </c>
    </row>
    <row r="139" spans="1:11" ht="15" customHeight="1" x14ac:dyDescent="0.3">
      <c r="A139">
        <v>1</v>
      </c>
      <c r="B139">
        <v>1900</v>
      </c>
      <c r="C139" s="3">
        <v>0</v>
      </c>
      <c r="D139" t="str">
        <v>00. VENDES</v>
      </c>
      <c r="E139">
        <v>0</v>
      </c>
      <c r="F139" t="str">
        <f t="shared" si="10"/>
        <v>1_1900</v>
      </c>
      <c r="G139">
        <f t="shared" si="11"/>
        <v>0</v>
      </c>
      <c r="H139" s="40" t="e">
        <f t="shared" si="12"/>
        <v>#DIV/0!</v>
      </c>
      <c r="I139">
        <f t="shared" si="13"/>
        <v>0</v>
      </c>
      <c r="J139" s="40" t="e">
        <f t="shared" si="14"/>
        <v>#DIV/0!</v>
      </c>
      <c r="K139" t="str">
        <f>+IFERROR(VLOOKUP(D139,Table_1[#All],2,0),"")</f>
        <v/>
      </c>
    </row>
    <row r="140" spans="1:11" ht="15" customHeight="1" x14ac:dyDescent="0.3">
      <c r="A140">
        <v>1</v>
      </c>
      <c r="B140">
        <v>1900</v>
      </c>
      <c r="C140" s="3">
        <v>0</v>
      </c>
      <c r="D140" t="str">
        <v>00. VENDES</v>
      </c>
      <c r="E140">
        <v>0</v>
      </c>
      <c r="F140" t="str">
        <f t="shared" si="10"/>
        <v>1_1900</v>
      </c>
      <c r="G140">
        <f t="shared" si="11"/>
        <v>0</v>
      </c>
      <c r="H140" s="40" t="e">
        <f t="shared" si="12"/>
        <v>#DIV/0!</v>
      </c>
      <c r="I140">
        <f t="shared" si="13"/>
        <v>0</v>
      </c>
      <c r="J140" s="40" t="e">
        <f t="shared" si="14"/>
        <v>#DIV/0!</v>
      </c>
      <c r="K140" t="str">
        <f>+IFERROR(VLOOKUP(D140,Table_1[#All],2,0),"")</f>
        <v/>
      </c>
    </row>
    <row r="141" spans="1:11" ht="15" customHeight="1" x14ac:dyDescent="0.3">
      <c r="A141">
        <v>1</v>
      </c>
      <c r="B141">
        <v>1900</v>
      </c>
      <c r="C141" s="3">
        <v>0</v>
      </c>
      <c r="D141" t="str">
        <v>00. VENDES</v>
      </c>
      <c r="E141">
        <v>0</v>
      </c>
      <c r="F141" t="str">
        <f t="shared" si="10"/>
        <v>1_1900</v>
      </c>
      <c r="G141">
        <f t="shared" si="11"/>
        <v>0</v>
      </c>
      <c r="H141" s="40" t="e">
        <f t="shared" si="12"/>
        <v>#DIV/0!</v>
      </c>
      <c r="I141">
        <f t="shared" si="13"/>
        <v>0</v>
      </c>
      <c r="J141" s="40" t="e">
        <f t="shared" si="14"/>
        <v>#DIV/0!</v>
      </c>
      <c r="K141" t="str">
        <f>+IFERROR(VLOOKUP(D141,Table_1[#All],2,0),"")</f>
        <v/>
      </c>
    </row>
    <row r="142" spans="1:11" ht="15" customHeight="1" x14ac:dyDescent="0.3">
      <c r="A142">
        <v>1</v>
      </c>
      <c r="B142">
        <v>1900</v>
      </c>
      <c r="C142" s="3">
        <v>0</v>
      </c>
      <c r="D142" t="str">
        <v>00. VENDES</v>
      </c>
      <c r="E142">
        <v>0</v>
      </c>
      <c r="F142" t="str">
        <f t="shared" si="10"/>
        <v>1_1900</v>
      </c>
      <c r="G142">
        <f t="shared" si="11"/>
        <v>0</v>
      </c>
      <c r="H142" s="40" t="e">
        <f t="shared" si="12"/>
        <v>#DIV/0!</v>
      </c>
      <c r="I142">
        <f t="shared" si="13"/>
        <v>0</v>
      </c>
      <c r="J142" s="40" t="e">
        <f t="shared" si="14"/>
        <v>#DIV/0!</v>
      </c>
      <c r="K142" t="str">
        <f>+IFERROR(VLOOKUP(D142,Table_1[#All],2,0),"")</f>
        <v/>
      </c>
    </row>
    <row r="143" spans="1:11" ht="15" customHeight="1" x14ac:dyDescent="0.3">
      <c r="A143">
        <v>1</v>
      </c>
      <c r="B143">
        <v>1900</v>
      </c>
      <c r="C143" s="3">
        <v>0</v>
      </c>
      <c r="D143" t="str">
        <v>00. VENDES</v>
      </c>
      <c r="E143">
        <v>0</v>
      </c>
      <c r="F143" t="str">
        <f t="shared" si="10"/>
        <v>1_1900</v>
      </c>
      <c r="G143">
        <f t="shared" si="11"/>
        <v>0</v>
      </c>
      <c r="H143" s="40" t="e">
        <f t="shared" si="12"/>
        <v>#DIV/0!</v>
      </c>
      <c r="I143">
        <f t="shared" si="13"/>
        <v>0</v>
      </c>
      <c r="J143" s="40" t="e">
        <f t="shared" si="14"/>
        <v>#DIV/0!</v>
      </c>
      <c r="K143" t="str">
        <f>+IFERROR(VLOOKUP(D143,Table_1[#All],2,0),"")</f>
        <v/>
      </c>
    </row>
    <row r="144" spans="1:11" ht="15" customHeight="1" x14ac:dyDescent="0.3">
      <c r="A144">
        <v>1</v>
      </c>
      <c r="B144">
        <v>1900</v>
      </c>
      <c r="C144" s="3">
        <v>0</v>
      </c>
      <c r="D144" t="str">
        <v>00. VENDES</v>
      </c>
      <c r="E144">
        <v>0</v>
      </c>
      <c r="F144" t="str">
        <f t="shared" si="10"/>
        <v>1_1900</v>
      </c>
      <c r="G144">
        <f t="shared" si="11"/>
        <v>0</v>
      </c>
      <c r="H144" s="40" t="e">
        <f t="shared" si="12"/>
        <v>#DIV/0!</v>
      </c>
      <c r="I144">
        <f t="shared" si="13"/>
        <v>0</v>
      </c>
      <c r="J144" s="40" t="e">
        <f t="shared" si="14"/>
        <v>#DIV/0!</v>
      </c>
      <c r="K144" t="str">
        <f>+IFERROR(VLOOKUP(D144,Table_1[#All],2,0),"")</f>
        <v/>
      </c>
    </row>
    <row r="145" spans="1:11" ht="15" customHeight="1" x14ac:dyDescent="0.3">
      <c r="A145">
        <v>1</v>
      </c>
      <c r="B145">
        <v>1900</v>
      </c>
      <c r="C145" s="3">
        <v>0</v>
      </c>
      <c r="D145" t="str">
        <v>00. VENDES</v>
      </c>
      <c r="E145">
        <v>0</v>
      </c>
      <c r="F145" t="str">
        <f t="shared" si="10"/>
        <v>1_1900</v>
      </c>
      <c r="G145">
        <f t="shared" si="11"/>
        <v>0</v>
      </c>
      <c r="H145" s="40" t="e">
        <f t="shared" si="12"/>
        <v>#DIV/0!</v>
      </c>
      <c r="I145">
        <f t="shared" si="13"/>
        <v>0</v>
      </c>
      <c r="J145" s="40" t="e">
        <f t="shared" si="14"/>
        <v>#DIV/0!</v>
      </c>
      <c r="K145" t="str">
        <f>+IFERROR(VLOOKUP(D145,Table_1[#All],2,0),"")</f>
        <v/>
      </c>
    </row>
    <row r="146" spans="1:11" ht="15" customHeight="1" x14ac:dyDescent="0.3">
      <c r="A146">
        <v>1</v>
      </c>
      <c r="B146">
        <v>1900</v>
      </c>
      <c r="C146" s="3">
        <v>0</v>
      </c>
      <c r="D146" t="str">
        <v>00. VENDES</v>
      </c>
      <c r="E146">
        <v>0</v>
      </c>
      <c r="F146" t="str">
        <f t="shared" si="10"/>
        <v>1_1900</v>
      </c>
      <c r="G146">
        <f t="shared" si="11"/>
        <v>0</v>
      </c>
      <c r="H146" s="40" t="e">
        <f t="shared" si="12"/>
        <v>#DIV/0!</v>
      </c>
      <c r="I146">
        <f t="shared" si="13"/>
        <v>0</v>
      </c>
      <c r="J146" s="40" t="e">
        <f t="shared" si="14"/>
        <v>#DIV/0!</v>
      </c>
      <c r="K146" t="str">
        <f>+IFERROR(VLOOKUP(D146,Table_1[#All],2,0),"")</f>
        <v/>
      </c>
    </row>
    <row r="147" spans="1:11" ht="15" customHeight="1" x14ac:dyDescent="0.3">
      <c r="A147">
        <v>1</v>
      </c>
      <c r="B147">
        <v>1900</v>
      </c>
      <c r="C147" s="3">
        <v>0</v>
      </c>
      <c r="D147" t="str">
        <v>00. VENDES</v>
      </c>
      <c r="E147">
        <v>0</v>
      </c>
      <c r="F147" t="str">
        <f t="shared" si="10"/>
        <v>1_1900</v>
      </c>
      <c r="G147">
        <f t="shared" si="11"/>
        <v>0</v>
      </c>
      <c r="H147" s="40" t="e">
        <f t="shared" si="12"/>
        <v>#DIV/0!</v>
      </c>
      <c r="I147">
        <f t="shared" si="13"/>
        <v>0</v>
      </c>
      <c r="J147" s="40" t="e">
        <f t="shared" si="14"/>
        <v>#DIV/0!</v>
      </c>
      <c r="K147" t="str">
        <f>+IFERROR(VLOOKUP(D147,Table_1[#All],2,0),"")</f>
        <v/>
      </c>
    </row>
    <row r="148" spans="1:11" ht="15" customHeight="1" x14ac:dyDescent="0.3">
      <c r="A148">
        <v>1</v>
      </c>
      <c r="B148">
        <v>1900</v>
      </c>
      <c r="C148" s="3">
        <v>0</v>
      </c>
      <c r="D148" t="str">
        <v>00. VENDES</v>
      </c>
      <c r="E148">
        <v>0</v>
      </c>
      <c r="F148" t="str">
        <f t="shared" si="10"/>
        <v>1_1900</v>
      </c>
      <c r="G148">
        <f t="shared" si="11"/>
        <v>0</v>
      </c>
      <c r="H148" s="40" t="e">
        <f t="shared" si="12"/>
        <v>#DIV/0!</v>
      </c>
      <c r="I148">
        <f t="shared" si="13"/>
        <v>0</v>
      </c>
      <c r="J148" s="40" t="e">
        <f t="shared" si="14"/>
        <v>#DIV/0!</v>
      </c>
      <c r="K148" t="str">
        <f>+IFERROR(VLOOKUP(D148,Table_1[#All],2,0),"")</f>
        <v/>
      </c>
    </row>
    <row r="149" spans="1:11" ht="15" customHeight="1" x14ac:dyDescent="0.3">
      <c r="A149">
        <v>1</v>
      </c>
      <c r="B149">
        <v>1900</v>
      </c>
      <c r="C149" s="3">
        <v>0</v>
      </c>
      <c r="D149" t="str">
        <v>00. VENDES</v>
      </c>
      <c r="E149">
        <v>0</v>
      </c>
      <c r="F149" t="str">
        <f t="shared" si="10"/>
        <v>1_1900</v>
      </c>
      <c r="G149">
        <f t="shared" si="11"/>
        <v>0</v>
      </c>
      <c r="H149" s="40" t="e">
        <f t="shared" si="12"/>
        <v>#DIV/0!</v>
      </c>
      <c r="I149">
        <f t="shared" si="13"/>
        <v>0</v>
      </c>
      <c r="J149" s="40" t="e">
        <f t="shared" si="14"/>
        <v>#DIV/0!</v>
      </c>
      <c r="K149" t="str">
        <f>+IFERROR(VLOOKUP(D149,Table_1[#All],2,0),"")</f>
        <v/>
      </c>
    </row>
    <row r="150" spans="1:11" ht="15" customHeight="1" x14ac:dyDescent="0.3">
      <c r="A150">
        <v>1</v>
      </c>
      <c r="B150">
        <v>1900</v>
      </c>
      <c r="C150" s="3">
        <v>0</v>
      </c>
      <c r="D150" t="str">
        <v>00. VENDES</v>
      </c>
      <c r="E150">
        <v>0</v>
      </c>
      <c r="F150" t="str">
        <f t="shared" si="10"/>
        <v>1_1900</v>
      </c>
      <c r="G150">
        <f t="shared" si="11"/>
        <v>0</v>
      </c>
      <c r="H150" s="40" t="e">
        <f t="shared" si="12"/>
        <v>#DIV/0!</v>
      </c>
      <c r="I150">
        <f t="shared" si="13"/>
        <v>0</v>
      </c>
      <c r="J150" s="40" t="e">
        <f t="shared" si="14"/>
        <v>#DIV/0!</v>
      </c>
      <c r="K150" t="str">
        <f>+IFERROR(VLOOKUP(D150,Table_1[#All],2,0),"")</f>
        <v/>
      </c>
    </row>
    <row r="151" spans="1:11" ht="15" customHeight="1" x14ac:dyDescent="0.3">
      <c r="A151">
        <v>1</v>
      </c>
      <c r="B151">
        <v>1900</v>
      </c>
      <c r="C151" s="3">
        <v>0</v>
      </c>
      <c r="D151" t="str">
        <v>00. VENDES</v>
      </c>
      <c r="E151">
        <v>0</v>
      </c>
      <c r="F151" t="str">
        <f t="shared" si="10"/>
        <v>1_1900</v>
      </c>
      <c r="G151">
        <f t="shared" si="11"/>
        <v>0</v>
      </c>
      <c r="H151" s="40" t="e">
        <f t="shared" si="12"/>
        <v>#DIV/0!</v>
      </c>
      <c r="I151">
        <f t="shared" si="13"/>
        <v>0</v>
      </c>
      <c r="J151" s="40" t="e">
        <f t="shared" si="14"/>
        <v>#DIV/0!</v>
      </c>
      <c r="K151" t="str">
        <f>+IFERROR(VLOOKUP(D151,Table_1[#All],2,0),"")</f>
        <v/>
      </c>
    </row>
    <row r="152" spans="1:11" ht="15" customHeight="1" x14ac:dyDescent="0.3">
      <c r="A152">
        <v>1</v>
      </c>
      <c r="B152">
        <v>1900</v>
      </c>
      <c r="C152" s="3">
        <v>0</v>
      </c>
      <c r="D152" t="str">
        <v>00. VENDES</v>
      </c>
      <c r="E152">
        <v>0</v>
      </c>
      <c r="F152" t="str">
        <f t="shared" si="10"/>
        <v>1_1900</v>
      </c>
      <c r="G152">
        <f t="shared" si="11"/>
        <v>0</v>
      </c>
      <c r="H152" s="40" t="e">
        <f t="shared" si="12"/>
        <v>#DIV/0!</v>
      </c>
      <c r="I152">
        <f t="shared" si="13"/>
        <v>0</v>
      </c>
      <c r="J152" s="40" t="e">
        <f t="shared" si="14"/>
        <v>#DIV/0!</v>
      </c>
      <c r="K152" t="str">
        <f>+IFERROR(VLOOKUP(D152,Table_1[#All],2,0),"")</f>
        <v/>
      </c>
    </row>
    <row r="153" spans="1:11" ht="15" customHeight="1" x14ac:dyDescent="0.3">
      <c r="A153">
        <v>1</v>
      </c>
      <c r="B153">
        <v>1900</v>
      </c>
      <c r="C153" s="3">
        <v>0</v>
      </c>
      <c r="D153" t="str">
        <v>00. VENDES</v>
      </c>
      <c r="E153">
        <v>0</v>
      </c>
      <c r="F153" t="str">
        <f t="shared" si="10"/>
        <v>1_1900</v>
      </c>
      <c r="G153">
        <f t="shared" si="11"/>
        <v>0</v>
      </c>
      <c r="H153" s="40" t="e">
        <f t="shared" si="12"/>
        <v>#DIV/0!</v>
      </c>
      <c r="I153">
        <f t="shared" si="13"/>
        <v>0</v>
      </c>
      <c r="J153" s="40" t="e">
        <f t="shared" si="14"/>
        <v>#DIV/0!</v>
      </c>
      <c r="K153" t="str">
        <f>+IFERROR(VLOOKUP(D153,Table_1[#All],2,0),"")</f>
        <v/>
      </c>
    </row>
    <row r="154" spans="1:11" ht="15" customHeight="1" x14ac:dyDescent="0.3">
      <c r="A154">
        <v>1</v>
      </c>
      <c r="B154">
        <v>1900</v>
      </c>
      <c r="C154" s="3">
        <v>0</v>
      </c>
      <c r="D154" t="str">
        <v>00. VENDES</v>
      </c>
      <c r="E154">
        <v>0</v>
      </c>
      <c r="F154" t="str">
        <f t="shared" si="10"/>
        <v>1_1900</v>
      </c>
      <c r="G154">
        <f t="shared" si="11"/>
        <v>0</v>
      </c>
      <c r="H154" s="40" t="e">
        <f t="shared" si="12"/>
        <v>#DIV/0!</v>
      </c>
      <c r="I154">
        <f t="shared" si="13"/>
        <v>0</v>
      </c>
      <c r="J154" s="40" t="e">
        <f t="shared" si="14"/>
        <v>#DIV/0!</v>
      </c>
      <c r="K154" t="str">
        <f>+IFERROR(VLOOKUP(D154,Table_1[#All],2,0),"")</f>
        <v/>
      </c>
    </row>
    <row r="155" spans="1:11" ht="15" customHeight="1" x14ac:dyDescent="0.3">
      <c r="A155">
        <v>1</v>
      </c>
      <c r="B155">
        <v>1900</v>
      </c>
      <c r="C155" s="3">
        <v>0</v>
      </c>
      <c r="D155" t="str">
        <v>00. VENDES</v>
      </c>
      <c r="E155">
        <v>0</v>
      </c>
      <c r="F155" t="str">
        <f t="shared" si="10"/>
        <v>1_1900</v>
      </c>
      <c r="G155">
        <f t="shared" si="11"/>
        <v>0</v>
      </c>
      <c r="H155" s="40" t="e">
        <f t="shared" si="12"/>
        <v>#DIV/0!</v>
      </c>
      <c r="I155">
        <f t="shared" si="13"/>
        <v>0</v>
      </c>
      <c r="J155" s="40" t="e">
        <f t="shared" si="14"/>
        <v>#DIV/0!</v>
      </c>
      <c r="K155" t="str">
        <f>+IFERROR(VLOOKUP(D155,Table_1[#All],2,0),"")</f>
        <v/>
      </c>
    </row>
    <row r="156" spans="1:11" ht="15" customHeight="1" x14ac:dyDescent="0.3">
      <c r="A156">
        <v>1</v>
      </c>
      <c r="B156">
        <v>1900</v>
      </c>
      <c r="C156" s="3">
        <v>0</v>
      </c>
      <c r="D156" t="str">
        <v>00. VENDES</v>
      </c>
      <c r="E156">
        <v>0</v>
      </c>
      <c r="F156" t="str">
        <f t="shared" si="10"/>
        <v>1_1900</v>
      </c>
      <c r="G156">
        <f t="shared" si="11"/>
        <v>0</v>
      </c>
      <c r="H156" s="40" t="e">
        <f t="shared" si="12"/>
        <v>#DIV/0!</v>
      </c>
      <c r="I156">
        <f t="shared" si="13"/>
        <v>0</v>
      </c>
      <c r="J156" s="40" t="e">
        <f t="shared" si="14"/>
        <v>#DIV/0!</v>
      </c>
      <c r="K156" t="str">
        <f>+IFERROR(VLOOKUP(D156,Table_1[#All],2,0),"")</f>
        <v/>
      </c>
    </row>
    <row r="157" spans="1:11" ht="15" customHeight="1" x14ac:dyDescent="0.3">
      <c r="A157">
        <v>1</v>
      </c>
      <c r="B157">
        <v>1900</v>
      </c>
      <c r="C157" s="3">
        <v>0</v>
      </c>
      <c r="D157" t="str">
        <v>00. VENDES</v>
      </c>
      <c r="E157">
        <v>0</v>
      </c>
      <c r="F157" t="str">
        <f t="shared" si="10"/>
        <v>1_1900</v>
      </c>
      <c r="G157">
        <f t="shared" si="11"/>
        <v>0</v>
      </c>
      <c r="H157" s="40" t="e">
        <f t="shared" si="12"/>
        <v>#DIV/0!</v>
      </c>
      <c r="I157">
        <f t="shared" si="13"/>
        <v>0</v>
      </c>
      <c r="J157" s="40" t="e">
        <f t="shared" si="14"/>
        <v>#DIV/0!</v>
      </c>
      <c r="K157" t="str">
        <f>+IFERROR(VLOOKUP(D157,Table_1[#All],2,0),"")</f>
        <v/>
      </c>
    </row>
    <row r="158" spans="1:11" ht="15" customHeight="1" x14ac:dyDescent="0.3">
      <c r="A158">
        <v>1</v>
      </c>
      <c r="B158">
        <v>1900</v>
      </c>
      <c r="C158" s="3">
        <v>0</v>
      </c>
      <c r="D158" t="str">
        <v>00. VENDES</v>
      </c>
      <c r="E158">
        <v>0</v>
      </c>
      <c r="F158" t="str">
        <f t="shared" si="10"/>
        <v>1_1900</v>
      </c>
      <c r="G158">
        <f t="shared" si="11"/>
        <v>0</v>
      </c>
      <c r="H158" s="40" t="e">
        <f t="shared" si="12"/>
        <v>#DIV/0!</v>
      </c>
      <c r="I158">
        <f t="shared" si="13"/>
        <v>0</v>
      </c>
      <c r="J158" s="40" t="e">
        <f t="shared" si="14"/>
        <v>#DIV/0!</v>
      </c>
      <c r="K158" t="str">
        <f>+IFERROR(VLOOKUP(D158,Table_1[#All],2,0),"")</f>
        <v/>
      </c>
    </row>
    <row r="159" spans="1:11" ht="15" customHeight="1" x14ac:dyDescent="0.3">
      <c r="A159">
        <v>1</v>
      </c>
      <c r="B159">
        <v>1900</v>
      </c>
      <c r="C159" s="3">
        <v>0</v>
      </c>
      <c r="D159" t="str">
        <v>00. VENDES</v>
      </c>
      <c r="E159">
        <v>0</v>
      </c>
      <c r="F159" t="str">
        <f t="shared" si="10"/>
        <v>1_1900</v>
      </c>
      <c r="G159">
        <f t="shared" si="11"/>
        <v>0</v>
      </c>
      <c r="H159" s="40" t="e">
        <f t="shared" si="12"/>
        <v>#DIV/0!</v>
      </c>
      <c r="I159">
        <f t="shared" si="13"/>
        <v>0</v>
      </c>
      <c r="J159" s="40" t="e">
        <f t="shared" si="14"/>
        <v>#DIV/0!</v>
      </c>
      <c r="K159" t="str">
        <f>+IFERROR(VLOOKUP(D159,Table_1[#All],2,0),"")</f>
        <v/>
      </c>
    </row>
    <row r="160" spans="1:11" ht="15" customHeight="1" x14ac:dyDescent="0.3">
      <c r="A160">
        <v>1</v>
      </c>
      <c r="B160">
        <v>1900</v>
      </c>
      <c r="C160" s="3">
        <v>0</v>
      </c>
      <c r="D160" t="str">
        <v>00. VENDES</v>
      </c>
      <c r="E160">
        <v>0</v>
      </c>
      <c r="F160" t="str">
        <f t="shared" si="10"/>
        <v>1_1900</v>
      </c>
      <c r="G160">
        <f t="shared" si="11"/>
        <v>0</v>
      </c>
      <c r="H160" s="40" t="e">
        <f t="shared" si="12"/>
        <v>#DIV/0!</v>
      </c>
      <c r="I160">
        <f t="shared" si="13"/>
        <v>0</v>
      </c>
      <c r="J160" s="40" t="e">
        <f t="shared" si="14"/>
        <v>#DIV/0!</v>
      </c>
      <c r="K160" t="str">
        <f>+IFERROR(VLOOKUP(D160,Table_1[#All],2,0),"")</f>
        <v/>
      </c>
    </row>
    <row r="161" spans="1:11" ht="15" customHeight="1" x14ac:dyDescent="0.3">
      <c r="A161">
        <v>1</v>
      </c>
      <c r="B161">
        <v>1900</v>
      </c>
      <c r="C161" s="3">
        <v>0</v>
      </c>
      <c r="D161" t="str">
        <v>00. VENDES</v>
      </c>
      <c r="E161">
        <v>0</v>
      </c>
      <c r="F161" t="str">
        <f t="shared" si="10"/>
        <v>1_1900</v>
      </c>
      <c r="G161">
        <f t="shared" si="11"/>
        <v>0</v>
      </c>
      <c r="H161" s="40" t="e">
        <f t="shared" si="12"/>
        <v>#DIV/0!</v>
      </c>
      <c r="I161">
        <f t="shared" si="13"/>
        <v>0</v>
      </c>
      <c r="J161" s="40" t="e">
        <f t="shared" si="14"/>
        <v>#DIV/0!</v>
      </c>
      <c r="K161" t="str">
        <f>+IFERROR(VLOOKUP(D161,Table_1[#All],2,0),"")</f>
        <v/>
      </c>
    </row>
    <row r="162" spans="1:11" ht="15" customHeight="1" x14ac:dyDescent="0.3">
      <c r="A162">
        <v>1</v>
      </c>
      <c r="B162">
        <v>1900</v>
      </c>
      <c r="C162" s="3">
        <v>0</v>
      </c>
      <c r="D162" t="str">
        <v>00. VENDES</v>
      </c>
      <c r="E162">
        <v>0</v>
      </c>
      <c r="F162" t="str">
        <f t="shared" si="10"/>
        <v>1_1900</v>
      </c>
      <c r="G162">
        <f t="shared" si="11"/>
        <v>0</v>
      </c>
      <c r="H162" s="40" t="e">
        <f t="shared" si="12"/>
        <v>#DIV/0!</v>
      </c>
      <c r="I162">
        <f t="shared" si="13"/>
        <v>0</v>
      </c>
      <c r="J162" s="40" t="e">
        <f t="shared" si="14"/>
        <v>#DIV/0!</v>
      </c>
      <c r="K162" t="str">
        <f>+IFERROR(VLOOKUP(D162,Table_1[#All],2,0),"")</f>
        <v/>
      </c>
    </row>
    <row r="163" spans="1:11" ht="15" customHeight="1" x14ac:dyDescent="0.3">
      <c r="A163">
        <v>1</v>
      </c>
      <c r="B163">
        <v>1900</v>
      </c>
      <c r="C163" s="3">
        <v>0</v>
      </c>
      <c r="D163" t="str">
        <v>00. VENDES</v>
      </c>
      <c r="E163">
        <v>0</v>
      </c>
      <c r="F163" t="str">
        <f t="shared" si="10"/>
        <v>1_1900</v>
      </c>
      <c r="G163">
        <f t="shared" si="11"/>
        <v>0</v>
      </c>
      <c r="H163" s="40" t="e">
        <f t="shared" si="12"/>
        <v>#DIV/0!</v>
      </c>
      <c r="I163">
        <f t="shared" si="13"/>
        <v>0</v>
      </c>
      <c r="J163" s="40" t="e">
        <f t="shared" si="14"/>
        <v>#DIV/0!</v>
      </c>
      <c r="K163" t="str">
        <f>+IFERROR(VLOOKUP(D163,Table_1[#All],2,0),"")</f>
        <v/>
      </c>
    </row>
    <row r="164" spans="1:11" ht="15" customHeight="1" x14ac:dyDescent="0.3">
      <c r="A164">
        <v>1</v>
      </c>
      <c r="B164">
        <v>1900</v>
      </c>
      <c r="C164" s="3">
        <v>0</v>
      </c>
      <c r="D164" t="str">
        <v>00. VENDES</v>
      </c>
      <c r="E164">
        <v>0</v>
      </c>
      <c r="F164" t="str">
        <f t="shared" si="10"/>
        <v>1_1900</v>
      </c>
      <c r="G164">
        <f t="shared" si="11"/>
        <v>0</v>
      </c>
      <c r="H164" s="40" t="e">
        <f t="shared" si="12"/>
        <v>#DIV/0!</v>
      </c>
      <c r="I164">
        <f t="shared" si="13"/>
        <v>0</v>
      </c>
      <c r="J164" s="40" t="e">
        <f t="shared" si="14"/>
        <v>#DIV/0!</v>
      </c>
      <c r="K164" t="str">
        <f>+IFERROR(VLOOKUP(D164,Table_1[#All],2,0),"")</f>
        <v/>
      </c>
    </row>
    <row r="165" spans="1:11" ht="15" customHeight="1" x14ac:dyDescent="0.3">
      <c r="A165">
        <v>1</v>
      </c>
      <c r="B165">
        <v>1900</v>
      </c>
      <c r="C165" s="3">
        <v>0</v>
      </c>
      <c r="D165" t="str">
        <v>00. VENDES</v>
      </c>
      <c r="E165">
        <v>0</v>
      </c>
      <c r="F165" t="str">
        <f t="shared" si="10"/>
        <v>1_1900</v>
      </c>
      <c r="G165">
        <f t="shared" si="11"/>
        <v>0</v>
      </c>
      <c r="H165" s="40" t="e">
        <f t="shared" si="12"/>
        <v>#DIV/0!</v>
      </c>
      <c r="I165">
        <f t="shared" si="13"/>
        <v>0</v>
      </c>
      <c r="J165" s="40" t="e">
        <f t="shared" si="14"/>
        <v>#DIV/0!</v>
      </c>
      <c r="K165" t="str">
        <f>+IFERROR(VLOOKUP(D165,Table_1[#All],2,0),"")</f>
        <v/>
      </c>
    </row>
    <row r="166" spans="1:11" ht="15" customHeight="1" x14ac:dyDescent="0.3">
      <c r="A166">
        <v>1</v>
      </c>
      <c r="B166">
        <v>1900</v>
      </c>
      <c r="C166" s="3">
        <v>0</v>
      </c>
      <c r="D166" t="str">
        <v>00. VENDES</v>
      </c>
      <c r="E166">
        <v>0</v>
      </c>
      <c r="F166" t="str">
        <f t="shared" si="10"/>
        <v>1_1900</v>
      </c>
      <c r="G166">
        <f t="shared" si="11"/>
        <v>0</v>
      </c>
      <c r="H166" s="40" t="e">
        <f t="shared" si="12"/>
        <v>#DIV/0!</v>
      </c>
      <c r="I166">
        <f t="shared" si="13"/>
        <v>0</v>
      </c>
      <c r="J166" s="40" t="e">
        <f t="shared" si="14"/>
        <v>#DIV/0!</v>
      </c>
      <c r="K166" t="str">
        <f>+IFERROR(VLOOKUP(D166,Table_1[#All],2,0),"")</f>
        <v/>
      </c>
    </row>
    <row r="167" spans="1:11" ht="15" customHeight="1" x14ac:dyDescent="0.3">
      <c r="A167">
        <v>1</v>
      </c>
      <c r="B167">
        <v>1900</v>
      </c>
      <c r="C167" s="3">
        <v>0</v>
      </c>
      <c r="D167" t="str">
        <v>00. VENDES</v>
      </c>
      <c r="E167">
        <v>0</v>
      </c>
      <c r="F167" t="str">
        <f t="shared" si="10"/>
        <v>1_1900</v>
      </c>
      <c r="G167">
        <f t="shared" si="11"/>
        <v>0</v>
      </c>
      <c r="H167" s="40" t="e">
        <f t="shared" si="12"/>
        <v>#DIV/0!</v>
      </c>
      <c r="I167">
        <f t="shared" si="13"/>
        <v>0</v>
      </c>
      <c r="J167" s="40" t="e">
        <f t="shared" si="14"/>
        <v>#DIV/0!</v>
      </c>
      <c r="K167" t="str">
        <f>+IFERROR(VLOOKUP(D167,Table_1[#All],2,0),"")</f>
        <v/>
      </c>
    </row>
    <row r="168" spans="1:11" ht="15" customHeight="1" x14ac:dyDescent="0.3">
      <c r="A168">
        <v>1</v>
      </c>
      <c r="B168">
        <v>1900</v>
      </c>
      <c r="C168" s="3">
        <v>0</v>
      </c>
      <c r="D168" t="str">
        <v>00. VENDES</v>
      </c>
      <c r="E168">
        <v>0</v>
      </c>
      <c r="F168" t="str">
        <f t="shared" si="10"/>
        <v>1_1900</v>
      </c>
      <c r="G168">
        <f t="shared" si="11"/>
        <v>0</v>
      </c>
      <c r="H168" s="40" t="e">
        <f t="shared" si="12"/>
        <v>#DIV/0!</v>
      </c>
      <c r="I168">
        <f t="shared" si="13"/>
        <v>0</v>
      </c>
      <c r="J168" s="40" t="e">
        <f t="shared" si="14"/>
        <v>#DIV/0!</v>
      </c>
      <c r="K168" t="str">
        <f>+IFERROR(VLOOKUP(D168,Table_1[#All],2,0),"")</f>
        <v/>
      </c>
    </row>
    <row r="169" spans="1:11" ht="15" customHeight="1" x14ac:dyDescent="0.3">
      <c r="A169">
        <v>1</v>
      </c>
      <c r="B169">
        <v>1900</v>
      </c>
      <c r="C169" s="3">
        <v>0</v>
      </c>
      <c r="D169" t="str">
        <v>00. VENDES</v>
      </c>
      <c r="E169">
        <v>0</v>
      </c>
      <c r="F169" t="str">
        <f t="shared" si="10"/>
        <v>1_1900</v>
      </c>
      <c r="G169">
        <f t="shared" si="11"/>
        <v>0</v>
      </c>
      <c r="H169" s="40" t="e">
        <f t="shared" si="12"/>
        <v>#DIV/0!</v>
      </c>
      <c r="I169">
        <f t="shared" si="13"/>
        <v>0</v>
      </c>
      <c r="J169" s="40" t="e">
        <f t="shared" si="14"/>
        <v>#DIV/0!</v>
      </c>
      <c r="K169" t="str">
        <f>+IFERROR(VLOOKUP(D169,Table_1[#All],2,0),"")</f>
        <v/>
      </c>
    </row>
    <row r="170" spans="1:11" ht="15" customHeight="1" x14ac:dyDescent="0.3">
      <c r="A170">
        <v>1</v>
      </c>
      <c r="B170">
        <v>1900</v>
      </c>
      <c r="C170" s="3">
        <v>0</v>
      </c>
      <c r="D170" t="str">
        <v>00. VENDES</v>
      </c>
      <c r="E170">
        <v>0</v>
      </c>
      <c r="F170" t="str">
        <f t="shared" si="10"/>
        <v>1_1900</v>
      </c>
      <c r="G170">
        <f t="shared" si="11"/>
        <v>0</v>
      </c>
      <c r="H170" s="40" t="e">
        <f t="shared" si="12"/>
        <v>#DIV/0!</v>
      </c>
      <c r="I170">
        <f t="shared" si="13"/>
        <v>0</v>
      </c>
      <c r="J170" s="40" t="e">
        <f t="shared" si="14"/>
        <v>#DIV/0!</v>
      </c>
      <c r="K170" t="str">
        <f>+IFERROR(VLOOKUP(D170,Table_1[#All],2,0),"")</f>
        <v/>
      </c>
    </row>
    <row r="171" spans="1:11" ht="15" customHeight="1" x14ac:dyDescent="0.3">
      <c r="A171">
        <v>1</v>
      </c>
      <c r="B171">
        <v>1900</v>
      </c>
      <c r="C171" s="3">
        <v>0</v>
      </c>
      <c r="D171" t="str">
        <v>00. VENDES</v>
      </c>
      <c r="E171">
        <v>0</v>
      </c>
      <c r="F171" t="str">
        <f t="shared" si="10"/>
        <v>1_1900</v>
      </c>
      <c r="G171">
        <f t="shared" si="11"/>
        <v>0</v>
      </c>
      <c r="H171" s="40" t="e">
        <f t="shared" si="12"/>
        <v>#DIV/0!</v>
      </c>
      <c r="I171">
        <f t="shared" si="13"/>
        <v>0</v>
      </c>
      <c r="J171" s="40" t="e">
        <f t="shared" si="14"/>
        <v>#DIV/0!</v>
      </c>
      <c r="K171" t="str">
        <f>+IFERROR(VLOOKUP(D171,Table_1[#All],2,0),"")</f>
        <v/>
      </c>
    </row>
    <row r="172" spans="1:11" ht="15" customHeight="1" x14ac:dyDescent="0.3">
      <c r="A172">
        <v>1</v>
      </c>
      <c r="B172">
        <v>1900</v>
      </c>
      <c r="C172" s="3">
        <v>0</v>
      </c>
      <c r="D172" t="str">
        <v>00. VENDES</v>
      </c>
      <c r="E172">
        <v>0</v>
      </c>
      <c r="F172" t="str">
        <f t="shared" si="10"/>
        <v>1_1900</v>
      </c>
      <c r="G172">
        <f t="shared" si="11"/>
        <v>0</v>
      </c>
      <c r="H172" s="40" t="e">
        <f t="shared" si="12"/>
        <v>#DIV/0!</v>
      </c>
      <c r="I172">
        <f t="shared" si="13"/>
        <v>0</v>
      </c>
      <c r="J172" s="40" t="e">
        <f t="shared" si="14"/>
        <v>#DIV/0!</v>
      </c>
      <c r="K172" t="str">
        <f>+IFERROR(VLOOKUP(D172,Table_1[#All],2,0),"")</f>
        <v/>
      </c>
    </row>
    <row r="173" spans="1:11" ht="15" customHeight="1" x14ac:dyDescent="0.3">
      <c r="A173">
        <v>1</v>
      </c>
      <c r="B173">
        <v>1900</v>
      </c>
      <c r="C173" s="3">
        <v>0</v>
      </c>
      <c r="D173" t="str">
        <v>00. VENDES</v>
      </c>
      <c r="E173">
        <v>0</v>
      </c>
      <c r="F173" t="str">
        <f t="shared" si="10"/>
        <v>1_1900</v>
      </c>
      <c r="G173">
        <f t="shared" si="11"/>
        <v>0</v>
      </c>
      <c r="H173" s="40" t="e">
        <f t="shared" si="12"/>
        <v>#DIV/0!</v>
      </c>
      <c r="I173">
        <f t="shared" si="13"/>
        <v>0</v>
      </c>
      <c r="J173" s="40" t="e">
        <f t="shared" si="14"/>
        <v>#DIV/0!</v>
      </c>
      <c r="K173" t="str">
        <f>+IFERROR(VLOOKUP(D173,Table_1[#All],2,0),"")</f>
        <v/>
      </c>
    </row>
    <row r="174" spans="1:11" ht="15" customHeight="1" x14ac:dyDescent="0.3">
      <c r="A174">
        <v>1</v>
      </c>
      <c r="B174">
        <v>1900</v>
      </c>
      <c r="C174" s="3">
        <v>0</v>
      </c>
      <c r="D174" t="str">
        <v>00. VENDES</v>
      </c>
      <c r="E174">
        <v>0</v>
      </c>
      <c r="F174" t="str">
        <f t="shared" si="10"/>
        <v>1_1900</v>
      </c>
      <c r="G174">
        <f t="shared" si="11"/>
        <v>0</v>
      </c>
      <c r="H174" s="40" t="e">
        <f t="shared" si="12"/>
        <v>#DIV/0!</v>
      </c>
      <c r="I174">
        <f t="shared" si="13"/>
        <v>0</v>
      </c>
      <c r="J174" s="40" t="e">
        <f t="shared" si="14"/>
        <v>#DIV/0!</v>
      </c>
      <c r="K174" t="str">
        <f>+IFERROR(VLOOKUP(D174,Table_1[#All],2,0),"")</f>
        <v/>
      </c>
    </row>
    <row r="175" spans="1:11" ht="15" customHeight="1" x14ac:dyDescent="0.3">
      <c r="A175">
        <v>1</v>
      </c>
      <c r="B175">
        <v>1900</v>
      </c>
      <c r="C175" s="3">
        <v>0</v>
      </c>
      <c r="D175" t="str">
        <v>00. VENDES</v>
      </c>
      <c r="E175">
        <v>0</v>
      </c>
      <c r="F175" t="str">
        <f t="shared" si="10"/>
        <v>1_1900</v>
      </c>
      <c r="G175">
        <f t="shared" si="11"/>
        <v>0</v>
      </c>
      <c r="H175" s="40" t="e">
        <f t="shared" si="12"/>
        <v>#DIV/0!</v>
      </c>
      <c r="I175">
        <f t="shared" si="13"/>
        <v>0</v>
      </c>
      <c r="J175" s="40" t="e">
        <f t="shared" si="14"/>
        <v>#DIV/0!</v>
      </c>
      <c r="K175" t="str">
        <f>+IFERROR(VLOOKUP(D175,Table_1[#All],2,0),"")</f>
        <v/>
      </c>
    </row>
    <row r="176" spans="1:11" ht="15" customHeight="1" x14ac:dyDescent="0.3">
      <c r="A176">
        <v>1</v>
      </c>
      <c r="B176">
        <v>1900</v>
      </c>
      <c r="C176" s="3">
        <v>0</v>
      </c>
      <c r="D176" t="str">
        <v>00. VENDES</v>
      </c>
      <c r="E176">
        <v>0</v>
      </c>
      <c r="F176" t="str">
        <f t="shared" si="10"/>
        <v>1_1900</v>
      </c>
      <c r="G176">
        <f t="shared" si="11"/>
        <v>0</v>
      </c>
      <c r="H176" s="40" t="e">
        <f t="shared" si="12"/>
        <v>#DIV/0!</v>
      </c>
      <c r="I176">
        <f t="shared" si="13"/>
        <v>0</v>
      </c>
      <c r="J176" s="40" t="e">
        <f t="shared" si="14"/>
        <v>#DIV/0!</v>
      </c>
      <c r="K176" t="str">
        <f>+IFERROR(VLOOKUP(D176,Table_1[#All],2,0),"")</f>
        <v/>
      </c>
    </row>
    <row r="177" spans="1:11" ht="15" customHeight="1" x14ac:dyDescent="0.3">
      <c r="A177">
        <v>1</v>
      </c>
      <c r="B177">
        <v>1900</v>
      </c>
      <c r="C177" s="3">
        <v>0</v>
      </c>
      <c r="D177" t="str">
        <v>00. VENDES</v>
      </c>
      <c r="E177">
        <v>0</v>
      </c>
      <c r="F177" t="str">
        <f t="shared" si="10"/>
        <v>1_1900</v>
      </c>
      <c r="G177">
        <f t="shared" si="11"/>
        <v>0</v>
      </c>
      <c r="H177" s="40" t="e">
        <f t="shared" si="12"/>
        <v>#DIV/0!</v>
      </c>
      <c r="I177">
        <f t="shared" si="13"/>
        <v>0</v>
      </c>
      <c r="J177" s="40" t="e">
        <f t="shared" si="14"/>
        <v>#DIV/0!</v>
      </c>
      <c r="K177" t="str">
        <f>+IFERROR(VLOOKUP(D177,Table_1[#All],2,0),"")</f>
        <v/>
      </c>
    </row>
    <row r="178" spans="1:11" ht="15" customHeight="1" x14ac:dyDescent="0.3">
      <c r="A178">
        <v>1</v>
      </c>
      <c r="B178">
        <v>1900</v>
      </c>
      <c r="C178" s="3">
        <v>0</v>
      </c>
      <c r="D178" t="str">
        <v>00. VENDES</v>
      </c>
      <c r="E178">
        <v>0</v>
      </c>
      <c r="F178" t="str">
        <f t="shared" si="10"/>
        <v>1_1900</v>
      </c>
      <c r="G178">
        <f t="shared" si="11"/>
        <v>0</v>
      </c>
      <c r="H178" s="40" t="e">
        <f t="shared" si="12"/>
        <v>#DIV/0!</v>
      </c>
      <c r="I178">
        <f t="shared" si="13"/>
        <v>0</v>
      </c>
      <c r="J178" s="40" t="e">
        <f t="shared" si="14"/>
        <v>#DIV/0!</v>
      </c>
      <c r="K178" t="str">
        <f>+IFERROR(VLOOKUP(D178,Table_1[#All],2,0),"")</f>
        <v/>
      </c>
    </row>
    <row r="179" spans="1:11" ht="15" customHeight="1" x14ac:dyDescent="0.3">
      <c r="A179">
        <v>1</v>
      </c>
      <c r="B179">
        <v>1900</v>
      </c>
      <c r="C179" s="3">
        <v>0</v>
      </c>
      <c r="D179" t="str">
        <v>00. VENDES</v>
      </c>
      <c r="E179">
        <v>0</v>
      </c>
      <c r="F179" t="str">
        <f t="shared" si="10"/>
        <v>1_1900</v>
      </c>
      <c r="G179">
        <f t="shared" si="11"/>
        <v>0</v>
      </c>
      <c r="H179" s="40" t="e">
        <f t="shared" si="12"/>
        <v>#DIV/0!</v>
      </c>
      <c r="I179">
        <f t="shared" si="13"/>
        <v>0</v>
      </c>
      <c r="J179" s="40" t="e">
        <f t="shared" si="14"/>
        <v>#DIV/0!</v>
      </c>
      <c r="K179" t="str">
        <f>+IFERROR(VLOOKUP(D179,Table_1[#All],2,0),"")</f>
        <v/>
      </c>
    </row>
    <row r="180" spans="1:11" ht="15" customHeight="1" x14ac:dyDescent="0.3">
      <c r="A180">
        <v>1</v>
      </c>
      <c r="B180">
        <v>1900</v>
      </c>
      <c r="C180" s="3">
        <v>0</v>
      </c>
      <c r="D180" t="str">
        <v>00. VENDES</v>
      </c>
      <c r="E180">
        <v>0</v>
      </c>
      <c r="F180" t="str">
        <f t="shared" si="10"/>
        <v>1_1900</v>
      </c>
      <c r="G180">
        <f t="shared" si="11"/>
        <v>0</v>
      </c>
      <c r="H180" s="40" t="e">
        <f t="shared" si="12"/>
        <v>#DIV/0!</v>
      </c>
      <c r="I180">
        <f t="shared" si="13"/>
        <v>0</v>
      </c>
      <c r="J180" s="40" t="e">
        <f t="shared" si="14"/>
        <v>#DIV/0!</v>
      </c>
      <c r="K180" t="str">
        <f>+IFERROR(VLOOKUP(D180,Table_1[#All],2,0),"")</f>
        <v/>
      </c>
    </row>
    <row r="181" spans="1:11" ht="15" customHeight="1" x14ac:dyDescent="0.3">
      <c r="A181">
        <v>1</v>
      </c>
      <c r="B181">
        <v>1900</v>
      </c>
      <c r="C181" s="3">
        <v>0</v>
      </c>
      <c r="D181" t="str">
        <v>00. VENDES</v>
      </c>
      <c r="E181">
        <v>0</v>
      </c>
      <c r="F181" t="str">
        <f t="shared" si="10"/>
        <v>1_1900</v>
      </c>
      <c r="G181">
        <f t="shared" si="11"/>
        <v>0</v>
      </c>
      <c r="H181" s="40" t="e">
        <f t="shared" si="12"/>
        <v>#DIV/0!</v>
      </c>
      <c r="I181">
        <f t="shared" si="13"/>
        <v>0</v>
      </c>
      <c r="J181" s="40" t="e">
        <f t="shared" si="14"/>
        <v>#DIV/0!</v>
      </c>
      <c r="K181" t="str">
        <f>+IFERROR(VLOOKUP(D181,Table_1[#All],2,0),"")</f>
        <v/>
      </c>
    </row>
    <row r="182" spans="1:11" ht="15" customHeight="1" x14ac:dyDescent="0.3">
      <c r="A182">
        <v>1</v>
      </c>
      <c r="B182">
        <v>1900</v>
      </c>
      <c r="C182" s="3">
        <v>0</v>
      </c>
      <c r="D182" t="str">
        <v>00. VENDES</v>
      </c>
      <c r="E182">
        <v>0</v>
      </c>
      <c r="F182" t="str">
        <f t="shared" si="10"/>
        <v>1_1900</v>
      </c>
      <c r="G182">
        <f t="shared" si="11"/>
        <v>0</v>
      </c>
      <c r="H182" s="40" t="e">
        <f t="shared" si="12"/>
        <v>#DIV/0!</v>
      </c>
      <c r="I182">
        <f t="shared" si="13"/>
        <v>0</v>
      </c>
      <c r="J182" s="40" t="e">
        <f t="shared" si="14"/>
        <v>#DIV/0!</v>
      </c>
      <c r="K182" t="str">
        <f>+IFERROR(VLOOKUP(D182,Table_1[#All],2,0),"")</f>
        <v/>
      </c>
    </row>
    <row r="183" spans="1:11" ht="15" customHeight="1" x14ac:dyDescent="0.3">
      <c r="A183">
        <v>1</v>
      </c>
      <c r="B183">
        <v>1900</v>
      </c>
      <c r="C183" s="3">
        <v>0</v>
      </c>
      <c r="D183" t="str">
        <v>00. VENDES</v>
      </c>
      <c r="E183">
        <v>0</v>
      </c>
      <c r="F183" t="str">
        <f t="shared" si="10"/>
        <v>1_1900</v>
      </c>
      <c r="G183">
        <f t="shared" si="11"/>
        <v>0</v>
      </c>
      <c r="H183" s="40" t="e">
        <f t="shared" si="12"/>
        <v>#DIV/0!</v>
      </c>
      <c r="I183">
        <f t="shared" si="13"/>
        <v>0</v>
      </c>
      <c r="J183" s="40" t="e">
        <f t="shared" si="14"/>
        <v>#DIV/0!</v>
      </c>
      <c r="K183" t="str">
        <f>+IFERROR(VLOOKUP(D183,Table_1[#All],2,0),"")</f>
        <v/>
      </c>
    </row>
    <row r="184" spans="1:11" ht="15" customHeight="1" x14ac:dyDescent="0.3">
      <c r="A184">
        <v>1</v>
      </c>
      <c r="B184">
        <v>1900</v>
      </c>
      <c r="C184" s="3">
        <v>0</v>
      </c>
      <c r="D184" t="str">
        <v>00. VENDES</v>
      </c>
      <c r="E184">
        <v>0</v>
      </c>
      <c r="F184" t="str">
        <f t="shared" si="10"/>
        <v>1_1900</v>
      </c>
      <c r="G184">
        <f t="shared" si="11"/>
        <v>0</v>
      </c>
      <c r="H184" s="40" t="e">
        <f t="shared" si="12"/>
        <v>#DIV/0!</v>
      </c>
      <c r="I184">
        <f t="shared" si="13"/>
        <v>0</v>
      </c>
      <c r="J184" s="40" t="e">
        <f t="shared" si="14"/>
        <v>#DIV/0!</v>
      </c>
      <c r="K184" t="str">
        <f>+IFERROR(VLOOKUP(D184,Table_1[#All],2,0),"")</f>
        <v/>
      </c>
    </row>
    <row r="185" spans="1:11" ht="15" customHeight="1" x14ac:dyDescent="0.3">
      <c r="A185">
        <v>1</v>
      </c>
      <c r="B185">
        <v>1900</v>
      </c>
      <c r="C185" s="3">
        <v>0</v>
      </c>
      <c r="D185" t="str">
        <v>00. VENDES</v>
      </c>
      <c r="E185">
        <v>0</v>
      </c>
      <c r="F185" t="str">
        <f t="shared" si="10"/>
        <v>1_1900</v>
      </c>
      <c r="G185">
        <f t="shared" si="11"/>
        <v>0</v>
      </c>
      <c r="H185" s="40" t="e">
        <f t="shared" si="12"/>
        <v>#DIV/0!</v>
      </c>
      <c r="I185">
        <f t="shared" si="13"/>
        <v>0</v>
      </c>
      <c r="J185" s="40" t="e">
        <f t="shared" si="14"/>
        <v>#DIV/0!</v>
      </c>
      <c r="K185" t="str">
        <f>+IFERROR(VLOOKUP(D185,Table_1[#All],2,0),"")</f>
        <v/>
      </c>
    </row>
    <row r="186" spans="1:11" ht="15" customHeight="1" x14ac:dyDescent="0.3">
      <c r="A186">
        <v>1</v>
      </c>
      <c r="B186">
        <v>1900</v>
      </c>
      <c r="C186" s="3">
        <v>0</v>
      </c>
      <c r="D186" t="str">
        <v>00. VENDES</v>
      </c>
      <c r="E186">
        <v>0</v>
      </c>
      <c r="F186" t="str">
        <f t="shared" si="10"/>
        <v>1_1900</v>
      </c>
      <c r="G186">
        <f t="shared" si="11"/>
        <v>0</v>
      </c>
      <c r="H186" s="40" t="e">
        <f t="shared" si="12"/>
        <v>#DIV/0!</v>
      </c>
      <c r="I186">
        <f t="shared" si="13"/>
        <v>0</v>
      </c>
      <c r="J186" s="40" t="e">
        <f t="shared" si="14"/>
        <v>#DIV/0!</v>
      </c>
      <c r="K186" t="str">
        <f>+IFERROR(VLOOKUP(D186,Table_1[#All],2,0),"")</f>
        <v/>
      </c>
    </row>
    <row r="187" spans="1:11" ht="15" customHeight="1" x14ac:dyDescent="0.3">
      <c r="A187">
        <v>1</v>
      </c>
      <c r="B187">
        <v>1900</v>
      </c>
      <c r="C187" s="3">
        <v>0</v>
      </c>
      <c r="D187" t="str">
        <v>00. VENDES</v>
      </c>
      <c r="E187">
        <v>0</v>
      </c>
      <c r="F187" t="str">
        <f t="shared" si="10"/>
        <v>1_1900</v>
      </c>
      <c r="G187">
        <f t="shared" si="11"/>
        <v>0</v>
      </c>
      <c r="H187" s="40" t="e">
        <f t="shared" si="12"/>
        <v>#DIV/0!</v>
      </c>
      <c r="I187">
        <f t="shared" si="13"/>
        <v>0</v>
      </c>
      <c r="J187" s="40" t="e">
        <f t="shared" si="14"/>
        <v>#DIV/0!</v>
      </c>
      <c r="K187" t="str">
        <f>+IFERROR(VLOOKUP(D187,Table_1[#All],2,0),"")</f>
        <v/>
      </c>
    </row>
    <row r="188" spans="1:11" ht="15" customHeight="1" x14ac:dyDescent="0.3">
      <c r="A188">
        <v>1</v>
      </c>
      <c r="B188">
        <v>1900</v>
      </c>
      <c r="C188" s="3">
        <v>0</v>
      </c>
      <c r="D188" t="str">
        <v>00. VENDES</v>
      </c>
      <c r="E188">
        <v>0</v>
      </c>
      <c r="F188" t="str">
        <f t="shared" si="10"/>
        <v>1_1900</v>
      </c>
      <c r="G188">
        <f t="shared" si="11"/>
        <v>0</v>
      </c>
      <c r="H188" s="40" t="e">
        <f t="shared" si="12"/>
        <v>#DIV/0!</v>
      </c>
      <c r="I188">
        <f t="shared" si="13"/>
        <v>0</v>
      </c>
      <c r="J188" s="40" t="e">
        <f t="shared" si="14"/>
        <v>#DIV/0!</v>
      </c>
      <c r="K188" t="str">
        <f>+IFERROR(VLOOKUP(D188,Table_1[#All],2,0),"")</f>
        <v/>
      </c>
    </row>
    <row r="189" spans="1:11" ht="15" customHeight="1" x14ac:dyDescent="0.3">
      <c r="A189">
        <v>1</v>
      </c>
      <c r="B189">
        <v>1900</v>
      </c>
      <c r="C189" s="3">
        <v>0</v>
      </c>
      <c r="D189" t="str">
        <v>00. VENDES</v>
      </c>
      <c r="E189">
        <v>0</v>
      </c>
      <c r="F189" t="str">
        <f t="shared" si="10"/>
        <v>1_1900</v>
      </c>
      <c r="G189">
        <f t="shared" si="11"/>
        <v>0</v>
      </c>
      <c r="H189" s="40" t="e">
        <f t="shared" si="12"/>
        <v>#DIV/0!</v>
      </c>
      <c r="I189">
        <f t="shared" si="13"/>
        <v>0</v>
      </c>
      <c r="J189" s="40" t="e">
        <f t="shared" si="14"/>
        <v>#DIV/0!</v>
      </c>
      <c r="K189" t="str">
        <f>+IFERROR(VLOOKUP(D189,Table_1[#All],2,0),"")</f>
        <v/>
      </c>
    </row>
    <row r="190" spans="1:11" ht="15" customHeight="1" x14ac:dyDescent="0.3">
      <c r="A190">
        <v>1</v>
      </c>
      <c r="B190">
        <v>1900</v>
      </c>
      <c r="C190" s="3">
        <v>0</v>
      </c>
      <c r="D190" t="str">
        <v>00. VENDES</v>
      </c>
      <c r="E190">
        <v>0</v>
      </c>
      <c r="F190" t="str">
        <f t="shared" si="10"/>
        <v>1_1900</v>
      </c>
      <c r="G190">
        <f t="shared" si="11"/>
        <v>0</v>
      </c>
      <c r="H190" s="40" t="e">
        <f t="shared" si="12"/>
        <v>#DIV/0!</v>
      </c>
      <c r="I190">
        <f t="shared" si="13"/>
        <v>0</v>
      </c>
      <c r="J190" s="40" t="e">
        <f t="shared" si="14"/>
        <v>#DIV/0!</v>
      </c>
      <c r="K190" t="str">
        <f>+IFERROR(VLOOKUP(D190,Table_1[#All],2,0),"")</f>
        <v/>
      </c>
    </row>
    <row r="191" spans="1:11" ht="15" customHeight="1" x14ac:dyDescent="0.3">
      <c r="A191">
        <v>1</v>
      </c>
      <c r="B191">
        <v>1900</v>
      </c>
      <c r="C191" s="3">
        <v>0</v>
      </c>
      <c r="D191" t="str">
        <v>00. VENDES</v>
      </c>
      <c r="E191">
        <v>0</v>
      </c>
      <c r="F191" t="str">
        <f t="shared" si="10"/>
        <v>1_1900</v>
      </c>
      <c r="G191">
        <f t="shared" si="11"/>
        <v>0</v>
      </c>
      <c r="H191" s="40" t="e">
        <f t="shared" si="12"/>
        <v>#DIV/0!</v>
      </c>
      <c r="I191">
        <f t="shared" si="13"/>
        <v>0</v>
      </c>
      <c r="J191" s="40" t="e">
        <f t="shared" si="14"/>
        <v>#DIV/0!</v>
      </c>
      <c r="K191" t="str">
        <f>+IFERROR(VLOOKUP(D191,Table_1[#All],2,0),"")</f>
        <v/>
      </c>
    </row>
    <row r="192" spans="1:11" ht="15" customHeight="1" x14ac:dyDescent="0.3">
      <c r="A192">
        <v>1</v>
      </c>
      <c r="B192">
        <v>1900</v>
      </c>
      <c r="C192" s="3">
        <v>0</v>
      </c>
      <c r="D192" t="str">
        <v>00. VENDES</v>
      </c>
      <c r="E192">
        <v>0</v>
      </c>
      <c r="F192" t="str">
        <f t="shared" si="10"/>
        <v>1_1900</v>
      </c>
      <c r="G192">
        <f t="shared" si="11"/>
        <v>0</v>
      </c>
      <c r="H192" s="40" t="e">
        <f t="shared" si="12"/>
        <v>#DIV/0!</v>
      </c>
      <c r="I192">
        <f t="shared" si="13"/>
        <v>0</v>
      </c>
      <c r="J192" s="40" t="e">
        <f t="shared" si="14"/>
        <v>#DIV/0!</v>
      </c>
      <c r="K192" t="str">
        <f>+IFERROR(VLOOKUP(D192,Table_1[#All],2,0),"")</f>
        <v/>
      </c>
    </row>
    <row r="193" spans="1:11" ht="15" customHeight="1" x14ac:dyDescent="0.3">
      <c r="A193">
        <v>1</v>
      </c>
      <c r="B193">
        <v>1900</v>
      </c>
      <c r="C193" s="3">
        <v>0</v>
      </c>
      <c r="D193" t="str">
        <v>00. VENDES</v>
      </c>
      <c r="E193">
        <v>0</v>
      </c>
      <c r="F193" t="str">
        <f t="shared" si="10"/>
        <v>1_1900</v>
      </c>
      <c r="G193">
        <f t="shared" si="11"/>
        <v>0</v>
      </c>
      <c r="H193" s="40" t="e">
        <f t="shared" si="12"/>
        <v>#DIV/0!</v>
      </c>
      <c r="I193">
        <f t="shared" si="13"/>
        <v>0</v>
      </c>
      <c r="J193" s="40" t="e">
        <f t="shared" si="14"/>
        <v>#DIV/0!</v>
      </c>
      <c r="K193" t="str">
        <f>+IFERROR(VLOOKUP(D193,Table_1[#All],2,0),"")</f>
        <v/>
      </c>
    </row>
    <row r="194" spans="1:11" ht="15" customHeight="1" x14ac:dyDescent="0.3">
      <c r="A194">
        <v>1</v>
      </c>
      <c r="B194">
        <v>1900</v>
      </c>
      <c r="C194" s="3">
        <v>0</v>
      </c>
      <c r="D194" t="str">
        <v>00. VENDES</v>
      </c>
      <c r="E194">
        <v>0</v>
      </c>
      <c r="F194" t="str">
        <f t="shared" si="10"/>
        <v>1_1900</v>
      </c>
      <c r="G194">
        <f t="shared" si="11"/>
        <v>0</v>
      </c>
      <c r="H194" s="40" t="e">
        <f t="shared" si="12"/>
        <v>#DIV/0!</v>
      </c>
      <c r="I194">
        <f t="shared" si="13"/>
        <v>0</v>
      </c>
      <c r="J194" s="40" t="e">
        <f t="shared" si="14"/>
        <v>#DIV/0!</v>
      </c>
      <c r="K194" t="str">
        <f>+IFERROR(VLOOKUP(D194,Table_1[#All],2,0),"")</f>
        <v/>
      </c>
    </row>
    <row r="195" spans="1:11" ht="15" customHeight="1" x14ac:dyDescent="0.3">
      <c r="A195">
        <v>1</v>
      </c>
      <c r="B195">
        <v>1900</v>
      </c>
      <c r="C195" s="3">
        <v>0</v>
      </c>
      <c r="D195" t="str">
        <v>00. VENDES</v>
      </c>
      <c r="E195">
        <v>0</v>
      </c>
      <c r="F195" t="str">
        <f t="shared" ref="F195:F258" si="15">+CONCATENATE(A195,"_",B195)</f>
        <v>1_1900</v>
      </c>
      <c r="G195">
        <f t="shared" ref="G195:G258" si="16">+SUMIFS($E$2:$E$1048576,$D$2:$D$1048576,"00. VENDES",$F$2:$F$1048576,F195)</f>
        <v>0</v>
      </c>
      <c r="H195" s="40" t="e">
        <f t="shared" ref="H195:H258" si="17">+E195/G195</f>
        <v>#DIV/0!</v>
      </c>
      <c r="I195">
        <f t="shared" ref="I195:I258" si="18">+SUMIFS($E$2:$E$9999,$D$2:$D$9999,"00. VENDES",$B$2:$B$9999,B195)</f>
        <v>0</v>
      </c>
      <c r="J195" s="40" t="e">
        <f t="shared" ref="J195:J258" si="19">+E195/I195</f>
        <v>#DIV/0!</v>
      </c>
      <c r="K195" t="str">
        <f>+IFERROR(VLOOKUP(D195,Table_1[#All],2,0),"")</f>
        <v/>
      </c>
    </row>
    <row r="196" spans="1:11" ht="15" customHeight="1" x14ac:dyDescent="0.3">
      <c r="A196">
        <v>1</v>
      </c>
      <c r="B196">
        <v>1900</v>
      </c>
      <c r="C196" s="3">
        <v>0</v>
      </c>
      <c r="D196" t="str">
        <v>00. VENDES</v>
      </c>
      <c r="E196">
        <v>0</v>
      </c>
      <c r="F196" t="str">
        <f t="shared" si="15"/>
        <v>1_1900</v>
      </c>
      <c r="G196">
        <f t="shared" si="16"/>
        <v>0</v>
      </c>
      <c r="H196" s="40" t="e">
        <f t="shared" si="17"/>
        <v>#DIV/0!</v>
      </c>
      <c r="I196">
        <f t="shared" si="18"/>
        <v>0</v>
      </c>
      <c r="J196" s="40" t="e">
        <f t="shared" si="19"/>
        <v>#DIV/0!</v>
      </c>
      <c r="K196" t="str">
        <f>+IFERROR(VLOOKUP(D196,Table_1[#All],2,0),"")</f>
        <v/>
      </c>
    </row>
    <row r="197" spans="1:11" ht="15" customHeight="1" x14ac:dyDescent="0.3">
      <c r="A197">
        <v>1</v>
      </c>
      <c r="B197">
        <v>1900</v>
      </c>
      <c r="C197" s="3">
        <v>0</v>
      </c>
      <c r="D197" t="str">
        <v>00. VENDES</v>
      </c>
      <c r="E197">
        <v>0</v>
      </c>
      <c r="F197" t="str">
        <f t="shared" si="15"/>
        <v>1_1900</v>
      </c>
      <c r="G197">
        <f t="shared" si="16"/>
        <v>0</v>
      </c>
      <c r="H197" s="40" t="e">
        <f t="shared" si="17"/>
        <v>#DIV/0!</v>
      </c>
      <c r="I197">
        <f t="shared" si="18"/>
        <v>0</v>
      </c>
      <c r="J197" s="40" t="e">
        <f t="shared" si="19"/>
        <v>#DIV/0!</v>
      </c>
      <c r="K197" t="str">
        <f>+IFERROR(VLOOKUP(D197,Table_1[#All],2,0),"")</f>
        <v/>
      </c>
    </row>
    <row r="198" spans="1:11" ht="15" customHeight="1" x14ac:dyDescent="0.3">
      <c r="A198">
        <v>1</v>
      </c>
      <c r="B198">
        <v>1900</v>
      </c>
      <c r="C198" s="3">
        <v>0</v>
      </c>
      <c r="D198" t="str">
        <v>00. VENDES</v>
      </c>
      <c r="E198">
        <v>0</v>
      </c>
      <c r="F198" t="str">
        <f t="shared" si="15"/>
        <v>1_1900</v>
      </c>
      <c r="G198">
        <f t="shared" si="16"/>
        <v>0</v>
      </c>
      <c r="H198" s="40" t="e">
        <f t="shared" si="17"/>
        <v>#DIV/0!</v>
      </c>
      <c r="I198">
        <f t="shared" si="18"/>
        <v>0</v>
      </c>
      <c r="J198" s="40" t="e">
        <f t="shared" si="19"/>
        <v>#DIV/0!</v>
      </c>
      <c r="K198" t="str">
        <f>+IFERROR(VLOOKUP(D198,Table_1[#All],2,0),"")</f>
        <v/>
      </c>
    </row>
    <row r="199" spans="1:11" ht="15" customHeight="1" x14ac:dyDescent="0.3">
      <c r="A199">
        <v>1</v>
      </c>
      <c r="B199">
        <v>1900</v>
      </c>
      <c r="C199" s="3">
        <v>0</v>
      </c>
      <c r="D199" t="str">
        <v>00. VENDES</v>
      </c>
      <c r="E199">
        <v>0</v>
      </c>
      <c r="F199" t="str">
        <f t="shared" si="15"/>
        <v>1_1900</v>
      </c>
      <c r="G199">
        <f t="shared" si="16"/>
        <v>0</v>
      </c>
      <c r="H199" s="40" t="e">
        <f t="shared" si="17"/>
        <v>#DIV/0!</v>
      </c>
      <c r="I199">
        <f t="shared" si="18"/>
        <v>0</v>
      </c>
      <c r="J199" s="40" t="e">
        <f t="shared" si="19"/>
        <v>#DIV/0!</v>
      </c>
      <c r="K199" t="str">
        <f>+IFERROR(VLOOKUP(D199,Table_1[#All],2,0),"")</f>
        <v/>
      </c>
    </row>
    <row r="200" spans="1:11" ht="15" customHeight="1" x14ac:dyDescent="0.3">
      <c r="A200">
        <v>1</v>
      </c>
      <c r="B200">
        <v>1900</v>
      </c>
      <c r="C200" s="3">
        <v>0</v>
      </c>
      <c r="D200" t="str">
        <v>00. VENDES</v>
      </c>
      <c r="E200">
        <v>0</v>
      </c>
      <c r="F200" t="str">
        <f t="shared" si="15"/>
        <v>1_1900</v>
      </c>
      <c r="G200">
        <f t="shared" si="16"/>
        <v>0</v>
      </c>
      <c r="H200" s="40" t="e">
        <f t="shared" si="17"/>
        <v>#DIV/0!</v>
      </c>
      <c r="I200">
        <f t="shared" si="18"/>
        <v>0</v>
      </c>
      <c r="J200" s="40" t="e">
        <f t="shared" si="19"/>
        <v>#DIV/0!</v>
      </c>
      <c r="K200" t="str">
        <f>+IFERROR(VLOOKUP(D200,Table_1[#All],2,0),"")</f>
        <v/>
      </c>
    </row>
    <row r="201" spans="1:11" ht="15" customHeight="1" x14ac:dyDescent="0.3">
      <c r="A201">
        <v>1</v>
      </c>
      <c r="B201">
        <v>1900</v>
      </c>
      <c r="C201" s="3">
        <v>0</v>
      </c>
      <c r="D201" t="str">
        <v>00. VENDES</v>
      </c>
      <c r="E201">
        <v>0</v>
      </c>
      <c r="F201" t="str">
        <f t="shared" si="15"/>
        <v>1_1900</v>
      </c>
      <c r="G201">
        <f t="shared" si="16"/>
        <v>0</v>
      </c>
      <c r="H201" s="40" t="e">
        <f t="shared" si="17"/>
        <v>#DIV/0!</v>
      </c>
      <c r="I201">
        <f t="shared" si="18"/>
        <v>0</v>
      </c>
      <c r="J201" s="40" t="e">
        <f t="shared" si="19"/>
        <v>#DIV/0!</v>
      </c>
      <c r="K201" t="str">
        <f>+IFERROR(VLOOKUP(D201,Table_1[#All],2,0),"")</f>
        <v/>
      </c>
    </row>
    <row r="202" spans="1:11" ht="15" customHeight="1" x14ac:dyDescent="0.3">
      <c r="A202">
        <v>1</v>
      </c>
      <c r="B202">
        <v>1900</v>
      </c>
      <c r="C202" s="3">
        <v>0</v>
      </c>
      <c r="D202" t="str">
        <v>00. VENDES</v>
      </c>
      <c r="E202">
        <v>0</v>
      </c>
      <c r="F202" t="str">
        <f t="shared" si="15"/>
        <v>1_1900</v>
      </c>
      <c r="G202">
        <f t="shared" si="16"/>
        <v>0</v>
      </c>
      <c r="H202" s="40" t="e">
        <f t="shared" si="17"/>
        <v>#DIV/0!</v>
      </c>
      <c r="I202">
        <f t="shared" si="18"/>
        <v>0</v>
      </c>
      <c r="J202" s="40" t="e">
        <f t="shared" si="19"/>
        <v>#DIV/0!</v>
      </c>
      <c r="K202" t="str">
        <f>+IFERROR(VLOOKUP(D202,Table_1[#All],2,0),"")</f>
        <v/>
      </c>
    </row>
    <row r="203" spans="1:11" ht="15" customHeight="1" x14ac:dyDescent="0.3">
      <c r="A203">
        <v>1</v>
      </c>
      <c r="B203">
        <v>1900</v>
      </c>
      <c r="C203" s="3">
        <v>0</v>
      </c>
      <c r="D203" t="str">
        <v>00. VENDES</v>
      </c>
      <c r="E203">
        <v>0</v>
      </c>
      <c r="F203" t="str">
        <f t="shared" si="15"/>
        <v>1_1900</v>
      </c>
      <c r="G203">
        <f t="shared" si="16"/>
        <v>0</v>
      </c>
      <c r="H203" s="40" t="e">
        <f t="shared" si="17"/>
        <v>#DIV/0!</v>
      </c>
      <c r="I203">
        <f t="shared" si="18"/>
        <v>0</v>
      </c>
      <c r="J203" s="40" t="e">
        <f t="shared" si="19"/>
        <v>#DIV/0!</v>
      </c>
      <c r="K203" t="str">
        <f>+IFERROR(VLOOKUP(D203,Table_1[#All],2,0),"")</f>
        <v/>
      </c>
    </row>
    <row r="204" spans="1:11" ht="15" customHeight="1" x14ac:dyDescent="0.3">
      <c r="A204">
        <v>1</v>
      </c>
      <c r="B204">
        <v>1900</v>
      </c>
      <c r="C204" s="3">
        <v>0</v>
      </c>
      <c r="D204" t="str">
        <v>00. VENDES</v>
      </c>
      <c r="E204">
        <v>0</v>
      </c>
      <c r="F204" t="str">
        <f t="shared" si="15"/>
        <v>1_1900</v>
      </c>
      <c r="G204">
        <f t="shared" si="16"/>
        <v>0</v>
      </c>
      <c r="H204" s="40" t="e">
        <f t="shared" si="17"/>
        <v>#DIV/0!</v>
      </c>
      <c r="I204">
        <f t="shared" si="18"/>
        <v>0</v>
      </c>
      <c r="J204" s="40" t="e">
        <f t="shared" si="19"/>
        <v>#DIV/0!</v>
      </c>
      <c r="K204" t="str">
        <f>+IFERROR(VLOOKUP(D204,Table_1[#All],2,0),"")</f>
        <v/>
      </c>
    </row>
    <row r="205" spans="1:11" ht="15" customHeight="1" x14ac:dyDescent="0.3">
      <c r="A205">
        <v>1</v>
      </c>
      <c r="B205">
        <v>1900</v>
      </c>
      <c r="C205" s="3">
        <v>0</v>
      </c>
      <c r="D205" t="str">
        <v>00. VENDES</v>
      </c>
      <c r="E205">
        <v>0</v>
      </c>
      <c r="F205" t="str">
        <f t="shared" si="15"/>
        <v>1_1900</v>
      </c>
      <c r="G205">
        <f t="shared" si="16"/>
        <v>0</v>
      </c>
      <c r="H205" s="40" t="e">
        <f t="shared" si="17"/>
        <v>#DIV/0!</v>
      </c>
      <c r="I205">
        <f t="shared" si="18"/>
        <v>0</v>
      </c>
      <c r="J205" s="40" t="e">
        <f t="shared" si="19"/>
        <v>#DIV/0!</v>
      </c>
      <c r="K205" t="str">
        <f>+IFERROR(VLOOKUP(D205,Table_1[#All],2,0),"")</f>
        <v/>
      </c>
    </row>
    <row r="206" spans="1:11" ht="15" customHeight="1" x14ac:dyDescent="0.3">
      <c r="A206">
        <v>1</v>
      </c>
      <c r="B206">
        <v>1900</v>
      </c>
      <c r="C206" s="3">
        <v>0</v>
      </c>
      <c r="D206" t="str">
        <v>00. VENDES</v>
      </c>
      <c r="E206">
        <v>0</v>
      </c>
      <c r="F206" t="str">
        <f t="shared" si="15"/>
        <v>1_1900</v>
      </c>
      <c r="G206">
        <f t="shared" si="16"/>
        <v>0</v>
      </c>
      <c r="H206" s="40" t="e">
        <f t="shared" si="17"/>
        <v>#DIV/0!</v>
      </c>
      <c r="I206">
        <f t="shared" si="18"/>
        <v>0</v>
      </c>
      <c r="J206" s="40" t="e">
        <f t="shared" si="19"/>
        <v>#DIV/0!</v>
      </c>
      <c r="K206" t="str">
        <f>+IFERROR(VLOOKUP(D206,Table_1[#All],2,0),"")</f>
        <v/>
      </c>
    </row>
    <row r="207" spans="1:11" ht="15" customHeight="1" x14ac:dyDescent="0.3">
      <c r="A207">
        <v>1</v>
      </c>
      <c r="B207">
        <v>1900</v>
      </c>
      <c r="C207" s="3">
        <v>0</v>
      </c>
      <c r="D207" t="str">
        <v>00. VENDES</v>
      </c>
      <c r="E207">
        <v>0</v>
      </c>
      <c r="F207" t="str">
        <f t="shared" si="15"/>
        <v>1_1900</v>
      </c>
      <c r="G207">
        <f t="shared" si="16"/>
        <v>0</v>
      </c>
      <c r="H207" s="40" t="e">
        <f t="shared" si="17"/>
        <v>#DIV/0!</v>
      </c>
      <c r="I207">
        <f t="shared" si="18"/>
        <v>0</v>
      </c>
      <c r="J207" s="40" t="e">
        <f t="shared" si="19"/>
        <v>#DIV/0!</v>
      </c>
      <c r="K207" t="str">
        <f>+IFERROR(VLOOKUP(D207,Table_1[#All],2,0),"")</f>
        <v/>
      </c>
    </row>
    <row r="208" spans="1:11" ht="15" customHeight="1" x14ac:dyDescent="0.3">
      <c r="A208">
        <v>1</v>
      </c>
      <c r="B208">
        <v>1900</v>
      </c>
      <c r="C208" s="3">
        <v>0</v>
      </c>
      <c r="D208" t="str">
        <v>00. VENDES</v>
      </c>
      <c r="E208">
        <v>0</v>
      </c>
      <c r="F208" t="str">
        <f t="shared" si="15"/>
        <v>1_1900</v>
      </c>
      <c r="G208">
        <f t="shared" si="16"/>
        <v>0</v>
      </c>
      <c r="H208" s="40" t="e">
        <f t="shared" si="17"/>
        <v>#DIV/0!</v>
      </c>
      <c r="I208">
        <f t="shared" si="18"/>
        <v>0</v>
      </c>
      <c r="J208" s="40" t="e">
        <f t="shared" si="19"/>
        <v>#DIV/0!</v>
      </c>
      <c r="K208" t="str">
        <f>+IFERROR(VLOOKUP(D208,Table_1[#All],2,0),"")</f>
        <v/>
      </c>
    </row>
    <row r="209" spans="1:11" ht="15" customHeight="1" x14ac:dyDescent="0.3">
      <c r="A209">
        <v>1</v>
      </c>
      <c r="B209">
        <v>1900</v>
      </c>
      <c r="C209" s="3">
        <v>0</v>
      </c>
      <c r="D209" t="str">
        <v>00. VENDES</v>
      </c>
      <c r="E209">
        <v>0</v>
      </c>
      <c r="F209" t="str">
        <f t="shared" si="15"/>
        <v>1_1900</v>
      </c>
      <c r="G209">
        <f t="shared" si="16"/>
        <v>0</v>
      </c>
      <c r="H209" s="40" t="e">
        <f t="shared" si="17"/>
        <v>#DIV/0!</v>
      </c>
      <c r="I209">
        <f t="shared" si="18"/>
        <v>0</v>
      </c>
      <c r="J209" s="40" t="e">
        <f t="shared" si="19"/>
        <v>#DIV/0!</v>
      </c>
      <c r="K209" t="str">
        <f>+IFERROR(VLOOKUP(D209,Table_1[#All],2,0),"")</f>
        <v/>
      </c>
    </row>
    <row r="210" spans="1:11" ht="15" customHeight="1" x14ac:dyDescent="0.3">
      <c r="A210">
        <v>1</v>
      </c>
      <c r="B210">
        <v>1900</v>
      </c>
      <c r="C210" s="3">
        <v>0</v>
      </c>
      <c r="D210" t="str">
        <v>00. VENDES</v>
      </c>
      <c r="E210">
        <v>0</v>
      </c>
      <c r="F210" t="str">
        <f t="shared" si="15"/>
        <v>1_1900</v>
      </c>
      <c r="G210">
        <f t="shared" si="16"/>
        <v>0</v>
      </c>
      <c r="H210" s="40" t="e">
        <f t="shared" si="17"/>
        <v>#DIV/0!</v>
      </c>
      <c r="I210">
        <f t="shared" si="18"/>
        <v>0</v>
      </c>
      <c r="J210" s="40" t="e">
        <f t="shared" si="19"/>
        <v>#DIV/0!</v>
      </c>
      <c r="K210" t="str">
        <f>+IFERROR(VLOOKUP(D210,Table_1[#All],2,0),"")</f>
        <v/>
      </c>
    </row>
    <row r="211" spans="1:11" ht="15" customHeight="1" x14ac:dyDescent="0.3">
      <c r="A211">
        <v>1</v>
      </c>
      <c r="B211">
        <v>1900</v>
      </c>
      <c r="C211" s="3">
        <v>0</v>
      </c>
      <c r="D211" t="str">
        <v>00. VENDES</v>
      </c>
      <c r="E211">
        <v>0</v>
      </c>
      <c r="F211" t="str">
        <f t="shared" si="15"/>
        <v>1_1900</v>
      </c>
      <c r="G211">
        <f t="shared" si="16"/>
        <v>0</v>
      </c>
      <c r="H211" s="40" t="e">
        <f t="shared" si="17"/>
        <v>#DIV/0!</v>
      </c>
      <c r="I211">
        <f t="shared" si="18"/>
        <v>0</v>
      </c>
      <c r="J211" s="40" t="e">
        <f t="shared" si="19"/>
        <v>#DIV/0!</v>
      </c>
      <c r="K211" t="str">
        <f>+IFERROR(VLOOKUP(D211,Table_1[#All],2,0),"")</f>
        <v/>
      </c>
    </row>
    <row r="212" spans="1:11" ht="15" customHeight="1" x14ac:dyDescent="0.3">
      <c r="A212">
        <v>1</v>
      </c>
      <c r="B212">
        <v>1900</v>
      </c>
      <c r="C212" s="3">
        <v>0</v>
      </c>
      <c r="D212" t="str">
        <v>00. VENDES</v>
      </c>
      <c r="E212">
        <v>0</v>
      </c>
      <c r="F212" t="str">
        <f t="shared" si="15"/>
        <v>1_1900</v>
      </c>
      <c r="G212">
        <f t="shared" si="16"/>
        <v>0</v>
      </c>
      <c r="H212" s="40" t="e">
        <f t="shared" si="17"/>
        <v>#DIV/0!</v>
      </c>
      <c r="I212">
        <f t="shared" si="18"/>
        <v>0</v>
      </c>
      <c r="J212" s="40" t="e">
        <f t="shared" si="19"/>
        <v>#DIV/0!</v>
      </c>
      <c r="K212" t="str">
        <f>+IFERROR(VLOOKUP(D212,Table_1[#All],2,0),"")</f>
        <v/>
      </c>
    </row>
    <row r="213" spans="1:11" ht="15" customHeight="1" x14ac:dyDescent="0.3">
      <c r="A213">
        <v>1</v>
      </c>
      <c r="B213">
        <v>1900</v>
      </c>
      <c r="C213" s="3">
        <v>0</v>
      </c>
      <c r="D213" t="str">
        <v>00. VENDES</v>
      </c>
      <c r="E213">
        <v>0</v>
      </c>
      <c r="F213" t="str">
        <f t="shared" si="15"/>
        <v>1_1900</v>
      </c>
      <c r="G213">
        <f t="shared" si="16"/>
        <v>0</v>
      </c>
      <c r="H213" s="40" t="e">
        <f t="shared" si="17"/>
        <v>#DIV/0!</v>
      </c>
      <c r="I213">
        <f t="shared" si="18"/>
        <v>0</v>
      </c>
      <c r="J213" s="40" t="e">
        <f t="shared" si="19"/>
        <v>#DIV/0!</v>
      </c>
      <c r="K213" t="str">
        <f>+IFERROR(VLOOKUP(D213,Table_1[#All],2,0),"")</f>
        <v/>
      </c>
    </row>
    <row r="214" spans="1:11" ht="15" customHeight="1" x14ac:dyDescent="0.3">
      <c r="A214">
        <v>1</v>
      </c>
      <c r="B214">
        <v>1900</v>
      </c>
      <c r="C214" s="3">
        <v>0</v>
      </c>
      <c r="D214" t="str">
        <v>00. VENDES</v>
      </c>
      <c r="E214">
        <v>0</v>
      </c>
      <c r="F214" t="str">
        <f t="shared" si="15"/>
        <v>1_1900</v>
      </c>
      <c r="G214">
        <f t="shared" si="16"/>
        <v>0</v>
      </c>
      <c r="H214" s="40" t="e">
        <f t="shared" si="17"/>
        <v>#DIV/0!</v>
      </c>
      <c r="I214">
        <f t="shared" si="18"/>
        <v>0</v>
      </c>
      <c r="J214" s="40" t="e">
        <f t="shared" si="19"/>
        <v>#DIV/0!</v>
      </c>
      <c r="K214" t="str">
        <f>+IFERROR(VLOOKUP(D214,Table_1[#All],2,0),"")</f>
        <v/>
      </c>
    </row>
    <row r="215" spans="1:11" ht="15" customHeight="1" x14ac:dyDescent="0.3">
      <c r="A215">
        <v>1</v>
      </c>
      <c r="B215">
        <v>1900</v>
      </c>
      <c r="C215" s="3">
        <v>0</v>
      </c>
      <c r="D215" t="str">
        <v>00. VENDES</v>
      </c>
      <c r="E215">
        <v>0</v>
      </c>
      <c r="F215" t="str">
        <f t="shared" si="15"/>
        <v>1_1900</v>
      </c>
      <c r="G215">
        <f t="shared" si="16"/>
        <v>0</v>
      </c>
      <c r="H215" s="40" t="e">
        <f t="shared" si="17"/>
        <v>#DIV/0!</v>
      </c>
      <c r="I215">
        <f t="shared" si="18"/>
        <v>0</v>
      </c>
      <c r="J215" s="40" t="e">
        <f t="shared" si="19"/>
        <v>#DIV/0!</v>
      </c>
      <c r="K215" t="str">
        <f>+IFERROR(VLOOKUP(D215,Table_1[#All],2,0),"")</f>
        <v/>
      </c>
    </row>
    <row r="216" spans="1:11" ht="15" customHeight="1" x14ac:dyDescent="0.3">
      <c r="A216">
        <v>1</v>
      </c>
      <c r="B216">
        <v>1900</v>
      </c>
      <c r="C216" s="3">
        <v>0</v>
      </c>
      <c r="D216" t="str">
        <v>00. VENDES</v>
      </c>
      <c r="E216">
        <v>0</v>
      </c>
      <c r="F216" t="str">
        <f t="shared" si="15"/>
        <v>1_1900</v>
      </c>
      <c r="G216">
        <f t="shared" si="16"/>
        <v>0</v>
      </c>
      <c r="H216" s="40" t="e">
        <f t="shared" si="17"/>
        <v>#DIV/0!</v>
      </c>
      <c r="I216">
        <f t="shared" si="18"/>
        <v>0</v>
      </c>
      <c r="J216" s="40" t="e">
        <f t="shared" si="19"/>
        <v>#DIV/0!</v>
      </c>
      <c r="K216" t="str">
        <f>+IFERROR(VLOOKUP(D216,Table_1[#All],2,0),"")</f>
        <v/>
      </c>
    </row>
    <row r="217" spans="1:11" ht="15" customHeight="1" x14ac:dyDescent="0.3">
      <c r="A217">
        <v>1</v>
      </c>
      <c r="B217">
        <v>1900</v>
      </c>
      <c r="C217" s="3">
        <v>0</v>
      </c>
      <c r="D217" t="str">
        <v>00. VENDES</v>
      </c>
      <c r="E217">
        <v>0</v>
      </c>
      <c r="F217" t="str">
        <f t="shared" si="15"/>
        <v>1_1900</v>
      </c>
      <c r="G217">
        <f t="shared" si="16"/>
        <v>0</v>
      </c>
      <c r="H217" s="40" t="e">
        <f t="shared" si="17"/>
        <v>#DIV/0!</v>
      </c>
      <c r="I217">
        <f t="shared" si="18"/>
        <v>0</v>
      </c>
      <c r="J217" s="40" t="e">
        <f t="shared" si="19"/>
        <v>#DIV/0!</v>
      </c>
      <c r="K217" t="str">
        <f>+IFERROR(VLOOKUP(D217,Table_1[#All],2,0),"")</f>
        <v/>
      </c>
    </row>
    <row r="218" spans="1:11" ht="15" customHeight="1" x14ac:dyDescent="0.3">
      <c r="A218">
        <v>1</v>
      </c>
      <c r="B218">
        <v>1900</v>
      </c>
      <c r="C218" s="3">
        <v>0</v>
      </c>
      <c r="D218" t="str">
        <v>00. VENDES</v>
      </c>
      <c r="E218">
        <v>0</v>
      </c>
      <c r="F218" t="str">
        <f t="shared" si="15"/>
        <v>1_1900</v>
      </c>
      <c r="G218">
        <f t="shared" si="16"/>
        <v>0</v>
      </c>
      <c r="H218" s="40" t="e">
        <f t="shared" si="17"/>
        <v>#DIV/0!</v>
      </c>
      <c r="I218">
        <f t="shared" si="18"/>
        <v>0</v>
      </c>
      <c r="J218" s="40" t="e">
        <f t="shared" si="19"/>
        <v>#DIV/0!</v>
      </c>
      <c r="K218" t="str">
        <f>+IFERROR(VLOOKUP(D218,Table_1[#All],2,0),"")</f>
        <v/>
      </c>
    </row>
    <row r="219" spans="1:11" ht="15" customHeight="1" x14ac:dyDescent="0.3">
      <c r="A219">
        <v>1</v>
      </c>
      <c r="B219">
        <v>1900</v>
      </c>
      <c r="C219" s="3">
        <v>0</v>
      </c>
      <c r="D219" t="str">
        <v>00. VENDES</v>
      </c>
      <c r="E219">
        <v>0</v>
      </c>
      <c r="F219" t="str">
        <f t="shared" si="15"/>
        <v>1_1900</v>
      </c>
      <c r="G219">
        <f t="shared" si="16"/>
        <v>0</v>
      </c>
      <c r="H219" s="40" t="e">
        <f t="shared" si="17"/>
        <v>#DIV/0!</v>
      </c>
      <c r="I219">
        <f t="shared" si="18"/>
        <v>0</v>
      </c>
      <c r="J219" s="40" t="e">
        <f t="shared" si="19"/>
        <v>#DIV/0!</v>
      </c>
      <c r="K219" t="str">
        <f>+IFERROR(VLOOKUP(D219,Table_1[#All],2,0),"")</f>
        <v/>
      </c>
    </row>
    <row r="220" spans="1:11" ht="15" customHeight="1" x14ac:dyDescent="0.3">
      <c r="A220">
        <v>1</v>
      </c>
      <c r="B220">
        <v>1900</v>
      </c>
      <c r="C220" s="3">
        <v>0</v>
      </c>
      <c r="D220" t="str">
        <v>00. VENDES</v>
      </c>
      <c r="E220">
        <v>0</v>
      </c>
      <c r="F220" t="str">
        <f t="shared" si="15"/>
        <v>1_1900</v>
      </c>
      <c r="G220">
        <f t="shared" si="16"/>
        <v>0</v>
      </c>
      <c r="H220" s="40" t="e">
        <f t="shared" si="17"/>
        <v>#DIV/0!</v>
      </c>
      <c r="I220">
        <f t="shared" si="18"/>
        <v>0</v>
      </c>
      <c r="J220" s="40" t="e">
        <f t="shared" si="19"/>
        <v>#DIV/0!</v>
      </c>
      <c r="K220" t="str">
        <f>+IFERROR(VLOOKUP(D220,Table_1[#All],2,0),"")</f>
        <v/>
      </c>
    </row>
    <row r="221" spans="1:11" ht="15" customHeight="1" x14ac:dyDescent="0.3">
      <c r="A221">
        <v>1</v>
      </c>
      <c r="B221">
        <v>1900</v>
      </c>
      <c r="C221" s="3">
        <v>0</v>
      </c>
      <c r="D221" t="str">
        <v>00. VENDES</v>
      </c>
      <c r="E221">
        <v>0</v>
      </c>
      <c r="F221" t="str">
        <f t="shared" si="15"/>
        <v>1_1900</v>
      </c>
      <c r="G221">
        <f t="shared" si="16"/>
        <v>0</v>
      </c>
      <c r="H221" s="40" t="e">
        <f t="shared" si="17"/>
        <v>#DIV/0!</v>
      </c>
      <c r="I221">
        <f t="shared" si="18"/>
        <v>0</v>
      </c>
      <c r="J221" s="40" t="e">
        <f t="shared" si="19"/>
        <v>#DIV/0!</v>
      </c>
      <c r="K221" t="str">
        <f>+IFERROR(VLOOKUP(D221,Table_1[#All],2,0),"")</f>
        <v/>
      </c>
    </row>
    <row r="222" spans="1:11" ht="15" customHeight="1" x14ac:dyDescent="0.3">
      <c r="A222">
        <v>1</v>
      </c>
      <c r="B222">
        <v>1900</v>
      </c>
      <c r="C222" s="3">
        <v>0</v>
      </c>
      <c r="D222" t="str">
        <v>00. VENDES</v>
      </c>
      <c r="E222">
        <v>0</v>
      </c>
      <c r="F222" t="str">
        <f t="shared" si="15"/>
        <v>1_1900</v>
      </c>
      <c r="G222">
        <f t="shared" si="16"/>
        <v>0</v>
      </c>
      <c r="H222" s="40" t="e">
        <f t="shared" si="17"/>
        <v>#DIV/0!</v>
      </c>
      <c r="I222">
        <f t="shared" si="18"/>
        <v>0</v>
      </c>
      <c r="J222" s="40" t="e">
        <f t="shared" si="19"/>
        <v>#DIV/0!</v>
      </c>
      <c r="K222" t="str">
        <f>+IFERROR(VLOOKUP(D222,Table_1[#All],2,0),"")</f>
        <v/>
      </c>
    </row>
    <row r="223" spans="1:11" ht="15" customHeight="1" x14ac:dyDescent="0.3">
      <c r="A223">
        <v>1</v>
      </c>
      <c r="B223">
        <v>1900</v>
      </c>
      <c r="C223" s="3">
        <v>0</v>
      </c>
      <c r="D223" t="str">
        <v>00. VENDES</v>
      </c>
      <c r="E223">
        <v>0</v>
      </c>
      <c r="F223" t="str">
        <f t="shared" si="15"/>
        <v>1_1900</v>
      </c>
      <c r="G223">
        <f t="shared" si="16"/>
        <v>0</v>
      </c>
      <c r="H223" s="40" t="e">
        <f t="shared" si="17"/>
        <v>#DIV/0!</v>
      </c>
      <c r="I223">
        <f t="shared" si="18"/>
        <v>0</v>
      </c>
      <c r="J223" s="40" t="e">
        <f t="shared" si="19"/>
        <v>#DIV/0!</v>
      </c>
      <c r="K223" t="str">
        <f>+IFERROR(VLOOKUP(D223,Table_1[#All],2,0),"")</f>
        <v/>
      </c>
    </row>
    <row r="224" spans="1:11" ht="15" customHeight="1" x14ac:dyDescent="0.3">
      <c r="A224">
        <v>1</v>
      </c>
      <c r="B224">
        <v>1900</v>
      </c>
      <c r="C224" s="3">
        <v>0</v>
      </c>
      <c r="D224" t="str">
        <v>00. VENDES</v>
      </c>
      <c r="E224">
        <v>0</v>
      </c>
      <c r="F224" t="str">
        <f t="shared" si="15"/>
        <v>1_1900</v>
      </c>
      <c r="G224">
        <f t="shared" si="16"/>
        <v>0</v>
      </c>
      <c r="H224" s="40" t="e">
        <f t="shared" si="17"/>
        <v>#DIV/0!</v>
      </c>
      <c r="I224">
        <f t="shared" si="18"/>
        <v>0</v>
      </c>
      <c r="J224" s="40" t="e">
        <f t="shared" si="19"/>
        <v>#DIV/0!</v>
      </c>
      <c r="K224" t="str">
        <f>+IFERROR(VLOOKUP(D224,Table_1[#All],2,0),"")</f>
        <v/>
      </c>
    </row>
    <row r="225" spans="1:11" ht="15" customHeight="1" x14ac:dyDescent="0.3">
      <c r="A225">
        <v>1</v>
      </c>
      <c r="B225">
        <v>1900</v>
      </c>
      <c r="C225" s="3">
        <v>0</v>
      </c>
      <c r="D225" t="str">
        <v>00. VENDES</v>
      </c>
      <c r="E225">
        <v>0</v>
      </c>
      <c r="F225" t="str">
        <f t="shared" si="15"/>
        <v>1_1900</v>
      </c>
      <c r="G225">
        <f t="shared" si="16"/>
        <v>0</v>
      </c>
      <c r="H225" s="40" t="e">
        <f t="shared" si="17"/>
        <v>#DIV/0!</v>
      </c>
      <c r="I225">
        <f t="shared" si="18"/>
        <v>0</v>
      </c>
      <c r="J225" s="40" t="e">
        <f t="shared" si="19"/>
        <v>#DIV/0!</v>
      </c>
      <c r="K225" t="str">
        <f>+IFERROR(VLOOKUP(D225,Table_1[#All],2,0),"")</f>
        <v/>
      </c>
    </row>
    <row r="226" spans="1:11" ht="15" customHeight="1" x14ac:dyDescent="0.3">
      <c r="A226">
        <v>1</v>
      </c>
      <c r="B226">
        <v>1900</v>
      </c>
      <c r="C226" s="3">
        <v>0</v>
      </c>
      <c r="D226" t="str">
        <v>00. VENDES</v>
      </c>
      <c r="E226">
        <v>0</v>
      </c>
      <c r="F226" t="str">
        <f t="shared" si="15"/>
        <v>1_1900</v>
      </c>
      <c r="G226">
        <f t="shared" si="16"/>
        <v>0</v>
      </c>
      <c r="H226" s="40" t="e">
        <f t="shared" si="17"/>
        <v>#DIV/0!</v>
      </c>
      <c r="I226">
        <f t="shared" si="18"/>
        <v>0</v>
      </c>
      <c r="J226" s="40" t="e">
        <f t="shared" si="19"/>
        <v>#DIV/0!</v>
      </c>
      <c r="K226" t="str">
        <f>+IFERROR(VLOOKUP(D226,Table_1[#All],2,0),"")</f>
        <v/>
      </c>
    </row>
    <row r="227" spans="1:11" ht="15" customHeight="1" x14ac:dyDescent="0.3">
      <c r="A227">
        <v>1</v>
      </c>
      <c r="B227">
        <v>1900</v>
      </c>
      <c r="C227" s="3">
        <v>0</v>
      </c>
      <c r="D227" t="str">
        <v>00. VENDES</v>
      </c>
      <c r="E227">
        <v>0</v>
      </c>
      <c r="F227" t="str">
        <f t="shared" si="15"/>
        <v>1_1900</v>
      </c>
      <c r="G227">
        <f t="shared" si="16"/>
        <v>0</v>
      </c>
      <c r="H227" s="40" t="e">
        <f t="shared" si="17"/>
        <v>#DIV/0!</v>
      </c>
      <c r="I227">
        <f t="shared" si="18"/>
        <v>0</v>
      </c>
      <c r="J227" s="40" t="e">
        <f t="shared" si="19"/>
        <v>#DIV/0!</v>
      </c>
      <c r="K227" t="str">
        <f>+IFERROR(VLOOKUP(D227,Table_1[#All],2,0),"")</f>
        <v/>
      </c>
    </row>
    <row r="228" spans="1:11" ht="15" customHeight="1" x14ac:dyDescent="0.3">
      <c r="A228">
        <v>1</v>
      </c>
      <c r="B228">
        <v>1900</v>
      </c>
      <c r="C228" s="3">
        <v>0</v>
      </c>
      <c r="D228" t="str">
        <v>00. VENDES</v>
      </c>
      <c r="E228">
        <v>0</v>
      </c>
      <c r="F228" t="str">
        <f t="shared" si="15"/>
        <v>1_1900</v>
      </c>
      <c r="G228">
        <f t="shared" si="16"/>
        <v>0</v>
      </c>
      <c r="H228" s="40" t="e">
        <f t="shared" si="17"/>
        <v>#DIV/0!</v>
      </c>
      <c r="I228">
        <f t="shared" si="18"/>
        <v>0</v>
      </c>
      <c r="J228" s="40" t="e">
        <f t="shared" si="19"/>
        <v>#DIV/0!</v>
      </c>
      <c r="K228" t="str">
        <f>+IFERROR(VLOOKUP(D228,Table_1[#All],2,0),"")</f>
        <v/>
      </c>
    </row>
    <row r="229" spans="1:11" ht="15" customHeight="1" x14ac:dyDescent="0.3">
      <c r="A229">
        <v>1</v>
      </c>
      <c r="B229">
        <v>1900</v>
      </c>
      <c r="C229" s="3">
        <v>0</v>
      </c>
      <c r="D229" t="str">
        <v>00. VENDES</v>
      </c>
      <c r="E229">
        <v>0</v>
      </c>
      <c r="F229" t="str">
        <f t="shared" si="15"/>
        <v>1_1900</v>
      </c>
      <c r="G229">
        <f t="shared" si="16"/>
        <v>0</v>
      </c>
      <c r="H229" s="40" t="e">
        <f t="shared" si="17"/>
        <v>#DIV/0!</v>
      </c>
      <c r="I229">
        <f t="shared" si="18"/>
        <v>0</v>
      </c>
      <c r="J229" s="40" t="e">
        <f t="shared" si="19"/>
        <v>#DIV/0!</v>
      </c>
      <c r="K229" t="str">
        <f>+IFERROR(VLOOKUP(D229,Table_1[#All],2,0),"")</f>
        <v/>
      </c>
    </row>
    <row r="230" spans="1:11" ht="15" customHeight="1" x14ac:dyDescent="0.3">
      <c r="A230">
        <v>1</v>
      </c>
      <c r="B230">
        <v>1900</v>
      </c>
      <c r="C230" s="3">
        <v>0</v>
      </c>
      <c r="D230" t="str">
        <v>00. VENDES</v>
      </c>
      <c r="E230">
        <v>0</v>
      </c>
      <c r="F230" t="str">
        <f t="shared" si="15"/>
        <v>1_1900</v>
      </c>
      <c r="G230">
        <f t="shared" si="16"/>
        <v>0</v>
      </c>
      <c r="H230" s="40" t="e">
        <f t="shared" si="17"/>
        <v>#DIV/0!</v>
      </c>
      <c r="I230">
        <f t="shared" si="18"/>
        <v>0</v>
      </c>
      <c r="J230" s="40" t="e">
        <f t="shared" si="19"/>
        <v>#DIV/0!</v>
      </c>
      <c r="K230" t="str">
        <f>+IFERROR(VLOOKUP(D230,Table_1[#All],2,0),"")</f>
        <v/>
      </c>
    </row>
    <row r="231" spans="1:11" ht="15" customHeight="1" x14ac:dyDescent="0.3">
      <c r="A231">
        <v>1</v>
      </c>
      <c r="B231">
        <v>1900</v>
      </c>
      <c r="C231" s="3">
        <v>0</v>
      </c>
      <c r="D231" t="str">
        <v>00. VENDES</v>
      </c>
      <c r="E231">
        <v>0</v>
      </c>
      <c r="F231" t="str">
        <f t="shared" si="15"/>
        <v>1_1900</v>
      </c>
      <c r="G231">
        <f t="shared" si="16"/>
        <v>0</v>
      </c>
      <c r="H231" s="40" t="e">
        <f t="shared" si="17"/>
        <v>#DIV/0!</v>
      </c>
      <c r="I231">
        <f t="shared" si="18"/>
        <v>0</v>
      </c>
      <c r="J231" s="40" t="e">
        <f t="shared" si="19"/>
        <v>#DIV/0!</v>
      </c>
      <c r="K231" t="str">
        <f>+IFERROR(VLOOKUP(D231,Table_1[#All],2,0),"")</f>
        <v/>
      </c>
    </row>
    <row r="232" spans="1:11" ht="15" customHeight="1" x14ac:dyDescent="0.3">
      <c r="A232">
        <v>1</v>
      </c>
      <c r="B232">
        <v>1900</v>
      </c>
      <c r="C232" s="3">
        <v>0</v>
      </c>
      <c r="D232" t="str">
        <v>00. VENDES</v>
      </c>
      <c r="E232">
        <v>0</v>
      </c>
      <c r="F232" t="str">
        <f t="shared" si="15"/>
        <v>1_1900</v>
      </c>
      <c r="G232">
        <f t="shared" si="16"/>
        <v>0</v>
      </c>
      <c r="H232" s="40" t="e">
        <f t="shared" si="17"/>
        <v>#DIV/0!</v>
      </c>
      <c r="I232">
        <f t="shared" si="18"/>
        <v>0</v>
      </c>
      <c r="J232" s="40" t="e">
        <f t="shared" si="19"/>
        <v>#DIV/0!</v>
      </c>
      <c r="K232" t="str">
        <f>+IFERROR(VLOOKUP(D232,Table_1[#All],2,0),"")</f>
        <v/>
      </c>
    </row>
    <row r="233" spans="1:11" ht="15" customHeight="1" x14ac:dyDescent="0.3">
      <c r="A233">
        <v>1</v>
      </c>
      <c r="B233">
        <v>1900</v>
      </c>
      <c r="C233" s="3">
        <v>0</v>
      </c>
      <c r="D233" t="str">
        <v>00. VENDES</v>
      </c>
      <c r="E233">
        <v>0</v>
      </c>
      <c r="F233" t="str">
        <f t="shared" si="15"/>
        <v>1_1900</v>
      </c>
      <c r="G233">
        <f t="shared" si="16"/>
        <v>0</v>
      </c>
      <c r="H233" s="40" t="e">
        <f t="shared" si="17"/>
        <v>#DIV/0!</v>
      </c>
      <c r="I233">
        <f t="shared" si="18"/>
        <v>0</v>
      </c>
      <c r="J233" s="40" t="e">
        <f t="shared" si="19"/>
        <v>#DIV/0!</v>
      </c>
      <c r="K233" t="str">
        <f>+IFERROR(VLOOKUP(D233,Table_1[#All],2,0),"")</f>
        <v/>
      </c>
    </row>
    <row r="234" spans="1:11" ht="15" customHeight="1" x14ac:dyDescent="0.3">
      <c r="A234">
        <v>1</v>
      </c>
      <c r="B234">
        <v>1900</v>
      </c>
      <c r="C234" s="3">
        <v>0</v>
      </c>
      <c r="D234" t="str">
        <v>00. VENDES</v>
      </c>
      <c r="E234">
        <v>0</v>
      </c>
      <c r="F234" t="str">
        <f t="shared" si="15"/>
        <v>1_1900</v>
      </c>
      <c r="G234">
        <f t="shared" si="16"/>
        <v>0</v>
      </c>
      <c r="H234" s="40" t="e">
        <f t="shared" si="17"/>
        <v>#DIV/0!</v>
      </c>
      <c r="I234">
        <f t="shared" si="18"/>
        <v>0</v>
      </c>
      <c r="J234" s="40" t="e">
        <f t="shared" si="19"/>
        <v>#DIV/0!</v>
      </c>
      <c r="K234" t="str">
        <f>+IFERROR(VLOOKUP(D234,Table_1[#All],2,0),"")</f>
        <v/>
      </c>
    </row>
    <row r="235" spans="1:11" ht="15" customHeight="1" x14ac:dyDescent="0.3">
      <c r="A235">
        <v>1</v>
      </c>
      <c r="B235">
        <v>1900</v>
      </c>
      <c r="C235" s="3">
        <v>0</v>
      </c>
      <c r="D235" t="str">
        <v>00. VENDES</v>
      </c>
      <c r="E235">
        <v>0</v>
      </c>
      <c r="F235" t="str">
        <f t="shared" si="15"/>
        <v>1_1900</v>
      </c>
      <c r="G235">
        <f t="shared" si="16"/>
        <v>0</v>
      </c>
      <c r="H235" s="40" t="e">
        <f t="shared" si="17"/>
        <v>#DIV/0!</v>
      </c>
      <c r="I235">
        <f t="shared" si="18"/>
        <v>0</v>
      </c>
      <c r="J235" s="40" t="e">
        <f t="shared" si="19"/>
        <v>#DIV/0!</v>
      </c>
      <c r="K235" t="str">
        <f>+IFERROR(VLOOKUP(D235,Table_1[#All],2,0),"")</f>
        <v/>
      </c>
    </row>
    <row r="236" spans="1:11" ht="15" customHeight="1" x14ac:dyDescent="0.3">
      <c r="A236">
        <v>1</v>
      </c>
      <c r="B236">
        <v>1900</v>
      </c>
      <c r="C236" s="3">
        <v>0</v>
      </c>
      <c r="D236" t="str">
        <v>00. VENDES</v>
      </c>
      <c r="E236">
        <v>0</v>
      </c>
      <c r="F236" t="str">
        <f t="shared" si="15"/>
        <v>1_1900</v>
      </c>
      <c r="G236">
        <f t="shared" si="16"/>
        <v>0</v>
      </c>
      <c r="H236" s="40" t="e">
        <f t="shared" si="17"/>
        <v>#DIV/0!</v>
      </c>
      <c r="I236">
        <f t="shared" si="18"/>
        <v>0</v>
      </c>
      <c r="J236" s="40" t="e">
        <f t="shared" si="19"/>
        <v>#DIV/0!</v>
      </c>
      <c r="K236" t="str">
        <f>+IFERROR(VLOOKUP(D236,Table_1[#All],2,0),"")</f>
        <v/>
      </c>
    </row>
    <row r="237" spans="1:11" ht="15" customHeight="1" x14ac:dyDescent="0.3">
      <c r="A237">
        <v>1</v>
      </c>
      <c r="B237">
        <v>1900</v>
      </c>
      <c r="C237" s="3">
        <v>0</v>
      </c>
      <c r="D237" t="str">
        <v>00. VENDES</v>
      </c>
      <c r="E237">
        <v>0</v>
      </c>
      <c r="F237" t="str">
        <f t="shared" si="15"/>
        <v>1_1900</v>
      </c>
      <c r="G237">
        <f t="shared" si="16"/>
        <v>0</v>
      </c>
      <c r="H237" s="40" t="e">
        <f t="shared" si="17"/>
        <v>#DIV/0!</v>
      </c>
      <c r="I237">
        <f t="shared" si="18"/>
        <v>0</v>
      </c>
      <c r="J237" s="40" t="e">
        <f t="shared" si="19"/>
        <v>#DIV/0!</v>
      </c>
      <c r="K237" t="str">
        <f>+IFERROR(VLOOKUP(D237,Table_1[#All],2,0),"")</f>
        <v/>
      </c>
    </row>
    <row r="238" spans="1:11" ht="15" customHeight="1" x14ac:dyDescent="0.3">
      <c r="A238">
        <v>1</v>
      </c>
      <c r="B238">
        <v>1900</v>
      </c>
      <c r="C238" s="3">
        <v>0</v>
      </c>
      <c r="D238" t="str">
        <v>00. VENDES</v>
      </c>
      <c r="E238">
        <v>0</v>
      </c>
      <c r="F238" t="str">
        <f t="shared" si="15"/>
        <v>1_1900</v>
      </c>
      <c r="G238">
        <f t="shared" si="16"/>
        <v>0</v>
      </c>
      <c r="H238" s="40" t="e">
        <f t="shared" si="17"/>
        <v>#DIV/0!</v>
      </c>
      <c r="I238">
        <f t="shared" si="18"/>
        <v>0</v>
      </c>
      <c r="J238" s="40" t="e">
        <f t="shared" si="19"/>
        <v>#DIV/0!</v>
      </c>
      <c r="K238" t="str">
        <f>+IFERROR(VLOOKUP(D238,Table_1[#All],2,0),"")</f>
        <v/>
      </c>
    </row>
    <row r="239" spans="1:11" ht="15" customHeight="1" x14ac:dyDescent="0.3">
      <c r="A239">
        <v>1</v>
      </c>
      <c r="B239">
        <v>1900</v>
      </c>
      <c r="C239" s="3">
        <v>0</v>
      </c>
      <c r="D239" t="str">
        <v>00. VENDES</v>
      </c>
      <c r="E239">
        <v>0</v>
      </c>
      <c r="F239" t="str">
        <f t="shared" si="15"/>
        <v>1_1900</v>
      </c>
      <c r="G239">
        <f t="shared" si="16"/>
        <v>0</v>
      </c>
      <c r="H239" s="40" t="e">
        <f t="shared" si="17"/>
        <v>#DIV/0!</v>
      </c>
      <c r="I239">
        <f t="shared" si="18"/>
        <v>0</v>
      </c>
      <c r="J239" s="40" t="e">
        <f t="shared" si="19"/>
        <v>#DIV/0!</v>
      </c>
      <c r="K239" t="str">
        <f>+IFERROR(VLOOKUP(D239,Table_1[#All],2,0),"")</f>
        <v/>
      </c>
    </row>
    <row r="240" spans="1:11" ht="15" customHeight="1" x14ac:dyDescent="0.3">
      <c r="A240">
        <v>1</v>
      </c>
      <c r="B240">
        <v>1900</v>
      </c>
      <c r="C240" s="3">
        <v>0</v>
      </c>
      <c r="D240" t="str">
        <v>00. VENDES</v>
      </c>
      <c r="E240">
        <v>0</v>
      </c>
      <c r="F240" t="str">
        <f t="shared" si="15"/>
        <v>1_1900</v>
      </c>
      <c r="G240">
        <f t="shared" si="16"/>
        <v>0</v>
      </c>
      <c r="H240" s="40" t="e">
        <f t="shared" si="17"/>
        <v>#DIV/0!</v>
      </c>
      <c r="I240">
        <f t="shared" si="18"/>
        <v>0</v>
      </c>
      <c r="J240" s="40" t="e">
        <f t="shared" si="19"/>
        <v>#DIV/0!</v>
      </c>
      <c r="K240" t="str">
        <f>+IFERROR(VLOOKUP(D240,Table_1[#All],2,0),"")</f>
        <v/>
      </c>
    </row>
    <row r="241" spans="1:11" ht="15" customHeight="1" x14ac:dyDescent="0.3">
      <c r="A241">
        <v>1</v>
      </c>
      <c r="B241">
        <v>1900</v>
      </c>
      <c r="C241" s="3">
        <v>0</v>
      </c>
      <c r="D241" t="str">
        <v>00. VENDES</v>
      </c>
      <c r="E241">
        <v>0</v>
      </c>
      <c r="F241" t="str">
        <f t="shared" si="15"/>
        <v>1_1900</v>
      </c>
      <c r="G241">
        <f t="shared" si="16"/>
        <v>0</v>
      </c>
      <c r="H241" s="40" t="e">
        <f t="shared" si="17"/>
        <v>#DIV/0!</v>
      </c>
      <c r="I241">
        <f t="shared" si="18"/>
        <v>0</v>
      </c>
      <c r="J241" s="40" t="e">
        <f t="shared" si="19"/>
        <v>#DIV/0!</v>
      </c>
      <c r="K241" t="str">
        <f>+IFERROR(VLOOKUP(D241,Table_1[#All],2,0),"")</f>
        <v/>
      </c>
    </row>
    <row r="242" spans="1:11" ht="15" customHeight="1" x14ac:dyDescent="0.3">
      <c r="A242">
        <v>1</v>
      </c>
      <c r="B242">
        <v>1900</v>
      </c>
      <c r="C242" s="3">
        <v>0</v>
      </c>
      <c r="D242" t="str">
        <v>00. VENDES</v>
      </c>
      <c r="E242">
        <v>0</v>
      </c>
      <c r="F242" t="str">
        <f t="shared" si="15"/>
        <v>1_1900</v>
      </c>
      <c r="G242">
        <f t="shared" si="16"/>
        <v>0</v>
      </c>
      <c r="H242" s="40" t="e">
        <f t="shared" si="17"/>
        <v>#DIV/0!</v>
      </c>
      <c r="I242">
        <f t="shared" si="18"/>
        <v>0</v>
      </c>
      <c r="J242" s="40" t="e">
        <f t="shared" si="19"/>
        <v>#DIV/0!</v>
      </c>
      <c r="K242" t="str">
        <f>+IFERROR(VLOOKUP(D242,Table_1[#All],2,0),"")</f>
        <v/>
      </c>
    </row>
    <row r="243" spans="1:11" ht="15" customHeight="1" x14ac:dyDescent="0.3">
      <c r="A243">
        <v>1</v>
      </c>
      <c r="B243">
        <v>1900</v>
      </c>
      <c r="C243" s="3">
        <v>0</v>
      </c>
      <c r="D243" t="str">
        <v>00. VENDES</v>
      </c>
      <c r="E243">
        <v>0</v>
      </c>
      <c r="F243" t="str">
        <f t="shared" si="15"/>
        <v>1_1900</v>
      </c>
      <c r="G243">
        <f t="shared" si="16"/>
        <v>0</v>
      </c>
      <c r="H243" s="40" t="e">
        <f t="shared" si="17"/>
        <v>#DIV/0!</v>
      </c>
      <c r="I243">
        <f t="shared" si="18"/>
        <v>0</v>
      </c>
      <c r="J243" s="40" t="e">
        <f t="shared" si="19"/>
        <v>#DIV/0!</v>
      </c>
      <c r="K243" t="str">
        <f>+IFERROR(VLOOKUP(D243,Table_1[#All],2,0),"")</f>
        <v/>
      </c>
    </row>
    <row r="244" spans="1:11" ht="15" customHeight="1" x14ac:dyDescent="0.3">
      <c r="A244">
        <v>1</v>
      </c>
      <c r="B244">
        <v>1900</v>
      </c>
      <c r="C244" s="3">
        <v>0</v>
      </c>
      <c r="D244" t="str">
        <v>00. VENDES</v>
      </c>
      <c r="E244">
        <v>0</v>
      </c>
      <c r="F244" t="str">
        <f t="shared" si="15"/>
        <v>1_1900</v>
      </c>
      <c r="G244">
        <f t="shared" si="16"/>
        <v>0</v>
      </c>
      <c r="H244" s="40" t="e">
        <f t="shared" si="17"/>
        <v>#DIV/0!</v>
      </c>
      <c r="I244">
        <f t="shared" si="18"/>
        <v>0</v>
      </c>
      <c r="J244" s="40" t="e">
        <f t="shared" si="19"/>
        <v>#DIV/0!</v>
      </c>
      <c r="K244" t="str">
        <f>+IFERROR(VLOOKUP(D244,Table_1[#All],2,0),"")</f>
        <v/>
      </c>
    </row>
    <row r="245" spans="1:11" ht="15" customHeight="1" x14ac:dyDescent="0.3">
      <c r="A245">
        <v>1</v>
      </c>
      <c r="B245">
        <v>1900</v>
      </c>
      <c r="C245" s="3">
        <v>0</v>
      </c>
      <c r="D245" t="str">
        <v>00. VENDES</v>
      </c>
      <c r="E245">
        <v>0</v>
      </c>
      <c r="F245" t="str">
        <f t="shared" si="15"/>
        <v>1_1900</v>
      </c>
      <c r="G245">
        <f t="shared" si="16"/>
        <v>0</v>
      </c>
      <c r="H245" s="40" t="e">
        <f t="shared" si="17"/>
        <v>#DIV/0!</v>
      </c>
      <c r="I245">
        <f t="shared" si="18"/>
        <v>0</v>
      </c>
      <c r="J245" s="40" t="e">
        <f t="shared" si="19"/>
        <v>#DIV/0!</v>
      </c>
      <c r="K245" t="str">
        <f>+IFERROR(VLOOKUP(D245,Table_1[#All],2,0),"")</f>
        <v/>
      </c>
    </row>
    <row r="246" spans="1:11" ht="15" customHeight="1" x14ac:dyDescent="0.3">
      <c r="A246">
        <v>1</v>
      </c>
      <c r="B246">
        <v>1900</v>
      </c>
      <c r="C246" s="3">
        <v>0</v>
      </c>
      <c r="D246" t="str">
        <v>00. VENDES</v>
      </c>
      <c r="E246">
        <v>0</v>
      </c>
      <c r="F246" t="str">
        <f t="shared" si="15"/>
        <v>1_1900</v>
      </c>
      <c r="G246">
        <f t="shared" si="16"/>
        <v>0</v>
      </c>
      <c r="H246" s="40" t="e">
        <f t="shared" si="17"/>
        <v>#DIV/0!</v>
      </c>
      <c r="I246">
        <f t="shared" si="18"/>
        <v>0</v>
      </c>
      <c r="J246" s="40" t="e">
        <f t="shared" si="19"/>
        <v>#DIV/0!</v>
      </c>
      <c r="K246" t="str">
        <f>+IFERROR(VLOOKUP(D246,Table_1[#All],2,0),"")</f>
        <v/>
      </c>
    </row>
    <row r="247" spans="1:11" ht="15" customHeight="1" x14ac:dyDescent="0.3">
      <c r="A247">
        <v>1</v>
      </c>
      <c r="B247">
        <v>1900</v>
      </c>
      <c r="C247" s="3">
        <v>0</v>
      </c>
      <c r="D247" t="str">
        <v>00. VENDES</v>
      </c>
      <c r="E247">
        <v>0</v>
      </c>
      <c r="F247" t="str">
        <f t="shared" si="15"/>
        <v>1_1900</v>
      </c>
      <c r="G247">
        <f t="shared" si="16"/>
        <v>0</v>
      </c>
      <c r="H247" s="40" t="e">
        <f t="shared" si="17"/>
        <v>#DIV/0!</v>
      </c>
      <c r="I247">
        <f t="shared" si="18"/>
        <v>0</v>
      </c>
      <c r="J247" s="40" t="e">
        <f t="shared" si="19"/>
        <v>#DIV/0!</v>
      </c>
      <c r="K247" t="str">
        <f>+IFERROR(VLOOKUP(D247,Table_1[#All],2,0),"")</f>
        <v/>
      </c>
    </row>
    <row r="248" spans="1:11" ht="15" customHeight="1" x14ac:dyDescent="0.3">
      <c r="A248">
        <v>1</v>
      </c>
      <c r="B248">
        <v>1900</v>
      </c>
      <c r="C248" s="3">
        <v>0</v>
      </c>
      <c r="D248" t="str">
        <v>00. VENDES</v>
      </c>
      <c r="E248">
        <v>0</v>
      </c>
      <c r="F248" t="str">
        <f t="shared" si="15"/>
        <v>1_1900</v>
      </c>
      <c r="G248">
        <f t="shared" si="16"/>
        <v>0</v>
      </c>
      <c r="H248" s="40" t="e">
        <f t="shared" si="17"/>
        <v>#DIV/0!</v>
      </c>
      <c r="I248">
        <f t="shared" si="18"/>
        <v>0</v>
      </c>
      <c r="J248" s="40" t="e">
        <f t="shared" si="19"/>
        <v>#DIV/0!</v>
      </c>
      <c r="K248" t="str">
        <f>+IFERROR(VLOOKUP(D248,Table_1[#All],2,0),"")</f>
        <v/>
      </c>
    </row>
    <row r="249" spans="1:11" ht="15" customHeight="1" x14ac:dyDescent="0.3">
      <c r="A249">
        <v>1</v>
      </c>
      <c r="B249">
        <v>1900</v>
      </c>
      <c r="C249" s="3">
        <v>0</v>
      </c>
      <c r="D249" t="str">
        <v>00. VENDES</v>
      </c>
      <c r="E249">
        <v>0</v>
      </c>
      <c r="F249" t="str">
        <f t="shared" si="15"/>
        <v>1_1900</v>
      </c>
      <c r="G249">
        <f t="shared" si="16"/>
        <v>0</v>
      </c>
      <c r="H249" s="40" t="e">
        <f t="shared" si="17"/>
        <v>#DIV/0!</v>
      </c>
      <c r="I249">
        <f t="shared" si="18"/>
        <v>0</v>
      </c>
      <c r="J249" s="40" t="e">
        <f t="shared" si="19"/>
        <v>#DIV/0!</v>
      </c>
      <c r="K249" t="str">
        <f>+IFERROR(VLOOKUP(D249,Table_1[#All],2,0),"")</f>
        <v/>
      </c>
    </row>
    <row r="250" spans="1:11" ht="15" customHeight="1" x14ac:dyDescent="0.3">
      <c r="A250">
        <v>1</v>
      </c>
      <c r="B250">
        <v>1900</v>
      </c>
      <c r="C250" s="3">
        <v>0</v>
      </c>
      <c r="D250" t="str">
        <v>00. VENDES</v>
      </c>
      <c r="E250">
        <v>0</v>
      </c>
      <c r="F250" t="str">
        <f t="shared" si="15"/>
        <v>1_1900</v>
      </c>
      <c r="G250">
        <f t="shared" si="16"/>
        <v>0</v>
      </c>
      <c r="H250" s="40" t="e">
        <f t="shared" si="17"/>
        <v>#DIV/0!</v>
      </c>
      <c r="I250">
        <f t="shared" si="18"/>
        <v>0</v>
      </c>
      <c r="J250" s="40" t="e">
        <f t="shared" si="19"/>
        <v>#DIV/0!</v>
      </c>
      <c r="K250" t="str">
        <f>+IFERROR(VLOOKUP(D250,Table_1[#All],2,0),"")</f>
        <v/>
      </c>
    </row>
    <row r="251" spans="1:11" ht="15" customHeight="1" x14ac:dyDescent="0.3">
      <c r="A251">
        <v>1</v>
      </c>
      <c r="B251">
        <v>1900</v>
      </c>
      <c r="C251" s="3">
        <v>0</v>
      </c>
      <c r="D251" t="str">
        <v>00. VENDES</v>
      </c>
      <c r="E251">
        <v>0</v>
      </c>
      <c r="F251" t="str">
        <f t="shared" si="15"/>
        <v>1_1900</v>
      </c>
      <c r="G251">
        <f t="shared" si="16"/>
        <v>0</v>
      </c>
      <c r="H251" s="40" t="e">
        <f t="shared" si="17"/>
        <v>#DIV/0!</v>
      </c>
      <c r="I251">
        <f t="shared" si="18"/>
        <v>0</v>
      </c>
      <c r="J251" s="40" t="e">
        <f t="shared" si="19"/>
        <v>#DIV/0!</v>
      </c>
      <c r="K251" t="str">
        <f>+IFERROR(VLOOKUP(D251,Table_1[#All],2,0),"")</f>
        <v/>
      </c>
    </row>
    <row r="252" spans="1:11" ht="15" customHeight="1" x14ac:dyDescent="0.3">
      <c r="A252">
        <v>1</v>
      </c>
      <c r="B252">
        <v>1900</v>
      </c>
      <c r="C252" s="3">
        <v>0</v>
      </c>
      <c r="D252" t="str">
        <v>00. VENDES</v>
      </c>
      <c r="E252">
        <v>0</v>
      </c>
      <c r="F252" t="str">
        <f t="shared" si="15"/>
        <v>1_1900</v>
      </c>
      <c r="G252">
        <f t="shared" si="16"/>
        <v>0</v>
      </c>
      <c r="H252" s="40" t="e">
        <f t="shared" si="17"/>
        <v>#DIV/0!</v>
      </c>
      <c r="I252">
        <f t="shared" si="18"/>
        <v>0</v>
      </c>
      <c r="J252" s="40" t="e">
        <f t="shared" si="19"/>
        <v>#DIV/0!</v>
      </c>
      <c r="K252" t="str">
        <f>+IFERROR(VLOOKUP(D252,Table_1[#All],2,0),"")</f>
        <v/>
      </c>
    </row>
    <row r="253" spans="1:11" ht="15" customHeight="1" x14ac:dyDescent="0.3">
      <c r="A253">
        <v>1</v>
      </c>
      <c r="B253">
        <v>1900</v>
      </c>
      <c r="C253" s="3">
        <v>0</v>
      </c>
      <c r="D253" t="str">
        <v>00. VENDES</v>
      </c>
      <c r="E253">
        <v>0</v>
      </c>
      <c r="F253" t="str">
        <f t="shared" si="15"/>
        <v>1_1900</v>
      </c>
      <c r="G253">
        <f t="shared" si="16"/>
        <v>0</v>
      </c>
      <c r="H253" s="40" t="e">
        <f t="shared" si="17"/>
        <v>#DIV/0!</v>
      </c>
      <c r="I253">
        <f t="shared" si="18"/>
        <v>0</v>
      </c>
      <c r="J253" s="40" t="e">
        <f t="shared" si="19"/>
        <v>#DIV/0!</v>
      </c>
      <c r="K253" t="str">
        <f>+IFERROR(VLOOKUP(D253,Table_1[#All],2,0),"")</f>
        <v/>
      </c>
    </row>
    <row r="254" spans="1:11" ht="15" customHeight="1" x14ac:dyDescent="0.3">
      <c r="A254">
        <v>1</v>
      </c>
      <c r="B254">
        <v>1900</v>
      </c>
      <c r="C254" s="3">
        <v>0</v>
      </c>
      <c r="D254" t="str">
        <v>00. VENDES</v>
      </c>
      <c r="E254">
        <v>0</v>
      </c>
      <c r="F254" t="str">
        <f t="shared" si="15"/>
        <v>1_1900</v>
      </c>
      <c r="G254">
        <f t="shared" si="16"/>
        <v>0</v>
      </c>
      <c r="H254" s="40" t="e">
        <f t="shared" si="17"/>
        <v>#DIV/0!</v>
      </c>
      <c r="I254">
        <f t="shared" si="18"/>
        <v>0</v>
      </c>
      <c r="J254" s="40" t="e">
        <f t="shared" si="19"/>
        <v>#DIV/0!</v>
      </c>
      <c r="K254" t="str">
        <f>+IFERROR(VLOOKUP(D254,Table_1[#All],2,0),"")</f>
        <v/>
      </c>
    </row>
    <row r="255" spans="1:11" ht="15" customHeight="1" x14ac:dyDescent="0.3">
      <c r="A255">
        <v>1</v>
      </c>
      <c r="B255">
        <v>1900</v>
      </c>
      <c r="C255" s="3">
        <v>0</v>
      </c>
      <c r="D255" t="str">
        <v>00. VENDES</v>
      </c>
      <c r="E255">
        <v>0</v>
      </c>
      <c r="F255" t="str">
        <f t="shared" si="15"/>
        <v>1_1900</v>
      </c>
      <c r="G255">
        <f t="shared" si="16"/>
        <v>0</v>
      </c>
      <c r="H255" s="40" t="e">
        <f t="shared" si="17"/>
        <v>#DIV/0!</v>
      </c>
      <c r="I255">
        <f t="shared" si="18"/>
        <v>0</v>
      </c>
      <c r="J255" s="40" t="e">
        <f t="shared" si="19"/>
        <v>#DIV/0!</v>
      </c>
      <c r="K255" t="str">
        <f>+IFERROR(VLOOKUP(D255,Table_1[#All],2,0),"")</f>
        <v/>
      </c>
    </row>
    <row r="256" spans="1:11" ht="15" customHeight="1" x14ac:dyDescent="0.3">
      <c r="A256">
        <v>1</v>
      </c>
      <c r="B256">
        <v>1900</v>
      </c>
      <c r="C256" s="3">
        <v>0</v>
      </c>
      <c r="D256" t="str">
        <v>00. VENDES</v>
      </c>
      <c r="E256">
        <v>0</v>
      </c>
      <c r="F256" t="str">
        <f t="shared" si="15"/>
        <v>1_1900</v>
      </c>
      <c r="G256">
        <f t="shared" si="16"/>
        <v>0</v>
      </c>
      <c r="H256" s="40" t="e">
        <f t="shared" si="17"/>
        <v>#DIV/0!</v>
      </c>
      <c r="I256">
        <f t="shared" si="18"/>
        <v>0</v>
      </c>
      <c r="J256" s="40" t="e">
        <f t="shared" si="19"/>
        <v>#DIV/0!</v>
      </c>
      <c r="K256" t="str">
        <f>+IFERROR(VLOOKUP(D256,Table_1[#All],2,0),"")</f>
        <v/>
      </c>
    </row>
    <row r="257" spans="1:11" ht="15" customHeight="1" x14ac:dyDescent="0.3">
      <c r="A257">
        <v>1</v>
      </c>
      <c r="B257">
        <v>1900</v>
      </c>
      <c r="C257" s="3">
        <v>0</v>
      </c>
      <c r="D257" t="str">
        <v>00. VENDES</v>
      </c>
      <c r="E257">
        <v>0</v>
      </c>
      <c r="F257" t="str">
        <f t="shared" si="15"/>
        <v>1_1900</v>
      </c>
      <c r="G257">
        <f t="shared" si="16"/>
        <v>0</v>
      </c>
      <c r="H257" s="40" t="e">
        <f t="shared" si="17"/>
        <v>#DIV/0!</v>
      </c>
      <c r="I257">
        <f t="shared" si="18"/>
        <v>0</v>
      </c>
      <c r="J257" s="40" t="e">
        <f t="shared" si="19"/>
        <v>#DIV/0!</v>
      </c>
      <c r="K257" t="str">
        <f>+IFERROR(VLOOKUP(D257,Table_1[#All],2,0),"")</f>
        <v/>
      </c>
    </row>
    <row r="258" spans="1:11" ht="15" customHeight="1" x14ac:dyDescent="0.3">
      <c r="A258">
        <v>1</v>
      </c>
      <c r="B258">
        <v>1900</v>
      </c>
      <c r="C258" s="3">
        <v>0</v>
      </c>
      <c r="D258" t="str">
        <v>00. VENDES</v>
      </c>
      <c r="E258">
        <v>0</v>
      </c>
      <c r="F258" t="str">
        <f t="shared" si="15"/>
        <v>1_1900</v>
      </c>
      <c r="G258">
        <f t="shared" si="16"/>
        <v>0</v>
      </c>
      <c r="H258" s="40" t="e">
        <f t="shared" si="17"/>
        <v>#DIV/0!</v>
      </c>
      <c r="I258">
        <f t="shared" si="18"/>
        <v>0</v>
      </c>
      <c r="J258" s="40" t="e">
        <f t="shared" si="19"/>
        <v>#DIV/0!</v>
      </c>
      <c r="K258" t="str">
        <f>+IFERROR(VLOOKUP(D258,Table_1[#All],2,0),"")</f>
        <v/>
      </c>
    </row>
    <row r="259" spans="1:11" ht="15" customHeight="1" x14ac:dyDescent="0.3">
      <c r="A259">
        <v>1</v>
      </c>
      <c r="B259">
        <v>1900</v>
      </c>
      <c r="C259" s="3">
        <v>0</v>
      </c>
      <c r="D259" t="str">
        <v>00. VENDES</v>
      </c>
      <c r="E259">
        <v>0</v>
      </c>
      <c r="F259" t="str">
        <f t="shared" ref="F259:F322" si="20">+CONCATENATE(A259,"_",B259)</f>
        <v>1_1900</v>
      </c>
      <c r="G259">
        <f t="shared" ref="G259:G322" si="21">+SUMIFS($E$2:$E$1048576,$D$2:$D$1048576,"00. VENDES",$F$2:$F$1048576,F259)</f>
        <v>0</v>
      </c>
      <c r="H259" s="40" t="e">
        <f t="shared" ref="H259:H322" si="22">+E259/G259</f>
        <v>#DIV/0!</v>
      </c>
      <c r="I259">
        <f t="shared" ref="I259:I322" si="23">+SUMIFS($E$2:$E$9999,$D$2:$D$9999,"00. VENDES",$B$2:$B$9999,B259)</f>
        <v>0</v>
      </c>
      <c r="J259" s="40" t="e">
        <f t="shared" ref="J259:J322" si="24">+E259/I259</f>
        <v>#DIV/0!</v>
      </c>
      <c r="K259" t="str">
        <f>+IFERROR(VLOOKUP(D259,Table_1[#All],2,0),"")</f>
        <v/>
      </c>
    </row>
    <row r="260" spans="1:11" ht="15" customHeight="1" x14ac:dyDescent="0.3">
      <c r="A260">
        <v>1</v>
      </c>
      <c r="B260">
        <v>1900</v>
      </c>
      <c r="C260" s="3">
        <v>0</v>
      </c>
      <c r="D260" t="str">
        <v>00. VENDES</v>
      </c>
      <c r="E260">
        <v>0</v>
      </c>
      <c r="F260" t="str">
        <f t="shared" si="20"/>
        <v>1_1900</v>
      </c>
      <c r="G260">
        <f t="shared" si="21"/>
        <v>0</v>
      </c>
      <c r="H260" s="40" t="e">
        <f t="shared" si="22"/>
        <v>#DIV/0!</v>
      </c>
      <c r="I260">
        <f t="shared" si="23"/>
        <v>0</v>
      </c>
      <c r="J260" s="40" t="e">
        <f t="shared" si="24"/>
        <v>#DIV/0!</v>
      </c>
      <c r="K260" t="str">
        <f>+IFERROR(VLOOKUP(D260,Table_1[#All],2,0),"")</f>
        <v/>
      </c>
    </row>
    <row r="261" spans="1:11" ht="15" customHeight="1" x14ac:dyDescent="0.3">
      <c r="A261">
        <v>1</v>
      </c>
      <c r="B261">
        <v>1900</v>
      </c>
      <c r="C261" s="3">
        <v>0</v>
      </c>
      <c r="D261" t="str">
        <v>00. VENDES</v>
      </c>
      <c r="E261">
        <v>0</v>
      </c>
      <c r="F261" t="str">
        <f t="shared" si="20"/>
        <v>1_1900</v>
      </c>
      <c r="G261">
        <f t="shared" si="21"/>
        <v>0</v>
      </c>
      <c r="H261" s="40" t="e">
        <f t="shared" si="22"/>
        <v>#DIV/0!</v>
      </c>
      <c r="I261">
        <f t="shared" si="23"/>
        <v>0</v>
      </c>
      <c r="J261" s="40" t="e">
        <f t="shared" si="24"/>
        <v>#DIV/0!</v>
      </c>
      <c r="K261" t="str">
        <f>+IFERROR(VLOOKUP(D261,Table_1[#All],2,0),"")</f>
        <v/>
      </c>
    </row>
    <row r="262" spans="1:11" ht="15" customHeight="1" x14ac:dyDescent="0.3">
      <c r="A262">
        <v>1</v>
      </c>
      <c r="B262">
        <v>1900</v>
      </c>
      <c r="C262" s="3">
        <v>0</v>
      </c>
      <c r="D262" t="str">
        <v>00. VENDES</v>
      </c>
      <c r="E262">
        <v>0</v>
      </c>
      <c r="F262" t="str">
        <f t="shared" si="20"/>
        <v>1_1900</v>
      </c>
      <c r="G262">
        <f t="shared" si="21"/>
        <v>0</v>
      </c>
      <c r="H262" s="40" t="e">
        <f t="shared" si="22"/>
        <v>#DIV/0!</v>
      </c>
      <c r="I262">
        <f t="shared" si="23"/>
        <v>0</v>
      </c>
      <c r="J262" s="40" t="e">
        <f t="shared" si="24"/>
        <v>#DIV/0!</v>
      </c>
      <c r="K262" t="str">
        <f>+IFERROR(VLOOKUP(D262,Table_1[#All],2,0),"")</f>
        <v/>
      </c>
    </row>
    <row r="263" spans="1:11" ht="15" customHeight="1" x14ac:dyDescent="0.3">
      <c r="A263">
        <v>1</v>
      </c>
      <c r="B263">
        <v>1900</v>
      </c>
      <c r="C263" s="3">
        <v>0</v>
      </c>
      <c r="D263" t="str">
        <v>00. VENDES</v>
      </c>
      <c r="E263">
        <v>0</v>
      </c>
      <c r="F263" t="str">
        <f t="shared" si="20"/>
        <v>1_1900</v>
      </c>
      <c r="G263">
        <f t="shared" si="21"/>
        <v>0</v>
      </c>
      <c r="H263" s="40" t="e">
        <f t="shared" si="22"/>
        <v>#DIV/0!</v>
      </c>
      <c r="I263">
        <f t="shared" si="23"/>
        <v>0</v>
      </c>
      <c r="J263" s="40" t="e">
        <f t="shared" si="24"/>
        <v>#DIV/0!</v>
      </c>
      <c r="K263" t="str">
        <f>+IFERROR(VLOOKUP(D263,Table_1[#All],2,0),"")</f>
        <v/>
      </c>
    </row>
    <row r="264" spans="1:11" ht="15" customHeight="1" x14ac:dyDescent="0.3">
      <c r="A264">
        <v>1</v>
      </c>
      <c r="B264">
        <v>1900</v>
      </c>
      <c r="C264" s="3">
        <v>0</v>
      </c>
      <c r="D264" t="str">
        <v>00. VENDES</v>
      </c>
      <c r="E264">
        <v>0</v>
      </c>
      <c r="F264" t="str">
        <f t="shared" si="20"/>
        <v>1_1900</v>
      </c>
      <c r="G264">
        <f t="shared" si="21"/>
        <v>0</v>
      </c>
      <c r="H264" s="40" t="e">
        <f t="shared" si="22"/>
        <v>#DIV/0!</v>
      </c>
      <c r="I264">
        <f t="shared" si="23"/>
        <v>0</v>
      </c>
      <c r="J264" s="40" t="e">
        <f t="shared" si="24"/>
        <v>#DIV/0!</v>
      </c>
      <c r="K264" t="str">
        <f>+IFERROR(VLOOKUP(D264,Table_1[#All],2,0),"")</f>
        <v/>
      </c>
    </row>
    <row r="265" spans="1:11" ht="15" customHeight="1" x14ac:dyDescent="0.3">
      <c r="A265">
        <v>1</v>
      </c>
      <c r="B265">
        <v>1900</v>
      </c>
      <c r="C265" s="3">
        <v>0</v>
      </c>
      <c r="D265" t="str">
        <v>00. VENDES</v>
      </c>
      <c r="E265">
        <v>0</v>
      </c>
      <c r="F265" t="str">
        <f t="shared" si="20"/>
        <v>1_1900</v>
      </c>
      <c r="G265">
        <f t="shared" si="21"/>
        <v>0</v>
      </c>
      <c r="H265" s="40" t="e">
        <f t="shared" si="22"/>
        <v>#DIV/0!</v>
      </c>
      <c r="I265">
        <f t="shared" si="23"/>
        <v>0</v>
      </c>
      <c r="J265" s="40" t="e">
        <f t="shared" si="24"/>
        <v>#DIV/0!</v>
      </c>
      <c r="K265" t="str">
        <f>+IFERROR(VLOOKUP(D265,Table_1[#All],2,0),"")</f>
        <v/>
      </c>
    </row>
    <row r="266" spans="1:11" ht="15" customHeight="1" x14ac:dyDescent="0.3">
      <c r="A266">
        <v>1</v>
      </c>
      <c r="B266">
        <v>1900</v>
      </c>
      <c r="C266" s="3">
        <v>0</v>
      </c>
      <c r="D266" t="str">
        <v>00. VENDES</v>
      </c>
      <c r="E266">
        <v>0</v>
      </c>
      <c r="F266" t="str">
        <f t="shared" si="20"/>
        <v>1_1900</v>
      </c>
      <c r="G266">
        <f t="shared" si="21"/>
        <v>0</v>
      </c>
      <c r="H266" s="40" t="e">
        <f t="shared" si="22"/>
        <v>#DIV/0!</v>
      </c>
      <c r="I266">
        <f t="shared" si="23"/>
        <v>0</v>
      </c>
      <c r="J266" s="40" t="e">
        <f t="shared" si="24"/>
        <v>#DIV/0!</v>
      </c>
      <c r="K266" t="str">
        <f>+IFERROR(VLOOKUP(D266,Table_1[#All],2,0),"")</f>
        <v/>
      </c>
    </row>
    <row r="267" spans="1:11" ht="15" customHeight="1" x14ac:dyDescent="0.3">
      <c r="A267">
        <v>1</v>
      </c>
      <c r="B267">
        <v>1900</v>
      </c>
      <c r="C267" s="3">
        <v>0</v>
      </c>
      <c r="D267" t="str">
        <v>00. VENDES</v>
      </c>
      <c r="E267">
        <v>0</v>
      </c>
      <c r="F267" t="str">
        <f t="shared" si="20"/>
        <v>1_1900</v>
      </c>
      <c r="G267">
        <f t="shared" si="21"/>
        <v>0</v>
      </c>
      <c r="H267" s="40" t="e">
        <f t="shared" si="22"/>
        <v>#DIV/0!</v>
      </c>
      <c r="I267">
        <f t="shared" si="23"/>
        <v>0</v>
      </c>
      <c r="J267" s="40" t="e">
        <f t="shared" si="24"/>
        <v>#DIV/0!</v>
      </c>
      <c r="K267" t="str">
        <f>+IFERROR(VLOOKUP(D267,Table_1[#All],2,0),"")</f>
        <v/>
      </c>
    </row>
    <row r="268" spans="1:11" ht="15" customHeight="1" x14ac:dyDescent="0.3">
      <c r="A268">
        <v>1</v>
      </c>
      <c r="B268">
        <v>1900</v>
      </c>
      <c r="C268" s="3">
        <v>0</v>
      </c>
      <c r="D268" t="str">
        <v>00. VENDES</v>
      </c>
      <c r="E268">
        <v>0</v>
      </c>
      <c r="F268" t="str">
        <f t="shared" si="20"/>
        <v>1_1900</v>
      </c>
      <c r="G268">
        <f t="shared" si="21"/>
        <v>0</v>
      </c>
      <c r="H268" s="40" t="e">
        <f t="shared" si="22"/>
        <v>#DIV/0!</v>
      </c>
      <c r="I268">
        <f t="shared" si="23"/>
        <v>0</v>
      </c>
      <c r="J268" s="40" t="e">
        <f t="shared" si="24"/>
        <v>#DIV/0!</v>
      </c>
      <c r="K268" t="str">
        <f>+IFERROR(VLOOKUP(D268,Table_1[#All],2,0),"")</f>
        <v/>
      </c>
    </row>
    <row r="269" spans="1:11" ht="15" customHeight="1" x14ac:dyDescent="0.3">
      <c r="A269">
        <v>1</v>
      </c>
      <c r="B269">
        <v>1900</v>
      </c>
      <c r="C269" s="3">
        <v>0</v>
      </c>
      <c r="D269" t="str">
        <v>00. VENDES</v>
      </c>
      <c r="E269">
        <v>0</v>
      </c>
      <c r="F269" t="str">
        <f t="shared" si="20"/>
        <v>1_1900</v>
      </c>
      <c r="G269">
        <f t="shared" si="21"/>
        <v>0</v>
      </c>
      <c r="H269" s="40" t="e">
        <f t="shared" si="22"/>
        <v>#DIV/0!</v>
      </c>
      <c r="I269">
        <f t="shared" si="23"/>
        <v>0</v>
      </c>
      <c r="J269" s="40" t="e">
        <f t="shared" si="24"/>
        <v>#DIV/0!</v>
      </c>
      <c r="K269" t="str">
        <f>+IFERROR(VLOOKUP(D269,Table_1[#All],2,0),"")</f>
        <v/>
      </c>
    </row>
    <row r="270" spans="1:11" ht="15" customHeight="1" x14ac:dyDescent="0.3">
      <c r="A270">
        <v>1</v>
      </c>
      <c r="B270">
        <v>1900</v>
      </c>
      <c r="C270" s="3">
        <v>0</v>
      </c>
      <c r="D270" t="str">
        <v>00. VENDES</v>
      </c>
      <c r="E270">
        <v>0</v>
      </c>
      <c r="F270" t="str">
        <f t="shared" si="20"/>
        <v>1_1900</v>
      </c>
      <c r="G270">
        <f t="shared" si="21"/>
        <v>0</v>
      </c>
      <c r="H270" s="40" t="e">
        <f t="shared" si="22"/>
        <v>#DIV/0!</v>
      </c>
      <c r="I270">
        <f t="shared" si="23"/>
        <v>0</v>
      </c>
      <c r="J270" s="40" t="e">
        <f t="shared" si="24"/>
        <v>#DIV/0!</v>
      </c>
      <c r="K270" t="str">
        <f>+IFERROR(VLOOKUP(D270,Table_1[#All],2,0),"")</f>
        <v/>
      </c>
    </row>
    <row r="271" spans="1:11" ht="15" customHeight="1" x14ac:dyDescent="0.3">
      <c r="A271">
        <v>1</v>
      </c>
      <c r="B271">
        <v>1900</v>
      </c>
      <c r="C271" s="3">
        <v>0</v>
      </c>
      <c r="D271" t="str">
        <v>00. VENDES</v>
      </c>
      <c r="E271">
        <v>0</v>
      </c>
      <c r="F271" t="str">
        <f t="shared" si="20"/>
        <v>1_1900</v>
      </c>
      <c r="G271">
        <f t="shared" si="21"/>
        <v>0</v>
      </c>
      <c r="H271" s="40" t="e">
        <f t="shared" si="22"/>
        <v>#DIV/0!</v>
      </c>
      <c r="I271">
        <f t="shared" si="23"/>
        <v>0</v>
      </c>
      <c r="J271" s="40" t="e">
        <f t="shared" si="24"/>
        <v>#DIV/0!</v>
      </c>
      <c r="K271" t="str">
        <f>+IFERROR(VLOOKUP(D271,Table_1[#All],2,0),"")</f>
        <v/>
      </c>
    </row>
    <row r="272" spans="1:11" ht="15" customHeight="1" x14ac:dyDescent="0.3">
      <c r="A272">
        <v>1</v>
      </c>
      <c r="B272">
        <v>1900</v>
      </c>
      <c r="C272" s="3">
        <v>0</v>
      </c>
      <c r="D272" t="str">
        <v>00. VENDES</v>
      </c>
      <c r="E272">
        <v>0</v>
      </c>
      <c r="F272" t="str">
        <f t="shared" si="20"/>
        <v>1_1900</v>
      </c>
      <c r="G272">
        <f t="shared" si="21"/>
        <v>0</v>
      </c>
      <c r="H272" s="40" t="e">
        <f t="shared" si="22"/>
        <v>#DIV/0!</v>
      </c>
      <c r="I272">
        <f t="shared" si="23"/>
        <v>0</v>
      </c>
      <c r="J272" s="40" t="e">
        <f t="shared" si="24"/>
        <v>#DIV/0!</v>
      </c>
      <c r="K272" t="str">
        <f>+IFERROR(VLOOKUP(D272,Table_1[#All],2,0),"")</f>
        <v/>
      </c>
    </row>
    <row r="273" spans="1:11" ht="15" customHeight="1" x14ac:dyDescent="0.3">
      <c r="A273">
        <v>1</v>
      </c>
      <c r="B273">
        <v>1900</v>
      </c>
      <c r="C273" s="3">
        <v>0</v>
      </c>
      <c r="D273" t="str">
        <v>00. VENDES</v>
      </c>
      <c r="E273">
        <v>0</v>
      </c>
      <c r="F273" t="str">
        <f t="shared" si="20"/>
        <v>1_1900</v>
      </c>
      <c r="G273">
        <f t="shared" si="21"/>
        <v>0</v>
      </c>
      <c r="H273" s="40" t="e">
        <f t="shared" si="22"/>
        <v>#DIV/0!</v>
      </c>
      <c r="I273">
        <f t="shared" si="23"/>
        <v>0</v>
      </c>
      <c r="J273" s="40" t="e">
        <f t="shared" si="24"/>
        <v>#DIV/0!</v>
      </c>
      <c r="K273" t="str">
        <f>+IFERROR(VLOOKUP(D273,Table_1[#All],2,0),"")</f>
        <v/>
      </c>
    </row>
    <row r="274" spans="1:11" ht="15" customHeight="1" x14ac:dyDescent="0.3">
      <c r="A274">
        <v>1</v>
      </c>
      <c r="B274">
        <v>1900</v>
      </c>
      <c r="C274" s="3">
        <v>0</v>
      </c>
      <c r="D274" t="str">
        <v>00. VENDES</v>
      </c>
      <c r="E274">
        <v>0</v>
      </c>
      <c r="F274" t="str">
        <f t="shared" si="20"/>
        <v>1_1900</v>
      </c>
      <c r="G274">
        <f t="shared" si="21"/>
        <v>0</v>
      </c>
      <c r="H274" s="40" t="e">
        <f t="shared" si="22"/>
        <v>#DIV/0!</v>
      </c>
      <c r="I274">
        <f t="shared" si="23"/>
        <v>0</v>
      </c>
      <c r="J274" s="40" t="e">
        <f t="shared" si="24"/>
        <v>#DIV/0!</v>
      </c>
      <c r="K274" t="str">
        <f>+IFERROR(VLOOKUP(D274,Table_1[#All],2,0),"")</f>
        <v/>
      </c>
    </row>
    <row r="275" spans="1:11" ht="15" customHeight="1" x14ac:dyDescent="0.3">
      <c r="A275">
        <v>1</v>
      </c>
      <c r="B275">
        <v>1900</v>
      </c>
      <c r="C275" s="3">
        <v>0</v>
      </c>
      <c r="D275" t="str">
        <v>00. VENDES</v>
      </c>
      <c r="E275">
        <v>0</v>
      </c>
      <c r="F275" t="str">
        <f t="shared" si="20"/>
        <v>1_1900</v>
      </c>
      <c r="G275">
        <f t="shared" si="21"/>
        <v>0</v>
      </c>
      <c r="H275" s="40" t="e">
        <f t="shared" si="22"/>
        <v>#DIV/0!</v>
      </c>
      <c r="I275">
        <f t="shared" si="23"/>
        <v>0</v>
      </c>
      <c r="J275" s="40" t="e">
        <f t="shared" si="24"/>
        <v>#DIV/0!</v>
      </c>
      <c r="K275" t="str">
        <f>+IFERROR(VLOOKUP(D275,Table_1[#All],2,0),"")</f>
        <v/>
      </c>
    </row>
    <row r="276" spans="1:11" ht="15" customHeight="1" x14ac:dyDescent="0.3">
      <c r="A276">
        <v>1</v>
      </c>
      <c r="B276">
        <v>1900</v>
      </c>
      <c r="C276" s="3">
        <v>0</v>
      </c>
      <c r="D276" t="str">
        <v>00. VENDES</v>
      </c>
      <c r="E276">
        <v>0</v>
      </c>
      <c r="F276" t="str">
        <f t="shared" si="20"/>
        <v>1_1900</v>
      </c>
      <c r="G276">
        <f t="shared" si="21"/>
        <v>0</v>
      </c>
      <c r="H276" s="40" t="e">
        <f t="shared" si="22"/>
        <v>#DIV/0!</v>
      </c>
      <c r="I276">
        <f t="shared" si="23"/>
        <v>0</v>
      </c>
      <c r="J276" s="40" t="e">
        <f t="shared" si="24"/>
        <v>#DIV/0!</v>
      </c>
      <c r="K276" t="str">
        <f>+IFERROR(VLOOKUP(D276,Table_1[#All],2,0),"")</f>
        <v/>
      </c>
    </row>
    <row r="277" spans="1:11" ht="15" customHeight="1" x14ac:dyDescent="0.3">
      <c r="A277">
        <v>1</v>
      </c>
      <c r="B277">
        <v>1900</v>
      </c>
      <c r="C277" s="3">
        <v>0</v>
      </c>
      <c r="D277" t="str">
        <v>00. VENDES</v>
      </c>
      <c r="E277">
        <v>0</v>
      </c>
      <c r="F277" t="str">
        <f t="shared" si="20"/>
        <v>1_1900</v>
      </c>
      <c r="G277">
        <f t="shared" si="21"/>
        <v>0</v>
      </c>
      <c r="H277" s="40" t="e">
        <f t="shared" si="22"/>
        <v>#DIV/0!</v>
      </c>
      <c r="I277">
        <f t="shared" si="23"/>
        <v>0</v>
      </c>
      <c r="J277" s="40" t="e">
        <f t="shared" si="24"/>
        <v>#DIV/0!</v>
      </c>
      <c r="K277" t="str">
        <f>+IFERROR(VLOOKUP(D277,Table_1[#All],2,0),"")</f>
        <v/>
      </c>
    </row>
    <row r="278" spans="1:11" ht="15" customHeight="1" x14ac:dyDescent="0.3">
      <c r="A278">
        <v>1</v>
      </c>
      <c r="B278">
        <v>1900</v>
      </c>
      <c r="C278" s="3">
        <v>0</v>
      </c>
      <c r="D278" t="str">
        <v>00. VENDES</v>
      </c>
      <c r="E278">
        <v>0</v>
      </c>
      <c r="F278" t="str">
        <f t="shared" si="20"/>
        <v>1_1900</v>
      </c>
      <c r="G278">
        <f t="shared" si="21"/>
        <v>0</v>
      </c>
      <c r="H278" s="40" t="e">
        <f t="shared" si="22"/>
        <v>#DIV/0!</v>
      </c>
      <c r="I278">
        <f t="shared" si="23"/>
        <v>0</v>
      </c>
      <c r="J278" s="40" t="e">
        <f t="shared" si="24"/>
        <v>#DIV/0!</v>
      </c>
      <c r="K278" t="str">
        <f>+IFERROR(VLOOKUP(D278,Table_1[#All],2,0),"")</f>
        <v/>
      </c>
    </row>
    <row r="279" spans="1:11" ht="15" customHeight="1" x14ac:dyDescent="0.3">
      <c r="A279">
        <v>1</v>
      </c>
      <c r="B279">
        <v>1900</v>
      </c>
      <c r="C279" s="3">
        <v>0</v>
      </c>
      <c r="D279" t="str">
        <v>00. VENDES</v>
      </c>
      <c r="E279">
        <v>0</v>
      </c>
      <c r="F279" t="str">
        <f t="shared" si="20"/>
        <v>1_1900</v>
      </c>
      <c r="G279">
        <f t="shared" si="21"/>
        <v>0</v>
      </c>
      <c r="H279" s="40" t="e">
        <f t="shared" si="22"/>
        <v>#DIV/0!</v>
      </c>
      <c r="I279">
        <f t="shared" si="23"/>
        <v>0</v>
      </c>
      <c r="J279" s="40" t="e">
        <f t="shared" si="24"/>
        <v>#DIV/0!</v>
      </c>
      <c r="K279" t="str">
        <f>+IFERROR(VLOOKUP(D279,Table_1[#All],2,0),"")</f>
        <v/>
      </c>
    </row>
    <row r="280" spans="1:11" ht="15" customHeight="1" x14ac:dyDescent="0.3">
      <c r="A280">
        <v>1</v>
      </c>
      <c r="B280">
        <v>1900</v>
      </c>
      <c r="C280" s="3">
        <v>0</v>
      </c>
      <c r="D280" t="str">
        <v>00. VENDES</v>
      </c>
      <c r="E280">
        <v>0</v>
      </c>
      <c r="F280" t="str">
        <f t="shared" si="20"/>
        <v>1_1900</v>
      </c>
      <c r="G280">
        <f t="shared" si="21"/>
        <v>0</v>
      </c>
      <c r="H280" s="40" t="e">
        <f t="shared" si="22"/>
        <v>#DIV/0!</v>
      </c>
      <c r="I280">
        <f t="shared" si="23"/>
        <v>0</v>
      </c>
      <c r="J280" s="40" t="e">
        <f t="shared" si="24"/>
        <v>#DIV/0!</v>
      </c>
      <c r="K280" t="str">
        <f>+IFERROR(VLOOKUP(D280,Table_1[#All],2,0),"")</f>
        <v/>
      </c>
    </row>
    <row r="281" spans="1:11" ht="15" customHeight="1" x14ac:dyDescent="0.3">
      <c r="A281">
        <v>1</v>
      </c>
      <c r="B281">
        <v>1900</v>
      </c>
      <c r="C281" s="3">
        <v>0</v>
      </c>
      <c r="D281" t="str">
        <v>00. VENDES</v>
      </c>
      <c r="E281">
        <v>0</v>
      </c>
      <c r="F281" t="str">
        <f t="shared" si="20"/>
        <v>1_1900</v>
      </c>
      <c r="G281">
        <f t="shared" si="21"/>
        <v>0</v>
      </c>
      <c r="H281" s="40" t="e">
        <f t="shared" si="22"/>
        <v>#DIV/0!</v>
      </c>
      <c r="I281">
        <f t="shared" si="23"/>
        <v>0</v>
      </c>
      <c r="J281" s="40" t="e">
        <f t="shared" si="24"/>
        <v>#DIV/0!</v>
      </c>
      <c r="K281" t="str">
        <f>+IFERROR(VLOOKUP(D281,Table_1[#All],2,0),"")</f>
        <v/>
      </c>
    </row>
    <row r="282" spans="1:11" ht="15" customHeight="1" x14ac:dyDescent="0.3">
      <c r="A282">
        <v>1</v>
      </c>
      <c r="B282">
        <v>1900</v>
      </c>
      <c r="C282" s="3">
        <v>0</v>
      </c>
      <c r="D282" t="str">
        <v>00. VENDES</v>
      </c>
      <c r="E282">
        <v>0</v>
      </c>
      <c r="F282" t="str">
        <f t="shared" si="20"/>
        <v>1_1900</v>
      </c>
      <c r="G282">
        <f t="shared" si="21"/>
        <v>0</v>
      </c>
      <c r="H282" s="40" t="e">
        <f t="shared" si="22"/>
        <v>#DIV/0!</v>
      </c>
      <c r="I282">
        <f t="shared" si="23"/>
        <v>0</v>
      </c>
      <c r="J282" s="40" t="e">
        <f t="shared" si="24"/>
        <v>#DIV/0!</v>
      </c>
      <c r="K282" t="str">
        <f>+IFERROR(VLOOKUP(D282,Table_1[#All],2,0),"")</f>
        <v/>
      </c>
    </row>
    <row r="283" spans="1:11" ht="15" customHeight="1" x14ac:dyDescent="0.3">
      <c r="A283">
        <v>1</v>
      </c>
      <c r="B283">
        <v>1900</v>
      </c>
      <c r="C283" s="3">
        <v>0</v>
      </c>
      <c r="D283" t="str">
        <v>00. VENDES</v>
      </c>
      <c r="E283">
        <v>0</v>
      </c>
      <c r="F283" t="str">
        <f t="shared" si="20"/>
        <v>1_1900</v>
      </c>
      <c r="G283">
        <f t="shared" si="21"/>
        <v>0</v>
      </c>
      <c r="H283" s="40" t="e">
        <f t="shared" si="22"/>
        <v>#DIV/0!</v>
      </c>
      <c r="I283">
        <f t="shared" si="23"/>
        <v>0</v>
      </c>
      <c r="J283" s="40" t="e">
        <f t="shared" si="24"/>
        <v>#DIV/0!</v>
      </c>
      <c r="K283" t="str">
        <f>+IFERROR(VLOOKUP(D283,Table_1[#All],2,0),"")</f>
        <v/>
      </c>
    </row>
    <row r="284" spans="1:11" ht="15" customHeight="1" x14ac:dyDescent="0.3">
      <c r="A284">
        <v>1</v>
      </c>
      <c r="B284">
        <v>1900</v>
      </c>
      <c r="C284" s="3">
        <v>0</v>
      </c>
      <c r="D284" t="str">
        <v>00. VENDES</v>
      </c>
      <c r="E284">
        <v>0</v>
      </c>
      <c r="F284" t="str">
        <f t="shared" si="20"/>
        <v>1_1900</v>
      </c>
      <c r="G284">
        <f t="shared" si="21"/>
        <v>0</v>
      </c>
      <c r="H284" s="40" t="e">
        <f t="shared" si="22"/>
        <v>#DIV/0!</v>
      </c>
      <c r="I284">
        <f t="shared" si="23"/>
        <v>0</v>
      </c>
      <c r="J284" s="40" t="e">
        <f t="shared" si="24"/>
        <v>#DIV/0!</v>
      </c>
      <c r="K284" t="str">
        <f>+IFERROR(VLOOKUP(D284,Table_1[#All],2,0),"")</f>
        <v/>
      </c>
    </row>
    <row r="285" spans="1:11" ht="15" customHeight="1" x14ac:dyDescent="0.3">
      <c r="A285">
        <v>1</v>
      </c>
      <c r="B285">
        <v>1900</v>
      </c>
      <c r="C285" s="3">
        <v>0</v>
      </c>
      <c r="D285" t="str">
        <v>00. VENDES</v>
      </c>
      <c r="E285">
        <v>0</v>
      </c>
      <c r="F285" t="str">
        <f t="shared" si="20"/>
        <v>1_1900</v>
      </c>
      <c r="G285">
        <f t="shared" si="21"/>
        <v>0</v>
      </c>
      <c r="H285" s="40" t="e">
        <f t="shared" si="22"/>
        <v>#DIV/0!</v>
      </c>
      <c r="I285">
        <f t="shared" si="23"/>
        <v>0</v>
      </c>
      <c r="J285" s="40" t="e">
        <f t="shared" si="24"/>
        <v>#DIV/0!</v>
      </c>
      <c r="K285" t="str">
        <f>+IFERROR(VLOOKUP(D285,Table_1[#All],2,0),"")</f>
        <v/>
      </c>
    </row>
    <row r="286" spans="1:11" ht="15" customHeight="1" x14ac:dyDescent="0.3">
      <c r="A286">
        <v>1</v>
      </c>
      <c r="B286">
        <v>1900</v>
      </c>
      <c r="C286" s="3">
        <v>0</v>
      </c>
      <c r="D286" t="str">
        <v>00. VENDES</v>
      </c>
      <c r="E286">
        <v>0</v>
      </c>
      <c r="F286" t="str">
        <f t="shared" si="20"/>
        <v>1_1900</v>
      </c>
      <c r="G286">
        <f t="shared" si="21"/>
        <v>0</v>
      </c>
      <c r="H286" s="40" t="e">
        <f t="shared" si="22"/>
        <v>#DIV/0!</v>
      </c>
      <c r="I286">
        <f t="shared" si="23"/>
        <v>0</v>
      </c>
      <c r="J286" s="40" t="e">
        <f t="shared" si="24"/>
        <v>#DIV/0!</v>
      </c>
      <c r="K286" t="str">
        <f>+IFERROR(VLOOKUP(D286,Table_1[#All],2,0),"")</f>
        <v/>
      </c>
    </row>
    <row r="287" spans="1:11" ht="15" customHeight="1" x14ac:dyDescent="0.3">
      <c r="A287">
        <v>1</v>
      </c>
      <c r="B287">
        <v>1900</v>
      </c>
      <c r="C287" s="3">
        <v>0</v>
      </c>
      <c r="D287" t="str">
        <v>00. VENDES</v>
      </c>
      <c r="E287">
        <v>0</v>
      </c>
      <c r="F287" t="str">
        <f t="shared" si="20"/>
        <v>1_1900</v>
      </c>
      <c r="G287">
        <f t="shared" si="21"/>
        <v>0</v>
      </c>
      <c r="H287" s="40" t="e">
        <f t="shared" si="22"/>
        <v>#DIV/0!</v>
      </c>
      <c r="I287">
        <f t="shared" si="23"/>
        <v>0</v>
      </c>
      <c r="J287" s="40" t="e">
        <f t="shared" si="24"/>
        <v>#DIV/0!</v>
      </c>
      <c r="K287" t="str">
        <f>+IFERROR(VLOOKUP(D287,Table_1[#All],2,0),"")</f>
        <v/>
      </c>
    </row>
    <row r="288" spans="1:11" ht="15" customHeight="1" x14ac:dyDescent="0.3">
      <c r="A288">
        <v>1</v>
      </c>
      <c r="B288">
        <v>1900</v>
      </c>
      <c r="C288" s="3">
        <v>0</v>
      </c>
      <c r="D288" t="str">
        <v>00. VENDES</v>
      </c>
      <c r="E288">
        <v>0</v>
      </c>
      <c r="F288" t="str">
        <f t="shared" si="20"/>
        <v>1_1900</v>
      </c>
      <c r="G288">
        <f t="shared" si="21"/>
        <v>0</v>
      </c>
      <c r="H288" s="40" t="e">
        <f t="shared" si="22"/>
        <v>#DIV/0!</v>
      </c>
      <c r="I288">
        <f t="shared" si="23"/>
        <v>0</v>
      </c>
      <c r="J288" s="40" t="e">
        <f t="shared" si="24"/>
        <v>#DIV/0!</v>
      </c>
      <c r="K288" t="str">
        <f>+IFERROR(VLOOKUP(D288,Table_1[#All],2,0),"")</f>
        <v/>
      </c>
    </row>
    <row r="289" spans="1:11" ht="15" customHeight="1" x14ac:dyDescent="0.3">
      <c r="A289">
        <v>1</v>
      </c>
      <c r="B289">
        <v>1900</v>
      </c>
      <c r="C289" s="3">
        <v>0</v>
      </c>
      <c r="D289" t="str">
        <v>00. VENDES</v>
      </c>
      <c r="E289">
        <v>0</v>
      </c>
      <c r="F289" t="str">
        <f t="shared" si="20"/>
        <v>1_1900</v>
      </c>
      <c r="G289">
        <f t="shared" si="21"/>
        <v>0</v>
      </c>
      <c r="H289" s="40" t="e">
        <f t="shared" si="22"/>
        <v>#DIV/0!</v>
      </c>
      <c r="I289">
        <f t="shared" si="23"/>
        <v>0</v>
      </c>
      <c r="J289" s="40" t="e">
        <f t="shared" si="24"/>
        <v>#DIV/0!</v>
      </c>
      <c r="K289" t="str">
        <f>+IFERROR(VLOOKUP(D289,Table_1[#All],2,0),"")</f>
        <v/>
      </c>
    </row>
    <row r="290" spans="1:11" ht="15" customHeight="1" x14ac:dyDescent="0.3">
      <c r="A290">
        <v>1</v>
      </c>
      <c r="B290">
        <v>1900</v>
      </c>
      <c r="C290" s="3">
        <v>0</v>
      </c>
      <c r="D290" t="str">
        <v>00. VENDES</v>
      </c>
      <c r="E290">
        <v>0</v>
      </c>
      <c r="F290" t="str">
        <f t="shared" si="20"/>
        <v>1_1900</v>
      </c>
      <c r="G290">
        <f t="shared" si="21"/>
        <v>0</v>
      </c>
      <c r="H290" s="40" t="e">
        <f t="shared" si="22"/>
        <v>#DIV/0!</v>
      </c>
      <c r="I290">
        <f t="shared" si="23"/>
        <v>0</v>
      </c>
      <c r="J290" s="40" t="e">
        <f t="shared" si="24"/>
        <v>#DIV/0!</v>
      </c>
      <c r="K290" t="str">
        <f>+IFERROR(VLOOKUP(D290,Table_1[#All],2,0),"")</f>
        <v/>
      </c>
    </row>
    <row r="291" spans="1:11" ht="15" customHeight="1" x14ac:dyDescent="0.3">
      <c r="A291">
        <v>1</v>
      </c>
      <c r="B291">
        <v>1900</v>
      </c>
      <c r="C291" s="3">
        <v>0</v>
      </c>
      <c r="D291" t="str">
        <v>00. VENDES</v>
      </c>
      <c r="E291">
        <v>0</v>
      </c>
      <c r="F291" t="str">
        <f t="shared" si="20"/>
        <v>1_1900</v>
      </c>
      <c r="G291">
        <f t="shared" si="21"/>
        <v>0</v>
      </c>
      <c r="H291" s="40" t="e">
        <f t="shared" si="22"/>
        <v>#DIV/0!</v>
      </c>
      <c r="I291">
        <f t="shared" si="23"/>
        <v>0</v>
      </c>
      <c r="J291" s="40" t="e">
        <f t="shared" si="24"/>
        <v>#DIV/0!</v>
      </c>
      <c r="K291" t="str">
        <f>+IFERROR(VLOOKUP(D291,Table_1[#All],2,0),"")</f>
        <v/>
      </c>
    </row>
    <row r="292" spans="1:11" ht="15" customHeight="1" x14ac:dyDescent="0.3">
      <c r="A292">
        <v>1</v>
      </c>
      <c r="B292">
        <v>1900</v>
      </c>
      <c r="C292" s="3">
        <v>0</v>
      </c>
      <c r="D292" t="str">
        <v>00. VENDES</v>
      </c>
      <c r="E292">
        <v>0</v>
      </c>
      <c r="F292" t="str">
        <f t="shared" si="20"/>
        <v>1_1900</v>
      </c>
      <c r="G292">
        <f t="shared" si="21"/>
        <v>0</v>
      </c>
      <c r="H292" s="40" t="e">
        <f t="shared" si="22"/>
        <v>#DIV/0!</v>
      </c>
      <c r="I292">
        <f t="shared" si="23"/>
        <v>0</v>
      </c>
      <c r="J292" s="40" t="e">
        <f t="shared" si="24"/>
        <v>#DIV/0!</v>
      </c>
      <c r="K292" t="str">
        <f>+IFERROR(VLOOKUP(D292,Table_1[#All],2,0),"")</f>
        <v/>
      </c>
    </row>
    <row r="293" spans="1:11" ht="15" customHeight="1" x14ac:dyDescent="0.3">
      <c r="A293">
        <v>1</v>
      </c>
      <c r="B293">
        <v>1900</v>
      </c>
      <c r="C293" s="3">
        <v>0</v>
      </c>
      <c r="D293" t="str">
        <v>00. VENDES</v>
      </c>
      <c r="E293">
        <v>0</v>
      </c>
      <c r="F293" t="str">
        <f t="shared" si="20"/>
        <v>1_1900</v>
      </c>
      <c r="G293">
        <f t="shared" si="21"/>
        <v>0</v>
      </c>
      <c r="H293" s="40" t="e">
        <f t="shared" si="22"/>
        <v>#DIV/0!</v>
      </c>
      <c r="I293">
        <f t="shared" si="23"/>
        <v>0</v>
      </c>
      <c r="J293" s="40" t="e">
        <f t="shared" si="24"/>
        <v>#DIV/0!</v>
      </c>
      <c r="K293" t="str">
        <f>+IFERROR(VLOOKUP(D293,Table_1[#All],2,0),"")</f>
        <v/>
      </c>
    </row>
    <row r="294" spans="1:11" ht="15" customHeight="1" x14ac:dyDescent="0.3">
      <c r="A294">
        <v>1</v>
      </c>
      <c r="B294">
        <v>1900</v>
      </c>
      <c r="C294" s="3">
        <v>0</v>
      </c>
      <c r="D294" t="str">
        <v>00. VENDES</v>
      </c>
      <c r="E294">
        <v>0</v>
      </c>
      <c r="F294" t="str">
        <f t="shared" si="20"/>
        <v>1_1900</v>
      </c>
      <c r="G294">
        <f t="shared" si="21"/>
        <v>0</v>
      </c>
      <c r="H294" s="40" t="e">
        <f t="shared" si="22"/>
        <v>#DIV/0!</v>
      </c>
      <c r="I294">
        <f t="shared" si="23"/>
        <v>0</v>
      </c>
      <c r="J294" s="40" t="e">
        <f t="shared" si="24"/>
        <v>#DIV/0!</v>
      </c>
      <c r="K294" t="str">
        <f>+IFERROR(VLOOKUP(D294,Table_1[#All],2,0),"")</f>
        <v/>
      </c>
    </row>
    <row r="295" spans="1:11" ht="15" customHeight="1" x14ac:dyDescent="0.3">
      <c r="A295">
        <v>1</v>
      </c>
      <c r="B295">
        <v>1900</v>
      </c>
      <c r="C295" s="3">
        <v>0</v>
      </c>
      <c r="D295" t="str">
        <v>00. VENDES</v>
      </c>
      <c r="E295">
        <v>0</v>
      </c>
      <c r="F295" t="str">
        <f t="shared" si="20"/>
        <v>1_1900</v>
      </c>
      <c r="G295">
        <f t="shared" si="21"/>
        <v>0</v>
      </c>
      <c r="H295" s="40" t="e">
        <f t="shared" si="22"/>
        <v>#DIV/0!</v>
      </c>
      <c r="I295">
        <f t="shared" si="23"/>
        <v>0</v>
      </c>
      <c r="J295" s="40" t="e">
        <f t="shared" si="24"/>
        <v>#DIV/0!</v>
      </c>
      <c r="K295" t="str">
        <f>+IFERROR(VLOOKUP(D295,Table_1[#All],2,0),"")</f>
        <v/>
      </c>
    </row>
    <row r="296" spans="1:11" ht="15" customHeight="1" x14ac:dyDescent="0.3">
      <c r="A296">
        <v>1</v>
      </c>
      <c r="B296">
        <v>1900</v>
      </c>
      <c r="C296" s="3">
        <v>0</v>
      </c>
      <c r="D296" t="str">
        <v>00. VENDES</v>
      </c>
      <c r="E296">
        <v>0</v>
      </c>
      <c r="F296" t="str">
        <f t="shared" si="20"/>
        <v>1_1900</v>
      </c>
      <c r="G296">
        <f t="shared" si="21"/>
        <v>0</v>
      </c>
      <c r="H296" s="40" t="e">
        <f t="shared" si="22"/>
        <v>#DIV/0!</v>
      </c>
      <c r="I296">
        <f t="shared" si="23"/>
        <v>0</v>
      </c>
      <c r="J296" s="40" t="e">
        <f t="shared" si="24"/>
        <v>#DIV/0!</v>
      </c>
      <c r="K296" t="str">
        <f>+IFERROR(VLOOKUP(D296,Table_1[#All],2,0),"")</f>
        <v/>
      </c>
    </row>
    <row r="297" spans="1:11" ht="15" customHeight="1" x14ac:dyDescent="0.3">
      <c r="A297">
        <v>1</v>
      </c>
      <c r="B297">
        <v>1900</v>
      </c>
      <c r="C297" s="3">
        <v>0</v>
      </c>
      <c r="D297" t="str">
        <v>00. VENDES</v>
      </c>
      <c r="E297">
        <v>0</v>
      </c>
      <c r="F297" t="str">
        <f t="shared" si="20"/>
        <v>1_1900</v>
      </c>
      <c r="G297">
        <f t="shared" si="21"/>
        <v>0</v>
      </c>
      <c r="H297" s="40" t="e">
        <f t="shared" si="22"/>
        <v>#DIV/0!</v>
      </c>
      <c r="I297">
        <f t="shared" si="23"/>
        <v>0</v>
      </c>
      <c r="J297" s="40" t="e">
        <f t="shared" si="24"/>
        <v>#DIV/0!</v>
      </c>
      <c r="K297" t="str">
        <f>+IFERROR(VLOOKUP(D297,Table_1[#All],2,0),"")</f>
        <v/>
      </c>
    </row>
    <row r="298" spans="1:11" ht="15" customHeight="1" x14ac:dyDescent="0.3">
      <c r="A298">
        <v>1</v>
      </c>
      <c r="B298">
        <v>1900</v>
      </c>
      <c r="C298" s="3">
        <v>0</v>
      </c>
      <c r="D298" t="str">
        <v>00. VENDES</v>
      </c>
      <c r="E298">
        <v>0</v>
      </c>
      <c r="F298" t="str">
        <f t="shared" si="20"/>
        <v>1_1900</v>
      </c>
      <c r="G298">
        <f t="shared" si="21"/>
        <v>0</v>
      </c>
      <c r="H298" s="40" t="e">
        <f t="shared" si="22"/>
        <v>#DIV/0!</v>
      </c>
      <c r="I298">
        <f t="shared" si="23"/>
        <v>0</v>
      </c>
      <c r="J298" s="40" t="e">
        <f t="shared" si="24"/>
        <v>#DIV/0!</v>
      </c>
      <c r="K298" t="str">
        <f>+IFERROR(VLOOKUP(D298,Table_1[#All],2,0),"")</f>
        <v/>
      </c>
    </row>
    <row r="299" spans="1:11" ht="15" customHeight="1" x14ac:dyDescent="0.3">
      <c r="A299">
        <v>1</v>
      </c>
      <c r="B299">
        <v>1900</v>
      </c>
      <c r="C299" s="3">
        <v>0</v>
      </c>
      <c r="D299" t="str">
        <v>00. VENDES</v>
      </c>
      <c r="E299">
        <v>0</v>
      </c>
      <c r="F299" t="str">
        <f t="shared" si="20"/>
        <v>1_1900</v>
      </c>
      <c r="G299">
        <f t="shared" si="21"/>
        <v>0</v>
      </c>
      <c r="H299" s="40" t="e">
        <f t="shared" si="22"/>
        <v>#DIV/0!</v>
      </c>
      <c r="I299">
        <f t="shared" si="23"/>
        <v>0</v>
      </c>
      <c r="J299" s="40" t="e">
        <f t="shared" si="24"/>
        <v>#DIV/0!</v>
      </c>
      <c r="K299" t="str">
        <f>+IFERROR(VLOOKUP(D299,Table_1[#All],2,0),"")</f>
        <v/>
      </c>
    </row>
    <row r="300" spans="1:11" ht="15" customHeight="1" x14ac:dyDescent="0.3">
      <c r="A300">
        <v>1</v>
      </c>
      <c r="B300">
        <v>1900</v>
      </c>
      <c r="C300" s="3">
        <v>0</v>
      </c>
      <c r="D300" t="str">
        <v>00. VENDES</v>
      </c>
      <c r="E300">
        <v>0</v>
      </c>
      <c r="F300" t="str">
        <f t="shared" si="20"/>
        <v>1_1900</v>
      </c>
      <c r="G300">
        <f t="shared" si="21"/>
        <v>0</v>
      </c>
      <c r="H300" s="40" t="e">
        <f t="shared" si="22"/>
        <v>#DIV/0!</v>
      </c>
      <c r="I300">
        <f t="shared" si="23"/>
        <v>0</v>
      </c>
      <c r="J300" s="40" t="e">
        <f t="shared" si="24"/>
        <v>#DIV/0!</v>
      </c>
      <c r="K300" t="str">
        <f>+IFERROR(VLOOKUP(D300,Table_1[#All],2,0),"")</f>
        <v/>
      </c>
    </row>
    <row r="301" spans="1:11" ht="15" customHeight="1" x14ac:dyDescent="0.3">
      <c r="A301">
        <v>1</v>
      </c>
      <c r="B301">
        <v>1900</v>
      </c>
      <c r="C301" s="3">
        <v>0</v>
      </c>
      <c r="D301" t="str">
        <v>00. VENDES</v>
      </c>
      <c r="E301">
        <v>0</v>
      </c>
      <c r="F301" t="str">
        <f t="shared" si="20"/>
        <v>1_1900</v>
      </c>
      <c r="G301">
        <f t="shared" si="21"/>
        <v>0</v>
      </c>
      <c r="H301" s="40" t="e">
        <f t="shared" si="22"/>
        <v>#DIV/0!</v>
      </c>
      <c r="I301">
        <f t="shared" si="23"/>
        <v>0</v>
      </c>
      <c r="J301" s="40" t="e">
        <f t="shared" si="24"/>
        <v>#DIV/0!</v>
      </c>
      <c r="K301" t="str">
        <f>+IFERROR(VLOOKUP(D301,Table_1[#All],2,0),"")</f>
        <v/>
      </c>
    </row>
    <row r="302" spans="1:11" ht="15" customHeight="1" x14ac:dyDescent="0.3">
      <c r="A302">
        <v>1</v>
      </c>
      <c r="B302">
        <v>1900</v>
      </c>
      <c r="C302" s="3">
        <v>0</v>
      </c>
      <c r="D302" t="str">
        <v>00. VENDES</v>
      </c>
      <c r="E302">
        <v>0</v>
      </c>
      <c r="F302" t="str">
        <f t="shared" si="20"/>
        <v>1_1900</v>
      </c>
      <c r="G302">
        <f t="shared" si="21"/>
        <v>0</v>
      </c>
      <c r="H302" s="40" t="e">
        <f t="shared" si="22"/>
        <v>#DIV/0!</v>
      </c>
      <c r="I302">
        <f t="shared" si="23"/>
        <v>0</v>
      </c>
      <c r="J302" s="40" t="e">
        <f t="shared" si="24"/>
        <v>#DIV/0!</v>
      </c>
      <c r="K302" t="str">
        <f>+IFERROR(VLOOKUP(D302,Table_1[#All],2,0),"")</f>
        <v/>
      </c>
    </row>
    <row r="303" spans="1:11" ht="15" customHeight="1" x14ac:dyDescent="0.3">
      <c r="A303">
        <v>1</v>
      </c>
      <c r="B303">
        <v>1900</v>
      </c>
      <c r="C303" s="3">
        <v>0</v>
      </c>
      <c r="D303" t="str">
        <v>00. VENDES</v>
      </c>
      <c r="E303">
        <v>0</v>
      </c>
      <c r="F303" t="str">
        <f t="shared" si="20"/>
        <v>1_1900</v>
      </c>
      <c r="G303">
        <f t="shared" si="21"/>
        <v>0</v>
      </c>
      <c r="H303" s="40" t="e">
        <f t="shared" si="22"/>
        <v>#DIV/0!</v>
      </c>
      <c r="I303">
        <f t="shared" si="23"/>
        <v>0</v>
      </c>
      <c r="J303" s="40" t="e">
        <f t="shared" si="24"/>
        <v>#DIV/0!</v>
      </c>
      <c r="K303" t="str">
        <f>+IFERROR(VLOOKUP(D303,Table_1[#All],2,0),"")</f>
        <v/>
      </c>
    </row>
    <row r="304" spans="1:11" ht="15" customHeight="1" x14ac:dyDescent="0.3">
      <c r="A304">
        <v>1</v>
      </c>
      <c r="B304">
        <v>1900</v>
      </c>
      <c r="C304" s="3">
        <v>0</v>
      </c>
      <c r="D304" t="str">
        <v>00. VENDES</v>
      </c>
      <c r="E304">
        <v>0</v>
      </c>
      <c r="F304" t="str">
        <f t="shared" si="20"/>
        <v>1_1900</v>
      </c>
      <c r="G304">
        <f t="shared" si="21"/>
        <v>0</v>
      </c>
      <c r="H304" s="40" t="e">
        <f t="shared" si="22"/>
        <v>#DIV/0!</v>
      </c>
      <c r="I304">
        <f t="shared" si="23"/>
        <v>0</v>
      </c>
      <c r="J304" s="40" t="e">
        <f t="shared" si="24"/>
        <v>#DIV/0!</v>
      </c>
      <c r="K304" t="str">
        <f>+IFERROR(VLOOKUP(D304,Table_1[#All],2,0),"")</f>
        <v/>
      </c>
    </row>
    <row r="305" spans="1:11" ht="15" customHeight="1" x14ac:dyDescent="0.3">
      <c r="A305">
        <v>1</v>
      </c>
      <c r="B305">
        <v>1900</v>
      </c>
      <c r="C305" s="3">
        <v>0</v>
      </c>
      <c r="D305" t="str">
        <v>00. VENDES</v>
      </c>
      <c r="E305">
        <v>0</v>
      </c>
      <c r="F305" t="str">
        <f t="shared" si="20"/>
        <v>1_1900</v>
      </c>
      <c r="G305">
        <f t="shared" si="21"/>
        <v>0</v>
      </c>
      <c r="H305" s="40" t="e">
        <f t="shared" si="22"/>
        <v>#DIV/0!</v>
      </c>
      <c r="I305">
        <f t="shared" si="23"/>
        <v>0</v>
      </c>
      <c r="J305" s="40" t="e">
        <f t="shared" si="24"/>
        <v>#DIV/0!</v>
      </c>
      <c r="K305" t="str">
        <f>+IFERROR(VLOOKUP(D305,Table_1[#All],2,0),"")</f>
        <v/>
      </c>
    </row>
    <row r="306" spans="1:11" ht="15" customHeight="1" x14ac:dyDescent="0.3">
      <c r="A306">
        <v>1</v>
      </c>
      <c r="B306">
        <v>1900</v>
      </c>
      <c r="C306" s="3">
        <v>0</v>
      </c>
      <c r="D306" t="str">
        <v>00. VENDES</v>
      </c>
      <c r="E306">
        <v>0</v>
      </c>
      <c r="F306" t="str">
        <f t="shared" si="20"/>
        <v>1_1900</v>
      </c>
      <c r="G306">
        <f t="shared" si="21"/>
        <v>0</v>
      </c>
      <c r="H306" s="40" t="e">
        <f t="shared" si="22"/>
        <v>#DIV/0!</v>
      </c>
      <c r="I306">
        <f t="shared" si="23"/>
        <v>0</v>
      </c>
      <c r="J306" s="40" t="e">
        <f t="shared" si="24"/>
        <v>#DIV/0!</v>
      </c>
      <c r="K306" t="str">
        <f>+IFERROR(VLOOKUP(D306,Table_1[#All],2,0),"")</f>
        <v/>
      </c>
    </row>
    <row r="307" spans="1:11" ht="15" customHeight="1" x14ac:dyDescent="0.3">
      <c r="A307">
        <v>1</v>
      </c>
      <c r="B307">
        <v>1900</v>
      </c>
      <c r="C307" s="3">
        <v>0</v>
      </c>
      <c r="D307" t="str">
        <v>00. VENDES</v>
      </c>
      <c r="E307">
        <v>0</v>
      </c>
      <c r="F307" t="str">
        <f t="shared" si="20"/>
        <v>1_1900</v>
      </c>
      <c r="G307">
        <f t="shared" si="21"/>
        <v>0</v>
      </c>
      <c r="H307" s="40" t="e">
        <f t="shared" si="22"/>
        <v>#DIV/0!</v>
      </c>
      <c r="I307">
        <f t="shared" si="23"/>
        <v>0</v>
      </c>
      <c r="J307" s="40" t="e">
        <f t="shared" si="24"/>
        <v>#DIV/0!</v>
      </c>
      <c r="K307" t="str">
        <f>+IFERROR(VLOOKUP(D307,Table_1[#All],2,0),"")</f>
        <v/>
      </c>
    </row>
    <row r="308" spans="1:11" ht="15" customHeight="1" x14ac:dyDescent="0.3">
      <c r="A308">
        <v>1</v>
      </c>
      <c r="B308">
        <v>1900</v>
      </c>
      <c r="C308" s="3">
        <v>0</v>
      </c>
      <c r="D308" t="str">
        <v>00. VENDES</v>
      </c>
      <c r="E308">
        <v>0</v>
      </c>
      <c r="F308" t="str">
        <f t="shared" si="20"/>
        <v>1_1900</v>
      </c>
      <c r="G308">
        <f t="shared" si="21"/>
        <v>0</v>
      </c>
      <c r="H308" s="40" t="e">
        <f t="shared" si="22"/>
        <v>#DIV/0!</v>
      </c>
      <c r="I308">
        <f t="shared" si="23"/>
        <v>0</v>
      </c>
      <c r="J308" s="40" t="e">
        <f t="shared" si="24"/>
        <v>#DIV/0!</v>
      </c>
      <c r="K308" t="str">
        <f>+IFERROR(VLOOKUP(D308,Table_1[#All],2,0),"")</f>
        <v/>
      </c>
    </row>
    <row r="309" spans="1:11" ht="15" customHeight="1" x14ac:dyDescent="0.3">
      <c r="A309">
        <v>1</v>
      </c>
      <c r="B309">
        <v>1900</v>
      </c>
      <c r="C309" s="3">
        <v>0</v>
      </c>
      <c r="D309" t="str">
        <v>00. VENDES</v>
      </c>
      <c r="E309">
        <v>0</v>
      </c>
      <c r="F309" t="str">
        <f t="shared" si="20"/>
        <v>1_1900</v>
      </c>
      <c r="G309">
        <f t="shared" si="21"/>
        <v>0</v>
      </c>
      <c r="H309" s="40" t="e">
        <f t="shared" si="22"/>
        <v>#DIV/0!</v>
      </c>
      <c r="I309">
        <f t="shared" si="23"/>
        <v>0</v>
      </c>
      <c r="J309" s="40" t="e">
        <f t="shared" si="24"/>
        <v>#DIV/0!</v>
      </c>
      <c r="K309" t="str">
        <f>+IFERROR(VLOOKUP(D309,Table_1[#All],2,0),"")</f>
        <v/>
      </c>
    </row>
    <row r="310" spans="1:11" ht="15" customHeight="1" x14ac:dyDescent="0.3">
      <c r="A310">
        <v>1</v>
      </c>
      <c r="B310">
        <v>1900</v>
      </c>
      <c r="C310" s="3">
        <v>0</v>
      </c>
      <c r="D310" t="str">
        <v>00. VENDES</v>
      </c>
      <c r="E310">
        <v>0</v>
      </c>
      <c r="F310" t="str">
        <f t="shared" si="20"/>
        <v>1_1900</v>
      </c>
      <c r="G310">
        <f t="shared" si="21"/>
        <v>0</v>
      </c>
      <c r="H310" s="40" t="e">
        <f t="shared" si="22"/>
        <v>#DIV/0!</v>
      </c>
      <c r="I310">
        <f t="shared" si="23"/>
        <v>0</v>
      </c>
      <c r="J310" s="40" t="e">
        <f t="shared" si="24"/>
        <v>#DIV/0!</v>
      </c>
      <c r="K310" t="str">
        <f>+IFERROR(VLOOKUP(D310,Table_1[#All],2,0),"")</f>
        <v/>
      </c>
    </row>
    <row r="311" spans="1:11" ht="15" customHeight="1" x14ac:dyDescent="0.3">
      <c r="A311">
        <v>1</v>
      </c>
      <c r="B311">
        <v>1900</v>
      </c>
      <c r="C311" s="3">
        <v>0</v>
      </c>
      <c r="D311" t="str">
        <v>00. VENDES</v>
      </c>
      <c r="E311">
        <v>0</v>
      </c>
      <c r="F311" t="str">
        <f t="shared" si="20"/>
        <v>1_1900</v>
      </c>
      <c r="G311">
        <f t="shared" si="21"/>
        <v>0</v>
      </c>
      <c r="H311" s="40" t="e">
        <f t="shared" si="22"/>
        <v>#DIV/0!</v>
      </c>
      <c r="I311">
        <f t="shared" si="23"/>
        <v>0</v>
      </c>
      <c r="J311" s="40" t="e">
        <f t="shared" si="24"/>
        <v>#DIV/0!</v>
      </c>
      <c r="K311" t="str">
        <f>+IFERROR(VLOOKUP(D311,Table_1[#All],2,0),"")</f>
        <v/>
      </c>
    </row>
    <row r="312" spans="1:11" ht="15" customHeight="1" x14ac:dyDescent="0.3">
      <c r="A312">
        <v>1</v>
      </c>
      <c r="B312">
        <v>1900</v>
      </c>
      <c r="C312" s="3">
        <v>0</v>
      </c>
      <c r="D312" t="str">
        <v>00. VENDES</v>
      </c>
      <c r="E312">
        <v>0</v>
      </c>
      <c r="F312" t="str">
        <f t="shared" si="20"/>
        <v>1_1900</v>
      </c>
      <c r="G312">
        <f t="shared" si="21"/>
        <v>0</v>
      </c>
      <c r="H312" s="40" t="e">
        <f t="shared" si="22"/>
        <v>#DIV/0!</v>
      </c>
      <c r="I312">
        <f t="shared" si="23"/>
        <v>0</v>
      </c>
      <c r="J312" s="40" t="e">
        <f t="shared" si="24"/>
        <v>#DIV/0!</v>
      </c>
      <c r="K312" t="str">
        <f>+IFERROR(VLOOKUP(D312,Table_1[#All],2,0),"")</f>
        <v/>
      </c>
    </row>
    <row r="313" spans="1:11" ht="15" customHeight="1" x14ac:dyDescent="0.3">
      <c r="A313">
        <v>1</v>
      </c>
      <c r="B313">
        <v>1900</v>
      </c>
      <c r="C313" s="3">
        <v>0</v>
      </c>
      <c r="D313" t="str">
        <v>00. VENDES</v>
      </c>
      <c r="E313">
        <v>0</v>
      </c>
      <c r="F313" t="str">
        <f t="shared" si="20"/>
        <v>1_1900</v>
      </c>
      <c r="G313">
        <f t="shared" si="21"/>
        <v>0</v>
      </c>
      <c r="H313" s="40" t="e">
        <f t="shared" si="22"/>
        <v>#DIV/0!</v>
      </c>
      <c r="I313">
        <f t="shared" si="23"/>
        <v>0</v>
      </c>
      <c r="J313" s="40" t="e">
        <f t="shared" si="24"/>
        <v>#DIV/0!</v>
      </c>
      <c r="K313" t="str">
        <f>+IFERROR(VLOOKUP(D313,Table_1[#All],2,0),"")</f>
        <v/>
      </c>
    </row>
    <row r="314" spans="1:11" ht="15" customHeight="1" x14ac:dyDescent="0.3">
      <c r="A314">
        <v>1</v>
      </c>
      <c r="B314">
        <v>1900</v>
      </c>
      <c r="C314" s="3">
        <v>0</v>
      </c>
      <c r="D314" t="str">
        <v>00. VENDES</v>
      </c>
      <c r="E314">
        <v>0</v>
      </c>
      <c r="F314" t="str">
        <f t="shared" si="20"/>
        <v>1_1900</v>
      </c>
      <c r="G314">
        <f t="shared" si="21"/>
        <v>0</v>
      </c>
      <c r="H314" s="40" t="e">
        <f t="shared" si="22"/>
        <v>#DIV/0!</v>
      </c>
      <c r="I314">
        <f t="shared" si="23"/>
        <v>0</v>
      </c>
      <c r="J314" s="40" t="e">
        <f t="shared" si="24"/>
        <v>#DIV/0!</v>
      </c>
      <c r="K314" t="str">
        <f>+IFERROR(VLOOKUP(D314,Table_1[#All],2,0),"")</f>
        <v/>
      </c>
    </row>
    <row r="315" spans="1:11" ht="15" customHeight="1" x14ac:dyDescent="0.3">
      <c r="A315">
        <v>1</v>
      </c>
      <c r="B315">
        <v>1900</v>
      </c>
      <c r="C315" s="3">
        <v>0</v>
      </c>
      <c r="D315" t="str">
        <v>00. VENDES</v>
      </c>
      <c r="E315">
        <v>0</v>
      </c>
      <c r="F315" t="str">
        <f t="shared" si="20"/>
        <v>1_1900</v>
      </c>
      <c r="G315">
        <f t="shared" si="21"/>
        <v>0</v>
      </c>
      <c r="H315" s="40" t="e">
        <f t="shared" si="22"/>
        <v>#DIV/0!</v>
      </c>
      <c r="I315">
        <f t="shared" si="23"/>
        <v>0</v>
      </c>
      <c r="J315" s="40" t="e">
        <f t="shared" si="24"/>
        <v>#DIV/0!</v>
      </c>
      <c r="K315" t="str">
        <f>+IFERROR(VLOOKUP(D315,Table_1[#All],2,0),"")</f>
        <v/>
      </c>
    </row>
    <row r="316" spans="1:11" ht="15" customHeight="1" x14ac:dyDescent="0.3">
      <c r="A316">
        <v>1</v>
      </c>
      <c r="B316">
        <v>1900</v>
      </c>
      <c r="C316" s="3">
        <v>0</v>
      </c>
      <c r="D316" t="str">
        <v>00. VENDES</v>
      </c>
      <c r="E316">
        <v>0</v>
      </c>
      <c r="F316" t="str">
        <f t="shared" si="20"/>
        <v>1_1900</v>
      </c>
      <c r="G316">
        <f t="shared" si="21"/>
        <v>0</v>
      </c>
      <c r="H316" s="40" t="e">
        <f t="shared" si="22"/>
        <v>#DIV/0!</v>
      </c>
      <c r="I316">
        <f t="shared" si="23"/>
        <v>0</v>
      </c>
      <c r="J316" s="40" t="e">
        <f t="shared" si="24"/>
        <v>#DIV/0!</v>
      </c>
      <c r="K316" t="str">
        <f>+IFERROR(VLOOKUP(D316,Table_1[#All],2,0),"")</f>
        <v/>
      </c>
    </row>
    <row r="317" spans="1:11" ht="15" customHeight="1" x14ac:dyDescent="0.3">
      <c r="A317">
        <v>1</v>
      </c>
      <c r="B317">
        <v>1900</v>
      </c>
      <c r="C317" s="3">
        <v>0</v>
      </c>
      <c r="D317" t="str">
        <v>00. VENDES</v>
      </c>
      <c r="E317">
        <v>0</v>
      </c>
      <c r="F317" t="str">
        <f t="shared" si="20"/>
        <v>1_1900</v>
      </c>
      <c r="G317">
        <f t="shared" si="21"/>
        <v>0</v>
      </c>
      <c r="H317" s="40" t="e">
        <f t="shared" si="22"/>
        <v>#DIV/0!</v>
      </c>
      <c r="I317">
        <f t="shared" si="23"/>
        <v>0</v>
      </c>
      <c r="J317" s="40" t="e">
        <f t="shared" si="24"/>
        <v>#DIV/0!</v>
      </c>
      <c r="K317" t="str">
        <f>+IFERROR(VLOOKUP(D317,Table_1[#All],2,0),"")</f>
        <v/>
      </c>
    </row>
    <row r="318" spans="1:11" ht="15" customHeight="1" x14ac:dyDescent="0.3">
      <c r="A318">
        <v>1</v>
      </c>
      <c r="B318">
        <v>1900</v>
      </c>
      <c r="C318" s="3">
        <v>0</v>
      </c>
      <c r="D318" t="str">
        <v>00. VENDES</v>
      </c>
      <c r="E318">
        <v>0</v>
      </c>
      <c r="F318" t="str">
        <f t="shared" si="20"/>
        <v>1_1900</v>
      </c>
      <c r="G318">
        <f t="shared" si="21"/>
        <v>0</v>
      </c>
      <c r="H318" s="40" t="e">
        <f t="shared" si="22"/>
        <v>#DIV/0!</v>
      </c>
      <c r="I318">
        <f t="shared" si="23"/>
        <v>0</v>
      </c>
      <c r="J318" s="40" t="e">
        <f t="shared" si="24"/>
        <v>#DIV/0!</v>
      </c>
      <c r="K318" t="str">
        <f>+IFERROR(VLOOKUP(D318,Table_1[#All],2,0),"")</f>
        <v/>
      </c>
    </row>
    <row r="319" spans="1:11" ht="15" customHeight="1" x14ac:dyDescent="0.3">
      <c r="A319">
        <v>1</v>
      </c>
      <c r="B319">
        <v>1900</v>
      </c>
      <c r="C319" s="3">
        <v>0</v>
      </c>
      <c r="D319" t="str">
        <v>00. VENDES</v>
      </c>
      <c r="E319">
        <v>0</v>
      </c>
      <c r="F319" t="str">
        <f t="shared" si="20"/>
        <v>1_1900</v>
      </c>
      <c r="G319">
        <f t="shared" si="21"/>
        <v>0</v>
      </c>
      <c r="H319" s="40" t="e">
        <f t="shared" si="22"/>
        <v>#DIV/0!</v>
      </c>
      <c r="I319">
        <f t="shared" si="23"/>
        <v>0</v>
      </c>
      <c r="J319" s="40" t="e">
        <f t="shared" si="24"/>
        <v>#DIV/0!</v>
      </c>
      <c r="K319" t="str">
        <f>+IFERROR(VLOOKUP(D319,Table_1[#All],2,0),"")</f>
        <v/>
      </c>
    </row>
    <row r="320" spans="1:11" ht="15" customHeight="1" x14ac:dyDescent="0.3">
      <c r="A320">
        <v>1</v>
      </c>
      <c r="B320">
        <v>1900</v>
      </c>
      <c r="C320" s="3">
        <v>0</v>
      </c>
      <c r="D320" t="str">
        <v>00. VENDES</v>
      </c>
      <c r="E320">
        <v>0</v>
      </c>
      <c r="F320" t="str">
        <f t="shared" si="20"/>
        <v>1_1900</v>
      </c>
      <c r="G320">
        <f t="shared" si="21"/>
        <v>0</v>
      </c>
      <c r="H320" s="40" t="e">
        <f t="shared" si="22"/>
        <v>#DIV/0!</v>
      </c>
      <c r="I320">
        <f t="shared" si="23"/>
        <v>0</v>
      </c>
      <c r="J320" s="40" t="e">
        <f t="shared" si="24"/>
        <v>#DIV/0!</v>
      </c>
      <c r="K320" t="str">
        <f>+IFERROR(VLOOKUP(D320,Table_1[#All],2,0),"")</f>
        <v/>
      </c>
    </row>
    <row r="321" spans="1:11" ht="15" customHeight="1" x14ac:dyDescent="0.3">
      <c r="A321">
        <v>1</v>
      </c>
      <c r="B321">
        <v>1900</v>
      </c>
      <c r="C321" s="3">
        <v>0</v>
      </c>
      <c r="D321" t="str">
        <v>00. VENDES</v>
      </c>
      <c r="E321">
        <v>0</v>
      </c>
      <c r="F321" t="str">
        <f t="shared" si="20"/>
        <v>1_1900</v>
      </c>
      <c r="G321">
        <f t="shared" si="21"/>
        <v>0</v>
      </c>
      <c r="H321" s="40" t="e">
        <f t="shared" si="22"/>
        <v>#DIV/0!</v>
      </c>
      <c r="I321">
        <f t="shared" si="23"/>
        <v>0</v>
      </c>
      <c r="J321" s="40" t="e">
        <f t="shared" si="24"/>
        <v>#DIV/0!</v>
      </c>
      <c r="K321" t="str">
        <f>+IFERROR(VLOOKUP(D321,Table_1[#All],2,0),"")</f>
        <v/>
      </c>
    </row>
    <row r="322" spans="1:11" ht="15" customHeight="1" x14ac:dyDescent="0.3">
      <c r="A322">
        <v>1</v>
      </c>
      <c r="B322">
        <v>1900</v>
      </c>
      <c r="C322" s="3">
        <v>0</v>
      </c>
      <c r="D322" t="str">
        <v>00. VENDES</v>
      </c>
      <c r="E322">
        <v>0</v>
      </c>
      <c r="F322" t="str">
        <f t="shared" si="20"/>
        <v>1_1900</v>
      </c>
      <c r="G322">
        <f t="shared" si="21"/>
        <v>0</v>
      </c>
      <c r="H322" s="40" t="e">
        <f t="shared" si="22"/>
        <v>#DIV/0!</v>
      </c>
      <c r="I322">
        <f t="shared" si="23"/>
        <v>0</v>
      </c>
      <c r="J322" s="40" t="e">
        <f t="shared" si="24"/>
        <v>#DIV/0!</v>
      </c>
      <c r="K322" t="str">
        <f>+IFERROR(VLOOKUP(D322,Table_1[#All],2,0),"")</f>
        <v/>
      </c>
    </row>
    <row r="323" spans="1:11" ht="15" customHeight="1" x14ac:dyDescent="0.3">
      <c r="A323">
        <v>1</v>
      </c>
      <c r="B323">
        <v>1900</v>
      </c>
      <c r="C323" s="3">
        <v>0</v>
      </c>
      <c r="D323" t="str">
        <v>00. VENDES</v>
      </c>
      <c r="E323">
        <v>0</v>
      </c>
      <c r="F323" t="str">
        <f t="shared" ref="F323:F386" si="25">+CONCATENATE(A323,"_",B323)</f>
        <v>1_1900</v>
      </c>
      <c r="G323">
        <f t="shared" ref="G323:G386" si="26">+SUMIFS($E$2:$E$1048576,$D$2:$D$1048576,"00. VENDES",$F$2:$F$1048576,F323)</f>
        <v>0</v>
      </c>
      <c r="H323" s="40" t="e">
        <f t="shared" ref="H323:H386" si="27">+E323/G323</f>
        <v>#DIV/0!</v>
      </c>
      <c r="I323">
        <f t="shared" ref="I323:I386" si="28">+SUMIFS($E$2:$E$9999,$D$2:$D$9999,"00. VENDES",$B$2:$B$9999,B323)</f>
        <v>0</v>
      </c>
      <c r="J323" s="40" t="e">
        <f t="shared" ref="J323:J386" si="29">+E323/I323</f>
        <v>#DIV/0!</v>
      </c>
      <c r="K323" t="str">
        <f>+IFERROR(VLOOKUP(D323,Table_1[#All],2,0),"")</f>
        <v/>
      </c>
    </row>
    <row r="324" spans="1:11" ht="15" customHeight="1" x14ac:dyDescent="0.3">
      <c r="A324">
        <v>1</v>
      </c>
      <c r="B324">
        <v>1900</v>
      </c>
      <c r="C324" s="3">
        <v>0</v>
      </c>
      <c r="D324" t="str">
        <v>00. VENDES</v>
      </c>
      <c r="E324">
        <v>0</v>
      </c>
      <c r="F324" t="str">
        <f t="shared" si="25"/>
        <v>1_1900</v>
      </c>
      <c r="G324">
        <f t="shared" si="26"/>
        <v>0</v>
      </c>
      <c r="H324" s="40" t="e">
        <f t="shared" si="27"/>
        <v>#DIV/0!</v>
      </c>
      <c r="I324">
        <f t="shared" si="28"/>
        <v>0</v>
      </c>
      <c r="J324" s="40" t="e">
        <f t="shared" si="29"/>
        <v>#DIV/0!</v>
      </c>
      <c r="K324" t="str">
        <f>+IFERROR(VLOOKUP(D324,Table_1[#All],2,0),"")</f>
        <v/>
      </c>
    </row>
    <row r="325" spans="1:11" ht="15" customHeight="1" x14ac:dyDescent="0.3">
      <c r="A325">
        <v>1</v>
      </c>
      <c r="B325">
        <v>1900</v>
      </c>
      <c r="C325" s="3">
        <v>0</v>
      </c>
      <c r="D325" t="str">
        <v>00. VENDES</v>
      </c>
      <c r="E325">
        <v>0</v>
      </c>
      <c r="F325" t="str">
        <f t="shared" si="25"/>
        <v>1_1900</v>
      </c>
      <c r="G325">
        <f t="shared" si="26"/>
        <v>0</v>
      </c>
      <c r="H325" s="40" t="e">
        <f t="shared" si="27"/>
        <v>#DIV/0!</v>
      </c>
      <c r="I325">
        <f t="shared" si="28"/>
        <v>0</v>
      </c>
      <c r="J325" s="40" t="e">
        <f t="shared" si="29"/>
        <v>#DIV/0!</v>
      </c>
      <c r="K325" t="str">
        <f>+IFERROR(VLOOKUP(D325,Table_1[#All],2,0),"")</f>
        <v/>
      </c>
    </row>
    <row r="326" spans="1:11" ht="15" customHeight="1" x14ac:dyDescent="0.3">
      <c r="A326">
        <v>1</v>
      </c>
      <c r="B326">
        <v>1900</v>
      </c>
      <c r="C326" s="3">
        <v>0</v>
      </c>
      <c r="D326" t="str">
        <v>00. VENDES</v>
      </c>
      <c r="E326">
        <v>0</v>
      </c>
      <c r="F326" t="str">
        <f t="shared" si="25"/>
        <v>1_1900</v>
      </c>
      <c r="G326">
        <f t="shared" si="26"/>
        <v>0</v>
      </c>
      <c r="H326" s="40" t="e">
        <f t="shared" si="27"/>
        <v>#DIV/0!</v>
      </c>
      <c r="I326">
        <f t="shared" si="28"/>
        <v>0</v>
      </c>
      <c r="J326" s="40" t="e">
        <f t="shared" si="29"/>
        <v>#DIV/0!</v>
      </c>
      <c r="K326" t="str">
        <f>+IFERROR(VLOOKUP(D326,Table_1[#All],2,0),"")</f>
        <v/>
      </c>
    </row>
    <row r="327" spans="1:11" ht="15" customHeight="1" x14ac:dyDescent="0.3">
      <c r="A327">
        <v>1</v>
      </c>
      <c r="B327">
        <v>1900</v>
      </c>
      <c r="C327" s="3">
        <v>0</v>
      </c>
      <c r="D327" t="str">
        <v>00. VENDES</v>
      </c>
      <c r="E327">
        <v>0</v>
      </c>
      <c r="F327" t="str">
        <f t="shared" si="25"/>
        <v>1_1900</v>
      </c>
      <c r="G327">
        <f t="shared" si="26"/>
        <v>0</v>
      </c>
      <c r="H327" s="40" t="e">
        <f t="shared" si="27"/>
        <v>#DIV/0!</v>
      </c>
      <c r="I327">
        <f t="shared" si="28"/>
        <v>0</v>
      </c>
      <c r="J327" s="40" t="e">
        <f t="shared" si="29"/>
        <v>#DIV/0!</v>
      </c>
      <c r="K327" t="str">
        <f>+IFERROR(VLOOKUP(D327,Table_1[#All],2,0),"")</f>
        <v/>
      </c>
    </row>
    <row r="328" spans="1:11" ht="15" customHeight="1" x14ac:dyDescent="0.3">
      <c r="A328">
        <v>1</v>
      </c>
      <c r="B328">
        <v>1900</v>
      </c>
      <c r="C328" s="3">
        <v>0</v>
      </c>
      <c r="D328" t="str">
        <v>00. VENDES</v>
      </c>
      <c r="E328">
        <v>0</v>
      </c>
      <c r="F328" t="str">
        <f t="shared" si="25"/>
        <v>1_1900</v>
      </c>
      <c r="G328">
        <f t="shared" si="26"/>
        <v>0</v>
      </c>
      <c r="H328" s="40" t="e">
        <f t="shared" si="27"/>
        <v>#DIV/0!</v>
      </c>
      <c r="I328">
        <f t="shared" si="28"/>
        <v>0</v>
      </c>
      <c r="J328" s="40" t="e">
        <f t="shared" si="29"/>
        <v>#DIV/0!</v>
      </c>
      <c r="K328" t="str">
        <f>+IFERROR(VLOOKUP(D328,Table_1[#All],2,0),"")</f>
        <v/>
      </c>
    </row>
    <row r="329" spans="1:11" ht="15" customHeight="1" x14ac:dyDescent="0.3">
      <c r="A329">
        <v>1</v>
      </c>
      <c r="B329">
        <v>1900</v>
      </c>
      <c r="C329" s="3">
        <v>0</v>
      </c>
      <c r="D329" t="str">
        <v>00. VENDES</v>
      </c>
      <c r="E329">
        <v>0</v>
      </c>
      <c r="F329" t="str">
        <f t="shared" si="25"/>
        <v>1_1900</v>
      </c>
      <c r="G329">
        <f t="shared" si="26"/>
        <v>0</v>
      </c>
      <c r="H329" s="40" t="e">
        <f t="shared" si="27"/>
        <v>#DIV/0!</v>
      </c>
      <c r="I329">
        <f t="shared" si="28"/>
        <v>0</v>
      </c>
      <c r="J329" s="40" t="e">
        <f t="shared" si="29"/>
        <v>#DIV/0!</v>
      </c>
      <c r="K329" t="str">
        <f>+IFERROR(VLOOKUP(D329,Table_1[#All],2,0),"")</f>
        <v/>
      </c>
    </row>
    <row r="330" spans="1:11" ht="15" customHeight="1" x14ac:dyDescent="0.3">
      <c r="A330">
        <v>1</v>
      </c>
      <c r="B330">
        <v>1900</v>
      </c>
      <c r="C330" s="3">
        <v>0</v>
      </c>
      <c r="D330" t="str">
        <v>00. VENDES</v>
      </c>
      <c r="E330">
        <v>0</v>
      </c>
      <c r="F330" t="str">
        <f t="shared" si="25"/>
        <v>1_1900</v>
      </c>
      <c r="G330">
        <f t="shared" si="26"/>
        <v>0</v>
      </c>
      <c r="H330" s="40" t="e">
        <f t="shared" si="27"/>
        <v>#DIV/0!</v>
      </c>
      <c r="I330">
        <f t="shared" si="28"/>
        <v>0</v>
      </c>
      <c r="J330" s="40" t="e">
        <f t="shared" si="29"/>
        <v>#DIV/0!</v>
      </c>
      <c r="K330" t="str">
        <f>+IFERROR(VLOOKUP(D330,Table_1[#All],2,0),"")</f>
        <v/>
      </c>
    </row>
    <row r="331" spans="1:11" ht="15" customHeight="1" x14ac:dyDescent="0.3">
      <c r="A331">
        <v>1</v>
      </c>
      <c r="B331">
        <v>1900</v>
      </c>
      <c r="C331" s="3">
        <v>0</v>
      </c>
      <c r="D331" t="str">
        <v>00. VENDES</v>
      </c>
      <c r="E331">
        <v>0</v>
      </c>
      <c r="F331" t="str">
        <f t="shared" si="25"/>
        <v>1_1900</v>
      </c>
      <c r="G331">
        <f t="shared" si="26"/>
        <v>0</v>
      </c>
      <c r="H331" s="40" t="e">
        <f t="shared" si="27"/>
        <v>#DIV/0!</v>
      </c>
      <c r="I331">
        <f t="shared" si="28"/>
        <v>0</v>
      </c>
      <c r="J331" s="40" t="e">
        <f t="shared" si="29"/>
        <v>#DIV/0!</v>
      </c>
      <c r="K331" t="str">
        <f>+IFERROR(VLOOKUP(D331,Table_1[#All],2,0),"")</f>
        <v/>
      </c>
    </row>
    <row r="332" spans="1:11" ht="15" customHeight="1" x14ac:dyDescent="0.3">
      <c r="A332">
        <v>1</v>
      </c>
      <c r="B332">
        <v>1900</v>
      </c>
      <c r="C332" s="3">
        <v>0</v>
      </c>
      <c r="D332" t="str">
        <v>00. VENDES</v>
      </c>
      <c r="E332">
        <v>0</v>
      </c>
      <c r="F332" t="str">
        <f t="shared" si="25"/>
        <v>1_1900</v>
      </c>
      <c r="G332">
        <f t="shared" si="26"/>
        <v>0</v>
      </c>
      <c r="H332" s="40" t="e">
        <f t="shared" si="27"/>
        <v>#DIV/0!</v>
      </c>
      <c r="I332">
        <f t="shared" si="28"/>
        <v>0</v>
      </c>
      <c r="J332" s="40" t="e">
        <f t="shared" si="29"/>
        <v>#DIV/0!</v>
      </c>
      <c r="K332" t="str">
        <f>+IFERROR(VLOOKUP(D332,Table_1[#All],2,0),"")</f>
        <v/>
      </c>
    </row>
    <row r="333" spans="1:11" ht="15" customHeight="1" x14ac:dyDescent="0.3">
      <c r="A333">
        <v>1</v>
      </c>
      <c r="B333">
        <v>1900</v>
      </c>
      <c r="C333" s="3">
        <v>0</v>
      </c>
      <c r="D333" t="str">
        <v>00. VENDES</v>
      </c>
      <c r="E333">
        <v>0</v>
      </c>
      <c r="F333" t="str">
        <f t="shared" si="25"/>
        <v>1_1900</v>
      </c>
      <c r="G333">
        <f t="shared" si="26"/>
        <v>0</v>
      </c>
      <c r="H333" s="40" t="e">
        <f t="shared" si="27"/>
        <v>#DIV/0!</v>
      </c>
      <c r="I333">
        <f t="shared" si="28"/>
        <v>0</v>
      </c>
      <c r="J333" s="40" t="e">
        <f t="shared" si="29"/>
        <v>#DIV/0!</v>
      </c>
      <c r="K333" t="str">
        <f>+IFERROR(VLOOKUP(D333,Table_1[#All],2,0),"")</f>
        <v/>
      </c>
    </row>
    <row r="334" spans="1:11" ht="15" customHeight="1" x14ac:dyDescent="0.3">
      <c r="A334">
        <v>1</v>
      </c>
      <c r="B334">
        <v>1900</v>
      </c>
      <c r="C334" s="3">
        <v>0</v>
      </c>
      <c r="D334" t="str">
        <v>00. VENDES</v>
      </c>
      <c r="E334">
        <v>0</v>
      </c>
      <c r="F334" t="str">
        <f t="shared" si="25"/>
        <v>1_1900</v>
      </c>
      <c r="G334">
        <f t="shared" si="26"/>
        <v>0</v>
      </c>
      <c r="H334" s="40" t="e">
        <f t="shared" si="27"/>
        <v>#DIV/0!</v>
      </c>
      <c r="I334">
        <f t="shared" si="28"/>
        <v>0</v>
      </c>
      <c r="J334" s="40" t="e">
        <f t="shared" si="29"/>
        <v>#DIV/0!</v>
      </c>
      <c r="K334" t="str">
        <f>+IFERROR(VLOOKUP(D334,Table_1[#All],2,0),"")</f>
        <v/>
      </c>
    </row>
    <row r="335" spans="1:11" ht="15" customHeight="1" x14ac:dyDescent="0.3">
      <c r="A335">
        <v>1</v>
      </c>
      <c r="B335">
        <v>1900</v>
      </c>
      <c r="C335" s="3">
        <v>0</v>
      </c>
      <c r="D335" t="str">
        <v>00. VENDES</v>
      </c>
      <c r="E335">
        <v>0</v>
      </c>
      <c r="F335" t="str">
        <f t="shared" si="25"/>
        <v>1_1900</v>
      </c>
      <c r="G335">
        <f t="shared" si="26"/>
        <v>0</v>
      </c>
      <c r="H335" s="40" t="e">
        <f t="shared" si="27"/>
        <v>#DIV/0!</v>
      </c>
      <c r="I335">
        <f t="shared" si="28"/>
        <v>0</v>
      </c>
      <c r="J335" s="40" t="e">
        <f t="shared" si="29"/>
        <v>#DIV/0!</v>
      </c>
      <c r="K335" t="str">
        <f>+IFERROR(VLOOKUP(D335,Table_1[#All],2,0),"")</f>
        <v/>
      </c>
    </row>
    <row r="336" spans="1:11" ht="15" customHeight="1" x14ac:dyDescent="0.3">
      <c r="A336">
        <v>1</v>
      </c>
      <c r="B336">
        <v>1900</v>
      </c>
      <c r="C336" s="3">
        <v>0</v>
      </c>
      <c r="D336" t="str">
        <v>00. VENDES</v>
      </c>
      <c r="E336">
        <v>0</v>
      </c>
      <c r="F336" t="str">
        <f t="shared" si="25"/>
        <v>1_1900</v>
      </c>
      <c r="G336">
        <f t="shared" si="26"/>
        <v>0</v>
      </c>
      <c r="H336" s="40" t="e">
        <f t="shared" si="27"/>
        <v>#DIV/0!</v>
      </c>
      <c r="I336">
        <f t="shared" si="28"/>
        <v>0</v>
      </c>
      <c r="J336" s="40" t="e">
        <f t="shared" si="29"/>
        <v>#DIV/0!</v>
      </c>
      <c r="K336" t="str">
        <f>+IFERROR(VLOOKUP(D336,Table_1[#All],2,0),"")</f>
        <v/>
      </c>
    </row>
    <row r="337" spans="1:11" ht="15" customHeight="1" x14ac:dyDescent="0.3">
      <c r="A337">
        <v>1</v>
      </c>
      <c r="B337">
        <v>1900</v>
      </c>
      <c r="C337" s="3">
        <v>0</v>
      </c>
      <c r="D337" t="str">
        <v>00. VENDES</v>
      </c>
      <c r="E337">
        <v>0</v>
      </c>
      <c r="F337" t="str">
        <f t="shared" si="25"/>
        <v>1_1900</v>
      </c>
      <c r="G337">
        <f t="shared" si="26"/>
        <v>0</v>
      </c>
      <c r="H337" s="40" t="e">
        <f t="shared" si="27"/>
        <v>#DIV/0!</v>
      </c>
      <c r="I337">
        <f t="shared" si="28"/>
        <v>0</v>
      </c>
      <c r="J337" s="40" t="e">
        <f t="shared" si="29"/>
        <v>#DIV/0!</v>
      </c>
      <c r="K337" t="str">
        <f>+IFERROR(VLOOKUP(D337,Table_1[#All],2,0),"")</f>
        <v/>
      </c>
    </row>
    <row r="338" spans="1:11" ht="15" customHeight="1" x14ac:dyDescent="0.3">
      <c r="A338">
        <v>1</v>
      </c>
      <c r="B338">
        <v>1900</v>
      </c>
      <c r="C338" s="3">
        <v>0</v>
      </c>
      <c r="D338" t="str">
        <v>00. VENDES</v>
      </c>
      <c r="E338">
        <v>0</v>
      </c>
      <c r="F338" t="str">
        <f t="shared" si="25"/>
        <v>1_1900</v>
      </c>
      <c r="G338">
        <f t="shared" si="26"/>
        <v>0</v>
      </c>
      <c r="H338" s="40" t="e">
        <f t="shared" si="27"/>
        <v>#DIV/0!</v>
      </c>
      <c r="I338">
        <f t="shared" si="28"/>
        <v>0</v>
      </c>
      <c r="J338" s="40" t="e">
        <f t="shared" si="29"/>
        <v>#DIV/0!</v>
      </c>
      <c r="K338" t="str">
        <f>+IFERROR(VLOOKUP(D338,Table_1[#All],2,0),"")</f>
        <v/>
      </c>
    </row>
    <row r="339" spans="1:11" ht="15" customHeight="1" x14ac:dyDescent="0.3">
      <c r="A339">
        <v>1</v>
      </c>
      <c r="B339">
        <v>1900</v>
      </c>
      <c r="C339" s="3">
        <v>0</v>
      </c>
      <c r="D339" t="str">
        <v>00. VENDES</v>
      </c>
      <c r="E339">
        <v>0</v>
      </c>
      <c r="F339" t="str">
        <f t="shared" si="25"/>
        <v>1_1900</v>
      </c>
      <c r="G339">
        <f t="shared" si="26"/>
        <v>0</v>
      </c>
      <c r="H339" s="40" t="e">
        <f t="shared" si="27"/>
        <v>#DIV/0!</v>
      </c>
      <c r="I339">
        <f t="shared" si="28"/>
        <v>0</v>
      </c>
      <c r="J339" s="40" t="e">
        <f t="shared" si="29"/>
        <v>#DIV/0!</v>
      </c>
      <c r="K339" t="str">
        <f>+IFERROR(VLOOKUP(D339,Table_1[#All],2,0),"")</f>
        <v/>
      </c>
    </row>
    <row r="340" spans="1:11" ht="15" customHeight="1" x14ac:dyDescent="0.3">
      <c r="A340">
        <v>1</v>
      </c>
      <c r="B340">
        <v>1900</v>
      </c>
      <c r="C340" s="3">
        <v>0</v>
      </c>
      <c r="D340" t="str">
        <v>00. VENDES</v>
      </c>
      <c r="E340">
        <v>0</v>
      </c>
      <c r="F340" t="str">
        <f t="shared" si="25"/>
        <v>1_1900</v>
      </c>
      <c r="G340">
        <f t="shared" si="26"/>
        <v>0</v>
      </c>
      <c r="H340" s="40" t="e">
        <f t="shared" si="27"/>
        <v>#DIV/0!</v>
      </c>
      <c r="I340">
        <f t="shared" si="28"/>
        <v>0</v>
      </c>
      <c r="J340" s="40" t="e">
        <f t="shared" si="29"/>
        <v>#DIV/0!</v>
      </c>
      <c r="K340" t="str">
        <f>+IFERROR(VLOOKUP(D340,Table_1[#All],2,0),"")</f>
        <v/>
      </c>
    </row>
    <row r="341" spans="1:11" ht="15" customHeight="1" x14ac:dyDescent="0.3">
      <c r="A341">
        <v>1</v>
      </c>
      <c r="B341">
        <v>1900</v>
      </c>
      <c r="C341" s="3">
        <v>0</v>
      </c>
      <c r="D341" t="str">
        <v>00. VENDES</v>
      </c>
      <c r="E341">
        <v>0</v>
      </c>
      <c r="F341" t="str">
        <f t="shared" si="25"/>
        <v>1_1900</v>
      </c>
      <c r="G341">
        <f t="shared" si="26"/>
        <v>0</v>
      </c>
      <c r="H341" s="40" t="e">
        <f t="shared" si="27"/>
        <v>#DIV/0!</v>
      </c>
      <c r="I341">
        <f t="shared" si="28"/>
        <v>0</v>
      </c>
      <c r="J341" s="40" t="e">
        <f t="shared" si="29"/>
        <v>#DIV/0!</v>
      </c>
      <c r="K341" t="str">
        <f>+IFERROR(VLOOKUP(D341,Table_1[#All],2,0),"")</f>
        <v/>
      </c>
    </row>
    <row r="342" spans="1:11" ht="15" customHeight="1" x14ac:dyDescent="0.3">
      <c r="A342">
        <v>1</v>
      </c>
      <c r="B342">
        <v>1900</v>
      </c>
      <c r="C342" s="3">
        <v>0</v>
      </c>
      <c r="D342" t="str">
        <v>00. VENDES</v>
      </c>
      <c r="E342">
        <v>0</v>
      </c>
      <c r="F342" t="str">
        <f t="shared" si="25"/>
        <v>1_1900</v>
      </c>
      <c r="G342">
        <f t="shared" si="26"/>
        <v>0</v>
      </c>
      <c r="H342" s="40" t="e">
        <f t="shared" si="27"/>
        <v>#DIV/0!</v>
      </c>
      <c r="I342">
        <f t="shared" si="28"/>
        <v>0</v>
      </c>
      <c r="J342" s="40" t="e">
        <f t="shared" si="29"/>
        <v>#DIV/0!</v>
      </c>
      <c r="K342" t="str">
        <f>+IFERROR(VLOOKUP(D342,Table_1[#All],2,0),"")</f>
        <v/>
      </c>
    </row>
    <row r="343" spans="1:11" ht="15" customHeight="1" x14ac:dyDescent="0.3">
      <c r="A343">
        <v>1</v>
      </c>
      <c r="B343">
        <v>1900</v>
      </c>
      <c r="C343" s="3">
        <v>0</v>
      </c>
      <c r="D343" t="str">
        <v>00. VENDES</v>
      </c>
      <c r="E343">
        <v>0</v>
      </c>
      <c r="F343" t="str">
        <f t="shared" si="25"/>
        <v>1_1900</v>
      </c>
      <c r="G343">
        <f t="shared" si="26"/>
        <v>0</v>
      </c>
      <c r="H343" s="40" t="e">
        <f t="shared" si="27"/>
        <v>#DIV/0!</v>
      </c>
      <c r="I343">
        <f t="shared" si="28"/>
        <v>0</v>
      </c>
      <c r="J343" s="40" t="e">
        <f t="shared" si="29"/>
        <v>#DIV/0!</v>
      </c>
      <c r="K343" t="str">
        <f>+IFERROR(VLOOKUP(D343,Table_1[#All],2,0),"")</f>
        <v/>
      </c>
    </row>
    <row r="344" spans="1:11" ht="15" customHeight="1" x14ac:dyDescent="0.3">
      <c r="A344">
        <v>1</v>
      </c>
      <c r="B344">
        <v>1900</v>
      </c>
      <c r="C344" s="3">
        <v>0</v>
      </c>
      <c r="D344" t="str">
        <v>00. VENDES</v>
      </c>
      <c r="E344">
        <v>0</v>
      </c>
      <c r="F344" t="str">
        <f t="shared" si="25"/>
        <v>1_1900</v>
      </c>
      <c r="G344">
        <f t="shared" si="26"/>
        <v>0</v>
      </c>
      <c r="H344" s="40" t="e">
        <f t="shared" si="27"/>
        <v>#DIV/0!</v>
      </c>
      <c r="I344">
        <f t="shared" si="28"/>
        <v>0</v>
      </c>
      <c r="J344" s="40" t="e">
        <f t="shared" si="29"/>
        <v>#DIV/0!</v>
      </c>
      <c r="K344" t="str">
        <f>+IFERROR(VLOOKUP(D344,Table_1[#All],2,0),"")</f>
        <v/>
      </c>
    </row>
    <row r="345" spans="1:11" ht="15" customHeight="1" x14ac:dyDescent="0.3">
      <c r="A345">
        <v>1</v>
      </c>
      <c r="B345">
        <v>1900</v>
      </c>
      <c r="C345" s="3">
        <v>0</v>
      </c>
      <c r="D345" t="str">
        <v>00. VENDES</v>
      </c>
      <c r="E345">
        <v>0</v>
      </c>
      <c r="F345" t="str">
        <f t="shared" si="25"/>
        <v>1_1900</v>
      </c>
      <c r="G345">
        <f t="shared" si="26"/>
        <v>0</v>
      </c>
      <c r="H345" s="40" t="e">
        <f t="shared" si="27"/>
        <v>#DIV/0!</v>
      </c>
      <c r="I345">
        <f t="shared" si="28"/>
        <v>0</v>
      </c>
      <c r="J345" s="40" t="e">
        <f t="shared" si="29"/>
        <v>#DIV/0!</v>
      </c>
      <c r="K345" t="str">
        <f>+IFERROR(VLOOKUP(D345,Table_1[#All],2,0),"")</f>
        <v/>
      </c>
    </row>
    <row r="346" spans="1:11" ht="15" customHeight="1" x14ac:dyDescent="0.3">
      <c r="A346">
        <v>1</v>
      </c>
      <c r="B346">
        <v>1900</v>
      </c>
      <c r="C346" s="3">
        <v>0</v>
      </c>
      <c r="D346" t="str">
        <v>00. VENDES</v>
      </c>
      <c r="E346">
        <v>0</v>
      </c>
      <c r="F346" t="str">
        <f t="shared" si="25"/>
        <v>1_1900</v>
      </c>
      <c r="G346">
        <f t="shared" si="26"/>
        <v>0</v>
      </c>
      <c r="H346" s="40" t="e">
        <f t="shared" si="27"/>
        <v>#DIV/0!</v>
      </c>
      <c r="I346">
        <f t="shared" si="28"/>
        <v>0</v>
      </c>
      <c r="J346" s="40" t="e">
        <f t="shared" si="29"/>
        <v>#DIV/0!</v>
      </c>
      <c r="K346" t="str">
        <f>+IFERROR(VLOOKUP(D346,Table_1[#All],2,0),"")</f>
        <v/>
      </c>
    </row>
    <row r="347" spans="1:11" ht="15" customHeight="1" x14ac:dyDescent="0.3">
      <c r="A347">
        <v>1</v>
      </c>
      <c r="B347">
        <v>1900</v>
      </c>
      <c r="C347" s="3">
        <v>0</v>
      </c>
      <c r="D347" t="str">
        <v>00. VENDES</v>
      </c>
      <c r="E347">
        <v>0</v>
      </c>
      <c r="F347" t="str">
        <f t="shared" si="25"/>
        <v>1_1900</v>
      </c>
      <c r="G347">
        <f t="shared" si="26"/>
        <v>0</v>
      </c>
      <c r="H347" s="40" t="e">
        <f t="shared" si="27"/>
        <v>#DIV/0!</v>
      </c>
      <c r="I347">
        <f t="shared" si="28"/>
        <v>0</v>
      </c>
      <c r="J347" s="40" t="e">
        <f t="shared" si="29"/>
        <v>#DIV/0!</v>
      </c>
      <c r="K347" t="str">
        <f>+IFERROR(VLOOKUP(D347,Table_1[#All],2,0),"")</f>
        <v/>
      </c>
    </row>
    <row r="348" spans="1:11" ht="15" customHeight="1" x14ac:dyDescent="0.3">
      <c r="A348">
        <v>1</v>
      </c>
      <c r="B348">
        <v>1900</v>
      </c>
      <c r="C348" s="3">
        <v>0</v>
      </c>
      <c r="D348" t="str">
        <v>00. VENDES</v>
      </c>
      <c r="E348">
        <v>0</v>
      </c>
      <c r="F348" t="str">
        <f t="shared" si="25"/>
        <v>1_1900</v>
      </c>
      <c r="G348">
        <f t="shared" si="26"/>
        <v>0</v>
      </c>
      <c r="H348" s="40" t="e">
        <f t="shared" si="27"/>
        <v>#DIV/0!</v>
      </c>
      <c r="I348">
        <f t="shared" si="28"/>
        <v>0</v>
      </c>
      <c r="J348" s="40" t="e">
        <f t="shared" si="29"/>
        <v>#DIV/0!</v>
      </c>
      <c r="K348" t="str">
        <f>+IFERROR(VLOOKUP(D348,Table_1[#All],2,0),"")</f>
        <v/>
      </c>
    </row>
    <row r="349" spans="1:11" ht="15" customHeight="1" x14ac:dyDescent="0.3">
      <c r="A349">
        <v>1</v>
      </c>
      <c r="B349">
        <v>1900</v>
      </c>
      <c r="C349" s="3">
        <v>0</v>
      </c>
      <c r="D349" t="str">
        <v>00. VENDES</v>
      </c>
      <c r="E349">
        <v>0</v>
      </c>
      <c r="F349" t="str">
        <f t="shared" si="25"/>
        <v>1_1900</v>
      </c>
      <c r="G349">
        <f t="shared" si="26"/>
        <v>0</v>
      </c>
      <c r="H349" s="40" t="e">
        <f t="shared" si="27"/>
        <v>#DIV/0!</v>
      </c>
      <c r="I349">
        <f t="shared" si="28"/>
        <v>0</v>
      </c>
      <c r="J349" s="40" t="e">
        <f t="shared" si="29"/>
        <v>#DIV/0!</v>
      </c>
      <c r="K349" t="str">
        <f>+IFERROR(VLOOKUP(D349,Table_1[#All],2,0),"")</f>
        <v/>
      </c>
    </row>
    <row r="350" spans="1:11" ht="15" customHeight="1" x14ac:dyDescent="0.3">
      <c r="A350">
        <v>1</v>
      </c>
      <c r="B350">
        <v>1900</v>
      </c>
      <c r="C350" s="3">
        <v>0</v>
      </c>
      <c r="D350" t="str">
        <v>00. VENDES</v>
      </c>
      <c r="E350">
        <v>0</v>
      </c>
      <c r="F350" t="str">
        <f t="shared" si="25"/>
        <v>1_1900</v>
      </c>
      <c r="G350">
        <f t="shared" si="26"/>
        <v>0</v>
      </c>
      <c r="H350" s="40" t="e">
        <f t="shared" si="27"/>
        <v>#DIV/0!</v>
      </c>
      <c r="I350">
        <f t="shared" si="28"/>
        <v>0</v>
      </c>
      <c r="J350" s="40" t="e">
        <f t="shared" si="29"/>
        <v>#DIV/0!</v>
      </c>
      <c r="K350" t="str">
        <f>+IFERROR(VLOOKUP(D350,Table_1[#All],2,0),"")</f>
        <v/>
      </c>
    </row>
    <row r="351" spans="1:11" ht="15" customHeight="1" x14ac:dyDescent="0.3">
      <c r="A351">
        <v>1</v>
      </c>
      <c r="B351">
        <v>1900</v>
      </c>
      <c r="C351" s="3">
        <v>0</v>
      </c>
      <c r="D351" t="str">
        <v>00. VENDES</v>
      </c>
      <c r="E351">
        <v>0</v>
      </c>
      <c r="F351" t="str">
        <f t="shared" si="25"/>
        <v>1_1900</v>
      </c>
      <c r="G351">
        <f t="shared" si="26"/>
        <v>0</v>
      </c>
      <c r="H351" s="40" t="e">
        <f t="shared" si="27"/>
        <v>#DIV/0!</v>
      </c>
      <c r="I351">
        <f t="shared" si="28"/>
        <v>0</v>
      </c>
      <c r="J351" s="40" t="e">
        <f t="shared" si="29"/>
        <v>#DIV/0!</v>
      </c>
      <c r="K351" t="str">
        <f>+IFERROR(VLOOKUP(D351,Table_1[#All],2,0),"")</f>
        <v/>
      </c>
    </row>
    <row r="352" spans="1:11" ht="15" customHeight="1" x14ac:dyDescent="0.3">
      <c r="A352">
        <v>1</v>
      </c>
      <c r="B352">
        <v>1900</v>
      </c>
      <c r="C352" s="3">
        <v>0</v>
      </c>
      <c r="D352" t="str">
        <v>00. VENDES</v>
      </c>
      <c r="E352">
        <v>0</v>
      </c>
      <c r="F352" t="str">
        <f t="shared" si="25"/>
        <v>1_1900</v>
      </c>
      <c r="G352">
        <f t="shared" si="26"/>
        <v>0</v>
      </c>
      <c r="H352" s="40" t="e">
        <f t="shared" si="27"/>
        <v>#DIV/0!</v>
      </c>
      <c r="I352">
        <f t="shared" si="28"/>
        <v>0</v>
      </c>
      <c r="J352" s="40" t="e">
        <f t="shared" si="29"/>
        <v>#DIV/0!</v>
      </c>
      <c r="K352" t="str">
        <f>+IFERROR(VLOOKUP(D352,Table_1[#All],2,0),"")</f>
        <v/>
      </c>
    </row>
    <row r="353" spans="1:11" ht="15" customHeight="1" x14ac:dyDescent="0.3">
      <c r="A353">
        <v>1</v>
      </c>
      <c r="B353">
        <v>1900</v>
      </c>
      <c r="C353" s="3">
        <v>0</v>
      </c>
      <c r="D353" t="str">
        <v>00. VENDES</v>
      </c>
      <c r="E353">
        <v>0</v>
      </c>
      <c r="F353" t="str">
        <f t="shared" si="25"/>
        <v>1_1900</v>
      </c>
      <c r="G353">
        <f t="shared" si="26"/>
        <v>0</v>
      </c>
      <c r="H353" s="40" t="e">
        <f t="shared" si="27"/>
        <v>#DIV/0!</v>
      </c>
      <c r="I353">
        <f t="shared" si="28"/>
        <v>0</v>
      </c>
      <c r="J353" s="40" t="e">
        <f t="shared" si="29"/>
        <v>#DIV/0!</v>
      </c>
      <c r="K353" t="str">
        <f>+IFERROR(VLOOKUP(D353,Table_1[#All],2,0),"")</f>
        <v/>
      </c>
    </row>
    <row r="354" spans="1:11" ht="15" customHeight="1" x14ac:dyDescent="0.3">
      <c r="A354">
        <v>1</v>
      </c>
      <c r="B354">
        <v>1900</v>
      </c>
      <c r="C354" s="3">
        <v>0</v>
      </c>
      <c r="D354" t="str">
        <v>00. VENDES</v>
      </c>
      <c r="E354">
        <v>0</v>
      </c>
      <c r="F354" t="str">
        <f t="shared" si="25"/>
        <v>1_1900</v>
      </c>
      <c r="G354">
        <f t="shared" si="26"/>
        <v>0</v>
      </c>
      <c r="H354" s="40" t="e">
        <f t="shared" si="27"/>
        <v>#DIV/0!</v>
      </c>
      <c r="I354">
        <f t="shared" si="28"/>
        <v>0</v>
      </c>
      <c r="J354" s="40" t="e">
        <f t="shared" si="29"/>
        <v>#DIV/0!</v>
      </c>
      <c r="K354" t="str">
        <f>+IFERROR(VLOOKUP(D354,Table_1[#All],2,0),"")</f>
        <v/>
      </c>
    </row>
    <row r="355" spans="1:11" ht="15" customHeight="1" x14ac:dyDescent="0.3">
      <c r="A355">
        <v>1</v>
      </c>
      <c r="B355">
        <v>1900</v>
      </c>
      <c r="C355" s="3">
        <v>0</v>
      </c>
      <c r="D355" t="str">
        <v>00. VENDES</v>
      </c>
      <c r="E355">
        <v>0</v>
      </c>
      <c r="F355" t="str">
        <f t="shared" si="25"/>
        <v>1_1900</v>
      </c>
      <c r="G355">
        <f t="shared" si="26"/>
        <v>0</v>
      </c>
      <c r="H355" s="40" t="e">
        <f t="shared" si="27"/>
        <v>#DIV/0!</v>
      </c>
      <c r="I355">
        <f t="shared" si="28"/>
        <v>0</v>
      </c>
      <c r="J355" s="40" t="e">
        <f t="shared" si="29"/>
        <v>#DIV/0!</v>
      </c>
      <c r="K355" t="str">
        <f>+IFERROR(VLOOKUP(D355,Table_1[#All],2,0),"")</f>
        <v/>
      </c>
    </row>
    <row r="356" spans="1:11" ht="15" customHeight="1" x14ac:dyDescent="0.3">
      <c r="A356">
        <v>1</v>
      </c>
      <c r="B356">
        <v>1900</v>
      </c>
      <c r="C356" s="3">
        <v>0</v>
      </c>
      <c r="D356" t="str">
        <v>00. VENDES</v>
      </c>
      <c r="E356">
        <v>0</v>
      </c>
      <c r="F356" t="str">
        <f t="shared" si="25"/>
        <v>1_1900</v>
      </c>
      <c r="G356">
        <f t="shared" si="26"/>
        <v>0</v>
      </c>
      <c r="H356" s="40" t="e">
        <f t="shared" si="27"/>
        <v>#DIV/0!</v>
      </c>
      <c r="I356">
        <f t="shared" si="28"/>
        <v>0</v>
      </c>
      <c r="J356" s="40" t="e">
        <f t="shared" si="29"/>
        <v>#DIV/0!</v>
      </c>
      <c r="K356" t="str">
        <f>+IFERROR(VLOOKUP(D356,Table_1[#All],2,0),"")</f>
        <v/>
      </c>
    </row>
    <row r="357" spans="1:11" ht="15" customHeight="1" x14ac:dyDescent="0.3">
      <c r="A357">
        <v>1</v>
      </c>
      <c r="B357">
        <v>1900</v>
      </c>
      <c r="C357" s="3">
        <v>0</v>
      </c>
      <c r="D357" t="str">
        <v>00. VENDES</v>
      </c>
      <c r="E357">
        <v>0</v>
      </c>
      <c r="F357" t="str">
        <f t="shared" si="25"/>
        <v>1_1900</v>
      </c>
      <c r="G357">
        <f t="shared" si="26"/>
        <v>0</v>
      </c>
      <c r="H357" s="40" t="e">
        <f t="shared" si="27"/>
        <v>#DIV/0!</v>
      </c>
      <c r="I357">
        <f t="shared" si="28"/>
        <v>0</v>
      </c>
      <c r="J357" s="40" t="e">
        <f t="shared" si="29"/>
        <v>#DIV/0!</v>
      </c>
      <c r="K357" t="str">
        <f>+IFERROR(VLOOKUP(D357,Table_1[#All],2,0),"")</f>
        <v/>
      </c>
    </row>
    <row r="358" spans="1:11" ht="15" customHeight="1" x14ac:dyDescent="0.3">
      <c r="A358">
        <v>1</v>
      </c>
      <c r="B358">
        <v>1900</v>
      </c>
      <c r="C358" s="3">
        <v>0</v>
      </c>
      <c r="D358" t="str">
        <v>00. VENDES</v>
      </c>
      <c r="E358">
        <v>0</v>
      </c>
      <c r="F358" t="str">
        <f t="shared" si="25"/>
        <v>1_1900</v>
      </c>
      <c r="G358">
        <f t="shared" si="26"/>
        <v>0</v>
      </c>
      <c r="H358" s="40" t="e">
        <f t="shared" si="27"/>
        <v>#DIV/0!</v>
      </c>
      <c r="I358">
        <f t="shared" si="28"/>
        <v>0</v>
      </c>
      <c r="J358" s="40" t="e">
        <f t="shared" si="29"/>
        <v>#DIV/0!</v>
      </c>
      <c r="K358" t="str">
        <f>+IFERROR(VLOOKUP(D358,Table_1[#All],2,0),"")</f>
        <v/>
      </c>
    </row>
    <row r="359" spans="1:11" ht="15" customHeight="1" x14ac:dyDescent="0.3">
      <c r="A359">
        <v>1</v>
      </c>
      <c r="B359">
        <v>1900</v>
      </c>
      <c r="C359" s="3">
        <v>0</v>
      </c>
      <c r="D359" t="str">
        <v>00. VENDES</v>
      </c>
      <c r="E359">
        <v>0</v>
      </c>
      <c r="F359" t="str">
        <f t="shared" si="25"/>
        <v>1_1900</v>
      </c>
      <c r="G359">
        <f t="shared" si="26"/>
        <v>0</v>
      </c>
      <c r="H359" s="40" t="e">
        <f t="shared" si="27"/>
        <v>#DIV/0!</v>
      </c>
      <c r="I359">
        <f t="shared" si="28"/>
        <v>0</v>
      </c>
      <c r="J359" s="40" t="e">
        <f t="shared" si="29"/>
        <v>#DIV/0!</v>
      </c>
      <c r="K359" t="str">
        <f>+IFERROR(VLOOKUP(D359,Table_1[#All],2,0),"")</f>
        <v/>
      </c>
    </row>
    <row r="360" spans="1:11" ht="15" customHeight="1" x14ac:dyDescent="0.3">
      <c r="A360">
        <v>1</v>
      </c>
      <c r="B360">
        <v>1900</v>
      </c>
      <c r="C360" s="3">
        <v>0</v>
      </c>
      <c r="D360" t="str">
        <v>00. VENDES</v>
      </c>
      <c r="E360">
        <v>0</v>
      </c>
      <c r="F360" t="str">
        <f t="shared" si="25"/>
        <v>1_1900</v>
      </c>
      <c r="G360">
        <f t="shared" si="26"/>
        <v>0</v>
      </c>
      <c r="H360" s="40" t="e">
        <f t="shared" si="27"/>
        <v>#DIV/0!</v>
      </c>
      <c r="I360">
        <f t="shared" si="28"/>
        <v>0</v>
      </c>
      <c r="J360" s="40" t="e">
        <f t="shared" si="29"/>
        <v>#DIV/0!</v>
      </c>
      <c r="K360" t="str">
        <f>+IFERROR(VLOOKUP(D360,Table_1[#All],2,0),"")</f>
        <v/>
      </c>
    </row>
    <row r="361" spans="1:11" ht="15" customHeight="1" x14ac:dyDescent="0.3">
      <c r="A361">
        <v>1</v>
      </c>
      <c r="B361">
        <v>1900</v>
      </c>
      <c r="C361" s="3">
        <v>0</v>
      </c>
      <c r="D361" t="str">
        <v>00. VENDES</v>
      </c>
      <c r="E361">
        <v>0</v>
      </c>
      <c r="F361" t="str">
        <f t="shared" si="25"/>
        <v>1_1900</v>
      </c>
      <c r="G361">
        <f t="shared" si="26"/>
        <v>0</v>
      </c>
      <c r="H361" s="40" t="e">
        <f t="shared" si="27"/>
        <v>#DIV/0!</v>
      </c>
      <c r="I361">
        <f t="shared" si="28"/>
        <v>0</v>
      </c>
      <c r="J361" s="40" t="e">
        <f t="shared" si="29"/>
        <v>#DIV/0!</v>
      </c>
      <c r="K361" t="str">
        <f>+IFERROR(VLOOKUP(D361,Table_1[#All],2,0),"")</f>
        <v/>
      </c>
    </row>
    <row r="362" spans="1:11" ht="15" customHeight="1" x14ac:dyDescent="0.3">
      <c r="A362">
        <v>1</v>
      </c>
      <c r="B362">
        <v>1900</v>
      </c>
      <c r="C362" s="3">
        <v>0</v>
      </c>
      <c r="D362" t="str">
        <v>00. VENDES</v>
      </c>
      <c r="E362">
        <v>0</v>
      </c>
      <c r="F362" t="str">
        <f t="shared" si="25"/>
        <v>1_1900</v>
      </c>
      <c r="G362">
        <f t="shared" si="26"/>
        <v>0</v>
      </c>
      <c r="H362" s="40" t="e">
        <f t="shared" si="27"/>
        <v>#DIV/0!</v>
      </c>
      <c r="I362">
        <f t="shared" si="28"/>
        <v>0</v>
      </c>
      <c r="J362" s="40" t="e">
        <f t="shared" si="29"/>
        <v>#DIV/0!</v>
      </c>
      <c r="K362" t="str">
        <f>+IFERROR(VLOOKUP(D362,Table_1[#All],2,0),"")</f>
        <v/>
      </c>
    </row>
    <row r="363" spans="1:11" ht="15" customHeight="1" x14ac:dyDescent="0.3">
      <c r="A363">
        <v>1</v>
      </c>
      <c r="B363">
        <v>1900</v>
      </c>
      <c r="C363" s="3">
        <v>0</v>
      </c>
      <c r="D363" t="str">
        <v>00. VENDES</v>
      </c>
      <c r="E363">
        <v>0</v>
      </c>
      <c r="F363" t="str">
        <f t="shared" si="25"/>
        <v>1_1900</v>
      </c>
      <c r="G363">
        <f t="shared" si="26"/>
        <v>0</v>
      </c>
      <c r="H363" s="40" t="e">
        <f t="shared" si="27"/>
        <v>#DIV/0!</v>
      </c>
      <c r="I363">
        <f t="shared" si="28"/>
        <v>0</v>
      </c>
      <c r="J363" s="40" t="e">
        <f t="shared" si="29"/>
        <v>#DIV/0!</v>
      </c>
      <c r="K363" t="str">
        <f>+IFERROR(VLOOKUP(D363,Table_1[#All],2,0),"")</f>
        <v/>
      </c>
    </row>
    <row r="364" spans="1:11" ht="15" customHeight="1" x14ac:dyDescent="0.3">
      <c r="A364">
        <v>1</v>
      </c>
      <c r="B364">
        <v>1900</v>
      </c>
      <c r="C364" s="3">
        <v>0</v>
      </c>
      <c r="D364" t="str">
        <v>00. VENDES</v>
      </c>
      <c r="E364">
        <v>0</v>
      </c>
      <c r="F364" t="str">
        <f t="shared" si="25"/>
        <v>1_1900</v>
      </c>
      <c r="G364">
        <f t="shared" si="26"/>
        <v>0</v>
      </c>
      <c r="H364" s="40" t="e">
        <f t="shared" si="27"/>
        <v>#DIV/0!</v>
      </c>
      <c r="I364">
        <f t="shared" si="28"/>
        <v>0</v>
      </c>
      <c r="J364" s="40" t="e">
        <f t="shared" si="29"/>
        <v>#DIV/0!</v>
      </c>
      <c r="K364" t="str">
        <f>+IFERROR(VLOOKUP(D364,Table_1[#All],2,0),"")</f>
        <v/>
      </c>
    </row>
    <row r="365" spans="1:11" ht="15" customHeight="1" x14ac:dyDescent="0.3">
      <c r="A365">
        <v>1</v>
      </c>
      <c r="B365">
        <v>1900</v>
      </c>
      <c r="C365" s="3">
        <v>0</v>
      </c>
      <c r="D365" t="str">
        <v>00. VENDES</v>
      </c>
      <c r="E365">
        <v>0</v>
      </c>
      <c r="F365" t="str">
        <f t="shared" si="25"/>
        <v>1_1900</v>
      </c>
      <c r="G365">
        <f t="shared" si="26"/>
        <v>0</v>
      </c>
      <c r="H365" s="40" t="e">
        <f t="shared" si="27"/>
        <v>#DIV/0!</v>
      </c>
      <c r="I365">
        <f t="shared" si="28"/>
        <v>0</v>
      </c>
      <c r="J365" s="40" t="e">
        <f t="shared" si="29"/>
        <v>#DIV/0!</v>
      </c>
      <c r="K365" t="str">
        <f>+IFERROR(VLOOKUP(D365,Table_1[#All],2,0),"")</f>
        <v/>
      </c>
    </row>
    <row r="366" spans="1:11" ht="15" customHeight="1" x14ac:dyDescent="0.3">
      <c r="A366">
        <v>1</v>
      </c>
      <c r="B366">
        <v>1900</v>
      </c>
      <c r="C366" s="3">
        <v>0</v>
      </c>
      <c r="D366" t="str">
        <v>00. VENDES</v>
      </c>
      <c r="E366">
        <v>0</v>
      </c>
      <c r="F366" t="str">
        <f t="shared" si="25"/>
        <v>1_1900</v>
      </c>
      <c r="G366">
        <f t="shared" si="26"/>
        <v>0</v>
      </c>
      <c r="H366" s="40" t="e">
        <f t="shared" si="27"/>
        <v>#DIV/0!</v>
      </c>
      <c r="I366">
        <f t="shared" si="28"/>
        <v>0</v>
      </c>
      <c r="J366" s="40" t="e">
        <f t="shared" si="29"/>
        <v>#DIV/0!</v>
      </c>
      <c r="K366" t="str">
        <f>+IFERROR(VLOOKUP(D366,Table_1[#All],2,0),"")</f>
        <v/>
      </c>
    </row>
    <row r="367" spans="1:11" ht="15" customHeight="1" x14ac:dyDescent="0.3">
      <c r="A367">
        <v>1</v>
      </c>
      <c r="B367">
        <v>1900</v>
      </c>
      <c r="C367" s="3">
        <v>0</v>
      </c>
      <c r="D367" t="str">
        <v>00. VENDES</v>
      </c>
      <c r="E367">
        <v>0</v>
      </c>
      <c r="F367" t="str">
        <f t="shared" si="25"/>
        <v>1_1900</v>
      </c>
      <c r="G367">
        <f t="shared" si="26"/>
        <v>0</v>
      </c>
      <c r="H367" s="40" t="e">
        <f t="shared" si="27"/>
        <v>#DIV/0!</v>
      </c>
      <c r="I367">
        <f t="shared" si="28"/>
        <v>0</v>
      </c>
      <c r="J367" s="40" t="e">
        <f t="shared" si="29"/>
        <v>#DIV/0!</v>
      </c>
      <c r="K367" t="str">
        <f>+IFERROR(VLOOKUP(D367,Table_1[#All],2,0),"")</f>
        <v/>
      </c>
    </row>
    <row r="368" spans="1:11" ht="15" customHeight="1" x14ac:dyDescent="0.3">
      <c r="A368">
        <v>1</v>
      </c>
      <c r="B368">
        <v>1900</v>
      </c>
      <c r="C368" s="3">
        <v>0</v>
      </c>
      <c r="D368" t="str">
        <v>00. VENDES</v>
      </c>
      <c r="E368">
        <v>0</v>
      </c>
      <c r="F368" t="str">
        <f t="shared" si="25"/>
        <v>1_1900</v>
      </c>
      <c r="G368">
        <f t="shared" si="26"/>
        <v>0</v>
      </c>
      <c r="H368" s="40" t="e">
        <f t="shared" si="27"/>
        <v>#DIV/0!</v>
      </c>
      <c r="I368">
        <f t="shared" si="28"/>
        <v>0</v>
      </c>
      <c r="J368" s="40" t="e">
        <f t="shared" si="29"/>
        <v>#DIV/0!</v>
      </c>
      <c r="K368" t="str">
        <f>+IFERROR(VLOOKUP(D368,Table_1[#All],2,0),"")</f>
        <v/>
      </c>
    </row>
    <row r="369" spans="1:11" ht="15" customHeight="1" x14ac:dyDescent="0.3">
      <c r="A369">
        <v>1</v>
      </c>
      <c r="B369">
        <v>1900</v>
      </c>
      <c r="C369" s="3">
        <v>0</v>
      </c>
      <c r="D369" t="str">
        <v>00. VENDES</v>
      </c>
      <c r="E369">
        <v>0</v>
      </c>
      <c r="F369" t="str">
        <f t="shared" si="25"/>
        <v>1_1900</v>
      </c>
      <c r="G369">
        <f t="shared" si="26"/>
        <v>0</v>
      </c>
      <c r="H369" s="40" t="e">
        <f t="shared" si="27"/>
        <v>#DIV/0!</v>
      </c>
      <c r="I369">
        <f t="shared" si="28"/>
        <v>0</v>
      </c>
      <c r="J369" s="40" t="e">
        <f t="shared" si="29"/>
        <v>#DIV/0!</v>
      </c>
      <c r="K369" t="str">
        <f>+IFERROR(VLOOKUP(D369,Table_1[#All],2,0),"")</f>
        <v/>
      </c>
    </row>
    <row r="370" spans="1:11" ht="15" customHeight="1" x14ac:dyDescent="0.3">
      <c r="A370">
        <v>1</v>
      </c>
      <c r="B370">
        <v>1900</v>
      </c>
      <c r="C370" s="3">
        <v>0</v>
      </c>
      <c r="D370" t="str">
        <v>00. VENDES</v>
      </c>
      <c r="E370">
        <v>0</v>
      </c>
      <c r="F370" t="str">
        <f t="shared" si="25"/>
        <v>1_1900</v>
      </c>
      <c r="G370">
        <f t="shared" si="26"/>
        <v>0</v>
      </c>
      <c r="H370" s="40" t="e">
        <f t="shared" si="27"/>
        <v>#DIV/0!</v>
      </c>
      <c r="I370">
        <f t="shared" si="28"/>
        <v>0</v>
      </c>
      <c r="J370" s="40" t="e">
        <f t="shared" si="29"/>
        <v>#DIV/0!</v>
      </c>
      <c r="K370" t="str">
        <f>+IFERROR(VLOOKUP(D370,Table_1[#All],2,0),"")</f>
        <v/>
      </c>
    </row>
    <row r="371" spans="1:11" ht="15" customHeight="1" x14ac:dyDescent="0.3">
      <c r="A371">
        <v>1</v>
      </c>
      <c r="B371">
        <v>1900</v>
      </c>
      <c r="C371" s="3">
        <v>0</v>
      </c>
      <c r="D371" t="str">
        <v>00. VENDES</v>
      </c>
      <c r="E371">
        <v>0</v>
      </c>
      <c r="F371" t="str">
        <f t="shared" si="25"/>
        <v>1_1900</v>
      </c>
      <c r="G371">
        <f t="shared" si="26"/>
        <v>0</v>
      </c>
      <c r="H371" s="40" t="e">
        <f t="shared" si="27"/>
        <v>#DIV/0!</v>
      </c>
      <c r="I371">
        <f t="shared" si="28"/>
        <v>0</v>
      </c>
      <c r="J371" s="40" t="e">
        <f t="shared" si="29"/>
        <v>#DIV/0!</v>
      </c>
      <c r="K371" t="str">
        <f>+IFERROR(VLOOKUP(D371,Table_1[#All],2,0),"")</f>
        <v/>
      </c>
    </row>
    <row r="372" spans="1:11" ht="15" customHeight="1" x14ac:dyDescent="0.3">
      <c r="A372">
        <v>1</v>
      </c>
      <c r="B372">
        <v>1900</v>
      </c>
      <c r="C372" s="3">
        <v>0</v>
      </c>
      <c r="D372" t="str">
        <v>00. VENDES</v>
      </c>
      <c r="E372">
        <v>0</v>
      </c>
      <c r="F372" t="str">
        <f t="shared" si="25"/>
        <v>1_1900</v>
      </c>
      <c r="G372">
        <f t="shared" si="26"/>
        <v>0</v>
      </c>
      <c r="H372" s="40" t="e">
        <f t="shared" si="27"/>
        <v>#DIV/0!</v>
      </c>
      <c r="I372">
        <f t="shared" si="28"/>
        <v>0</v>
      </c>
      <c r="J372" s="40" t="e">
        <f t="shared" si="29"/>
        <v>#DIV/0!</v>
      </c>
      <c r="K372" t="str">
        <f>+IFERROR(VLOOKUP(D372,Table_1[#All],2,0),"")</f>
        <v/>
      </c>
    </row>
    <row r="373" spans="1:11" ht="15" customHeight="1" x14ac:dyDescent="0.3">
      <c r="A373">
        <v>1</v>
      </c>
      <c r="B373">
        <v>1900</v>
      </c>
      <c r="C373" s="3">
        <v>0</v>
      </c>
      <c r="D373" t="str">
        <v>00. VENDES</v>
      </c>
      <c r="E373">
        <v>0</v>
      </c>
      <c r="F373" t="str">
        <f t="shared" si="25"/>
        <v>1_1900</v>
      </c>
      <c r="G373">
        <f t="shared" si="26"/>
        <v>0</v>
      </c>
      <c r="H373" s="40" t="e">
        <f t="shared" si="27"/>
        <v>#DIV/0!</v>
      </c>
      <c r="I373">
        <f t="shared" si="28"/>
        <v>0</v>
      </c>
      <c r="J373" s="40" t="e">
        <f t="shared" si="29"/>
        <v>#DIV/0!</v>
      </c>
      <c r="K373" t="str">
        <f>+IFERROR(VLOOKUP(D373,Table_1[#All],2,0),"")</f>
        <v/>
      </c>
    </row>
    <row r="374" spans="1:11" ht="15" customHeight="1" x14ac:dyDescent="0.3">
      <c r="A374">
        <v>1</v>
      </c>
      <c r="B374">
        <v>1900</v>
      </c>
      <c r="C374" s="3">
        <v>0</v>
      </c>
      <c r="D374" t="str">
        <v>00. VENDES</v>
      </c>
      <c r="E374">
        <v>0</v>
      </c>
      <c r="F374" t="str">
        <f t="shared" si="25"/>
        <v>1_1900</v>
      </c>
      <c r="G374">
        <f t="shared" si="26"/>
        <v>0</v>
      </c>
      <c r="H374" s="40" t="e">
        <f t="shared" si="27"/>
        <v>#DIV/0!</v>
      </c>
      <c r="I374">
        <f t="shared" si="28"/>
        <v>0</v>
      </c>
      <c r="J374" s="40" t="e">
        <f t="shared" si="29"/>
        <v>#DIV/0!</v>
      </c>
      <c r="K374" t="str">
        <f>+IFERROR(VLOOKUP(D374,Table_1[#All],2,0),"")</f>
        <v/>
      </c>
    </row>
    <row r="375" spans="1:11" ht="15" customHeight="1" x14ac:dyDescent="0.3">
      <c r="A375">
        <v>1</v>
      </c>
      <c r="B375">
        <v>1900</v>
      </c>
      <c r="C375" s="3">
        <v>0</v>
      </c>
      <c r="D375" t="str">
        <v>00. VENDES</v>
      </c>
      <c r="E375">
        <v>0</v>
      </c>
      <c r="F375" t="str">
        <f t="shared" si="25"/>
        <v>1_1900</v>
      </c>
      <c r="G375">
        <f t="shared" si="26"/>
        <v>0</v>
      </c>
      <c r="H375" s="40" t="e">
        <f t="shared" si="27"/>
        <v>#DIV/0!</v>
      </c>
      <c r="I375">
        <f t="shared" si="28"/>
        <v>0</v>
      </c>
      <c r="J375" s="40" t="e">
        <f t="shared" si="29"/>
        <v>#DIV/0!</v>
      </c>
      <c r="K375" t="str">
        <f>+IFERROR(VLOOKUP(D375,Table_1[#All],2,0),"")</f>
        <v/>
      </c>
    </row>
    <row r="376" spans="1:11" ht="15" customHeight="1" x14ac:dyDescent="0.3">
      <c r="A376">
        <v>1</v>
      </c>
      <c r="B376">
        <v>1900</v>
      </c>
      <c r="C376" s="3">
        <v>0</v>
      </c>
      <c r="D376" t="str">
        <v>00. VENDES</v>
      </c>
      <c r="E376">
        <v>0</v>
      </c>
      <c r="F376" t="str">
        <f t="shared" si="25"/>
        <v>1_1900</v>
      </c>
      <c r="G376">
        <f t="shared" si="26"/>
        <v>0</v>
      </c>
      <c r="H376" s="40" t="e">
        <f t="shared" si="27"/>
        <v>#DIV/0!</v>
      </c>
      <c r="I376">
        <f t="shared" si="28"/>
        <v>0</v>
      </c>
      <c r="J376" s="40" t="e">
        <f t="shared" si="29"/>
        <v>#DIV/0!</v>
      </c>
      <c r="K376" t="str">
        <f>+IFERROR(VLOOKUP(D376,Table_1[#All],2,0),"")</f>
        <v/>
      </c>
    </row>
    <row r="377" spans="1:11" ht="15" customHeight="1" x14ac:dyDescent="0.3">
      <c r="A377">
        <v>1</v>
      </c>
      <c r="B377">
        <v>1900</v>
      </c>
      <c r="C377" s="3">
        <v>0</v>
      </c>
      <c r="D377" t="str">
        <v>00. VENDES</v>
      </c>
      <c r="E377">
        <v>0</v>
      </c>
      <c r="F377" t="str">
        <f t="shared" si="25"/>
        <v>1_1900</v>
      </c>
      <c r="G377">
        <f t="shared" si="26"/>
        <v>0</v>
      </c>
      <c r="H377" s="40" t="e">
        <f t="shared" si="27"/>
        <v>#DIV/0!</v>
      </c>
      <c r="I377">
        <f t="shared" si="28"/>
        <v>0</v>
      </c>
      <c r="J377" s="40" t="e">
        <f t="shared" si="29"/>
        <v>#DIV/0!</v>
      </c>
      <c r="K377" t="str">
        <f>+IFERROR(VLOOKUP(D377,Table_1[#All],2,0),"")</f>
        <v/>
      </c>
    </row>
    <row r="378" spans="1:11" ht="15" customHeight="1" x14ac:dyDescent="0.3">
      <c r="A378">
        <v>1</v>
      </c>
      <c r="B378">
        <v>1900</v>
      </c>
      <c r="C378" s="3">
        <v>0</v>
      </c>
      <c r="D378" t="str">
        <v>00. VENDES</v>
      </c>
      <c r="E378">
        <v>0</v>
      </c>
      <c r="F378" t="str">
        <f t="shared" si="25"/>
        <v>1_1900</v>
      </c>
      <c r="G378">
        <f t="shared" si="26"/>
        <v>0</v>
      </c>
      <c r="H378" s="40" t="e">
        <f t="shared" si="27"/>
        <v>#DIV/0!</v>
      </c>
      <c r="I378">
        <f t="shared" si="28"/>
        <v>0</v>
      </c>
      <c r="J378" s="40" t="e">
        <f t="shared" si="29"/>
        <v>#DIV/0!</v>
      </c>
      <c r="K378" t="str">
        <f>+IFERROR(VLOOKUP(D378,Table_1[#All],2,0),"")</f>
        <v/>
      </c>
    </row>
    <row r="379" spans="1:11" ht="15" customHeight="1" x14ac:dyDescent="0.3">
      <c r="A379">
        <v>1</v>
      </c>
      <c r="B379">
        <v>1900</v>
      </c>
      <c r="C379" s="3">
        <v>0</v>
      </c>
      <c r="D379" t="str">
        <v>00. VENDES</v>
      </c>
      <c r="E379">
        <v>0</v>
      </c>
      <c r="F379" t="str">
        <f t="shared" si="25"/>
        <v>1_1900</v>
      </c>
      <c r="G379">
        <f t="shared" si="26"/>
        <v>0</v>
      </c>
      <c r="H379" s="40" t="e">
        <f t="shared" si="27"/>
        <v>#DIV/0!</v>
      </c>
      <c r="I379">
        <f t="shared" si="28"/>
        <v>0</v>
      </c>
      <c r="J379" s="40" t="e">
        <f t="shared" si="29"/>
        <v>#DIV/0!</v>
      </c>
      <c r="K379" t="str">
        <f>+IFERROR(VLOOKUP(D379,Table_1[#All],2,0),"")</f>
        <v/>
      </c>
    </row>
    <row r="380" spans="1:11" ht="15" customHeight="1" x14ac:dyDescent="0.3">
      <c r="A380">
        <v>1</v>
      </c>
      <c r="B380">
        <v>1900</v>
      </c>
      <c r="C380" s="3">
        <v>0</v>
      </c>
      <c r="D380" t="str">
        <v>00. VENDES</v>
      </c>
      <c r="E380">
        <v>0</v>
      </c>
      <c r="F380" t="str">
        <f t="shared" si="25"/>
        <v>1_1900</v>
      </c>
      <c r="G380">
        <f t="shared" si="26"/>
        <v>0</v>
      </c>
      <c r="H380" s="40" t="e">
        <f t="shared" si="27"/>
        <v>#DIV/0!</v>
      </c>
      <c r="I380">
        <f t="shared" si="28"/>
        <v>0</v>
      </c>
      <c r="J380" s="40" t="e">
        <f t="shared" si="29"/>
        <v>#DIV/0!</v>
      </c>
      <c r="K380" t="str">
        <f>+IFERROR(VLOOKUP(D380,Table_1[#All],2,0),"")</f>
        <v/>
      </c>
    </row>
    <row r="381" spans="1:11" ht="15" customHeight="1" x14ac:dyDescent="0.3">
      <c r="A381">
        <v>1</v>
      </c>
      <c r="B381">
        <v>1900</v>
      </c>
      <c r="C381" s="3">
        <v>0</v>
      </c>
      <c r="D381" t="str">
        <v>00. VENDES</v>
      </c>
      <c r="E381">
        <v>0</v>
      </c>
      <c r="F381" t="str">
        <f t="shared" si="25"/>
        <v>1_1900</v>
      </c>
      <c r="G381">
        <f t="shared" si="26"/>
        <v>0</v>
      </c>
      <c r="H381" s="40" t="e">
        <f t="shared" si="27"/>
        <v>#DIV/0!</v>
      </c>
      <c r="I381">
        <f t="shared" si="28"/>
        <v>0</v>
      </c>
      <c r="J381" s="40" t="e">
        <f t="shared" si="29"/>
        <v>#DIV/0!</v>
      </c>
      <c r="K381" t="str">
        <f>+IFERROR(VLOOKUP(D381,Table_1[#All],2,0),"")</f>
        <v/>
      </c>
    </row>
    <row r="382" spans="1:11" ht="15" customHeight="1" x14ac:dyDescent="0.3">
      <c r="A382">
        <v>1</v>
      </c>
      <c r="B382">
        <v>1900</v>
      </c>
      <c r="C382" s="3">
        <v>0</v>
      </c>
      <c r="D382" t="str">
        <v>00. VENDES</v>
      </c>
      <c r="E382">
        <v>0</v>
      </c>
      <c r="F382" t="str">
        <f t="shared" si="25"/>
        <v>1_1900</v>
      </c>
      <c r="G382">
        <f t="shared" si="26"/>
        <v>0</v>
      </c>
      <c r="H382" s="40" t="e">
        <f t="shared" si="27"/>
        <v>#DIV/0!</v>
      </c>
      <c r="I382">
        <f t="shared" si="28"/>
        <v>0</v>
      </c>
      <c r="J382" s="40" t="e">
        <f t="shared" si="29"/>
        <v>#DIV/0!</v>
      </c>
      <c r="K382" t="str">
        <f>+IFERROR(VLOOKUP(D382,Table_1[#All],2,0),"")</f>
        <v/>
      </c>
    </row>
    <row r="383" spans="1:11" ht="15" customHeight="1" x14ac:dyDescent="0.3">
      <c r="A383">
        <v>1</v>
      </c>
      <c r="B383">
        <v>1900</v>
      </c>
      <c r="C383" s="3">
        <v>0</v>
      </c>
      <c r="D383" t="str">
        <v>00. VENDES</v>
      </c>
      <c r="E383">
        <v>0</v>
      </c>
      <c r="F383" t="str">
        <f t="shared" si="25"/>
        <v>1_1900</v>
      </c>
      <c r="G383">
        <f t="shared" si="26"/>
        <v>0</v>
      </c>
      <c r="H383" s="40" t="e">
        <f t="shared" si="27"/>
        <v>#DIV/0!</v>
      </c>
      <c r="I383">
        <f t="shared" si="28"/>
        <v>0</v>
      </c>
      <c r="J383" s="40" t="e">
        <f t="shared" si="29"/>
        <v>#DIV/0!</v>
      </c>
      <c r="K383" t="str">
        <f>+IFERROR(VLOOKUP(D383,Table_1[#All],2,0),"")</f>
        <v/>
      </c>
    </row>
    <row r="384" spans="1:11" ht="15" customHeight="1" x14ac:dyDescent="0.3">
      <c r="A384">
        <v>1</v>
      </c>
      <c r="B384">
        <v>1900</v>
      </c>
      <c r="C384" s="3">
        <v>0</v>
      </c>
      <c r="D384" t="str">
        <v>00. VENDES</v>
      </c>
      <c r="E384">
        <v>0</v>
      </c>
      <c r="F384" t="str">
        <f t="shared" si="25"/>
        <v>1_1900</v>
      </c>
      <c r="G384">
        <f t="shared" si="26"/>
        <v>0</v>
      </c>
      <c r="H384" s="40" t="e">
        <f t="shared" si="27"/>
        <v>#DIV/0!</v>
      </c>
      <c r="I384">
        <f t="shared" si="28"/>
        <v>0</v>
      </c>
      <c r="J384" s="40" t="e">
        <f t="shared" si="29"/>
        <v>#DIV/0!</v>
      </c>
      <c r="K384" t="str">
        <f>+IFERROR(VLOOKUP(D384,Table_1[#All],2,0),"")</f>
        <v/>
      </c>
    </row>
    <row r="385" spans="1:11" ht="15" customHeight="1" x14ac:dyDescent="0.3">
      <c r="A385">
        <v>1</v>
      </c>
      <c r="B385">
        <v>1900</v>
      </c>
      <c r="C385" s="3">
        <v>0</v>
      </c>
      <c r="D385" t="str">
        <v>00. VENDES</v>
      </c>
      <c r="E385">
        <v>0</v>
      </c>
      <c r="F385" t="str">
        <f t="shared" si="25"/>
        <v>1_1900</v>
      </c>
      <c r="G385">
        <f t="shared" si="26"/>
        <v>0</v>
      </c>
      <c r="H385" s="40" t="e">
        <f t="shared" si="27"/>
        <v>#DIV/0!</v>
      </c>
      <c r="I385">
        <f t="shared" si="28"/>
        <v>0</v>
      </c>
      <c r="J385" s="40" t="e">
        <f t="shared" si="29"/>
        <v>#DIV/0!</v>
      </c>
      <c r="K385" t="str">
        <f>+IFERROR(VLOOKUP(D385,Table_1[#All],2,0),"")</f>
        <v/>
      </c>
    </row>
    <row r="386" spans="1:11" ht="15" customHeight="1" x14ac:dyDescent="0.3">
      <c r="A386">
        <v>1</v>
      </c>
      <c r="B386">
        <v>1900</v>
      </c>
      <c r="C386" s="3">
        <v>0</v>
      </c>
      <c r="D386" t="str">
        <v>00. VENDES</v>
      </c>
      <c r="E386">
        <v>0</v>
      </c>
      <c r="F386" t="str">
        <f t="shared" si="25"/>
        <v>1_1900</v>
      </c>
      <c r="G386">
        <f t="shared" si="26"/>
        <v>0</v>
      </c>
      <c r="H386" s="40" t="e">
        <f t="shared" si="27"/>
        <v>#DIV/0!</v>
      </c>
      <c r="I386">
        <f t="shared" si="28"/>
        <v>0</v>
      </c>
      <c r="J386" s="40" t="e">
        <f t="shared" si="29"/>
        <v>#DIV/0!</v>
      </c>
      <c r="K386" t="str">
        <f>+IFERROR(VLOOKUP(D386,Table_1[#All],2,0),"")</f>
        <v/>
      </c>
    </row>
    <row r="387" spans="1:11" ht="15" customHeight="1" x14ac:dyDescent="0.3">
      <c r="A387">
        <v>1</v>
      </c>
      <c r="B387">
        <v>1900</v>
      </c>
      <c r="C387" s="3">
        <v>0</v>
      </c>
      <c r="D387" t="str">
        <v>00. VENDES</v>
      </c>
      <c r="E387">
        <v>0</v>
      </c>
      <c r="F387" t="str">
        <f t="shared" ref="F387:F450" si="30">+CONCATENATE(A387,"_",B387)</f>
        <v>1_1900</v>
      </c>
      <c r="G387">
        <f t="shared" ref="G387:G450" si="31">+SUMIFS($E$2:$E$1048576,$D$2:$D$1048576,"00. VENDES",$F$2:$F$1048576,F387)</f>
        <v>0</v>
      </c>
      <c r="H387" s="40" t="e">
        <f t="shared" ref="H387:H450" si="32">+E387/G387</f>
        <v>#DIV/0!</v>
      </c>
      <c r="I387">
        <f t="shared" ref="I387:I450" si="33">+SUMIFS($E$2:$E$9999,$D$2:$D$9999,"00. VENDES",$B$2:$B$9999,B387)</f>
        <v>0</v>
      </c>
      <c r="J387" s="40" t="e">
        <f t="shared" ref="J387:J450" si="34">+E387/I387</f>
        <v>#DIV/0!</v>
      </c>
      <c r="K387" t="str">
        <f>+IFERROR(VLOOKUP(D387,Table_1[#All],2,0),"")</f>
        <v/>
      </c>
    </row>
    <row r="388" spans="1:11" ht="15" customHeight="1" x14ac:dyDescent="0.3">
      <c r="A388">
        <v>1</v>
      </c>
      <c r="B388">
        <v>1900</v>
      </c>
      <c r="C388" s="3">
        <v>0</v>
      </c>
      <c r="D388" t="str">
        <v>00. VENDES</v>
      </c>
      <c r="E388">
        <v>0</v>
      </c>
      <c r="F388" t="str">
        <f t="shared" si="30"/>
        <v>1_1900</v>
      </c>
      <c r="G388">
        <f t="shared" si="31"/>
        <v>0</v>
      </c>
      <c r="H388" s="40" t="e">
        <f t="shared" si="32"/>
        <v>#DIV/0!</v>
      </c>
      <c r="I388">
        <f t="shared" si="33"/>
        <v>0</v>
      </c>
      <c r="J388" s="40" t="e">
        <f t="shared" si="34"/>
        <v>#DIV/0!</v>
      </c>
      <c r="K388" t="str">
        <f>+IFERROR(VLOOKUP(D388,Table_1[#All],2,0),"")</f>
        <v/>
      </c>
    </row>
    <row r="389" spans="1:11" ht="15" customHeight="1" x14ac:dyDescent="0.3">
      <c r="A389">
        <v>1</v>
      </c>
      <c r="B389">
        <v>1900</v>
      </c>
      <c r="C389" s="3">
        <v>0</v>
      </c>
      <c r="D389" t="str">
        <v>00. VENDES</v>
      </c>
      <c r="E389">
        <v>0</v>
      </c>
      <c r="F389" t="str">
        <f t="shared" si="30"/>
        <v>1_1900</v>
      </c>
      <c r="G389">
        <f t="shared" si="31"/>
        <v>0</v>
      </c>
      <c r="H389" s="40" t="e">
        <f t="shared" si="32"/>
        <v>#DIV/0!</v>
      </c>
      <c r="I389">
        <f t="shared" si="33"/>
        <v>0</v>
      </c>
      <c r="J389" s="40" t="e">
        <f t="shared" si="34"/>
        <v>#DIV/0!</v>
      </c>
      <c r="K389" t="str">
        <f>+IFERROR(VLOOKUP(D389,Table_1[#All],2,0),"")</f>
        <v/>
      </c>
    </row>
    <row r="390" spans="1:11" ht="15" customHeight="1" x14ac:dyDescent="0.3">
      <c r="A390">
        <v>1</v>
      </c>
      <c r="B390">
        <v>1900</v>
      </c>
      <c r="C390" s="3">
        <v>0</v>
      </c>
      <c r="D390" t="str">
        <v>00. VENDES</v>
      </c>
      <c r="E390">
        <v>0</v>
      </c>
      <c r="F390" t="str">
        <f t="shared" si="30"/>
        <v>1_1900</v>
      </c>
      <c r="G390">
        <f t="shared" si="31"/>
        <v>0</v>
      </c>
      <c r="H390" s="40" t="e">
        <f t="shared" si="32"/>
        <v>#DIV/0!</v>
      </c>
      <c r="I390">
        <f t="shared" si="33"/>
        <v>0</v>
      </c>
      <c r="J390" s="40" t="e">
        <f t="shared" si="34"/>
        <v>#DIV/0!</v>
      </c>
      <c r="K390" t="str">
        <f>+IFERROR(VLOOKUP(D390,Table_1[#All],2,0),"")</f>
        <v/>
      </c>
    </row>
    <row r="391" spans="1:11" ht="15" customHeight="1" x14ac:dyDescent="0.3">
      <c r="A391">
        <v>1</v>
      </c>
      <c r="B391">
        <v>1900</v>
      </c>
      <c r="C391" s="3">
        <v>0</v>
      </c>
      <c r="D391" t="str">
        <v>00. VENDES</v>
      </c>
      <c r="E391">
        <v>0</v>
      </c>
      <c r="F391" t="str">
        <f t="shared" si="30"/>
        <v>1_1900</v>
      </c>
      <c r="G391">
        <f t="shared" si="31"/>
        <v>0</v>
      </c>
      <c r="H391" s="40" t="e">
        <f t="shared" si="32"/>
        <v>#DIV/0!</v>
      </c>
      <c r="I391">
        <f t="shared" si="33"/>
        <v>0</v>
      </c>
      <c r="J391" s="40" t="e">
        <f t="shared" si="34"/>
        <v>#DIV/0!</v>
      </c>
      <c r="K391" t="str">
        <f>+IFERROR(VLOOKUP(D391,Table_1[#All],2,0),"")</f>
        <v/>
      </c>
    </row>
    <row r="392" spans="1:11" ht="15" customHeight="1" x14ac:dyDescent="0.3">
      <c r="A392">
        <v>1</v>
      </c>
      <c r="B392">
        <v>1900</v>
      </c>
      <c r="C392" s="3">
        <v>0</v>
      </c>
      <c r="D392" t="str">
        <v>00. VENDES</v>
      </c>
      <c r="E392">
        <v>0</v>
      </c>
      <c r="F392" t="str">
        <f t="shared" si="30"/>
        <v>1_1900</v>
      </c>
      <c r="G392">
        <f t="shared" si="31"/>
        <v>0</v>
      </c>
      <c r="H392" s="40" t="e">
        <f t="shared" si="32"/>
        <v>#DIV/0!</v>
      </c>
      <c r="I392">
        <f t="shared" si="33"/>
        <v>0</v>
      </c>
      <c r="J392" s="40" t="e">
        <f t="shared" si="34"/>
        <v>#DIV/0!</v>
      </c>
      <c r="K392" t="str">
        <f>+IFERROR(VLOOKUP(D392,Table_1[#All],2,0),"")</f>
        <v/>
      </c>
    </row>
    <row r="393" spans="1:11" ht="15" customHeight="1" x14ac:dyDescent="0.3">
      <c r="A393">
        <v>1</v>
      </c>
      <c r="B393">
        <v>1900</v>
      </c>
      <c r="C393" s="3">
        <v>0</v>
      </c>
      <c r="D393" t="str">
        <v>00. VENDES</v>
      </c>
      <c r="E393">
        <v>0</v>
      </c>
      <c r="F393" t="str">
        <f t="shared" si="30"/>
        <v>1_1900</v>
      </c>
      <c r="G393">
        <f t="shared" si="31"/>
        <v>0</v>
      </c>
      <c r="H393" s="40" t="e">
        <f t="shared" si="32"/>
        <v>#DIV/0!</v>
      </c>
      <c r="I393">
        <f t="shared" si="33"/>
        <v>0</v>
      </c>
      <c r="J393" s="40" t="e">
        <f t="shared" si="34"/>
        <v>#DIV/0!</v>
      </c>
      <c r="K393" t="str">
        <f>+IFERROR(VLOOKUP(D393,Table_1[#All],2,0),"")</f>
        <v/>
      </c>
    </row>
    <row r="394" spans="1:11" ht="15" customHeight="1" x14ac:dyDescent="0.3">
      <c r="A394">
        <v>1</v>
      </c>
      <c r="B394">
        <v>1900</v>
      </c>
      <c r="C394" s="3">
        <v>0</v>
      </c>
      <c r="D394" t="str">
        <v>00. VENDES</v>
      </c>
      <c r="E394">
        <v>0</v>
      </c>
      <c r="F394" t="str">
        <f t="shared" si="30"/>
        <v>1_1900</v>
      </c>
      <c r="G394">
        <f t="shared" si="31"/>
        <v>0</v>
      </c>
      <c r="H394" s="40" t="e">
        <f t="shared" si="32"/>
        <v>#DIV/0!</v>
      </c>
      <c r="I394">
        <f t="shared" si="33"/>
        <v>0</v>
      </c>
      <c r="J394" s="40" t="e">
        <f t="shared" si="34"/>
        <v>#DIV/0!</v>
      </c>
      <c r="K394" t="str">
        <f>+IFERROR(VLOOKUP(D394,Table_1[#All],2,0),"")</f>
        <v/>
      </c>
    </row>
    <row r="395" spans="1:11" ht="15" customHeight="1" x14ac:dyDescent="0.3">
      <c r="A395">
        <v>1</v>
      </c>
      <c r="B395">
        <v>1900</v>
      </c>
      <c r="C395" s="3">
        <v>0</v>
      </c>
      <c r="D395" t="str">
        <v>00. VENDES</v>
      </c>
      <c r="E395">
        <v>0</v>
      </c>
      <c r="F395" t="str">
        <f t="shared" si="30"/>
        <v>1_1900</v>
      </c>
      <c r="G395">
        <f t="shared" si="31"/>
        <v>0</v>
      </c>
      <c r="H395" s="40" t="e">
        <f t="shared" si="32"/>
        <v>#DIV/0!</v>
      </c>
      <c r="I395">
        <f t="shared" si="33"/>
        <v>0</v>
      </c>
      <c r="J395" s="40" t="e">
        <f t="shared" si="34"/>
        <v>#DIV/0!</v>
      </c>
      <c r="K395" t="str">
        <f>+IFERROR(VLOOKUP(D395,Table_1[#All],2,0),"")</f>
        <v/>
      </c>
    </row>
    <row r="396" spans="1:11" ht="15" customHeight="1" x14ac:dyDescent="0.3">
      <c r="A396">
        <v>1</v>
      </c>
      <c r="B396">
        <v>1900</v>
      </c>
      <c r="C396" s="3">
        <v>0</v>
      </c>
      <c r="D396" t="str">
        <v>00. VENDES</v>
      </c>
      <c r="E396">
        <v>0</v>
      </c>
      <c r="F396" t="str">
        <f t="shared" si="30"/>
        <v>1_1900</v>
      </c>
      <c r="G396">
        <f t="shared" si="31"/>
        <v>0</v>
      </c>
      <c r="H396" s="40" t="e">
        <f t="shared" si="32"/>
        <v>#DIV/0!</v>
      </c>
      <c r="I396">
        <f t="shared" si="33"/>
        <v>0</v>
      </c>
      <c r="J396" s="40" t="e">
        <f t="shared" si="34"/>
        <v>#DIV/0!</v>
      </c>
      <c r="K396" t="str">
        <f>+IFERROR(VLOOKUP(D396,Table_1[#All],2,0),"")</f>
        <v/>
      </c>
    </row>
    <row r="397" spans="1:11" ht="15" customHeight="1" x14ac:dyDescent="0.3">
      <c r="A397">
        <v>1</v>
      </c>
      <c r="B397">
        <v>1900</v>
      </c>
      <c r="C397" s="3">
        <v>0</v>
      </c>
      <c r="D397" t="str">
        <v>00. VENDES</v>
      </c>
      <c r="E397">
        <v>0</v>
      </c>
      <c r="F397" t="str">
        <f t="shared" si="30"/>
        <v>1_1900</v>
      </c>
      <c r="G397">
        <f t="shared" si="31"/>
        <v>0</v>
      </c>
      <c r="H397" s="40" t="e">
        <f t="shared" si="32"/>
        <v>#DIV/0!</v>
      </c>
      <c r="I397">
        <f t="shared" si="33"/>
        <v>0</v>
      </c>
      <c r="J397" s="40" t="e">
        <f t="shared" si="34"/>
        <v>#DIV/0!</v>
      </c>
      <c r="K397" t="str">
        <f>+IFERROR(VLOOKUP(D397,Table_1[#All],2,0),"")</f>
        <v/>
      </c>
    </row>
    <row r="398" spans="1:11" ht="15" customHeight="1" x14ac:dyDescent="0.3">
      <c r="A398">
        <v>1</v>
      </c>
      <c r="B398">
        <v>1900</v>
      </c>
      <c r="C398" s="3">
        <v>0</v>
      </c>
      <c r="D398" t="str">
        <v>00. VENDES</v>
      </c>
      <c r="E398">
        <v>0</v>
      </c>
      <c r="F398" t="str">
        <f t="shared" si="30"/>
        <v>1_1900</v>
      </c>
      <c r="G398">
        <f t="shared" si="31"/>
        <v>0</v>
      </c>
      <c r="H398" s="40" t="e">
        <f t="shared" si="32"/>
        <v>#DIV/0!</v>
      </c>
      <c r="I398">
        <f t="shared" si="33"/>
        <v>0</v>
      </c>
      <c r="J398" s="40" t="e">
        <f t="shared" si="34"/>
        <v>#DIV/0!</v>
      </c>
      <c r="K398" t="str">
        <f>+IFERROR(VLOOKUP(D398,Table_1[#All],2,0),"")</f>
        <v/>
      </c>
    </row>
    <row r="399" spans="1:11" ht="15" customHeight="1" x14ac:dyDescent="0.3">
      <c r="A399">
        <v>1</v>
      </c>
      <c r="B399">
        <v>1900</v>
      </c>
      <c r="C399" s="3">
        <v>0</v>
      </c>
      <c r="D399" t="str">
        <v>00. VENDES</v>
      </c>
      <c r="E399">
        <v>0</v>
      </c>
      <c r="F399" t="str">
        <f t="shared" si="30"/>
        <v>1_1900</v>
      </c>
      <c r="G399">
        <f t="shared" si="31"/>
        <v>0</v>
      </c>
      <c r="H399" s="40" t="e">
        <f t="shared" si="32"/>
        <v>#DIV/0!</v>
      </c>
      <c r="I399">
        <f t="shared" si="33"/>
        <v>0</v>
      </c>
      <c r="J399" s="40" t="e">
        <f t="shared" si="34"/>
        <v>#DIV/0!</v>
      </c>
      <c r="K399" t="str">
        <f>+IFERROR(VLOOKUP(D399,Table_1[#All],2,0),"")</f>
        <v/>
      </c>
    </row>
    <row r="400" spans="1:11" ht="15" customHeight="1" x14ac:dyDescent="0.3">
      <c r="A400">
        <v>1</v>
      </c>
      <c r="B400">
        <v>1900</v>
      </c>
      <c r="C400" s="3">
        <v>0</v>
      </c>
      <c r="D400" t="str">
        <v>00. VENDES</v>
      </c>
      <c r="E400">
        <v>0</v>
      </c>
      <c r="F400" t="str">
        <f t="shared" si="30"/>
        <v>1_1900</v>
      </c>
      <c r="G400">
        <f t="shared" si="31"/>
        <v>0</v>
      </c>
      <c r="H400" s="40" t="e">
        <f t="shared" si="32"/>
        <v>#DIV/0!</v>
      </c>
      <c r="I400">
        <f t="shared" si="33"/>
        <v>0</v>
      </c>
      <c r="J400" s="40" t="e">
        <f t="shared" si="34"/>
        <v>#DIV/0!</v>
      </c>
      <c r="K400" t="str">
        <f>+IFERROR(VLOOKUP(D400,Table_1[#All],2,0),"")</f>
        <v/>
      </c>
    </row>
    <row r="401" spans="1:11" ht="15" customHeight="1" x14ac:dyDescent="0.3">
      <c r="A401">
        <v>1</v>
      </c>
      <c r="B401">
        <v>1900</v>
      </c>
      <c r="C401" s="3">
        <v>0</v>
      </c>
      <c r="D401" t="str">
        <v>00. VENDES</v>
      </c>
      <c r="E401">
        <v>0</v>
      </c>
      <c r="F401" t="str">
        <f t="shared" si="30"/>
        <v>1_1900</v>
      </c>
      <c r="G401">
        <f t="shared" si="31"/>
        <v>0</v>
      </c>
      <c r="H401" s="40" t="e">
        <f t="shared" si="32"/>
        <v>#DIV/0!</v>
      </c>
      <c r="I401">
        <f t="shared" si="33"/>
        <v>0</v>
      </c>
      <c r="J401" s="40" t="e">
        <f t="shared" si="34"/>
        <v>#DIV/0!</v>
      </c>
      <c r="K401" t="str">
        <f>+IFERROR(VLOOKUP(D401,Table_1[#All],2,0),"")</f>
        <v/>
      </c>
    </row>
    <row r="402" spans="1:11" ht="15" customHeight="1" x14ac:dyDescent="0.3">
      <c r="A402">
        <v>1</v>
      </c>
      <c r="B402">
        <v>1900</v>
      </c>
      <c r="C402" s="3">
        <v>0</v>
      </c>
      <c r="D402" t="str">
        <v>00. VENDES</v>
      </c>
      <c r="E402">
        <v>0</v>
      </c>
      <c r="F402" t="str">
        <f t="shared" si="30"/>
        <v>1_1900</v>
      </c>
      <c r="G402">
        <f t="shared" si="31"/>
        <v>0</v>
      </c>
      <c r="H402" s="40" t="e">
        <f t="shared" si="32"/>
        <v>#DIV/0!</v>
      </c>
      <c r="I402">
        <f t="shared" si="33"/>
        <v>0</v>
      </c>
      <c r="J402" s="40" t="e">
        <f t="shared" si="34"/>
        <v>#DIV/0!</v>
      </c>
      <c r="K402" t="str">
        <f>+IFERROR(VLOOKUP(D402,Table_1[#All],2,0),"")</f>
        <v/>
      </c>
    </row>
    <row r="403" spans="1:11" ht="15" customHeight="1" x14ac:dyDescent="0.3">
      <c r="A403">
        <v>1</v>
      </c>
      <c r="B403">
        <v>1900</v>
      </c>
      <c r="C403" s="3">
        <v>0</v>
      </c>
      <c r="D403" t="str">
        <v>00. VENDES</v>
      </c>
      <c r="E403">
        <v>0</v>
      </c>
      <c r="F403" t="str">
        <f t="shared" si="30"/>
        <v>1_1900</v>
      </c>
      <c r="G403">
        <f t="shared" si="31"/>
        <v>0</v>
      </c>
      <c r="H403" s="40" t="e">
        <f t="shared" si="32"/>
        <v>#DIV/0!</v>
      </c>
      <c r="I403">
        <f t="shared" si="33"/>
        <v>0</v>
      </c>
      <c r="J403" s="40" t="e">
        <f t="shared" si="34"/>
        <v>#DIV/0!</v>
      </c>
      <c r="K403" t="str">
        <f>+IFERROR(VLOOKUP(D403,Table_1[#All],2,0),"")</f>
        <v/>
      </c>
    </row>
    <row r="404" spans="1:11" ht="15" customHeight="1" x14ac:dyDescent="0.3">
      <c r="A404">
        <v>1</v>
      </c>
      <c r="B404">
        <v>1900</v>
      </c>
      <c r="C404" s="3">
        <v>0</v>
      </c>
      <c r="D404" t="str">
        <v>00. VENDES</v>
      </c>
      <c r="E404">
        <v>0</v>
      </c>
      <c r="F404" t="str">
        <f t="shared" si="30"/>
        <v>1_1900</v>
      </c>
      <c r="G404">
        <f t="shared" si="31"/>
        <v>0</v>
      </c>
      <c r="H404" s="40" t="e">
        <f t="shared" si="32"/>
        <v>#DIV/0!</v>
      </c>
      <c r="I404">
        <f t="shared" si="33"/>
        <v>0</v>
      </c>
      <c r="J404" s="40" t="e">
        <f t="shared" si="34"/>
        <v>#DIV/0!</v>
      </c>
      <c r="K404" t="str">
        <f>+IFERROR(VLOOKUP(D404,Table_1[#All],2,0),"")</f>
        <v/>
      </c>
    </row>
    <row r="405" spans="1:11" ht="15" customHeight="1" x14ac:dyDescent="0.3">
      <c r="A405">
        <v>1</v>
      </c>
      <c r="B405">
        <v>1900</v>
      </c>
      <c r="C405" s="3">
        <v>0</v>
      </c>
      <c r="D405" t="str">
        <v>00. VENDES</v>
      </c>
      <c r="E405">
        <v>0</v>
      </c>
      <c r="F405" t="str">
        <f t="shared" si="30"/>
        <v>1_1900</v>
      </c>
      <c r="G405">
        <f t="shared" si="31"/>
        <v>0</v>
      </c>
      <c r="H405" s="40" t="e">
        <f t="shared" si="32"/>
        <v>#DIV/0!</v>
      </c>
      <c r="I405">
        <f t="shared" si="33"/>
        <v>0</v>
      </c>
      <c r="J405" s="40" t="e">
        <f t="shared" si="34"/>
        <v>#DIV/0!</v>
      </c>
      <c r="K405" t="str">
        <f>+IFERROR(VLOOKUP(D405,Table_1[#All],2,0),"")</f>
        <v/>
      </c>
    </row>
    <row r="406" spans="1:11" ht="15" customHeight="1" x14ac:dyDescent="0.3">
      <c r="A406">
        <v>1</v>
      </c>
      <c r="B406">
        <v>1900</v>
      </c>
      <c r="C406" s="3">
        <v>0</v>
      </c>
      <c r="D406" t="str">
        <v>00. VENDES</v>
      </c>
      <c r="E406">
        <v>0</v>
      </c>
      <c r="F406" t="str">
        <f t="shared" si="30"/>
        <v>1_1900</v>
      </c>
      <c r="G406">
        <f t="shared" si="31"/>
        <v>0</v>
      </c>
      <c r="H406" s="40" t="e">
        <f t="shared" si="32"/>
        <v>#DIV/0!</v>
      </c>
      <c r="I406">
        <f t="shared" si="33"/>
        <v>0</v>
      </c>
      <c r="J406" s="40" t="e">
        <f t="shared" si="34"/>
        <v>#DIV/0!</v>
      </c>
      <c r="K406" t="str">
        <f>+IFERROR(VLOOKUP(D406,Table_1[#All],2,0),"")</f>
        <v/>
      </c>
    </row>
    <row r="407" spans="1:11" ht="15" customHeight="1" x14ac:dyDescent="0.3">
      <c r="A407">
        <v>1</v>
      </c>
      <c r="B407">
        <v>1900</v>
      </c>
      <c r="C407" s="3">
        <v>0</v>
      </c>
      <c r="D407" t="str">
        <v>00. VENDES</v>
      </c>
      <c r="E407">
        <v>0</v>
      </c>
      <c r="F407" t="str">
        <f t="shared" si="30"/>
        <v>1_1900</v>
      </c>
      <c r="G407">
        <f t="shared" si="31"/>
        <v>0</v>
      </c>
      <c r="H407" s="40" t="e">
        <f t="shared" si="32"/>
        <v>#DIV/0!</v>
      </c>
      <c r="I407">
        <f t="shared" si="33"/>
        <v>0</v>
      </c>
      <c r="J407" s="40" t="e">
        <f t="shared" si="34"/>
        <v>#DIV/0!</v>
      </c>
      <c r="K407" t="str">
        <f>+IFERROR(VLOOKUP(D407,Table_1[#All],2,0),"")</f>
        <v/>
      </c>
    </row>
    <row r="408" spans="1:11" ht="15" customHeight="1" x14ac:dyDescent="0.3">
      <c r="A408">
        <v>1</v>
      </c>
      <c r="B408">
        <v>1900</v>
      </c>
      <c r="C408" s="3">
        <v>0</v>
      </c>
      <c r="D408" t="str">
        <v>00. VENDES</v>
      </c>
      <c r="E408">
        <v>0</v>
      </c>
      <c r="F408" t="str">
        <f t="shared" si="30"/>
        <v>1_1900</v>
      </c>
      <c r="G408">
        <f t="shared" si="31"/>
        <v>0</v>
      </c>
      <c r="H408" s="40" t="e">
        <f t="shared" si="32"/>
        <v>#DIV/0!</v>
      </c>
      <c r="I408">
        <f t="shared" si="33"/>
        <v>0</v>
      </c>
      <c r="J408" s="40" t="e">
        <f t="shared" si="34"/>
        <v>#DIV/0!</v>
      </c>
      <c r="K408" t="str">
        <f>+IFERROR(VLOOKUP(D408,Table_1[#All],2,0),"")</f>
        <v/>
      </c>
    </row>
    <row r="409" spans="1:11" ht="15" customHeight="1" x14ac:dyDescent="0.3">
      <c r="A409">
        <v>1</v>
      </c>
      <c r="B409">
        <v>1900</v>
      </c>
      <c r="C409" s="3">
        <v>0</v>
      </c>
      <c r="D409" t="str">
        <v>00. VENDES</v>
      </c>
      <c r="E409">
        <v>0</v>
      </c>
      <c r="F409" t="str">
        <f t="shared" si="30"/>
        <v>1_1900</v>
      </c>
      <c r="G409">
        <f t="shared" si="31"/>
        <v>0</v>
      </c>
      <c r="H409" s="40" t="e">
        <f t="shared" si="32"/>
        <v>#DIV/0!</v>
      </c>
      <c r="I409">
        <f t="shared" si="33"/>
        <v>0</v>
      </c>
      <c r="J409" s="40" t="e">
        <f t="shared" si="34"/>
        <v>#DIV/0!</v>
      </c>
      <c r="K409" t="str">
        <f>+IFERROR(VLOOKUP(D409,Table_1[#All],2,0),"")</f>
        <v/>
      </c>
    </row>
    <row r="410" spans="1:11" ht="15" customHeight="1" x14ac:dyDescent="0.3">
      <c r="A410">
        <v>1</v>
      </c>
      <c r="B410">
        <v>1900</v>
      </c>
      <c r="C410" s="3">
        <v>0</v>
      </c>
      <c r="D410" t="str">
        <v>00. VENDES</v>
      </c>
      <c r="E410">
        <v>0</v>
      </c>
      <c r="F410" t="str">
        <f t="shared" si="30"/>
        <v>1_1900</v>
      </c>
      <c r="G410">
        <f t="shared" si="31"/>
        <v>0</v>
      </c>
      <c r="H410" s="40" t="e">
        <f t="shared" si="32"/>
        <v>#DIV/0!</v>
      </c>
      <c r="I410">
        <f t="shared" si="33"/>
        <v>0</v>
      </c>
      <c r="J410" s="40" t="e">
        <f t="shared" si="34"/>
        <v>#DIV/0!</v>
      </c>
      <c r="K410" t="str">
        <f>+IFERROR(VLOOKUP(D410,Table_1[#All],2,0),"")</f>
        <v/>
      </c>
    </row>
    <row r="411" spans="1:11" ht="15" customHeight="1" x14ac:dyDescent="0.3">
      <c r="A411">
        <v>1</v>
      </c>
      <c r="B411">
        <v>1900</v>
      </c>
      <c r="C411" s="3">
        <v>0</v>
      </c>
      <c r="D411" t="str">
        <v>00. VENDES</v>
      </c>
      <c r="E411">
        <v>0</v>
      </c>
      <c r="F411" t="str">
        <f t="shared" si="30"/>
        <v>1_1900</v>
      </c>
      <c r="G411">
        <f t="shared" si="31"/>
        <v>0</v>
      </c>
      <c r="H411" s="40" t="e">
        <f t="shared" si="32"/>
        <v>#DIV/0!</v>
      </c>
      <c r="I411">
        <f t="shared" si="33"/>
        <v>0</v>
      </c>
      <c r="J411" s="40" t="e">
        <f t="shared" si="34"/>
        <v>#DIV/0!</v>
      </c>
      <c r="K411" t="str">
        <f>+IFERROR(VLOOKUP(D411,Table_1[#All],2,0),"")</f>
        <v/>
      </c>
    </row>
    <row r="412" spans="1:11" ht="15" customHeight="1" x14ac:dyDescent="0.3">
      <c r="A412">
        <v>1</v>
      </c>
      <c r="B412">
        <v>1900</v>
      </c>
      <c r="C412" s="3">
        <v>0</v>
      </c>
      <c r="D412" t="str">
        <v>00. VENDES</v>
      </c>
      <c r="E412">
        <v>0</v>
      </c>
      <c r="F412" t="str">
        <f t="shared" si="30"/>
        <v>1_1900</v>
      </c>
      <c r="G412">
        <f t="shared" si="31"/>
        <v>0</v>
      </c>
      <c r="H412" s="40" t="e">
        <f t="shared" si="32"/>
        <v>#DIV/0!</v>
      </c>
      <c r="I412">
        <f t="shared" si="33"/>
        <v>0</v>
      </c>
      <c r="J412" s="40" t="e">
        <f t="shared" si="34"/>
        <v>#DIV/0!</v>
      </c>
      <c r="K412" t="str">
        <f>+IFERROR(VLOOKUP(D412,Table_1[#All],2,0),"")</f>
        <v/>
      </c>
    </row>
    <row r="413" spans="1:11" ht="15" customHeight="1" x14ac:dyDescent="0.3">
      <c r="A413">
        <v>1</v>
      </c>
      <c r="B413">
        <v>1900</v>
      </c>
      <c r="C413" s="3">
        <v>0</v>
      </c>
      <c r="D413" t="str">
        <v>00. VENDES</v>
      </c>
      <c r="E413">
        <v>0</v>
      </c>
      <c r="F413" t="str">
        <f t="shared" si="30"/>
        <v>1_1900</v>
      </c>
      <c r="G413">
        <f t="shared" si="31"/>
        <v>0</v>
      </c>
      <c r="H413" s="40" t="e">
        <f t="shared" si="32"/>
        <v>#DIV/0!</v>
      </c>
      <c r="I413">
        <f t="shared" si="33"/>
        <v>0</v>
      </c>
      <c r="J413" s="40" t="e">
        <f t="shared" si="34"/>
        <v>#DIV/0!</v>
      </c>
      <c r="K413" t="str">
        <f>+IFERROR(VLOOKUP(D413,Table_1[#All],2,0),"")</f>
        <v/>
      </c>
    </row>
    <row r="414" spans="1:11" ht="15" customHeight="1" x14ac:dyDescent="0.3">
      <c r="A414">
        <v>1</v>
      </c>
      <c r="B414">
        <v>1900</v>
      </c>
      <c r="C414" s="3">
        <v>0</v>
      </c>
      <c r="D414" t="str">
        <v>00. VENDES</v>
      </c>
      <c r="E414">
        <v>0</v>
      </c>
      <c r="F414" t="str">
        <f t="shared" si="30"/>
        <v>1_1900</v>
      </c>
      <c r="G414">
        <f t="shared" si="31"/>
        <v>0</v>
      </c>
      <c r="H414" s="40" t="e">
        <f t="shared" si="32"/>
        <v>#DIV/0!</v>
      </c>
      <c r="I414">
        <f t="shared" si="33"/>
        <v>0</v>
      </c>
      <c r="J414" s="40" t="e">
        <f t="shared" si="34"/>
        <v>#DIV/0!</v>
      </c>
      <c r="K414" t="str">
        <f>+IFERROR(VLOOKUP(D414,Table_1[#All],2,0),"")</f>
        <v/>
      </c>
    </row>
    <row r="415" spans="1:11" ht="15" customHeight="1" x14ac:dyDescent="0.3">
      <c r="A415">
        <v>1</v>
      </c>
      <c r="B415">
        <v>1900</v>
      </c>
      <c r="C415" s="3">
        <v>0</v>
      </c>
      <c r="D415" t="str">
        <v>00. VENDES</v>
      </c>
      <c r="E415">
        <v>0</v>
      </c>
      <c r="F415" t="str">
        <f t="shared" si="30"/>
        <v>1_1900</v>
      </c>
      <c r="G415">
        <f t="shared" si="31"/>
        <v>0</v>
      </c>
      <c r="H415" s="40" t="e">
        <f t="shared" si="32"/>
        <v>#DIV/0!</v>
      </c>
      <c r="I415">
        <f t="shared" si="33"/>
        <v>0</v>
      </c>
      <c r="J415" s="40" t="e">
        <f t="shared" si="34"/>
        <v>#DIV/0!</v>
      </c>
      <c r="K415" t="str">
        <f>+IFERROR(VLOOKUP(D415,Table_1[#All],2,0),"")</f>
        <v/>
      </c>
    </row>
    <row r="416" spans="1:11" ht="15" customHeight="1" x14ac:dyDescent="0.3">
      <c r="A416">
        <v>1</v>
      </c>
      <c r="B416">
        <v>1900</v>
      </c>
      <c r="C416" s="3">
        <v>0</v>
      </c>
      <c r="D416" t="str">
        <v>00. VENDES</v>
      </c>
      <c r="E416">
        <v>0</v>
      </c>
      <c r="F416" t="str">
        <f t="shared" si="30"/>
        <v>1_1900</v>
      </c>
      <c r="G416">
        <f t="shared" si="31"/>
        <v>0</v>
      </c>
      <c r="H416" s="40" t="e">
        <f t="shared" si="32"/>
        <v>#DIV/0!</v>
      </c>
      <c r="I416">
        <f t="shared" si="33"/>
        <v>0</v>
      </c>
      <c r="J416" s="40" t="e">
        <f t="shared" si="34"/>
        <v>#DIV/0!</v>
      </c>
      <c r="K416" t="str">
        <f>+IFERROR(VLOOKUP(D416,Table_1[#All],2,0),"")</f>
        <v/>
      </c>
    </row>
    <row r="417" spans="1:11" ht="15" customHeight="1" x14ac:dyDescent="0.3">
      <c r="A417">
        <v>1</v>
      </c>
      <c r="B417">
        <v>1900</v>
      </c>
      <c r="C417" s="3">
        <v>0</v>
      </c>
      <c r="D417" t="str">
        <v>00. VENDES</v>
      </c>
      <c r="E417">
        <v>0</v>
      </c>
      <c r="F417" t="str">
        <f t="shared" si="30"/>
        <v>1_1900</v>
      </c>
      <c r="G417">
        <f t="shared" si="31"/>
        <v>0</v>
      </c>
      <c r="H417" s="40" t="e">
        <f t="shared" si="32"/>
        <v>#DIV/0!</v>
      </c>
      <c r="I417">
        <f t="shared" si="33"/>
        <v>0</v>
      </c>
      <c r="J417" s="40" t="e">
        <f t="shared" si="34"/>
        <v>#DIV/0!</v>
      </c>
      <c r="K417" t="str">
        <f>+IFERROR(VLOOKUP(D417,Table_1[#All],2,0),"")</f>
        <v/>
      </c>
    </row>
    <row r="418" spans="1:11" ht="15" customHeight="1" x14ac:dyDescent="0.3">
      <c r="A418">
        <v>1</v>
      </c>
      <c r="B418">
        <v>1900</v>
      </c>
      <c r="C418" s="3">
        <v>0</v>
      </c>
      <c r="D418" t="str">
        <v>00. VENDES</v>
      </c>
      <c r="E418">
        <v>0</v>
      </c>
      <c r="F418" t="str">
        <f t="shared" si="30"/>
        <v>1_1900</v>
      </c>
      <c r="G418">
        <f t="shared" si="31"/>
        <v>0</v>
      </c>
      <c r="H418" s="40" t="e">
        <f t="shared" si="32"/>
        <v>#DIV/0!</v>
      </c>
      <c r="I418">
        <f t="shared" si="33"/>
        <v>0</v>
      </c>
      <c r="J418" s="40" t="e">
        <f t="shared" si="34"/>
        <v>#DIV/0!</v>
      </c>
      <c r="K418" t="str">
        <f>+IFERROR(VLOOKUP(D418,Table_1[#All],2,0),"")</f>
        <v/>
      </c>
    </row>
    <row r="419" spans="1:11" ht="15" customHeight="1" x14ac:dyDescent="0.3">
      <c r="A419">
        <v>1</v>
      </c>
      <c r="B419">
        <v>1900</v>
      </c>
      <c r="C419" s="3">
        <v>0</v>
      </c>
      <c r="D419" t="str">
        <v>00. VENDES</v>
      </c>
      <c r="E419">
        <v>0</v>
      </c>
      <c r="F419" t="str">
        <f t="shared" si="30"/>
        <v>1_1900</v>
      </c>
      <c r="G419">
        <f t="shared" si="31"/>
        <v>0</v>
      </c>
      <c r="H419" s="40" t="e">
        <f t="shared" si="32"/>
        <v>#DIV/0!</v>
      </c>
      <c r="I419">
        <f t="shared" si="33"/>
        <v>0</v>
      </c>
      <c r="J419" s="40" t="e">
        <f t="shared" si="34"/>
        <v>#DIV/0!</v>
      </c>
      <c r="K419" t="str">
        <f>+IFERROR(VLOOKUP(D419,Table_1[#All],2,0),"")</f>
        <v/>
      </c>
    </row>
    <row r="420" spans="1:11" ht="15" customHeight="1" x14ac:dyDescent="0.3">
      <c r="A420">
        <v>1</v>
      </c>
      <c r="B420">
        <v>1900</v>
      </c>
      <c r="C420" s="3">
        <v>0</v>
      </c>
      <c r="D420" t="str">
        <v>00. VENDES</v>
      </c>
      <c r="E420">
        <v>0</v>
      </c>
      <c r="F420" t="str">
        <f t="shared" si="30"/>
        <v>1_1900</v>
      </c>
      <c r="G420">
        <f t="shared" si="31"/>
        <v>0</v>
      </c>
      <c r="H420" s="40" t="e">
        <f t="shared" si="32"/>
        <v>#DIV/0!</v>
      </c>
      <c r="I420">
        <f t="shared" si="33"/>
        <v>0</v>
      </c>
      <c r="J420" s="40" t="e">
        <f t="shared" si="34"/>
        <v>#DIV/0!</v>
      </c>
      <c r="K420" t="str">
        <f>+IFERROR(VLOOKUP(D420,Table_1[#All],2,0),"")</f>
        <v/>
      </c>
    </row>
    <row r="421" spans="1:11" ht="15" customHeight="1" x14ac:dyDescent="0.3">
      <c r="A421">
        <v>1</v>
      </c>
      <c r="B421">
        <v>1900</v>
      </c>
      <c r="C421" s="3">
        <v>0</v>
      </c>
      <c r="D421" t="str">
        <v>00. VENDES</v>
      </c>
      <c r="E421">
        <v>0</v>
      </c>
      <c r="F421" t="str">
        <f t="shared" si="30"/>
        <v>1_1900</v>
      </c>
      <c r="G421">
        <f t="shared" si="31"/>
        <v>0</v>
      </c>
      <c r="H421" s="40" t="e">
        <f t="shared" si="32"/>
        <v>#DIV/0!</v>
      </c>
      <c r="I421">
        <f t="shared" si="33"/>
        <v>0</v>
      </c>
      <c r="J421" s="40" t="e">
        <f t="shared" si="34"/>
        <v>#DIV/0!</v>
      </c>
      <c r="K421" t="str">
        <f>+IFERROR(VLOOKUP(D421,Table_1[#All],2,0),"")</f>
        <v/>
      </c>
    </row>
    <row r="422" spans="1:11" ht="15" customHeight="1" x14ac:dyDescent="0.3">
      <c r="A422">
        <v>1</v>
      </c>
      <c r="B422">
        <v>1900</v>
      </c>
      <c r="C422" s="3">
        <v>0</v>
      </c>
      <c r="D422" t="str">
        <v>00. VENDES</v>
      </c>
      <c r="E422">
        <v>0</v>
      </c>
      <c r="F422" t="str">
        <f t="shared" si="30"/>
        <v>1_1900</v>
      </c>
      <c r="G422">
        <f t="shared" si="31"/>
        <v>0</v>
      </c>
      <c r="H422" s="40" t="e">
        <f t="shared" si="32"/>
        <v>#DIV/0!</v>
      </c>
      <c r="I422">
        <f t="shared" si="33"/>
        <v>0</v>
      </c>
      <c r="J422" s="40" t="e">
        <f t="shared" si="34"/>
        <v>#DIV/0!</v>
      </c>
      <c r="K422" t="str">
        <f>+IFERROR(VLOOKUP(D422,Table_1[#All],2,0),"")</f>
        <v/>
      </c>
    </row>
    <row r="423" spans="1:11" ht="15" customHeight="1" x14ac:dyDescent="0.3">
      <c r="A423">
        <v>1</v>
      </c>
      <c r="B423">
        <v>1900</v>
      </c>
      <c r="C423" s="3">
        <v>0</v>
      </c>
      <c r="D423" t="str">
        <v>00. VENDES</v>
      </c>
      <c r="E423">
        <v>0</v>
      </c>
      <c r="F423" t="str">
        <f t="shared" si="30"/>
        <v>1_1900</v>
      </c>
      <c r="G423">
        <f t="shared" si="31"/>
        <v>0</v>
      </c>
      <c r="H423" s="40" t="e">
        <f t="shared" si="32"/>
        <v>#DIV/0!</v>
      </c>
      <c r="I423">
        <f t="shared" si="33"/>
        <v>0</v>
      </c>
      <c r="J423" s="40" t="e">
        <f t="shared" si="34"/>
        <v>#DIV/0!</v>
      </c>
      <c r="K423" t="str">
        <f>+IFERROR(VLOOKUP(D423,Table_1[#All],2,0),"")</f>
        <v/>
      </c>
    </row>
    <row r="424" spans="1:11" ht="15" customHeight="1" x14ac:dyDescent="0.3">
      <c r="A424">
        <v>1</v>
      </c>
      <c r="B424">
        <v>1900</v>
      </c>
      <c r="C424" s="3">
        <v>0</v>
      </c>
      <c r="D424" t="str">
        <v>00. VENDES</v>
      </c>
      <c r="E424">
        <v>0</v>
      </c>
      <c r="F424" t="str">
        <f t="shared" si="30"/>
        <v>1_1900</v>
      </c>
      <c r="G424">
        <f t="shared" si="31"/>
        <v>0</v>
      </c>
      <c r="H424" s="40" t="e">
        <f t="shared" si="32"/>
        <v>#DIV/0!</v>
      </c>
      <c r="I424">
        <f t="shared" si="33"/>
        <v>0</v>
      </c>
      <c r="J424" s="40" t="e">
        <f t="shared" si="34"/>
        <v>#DIV/0!</v>
      </c>
      <c r="K424" t="str">
        <f>+IFERROR(VLOOKUP(D424,Table_1[#All],2,0),"")</f>
        <v/>
      </c>
    </row>
    <row r="425" spans="1:11" ht="15" customHeight="1" x14ac:dyDescent="0.3">
      <c r="A425">
        <v>1</v>
      </c>
      <c r="B425">
        <v>1900</v>
      </c>
      <c r="C425" s="3">
        <v>0</v>
      </c>
      <c r="D425" t="str">
        <v>00. VENDES</v>
      </c>
      <c r="E425">
        <v>0</v>
      </c>
      <c r="F425" t="str">
        <f t="shared" si="30"/>
        <v>1_1900</v>
      </c>
      <c r="G425">
        <f t="shared" si="31"/>
        <v>0</v>
      </c>
      <c r="H425" s="40" t="e">
        <f t="shared" si="32"/>
        <v>#DIV/0!</v>
      </c>
      <c r="I425">
        <f t="shared" si="33"/>
        <v>0</v>
      </c>
      <c r="J425" s="40" t="e">
        <f t="shared" si="34"/>
        <v>#DIV/0!</v>
      </c>
      <c r="K425" t="str">
        <f>+IFERROR(VLOOKUP(D425,Table_1[#All],2,0),"")</f>
        <v/>
      </c>
    </row>
    <row r="426" spans="1:11" ht="15" customHeight="1" x14ac:dyDescent="0.3">
      <c r="A426">
        <v>1</v>
      </c>
      <c r="B426">
        <v>1900</v>
      </c>
      <c r="C426" s="3">
        <v>0</v>
      </c>
      <c r="D426" t="str">
        <v>00. VENDES</v>
      </c>
      <c r="E426">
        <v>0</v>
      </c>
      <c r="F426" t="str">
        <f t="shared" si="30"/>
        <v>1_1900</v>
      </c>
      <c r="G426">
        <f t="shared" si="31"/>
        <v>0</v>
      </c>
      <c r="H426" s="40" t="e">
        <f t="shared" si="32"/>
        <v>#DIV/0!</v>
      </c>
      <c r="I426">
        <f t="shared" si="33"/>
        <v>0</v>
      </c>
      <c r="J426" s="40" t="e">
        <f t="shared" si="34"/>
        <v>#DIV/0!</v>
      </c>
      <c r="K426" t="str">
        <f>+IFERROR(VLOOKUP(D426,Table_1[#All],2,0),"")</f>
        <v/>
      </c>
    </row>
    <row r="427" spans="1:11" ht="15" customHeight="1" x14ac:dyDescent="0.3">
      <c r="A427">
        <v>1</v>
      </c>
      <c r="B427">
        <v>1900</v>
      </c>
      <c r="C427" s="3">
        <v>0</v>
      </c>
      <c r="D427" t="str">
        <v>00. VENDES</v>
      </c>
      <c r="E427">
        <v>0</v>
      </c>
      <c r="F427" t="str">
        <f t="shared" si="30"/>
        <v>1_1900</v>
      </c>
      <c r="G427">
        <f t="shared" si="31"/>
        <v>0</v>
      </c>
      <c r="H427" s="40" t="e">
        <f t="shared" si="32"/>
        <v>#DIV/0!</v>
      </c>
      <c r="I427">
        <f t="shared" si="33"/>
        <v>0</v>
      </c>
      <c r="J427" s="40" t="e">
        <f t="shared" si="34"/>
        <v>#DIV/0!</v>
      </c>
      <c r="K427" t="str">
        <f>+IFERROR(VLOOKUP(D427,Table_1[#All],2,0),"")</f>
        <v/>
      </c>
    </row>
    <row r="428" spans="1:11" ht="15" customHeight="1" x14ac:dyDescent="0.3">
      <c r="A428">
        <v>1</v>
      </c>
      <c r="B428">
        <v>1900</v>
      </c>
      <c r="C428" s="3">
        <v>0</v>
      </c>
      <c r="D428" t="str">
        <v>00. VENDES</v>
      </c>
      <c r="E428">
        <v>0</v>
      </c>
      <c r="F428" t="str">
        <f t="shared" si="30"/>
        <v>1_1900</v>
      </c>
      <c r="G428">
        <f t="shared" si="31"/>
        <v>0</v>
      </c>
      <c r="H428" s="40" t="e">
        <f t="shared" si="32"/>
        <v>#DIV/0!</v>
      </c>
      <c r="I428">
        <f t="shared" si="33"/>
        <v>0</v>
      </c>
      <c r="J428" s="40" t="e">
        <f t="shared" si="34"/>
        <v>#DIV/0!</v>
      </c>
      <c r="K428" t="str">
        <f>+IFERROR(VLOOKUP(D428,Table_1[#All],2,0),"")</f>
        <v/>
      </c>
    </row>
    <row r="429" spans="1:11" ht="15" customHeight="1" x14ac:dyDescent="0.3">
      <c r="A429">
        <v>1</v>
      </c>
      <c r="B429">
        <v>1900</v>
      </c>
      <c r="C429" s="3">
        <v>0</v>
      </c>
      <c r="D429" t="str">
        <v>00. VENDES</v>
      </c>
      <c r="E429">
        <v>0</v>
      </c>
      <c r="F429" t="str">
        <f t="shared" si="30"/>
        <v>1_1900</v>
      </c>
      <c r="G429">
        <f t="shared" si="31"/>
        <v>0</v>
      </c>
      <c r="H429" s="40" t="e">
        <f t="shared" si="32"/>
        <v>#DIV/0!</v>
      </c>
      <c r="I429">
        <f t="shared" si="33"/>
        <v>0</v>
      </c>
      <c r="J429" s="40" t="e">
        <f t="shared" si="34"/>
        <v>#DIV/0!</v>
      </c>
      <c r="K429" t="str">
        <f>+IFERROR(VLOOKUP(D429,Table_1[#All],2,0),"")</f>
        <v/>
      </c>
    </row>
    <row r="430" spans="1:11" ht="15" customHeight="1" x14ac:dyDescent="0.3">
      <c r="A430">
        <v>1</v>
      </c>
      <c r="B430">
        <v>1900</v>
      </c>
      <c r="C430" s="3">
        <v>0</v>
      </c>
      <c r="D430" t="str">
        <v>00. VENDES</v>
      </c>
      <c r="E430">
        <v>0</v>
      </c>
      <c r="F430" t="str">
        <f t="shared" si="30"/>
        <v>1_1900</v>
      </c>
      <c r="G430">
        <f t="shared" si="31"/>
        <v>0</v>
      </c>
      <c r="H430" s="40" t="e">
        <f t="shared" si="32"/>
        <v>#DIV/0!</v>
      </c>
      <c r="I430">
        <f t="shared" si="33"/>
        <v>0</v>
      </c>
      <c r="J430" s="40" t="e">
        <f t="shared" si="34"/>
        <v>#DIV/0!</v>
      </c>
      <c r="K430" t="str">
        <f>+IFERROR(VLOOKUP(D430,Table_1[#All],2,0),"")</f>
        <v/>
      </c>
    </row>
    <row r="431" spans="1:11" ht="15" customHeight="1" x14ac:dyDescent="0.3">
      <c r="A431">
        <v>1</v>
      </c>
      <c r="B431">
        <v>1900</v>
      </c>
      <c r="C431" s="3">
        <v>0</v>
      </c>
      <c r="D431" t="str">
        <v>00. VENDES</v>
      </c>
      <c r="E431">
        <v>0</v>
      </c>
      <c r="F431" t="str">
        <f t="shared" si="30"/>
        <v>1_1900</v>
      </c>
      <c r="G431">
        <f t="shared" si="31"/>
        <v>0</v>
      </c>
      <c r="H431" s="40" t="e">
        <f t="shared" si="32"/>
        <v>#DIV/0!</v>
      </c>
      <c r="I431">
        <f t="shared" si="33"/>
        <v>0</v>
      </c>
      <c r="J431" s="40" t="e">
        <f t="shared" si="34"/>
        <v>#DIV/0!</v>
      </c>
      <c r="K431" t="str">
        <f>+IFERROR(VLOOKUP(D431,Table_1[#All],2,0),"")</f>
        <v/>
      </c>
    </row>
    <row r="432" spans="1:11" ht="15" customHeight="1" x14ac:dyDescent="0.3">
      <c r="A432">
        <v>1</v>
      </c>
      <c r="B432">
        <v>1900</v>
      </c>
      <c r="C432" s="3">
        <v>0</v>
      </c>
      <c r="D432" t="str">
        <v>00. VENDES</v>
      </c>
      <c r="E432">
        <v>0</v>
      </c>
      <c r="F432" t="str">
        <f t="shared" si="30"/>
        <v>1_1900</v>
      </c>
      <c r="G432">
        <f t="shared" si="31"/>
        <v>0</v>
      </c>
      <c r="H432" s="40" t="e">
        <f t="shared" si="32"/>
        <v>#DIV/0!</v>
      </c>
      <c r="I432">
        <f t="shared" si="33"/>
        <v>0</v>
      </c>
      <c r="J432" s="40" t="e">
        <f t="shared" si="34"/>
        <v>#DIV/0!</v>
      </c>
      <c r="K432" t="str">
        <f>+IFERROR(VLOOKUP(D432,Table_1[#All],2,0),"")</f>
        <v/>
      </c>
    </row>
    <row r="433" spans="1:11" ht="15" customHeight="1" x14ac:dyDescent="0.3">
      <c r="A433">
        <v>1</v>
      </c>
      <c r="B433">
        <v>1900</v>
      </c>
      <c r="C433" s="3">
        <v>0</v>
      </c>
      <c r="D433" t="str">
        <v>00. VENDES</v>
      </c>
      <c r="E433">
        <v>0</v>
      </c>
      <c r="F433" t="str">
        <f t="shared" si="30"/>
        <v>1_1900</v>
      </c>
      <c r="G433">
        <f t="shared" si="31"/>
        <v>0</v>
      </c>
      <c r="H433" s="40" t="e">
        <f t="shared" si="32"/>
        <v>#DIV/0!</v>
      </c>
      <c r="I433">
        <f t="shared" si="33"/>
        <v>0</v>
      </c>
      <c r="J433" s="40" t="e">
        <f t="shared" si="34"/>
        <v>#DIV/0!</v>
      </c>
      <c r="K433" t="str">
        <f>+IFERROR(VLOOKUP(D433,Table_1[#All],2,0),"")</f>
        <v/>
      </c>
    </row>
    <row r="434" spans="1:11" ht="15" customHeight="1" x14ac:dyDescent="0.3">
      <c r="A434">
        <v>1</v>
      </c>
      <c r="B434">
        <v>1900</v>
      </c>
      <c r="C434" s="3">
        <v>0</v>
      </c>
      <c r="D434" t="str">
        <v>00. VENDES</v>
      </c>
      <c r="E434">
        <v>0</v>
      </c>
      <c r="F434" t="str">
        <f t="shared" si="30"/>
        <v>1_1900</v>
      </c>
      <c r="G434">
        <f t="shared" si="31"/>
        <v>0</v>
      </c>
      <c r="H434" s="40" t="e">
        <f t="shared" si="32"/>
        <v>#DIV/0!</v>
      </c>
      <c r="I434">
        <f t="shared" si="33"/>
        <v>0</v>
      </c>
      <c r="J434" s="40" t="e">
        <f t="shared" si="34"/>
        <v>#DIV/0!</v>
      </c>
      <c r="K434" t="str">
        <f>+IFERROR(VLOOKUP(D434,Table_1[#All],2,0),"")</f>
        <v/>
      </c>
    </row>
    <row r="435" spans="1:11" ht="15" customHeight="1" x14ac:dyDescent="0.3">
      <c r="A435">
        <v>1</v>
      </c>
      <c r="B435">
        <v>1900</v>
      </c>
      <c r="C435" s="3">
        <v>0</v>
      </c>
      <c r="D435" t="str">
        <v>00. VENDES</v>
      </c>
      <c r="E435">
        <v>0</v>
      </c>
      <c r="F435" t="str">
        <f t="shared" si="30"/>
        <v>1_1900</v>
      </c>
      <c r="G435">
        <f t="shared" si="31"/>
        <v>0</v>
      </c>
      <c r="H435" s="40" t="e">
        <f t="shared" si="32"/>
        <v>#DIV/0!</v>
      </c>
      <c r="I435">
        <f t="shared" si="33"/>
        <v>0</v>
      </c>
      <c r="J435" s="40" t="e">
        <f t="shared" si="34"/>
        <v>#DIV/0!</v>
      </c>
      <c r="K435" t="str">
        <f>+IFERROR(VLOOKUP(D435,Table_1[#All],2,0),"")</f>
        <v/>
      </c>
    </row>
    <row r="436" spans="1:11" ht="15" customHeight="1" x14ac:dyDescent="0.3">
      <c r="A436">
        <v>1</v>
      </c>
      <c r="B436">
        <v>1900</v>
      </c>
      <c r="C436" s="3">
        <v>0</v>
      </c>
      <c r="D436" t="str">
        <v>00. VENDES</v>
      </c>
      <c r="E436">
        <v>0</v>
      </c>
      <c r="F436" t="str">
        <f t="shared" si="30"/>
        <v>1_1900</v>
      </c>
      <c r="G436">
        <f t="shared" si="31"/>
        <v>0</v>
      </c>
      <c r="H436" s="40" t="e">
        <f t="shared" si="32"/>
        <v>#DIV/0!</v>
      </c>
      <c r="I436">
        <f t="shared" si="33"/>
        <v>0</v>
      </c>
      <c r="J436" s="40" t="e">
        <f t="shared" si="34"/>
        <v>#DIV/0!</v>
      </c>
      <c r="K436" t="str">
        <f>+IFERROR(VLOOKUP(D436,Table_1[#All],2,0),"")</f>
        <v/>
      </c>
    </row>
    <row r="437" spans="1:11" ht="15" customHeight="1" x14ac:dyDescent="0.3">
      <c r="A437">
        <v>1</v>
      </c>
      <c r="B437">
        <v>1900</v>
      </c>
      <c r="C437" s="3">
        <v>0</v>
      </c>
      <c r="D437" t="str">
        <v>00. VENDES</v>
      </c>
      <c r="E437">
        <v>0</v>
      </c>
      <c r="F437" t="str">
        <f t="shared" si="30"/>
        <v>1_1900</v>
      </c>
      <c r="G437">
        <f t="shared" si="31"/>
        <v>0</v>
      </c>
      <c r="H437" s="40" t="e">
        <f t="shared" si="32"/>
        <v>#DIV/0!</v>
      </c>
      <c r="I437">
        <f t="shared" si="33"/>
        <v>0</v>
      </c>
      <c r="J437" s="40" t="e">
        <f t="shared" si="34"/>
        <v>#DIV/0!</v>
      </c>
      <c r="K437" t="str">
        <f>+IFERROR(VLOOKUP(D437,Table_1[#All],2,0),"")</f>
        <v/>
      </c>
    </row>
    <row r="438" spans="1:11" ht="15" customHeight="1" x14ac:dyDescent="0.3">
      <c r="A438">
        <v>1</v>
      </c>
      <c r="B438">
        <v>1900</v>
      </c>
      <c r="C438" s="3">
        <v>0</v>
      </c>
      <c r="D438" t="str">
        <v>00. VENDES</v>
      </c>
      <c r="E438">
        <v>0</v>
      </c>
      <c r="F438" t="str">
        <f t="shared" si="30"/>
        <v>1_1900</v>
      </c>
      <c r="G438">
        <f t="shared" si="31"/>
        <v>0</v>
      </c>
      <c r="H438" s="40" t="e">
        <f t="shared" si="32"/>
        <v>#DIV/0!</v>
      </c>
      <c r="I438">
        <f t="shared" si="33"/>
        <v>0</v>
      </c>
      <c r="J438" s="40" t="e">
        <f t="shared" si="34"/>
        <v>#DIV/0!</v>
      </c>
      <c r="K438" t="str">
        <f>+IFERROR(VLOOKUP(D438,Table_1[#All],2,0),"")</f>
        <v/>
      </c>
    </row>
    <row r="439" spans="1:11" ht="15" customHeight="1" x14ac:dyDescent="0.3">
      <c r="A439">
        <v>1</v>
      </c>
      <c r="B439">
        <v>1900</v>
      </c>
      <c r="C439" s="3">
        <v>0</v>
      </c>
      <c r="D439" t="str">
        <v>00. VENDES</v>
      </c>
      <c r="E439">
        <v>0</v>
      </c>
      <c r="F439" t="str">
        <f t="shared" si="30"/>
        <v>1_1900</v>
      </c>
      <c r="G439">
        <f t="shared" si="31"/>
        <v>0</v>
      </c>
      <c r="H439" s="40" t="e">
        <f t="shared" si="32"/>
        <v>#DIV/0!</v>
      </c>
      <c r="I439">
        <f t="shared" si="33"/>
        <v>0</v>
      </c>
      <c r="J439" s="40" t="e">
        <f t="shared" si="34"/>
        <v>#DIV/0!</v>
      </c>
      <c r="K439" t="str">
        <f>+IFERROR(VLOOKUP(D439,Table_1[#All],2,0),"")</f>
        <v/>
      </c>
    </row>
    <row r="440" spans="1:11" ht="15" customHeight="1" x14ac:dyDescent="0.3">
      <c r="A440">
        <v>1</v>
      </c>
      <c r="B440">
        <v>1900</v>
      </c>
      <c r="C440" s="3">
        <v>0</v>
      </c>
      <c r="D440" t="str">
        <v>00. VENDES</v>
      </c>
      <c r="E440">
        <v>0</v>
      </c>
      <c r="F440" t="str">
        <f t="shared" si="30"/>
        <v>1_1900</v>
      </c>
      <c r="G440">
        <f t="shared" si="31"/>
        <v>0</v>
      </c>
      <c r="H440" s="40" t="e">
        <f t="shared" si="32"/>
        <v>#DIV/0!</v>
      </c>
      <c r="I440">
        <f t="shared" si="33"/>
        <v>0</v>
      </c>
      <c r="J440" s="40" t="e">
        <f t="shared" si="34"/>
        <v>#DIV/0!</v>
      </c>
      <c r="K440" t="str">
        <f>+IFERROR(VLOOKUP(D440,Table_1[#All],2,0),"")</f>
        <v/>
      </c>
    </row>
    <row r="441" spans="1:11" ht="15" customHeight="1" x14ac:dyDescent="0.3">
      <c r="A441">
        <v>1</v>
      </c>
      <c r="B441">
        <v>1900</v>
      </c>
      <c r="C441" s="3">
        <v>0</v>
      </c>
      <c r="D441" t="str">
        <v>00. VENDES</v>
      </c>
      <c r="E441">
        <v>0</v>
      </c>
      <c r="F441" t="str">
        <f t="shared" si="30"/>
        <v>1_1900</v>
      </c>
      <c r="G441">
        <f t="shared" si="31"/>
        <v>0</v>
      </c>
      <c r="H441" s="40" t="e">
        <f t="shared" si="32"/>
        <v>#DIV/0!</v>
      </c>
      <c r="I441">
        <f t="shared" si="33"/>
        <v>0</v>
      </c>
      <c r="J441" s="40" t="e">
        <f t="shared" si="34"/>
        <v>#DIV/0!</v>
      </c>
      <c r="K441" t="str">
        <f>+IFERROR(VLOOKUP(D441,Table_1[#All],2,0),"")</f>
        <v/>
      </c>
    </row>
    <row r="442" spans="1:11" ht="15" customHeight="1" x14ac:dyDescent="0.3">
      <c r="A442">
        <v>1</v>
      </c>
      <c r="B442">
        <v>1900</v>
      </c>
      <c r="C442" s="3">
        <v>0</v>
      </c>
      <c r="D442" t="str">
        <v>00. VENDES</v>
      </c>
      <c r="E442">
        <v>0</v>
      </c>
      <c r="F442" t="str">
        <f t="shared" si="30"/>
        <v>1_1900</v>
      </c>
      <c r="G442">
        <f t="shared" si="31"/>
        <v>0</v>
      </c>
      <c r="H442" s="40" t="e">
        <f t="shared" si="32"/>
        <v>#DIV/0!</v>
      </c>
      <c r="I442">
        <f t="shared" si="33"/>
        <v>0</v>
      </c>
      <c r="J442" s="40" t="e">
        <f t="shared" si="34"/>
        <v>#DIV/0!</v>
      </c>
      <c r="K442" t="str">
        <f>+IFERROR(VLOOKUP(D442,Table_1[#All],2,0),"")</f>
        <v/>
      </c>
    </row>
    <row r="443" spans="1:11" ht="15" customHeight="1" x14ac:dyDescent="0.3">
      <c r="A443">
        <v>1</v>
      </c>
      <c r="B443">
        <v>1900</v>
      </c>
      <c r="C443" s="3">
        <v>0</v>
      </c>
      <c r="D443" t="str">
        <v>00. VENDES</v>
      </c>
      <c r="E443">
        <v>0</v>
      </c>
      <c r="F443" t="str">
        <f t="shared" si="30"/>
        <v>1_1900</v>
      </c>
      <c r="G443">
        <f t="shared" si="31"/>
        <v>0</v>
      </c>
      <c r="H443" s="40" t="e">
        <f t="shared" si="32"/>
        <v>#DIV/0!</v>
      </c>
      <c r="I443">
        <f t="shared" si="33"/>
        <v>0</v>
      </c>
      <c r="J443" s="40" t="e">
        <f t="shared" si="34"/>
        <v>#DIV/0!</v>
      </c>
      <c r="K443" t="str">
        <f>+IFERROR(VLOOKUP(D443,Table_1[#All],2,0),"")</f>
        <v/>
      </c>
    </row>
    <row r="444" spans="1:11" ht="15" customHeight="1" x14ac:dyDescent="0.3">
      <c r="A444">
        <v>1</v>
      </c>
      <c r="B444">
        <v>1900</v>
      </c>
      <c r="C444" s="3">
        <v>0</v>
      </c>
      <c r="D444" t="str">
        <v>00. VENDES</v>
      </c>
      <c r="E444">
        <v>0</v>
      </c>
      <c r="F444" t="str">
        <f t="shared" si="30"/>
        <v>1_1900</v>
      </c>
      <c r="G444">
        <f t="shared" si="31"/>
        <v>0</v>
      </c>
      <c r="H444" s="40" t="e">
        <f t="shared" si="32"/>
        <v>#DIV/0!</v>
      </c>
      <c r="I444">
        <f t="shared" si="33"/>
        <v>0</v>
      </c>
      <c r="J444" s="40" t="e">
        <f t="shared" si="34"/>
        <v>#DIV/0!</v>
      </c>
      <c r="K444" t="str">
        <f>+IFERROR(VLOOKUP(D444,Table_1[#All],2,0),"")</f>
        <v/>
      </c>
    </row>
    <row r="445" spans="1:11" ht="15" customHeight="1" x14ac:dyDescent="0.3">
      <c r="A445">
        <v>1</v>
      </c>
      <c r="B445">
        <v>1900</v>
      </c>
      <c r="C445" s="3">
        <v>0</v>
      </c>
      <c r="D445" t="str">
        <v>00. VENDES</v>
      </c>
      <c r="E445">
        <v>0</v>
      </c>
      <c r="F445" t="str">
        <f t="shared" si="30"/>
        <v>1_1900</v>
      </c>
      <c r="G445">
        <f t="shared" si="31"/>
        <v>0</v>
      </c>
      <c r="H445" s="40" t="e">
        <f t="shared" si="32"/>
        <v>#DIV/0!</v>
      </c>
      <c r="I445">
        <f t="shared" si="33"/>
        <v>0</v>
      </c>
      <c r="J445" s="40" t="e">
        <f t="shared" si="34"/>
        <v>#DIV/0!</v>
      </c>
      <c r="K445" t="str">
        <f>+IFERROR(VLOOKUP(D445,Table_1[#All],2,0),"")</f>
        <v/>
      </c>
    </row>
    <row r="446" spans="1:11" ht="15" customHeight="1" x14ac:dyDescent="0.3">
      <c r="A446">
        <v>1</v>
      </c>
      <c r="B446">
        <v>1900</v>
      </c>
      <c r="C446" s="3">
        <v>0</v>
      </c>
      <c r="D446" t="str">
        <v>00. VENDES</v>
      </c>
      <c r="E446">
        <v>0</v>
      </c>
      <c r="F446" t="str">
        <f t="shared" si="30"/>
        <v>1_1900</v>
      </c>
      <c r="G446">
        <f t="shared" si="31"/>
        <v>0</v>
      </c>
      <c r="H446" s="40" t="e">
        <f t="shared" si="32"/>
        <v>#DIV/0!</v>
      </c>
      <c r="I446">
        <f t="shared" si="33"/>
        <v>0</v>
      </c>
      <c r="J446" s="40" t="e">
        <f t="shared" si="34"/>
        <v>#DIV/0!</v>
      </c>
      <c r="K446" t="str">
        <f>+IFERROR(VLOOKUP(D446,Table_1[#All],2,0),"")</f>
        <v/>
      </c>
    </row>
    <row r="447" spans="1:11" ht="15" customHeight="1" x14ac:dyDescent="0.3">
      <c r="A447">
        <v>1</v>
      </c>
      <c r="B447">
        <v>1900</v>
      </c>
      <c r="C447" s="3">
        <v>0</v>
      </c>
      <c r="D447" t="str">
        <v>00. VENDES</v>
      </c>
      <c r="E447">
        <v>0</v>
      </c>
      <c r="F447" t="str">
        <f t="shared" si="30"/>
        <v>1_1900</v>
      </c>
      <c r="G447">
        <f t="shared" si="31"/>
        <v>0</v>
      </c>
      <c r="H447" s="40" t="e">
        <f t="shared" si="32"/>
        <v>#DIV/0!</v>
      </c>
      <c r="I447">
        <f t="shared" si="33"/>
        <v>0</v>
      </c>
      <c r="J447" s="40" t="e">
        <f t="shared" si="34"/>
        <v>#DIV/0!</v>
      </c>
      <c r="K447" t="str">
        <f>+IFERROR(VLOOKUP(D447,Table_1[#All],2,0),"")</f>
        <v/>
      </c>
    </row>
    <row r="448" spans="1:11" ht="15" customHeight="1" x14ac:dyDescent="0.3">
      <c r="A448">
        <v>1</v>
      </c>
      <c r="B448">
        <v>1900</v>
      </c>
      <c r="C448" s="3">
        <v>0</v>
      </c>
      <c r="D448" t="str">
        <v>00. VENDES</v>
      </c>
      <c r="E448">
        <v>0</v>
      </c>
      <c r="F448" t="str">
        <f t="shared" si="30"/>
        <v>1_1900</v>
      </c>
      <c r="G448">
        <f t="shared" si="31"/>
        <v>0</v>
      </c>
      <c r="H448" s="40" t="e">
        <f t="shared" si="32"/>
        <v>#DIV/0!</v>
      </c>
      <c r="I448">
        <f t="shared" si="33"/>
        <v>0</v>
      </c>
      <c r="J448" s="40" t="e">
        <f t="shared" si="34"/>
        <v>#DIV/0!</v>
      </c>
      <c r="K448" t="str">
        <f>+IFERROR(VLOOKUP(D448,Table_1[#All],2,0),"")</f>
        <v/>
      </c>
    </row>
    <row r="449" spans="1:11" ht="15" customHeight="1" x14ac:dyDescent="0.3">
      <c r="A449">
        <v>1</v>
      </c>
      <c r="B449">
        <v>1900</v>
      </c>
      <c r="C449" s="3">
        <v>0</v>
      </c>
      <c r="D449" t="str">
        <v>00. VENDES</v>
      </c>
      <c r="E449">
        <v>0</v>
      </c>
      <c r="F449" t="str">
        <f t="shared" si="30"/>
        <v>1_1900</v>
      </c>
      <c r="G449">
        <f t="shared" si="31"/>
        <v>0</v>
      </c>
      <c r="H449" s="40" t="e">
        <f t="shared" si="32"/>
        <v>#DIV/0!</v>
      </c>
      <c r="I449">
        <f t="shared" si="33"/>
        <v>0</v>
      </c>
      <c r="J449" s="40" t="e">
        <f t="shared" si="34"/>
        <v>#DIV/0!</v>
      </c>
      <c r="K449" t="str">
        <f>+IFERROR(VLOOKUP(D449,Table_1[#All],2,0),"")</f>
        <v/>
      </c>
    </row>
    <row r="450" spans="1:11" ht="15" customHeight="1" x14ac:dyDescent="0.3">
      <c r="A450">
        <v>1</v>
      </c>
      <c r="B450">
        <v>1900</v>
      </c>
      <c r="C450" s="3">
        <v>0</v>
      </c>
      <c r="D450" t="str">
        <v>00. VENDES</v>
      </c>
      <c r="E450">
        <v>0</v>
      </c>
      <c r="F450" t="str">
        <f t="shared" si="30"/>
        <v>1_1900</v>
      </c>
      <c r="G450">
        <f t="shared" si="31"/>
        <v>0</v>
      </c>
      <c r="H450" s="40" t="e">
        <f t="shared" si="32"/>
        <v>#DIV/0!</v>
      </c>
      <c r="I450">
        <f t="shared" si="33"/>
        <v>0</v>
      </c>
      <c r="J450" s="40" t="e">
        <f t="shared" si="34"/>
        <v>#DIV/0!</v>
      </c>
      <c r="K450" t="str">
        <f>+IFERROR(VLOOKUP(D450,Table_1[#All],2,0),"")</f>
        <v/>
      </c>
    </row>
    <row r="451" spans="1:11" ht="15" customHeight="1" x14ac:dyDescent="0.3">
      <c r="A451">
        <v>1</v>
      </c>
      <c r="B451">
        <v>1900</v>
      </c>
      <c r="C451" s="3">
        <v>0</v>
      </c>
      <c r="D451" t="str">
        <v>00. VENDES</v>
      </c>
      <c r="E451">
        <v>0</v>
      </c>
      <c r="F451" t="str">
        <f t="shared" ref="F451:F514" si="35">+CONCATENATE(A451,"_",B451)</f>
        <v>1_1900</v>
      </c>
      <c r="G451">
        <f t="shared" ref="G451:G514" si="36">+SUMIFS($E$2:$E$1048576,$D$2:$D$1048576,"00. VENDES",$F$2:$F$1048576,F451)</f>
        <v>0</v>
      </c>
      <c r="H451" s="40" t="e">
        <f t="shared" ref="H451:H514" si="37">+E451/G451</f>
        <v>#DIV/0!</v>
      </c>
      <c r="I451">
        <f t="shared" ref="I451:I514" si="38">+SUMIFS($E$2:$E$9999,$D$2:$D$9999,"00. VENDES",$B$2:$B$9999,B451)</f>
        <v>0</v>
      </c>
      <c r="J451" s="40" t="e">
        <f t="shared" ref="J451:J514" si="39">+E451/I451</f>
        <v>#DIV/0!</v>
      </c>
      <c r="K451" t="str">
        <f>+IFERROR(VLOOKUP(D451,Table_1[#All],2,0),"")</f>
        <v/>
      </c>
    </row>
    <row r="452" spans="1:11" ht="15" customHeight="1" x14ac:dyDescent="0.3">
      <c r="A452">
        <v>1</v>
      </c>
      <c r="B452">
        <v>1900</v>
      </c>
      <c r="C452" s="3">
        <v>0</v>
      </c>
      <c r="D452" t="str">
        <v>00. VENDES</v>
      </c>
      <c r="E452">
        <v>0</v>
      </c>
      <c r="F452" t="str">
        <f t="shared" si="35"/>
        <v>1_1900</v>
      </c>
      <c r="G452">
        <f t="shared" si="36"/>
        <v>0</v>
      </c>
      <c r="H452" s="40" t="e">
        <f t="shared" si="37"/>
        <v>#DIV/0!</v>
      </c>
      <c r="I452">
        <f t="shared" si="38"/>
        <v>0</v>
      </c>
      <c r="J452" s="40" t="e">
        <f t="shared" si="39"/>
        <v>#DIV/0!</v>
      </c>
      <c r="K452" t="str">
        <f>+IFERROR(VLOOKUP(D452,Table_1[#All],2,0),"")</f>
        <v/>
      </c>
    </row>
    <row r="453" spans="1:11" ht="15" customHeight="1" x14ac:dyDescent="0.3">
      <c r="A453">
        <v>1</v>
      </c>
      <c r="B453">
        <v>1900</v>
      </c>
      <c r="C453" s="3">
        <v>0</v>
      </c>
      <c r="D453" t="str">
        <v>00. VENDES</v>
      </c>
      <c r="E453">
        <v>0</v>
      </c>
      <c r="F453" t="str">
        <f t="shared" si="35"/>
        <v>1_1900</v>
      </c>
      <c r="G453">
        <f t="shared" si="36"/>
        <v>0</v>
      </c>
      <c r="H453" s="40" t="e">
        <f t="shared" si="37"/>
        <v>#DIV/0!</v>
      </c>
      <c r="I453">
        <f t="shared" si="38"/>
        <v>0</v>
      </c>
      <c r="J453" s="40" t="e">
        <f t="shared" si="39"/>
        <v>#DIV/0!</v>
      </c>
      <c r="K453" t="str">
        <f>+IFERROR(VLOOKUP(D453,Table_1[#All],2,0),"")</f>
        <v/>
      </c>
    </row>
    <row r="454" spans="1:11" ht="15" customHeight="1" x14ac:dyDescent="0.3">
      <c r="A454">
        <v>1</v>
      </c>
      <c r="B454">
        <v>1900</v>
      </c>
      <c r="C454" s="3">
        <v>0</v>
      </c>
      <c r="D454" t="str">
        <v>00. VENDES</v>
      </c>
      <c r="E454">
        <v>0</v>
      </c>
      <c r="F454" t="str">
        <f t="shared" si="35"/>
        <v>1_1900</v>
      </c>
      <c r="G454">
        <f t="shared" si="36"/>
        <v>0</v>
      </c>
      <c r="H454" s="40" t="e">
        <f t="shared" si="37"/>
        <v>#DIV/0!</v>
      </c>
      <c r="I454">
        <f t="shared" si="38"/>
        <v>0</v>
      </c>
      <c r="J454" s="40" t="e">
        <f t="shared" si="39"/>
        <v>#DIV/0!</v>
      </c>
      <c r="K454" t="str">
        <f>+IFERROR(VLOOKUP(D454,Table_1[#All],2,0),"")</f>
        <v/>
      </c>
    </row>
    <row r="455" spans="1:11" ht="15" customHeight="1" x14ac:dyDescent="0.3">
      <c r="A455">
        <v>1</v>
      </c>
      <c r="B455">
        <v>1900</v>
      </c>
      <c r="C455" s="3">
        <v>0</v>
      </c>
      <c r="D455" t="str">
        <v>00. VENDES</v>
      </c>
      <c r="E455">
        <v>0</v>
      </c>
      <c r="F455" t="str">
        <f t="shared" si="35"/>
        <v>1_1900</v>
      </c>
      <c r="G455">
        <f t="shared" si="36"/>
        <v>0</v>
      </c>
      <c r="H455" s="40" t="e">
        <f t="shared" si="37"/>
        <v>#DIV/0!</v>
      </c>
      <c r="I455">
        <f t="shared" si="38"/>
        <v>0</v>
      </c>
      <c r="J455" s="40" t="e">
        <f t="shared" si="39"/>
        <v>#DIV/0!</v>
      </c>
      <c r="K455" t="str">
        <f>+IFERROR(VLOOKUP(D455,Table_1[#All],2,0),"")</f>
        <v/>
      </c>
    </row>
    <row r="456" spans="1:11" ht="15" customHeight="1" x14ac:dyDescent="0.3">
      <c r="A456">
        <v>1</v>
      </c>
      <c r="B456">
        <v>1900</v>
      </c>
      <c r="C456" s="3">
        <v>0</v>
      </c>
      <c r="D456" t="str">
        <v>00. VENDES</v>
      </c>
      <c r="E456">
        <v>0</v>
      </c>
      <c r="F456" t="str">
        <f t="shared" si="35"/>
        <v>1_1900</v>
      </c>
      <c r="G456">
        <f t="shared" si="36"/>
        <v>0</v>
      </c>
      <c r="H456" s="40" t="e">
        <f t="shared" si="37"/>
        <v>#DIV/0!</v>
      </c>
      <c r="I456">
        <f t="shared" si="38"/>
        <v>0</v>
      </c>
      <c r="J456" s="40" t="e">
        <f t="shared" si="39"/>
        <v>#DIV/0!</v>
      </c>
      <c r="K456" t="str">
        <f>+IFERROR(VLOOKUP(D456,Table_1[#All],2,0),"")</f>
        <v/>
      </c>
    </row>
    <row r="457" spans="1:11" ht="15" customHeight="1" x14ac:dyDescent="0.3">
      <c r="A457">
        <v>1</v>
      </c>
      <c r="B457">
        <v>1900</v>
      </c>
      <c r="C457" s="3">
        <v>0</v>
      </c>
      <c r="D457" t="str">
        <v>00. VENDES</v>
      </c>
      <c r="E457">
        <v>0</v>
      </c>
      <c r="F457" t="str">
        <f t="shared" si="35"/>
        <v>1_1900</v>
      </c>
      <c r="G457">
        <f t="shared" si="36"/>
        <v>0</v>
      </c>
      <c r="H457" s="40" t="e">
        <f t="shared" si="37"/>
        <v>#DIV/0!</v>
      </c>
      <c r="I457">
        <f t="shared" si="38"/>
        <v>0</v>
      </c>
      <c r="J457" s="40" t="e">
        <f t="shared" si="39"/>
        <v>#DIV/0!</v>
      </c>
      <c r="K457" t="str">
        <f>+IFERROR(VLOOKUP(D457,Table_1[#All],2,0),"")</f>
        <v/>
      </c>
    </row>
    <row r="458" spans="1:11" ht="15" customHeight="1" x14ac:dyDescent="0.3">
      <c r="A458">
        <v>1</v>
      </c>
      <c r="B458">
        <v>1900</v>
      </c>
      <c r="C458" s="3">
        <v>0</v>
      </c>
      <c r="D458" t="str">
        <v>00. VENDES</v>
      </c>
      <c r="E458">
        <v>0</v>
      </c>
      <c r="F458" t="str">
        <f t="shared" si="35"/>
        <v>1_1900</v>
      </c>
      <c r="G458">
        <f t="shared" si="36"/>
        <v>0</v>
      </c>
      <c r="H458" s="40" t="e">
        <f t="shared" si="37"/>
        <v>#DIV/0!</v>
      </c>
      <c r="I458">
        <f t="shared" si="38"/>
        <v>0</v>
      </c>
      <c r="J458" s="40" t="e">
        <f t="shared" si="39"/>
        <v>#DIV/0!</v>
      </c>
      <c r="K458" t="str">
        <f>+IFERROR(VLOOKUP(D458,Table_1[#All],2,0),"")</f>
        <v/>
      </c>
    </row>
    <row r="459" spans="1:11" ht="15" customHeight="1" x14ac:dyDescent="0.3">
      <c r="A459">
        <v>1</v>
      </c>
      <c r="B459">
        <v>1900</v>
      </c>
      <c r="C459" s="3">
        <v>0</v>
      </c>
      <c r="D459" t="str">
        <v>00. VENDES</v>
      </c>
      <c r="E459">
        <v>0</v>
      </c>
      <c r="F459" t="str">
        <f t="shared" si="35"/>
        <v>1_1900</v>
      </c>
      <c r="G459">
        <f t="shared" si="36"/>
        <v>0</v>
      </c>
      <c r="H459" s="40" t="e">
        <f t="shared" si="37"/>
        <v>#DIV/0!</v>
      </c>
      <c r="I459">
        <f t="shared" si="38"/>
        <v>0</v>
      </c>
      <c r="J459" s="40" t="e">
        <f t="shared" si="39"/>
        <v>#DIV/0!</v>
      </c>
      <c r="K459" t="str">
        <f>+IFERROR(VLOOKUP(D459,Table_1[#All],2,0),"")</f>
        <v/>
      </c>
    </row>
    <row r="460" spans="1:11" ht="15" customHeight="1" x14ac:dyDescent="0.3">
      <c r="A460">
        <v>1</v>
      </c>
      <c r="B460">
        <v>1900</v>
      </c>
      <c r="C460" s="3">
        <v>0</v>
      </c>
      <c r="D460" t="str">
        <v>00. VENDES</v>
      </c>
      <c r="E460">
        <v>0</v>
      </c>
      <c r="F460" t="str">
        <f t="shared" si="35"/>
        <v>1_1900</v>
      </c>
      <c r="G460">
        <f t="shared" si="36"/>
        <v>0</v>
      </c>
      <c r="H460" s="40" t="e">
        <f t="shared" si="37"/>
        <v>#DIV/0!</v>
      </c>
      <c r="I460">
        <f t="shared" si="38"/>
        <v>0</v>
      </c>
      <c r="J460" s="40" t="e">
        <f t="shared" si="39"/>
        <v>#DIV/0!</v>
      </c>
      <c r="K460" t="str">
        <f>+IFERROR(VLOOKUP(D460,Table_1[#All],2,0),"")</f>
        <v/>
      </c>
    </row>
    <row r="461" spans="1:11" ht="15" customHeight="1" x14ac:dyDescent="0.3">
      <c r="A461">
        <v>1</v>
      </c>
      <c r="B461">
        <v>1900</v>
      </c>
      <c r="C461" s="3">
        <v>0</v>
      </c>
      <c r="D461" t="str">
        <v>00. VENDES</v>
      </c>
      <c r="E461">
        <v>0</v>
      </c>
      <c r="F461" t="str">
        <f t="shared" si="35"/>
        <v>1_1900</v>
      </c>
      <c r="G461">
        <f t="shared" si="36"/>
        <v>0</v>
      </c>
      <c r="H461" s="40" t="e">
        <f t="shared" si="37"/>
        <v>#DIV/0!</v>
      </c>
      <c r="I461">
        <f t="shared" si="38"/>
        <v>0</v>
      </c>
      <c r="J461" s="40" t="e">
        <f t="shared" si="39"/>
        <v>#DIV/0!</v>
      </c>
      <c r="K461" t="str">
        <f>+IFERROR(VLOOKUP(D461,Table_1[#All],2,0),"")</f>
        <v/>
      </c>
    </row>
    <row r="462" spans="1:11" ht="15" customHeight="1" x14ac:dyDescent="0.3">
      <c r="A462">
        <v>1</v>
      </c>
      <c r="B462">
        <v>1900</v>
      </c>
      <c r="C462" s="3">
        <v>0</v>
      </c>
      <c r="D462" t="str">
        <v>00. VENDES</v>
      </c>
      <c r="E462">
        <v>0</v>
      </c>
      <c r="F462" t="str">
        <f t="shared" si="35"/>
        <v>1_1900</v>
      </c>
      <c r="G462">
        <f t="shared" si="36"/>
        <v>0</v>
      </c>
      <c r="H462" s="40" t="e">
        <f t="shared" si="37"/>
        <v>#DIV/0!</v>
      </c>
      <c r="I462">
        <f t="shared" si="38"/>
        <v>0</v>
      </c>
      <c r="J462" s="40" t="e">
        <f t="shared" si="39"/>
        <v>#DIV/0!</v>
      </c>
      <c r="K462" t="str">
        <f>+IFERROR(VLOOKUP(D462,Table_1[#All],2,0),"")</f>
        <v/>
      </c>
    </row>
    <row r="463" spans="1:11" ht="15" customHeight="1" x14ac:dyDescent="0.3">
      <c r="A463">
        <v>1</v>
      </c>
      <c r="B463">
        <v>1900</v>
      </c>
      <c r="C463" s="3">
        <v>0</v>
      </c>
      <c r="D463" t="str">
        <v>00. VENDES</v>
      </c>
      <c r="E463">
        <v>0</v>
      </c>
      <c r="F463" t="str">
        <f t="shared" si="35"/>
        <v>1_1900</v>
      </c>
      <c r="G463">
        <f t="shared" si="36"/>
        <v>0</v>
      </c>
      <c r="H463" s="40" t="e">
        <f t="shared" si="37"/>
        <v>#DIV/0!</v>
      </c>
      <c r="I463">
        <f t="shared" si="38"/>
        <v>0</v>
      </c>
      <c r="J463" s="40" t="e">
        <f t="shared" si="39"/>
        <v>#DIV/0!</v>
      </c>
      <c r="K463" t="str">
        <f>+IFERROR(VLOOKUP(D463,Table_1[#All],2,0),"")</f>
        <v/>
      </c>
    </row>
    <row r="464" spans="1:11" ht="15" customHeight="1" x14ac:dyDescent="0.3">
      <c r="A464">
        <v>1</v>
      </c>
      <c r="B464">
        <v>1900</v>
      </c>
      <c r="C464" s="3">
        <v>0</v>
      </c>
      <c r="D464" t="str">
        <v>00. VENDES</v>
      </c>
      <c r="E464">
        <v>0</v>
      </c>
      <c r="F464" t="str">
        <f t="shared" si="35"/>
        <v>1_1900</v>
      </c>
      <c r="G464">
        <f t="shared" si="36"/>
        <v>0</v>
      </c>
      <c r="H464" s="40" t="e">
        <f t="shared" si="37"/>
        <v>#DIV/0!</v>
      </c>
      <c r="I464">
        <f t="shared" si="38"/>
        <v>0</v>
      </c>
      <c r="J464" s="40" t="e">
        <f t="shared" si="39"/>
        <v>#DIV/0!</v>
      </c>
      <c r="K464" t="str">
        <f>+IFERROR(VLOOKUP(D464,Table_1[#All],2,0),"")</f>
        <v/>
      </c>
    </row>
    <row r="465" spans="1:11" ht="15" customHeight="1" x14ac:dyDescent="0.3">
      <c r="A465">
        <v>1</v>
      </c>
      <c r="B465">
        <v>1900</v>
      </c>
      <c r="C465" s="3">
        <v>0</v>
      </c>
      <c r="D465" t="str">
        <v>00. VENDES</v>
      </c>
      <c r="E465">
        <v>0</v>
      </c>
      <c r="F465" t="str">
        <f t="shared" si="35"/>
        <v>1_1900</v>
      </c>
      <c r="G465">
        <f t="shared" si="36"/>
        <v>0</v>
      </c>
      <c r="H465" s="40" t="e">
        <f t="shared" si="37"/>
        <v>#DIV/0!</v>
      </c>
      <c r="I465">
        <f t="shared" si="38"/>
        <v>0</v>
      </c>
      <c r="J465" s="40" t="e">
        <f t="shared" si="39"/>
        <v>#DIV/0!</v>
      </c>
      <c r="K465" t="str">
        <f>+IFERROR(VLOOKUP(D465,Table_1[#All],2,0),"")</f>
        <v/>
      </c>
    </row>
    <row r="466" spans="1:11" ht="15" customHeight="1" x14ac:dyDescent="0.3">
      <c r="A466">
        <v>1</v>
      </c>
      <c r="B466">
        <v>1900</v>
      </c>
      <c r="C466" s="3">
        <v>0</v>
      </c>
      <c r="D466" t="str">
        <v>00. VENDES</v>
      </c>
      <c r="E466">
        <v>0</v>
      </c>
      <c r="F466" t="str">
        <f t="shared" si="35"/>
        <v>1_1900</v>
      </c>
      <c r="G466">
        <f t="shared" si="36"/>
        <v>0</v>
      </c>
      <c r="H466" s="40" t="e">
        <f t="shared" si="37"/>
        <v>#DIV/0!</v>
      </c>
      <c r="I466">
        <f t="shared" si="38"/>
        <v>0</v>
      </c>
      <c r="J466" s="40" t="e">
        <f t="shared" si="39"/>
        <v>#DIV/0!</v>
      </c>
      <c r="K466" t="str">
        <f>+IFERROR(VLOOKUP(D466,Table_1[#All],2,0),"")</f>
        <v/>
      </c>
    </row>
    <row r="467" spans="1:11" ht="15" customHeight="1" x14ac:dyDescent="0.3">
      <c r="A467">
        <v>1</v>
      </c>
      <c r="B467">
        <v>1900</v>
      </c>
      <c r="C467" s="3">
        <v>0</v>
      </c>
      <c r="D467" t="str">
        <v>00. VENDES</v>
      </c>
      <c r="E467">
        <v>0</v>
      </c>
      <c r="F467" t="str">
        <f t="shared" si="35"/>
        <v>1_1900</v>
      </c>
      <c r="G467">
        <f t="shared" si="36"/>
        <v>0</v>
      </c>
      <c r="H467" s="40" t="e">
        <f t="shared" si="37"/>
        <v>#DIV/0!</v>
      </c>
      <c r="I467">
        <f t="shared" si="38"/>
        <v>0</v>
      </c>
      <c r="J467" s="40" t="e">
        <f t="shared" si="39"/>
        <v>#DIV/0!</v>
      </c>
      <c r="K467" t="str">
        <f>+IFERROR(VLOOKUP(D467,Table_1[#All],2,0),"")</f>
        <v/>
      </c>
    </row>
    <row r="468" spans="1:11" ht="15" customHeight="1" x14ac:dyDescent="0.3">
      <c r="A468">
        <v>1</v>
      </c>
      <c r="B468">
        <v>1900</v>
      </c>
      <c r="C468" s="3">
        <v>0</v>
      </c>
      <c r="D468" t="str">
        <v>00. VENDES</v>
      </c>
      <c r="E468">
        <v>0</v>
      </c>
      <c r="F468" t="str">
        <f t="shared" si="35"/>
        <v>1_1900</v>
      </c>
      <c r="G468">
        <f t="shared" si="36"/>
        <v>0</v>
      </c>
      <c r="H468" s="40" t="e">
        <f t="shared" si="37"/>
        <v>#DIV/0!</v>
      </c>
      <c r="I468">
        <f t="shared" si="38"/>
        <v>0</v>
      </c>
      <c r="J468" s="40" t="e">
        <f t="shared" si="39"/>
        <v>#DIV/0!</v>
      </c>
      <c r="K468" t="str">
        <f>+IFERROR(VLOOKUP(D468,Table_1[#All],2,0),"")</f>
        <v/>
      </c>
    </row>
    <row r="469" spans="1:11" ht="15" customHeight="1" x14ac:dyDescent="0.3">
      <c r="A469">
        <v>1</v>
      </c>
      <c r="B469">
        <v>1900</v>
      </c>
      <c r="C469" s="3">
        <v>0</v>
      </c>
      <c r="D469" t="str">
        <v>00. VENDES</v>
      </c>
      <c r="E469">
        <v>0</v>
      </c>
      <c r="F469" t="str">
        <f t="shared" si="35"/>
        <v>1_1900</v>
      </c>
      <c r="G469">
        <f t="shared" si="36"/>
        <v>0</v>
      </c>
      <c r="H469" s="40" t="e">
        <f t="shared" si="37"/>
        <v>#DIV/0!</v>
      </c>
      <c r="I469">
        <f t="shared" si="38"/>
        <v>0</v>
      </c>
      <c r="J469" s="40" t="e">
        <f t="shared" si="39"/>
        <v>#DIV/0!</v>
      </c>
      <c r="K469" t="str">
        <f>+IFERROR(VLOOKUP(D469,Table_1[#All],2,0),"")</f>
        <v/>
      </c>
    </row>
    <row r="470" spans="1:11" ht="15" customHeight="1" x14ac:dyDescent="0.3">
      <c r="A470">
        <v>1</v>
      </c>
      <c r="B470">
        <v>1900</v>
      </c>
      <c r="C470" s="3">
        <v>0</v>
      </c>
      <c r="D470" t="str">
        <v>00. VENDES</v>
      </c>
      <c r="E470">
        <v>0</v>
      </c>
      <c r="F470" t="str">
        <f t="shared" si="35"/>
        <v>1_1900</v>
      </c>
      <c r="G470">
        <f t="shared" si="36"/>
        <v>0</v>
      </c>
      <c r="H470" s="40" t="e">
        <f t="shared" si="37"/>
        <v>#DIV/0!</v>
      </c>
      <c r="I470">
        <f t="shared" si="38"/>
        <v>0</v>
      </c>
      <c r="J470" s="40" t="e">
        <f t="shared" si="39"/>
        <v>#DIV/0!</v>
      </c>
      <c r="K470" t="str">
        <f>+IFERROR(VLOOKUP(D470,Table_1[#All],2,0),"")</f>
        <v/>
      </c>
    </row>
    <row r="471" spans="1:11" ht="15" customHeight="1" x14ac:dyDescent="0.3">
      <c r="A471">
        <v>1</v>
      </c>
      <c r="B471">
        <v>1900</v>
      </c>
      <c r="C471" s="3">
        <v>0</v>
      </c>
      <c r="D471" t="str">
        <v>00. VENDES</v>
      </c>
      <c r="E471">
        <v>0</v>
      </c>
      <c r="F471" t="str">
        <f t="shared" si="35"/>
        <v>1_1900</v>
      </c>
      <c r="G471">
        <f t="shared" si="36"/>
        <v>0</v>
      </c>
      <c r="H471" s="40" t="e">
        <f t="shared" si="37"/>
        <v>#DIV/0!</v>
      </c>
      <c r="I471">
        <f t="shared" si="38"/>
        <v>0</v>
      </c>
      <c r="J471" s="40" t="e">
        <f t="shared" si="39"/>
        <v>#DIV/0!</v>
      </c>
      <c r="K471" t="str">
        <f>+IFERROR(VLOOKUP(D471,Table_1[#All],2,0),"")</f>
        <v/>
      </c>
    </row>
    <row r="472" spans="1:11" ht="15" customHeight="1" x14ac:dyDescent="0.3">
      <c r="A472">
        <v>1</v>
      </c>
      <c r="B472">
        <v>1900</v>
      </c>
      <c r="C472" s="3">
        <v>0</v>
      </c>
      <c r="D472" t="str">
        <v>00. VENDES</v>
      </c>
      <c r="E472">
        <v>0</v>
      </c>
      <c r="F472" t="str">
        <f t="shared" si="35"/>
        <v>1_1900</v>
      </c>
      <c r="G472">
        <f t="shared" si="36"/>
        <v>0</v>
      </c>
      <c r="H472" s="40" t="e">
        <f t="shared" si="37"/>
        <v>#DIV/0!</v>
      </c>
      <c r="I472">
        <f t="shared" si="38"/>
        <v>0</v>
      </c>
      <c r="J472" s="40" t="e">
        <f t="shared" si="39"/>
        <v>#DIV/0!</v>
      </c>
      <c r="K472" t="str">
        <f>+IFERROR(VLOOKUP(D472,Table_1[#All],2,0),"")</f>
        <v/>
      </c>
    </row>
    <row r="473" spans="1:11" ht="15" customHeight="1" x14ac:dyDescent="0.3">
      <c r="A473">
        <v>1</v>
      </c>
      <c r="B473">
        <v>1900</v>
      </c>
      <c r="C473" s="3">
        <v>0</v>
      </c>
      <c r="D473" t="str">
        <v>00. VENDES</v>
      </c>
      <c r="E473">
        <v>0</v>
      </c>
      <c r="F473" t="str">
        <f t="shared" si="35"/>
        <v>1_1900</v>
      </c>
      <c r="G473">
        <f t="shared" si="36"/>
        <v>0</v>
      </c>
      <c r="H473" s="40" t="e">
        <f t="shared" si="37"/>
        <v>#DIV/0!</v>
      </c>
      <c r="I473">
        <f t="shared" si="38"/>
        <v>0</v>
      </c>
      <c r="J473" s="40" t="e">
        <f t="shared" si="39"/>
        <v>#DIV/0!</v>
      </c>
      <c r="K473" t="str">
        <f>+IFERROR(VLOOKUP(D473,Table_1[#All],2,0),"")</f>
        <v/>
      </c>
    </row>
    <row r="474" spans="1:11" ht="15" customHeight="1" x14ac:dyDescent="0.3">
      <c r="A474">
        <v>1</v>
      </c>
      <c r="B474">
        <v>1900</v>
      </c>
      <c r="C474" s="3">
        <v>0</v>
      </c>
      <c r="D474" t="str">
        <v>00. VENDES</v>
      </c>
      <c r="E474">
        <v>0</v>
      </c>
      <c r="F474" t="str">
        <f t="shared" si="35"/>
        <v>1_1900</v>
      </c>
      <c r="G474">
        <f t="shared" si="36"/>
        <v>0</v>
      </c>
      <c r="H474" s="40" t="e">
        <f t="shared" si="37"/>
        <v>#DIV/0!</v>
      </c>
      <c r="I474">
        <f t="shared" si="38"/>
        <v>0</v>
      </c>
      <c r="J474" s="40" t="e">
        <f t="shared" si="39"/>
        <v>#DIV/0!</v>
      </c>
      <c r="K474" t="str">
        <f>+IFERROR(VLOOKUP(D474,Table_1[#All],2,0),"")</f>
        <v/>
      </c>
    </row>
    <row r="475" spans="1:11" ht="15" customHeight="1" x14ac:dyDescent="0.3">
      <c r="A475">
        <v>1</v>
      </c>
      <c r="B475">
        <v>1900</v>
      </c>
      <c r="C475" s="3">
        <v>0</v>
      </c>
      <c r="D475" t="str">
        <v>00. VENDES</v>
      </c>
      <c r="E475">
        <v>0</v>
      </c>
      <c r="F475" t="str">
        <f t="shared" si="35"/>
        <v>1_1900</v>
      </c>
      <c r="G475">
        <f t="shared" si="36"/>
        <v>0</v>
      </c>
      <c r="H475" s="40" t="e">
        <f t="shared" si="37"/>
        <v>#DIV/0!</v>
      </c>
      <c r="I475">
        <f t="shared" si="38"/>
        <v>0</v>
      </c>
      <c r="J475" s="40" t="e">
        <f t="shared" si="39"/>
        <v>#DIV/0!</v>
      </c>
      <c r="K475" t="str">
        <f>+IFERROR(VLOOKUP(D475,Table_1[#All],2,0),"")</f>
        <v/>
      </c>
    </row>
    <row r="476" spans="1:11" ht="15" customHeight="1" x14ac:dyDescent="0.3">
      <c r="A476">
        <v>1</v>
      </c>
      <c r="B476">
        <v>1900</v>
      </c>
      <c r="C476" s="3">
        <v>0</v>
      </c>
      <c r="D476" t="str">
        <v>00. VENDES</v>
      </c>
      <c r="E476">
        <v>0</v>
      </c>
      <c r="F476" t="str">
        <f t="shared" si="35"/>
        <v>1_1900</v>
      </c>
      <c r="G476">
        <f t="shared" si="36"/>
        <v>0</v>
      </c>
      <c r="H476" s="40" t="e">
        <f t="shared" si="37"/>
        <v>#DIV/0!</v>
      </c>
      <c r="I476">
        <f t="shared" si="38"/>
        <v>0</v>
      </c>
      <c r="J476" s="40" t="e">
        <f t="shared" si="39"/>
        <v>#DIV/0!</v>
      </c>
      <c r="K476" t="str">
        <f>+IFERROR(VLOOKUP(D476,Table_1[#All],2,0),"")</f>
        <v/>
      </c>
    </row>
    <row r="477" spans="1:11" ht="15" customHeight="1" x14ac:dyDescent="0.3">
      <c r="A477">
        <v>1</v>
      </c>
      <c r="B477">
        <v>1900</v>
      </c>
      <c r="C477" s="3">
        <v>0</v>
      </c>
      <c r="D477" t="str">
        <v>00. VENDES</v>
      </c>
      <c r="E477">
        <v>0</v>
      </c>
      <c r="F477" t="str">
        <f t="shared" si="35"/>
        <v>1_1900</v>
      </c>
      <c r="G477">
        <f t="shared" si="36"/>
        <v>0</v>
      </c>
      <c r="H477" s="40" t="e">
        <f t="shared" si="37"/>
        <v>#DIV/0!</v>
      </c>
      <c r="I477">
        <f t="shared" si="38"/>
        <v>0</v>
      </c>
      <c r="J477" s="40" t="e">
        <f t="shared" si="39"/>
        <v>#DIV/0!</v>
      </c>
      <c r="K477" t="str">
        <f>+IFERROR(VLOOKUP(D477,Table_1[#All],2,0),"")</f>
        <v/>
      </c>
    </row>
    <row r="478" spans="1:11" ht="15" customHeight="1" x14ac:dyDescent="0.3">
      <c r="A478">
        <v>1</v>
      </c>
      <c r="B478">
        <v>1900</v>
      </c>
      <c r="C478" s="3">
        <v>0</v>
      </c>
      <c r="D478" t="str">
        <v>00. VENDES</v>
      </c>
      <c r="E478">
        <v>0</v>
      </c>
      <c r="F478" t="str">
        <f t="shared" si="35"/>
        <v>1_1900</v>
      </c>
      <c r="G478">
        <f t="shared" si="36"/>
        <v>0</v>
      </c>
      <c r="H478" s="40" t="e">
        <f t="shared" si="37"/>
        <v>#DIV/0!</v>
      </c>
      <c r="I478">
        <f t="shared" si="38"/>
        <v>0</v>
      </c>
      <c r="J478" s="40" t="e">
        <f t="shared" si="39"/>
        <v>#DIV/0!</v>
      </c>
      <c r="K478" t="str">
        <f>+IFERROR(VLOOKUP(D478,Table_1[#All],2,0),"")</f>
        <v/>
      </c>
    </row>
    <row r="479" spans="1:11" ht="15" customHeight="1" x14ac:dyDescent="0.3">
      <c r="A479">
        <v>1</v>
      </c>
      <c r="B479">
        <v>1900</v>
      </c>
      <c r="C479" s="3">
        <v>0</v>
      </c>
      <c r="D479" t="str">
        <v>00. VENDES</v>
      </c>
      <c r="E479">
        <v>0</v>
      </c>
      <c r="F479" t="str">
        <f t="shared" si="35"/>
        <v>1_1900</v>
      </c>
      <c r="G479">
        <f t="shared" si="36"/>
        <v>0</v>
      </c>
      <c r="H479" s="40" t="e">
        <f t="shared" si="37"/>
        <v>#DIV/0!</v>
      </c>
      <c r="I479">
        <f t="shared" si="38"/>
        <v>0</v>
      </c>
      <c r="J479" s="40" t="e">
        <f t="shared" si="39"/>
        <v>#DIV/0!</v>
      </c>
      <c r="K479" t="str">
        <f>+IFERROR(VLOOKUP(D479,Table_1[#All],2,0),"")</f>
        <v/>
      </c>
    </row>
    <row r="480" spans="1:11" ht="15" customHeight="1" x14ac:dyDescent="0.3">
      <c r="A480">
        <v>1</v>
      </c>
      <c r="B480">
        <v>1900</v>
      </c>
      <c r="C480" s="3">
        <v>0</v>
      </c>
      <c r="D480" t="str">
        <v>00. VENDES</v>
      </c>
      <c r="E480">
        <v>0</v>
      </c>
      <c r="F480" t="str">
        <f t="shared" si="35"/>
        <v>1_1900</v>
      </c>
      <c r="G480">
        <f t="shared" si="36"/>
        <v>0</v>
      </c>
      <c r="H480" s="40" t="e">
        <f t="shared" si="37"/>
        <v>#DIV/0!</v>
      </c>
      <c r="I480">
        <f t="shared" si="38"/>
        <v>0</v>
      </c>
      <c r="J480" s="40" t="e">
        <f t="shared" si="39"/>
        <v>#DIV/0!</v>
      </c>
      <c r="K480" t="str">
        <f>+IFERROR(VLOOKUP(D480,Table_1[#All],2,0),"")</f>
        <v/>
      </c>
    </row>
    <row r="481" spans="1:11" ht="15" customHeight="1" x14ac:dyDescent="0.3">
      <c r="A481">
        <v>1</v>
      </c>
      <c r="B481">
        <v>1900</v>
      </c>
      <c r="C481" s="3">
        <v>0</v>
      </c>
      <c r="D481" t="str">
        <v>00. VENDES</v>
      </c>
      <c r="E481">
        <v>0</v>
      </c>
      <c r="F481" t="str">
        <f t="shared" si="35"/>
        <v>1_1900</v>
      </c>
      <c r="G481">
        <f t="shared" si="36"/>
        <v>0</v>
      </c>
      <c r="H481" s="40" t="e">
        <f t="shared" si="37"/>
        <v>#DIV/0!</v>
      </c>
      <c r="I481">
        <f t="shared" si="38"/>
        <v>0</v>
      </c>
      <c r="J481" s="40" t="e">
        <f t="shared" si="39"/>
        <v>#DIV/0!</v>
      </c>
      <c r="K481" t="str">
        <f>+IFERROR(VLOOKUP(D481,Table_1[#All],2,0),"")</f>
        <v/>
      </c>
    </row>
    <row r="482" spans="1:11" ht="15" customHeight="1" x14ac:dyDescent="0.3">
      <c r="A482">
        <v>1</v>
      </c>
      <c r="B482">
        <v>1900</v>
      </c>
      <c r="C482" s="3">
        <v>0</v>
      </c>
      <c r="D482" t="str">
        <v>00. VENDES</v>
      </c>
      <c r="E482">
        <v>0</v>
      </c>
      <c r="F482" t="str">
        <f t="shared" si="35"/>
        <v>1_1900</v>
      </c>
      <c r="G482">
        <f t="shared" si="36"/>
        <v>0</v>
      </c>
      <c r="H482" s="40" t="e">
        <f t="shared" si="37"/>
        <v>#DIV/0!</v>
      </c>
      <c r="I482">
        <f t="shared" si="38"/>
        <v>0</v>
      </c>
      <c r="J482" s="40" t="e">
        <f t="shared" si="39"/>
        <v>#DIV/0!</v>
      </c>
      <c r="K482" t="str">
        <f>+IFERROR(VLOOKUP(D482,Table_1[#All],2,0),"")</f>
        <v/>
      </c>
    </row>
    <row r="483" spans="1:11" ht="15" customHeight="1" x14ac:dyDescent="0.3">
      <c r="A483">
        <v>1</v>
      </c>
      <c r="B483">
        <v>1900</v>
      </c>
      <c r="C483" s="3">
        <v>0</v>
      </c>
      <c r="D483" t="str">
        <v>00. VENDES</v>
      </c>
      <c r="E483">
        <v>0</v>
      </c>
      <c r="F483" t="str">
        <f t="shared" si="35"/>
        <v>1_1900</v>
      </c>
      <c r="G483">
        <f t="shared" si="36"/>
        <v>0</v>
      </c>
      <c r="H483" s="40" t="e">
        <f t="shared" si="37"/>
        <v>#DIV/0!</v>
      </c>
      <c r="I483">
        <f t="shared" si="38"/>
        <v>0</v>
      </c>
      <c r="J483" s="40" t="e">
        <f t="shared" si="39"/>
        <v>#DIV/0!</v>
      </c>
      <c r="K483" t="str">
        <f>+IFERROR(VLOOKUP(D483,Table_1[#All],2,0),"")</f>
        <v/>
      </c>
    </row>
    <row r="484" spans="1:11" ht="15" customHeight="1" x14ac:dyDescent="0.3">
      <c r="A484">
        <v>1</v>
      </c>
      <c r="B484">
        <v>1900</v>
      </c>
      <c r="C484" s="3">
        <v>0</v>
      </c>
      <c r="D484" t="str">
        <v>00. VENDES</v>
      </c>
      <c r="E484">
        <v>0</v>
      </c>
      <c r="F484" t="str">
        <f t="shared" si="35"/>
        <v>1_1900</v>
      </c>
      <c r="G484">
        <f t="shared" si="36"/>
        <v>0</v>
      </c>
      <c r="H484" s="40" t="e">
        <f t="shared" si="37"/>
        <v>#DIV/0!</v>
      </c>
      <c r="I484">
        <f t="shared" si="38"/>
        <v>0</v>
      </c>
      <c r="J484" s="40" t="e">
        <f t="shared" si="39"/>
        <v>#DIV/0!</v>
      </c>
      <c r="K484" t="str">
        <f>+IFERROR(VLOOKUP(D484,Table_1[#All],2,0),"")</f>
        <v/>
      </c>
    </row>
    <row r="485" spans="1:11" ht="15" customHeight="1" x14ac:dyDescent="0.3">
      <c r="A485">
        <v>1</v>
      </c>
      <c r="B485">
        <v>1900</v>
      </c>
      <c r="C485" s="3">
        <v>0</v>
      </c>
      <c r="D485" t="str">
        <v>00. VENDES</v>
      </c>
      <c r="E485">
        <v>0</v>
      </c>
      <c r="F485" t="str">
        <f t="shared" si="35"/>
        <v>1_1900</v>
      </c>
      <c r="G485">
        <f t="shared" si="36"/>
        <v>0</v>
      </c>
      <c r="H485" s="40" t="e">
        <f t="shared" si="37"/>
        <v>#DIV/0!</v>
      </c>
      <c r="I485">
        <f t="shared" si="38"/>
        <v>0</v>
      </c>
      <c r="J485" s="40" t="e">
        <f t="shared" si="39"/>
        <v>#DIV/0!</v>
      </c>
      <c r="K485" t="str">
        <f>+IFERROR(VLOOKUP(D485,Table_1[#All],2,0),"")</f>
        <v/>
      </c>
    </row>
    <row r="486" spans="1:11" ht="15" customHeight="1" x14ac:dyDescent="0.3">
      <c r="A486">
        <v>1</v>
      </c>
      <c r="B486">
        <v>1900</v>
      </c>
      <c r="C486" s="3">
        <v>0</v>
      </c>
      <c r="D486" t="str">
        <v>00. VENDES</v>
      </c>
      <c r="E486">
        <v>0</v>
      </c>
      <c r="F486" t="str">
        <f t="shared" si="35"/>
        <v>1_1900</v>
      </c>
      <c r="G486">
        <f t="shared" si="36"/>
        <v>0</v>
      </c>
      <c r="H486" s="40" t="e">
        <f t="shared" si="37"/>
        <v>#DIV/0!</v>
      </c>
      <c r="I486">
        <f t="shared" si="38"/>
        <v>0</v>
      </c>
      <c r="J486" s="40" t="e">
        <f t="shared" si="39"/>
        <v>#DIV/0!</v>
      </c>
      <c r="K486" t="str">
        <f>+IFERROR(VLOOKUP(D486,Table_1[#All],2,0),"")</f>
        <v/>
      </c>
    </row>
    <row r="487" spans="1:11" ht="15" customHeight="1" x14ac:dyDescent="0.3">
      <c r="A487">
        <v>1</v>
      </c>
      <c r="B487">
        <v>1900</v>
      </c>
      <c r="C487" s="3">
        <v>0</v>
      </c>
      <c r="D487" t="str">
        <v>00. VENDES</v>
      </c>
      <c r="E487">
        <v>0</v>
      </c>
      <c r="F487" t="str">
        <f t="shared" si="35"/>
        <v>1_1900</v>
      </c>
      <c r="G487">
        <f t="shared" si="36"/>
        <v>0</v>
      </c>
      <c r="H487" s="40" t="e">
        <f t="shared" si="37"/>
        <v>#DIV/0!</v>
      </c>
      <c r="I487">
        <f t="shared" si="38"/>
        <v>0</v>
      </c>
      <c r="J487" s="40" t="e">
        <f t="shared" si="39"/>
        <v>#DIV/0!</v>
      </c>
      <c r="K487" t="str">
        <f>+IFERROR(VLOOKUP(D487,Table_1[#All],2,0),"")</f>
        <v/>
      </c>
    </row>
    <row r="488" spans="1:11" ht="15" customHeight="1" x14ac:dyDescent="0.3">
      <c r="A488">
        <v>1</v>
      </c>
      <c r="B488">
        <v>1900</v>
      </c>
      <c r="C488" s="3">
        <v>0</v>
      </c>
      <c r="D488" t="str">
        <v>00. VENDES</v>
      </c>
      <c r="E488">
        <v>0</v>
      </c>
      <c r="F488" t="str">
        <f t="shared" si="35"/>
        <v>1_1900</v>
      </c>
      <c r="G488">
        <f t="shared" si="36"/>
        <v>0</v>
      </c>
      <c r="H488" s="40" t="e">
        <f t="shared" si="37"/>
        <v>#DIV/0!</v>
      </c>
      <c r="I488">
        <f t="shared" si="38"/>
        <v>0</v>
      </c>
      <c r="J488" s="40" t="e">
        <f t="shared" si="39"/>
        <v>#DIV/0!</v>
      </c>
      <c r="K488" t="str">
        <f>+IFERROR(VLOOKUP(D488,Table_1[#All],2,0),"")</f>
        <v/>
      </c>
    </row>
    <row r="489" spans="1:11" ht="15" customHeight="1" x14ac:dyDescent="0.3">
      <c r="A489">
        <v>1</v>
      </c>
      <c r="B489">
        <v>1900</v>
      </c>
      <c r="C489" s="3">
        <v>0</v>
      </c>
      <c r="D489" t="str">
        <v>00. VENDES</v>
      </c>
      <c r="E489">
        <v>0</v>
      </c>
      <c r="F489" t="str">
        <f t="shared" si="35"/>
        <v>1_1900</v>
      </c>
      <c r="G489">
        <f t="shared" si="36"/>
        <v>0</v>
      </c>
      <c r="H489" s="40" t="e">
        <f t="shared" si="37"/>
        <v>#DIV/0!</v>
      </c>
      <c r="I489">
        <f t="shared" si="38"/>
        <v>0</v>
      </c>
      <c r="J489" s="40" t="e">
        <f t="shared" si="39"/>
        <v>#DIV/0!</v>
      </c>
      <c r="K489" t="str">
        <f>+IFERROR(VLOOKUP(D489,Table_1[#All],2,0),"")</f>
        <v/>
      </c>
    </row>
    <row r="490" spans="1:11" ht="15" customHeight="1" x14ac:dyDescent="0.3">
      <c r="A490">
        <v>1</v>
      </c>
      <c r="B490">
        <v>1900</v>
      </c>
      <c r="C490" s="3">
        <v>0</v>
      </c>
      <c r="D490" t="str">
        <v>00. VENDES</v>
      </c>
      <c r="E490">
        <v>0</v>
      </c>
      <c r="F490" t="str">
        <f t="shared" si="35"/>
        <v>1_1900</v>
      </c>
      <c r="G490">
        <f t="shared" si="36"/>
        <v>0</v>
      </c>
      <c r="H490" s="40" t="e">
        <f t="shared" si="37"/>
        <v>#DIV/0!</v>
      </c>
      <c r="I490">
        <f t="shared" si="38"/>
        <v>0</v>
      </c>
      <c r="J490" s="40" t="e">
        <f t="shared" si="39"/>
        <v>#DIV/0!</v>
      </c>
      <c r="K490" t="str">
        <f>+IFERROR(VLOOKUP(D490,Table_1[#All],2,0),"")</f>
        <v/>
      </c>
    </row>
    <row r="491" spans="1:11" ht="15" customHeight="1" x14ac:dyDescent="0.3">
      <c r="A491">
        <v>1</v>
      </c>
      <c r="B491">
        <v>1900</v>
      </c>
      <c r="C491" s="3">
        <v>0</v>
      </c>
      <c r="D491" t="str">
        <v>00. VENDES</v>
      </c>
      <c r="E491">
        <v>0</v>
      </c>
      <c r="F491" t="str">
        <f t="shared" si="35"/>
        <v>1_1900</v>
      </c>
      <c r="G491">
        <f t="shared" si="36"/>
        <v>0</v>
      </c>
      <c r="H491" s="40" t="e">
        <f t="shared" si="37"/>
        <v>#DIV/0!</v>
      </c>
      <c r="I491">
        <f t="shared" si="38"/>
        <v>0</v>
      </c>
      <c r="J491" s="40" t="e">
        <f t="shared" si="39"/>
        <v>#DIV/0!</v>
      </c>
      <c r="K491" t="str">
        <f>+IFERROR(VLOOKUP(D491,Table_1[#All],2,0),"")</f>
        <v/>
      </c>
    </row>
    <row r="492" spans="1:11" ht="15" customHeight="1" x14ac:dyDescent="0.3">
      <c r="A492">
        <v>1</v>
      </c>
      <c r="B492">
        <v>1900</v>
      </c>
      <c r="C492" s="3">
        <v>0</v>
      </c>
      <c r="D492" t="str">
        <v>00. VENDES</v>
      </c>
      <c r="E492">
        <v>0</v>
      </c>
      <c r="F492" t="str">
        <f t="shared" si="35"/>
        <v>1_1900</v>
      </c>
      <c r="G492">
        <f t="shared" si="36"/>
        <v>0</v>
      </c>
      <c r="H492" s="40" t="e">
        <f t="shared" si="37"/>
        <v>#DIV/0!</v>
      </c>
      <c r="I492">
        <f t="shared" si="38"/>
        <v>0</v>
      </c>
      <c r="J492" s="40" t="e">
        <f t="shared" si="39"/>
        <v>#DIV/0!</v>
      </c>
      <c r="K492" t="str">
        <f>+IFERROR(VLOOKUP(D492,Table_1[#All],2,0),"")</f>
        <v/>
      </c>
    </row>
    <row r="493" spans="1:11" ht="15" customHeight="1" x14ac:dyDescent="0.3">
      <c r="A493">
        <v>1</v>
      </c>
      <c r="B493">
        <v>1900</v>
      </c>
      <c r="C493" s="3">
        <v>0</v>
      </c>
      <c r="D493" t="str">
        <v>00. VENDES</v>
      </c>
      <c r="E493">
        <v>0</v>
      </c>
      <c r="F493" t="str">
        <f t="shared" si="35"/>
        <v>1_1900</v>
      </c>
      <c r="G493">
        <f t="shared" si="36"/>
        <v>0</v>
      </c>
      <c r="H493" s="40" t="e">
        <f t="shared" si="37"/>
        <v>#DIV/0!</v>
      </c>
      <c r="I493">
        <f t="shared" si="38"/>
        <v>0</v>
      </c>
      <c r="J493" s="40" t="e">
        <f t="shared" si="39"/>
        <v>#DIV/0!</v>
      </c>
      <c r="K493" t="str">
        <f>+IFERROR(VLOOKUP(D493,Table_1[#All],2,0),"")</f>
        <v/>
      </c>
    </row>
    <row r="494" spans="1:11" ht="15" customHeight="1" x14ac:dyDescent="0.3">
      <c r="A494">
        <v>1</v>
      </c>
      <c r="B494">
        <v>1900</v>
      </c>
      <c r="C494" s="3">
        <v>0</v>
      </c>
      <c r="D494" t="str">
        <v>00. VENDES</v>
      </c>
      <c r="E494">
        <v>0</v>
      </c>
      <c r="F494" t="str">
        <f t="shared" si="35"/>
        <v>1_1900</v>
      </c>
      <c r="G494">
        <f t="shared" si="36"/>
        <v>0</v>
      </c>
      <c r="H494" s="40" t="e">
        <f t="shared" si="37"/>
        <v>#DIV/0!</v>
      </c>
      <c r="I494">
        <f t="shared" si="38"/>
        <v>0</v>
      </c>
      <c r="J494" s="40" t="e">
        <f t="shared" si="39"/>
        <v>#DIV/0!</v>
      </c>
      <c r="K494" t="str">
        <f>+IFERROR(VLOOKUP(D494,Table_1[#All],2,0),"")</f>
        <v/>
      </c>
    </row>
    <row r="495" spans="1:11" ht="15" customHeight="1" x14ac:dyDescent="0.3">
      <c r="A495">
        <v>1</v>
      </c>
      <c r="B495">
        <v>1900</v>
      </c>
      <c r="C495" s="3">
        <v>0</v>
      </c>
      <c r="D495" t="str">
        <v>00. VENDES</v>
      </c>
      <c r="E495">
        <v>0</v>
      </c>
      <c r="F495" t="str">
        <f t="shared" si="35"/>
        <v>1_1900</v>
      </c>
      <c r="G495">
        <f t="shared" si="36"/>
        <v>0</v>
      </c>
      <c r="H495" s="40" t="e">
        <f t="shared" si="37"/>
        <v>#DIV/0!</v>
      </c>
      <c r="I495">
        <f t="shared" si="38"/>
        <v>0</v>
      </c>
      <c r="J495" s="40" t="e">
        <f t="shared" si="39"/>
        <v>#DIV/0!</v>
      </c>
      <c r="K495" t="str">
        <f>+IFERROR(VLOOKUP(D495,Table_1[#All],2,0),"")</f>
        <v/>
      </c>
    </row>
    <row r="496" spans="1:11" ht="15" customHeight="1" x14ac:dyDescent="0.3">
      <c r="A496">
        <v>1</v>
      </c>
      <c r="B496">
        <v>1900</v>
      </c>
      <c r="C496" s="3">
        <v>0</v>
      </c>
      <c r="D496" t="str">
        <v>00. VENDES</v>
      </c>
      <c r="E496">
        <v>0</v>
      </c>
      <c r="F496" t="str">
        <f t="shared" si="35"/>
        <v>1_1900</v>
      </c>
      <c r="G496">
        <f t="shared" si="36"/>
        <v>0</v>
      </c>
      <c r="H496" s="40" t="e">
        <f t="shared" si="37"/>
        <v>#DIV/0!</v>
      </c>
      <c r="I496">
        <f t="shared" si="38"/>
        <v>0</v>
      </c>
      <c r="J496" s="40" t="e">
        <f t="shared" si="39"/>
        <v>#DIV/0!</v>
      </c>
      <c r="K496" t="str">
        <f>+IFERROR(VLOOKUP(D496,Table_1[#All],2,0),"")</f>
        <v/>
      </c>
    </row>
    <row r="497" spans="1:11" ht="15" customHeight="1" x14ac:dyDescent="0.3">
      <c r="A497">
        <v>1</v>
      </c>
      <c r="B497">
        <v>1900</v>
      </c>
      <c r="C497" s="3">
        <v>0</v>
      </c>
      <c r="D497" t="str">
        <v>00. VENDES</v>
      </c>
      <c r="E497">
        <v>0</v>
      </c>
      <c r="F497" t="str">
        <f t="shared" si="35"/>
        <v>1_1900</v>
      </c>
      <c r="G497">
        <f t="shared" si="36"/>
        <v>0</v>
      </c>
      <c r="H497" s="40" t="e">
        <f t="shared" si="37"/>
        <v>#DIV/0!</v>
      </c>
      <c r="I497">
        <f t="shared" si="38"/>
        <v>0</v>
      </c>
      <c r="J497" s="40" t="e">
        <f t="shared" si="39"/>
        <v>#DIV/0!</v>
      </c>
      <c r="K497" t="str">
        <f>+IFERROR(VLOOKUP(D497,Table_1[#All],2,0),"")</f>
        <v/>
      </c>
    </row>
    <row r="498" spans="1:11" ht="15" customHeight="1" x14ac:dyDescent="0.3">
      <c r="A498">
        <v>1</v>
      </c>
      <c r="B498">
        <v>1900</v>
      </c>
      <c r="C498" s="3">
        <v>0</v>
      </c>
      <c r="D498" t="str">
        <v>00. VENDES</v>
      </c>
      <c r="E498">
        <v>0</v>
      </c>
      <c r="F498" t="str">
        <f t="shared" si="35"/>
        <v>1_1900</v>
      </c>
      <c r="G498">
        <f t="shared" si="36"/>
        <v>0</v>
      </c>
      <c r="H498" s="40" t="e">
        <f t="shared" si="37"/>
        <v>#DIV/0!</v>
      </c>
      <c r="I498">
        <f t="shared" si="38"/>
        <v>0</v>
      </c>
      <c r="J498" s="40" t="e">
        <f t="shared" si="39"/>
        <v>#DIV/0!</v>
      </c>
      <c r="K498" t="str">
        <f>+IFERROR(VLOOKUP(D498,Table_1[#All],2,0),"")</f>
        <v/>
      </c>
    </row>
    <row r="499" spans="1:11" ht="15" customHeight="1" x14ac:dyDescent="0.3">
      <c r="A499">
        <v>1</v>
      </c>
      <c r="B499">
        <v>1900</v>
      </c>
      <c r="C499" s="3">
        <v>0</v>
      </c>
      <c r="D499" t="str">
        <v>00. VENDES</v>
      </c>
      <c r="E499">
        <v>0</v>
      </c>
      <c r="F499" t="str">
        <f t="shared" si="35"/>
        <v>1_1900</v>
      </c>
      <c r="G499">
        <f t="shared" si="36"/>
        <v>0</v>
      </c>
      <c r="H499" s="40" t="e">
        <f t="shared" si="37"/>
        <v>#DIV/0!</v>
      </c>
      <c r="I499">
        <f t="shared" si="38"/>
        <v>0</v>
      </c>
      <c r="J499" s="40" t="e">
        <f t="shared" si="39"/>
        <v>#DIV/0!</v>
      </c>
      <c r="K499" t="str">
        <f>+IFERROR(VLOOKUP(D499,Table_1[#All],2,0),"")</f>
        <v/>
      </c>
    </row>
    <row r="500" spans="1:11" ht="15" customHeight="1" x14ac:dyDescent="0.3">
      <c r="A500">
        <v>1</v>
      </c>
      <c r="B500">
        <v>1900</v>
      </c>
      <c r="C500" s="3">
        <v>0</v>
      </c>
      <c r="D500" t="str">
        <v>00. VENDES</v>
      </c>
      <c r="E500">
        <v>0</v>
      </c>
      <c r="F500" t="str">
        <f t="shared" si="35"/>
        <v>1_1900</v>
      </c>
      <c r="G500">
        <f t="shared" si="36"/>
        <v>0</v>
      </c>
      <c r="H500" s="40" t="e">
        <f t="shared" si="37"/>
        <v>#DIV/0!</v>
      </c>
      <c r="I500">
        <f t="shared" si="38"/>
        <v>0</v>
      </c>
      <c r="J500" s="40" t="e">
        <f t="shared" si="39"/>
        <v>#DIV/0!</v>
      </c>
      <c r="K500" t="str">
        <f>+IFERROR(VLOOKUP(D500,Table_1[#All],2,0),"")</f>
        <v/>
      </c>
    </row>
    <row r="501" spans="1:11" ht="15" customHeight="1" x14ac:dyDescent="0.3">
      <c r="A501">
        <v>1</v>
      </c>
      <c r="B501">
        <v>1900</v>
      </c>
      <c r="C501" s="3">
        <v>0</v>
      </c>
      <c r="D501" t="str">
        <v>00. VENDES</v>
      </c>
      <c r="E501">
        <v>0</v>
      </c>
      <c r="F501" t="str">
        <f t="shared" si="35"/>
        <v>1_1900</v>
      </c>
      <c r="G501">
        <f t="shared" si="36"/>
        <v>0</v>
      </c>
      <c r="H501" s="40" t="e">
        <f t="shared" si="37"/>
        <v>#DIV/0!</v>
      </c>
      <c r="I501">
        <f t="shared" si="38"/>
        <v>0</v>
      </c>
      <c r="J501" s="40" t="e">
        <f t="shared" si="39"/>
        <v>#DIV/0!</v>
      </c>
      <c r="K501" t="str">
        <f>+IFERROR(VLOOKUP(D501,Table_1[#All],2,0),"")</f>
        <v/>
      </c>
    </row>
    <row r="502" spans="1:11" ht="15" customHeight="1" x14ac:dyDescent="0.3">
      <c r="A502">
        <v>1</v>
      </c>
      <c r="B502">
        <v>1900</v>
      </c>
      <c r="C502" s="3">
        <v>0</v>
      </c>
      <c r="D502" t="str">
        <v>00. VENDES</v>
      </c>
      <c r="E502">
        <v>0</v>
      </c>
      <c r="F502" t="str">
        <f t="shared" si="35"/>
        <v>1_1900</v>
      </c>
      <c r="G502">
        <f t="shared" si="36"/>
        <v>0</v>
      </c>
      <c r="H502" s="40" t="e">
        <f t="shared" si="37"/>
        <v>#DIV/0!</v>
      </c>
      <c r="I502">
        <f t="shared" si="38"/>
        <v>0</v>
      </c>
      <c r="J502" s="40" t="e">
        <f t="shared" si="39"/>
        <v>#DIV/0!</v>
      </c>
      <c r="K502" t="str">
        <f>+IFERROR(VLOOKUP(D502,Table_1[#All],2,0),"")</f>
        <v/>
      </c>
    </row>
    <row r="503" spans="1:11" ht="15" customHeight="1" x14ac:dyDescent="0.3">
      <c r="A503">
        <v>1</v>
      </c>
      <c r="B503">
        <v>1900</v>
      </c>
      <c r="C503" s="3">
        <v>0</v>
      </c>
      <c r="D503" t="str">
        <v>00. VENDES</v>
      </c>
      <c r="E503">
        <v>0</v>
      </c>
      <c r="F503" t="str">
        <f t="shared" si="35"/>
        <v>1_1900</v>
      </c>
      <c r="G503">
        <f t="shared" si="36"/>
        <v>0</v>
      </c>
      <c r="H503" s="40" t="e">
        <f t="shared" si="37"/>
        <v>#DIV/0!</v>
      </c>
      <c r="I503">
        <f t="shared" si="38"/>
        <v>0</v>
      </c>
      <c r="J503" s="40" t="e">
        <f t="shared" si="39"/>
        <v>#DIV/0!</v>
      </c>
      <c r="K503" t="str">
        <f>+IFERROR(VLOOKUP(D503,Table_1[#All],2,0),"")</f>
        <v/>
      </c>
    </row>
    <row r="504" spans="1:11" ht="15" customHeight="1" x14ac:dyDescent="0.3">
      <c r="A504">
        <v>1</v>
      </c>
      <c r="B504">
        <v>1900</v>
      </c>
      <c r="C504" s="3">
        <v>0</v>
      </c>
      <c r="D504" t="str">
        <v>00. VENDES</v>
      </c>
      <c r="E504">
        <v>0</v>
      </c>
      <c r="F504" t="str">
        <f t="shared" si="35"/>
        <v>1_1900</v>
      </c>
      <c r="G504">
        <f t="shared" si="36"/>
        <v>0</v>
      </c>
      <c r="H504" s="40" t="e">
        <f t="shared" si="37"/>
        <v>#DIV/0!</v>
      </c>
      <c r="I504">
        <f t="shared" si="38"/>
        <v>0</v>
      </c>
      <c r="J504" s="40" t="e">
        <f t="shared" si="39"/>
        <v>#DIV/0!</v>
      </c>
      <c r="K504" t="str">
        <f>+IFERROR(VLOOKUP(D504,Table_1[#All],2,0),"")</f>
        <v/>
      </c>
    </row>
    <row r="505" spans="1:11" ht="15" customHeight="1" x14ac:dyDescent="0.3">
      <c r="A505">
        <v>1</v>
      </c>
      <c r="B505">
        <v>1900</v>
      </c>
      <c r="C505" s="3">
        <v>0</v>
      </c>
      <c r="D505" t="str">
        <v>00. VENDES</v>
      </c>
      <c r="E505">
        <v>0</v>
      </c>
      <c r="F505" t="str">
        <f t="shared" si="35"/>
        <v>1_1900</v>
      </c>
      <c r="G505">
        <f t="shared" si="36"/>
        <v>0</v>
      </c>
      <c r="H505" s="40" t="e">
        <f t="shared" si="37"/>
        <v>#DIV/0!</v>
      </c>
      <c r="I505">
        <f t="shared" si="38"/>
        <v>0</v>
      </c>
      <c r="J505" s="40" t="e">
        <f t="shared" si="39"/>
        <v>#DIV/0!</v>
      </c>
      <c r="K505" t="str">
        <f>+IFERROR(VLOOKUP(D505,Table_1[#All],2,0),"")</f>
        <v/>
      </c>
    </row>
    <row r="506" spans="1:11" ht="15" customHeight="1" x14ac:dyDescent="0.3">
      <c r="A506">
        <v>1</v>
      </c>
      <c r="B506">
        <v>1900</v>
      </c>
      <c r="C506" s="3">
        <v>0</v>
      </c>
      <c r="D506" t="str">
        <v>00. VENDES</v>
      </c>
      <c r="E506">
        <v>0</v>
      </c>
      <c r="F506" t="str">
        <f t="shared" si="35"/>
        <v>1_1900</v>
      </c>
      <c r="G506">
        <f t="shared" si="36"/>
        <v>0</v>
      </c>
      <c r="H506" s="40" t="e">
        <f t="shared" si="37"/>
        <v>#DIV/0!</v>
      </c>
      <c r="I506">
        <f t="shared" si="38"/>
        <v>0</v>
      </c>
      <c r="J506" s="40" t="e">
        <f t="shared" si="39"/>
        <v>#DIV/0!</v>
      </c>
      <c r="K506" t="str">
        <f>+IFERROR(VLOOKUP(D506,Table_1[#All],2,0),"")</f>
        <v/>
      </c>
    </row>
    <row r="507" spans="1:11" ht="15" customHeight="1" x14ac:dyDescent="0.3">
      <c r="A507">
        <v>1</v>
      </c>
      <c r="B507">
        <v>1900</v>
      </c>
      <c r="C507" s="3">
        <v>0</v>
      </c>
      <c r="D507" t="str">
        <v>00. VENDES</v>
      </c>
      <c r="E507">
        <v>0</v>
      </c>
      <c r="F507" t="str">
        <f t="shared" si="35"/>
        <v>1_1900</v>
      </c>
      <c r="G507">
        <f t="shared" si="36"/>
        <v>0</v>
      </c>
      <c r="H507" s="40" t="e">
        <f t="shared" si="37"/>
        <v>#DIV/0!</v>
      </c>
      <c r="I507">
        <f t="shared" si="38"/>
        <v>0</v>
      </c>
      <c r="J507" s="40" t="e">
        <f t="shared" si="39"/>
        <v>#DIV/0!</v>
      </c>
      <c r="K507" t="str">
        <f>+IFERROR(VLOOKUP(D507,Table_1[#All],2,0),"")</f>
        <v/>
      </c>
    </row>
    <row r="508" spans="1:11" ht="15" customHeight="1" x14ac:dyDescent="0.3">
      <c r="A508">
        <v>1</v>
      </c>
      <c r="B508">
        <v>1900</v>
      </c>
      <c r="C508" s="3">
        <v>0</v>
      </c>
      <c r="D508" t="str">
        <v>00. VENDES</v>
      </c>
      <c r="E508">
        <v>0</v>
      </c>
      <c r="F508" t="str">
        <f t="shared" si="35"/>
        <v>1_1900</v>
      </c>
      <c r="G508">
        <f t="shared" si="36"/>
        <v>0</v>
      </c>
      <c r="H508" s="40" t="e">
        <f t="shared" si="37"/>
        <v>#DIV/0!</v>
      </c>
      <c r="I508">
        <f t="shared" si="38"/>
        <v>0</v>
      </c>
      <c r="J508" s="40" t="e">
        <f t="shared" si="39"/>
        <v>#DIV/0!</v>
      </c>
      <c r="K508" t="str">
        <f>+IFERROR(VLOOKUP(D508,Table_1[#All],2,0),"")</f>
        <v/>
      </c>
    </row>
    <row r="509" spans="1:11" ht="15" customHeight="1" x14ac:dyDescent="0.3">
      <c r="A509">
        <v>1</v>
      </c>
      <c r="B509">
        <v>1900</v>
      </c>
      <c r="C509" s="3">
        <v>0</v>
      </c>
      <c r="D509" t="str">
        <v>00. VENDES</v>
      </c>
      <c r="E509">
        <v>0</v>
      </c>
      <c r="F509" t="str">
        <f t="shared" si="35"/>
        <v>1_1900</v>
      </c>
      <c r="G509">
        <f t="shared" si="36"/>
        <v>0</v>
      </c>
      <c r="H509" s="40" t="e">
        <f t="shared" si="37"/>
        <v>#DIV/0!</v>
      </c>
      <c r="I509">
        <f t="shared" si="38"/>
        <v>0</v>
      </c>
      <c r="J509" s="40" t="e">
        <f t="shared" si="39"/>
        <v>#DIV/0!</v>
      </c>
      <c r="K509" t="str">
        <f>+IFERROR(VLOOKUP(D509,Table_1[#All],2,0),"")</f>
        <v/>
      </c>
    </row>
    <row r="510" spans="1:11" ht="15" customHeight="1" x14ac:dyDescent="0.3">
      <c r="A510">
        <v>1</v>
      </c>
      <c r="B510">
        <v>1900</v>
      </c>
      <c r="C510" s="3">
        <v>0</v>
      </c>
      <c r="D510" t="str">
        <v>00. VENDES</v>
      </c>
      <c r="E510">
        <v>0</v>
      </c>
      <c r="F510" t="str">
        <f t="shared" si="35"/>
        <v>1_1900</v>
      </c>
      <c r="G510">
        <f t="shared" si="36"/>
        <v>0</v>
      </c>
      <c r="H510" s="40" t="e">
        <f t="shared" si="37"/>
        <v>#DIV/0!</v>
      </c>
      <c r="I510">
        <f t="shared" si="38"/>
        <v>0</v>
      </c>
      <c r="J510" s="40" t="e">
        <f t="shared" si="39"/>
        <v>#DIV/0!</v>
      </c>
      <c r="K510" t="str">
        <f>+IFERROR(VLOOKUP(D510,Table_1[#All],2,0),"")</f>
        <v/>
      </c>
    </row>
    <row r="511" spans="1:11" ht="15" customHeight="1" x14ac:dyDescent="0.3">
      <c r="A511">
        <v>1</v>
      </c>
      <c r="B511">
        <v>1900</v>
      </c>
      <c r="C511" s="3">
        <v>0</v>
      </c>
      <c r="D511" t="str">
        <v>00. VENDES</v>
      </c>
      <c r="E511">
        <v>0</v>
      </c>
      <c r="F511" t="str">
        <f t="shared" si="35"/>
        <v>1_1900</v>
      </c>
      <c r="G511">
        <f t="shared" si="36"/>
        <v>0</v>
      </c>
      <c r="H511" s="40" t="e">
        <f t="shared" si="37"/>
        <v>#DIV/0!</v>
      </c>
      <c r="I511">
        <f t="shared" si="38"/>
        <v>0</v>
      </c>
      <c r="J511" s="40" t="e">
        <f t="shared" si="39"/>
        <v>#DIV/0!</v>
      </c>
      <c r="K511" t="str">
        <f>+IFERROR(VLOOKUP(D511,Table_1[#All],2,0),"")</f>
        <v/>
      </c>
    </row>
    <row r="512" spans="1:11" ht="15" customHeight="1" x14ac:dyDescent="0.3">
      <c r="A512">
        <v>1</v>
      </c>
      <c r="B512">
        <v>1900</v>
      </c>
      <c r="C512" s="3">
        <v>0</v>
      </c>
      <c r="D512" t="str">
        <v>00. VENDES</v>
      </c>
      <c r="E512">
        <v>0</v>
      </c>
      <c r="F512" t="str">
        <f t="shared" si="35"/>
        <v>1_1900</v>
      </c>
      <c r="G512">
        <f t="shared" si="36"/>
        <v>0</v>
      </c>
      <c r="H512" s="40" t="e">
        <f t="shared" si="37"/>
        <v>#DIV/0!</v>
      </c>
      <c r="I512">
        <f t="shared" si="38"/>
        <v>0</v>
      </c>
      <c r="J512" s="40" t="e">
        <f t="shared" si="39"/>
        <v>#DIV/0!</v>
      </c>
      <c r="K512" t="str">
        <f>+IFERROR(VLOOKUP(D512,Table_1[#All],2,0),"")</f>
        <v/>
      </c>
    </row>
    <row r="513" spans="1:11" ht="15" customHeight="1" x14ac:dyDescent="0.3">
      <c r="A513">
        <v>1</v>
      </c>
      <c r="B513">
        <v>1900</v>
      </c>
      <c r="C513" s="3">
        <v>0</v>
      </c>
      <c r="D513" t="str">
        <v>00. VENDES</v>
      </c>
      <c r="E513">
        <v>0</v>
      </c>
      <c r="F513" t="str">
        <f t="shared" si="35"/>
        <v>1_1900</v>
      </c>
      <c r="G513">
        <f t="shared" si="36"/>
        <v>0</v>
      </c>
      <c r="H513" s="40" t="e">
        <f t="shared" si="37"/>
        <v>#DIV/0!</v>
      </c>
      <c r="I513">
        <f t="shared" si="38"/>
        <v>0</v>
      </c>
      <c r="J513" s="40" t="e">
        <f t="shared" si="39"/>
        <v>#DIV/0!</v>
      </c>
      <c r="K513" t="str">
        <f>+IFERROR(VLOOKUP(D513,Table_1[#All],2,0),"")</f>
        <v/>
      </c>
    </row>
    <row r="514" spans="1:11" ht="15" customHeight="1" x14ac:dyDescent="0.3">
      <c r="A514">
        <v>1</v>
      </c>
      <c r="B514">
        <v>1900</v>
      </c>
      <c r="C514" s="3">
        <v>0</v>
      </c>
      <c r="D514" t="str">
        <v>00. VENDES</v>
      </c>
      <c r="E514">
        <v>0</v>
      </c>
      <c r="F514" t="str">
        <f t="shared" si="35"/>
        <v>1_1900</v>
      </c>
      <c r="G514">
        <f t="shared" si="36"/>
        <v>0</v>
      </c>
      <c r="H514" s="40" t="e">
        <f t="shared" si="37"/>
        <v>#DIV/0!</v>
      </c>
      <c r="I514">
        <f t="shared" si="38"/>
        <v>0</v>
      </c>
      <c r="J514" s="40" t="e">
        <f t="shared" si="39"/>
        <v>#DIV/0!</v>
      </c>
      <c r="K514" t="str">
        <f>+IFERROR(VLOOKUP(D514,Table_1[#All],2,0),"")</f>
        <v/>
      </c>
    </row>
    <row r="515" spans="1:11" ht="15" customHeight="1" x14ac:dyDescent="0.3">
      <c r="A515">
        <v>1</v>
      </c>
      <c r="B515">
        <v>1900</v>
      </c>
      <c r="C515" s="3">
        <v>0</v>
      </c>
      <c r="D515" t="str">
        <v>00. VENDES</v>
      </c>
      <c r="E515">
        <v>0</v>
      </c>
      <c r="F515" t="str">
        <f t="shared" ref="F515:F578" si="40">+CONCATENATE(A515,"_",B515)</f>
        <v>1_1900</v>
      </c>
      <c r="G515">
        <f t="shared" ref="G515:G578" si="41">+SUMIFS($E$2:$E$1048576,$D$2:$D$1048576,"00. VENDES",$F$2:$F$1048576,F515)</f>
        <v>0</v>
      </c>
      <c r="H515" s="40" t="e">
        <f t="shared" ref="H515:H578" si="42">+E515/G515</f>
        <v>#DIV/0!</v>
      </c>
      <c r="I515">
        <f t="shared" ref="I515:I578" si="43">+SUMIFS($E$2:$E$9999,$D$2:$D$9999,"00. VENDES",$B$2:$B$9999,B515)</f>
        <v>0</v>
      </c>
      <c r="J515" s="40" t="e">
        <f t="shared" ref="J515:J578" si="44">+E515/I515</f>
        <v>#DIV/0!</v>
      </c>
      <c r="K515" t="str">
        <f>+IFERROR(VLOOKUP(D515,Table_1[#All],2,0),"")</f>
        <v/>
      </c>
    </row>
    <row r="516" spans="1:11" ht="15" customHeight="1" x14ac:dyDescent="0.3">
      <c r="A516">
        <v>1</v>
      </c>
      <c r="B516">
        <v>1900</v>
      </c>
      <c r="C516" s="3">
        <v>0</v>
      </c>
      <c r="D516" t="str">
        <v>00. VENDES</v>
      </c>
      <c r="E516">
        <v>0</v>
      </c>
      <c r="F516" t="str">
        <f t="shared" si="40"/>
        <v>1_1900</v>
      </c>
      <c r="G516">
        <f t="shared" si="41"/>
        <v>0</v>
      </c>
      <c r="H516" s="40" t="e">
        <f t="shared" si="42"/>
        <v>#DIV/0!</v>
      </c>
      <c r="I516">
        <f t="shared" si="43"/>
        <v>0</v>
      </c>
      <c r="J516" s="40" t="e">
        <f t="shared" si="44"/>
        <v>#DIV/0!</v>
      </c>
      <c r="K516" t="str">
        <f>+IFERROR(VLOOKUP(D516,Table_1[#All],2,0),"")</f>
        <v/>
      </c>
    </row>
    <row r="517" spans="1:11" ht="15" customHeight="1" x14ac:dyDescent="0.3">
      <c r="A517">
        <v>1</v>
      </c>
      <c r="B517">
        <v>1900</v>
      </c>
      <c r="C517" s="3">
        <v>0</v>
      </c>
      <c r="D517" t="str">
        <v>00. VENDES</v>
      </c>
      <c r="E517">
        <v>0</v>
      </c>
      <c r="F517" t="str">
        <f t="shared" si="40"/>
        <v>1_1900</v>
      </c>
      <c r="G517">
        <f t="shared" si="41"/>
        <v>0</v>
      </c>
      <c r="H517" s="40" t="e">
        <f t="shared" si="42"/>
        <v>#DIV/0!</v>
      </c>
      <c r="I517">
        <f t="shared" si="43"/>
        <v>0</v>
      </c>
      <c r="J517" s="40" t="e">
        <f t="shared" si="44"/>
        <v>#DIV/0!</v>
      </c>
      <c r="K517" t="str">
        <f>+IFERROR(VLOOKUP(D517,Table_1[#All],2,0),"")</f>
        <v/>
      </c>
    </row>
    <row r="518" spans="1:11" ht="15" customHeight="1" x14ac:dyDescent="0.3">
      <c r="A518">
        <v>1</v>
      </c>
      <c r="B518">
        <v>1900</v>
      </c>
      <c r="C518" s="3">
        <v>0</v>
      </c>
      <c r="D518" t="str">
        <v>00. VENDES</v>
      </c>
      <c r="E518">
        <v>0</v>
      </c>
      <c r="F518" t="str">
        <f t="shared" si="40"/>
        <v>1_1900</v>
      </c>
      <c r="G518">
        <f t="shared" si="41"/>
        <v>0</v>
      </c>
      <c r="H518" s="40" t="e">
        <f t="shared" si="42"/>
        <v>#DIV/0!</v>
      </c>
      <c r="I518">
        <f t="shared" si="43"/>
        <v>0</v>
      </c>
      <c r="J518" s="40" t="e">
        <f t="shared" si="44"/>
        <v>#DIV/0!</v>
      </c>
      <c r="K518" t="str">
        <f>+IFERROR(VLOOKUP(D518,Table_1[#All],2,0),"")</f>
        <v/>
      </c>
    </row>
    <row r="519" spans="1:11" ht="15" customHeight="1" x14ac:dyDescent="0.3">
      <c r="A519">
        <v>1</v>
      </c>
      <c r="B519">
        <v>1900</v>
      </c>
      <c r="C519" s="3">
        <v>0</v>
      </c>
      <c r="D519" t="str">
        <v>00. VENDES</v>
      </c>
      <c r="E519">
        <v>0</v>
      </c>
      <c r="F519" t="str">
        <f t="shared" si="40"/>
        <v>1_1900</v>
      </c>
      <c r="G519">
        <f t="shared" si="41"/>
        <v>0</v>
      </c>
      <c r="H519" s="40" t="e">
        <f t="shared" si="42"/>
        <v>#DIV/0!</v>
      </c>
      <c r="I519">
        <f t="shared" si="43"/>
        <v>0</v>
      </c>
      <c r="J519" s="40" t="e">
        <f t="shared" si="44"/>
        <v>#DIV/0!</v>
      </c>
      <c r="K519" t="str">
        <f>+IFERROR(VLOOKUP(D519,Table_1[#All],2,0),"")</f>
        <v/>
      </c>
    </row>
    <row r="520" spans="1:11" ht="15" customHeight="1" x14ac:dyDescent="0.3">
      <c r="A520">
        <v>1</v>
      </c>
      <c r="B520">
        <v>1900</v>
      </c>
      <c r="C520" s="3">
        <v>0</v>
      </c>
      <c r="D520" t="str">
        <v>00. VENDES</v>
      </c>
      <c r="E520">
        <v>0</v>
      </c>
      <c r="F520" t="str">
        <f t="shared" si="40"/>
        <v>1_1900</v>
      </c>
      <c r="G520">
        <f t="shared" si="41"/>
        <v>0</v>
      </c>
      <c r="H520" s="40" t="e">
        <f t="shared" si="42"/>
        <v>#DIV/0!</v>
      </c>
      <c r="I520">
        <f t="shared" si="43"/>
        <v>0</v>
      </c>
      <c r="J520" s="40" t="e">
        <f t="shared" si="44"/>
        <v>#DIV/0!</v>
      </c>
      <c r="K520" t="str">
        <f>+IFERROR(VLOOKUP(D520,Table_1[#All],2,0),"")</f>
        <v/>
      </c>
    </row>
    <row r="521" spans="1:11" ht="15" customHeight="1" x14ac:dyDescent="0.3">
      <c r="A521">
        <v>1</v>
      </c>
      <c r="B521">
        <v>1900</v>
      </c>
      <c r="C521" s="3">
        <v>0</v>
      </c>
      <c r="D521" t="str">
        <v>00. VENDES</v>
      </c>
      <c r="E521">
        <v>0</v>
      </c>
      <c r="F521" t="str">
        <f t="shared" si="40"/>
        <v>1_1900</v>
      </c>
      <c r="G521">
        <f t="shared" si="41"/>
        <v>0</v>
      </c>
      <c r="H521" s="40" t="e">
        <f t="shared" si="42"/>
        <v>#DIV/0!</v>
      </c>
      <c r="I521">
        <f t="shared" si="43"/>
        <v>0</v>
      </c>
      <c r="J521" s="40" t="e">
        <f t="shared" si="44"/>
        <v>#DIV/0!</v>
      </c>
      <c r="K521" t="str">
        <f>+IFERROR(VLOOKUP(D521,Table_1[#All],2,0),"")</f>
        <v/>
      </c>
    </row>
    <row r="522" spans="1:11" ht="15" customHeight="1" x14ac:dyDescent="0.3">
      <c r="A522">
        <v>1</v>
      </c>
      <c r="B522">
        <v>1900</v>
      </c>
      <c r="C522" s="3">
        <v>0</v>
      </c>
      <c r="D522" t="str">
        <v>00. VENDES</v>
      </c>
      <c r="E522">
        <v>0</v>
      </c>
      <c r="F522" t="str">
        <f t="shared" si="40"/>
        <v>1_1900</v>
      </c>
      <c r="G522">
        <f t="shared" si="41"/>
        <v>0</v>
      </c>
      <c r="H522" s="40" t="e">
        <f t="shared" si="42"/>
        <v>#DIV/0!</v>
      </c>
      <c r="I522">
        <f t="shared" si="43"/>
        <v>0</v>
      </c>
      <c r="J522" s="40" t="e">
        <f t="shared" si="44"/>
        <v>#DIV/0!</v>
      </c>
      <c r="K522" t="str">
        <f>+IFERROR(VLOOKUP(D522,Table_1[#All],2,0),"")</f>
        <v/>
      </c>
    </row>
    <row r="523" spans="1:11" ht="15" customHeight="1" x14ac:dyDescent="0.3">
      <c r="A523">
        <v>1</v>
      </c>
      <c r="B523">
        <v>1900</v>
      </c>
      <c r="C523" s="3">
        <v>0</v>
      </c>
      <c r="D523" t="str">
        <v>00. VENDES</v>
      </c>
      <c r="E523">
        <v>0</v>
      </c>
      <c r="F523" t="str">
        <f t="shared" si="40"/>
        <v>1_1900</v>
      </c>
      <c r="G523">
        <f t="shared" si="41"/>
        <v>0</v>
      </c>
      <c r="H523" s="40" t="e">
        <f t="shared" si="42"/>
        <v>#DIV/0!</v>
      </c>
      <c r="I523">
        <f t="shared" si="43"/>
        <v>0</v>
      </c>
      <c r="J523" s="40" t="e">
        <f t="shared" si="44"/>
        <v>#DIV/0!</v>
      </c>
      <c r="K523" t="str">
        <f>+IFERROR(VLOOKUP(D523,Table_1[#All],2,0),"")</f>
        <v/>
      </c>
    </row>
    <row r="524" spans="1:11" ht="15" customHeight="1" x14ac:dyDescent="0.3">
      <c r="A524">
        <v>1</v>
      </c>
      <c r="B524">
        <v>1900</v>
      </c>
      <c r="C524" s="3">
        <v>0</v>
      </c>
      <c r="D524" t="str">
        <v>00. VENDES</v>
      </c>
      <c r="E524">
        <v>0</v>
      </c>
      <c r="F524" t="str">
        <f t="shared" si="40"/>
        <v>1_1900</v>
      </c>
      <c r="G524">
        <f t="shared" si="41"/>
        <v>0</v>
      </c>
      <c r="H524" s="40" t="e">
        <f t="shared" si="42"/>
        <v>#DIV/0!</v>
      </c>
      <c r="I524">
        <f t="shared" si="43"/>
        <v>0</v>
      </c>
      <c r="J524" s="40" t="e">
        <f t="shared" si="44"/>
        <v>#DIV/0!</v>
      </c>
      <c r="K524" t="str">
        <f>+IFERROR(VLOOKUP(D524,Table_1[#All],2,0),"")</f>
        <v/>
      </c>
    </row>
    <row r="525" spans="1:11" ht="15" customHeight="1" x14ac:dyDescent="0.3">
      <c r="A525">
        <v>1</v>
      </c>
      <c r="B525">
        <v>1900</v>
      </c>
      <c r="C525" s="3">
        <v>0</v>
      </c>
      <c r="D525" t="str">
        <v>00. VENDES</v>
      </c>
      <c r="E525">
        <v>0</v>
      </c>
      <c r="F525" t="str">
        <f t="shared" si="40"/>
        <v>1_1900</v>
      </c>
      <c r="G525">
        <f t="shared" si="41"/>
        <v>0</v>
      </c>
      <c r="H525" s="40" t="e">
        <f t="shared" si="42"/>
        <v>#DIV/0!</v>
      </c>
      <c r="I525">
        <f t="shared" si="43"/>
        <v>0</v>
      </c>
      <c r="J525" s="40" t="e">
        <f t="shared" si="44"/>
        <v>#DIV/0!</v>
      </c>
      <c r="K525" t="str">
        <f>+IFERROR(VLOOKUP(D525,Table_1[#All],2,0),"")</f>
        <v/>
      </c>
    </row>
    <row r="526" spans="1:11" ht="15" customHeight="1" x14ac:dyDescent="0.3">
      <c r="A526">
        <v>1</v>
      </c>
      <c r="B526">
        <v>1900</v>
      </c>
      <c r="C526" s="3">
        <v>0</v>
      </c>
      <c r="D526" t="str">
        <v>00. VENDES</v>
      </c>
      <c r="E526">
        <v>0</v>
      </c>
      <c r="F526" t="str">
        <f t="shared" si="40"/>
        <v>1_1900</v>
      </c>
      <c r="G526">
        <f t="shared" si="41"/>
        <v>0</v>
      </c>
      <c r="H526" s="40" t="e">
        <f t="shared" si="42"/>
        <v>#DIV/0!</v>
      </c>
      <c r="I526">
        <f t="shared" si="43"/>
        <v>0</v>
      </c>
      <c r="J526" s="40" t="e">
        <f t="shared" si="44"/>
        <v>#DIV/0!</v>
      </c>
      <c r="K526" t="str">
        <f>+IFERROR(VLOOKUP(D526,Table_1[#All],2,0),"")</f>
        <v/>
      </c>
    </row>
    <row r="527" spans="1:11" ht="15" customHeight="1" x14ac:dyDescent="0.3">
      <c r="A527">
        <v>1</v>
      </c>
      <c r="B527">
        <v>1900</v>
      </c>
      <c r="C527" s="3">
        <v>0</v>
      </c>
      <c r="D527" t="str">
        <v>00. VENDES</v>
      </c>
      <c r="E527">
        <v>0</v>
      </c>
      <c r="F527" t="str">
        <f t="shared" si="40"/>
        <v>1_1900</v>
      </c>
      <c r="G527">
        <f t="shared" si="41"/>
        <v>0</v>
      </c>
      <c r="H527" s="40" t="e">
        <f t="shared" si="42"/>
        <v>#DIV/0!</v>
      </c>
      <c r="I527">
        <f t="shared" si="43"/>
        <v>0</v>
      </c>
      <c r="J527" s="40" t="e">
        <f t="shared" si="44"/>
        <v>#DIV/0!</v>
      </c>
      <c r="K527" t="str">
        <f>+IFERROR(VLOOKUP(D527,Table_1[#All],2,0),"")</f>
        <v/>
      </c>
    </row>
    <row r="528" spans="1:11" ht="15" customHeight="1" x14ac:dyDescent="0.3">
      <c r="A528">
        <v>1</v>
      </c>
      <c r="B528">
        <v>1900</v>
      </c>
      <c r="C528" s="3">
        <v>0</v>
      </c>
      <c r="D528" t="str">
        <v>00. VENDES</v>
      </c>
      <c r="E528">
        <v>0</v>
      </c>
      <c r="F528" t="str">
        <f t="shared" si="40"/>
        <v>1_1900</v>
      </c>
      <c r="G528">
        <f t="shared" si="41"/>
        <v>0</v>
      </c>
      <c r="H528" s="40" t="e">
        <f t="shared" si="42"/>
        <v>#DIV/0!</v>
      </c>
      <c r="I528">
        <f t="shared" si="43"/>
        <v>0</v>
      </c>
      <c r="J528" s="40" t="e">
        <f t="shared" si="44"/>
        <v>#DIV/0!</v>
      </c>
      <c r="K528" t="str">
        <f>+IFERROR(VLOOKUP(D528,Table_1[#All],2,0),"")</f>
        <v/>
      </c>
    </row>
    <row r="529" spans="1:11" ht="15" customHeight="1" x14ac:dyDescent="0.3">
      <c r="A529">
        <v>1</v>
      </c>
      <c r="B529">
        <v>1900</v>
      </c>
      <c r="C529" s="3">
        <v>0</v>
      </c>
      <c r="D529" t="str">
        <v>00. VENDES</v>
      </c>
      <c r="E529">
        <v>0</v>
      </c>
      <c r="F529" t="str">
        <f t="shared" si="40"/>
        <v>1_1900</v>
      </c>
      <c r="G529">
        <f t="shared" si="41"/>
        <v>0</v>
      </c>
      <c r="H529" s="40" t="e">
        <f t="shared" si="42"/>
        <v>#DIV/0!</v>
      </c>
      <c r="I529">
        <f t="shared" si="43"/>
        <v>0</v>
      </c>
      <c r="J529" s="40" t="e">
        <f t="shared" si="44"/>
        <v>#DIV/0!</v>
      </c>
      <c r="K529" t="str">
        <f>+IFERROR(VLOOKUP(D529,Table_1[#All],2,0),"")</f>
        <v/>
      </c>
    </row>
    <row r="530" spans="1:11" ht="15" customHeight="1" x14ac:dyDescent="0.3">
      <c r="A530">
        <v>1</v>
      </c>
      <c r="B530">
        <v>1900</v>
      </c>
      <c r="C530" s="3">
        <v>0</v>
      </c>
      <c r="D530" t="str">
        <v>00. VENDES</v>
      </c>
      <c r="E530">
        <v>0</v>
      </c>
      <c r="F530" t="str">
        <f t="shared" si="40"/>
        <v>1_1900</v>
      </c>
      <c r="G530">
        <f t="shared" si="41"/>
        <v>0</v>
      </c>
      <c r="H530" s="40" t="e">
        <f t="shared" si="42"/>
        <v>#DIV/0!</v>
      </c>
      <c r="I530">
        <f t="shared" si="43"/>
        <v>0</v>
      </c>
      <c r="J530" s="40" t="e">
        <f t="shared" si="44"/>
        <v>#DIV/0!</v>
      </c>
      <c r="K530" t="str">
        <f>+IFERROR(VLOOKUP(D530,Table_1[#All],2,0),"")</f>
        <v/>
      </c>
    </row>
    <row r="531" spans="1:11" ht="15" customHeight="1" x14ac:dyDescent="0.3">
      <c r="A531">
        <v>1</v>
      </c>
      <c r="B531">
        <v>1900</v>
      </c>
      <c r="C531" s="3">
        <v>0</v>
      </c>
      <c r="D531" t="str">
        <v>00. VENDES</v>
      </c>
      <c r="E531">
        <v>0</v>
      </c>
      <c r="F531" t="str">
        <f t="shared" si="40"/>
        <v>1_1900</v>
      </c>
      <c r="G531">
        <f t="shared" si="41"/>
        <v>0</v>
      </c>
      <c r="H531" s="40" t="e">
        <f t="shared" si="42"/>
        <v>#DIV/0!</v>
      </c>
      <c r="I531">
        <f t="shared" si="43"/>
        <v>0</v>
      </c>
      <c r="J531" s="40" t="e">
        <f t="shared" si="44"/>
        <v>#DIV/0!</v>
      </c>
      <c r="K531" t="str">
        <f>+IFERROR(VLOOKUP(D531,Table_1[#All],2,0),"")</f>
        <v/>
      </c>
    </row>
    <row r="532" spans="1:11" ht="15" customHeight="1" x14ac:dyDescent="0.3">
      <c r="A532">
        <v>1</v>
      </c>
      <c r="B532">
        <v>1900</v>
      </c>
      <c r="C532" s="3">
        <v>0</v>
      </c>
      <c r="D532" t="str">
        <v>00. VENDES</v>
      </c>
      <c r="E532">
        <v>0</v>
      </c>
      <c r="F532" t="str">
        <f t="shared" si="40"/>
        <v>1_1900</v>
      </c>
      <c r="G532">
        <f t="shared" si="41"/>
        <v>0</v>
      </c>
      <c r="H532" s="40" t="e">
        <f t="shared" si="42"/>
        <v>#DIV/0!</v>
      </c>
      <c r="I532">
        <f t="shared" si="43"/>
        <v>0</v>
      </c>
      <c r="J532" s="40" t="e">
        <f t="shared" si="44"/>
        <v>#DIV/0!</v>
      </c>
      <c r="K532" t="str">
        <f>+IFERROR(VLOOKUP(D532,Table_1[#All],2,0),"")</f>
        <v/>
      </c>
    </row>
    <row r="533" spans="1:11" ht="15" customHeight="1" x14ac:dyDescent="0.3">
      <c r="A533">
        <v>1</v>
      </c>
      <c r="B533">
        <v>1900</v>
      </c>
      <c r="C533" s="3">
        <v>0</v>
      </c>
      <c r="D533" t="str">
        <v>00. VENDES</v>
      </c>
      <c r="E533">
        <v>0</v>
      </c>
      <c r="F533" t="str">
        <f t="shared" si="40"/>
        <v>1_1900</v>
      </c>
      <c r="G533">
        <f t="shared" si="41"/>
        <v>0</v>
      </c>
      <c r="H533" s="40" t="e">
        <f t="shared" si="42"/>
        <v>#DIV/0!</v>
      </c>
      <c r="I533">
        <f t="shared" si="43"/>
        <v>0</v>
      </c>
      <c r="J533" s="40" t="e">
        <f t="shared" si="44"/>
        <v>#DIV/0!</v>
      </c>
      <c r="K533" t="str">
        <f>+IFERROR(VLOOKUP(D533,Table_1[#All],2,0),"")</f>
        <v/>
      </c>
    </row>
    <row r="534" spans="1:11" ht="15" customHeight="1" x14ac:dyDescent="0.3">
      <c r="A534">
        <v>1</v>
      </c>
      <c r="B534">
        <v>1900</v>
      </c>
      <c r="C534" s="3">
        <v>0</v>
      </c>
      <c r="D534" t="str">
        <v>00. VENDES</v>
      </c>
      <c r="E534">
        <v>0</v>
      </c>
      <c r="F534" t="str">
        <f t="shared" si="40"/>
        <v>1_1900</v>
      </c>
      <c r="G534">
        <f t="shared" si="41"/>
        <v>0</v>
      </c>
      <c r="H534" s="40" t="e">
        <f t="shared" si="42"/>
        <v>#DIV/0!</v>
      </c>
      <c r="I534">
        <f t="shared" si="43"/>
        <v>0</v>
      </c>
      <c r="J534" s="40" t="e">
        <f t="shared" si="44"/>
        <v>#DIV/0!</v>
      </c>
      <c r="K534" t="str">
        <f>+IFERROR(VLOOKUP(D534,Table_1[#All],2,0),"")</f>
        <v/>
      </c>
    </row>
    <row r="535" spans="1:11" ht="15" customHeight="1" x14ac:dyDescent="0.3">
      <c r="A535">
        <v>1</v>
      </c>
      <c r="B535">
        <v>1900</v>
      </c>
      <c r="C535" s="3">
        <v>0</v>
      </c>
      <c r="D535" t="str">
        <v>00. VENDES</v>
      </c>
      <c r="E535">
        <v>0</v>
      </c>
      <c r="F535" t="str">
        <f t="shared" si="40"/>
        <v>1_1900</v>
      </c>
      <c r="G535">
        <f t="shared" si="41"/>
        <v>0</v>
      </c>
      <c r="H535" s="40" t="e">
        <f t="shared" si="42"/>
        <v>#DIV/0!</v>
      </c>
      <c r="I535">
        <f t="shared" si="43"/>
        <v>0</v>
      </c>
      <c r="J535" s="40" t="e">
        <f t="shared" si="44"/>
        <v>#DIV/0!</v>
      </c>
      <c r="K535" t="str">
        <f>+IFERROR(VLOOKUP(D535,Table_1[#All],2,0),"")</f>
        <v/>
      </c>
    </row>
    <row r="536" spans="1:11" ht="15" customHeight="1" x14ac:dyDescent="0.3">
      <c r="A536">
        <v>1</v>
      </c>
      <c r="B536">
        <v>1900</v>
      </c>
      <c r="C536" s="3">
        <v>0</v>
      </c>
      <c r="D536" t="str">
        <v>00. VENDES</v>
      </c>
      <c r="E536">
        <v>0</v>
      </c>
      <c r="F536" t="str">
        <f t="shared" si="40"/>
        <v>1_1900</v>
      </c>
      <c r="G536">
        <f t="shared" si="41"/>
        <v>0</v>
      </c>
      <c r="H536" s="40" t="e">
        <f t="shared" si="42"/>
        <v>#DIV/0!</v>
      </c>
      <c r="I536">
        <f t="shared" si="43"/>
        <v>0</v>
      </c>
      <c r="J536" s="40" t="e">
        <f t="shared" si="44"/>
        <v>#DIV/0!</v>
      </c>
      <c r="K536" t="str">
        <f>+IFERROR(VLOOKUP(D536,Table_1[#All],2,0),"")</f>
        <v/>
      </c>
    </row>
    <row r="537" spans="1:11" ht="15" customHeight="1" x14ac:dyDescent="0.3">
      <c r="A537">
        <v>1</v>
      </c>
      <c r="B537">
        <v>1900</v>
      </c>
      <c r="C537" s="3">
        <v>0</v>
      </c>
      <c r="D537" t="str">
        <v>00. VENDES</v>
      </c>
      <c r="E537">
        <v>0</v>
      </c>
      <c r="F537" t="str">
        <f t="shared" si="40"/>
        <v>1_1900</v>
      </c>
      <c r="G537">
        <f t="shared" si="41"/>
        <v>0</v>
      </c>
      <c r="H537" s="40" t="e">
        <f t="shared" si="42"/>
        <v>#DIV/0!</v>
      </c>
      <c r="I537">
        <f t="shared" si="43"/>
        <v>0</v>
      </c>
      <c r="J537" s="40" t="e">
        <f t="shared" si="44"/>
        <v>#DIV/0!</v>
      </c>
      <c r="K537" t="str">
        <f>+IFERROR(VLOOKUP(D537,Table_1[#All],2,0),"")</f>
        <v/>
      </c>
    </row>
    <row r="538" spans="1:11" ht="15" customHeight="1" x14ac:dyDescent="0.3">
      <c r="A538">
        <v>1</v>
      </c>
      <c r="B538">
        <v>1900</v>
      </c>
      <c r="C538" s="3">
        <v>0</v>
      </c>
      <c r="D538" t="str">
        <v>00. VENDES</v>
      </c>
      <c r="E538">
        <v>0</v>
      </c>
      <c r="F538" t="str">
        <f t="shared" si="40"/>
        <v>1_1900</v>
      </c>
      <c r="G538">
        <f t="shared" si="41"/>
        <v>0</v>
      </c>
      <c r="H538" s="40" t="e">
        <f t="shared" si="42"/>
        <v>#DIV/0!</v>
      </c>
      <c r="I538">
        <f t="shared" si="43"/>
        <v>0</v>
      </c>
      <c r="J538" s="40" t="e">
        <f t="shared" si="44"/>
        <v>#DIV/0!</v>
      </c>
      <c r="K538" t="str">
        <f>+IFERROR(VLOOKUP(D538,Table_1[#All],2,0),"")</f>
        <v/>
      </c>
    </row>
    <row r="539" spans="1:11" ht="15" customHeight="1" x14ac:dyDescent="0.3">
      <c r="A539">
        <v>1</v>
      </c>
      <c r="B539">
        <v>1900</v>
      </c>
      <c r="C539" s="3">
        <v>0</v>
      </c>
      <c r="D539" t="str">
        <v>00. VENDES</v>
      </c>
      <c r="E539">
        <v>0</v>
      </c>
      <c r="F539" t="str">
        <f t="shared" si="40"/>
        <v>1_1900</v>
      </c>
      <c r="G539">
        <f t="shared" si="41"/>
        <v>0</v>
      </c>
      <c r="H539" s="40" t="e">
        <f t="shared" si="42"/>
        <v>#DIV/0!</v>
      </c>
      <c r="I539">
        <f t="shared" si="43"/>
        <v>0</v>
      </c>
      <c r="J539" s="40" t="e">
        <f t="shared" si="44"/>
        <v>#DIV/0!</v>
      </c>
      <c r="K539" t="str">
        <f>+IFERROR(VLOOKUP(D539,Table_1[#All],2,0),"")</f>
        <v/>
      </c>
    </row>
    <row r="540" spans="1:11" ht="15" customHeight="1" x14ac:dyDescent="0.3">
      <c r="A540">
        <v>1</v>
      </c>
      <c r="B540">
        <v>1900</v>
      </c>
      <c r="C540" s="3">
        <v>0</v>
      </c>
      <c r="D540" t="str">
        <v>00. VENDES</v>
      </c>
      <c r="E540">
        <v>0</v>
      </c>
      <c r="F540" t="str">
        <f t="shared" si="40"/>
        <v>1_1900</v>
      </c>
      <c r="G540">
        <f t="shared" si="41"/>
        <v>0</v>
      </c>
      <c r="H540" s="40" t="e">
        <f t="shared" si="42"/>
        <v>#DIV/0!</v>
      </c>
      <c r="I540">
        <f t="shared" si="43"/>
        <v>0</v>
      </c>
      <c r="J540" s="40" t="e">
        <f t="shared" si="44"/>
        <v>#DIV/0!</v>
      </c>
      <c r="K540" t="str">
        <f>+IFERROR(VLOOKUP(D540,Table_1[#All],2,0),"")</f>
        <v/>
      </c>
    </row>
    <row r="541" spans="1:11" ht="15" customHeight="1" x14ac:dyDescent="0.3">
      <c r="A541">
        <v>1</v>
      </c>
      <c r="B541">
        <v>1900</v>
      </c>
      <c r="C541" s="3">
        <v>0</v>
      </c>
      <c r="D541" t="str">
        <v>00. VENDES</v>
      </c>
      <c r="E541">
        <v>0</v>
      </c>
      <c r="F541" t="str">
        <f t="shared" si="40"/>
        <v>1_1900</v>
      </c>
      <c r="G541">
        <f t="shared" si="41"/>
        <v>0</v>
      </c>
      <c r="H541" s="40" t="e">
        <f t="shared" si="42"/>
        <v>#DIV/0!</v>
      </c>
      <c r="I541">
        <f t="shared" si="43"/>
        <v>0</v>
      </c>
      <c r="J541" s="40" t="e">
        <f t="shared" si="44"/>
        <v>#DIV/0!</v>
      </c>
      <c r="K541" t="str">
        <f>+IFERROR(VLOOKUP(D541,Table_1[#All],2,0),"")</f>
        <v/>
      </c>
    </row>
    <row r="542" spans="1:11" ht="15" customHeight="1" x14ac:dyDescent="0.3">
      <c r="A542">
        <v>1</v>
      </c>
      <c r="B542">
        <v>1900</v>
      </c>
      <c r="C542" s="3">
        <v>0</v>
      </c>
      <c r="D542" t="str">
        <v>00. VENDES</v>
      </c>
      <c r="E542">
        <v>0</v>
      </c>
      <c r="F542" t="str">
        <f t="shared" si="40"/>
        <v>1_1900</v>
      </c>
      <c r="G542">
        <f t="shared" si="41"/>
        <v>0</v>
      </c>
      <c r="H542" s="40" t="e">
        <f t="shared" si="42"/>
        <v>#DIV/0!</v>
      </c>
      <c r="I542">
        <f t="shared" si="43"/>
        <v>0</v>
      </c>
      <c r="J542" s="40" t="e">
        <f t="shared" si="44"/>
        <v>#DIV/0!</v>
      </c>
      <c r="K542" t="str">
        <f>+IFERROR(VLOOKUP(D542,Table_1[#All],2,0),"")</f>
        <v/>
      </c>
    </row>
    <row r="543" spans="1:11" ht="15" customHeight="1" x14ac:dyDescent="0.3">
      <c r="A543">
        <v>1</v>
      </c>
      <c r="B543">
        <v>1900</v>
      </c>
      <c r="C543" s="3">
        <v>0</v>
      </c>
      <c r="D543" t="str">
        <v>00. VENDES</v>
      </c>
      <c r="E543">
        <v>0</v>
      </c>
      <c r="F543" t="str">
        <f t="shared" si="40"/>
        <v>1_1900</v>
      </c>
      <c r="G543">
        <f t="shared" si="41"/>
        <v>0</v>
      </c>
      <c r="H543" s="40" t="e">
        <f t="shared" si="42"/>
        <v>#DIV/0!</v>
      </c>
      <c r="I543">
        <f t="shared" si="43"/>
        <v>0</v>
      </c>
      <c r="J543" s="40" t="e">
        <f t="shared" si="44"/>
        <v>#DIV/0!</v>
      </c>
      <c r="K543" t="str">
        <f>+IFERROR(VLOOKUP(D543,Table_1[#All],2,0),"")</f>
        <v/>
      </c>
    </row>
    <row r="544" spans="1:11" ht="15" customHeight="1" x14ac:dyDescent="0.3">
      <c r="A544">
        <v>1</v>
      </c>
      <c r="B544">
        <v>1900</v>
      </c>
      <c r="C544" s="3">
        <v>0</v>
      </c>
      <c r="D544" t="str">
        <v>00. VENDES</v>
      </c>
      <c r="E544">
        <v>0</v>
      </c>
      <c r="F544" t="str">
        <f t="shared" si="40"/>
        <v>1_1900</v>
      </c>
      <c r="G544">
        <f t="shared" si="41"/>
        <v>0</v>
      </c>
      <c r="H544" s="40" t="e">
        <f t="shared" si="42"/>
        <v>#DIV/0!</v>
      </c>
      <c r="I544">
        <f t="shared" si="43"/>
        <v>0</v>
      </c>
      <c r="J544" s="40" t="e">
        <f t="shared" si="44"/>
        <v>#DIV/0!</v>
      </c>
      <c r="K544" t="str">
        <f>+IFERROR(VLOOKUP(D544,Table_1[#All],2,0),"")</f>
        <v/>
      </c>
    </row>
    <row r="545" spans="1:11" ht="15" customHeight="1" x14ac:dyDescent="0.3">
      <c r="A545">
        <v>1</v>
      </c>
      <c r="B545">
        <v>1900</v>
      </c>
      <c r="C545" s="3">
        <v>0</v>
      </c>
      <c r="D545" t="str">
        <v>00. VENDES</v>
      </c>
      <c r="E545">
        <v>0</v>
      </c>
      <c r="F545" t="str">
        <f t="shared" si="40"/>
        <v>1_1900</v>
      </c>
      <c r="G545">
        <f t="shared" si="41"/>
        <v>0</v>
      </c>
      <c r="H545" s="40" t="e">
        <f t="shared" si="42"/>
        <v>#DIV/0!</v>
      </c>
      <c r="I545">
        <f t="shared" si="43"/>
        <v>0</v>
      </c>
      <c r="J545" s="40" t="e">
        <f t="shared" si="44"/>
        <v>#DIV/0!</v>
      </c>
      <c r="K545" t="str">
        <f>+IFERROR(VLOOKUP(D545,Table_1[#All],2,0),"")</f>
        <v/>
      </c>
    </row>
    <row r="546" spans="1:11" ht="15" customHeight="1" x14ac:dyDescent="0.3">
      <c r="A546">
        <v>1</v>
      </c>
      <c r="B546">
        <v>1900</v>
      </c>
      <c r="C546" s="3">
        <v>0</v>
      </c>
      <c r="D546" t="str">
        <v>00. VENDES</v>
      </c>
      <c r="E546">
        <v>0</v>
      </c>
      <c r="F546" t="str">
        <f t="shared" si="40"/>
        <v>1_1900</v>
      </c>
      <c r="G546">
        <f t="shared" si="41"/>
        <v>0</v>
      </c>
      <c r="H546" s="40" t="e">
        <f t="shared" si="42"/>
        <v>#DIV/0!</v>
      </c>
      <c r="I546">
        <f t="shared" si="43"/>
        <v>0</v>
      </c>
      <c r="J546" s="40" t="e">
        <f t="shared" si="44"/>
        <v>#DIV/0!</v>
      </c>
      <c r="K546" t="str">
        <f>+IFERROR(VLOOKUP(D546,Table_1[#All],2,0),"")</f>
        <v/>
      </c>
    </row>
    <row r="547" spans="1:11" ht="15" customHeight="1" x14ac:dyDescent="0.3">
      <c r="A547">
        <v>1</v>
      </c>
      <c r="B547">
        <v>1900</v>
      </c>
      <c r="C547" s="3">
        <v>0</v>
      </c>
      <c r="D547" t="str">
        <v>00. VENDES</v>
      </c>
      <c r="E547">
        <v>0</v>
      </c>
      <c r="F547" t="str">
        <f t="shared" si="40"/>
        <v>1_1900</v>
      </c>
      <c r="G547">
        <f t="shared" si="41"/>
        <v>0</v>
      </c>
      <c r="H547" s="40" t="e">
        <f t="shared" si="42"/>
        <v>#DIV/0!</v>
      </c>
      <c r="I547">
        <f t="shared" si="43"/>
        <v>0</v>
      </c>
      <c r="J547" s="40" t="e">
        <f t="shared" si="44"/>
        <v>#DIV/0!</v>
      </c>
      <c r="K547" t="str">
        <f>+IFERROR(VLOOKUP(D547,Table_1[#All],2,0),"")</f>
        <v/>
      </c>
    </row>
    <row r="548" spans="1:11" ht="15" customHeight="1" x14ac:dyDescent="0.3">
      <c r="A548">
        <v>1</v>
      </c>
      <c r="B548">
        <v>1900</v>
      </c>
      <c r="C548" s="3">
        <v>0</v>
      </c>
      <c r="D548" t="str">
        <v>00. VENDES</v>
      </c>
      <c r="E548">
        <v>0</v>
      </c>
      <c r="F548" t="str">
        <f t="shared" si="40"/>
        <v>1_1900</v>
      </c>
      <c r="G548">
        <f t="shared" si="41"/>
        <v>0</v>
      </c>
      <c r="H548" s="40" t="e">
        <f t="shared" si="42"/>
        <v>#DIV/0!</v>
      </c>
      <c r="I548">
        <f t="shared" si="43"/>
        <v>0</v>
      </c>
      <c r="J548" s="40" t="e">
        <f t="shared" si="44"/>
        <v>#DIV/0!</v>
      </c>
      <c r="K548" t="str">
        <f>+IFERROR(VLOOKUP(D548,Table_1[#All],2,0),"")</f>
        <v/>
      </c>
    </row>
    <row r="549" spans="1:11" ht="15" customHeight="1" x14ac:dyDescent="0.3">
      <c r="A549">
        <v>1</v>
      </c>
      <c r="B549">
        <v>1900</v>
      </c>
      <c r="C549" s="3">
        <v>0</v>
      </c>
      <c r="D549" t="str">
        <v>00. VENDES</v>
      </c>
      <c r="E549">
        <v>0</v>
      </c>
      <c r="F549" t="str">
        <f t="shared" si="40"/>
        <v>1_1900</v>
      </c>
      <c r="G549">
        <f t="shared" si="41"/>
        <v>0</v>
      </c>
      <c r="H549" s="40" t="e">
        <f t="shared" si="42"/>
        <v>#DIV/0!</v>
      </c>
      <c r="I549">
        <f t="shared" si="43"/>
        <v>0</v>
      </c>
      <c r="J549" s="40" t="e">
        <f t="shared" si="44"/>
        <v>#DIV/0!</v>
      </c>
      <c r="K549" t="str">
        <f>+IFERROR(VLOOKUP(D549,Table_1[#All],2,0),"")</f>
        <v/>
      </c>
    </row>
    <row r="550" spans="1:11" ht="15" customHeight="1" x14ac:dyDescent="0.3">
      <c r="A550">
        <v>1</v>
      </c>
      <c r="B550">
        <v>1900</v>
      </c>
      <c r="C550" s="3">
        <v>0</v>
      </c>
      <c r="D550" t="str">
        <v>00. VENDES</v>
      </c>
      <c r="E550">
        <v>0</v>
      </c>
      <c r="F550" t="str">
        <f t="shared" si="40"/>
        <v>1_1900</v>
      </c>
      <c r="G550">
        <f t="shared" si="41"/>
        <v>0</v>
      </c>
      <c r="H550" s="40" t="e">
        <f t="shared" si="42"/>
        <v>#DIV/0!</v>
      </c>
      <c r="I550">
        <f t="shared" si="43"/>
        <v>0</v>
      </c>
      <c r="J550" s="40" t="e">
        <f t="shared" si="44"/>
        <v>#DIV/0!</v>
      </c>
      <c r="K550" t="str">
        <f>+IFERROR(VLOOKUP(D550,Table_1[#All],2,0),"")</f>
        <v/>
      </c>
    </row>
    <row r="551" spans="1:11" ht="15" customHeight="1" x14ac:dyDescent="0.3">
      <c r="A551">
        <v>1</v>
      </c>
      <c r="B551">
        <v>1900</v>
      </c>
      <c r="C551" s="3">
        <v>0</v>
      </c>
      <c r="D551" t="str">
        <v>00. VENDES</v>
      </c>
      <c r="E551">
        <v>0</v>
      </c>
      <c r="F551" t="str">
        <f t="shared" si="40"/>
        <v>1_1900</v>
      </c>
      <c r="G551">
        <f t="shared" si="41"/>
        <v>0</v>
      </c>
      <c r="H551" s="40" t="e">
        <f t="shared" si="42"/>
        <v>#DIV/0!</v>
      </c>
      <c r="I551">
        <f t="shared" si="43"/>
        <v>0</v>
      </c>
      <c r="J551" s="40" t="e">
        <f t="shared" si="44"/>
        <v>#DIV/0!</v>
      </c>
      <c r="K551" t="str">
        <f>+IFERROR(VLOOKUP(D551,Table_1[#All],2,0),"")</f>
        <v/>
      </c>
    </row>
    <row r="552" spans="1:11" ht="15" customHeight="1" x14ac:dyDescent="0.3">
      <c r="A552">
        <v>1</v>
      </c>
      <c r="B552">
        <v>1900</v>
      </c>
      <c r="C552" s="3">
        <v>0</v>
      </c>
      <c r="D552" t="str">
        <v>00. VENDES</v>
      </c>
      <c r="E552">
        <v>0</v>
      </c>
      <c r="F552" t="str">
        <f t="shared" si="40"/>
        <v>1_1900</v>
      </c>
      <c r="G552">
        <f t="shared" si="41"/>
        <v>0</v>
      </c>
      <c r="H552" s="40" t="e">
        <f t="shared" si="42"/>
        <v>#DIV/0!</v>
      </c>
      <c r="I552">
        <f t="shared" si="43"/>
        <v>0</v>
      </c>
      <c r="J552" s="40" t="e">
        <f t="shared" si="44"/>
        <v>#DIV/0!</v>
      </c>
      <c r="K552" t="str">
        <f>+IFERROR(VLOOKUP(D552,Table_1[#All],2,0),"")</f>
        <v/>
      </c>
    </row>
    <row r="553" spans="1:11" ht="15" customHeight="1" x14ac:dyDescent="0.3">
      <c r="A553">
        <v>1</v>
      </c>
      <c r="B553">
        <v>1900</v>
      </c>
      <c r="C553" s="3">
        <v>0</v>
      </c>
      <c r="D553" t="str">
        <v>00. VENDES</v>
      </c>
      <c r="E553">
        <v>0</v>
      </c>
      <c r="F553" t="str">
        <f t="shared" si="40"/>
        <v>1_1900</v>
      </c>
      <c r="G553">
        <f t="shared" si="41"/>
        <v>0</v>
      </c>
      <c r="H553" s="40" t="e">
        <f t="shared" si="42"/>
        <v>#DIV/0!</v>
      </c>
      <c r="I553">
        <f t="shared" si="43"/>
        <v>0</v>
      </c>
      <c r="J553" s="40" t="e">
        <f t="shared" si="44"/>
        <v>#DIV/0!</v>
      </c>
      <c r="K553" t="str">
        <f>+IFERROR(VLOOKUP(D553,Table_1[#All],2,0),"")</f>
        <v/>
      </c>
    </row>
    <row r="554" spans="1:11" ht="15" customHeight="1" x14ac:dyDescent="0.3">
      <c r="A554">
        <v>1</v>
      </c>
      <c r="B554">
        <v>1900</v>
      </c>
      <c r="C554" s="3">
        <v>0</v>
      </c>
      <c r="D554" t="str">
        <v>00. VENDES</v>
      </c>
      <c r="E554">
        <v>0</v>
      </c>
      <c r="F554" t="str">
        <f t="shared" si="40"/>
        <v>1_1900</v>
      </c>
      <c r="G554">
        <f t="shared" si="41"/>
        <v>0</v>
      </c>
      <c r="H554" s="40" t="e">
        <f t="shared" si="42"/>
        <v>#DIV/0!</v>
      </c>
      <c r="I554">
        <f t="shared" si="43"/>
        <v>0</v>
      </c>
      <c r="J554" s="40" t="e">
        <f t="shared" si="44"/>
        <v>#DIV/0!</v>
      </c>
      <c r="K554" t="str">
        <f>+IFERROR(VLOOKUP(D554,Table_1[#All],2,0),"")</f>
        <v/>
      </c>
    </row>
    <row r="555" spans="1:11" ht="15" customHeight="1" x14ac:dyDescent="0.3">
      <c r="A555">
        <v>1</v>
      </c>
      <c r="B555">
        <v>1900</v>
      </c>
      <c r="C555" s="3">
        <v>0</v>
      </c>
      <c r="D555" t="str">
        <v>00. VENDES</v>
      </c>
      <c r="E555">
        <v>0</v>
      </c>
      <c r="F555" t="str">
        <f t="shared" si="40"/>
        <v>1_1900</v>
      </c>
      <c r="G555">
        <f t="shared" si="41"/>
        <v>0</v>
      </c>
      <c r="H555" s="40" t="e">
        <f t="shared" si="42"/>
        <v>#DIV/0!</v>
      </c>
      <c r="I555">
        <f t="shared" si="43"/>
        <v>0</v>
      </c>
      <c r="J555" s="40" t="e">
        <f t="shared" si="44"/>
        <v>#DIV/0!</v>
      </c>
      <c r="K555" t="str">
        <f>+IFERROR(VLOOKUP(D555,Table_1[#All],2,0),"")</f>
        <v/>
      </c>
    </row>
    <row r="556" spans="1:11" ht="15" customHeight="1" x14ac:dyDescent="0.3">
      <c r="A556">
        <v>1</v>
      </c>
      <c r="B556">
        <v>1900</v>
      </c>
      <c r="C556" s="3">
        <v>0</v>
      </c>
      <c r="D556" t="str">
        <v>00. VENDES</v>
      </c>
      <c r="E556">
        <v>0</v>
      </c>
      <c r="F556" t="str">
        <f t="shared" si="40"/>
        <v>1_1900</v>
      </c>
      <c r="G556">
        <f t="shared" si="41"/>
        <v>0</v>
      </c>
      <c r="H556" s="40" t="e">
        <f t="shared" si="42"/>
        <v>#DIV/0!</v>
      </c>
      <c r="I556">
        <f t="shared" si="43"/>
        <v>0</v>
      </c>
      <c r="J556" s="40" t="e">
        <f t="shared" si="44"/>
        <v>#DIV/0!</v>
      </c>
      <c r="K556" t="str">
        <f>+IFERROR(VLOOKUP(D556,Table_1[#All],2,0),"")</f>
        <v/>
      </c>
    </row>
    <row r="557" spans="1:11" ht="15" customHeight="1" x14ac:dyDescent="0.3">
      <c r="A557">
        <v>1</v>
      </c>
      <c r="B557">
        <v>1900</v>
      </c>
      <c r="C557" s="3">
        <v>0</v>
      </c>
      <c r="D557" t="str">
        <v>00. VENDES</v>
      </c>
      <c r="E557">
        <v>0</v>
      </c>
      <c r="F557" t="str">
        <f t="shared" si="40"/>
        <v>1_1900</v>
      </c>
      <c r="G557">
        <f t="shared" si="41"/>
        <v>0</v>
      </c>
      <c r="H557" s="40" t="e">
        <f t="shared" si="42"/>
        <v>#DIV/0!</v>
      </c>
      <c r="I557">
        <f t="shared" si="43"/>
        <v>0</v>
      </c>
      <c r="J557" s="40" t="e">
        <f t="shared" si="44"/>
        <v>#DIV/0!</v>
      </c>
      <c r="K557" t="str">
        <f>+IFERROR(VLOOKUP(D557,Table_1[#All],2,0),"")</f>
        <v/>
      </c>
    </row>
    <row r="558" spans="1:11" ht="15" customHeight="1" x14ac:dyDescent="0.3">
      <c r="A558">
        <v>1</v>
      </c>
      <c r="B558">
        <v>1900</v>
      </c>
      <c r="C558" s="3">
        <v>0</v>
      </c>
      <c r="D558" t="str">
        <v>00. VENDES</v>
      </c>
      <c r="E558">
        <v>0</v>
      </c>
      <c r="F558" t="str">
        <f t="shared" si="40"/>
        <v>1_1900</v>
      </c>
      <c r="G558">
        <f t="shared" si="41"/>
        <v>0</v>
      </c>
      <c r="H558" s="40" t="e">
        <f t="shared" si="42"/>
        <v>#DIV/0!</v>
      </c>
      <c r="I558">
        <f t="shared" si="43"/>
        <v>0</v>
      </c>
      <c r="J558" s="40" t="e">
        <f t="shared" si="44"/>
        <v>#DIV/0!</v>
      </c>
      <c r="K558" t="str">
        <f>+IFERROR(VLOOKUP(D558,Table_1[#All],2,0),"")</f>
        <v/>
      </c>
    </row>
    <row r="559" spans="1:11" ht="15" customHeight="1" x14ac:dyDescent="0.3">
      <c r="A559">
        <v>1</v>
      </c>
      <c r="B559">
        <v>1900</v>
      </c>
      <c r="C559" s="3">
        <v>0</v>
      </c>
      <c r="D559" t="str">
        <v>00. VENDES</v>
      </c>
      <c r="E559">
        <v>0</v>
      </c>
      <c r="F559" t="str">
        <f t="shared" si="40"/>
        <v>1_1900</v>
      </c>
      <c r="G559">
        <f t="shared" si="41"/>
        <v>0</v>
      </c>
      <c r="H559" s="40" t="e">
        <f t="shared" si="42"/>
        <v>#DIV/0!</v>
      </c>
      <c r="I559">
        <f t="shared" si="43"/>
        <v>0</v>
      </c>
      <c r="J559" s="40" t="e">
        <f t="shared" si="44"/>
        <v>#DIV/0!</v>
      </c>
      <c r="K559" t="str">
        <f>+IFERROR(VLOOKUP(D559,Table_1[#All],2,0),"")</f>
        <v/>
      </c>
    </row>
    <row r="560" spans="1:11" ht="15" customHeight="1" x14ac:dyDescent="0.3">
      <c r="A560">
        <v>1</v>
      </c>
      <c r="B560">
        <v>1900</v>
      </c>
      <c r="C560" s="3">
        <v>0</v>
      </c>
      <c r="D560" t="str">
        <v>00. VENDES</v>
      </c>
      <c r="E560">
        <v>0</v>
      </c>
      <c r="F560" t="str">
        <f t="shared" si="40"/>
        <v>1_1900</v>
      </c>
      <c r="G560">
        <f t="shared" si="41"/>
        <v>0</v>
      </c>
      <c r="H560" s="40" t="e">
        <f t="shared" si="42"/>
        <v>#DIV/0!</v>
      </c>
      <c r="I560">
        <f t="shared" si="43"/>
        <v>0</v>
      </c>
      <c r="J560" s="40" t="e">
        <f t="shared" si="44"/>
        <v>#DIV/0!</v>
      </c>
      <c r="K560" t="str">
        <f>+IFERROR(VLOOKUP(D560,Table_1[#All],2,0),"")</f>
        <v/>
      </c>
    </row>
    <row r="561" spans="1:11" ht="15" customHeight="1" x14ac:dyDescent="0.3">
      <c r="A561">
        <v>1</v>
      </c>
      <c r="B561">
        <v>1900</v>
      </c>
      <c r="C561" s="3">
        <v>0</v>
      </c>
      <c r="D561" t="str">
        <v>00. VENDES</v>
      </c>
      <c r="E561">
        <v>0</v>
      </c>
      <c r="F561" t="str">
        <f t="shared" si="40"/>
        <v>1_1900</v>
      </c>
      <c r="G561">
        <f t="shared" si="41"/>
        <v>0</v>
      </c>
      <c r="H561" s="40" t="e">
        <f t="shared" si="42"/>
        <v>#DIV/0!</v>
      </c>
      <c r="I561">
        <f t="shared" si="43"/>
        <v>0</v>
      </c>
      <c r="J561" s="40" t="e">
        <f t="shared" si="44"/>
        <v>#DIV/0!</v>
      </c>
      <c r="K561" t="str">
        <f>+IFERROR(VLOOKUP(D561,Table_1[#All],2,0),"")</f>
        <v/>
      </c>
    </row>
    <row r="562" spans="1:11" ht="15" customHeight="1" x14ac:dyDescent="0.3">
      <c r="A562">
        <v>1</v>
      </c>
      <c r="B562">
        <v>1900</v>
      </c>
      <c r="C562" s="3">
        <v>0</v>
      </c>
      <c r="D562" t="str">
        <v>00. VENDES</v>
      </c>
      <c r="E562">
        <v>0</v>
      </c>
      <c r="F562" t="str">
        <f t="shared" si="40"/>
        <v>1_1900</v>
      </c>
      <c r="G562">
        <f t="shared" si="41"/>
        <v>0</v>
      </c>
      <c r="H562" s="40" t="e">
        <f t="shared" si="42"/>
        <v>#DIV/0!</v>
      </c>
      <c r="I562">
        <f t="shared" si="43"/>
        <v>0</v>
      </c>
      <c r="J562" s="40" t="e">
        <f t="shared" si="44"/>
        <v>#DIV/0!</v>
      </c>
      <c r="K562" t="str">
        <f>+IFERROR(VLOOKUP(D562,Table_1[#All],2,0),"")</f>
        <v/>
      </c>
    </row>
    <row r="563" spans="1:11" ht="15" customHeight="1" x14ac:dyDescent="0.3">
      <c r="A563">
        <v>1</v>
      </c>
      <c r="B563">
        <v>1900</v>
      </c>
      <c r="C563" s="3">
        <v>0</v>
      </c>
      <c r="D563" t="str">
        <v>00. VENDES</v>
      </c>
      <c r="E563">
        <v>0</v>
      </c>
      <c r="F563" t="str">
        <f t="shared" si="40"/>
        <v>1_1900</v>
      </c>
      <c r="G563">
        <f t="shared" si="41"/>
        <v>0</v>
      </c>
      <c r="H563" s="40" t="e">
        <f t="shared" si="42"/>
        <v>#DIV/0!</v>
      </c>
      <c r="I563">
        <f t="shared" si="43"/>
        <v>0</v>
      </c>
      <c r="J563" s="40" t="e">
        <f t="shared" si="44"/>
        <v>#DIV/0!</v>
      </c>
      <c r="K563" t="str">
        <f>+IFERROR(VLOOKUP(D563,Table_1[#All],2,0),"")</f>
        <v/>
      </c>
    </row>
    <row r="564" spans="1:11" ht="15" customHeight="1" x14ac:dyDescent="0.3">
      <c r="A564">
        <v>1</v>
      </c>
      <c r="B564">
        <v>1900</v>
      </c>
      <c r="C564" s="3">
        <v>0</v>
      </c>
      <c r="D564" t="str">
        <v>00. VENDES</v>
      </c>
      <c r="E564">
        <v>0</v>
      </c>
      <c r="F564" t="str">
        <f t="shared" si="40"/>
        <v>1_1900</v>
      </c>
      <c r="G564">
        <f t="shared" si="41"/>
        <v>0</v>
      </c>
      <c r="H564" s="40" t="e">
        <f t="shared" si="42"/>
        <v>#DIV/0!</v>
      </c>
      <c r="I564">
        <f t="shared" si="43"/>
        <v>0</v>
      </c>
      <c r="J564" s="40" t="e">
        <f t="shared" si="44"/>
        <v>#DIV/0!</v>
      </c>
      <c r="K564" t="str">
        <f>+IFERROR(VLOOKUP(D564,Table_1[#All],2,0),"")</f>
        <v/>
      </c>
    </row>
    <row r="565" spans="1:11" ht="15" customHeight="1" x14ac:dyDescent="0.3">
      <c r="A565">
        <v>1</v>
      </c>
      <c r="B565">
        <v>1900</v>
      </c>
      <c r="C565" s="3">
        <v>0</v>
      </c>
      <c r="D565" t="str">
        <v>00. VENDES</v>
      </c>
      <c r="E565">
        <v>0</v>
      </c>
      <c r="F565" t="str">
        <f t="shared" si="40"/>
        <v>1_1900</v>
      </c>
      <c r="G565">
        <f t="shared" si="41"/>
        <v>0</v>
      </c>
      <c r="H565" s="40" t="e">
        <f t="shared" si="42"/>
        <v>#DIV/0!</v>
      </c>
      <c r="I565">
        <f t="shared" si="43"/>
        <v>0</v>
      </c>
      <c r="J565" s="40" t="e">
        <f t="shared" si="44"/>
        <v>#DIV/0!</v>
      </c>
      <c r="K565" t="str">
        <f>+IFERROR(VLOOKUP(D565,Table_1[#All],2,0),"")</f>
        <v/>
      </c>
    </row>
    <row r="566" spans="1:11" ht="15" customHeight="1" x14ac:dyDescent="0.3">
      <c r="A566">
        <v>1</v>
      </c>
      <c r="B566">
        <v>1900</v>
      </c>
      <c r="C566" s="3">
        <v>0</v>
      </c>
      <c r="D566" t="str">
        <v>00. VENDES</v>
      </c>
      <c r="E566">
        <v>0</v>
      </c>
      <c r="F566" t="str">
        <f t="shared" si="40"/>
        <v>1_1900</v>
      </c>
      <c r="G566">
        <f t="shared" si="41"/>
        <v>0</v>
      </c>
      <c r="H566" s="40" t="e">
        <f t="shared" si="42"/>
        <v>#DIV/0!</v>
      </c>
      <c r="I566">
        <f t="shared" si="43"/>
        <v>0</v>
      </c>
      <c r="J566" s="40" t="e">
        <f t="shared" si="44"/>
        <v>#DIV/0!</v>
      </c>
      <c r="K566" t="str">
        <f>+IFERROR(VLOOKUP(D566,Table_1[#All],2,0),"")</f>
        <v/>
      </c>
    </row>
    <row r="567" spans="1:11" ht="15" customHeight="1" x14ac:dyDescent="0.3">
      <c r="A567">
        <v>1</v>
      </c>
      <c r="B567">
        <v>1900</v>
      </c>
      <c r="C567" s="3">
        <v>0</v>
      </c>
      <c r="D567" t="str">
        <v>00. VENDES</v>
      </c>
      <c r="E567">
        <v>0</v>
      </c>
      <c r="F567" t="str">
        <f t="shared" si="40"/>
        <v>1_1900</v>
      </c>
      <c r="G567">
        <f t="shared" si="41"/>
        <v>0</v>
      </c>
      <c r="H567" s="40" t="e">
        <f t="shared" si="42"/>
        <v>#DIV/0!</v>
      </c>
      <c r="I567">
        <f t="shared" si="43"/>
        <v>0</v>
      </c>
      <c r="J567" s="40" t="e">
        <f t="shared" si="44"/>
        <v>#DIV/0!</v>
      </c>
      <c r="K567" t="str">
        <f>+IFERROR(VLOOKUP(D567,Table_1[#All],2,0),"")</f>
        <v/>
      </c>
    </row>
    <row r="568" spans="1:11" ht="15" customHeight="1" x14ac:dyDescent="0.3">
      <c r="A568">
        <v>1</v>
      </c>
      <c r="B568">
        <v>1900</v>
      </c>
      <c r="C568" s="3">
        <v>0</v>
      </c>
      <c r="D568" t="str">
        <v>00. VENDES</v>
      </c>
      <c r="E568">
        <v>0</v>
      </c>
      <c r="F568" t="str">
        <f t="shared" si="40"/>
        <v>1_1900</v>
      </c>
      <c r="G568">
        <f t="shared" si="41"/>
        <v>0</v>
      </c>
      <c r="H568" s="40" t="e">
        <f t="shared" si="42"/>
        <v>#DIV/0!</v>
      </c>
      <c r="I568">
        <f t="shared" si="43"/>
        <v>0</v>
      </c>
      <c r="J568" s="40" t="e">
        <f t="shared" si="44"/>
        <v>#DIV/0!</v>
      </c>
      <c r="K568" t="str">
        <f>+IFERROR(VLOOKUP(D568,Table_1[#All],2,0),"")</f>
        <v/>
      </c>
    </row>
    <row r="569" spans="1:11" ht="15" customHeight="1" x14ac:dyDescent="0.3">
      <c r="A569">
        <v>1</v>
      </c>
      <c r="B569">
        <v>1900</v>
      </c>
      <c r="C569" s="3">
        <v>0</v>
      </c>
      <c r="D569" t="str">
        <v>00. VENDES</v>
      </c>
      <c r="E569">
        <v>0</v>
      </c>
      <c r="F569" t="str">
        <f t="shared" si="40"/>
        <v>1_1900</v>
      </c>
      <c r="G569">
        <f t="shared" si="41"/>
        <v>0</v>
      </c>
      <c r="H569" s="40" t="e">
        <f t="shared" si="42"/>
        <v>#DIV/0!</v>
      </c>
      <c r="I569">
        <f t="shared" si="43"/>
        <v>0</v>
      </c>
      <c r="J569" s="40" t="e">
        <f t="shared" si="44"/>
        <v>#DIV/0!</v>
      </c>
      <c r="K569" t="str">
        <f>+IFERROR(VLOOKUP(D569,Table_1[#All],2,0),"")</f>
        <v/>
      </c>
    </row>
    <row r="570" spans="1:11" ht="15" customHeight="1" x14ac:dyDescent="0.3">
      <c r="A570">
        <v>1</v>
      </c>
      <c r="B570">
        <v>1900</v>
      </c>
      <c r="C570" s="3">
        <v>0</v>
      </c>
      <c r="D570" t="str">
        <v>00. VENDES</v>
      </c>
      <c r="E570">
        <v>0</v>
      </c>
      <c r="F570" t="str">
        <f t="shared" si="40"/>
        <v>1_1900</v>
      </c>
      <c r="G570">
        <f t="shared" si="41"/>
        <v>0</v>
      </c>
      <c r="H570" s="40" t="e">
        <f t="shared" si="42"/>
        <v>#DIV/0!</v>
      </c>
      <c r="I570">
        <f t="shared" si="43"/>
        <v>0</v>
      </c>
      <c r="J570" s="40" t="e">
        <f t="shared" si="44"/>
        <v>#DIV/0!</v>
      </c>
      <c r="K570" t="str">
        <f>+IFERROR(VLOOKUP(D570,Table_1[#All],2,0),"")</f>
        <v/>
      </c>
    </row>
    <row r="571" spans="1:11" ht="15" customHeight="1" x14ac:dyDescent="0.3">
      <c r="A571">
        <v>1</v>
      </c>
      <c r="B571">
        <v>1900</v>
      </c>
      <c r="C571" s="3">
        <v>0</v>
      </c>
      <c r="D571" t="str">
        <v>00. VENDES</v>
      </c>
      <c r="E571">
        <v>0</v>
      </c>
      <c r="F571" t="str">
        <f t="shared" si="40"/>
        <v>1_1900</v>
      </c>
      <c r="G571">
        <f t="shared" si="41"/>
        <v>0</v>
      </c>
      <c r="H571" s="40" t="e">
        <f t="shared" si="42"/>
        <v>#DIV/0!</v>
      </c>
      <c r="I571">
        <f t="shared" si="43"/>
        <v>0</v>
      </c>
      <c r="J571" s="40" t="e">
        <f t="shared" si="44"/>
        <v>#DIV/0!</v>
      </c>
      <c r="K571" t="str">
        <f>+IFERROR(VLOOKUP(D571,Table_1[#All],2,0),"")</f>
        <v/>
      </c>
    </row>
    <row r="572" spans="1:11" ht="15" customHeight="1" x14ac:dyDescent="0.3">
      <c r="A572">
        <v>1</v>
      </c>
      <c r="B572">
        <v>1900</v>
      </c>
      <c r="C572" s="3">
        <v>0</v>
      </c>
      <c r="D572" t="str">
        <v>00. VENDES</v>
      </c>
      <c r="E572">
        <v>0</v>
      </c>
      <c r="F572" t="str">
        <f t="shared" si="40"/>
        <v>1_1900</v>
      </c>
      <c r="G572">
        <f t="shared" si="41"/>
        <v>0</v>
      </c>
      <c r="H572" s="40" t="e">
        <f t="shared" si="42"/>
        <v>#DIV/0!</v>
      </c>
      <c r="I572">
        <f t="shared" si="43"/>
        <v>0</v>
      </c>
      <c r="J572" s="40" t="e">
        <f t="shared" si="44"/>
        <v>#DIV/0!</v>
      </c>
      <c r="K572" t="str">
        <f>+IFERROR(VLOOKUP(D572,Table_1[#All],2,0),"")</f>
        <v/>
      </c>
    </row>
    <row r="573" spans="1:11" ht="15" customHeight="1" x14ac:dyDescent="0.3">
      <c r="A573">
        <v>1</v>
      </c>
      <c r="B573">
        <v>1900</v>
      </c>
      <c r="C573" s="3">
        <v>0</v>
      </c>
      <c r="D573" t="str">
        <v>00. VENDES</v>
      </c>
      <c r="E573">
        <v>0</v>
      </c>
      <c r="F573" t="str">
        <f t="shared" si="40"/>
        <v>1_1900</v>
      </c>
      <c r="G573">
        <f t="shared" si="41"/>
        <v>0</v>
      </c>
      <c r="H573" s="40" t="e">
        <f t="shared" si="42"/>
        <v>#DIV/0!</v>
      </c>
      <c r="I573">
        <f t="shared" si="43"/>
        <v>0</v>
      </c>
      <c r="J573" s="40" t="e">
        <f t="shared" si="44"/>
        <v>#DIV/0!</v>
      </c>
      <c r="K573" t="str">
        <f>+IFERROR(VLOOKUP(D573,Table_1[#All],2,0),"")</f>
        <v/>
      </c>
    </row>
    <row r="574" spans="1:11" ht="15" customHeight="1" x14ac:dyDescent="0.3">
      <c r="A574">
        <v>1</v>
      </c>
      <c r="B574">
        <v>1900</v>
      </c>
      <c r="C574" s="3">
        <v>0</v>
      </c>
      <c r="D574" t="str">
        <v>00. VENDES</v>
      </c>
      <c r="E574">
        <v>0</v>
      </c>
      <c r="F574" t="str">
        <f t="shared" si="40"/>
        <v>1_1900</v>
      </c>
      <c r="G574">
        <f t="shared" si="41"/>
        <v>0</v>
      </c>
      <c r="H574" s="40" t="e">
        <f t="shared" si="42"/>
        <v>#DIV/0!</v>
      </c>
      <c r="I574">
        <f t="shared" si="43"/>
        <v>0</v>
      </c>
      <c r="J574" s="40" t="e">
        <f t="shared" si="44"/>
        <v>#DIV/0!</v>
      </c>
      <c r="K574" t="str">
        <f>+IFERROR(VLOOKUP(D574,Table_1[#All],2,0),"")</f>
        <v/>
      </c>
    </row>
    <row r="575" spans="1:11" ht="15" customHeight="1" x14ac:dyDescent="0.3">
      <c r="A575">
        <v>1</v>
      </c>
      <c r="B575">
        <v>1900</v>
      </c>
      <c r="C575" s="3">
        <v>0</v>
      </c>
      <c r="D575" t="str">
        <v>00. VENDES</v>
      </c>
      <c r="E575">
        <v>0</v>
      </c>
      <c r="F575" t="str">
        <f t="shared" si="40"/>
        <v>1_1900</v>
      </c>
      <c r="G575">
        <f t="shared" si="41"/>
        <v>0</v>
      </c>
      <c r="H575" s="40" t="e">
        <f t="shared" si="42"/>
        <v>#DIV/0!</v>
      </c>
      <c r="I575">
        <f t="shared" si="43"/>
        <v>0</v>
      </c>
      <c r="J575" s="40" t="e">
        <f t="shared" si="44"/>
        <v>#DIV/0!</v>
      </c>
      <c r="K575" t="str">
        <f>+IFERROR(VLOOKUP(D575,Table_1[#All],2,0),"")</f>
        <v/>
      </c>
    </row>
    <row r="576" spans="1:11" ht="15" customHeight="1" x14ac:dyDescent="0.3">
      <c r="A576">
        <v>1</v>
      </c>
      <c r="B576">
        <v>1900</v>
      </c>
      <c r="C576" s="3">
        <v>0</v>
      </c>
      <c r="D576" t="str">
        <v>00. VENDES</v>
      </c>
      <c r="E576">
        <v>0</v>
      </c>
      <c r="F576" t="str">
        <f t="shared" si="40"/>
        <v>1_1900</v>
      </c>
      <c r="G576">
        <f t="shared" si="41"/>
        <v>0</v>
      </c>
      <c r="H576" s="40" t="e">
        <f t="shared" si="42"/>
        <v>#DIV/0!</v>
      </c>
      <c r="I576">
        <f t="shared" si="43"/>
        <v>0</v>
      </c>
      <c r="J576" s="40" t="e">
        <f t="shared" si="44"/>
        <v>#DIV/0!</v>
      </c>
      <c r="K576" t="str">
        <f>+IFERROR(VLOOKUP(D576,Table_1[#All],2,0),"")</f>
        <v/>
      </c>
    </row>
    <row r="577" spans="1:11" ht="15" customHeight="1" x14ac:dyDescent="0.3">
      <c r="A577">
        <v>1</v>
      </c>
      <c r="B577">
        <v>1900</v>
      </c>
      <c r="C577" s="3">
        <v>0</v>
      </c>
      <c r="D577" t="str">
        <v>00. VENDES</v>
      </c>
      <c r="E577">
        <v>0</v>
      </c>
      <c r="F577" t="str">
        <f t="shared" si="40"/>
        <v>1_1900</v>
      </c>
      <c r="G577">
        <f t="shared" si="41"/>
        <v>0</v>
      </c>
      <c r="H577" s="40" t="e">
        <f t="shared" si="42"/>
        <v>#DIV/0!</v>
      </c>
      <c r="I577">
        <f t="shared" si="43"/>
        <v>0</v>
      </c>
      <c r="J577" s="40" t="e">
        <f t="shared" si="44"/>
        <v>#DIV/0!</v>
      </c>
      <c r="K577" t="str">
        <f>+IFERROR(VLOOKUP(D577,Table_1[#All],2,0),"")</f>
        <v/>
      </c>
    </row>
    <row r="578" spans="1:11" ht="15" customHeight="1" x14ac:dyDescent="0.3">
      <c r="A578">
        <v>1</v>
      </c>
      <c r="B578">
        <v>1900</v>
      </c>
      <c r="C578" s="3">
        <v>0</v>
      </c>
      <c r="D578" t="str">
        <v>00. VENDES</v>
      </c>
      <c r="E578">
        <v>0</v>
      </c>
      <c r="F578" t="str">
        <f t="shared" si="40"/>
        <v>1_1900</v>
      </c>
      <c r="G578">
        <f t="shared" si="41"/>
        <v>0</v>
      </c>
      <c r="H578" s="40" t="e">
        <f t="shared" si="42"/>
        <v>#DIV/0!</v>
      </c>
      <c r="I578">
        <f t="shared" si="43"/>
        <v>0</v>
      </c>
      <c r="J578" s="40" t="e">
        <f t="shared" si="44"/>
        <v>#DIV/0!</v>
      </c>
      <c r="K578" t="str">
        <f>+IFERROR(VLOOKUP(D578,Table_1[#All],2,0),"")</f>
        <v/>
      </c>
    </row>
    <row r="579" spans="1:11" ht="15" customHeight="1" x14ac:dyDescent="0.3">
      <c r="A579">
        <v>1</v>
      </c>
      <c r="B579">
        <v>1900</v>
      </c>
      <c r="C579" s="3">
        <v>0</v>
      </c>
      <c r="D579" t="str">
        <v>00. VENDES</v>
      </c>
      <c r="E579">
        <v>0</v>
      </c>
      <c r="F579" t="str">
        <f t="shared" ref="F579:F642" si="45">+CONCATENATE(A579,"_",B579)</f>
        <v>1_1900</v>
      </c>
      <c r="G579">
        <f t="shared" ref="G579:G642" si="46">+SUMIFS($E$2:$E$1048576,$D$2:$D$1048576,"00. VENDES",$F$2:$F$1048576,F579)</f>
        <v>0</v>
      </c>
      <c r="H579" s="40" t="e">
        <f t="shared" ref="H579:H642" si="47">+E579/G579</f>
        <v>#DIV/0!</v>
      </c>
      <c r="I579">
        <f t="shared" ref="I579:I642" si="48">+SUMIFS($E$2:$E$9999,$D$2:$D$9999,"00. VENDES",$B$2:$B$9999,B579)</f>
        <v>0</v>
      </c>
      <c r="J579" s="40" t="e">
        <f t="shared" ref="J579:J642" si="49">+E579/I579</f>
        <v>#DIV/0!</v>
      </c>
      <c r="K579" t="str">
        <f>+IFERROR(VLOOKUP(D579,Table_1[#All],2,0),"")</f>
        <v/>
      </c>
    </row>
    <row r="580" spans="1:11" ht="15" customHeight="1" x14ac:dyDescent="0.3">
      <c r="A580">
        <v>1</v>
      </c>
      <c r="B580">
        <v>1900</v>
      </c>
      <c r="C580" s="3">
        <v>0</v>
      </c>
      <c r="D580" t="str">
        <v>00. VENDES</v>
      </c>
      <c r="E580">
        <v>0</v>
      </c>
      <c r="F580" t="str">
        <f t="shared" si="45"/>
        <v>1_1900</v>
      </c>
      <c r="G580">
        <f t="shared" si="46"/>
        <v>0</v>
      </c>
      <c r="H580" s="40" t="e">
        <f t="shared" si="47"/>
        <v>#DIV/0!</v>
      </c>
      <c r="I580">
        <f t="shared" si="48"/>
        <v>0</v>
      </c>
      <c r="J580" s="40" t="e">
        <f t="shared" si="49"/>
        <v>#DIV/0!</v>
      </c>
      <c r="K580" t="str">
        <f>+IFERROR(VLOOKUP(D580,Table_1[#All],2,0),"")</f>
        <v/>
      </c>
    </row>
    <row r="581" spans="1:11" ht="15" customHeight="1" x14ac:dyDescent="0.3">
      <c r="A581">
        <v>1</v>
      </c>
      <c r="B581">
        <v>1900</v>
      </c>
      <c r="C581" s="3">
        <v>0</v>
      </c>
      <c r="D581" t="str">
        <v>00. VENDES</v>
      </c>
      <c r="E581">
        <v>0</v>
      </c>
      <c r="F581" t="str">
        <f t="shared" si="45"/>
        <v>1_1900</v>
      </c>
      <c r="G581">
        <f t="shared" si="46"/>
        <v>0</v>
      </c>
      <c r="H581" s="40" t="e">
        <f t="shared" si="47"/>
        <v>#DIV/0!</v>
      </c>
      <c r="I581">
        <f t="shared" si="48"/>
        <v>0</v>
      </c>
      <c r="J581" s="40" t="e">
        <f t="shared" si="49"/>
        <v>#DIV/0!</v>
      </c>
      <c r="K581" t="str">
        <f>+IFERROR(VLOOKUP(D581,Table_1[#All],2,0),"")</f>
        <v/>
      </c>
    </row>
    <row r="582" spans="1:11" ht="15" customHeight="1" x14ac:dyDescent="0.3">
      <c r="A582">
        <v>1</v>
      </c>
      <c r="B582">
        <v>1900</v>
      </c>
      <c r="C582" s="3">
        <v>0</v>
      </c>
      <c r="D582" t="str">
        <v>00. VENDES</v>
      </c>
      <c r="E582">
        <v>0</v>
      </c>
      <c r="F582" t="str">
        <f t="shared" si="45"/>
        <v>1_1900</v>
      </c>
      <c r="G582">
        <f t="shared" si="46"/>
        <v>0</v>
      </c>
      <c r="H582" s="40" t="e">
        <f t="shared" si="47"/>
        <v>#DIV/0!</v>
      </c>
      <c r="I582">
        <f t="shared" si="48"/>
        <v>0</v>
      </c>
      <c r="J582" s="40" t="e">
        <f t="shared" si="49"/>
        <v>#DIV/0!</v>
      </c>
      <c r="K582" t="str">
        <f>+IFERROR(VLOOKUP(D582,Table_1[#All],2,0),"")</f>
        <v/>
      </c>
    </row>
    <row r="583" spans="1:11" ht="15" customHeight="1" x14ac:dyDescent="0.3">
      <c r="A583">
        <v>1</v>
      </c>
      <c r="B583">
        <v>1900</v>
      </c>
      <c r="C583" s="3">
        <v>0</v>
      </c>
      <c r="D583" t="str">
        <v>00. VENDES</v>
      </c>
      <c r="E583">
        <v>0</v>
      </c>
      <c r="F583" t="str">
        <f t="shared" si="45"/>
        <v>1_1900</v>
      </c>
      <c r="G583">
        <f t="shared" si="46"/>
        <v>0</v>
      </c>
      <c r="H583" s="40" t="e">
        <f t="shared" si="47"/>
        <v>#DIV/0!</v>
      </c>
      <c r="I583">
        <f t="shared" si="48"/>
        <v>0</v>
      </c>
      <c r="J583" s="40" t="e">
        <f t="shared" si="49"/>
        <v>#DIV/0!</v>
      </c>
      <c r="K583" t="str">
        <f>+IFERROR(VLOOKUP(D583,Table_1[#All],2,0),"")</f>
        <v/>
      </c>
    </row>
    <row r="584" spans="1:11" ht="15" customHeight="1" x14ac:dyDescent="0.3">
      <c r="A584">
        <v>1</v>
      </c>
      <c r="B584">
        <v>1900</v>
      </c>
      <c r="C584" s="3">
        <v>0</v>
      </c>
      <c r="D584" t="str">
        <v>00. VENDES</v>
      </c>
      <c r="E584">
        <v>0</v>
      </c>
      <c r="F584" t="str">
        <f t="shared" si="45"/>
        <v>1_1900</v>
      </c>
      <c r="G584">
        <f t="shared" si="46"/>
        <v>0</v>
      </c>
      <c r="H584" s="40" t="e">
        <f t="shared" si="47"/>
        <v>#DIV/0!</v>
      </c>
      <c r="I584">
        <f t="shared" si="48"/>
        <v>0</v>
      </c>
      <c r="J584" s="40" t="e">
        <f t="shared" si="49"/>
        <v>#DIV/0!</v>
      </c>
      <c r="K584" t="str">
        <f>+IFERROR(VLOOKUP(D584,Table_1[#All],2,0),"")</f>
        <v/>
      </c>
    </row>
    <row r="585" spans="1:11" ht="15" customHeight="1" x14ac:dyDescent="0.3">
      <c r="A585">
        <v>1</v>
      </c>
      <c r="B585">
        <v>1900</v>
      </c>
      <c r="C585" s="3">
        <v>0</v>
      </c>
      <c r="D585" t="str">
        <v>00. VENDES</v>
      </c>
      <c r="E585">
        <v>0</v>
      </c>
      <c r="F585" t="str">
        <f t="shared" si="45"/>
        <v>1_1900</v>
      </c>
      <c r="G585">
        <f t="shared" si="46"/>
        <v>0</v>
      </c>
      <c r="H585" s="40" t="e">
        <f t="shared" si="47"/>
        <v>#DIV/0!</v>
      </c>
      <c r="I585">
        <f t="shared" si="48"/>
        <v>0</v>
      </c>
      <c r="J585" s="40" t="e">
        <f t="shared" si="49"/>
        <v>#DIV/0!</v>
      </c>
      <c r="K585" t="str">
        <f>+IFERROR(VLOOKUP(D585,Table_1[#All],2,0),"")</f>
        <v/>
      </c>
    </row>
    <row r="586" spans="1:11" ht="15" customHeight="1" x14ac:dyDescent="0.3">
      <c r="A586">
        <v>1</v>
      </c>
      <c r="B586">
        <v>1900</v>
      </c>
      <c r="C586" s="3">
        <v>0</v>
      </c>
      <c r="D586" t="str">
        <v>00. VENDES</v>
      </c>
      <c r="E586">
        <v>0</v>
      </c>
      <c r="F586" t="str">
        <f t="shared" si="45"/>
        <v>1_1900</v>
      </c>
      <c r="G586">
        <f t="shared" si="46"/>
        <v>0</v>
      </c>
      <c r="H586" s="40" t="e">
        <f t="shared" si="47"/>
        <v>#DIV/0!</v>
      </c>
      <c r="I586">
        <f t="shared" si="48"/>
        <v>0</v>
      </c>
      <c r="J586" s="40" t="e">
        <f t="shared" si="49"/>
        <v>#DIV/0!</v>
      </c>
      <c r="K586" t="str">
        <f>+IFERROR(VLOOKUP(D586,Table_1[#All],2,0),"")</f>
        <v/>
      </c>
    </row>
    <row r="587" spans="1:11" ht="15" customHeight="1" x14ac:dyDescent="0.3">
      <c r="A587">
        <v>1</v>
      </c>
      <c r="B587">
        <v>1900</v>
      </c>
      <c r="C587" s="3">
        <v>0</v>
      </c>
      <c r="D587" t="str">
        <v>00. VENDES</v>
      </c>
      <c r="E587">
        <v>0</v>
      </c>
      <c r="F587" t="str">
        <f t="shared" si="45"/>
        <v>1_1900</v>
      </c>
      <c r="G587">
        <f t="shared" si="46"/>
        <v>0</v>
      </c>
      <c r="H587" s="40" t="e">
        <f t="shared" si="47"/>
        <v>#DIV/0!</v>
      </c>
      <c r="I587">
        <f t="shared" si="48"/>
        <v>0</v>
      </c>
      <c r="J587" s="40" t="e">
        <f t="shared" si="49"/>
        <v>#DIV/0!</v>
      </c>
      <c r="K587" t="str">
        <f>+IFERROR(VLOOKUP(D587,Table_1[#All],2,0),"")</f>
        <v/>
      </c>
    </row>
    <row r="588" spans="1:11" ht="15" customHeight="1" x14ac:dyDescent="0.3">
      <c r="A588">
        <v>1</v>
      </c>
      <c r="B588">
        <v>1900</v>
      </c>
      <c r="C588" s="3">
        <v>0</v>
      </c>
      <c r="D588" t="str">
        <v>00. VENDES</v>
      </c>
      <c r="E588">
        <v>0</v>
      </c>
      <c r="F588" t="str">
        <f t="shared" si="45"/>
        <v>1_1900</v>
      </c>
      <c r="G588">
        <f t="shared" si="46"/>
        <v>0</v>
      </c>
      <c r="H588" s="40" t="e">
        <f t="shared" si="47"/>
        <v>#DIV/0!</v>
      </c>
      <c r="I588">
        <f t="shared" si="48"/>
        <v>0</v>
      </c>
      <c r="J588" s="40" t="e">
        <f t="shared" si="49"/>
        <v>#DIV/0!</v>
      </c>
      <c r="K588" t="str">
        <f>+IFERROR(VLOOKUP(D588,Table_1[#All],2,0),"")</f>
        <v/>
      </c>
    </row>
    <row r="589" spans="1:11" ht="15" customHeight="1" x14ac:dyDescent="0.3">
      <c r="A589">
        <v>1</v>
      </c>
      <c r="B589">
        <v>1900</v>
      </c>
      <c r="C589" s="3">
        <v>0</v>
      </c>
      <c r="D589" t="str">
        <v>00. VENDES</v>
      </c>
      <c r="E589">
        <v>0</v>
      </c>
      <c r="F589" t="str">
        <f t="shared" si="45"/>
        <v>1_1900</v>
      </c>
      <c r="G589">
        <f t="shared" si="46"/>
        <v>0</v>
      </c>
      <c r="H589" s="40" t="e">
        <f t="shared" si="47"/>
        <v>#DIV/0!</v>
      </c>
      <c r="I589">
        <f t="shared" si="48"/>
        <v>0</v>
      </c>
      <c r="J589" s="40" t="e">
        <f t="shared" si="49"/>
        <v>#DIV/0!</v>
      </c>
      <c r="K589" t="str">
        <f>+IFERROR(VLOOKUP(D589,Table_1[#All],2,0),"")</f>
        <v/>
      </c>
    </row>
    <row r="590" spans="1:11" ht="15" customHeight="1" x14ac:dyDescent="0.3">
      <c r="A590">
        <v>1</v>
      </c>
      <c r="B590">
        <v>1900</v>
      </c>
      <c r="C590" s="3">
        <v>0</v>
      </c>
      <c r="D590" t="str">
        <v>00. VENDES</v>
      </c>
      <c r="E590">
        <v>0</v>
      </c>
      <c r="F590" t="str">
        <f t="shared" si="45"/>
        <v>1_1900</v>
      </c>
      <c r="G590">
        <f t="shared" si="46"/>
        <v>0</v>
      </c>
      <c r="H590" s="40" t="e">
        <f t="shared" si="47"/>
        <v>#DIV/0!</v>
      </c>
      <c r="I590">
        <f t="shared" si="48"/>
        <v>0</v>
      </c>
      <c r="J590" s="40" t="e">
        <f t="shared" si="49"/>
        <v>#DIV/0!</v>
      </c>
      <c r="K590" t="str">
        <f>+IFERROR(VLOOKUP(D590,Table_1[#All],2,0),"")</f>
        <v/>
      </c>
    </row>
    <row r="591" spans="1:11" ht="15" customHeight="1" x14ac:dyDescent="0.3">
      <c r="A591">
        <v>1</v>
      </c>
      <c r="B591">
        <v>1900</v>
      </c>
      <c r="C591" s="3">
        <v>0</v>
      </c>
      <c r="D591" t="str">
        <v>00. VENDES</v>
      </c>
      <c r="E591">
        <v>0</v>
      </c>
      <c r="F591" t="str">
        <f t="shared" si="45"/>
        <v>1_1900</v>
      </c>
      <c r="G591">
        <f t="shared" si="46"/>
        <v>0</v>
      </c>
      <c r="H591" s="40" t="e">
        <f t="shared" si="47"/>
        <v>#DIV/0!</v>
      </c>
      <c r="I591">
        <f t="shared" si="48"/>
        <v>0</v>
      </c>
      <c r="J591" s="40" t="e">
        <f t="shared" si="49"/>
        <v>#DIV/0!</v>
      </c>
      <c r="K591" t="str">
        <f>+IFERROR(VLOOKUP(D591,Table_1[#All],2,0),"")</f>
        <v/>
      </c>
    </row>
    <row r="592" spans="1:11" ht="15" customHeight="1" x14ac:dyDescent="0.3">
      <c r="A592">
        <v>1</v>
      </c>
      <c r="B592">
        <v>1900</v>
      </c>
      <c r="C592" s="3">
        <v>0</v>
      </c>
      <c r="D592" t="str">
        <v>00. VENDES</v>
      </c>
      <c r="E592">
        <v>0</v>
      </c>
      <c r="F592" t="str">
        <f t="shared" si="45"/>
        <v>1_1900</v>
      </c>
      <c r="G592">
        <f t="shared" si="46"/>
        <v>0</v>
      </c>
      <c r="H592" s="40" t="e">
        <f t="shared" si="47"/>
        <v>#DIV/0!</v>
      </c>
      <c r="I592">
        <f t="shared" si="48"/>
        <v>0</v>
      </c>
      <c r="J592" s="40" t="e">
        <f t="shared" si="49"/>
        <v>#DIV/0!</v>
      </c>
      <c r="K592" t="str">
        <f>+IFERROR(VLOOKUP(D592,Table_1[#All],2,0),"")</f>
        <v/>
      </c>
    </row>
    <row r="593" spans="1:11" ht="15" customHeight="1" x14ac:dyDescent="0.3">
      <c r="A593">
        <v>1</v>
      </c>
      <c r="B593">
        <v>1900</v>
      </c>
      <c r="C593" s="3">
        <v>0</v>
      </c>
      <c r="D593" t="str">
        <v>00. VENDES</v>
      </c>
      <c r="E593">
        <v>0</v>
      </c>
      <c r="F593" t="str">
        <f t="shared" si="45"/>
        <v>1_1900</v>
      </c>
      <c r="G593">
        <f t="shared" si="46"/>
        <v>0</v>
      </c>
      <c r="H593" s="40" t="e">
        <f t="shared" si="47"/>
        <v>#DIV/0!</v>
      </c>
      <c r="I593">
        <f t="shared" si="48"/>
        <v>0</v>
      </c>
      <c r="J593" s="40" t="e">
        <f t="shared" si="49"/>
        <v>#DIV/0!</v>
      </c>
      <c r="K593" t="str">
        <f>+IFERROR(VLOOKUP(D593,Table_1[#All],2,0),"")</f>
        <v/>
      </c>
    </row>
    <row r="594" spans="1:11" ht="15" customHeight="1" x14ac:dyDescent="0.3">
      <c r="A594">
        <v>1</v>
      </c>
      <c r="B594">
        <v>1900</v>
      </c>
      <c r="C594" s="3">
        <v>0</v>
      </c>
      <c r="D594" t="str">
        <v>00. VENDES</v>
      </c>
      <c r="E594">
        <v>0</v>
      </c>
      <c r="F594" t="str">
        <f t="shared" si="45"/>
        <v>1_1900</v>
      </c>
      <c r="G594">
        <f t="shared" si="46"/>
        <v>0</v>
      </c>
      <c r="H594" s="40" t="e">
        <f t="shared" si="47"/>
        <v>#DIV/0!</v>
      </c>
      <c r="I594">
        <f t="shared" si="48"/>
        <v>0</v>
      </c>
      <c r="J594" s="40" t="e">
        <f t="shared" si="49"/>
        <v>#DIV/0!</v>
      </c>
      <c r="K594" t="str">
        <f>+IFERROR(VLOOKUP(D594,Table_1[#All],2,0),"")</f>
        <v/>
      </c>
    </row>
    <row r="595" spans="1:11" ht="15" customHeight="1" x14ac:dyDescent="0.3">
      <c r="A595">
        <v>1</v>
      </c>
      <c r="B595">
        <v>1900</v>
      </c>
      <c r="C595" s="3">
        <v>0</v>
      </c>
      <c r="D595" t="str">
        <v>00. VENDES</v>
      </c>
      <c r="E595">
        <v>0</v>
      </c>
      <c r="F595" t="str">
        <f t="shared" si="45"/>
        <v>1_1900</v>
      </c>
      <c r="G595">
        <f t="shared" si="46"/>
        <v>0</v>
      </c>
      <c r="H595" s="40" t="e">
        <f t="shared" si="47"/>
        <v>#DIV/0!</v>
      </c>
      <c r="I595">
        <f t="shared" si="48"/>
        <v>0</v>
      </c>
      <c r="J595" s="40" t="e">
        <f t="shared" si="49"/>
        <v>#DIV/0!</v>
      </c>
      <c r="K595" t="str">
        <f>+IFERROR(VLOOKUP(D595,Table_1[#All],2,0),"")</f>
        <v/>
      </c>
    </row>
    <row r="596" spans="1:11" ht="15" customHeight="1" x14ac:dyDescent="0.3">
      <c r="A596">
        <v>1</v>
      </c>
      <c r="B596">
        <v>1900</v>
      </c>
      <c r="C596" s="3">
        <v>0</v>
      </c>
      <c r="D596" t="str">
        <v>00. VENDES</v>
      </c>
      <c r="E596">
        <v>0</v>
      </c>
      <c r="F596" t="str">
        <f t="shared" si="45"/>
        <v>1_1900</v>
      </c>
      <c r="G596">
        <f t="shared" si="46"/>
        <v>0</v>
      </c>
      <c r="H596" s="40" t="e">
        <f t="shared" si="47"/>
        <v>#DIV/0!</v>
      </c>
      <c r="I596">
        <f t="shared" si="48"/>
        <v>0</v>
      </c>
      <c r="J596" s="40" t="e">
        <f t="shared" si="49"/>
        <v>#DIV/0!</v>
      </c>
      <c r="K596" t="str">
        <f>+IFERROR(VLOOKUP(D596,Table_1[#All],2,0),"")</f>
        <v/>
      </c>
    </row>
    <row r="597" spans="1:11" ht="15" customHeight="1" x14ac:dyDescent="0.3">
      <c r="A597">
        <v>1</v>
      </c>
      <c r="B597">
        <v>1900</v>
      </c>
      <c r="C597" s="3">
        <v>0</v>
      </c>
      <c r="D597" t="str">
        <v>00. VENDES</v>
      </c>
      <c r="E597">
        <v>0</v>
      </c>
      <c r="F597" t="str">
        <f t="shared" si="45"/>
        <v>1_1900</v>
      </c>
      <c r="G597">
        <f t="shared" si="46"/>
        <v>0</v>
      </c>
      <c r="H597" s="40" t="e">
        <f t="shared" si="47"/>
        <v>#DIV/0!</v>
      </c>
      <c r="I597">
        <f t="shared" si="48"/>
        <v>0</v>
      </c>
      <c r="J597" s="40" t="e">
        <f t="shared" si="49"/>
        <v>#DIV/0!</v>
      </c>
      <c r="K597" t="str">
        <f>+IFERROR(VLOOKUP(D597,Table_1[#All],2,0),"")</f>
        <v/>
      </c>
    </row>
    <row r="598" spans="1:11" ht="15" customHeight="1" x14ac:dyDescent="0.3">
      <c r="A598">
        <v>1</v>
      </c>
      <c r="B598">
        <v>1900</v>
      </c>
      <c r="C598" s="3">
        <v>0</v>
      </c>
      <c r="D598" t="str">
        <v>00. VENDES</v>
      </c>
      <c r="E598">
        <v>0</v>
      </c>
      <c r="F598" t="str">
        <f t="shared" si="45"/>
        <v>1_1900</v>
      </c>
      <c r="G598">
        <f t="shared" si="46"/>
        <v>0</v>
      </c>
      <c r="H598" s="40" t="e">
        <f t="shared" si="47"/>
        <v>#DIV/0!</v>
      </c>
      <c r="I598">
        <f t="shared" si="48"/>
        <v>0</v>
      </c>
      <c r="J598" s="40" t="e">
        <f t="shared" si="49"/>
        <v>#DIV/0!</v>
      </c>
      <c r="K598" t="str">
        <f>+IFERROR(VLOOKUP(D598,Table_1[#All],2,0),"")</f>
        <v/>
      </c>
    </row>
    <row r="599" spans="1:11" ht="15" customHeight="1" x14ac:dyDescent="0.3">
      <c r="A599">
        <v>1</v>
      </c>
      <c r="B599">
        <v>1900</v>
      </c>
      <c r="C599" s="3">
        <v>0</v>
      </c>
      <c r="D599" t="str">
        <v>00. VENDES</v>
      </c>
      <c r="E599">
        <v>0</v>
      </c>
      <c r="F599" t="str">
        <f t="shared" si="45"/>
        <v>1_1900</v>
      </c>
      <c r="G599">
        <f t="shared" si="46"/>
        <v>0</v>
      </c>
      <c r="H599" s="40" t="e">
        <f t="shared" si="47"/>
        <v>#DIV/0!</v>
      </c>
      <c r="I599">
        <f t="shared" si="48"/>
        <v>0</v>
      </c>
      <c r="J599" s="40" t="e">
        <f t="shared" si="49"/>
        <v>#DIV/0!</v>
      </c>
      <c r="K599" t="str">
        <f>+IFERROR(VLOOKUP(D599,Table_1[#All],2,0),"")</f>
        <v/>
      </c>
    </row>
    <row r="600" spans="1:11" ht="15" customHeight="1" x14ac:dyDescent="0.3">
      <c r="A600">
        <v>1</v>
      </c>
      <c r="B600">
        <v>1900</v>
      </c>
      <c r="C600" s="3">
        <v>0</v>
      </c>
      <c r="D600" t="str">
        <v>00. VENDES</v>
      </c>
      <c r="E600">
        <v>0</v>
      </c>
      <c r="F600" t="str">
        <f t="shared" si="45"/>
        <v>1_1900</v>
      </c>
      <c r="G600">
        <f t="shared" si="46"/>
        <v>0</v>
      </c>
      <c r="H600" s="40" t="e">
        <f t="shared" si="47"/>
        <v>#DIV/0!</v>
      </c>
      <c r="I600">
        <f t="shared" si="48"/>
        <v>0</v>
      </c>
      <c r="J600" s="40" t="e">
        <f t="shared" si="49"/>
        <v>#DIV/0!</v>
      </c>
      <c r="K600" t="str">
        <f>+IFERROR(VLOOKUP(D600,Table_1[#All],2,0),"")</f>
        <v/>
      </c>
    </row>
    <row r="601" spans="1:11" ht="15" customHeight="1" x14ac:dyDescent="0.3">
      <c r="A601">
        <v>1</v>
      </c>
      <c r="B601">
        <v>1900</v>
      </c>
      <c r="C601" s="3">
        <v>0</v>
      </c>
      <c r="D601" t="str">
        <v>00. VENDES</v>
      </c>
      <c r="E601">
        <v>0</v>
      </c>
      <c r="F601" t="str">
        <f t="shared" si="45"/>
        <v>1_1900</v>
      </c>
      <c r="G601">
        <f t="shared" si="46"/>
        <v>0</v>
      </c>
      <c r="H601" s="40" t="e">
        <f t="shared" si="47"/>
        <v>#DIV/0!</v>
      </c>
      <c r="I601">
        <f t="shared" si="48"/>
        <v>0</v>
      </c>
      <c r="J601" s="40" t="e">
        <f t="shared" si="49"/>
        <v>#DIV/0!</v>
      </c>
      <c r="K601" t="str">
        <f>+IFERROR(VLOOKUP(D601,Table_1[#All],2,0),"")</f>
        <v/>
      </c>
    </row>
    <row r="602" spans="1:11" ht="15" customHeight="1" x14ac:dyDescent="0.3">
      <c r="A602">
        <v>1</v>
      </c>
      <c r="B602">
        <v>1900</v>
      </c>
      <c r="C602" s="3">
        <v>0</v>
      </c>
      <c r="D602" t="str">
        <v>00. VENDES</v>
      </c>
      <c r="E602">
        <v>0</v>
      </c>
      <c r="F602" t="str">
        <f t="shared" si="45"/>
        <v>1_1900</v>
      </c>
      <c r="G602">
        <f t="shared" si="46"/>
        <v>0</v>
      </c>
      <c r="H602" s="40" t="e">
        <f t="shared" si="47"/>
        <v>#DIV/0!</v>
      </c>
      <c r="I602">
        <f t="shared" si="48"/>
        <v>0</v>
      </c>
      <c r="J602" s="40" t="e">
        <f t="shared" si="49"/>
        <v>#DIV/0!</v>
      </c>
      <c r="K602" t="str">
        <f>+IFERROR(VLOOKUP(D602,Table_1[#All],2,0),"")</f>
        <v/>
      </c>
    </row>
    <row r="603" spans="1:11" ht="15" customHeight="1" x14ac:dyDescent="0.3">
      <c r="A603">
        <v>1</v>
      </c>
      <c r="B603">
        <v>1900</v>
      </c>
      <c r="C603" s="3">
        <v>0</v>
      </c>
      <c r="D603" t="str">
        <v>00. VENDES</v>
      </c>
      <c r="E603">
        <v>0</v>
      </c>
      <c r="F603" t="str">
        <f t="shared" si="45"/>
        <v>1_1900</v>
      </c>
      <c r="G603">
        <f t="shared" si="46"/>
        <v>0</v>
      </c>
      <c r="H603" s="40" t="e">
        <f t="shared" si="47"/>
        <v>#DIV/0!</v>
      </c>
      <c r="I603">
        <f t="shared" si="48"/>
        <v>0</v>
      </c>
      <c r="J603" s="40" t="e">
        <f t="shared" si="49"/>
        <v>#DIV/0!</v>
      </c>
      <c r="K603" t="str">
        <f>+IFERROR(VLOOKUP(D603,Table_1[#All],2,0),"")</f>
        <v/>
      </c>
    </row>
    <row r="604" spans="1:11" ht="15" customHeight="1" x14ac:dyDescent="0.3">
      <c r="A604">
        <v>1</v>
      </c>
      <c r="B604">
        <v>1900</v>
      </c>
      <c r="C604" s="3">
        <v>0</v>
      </c>
      <c r="D604" t="str">
        <v>00. VENDES</v>
      </c>
      <c r="E604">
        <v>0</v>
      </c>
      <c r="F604" t="str">
        <f t="shared" si="45"/>
        <v>1_1900</v>
      </c>
      <c r="G604">
        <f t="shared" si="46"/>
        <v>0</v>
      </c>
      <c r="H604" s="40" t="e">
        <f t="shared" si="47"/>
        <v>#DIV/0!</v>
      </c>
      <c r="I604">
        <f t="shared" si="48"/>
        <v>0</v>
      </c>
      <c r="J604" s="40" t="e">
        <f t="shared" si="49"/>
        <v>#DIV/0!</v>
      </c>
      <c r="K604" t="str">
        <f>+IFERROR(VLOOKUP(D604,Table_1[#All],2,0),"")</f>
        <v/>
      </c>
    </row>
    <row r="605" spans="1:11" ht="15" customHeight="1" x14ac:dyDescent="0.3">
      <c r="A605">
        <v>1</v>
      </c>
      <c r="B605">
        <v>1900</v>
      </c>
      <c r="C605" s="3">
        <v>0</v>
      </c>
      <c r="D605" t="str">
        <v>00. VENDES</v>
      </c>
      <c r="E605">
        <v>0</v>
      </c>
      <c r="F605" t="str">
        <f t="shared" si="45"/>
        <v>1_1900</v>
      </c>
      <c r="G605">
        <f t="shared" si="46"/>
        <v>0</v>
      </c>
      <c r="H605" s="40" t="e">
        <f t="shared" si="47"/>
        <v>#DIV/0!</v>
      </c>
      <c r="I605">
        <f t="shared" si="48"/>
        <v>0</v>
      </c>
      <c r="J605" s="40" t="e">
        <f t="shared" si="49"/>
        <v>#DIV/0!</v>
      </c>
      <c r="K605" t="str">
        <f>+IFERROR(VLOOKUP(D605,Table_1[#All],2,0),"")</f>
        <v/>
      </c>
    </row>
    <row r="606" spans="1:11" ht="15" customHeight="1" x14ac:dyDescent="0.3">
      <c r="A606">
        <v>1</v>
      </c>
      <c r="B606">
        <v>1900</v>
      </c>
      <c r="C606" s="3">
        <v>0</v>
      </c>
      <c r="D606" t="str">
        <v>00. VENDES</v>
      </c>
      <c r="E606">
        <v>0</v>
      </c>
      <c r="F606" t="str">
        <f t="shared" si="45"/>
        <v>1_1900</v>
      </c>
      <c r="G606">
        <f t="shared" si="46"/>
        <v>0</v>
      </c>
      <c r="H606" s="40" t="e">
        <f t="shared" si="47"/>
        <v>#DIV/0!</v>
      </c>
      <c r="I606">
        <f t="shared" si="48"/>
        <v>0</v>
      </c>
      <c r="J606" s="40" t="e">
        <f t="shared" si="49"/>
        <v>#DIV/0!</v>
      </c>
      <c r="K606" t="str">
        <f>+IFERROR(VLOOKUP(D606,Table_1[#All],2,0),"")</f>
        <v/>
      </c>
    </row>
    <row r="607" spans="1:11" ht="15" customHeight="1" x14ac:dyDescent="0.3">
      <c r="A607">
        <v>1</v>
      </c>
      <c r="B607">
        <v>1900</v>
      </c>
      <c r="C607" s="3">
        <v>0</v>
      </c>
      <c r="D607" t="str">
        <v>00. VENDES</v>
      </c>
      <c r="E607">
        <v>0</v>
      </c>
      <c r="F607" t="str">
        <f t="shared" si="45"/>
        <v>1_1900</v>
      </c>
      <c r="G607">
        <f t="shared" si="46"/>
        <v>0</v>
      </c>
      <c r="H607" s="40" t="e">
        <f t="shared" si="47"/>
        <v>#DIV/0!</v>
      </c>
      <c r="I607">
        <f t="shared" si="48"/>
        <v>0</v>
      </c>
      <c r="J607" s="40" t="e">
        <f t="shared" si="49"/>
        <v>#DIV/0!</v>
      </c>
      <c r="K607" t="str">
        <f>+IFERROR(VLOOKUP(D607,Table_1[#All],2,0),"")</f>
        <v/>
      </c>
    </row>
    <row r="608" spans="1:11" ht="15" customHeight="1" x14ac:dyDescent="0.3">
      <c r="A608">
        <v>1</v>
      </c>
      <c r="B608">
        <v>1900</v>
      </c>
      <c r="C608" s="3">
        <v>0</v>
      </c>
      <c r="D608" t="str">
        <v>00. VENDES</v>
      </c>
      <c r="E608">
        <v>0</v>
      </c>
      <c r="F608" t="str">
        <f t="shared" si="45"/>
        <v>1_1900</v>
      </c>
      <c r="G608">
        <f t="shared" si="46"/>
        <v>0</v>
      </c>
      <c r="H608" s="40" t="e">
        <f t="shared" si="47"/>
        <v>#DIV/0!</v>
      </c>
      <c r="I608">
        <f t="shared" si="48"/>
        <v>0</v>
      </c>
      <c r="J608" s="40" t="e">
        <f t="shared" si="49"/>
        <v>#DIV/0!</v>
      </c>
      <c r="K608" t="str">
        <f>+IFERROR(VLOOKUP(D608,Table_1[#All],2,0),"")</f>
        <v/>
      </c>
    </row>
    <row r="609" spans="1:11" ht="15" customHeight="1" x14ac:dyDescent="0.3">
      <c r="A609">
        <v>1</v>
      </c>
      <c r="B609">
        <v>1900</v>
      </c>
      <c r="C609" s="3">
        <v>0</v>
      </c>
      <c r="D609" t="str">
        <v>00. VENDES</v>
      </c>
      <c r="E609">
        <v>0</v>
      </c>
      <c r="F609" t="str">
        <f t="shared" si="45"/>
        <v>1_1900</v>
      </c>
      <c r="G609">
        <f t="shared" si="46"/>
        <v>0</v>
      </c>
      <c r="H609" s="40" t="e">
        <f t="shared" si="47"/>
        <v>#DIV/0!</v>
      </c>
      <c r="I609">
        <f t="shared" si="48"/>
        <v>0</v>
      </c>
      <c r="J609" s="40" t="e">
        <f t="shared" si="49"/>
        <v>#DIV/0!</v>
      </c>
      <c r="K609" t="str">
        <f>+IFERROR(VLOOKUP(D609,Table_1[#All],2,0),"")</f>
        <v/>
      </c>
    </row>
    <row r="610" spans="1:11" ht="15" customHeight="1" x14ac:dyDescent="0.3">
      <c r="A610">
        <v>1</v>
      </c>
      <c r="B610">
        <v>1900</v>
      </c>
      <c r="C610" s="3">
        <v>0</v>
      </c>
      <c r="D610" t="str">
        <v>00. VENDES</v>
      </c>
      <c r="E610">
        <v>0</v>
      </c>
      <c r="F610" t="str">
        <f t="shared" si="45"/>
        <v>1_1900</v>
      </c>
      <c r="G610">
        <f t="shared" si="46"/>
        <v>0</v>
      </c>
      <c r="H610" s="40" t="e">
        <f t="shared" si="47"/>
        <v>#DIV/0!</v>
      </c>
      <c r="I610">
        <f t="shared" si="48"/>
        <v>0</v>
      </c>
      <c r="J610" s="40" t="e">
        <f t="shared" si="49"/>
        <v>#DIV/0!</v>
      </c>
      <c r="K610" t="str">
        <f>+IFERROR(VLOOKUP(D610,Table_1[#All],2,0),"")</f>
        <v/>
      </c>
    </row>
    <row r="611" spans="1:11" ht="15" customHeight="1" x14ac:dyDescent="0.3">
      <c r="A611">
        <v>1</v>
      </c>
      <c r="B611">
        <v>1900</v>
      </c>
      <c r="C611" s="3">
        <v>0</v>
      </c>
      <c r="D611" t="str">
        <v>00. VENDES</v>
      </c>
      <c r="E611">
        <v>0</v>
      </c>
      <c r="F611" t="str">
        <f t="shared" si="45"/>
        <v>1_1900</v>
      </c>
      <c r="G611">
        <f t="shared" si="46"/>
        <v>0</v>
      </c>
      <c r="H611" s="40" t="e">
        <f t="shared" si="47"/>
        <v>#DIV/0!</v>
      </c>
      <c r="I611">
        <f t="shared" si="48"/>
        <v>0</v>
      </c>
      <c r="J611" s="40" t="e">
        <f t="shared" si="49"/>
        <v>#DIV/0!</v>
      </c>
      <c r="K611" t="str">
        <f>+IFERROR(VLOOKUP(D611,Table_1[#All],2,0),"")</f>
        <v/>
      </c>
    </row>
    <row r="612" spans="1:11" ht="15" customHeight="1" x14ac:dyDescent="0.3">
      <c r="A612">
        <v>1</v>
      </c>
      <c r="B612">
        <v>1900</v>
      </c>
      <c r="C612" s="3">
        <v>0</v>
      </c>
      <c r="D612" t="str">
        <v>00. VENDES</v>
      </c>
      <c r="E612">
        <v>0</v>
      </c>
      <c r="F612" t="str">
        <f t="shared" si="45"/>
        <v>1_1900</v>
      </c>
      <c r="G612">
        <f t="shared" si="46"/>
        <v>0</v>
      </c>
      <c r="H612" s="40" t="e">
        <f t="shared" si="47"/>
        <v>#DIV/0!</v>
      </c>
      <c r="I612">
        <f t="shared" si="48"/>
        <v>0</v>
      </c>
      <c r="J612" s="40" t="e">
        <f t="shared" si="49"/>
        <v>#DIV/0!</v>
      </c>
      <c r="K612" t="str">
        <f>+IFERROR(VLOOKUP(D612,Table_1[#All],2,0),"")</f>
        <v/>
      </c>
    </row>
    <row r="613" spans="1:11" ht="15" customHeight="1" x14ac:dyDescent="0.3">
      <c r="A613">
        <v>1</v>
      </c>
      <c r="B613">
        <v>1900</v>
      </c>
      <c r="C613" s="3">
        <v>0</v>
      </c>
      <c r="D613" t="str">
        <v>00. VENDES</v>
      </c>
      <c r="E613">
        <v>0</v>
      </c>
      <c r="F613" t="str">
        <f t="shared" si="45"/>
        <v>1_1900</v>
      </c>
      <c r="G613">
        <f t="shared" si="46"/>
        <v>0</v>
      </c>
      <c r="H613" s="40" t="e">
        <f t="shared" si="47"/>
        <v>#DIV/0!</v>
      </c>
      <c r="I613">
        <f t="shared" si="48"/>
        <v>0</v>
      </c>
      <c r="J613" s="40" t="e">
        <f t="shared" si="49"/>
        <v>#DIV/0!</v>
      </c>
      <c r="K613" t="str">
        <f>+IFERROR(VLOOKUP(D613,Table_1[#All],2,0),"")</f>
        <v/>
      </c>
    </row>
    <row r="614" spans="1:11" ht="15" customHeight="1" x14ac:dyDescent="0.3">
      <c r="A614">
        <v>1</v>
      </c>
      <c r="B614">
        <v>1900</v>
      </c>
      <c r="C614" s="3">
        <v>0</v>
      </c>
      <c r="D614" t="str">
        <v>00. VENDES</v>
      </c>
      <c r="E614">
        <v>0</v>
      </c>
      <c r="F614" t="str">
        <f t="shared" si="45"/>
        <v>1_1900</v>
      </c>
      <c r="G614">
        <f t="shared" si="46"/>
        <v>0</v>
      </c>
      <c r="H614" s="40" t="e">
        <f t="shared" si="47"/>
        <v>#DIV/0!</v>
      </c>
      <c r="I614">
        <f t="shared" si="48"/>
        <v>0</v>
      </c>
      <c r="J614" s="40" t="e">
        <f t="shared" si="49"/>
        <v>#DIV/0!</v>
      </c>
      <c r="K614" t="str">
        <f>+IFERROR(VLOOKUP(D614,Table_1[#All],2,0),"")</f>
        <v/>
      </c>
    </row>
    <row r="615" spans="1:11" ht="15" customHeight="1" x14ac:dyDescent="0.3">
      <c r="A615">
        <v>1</v>
      </c>
      <c r="B615">
        <v>1900</v>
      </c>
      <c r="C615" s="3">
        <v>0</v>
      </c>
      <c r="D615" t="str">
        <v>00. VENDES</v>
      </c>
      <c r="E615">
        <v>0</v>
      </c>
      <c r="F615" t="str">
        <f t="shared" si="45"/>
        <v>1_1900</v>
      </c>
      <c r="G615">
        <f t="shared" si="46"/>
        <v>0</v>
      </c>
      <c r="H615" s="40" t="e">
        <f t="shared" si="47"/>
        <v>#DIV/0!</v>
      </c>
      <c r="I615">
        <f t="shared" si="48"/>
        <v>0</v>
      </c>
      <c r="J615" s="40" t="e">
        <f t="shared" si="49"/>
        <v>#DIV/0!</v>
      </c>
      <c r="K615" t="str">
        <f>+IFERROR(VLOOKUP(D615,Table_1[#All],2,0),"")</f>
        <v/>
      </c>
    </row>
    <row r="616" spans="1:11" ht="15" customHeight="1" x14ac:dyDescent="0.3">
      <c r="A616">
        <v>1</v>
      </c>
      <c r="B616">
        <v>1900</v>
      </c>
      <c r="C616" s="3">
        <v>0</v>
      </c>
      <c r="D616" t="str">
        <v>00. VENDES</v>
      </c>
      <c r="E616">
        <v>0</v>
      </c>
      <c r="F616" t="str">
        <f t="shared" si="45"/>
        <v>1_1900</v>
      </c>
      <c r="G616">
        <f t="shared" si="46"/>
        <v>0</v>
      </c>
      <c r="H616" s="40" t="e">
        <f t="shared" si="47"/>
        <v>#DIV/0!</v>
      </c>
      <c r="I616">
        <f t="shared" si="48"/>
        <v>0</v>
      </c>
      <c r="J616" s="40" t="e">
        <f t="shared" si="49"/>
        <v>#DIV/0!</v>
      </c>
      <c r="K616" t="str">
        <f>+IFERROR(VLOOKUP(D616,Table_1[#All],2,0),"")</f>
        <v/>
      </c>
    </row>
    <row r="617" spans="1:11" ht="15" customHeight="1" x14ac:dyDescent="0.3">
      <c r="A617">
        <v>1</v>
      </c>
      <c r="B617">
        <v>1900</v>
      </c>
      <c r="C617" s="3">
        <v>0</v>
      </c>
      <c r="D617" t="str">
        <v>00. VENDES</v>
      </c>
      <c r="E617">
        <v>0</v>
      </c>
      <c r="F617" t="str">
        <f t="shared" si="45"/>
        <v>1_1900</v>
      </c>
      <c r="G617">
        <f t="shared" si="46"/>
        <v>0</v>
      </c>
      <c r="H617" s="40" t="e">
        <f t="shared" si="47"/>
        <v>#DIV/0!</v>
      </c>
      <c r="I617">
        <f t="shared" si="48"/>
        <v>0</v>
      </c>
      <c r="J617" s="40" t="e">
        <f t="shared" si="49"/>
        <v>#DIV/0!</v>
      </c>
      <c r="K617" t="str">
        <f>+IFERROR(VLOOKUP(D617,Table_1[#All],2,0),"")</f>
        <v/>
      </c>
    </row>
    <row r="618" spans="1:11" ht="15" customHeight="1" x14ac:dyDescent="0.3">
      <c r="A618">
        <v>1</v>
      </c>
      <c r="B618">
        <v>1900</v>
      </c>
      <c r="C618" s="3">
        <v>0</v>
      </c>
      <c r="D618" t="str">
        <v>00. VENDES</v>
      </c>
      <c r="E618">
        <v>0</v>
      </c>
      <c r="F618" t="str">
        <f t="shared" si="45"/>
        <v>1_1900</v>
      </c>
      <c r="G618">
        <f t="shared" si="46"/>
        <v>0</v>
      </c>
      <c r="H618" s="40" t="e">
        <f t="shared" si="47"/>
        <v>#DIV/0!</v>
      </c>
      <c r="I618">
        <f t="shared" si="48"/>
        <v>0</v>
      </c>
      <c r="J618" s="40" t="e">
        <f t="shared" si="49"/>
        <v>#DIV/0!</v>
      </c>
      <c r="K618" t="str">
        <f>+IFERROR(VLOOKUP(D618,Table_1[#All],2,0),"")</f>
        <v/>
      </c>
    </row>
    <row r="619" spans="1:11" ht="15" customHeight="1" x14ac:dyDescent="0.3">
      <c r="A619">
        <v>1</v>
      </c>
      <c r="B619">
        <v>1900</v>
      </c>
      <c r="C619" s="3">
        <v>0</v>
      </c>
      <c r="D619" t="str">
        <v>00. VENDES</v>
      </c>
      <c r="E619">
        <v>0</v>
      </c>
      <c r="F619" t="str">
        <f t="shared" si="45"/>
        <v>1_1900</v>
      </c>
      <c r="G619">
        <f t="shared" si="46"/>
        <v>0</v>
      </c>
      <c r="H619" s="40" t="e">
        <f t="shared" si="47"/>
        <v>#DIV/0!</v>
      </c>
      <c r="I619">
        <f t="shared" si="48"/>
        <v>0</v>
      </c>
      <c r="J619" s="40" t="e">
        <f t="shared" si="49"/>
        <v>#DIV/0!</v>
      </c>
      <c r="K619" t="str">
        <f>+IFERROR(VLOOKUP(D619,Table_1[#All],2,0),"")</f>
        <v/>
      </c>
    </row>
    <row r="620" spans="1:11" ht="15" customHeight="1" x14ac:dyDescent="0.3">
      <c r="A620">
        <v>1</v>
      </c>
      <c r="B620">
        <v>1900</v>
      </c>
      <c r="C620" s="3">
        <v>0</v>
      </c>
      <c r="D620" t="str">
        <v>00. VENDES</v>
      </c>
      <c r="E620">
        <v>0</v>
      </c>
      <c r="F620" t="str">
        <f t="shared" si="45"/>
        <v>1_1900</v>
      </c>
      <c r="G620">
        <f t="shared" si="46"/>
        <v>0</v>
      </c>
      <c r="H620" s="40" t="e">
        <f t="shared" si="47"/>
        <v>#DIV/0!</v>
      </c>
      <c r="I620">
        <f t="shared" si="48"/>
        <v>0</v>
      </c>
      <c r="J620" s="40" t="e">
        <f t="shared" si="49"/>
        <v>#DIV/0!</v>
      </c>
      <c r="K620" t="str">
        <f>+IFERROR(VLOOKUP(D620,Table_1[#All],2,0),"")</f>
        <v/>
      </c>
    </row>
    <row r="621" spans="1:11" ht="15" customHeight="1" x14ac:dyDescent="0.3">
      <c r="A621">
        <v>1</v>
      </c>
      <c r="B621">
        <v>1900</v>
      </c>
      <c r="C621" s="3">
        <v>0</v>
      </c>
      <c r="D621" t="str">
        <v>00. VENDES</v>
      </c>
      <c r="E621">
        <v>0</v>
      </c>
      <c r="F621" t="str">
        <f t="shared" si="45"/>
        <v>1_1900</v>
      </c>
      <c r="G621">
        <f t="shared" si="46"/>
        <v>0</v>
      </c>
      <c r="H621" s="40" t="e">
        <f t="shared" si="47"/>
        <v>#DIV/0!</v>
      </c>
      <c r="I621">
        <f t="shared" si="48"/>
        <v>0</v>
      </c>
      <c r="J621" s="40" t="e">
        <f t="shared" si="49"/>
        <v>#DIV/0!</v>
      </c>
      <c r="K621" t="str">
        <f>+IFERROR(VLOOKUP(D621,Table_1[#All],2,0),"")</f>
        <v/>
      </c>
    </row>
    <row r="622" spans="1:11" ht="15" customHeight="1" x14ac:dyDescent="0.3">
      <c r="A622">
        <v>1</v>
      </c>
      <c r="B622">
        <v>1900</v>
      </c>
      <c r="C622" s="3">
        <v>0</v>
      </c>
      <c r="D622" t="str">
        <v>00. VENDES</v>
      </c>
      <c r="E622">
        <v>0</v>
      </c>
      <c r="F622" t="str">
        <f t="shared" si="45"/>
        <v>1_1900</v>
      </c>
      <c r="G622">
        <f t="shared" si="46"/>
        <v>0</v>
      </c>
      <c r="H622" s="40" t="e">
        <f t="shared" si="47"/>
        <v>#DIV/0!</v>
      </c>
      <c r="I622">
        <f t="shared" si="48"/>
        <v>0</v>
      </c>
      <c r="J622" s="40" t="e">
        <f t="shared" si="49"/>
        <v>#DIV/0!</v>
      </c>
      <c r="K622" t="str">
        <f>+IFERROR(VLOOKUP(D622,Table_1[#All],2,0),"")</f>
        <v/>
      </c>
    </row>
    <row r="623" spans="1:11" ht="15" customHeight="1" x14ac:dyDescent="0.3">
      <c r="A623">
        <v>1</v>
      </c>
      <c r="B623">
        <v>1900</v>
      </c>
      <c r="C623" s="3">
        <v>0</v>
      </c>
      <c r="D623" t="str">
        <v>00. VENDES</v>
      </c>
      <c r="E623">
        <v>0</v>
      </c>
      <c r="F623" t="str">
        <f t="shared" si="45"/>
        <v>1_1900</v>
      </c>
      <c r="G623">
        <f t="shared" si="46"/>
        <v>0</v>
      </c>
      <c r="H623" s="40" t="e">
        <f t="shared" si="47"/>
        <v>#DIV/0!</v>
      </c>
      <c r="I623">
        <f t="shared" si="48"/>
        <v>0</v>
      </c>
      <c r="J623" s="40" t="e">
        <f t="shared" si="49"/>
        <v>#DIV/0!</v>
      </c>
      <c r="K623" t="str">
        <f>+IFERROR(VLOOKUP(D623,Table_1[#All],2,0),"")</f>
        <v/>
      </c>
    </row>
    <row r="624" spans="1:11" ht="15" customHeight="1" x14ac:dyDescent="0.3">
      <c r="A624">
        <v>1</v>
      </c>
      <c r="B624">
        <v>1900</v>
      </c>
      <c r="C624" s="3">
        <v>0</v>
      </c>
      <c r="D624" t="str">
        <v>00. VENDES</v>
      </c>
      <c r="E624">
        <v>0</v>
      </c>
      <c r="F624" t="str">
        <f t="shared" si="45"/>
        <v>1_1900</v>
      </c>
      <c r="G624">
        <f t="shared" si="46"/>
        <v>0</v>
      </c>
      <c r="H624" s="40" t="e">
        <f t="shared" si="47"/>
        <v>#DIV/0!</v>
      </c>
      <c r="I624">
        <f t="shared" si="48"/>
        <v>0</v>
      </c>
      <c r="J624" s="40" t="e">
        <f t="shared" si="49"/>
        <v>#DIV/0!</v>
      </c>
      <c r="K624" t="str">
        <f>+IFERROR(VLOOKUP(D624,Table_1[#All],2,0),"")</f>
        <v/>
      </c>
    </row>
    <row r="625" spans="1:11" ht="15" customHeight="1" x14ac:dyDescent="0.3">
      <c r="A625">
        <v>1</v>
      </c>
      <c r="B625">
        <v>1900</v>
      </c>
      <c r="C625" s="3">
        <v>0</v>
      </c>
      <c r="D625" t="str">
        <v>00. VENDES</v>
      </c>
      <c r="E625">
        <v>0</v>
      </c>
      <c r="F625" t="str">
        <f t="shared" si="45"/>
        <v>1_1900</v>
      </c>
      <c r="G625">
        <f t="shared" si="46"/>
        <v>0</v>
      </c>
      <c r="H625" s="40" t="e">
        <f t="shared" si="47"/>
        <v>#DIV/0!</v>
      </c>
      <c r="I625">
        <f t="shared" si="48"/>
        <v>0</v>
      </c>
      <c r="J625" s="40" t="e">
        <f t="shared" si="49"/>
        <v>#DIV/0!</v>
      </c>
      <c r="K625" t="str">
        <f>+IFERROR(VLOOKUP(D625,Table_1[#All],2,0),"")</f>
        <v/>
      </c>
    </row>
    <row r="626" spans="1:11" ht="15" customHeight="1" x14ac:dyDescent="0.3">
      <c r="A626">
        <v>1</v>
      </c>
      <c r="B626">
        <v>1900</v>
      </c>
      <c r="C626" s="3">
        <v>0</v>
      </c>
      <c r="D626" t="str">
        <v>00. VENDES</v>
      </c>
      <c r="E626">
        <v>0</v>
      </c>
      <c r="F626" t="str">
        <f t="shared" si="45"/>
        <v>1_1900</v>
      </c>
      <c r="G626">
        <f t="shared" si="46"/>
        <v>0</v>
      </c>
      <c r="H626" s="40" t="e">
        <f t="shared" si="47"/>
        <v>#DIV/0!</v>
      </c>
      <c r="I626">
        <f t="shared" si="48"/>
        <v>0</v>
      </c>
      <c r="J626" s="40" t="e">
        <f t="shared" si="49"/>
        <v>#DIV/0!</v>
      </c>
      <c r="K626" t="str">
        <f>+IFERROR(VLOOKUP(D626,Table_1[#All],2,0),"")</f>
        <v/>
      </c>
    </row>
    <row r="627" spans="1:11" ht="15" customHeight="1" x14ac:dyDescent="0.3">
      <c r="A627">
        <v>1</v>
      </c>
      <c r="B627">
        <v>1900</v>
      </c>
      <c r="C627" s="3">
        <v>0</v>
      </c>
      <c r="D627" t="str">
        <v>00. VENDES</v>
      </c>
      <c r="E627">
        <v>0</v>
      </c>
      <c r="F627" t="str">
        <f t="shared" si="45"/>
        <v>1_1900</v>
      </c>
      <c r="G627">
        <f t="shared" si="46"/>
        <v>0</v>
      </c>
      <c r="H627" s="40" t="e">
        <f t="shared" si="47"/>
        <v>#DIV/0!</v>
      </c>
      <c r="I627">
        <f t="shared" si="48"/>
        <v>0</v>
      </c>
      <c r="J627" s="40" t="e">
        <f t="shared" si="49"/>
        <v>#DIV/0!</v>
      </c>
      <c r="K627" t="str">
        <f>+IFERROR(VLOOKUP(D627,Table_1[#All],2,0),"")</f>
        <v/>
      </c>
    </row>
    <row r="628" spans="1:11" ht="15" customHeight="1" x14ac:dyDescent="0.3">
      <c r="A628">
        <v>1</v>
      </c>
      <c r="B628">
        <v>1900</v>
      </c>
      <c r="C628" s="3">
        <v>0</v>
      </c>
      <c r="D628" t="str">
        <v>00. VENDES</v>
      </c>
      <c r="E628">
        <v>0</v>
      </c>
      <c r="F628" t="str">
        <f t="shared" si="45"/>
        <v>1_1900</v>
      </c>
      <c r="G628">
        <f t="shared" si="46"/>
        <v>0</v>
      </c>
      <c r="H628" s="40" t="e">
        <f t="shared" si="47"/>
        <v>#DIV/0!</v>
      </c>
      <c r="I628">
        <f t="shared" si="48"/>
        <v>0</v>
      </c>
      <c r="J628" s="40" t="e">
        <f t="shared" si="49"/>
        <v>#DIV/0!</v>
      </c>
      <c r="K628" t="str">
        <f>+IFERROR(VLOOKUP(D628,Table_1[#All],2,0),"")</f>
        <v/>
      </c>
    </row>
    <row r="629" spans="1:11" ht="15" customHeight="1" x14ac:dyDescent="0.3">
      <c r="A629">
        <v>1</v>
      </c>
      <c r="B629">
        <v>1900</v>
      </c>
      <c r="C629" s="3">
        <v>0</v>
      </c>
      <c r="D629" t="str">
        <v>00. VENDES</v>
      </c>
      <c r="E629">
        <v>0</v>
      </c>
      <c r="F629" t="str">
        <f t="shared" si="45"/>
        <v>1_1900</v>
      </c>
      <c r="G629">
        <f t="shared" si="46"/>
        <v>0</v>
      </c>
      <c r="H629" s="40" t="e">
        <f t="shared" si="47"/>
        <v>#DIV/0!</v>
      </c>
      <c r="I629">
        <f t="shared" si="48"/>
        <v>0</v>
      </c>
      <c r="J629" s="40" t="e">
        <f t="shared" si="49"/>
        <v>#DIV/0!</v>
      </c>
      <c r="K629" t="str">
        <f>+IFERROR(VLOOKUP(D629,Table_1[#All],2,0),"")</f>
        <v/>
      </c>
    </row>
    <row r="630" spans="1:11" ht="15" customHeight="1" x14ac:dyDescent="0.3">
      <c r="A630">
        <v>1</v>
      </c>
      <c r="B630">
        <v>1900</v>
      </c>
      <c r="C630" s="3">
        <v>0</v>
      </c>
      <c r="D630" t="str">
        <v>00. VENDES</v>
      </c>
      <c r="E630">
        <v>0</v>
      </c>
      <c r="F630" t="str">
        <f t="shared" si="45"/>
        <v>1_1900</v>
      </c>
      <c r="G630">
        <f t="shared" si="46"/>
        <v>0</v>
      </c>
      <c r="H630" s="40" t="e">
        <f t="shared" si="47"/>
        <v>#DIV/0!</v>
      </c>
      <c r="I630">
        <f t="shared" si="48"/>
        <v>0</v>
      </c>
      <c r="J630" s="40" t="e">
        <f t="shared" si="49"/>
        <v>#DIV/0!</v>
      </c>
      <c r="K630" t="str">
        <f>+IFERROR(VLOOKUP(D630,Table_1[#All],2,0),"")</f>
        <v/>
      </c>
    </row>
    <row r="631" spans="1:11" ht="15" customHeight="1" x14ac:dyDescent="0.3">
      <c r="A631">
        <v>1</v>
      </c>
      <c r="B631">
        <v>1900</v>
      </c>
      <c r="C631" s="3">
        <v>0</v>
      </c>
      <c r="D631" t="str">
        <v>00. VENDES</v>
      </c>
      <c r="E631">
        <v>0</v>
      </c>
      <c r="F631" t="str">
        <f t="shared" si="45"/>
        <v>1_1900</v>
      </c>
      <c r="G631">
        <f t="shared" si="46"/>
        <v>0</v>
      </c>
      <c r="H631" s="40" t="e">
        <f t="shared" si="47"/>
        <v>#DIV/0!</v>
      </c>
      <c r="I631">
        <f t="shared" si="48"/>
        <v>0</v>
      </c>
      <c r="J631" s="40" t="e">
        <f t="shared" si="49"/>
        <v>#DIV/0!</v>
      </c>
      <c r="K631" t="str">
        <f>+IFERROR(VLOOKUP(D631,Table_1[#All],2,0),"")</f>
        <v/>
      </c>
    </row>
    <row r="632" spans="1:11" ht="15" customHeight="1" x14ac:dyDescent="0.3">
      <c r="A632">
        <v>1</v>
      </c>
      <c r="B632">
        <v>1900</v>
      </c>
      <c r="C632" s="3">
        <v>0</v>
      </c>
      <c r="D632" t="str">
        <v>00. VENDES</v>
      </c>
      <c r="E632">
        <v>0</v>
      </c>
      <c r="F632" t="str">
        <f t="shared" si="45"/>
        <v>1_1900</v>
      </c>
      <c r="G632">
        <f t="shared" si="46"/>
        <v>0</v>
      </c>
      <c r="H632" s="40" t="e">
        <f t="shared" si="47"/>
        <v>#DIV/0!</v>
      </c>
      <c r="I632">
        <f t="shared" si="48"/>
        <v>0</v>
      </c>
      <c r="J632" s="40" t="e">
        <f t="shared" si="49"/>
        <v>#DIV/0!</v>
      </c>
      <c r="K632" t="str">
        <f>+IFERROR(VLOOKUP(D632,Table_1[#All],2,0),"")</f>
        <v/>
      </c>
    </row>
    <row r="633" spans="1:11" ht="15" customHeight="1" x14ac:dyDescent="0.3">
      <c r="A633">
        <v>1</v>
      </c>
      <c r="B633">
        <v>1900</v>
      </c>
      <c r="C633" s="3">
        <v>0</v>
      </c>
      <c r="D633" t="str">
        <v>00. VENDES</v>
      </c>
      <c r="E633">
        <v>0</v>
      </c>
      <c r="F633" t="str">
        <f t="shared" si="45"/>
        <v>1_1900</v>
      </c>
      <c r="G633">
        <f t="shared" si="46"/>
        <v>0</v>
      </c>
      <c r="H633" s="40" t="e">
        <f t="shared" si="47"/>
        <v>#DIV/0!</v>
      </c>
      <c r="I633">
        <f t="shared" si="48"/>
        <v>0</v>
      </c>
      <c r="J633" s="40" t="e">
        <f t="shared" si="49"/>
        <v>#DIV/0!</v>
      </c>
      <c r="K633" t="str">
        <f>+IFERROR(VLOOKUP(D633,Table_1[#All],2,0),"")</f>
        <v/>
      </c>
    </row>
    <row r="634" spans="1:11" ht="15" customHeight="1" x14ac:dyDescent="0.3">
      <c r="A634">
        <v>1</v>
      </c>
      <c r="B634">
        <v>1900</v>
      </c>
      <c r="C634" s="3">
        <v>0</v>
      </c>
      <c r="D634" t="str">
        <v>00. VENDES</v>
      </c>
      <c r="E634">
        <v>0</v>
      </c>
      <c r="F634" t="str">
        <f t="shared" si="45"/>
        <v>1_1900</v>
      </c>
      <c r="G634">
        <f t="shared" si="46"/>
        <v>0</v>
      </c>
      <c r="H634" s="40" t="e">
        <f t="shared" si="47"/>
        <v>#DIV/0!</v>
      </c>
      <c r="I634">
        <f t="shared" si="48"/>
        <v>0</v>
      </c>
      <c r="J634" s="40" t="e">
        <f t="shared" si="49"/>
        <v>#DIV/0!</v>
      </c>
      <c r="K634" t="str">
        <f>+IFERROR(VLOOKUP(D634,Table_1[#All],2,0),"")</f>
        <v/>
      </c>
    </row>
    <row r="635" spans="1:11" ht="15" customHeight="1" x14ac:dyDescent="0.3">
      <c r="A635">
        <v>1</v>
      </c>
      <c r="B635">
        <v>1900</v>
      </c>
      <c r="C635" s="3">
        <v>0</v>
      </c>
      <c r="D635" t="str">
        <v>00. VENDES</v>
      </c>
      <c r="E635">
        <v>0</v>
      </c>
      <c r="F635" t="str">
        <f t="shared" si="45"/>
        <v>1_1900</v>
      </c>
      <c r="G635">
        <f t="shared" si="46"/>
        <v>0</v>
      </c>
      <c r="H635" s="40" t="e">
        <f t="shared" si="47"/>
        <v>#DIV/0!</v>
      </c>
      <c r="I635">
        <f t="shared" si="48"/>
        <v>0</v>
      </c>
      <c r="J635" s="40" t="e">
        <f t="shared" si="49"/>
        <v>#DIV/0!</v>
      </c>
      <c r="K635" t="str">
        <f>+IFERROR(VLOOKUP(D635,Table_1[#All],2,0),"")</f>
        <v/>
      </c>
    </row>
    <row r="636" spans="1:11" ht="15" customHeight="1" x14ac:dyDescent="0.3">
      <c r="A636">
        <v>1</v>
      </c>
      <c r="B636">
        <v>1900</v>
      </c>
      <c r="C636" s="3">
        <v>0</v>
      </c>
      <c r="D636" t="str">
        <v>00. VENDES</v>
      </c>
      <c r="E636">
        <v>0</v>
      </c>
      <c r="F636" t="str">
        <f t="shared" si="45"/>
        <v>1_1900</v>
      </c>
      <c r="G636">
        <f t="shared" si="46"/>
        <v>0</v>
      </c>
      <c r="H636" s="40" t="e">
        <f t="shared" si="47"/>
        <v>#DIV/0!</v>
      </c>
      <c r="I636">
        <f t="shared" si="48"/>
        <v>0</v>
      </c>
      <c r="J636" s="40" t="e">
        <f t="shared" si="49"/>
        <v>#DIV/0!</v>
      </c>
      <c r="K636" t="str">
        <f>+IFERROR(VLOOKUP(D636,Table_1[#All],2,0),"")</f>
        <v/>
      </c>
    </row>
    <row r="637" spans="1:11" ht="15" customHeight="1" x14ac:dyDescent="0.3">
      <c r="A637">
        <v>1</v>
      </c>
      <c r="B637">
        <v>1900</v>
      </c>
      <c r="C637" s="3">
        <v>0</v>
      </c>
      <c r="D637" t="str">
        <v>00. VENDES</v>
      </c>
      <c r="E637">
        <v>0</v>
      </c>
      <c r="F637" t="str">
        <f t="shared" si="45"/>
        <v>1_1900</v>
      </c>
      <c r="G637">
        <f t="shared" si="46"/>
        <v>0</v>
      </c>
      <c r="H637" s="40" t="e">
        <f t="shared" si="47"/>
        <v>#DIV/0!</v>
      </c>
      <c r="I637">
        <f t="shared" si="48"/>
        <v>0</v>
      </c>
      <c r="J637" s="40" t="e">
        <f t="shared" si="49"/>
        <v>#DIV/0!</v>
      </c>
      <c r="K637" t="str">
        <f>+IFERROR(VLOOKUP(D637,Table_1[#All],2,0),"")</f>
        <v/>
      </c>
    </row>
    <row r="638" spans="1:11" ht="15" customHeight="1" x14ac:dyDescent="0.3">
      <c r="A638">
        <v>1</v>
      </c>
      <c r="B638">
        <v>1900</v>
      </c>
      <c r="C638" s="3">
        <v>0</v>
      </c>
      <c r="D638" t="str">
        <v>00. VENDES</v>
      </c>
      <c r="E638">
        <v>0</v>
      </c>
      <c r="F638" t="str">
        <f t="shared" si="45"/>
        <v>1_1900</v>
      </c>
      <c r="G638">
        <f t="shared" si="46"/>
        <v>0</v>
      </c>
      <c r="H638" s="40" t="e">
        <f t="shared" si="47"/>
        <v>#DIV/0!</v>
      </c>
      <c r="I638">
        <f t="shared" si="48"/>
        <v>0</v>
      </c>
      <c r="J638" s="40" t="e">
        <f t="shared" si="49"/>
        <v>#DIV/0!</v>
      </c>
      <c r="K638" t="str">
        <f>+IFERROR(VLOOKUP(D638,Table_1[#All],2,0),"")</f>
        <v/>
      </c>
    </row>
    <row r="639" spans="1:11" ht="15" customHeight="1" x14ac:dyDescent="0.3">
      <c r="A639">
        <v>1</v>
      </c>
      <c r="B639">
        <v>1900</v>
      </c>
      <c r="C639" s="3">
        <v>0</v>
      </c>
      <c r="D639" t="str">
        <v>00. VENDES</v>
      </c>
      <c r="E639">
        <v>0</v>
      </c>
      <c r="F639" t="str">
        <f t="shared" si="45"/>
        <v>1_1900</v>
      </c>
      <c r="G639">
        <f t="shared" si="46"/>
        <v>0</v>
      </c>
      <c r="H639" s="40" t="e">
        <f t="shared" si="47"/>
        <v>#DIV/0!</v>
      </c>
      <c r="I639">
        <f t="shared" si="48"/>
        <v>0</v>
      </c>
      <c r="J639" s="40" t="e">
        <f t="shared" si="49"/>
        <v>#DIV/0!</v>
      </c>
      <c r="K639" t="str">
        <f>+IFERROR(VLOOKUP(D639,Table_1[#All],2,0),"")</f>
        <v/>
      </c>
    </row>
    <row r="640" spans="1:11" ht="15" customHeight="1" x14ac:dyDescent="0.3">
      <c r="A640">
        <v>1</v>
      </c>
      <c r="B640">
        <v>1900</v>
      </c>
      <c r="C640" s="3">
        <v>0</v>
      </c>
      <c r="D640" t="str">
        <v>00. VENDES</v>
      </c>
      <c r="E640">
        <v>0</v>
      </c>
      <c r="F640" t="str">
        <f t="shared" si="45"/>
        <v>1_1900</v>
      </c>
      <c r="G640">
        <f t="shared" si="46"/>
        <v>0</v>
      </c>
      <c r="H640" s="40" t="e">
        <f t="shared" si="47"/>
        <v>#DIV/0!</v>
      </c>
      <c r="I640">
        <f t="shared" si="48"/>
        <v>0</v>
      </c>
      <c r="J640" s="40" t="e">
        <f t="shared" si="49"/>
        <v>#DIV/0!</v>
      </c>
      <c r="K640" t="str">
        <f>+IFERROR(VLOOKUP(D640,Table_1[#All],2,0),"")</f>
        <v/>
      </c>
    </row>
    <row r="641" spans="1:11" ht="15" customHeight="1" x14ac:dyDescent="0.3">
      <c r="A641">
        <v>1</v>
      </c>
      <c r="B641">
        <v>1900</v>
      </c>
      <c r="C641" s="3">
        <v>0</v>
      </c>
      <c r="D641" t="str">
        <v>00. VENDES</v>
      </c>
      <c r="E641">
        <v>0</v>
      </c>
      <c r="F641" t="str">
        <f t="shared" si="45"/>
        <v>1_1900</v>
      </c>
      <c r="G641">
        <f t="shared" si="46"/>
        <v>0</v>
      </c>
      <c r="H641" s="40" t="e">
        <f t="shared" si="47"/>
        <v>#DIV/0!</v>
      </c>
      <c r="I641">
        <f t="shared" si="48"/>
        <v>0</v>
      </c>
      <c r="J641" s="40" t="e">
        <f t="shared" si="49"/>
        <v>#DIV/0!</v>
      </c>
      <c r="K641" t="str">
        <f>+IFERROR(VLOOKUP(D641,Table_1[#All],2,0),"")</f>
        <v/>
      </c>
    </row>
    <row r="642" spans="1:11" ht="15" customHeight="1" x14ac:dyDescent="0.3">
      <c r="A642">
        <v>1</v>
      </c>
      <c r="B642">
        <v>1900</v>
      </c>
      <c r="C642" s="3">
        <v>0</v>
      </c>
      <c r="D642" t="str">
        <v>00. VENDES</v>
      </c>
      <c r="E642">
        <v>0</v>
      </c>
      <c r="F642" t="str">
        <f t="shared" si="45"/>
        <v>1_1900</v>
      </c>
      <c r="G642">
        <f t="shared" si="46"/>
        <v>0</v>
      </c>
      <c r="H642" s="40" t="e">
        <f t="shared" si="47"/>
        <v>#DIV/0!</v>
      </c>
      <c r="I642">
        <f t="shared" si="48"/>
        <v>0</v>
      </c>
      <c r="J642" s="40" t="e">
        <f t="shared" si="49"/>
        <v>#DIV/0!</v>
      </c>
      <c r="K642" t="str">
        <f>+IFERROR(VLOOKUP(D642,Table_1[#All],2,0),"")</f>
        <v/>
      </c>
    </row>
    <row r="643" spans="1:11" ht="15" customHeight="1" x14ac:dyDescent="0.3">
      <c r="A643">
        <v>1</v>
      </c>
      <c r="B643">
        <v>1900</v>
      </c>
      <c r="C643" s="3">
        <v>0</v>
      </c>
      <c r="D643" t="str">
        <v>00. VENDES</v>
      </c>
      <c r="E643">
        <v>0</v>
      </c>
      <c r="F643" t="str">
        <f t="shared" ref="F643:F706" si="50">+CONCATENATE(A643,"_",B643)</f>
        <v>1_1900</v>
      </c>
      <c r="G643">
        <f t="shared" ref="G643:G706" si="51">+SUMIFS($E$2:$E$1048576,$D$2:$D$1048576,"00. VENDES",$F$2:$F$1048576,F643)</f>
        <v>0</v>
      </c>
      <c r="H643" s="40" t="e">
        <f t="shared" ref="H643:H706" si="52">+E643/G643</f>
        <v>#DIV/0!</v>
      </c>
      <c r="I643">
        <f t="shared" ref="I643:I706" si="53">+SUMIFS($E$2:$E$9999,$D$2:$D$9999,"00. VENDES",$B$2:$B$9999,B643)</f>
        <v>0</v>
      </c>
      <c r="J643" s="40" t="e">
        <f t="shared" ref="J643:J706" si="54">+E643/I643</f>
        <v>#DIV/0!</v>
      </c>
      <c r="K643" t="str">
        <f>+IFERROR(VLOOKUP(D643,Table_1[#All],2,0),"")</f>
        <v/>
      </c>
    </row>
    <row r="644" spans="1:11" ht="15" customHeight="1" x14ac:dyDescent="0.3">
      <c r="A644">
        <v>1</v>
      </c>
      <c r="B644">
        <v>1900</v>
      </c>
      <c r="C644" s="3">
        <v>0</v>
      </c>
      <c r="D644" t="str">
        <v>00. VENDES</v>
      </c>
      <c r="E644">
        <v>0</v>
      </c>
      <c r="F644" t="str">
        <f t="shared" si="50"/>
        <v>1_1900</v>
      </c>
      <c r="G644">
        <f t="shared" si="51"/>
        <v>0</v>
      </c>
      <c r="H644" s="40" t="e">
        <f t="shared" si="52"/>
        <v>#DIV/0!</v>
      </c>
      <c r="I644">
        <f t="shared" si="53"/>
        <v>0</v>
      </c>
      <c r="J644" s="40" t="e">
        <f t="shared" si="54"/>
        <v>#DIV/0!</v>
      </c>
      <c r="K644" t="str">
        <f>+IFERROR(VLOOKUP(D644,Table_1[#All],2,0),"")</f>
        <v/>
      </c>
    </row>
    <row r="645" spans="1:11" ht="15" customHeight="1" x14ac:dyDescent="0.3">
      <c r="A645">
        <v>1</v>
      </c>
      <c r="B645">
        <v>1900</v>
      </c>
      <c r="C645" s="3">
        <v>0</v>
      </c>
      <c r="D645" t="str">
        <v>00. VENDES</v>
      </c>
      <c r="E645">
        <v>0</v>
      </c>
      <c r="F645" t="str">
        <f t="shared" si="50"/>
        <v>1_1900</v>
      </c>
      <c r="G645">
        <f t="shared" si="51"/>
        <v>0</v>
      </c>
      <c r="H645" s="40" t="e">
        <f t="shared" si="52"/>
        <v>#DIV/0!</v>
      </c>
      <c r="I645">
        <f t="shared" si="53"/>
        <v>0</v>
      </c>
      <c r="J645" s="40" t="e">
        <f t="shared" si="54"/>
        <v>#DIV/0!</v>
      </c>
      <c r="K645" t="str">
        <f>+IFERROR(VLOOKUP(D645,Table_1[#All],2,0),"")</f>
        <v/>
      </c>
    </row>
    <row r="646" spans="1:11" ht="15" customHeight="1" x14ac:dyDescent="0.3">
      <c r="A646">
        <v>1</v>
      </c>
      <c r="B646">
        <v>1900</v>
      </c>
      <c r="C646" s="3">
        <v>0</v>
      </c>
      <c r="D646" t="str">
        <v>00. VENDES</v>
      </c>
      <c r="E646">
        <v>0</v>
      </c>
      <c r="F646" t="str">
        <f t="shared" si="50"/>
        <v>1_1900</v>
      </c>
      <c r="G646">
        <f t="shared" si="51"/>
        <v>0</v>
      </c>
      <c r="H646" s="40" t="e">
        <f t="shared" si="52"/>
        <v>#DIV/0!</v>
      </c>
      <c r="I646">
        <f t="shared" si="53"/>
        <v>0</v>
      </c>
      <c r="J646" s="40" t="e">
        <f t="shared" si="54"/>
        <v>#DIV/0!</v>
      </c>
      <c r="K646" t="str">
        <f>+IFERROR(VLOOKUP(D646,Table_1[#All],2,0),"")</f>
        <v/>
      </c>
    </row>
    <row r="647" spans="1:11" ht="15" customHeight="1" x14ac:dyDescent="0.3">
      <c r="A647">
        <v>1</v>
      </c>
      <c r="B647">
        <v>1900</v>
      </c>
      <c r="C647" s="3">
        <v>0</v>
      </c>
      <c r="D647" t="str">
        <v>00. VENDES</v>
      </c>
      <c r="E647">
        <v>0</v>
      </c>
      <c r="F647" t="str">
        <f t="shared" si="50"/>
        <v>1_1900</v>
      </c>
      <c r="G647">
        <f t="shared" si="51"/>
        <v>0</v>
      </c>
      <c r="H647" s="40" t="e">
        <f t="shared" si="52"/>
        <v>#DIV/0!</v>
      </c>
      <c r="I647">
        <f t="shared" si="53"/>
        <v>0</v>
      </c>
      <c r="J647" s="40" t="e">
        <f t="shared" si="54"/>
        <v>#DIV/0!</v>
      </c>
      <c r="K647" t="str">
        <f>+IFERROR(VLOOKUP(D647,Table_1[#All],2,0),"")</f>
        <v/>
      </c>
    </row>
    <row r="648" spans="1:11" ht="15" customHeight="1" x14ac:dyDescent="0.3">
      <c r="A648">
        <v>1</v>
      </c>
      <c r="B648">
        <v>1900</v>
      </c>
      <c r="C648" s="3">
        <v>0</v>
      </c>
      <c r="D648" t="str">
        <v>00. VENDES</v>
      </c>
      <c r="E648">
        <v>0</v>
      </c>
      <c r="F648" t="str">
        <f t="shared" si="50"/>
        <v>1_1900</v>
      </c>
      <c r="G648">
        <f t="shared" si="51"/>
        <v>0</v>
      </c>
      <c r="H648" s="40" t="e">
        <f t="shared" si="52"/>
        <v>#DIV/0!</v>
      </c>
      <c r="I648">
        <f t="shared" si="53"/>
        <v>0</v>
      </c>
      <c r="J648" s="40" t="e">
        <f t="shared" si="54"/>
        <v>#DIV/0!</v>
      </c>
      <c r="K648" t="str">
        <f>+IFERROR(VLOOKUP(D648,Table_1[#All],2,0),"")</f>
        <v/>
      </c>
    </row>
    <row r="649" spans="1:11" ht="15" customHeight="1" x14ac:dyDescent="0.3">
      <c r="A649">
        <v>1</v>
      </c>
      <c r="B649">
        <v>1900</v>
      </c>
      <c r="C649" s="3">
        <v>0</v>
      </c>
      <c r="D649" t="str">
        <v>00. VENDES</v>
      </c>
      <c r="E649">
        <v>0</v>
      </c>
      <c r="F649" t="str">
        <f t="shared" si="50"/>
        <v>1_1900</v>
      </c>
      <c r="G649">
        <f t="shared" si="51"/>
        <v>0</v>
      </c>
      <c r="H649" s="40" t="e">
        <f t="shared" si="52"/>
        <v>#DIV/0!</v>
      </c>
      <c r="I649">
        <f t="shared" si="53"/>
        <v>0</v>
      </c>
      <c r="J649" s="40" t="e">
        <f t="shared" si="54"/>
        <v>#DIV/0!</v>
      </c>
      <c r="K649" t="str">
        <f>+IFERROR(VLOOKUP(D649,Table_1[#All],2,0),"")</f>
        <v/>
      </c>
    </row>
    <row r="650" spans="1:11" ht="15" customHeight="1" x14ac:dyDescent="0.3">
      <c r="A650">
        <v>1</v>
      </c>
      <c r="B650">
        <v>1900</v>
      </c>
      <c r="C650" s="3">
        <v>0</v>
      </c>
      <c r="D650" t="str">
        <v>00. VENDES</v>
      </c>
      <c r="E650">
        <v>0</v>
      </c>
      <c r="F650" t="str">
        <f t="shared" si="50"/>
        <v>1_1900</v>
      </c>
      <c r="G650">
        <f t="shared" si="51"/>
        <v>0</v>
      </c>
      <c r="H650" s="40" t="e">
        <f t="shared" si="52"/>
        <v>#DIV/0!</v>
      </c>
      <c r="I650">
        <f t="shared" si="53"/>
        <v>0</v>
      </c>
      <c r="J650" s="40" t="e">
        <f t="shared" si="54"/>
        <v>#DIV/0!</v>
      </c>
      <c r="K650" t="str">
        <f>+IFERROR(VLOOKUP(D650,Table_1[#All],2,0),"")</f>
        <v/>
      </c>
    </row>
    <row r="651" spans="1:11" ht="15" customHeight="1" x14ac:dyDescent="0.3">
      <c r="A651">
        <v>1</v>
      </c>
      <c r="B651">
        <v>1900</v>
      </c>
      <c r="C651" s="3">
        <v>0</v>
      </c>
      <c r="D651" t="str">
        <v>00. VENDES</v>
      </c>
      <c r="E651">
        <v>0</v>
      </c>
      <c r="F651" t="str">
        <f t="shared" si="50"/>
        <v>1_1900</v>
      </c>
      <c r="G651">
        <f t="shared" si="51"/>
        <v>0</v>
      </c>
      <c r="H651" s="40" t="e">
        <f t="shared" si="52"/>
        <v>#DIV/0!</v>
      </c>
      <c r="I651">
        <f t="shared" si="53"/>
        <v>0</v>
      </c>
      <c r="J651" s="40" t="e">
        <f t="shared" si="54"/>
        <v>#DIV/0!</v>
      </c>
      <c r="K651" t="str">
        <f>+IFERROR(VLOOKUP(D651,Table_1[#All],2,0),"")</f>
        <v/>
      </c>
    </row>
    <row r="652" spans="1:11" ht="15" customHeight="1" x14ac:dyDescent="0.3">
      <c r="A652">
        <v>1</v>
      </c>
      <c r="B652">
        <v>1900</v>
      </c>
      <c r="C652" s="3">
        <v>0</v>
      </c>
      <c r="D652" t="str">
        <v>00. VENDES</v>
      </c>
      <c r="E652">
        <v>0</v>
      </c>
      <c r="F652" t="str">
        <f t="shared" si="50"/>
        <v>1_1900</v>
      </c>
      <c r="G652">
        <f t="shared" si="51"/>
        <v>0</v>
      </c>
      <c r="H652" s="40" t="e">
        <f t="shared" si="52"/>
        <v>#DIV/0!</v>
      </c>
      <c r="I652">
        <f t="shared" si="53"/>
        <v>0</v>
      </c>
      <c r="J652" s="40" t="e">
        <f t="shared" si="54"/>
        <v>#DIV/0!</v>
      </c>
      <c r="K652" t="str">
        <f>+IFERROR(VLOOKUP(D652,Table_1[#All],2,0),"")</f>
        <v/>
      </c>
    </row>
    <row r="653" spans="1:11" ht="15" customHeight="1" x14ac:dyDescent="0.3">
      <c r="A653">
        <v>1</v>
      </c>
      <c r="B653">
        <v>1900</v>
      </c>
      <c r="C653" s="3">
        <v>0</v>
      </c>
      <c r="D653" t="str">
        <v>00. VENDES</v>
      </c>
      <c r="E653">
        <v>0</v>
      </c>
      <c r="F653" t="str">
        <f t="shared" si="50"/>
        <v>1_1900</v>
      </c>
      <c r="G653">
        <f t="shared" si="51"/>
        <v>0</v>
      </c>
      <c r="H653" s="40" t="e">
        <f t="shared" si="52"/>
        <v>#DIV/0!</v>
      </c>
      <c r="I653">
        <f t="shared" si="53"/>
        <v>0</v>
      </c>
      <c r="J653" s="40" t="e">
        <f t="shared" si="54"/>
        <v>#DIV/0!</v>
      </c>
      <c r="K653" t="str">
        <f>+IFERROR(VLOOKUP(D653,Table_1[#All],2,0),"")</f>
        <v/>
      </c>
    </row>
    <row r="654" spans="1:11" ht="15" customHeight="1" x14ac:dyDescent="0.3">
      <c r="A654">
        <v>1</v>
      </c>
      <c r="B654">
        <v>1900</v>
      </c>
      <c r="C654" s="3">
        <v>0</v>
      </c>
      <c r="D654" t="str">
        <v>00. VENDES</v>
      </c>
      <c r="E654">
        <v>0</v>
      </c>
      <c r="F654" t="str">
        <f t="shared" si="50"/>
        <v>1_1900</v>
      </c>
      <c r="G654">
        <f t="shared" si="51"/>
        <v>0</v>
      </c>
      <c r="H654" s="40" t="e">
        <f t="shared" si="52"/>
        <v>#DIV/0!</v>
      </c>
      <c r="I654">
        <f t="shared" si="53"/>
        <v>0</v>
      </c>
      <c r="J654" s="40" t="e">
        <f t="shared" si="54"/>
        <v>#DIV/0!</v>
      </c>
      <c r="K654" t="str">
        <f>+IFERROR(VLOOKUP(D654,Table_1[#All],2,0),"")</f>
        <v/>
      </c>
    </row>
    <row r="655" spans="1:11" ht="15" customHeight="1" x14ac:dyDescent="0.3">
      <c r="A655">
        <v>1</v>
      </c>
      <c r="B655">
        <v>1900</v>
      </c>
      <c r="C655" s="3">
        <v>0</v>
      </c>
      <c r="D655" t="str">
        <v>00. VENDES</v>
      </c>
      <c r="E655">
        <v>0</v>
      </c>
      <c r="F655" t="str">
        <f t="shared" si="50"/>
        <v>1_1900</v>
      </c>
      <c r="G655">
        <f t="shared" si="51"/>
        <v>0</v>
      </c>
      <c r="H655" s="40" t="e">
        <f t="shared" si="52"/>
        <v>#DIV/0!</v>
      </c>
      <c r="I655">
        <f t="shared" si="53"/>
        <v>0</v>
      </c>
      <c r="J655" s="40" t="e">
        <f t="shared" si="54"/>
        <v>#DIV/0!</v>
      </c>
      <c r="K655" t="str">
        <f>+IFERROR(VLOOKUP(D655,Table_1[#All],2,0),"")</f>
        <v/>
      </c>
    </row>
    <row r="656" spans="1:11" ht="15" customHeight="1" x14ac:dyDescent="0.3">
      <c r="A656">
        <v>1</v>
      </c>
      <c r="B656">
        <v>1900</v>
      </c>
      <c r="C656" s="3">
        <v>0</v>
      </c>
      <c r="D656" t="str">
        <v>00. VENDES</v>
      </c>
      <c r="E656">
        <v>0</v>
      </c>
      <c r="F656" t="str">
        <f t="shared" si="50"/>
        <v>1_1900</v>
      </c>
      <c r="G656">
        <f t="shared" si="51"/>
        <v>0</v>
      </c>
      <c r="H656" s="40" t="e">
        <f t="shared" si="52"/>
        <v>#DIV/0!</v>
      </c>
      <c r="I656">
        <f t="shared" si="53"/>
        <v>0</v>
      </c>
      <c r="J656" s="40" t="e">
        <f t="shared" si="54"/>
        <v>#DIV/0!</v>
      </c>
      <c r="K656" t="str">
        <f>+IFERROR(VLOOKUP(D656,Table_1[#All],2,0),"")</f>
        <v/>
      </c>
    </row>
    <row r="657" spans="1:11" ht="15" customHeight="1" x14ac:dyDescent="0.3">
      <c r="A657">
        <v>1</v>
      </c>
      <c r="B657">
        <v>1900</v>
      </c>
      <c r="C657" s="3">
        <v>0</v>
      </c>
      <c r="D657" t="str">
        <v>00. VENDES</v>
      </c>
      <c r="E657">
        <v>0</v>
      </c>
      <c r="F657" t="str">
        <f t="shared" si="50"/>
        <v>1_1900</v>
      </c>
      <c r="G657">
        <f t="shared" si="51"/>
        <v>0</v>
      </c>
      <c r="H657" s="40" t="e">
        <f t="shared" si="52"/>
        <v>#DIV/0!</v>
      </c>
      <c r="I657">
        <f t="shared" si="53"/>
        <v>0</v>
      </c>
      <c r="J657" s="40" t="e">
        <f t="shared" si="54"/>
        <v>#DIV/0!</v>
      </c>
      <c r="K657" t="str">
        <f>+IFERROR(VLOOKUP(D657,Table_1[#All],2,0),"")</f>
        <v/>
      </c>
    </row>
    <row r="658" spans="1:11" ht="15" customHeight="1" x14ac:dyDescent="0.3">
      <c r="A658">
        <v>1</v>
      </c>
      <c r="B658">
        <v>1900</v>
      </c>
      <c r="C658" s="3">
        <v>0</v>
      </c>
      <c r="D658" t="str">
        <v>00. VENDES</v>
      </c>
      <c r="E658">
        <v>0</v>
      </c>
      <c r="F658" t="str">
        <f t="shared" si="50"/>
        <v>1_1900</v>
      </c>
      <c r="G658">
        <f t="shared" si="51"/>
        <v>0</v>
      </c>
      <c r="H658" s="40" t="e">
        <f t="shared" si="52"/>
        <v>#DIV/0!</v>
      </c>
      <c r="I658">
        <f t="shared" si="53"/>
        <v>0</v>
      </c>
      <c r="J658" s="40" t="e">
        <f t="shared" si="54"/>
        <v>#DIV/0!</v>
      </c>
      <c r="K658" t="str">
        <f>+IFERROR(VLOOKUP(D658,Table_1[#All],2,0),"")</f>
        <v/>
      </c>
    </row>
    <row r="659" spans="1:11" ht="15" customHeight="1" x14ac:dyDescent="0.3">
      <c r="A659">
        <v>1</v>
      </c>
      <c r="B659">
        <v>1900</v>
      </c>
      <c r="C659" s="3">
        <v>0</v>
      </c>
      <c r="D659" t="str">
        <v>00. VENDES</v>
      </c>
      <c r="E659">
        <v>0</v>
      </c>
      <c r="F659" t="str">
        <f t="shared" si="50"/>
        <v>1_1900</v>
      </c>
      <c r="G659">
        <f t="shared" si="51"/>
        <v>0</v>
      </c>
      <c r="H659" s="40" t="e">
        <f t="shared" si="52"/>
        <v>#DIV/0!</v>
      </c>
      <c r="I659">
        <f t="shared" si="53"/>
        <v>0</v>
      </c>
      <c r="J659" s="40" t="e">
        <f t="shared" si="54"/>
        <v>#DIV/0!</v>
      </c>
      <c r="K659" t="str">
        <f>+IFERROR(VLOOKUP(D659,Table_1[#All],2,0),"")</f>
        <v/>
      </c>
    </row>
    <row r="660" spans="1:11" ht="15" customHeight="1" x14ac:dyDescent="0.3">
      <c r="A660">
        <v>1</v>
      </c>
      <c r="B660">
        <v>1900</v>
      </c>
      <c r="C660" s="3">
        <v>0</v>
      </c>
      <c r="D660" t="str">
        <v>00. VENDES</v>
      </c>
      <c r="E660">
        <v>0</v>
      </c>
      <c r="F660" t="str">
        <f t="shared" si="50"/>
        <v>1_1900</v>
      </c>
      <c r="G660">
        <f t="shared" si="51"/>
        <v>0</v>
      </c>
      <c r="H660" s="40" t="e">
        <f t="shared" si="52"/>
        <v>#DIV/0!</v>
      </c>
      <c r="I660">
        <f t="shared" si="53"/>
        <v>0</v>
      </c>
      <c r="J660" s="40" t="e">
        <f t="shared" si="54"/>
        <v>#DIV/0!</v>
      </c>
      <c r="K660" t="str">
        <f>+IFERROR(VLOOKUP(D660,Table_1[#All],2,0),"")</f>
        <v/>
      </c>
    </row>
    <row r="661" spans="1:11" ht="15" customHeight="1" x14ac:dyDescent="0.3">
      <c r="A661">
        <v>1</v>
      </c>
      <c r="B661">
        <v>1900</v>
      </c>
      <c r="C661" s="3">
        <v>0</v>
      </c>
      <c r="D661" t="str">
        <v>00. VENDES</v>
      </c>
      <c r="E661">
        <v>0</v>
      </c>
      <c r="F661" t="str">
        <f t="shared" si="50"/>
        <v>1_1900</v>
      </c>
      <c r="G661">
        <f t="shared" si="51"/>
        <v>0</v>
      </c>
      <c r="H661" s="40" t="e">
        <f t="shared" si="52"/>
        <v>#DIV/0!</v>
      </c>
      <c r="I661">
        <f t="shared" si="53"/>
        <v>0</v>
      </c>
      <c r="J661" s="40" t="e">
        <f t="shared" si="54"/>
        <v>#DIV/0!</v>
      </c>
      <c r="K661" t="str">
        <f>+IFERROR(VLOOKUP(D661,Table_1[#All],2,0),"")</f>
        <v/>
      </c>
    </row>
    <row r="662" spans="1:11" ht="15" customHeight="1" x14ac:dyDescent="0.3">
      <c r="A662">
        <v>1</v>
      </c>
      <c r="B662">
        <v>1900</v>
      </c>
      <c r="C662" s="3">
        <v>0</v>
      </c>
      <c r="D662" t="str">
        <v>00. VENDES</v>
      </c>
      <c r="E662">
        <v>0</v>
      </c>
      <c r="F662" t="str">
        <f t="shared" si="50"/>
        <v>1_1900</v>
      </c>
      <c r="G662">
        <f t="shared" si="51"/>
        <v>0</v>
      </c>
      <c r="H662" s="40" t="e">
        <f t="shared" si="52"/>
        <v>#DIV/0!</v>
      </c>
      <c r="I662">
        <f t="shared" si="53"/>
        <v>0</v>
      </c>
      <c r="J662" s="40" t="e">
        <f t="shared" si="54"/>
        <v>#DIV/0!</v>
      </c>
      <c r="K662" t="str">
        <f>+IFERROR(VLOOKUP(D662,Table_1[#All],2,0),"")</f>
        <v/>
      </c>
    </row>
    <row r="663" spans="1:11" ht="15" customHeight="1" x14ac:dyDescent="0.3">
      <c r="A663">
        <v>1</v>
      </c>
      <c r="B663">
        <v>1900</v>
      </c>
      <c r="C663" s="3">
        <v>0</v>
      </c>
      <c r="D663" t="str">
        <v>00. VENDES</v>
      </c>
      <c r="E663">
        <v>0</v>
      </c>
      <c r="F663" t="str">
        <f t="shared" si="50"/>
        <v>1_1900</v>
      </c>
      <c r="G663">
        <f t="shared" si="51"/>
        <v>0</v>
      </c>
      <c r="H663" s="40" t="e">
        <f t="shared" si="52"/>
        <v>#DIV/0!</v>
      </c>
      <c r="I663">
        <f t="shared" si="53"/>
        <v>0</v>
      </c>
      <c r="J663" s="40" t="e">
        <f t="shared" si="54"/>
        <v>#DIV/0!</v>
      </c>
      <c r="K663" t="str">
        <f>+IFERROR(VLOOKUP(D663,Table_1[#All],2,0),"")</f>
        <v/>
      </c>
    </row>
    <row r="664" spans="1:11" ht="15" customHeight="1" x14ac:dyDescent="0.3">
      <c r="A664">
        <v>1</v>
      </c>
      <c r="B664">
        <v>1900</v>
      </c>
      <c r="C664" s="3">
        <v>0</v>
      </c>
      <c r="D664" t="str">
        <v>00. VENDES</v>
      </c>
      <c r="E664">
        <v>0</v>
      </c>
      <c r="F664" t="str">
        <f t="shared" si="50"/>
        <v>1_1900</v>
      </c>
      <c r="G664">
        <f t="shared" si="51"/>
        <v>0</v>
      </c>
      <c r="H664" s="40" t="e">
        <f t="shared" si="52"/>
        <v>#DIV/0!</v>
      </c>
      <c r="I664">
        <f t="shared" si="53"/>
        <v>0</v>
      </c>
      <c r="J664" s="40" t="e">
        <f t="shared" si="54"/>
        <v>#DIV/0!</v>
      </c>
      <c r="K664" t="str">
        <f>+IFERROR(VLOOKUP(D664,Table_1[#All],2,0),"")</f>
        <v/>
      </c>
    </row>
    <row r="665" spans="1:11" ht="15" customHeight="1" x14ac:dyDescent="0.3">
      <c r="A665">
        <v>1</v>
      </c>
      <c r="B665">
        <v>1900</v>
      </c>
      <c r="C665" s="3">
        <v>0</v>
      </c>
      <c r="D665" t="str">
        <v>00. VENDES</v>
      </c>
      <c r="E665">
        <v>0</v>
      </c>
      <c r="F665" t="str">
        <f t="shared" si="50"/>
        <v>1_1900</v>
      </c>
      <c r="G665">
        <f t="shared" si="51"/>
        <v>0</v>
      </c>
      <c r="H665" s="40" t="e">
        <f t="shared" si="52"/>
        <v>#DIV/0!</v>
      </c>
      <c r="I665">
        <f t="shared" si="53"/>
        <v>0</v>
      </c>
      <c r="J665" s="40" t="e">
        <f t="shared" si="54"/>
        <v>#DIV/0!</v>
      </c>
      <c r="K665" t="str">
        <f>+IFERROR(VLOOKUP(D665,Table_1[#All],2,0),"")</f>
        <v/>
      </c>
    </row>
    <row r="666" spans="1:11" ht="15" customHeight="1" x14ac:dyDescent="0.3">
      <c r="A666">
        <v>1</v>
      </c>
      <c r="B666">
        <v>1900</v>
      </c>
      <c r="C666" s="3">
        <v>0</v>
      </c>
      <c r="D666" t="str">
        <v>00. VENDES</v>
      </c>
      <c r="E666">
        <v>0</v>
      </c>
      <c r="F666" t="str">
        <f t="shared" si="50"/>
        <v>1_1900</v>
      </c>
      <c r="G666">
        <f t="shared" si="51"/>
        <v>0</v>
      </c>
      <c r="H666" s="40" t="e">
        <f t="shared" si="52"/>
        <v>#DIV/0!</v>
      </c>
      <c r="I666">
        <f t="shared" si="53"/>
        <v>0</v>
      </c>
      <c r="J666" s="40" t="e">
        <f t="shared" si="54"/>
        <v>#DIV/0!</v>
      </c>
      <c r="K666" t="str">
        <f>+IFERROR(VLOOKUP(D666,Table_1[#All],2,0),"")</f>
        <v/>
      </c>
    </row>
    <row r="667" spans="1:11" ht="15" customHeight="1" x14ac:dyDescent="0.3">
      <c r="A667">
        <v>1</v>
      </c>
      <c r="B667">
        <v>1900</v>
      </c>
      <c r="C667" s="3">
        <v>0</v>
      </c>
      <c r="D667" t="str">
        <v>00. VENDES</v>
      </c>
      <c r="E667">
        <v>0</v>
      </c>
      <c r="F667" t="str">
        <f t="shared" si="50"/>
        <v>1_1900</v>
      </c>
      <c r="G667">
        <f t="shared" si="51"/>
        <v>0</v>
      </c>
      <c r="H667" s="40" t="e">
        <f t="shared" si="52"/>
        <v>#DIV/0!</v>
      </c>
      <c r="I667">
        <f t="shared" si="53"/>
        <v>0</v>
      </c>
      <c r="J667" s="40" t="e">
        <f t="shared" si="54"/>
        <v>#DIV/0!</v>
      </c>
      <c r="K667" t="str">
        <f>+IFERROR(VLOOKUP(D667,Table_1[#All],2,0),"")</f>
        <v/>
      </c>
    </row>
    <row r="668" spans="1:11" ht="15" customHeight="1" x14ac:dyDescent="0.3">
      <c r="A668">
        <v>1</v>
      </c>
      <c r="B668">
        <v>1900</v>
      </c>
      <c r="C668" s="3">
        <v>0</v>
      </c>
      <c r="D668" t="str">
        <v>00. VENDES</v>
      </c>
      <c r="E668">
        <v>0</v>
      </c>
      <c r="F668" t="str">
        <f t="shared" si="50"/>
        <v>1_1900</v>
      </c>
      <c r="G668">
        <f t="shared" si="51"/>
        <v>0</v>
      </c>
      <c r="H668" s="40" t="e">
        <f t="shared" si="52"/>
        <v>#DIV/0!</v>
      </c>
      <c r="I668">
        <f t="shared" si="53"/>
        <v>0</v>
      </c>
      <c r="J668" s="40" t="e">
        <f t="shared" si="54"/>
        <v>#DIV/0!</v>
      </c>
      <c r="K668" t="str">
        <f>+IFERROR(VLOOKUP(D668,Table_1[#All],2,0),"")</f>
        <v/>
      </c>
    </row>
    <row r="669" spans="1:11" ht="15" customHeight="1" x14ac:dyDescent="0.3">
      <c r="A669">
        <v>1</v>
      </c>
      <c r="B669">
        <v>1900</v>
      </c>
      <c r="C669" s="3">
        <v>0</v>
      </c>
      <c r="D669" t="str">
        <v>00. VENDES</v>
      </c>
      <c r="E669">
        <v>0</v>
      </c>
      <c r="F669" t="str">
        <f t="shared" si="50"/>
        <v>1_1900</v>
      </c>
      <c r="G669">
        <f t="shared" si="51"/>
        <v>0</v>
      </c>
      <c r="H669" s="40" t="e">
        <f t="shared" si="52"/>
        <v>#DIV/0!</v>
      </c>
      <c r="I669">
        <f t="shared" si="53"/>
        <v>0</v>
      </c>
      <c r="J669" s="40" t="e">
        <f t="shared" si="54"/>
        <v>#DIV/0!</v>
      </c>
      <c r="K669" t="str">
        <f>+IFERROR(VLOOKUP(D669,Table_1[#All],2,0),"")</f>
        <v/>
      </c>
    </row>
    <row r="670" spans="1:11" ht="15" customHeight="1" x14ac:dyDescent="0.3">
      <c r="A670">
        <v>1</v>
      </c>
      <c r="B670">
        <v>1900</v>
      </c>
      <c r="C670" s="3">
        <v>0</v>
      </c>
      <c r="D670" t="str">
        <v>00. VENDES</v>
      </c>
      <c r="E670">
        <v>0</v>
      </c>
      <c r="F670" t="str">
        <f t="shared" si="50"/>
        <v>1_1900</v>
      </c>
      <c r="G670">
        <f t="shared" si="51"/>
        <v>0</v>
      </c>
      <c r="H670" s="40" t="e">
        <f t="shared" si="52"/>
        <v>#DIV/0!</v>
      </c>
      <c r="I670">
        <f t="shared" si="53"/>
        <v>0</v>
      </c>
      <c r="J670" s="40" t="e">
        <f t="shared" si="54"/>
        <v>#DIV/0!</v>
      </c>
      <c r="K670" t="str">
        <f>+IFERROR(VLOOKUP(D670,Table_1[#All],2,0),"")</f>
        <v/>
      </c>
    </row>
    <row r="671" spans="1:11" ht="15" customHeight="1" x14ac:dyDescent="0.3">
      <c r="A671">
        <v>1</v>
      </c>
      <c r="B671">
        <v>1900</v>
      </c>
      <c r="C671" s="3">
        <v>0</v>
      </c>
      <c r="D671" t="str">
        <v>00. VENDES</v>
      </c>
      <c r="E671">
        <v>0</v>
      </c>
      <c r="F671" t="str">
        <f t="shared" si="50"/>
        <v>1_1900</v>
      </c>
      <c r="G671">
        <f t="shared" si="51"/>
        <v>0</v>
      </c>
      <c r="H671" s="40" t="e">
        <f t="shared" si="52"/>
        <v>#DIV/0!</v>
      </c>
      <c r="I671">
        <f t="shared" si="53"/>
        <v>0</v>
      </c>
      <c r="J671" s="40" t="e">
        <f t="shared" si="54"/>
        <v>#DIV/0!</v>
      </c>
      <c r="K671" t="str">
        <f>+IFERROR(VLOOKUP(D671,Table_1[#All],2,0),"")</f>
        <v/>
      </c>
    </row>
    <row r="672" spans="1:11" ht="15" customHeight="1" x14ac:dyDescent="0.3">
      <c r="A672">
        <v>1</v>
      </c>
      <c r="B672">
        <v>1900</v>
      </c>
      <c r="C672" s="3">
        <v>0</v>
      </c>
      <c r="D672" t="str">
        <v>00. VENDES</v>
      </c>
      <c r="E672">
        <v>0</v>
      </c>
      <c r="F672" t="str">
        <f t="shared" si="50"/>
        <v>1_1900</v>
      </c>
      <c r="G672">
        <f t="shared" si="51"/>
        <v>0</v>
      </c>
      <c r="H672" s="40" t="e">
        <f t="shared" si="52"/>
        <v>#DIV/0!</v>
      </c>
      <c r="I672">
        <f t="shared" si="53"/>
        <v>0</v>
      </c>
      <c r="J672" s="40" t="e">
        <f t="shared" si="54"/>
        <v>#DIV/0!</v>
      </c>
      <c r="K672" t="str">
        <f>+IFERROR(VLOOKUP(D672,Table_1[#All],2,0),"")</f>
        <v/>
      </c>
    </row>
    <row r="673" spans="1:11" ht="15" customHeight="1" x14ac:dyDescent="0.3">
      <c r="A673">
        <v>1</v>
      </c>
      <c r="B673">
        <v>1900</v>
      </c>
      <c r="C673" s="3">
        <v>0</v>
      </c>
      <c r="D673" t="str">
        <v>00. VENDES</v>
      </c>
      <c r="E673">
        <v>0</v>
      </c>
      <c r="F673" t="str">
        <f t="shared" si="50"/>
        <v>1_1900</v>
      </c>
      <c r="G673">
        <f t="shared" si="51"/>
        <v>0</v>
      </c>
      <c r="H673" s="40" t="e">
        <f t="shared" si="52"/>
        <v>#DIV/0!</v>
      </c>
      <c r="I673">
        <f t="shared" si="53"/>
        <v>0</v>
      </c>
      <c r="J673" s="40" t="e">
        <f t="shared" si="54"/>
        <v>#DIV/0!</v>
      </c>
      <c r="K673" t="str">
        <f>+IFERROR(VLOOKUP(D673,Table_1[#All],2,0),"")</f>
        <v/>
      </c>
    </row>
    <row r="674" spans="1:11" ht="15" customHeight="1" x14ac:dyDescent="0.3">
      <c r="A674">
        <v>1</v>
      </c>
      <c r="B674">
        <v>1900</v>
      </c>
      <c r="C674" s="3">
        <v>0</v>
      </c>
      <c r="D674" t="str">
        <v>00. VENDES</v>
      </c>
      <c r="E674">
        <v>0</v>
      </c>
      <c r="F674" t="str">
        <f t="shared" si="50"/>
        <v>1_1900</v>
      </c>
      <c r="G674">
        <f t="shared" si="51"/>
        <v>0</v>
      </c>
      <c r="H674" s="40" t="e">
        <f t="shared" si="52"/>
        <v>#DIV/0!</v>
      </c>
      <c r="I674">
        <f t="shared" si="53"/>
        <v>0</v>
      </c>
      <c r="J674" s="40" t="e">
        <f t="shared" si="54"/>
        <v>#DIV/0!</v>
      </c>
      <c r="K674" t="str">
        <f>+IFERROR(VLOOKUP(D674,Table_1[#All],2,0),"")</f>
        <v/>
      </c>
    </row>
    <row r="675" spans="1:11" ht="15" customHeight="1" x14ac:dyDescent="0.3">
      <c r="A675">
        <v>1</v>
      </c>
      <c r="B675">
        <v>1900</v>
      </c>
      <c r="C675" s="3">
        <v>0</v>
      </c>
      <c r="D675" t="str">
        <v>00. VENDES</v>
      </c>
      <c r="E675">
        <v>0</v>
      </c>
      <c r="F675" t="str">
        <f t="shared" si="50"/>
        <v>1_1900</v>
      </c>
      <c r="G675">
        <f t="shared" si="51"/>
        <v>0</v>
      </c>
      <c r="H675" s="40" t="e">
        <f t="shared" si="52"/>
        <v>#DIV/0!</v>
      </c>
      <c r="I675">
        <f t="shared" si="53"/>
        <v>0</v>
      </c>
      <c r="J675" s="40" t="e">
        <f t="shared" si="54"/>
        <v>#DIV/0!</v>
      </c>
      <c r="K675" t="str">
        <f>+IFERROR(VLOOKUP(D675,Table_1[#All],2,0),"")</f>
        <v/>
      </c>
    </row>
    <row r="676" spans="1:11" ht="15" customHeight="1" x14ac:dyDescent="0.3">
      <c r="A676">
        <v>1</v>
      </c>
      <c r="B676">
        <v>1900</v>
      </c>
      <c r="C676" s="3">
        <v>0</v>
      </c>
      <c r="D676" t="str">
        <v>00. VENDES</v>
      </c>
      <c r="E676">
        <v>0</v>
      </c>
      <c r="F676" t="str">
        <f t="shared" si="50"/>
        <v>1_1900</v>
      </c>
      <c r="G676">
        <f t="shared" si="51"/>
        <v>0</v>
      </c>
      <c r="H676" s="40" t="e">
        <f t="shared" si="52"/>
        <v>#DIV/0!</v>
      </c>
      <c r="I676">
        <f t="shared" si="53"/>
        <v>0</v>
      </c>
      <c r="J676" s="40" t="e">
        <f t="shared" si="54"/>
        <v>#DIV/0!</v>
      </c>
      <c r="K676" t="str">
        <f>+IFERROR(VLOOKUP(D676,Table_1[#All],2,0),"")</f>
        <v/>
      </c>
    </row>
    <row r="677" spans="1:11" ht="15" customHeight="1" x14ac:dyDescent="0.3">
      <c r="A677">
        <v>1</v>
      </c>
      <c r="B677">
        <v>1900</v>
      </c>
      <c r="C677" s="3">
        <v>0</v>
      </c>
      <c r="D677" t="str">
        <v>00. VENDES</v>
      </c>
      <c r="E677">
        <v>0</v>
      </c>
      <c r="F677" t="str">
        <f t="shared" si="50"/>
        <v>1_1900</v>
      </c>
      <c r="G677">
        <f t="shared" si="51"/>
        <v>0</v>
      </c>
      <c r="H677" s="40" t="e">
        <f t="shared" si="52"/>
        <v>#DIV/0!</v>
      </c>
      <c r="I677">
        <f t="shared" si="53"/>
        <v>0</v>
      </c>
      <c r="J677" s="40" t="e">
        <f t="shared" si="54"/>
        <v>#DIV/0!</v>
      </c>
      <c r="K677" t="str">
        <f>+IFERROR(VLOOKUP(D677,Table_1[#All],2,0),"")</f>
        <v/>
      </c>
    </row>
    <row r="678" spans="1:11" ht="15" customHeight="1" x14ac:dyDescent="0.3">
      <c r="A678">
        <v>1</v>
      </c>
      <c r="B678">
        <v>1900</v>
      </c>
      <c r="C678" s="3">
        <v>0</v>
      </c>
      <c r="D678" t="str">
        <v>00. VENDES</v>
      </c>
      <c r="E678">
        <v>0</v>
      </c>
      <c r="F678" t="str">
        <f t="shared" si="50"/>
        <v>1_1900</v>
      </c>
      <c r="G678">
        <f t="shared" si="51"/>
        <v>0</v>
      </c>
      <c r="H678" s="40" t="e">
        <f t="shared" si="52"/>
        <v>#DIV/0!</v>
      </c>
      <c r="I678">
        <f t="shared" si="53"/>
        <v>0</v>
      </c>
      <c r="J678" s="40" t="e">
        <f t="shared" si="54"/>
        <v>#DIV/0!</v>
      </c>
      <c r="K678" t="str">
        <f>+IFERROR(VLOOKUP(D678,Table_1[#All],2,0),"")</f>
        <v/>
      </c>
    </row>
    <row r="679" spans="1:11" ht="15" customHeight="1" x14ac:dyDescent="0.3">
      <c r="A679">
        <v>1</v>
      </c>
      <c r="B679">
        <v>1900</v>
      </c>
      <c r="C679" s="3">
        <v>0</v>
      </c>
      <c r="D679" t="str">
        <v>00. VENDES</v>
      </c>
      <c r="E679">
        <v>0</v>
      </c>
      <c r="F679" t="str">
        <f t="shared" si="50"/>
        <v>1_1900</v>
      </c>
      <c r="G679">
        <f t="shared" si="51"/>
        <v>0</v>
      </c>
      <c r="H679" s="40" t="e">
        <f t="shared" si="52"/>
        <v>#DIV/0!</v>
      </c>
      <c r="I679">
        <f t="shared" si="53"/>
        <v>0</v>
      </c>
      <c r="J679" s="40" t="e">
        <f t="shared" si="54"/>
        <v>#DIV/0!</v>
      </c>
      <c r="K679" t="str">
        <f>+IFERROR(VLOOKUP(D679,Table_1[#All],2,0),"")</f>
        <v/>
      </c>
    </row>
    <row r="680" spans="1:11" ht="15" customHeight="1" x14ac:dyDescent="0.3">
      <c r="A680">
        <v>1</v>
      </c>
      <c r="B680">
        <v>1900</v>
      </c>
      <c r="C680" s="3">
        <v>0</v>
      </c>
      <c r="D680" t="str">
        <v>00. VENDES</v>
      </c>
      <c r="E680">
        <v>0</v>
      </c>
      <c r="F680" t="str">
        <f t="shared" si="50"/>
        <v>1_1900</v>
      </c>
      <c r="G680">
        <f t="shared" si="51"/>
        <v>0</v>
      </c>
      <c r="H680" s="40" t="e">
        <f t="shared" si="52"/>
        <v>#DIV/0!</v>
      </c>
      <c r="I680">
        <f t="shared" si="53"/>
        <v>0</v>
      </c>
      <c r="J680" s="40" t="e">
        <f t="shared" si="54"/>
        <v>#DIV/0!</v>
      </c>
      <c r="K680" t="str">
        <f>+IFERROR(VLOOKUP(D680,Table_1[#All],2,0),"")</f>
        <v/>
      </c>
    </row>
    <row r="681" spans="1:11" ht="15" customHeight="1" x14ac:dyDescent="0.3">
      <c r="A681">
        <v>1</v>
      </c>
      <c r="B681">
        <v>1900</v>
      </c>
      <c r="C681" s="3">
        <v>0</v>
      </c>
      <c r="D681" t="str">
        <v>00. VENDES</v>
      </c>
      <c r="E681">
        <v>0</v>
      </c>
      <c r="F681" t="str">
        <f t="shared" si="50"/>
        <v>1_1900</v>
      </c>
      <c r="G681">
        <f t="shared" si="51"/>
        <v>0</v>
      </c>
      <c r="H681" s="40" t="e">
        <f t="shared" si="52"/>
        <v>#DIV/0!</v>
      </c>
      <c r="I681">
        <f t="shared" si="53"/>
        <v>0</v>
      </c>
      <c r="J681" s="40" t="e">
        <f t="shared" si="54"/>
        <v>#DIV/0!</v>
      </c>
      <c r="K681" t="str">
        <f>+IFERROR(VLOOKUP(D681,Table_1[#All],2,0),"")</f>
        <v/>
      </c>
    </row>
    <row r="682" spans="1:11" ht="15" customHeight="1" x14ac:dyDescent="0.3">
      <c r="A682">
        <v>1</v>
      </c>
      <c r="B682">
        <v>1900</v>
      </c>
      <c r="C682" s="3">
        <v>0</v>
      </c>
      <c r="D682" t="str">
        <v>00. VENDES</v>
      </c>
      <c r="E682">
        <v>0</v>
      </c>
      <c r="F682" t="str">
        <f t="shared" si="50"/>
        <v>1_1900</v>
      </c>
      <c r="G682">
        <f t="shared" si="51"/>
        <v>0</v>
      </c>
      <c r="H682" s="40" t="e">
        <f t="shared" si="52"/>
        <v>#DIV/0!</v>
      </c>
      <c r="I682">
        <f t="shared" si="53"/>
        <v>0</v>
      </c>
      <c r="J682" s="40" t="e">
        <f t="shared" si="54"/>
        <v>#DIV/0!</v>
      </c>
      <c r="K682" t="str">
        <f>+IFERROR(VLOOKUP(D682,Table_1[#All],2,0),"")</f>
        <v/>
      </c>
    </row>
    <row r="683" spans="1:11" ht="15" customHeight="1" x14ac:dyDescent="0.3">
      <c r="A683">
        <v>1</v>
      </c>
      <c r="B683">
        <v>1900</v>
      </c>
      <c r="C683" s="3">
        <v>0</v>
      </c>
      <c r="D683" t="str">
        <v>00. VENDES</v>
      </c>
      <c r="E683">
        <v>0</v>
      </c>
      <c r="F683" t="str">
        <f t="shared" si="50"/>
        <v>1_1900</v>
      </c>
      <c r="G683">
        <f t="shared" si="51"/>
        <v>0</v>
      </c>
      <c r="H683" s="40" t="e">
        <f t="shared" si="52"/>
        <v>#DIV/0!</v>
      </c>
      <c r="I683">
        <f t="shared" si="53"/>
        <v>0</v>
      </c>
      <c r="J683" s="40" t="e">
        <f t="shared" si="54"/>
        <v>#DIV/0!</v>
      </c>
      <c r="K683" t="str">
        <f>+IFERROR(VLOOKUP(D683,Table_1[#All],2,0),"")</f>
        <v/>
      </c>
    </row>
    <row r="684" spans="1:11" ht="15" customHeight="1" x14ac:dyDescent="0.3">
      <c r="A684">
        <v>1</v>
      </c>
      <c r="B684">
        <v>1900</v>
      </c>
      <c r="C684" s="3">
        <v>0</v>
      </c>
      <c r="D684" t="str">
        <v>00. VENDES</v>
      </c>
      <c r="E684">
        <v>0</v>
      </c>
      <c r="F684" t="str">
        <f t="shared" si="50"/>
        <v>1_1900</v>
      </c>
      <c r="G684">
        <f t="shared" si="51"/>
        <v>0</v>
      </c>
      <c r="H684" s="40" t="e">
        <f t="shared" si="52"/>
        <v>#DIV/0!</v>
      </c>
      <c r="I684">
        <f t="shared" si="53"/>
        <v>0</v>
      </c>
      <c r="J684" s="40" t="e">
        <f t="shared" si="54"/>
        <v>#DIV/0!</v>
      </c>
      <c r="K684" t="str">
        <f>+IFERROR(VLOOKUP(D684,Table_1[#All],2,0),"")</f>
        <v/>
      </c>
    </row>
    <row r="685" spans="1:11" ht="15" customHeight="1" x14ac:dyDescent="0.3">
      <c r="A685">
        <v>1</v>
      </c>
      <c r="B685">
        <v>1900</v>
      </c>
      <c r="C685" s="3">
        <v>0</v>
      </c>
      <c r="D685" t="str">
        <v>00. VENDES</v>
      </c>
      <c r="E685">
        <v>0</v>
      </c>
      <c r="F685" t="str">
        <f t="shared" si="50"/>
        <v>1_1900</v>
      </c>
      <c r="G685">
        <f t="shared" si="51"/>
        <v>0</v>
      </c>
      <c r="H685" s="40" t="e">
        <f t="shared" si="52"/>
        <v>#DIV/0!</v>
      </c>
      <c r="I685">
        <f t="shared" si="53"/>
        <v>0</v>
      </c>
      <c r="J685" s="40" t="e">
        <f t="shared" si="54"/>
        <v>#DIV/0!</v>
      </c>
      <c r="K685" t="str">
        <f>+IFERROR(VLOOKUP(D685,Table_1[#All],2,0),"")</f>
        <v/>
      </c>
    </row>
    <row r="686" spans="1:11" ht="15" customHeight="1" x14ac:dyDescent="0.3">
      <c r="A686">
        <v>1</v>
      </c>
      <c r="B686">
        <v>1900</v>
      </c>
      <c r="C686" s="3">
        <v>0</v>
      </c>
      <c r="D686" t="str">
        <v>00. VENDES</v>
      </c>
      <c r="E686">
        <v>0</v>
      </c>
      <c r="F686" t="str">
        <f t="shared" si="50"/>
        <v>1_1900</v>
      </c>
      <c r="G686">
        <f t="shared" si="51"/>
        <v>0</v>
      </c>
      <c r="H686" s="40" t="e">
        <f t="shared" si="52"/>
        <v>#DIV/0!</v>
      </c>
      <c r="I686">
        <f t="shared" si="53"/>
        <v>0</v>
      </c>
      <c r="J686" s="40" t="e">
        <f t="shared" si="54"/>
        <v>#DIV/0!</v>
      </c>
      <c r="K686" t="str">
        <f>+IFERROR(VLOOKUP(D686,Table_1[#All],2,0),"")</f>
        <v/>
      </c>
    </row>
    <row r="687" spans="1:11" ht="15" customHeight="1" x14ac:dyDescent="0.3">
      <c r="A687">
        <v>1</v>
      </c>
      <c r="B687">
        <v>1900</v>
      </c>
      <c r="C687" s="3">
        <v>0</v>
      </c>
      <c r="D687" t="str">
        <v>00. VENDES</v>
      </c>
      <c r="E687">
        <v>0</v>
      </c>
      <c r="F687" t="str">
        <f t="shared" si="50"/>
        <v>1_1900</v>
      </c>
      <c r="G687">
        <f t="shared" si="51"/>
        <v>0</v>
      </c>
      <c r="H687" s="40" t="e">
        <f t="shared" si="52"/>
        <v>#DIV/0!</v>
      </c>
      <c r="I687">
        <f t="shared" si="53"/>
        <v>0</v>
      </c>
      <c r="J687" s="40" t="e">
        <f t="shared" si="54"/>
        <v>#DIV/0!</v>
      </c>
      <c r="K687" t="str">
        <f>+IFERROR(VLOOKUP(D687,Table_1[#All],2,0),"")</f>
        <v/>
      </c>
    </row>
    <row r="688" spans="1:11" ht="15" customHeight="1" x14ac:dyDescent="0.3">
      <c r="A688">
        <v>1</v>
      </c>
      <c r="B688">
        <v>1900</v>
      </c>
      <c r="C688" s="3">
        <v>0</v>
      </c>
      <c r="D688" t="str">
        <v>00. VENDES</v>
      </c>
      <c r="E688">
        <v>0</v>
      </c>
      <c r="F688" t="str">
        <f t="shared" si="50"/>
        <v>1_1900</v>
      </c>
      <c r="G688">
        <f t="shared" si="51"/>
        <v>0</v>
      </c>
      <c r="H688" s="40" t="e">
        <f t="shared" si="52"/>
        <v>#DIV/0!</v>
      </c>
      <c r="I688">
        <f t="shared" si="53"/>
        <v>0</v>
      </c>
      <c r="J688" s="40" t="e">
        <f t="shared" si="54"/>
        <v>#DIV/0!</v>
      </c>
      <c r="K688" t="str">
        <f>+IFERROR(VLOOKUP(D688,Table_1[#All],2,0),"")</f>
        <v/>
      </c>
    </row>
    <row r="689" spans="1:11" ht="15" customHeight="1" x14ac:dyDescent="0.3">
      <c r="A689">
        <v>1</v>
      </c>
      <c r="B689">
        <v>1900</v>
      </c>
      <c r="C689" s="3">
        <v>0</v>
      </c>
      <c r="D689" t="str">
        <v>00. VENDES</v>
      </c>
      <c r="E689">
        <v>0</v>
      </c>
      <c r="F689" t="str">
        <f t="shared" si="50"/>
        <v>1_1900</v>
      </c>
      <c r="G689">
        <f t="shared" si="51"/>
        <v>0</v>
      </c>
      <c r="H689" s="40" t="e">
        <f t="shared" si="52"/>
        <v>#DIV/0!</v>
      </c>
      <c r="I689">
        <f t="shared" si="53"/>
        <v>0</v>
      </c>
      <c r="J689" s="40" t="e">
        <f t="shared" si="54"/>
        <v>#DIV/0!</v>
      </c>
      <c r="K689" t="str">
        <f>+IFERROR(VLOOKUP(D689,Table_1[#All],2,0),"")</f>
        <v/>
      </c>
    </row>
    <row r="690" spans="1:11" ht="15" customHeight="1" x14ac:dyDescent="0.3">
      <c r="A690">
        <v>1</v>
      </c>
      <c r="B690">
        <v>1900</v>
      </c>
      <c r="C690" s="3">
        <v>0</v>
      </c>
      <c r="D690" t="str">
        <v>00. VENDES</v>
      </c>
      <c r="E690">
        <v>0</v>
      </c>
      <c r="F690" t="str">
        <f t="shared" si="50"/>
        <v>1_1900</v>
      </c>
      <c r="G690">
        <f t="shared" si="51"/>
        <v>0</v>
      </c>
      <c r="H690" s="40" t="e">
        <f t="shared" si="52"/>
        <v>#DIV/0!</v>
      </c>
      <c r="I690">
        <f t="shared" si="53"/>
        <v>0</v>
      </c>
      <c r="J690" s="40" t="e">
        <f t="shared" si="54"/>
        <v>#DIV/0!</v>
      </c>
      <c r="K690" t="str">
        <f>+IFERROR(VLOOKUP(D690,Table_1[#All],2,0),"")</f>
        <v/>
      </c>
    </row>
    <row r="691" spans="1:11" ht="15" customHeight="1" x14ac:dyDescent="0.3">
      <c r="A691">
        <v>1</v>
      </c>
      <c r="B691">
        <v>1900</v>
      </c>
      <c r="C691" s="3">
        <v>0</v>
      </c>
      <c r="D691" t="str">
        <v>00. VENDES</v>
      </c>
      <c r="E691">
        <v>0</v>
      </c>
      <c r="F691" t="str">
        <f t="shared" si="50"/>
        <v>1_1900</v>
      </c>
      <c r="G691">
        <f t="shared" si="51"/>
        <v>0</v>
      </c>
      <c r="H691" s="40" t="e">
        <f t="shared" si="52"/>
        <v>#DIV/0!</v>
      </c>
      <c r="I691">
        <f t="shared" si="53"/>
        <v>0</v>
      </c>
      <c r="J691" s="40" t="e">
        <f t="shared" si="54"/>
        <v>#DIV/0!</v>
      </c>
      <c r="K691" t="str">
        <f>+IFERROR(VLOOKUP(D691,Table_1[#All],2,0),"")</f>
        <v/>
      </c>
    </row>
    <row r="692" spans="1:11" ht="15" customHeight="1" x14ac:dyDescent="0.3">
      <c r="A692">
        <v>1</v>
      </c>
      <c r="B692">
        <v>1900</v>
      </c>
      <c r="C692" s="3">
        <v>0</v>
      </c>
      <c r="D692" t="str">
        <v>00. VENDES</v>
      </c>
      <c r="E692">
        <v>0</v>
      </c>
      <c r="F692" t="str">
        <f t="shared" si="50"/>
        <v>1_1900</v>
      </c>
      <c r="G692">
        <f t="shared" si="51"/>
        <v>0</v>
      </c>
      <c r="H692" s="40" t="e">
        <f t="shared" si="52"/>
        <v>#DIV/0!</v>
      </c>
      <c r="I692">
        <f t="shared" si="53"/>
        <v>0</v>
      </c>
      <c r="J692" s="40" t="e">
        <f t="shared" si="54"/>
        <v>#DIV/0!</v>
      </c>
      <c r="K692" t="str">
        <f>+IFERROR(VLOOKUP(D692,Table_1[#All],2,0),"")</f>
        <v/>
      </c>
    </row>
    <row r="693" spans="1:11" ht="15" customHeight="1" x14ac:dyDescent="0.3">
      <c r="A693">
        <v>1</v>
      </c>
      <c r="B693">
        <v>1900</v>
      </c>
      <c r="C693" s="3">
        <v>0</v>
      </c>
      <c r="D693" t="str">
        <v>00. VENDES</v>
      </c>
      <c r="E693">
        <v>0</v>
      </c>
      <c r="F693" t="str">
        <f t="shared" si="50"/>
        <v>1_1900</v>
      </c>
      <c r="G693">
        <f t="shared" si="51"/>
        <v>0</v>
      </c>
      <c r="H693" s="40" t="e">
        <f t="shared" si="52"/>
        <v>#DIV/0!</v>
      </c>
      <c r="I693">
        <f t="shared" si="53"/>
        <v>0</v>
      </c>
      <c r="J693" s="40" t="e">
        <f t="shared" si="54"/>
        <v>#DIV/0!</v>
      </c>
      <c r="K693" t="str">
        <f>+IFERROR(VLOOKUP(D693,Table_1[#All],2,0),"")</f>
        <v/>
      </c>
    </row>
    <row r="694" spans="1:11" ht="15" customHeight="1" x14ac:dyDescent="0.3">
      <c r="A694">
        <v>1</v>
      </c>
      <c r="B694">
        <v>1900</v>
      </c>
      <c r="C694" s="3">
        <v>0</v>
      </c>
      <c r="D694" t="str">
        <v>00. VENDES</v>
      </c>
      <c r="E694">
        <v>0</v>
      </c>
      <c r="F694" t="str">
        <f t="shared" si="50"/>
        <v>1_1900</v>
      </c>
      <c r="G694">
        <f t="shared" si="51"/>
        <v>0</v>
      </c>
      <c r="H694" s="40" t="e">
        <f t="shared" si="52"/>
        <v>#DIV/0!</v>
      </c>
      <c r="I694">
        <f t="shared" si="53"/>
        <v>0</v>
      </c>
      <c r="J694" s="40" t="e">
        <f t="shared" si="54"/>
        <v>#DIV/0!</v>
      </c>
      <c r="K694" t="str">
        <f>+IFERROR(VLOOKUP(D694,Table_1[#All],2,0),"")</f>
        <v/>
      </c>
    </row>
    <row r="695" spans="1:11" ht="15" customHeight="1" x14ac:dyDescent="0.3">
      <c r="A695">
        <v>1</v>
      </c>
      <c r="B695">
        <v>1900</v>
      </c>
      <c r="C695" s="3">
        <v>0</v>
      </c>
      <c r="D695" t="str">
        <v>00. VENDES</v>
      </c>
      <c r="E695">
        <v>0</v>
      </c>
      <c r="F695" t="str">
        <f t="shared" si="50"/>
        <v>1_1900</v>
      </c>
      <c r="G695">
        <f t="shared" si="51"/>
        <v>0</v>
      </c>
      <c r="H695" s="40" t="e">
        <f t="shared" si="52"/>
        <v>#DIV/0!</v>
      </c>
      <c r="I695">
        <f t="shared" si="53"/>
        <v>0</v>
      </c>
      <c r="J695" s="40" t="e">
        <f t="shared" si="54"/>
        <v>#DIV/0!</v>
      </c>
      <c r="K695" t="str">
        <f>+IFERROR(VLOOKUP(D695,Table_1[#All],2,0),"")</f>
        <v/>
      </c>
    </row>
    <row r="696" spans="1:11" ht="15" customHeight="1" x14ac:dyDescent="0.3">
      <c r="A696">
        <v>1</v>
      </c>
      <c r="B696">
        <v>1900</v>
      </c>
      <c r="C696" s="3">
        <v>0</v>
      </c>
      <c r="D696" t="str">
        <v>00. VENDES</v>
      </c>
      <c r="E696">
        <v>0</v>
      </c>
      <c r="F696" t="str">
        <f t="shared" si="50"/>
        <v>1_1900</v>
      </c>
      <c r="G696">
        <f t="shared" si="51"/>
        <v>0</v>
      </c>
      <c r="H696" s="40" t="e">
        <f t="shared" si="52"/>
        <v>#DIV/0!</v>
      </c>
      <c r="I696">
        <f t="shared" si="53"/>
        <v>0</v>
      </c>
      <c r="J696" s="40" t="e">
        <f t="shared" si="54"/>
        <v>#DIV/0!</v>
      </c>
      <c r="K696" t="str">
        <f>+IFERROR(VLOOKUP(D696,Table_1[#All],2,0),"")</f>
        <v/>
      </c>
    </row>
    <row r="697" spans="1:11" ht="15" customHeight="1" x14ac:dyDescent="0.3">
      <c r="A697">
        <v>1</v>
      </c>
      <c r="B697">
        <v>1900</v>
      </c>
      <c r="C697" s="3">
        <v>0</v>
      </c>
      <c r="D697" t="str">
        <v>00. VENDES</v>
      </c>
      <c r="E697">
        <v>0</v>
      </c>
      <c r="F697" t="str">
        <f t="shared" si="50"/>
        <v>1_1900</v>
      </c>
      <c r="G697">
        <f t="shared" si="51"/>
        <v>0</v>
      </c>
      <c r="H697" s="40" t="e">
        <f t="shared" si="52"/>
        <v>#DIV/0!</v>
      </c>
      <c r="I697">
        <f t="shared" si="53"/>
        <v>0</v>
      </c>
      <c r="J697" s="40" t="e">
        <f t="shared" si="54"/>
        <v>#DIV/0!</v>
      </c>
      <c r="K697" t="str">
        <f>+IFERROR(VLOOKUP(D697,Table_1[#All],2,0),"")</f>
        <v/>
      </c>
    </row>
    <row r="698" spans="1:11" ht="15" customHeight="1" x14ac:dyDescent="0.3">
      <c r="A698">
        <v>1</v>
      </c>
      <c r="B698">
        <v>1900</v>
      </c>
      <c r="C698" s="3">
        <v>0</v>
      </c>
      <c r="D698" t="str">
        <v>00. VENDES</v>
      </c>
      <c r="E698">
        <v>0</v>
      </c>
      <c r="F698" t="str">
        <f t="shared" si="50"/>
        <v>1_1900</v>
      </c>
      <c r="G698">
        <f t="shared" si="51"/>
        <v>0</v>
      </c>
      <c r="H698" s="40" t="e">
        <f t="shared" si="52"/>
        <v>#DIV/0!</v>
      </c>
      <c r="I698">
        <f t="shared" si="53"/>
        <v>0</v>
      </c>
      <c r="J698" s="40" t="e">
        <f t="shared" si="54"/>
        <v>#DIV/0!</v>
      </c>
      <c r="K698" t="str">
        <f>+IFERROR(VLOOKUP(D698,Table_1[#All],2,0),"")</f>
        <v/>
      </c>
    </row>
    <row r="699" spans="1:11" ht="15" customHeight="1" x14ac:dyDescent="0.3">
      <c r="A699">
        <v>1</v>
      </c>
      <c r="B699">
        <v>1900</v>
      </c>
      <c r="C699" s="3">
        <v>0</v>
      </c>
      <c r="D699" t="str">
        <v>00. VENDES</v>
      </c>
      <c r="E699">
        <v>0</v>
      </c>
      <c r="F699" t="str">
        <f t="shared" si="50"/>
        <v>1_1900</v>
      </c>
      <c r="G699">
        <f t="shared" si="51"/>
        <v>0</v>
      </c>
      <c r="H699" s="40" t="e">
        <f t="shared" si="52"/>
        <v>#DIV/0!</v>
      </c>
      <c r="I699">
        <f t="shared" si="53"/>
        <v>0</v>
      </c>
      <c r="J699" s="40" t="e">
        <f t="shared" si="54"/>
        <v>#DIV/0!</v>
      </c>
      <c r="K699" t="str">
        <f>+IFERROR(VLOOKUP(D699,Table_1[#All],2,0),"")</f>
        <v/>
      </c>
    </row>
    <row r="700" spans="1:11" ht="15" customHeight="1" x14ac:dyDescent="0.3">
      <c r="A700">
        <v>1</v>
      </c>
      <c r="B700">
        <v>1900</v>
      </c>
      <c r="C700" s="3">
        <v>0</v>
      </c>
      <c r="D700" t="str">
        <v>00. VENDES</v>
      </c>
      <c r="E700">
        <v>0</v>
      </c>
      <c r="F700" t="str">
        <f t="shared" si="50"/>
        <v>1_1900</v>
      </c>
      <c r="G700">
        <f t="shared" si="51"/>
        <v>0</v>
      </c>
      <c r="H700" s="40" t="e">
        <f t="shared" si="52"/>
        <v>#DIV/0!</v>
      </c>
      <c r="I700">
        <f t="shared" si="53"/>
        <v>0</v>
      </c>
      <c r="J700" s="40" t="e">
        <f t="shared" si="54"/>
        <v>#DIV/0!</v>
      </c>
      <c r="K700" t="str">
        <f>+IFERROR(VLOOKUP(D700,Table_1[#All],2,0),"")</f>
        <v/>
      </c>
    </row>
    <row r="701" spans="1:11" ht="15" customHeight="1" x14ac:dyDescent="0.3">
      <c r="A701">
        <v>1</v>
      </c>
      <c r="B701">
        <v>1900</v>
      </c>
      <c r="C701" s="3">
        <v>0</v>
      </c>
      <c r="D701" t="str">
        <v>00. VENDES</v>
      </c>
      <c r="E701">
        <v>0</v>
      </c>
      <c r="F701" t="str">
        <f t="shared" si="50"/>
        <v>1_1900</v>
      </c>
      <c r="G701">
        <f t="shared" si="51"/>
        <v>0</v>
      </c>
      <c r="H701" s="40" t="e">
        <f t="shared" si="52"/>
        <v>#DIV/0!</v>
      </c>
      <c r="I701">
        <f t="shared" si="53"/>
        <v>0</v>
      </c>
      <c r="J701" s="40" t="e">
        <f t="shared" si="54"/>
        <v>#DIV/0!</v>
      </c>
      <c r="K701" t="str">
        <f>+IFERROR(VLOOKUP(D701,Table_1[#All],2,0),"")</f>
        <v/>
      </c>
    </row>
    <row r="702" spans="1:11" ht="15" customHeight="1" x14ac:dyDescent="0.3">
      <c r="A702">
        <v>1</v>
      </c>
      <c r="B702">
        <v>1900</v>
      </c>
      <c r="C702" s="3">
        <v>0</v>
      </c>
      <c r="D702" t="str">
        <v>00. VENDES</v>
      </c>
      <c r="E702">
        <v>0</v>
      </c>
      <c r="F702" t="str">
        <f t="shared" si="50"/>
        <v>1_1900</v>
      </c>
      <c r="G702">
        <f t="shared" si="51"/>
        <v>0</v>
      </c>
      <c r="H702" s="40" t="e">
        <f t="shared" si="52"/>
        <v>#DIV/0!</v>
      </c>
      <c r="I702">
        <f t="shared" si="53"/>
        <v>0</v>
      </c>
      <c r="J702" s="40" t="e">
        <f t="shared" si="54"/>
        <v>#DIV/0!</v>
      </c>
      <c r="K702" t="str">
        <f>+IFERROR(VLOOKUP(D702,Table_1[#All],2,0),"")</f>
        <v/>
      </c>
    </row>
    <row r="703" spans="1:11" ht="15" customHeight="1" x14ac:dyDescent="0.3">
      <c r="A703">
        <v>1</v>
      </c>
      <c r="B703">
        <v>1900</v>
      </c>
      <c r="C703" s="3">
        <v>0</v>
      </c>
      <c r="D703" t="str">
        <v>00. VENDES</v>
      </c>
      <c r="E703">
        <v>0</v>
      </c>
      <c r="F703" t="str">
        <f t="shared" si="50"/>
        <v>1_1900</v>
      </c>
      <c r="G703">
        <f t="shared" si="51"/>
        <v>0</v>
      </c>
      <c r="H703" s="40" t="e">
        <f t="shared" si="52"/>
        <v>#DIV/0!</v>
      </c>
      <c r="I703">
        <f t="shared" si="53"/>
        <v>0</v>
      </c>
      <c r="J703" s="40" t="e">
        <f t="shared" si="54"/>
        <v>#DIV/0!</v>
      </c>
      <c r="K703" t="str">
        <f>+IFERROR(VLOOKUP(D703,Table_1[#All],2,0),"")</f>
        <v/>
      </c>
    </row>
    <row r="704" spans="1:11" ht="15" customHeight="1" x14ac:dyDescent="0.3">
      <c r="A704">
        <v>1</v>
      </c>
      <c r="B704">
        <v>1900</v>
      </c>
      <c r="C704" s="3">
        <v>0</v>
      </c>
      <c r="D704" t="str">
        <v>00. VENDES</v>
      </c>
      <c r="E704">
        <v>0</v>
      </c>
      <c r="F704" t="str">
        <f t="shared" si="50"/>
        <v>1_1900</v>
      </c>
      <c r="G704">
        <f t="shared" si="51"/>
        <v>0</v>
      </c>
      <c r="H704" s="40" t="e">
        <f t="shared" si="52"/>
        <v>#DIV/0!</v>
      </c>
      <c r="I704">
        <f t="shared" si="53"/>
        <v>0</v>
      </c>
      <c r="J704" s="40" t="e">
        <f t="shared" si="54"/>
        <v>#DIV/0!</v>
      </c>
      <c r="K704" t="str">
        <f>+IFERROR(VLOOKUP(D704,Table_1[#All],2,0),"")</f>
        <v/>
      </c>
    </row>
    <row r="705" spans="1:11" ht="15" customHeight="1" x14ac:dyDescent="0.3">
      <c r="A705">
        <v>1</v>
      </c>
      <c r="B705">
        <v>1900</v>
      </c>
      <c r="C705" s="3">
        <v>0</v>
      </c>
      <c r="D705" t="str">
        <v>00. VENDES</v>
      </c>
      <c r="E705">
        <v>0</v>
      </c>
      <c r="F705" t="str">
        <f t="shared" si="50"/>
        <v>1_1900</v>
      </c>
      <c r="G705">
        <f t="shared" si="51"/>
        <v>0</v>
      </c>
      <c r="H705" s="40" t="e">
        <f t="shared" si="52"/>
        <v>#DIV/0!</v>
      </c>
      <c r="I705">
        <f t="shared" si="53"/>
        <v>0</v>
      </c>
      <c r="J705" s="40" t="e">
        <f t="shared" si="54"/>
        <v>#DIV/0!</v>
      </c>
      <c r="K705" t="str">
        <f>+IFERROR(VLOOKUP(D705,Table_1[#All],2,0),"")</f>
        <v/>
      </c>
    </row>
    <row r="706" spans="1:11" ht="15" customHeight="1" x14ac:dyDescent="0.3">
      <c r="A706">
        <v>1</v>
      </c>
      <c r="B706">
        <v>1900</v>
      </c>
      <c r="C706" s="3">
        <v>0</v>
      </c>
      <c r="D706" t="str">
        <v>00. VENDES</v>
      </c>
      <c r="E706">
        <v>0</v>
      </c>
      <c r="F706" t="str">
        <f t="shared" si="50"/>
        <v>1_1900</v>
      </c>
      <c r="G706">
        <f t="shared" si="51"/>
        <v>0</v>
      </c>
      <c r="H706" s="40" t="e">
        <f t="shared" si="52"/>
        <v>#DIV/0!</v>
      </c>
      <c r="I706">
        <f t="shared" si="53"/>
        <v>0</v>
      </c>
      <c r="J706" s="40" t="e">
        <f t="shared" si="54"/>
        <v>#DIV/0!</v>
      </c>
      <c r="K706" t="str">
        <f>+IFERROR(VLOOKUP(D706,Table_1[#All],2,0),"")</f>
        <v/>
      </c>
    </row>
    <row r="707" spans="1:11" ht="15" customHeight="1" x14ac:dyDescent="0.3">
      <c r="A707">
        <v>1</v>
      </c>
      <c r="B707">
        <v>1900</v>
      </c>
      <c r="C707" s="3">
        <v>0</v>
      </c>
      <c r="D707" t="str">
        <v>00. VENDES</v>
      </c>
      <c r="E707">
        <v>0</v>
      </c>
      <c r="F707" t="str">
        <f t="shared" ref="F707:F770" si="55">+CONCATENATE(A707,"_",B707)</f>
        <v>1_1900</v>
      </c>
      <c r="G707">
        <f t="shared" ref="G707:G770" si="56">+SUMIFS($E$2:$E$1048576,$D$2:$D$1048576,"00. VENDES",$F$2:$F$1048576,F707)</f>
        <v>0</v>
      </c>
      <c r="H707" s="40" t="e">
        <f t="shared" ref="H707:H770" si="57">+E707/G707</f>
        <v>#DIV/0!</v>
      </c>
      <c r="I707">
        <f t="shared" ref="I707:I770" si="58">+SUMIFS($E$2:$E$9999,$D$2:$D$9999,"00. VENDES",$B$2:$B$9999,B707)</f>
        <v>0</v>
      </c>
      <c r="J707" s="40" t="e">
        <f t="shared" ref="J707:J770" si="59">+E707/I707</f>
        <v>#DIV/0!</v>
      </c>
      <c r="K707" t="str">
        <f>+IFERROR(VLOOKUP(D707,Table_1[#All],2,0),"")</f>
        <v/>
      </c>
    </row>
    <row r="708" spans="1:11" ht="15" customHeight="1" x14ac:dyDescent="0.3">
      <c r="A708">
        <v>1</v>
      </c>
      <c r="B708">
        <v>1900</v>
      </c>
      <c r="C708" s="3">
        <v>0</v>
      </c>
      <c r="D708" t="str">
        <v>00. VENDES</v>
      </c>
      <c r="E708">
        <v>0</v>
      </c>
      <c r="F708" t="str">
        <f t="shared" si="55"/>
        <v>1_1900</v>
      </c>
      <c r="G708">
        <f t="shared" si="56"/>
        <v>0</v>
      </c>
      <c r="H708" s="40" t="e">
        <f t="shared" si="57"/>
        <v>#DIV/0!</v>
      </c>
      <c r="I708">
        <f t="shared" si="58"/>
        <v>0</v>
      </c>
      <c r="J708" s="40" t="e">
        <f t="shared" si="59"/>
        <v>#DIV/0!</v>
      </c>
      <c r="K708" t="str">
        <f>+IFERROR(VLOOKUP(D708,Table_1[#All],2,0),"")</f>
        <v/>
      </c>
    </row>
    <row r="709" spans="1:11" ht="15" customHeight="1" x14ac:dyDescent="0.3">
      <c r="A709">
        <v>1</v>
      </c>
      <c r="B709">
        <v>1900</v>
      </c>
      <c r="C709" s="3">
        <v>0</v>
      </c>
      <c r="D709" t="str">
        <v>00. VENDES</v>
      </c>
      <c r="E709">
        <v>0</v>
      </c>
      <c r="F709" t="str">
        <f t="shared" si="55"/>
        <v>1_1900</v>
      </c>
      <c r="G709">
        <f t="shared" si="56"/>
        <v>0</v>
      </c>
      <c r="H709" s="40" t="e">
        <f t="shared" si="57"/>
        <v>#DIV/0!</v>
      </c>
      <c r="I709">
        <f t="shared" si="58"/>
        <v>0</v>
      </c>
      <c r="J709" s="40" t="e">
        <f t="shared" si="59"/>
        <v>#DIV/0!</v>
      </c>
      <c r="K709" t="str">
        <f>+IFERROR(VLOOKUP(D709,Table_1[#All],2,0),"")</f>
        <v/>
      </c>
    </row>
    <row r="710" spans="1:11" ht="15" customHeight="1" x14ac:dyDescent="0.3">
      <c r="A710">
        <v>1</v>
      </c>
      <c r="B710">
        <v>1900</v>
      </c>
      <c r="C710" s="3">
        <v>0</v>
      </c>
      <c r="D710" t="str">
        <v>00. VENDES</v>
      </c>
      <c r="E710">
        <v>0</v>
      </c>
      <c r="F710" t="str">
        <f t="shared" si="55"/>
        <v>1_1900</v>
      </c>
      <c r="G710">
        <f t="shared" si="56"/>
        <v>0</v>
      </c>
      <c r="H710" s="40" t="e">
        <f t="shared" si="57"/>
        <v>#DIV/0!</v>
      </c>
      <c r="I710">
        <f t="shared" si="58"/>
        <v>0</v>
      </c>
      <c r="J710" s="40" t="e">
        <f t="shared" si="59"/>
        <v>#DIV/0!</v>
      </c>
      <c r="K710" t="str">
        <f>+IFERROR(VLOOKUP(D710,Table_1[#All],2,0),"")</f>
        <v/>
      </c>
    </row>
    <row r="711" spans="1:11" ht="15" customHeight="1" x14ac:dyDescent="0.3">
      <c r="A711">
        <v>1</v>
      </c>
      <c r="B711">
        <v>1900</v>
      </c>
      <c r="C711" s="3">
        <v>0</v>
      </c>
      <c r="D711" t="str">
        <v>00. VENDES</v>
      </c>
      <c r="E711">
        <v>0</v>
      </c>
      <c r="F711" t="str">
        <f t="shared" si="55"/>
        <v>1_1900</v>
      </c>
      <c r="G711">
        <f t="shared" si="56"/>
        <v>0</v>
      </c>
      <c r="H711" s="40" t="e">
        <f t="shared" si="57"/>
        <v>#DIV/0!</v>
      </c>
      <c r="I711">
        <f t="shared" si="58"/>
        <v>0</v>
      </c>
      <c r="J711" s="40" t="e">
        <f t="shared" si="59"/>
        <v>#DIV/0!</v>
      </c>
      <c r="K711" t="str">
        <f>+IFERROR(VLOOKUP(D711,Table_1[#All],2,0),"")</f>
        <v/>
      </c>
    </row>
    <row r="712" spans="1:11" ht="15" customHeight="1" x14ac:dyDescent="0.3">
      <c r="A712">
        <v>1</v>
      </c>
      <c r="B712">
        <v>1900</v>
      </c>
      <c r="C712" s="3">
        <v>0</v>
      </c>
      <c r="D712" t="str">
        <v>00. VENDES</v>
      </c>
      <c r="E712">
        <v>0</v>
      </c>
      <c r="F712" t="str">
        <f t="shared" si="55"/>
        <v>1_1900</v>
      </c>
      <c r="G712">
        <f t="shared" si="56"/>
        <v>0</v>
      </c>
      <c r="H712" s="40" t="e">
        <f t="shared" si="57"/>
        <v>#DIV/0!</v>
      </c>
      <c r="I712">
        <f t="shared" si="58"/>
        <v>0</v>
      </c>
      <c r="J712" s="40" t="e">
        <f t="shared" si="59"/>
        <v>#DIV/0!</v>
      </c>
      <c r="K712" t="str">
        <f>+IFERROR(VLOOKUP(D712,Table_1[#All],2,0),"")</f>
        <v/>
      </c>
    </row>
    <row r="713" spans="1:11" ht="15" customHeight="1" x14ac:dyDescent="0.3">
      <c r="A713">
        <v>1</v>
      </c>
      <c r="B713">
        <v>1900</v>
      </c>
      <c r="C713" s="3">
        <v>0</v>
      </c>
      <c r="D713" t="str">
        <v>00. VENDES</v>
      </c>
      <c r="E713">
        <v>0</v>
      </c>
      <c r="F713" t="str">
        <f t="shared" si="55"/>
        <v>1_1900</v>
      </c>
      <c r="G713">
        <f t="shared" si="56"/>
        <v>0</v>
      </c>
      <c r="H713" s="40" t="e">
        <f t="shared" si="57"/>
        <v>#DIV/0!</v>
      </c>
      <c r="I713">
        <f t="shared" si="58"/>
        <v>0</v>
      </c>
      <c r="J713" s="40" t="e">
        <f t="shared" si="59"/>
        <v>#DIV/0!</v>
      </c>
      <c r="K713" t="str">
        <f>+IFERROR(VLOOKUP(D713,Table_1[#All],2,0),"")</f>
        <v/>
      </c>
    </row>
    <row r="714" spans="1:11" ht="15" customHeight="1" x14ac:dyDescent="0.3">
      <c r="A714">
        <v>1</v>
      </c>
      <c r="B714">
        <v>1900</v>
      </c>
      <c r="C714" s="3">
        <v>0</v>
      </c>
      <c r="D714" t="str">
        <v>00. VENDES</v>
      </c>
      <c r="E714">
        <v>0</v>
      </c>
      <c r="F714" t="str">
        <f t="shared" si="55"/>
        <v>1_1900</v>
      </c>
      <c r="G714">
        <f t="shared" si="56"/>
        <v>0</v>
      </c>
      <c r="H714" s="40" t="e">
        <f t="shared" si="57"/>
        <v>#DIV/0!</v>
      </c>
      <c r="I714">
        <f t="shared" si="58"/>
        <v>0</v>
      </c>
      <c r="J714" s="40" t="e">
        <f t="shared" si="59"/>
        <v>#DIV/0!</v>
      </c>
      <c r="K714" t="str">
        <f>+IFERROR(VLOOKUP(D714,Table_1[#All],2,0),"")</f>
        <v/>
      </c>
    </row>
    <row r="715" spans="1:11" ht="15" customHeight="1" x14ac:dyDescent="0.3">
      <c r="A715">
        <v>1</v>
      </c>
      <c r="B715">
        <v>1900</v>
      </c>
      <c r="C715" s="3">
        <v>0</v>
      </c>
      <c r="D715" t="str">
        <v>00. VENDES</v>
      </c>
      <c r="E715">
        <v>0</v>
      </c>
      <c r="F715" t="str">
        <f t="shared" si="55"/>
        <v>1_1900</v>
      </c>
      <c r="G715">
        <f t="shared" si="56"/>
        <v>0</v>
      </c>
      <c r="H715" s="40" t="e">
        <f t="shared" si="57"/>
        <v>#DIV/0!</v>
      </c>
      <c r="I715">
        <f t="shared" si="58"/>
        <v>0</v>
      </c>
      <c r="J715" s="40" t="e">
        <f t="shared" si="59"/>
        <v>#DIV/0!</v>
      </c>
      <c r="K715" t="str">
        <f>+IFERROR(VLOOKUP(D715,Table_1[#All],2,0),"")</f>
        <v/>
      </c>
    </row>
    <row r="716" spans="1:11" ht="15" customHeight="1" x14ac:dyDescent="0.3">
      <c r="A716">
        <v>1</v>
      </c>
      <c r="B716">
        <v>1900</v>
      </c>
      <c r="C716" s="3">
        <v>0</v>
      </c>
      <c r="D716" t="str">
        <v>00. VENDES</v>
      </c>
      <c r="E716">
        <v>0</v>
      </c>
      <c r="F716" t="str">
        <f t="shared" si="55"/>
        <v>1_1900</v>
      </c>
      <c r="G716">
        <f t="shared" si="56"/>
        <v>0</v>
      </c>
      <c r="H716" s="40" t="e">
        <f t="shared" si="57"/>
        <v>#DIV/0!</v>
      </c>
      <c r="I716">
        <f t="shared" si="58"/>
        <v>0</v>
      </c>
      <c r="J716" s="40" t="e">
        <f t="shared" si="59"/>
        <v>#DIV/0!</v>
      </c>
      <c r="K716" t="str">
        <f>+IFERROR(VLOOKUP(D716,Table_1[#All],2,0),"")</f>
        <v/>
      </c>
    </row>
    <row r="717" spans="1:11" ht="15" customHeight="1" x14ac:dyDescent="0.3">
      <c r="A717">
        <v>1</v>
      </c>
      <c r="B717">
        <v>1900</v>
      </c>
      <c r="C717" s="3">
        <v>0</v>
      </c>
      <c r="D717" t="str">
        <v>00. VENDES</v>
      </c>
      <c r="E717">
        <v>0</v>
      </c>
      <c r="F717" t="str">
        <f t="shared" si="55"/>
        <v>1_1900</v>
      </c>
      <c r="G717">
        <f t="shared" si="56"/>
        <v>0</v>
      </c>
      <c r="H717" s="40" t="e">
        <f t="shared" si="57"/>
        <v>#DIV/0!</v>
      </c>
      <c r="I717">
        <f t="shared" si="58"/>
        <v>0</v>
      </c>
      <c r="J717" s="40" t="e">
        <f t="shared" si="59"/>
        <v>#DIV/0!</v>
      </c>
      <c r="K717" t="str">
        <f>+IFERROR(VLOOKUP(D717,Table_1[#All],2,0),"")</f>
        <v/>
      </c>
    </row>
    <row r="718" spans="1:11" ht="15" customHeight="1" x14ac:dyDescent="0.3">
      <c r="A718">
        <v>1</v>
      </c>
      <c r="B718">
        <v>1900</v>
      </c>
      <c r="C718" s="3">
        <v>0</v>
      </c>
      <c r="D718" t="str">
        <v>00. VENDES</v>
      </c>
      <c r="E718">
        <v>0</v>
      </c>
      <c r="F718" t="str">
        <f t="shared" si="55"/>
        <v>1_1900</v>
      </c>
      <c r="G718">
        <f t="shared" si="56"/>
        <v>0</v>
      </c>
      <c r="H718" s="40" t="e">
        <f t="shared" si="57"/>
        <v>#DIV/0!</v>
      </c>
      <c r="I718">
        <f t="shared" si="58"/>
        <v>0</v>
      </c>
      <c r="J718" s="40" t="e">
        <f t="shared" si="59"/>
        <v>#DIV/0!</v>
      </c>
      <c r="K718" t="str">
        <f>+IFERROR(VLOOKUP(D718,Table_1[#All],2,0),"")</f>
        <v/>
      </c>
    </row>
    <row r="719" spans="1:11" ht="15" customHeight="1" x14ac:dyDescent="0.3">
      <c r="A719">
        <v>1</v>
      </c>
      <c r="B719">
        <v>1900</v>
      </c>
      <c r="C719" s="3">
        <v>0</v>
      </c>
      <c r="D719" t="str">
        <v>00. VENDES</v>
      </c>
      <c r="E719">
        <v>0</v>
      </c>
      <c r="F719" t="str">
        <f t="shared" si="55"/>
        <v>1_1900</v>
      </c>
      <c r="G719">
        <f t="shared" si="56"/>
        <v>0</v>
      </c>
      <c r="H719" s="40" t="e">
        <f t="shared" si="57"/>
        <v>#DIV/0!</v>
      </c>
      <c r="I719">
        <f t="shared" si="58"/>
        <v>0</v>
      </c>
      <c r="J719" s="40" t="e">
        <f t="shared" si="59"/>
        <v>#DIV/0!</v>
      </c>
      <c r="K719" t="str">
        <f>+IFERROR(VLOOKUP(D719,Table_1[#All],2,0),"")</f>
        <v/>
      </c>
    </row>
    <row r="720" spans="1:11" ht="15" customHeight="1" x14ac:dyDescent="0.3">
      <c r="A720">
        <v>1</v>
      </c>
      <c r="B720">
        <v>1900</v>
      </c>
      <c r="C720" s="3">
        <v>0</v>
      </c>
      <c r="D720" t="str">
        <v>00. VENDES</v>
      </c>
      <c r="E720">
        <v>0</v>
      </c>
      <c r="F720" t="str">
        <f t="shared" si="55"/>
        <v>1_1900</v>
      </c>
      <c r="G720">
        <f t="shared" si="56"/>
        <v>0</v>
      </c>
      <c r="H720" s="40" t="e">
        <f t="shared" si="57"/>
        <v>#DIV/0!</v>
      </c>
      <c r="I720">
        <f t="shared" si="58"/>
        <v>0</v>
      </c>
      <c r="J720" s="40" t="e">
        <f t="shared" si="59"/>
        <v>#DIV/0!</v>
      </c>
      <c r="K720" t="str">
        <f>+IFERROR(VLOOKUP(D720,Table_1[#All],2,0),"")</f>
        <v/>
      </c>
    </row>
    <row r="721" spans="1:11" ht="15" customHeight="1" x14ac:dyDescent="0.3">
      <c r="A721">
        <v>1</v>
      </c>
      <c r="B721">
        <v>1900</v>
      </c>
      <c r="C721" s="3">
        <v>0</v>
      </c>
      <c r="D721" t="str">
        <v>00. VENDES</v>
      </c>
      <c r="E721">
        <v>0</v>
      </c>
      <c r="F721" t="str">
        <f t="shared" si="55"/>
        <v>1_1900</v>
      </c>
      <c r="G721">
        <f t="shared" si="56"/>
        <v>0</v>
      </c>
      <c r="H721" s="40" t="e">
        <f t="shared" si="57"/>
        <v>#DIV/0!</v>
      </c>
      <c r="I721">
        <f t="shared" si="58"/>
        <v>0</v>
      </c>
      <c r="J721" s="40" t="e">
        <f t="shared" si="59"/>
        <v>#DIV/0!</v>
      </c>
      <c r="K721" t="str">
        <f>+IFERROR(VLOOKUP(D721,Table_1[#All],2,0),"")</f>
        <v/>
      </c>
    </row>
    <row r="722" spans="1:11" ht="15" customHeight="1" x14ac:dyDescent="0.3">
      <c r="A722">
        <v>1</v>
      </c>
      <c r="B722">
        <v>1900</v>
      </c>
      <c r="C722" s="3">
        <v>0</v>
      </c>
      <c r="D722" t="str">
        <v>00. VENDES</v>
      </c>
      <c r="E722">
        <v>0</v>
      </c>
      <c r="F722" t="str">
        <f t="shared" si="55"/>
        <v>1_1900</v>
      </c>
      <c r="G722">
        <f t="shared" si="56"/>
        <v>0</v>
      </c>
      <c r="H722" s="40" t="e">
        <f t="shared" si="57"/>
        <v>#DIV/0!</v>
      </c>
      <c r="I722">
        <f t="shared" si="58"/>
        <v>0</v>
      </c>
      <c r="J722" s="40" t="e">
        <f t="shared" si="59"/>
        <v>#DIV/0!</v>
      </c>
      <c r="K722" t="str">
        <f>+IFERROR(VLOOKUP(D722,Table_1[#All],2,0),"")</f>
        <v/>
      </c>
    </row>
    <row r="723" spans="1:11" ht="15" customHeight="1" x14ac:dyDescent="0.3">
      <c r="A723">
        <v>1</v>
      </c>
      <c r="B723">
        <v>1900</v>
      </c>
      <c r="C723" s="3">
        <v>0</v>
      </c>
      <c r="D723" t="str">
        <v>00. VENDES</v>
      </c>
      <c r="E723">
        <v>0</v>
      </c>
      <c r="F723" t="str">
        <f t="shared" si="55"/>
        <v>1_1900</v>
      </c>
      <c r="G723">
        <f t="shared" si="56"/>
        <v>0</v>
      </c>
      <c r="H723" s="40" t="e">
        <f t="shared" si="57"/>
        <v>#DIV/0!</v>
      </c>
      <c r="I723">
        <f t="shared" si="58"/>
        <v>0</v>
      </c>
      <c r="J723" s="40" t="e">
        <f t="shared" si="59"/>
        <v>#DIV/0!</v>
      </c>
      <c r="K723" t="str">
        <f>+IFERROR(VLOOKUP(D723,Table_1[#All],2,0),"")</f>
        <v/>
      </c>
    </row>
    <row r="724" spans="1:11" ht="15" customHeight="1" x14ac:dyDescent="0.3">
      <c r="A724">
        <v>1</v>
      </c>
      <c r="B724">
        <v>1900</v>
      </c>
      <c r="C724" s="3">
        <v>0</v>
      </c>
      <c r="D724" t="str">
        <v>00. VENDES</v>
      </c>
      <c r="E724">
        <v>0</v>
      </c>
      <c r="F724" t="str">
        <f t="shared" si="55"/>
        <v>1_1900</v>
      </c>
      <c r="G724">
        <f t="shared" si="56"/>
        <v>0</v>
      </c>
      <c r="H724" s="40" t="e">
        <f t="shared" si="57"/>
        <v>#DIV/0!</v>
      </c>
      <c r="I724">
        <f t="shared" si="58"/>
        <v>0</v>
      </c>
      <c r="J724" s="40" t="e">
        <f t="shared" si="59"/>
        <v>#DIV/0!</v>
      </c>
      <c r="K724" t="str">
        <f>+IFERROR(VLOOKUP(D724,Table_1[#All],2,0),"")</f>
        <v/>
      </c>
    </row>
    <row r="725" spans="1:11" ht="15" customHeight="1" x14ac:dyDescent="0.3">
      <c r="A725">
        <v>1</v>
      </c>
      <c r="B725">
        <v>1900</v>
      </c>
      <c r="C725" s="3">
        <v>0</v>
      </c>
      <c r="D725" t="str">
        <v>00. VENDES</v>
      </c>
      <c r="E725">
        <v>0</v>
      </c>
      <c r="F725" t="str">
        <f t="shared" si="55"/>
        <v>1_1900</v>
      </c>
      <c r="G725">
        <f t="shared" si="56"/>
        <v>0</v>
      </c>
      <c r="H725" s="40" t="e">
        <f t="shared" si="57"/>
        <v>#DIV/0!</v>
      </c>
      <c r="I725">
        <f t="shared" si="58"/>
        <v>0</v>
      </c>
      <c r="J725" s="40" t="e">
        <f t="shared" si="59"/>
        <v>#DIV/0!</v>
      </c>
      <c r="K725" t="str">
        <f>+IFERROR(VLOOKUP(D725,Table_1[#All],2,0),"")</f>
        <v/>
      </c>
    </row>
    <row r="726" spans="1:11" ht="15" customHeight="1" x14ac:dyDescent="0.3">
      <c r="A726">
        <v>1</v>
      </c>
      <c r="B726">
        <v>1900</v>
      </c>
      <c r="C726" s="3">
        <v>0</v>
      </c>
      <c r="D726" t="str">
        <v>00. VENDES</v>
      </c>
      <c r="E726">
        <v>0</v>
      </c>
      <c r="F726" t="str">
        <f t="shared" si="55"/>
        <v>1_1900</v>
      </c>
      <c r="G726">
        <f t="shared" si="56"/>
        <v>0</v>
      </c>
      <c r="H726" s="40" t="e">
        <f t="shared" si="57"/>
        <v>#DIV/0!</v>
      </c>
      <c r="I726">
        <f t="shared" si="58"/>
        <v>0</v>
      </c>
      <c r="J726" s="40" t="e">
        <f t="shared" si="59"/>
        <v>#DIV/0!</v>
      </c>
      <c r="K726" t="str">
        <f>+IFERROR(VLOOKUP(D726,Table_1[#All],2,0),"")</f>
        <v/>
      </c>
    </row>
    <row r="727" spans="1:11" ht="15" customHeight="1" x14ac:dyDescent="0.3">
      <c r="A727">
        <v>1</v>
      </c>
      <c r="B727">
        <v>1900</v>
      </c>
      <c r="C727" s="3">
        <v>0</v>
      </c>
      <c r="D727" t="str">
        <v>00. VENDES</v>
      </c>
      <c r="E727">
        <v>0</v>
      </c>
      <c r="F727" t="str">
        <f t="shared" si="55"/>
        <v>1_1900</v>
      </c>
      <c r="G727">
        <f t="shared" si="56"/>
        <v>0</v>
      </c>
      <c r="H727" s="40" t="e">
        <f t="shared" si="57"/>
        <v>#DIV/0!</v>
      </c>
      <c r="I727">
        <f t="shared" si="58"/>
        <v>0</v>
      </c>
      <c r="J727" s="40" t="e">
        <f t="shared" si="59"/>
        <v>#DIV/0!</v>
      </c>
      <c r="K727" t="str">
        <f>+IFERROR(VLOOKUP(D727,Table_1[#All],2,0),"")</f>
        <v/>
      </c>
    </row>
    <row r="728" spans="1:11" ht="15" customHeight="1" x14ac:dyDescent="0.3">
      <c r="A728">
        <v>1</v>
      </c>
      <c r="B728">
        <v>1900</v>
      </c>
      <c r="C728" s="3">
        <v>0</v>
      </c>
      <c r="D728" t="str">
        <v>00. VENDES</v>
      </c>
      <c r="E728">
        <v>0</v>
      </c>
      <c r="F728" t="str">
        <f t="shared" si="55"/>
        <v>1_1900</v>
      </c>
      <c r="G728">
        <f t="shared" si="56"/>
        <v>0</v>
      </c>
      <c r="H728" s="40" t="e">
        <f t="shared" si="57"/>
        <v>#DIV/0!</v>
      </c>
      <c r="I728">
        <f t="shared" si="58"/>
        <v>0</v>
      </c>
      <c r="J728" s="40" t="e">
        <f t="shared" si="59"/>
        <v>#DIV/0!</v>
      </c>
      <c r="K728" t="str">
        <f>+IFERROR(VLOOKUP(D728,Table_1[#All],2,0),"")</f>
        <v/>
      </c>
    </row>
    <row r="729" spans="1:11" ht="15" customHeight="1" x14ac:dyDescent="0.3">
      <c r="A729">
        <v>1</v>
      </c>
      <c r="B729">
        <v>1900</v>
      </c>
      <c r="C729" s="3">
        <v>0</v>
      </c>
      <c r="D729" t="str">
        <v>00. VENDES</v>
      </c>
      <c r="E729">
        <v>0</v>
      </c>
      <c r="F729" t="str">
        <f t="shared" si="55"/>
        <v>1_1900</v>
      </c>
      <c r="G729">
        <f t="shared" si="56"/>
        <v>0</v>
      </c>
      <c r="H729" s="40" t="e">
        <f t="shared" si="57"/>
        <v>#DIV/0!</v>
      </c>
      <c r="I729">
        <f t="shared" si="58"/>
        <v>0</v>
      </c>
      <c r="J729" s="40" t="e">
        <f t="shared" si="59"/>
        <v>#DIV/0!</v>
      </c>
      <c r="K729" t="str">
        <f>+IFERROR(VLOOKUP(D729,Table_1[#All],2,0),"")</f>
        <v/>
      </c>
    </row>
    <row r="730" spans="1:11" ht="15" customHeight="1" x14ac:dyDescent="0.3">
      <c r="A730">
        <v>1</v>
      </c>
      <c r="B730">
        <v>1900</v>
      </c>
      <c r="C730" s="3">
        <v>0</v>
      </c>
      <c r="D730" t="str">
        <v>00. VENDES</v>
      </c>
      <c r="E730">
        <v>0</v>
      </c>
      <c r="F730" t="str">
        <f t="shared" si="55"/>
        <v>1_1900</v>
      </c>
      <c r="G730">
        <f t="shared" si="56"/>
        <v>0</v>
      </c>
      <c r="H730" s="40" t="e">
        <f t="shared" si="57"/>
        <v>#DIV/0!</v>
      </c>
      <c r="I730">
        <f t="shared" si="58"/>
        <v>0</v>
      </c>
      <c r="J730" s="40" t="e">
        <f t="shared" si="59"/>
        <v>#DIV/0!</v>
      </c>
      <c r="K730" t="str">
        <f>+IFERROR(VLOOKUP(D730,Table_1[#All],2,0),"")</f>
        <v/>
      </c>
    </row>
    <row r="731" spans="1:11" ht="15" customHeight="1" x14ac:dyDescent="0.3">
      <c r="A731">
        <v>1</v>
      </c>
      <c r="B731">
        <v>1900</v>
      </c>
      <c r="C731" s="3">
        <v>0</v>
      </c>
      <c r="D731" t="str">
        <v>00. VENDES</v>
      </c>
      <c r="E731">
        <v>0</v>
      </c>
      <c r="F731" t="str">
        <f t="shared" si="55"/>
        <v>1_1900</v>
      </c>
      <c r="G731">
        <f t="shared" si="56"/>
        <v>0</v>
      </c>
      <c r="H731" s="40" t="e">
        <f t="shared" si="57"/>
        <v>#DIV/0!</v>
      </c>
      <c r="I731">
        <f t="shared" si="58"/>
        <v>0</v>
      </c>
      <c r="J731" s="40" t="e">
        <f t="shared" si="59"/>
        <v>#DIV/0!</v>
      </c>
      <c r="K731" t="str">
        <f>+IFERROR(VLOOKUP(D731,Table_1[#All],2,0),"")</f>
        <v/>
      </c>
    </row>
    <row r="732" spans="1:11" ht="15" customHeight="1" x14ac:dyDescent="0.3">
      <c r="A732">
        <v>1</v>
      </c>
      <c r="B732">
        <v>1900</v>
      </c>
      <c r="C732" s="3">
        <v>0</v>
      </c>
      <c r="D732" t="str">
        <v>00. VENDES</v>
      </c>
      <c r="E732">
        <v>0</v>
      </c>
      <c r="F732" t="str">
        <f t="shared" si="55"/>
        <v>1_1900</v>
      </c>
      <c r="G732">
        <f t="shared" si="56"/>
        <v>0</v>
      </c>
      <c r="H732" s="40" t="e">
        <f t="shared" si="57"/>
        <v>#DIV/0!</v>
      </c>
      <c r="I732">
        <f t="shared" si="58"/>
        <v>0</v>
      </c>
      <c r="J732" s="40" t="e">
        <f t="shared" si="59"/>
        <v>#DIV/0!</v>
      </c>
      <c r="K732" t="str">
        <f>+IFERROR(VLOOKUP(D732,Table_1[#All],2,0),"")</f>
        <v/>
      </c>
    </row>
    <row r="733" spans="1:11" ht="15" customHeight="1" x14ac:dyDescent="0.3">
      <c r="A733">
        <v>1</v>
      </c>
      <c r="B733">
        <v>1900</v>
      </c>
      <c r="C733" s="3">
        <v>0</v>
      </c>
      <c r="D733" t="str">
        <v>00. VENDES</v>
      </c>
      <c r="E733">
        <v>0</v>
      </c>
      <c r="F733" t="str">
        <f t="shared" si="55"/>
        <v>1_1900</v>
      </c>
      <c r="G733">
        <f t="shared" si="56"/>
        <v>0</v>
      </c>
      <c r="H733" s="40" t="e">
        <f t="shared" si="57"/>
        <v>#DIV/0!</v>
      </c>
      <c r="I733">
        <f t="shared" si="58"/>
        <v>0</v>
      </c>
      <c r="J733" s="40" t="e">
        <f t="shared" si="59"/>
        <v>#DIV/0!</v>
      </c>
      <c r="K733" t="str">
        <f>+IFERROR(VLOOKUP(D733,Table_1[#All],2,0),"")</f>
        <v/>
      </c>
    </row>
    <row r="734" spans="1:11" ht="15" customHeight="1" x14ac:dyDescent="0.3">
      <c r="A734">
        <v>1</v>
      </c>
      <c r="B734">
        <v>1900</v>
      </c>
      <c r="C734" s="3">
        <v>0</v>
      </c>
      <c r="D734" t="str">
        <v>00. VENDES</v>
      </c>
      <c r="E734">
        <v>0</v>
      </c>
      <c r="F734" t="str">
        <f t="shared" si="55"/>
        <v>1_1900</v>
      </c>
      <c r="G734">
        <f t="shared" si="56"/>
        <v>0</v>
      </c>
      <c r="H734" s="40" t="e">
        <f t="shared" si="57"/>
        <v>#DIV/0!</v>
      </c>
      <c r="I734">
        <f t="shared" si="58"/>
        <v>0</v>
      </c>
      <c r="J734" s="40" t="e">
        <f t="shared" si="59"/>
        <v>#DIV/0!</v>
      </c>
      <c r="K734" t="str">
        <f>+IFERROR(VLOOKUP(D734,Table_1[#All],2,0),"")</f>
        <v/>
      </c>
    </row>
    <row r="735" spans="1:11" ht="15" customHeight="1" x14ac:dyDescent="0.3">
      <c r="A735">
        <v>1</v>
      </c>
      <c r="B735">
        <v>1900</v>
      </c>
      <c r="C735" s="3">
        <v>0</v>
      </c>
      <c r="D735" t="str">
        <v>00. VENDES</v>
      </c>
      <c r="E735">
        <v>0</v>
      </c>
      <c r="F735" t="str">
        <f t="shared" si="55"/>
        <v>1_1900</v>
      </c>
      <c r="G735">
        <f t="shared" si="56"/>
        <v>0</v>
      </c>
      <c r="H735" s="40" t="e">
        <f t="shared" si="57"/>
        <v>#DIV/0!</v>
      </c>
      <c r="I735">
        <f t="shared" si="58"/>
        <v>0</v>
      </c>
      <c r="J735" s="40" t="e">
        <f t="shared" si="59"/>
        <v>#DIV/0!</v>
      </c>
      <c r="K735" t="str">
        <f>+IFERROR(VLOOKUP(D735,Table_1[#All],2,0),"")</f>
        <v/>
      </c>
    </row>
    <row r="736" spans="1:11" ht="15" customHeight="1" x14ac:dyDescent="0.3">
      <c r="A736">
        <v>1</v>
      </c>
      <c r="B736">
        <v>1900</v>
      </c>
      <c r="C736" s="3">
        <v>0</v>
      </c>
      <c r="D736" t="str">
        <v>00. VENDES</v>
      </c>
      <c r="E736">
        <v>0</v>
      </c>
      <c r="F736" t="str">
        <f t="shared" si="55"/>
        <v>1_1900</v>
      </c>
      <c r="G736">
        <f t="shared" si="56"/>
        <v>0</v>
      </c>
      <c r="H736" s="40" t="e">
        <f t="shared" si="57"/>
        <v>#DIV/0!</v>
      </c>
      <c r="I736">
        <f t="shared" si="58"/>
        <v>0</v>
      </c>
      <c r="J736" s="40" t="e">
        <f t="shared" si="59"/>
        <v>#DIV/0!</v>
      </c>
      <c r="K736" t="str">
        <f>+IFERROR(VLOOKUP(D736,Table_1[#All],2,0),"")</f>
        <v/>
      </c>
    </row>
    <row r="737" spans="1:11" ht="15" customHeight="1" x14ac:dyDescent="0.3">
      <c r="A737">
        <v>1</v>
      </c>
      <c r="B737">
        <v>1900</v>
      </c>
      <c r="C737" s="3">
        <v>0</v>
      </c>
      <c r="D737" t="str">
        <v>00. VENDES</v>
      </c>
      <c r="E737">
        <v>0</v>
      </c>
      <c r="F737" t="str">
        <f t="shared" si="55"/>
        <v>1_1900</v>
      </c>
      <c r="G737">
        <f t="shared" si="56"/>
        <v>0</v>
      </c>
      <c r="H737" s="40" t="e">
        <f t="shared" si="57"/>
        <v>#DIV/0!</v>
      </c>
      <c r="I737">
        <f t="shared" si="58"/>
        <v>0</v>
      </c>
      <c r="J737" s="40" t="e">
        <f t="shared" si="59"/>
        <v>#DIV/0!</v>
      </c>
      <c r="K737" t="str">
        <f>+IFERROR(VLOOKUP(D737,Table_1[#All],2,0),"")</f>
        <v/>
      </c>
    </row>
    <row r="738" spans="1:11" ht="15" customHeight="1" x14ac:dyDescent="0.3">
      <c r="A738">
        <v>1</v>
      </c>
      <c r="B738">
        <v>1900</v>
      </c>
      <c r="C738" s="3">
        <v>0</v>
      </c>
      <c r="D738" t="str">
        <v>00. VENDES</v>
      </c>
      <c r="E738">
        <v>0</v>
      </c>
      <c r="F738" t="str">
        <f t="shared" si="55"/>
        <v>1_1900</v>
      </c>
      <c r="G738">
        <f t="shared" si="56"/>
        <v>0</v>
      </c>
      <c r="H738" s="40" t="e">
        <f t="shared" si="57"/>
        <v>#DIV/0!</v>
      </c>
      <c r="I738">
        <f t="shared" si="58"/>
        <v>0</v>
      </c>
      <c r="J738" s="40" t="e">
        <f t="shared" si="59"/>
        <v>#DIV/0!</v>
      </c>
      <c r="K738" t="str">
        <f>+IFERROR(VLOOKUP(D738,Table_1[#All],2,0),"")</f>
        <v/>
      </c>
    </row>
    <row r="739" spans="1:11" ht="15" customHeight="1" x14ac:dyDescent="0.3">
      <c r="A739">
        <v>1</v>
      </c>
      <c r="B739">
        <v>1900</v>
      </c>
      <c r="C739" s="3">
        <v>0</v>
      </c>
      <c r="D739" t="str">
        <v>00. VENDES</v>
      </c>
      <c r="E739">
        <v>0</v>
      </c>
      <c r="F739" t="str">
        <f t="shared" si="55"/>
        <v>1_1900</v>
      </c>
      <c r="G739">
        <f t="shared" si="56"/>
        <v>0</v>
      </c>
      <c r="H739" s="40" t="e">
        <f t="shared" si="57"/>
        <v>#DIV/0!</v>
      </c>
      <c r="I739">
        <f t="shared" si="58"/>
        <v>0</v>
      </c>
      <c r="J739" s="40" t="e">
        <f t="shared" si="59"/>
        <v>#DIV/0!</v>
      </c>
      <c r="K739" t="str">
        <f>+IFERROR(VLOOKUP(D739,Table_1[#All],2,0),"")</f>
        <v/>
      </c>
    </row>
    <row r="740" spans="1:11" ht="15" customHeight="1" x14ac:dyDescent="0.3">
      <c r="A740">
        <v>1</v>
      </c>
      <c r="B740">
        <v>1900</v>
      </c>
      <c r="C740" s="3">
        <v>0</v>
      </c>
      <c r="D740" t="str">
        <v>00. VENDES</v>
      </c>
      <c r="E740">
        <v>0</v>
      </c>
      <c r="F740" t="str">
        <f t="shared" si="55"/>
        <v>1_1900</v>
      </c>
      <c r="G740">
        <f t="shared" si="56"/>
        <v>0</v>
      </c>
      <c r="H740" s="40" t="e">
        <f t="shared" si="57"/>
        <v>#DIV/0!</v>
      </c>
      <c r="I740">
        <f t="shared" si="58"/>
        <v>0</v>
      </c>
      <c r="J740" s="40" t="e">
        <f t="shared" si="59"/>
        <v>#DIV/0!</v>
      </c>
      <c r="K740" t="str">
        <f>+IFERROR(VLOOKUP(D740,Table_1[#All],2,0),"")</f>
        <v/>
      </c>
    </row>
    <row r="741" spans="1:11" ht="15" customHeight="1" x14ac:dyDescent="0.3">
      <c r="A741">
        <v>1</v>
      </c>
      <c r="B741">
        <v>1900</v>
      </c>
      <c r="C741" s="3">
        <v>0</v>
      </c>
      <c r="D741" t="str">
        <v>00. VENDES</v>
      </c>
      <c r="E741">
        <v>0</v>
      </c>
      <c r="F741" t="str">
        <f t="shared" si="55"/>
        <v>1_1900</v>
      </c>
      <c r="G741">
        <f t="shared" si="56"/>
        <v>0</v>
      </c>
      <c r="H741" s="40" t="e">
        <f t="shared" si="57"/>
        <v>#DIV/0!</v>
      </c>
      <c r="I741">
        <f t="shared" si="58"/>
        <v>0</v>
      </c>
      <c r="J741" s="40" t="e">
        <f t="shared" si="59"/>
        <v>#DIV/0!</v>
      </c>
      <c r="K741" t="str">
        <f>+IFERROR(VLOOKUP(D741,Table_1[#All],2,0),"")</f>
        <v/>
      </c>
    </row>
    <row r="742" spans="1:11" ht="15" customHeight="1" x14ac:dyDescent="0.3">
      <c r="A742">
        <v>1</v>
      </c>
      <c r="B742">
        <v>1900</v>
      </c>
      <c r="C742" s="3">
        <v>0</v>
      </c>
      <c r="D742" t="str">
        <v>00. VENDES</v>
      </c>
      <c r="E742">
        <v>0</v>
      </c>
      <c r="F742" t="str">
        <f t="shared" si="55"/>
        <v>1_1900</v>
      </c>
      <c r="G742">
        <f t="shared" si="56"/>
        <v>0</v>
      </c>
      <c r="H742" s="40" t="e">
        <f t="shared" si="57"/>
        <v>#DIV/0!</v>
      </c>
      <c r="I742">
        <f t="shared" si="58"/>
        <v>0</v>
      </c>
      <c r="J742" s="40" t="e">
        <f t="shared" si="59"/>
        <v>#DIV/0!</v>
      </c>
      <c r="K742" t="str">
        <f>+IFERROR(VLOOKUP(D742,Table_1[#All],2,0),"")</f>
        <v/>
      </c>
    </row>
    <row r="743" spans="1:11" ht="15" customHeight="1" x14ac:dyDescent="0.3">
      <c r="A743">
        <v>1</v>
      </c>
      <c r="B743">
        <v>1900</v>
      </c>
      <c r="C743" s="3">
        <v>0</v>
      </c>
      <c r="D743" t="str">
        <v>00. VENDES</v>
      </c>
      <c r="E743">
        <v>0</v>
      </c>
      <c r="F743" t="str">
        <f t="shared" si="55"/>
        <v>1_1900</v>
      </c>
      <c r="G743">
        <f t="shared" si="56"/>
        <v>0</v>
      </c>
      <c r="H743" s="40" t="e">
        <f t="shared" si="57"/>
        <v>#DIV/0!</v>
      </c>
      <c r="I743">
        <f t="shared" si="58"/>
        <v>0</v>
      </c>
      <c r="J743" s="40" t="e">
        <f t="shared" si="59"/>
        <v>#DIV/0!</v>
      </c>
      <c r="K743" t="str">
        <f>+IFERROR(VLOOKUP(D743,Table_1[#All],2,0),"")</f>
        <v/>
      </c>
    </row>
    <row r="744" spans="1:11" ht="15" customHeight="1" x14ac:dyDescent="0.3">
      <c r="A744">
        <v>1</v>
      </c>
      <c r="B744">
        <v>1900</v>
      </c>
      <c r="C744" s="3">
        <v>0</v>
      </c>
      <c r="D744" t="str">
        <v>00. VENDES</v>
      </c>
      <c r="E744">
        <v>0</v>
      </c>
      <c r="F744" t="str">
        <f t="shared" si="55"/>
        <v>1_1900</v>
      </c>
      <c r="G744">
        <f t="shared" si="56"/>
        <v>0</v>
      </c>
      <c r="H744" s="40" t="e">
        <f t="shared" si="57"/>
        <v>#DIV/0!</v>
      </c>
      <c r="I744">
        <f t="shared" si="58"/>
        <v>0</v>
      </c>
      <c r="J744" s="40" t="e">
        <f t="shared" si="59"/>
        <v>#DIV/0!</v>
      </c>
      <c r="K744" t="str">
        <f>+IFERROR(VLOOKUP(D744,Table_1[#All],2,0),"")</f>
        <v/>
      </c>
    </row>
    <row r="745" spans="1:11" ht="15" customHeight="1" x14ac:dyDescent="0.3">
      <c r="A745">
        <v>1</v>
      </c>
      <c r="B745">
        <v>1900</v>
      </c>
      <c r="C745" s="3">
        <v>0</v>
      </c>
      <c r="D745" t="str">
        <v>00. VENDES</v>
      </c>
      <c r="E745">
        <v>0</v>
      </c>
      <c r="F745" t="str">
        <f t="shared" si="55"/>
        <v>1_1900</v>
      </c>
      <c r="G745">
        <f t="shared" si="56"/>
        <v>0</v>
      </c>
      <c r="H745" s="40" t="e">
        <f t="shared" si="57"/>
        <v>#DIV/0!</v>
      </c>
      <c r="I745">
        <f t="shared" si="58"/>
        <v>0</v>
      </c>
      <c r="J745" s="40" t="e">
        <f t="shared" si="59"/>
        <v>#DIV/0!</v>
      </c>
      <c r="K745" t="str">
        <f>+IFERROR(VLOOKUP(D745,Table_1[#All],2,0),"")</f>
        <v/>
      </c>
    </row>
    <row r="746" spans="1:11" ht="15" customHeight="1" x14ac:dyDescent="0.3">
      <c r="A746">
        <v>1</v>
      </c>
      <c r="B746">
        <v>1900</v>
      </c>
      <c r="C746" s="3">
        <v>0</v>
      </c>
      <c r="D746" t="str">
        <v>00. VENDES</v>
      </c>
      <c r="E746">
        <v>0</v>
      </c>
      <c r="F746" t="str">
        <f t="shared" si="55"/>
        <v>1_1900</v>
      </c>
      <c r="G746">
        <f t="shared" si="56"/>
        <v>0</v>
      </c>
      <c r="H746" s="40" t="e">
        <f t="shared" si="57"/>
        <v>#DIV/0!</v>
      </c>
      <c r="I746">
        <f t="shared" si="58"/>
        <v>0</v>
      </c>
      <c r="J746" s="40" t="e">
        <f t="shared" si="59"/>
        <v>#DIV/0!</v>
      </c>
      <c r="K746" t="str">
        <f>+IFERROR(VLOOKUP(D746,Table_1[#All],2,0),"")</f>
        <v/>
      </c>
    </row>
    <row r="747" spans="1:11" ht="15" customHeight="1" x14ac:dyDescent="0.3">
      <c r="A747">
        <v>1</v>
      </c>
      <c r="B747">
        <v>1900</v>
      </c>
      <c r="C747" s="3">
        <v>0</v>
      </c>
      <c r="D747" t="str">
        <v>00. VENDES</v>
      </c>
      <c r="E747">
        <v>0</v>
      </c>
      <c r="F747" t="str">
        <f t="shared" si="55"/>
        <v>1_1900</v>
      </c>
      <c r="G747">
        <f t="shared" si="56"/>
        <v>0</v>
      </c>
      <c r="H747" s="40" t="e">
        <f t="shared" si="57"/>
        <v>#DIV/0!</v>
      </c>
      <c r="I747">
        <f t="shared" si="58"/>
        <v>0</v>
      </c>
      <c r="J747" s="40" t="e">
        <f t="shared" si="59"/>
        <v>#DIV/0!</v>
      </c>
      <c r="K747" t="str">
        <f>+IFERROR(VLOOKUP(D747,Table_1[#All],2,0),"")</f>
        <v/>
      </c>
    </row>
    <row r="748" spans="1:11" ht="15" customHeight="1" x14ac:dyDescent="0.3">
      <c r="A748">
        <v>1</v>
      </c>
      <c r="B748">
        <v>1900</v>
      </c>
      <c r="C748" s="3">
        <v>0</v>
      </c>
      <c r="D748" t="str">
        <v>00. VENDES</v>
      </c>
      <c r="E748">
        <v>0</v>
      </c>
      <c r="F748" t="str">
        <f t="shared" si="55"/>
        <v>1_1900</v>
      </c>
      <c r="G748">
        <f t="shared" si="56"/>
        <v>0</v>
      </c>
      <c r="H748" s="40" t="e">
        <f t="shared" si="57"/>
        <v>#DIV/0!</v>
      </c>
      <c r="I748">
        <f t="shared" si="58"/>
        <v>0</v>
      </c>
      <c r="J748" s="40" t="e">
        <f t="shared" si="59"/>
        <v>#DIV/0!</v>
      </c>
      <c r="K748" t="str">
        <f>+IFERROR(VLOOKUP(D748,Table_1[#All],2,0),"")</f>
        <v/>
      </c>
    </row>
    <row r="749" spans="1:11" ht="15" customHeight="1" x14ac:dyDescent="0.3">
      <c r="A749">
        <v>1</v>
      </c>
      <c r="B749">
        <v>1900</v>
      </c>
      <c r="C749" s="3">
        <v>0</v>
      </c>
      <c r="D749" t="str">
        <v>00. VENDES</v>
      </c>
      <c r="E749">
        <v>0</v>
      </c>
      <c r="F749" t="str">
        <f t="shared" si="55"/>
        <v>1_1900</v>
      </c>
      <c r="G749">
        <f t="shared" si="56"/>
        <v>0</v>
      </c>
      <c r="H749" s="40" t="e">
        <f t="shared" si="57"/>
        <v>#DIV/0!</v>
      </c>
      <c r="I749">
        <f t="shared" si="58"/>
        <v>0</v>
      </c>
      <c r="J749" s="40" t="e">
        <f t="shared" si="59"/>
        <v>#DIV/0!</v>
      </c>
      <c r="K749" t="str">
        <f>+IFERROR(VLOOKUP(D749,Table_1[#All],2,0),"")</f>
        <v/>
      </c>
    </row>
    <row r="750" spans="1:11" ht="15" customHeight="1" x14ac:dyDescent="0.3">
      <c r="A750">
        <v>1</v>
      </c>
      <c r="B750">
        <v>1900</v>
      </c>
      <c r="C750" s="3">
        <v>0</v>
      </c>
      <c r="D750" t="str">
        <v>00. VENDES</v>
      </c>
      <c r="E750">
        <v>0</v>
      </c>
      <c r="F750" t="str">
        <f t="shared" si="55"/>
        <v>1_1900</v>
      </c>
      <c r="G750">
        <f t="shared" si="56"/>
        <v>0</v>
      </c>
      <c r="H750" s="40" t="e">
        <f t="shared" si="57"/>
        <v>#DIV/0!</v>
      </c>
      <c r="I750">
        <f t="shared" si="58"/>
        <v>0</v>
      </c>
      <c r="J750" s="40" t="e">
        <f t="shared" si="59"/>
        <v>#DIV/0!</v>
      </c>
      <c r="K750" t="str">
        <f>+IFERROR(VLOOKUP(D750,Table_1[#All],2,0),"")</f>
        <v/>
      </c>
    </row>
    <row r="751" spans="1:11" ht="15" customHeight="1" x14ac:dyDescent="0.3">
      <c r="A751">
        <v>1</v>
      </c>
      <c r="B751">
        <v>1900</v>
      </c>
      <c r="C751" s="3">
        <v>0</v>
      </c>
      <c r="D751" t="str">
        <v>00. VENDES</v>
      </c>
      <c r="E751">
        <v>0</v>
      </c>
      <c r="F751" t="str">
        <f t="shared" si="55"/>
        <v>1_1900</v>
      </c>
      <c r="G751">
        <f t="shared" si="56"/>
        <v>0</v>
      </c>
      <c r="H751" s="40" t="e">
        <f t="shared" si="57"/>
        <v>#DIV/0!</v>
      </c>
      <c r="I751">
        <f t="shared" si="58"/>
        <v>0</v>
      </c>
      <c r="J751" s="40" t="e">
        <f t="shared" si="59"/>
        <v>#DIV/0!</v>
      </c>
      <c r="K751" t="str">
        <f>+IFERROR(VLOOKUP(D751,Table_1[#All],2,0),"")</f>
        <v/>
      </c>
    </row>
    <row r="752" spans="1:11" ht="15" customHeight="1" x14ac:dyDescent="0.3">
      <c r="A752">
        <v>1</v>
      </c>
      <c r="B752">
        <v>1900</v>
      </c>
      <c r="C752" s="3">
        <v>0</v>
      </c>
      <c r="D752" t="str">
        <v>00. VENDES</v>
      </c>
      <c r="E752">
        <v>0</v>
      </c>
      <c r="F752" t="str">
        <f t="shared" si="55"/>
        <v>1_1900</v>
      </c>
      <c r="G752">
        <f t="shared" si="56"/>
        <v>0</v>
      </c>
      <c r="H752" s="40" t="e">
        <f t="shared" si="57"/>
        <v>#DIV/0!</v>
      </c>
      <c r="I752">
        <f t="shared" si="58"/>
        <v>0</v>
      </c>
      <c r="J752" s="40" t="e">
        <f t="shared" si="59"/>
        <v>#DIV/0!</v>
      </c>
      <c r="K752" t="str">
        <f>+IFERROR(VLOOKUP(D752,Table_1[#All],2,0),"")</f>
        <v/>
      </c>
    </row>
    <row r="753" spans="1:11" ht="15" customHeight="1" x14ac:dyDescent="0.3">
      <c r="A753">
        <v>1</v>
      </c>
      <c r="B753">
        <v>1900</v>
      </c>
      <c r="C753" s="3">
        <v>0</v>
      </c>
      <c r="D753" t="str">
        <v>00. VENDES</v>
      </c>
      <c r="E753">
        <v>0</v>
      </c>
      <c r="F753" t="str">
        <f t="shared" si="55"/>
        <v>1_1900</v>
      </c>
      <c r="G753">
        <f t="shared" si="56"/>
        <v>0</v>
      </c>
      <c r="H753" s="40" t="e">
        <f t="shared" si="57"/>
        <v>#DIV/0!</v>
      </c>
      <c r="I753">
        <f t="shared" si="58"/>
        <v>0</v>
      </c>
      <c r="J753" s="40" t="e">
        <f t="shared" si="59"/>
        <v>#DIV/0!</v>
      </c>
      <c r="K753" t="str">
        <f>+IFERROR(VLOOKUP(D753,Table_1[#All],2,0),"")</f>
        <v/>
      </c>
    </row>
    <row r="754" spans="1:11" ht="15" customHeight="1" x14ac:dyDescent="0.3">
      <c r="A754">
        <v>1</v>
      </c>
      <c r="B754">
        <v>1900</v>
      </c>
      <c r="C754" s="3">
        <v>0</v>
      </c>
      <c r="D754" t="str">
        <v>00. VENDES</v>
      </c>
      <c r="E754">
        <v>0</v>
      </c>
      <c r="F754" t="str">
        <f t="shared" si="55"/>
        <v>1_1900</v>
      </c>
      <c r="G754">
        <f t="shared" si="56"/>
        <v>0</v>
      </c>
      <c r="H754" s="40" t="e">
        <f t="shared" si="57"/>
        <v>#DIV/0!</v>
      </c>
      <c r="I754">
        <f t="shared" si="58"/>
        <v>0</v>
      </c>
      <c r="J754" s="40" t="e">
        <f t="shared" si="59"/>
        <v>#DIV/0!</v>
      </c>
      <c r="K754" t="str">
        <f>+IFERROR(VLOOKUP(D754,Table_1[#All],2,0),"")</f>
        <v/>
      </c>
    </row>
    <row r="755" spans="1:11" ht="15" customHeight="1" x14ac:dyDescent="0.3">
      <c r="A755">
        <v>1</v>
      </c>
      <c r="B755">
        <v>1900</v>
      </c>
      <c r="C755" s="3">
        <v>0</v>
      </c>
      <c r="D755" t="str">
        <v>00. VENDES</v>
      </c>
      <c r="E755">
        <v>0</v>
      </c>
      <c r="F755" t="str">
        <f t="shared" si="55"/>
        <v>1_1900</v>
      </c>
      <c r="G755">
        <f t="shared" si="56"/>
        <v>0</v>
      </c>
      <c r="H755" s="40" t="e">
        <f t="shared" si="57"/>
        <v>#DIV/0!</v>
      </c>
      <c r="I755">
        <f t="shared" si="58"/>
        <v>0</v>
      </c>
      <c r="J755" s="40" t="e">
        <f t="shared" si="59"/>
        <v>#DIV/0!</v>
      </c>
      <c r="K755" t="str">
        <f>+IFERROR(VLOOKUP(D755,Table_1[#All],2,0),"")</f>
        <v/>
      </c>
    </row>
    <row r="756" spans="1:11" ht="15" customHeight="1" x14ac:dyDescent="0.3">
      <c r="A756">
        <v>1</v>
      </c>
      <c r="B756">
        <v>1900</v>
      </c>
      <c r="C756" s="3">
        <v>0</v>
      </c>
      <c r="D756" t="str">
        <v>00. VENDES</v>
      </c>
      <c r="E756">
        <v>0</v>
      </c>
      <c r="F756" t="str">
        <f t="shared" si="55"/>
        <v>1_1900</v>
      </c>
      <c r="G756">
        <f t="shared" si="56"/>
        <v>0</v>
      </c>
      <c r="H756" s="40" t="e">
        <f t="shared" si="57"/>
        <v>#DIV/0!</v>
      </c>
      <c r="I756">
        <f t="shared" si="58"/>
        <v>0</v>
      </c>
      <c r="J756" s="40" t="e">
        <f t="shared" si="59"/>
        <v>#DIV/0!</v>
      </c>
      <c r="K756" t="str">
        <f>+IFERROR(VLOOKUP(D756,Table_1[#All],2,0),"")</f>
        <v/>
      </c>
    </row>
    <row r="757" spans="1:11" ht="15" customHeight="1" x14ac:dyDescent="0.3">
      <c r="A757">
        <v>1</v>
      </c>
      <c r="B757">
        <v>1900</v>
      </c>
      <c r="C757" s="3">
        <v>0</v>
      </c>
      <c r="D757" t="str">
        <v>00. VENDES</v>
      </c>
      <c r="E757">
        <v>0</v>
      </c>
      <c r="F757" t="str">
        <f t="shared" si="55"/>
        <v>1_1900</v>
      </c>
      <c r="G757">
        <f t="shared" si="56"/>
        <v>0</v>
      </c>
      <c r="H757" s="40" t="e">
        <f t="shared" si="57"/>
        <v>#DIV/0!</v>
      </c>
      <c r="I757">
        <f t="shared" si="58"/>
        <v>0</v>
      </c>
      <c r="J757" s="40" t="e">
        <f t="shared" si="59"/>
        <v>#DIV/0!</v>
      </c>
      <c r="K757" t="str">
        <f>+IFERROR(VLOOKUP(D757,Table_1[#All],2,0),"")</f>
        <v/>
      </c>
    </row>
    <row r="758" spans="1:11" ht="15" customHeight="1" x14ac:dyDescent="0.3">
      <c r="A758">
        <v>1</v>
      </c>
      <c r="B758">
        <v>1900</v>
      </c>
      <c r="C758" s="3">
        <v>0</v>
      </c>
      <c r="D758" t="str">
        <v>00. VENDES</v>
      </c>
      <c r="E758">
        <v>0</v>
      </c>
      <c r="F758" t="str">
        <f t="shared" si="55"/>
        <v>1_1900</v>
      </c>
      <c r="G758">
        <f t="shared" si="56"/>
        <v>0</v>
      </c>
      <c r="H758" s="40" t="e">
        <f t="shared" si="57"/>
        <v>#DIV/0!</v>
      </c>
      <c r="I758">
        <f t="shared" si="58"/>
        <v>0</v>
      </c>
      <c r="J758" s="40" t="e">
        <f t="shared" si="59"/>
        <v>#DIV/0!</v>
      </c>
      <c r="K758" t="str">
        <f>+IFERROR(VLOOKUP(D758,Table_1[#All],2,0),"")</f>
        <v/>
      </c>
    </row>
    <row r="759" spans="1:11" ht="15" customHeight="1" x14ac:dyDescent="0.3">
      <c r="A759">
        <v>1</v>
      </c>
      <c r="B759">
        <v>1900</v>
      </c>
      <c r="C759" s="3">
        <v>0</v>
      </c>
      <c r="D759" t="str">
        <v>00. VENDES</v>
      </c>
      <c r="E759">
        <v>0</v>
      </c>
      <c r="F759" t="str">
        <f t="shared" si="55"/>
        <v>1_1900</v>
      </c>
      <c r="G759">
        <f t="shared" si="56"/>
        <v>0</v>
      </c>
      <c r="H759" s="40" t="e">
        <f t="shared" si="57"/>
        <v>#DIV/0!</v>
      </c>
      <c r="I759">
        <f t="shared" si="58"/>
        <v>0</v>
      </c>
      <c r="J759" s="40" t="e">
        <f t="shared" si="59"/>
        <v>#DIV/0!</v>
      </c>
      <c r="K759" t="str">
        <f>+IFERROR(VLOOKUP(D759,Table_1[#All],2,0),"")</f>
        <v/>
      </c>
    </row>
    <row r="760" spans="1:11" ht="15" customHeight="1" x14ac:dyDescent="0.3">
      <c r="A760">
        <v>1</v>
      </c>
      <c r="B760">
        <v>1900</v>
      </c>
      <c r="C760" s="3">
        <v>0</v>
      </c>
      <c r="D760" t="str">
        <v>00. VENDES</v>
      </c>
      <c r="E760">
        <v>0</v>
      </c>
      <c r="F760" t="str">
        <f t="shared" si="55"/>
        <v>1_1900</v>
      </c>
      <c r="G760">
        <f t="shared" si="56"/>
        <v>0</v>
      </c>
      <c r="H760" s="40" t="e">
        <f t="shared" si="57"/>
        <v>#DIV/0!</v>
      </c>
      <c r="I760">
        <f t="shared" si="58"/>
        <v>0</v>
      </c>
      <c r="J760" s="40" t="e">
        <f t="shared" si="59"/>
        <v>#DIV/0!</v>
      </c>
      <c r="K760" t="str">
        <f>+IFERROR(VLOOKUP(D760,Table_1[#All],2,0),"")</f>
        <v/>
      </c>
    </row>
    <row r="761" spans="1:11" ht="15" customHeight="1" x14ac:dyDescent="0.3">
      <c r="A761">
        <v>1</v>
      </c>
      <c r="B761">
        <v>1900</v>
      </c>
      <c r="C761" s="3">
        <v>0</v>
      </c>
      <c r="D761" t="str">
        <v>00. VENDES</v>
      </c>
      <c r="E761">
        <v>0</v>
      </c>
      <c r="F761" t="str">
        <f t="shared" si="55"/>
        <v>1_1900</v>
      </c>
      <c r="G761">
        <f t="shared" si="56"/>
        <v>0</v>
      </c>
      <c r="H761" s="40" t="e">
        <f t="shared" si="57"/>
        <v>#DIV/0!</v>
      </c>
      <c r="I761">
        <f t="shared" si="58"/>
        <v>0</v>
      </c>
      <c r="J761" s="40" t="e">
        <f t="shared" si="59"/>
        <v>#DIV/0!</v>
      </c>
      <c r="K761" t="str">
        <f>+IFERROR(VLOOKUP(D761,Table_1[#All],2,0),"")</f>
        <v/>
      </c>
    </row>
    <row r="762" spans="1:11" ht="15" customHeight="1" x14ac:dyDescent="0.3">
      <c r="A762">
        <v>1</v>
      </c>
      <c r="B762">
        <v>1900</v>
      </c>
      <c r="C762" s="3">
        <v>0</v>
      </c>
      <c r="D762" t="str">
        <v>00. VENDES</v>
      </c>
      <c r="E762">
        <v>0</v>
      </c>
      <c r="F762" t="str">
        <f t="shared" si="55"/>
        <v>1_1900</v>
      </c>
      <c r="G762">
        <f t="shared" si="56"/>
        <v>0</v>
      </c>
      <c r="H762" s="40" t="e">
        <f t="shared" si="57"/>
        <v>#DIV/0!</v>
      </c>
      <c r="I762">
        <f t="shared" si="58"/>
        <v>0</v>
      </c>
      <c r="J762" s="40" t="e">
        <f t="shared" si="59"/>
        <v>#DIV/0!</v>
      </c>
      <c r="K762" t="str">
        <f>+IFERROR(VLOOKUP(D762,Table_1[#All],2,0),"")</f>
        <v/>
      </c>
    </row>
    <row r="763" spans="1:11" ht="15" customHeight="1" x14ac:dyDescent="0.3">
      <c r="A763">
        <v>1</v>
      </c>
      <c r="B763">
        <v>1900</v>
      </c>
      <c r="C763" s="3">
        <v>0</v>
      </c>
      <c r="D763" t="str">
        <v>00. VENDES</v>
      </c>
      <c r="E763">
        <v>0</v>
      </c>
      <c r="F763" t="str">
        <f t="shared" si="55"/>
        <v>1_1900</v>
      </c>
      <c r="G763">
        <f t="shared" si="56"/>
        <v>0</v>
      </c>
      <c r="H763" s="40" t="e">
        <f t="shared" si="57"/>
        <v>#DIV/0!</v>
      </c>
      <c r="I763">
        <f t="shared" si="58"/>
        <v>0</v>
      </c>
      <c r="J763" s="40" t="e">
        <f t="shared" si="59"/>
        <v>#DIV/0!</v>
      </c>
      <c r="K763" t="str">
        <f>+IFERROR(VLOOKUP(D763,Table_1[#All],2,0),"")</f>
        <v/>
      </c>
    </row>
    <row r="764" spans="1:11" ht="15" customHeight="1" x14ac:dyDescent="0.3">
      <c r="A764">
        <v>1</v>
      </c>
      <c r="B764">
        <v>1900</v>
      </c>
      <c r="C764" s="3">
        <v>0</v>
      </c>
      <c r="D764" t="str">
        <v>00. VENDES</v>
      </c>
      <c r="E764">
        <v>0</v>
      </c>
      <c r="F764" t="str">
        <f t="shared" si="55"/>
        <v>1_1900</v>
      </c>
      <c r="G764">
        <f t="shared" si="56"/>
        <v>0</v>
      </c>
      <c r="H764" s="40" t="e">
        <f t="shared" si="57"/>
        <v>#DIV/0!</v>
      </c>
      <c r="I764">
        <f t="shared" si="58"/>
        <v>0</v>
      </c>
      <c r="J764" s="40" t="e">
        <f t="shared" si="59"/>
        <v>#DIV/0!</v>
      </c>
      <c r="K764" t="str">
        <f>+IFERROR(VLOOKUP(D764,Table_1[#All],2,0),"")</f>
        <v/>
      </c>
    </row>
    <row r="765" spans="1:11" ht="15" customHeight="1" x14ac:dyDescent="0.3">
      <c r="A765">
        <v>1</v>
      </c>
      <c r="B765">
        <v>1900</v>
      </c>
      <c r="C765" s="3">
        <v>0</v>
      </c>
      <c r="D765" t="str">
        <v>00. VENDES</v>
      </c>
      <c r="E765">
        <v>0</v>
      </c>
      <c r="F765" t="str">
        <f t="shared" si="55"/>
        <v>1_1900</v>
      </c>
      <c r="G765">
        <f t="shared" si="56"/>
        <v>0</v>
      </c>
      <c r="H765" s="40" t="e">
        <f t="shared" si="57"/>
        <v>#DIV/0!</v>
      </c>
      <c r="I765">
        <f t="shared" si="58"/>
        <v>0</v>
      </c>
      <c r="J765" s="40" t="e">
        <f t="shared" si="59"/>
        <v>#DIV/0!</v>
      </c>
      <c r="K765" t="str">
        <f>+IFERROR(VLOOKUP(D765,Table_1[#All],2,0),"")</f>
        <v/>
      </c>
    </row>
    <row r="766" spans="1:11" ht="15" customHeight="1" x14ac:dyDescent="0.3">
      <c r="A766">
        <v>1</v>
      </c>
      <c r="B766">
        <v>1900</v>
      </c>
      <c r="C766" s="3">
        <v>0</v>
      </c>
      <c r="D766" t="str">
        <v>00. VENDES</v>
      </c>
      <c r="E766">
        <v>0</v>
      </c>
      <c r="F766" t="str">
        <f t="shared" si="55"/>
        <v>1_1900</v>
      </c>
      <c r="G766">
        <f t="shared" si="56"/>
        <v>0</v>
      </c>
      <c r="H766" s="40" t="e">
        <f t="shared" si="57"/>
        <v>#DIV/0!</v>
      </c>
      <c r="I766">
        <f t="shared" si="58"/>
        <v>0</v>
      </c>
      <c r="J766" s="40" t="e">
        <f t="shared" si="59"/>
        <v>#DIV/0!</v>
      </c>
      <c r="K766" t="str">
        <f>+IFERROR(VLOOKUP(D766,Table_1[#All],2,0),"")</f>
        <v/>
      </c>
    </row>
    <row r="767" spans="1:11" ht="15" customHeight="1" x14ac:dyDescent="0.3">
      <c r="A767">
        <v>1</v>
      </c>
      <c r="B767">
        <v>1900</v>
      </c>
      <c r="C767" s="3">
        <v>0</v>
      </c>
      <c r="D767" t="str">
        <v>00. VENDES</v>
      </c>
      <c r="E767">
        <v>0</v>
      </c>
      <c r="F767" t="str">
        <f t="shared" si="55"/>
        <v>1_1900</v>
      </c>
      <c r="G767">
        <f t="shared" si="56"/>
        <v>0</v>
      </c>
      <c r="H767" s="40" t="e">
        <f t="shared" si="57"/>
        <v>#DIV/0!</v>
      </c>
      <c r="I767">
        <f t="shared" si="58"/>
        <v>0</v>
      </c>
      <c r="J767" s="40" t="e">
        <f t="shared" si="59"/>
        <v>#DIV/0!</v>
      </c>
      <c r="K767" t="str">
        <f>+IFERROR(VLOOKUP(D767,Table_1[#All],2,0),"")</f>
        <v/>
      </c>
    </row>
    <row r="768" spans="1:11" ht="15" customHeight="1" x14ac:dyDescent="0.3">
      <c r="A768">
        <v>1</v>
      </c>
      <c r="B768">
        <v>1900</v>
      </c>
      <c r="C768" s="3">
        <v>0</v>
      </c>
      <c r="D768" t="str">
        <v>00. VENDES</v>
      </c>
      <c r="E768">
        <v>0</v>
      </c>
      <c r="F768" t="str">
        <f t="shared" si="55"/>
        <v>1_1900</v>
      </c>
      <c r="G768">
        <f t="shared" si="56"/>
        <v>0</v>
      </c>
      <c r="H768" s="40" t="e">
        <f t="shared" si="57"/>
        <v>#DIV/0!</v>
      </c>
      <c r="I768">
        <f t="shared" si="58"/>
        <v>0</v>
      </c>
      <c r="J768" s="40" t="e">
        <f t="shared" si="59"/>
        <v>#DIV/0!</v>
      </c>
      <c r="K768" t="str">
        <f>+IFERROR(VLOOKUP(D768,Table_1[#All],2,0),"")</f>
        <v/>
      </c>
    </row>
    <row r="769" spans="1:11" ht="15" customHeight="1" x14ac:dyDescent="0.3">
      <c r="A769">
        <v>1</v>
      </c>
      <c r="B769">
        <v>1900</v>
      </c>
      <c r="C769" s="3">
        <v>0</v>
      </c>
      <c r="D769" t="str">
        <v>00. VENDES</v>
      </c>
      <c r="E769">
        <v>0</v>
      </c>
      <c r="F769" t="str">
        <f t="shared" si="55"/>
        <v>1_1900</v>
      </c>
      <c r="G769">
        <f t="shared" si="56"/>
        <v>0</v>
      </c>
      <c r="H769" s="40" t="e">
        <f t="shared" si="57"/>
        <v>#DIV/0!</v>
      </c>
      <c r="I769">
        <f t="shared" si="58"/>
        <v>0</v>
      </c>
      <c r="J769" s="40" t="e">
        <f t="shared" si="59"/>
        <v>#DIV/0!</v>
      </c>
      <c r="K769" t="str">
        <f>+IFERROR(VLOOKUP(D769,Table_1[#All],2,0),"")</f>
        <v/>
      </c>
    </row>
    <row r="770" spans="1:11" ht="15" customHeight="1" x14ac:dyDescent="0.3">
      <c r="A770">
        <v>1</v>
      </c>
      <c r="B770">
        <v>1900</v>
      </c>
      <c r="C770" s="3">
        <v>0</v>
      </c>
      <c r="D770" t="str">
        <v>00. VENDES</v>
      </c>
      <c r="E770">
        <v>0</v>
      </c>
      <c r="F770" t="str">
        <f t="shared" si="55"/>
        <v>1_1900</v>
      </c>
      <c r="G770">
        <f t="shared" si="56"/>
        <v>0</v>
      </c>
      <c r="H770" s="40" t="e">
        <f t="shared" si="57"/>
        <v>#DIV/0!</v>
      </c>
      <c r="I770">
        <f t="shared" si="58"/>
        <v>0</v>
      </c>
      <c r="J770" s="40" t="e">
        <f t="shared" si="59"/>
        <v>#DIV/0!</v>
      </c>
      <c r="K770" t="str">
        <f>+IFERROR(VLOOKUP(D770,Table_1[#All],2,0),"")</f>
        <v/>
      </c>
    </row>
    <row r="771" spans="1:11" ht="15" customHeight="1" x14ac:dyDescent="0.3">
      <c r="A771">
        <v>1</v>
      </c>
      <c r="B771">
        <v>1900</v>
      </c>
      <c r="C771" s="3">
        <v>0</v>
      </c>
      <c r="D771" t="str">
        <v>00. VENDES</v>
      </c>
      <c r="E771">
        <v>0</v>
      </c>
      <c r="F771" t="str">
        <f t="shared" ref="F771:F834" si="60">+CONCATENATE(A771,"_",B771)</f>
        <v>1_1900</v>
      </c>
      <c r="G771">
        <f t="shared" ref="G771:G834" si="61">+SUMIFS($E$2:$E$1048576,$D$2:$D$1048576,"00. VENDES",$F$2:$F$1048576,F771)</f>
        <v>0</v>
      </c>
      <c r="H771" s="40" t="e">
        <f t="shared" ref="H771:H834" si="62">+E771/G771</f>
        <v>#DIV/0!</v>
      </c>
      <c r="I771">
        <f t="shared" ref="I771:I834" si="63">+SUMIFS($E$2:$E$9999,$D$2:$D$9999,"00. VENDES",$B$2:$B$9999,B771)</f>
        <v>0</v>
      </c>
      <c r="J771" s="40" t="e">
        <f t="shared" ref="J771:J834" si="64">+E771/I771</f>
        <v>#DIV/0!</v>
      </c>
      <c r="K771" t="str">
        <f>+IFERROR(VLOOKUP(D771,Table_1[#All],2,0),"")</f>
        <v/>
      </c>
    </row>
    <row r="772" spans="1:11" ht="15" customHeight="1" x14ac:dyDescent="0.3">
      <c r="A772">
        <v>1</v>
      </c>
      <c r="B772">
        <v>1900</v>
      </c>
      <c r="C772" s="3">
        <v>0</v>
      </c>
      <c r="D772" t="str">
        <v>00. VENDES</v>
      </c>
      <c r="E772">
        <v>0</v>
      </c>
      <c r="F772" t="str">
        <f t="shared" si="60"/>
        <v>1_1900</v>
      </c>
      <c r="G772">
        <f t="shared" si="61"/>
        <v>0</v>
      </c>
      <c r="H772" s="40" t="e">
        <f t="shared" si="62"/>
        <v>#DIV/0!</v>
      </c>
      <c r="I772">
        <f t="shared" si="63"/>
        <v>0</v>
      </c>
      <c r="J772" s="40" t="e">
        <f t="shared" si="64"/>
        <v>#DIV/0!</v>
      </c>
      <c r="K772" t="str">
        <f>+IFERROR(VLOOKUP(D772,Table_1[#All],2,0),"")</f>
        <v/>
      </c>
    </row>
    <row r="773" spans="1:11" ht="15" customHeight="1" x14ac:dyDescent="0.3">
      <c r="A773">
        <v>1</v>
      </c>
      <c r="B773">
        <v>1900</v>
      </c>
      <c r="C773" s="3">
        <v>0</v>
      </c>
      <c r="D773" t="str">
        <v>00. VENDES</v>
      </c>
      <c r="E773">
        <v>0</v>
      </c>
      <c r="F773" t="str">
        <f t="shared" si="60"/>
        <v>1_1900</v>
      </c>
      <c r="G773">
        <f t="shared" si="61"/>
        <v>0</v>
      </c>
      <c r="H773" s="40" t="e">
        <f t="shared" si="62"/>
        <v>#DIV/0!</v>
      </c>
      <c r="I773">
        <f t="shared" si="63"/>
        <v>0</v>
      </c>
      <c r="J773" s="40" t="e">
        <f t="shared" si="64"/>
        <v>#DIV/0!</v>
      </c>
      <c r="K773" t="str">
        <f>+IFERROR(VLOOKUP(D773,Table_1[#All],2,0),"")</f>
        <v/>
      </c>
    </row>
    <row r="774" spans="1:11" ht="15" customHeight="1" x14ac:dyDescent="0.3">
      <c r="A774">
        <v>1</v>
      </c>
      <c r="B774">
        <v>1900</v>
      </c>
      <c r="C774" s="3">
        <v>0</v>
      </c>
      <c r="D774" t="str">
        <v>00. VENDES</v>
      </c>
      <c r="E774">
        <v>0</v>
      </c>
      <c r="F774" t="str">
        <f t="shared" si="60"/>
        <v>1_1900</v>
      </c>
      <c r="G774">
        <f t="shared" si="61"/>
        <v>0</v>
      </c>
      <c r="H774" s="40" t="e">
        <f t="shared" si="62"/>
        <v>#DIV/0!</v>
      </c>
      <c r="I774">
        <f t="shared" si="63"/>
        <v>0</v>
      </c>
      <c r="J774" s="40" t="e">
        <f t="shared" si="64"/>
        <v>#DIV/0!</v>
      </c>
      <c r="K774" t="str">
        <f>+IFERROR(VLOOKUP(D774,Table_1[#All],2,0),"")</f>
        <v/>
      </c>
    </row>
    <row r="775" spans="1:11" ht="15" customHeight="1" x14ac:dyDescent="0.3">
      <c r="A775">
        <v>1</v>
      </c>
      <c r="B775">
        <v>1900</v>
      </c>
      <c r="C775" s="3">
        <v>0</v>
      </c>
      <c r="D775" t="str">
        <v>00. VENDES</v>
      </c>
      <c r="E775">
        <v>0</v>
      </c>
      <c r="F775" t="str">
        <f t="shared" si="60"/>
        <v>1_1900</v>
      </c>
      <c r="G775">
        <f t="shared" si="61"/>
        <v>0</v>
      </c>
      <c r="H775" s="40" t="e">
        <f t="shared" si="62"/>
        <v>#DIV/0!</v>
      </c>
      <c r="I775">
        <f t="shared" si="63"/>
        <v>0</v>
      </c>
      <c r="J775" s="40" t="e">
        <f t="shared" si="64"/>
        <v>#DIV/0!</v>
      </c>
      <c r="K775" t="str">
        <f>+IFERROR(VLOOKUP(D775,Table_1[#All],2,0),"")</f>
        <v/>
      </c>
    </row>
    <row r="776" spans="1:11" ht="15" customHeight="1" x14ac:dyDescent="0.3">
      <c r="A776">
        <v>1</v>
      </c>
      <c r="B776">
        <v>1900</v>
      </c>
      <c r="C776" s="3">
        <v>0</v>
      </c>
      <c r="D776" t="str">
        <v>00. VENDES</v>
      </c>
      <c r="E776">
        <v>0</v>
      </c>
      <c r="F776" t="str">
        <f t="shared" si="60"/>
        <v>1_1900</v>
      </c>
      <c r="G776">
        <f t="shared" si="61"/>
        <v>0</v>
      </c>
      <c r="H776" s="40" t="e">
        <f t="shared" si="62"/>
        <v>#DIV/0!</v>
      </c>
      <c r="I776">
        <f t="shared" si="63"/>
        <v>0</v>
      </c>
      <c r="J776" s="40" t="e">
        <f t="shared" si="64"/>
        <v>#DIV/0!</v>
      </c>
      <c r="K776" t="str">
        <f>+IFERROR(VLOOKUP(D776,Table_1[#All],2,0),"")</f>
        <v/>
      </c>
    </row>
    <row r="777" spans="1:11" ht="15" customHeight="1" x14ac:dyDescent="0.3">
      <c r="A777">
        <v>1</v>
      </c>
      <c r="B777">
        <v>1900</v>
      </c>
      <c r="C777" s="3">
        <v>0</v>
      </c>
      <c r="D777" t="str">
        <v>00. VENDES</v>
      </c>
      <c r="E777">
        <v>0</v>
      </c>
      <c r="F777" t="str">
        <f t="shared" si="60"/>
        <v>1_1900</v>
      </c>
      <c r="G777">
        <f t="shared" si="61"/>
        <v>0</v>
      </c>
      <c r="H777" s="40" t="e">
        <f t="shared" si="62"/>
        <v>#DIV/0!</v>
      </c>
      <c r="I777">
        <f t="shared" si="63"/>
        <v>0</v>
      </c>
      <c r="J777" s="40" t="e">
        <f t="shared" si="64"/>
        <v>#DIV/0!</v>
      </c>
      <c r="K777" t="str">
        <f>+IFERROR(VLOOKUP(D777,Table_1[#All],2,0),"")</f>
        <v/>
      </c>
    </row>
    <row r="778" spans="1:11" ht="15" customHeight="1" x14ac:dyDescent="0.3">
      <c r="A778">
        <v>1</v>
      </c>
      <c r="B778">
        <v>1900</v>
      </c>
      <c r="C778" s="3">
        <v>0</v>
      </c>
      <c r="D778" t="str">
        <v>00. VENDES</v>
      </c>
      <c r="E778">
        <v>0</v>
      </c>
      <c r="F778" t="str">
        <f t="shared" si="60"/>
        <v>1_1900</v>
      </c>
      <c r="G778">
        <f t="shared" si="61"/>
        <v>0</v>
      </c>
      <c r="H778" s="40" t="e">
        <f t="shared" si="62"/>
        <v>#DIV/0!</v>
      </c>
      <c r="I778">
        <f t="shared" si="63"/>
        <v>0</v>
      </c>
      <c r="J778" s="40" t="e">
        <f t="shared" si="64"/>
        <v>#DIV/0!</v>
      </c>
      <c r="K778" t="str">
        <f>+IFERROR(VLOOKUP(D778,Table_1[#All],2,0),"")</f>
        <v/>
      </c>
    </row>
    <row r="779" spans="1:11" ht="15" customHeight="1" x14ac:dyDescent="0.3">
      <c r="A779">
        <v>1</v>
      </c>
      <c r="B779">
        <v>1900</v>
      </c>
      <c r="C779" s="3">
        <v>0</v>
      </c>
      <c r="D779" t="str">
        <v>00. VENDES</v>
      </c>
      <c r="E779">
        <v>0</v>
      </c>
      <c r="F779" t="str">
        <f t="shared" si="60"/>
        <v>1_1900</v>
      </c>
      <c r="G779">
        <f t="shared" si="61"/>
        <v>0</v>
      </c>
      <c r="H779" s="40" t="e">
        <f t="shared" si="62"/>
        <v>#DIV/0!</v>
      </c>
      <c r="I779">
        <f t="shared" si="63"/>
        <v>0</v>
      </c>
      <c r="J779" s="40" t="e">
        <f t="shared" si="64"/>
        <v>#DIV/0!</v>
      </c>
      <c r="K779" t="str">
        <f>+IFERROR(VLOOKUP(D779,Table_1[#All],2,0),"")</f>
        <v/>
      </c>
    </row>
    <row r="780" spans="1:11" ht="15" customHeight="1" x14ac:dyDescent="0.3">
      <c r="A780">
        <v>1</v>
      </c>
      <c r="B780">
        <v>1900</v>
      </c>
      <c r="C780" s="3">
        <v>0</v>
      </c>
      <c r="D780" t="str">
        <v>00. VENDES</v>
      </c>
      <c r="E780">
        <v>0</v>
      </c>
      <c r="F780" t="str">
        <f t="shared" si="60"/>
        <v>1_1900</v>
      </c>
      <c r="G780">
        <f t="shared" si="61"/>
        <v>0</v>
      </c>
      <c r="H780" s="40" t="e">
        <f t="shared" si="62"/>
        <v>#DIV/0!</v>
      </c>
      <c r="I780">
        <f t="shared" si="63"/>
        <v>0</v>
      </c>
      <c r="J780" s="40" t="e">
        <f t="shared" si="64"/>
        <v>#DIV/0!</v>
      </c>
      <c r="K780" t="str">
        <f>+IFERROR(VLOOKUP(D780,Table_1[#All],2,0),"")</f>
        <v/>
      </c>
    </row>
    <row r="781" spans="1:11" ht="15" customHeight="1" x14ac:dyDescent="0.3">
      <c r="A781">
        <v>1</v>
      </c>
      <c r="B781">
        <v>1900</v>
      </c>
      <c r="C781" s="3">
        <v>0</v>
      </c>
      <c r="D781" t="str">
        <v>00. VENDES</v>
      </c>
      <c r="E781">
        <v>0</v>
      </c>
      <c r="F781" t="str">
        <f t="shared" si="60"/>
        <v>1_1900</v>
      </c>
      <c r="G781">
        <f t="shared" si="61"/>
        <v>0</v>
      </c>
      <c r="H781" s="40" t="e">
        <f t="shared" si="62"/>
        <v>#DIV/0!</v>
      </c>
      <c r="I781">
        <f t="shared" si="63"/>
        <v>0</v>
      </c>
      <c r="J781" s="40" t="e">
        <f t="shared" si="64"/>
        <v>#DIV/0!</v>
      </c>
      <c r="K781" t="str">
        <f>+IFERROR(VLOOKUP(D781,Table_1[#All],2,0),"")</f>
        <v/>
      </c>
    </row>
    <row r="782" spans="1:11" ht="15" customHeight="1" x14ac:dyDescent="0.3">
      <c r="A782">
        <v>1</v>
      </c>
      <c r="B782">
        <v>1900</v>
      </c>
      <c r="C782" s="3">
        <v>0</v>
      </c>
      <c r="D782" t="str">
        <v>00. VENDES</v>
      </c>
      <c r="E782">
        <v>0</v>
      </c>
      <c r="F782" t="str">
        <f t="shared" si="60"/>
        <v>1_1900</v>
      </c>
      <c r="G782">
        <f t="shared" si="61"/>
        <v>0</v>
      </c>
      <c r="H782" s="40" t="e">
        <f t="shared" si="62"/>
        <v>#DIV/0!</v>
      </c>
      <c r="I782">
        <f t="shared" si="63"/>
        <v>0</v>
      </c>
      <c r="J782" s="40" t="e">
        <f t="shared" si="64"/>
        <v>#DIV/0!</v>
      </c>
      <c r="K782" t="str">
        <f>+IFERROR(VLOOKUP(D782,Table_1[#All],2,0),"")</f>
        <v/>
      </c>
    </row>
    <row r="783" spans="1:11" ht="15" customHeight="1" x14ac:dyDescent="0.3">
      <c r="A783">
        <v>1</v>
      </c>
      <c r="B783">
        <v>1900</v>
      </c>
      <c r="C783" s="3">
        <v>0</v>
      </c>
      <c r="D783" t="str">
        <v>00. VENDES</v>
      </c>
      <c r="E783">
        <v>0</v>
      </c>
      <c r="F783" t="str">
        <f t="shared" si="60"/>
        <v>1_1900</v>
      </c>
      <c r="G783">
        <f t="shared" si="61"/>
        <v>0</v>
      </c>
      <c r="H783" s="40" t="e">
        <f t="shared" si="62"/>
        <v>#DIV/0!</v>
      </c>
      <c r="I783">
        <f t="shared" si="63"/>
        <v>0</v>
      </c>
      <c r="J783" s="40" t="e">
        <f t="shared" si="64"/>
        <v>#DIV/0!</v>
      </c>
      <c r="K783" t="str">
        <f>+IFERROR(VLOOKUP(D783,Table_1[#All],2,0),"")</f>
        <v/>
      </c>
    </row>
    <row r="784" spans="1:11" ht="15" customHeight="1" x14ac:dyDescent="0.3">
      <c r="A784">
        <v>1</v>
      </c>
      <c r="B784">
        <v>1900</v>
      </c>
      <c r="C784" s="3">
        <v>0</v>
      </c>
      <c r="D784" t="str">
        <v>00. VENDES</v>
      </c>
      <c r="E784">
        <v>0</v>
      </c>
      <c r="F784" t="str">
        <f t="shared" si="60"/>
        <v>1_1900</v>
      </c>
      <c r="G784">
        <f t="shared" si="61"/>
        <v>0</v>
      </c>
      <c r="H784" s="40" t="e">
        <f t="shared" si="62"/>
        <v>#DIV/0!</v>
      </c>
      <c r="I784">
        <f t="shared" si="63"/>
        <v>0</v>
      </c>
      <c r="J784" s="40" t="e">
        <f t="shared" si="64"/>
        <v>#DIV/0!</v>
      </c>
      <c r="K784" t="str">
        <f>+IFERROR(VLOOKUP(D784,Table_1[#All],2,0),"")</f>
        <v/>
      </c>
    </row>
    <row r="785" spans="1:11" ht="15" customHeight="1" x14ac:dyDescent="0.3">
      <c r="A785">
        <v>1</v>
      </c>
      <c r="B785">
        <v>1900</v>
      </c>
      <c r="C785" s="3">
        <v>0</v>
      </c>
      <c r="D785" t="str">
        <v>00. VENDES</v>
      </c>
      <c r="E785">
        <v>0</v>
      </c>
      <c r="F785" t="str">
        <f t="shared" si="60"/>
        <v>1_1900</v>
      </c>
      <c r="G785">
        <f t="shared" si="61"/>
        <v>0</v>
      </c>
      <c r="H785" s="40" t="e">
        <f t="shared" si="62"/>
        <v>#DIV/0!</v>
      </c>
      <c r="I785">
        <f t="shared" si="63"/>
        <v>0</v>
      </c>
      <c r="J785" s="40" t="e">
        <f t="shared" si="64"/>
        <v>#DIV/0!</v>
      </c>
      <c r="K785" t="str">
        <f>+IFERROR(VLOOKUP(D785,Table_1[#All],2,0),"")</f>
        <v/>
      </c>
    </row>
    <row r="786" spans="1:11" ht="15" customHeight="1" x14ac:dyDescent="0.3">
      <c r="A786">
        <v>1</v>
      </c>
      <c r="B786">
        <v>1900</v>
      </c>
      <c r="C786" s="3">
        <v>0</v>
      </c>
      <c r="D786" t="str">
        <v>00. VENDES</v>
      </c>
      <c r="E786">
        <v>0</v>
      </c>
      <c r="F786" t="str">
        <f t="shared" si="60"/>
        <v>1_1900</v>
      </c>
      <c r="G786">
        <f t="shared" si="61"/>
        <v>0</v>
      </c>
      <c r="H786" s="40" t="e">
        <f t="shared" si="62"/>
        <v>#DIV/0!</v>
      </c>
      <c r="I786">
        <f t="shared" si="63"/>
        <v>0</v>
      </c>
      <c r="J786" s="40" t="e">
        <f t="shared" si="64"/>
        <v>#DIV/0!</v>
      </c>
      <c r="K786" t="str">
        <f>+IFERROR(VLOOKUP(D786,Table_1[#All],2,0),"")</f>
        <v/>
      </c>
    </row>
    <row r="787" spans="1:11" ht="15" customHeight="1" x14ac:dyDescent="0.3">
      <c r="A787">
        <v>1</v>
      </c>
      <c r="B787">
        <v>1900</v>
      </c>
      <c r="C787" s="3">
        <v>0</v>
      </c>
      <c r="D787" t="str">
        <v>00. VENDES</v>
      </c>
      <c r="E787">
        <v>0</v>
      </c>
      <c r="F787" t="str">
        <f t="shared" si="60"/>
        <v>1_1900</v>
      </c>
      <c r="G787">
        <f t="shared" si="61"/>
        <v>0</v>
      </c>
      <c r="H787" s="40" t="e">
        <f t="shared" si="62"/>
        <v>#DIV/0!</v>
      </c>
      <c r="I787">
        <f t="shared" si="63"/>
        <v>0</v>
      </c>
      <c r="J787" s="40" t="e">
        <f t="shared" si="64"/>
        <v>#DIV/0!</v>
      </c>
      <c r="K787" t="str">
        <f>+IFERROR(VLOOKUP(D787,Table_1[#All],2,0),"")</f>
        <v/>
      </c>
    </row>
    <row r="788" spans="1:11" ht="15" customHeight="1" x14ac:dyDescent="0.3">
      <c r="A788">
        <v>1</v>
      </c>
      <c r="B788">
        <v>1900</v>
      </c>
      <c r="C788" s="3">
        <v>0</v>
      </c>
      <c r="D788" t="str">
        <v>00. VENDES</v>
      </c>
      <c r="E788">
        <v>0</v>
      </c>
      <c r="F788" t="str">
        <f t="shared" si="60"/>
        <v>1_1900</v>
      </c>
      <c r="G788">
        <f t="shared" si="61"/>
        <v>0</v>
      </c>
      <c r="H788" s="40" t="e">
        <f t="shared" si="62"/>
        <v>#DIV/0!</v>
      </c>
      <c r="I788">
        <f t="shared" si="63"/>
        <v>0</v>
      </c>
      <c r="J788" s="40" t="e">
        <f t="shared" si="64"/>
        <v>#DIV/0!</v>
      </c>
      <c r="K788" t="str">
        <f>+IFERROR(VLOOKUP(D788,Table_1[#All],2,0),"")</f>
        <v/>
      </c>
    </row>
    <row r="789" spans="1:11" ht="15" customHeight="1" x14ac:dyDescent="0.3">
      <c r="A789">
        <v>1</v>
      </c>
      <c r="B789">
        <v>1900</v>
      </c>
      <c r="C789" s="3">
        <v>0</v>
      </c>
      <c r="D789" t="str">
        <v>00. VENDES</v>
      </c>
      <c r="E789">
        <v>0</v>
      </c>
      <c r="F789" t="str">
        <f t="shared" si="60"/>
        <v>1_1900</v>
      </c>
      <c r="G789">
        <f t="shared" si="61"/>
        <v>0</v>
      </c>
      <c r="H789" s="40" t="e">
        <f t="shared" si="62"/>
        <v>#DIV/0!</v>
      </c>
      <c r="I789">
        <f t="shared" si="63"/>
        <v>0</v>
      </c>
      <c r="J789" s="40" t="e">
        <f t="shared" si="64"/>
        <v>#DIV/0!</v>
      </c>
      <c r="K789" t="str">
        <f>+IFERROR(VLOOKUP(D789,Table_1[#All],2,0),"")</f>
        <v/>
      </c>
    </row>
    <row r="790" spans="1:11" ht="15" customHeight="1" x14ac:dyDescent="0.3">
      <c r="A790">
        <v>1</v>
      </c>
      <c r="B790">
        <v>1900</v>
      </c>
      <c r="C790" s="3">
        <v>0</v>
      </c>
      <c r="D790" t="str">
        <v>00. VENDES</v>
      </c>
      <c r="E790">
        <v>0</v>
      </c>
      <c r="F790" t="str">
        <f t="shared" si="60"/>
        <v>1_1900</v>
      </c>
      <c r="G790">
        <f t="shared" si="61"/>
        <v>0</v>
      </c>
      <c r="H790" s="40" t="e">
        <f t="shared" si="62"/>
        <v>#DIV/0!</v>
      </c>
      <c r="I790">
        <f t="shared" si="63"/>
        <v>0</v>
      </c>
      <c r="J790" s="40" t="e">
        <f t="shared" si="64"/>
        <v>#DIV/0!</v>
      </c>
      <c r="K790" t="str">
        <f>+IFERROR(VLOOKUP(D790,Table_1[#All],2,0),"")</f>
        <v/>
      </c>
    </row>
    <row r="791" spans="1:11" ht="15" customHeight="1" x14ac:dyDescent="0.3">
      <c r="A791">
        <v>1</v>
      </c>
      <c r="B791">
        <v>1900</v>
      </c>
      <c r="C791" s="3">
        <v>0</v>
      </c>
      <c r="D791" t="str">
        <v>00. VENDES</v>
      </c>
      <c r="E791">
        <v>0</v>
      </c>
      <c r="F791" t="str">
        <f t="shared" si="60"/>
        <v>1_1900</v>
      </c>
      <c r="G791">
        <f t="shared" si="61"/>
        <v>0</v>
      </c>
      <c r="H791" s="40" t="e">
        <f t="shared" si="62"/>
        <v>#DIV/0!</v>
      </c>
      <c r="I791">
        <f t="shared" si="63"/>
        <v>0</v>
      </c>
      <c r="J791" s="40" t="e">
        <f t="shared" si="64"/>
        <v>#DIV/0!</v>
      </c>
      <c r="K791" t="str">
        <f>+IFERROR(VLOOKUP(D791,Table_1[#All],2,0),"")</f>
        <v/>
      </c>
    </row>
    <row r="792" spans="1:11" ht="15" customHeight="1" x14ac:dyDescent="0.3">
      <c r="A792">
        <v>1</v>
      </c>
      <c r="B792">
        <v>1900</v>
      </c>
      <c r="C792" s="3">
        <v>0</v>
      </c>
      <c r="D792" t="str">
        <v>00. VENDES</v>
      </c>
      <c r="E792">
        <v>0</v>
      </c>
      <c r="F792" t="str">
        <f t="shared" si="60"/>
        <v>1_1900</v>
      </c>
      <c r="G792">
        <f t="shared" si="61"/>
        <v>0</v>
      </c>
      <c r="H792" s="40" t="e">
        <f t="shared" si="62"/>
        <v>#DIV/0!</v>
      </c>
      <c r="I792">
        <f t="shared" si="63"/>
        <v>0</v>
      </c>
      <c r="J792" s="40" t="e">
        <f t="shared" si="64"/>
        <v>#DIV/0!</v>
      </c>
      <c r="K792" t="str">
        <f>+IFERROR(VLOOKUP(D792,Table_1[#All],2,0),"")</f>
        <v/>
      </c>
    </row>
    <row r="793" spans="1:11" ht="15" customHeight="1" x14ac:dyDescent="0.3">
      <c r="A793">
        <v>1</v>
      </c>
      <c r="B793">
        <v>1900</v>
      </c>
      <c r="C793" s="3">
        <v>0</v>
      </c>
      <c r="D793" t="str">
        <v>00. VENDES</v>
      </c>
      <c r="E793">
        <v>0</v>
      </c>
      <c r="F793" t="str">
        <f t="shared" si="60"/>
        <v>1_1900</v>
      </c>
      <c r="G793">
        <f t="shared" si="61"/>
        <v>0</v>
      </c>
      <c r="H793" s="40" t="e">
        <f t="shared" si="62"/>
        <v>#DIV/0!</v>
      </c>
      <c r="I793">
        <f t="shared" si="63"/>
        <v>0</v>
      </c>
      <c r="J793" s="40" t="e">
        <f t="shared" si="64"/>
        <v>#DIV/0!</v>
      </c>
      <c r="K793" t="str">
        <f>+IFERROR(VLOOKUP(D793,Table_1[#All],2,0),"")</f>
        <v/>
      </c>
    </row>
    <row r="794" spans="1:11" ht="15" customHeight="1" x14ac:dyDescent="0.3">
      <c r="A794">
        <v>1</v>
      </c>
      <c r="B794">
        <v>1900</v>
      </c>
      <c r="C794" s="3">
        <v>0</v>
      </c>
      <c r="D794" t="str">
        <v>00. VENDES</v>
      </c>
      <c r="E794">
        <v>0</v>
      </c>
      <c r="F794" t="str">
        <f t="shared" si="60"/>
        <v>1_1900</v>
      </c>
      <c r="G794">
        <f t="shared" si="61"/>
        <v>0</v>
      </c>
      <c r="H794" s="40" t="e">
        <f t="shared" si="62"/>
        <v>#DIV/0!</v>
      </c>
      <c r="I794">
        <f t="shared" si="63"/>
        <v>0</v>
      </c>
      <c r="J794" s="40" t="e">
        <f t="shared" si="64"/>
        <v>#DIV/0!</v>
      </c>
      <c r="K794" t="str">
        <f>+IFERROR(VLOOKUP(D794,Table_1[#All],2,0),"")</f>
        <v/>
      </c>
    </row>
    <row r="795" spans="1:11" ht="15" customHeight="1" x14ac:dyDescent="0.3">
      <c r="A795">
        <v>1</v>
      </c>
      <c r="B795">
        <v>1900</v>
      </c>
      <c r="C795" s="3">
        <v>0</v>
      </c>
      <c r="D795" t="str">
        <v>00. VENDES</v>
      </c>
      <c r="E795">
        <v>0</v>
      </c>
      <c r="F795" t="str">
        <f t="shared" si="60"/>
        <v>1_1900</v>
      </c>
      <c r="G795">
        <f t="shared" si="61"/>
        <v>0</v>
      </c>
      <c r="H795" s="40" t="e">
        <f t="shared" si="62"/>
        <v>#DIV/0!</v>
      </c>
      <c r="I795">
        <f t="shared" si="63"/>
        <v>0</v>
      </c>
      <c r="J795" s="40" t="e">
        <f t="shared" si="64"/>
        <v>#DIV/0!</v>
      </c>
      <c r="K795" t="str">
        <f>+IFERROR(VLOOKUP(D795,Table_1[#All],2,0),"")</f>
        <v/>
      </c>
    </row>
    <row r="796" spans="1:11" ht="15" customHeight="1" x14ac:dyDescent="0.3">
      <c r="A796">
        <v>1</v>
      </c>
      <c r="B796">
        <v>1900</v>
      </c>
      <c r="C796" s="3">
        <v>0</v>
      </c>
      <c r="D796" t="str">
        <v>00. VENDES</v>
      </c>
      <c r="E796">
        <v>0</v>
      </c>
      <c r="F796" t="str">
        <f t="shared" si="60"/>
        <v>1_1900</v>
      </c>
      <c r="G796">
        <f t="shared" si="61"/>
        <v>0</v>
      </c>
      <c r="H796" s="40" t="e">
        <f t="shared" si="62"/>
        <v>#DIV/0!</v>
      </c>
      <c r="I796">
        <f t="shared" si="63"/>
        <v>0</v>
      </c>
      <c r="J796" s="40" t="e">
        <f t="shared" si="64"/>
        <v>#DIV/0!</v>
      </c>
      <c r="K796" t="str">
        <f>+IFERROR(VLOOKUP(D796,Table_1[#All],2,0),"")</f>
        <v/>
      </c>
    </row>
    <row r="797" spans="1:11" ht="15" customHeight="1" x14ac:dyDescent="0.3">
      <c r="A797">
        <v>1</v>
      </c>
      <c r="B797">
        <v>1900</v>
      </c>
      <c r="C797" s="3">
        <v>0</v>
      </c>
      <c r="D797" t="str">
        <v>00. VENDES</v>
      </c>
      <c r="E797">
        <v>0</v>
      </c>
      <c r="F797" t="str">
        <f t="shared" si="60"/>
        <v>1_1900</v>
      </c>
      <c r="G797">
        <f t="shared" si="61"/>
        <v>0</v>
      </c>
      <c r="H797" s="40" t="e">
        <f t="shared" si="62"/>
        <v>#DIV/0!</v>
      </c>
      <c r="I797">
        <f t="shared" si="63"/>
        <v>0</v>
      </c>
      <c r="J797" s="40" t="e">
        <f t="shared" si="64"/>
        <v>#DIV/0!</v>
      </c>
      <c r="K797" t="str">
        <f>+IFERROR(VLOOKUP(D797,Table_1[#All],2,0),"")</f>
        <v/>
      </c>
    </row>
    <row r="798" spans="1:11" ht="15" customHeight="1" x14ac:dyDescent="0.3">
      <c r="A798">
        <v>1</v>
      </c>
      <c r="B798">
        <v>1900</v>
      </c>
      <c r="C798" s="3">
        <v>0</v>
      </c>
      <c r="D798" t="str">
        <v>00. VENDES</v>
      </c>
      <c r="E798">
        <v>0</v>
      </c>
      <c r="F798" t="str">
        <f t="shared" si="60"/>
        <v>1_1900</v>
      </c>
      <c r="G798">
        <f t="shared" si="61"/>
        <v>0</v>
      </c>
      <c r="H798" s="40" t="e">
        <f t="shared" si="62"/>
        <v>#DIV/0!</v>
      </c>
      <c r="I798">
        <f t="shared" si="63"/>
        <v>0</v>
      </c>
      <c r="J798" s="40" t="e">
        <f t="shared" si="64"/>
        <v>#DIV/0!</v>
      </c>
      <c r="K798" t="str">
        <f>+IFERROR(VLOOKUP(D798,Table_1[#All],2,0),"")</f>
        <v/>
      </c>
    </row>
    <row r="799" spans="1:11" ht="15" customHeight="1" x14ac:dyDescent="0.3">
      <c r="A799">
        <v>1</v>
      </c>
      <c r="B799">
        <v>1900</v>
      </c>
      <c r="C799" s="3">
        <v>0</v>
      </c>
      <c r="D799" t="str">
        <v>00. VENDES</v>
      </c>
      <c r="E799">
        <v>0</v>
      </c>
      <c r="F799" t="str">
        <f t="shared" si="60"/>
        <v>1_1900</v>
      </c>
      <c r="G799">
        <f t="shared" si="61"/>
        <v>0</v>
      </c>
      <c r="H799" s="40" t="e">
        <f t="shared" si="62"/>
        <v>#DIV/0!</v>
      </c>
      <c r="I799">
        <f t="shared" si="63"/>
        <v>0</v>
      </c>
      <c r="J799" s="40" t="e">
        <f t="shared" si="64"/>
        <v>#DIV/0!</v>
      </c>
      <c r="K799" t="str">
        <f>+IFERROR(VLOOKUP(D799,Table_1[#All],2,0),"")</f>
        <v/>
      </c>
    </row>
    <row r="800" spans="1:11" ht="15" customHeight="1" x14ac:dyDescent="0.3">
      <c r="A800">
        <v>1</v>
      </c>
      <c r="B800">
        <v>1900</v>
      </c>
      <c r="C800" s="3">
        <v>0</v>
      </c>
      <c r="D800" t="str">
        <v>00. VENDES</v>
      </c>
      <c r="E800">
        <v>0</v>
      </c>
      <c r="F800" t="str">
        <f t="shared" si="60"/>
        <v>1_1900</v>
      </c>
      <c r="G800">
        <f t="shared" si="61"/>
        <v>0</v>
      </c>
      <c r="H800" s="40" t="e">
        <f t="shared" si="62"/>
        <v>#DIV/0!</v>
      </c>
      <c r="I800">
        <f t="shared" si="63"/>
        <v>0</v>
      </c>
      <c r="J800" s="40" t="e">
        <f t="shared" si="64"/>
        <v>#DIV/0!</v>
      </c>
      <c r="K800" t="str">
        <f>+IFERROR(VLOOKUP(D800,Table_1[#All],2,0),"")</f>
        <v/>
      </c>
    </row>
    <row r="801" spans="1:11" ht="15" customHeight="1" x14ac:dyDescent="0.3">
      <c r="A801">
        <v>1</v>
      </c>
      <c r="B801">
        <v>1900</v>
      </c>
      <c r="C801" s="3">
        <v>0</v>
      </c>
      <c r="D801" t="str">
        <v>00. VENDES</v>
      </c>
      <c r="E801">
        <v>0</v>
      </c>
      <c r="F801" t="str">
        <f t="shared" si="60"/>
        <v>1_1900</v>
      </c>
      <c r="G801">
        <f t="shared" si="61"/>
        <v>0</v>
      </c>
      <c r="H801" s="40" t="e">
        <f t="shared" si="62"/>
        <v>#DIV/0!</v>
      </c>
      <c r="I801">
        <f t="shared" si="63"/>
        <v>0</v>
      </c>
      <c r="J801" s="40" t="e">
        <f t="shared" si="64"/>
        <v>#DIV/0!</v>
      </c>
      <c r="K801" t="str">
        <f>+IFERROR(VLOOKUP(D801,Table_1[#All],2,0),"")</f>
        <v/>
      </c>
    </row>
    <row r="802" spans="1:11" ht="15" customHeight="1" x14ac:dyDescent="0.3">
      <c r="A802">
        <v>1</v>
      </c>
      <c r="B802">
        <v>1900</v>
      </c>
      <c r="C802" s="3">
        <v>0</v>
      </c>
      <c r="D802" t="str">
        <v>00. VENDES</v>
      </c>
      <c r="E802">
        <v>0</v>
      </c>
      <c r="F802" t="str">
        <f t="shared" si="60"/>
        <v>1_1900</v>
      </c>
      <c r="G802">
        <f t="shared" si="61"/>
        <v>0</v>
      </c>
      <c r="H802" s="40" t="e">
        <f t="shared" si="62"/>
        <v>#DIV/0!</v>
      </c>
      <c r="I802">
        <f t="shared" si="63"/>
        <v>0</v>
      </c>
      <c r="J802" s="40" t="e">
        <f t="shared" si="64"/>
        <v>#DIV/0!</v>
      </c>
      <c r="K802" t="str">
        <f>+IFERROR(VLOOKUP(D802,Table_1[#All],2,0),"")</f>
        <v/>
      </c>
    </row>
    <row r="803" spans="1:11" ht="15" customHeight="1" x14ac:dyDescent="0.3">
      <c r="A803">
        <v>1</v>
      </c>
      <c r="B803">
        <v>1900</v>
      </c>
      <c r="C803" s="3">
        <v>0</v>
      </c>
      <c r="D803" t="str">
        <v>00. VENDES</v>
      </c>
      <c r="E803">
        <v>0</v>
      </c>
      <c r="F803" t="str">
        <f t="shared" si="60"/>
        <v>1_1900</v>
      </c>
      <c r="G803">
        <f t="shared" si="61"/>
        <v>0</v>
      </c>
      <c r="H803" s="40" t="e">
        <f t="shared" si="62"/>
        <v>#DIV/0!</v>
      </c>
      <c r="I803">
        <f t="shared" si="63"/>
        <v>0</v>
      </c>
      <c r="J803" s="40" t="e">
        <f t="shared" si="64"/>
        <v>#DIV/0!</v>
      </c>
      <c r="K803" t="str">
        <f>+IFERROR(VLOOKUP(D803,Table_1[#All],2,0),"")</f>
        <v/>
      </c>
    </row>
    <row r="804" spans="1:11" ht="15" customHeight="1" x14ac:dyDescent="0.3">
      <c r="A804">
        <v>1</v>
      </c>
      <c r="B804">
        <v>1900</v>
      </c>
      <c r="C804" s="3">
        <v>0</v>
      </c>
      <c r="D804" t="str">
        <v>00. VENDES</v>
      </c>
      <c r="E804">
        <v>0</v>
      </c>
      <c r="F804" t="str">
        <f t="shared" si="60"/>
        <v>1_1900</v>
      </c>
      <c r="G804">
        <f t="shared" si="61"/>
        <v>0</v>
      </c>
      <c r="H804" s="40" t="e">
        <f t="shared" si="62"/>
        <v>#DIV/0!</v>
      </c>
      <c r="I804">
        <f t="shared" si="63"/>
        <v>0</v>
      </c>
      <c r="J804" s="40" t="e">
        <f t="shared" si="64"/>
        <v>#DIV/0!</v>
      </c>
      <c r="K804" t="str">
        <f>+IFERROR(VLOOKUP(D804,Table_1[#All],2,0),"")</f>
        <v/>
      </c>
    </row>
    <row r="805" spans="1:11" ht="15" customHeight="1" x14ac:dyDescent="0.3">
      <c r="A805">
        <v>1</v>
      </c>
      <c r="B805">
        <v>1900</v>
      </c>
      <c r="C805" s="3">
        <v>0</v>
      </c>
      <c r="D805" t="str">
        <v>00. VENDES</v>
      </c>
      <c r="E805">
        <v>0</v>
      </c>
      <c r="F805" t="str">
        <f t="shared" si="60"/>
        <v>1_1900</v>
      </c>
      <c r="G805">
        <f t="shared" si="61"/>
        <v>0</v>
      </c>
      <c r="H805" s="40" t="e">
        <f t="shared" si="62"/>
        <v>#DIV/0!</v>
      </c>
      <c r="I805">
        <f t="shared" si="63"/>
        <v>0</v>
      </c>
      <c r="J805" s="40" t="e">
        <f t="shared" si="64"/>
        <v>#DIV/0!</v>
      </c>
      <c r="K805" t="str">
        <f>+IFERROR(VLOOKUP(D805,Table_1[#All],2,0),"")</f>
        <v/>
      </c>
    </row>
    <row r="806" spans="1:11" ht="15" customHeight="1" x14ac:dyDescent="0.3">
      <c r="A806">
        <v>1</v>
      </c>
      <c r="B806">
        <v>1900</v>
      </c>
      <c r="C806" s="3">
        <v>0</v>
      </c>
      <c r="D806" t="str">
        <v>00. VENDES</v>
      </c>
      <c r="E806">
        <v>0</v>
      </c>
      <c r="F806" t="str">
        <f t="shared" si="60"/>
        <v>1_1900</v>
      </c>
      <c r="G806">
        <f t="shared" si="61"/>
        <v>0</v>
      </c>
      <c r="H806" s="40" t="e">
        <f t="shared" si="62"/>
        <v>#DIV/0!</v>
      </c>
      <c r="I806">
        <f t="shared" si="63"/>
        <v>0</v>
      </c>
      <c r="J806" s="40" t="e">
        <f t="shared" si="64"/>
        <v>#DIV/0!</v>
      </c>
      <c r="K806" t="str">
        <f>+IFERROR(VLOOKUP(D806,Table_1[#All],2,0),"")</f>
        <v/>
      </c>
    </row>
    <row r="807" spans="1:11" ht="15" customHeight="1" x14ac:dyDescent="0.3">
      <c r="A807">
        <v>1</v>
      </c>
      <c r="B807">
        <v>1900</v>
      </c>
      <c r="C807" s="3">
        <v>0</v>
      </c>
      <c r="D807" t="str">
        <v>00. VENDES</v>
      </c>
      <c r="E807">
        <v>0</v>
      </c>
      <c r="F807" t="str">
        <f t="shared" si="60"/>
        <v>1_1900</v>
      </c>
      <c r="G807">
        <f t="shared" si="61"/>
        <v>0</v>
      </c>
      <c r="H807" s="40" t="e">
        <f t="shared" si="62"/>
        <v>#DIV/0!</v>
      </c>
      <c r="I807">
        <f t="shared" si="63"/>
        <v>0</v>
      </c>
      <c r="J807" s="40" t="e">
        <f t="shared" si="64"/>
        <v>#DIV/0!</v>
      </c>
      <c r="K807" t="str">
        <f>+IFERROR(VLOOKUP(D807,Table_1[#All],2,0),"")</f>
        <v/>
      </c>
    </row>
    <row r="808" spans="1:11" ht="15" customHeight="1" x14ac:dyDescent="0.3">
      <c r="A808">
        <v>1</v>
      </c>
      <c r="B808">
        <v>1900</v>
      </c>
      <c r="C808" s="3">
        <v>0</v>
      </c>
      <c r="D808" t="str">
        <v>00. VENDES</v>
      </c>
      <c r="E808">
        <v>0</v>
      </c>
      <c r="F808" t="str">
        <f t="shared" si="60"/>
        <v>1_1900</v>
      </c>
      <c r="G808">
        <f t="shared" si="61"/>
        <v>0</v>
      </c>
      <c r="H808" s="40" t="e">
        <f t="shared" si="62"/>
        <v>#DIV/0!</v>
      </c>
      <c r="I808">
        <f t="shared" si="63"/>
        <v>0</v>
      </c>
      <c r="J808" s="40" t="e">
        <f t="shared" si="64"/>
        <v>#DIV/0!</v>
      </c>
      <c r="K808" t="str">
        <f>+IFERROR(VLOOKUP(D808,Table_1[#All],2,0),"")</f>
        <v/>
      </c>
    </row>
    <row r="809" spans="1:11" ht="15" customHeight="1" x14ac:dyDescent="0.3">
      <c r="A809">
        <v>1</v>
      </c>
      <c r="B809">
        <v>1900</v>
      </c>
      <c r="C809" s="3">
        <v>0</v>
      </c>
      <c r="D809" t="str">
        <v>00. VENDES</v>
      </c>
      <c r="E809">
        <v>0</v>
      </c>
      <c r="F809" t="str">
        <f t="shared" si="60"/>
        <v>1_1900</v>
      </c>
      <c r="G809">
        <f t="shared" si="61"/>
        <v>0</v>
      </c>
      <c r="H809" s="40" t="e">
        <f t="shared" si="62"/>
        <v>#DIV/0!</v>
      </c>
      <c r="I809">
        <f t="shared" si="63"/>
        <v>0</v>
      </c>
      <c r="J809" s="40" t="e">
        <f t="shared" si="64"/>
        <v>#DIV/0!</v>
      </c>
      <c r="K809" t="str">
        <f>+IFERROR(VLOOKUP(D809,Table_1[#All],2,0),"")</f>
        <v/>
      </c>
    </row>
    <row r="810" spans="1:11" ht="15" customHeight="1" x14ac:dyDescent="0.3">
      <c r="A810">
        <v>1</v>
      </c>
      <c r="B810">
        <v>1900</v>
      </c>
      <c r="C810" s="3">
        <v>0</v>
      </c>
      <c r="D810" t="str">
        <v>00. VENDES</v>
      </c>
      <c r="E810">
        <v>0</v>
      </c>
      <c r="F810" t="str">
        <f t="shared" si="60"/>
        <v>1_1900</v>
      </c>
      <c r="G810">
        <f t="shared" si="61"/>
        <v>0</v>
      </c>
      <c r="H810" s="40" t="e">
        <f t="shared" si="62"/>
        <v>#DIV/0!</v>
      </c>
      <c r="I810">
        <f t="shared" si="63"/>
        <v>0</v>
      </c>
      <c r="J810" s="40" t="e">
        <f t="shared" si="64"/>
        <v>#DIV/0!</v>
      </c>
      <c r="K810" t="str">
        <f>+IFERROR(VLOOKUP(D810,Table_1[#All],2,0),"")</f>
        <v/>
      </c>
    </row>
    <row r="811" spans="1:11" ht="15" customHeight="1" x14ac:dyDescent="0.3">
      <c r="A811">
        <v>1</v>
      </c>
      <c r="B811">
        <v>1900</v>
      </c>
      <c r="C811" s="3">
        <v>0</v>
      </c>
      <c r="D811" t="str">
        <v>00. VENDES</v>
      </c>
      <c r="E811">
        <v>0</v>
      </c>
      <c r="F811" t="str">
        <f t="shared" si="60"/>
        <v>1_1900</v>
      </c>
      <c r="G811">
        <f t="shared" si="61"/>
        <v>0</v>
      </c>
      <c r="H811" s="40" t="e">
        <f t="shared" si="62"/>
        <v>#DIV/0!</v>
      </c>
      <c r="I811">
        <f t="shared" si="63"/>
        <v>0</v>
      </c>
      <c r="J811" s="40" t="e">
        <f t="shared" si="64"/>
        <v>#DIV/0!</v>
      </c>
      <c r="K811" t="str">
        <f>+IFERROR(VLOOKUP(D811,Table_1[#All],2,0),"")</f>
        <v/>
      </c>
    </row>
    <row r="812" spans="1:11" ht="15" customHeight="1" x14ac:dyDescent="0.3">
      <c r="A812">
        <v>1</v>
      </c>
      <c r="B812">
        <v>1900</v>
      </c>
      <c r="C812" s="3">
        <v>0</v>
      </c>
      <c r="D812" t="str">
        <v>00. VENDES</v>
      </c>
      <c r="E812">
        <v>0</v>
      </c>
      <c r="F812" t="str">
        <f t="shared" si="60"/>
        <v>1_1900</v>
      </c>
      <c r="G812">
        <f t="shared" si="61"/>
        <v>0</v>
      </c>
      <c r="H812" s="40" t="e">
        <f t="shared" si="62"/>
        <v>#DIV/0!</v>
      </c>
      <c r="I812">
        <f t="shared" si="63"/>
        <v>0</v>
      </c>
      <c r="J812" s="40" t="e">
        <f t="shared" si="64"/>
        <v>#DIV/0!</v>
      </c>
      <c r="K812" t="str">
        <f>+IFERROR(VLOOKUP(D812,Table_1[#All],2,0),"")</f>
        <v/>
      </c>
    </row>
    <row r="813" spans="1:11" ht="15" customHeight="1" x14ac:dyDescent="0.3">
      <c r="A813">
        <v>1</v>
      </c>
      <c r="B813">
        <v>1900</v>
      </c>
      <c r="C813" s="3">
        <v>0</v>
      </c>
      <c r="D813" t="str">
        <v>00. VENDES</v>
      </c>
      <c r="E813">
        <v>0</v>
      </c>
      <c r="F813" t="str">
        <f t="shared" si="60"/>
        <v>1_1900</v>
      </c>
      <c r="G813">
        <f t="shared" si="61"/>
        <v>0</v>
      </c>
      <c r="H813" s="40" t="e">
        <f t="shared" si="62"/>
        <v>#DIV/0!</v>
      </c>
      <c r="I813">
        <f t="shared" si="63"/>
        <v>0</v>
      </c>
      <c r="J813" s="40" t="e">
        <f t="shared" si="64"/>
        <v>#DIV/0!</v>
      </c>
      <c r="K813" t="str">
        <f>+IFERROR(VLOOKUP(D813,Table_1[#All],2,0),"")</f>
        <v/>
      </c>
    </row>
    <row r="814" spans="1:11" ht="15" customHeight="1" x14ac:dyDescent="0.3">
      <c r="A814">
        <v>1</v>
      </c>
      <c r="B814">
        <v>1900</v>
      </c>
      <c r="C814" s="3">
        <v>0</v>
      </c>
      <c r="D814" t="str">
        <v>00. VENDES</v>
      </c>
      <c r="E814">
        <v>0</v>
      </c>
      <c r="F814" t="str">
        <f t="shared" si="60"/>
        <v>1_1900</v>
      </c>
      <c r="G814">
        <f t="shared" si="61"/>
        <v>0</v>
      </c>
      <c r="H814" s="40" t="e">
        <f t="shared" si="62"/>
        <v>#DIV/0!</v>
      </c>
      <c r="I814">
        <f t="shared" si="63"/>
        <v>0</v>
      </c>
      <c r="J814" s="40" t="e">
        <f t="shared" si="64"/>
        <v>#DIV/0!</v>
      </c>
      <c r="K814" t="str">
        <f>+IFERROR(VLOOKUP(D814,Table_1[#All],2,0),"")</f>
        <v/>
      </c>
    </row>
    <row r="815" spans="1:11" ht="15" customHeight="1" x14ac:dyDescent="0.3">
      <c r="A815">
        <v>1</v>
      </c>
      <c r="B815">
        <v>1900</v>
      </c>
      <c r="C815" s="3">
        <v>0</v>
      </c>
      <c r="D815" t="str">
        <v>00. VENDES</v>
      </c>
      <c r="E815">
        <v>0</v>
      </c>
      <c r="F815" t="str">
        <f t="shared" si="60"/>
        <v>1_1900</v>
      </c>
      <c r="G815">
        <f t="shared" si="61"/>
        <v>0</v>
      </c>
      <c r="H815" s="40" t="e">
        <f t="shared" si="62"/>
        <v>#DIV/0!</v>
      </c>
      <c r="I815">
        <f t="shared" si="63"/>
        <v>0</v>
      </c>
      <c r="J815" s="40" t="e">
        <f t="shared" si="64"/>
        <v>#DIV/0!</v>
      </c>
      <c r="K815" t="str">
        <f>+IFERROR(VLOOKUP(D815,Table_1[#All],2,0),"")</f>
        <v/>
      </c>
    </row>
    <row r="816" spans="1:11" ht="15" customHeight="1" x14ac:dyDescent="0.3">
      <c r="A816">
        <v>1</v>
      </c>
      <c r="B816">
        <v>1900</v>
      </c>
      <c r="C816" s="3">
        <v>0</v>
      </c>
      <c r="D816" t="str">
        <v>00. VENDES</v>
      </c>
      <c r="E816">
        <v>0</v>
      </c>
      <c r="F816" t="str">
        <f t="shared" si="60"/>
        <v>1_1900</v>
      </c>
      <c r="G816">
        <f t="shared" si="61"/>
        <v>0</v>
      </c>
      <c r="H816" s="40" t="e">
        <f t="shared" si="62"/>
        <v>#DIV/0!</v>
      </c>
      <c r="I816">
        <f t="shared" si="63"/>
        <v>0</v>
      </c>
      <c r="J816" s="40" t="e">
        <f t="shared" si="64"/>
        <v>#DIV/0!</v>
      </c>
      <c r="K816" t="str">
        <f>+IFERROR(VLOOKUP(D816,Table_1[#All],2,0),"")</f>
        <v/>
      </c>
    </row>
    <row r="817" spans="1:11" ht="15" customHeight="1" x14ac:dyDescent="0.3">
      <c r="A817">
        <v>1</v>
      </c>
      <c r="B817">
        <v>1900</v>
      </c>
      <c r="C817" s="3">
        <v>0</v>
      </c>
      <c r="D817" t="str">
        <v>00. VENDES</v>
      </c>
      <c r="E817">
        <v>0</v>
      </c>
      <c r="F817" t="str">
        <f t="shared" si="60"/>
        <v>1_1900</v>
      </c>
      <c r="G817">
        <f t="shared" si="61"/>
        <v>0</v>
      </c>
      <c r="H817" s="40" t="e">
        <f t="shared" si="62"/>
        <v>#DIV/0!</v>
      </c>
      <c r="I817">
        <f t="shared" si="63"/>
        <v>0</v>
      </c>
      <c r="J817" s="40" t="e">
        <f t="shared" si="64"/>
        <v>#DIV/0!</v>
      </c>
      <c r="K817" t="str">
        <f>+IFERROR(VLOOKUP(D817,Table_1[#All],2,0),"")</f>
        <v/>
      </c>
    </row>
    <row r="818" spans="1:11" ht="15" customHeight="1" x14ac:dyDescent="0.3">
      <c r="A818">
        <v>1</v>
      </c>
      <c r="B818">
        <v>1900</v>
      </c>
      <c r="C818" s="3">
        <v>0</v>
      </c>
      <c r="D818" t="str">
        <v>00. VENDES</v>
      </c>
      <c r="E818">
        <v>0</v>
      </c>
      <c r="F818" t="str">
        <f t="shared" si="60"/>
        <v>1_1900</v>
      </c>
      <c r="G818">
        <f t="shared" si="61"/>
        <v>0</v>
      </c>
      <c r="H818" s="40" t="e">
        <f t="shared" si="62"/>
        <v>#DIV/0!</v>
      </c>
      <c r="I818">
        <f t="shared" si="63"/>
        <v>0</v>
      </c>
      <c r="J818" s="40" t="e">
        <f t="shared" si="64"/>
        <v>#DIV/0!</v>
      </c>
      <c r="K818" t="str">
        <f>+IFERROR(VLOOKUP(D818,Table_1[#All],2,0),"")</f>
        <v/>
      </c>
    </row>
    <row r="819" spans="1:11" ht="15" customHeight="1" x14ac:dyDescent="0.3">
      <c r="A819">
        <v>1</v>
      </c>
      <c r="B819">
        <v>1900</v>
      </c>
      <c r="C819" s="3">
        <v>0</v>
      </c>
      <c r="D819" t="str">
        <v>00. VENDES</v>
      </c>
      <c r="E819">
        <v>0</v>
      </c>
      <c r="F819" t="str">
        <f t="shared" si="60"/>
        <v>1_1900</v>
      </c>
      <c r="G819">
        <f t="shared" si="61"/>
        <v>0</v>
      </c>
      <c r="H819" s="40" t="e">
        <f t="shared" si="62"/>
        <v>#DIV/0!</v>
      </c>
      <c r="I819">
        <f t="shared" si="63"/>
        <v>0</v>
      </c>
      <c r="J819" s="40" t="e">
        <f t="shared" si="64"/>
        <v>#DIV/0!</v>
      </c>
      <c r="K819" t="str">
        <f>+IFERROR(VLOOKUP(D819,Table_1[#All],2,0),"")</f>
        <v/>
      </c>
    </row>
    <row r="820" spans="1:11" ht="15" customHeight="1" x14ac:dyDescent="0.3">
      <c r="A820">
        <v>1</v>
      </c>
      <c r="B820">
        <v>1900</v>
      </c>
      <c r="C820" s="3">
        <v>0</v>
      </c>
      <c r="D820" t="str">
        <v>00. VENDES</v>
      </c>
      <c r="E820">
        <v>0</v>
      </c>
      <c r="F820" t="str">
        <f t="shared" si="60"/>
        <v>1_1900</v>
      </c>
      <c r="G820">
        <f t="shared" si="61"/>
        <v>0</v>
      </c>
      <c r="H820" s="40" t="e">
        <f t="shared" si="62"/>
        <v>#DIV/0!</v>
      </c>
      <c r="I820">
        <f t="shared" si="63"/>
        <v>0</v>
      </c>
      <c r="J820" s="40" t="e">
        <f t="shared" si="64"/>
        <v>#DIV/0!</v>
      </c>
      <c r="K820" t="str">
        <f>+IFERROR(VLOOKUP(D820,Table_1[#All],2,0),"")</f>
        <v/>
      </c>
    </row>
    <row r="821" spans="1:11" ht="15" customHeight="1" x14ac:dyDescent="0.3">
      <c r="A821">
        <v>1</v>
      </c>
      <c r="B821">
        <v>1900</v>
      </c>
      <c r="C821" s="3">
        <v>0</v>
      </c>
      <c r="D821" t="str">
        <v>00. VENDES</v>
      </c>
      <c r="E821">
        <v>0</v>
      </c>
      <c r="F821" t="str">
        <f t="shared" si="60"/>
        <v>1_1900</v>
      </c>
      <c r="G821">
        <f t="shared" si="61"/>
        <v>0</v>
      </c>
      <c r="H821" s="40" t="e">
        <f t="shared" si="62"/>
        <v>#DIV/0!</v>
      </c>
      <c r="I821">
        <f t="shared" si="63"/>
        <v>0</v>
      </c>
      <c r="J821" s="40" t="e">
        <f t="shared" si="64"/>
        <v>#DIV/0!</v>
      </c>
      <c r="K821" t="str">
        <f>+IFERROR(VLOOKUP(D821,Table_1[#All],2,0),"")</f>
        <v/>
      </c>
    </row>
    <row r="822" spans="1:11" ht="15" customHeight="1" x14ac:dyDescent="0.3">
      <c r="A822">
        <v>1</v>
      </c>
      <c r="B822">
        <v>1900</v>
      </c>
      <c r="C822" s="3">
        <v>0</v>
      </c>
      <c r="D822" t="str">
        <v>00. VENDES</v>
      </c>
      <c r="E822">
        <v>0</v>
      </c>
      <c r="F822" t="str">
        <f t="shared" si="60"/>
        <v>1_1900</v>
      </c>
      <c r="G822">
        <f t="shared" si="61"/>
        <v>0</v>
      </c>
      <c r="H822" s="40" t="e">
        <f t="shared" si="62"/>
        <v>#DIV/0!</v>
      </c>
      <c r="I822">
        <f t="shared" si="63"/>
        <v>0</v>
      </c>
      <c r="J822" s="40" t="e">
        <f t="shared" si="64"/>
        <v>#DIV/0!</v>
      </c>
      <c r="K822" t="str">
        <f>+IFERROR(VLOOKUP(D822,Table_1[#All],2,0),"")</f>
        <v/>
      </c>
    </row>
    <row r="823" spans="1:11" ht="15" customHeight="1" x14ac:dyDescent="0.3">
      <c r="A823">
        <v>1</v>
      </c>
      <c r="B823">
        <v>1900</v>
      </c>
      <c r="C823" s="3">
        <v>0</v>
      </c>
      <c r="D823" t="str">
        <v>00. VENDES</v>
      </c>
      <c r="E823">
        <v>0</v>
      </c>
      <c r="F823" t="str">
        <f t="shared" si="60"/>
        <v>1_1900</v>
      </c>
      <c r="G823">
        <f t="shared" si="61"/>
        <v>0</v>
      </c>
      <c r="H823" s="40" t="e">
        <f t="shared" si="62"/>
        <v>#DIV/0!</v>
      </c>
      <c r="I823">
        <f t="shared" si="63"/>
        <v>0</v>
      </c>
      <c r="J823" s="40" t="e">
        <f t="shared" si="64"/>
        <v>#DIV/0!</v>
      </c>
      <c r="K823" t="str">
        <f>+IFERROR(VLOOKUP(D823,Table_1[#All],2,0),"")</f>
        <v/>
      </c>
    </row>
    <row r="824" spans="1:11" ht="15" customHeight="1" x14ac:dyDescent="0.3">
      <c r="A824">
        <v>1</v>
      </c>
      <c r="B824">
        <v>1900</v>
      </c>
      <c r="C824" s="3">
        <v>0</v>
      </c>
      <c r="D824" t="str">
        <v>00. VENDES</v>
      </c>
      <c r="E824">
        <v>0</v>
      </c>
      <c r="F824" t="str">
        <f t="shared" si="60"/>
        <v>1_1900</v>
      </c>
      <c r="G824">
        <f t="shared" si="61"/>
        <v>0</v>
      </c>
      <c r="H824" s="40" t="e">
        <f t="shared" si="62"/>
        <v>#DIV/0!</v>
      </c>
      <c r="I824">
        <f t="shared" si="63"/>
        <v>0</v>
      </c>
      <c r="J824" s="40" t="e">
        <f t="shared" si="64"/>
        <v>#DIV/0!</v>
      </c>
      <c r="K824" t="str">
        <f>+IFERROR(VLOOKUP(D824,Table_1[#All],2,0),"")</f>
        <v/>
      </c>
    </row>
    <row r="825" spans="1:11" ht="15" customHeight="1" x14ac:dyDescent="0.3">
      <c r="A825">
        <v>1</v>
      </c>
      <c r="B825">
        <v>1900</v>
      </c>
      <c r="C825" s="3">
        <v>0</v>
      </c>
      <c r="D825" t="str">
        <v>00. VENDES</v>
      </c>
      <c r="E825">
        <v>0</v>
      </c>
      <c r="F825" t="str">
        <f t="shared" si="60"/>
        <v>1_1900</v>
      </c>
      <c r="G825">
        <f t="shared" si="61"/>
        <v>0</v>
      </c>
      <c r="H825" s="40" t="e">
        <f t="shared" si="62"/>
        <v>#DIV/0!</v>
      </c>
      <c r="I825">
        <f t="shared" si="63"/>
        <v>0</v>
      </c>
      <c r="J825" s="40" t="e">
        <f t="shared" si="64"/>
        <v>#DIV/0!</v>
      </c>
      <c r="K825" t="str">
        <f>+IFERROR(VLOOKUP(D825,Table_1[#All],2,0),"")</f>
        <v/>
      </c>
    </row>
    <row r="826" spans="1:11" ht="15" customHeight="1" x14ac:dyDescent="0.3">
      <c r="A826">
        <v>1</v>
      </c>
      <c r="B826">
        <v>1900</v>
      </c>
      <c r="C826" s="3">
        <v>0</v>
      </c>
      <c r="D826" t="str">
        <v>00. VENDES</v>
      </c>
      <c r="E826">
        <v>0</v>
      </c>
      <c r="F826" t="str">
        <f t="shared" si="60"/>
        <v>1_1900</v>
      </c>
      <c r="G826">
        <f t="shared" si="61"/>
        <v>0</v>
      </c>
      <c r="H826" s="40" t="e">
        <f t="shared" si="62"/>
        <v>#DIV/0!</v>
      </c>
      <c r="I826">
        <f t="shared" si="63"/>
        <v>0</v>
      </c>
      <c r="J826" s="40" t="e">
        <f t="shared" si="64"/>
        <v>#DIV/0!</v>
      </c>
      <c r="K826" t="str">
        <f>+IFERROR(VLOOKUP(D826,Table_1[#All],2,0),"")</f>
        <v/>
      </c>
    </row>
    <row r="827" spans="1:11" ht="15" customHeight="1" x14ac:dyDescent="0.3">
      <c r="A827">
        <v>1</v>
      </c>
      <c r="B827">
        <v>1900</v>
      </c>
      <c r="C827" s="3">
        <v>0</v>
      </c>
      <c r="D827" t="str">
        <v>00. VENDES</v>
      </c>
      <c r="E827">
        <v>0</v>
      </c>
      <c r="F827" t="str">
        <f t="shared" si="60"/>
        <v>1_1900</v>
      </c>
      <c r="G827">
        <f t="shared" si="61"/>
        <v>0</v>
      </c>
      <c r="H827" s="40" t="e">
        <f t="shared" si="62"/>
        <v>#DIV/0!</v>
      </c>
      <c r="I827">
        <f t="shared" si="63"/>
        <v>0</v>
      </c>
      <c r="J827" s="40" t="e">
        <f t="shared" si="64"/>
        <v>#DIV/0!</v>
      </c>
      <c r="K827" t="str">
        <f>+IFERROR(VLOOKUP(D827,Table_1[#All],2,0),"")</f>
        <v/>
      </c>
    </row>
    <row r="828" spans="1:11" ht="15" customHeight="1" x14ac:dyDescent="0.3">
      <c r="A828">
        <v>1</v>
      </c>
      <c r="B828">
        <v>1900</v>
      </c>
      <c r="C828" s="3">
        <v>0</v>
      </c>
      <c r="D828" t="str">
        <v>00. VENDES</v>
      </c>
      <c r="E828">
        <v>0</v>
      </c>
      <c r="F828" t="str">
        <f t="shared" si="60"/>
        <v>1_1900</v>
      </c>
      <c r="G828">
        <f t="shared" si="61"/>
        <v>0</v>
      </c>
      <c r="H828" s="40" t="e">
        <f t="shared" si="62"/>
        <v>#DIV/0!</v>
      </c>
      <c r="I828">
        <f t="shared" si="63"/>
        <v>0</v>
      </c>
      <c r="J828" s="40" t="e">
        <f t="shared" si="64"/>
        <v>#DIV/0!</v>
      </c>
      <c r="K828" t="str">
        <f>+IFERROR(VLOOKUP(D828,Table_1[#All],2,0),"")</f>
        <v/>
      </c>
    </row>
    <row r="829" spans="1:11" ht="15" customHeight="1" x14ac:dyDescent="0.3">
      <c r="A829">
        <v>1</v>
      </c>
      <c r="B829">
        <v>1900</v>
      </c>
      <c r="C829" s="3">
        <v>0</v>
      </c>
      <c r="D829" t="str">
        <v>00. VENDES</v>
      </c>
      <c r="E829">
        <v>0</v>
      </c>
      <c r="F829" t="str">
        <f t="shared" si="60"/>
        <v>1_1900</v>
      </c>
      <c r="G829">
        <f t="shared" si="61"/>
        <v>0</v>
      </c>
      <c r="H829" s="40" t="e">
        <f t="shared" si="62"/>
        <v>#DIV/0!</v>
      </c>
      <c r="I829">
        <f t="shared" si="63"/>
        <v>0</v>
      </c>
      <c r="J829" s="40" t="e">
        <f t="shared" si="64"/>
        <v>#DIV/0!</v>
      </c>
      <c r="K829" t="str">
        <f>+IFERROR(VLOOKUP(D829,Table_1[#All],2,0),"")</f>
        <v/>
      </c>
    </row>
    <row r="830" spans="1:11" ht="15" customHeight="1" x14ac:dyDescent="0.3">
      <c r="A830">
        <v>1</v>
      </c>
      <c r="B830">
        <v>1900</v>
      </c>
      <c r="C830" s="3">
        <v>0</v>
      </c>
      <c r="D830" t="str">
        <v>00. VENDES</v>
      </c>
      <c r="E830">
        <v>0</v>
      </c>
      <c r="F830" t="str">
        <f t="shared" si="60"/>
        <v>1_1900</v>
      </c>
      <c r="G830">
        <f t="shared" si="61"/>
        <v>0</v>
      </c>
      <c r="H830" s="40" t="e">
        <f t="shared" si="62"/>
        <v>#DIV/0!</v>
      </c>
      <c r="I830">
        <f t="shared" si="63"/>
        <v>0</v>
      </c>
      <c r="J830" s="40" t="e">
        <f t="shared" si="64"/>
        <v>#DIV/0!</v>
      </c>
      <c r="K830" t="str">
        <f>+IFERROR(VLOOKUP(D830,Table_1[#All],2,0),"")</f>
        <v/>
      </c>
    </row>
    <row r="831" spans="1:11" ht="15" customHeight="1" x14ac:dyDescent="0.3">
      <c r="A831">
        <v>1</v>
      </c>
      <c r="B831">
        <v>1900</v>
      </c>
      <c r="C831" s="3">
        <v>0</v>
      </c>
      <c r="D831" t="str">
        <v>00. VENDES</v>
      </c>
      <c r="E831">
        <v>0</v>
      </c>
      <c r="F831" t="str">
        <f t="shared" si="60"/>
        <v>1_1900</v>
      </c>
      <c r="G831">
        <f t="shared" si="61"/>
        <v>0</v>
      </c>
      <c r="H831" s="40" t="e">
        <f t="shared" si="62"/>
        <v>#DIV/0!</v>
      </c>
      <c r="I831">
        <f t="shared" si="63"/>
        <v>0</v>
      </c>
      <c r="J831" s="40" t="e">
        <f t="shared" si="64"/>
        <v>#DIV/0!</v>
      </c>
      <c r="K831" t="str">
        <f>+IFERROR(VLOOKUP(D831,Table_1[#All],2,0),"")</f>
        <v/>
      </c>
    </row>
    <row r="832" spans="1:11" ht="15" customHeight="1" x14ac:dyDescent="0.3">
      <c r="A832">
        <v>1</v>
      </c>
      <c r="B832">
        <v>1900</v>
      </c>
      <c r="C832" s="3">
        <v>0</v>
      </c>
      <c r="D832" t="str">
        <v>00. VENDES</v>
      </c>
      <c r="E832">
        <v>0</v>
      </c>
      <c r="F832" t="str">
        <f t="shared" si="60"/>
        <v>1_1900</v>
      </c>
      <c r="G832">
        <f t="shared" si="61"/>
        <v>0</v>
      </c>
      <c r="H832" s="40" t="e">
        <f t="shared" si="62"/>
        <v>#DIV/0!</v>
      </c>
      <c r="I832">
        <f t="shared" si="63"/>
        <v>0</v>
      </c>
      <c r="J832" s="40" t="e">
        <f t="shared" si="64"/>
        <v>#DIV/0!</v>
      </c>
      <c r="K832" t="str">
        <f>+IFERROR(VLOOKUP(D832,Table_1[#All],2,0),"")</f>
        <v/>
      </c>
    </row>
    <row r="833" spans="1:11" ht="15" customHeight="1" x14ac:dyDescent="0.3">
      <c r="A833">
        <v>1</v>
      </c>
      <c r="B833">
        <v>1900</v>
      </c>
      <c r="C833" s="3">
        <v>0</v>
      </c>
      <c r="D833" t="str">
        <v>00. VENDES</v>
      </c>
      <c r="E833">
        <v>0</v>
      </c>
      <c r="F833" t="str">
        <f t="shared" si="60"/>
        <v>1_1900</v>
      </c>
      <c r="G833">
        <f t="shared" si="61"/>
        <v>0</v>
      </c>
      <c r="H833" s="40" t="e">
        <f t="shared" si="62"/>
        <v>#DIV/0!</v>
      </c>
      <c r="I833">
        <f t="shared" si="63"/>
        <v>0</v>
      </c>
      <c r="J833" s="40" t="e">
        <f t="shared" si="64"/>
        <v>#DIV/0!</v>
      </c>
      <c r="K833" t="str">
        <f>+IFERROR(VLOOKUP(D833,Table_1[#All],2,0),"")</f>
        <v/>
      </c>
    </row>
    <row r="834" spans="1:11" ht="15" customHeight="1" x14ac:dyDescent="0.3">
      <c r="A834">
        <v>1</v>
      </c>
      <c r="B834">
        <v>1900</v>
      </c>
      <c r="C834" s="3">
        <v>0</v>
      </c>
      <c r="D834" t="str">
        <v>00. VENDES</v>
      </c>
      <c r="E834">
        <v>0</v>
      </c>
      <c r="F834" t="str">
        <f t="shared" si="60"/>
        <v>1_1900</v>
      </c>
      <c r="G834">
        <f t="shared" si="61"/>
        <v>0</v>
      </c>
      <c r="H834" s="40" t="e">
        <f t="shared" si="62"/>
        <v>#DIV/0!</v>
      </c>
      <c r="I834">
        <f t="shared" si="63"/>
        <v>0</v>
      </c>
      <c r="J834" s="40" t="e">
        <f t="shared" si="64"/>
        <v>#DIV/0!</v>
      </c>
      <c r="K834" t="str">
        <f>+IFERROR(VLOOKUP(D834,Table_1[#All],2,0),"")</f>
        <v/>
      </c>
    </row>
    <row r="835" spans="1:11" ht="15" customHeight="1" x14ac:dyDescent="0.3">
      <c r="A835">
        <v>1</v>
      </c>
      <c r="B835">
        <v>1900</v>
      </c>
      <c r="C835" s="3">
        <v>0</v>
      </c>
      <c r="D835" t="str">
        <v>00. VENDES</v>
      </c>
      <c r="E835">
        <v>0</v>
      </c>
      <c r="F835" t="str">
        <f t="shared" ref="F835:F898" si="65">+CONCATENATE(A835,"_",B835)</f>
        <v>1_1900</v>
      </c>
      <c r="G835">
        <f t="shared" ref="G835:G898" si="66">+SUMIFS($E$2:$E$1048576,$D$2:$D$1048576,"00. VENDES",$F$2:$F$1048576,F835)</f>
        <v>0</v>
      </c>
      <c r="H835" s="40" t="e">
        <f t="shared" ref="H835:H898" si="67">+E835/G835</f>
        <v>#DIV/0!</v>
      </c>
      <c r="I835">
        <f t="shared" ref="I835:I898" si="68">+SUMIFS($E$2:$E$9999,$D$2:$D$9999,"00. VENDES",$B$2:$B$9999,B835)</f>
        <v>0</v>
      </c>
      <c r="J835" s="40" t="e">
        <f t="shared" ref="J835:J898" si="69">+E835/I835</f>
        <v>#DIV/0!</v>
      </c>
      <c r="K835" t="str">
        <f>+IFERROR(VLOOKUP(D835,Table_1[#All],2,0),"")</f>
        <v/>
      </c>
    </row>
    <row r="836" spans="1:11" ht="15" customHeight="1" x14ac:dyDescent="0.3">
      <c r="A836">
        <v>1</v>
      </c>
      <c r="B836">
        <v>1900</v>
      </c>
      <c r="C836" s="3">
        <v>0</v>
      </c>
      <c r="D836" t="str">
        <v>00. VENDES</v>
      </c>
      <c r="E836">
        <v>0</v>
      </c>
      <c r="F836" t="str">
        <f t="shared" si="65"/>
        <v>1_1900</v>
      </c>
      <c r="G836">
        <f t="shared" si="66"/>
        <v>0</v>
      </c>
      <c r="H836" s="40" t="e">
        <f t="shared" si="67"/>
        <v>#DIV/0!</v>
      </c>
      <c r="I836">
        <f t="shared" si="68"/>
        <v>0</v>
      </c>
      <c r="J836" s="40" t="e">
        <f t="shared" si="69"/>
        <v>#DIV/0!</v>
      </c>
      <c r="K836" t="str">
        <f>+IFERROR(VLOOKUP(D836,Table_1[#All],2,0),"")</f>
        <v/>
      </c>
    </row>
    <row r="837" spans="1:11" ht="15" customHeight="1" x14ac:dyDescent="0.3">
      <c r="A837">
        <v>1</v>
      </c>
      <c r="B837">
        <v>1900</v>
      </c>
      <c r="C837" s="3">
        <v>0</v>
      </c>
      <c r="D837" t="str">
        <v>00. VENDES</v>
      </c>
      <c r="E837">
        <v>0</v>
      </c>
      <c r="F837" t="str">
        <f t="shared" si="65"/>
        <v>1_1900</v>
      </c>
      <c r="G837">
        <f t="shared" si="66"/>
        <v>0</v>
      </c>
      <c r="H837" s="40" t="e">
        <f t="shared" si="67"/>
        <v>#DIV/0!</v>
      </c>
      <c r="I837">
        <f t="shared" si="68"/>
        <v>0</v>
      </c>
      <c r="J837" s="40" t="e">
        <f t="shared" si="69"/>
        <v>#DIV/0!</v>
      </c>
      <c r="K837" t="str">
        <f>+IFERROR(VLOOKUP(D837,Table_1[#All],2,0),"")</f>
        <v/>
      </c>
    </row>
    <row r="838" spans="1:11" ht="15" customHeight="1" x14ac:dyDescent="0.3">
      <c r="A838">
        <v>1</v>
      </c>
      <c r="B838">
        <v>1900</v>
      </c>
      <c r="C838" s="3">
        <v>0</v>
      </c>
      <c r="D838" t="str">
        <v>00. VENDES</v>
      </c>
      <c r="E838">
        <v>0</v>
      </c>
      <c r="F838" t="str">
        <f t="shared" si="65"/>
        <v>1_1900</v>
      </c>
      <c r="G838">
        <f t="shared" si="66"/>
        <v>0</v>
      </c>
      <c r="H838" s="40" t="e">
        <f t="shared" si="67"/>
        <v>#DIV/0!</v>
      </c>
      <c r="I838">
        <f t="shared" si="68"/>
        <v>0</v>
      </c>
      <c r="J838" s="40" t="e">
        <f t="shared" si="69"/>
        <v>#DIV/0!</v>
      </c>
      <c r="K838" t="str">
        <f>+IFERROR(VLOOKUP(D838,Table_1[#All],2,0),"")</f>
        <v/>
      </c>
    </row>
    <row r="839" spans="1:11" ht="15" customHeight="1" x14ac:dyDescent="0.3">
      <c r="A839">
        <v>1</v>
      </c>
      <c r="B839">
        <v>1900</v>
      </c>
      <c r="C839" s="3">
        <v>0</v>
      </c>
      <c r="D839" t="str">
        <v>00. VENDES</v>
      </c>
      <c r="E839">
        <v>0</v>
      </c>
      <c r="F839" t="str">
        <f t="shared" si="65"/>
        <v>1_1900</v>
      </c>
      <c r="G839">
        <f t="shared" si="66"/>
        <v>0</v>
      </c>
      <c r="H839" s="40" t="e">
        <f t="shared" si="67"/>
        <v>#DIV/0!</v>
      </c>
      <c r="I839">
        <f t="shared" si="68"/>
        <v>0</v>
      </c>
      <c r="J839" s="40" t="e">
        <f t="shared" si="69"/>
        <v>#DIV/0!</v>
      </c>
      <c r="K839" t="str">
        <f>+IFERROR(VLOOKUP(D839,Table_1[#All],2,0),"")</f>
        <v/>
      </c>
    </row>
    <row r="840" spans="1:11" ht="15" customHeight="1" x14ac:dyDescent="0.3">
      <c r="A840">
        <v>1</v>
      </c>
      <c r="B840">
        <v>1900</v>
      </c>
      <c r="C840" s="3">
        <v>0</v>
      </c>
      <c r="D840" t="str">
        <v>00. VENDES</v>
      </c>
      <c r="E840">
        <v>0</v>
      </c>
      <c r="F840" t="str">
        <f t="shared" si="65"/>
        <v>1_1900</v>
      </c>
      <c r="G840">
        <f t="shared" si="66"/>
        <v>0</v>
      </c>
      <c r="H840" s="40" t="e">
        <f t="shared" si="67"/>
        <v>#DIV/0!</v>
      </c>
      <c r="I840">
        <f t="shared" si="68"/>
        <v>0</v>
      </c>
      <c r="J840" s="40" t="e">
        <f t="shared" si="69"/>
        <v>#DIV/0!</v>
      </c>
      <c r="K840" t="str">
        <f>+IFERROR(VLOOKUP(D840,Table_1[#All],2,0),"")</f>
        <v/>
      </c>
    </row>
    <row r="841" spans="1:11" ht="15" customHeight="1" x14ac:dyDescent="0.3">
      <c r="A841">
        <v>1</v>
      </c>
      <c r="B841">
        <v>1900</v>
      </c>
      <c r="C841" s="3">
        <v>0</v>
      </c>
      <c r="D841" t="str">
        <v>00. VENDES</v>
      </c>
      <c r="E841">
        <v>0</v>
      </c>
      <c r="F841" t="str">
        <f t="shared" si="65"/>
        <v>1_1900</v>
      </c>
      <c r="G841">
        <f t="shared" si="66"/>
        <v>0</v>
      </c>
      <c r="H841" s="40" t="e">
        <f t="shared" si="67"/>
        <v>#DIV/0!</v>
      </c>
      <c r="I841">
        <f t="shared" si="68"/>
        <v>0</v>
      </c>
      <c r="J841" s="40" t="e">
        <f t="shared" si="69"/>
        <v>#DIV/0!</v>
      </c>
      <c r="K841" t="str">
        <f>+IFERROR(VLOOKUP(D841,Table_1[#All],2,0),"")</f>
        <v/>
      </c>
    </row>
    <row r="842" spans="1:11" ht="15" customHeight="1" x14ac:dyDescent="0.3">
      <c r="A842">
        <v>1</v>
      </c>
      <c r="B842">
        <v>1900</v>
      </c>
      <c r="C842" s="3">
        <v>0</v>
      </c>
      <c r="D842" t="str">
        <v>00. VENDES</v>
      </c>
      <c r="E842">
        <v>0</v>
      </c>
      <c r="F842" t="str">
        <f t="shared" si="65"/>
        <v>1_1900</v>
      </c>
      <c r="G842">
        <f t="shared" si="66"/>
        <v>0</v>
      </c>
      <c r="H842" s="40" t="e">
        <f t="shared" si="67"/>
        <v>#DIV/0!</v>
      </c>
      <c r="I842">
        <f t="shared" si="68"/>
        <v>0</v>
      </c>
      <c r="J842" s="40" t="e">
        <f t="shared" si="69"/>
        <v>#DIV/0!</v>
      </c>
      <c r="K842" t="str">
        <f>+IFERROR(VLOOKUP(D842,Table_1[#All],2,0),"")</f>
        <v/>
      </c>
    </row>
    <row r="843" spans="1:11" ht="15" customHeight="1" x14ac:dyDescent="0.3">
      <c r="A843">
        <v>1</v>
      </c>
      <c r="B843">
        <v>1900</v>
      </c>
      <c r="C843" s="3">
        <v>0</v>
      </c>
      <c r="D843" t="str">
        <v>00. VENDES</v>
      </c>
      <c r="E843">
        <v>0</v>
      </c>
      <c r="F843" t="str">
        <f t="shared" si="65"/>
        <v>1_1900</v>
      </c>
      <c r="G843">
        <f t="shared" si="66"/>
        <v>0</v>
      </c>
      <c r="H843" s="40" t="e">
        <f t="shared" si="67"/>
        <v>#DIV/0!</v>
      </c>
      <c r="I843">
        <f t="shared" si="68"/>
        <v>0</v>
      </c>
      <c r="J843" s="40" t="e">
        <f t="shared" si="69"/>
        <v>#DIV/0!</v>
      </c>
      <c r="K843" t="str">
        <f>+IFERROR(VLOOKUP(D843,Table_1[#All],2,0),"")</f>
        <v/>
      </c>
    </row>
    <row r="844" spans="1:11" ht="15" customHeight="1" x14ac:dyDescent="0.3">
      <c r="A844">
        <v>1</v>
      </c>
      <c r="B844">
        <v>1900</v>
      </c>
      <c r="C844" s="3">
        <v>0</v>
      </c>
      <c r="D844" t="str">
        <v>00. VENDES</v>
      </c>
      <c r="E844">
        <v>0</v>
      </c>
      <c r="F844" t="str">
        <f t="shared" si="65"/>
        <v>1_1900</v>
      </c>
      <c r="G844">
        <f t="shared" si="66"/>
        <v>0</v>
      </c>
      <c r="H844" s="40" t="e">
        <f t="shared" si="67"/>
        <v>#DIV/0!</v>
      </c>
      <c r="I844">
        <f t="shared" si="68"/>
        <v>0</v>
      </c>
      <c r="J844" s="40" t="e">
        <f t="shared" si="69"/>
        <v>#DIV/0!</v>
      </c>
      <c r="K844" t="str">
        <f>+IFERROR(VLOOKUP(D844,Table_1[#All],2,0),"")</f>
        <v/>
      </c>
    </row>
    <row r="845" spans="1:11" ht="15" customHeight="1" x14ac:dyDescent="0.3">
      <c r="A845">
        <v>1</v>
      </c>
      <c r="B845">
        <v>1900</v>
      </c>
      <c r="C845" s="3">
        <v>0</v>
      </c>
      <c r="D845" t="str">
        <v>00. VENDES</v>
      </c>
      <c r="E845">
        <v>0</v>
      </c>
      <c r="F845" t="str">
        <f t="shared" si="65"/>
        <v>1_1900</v>
      </c>
      <c r="G845">
        <f t="shared" si="66"/>
        <v>0</v>
      </c>
      <c r="H845" s="40" t="e">
        <f t="shared" si="67"/>
        <v>#DIV/0!</v>
      </c>
      <c r="I845">
        <f t="shared" si="68"/>
        <v>0</v>
      </c>
      <c r="J845" s="40" t="e">
        <f t="shared" si="69"/>
        <v>#DIV/0!</v>
      </c>
      <c r="K845" t="str">
        <f>+IFERROR(VLOOKUP(D845,Table_1[#All],2,0),"")</f>
        <v/>
      </c>
    </row>
    <row r="846" spans="1:11" ht="15" customHeight="1" x14ac:dyDescent="0.3">
      <c r="A846">
        <v>1</v>
      </c>
      <c r="B846">
        <v>1900</v>
      </c>
      <c r="C846" s="3">
        <v>0</v>
      </c>
      <c r="D846" t="str">
        <v>00. VENDES</v>
      </c>
      <c r="E846">
        <v>0</v>
      </c>
      <c r="F846" t="str">
        <f t="shared" si="65"/>
        <v>1_1900</v>
      </c>
      <c r="G846">
        <f t="shared" si="66"/>
        <v>0</v>
      </c>
      <c r="H846" s="40" t="e">
        <f t="shared" si="67"/>
        <v>#DIV/0!</v>
      </c>
      <c r="I846">
        <f t="shared" si="68"/>
        <v>0</v>
      </c>
      <c r="J846" s="40" t="e">
        <f t="shared" si="69"/>
        <v>#DIV/0!</v>
      </c>
      <c r="K846" t="str">
        <f>+IFERROR(VLOOKUP(D846,Table_1[#All],2,0),"")</f>
        <v/>
      </c>
    </row>
    <row r="847" spans="1:11" ht="15" customHeight="1" x14ac:dyDescent="0.3">
      <c r="A847">
        <v>1</v>
      </c>
      <c r="B847">
        <v>1900</v>
      </c>
      <c r="C847" s="3">
        <v>0</v>
      </c>
      <c r="D847" t="str">
        <v>00. VENDES</v>
      </c>
      <c r="E847">
        <v>0</v>
      </c>
      <c r="F847" t="str">
        <f t="shared" si="65"/>
        <v>1_1900</v>
      </c>
      <c r="G847">
        <f t="shared" si="66"/>
        <v>0</v>
      </c>
      <c r="H847" s="40" t="e">
        <f t="shared" si="67"/>
        <v>#DIV/0!</v>
      </c>
      <c r="I847">
        <f t="shared" si="68"/>
        <v>0</v>
      </c>
      <c r="J847" s="40" t="e">
        <f t="shared" si="69"/>
        <v>#DIV/0!</v>
      </c>
      <c r="K847" t="str">
        <f>+IFERROR(VLOOKUP(D847,Table_1[#All],2,0),"")</f>
        <v/>
      </c>
    </row>
    <row r="848" spans="1:11" ht="15" customHeight="1" x14ac:dyDescent="0.3">
      <c r="A848">
        <v>1</v>
      </c>
      <c r="B848">
        <v>1900</v>
      </c>
      <c r="C848" s="3">
        <v>0</v>
      </c>
      <c r="D848" t="str">
        <v>00. VENDES</v>
      </c>
      <c r="E848">
        <v>0</v>
      </c>
      <c r="F848" t="str">
        <f t="shared" si="65"/>
        <v>1_1900</v>
      </c>
      <c r="G848">
        <f t="shared" si="66"/>
        <v>0</v>
      </c>
      <c r="H848" s="40" t="e">
        <f t="shared" si="67"/>
        <v>#DIV/0!</v>
      </c>
      <c r="I848">
        <f t="shared" si="68"/>
        <v>0</v>
      </c>
      <c r="J848" s="40" t="e">
        <f t="shared" si="69"/>
        <v>#DIV/0!</v>
      </c>
      <c r="K848" t="str">
        <f>+IFERROR(VLOOKUP(D848,Table_1[#All],2,0),"")</f>
        <v/>
      </c>
    </row>
    <row r="849" spans="1:11" ht="15" customHeight="1" x14ac:dyDescent="0.3">
      <c r="A849">
        <v>1</v>
      </c>
      <c r="B849">
        <v>1900</v>
      </c>
      <c r="C849" s="3">
        <v>0</v>
      </c>
      <c r="D849" t="str">
        <v>00. VENDES</v>
      </c>
      <c r="E849">
        <v>0</v>
      </c>
      <c r="F849" t="str">
        <f t="shared" si="65"/>
        <v>1_1900</v>
      </c>
      <c r="G849">
        <f t="shared" si="66"/>
        <v>0</v>
      </c>
      <c r="H849" s="40" t="e">
        <f t="shared" si="67"/>
        <v>#DIV/0!</v>
      </c>
      <c r="I849">
        <f t="shared" si="68"/>
        <v>0</v>
      </c>
      <c r="J849" s="40" t="e">
        <f t="shared" si="69"/>
        <v>#DIV/0!</v>
      </c>
      <c r="K849" t="str">
        <f>+IFERROR(VLOOKUP(D849,Table_1[#All],2,0),"")</f>
        <v/>
      </c>
    </row>
    <row r="850" spans="1:11" ht="15" customHeight="1" x14ac:dyDescent="0.3">
      <c r="A850">
        <v>1</v>
      </c>
      <c r="B850">
        <v>1900</v>
      </c>
      <c r="C850" s="3">
        <v>0</v>
      </c>
      <c r="D850" t="str">
        <v>00. VENDES</v>
      </c>
      <c r="E850">
        <v>0</v>
      </c>
      <c r="F850" t="str">
        <f t="shared" si="65"/>
        <v>1_1900</v>
      </c>
      <c r="G850">
        <f t="shared" si="66"/>
        <v>0</v>
      </c>
      <c r="H850" s="40" t="e">
        <f t="shared" si="67"/>
        <v>#DIV/0!</v>
      </c>
      <c r="I850">
        <f t="shared" si="68"/>
        <v>0</v>
      </c>
      <c r="J850" s="40" t="e">
        <f t="shared" si="69"/>
        <v>#DIV/0!</v>
      </c>
      <c r="K850" t="str">
        <f>+IFERROR(VLOOKUP(D850,Table_1[#All],2,0),"")</f>
        <v/>
      </c>
    </row>
    <row r="851" spans="1:11" ht="15" customHeight="1" x14ac:dyDescent="0.3">
      <c r="A851">
        <v>1</v>
      </c>
      <c r="B851">
        <v>1900</v>
      </c>
      <c r="C851" s="3">
        <v>0</v>
      </c>
      <c r="D851" t="str">
        <v>00. VENDES</v>
      </c>
      <c r="E851">
        <v>0</v>
      </c>
      <c r="F851" t="str">
        <f t="shared" si="65"/>
        <v>1_1900</v>
      </c>
      <c r="G851">
        <f t="shared" si="66"/>
        <v>0</v>
      </c>
      <c r="H851" s="40" t="e">
        <f t="shared" si="67"/>
        <v>#DIV/0!</v>
      </c>
      <c r="I851">
        <f t="shared" si="68"/>
        <v>0</v>
      </c>
      <c r="J851" s="40" t="e">
        <f t="shared" si="69"/>
        <v>#DIV/0!</v>
      </c>
      <c r="K851" t="str">
        <f>+IFERROR(VLOOKUP(D851,Table_1[#All],2,0),"")</f>
        <v/>
      </c>
    </row>
    <row r="852" spans="1:11" ht="15" customHeight="1" x14ac:dyDescent="0.3">
      <c r="A852">
        <v>1</v>
      </c>
      <c r="B852">
        <v>1900</v>
      </c>
      <c r="C852" s="3">
        <v>0</v>
      </c>
      <c r="D852" t="str">
        <v>00. VENDES</v>
      </c>
      <c r="E852">
        <v>0</v>
      </c>
      <c r="F852" t="str">
        <f t="shared" si="65"/>
        <v>1_1900</v>
      </c>
      <c r="G852">
        <f t="shared" si="66"/>
        <v>0</v>
      </c>
      <c r="H852" s="40" t="e">
        <f t="shared" si="67"/>
        <v>#DIV/0!</v>
      </c>
      <c r="I852">
        <f t="shared" si="68"/>
        <v>0</v>
      </c>
      <c r="J852" s="40" t="e">
        <f t="shared" si="69"/>
        <v>#DIV/0!</v>
      </c>
      <c r="K852" t="str">
        <f>+IFERROR(VLOOKUP(D852,Table_1[#All],2,0),"")</f>
        <v/>
      </c>
    </row>
    <row r="853" spans="1:11" ht="15" customHeight="1" x14ac:dyDescent="0.3">
      <c r="A853">
        <v>1</v>
      </c>
      <c r="B853">
        <v>1900</v>
      </c>
      <c r="C853" s="3">
        <v>0</v>
      </c>
      <c r="D853" t="str">
        <v>00. VENDES</v>
      </c>
      <c r="E853">
        <v>0</v>
      </c>
      <c r="F853" t="str">
        <f t="shared" si="65"/>
        <v>1_1900</v>
      </c>
      <c r="G853">
        <f t="shared" si="66"/>
        <v>0</v>
      </c>
      <c r="H853" s="40" t="e">
        <f t="shared" si="67"/>
        <v>#DIV/0!</v>
      </c>
      <c r="I853">
        <f t="shared" si="68"/>
        <v>0</v>
      </c>
      <c r="J853" s="40" t="e">
        <f t="shared" si="69"/>
        <v>#DIV/0!</v>
      </c>
      <c r="K853" t="str">
        <f>+IFERROR(VLOOKUP(D853,Table_1[#All],2,0),"")</f>
        <v/>
      </c>
    </row>
    <row r="854" spans="1:11" ht="15" customHeight="1" x14ac:dyDescent="0.3">
      <c r="A854">
        <v>1</v>
      </c>
      <c r="B854">
        <v>1900</v>
      </c>
      <c r="C854" s="3">
        <v>0</v>
      </c>
      <c r="D854" t="str">
        <v>00. VENDES</v>
      </c>
      <c r="E854">
        <v>0</v>
      </c>
      <c r="F854" t="str">
        <f t="shared" si="65"/>
        <v>1_1900</v>
      </c>
      <c r="G854">
        <f t="shared" si="66"/>
        <v>0</v>
      </c>
      <c r="H854" s="40" t="e">
        <f t="shared" si="67"/>
        <v>#DIV/0!</v>
      </c>
      <c r="I854">
        <f t="shared" si="68"/>
        <v>0</v>
      </c>
      <c r="J854" s="40" t="e">
        <f t="shared" si="69"/>
        <v>#DIV/0!</v>
      </c>
      <c r="K854" t="str">
        <f>+IFERROR(VLOOKUP(D854,Table_1[#All],2,0),"")</f>
        <v/>
      </c>
    </row>
    <row r="855" spans="1:11" ht="15" customHeight="1" x14ac:dyDescent="0.3">
      <c r="A855">
        <v>1</v>
      </c>
      <c r="B855">
        <v>1900</v>
      </c>
      <c r="C855" s="3">
        <v>0</v>
      </c>
      <c r="D855" t="str">
        <v>00. VENDES</v>
      </c>
      <c r="E855">
        <v>0</v>
      </c>
      <c r="F855" t="str">
        <f t="shared" si="65"/>
        <v>1_1900</v>
      </c>
      <c r="G855">
        <f t="shared" si="66"/>
        <v>0</v>
      </c>
      <c r="H855" s="40" t="e">
        <f t="shared" si="67"/>
        <v>#DIV/0!</v>
      </c>
      <c r="I855">
        <f t="shared" si="68"/>
        <v>0</v>
      </c>
      <c r="J855" s="40" t="e">
        <f t="shared" si="69"/>
        <v>#DIV/0!</v>
      </c>
      <c r="K855" t="str">
        <f>+IFERROR(VLOOKUP(D855,Table_1[#All],2,0),"")</f>
        <v/>
      </c>
    </row>
    <row r="856" spans="1:11" ht="15" customHeight="1" x14ac:dyDescent="0.3">
      <c r="A856">
        <v>1</v>
      </c>
      <c r="B856">
        <v>1900</v>
      </c>
      <c r="C856" s="3">
        <v>0</v>
      </c>
      <c r="D856" t="str">
        <v>00. VENDES</v>
      </c>
      <c r="E856">
        <v>0</v>
      </c>
      <c r="F856" t="str">
        <f t="shared" si="65"/>
        <v>1_1900</v>
      </c>
      <c r="G856">
        <f t="shared" si="66"/>
        <v>0</v>
      </c>
      <c r="H856" s="40" t="e">
        <f t="shared" si="67"/>
        <v>#DIV/0!</v>
      </c>
      <c r="I856">
        <f t="shared" si="68"/>
        <v>0</v>
      </c>
      <c r="J856" s="40" t="e">
        <f t="shared" si="69"/>
        <v>#DIV/0!</v>
      </c>
      <c r="K856" t="str">
        <f>+IFERROR(VLOOKUP(D856,Table_1[#All],2,0),"")</f>
        <v/>
      </c>
    </row>
    <row r="857" spans="1:11" ht="15" customHeight="1" x14ac:dyDescent="0.3">
      <c r="A857">
        <v>1</v>
      </c>
      <c r="B857">
        <v>1900</v>
      </c>
      <c r="C857" s="3">
        <v>0</v>
      </c>
      <c r="D857" t="str">
        <v>00. VENDES</v>
      </c>
      <c r="E857">
        <v>0</v>
      </c>
      <c r="F857" t="str">
        <f t="shared" si="65"/>
        <v>1_1900</v>
      </c>
      <c r="G857">
        <f t="shared" si="66"/>
        <v>0</v>
      </c>
      <c r="H857" s="40" t="e">
        <f t="shared" si="67"/>
        <v>#DIV/0!</v>
      </c>
      <c r="I857">
        <f t="shared" si="68"/>
        <v>0</v>
      </c>
      <c r="J857" s="40" t="e">
        <f t="shared" si="69"/>
        <v>#DIV/0!</v>
      </c>
      <c r="K857" t="str">
        <f>+IFERROR(VLOOKUP(D857,Table_1[#All],2,0),"")</f>
        <v/>
      </c>
    </row>
    <row r="858" spans="1:11" ht="15" customHeight="1" x14ac:dyDescent="0.3">
      <c r="A858">
        <v>1</v>
      </c>
      <c r="B858">
        <v>1900</v>
      </c>
      <c r="C858" s="3">
        <v>0</v>
      </c>
      <c r="D858" t="str">
        <v>00. VENDES</v>
      </c>
      <c r="E858">
        <v>0</v>
      </c>
      <c r="F858" t="str">
        <f t="shared" si="65"/>
        <v>1_1900</v>
      </c>
      <c r="G858">
        <f t="shared" si="66"/>
        <v>0</v>
      </c>
      <c r="H858" s="40" t="e">
        <f t="shared" si="67"/>
        <v>#DIV/0!</v>
      </c>
      <c r="I858">
        <f t="shared" si="68"/>
        <v>0</v>
      </c>
      <c r="J858" s="40" t="e">
        <f t="shared" si="69"/>
        <v>#DIV/0!</v>
      </c>
      <c r="K858" t="str">
        <f>+IFERROR(VLOOKUP(D858,Table_1[#All],2,0),"")</f>
        <v/>
      </c>
    </row>
    <row r="859" spans="1:11" ht="15" customHeight="1" x14ac:dyDescent="0.3">
      <c r="A859">
        <v>1</v>
      </c>
      <c r="B859">
        <v>1900</v>
      </c>
      <c r="C859" s="3">
        <v>0</v>
      </c>
      <c r="D859" t="str">
        <v>00. VENDES</v>
      </c>
      <c r="E859">
        <v>0</v>
      </c>
      <c r="F859" t="str">
        <f t="shared" si="65"/>
        <v>1_1900</v>
      </c>
      <c r="G859">
        <f t="shared" si="66"/>
        <v>0</v>
      </c>
      <c r="H859" s="40" t="e">
        <f t="shared" si="67"/>
        <v>#DIV/0!</v>
      </c>
      <c r="I859">
        <f t="shared" si="68"/>
        <v>0</v>
      </c>
      <c r="J859" s="40" t="e">
        <f t="shared" si="69"/>
        <v>#DIV/0!</v>
      </c>
      <c r="K859" t="str">
        <f>+IFERROR(VLOOKUP(D859,Table_1[#All],2,0),"")</f>
        <v/>
      </c>
    </row>
    <row r="860" spans="1:11" ht="15" customHeight="1" x14ac:dyDescent="0.3">
      <c r="A860">
        <v>1</v>
      </c>
      <c r="B860">
        <v>1900</v>
      </c>
      <c r="C860" s="3">
        <v>0</v>
      </c>
      <c r="D860" t="str">
        <v>00. VENDES</v>
      </c>
      <c r="E860">
        <v>0</v>
      </c>
      <c r="F860" t="str">
        <f t="shared" si="65"/>
        <v>1_1900</v>
      </c>
      <c r="G860">
        <f t="shared" si="66"/>
        <v>0</v>
      </c>
      <c r="H860" s="40" t="e">
        <f t="shared" si="67"/>
        <v>#DIV/0!</v>
      </c>
      <c r="I860">
        <f t="shared" si="68"/>
        <v>0</v>
      </c>
      <c r="J860" s="40" t="e">
        <f t="shared" si="69"/>
        <v>#DIV/0!</v>
      </c>
      <c r="K860" t="str">
        <f>+IFERROR(VLOOKUP(D860,Table_1[#All],2,0),"")</f>
        <v/>
      </c>
    </row>
    <row r="861" spans="1:11" ht="15" customHeight="1" x14ac:dyDescent="0.3">
      <c r="A861">
        <v>1</v>
      </c>
      <c r="B861">
        <v>1900</v>
      </c>
      <c r="C861" s="3">
        <v>0</v>
      </c>
      <c r="D861" t="str">
        <v>00. VENDES</v>
      </c>
      <c r="E861">
        <v>0</v>
      </c>
      <c r="F861" t="str">
        <f t="shared" si="65"/>
        <v>1_1900</v>
      </c>
      <c r="G861">
        <f t="shared" si="66"/>
        <v>0</v>
      </c>
      <c r="H861" s="40" t="e">
        <f t="shared" si="67"/>
        <v>#DIV/0!</v>
      </c>
      <c r="I861">
        <f t="shared" si="68"/>
        <v>0</v>
      </c>
      <c r="J861" s="40" t="e">
        <f t="shared" si="69"/>
        <v>#DIV/0!</v>
      </c>
      <c r="K861" t="str">
        <f>+IFERROR(VLOOKUP(D861,Table_1[#All],2,0),"")</f>
        <v/>
      </c>
    </row>
    <row r="862" spans="1:11" ht="15" customHeight="1" x14ac:dyDescent="0.3">
      <c r="A862">
        <v>1</v>
      </c>
      <c r="B862">
        <v>1900</v>
      </c>
      <c r="C862" s="3">
        <v>0</v>
      </c>
      <c r="D862" t="str">
        <v>00. VENDES</v>
      </c>
      <c r="E862">
        <v>0</v>
      </c>
      <c r="F862" t="str">
        <f t="shared" si="65"/>
        <v>1_1900</v>
      </c>
      <c r="G862">
        <f t="shared" si="66"/>
        <v>0</v>
      </c>
      <c r="H862" s="40" t="e">
        <f t="shared" si="67"/>
        <v>#DIV/0!</v>
      </c>
      <c r="I862">
        <f t="shared" si="68"/>
        <v>0</v>
      </c>
      <c r="J862" s="40" t="e">
        <f t="shared" si="69"/>
        <v>#DIV/0!</v>
      </c>
      <c r="K862" t="str">
        <f>+IFERROR(VLOOKUP(D862,Table_1[#All],2,0),"")</f>
        <v/>
      </c>
    </row>
    <row r="863" spans="1:11" ht="15" customHeight="1" x14ac:dyDescent="0.3">
      <c r="A863">
        <v>1</v>
      </c>
      <c r="B863">
        <v>1900</v>
      </c>
      <c r="C863" s="3">
        <v>0</v>
      </c>
      <c r="D863" t="str">
        <v>00. VENDES</v>
      </c>
      <c r="E863">
        <v>0</v>
      </c>
      <c r="F863" t="str">
        <f t="shared" si="65"/>
        <v>1_1900</v>
      </c>
      <c r="G863">
        <f t="shared" si="66"/>
        <v>0</v>
      </c>
      <c r="H863" s="40" t="e">
        <f t="shared" si="67"/>
        <v>#DIV/0!</v>
      </c>
      <c r="I863">
        <f t="shared" si="68"/>
        <v>0</v>
      </c>
      <c r="J863" s="40" t="e">
        <f t="shared" si="69"/>
        <v>#DIV/0!</v>
      </c>
      <c r="K863" t="str">
        <f>+IFERROR(VLOOKUP(D863,Table_1[#All],2,0),"")</f>
        <v/>
      </c>
    </row>
    <row r="864" spans="1:11" ht="15" customHeight="1" x14ac:dyDescent="0.3">
      <c r="A864">
        <v>1</v>
      </c>
      <c r="B864">
        <v>1900</v>
      </c>
      <c r="C864" s="3">
        <v>0</v>
      </c>
      <c r="D864" t="str">
        <v>00. VENDES</v>
      </c>
      <c r="E864">
        <v>0</v>
      </c>
      <c r="F864" t="str">
        <f t="shared" si="65"/>
        <v>1_1900</v>
      </c>
      <c r="G864">
        <f t="shared" si="66"/>
        <v>0</v>
      </c>
      <c r="H864" s="40" t="e">
        <f t="shared" si="67"/>
        <v>#DIV/0!</v>
      </c>
      <c r="I864">
        <f t="shared" si="68"/>
        <v>0</v>
      </c>
      <c r="J864" s="40" t="e">
        <f t="shared" si="69"/>
        <v>#DIV/0!</v>
      </c>
      <c r="K864" t="str">
        <f>+IFERROR(VLOOKUP(D864,Table_1[#All],2,0),"")</f>
        <v/>
      </c>
    </row>
    <row r="865" spans="1:11" ht="15" customHeight="1" x14ac:dyDescent="0.3">
      <c r="A865">
        <v>1</v>
      </c>
      <c r="B865">
        <v>1900</v>
      </c>
      <c r="C865" s="3">
        <v>0</v>
      </c>
      <c r="D865" t="str">
        <v>00. VENDES</v>
      </c>
      <c r="E865">
        <v>0</v>
      </c>
      <c r="F865" t="str">
        <f t="shared" si="65"/>
        <v>1_1900</v>
      </c>
      <c r="G865">
        <f t="shared" si="66"/>
        <v>0</v>
      </c>
      <c r="H865" s="40" t="e">
        <f t="shared" si="67"/>
        <v>#DIV/0!</v>
      </c>
      <c r="I865">
        <f t="shared" si="68"/>
        <v>0</v>
      </c>
      <c r="J865" s="40" t="e">
        <f t="shared" si="69"/>
        <v>#DIV/0!</v>
      </c>
      <c r="K865" t="str">
        <f>+IFERROR(VLOOKUP(D865,Table_1[#All],2,0),"")</f>
        <v/>
      </c>
    </row>
    <row r="866" spans="1:11" ht="15" customHeight="1" x14ac:dyDescent="0.3">
      <c r="A866">
        <v>1</v>
      </c>
      <c r="B866">
        <v>1900</v>
      </c>
      <c r="C866" s="3">
        <v>0</v>
      </c>
      <c r="D866" t="str">
        <v>00. VENDES</v>
      </c>
      <c r="E866">
        <v>0</v>
      </c>
      <c r="F866" t="str">
        <f t="shared" si="65"/>
        <v>1_1900</v>
      </c>
      <c r="G866">
        <f t="shared" si="66"/>
        <v>0</v>
      </c>
      <c r="H866" s="40" t="e">
        <f t="shared" si="67"/>
        <v>#DIV/0!</v>
      </c>
      <c r="I866">
        <f t="shared" si="68"/>
        <v>0</v>
      </c>
      <c r="J866" s="40" t="e">
        <f t="shared" si="69"/>
        <v>#DIV/0!</v>
      </c>
      <c r="K866" t="str">
        <f>+IFERROR(VLOOKUP(D866,Table_1[#All],2,0),"")</f>
        <v/>
      </c>
    </row>
    <row r="867" spans="1:11" ht="15" customHeight="1" x14ac:dyDescent="0.3">
      <c r="A867">
        <v>1</v>
      </c>
      <c r="B867">
        <v>1900</v>
      </c>
      <c r="C867" s="3">
        <v>0</v>
      </c>
      <c r="D867" t="str">
        <v>00. VENDES</v>
      </c>
      <c r="E867">
        <v>0</v>
      </c>
      <c r="F867" t="str">
        <f t="shared" si="65"/>
        <v>1_1900</v>
      </c>
      <c r="G867">
        <f t="shared" si="66"/>
        <v>0</v>
      </c>
      <c r="H867" s="40" t="e">
        <f t="shared" si="67"/>
        <v>#DIV/0!</v>
      </c>
      <c r="I867">
        <f t="shared" si="68"/>
        <v>0</v>
      </c>
      <c r="J867" s="40" t="e">
        <f t="shared" si="69"/>
        <v>#DIV/0!</v>
      </c>
      <c r="K867" t="str">
        <f>+IFERROR(VLOOKUP(D867,Table_1[#All],2,0),"")</f>
        <v/>
      </c>
    </row>
    <row r="868" spans="1:11" ht="15" customHeight="1" x14ac:dyDescent="0.3">
      <c r="A868">
        <v>1</v>
      </c>
      <c r="B868">
        <v>1900</v>
      </c>
      <c r="C868" s="3">
        <v>0</v>
      </c>
      <c r="D868" t="str">
        <v>00. VENDES</v>
      </c>
      <c r="E868">
        <v>0</v>
      </c>
      <c r="F868" t="str">
        <f t="shared" si="65"/>
        <v>1_1900</v>
      </c>
      <c r="G868">
        <f t="shared" si="66"/>
        <v>0</v>
      </c>
      <c r="H868" s="40" t="e">
        <f t="shared" si="67"/>
        <v>#DIV/0!</v>
      </c>
      <c r="I868">
        <f t="shared" si="68"/>
        <v>0</v>
      </c>
      <c r="J868" s="40" t="e">
        <f t="shared" si="69"/>
        <v>#DIV/0!</v>
      </c>
      <c r="K868" t="str">
        <f>+IFERROR(VLOOKUP(D868,Table_1[#All],2,0),"")</f>
        <v/>
      </c>
    </row>
    <row r="869" spans="1:11" ht="15" customHeight="1" x14ac:dyDescent="0.3">
      <c r="A869">
        <v>1</v>
      </c>
      <c r="B869">
        <v>1900</v>
      </c>
      <c r="C869" s="3">
        <v>0</v>
      </c>
      <c r="D869" t="str">
        <v>00. VENDES</v>
      </c>
      <c r="E869">
        <v>0</v>
      </c>
      <c r="F869" t="str">
        <f t="shared" si="65"/>
        <v>1_1900</v>
      </c>
      <c r="G869">
        <f t="shared" si="66"/>
        <v>0</v>
      </c>
      <c r="H869" s="40" t="e">
        <f t="shared" si="67"/>
        <v>#DIV/0!</v>
      </c>
      <c r="I869">
        <f t="shared" si="68"/>
        <v>0</v>
      </c>
      <c r="J869" s="40" t="e">
        <f t="shared" si="69"/>
        <v>#DIV/0!</v>
      </c>
      <c r="K869" t="str">
        <f>+IFERROR(VLOOKUP(D869,Table_1[#All],2,0),"")</f>
        <v/>
      </c>
    </row>
    <row r="870" spans="1:11" ht="15" customHeight="1" x14ac:dyDescent="0.3">
      <c r="A870">
        <v>1</v>
      </c>
      <c r="B870">
        <v>1900</v>
      </c>
      <c r="C870" s="3">
        <v>0</v>
      </c>
      <c r="D870" t="str">
        <v>00. VENDES</v>
      </c>
      <c r="E870">
        <v>0</v>
      </c>
      <c r="F870" t="str">
        <f t="shared" si="65"/>
        <v>1_1900</v>
      </c>
      <c r="G870">
        <f t="shared" si="66"/>
        <v>0</v>
      </c>
      <c r="H870" s="40" t="e">
        <f t="shared" si="67"/>
        <v>#DIV/0!</v>
      </c>
      <c r="I870">
        <f t="shared" si="68"/>
        <v>0</v>
      </c>
      <c r="J870" s="40" t="e">
        <f t="shared" si="69"/>
        <v>#DIV/0!</v>
      </c>
      <c r="K870" t="str">
        <f>+IFERROR(VLOOKUP(D870,Table_1[#All],2,0),"")</f>
        <v/>
      </c>
    </row>
    <row r="871" spans="1:11" ht="15" customHeight="1" x14ac:dyDescent="0.3">
      <c r="A871">
        <v>1</v>
      </c>
      <c r="B871">
        <v>1900</v>
      </c>
      <c r="C871" s="3">
        <v>0</v>
      </c>
      <c r="D871" t="str">
        <v>00. VENDES</v>
      </c>
      <c r="E871">
        <v>0</v>
      </c>
      <c r="F871" t="str">
        <f t="shared" si="65"/>
        <v>1_1900</v>
      </c>
      <c r="G871">
        <f t="shared" si="66"/>
        <v>0</v>
      </c>
      <c r="H871" s="40" t="e">
        <f t="shared" si="67"/>
        <v>#DIV/0!</v>
      </c>
      <c r="I871">
        <f t="shared" si="68"/>
        <v>0</v>
      </c>
      <c r="J871" s="40" t="e">
        <f t="shared" si="69"/>
        <v>#DIV/0!</v>
      </c>
      <c r="K871" t="str">
        <f>+IFERROR(VLOOKUP(D871,Table_1[#All],2,0),"")</f>
        <v/>
      </c>
    </row>
    <row r="872" spans="1:11" ht="15" customHeight="1" x14ac:dyDescent="0.3">
      <c r="A872">
        <v>1</v>
      </c>
      <c r="B872">
        <v>1900</v>
      </c>
      <c r="C872" s="3">
        <v>0</v>
      </c>
      <c r="D872" t="str">
        <v>00. VENDES</v>
      </c>
      <c r="E872">
        <v>0</v>
      </c>
      <c r="F872" t="str">
        <f t="shared" si="65"/>
        <v>1_1900</v>
      </c>
      <c r="G872">
        <f t="shared" si="66"/>
        <v>0</v>
      </c>
      <c r="H872" s="40" t="e">
        <f t="shared" si="67"/>
        <v>#DIV/0!</v>
      </c>
      <c r="I872">
        <f t="shared" si="68"/>
        <v>0</v>
      </c>
      <c r="J872" s="40" t="e">
        <f t="shared" si="69"/>
        <v>#DIV/0!</v>
      </c>
      <c r="K872" t="str">
        <f>+IFERROR(VLOOKUP(D872,Table_1[#All],2,0),"")</f>
        <v/>
      </c>
    </row>
    <row r="873" spans="1:11" ht="15" customHeight="1" x14ac:dyDescent="0.3">
      <c r="A873">
        <v>1</v>
      </c>
      <c r="B873">
        <v>1900</v>
      </c>
      <c r="C873" s="3">
        <v>0</v>
      </c>
      <c r="D873" t="str">
        <v>00. VENDES</v>
      </c>
      <c r="E873">
        <v>0</v>
      </c>
      <c r="F873" t="str">
        <f t="shared" si="65"/>
        <v>1_1900</v>
      </c>
      <c r="G873">
        <f t="shared" si="66"/>
        <v>0</v>
      </c>
      <c r="H873" s="40" t="e">
        <f t="shared" si="67"/>
        <v>#DIV/0!</v>
      </c>
      <c r="I873">
        <f t="shared" si="68"/>
        <v>0</v>
      </c>
      <c r="J873" s="40" t="e">
        <f t="shared" si="69"/>
        <v>#DIV/0!</v>
      </c>
      <c r="K873" t="str">
        <f>+IFERROR(VLOOKUP(D873,Table_1[#All],2,0),"")</f>
        <v/>
      </c>
    </row>
    <row r="874" spans="1:11" ht="15" customHeight="1" x14ac:dyDescent="0.3">
      <c r="A874">
        <v>1</v>
      </c>
      <c r="B874">
        <v>1900</v>
      </c>
      <c r="C874" s="3">
        <v>0</v>
      </c>
      <c r="D874" t="str">
        <v>00. VENDES</v>
      </c>
      <c r="E874">
        <v>0</v>
      </c>
      <c r="F874" t="str">
        <f t="shared" si="65"/>
        <v>1_1900</v>
      </c>
      <c r="G874">
        <f t="shared" si="66"/>
        <v>0</v>
      </c>
      <c r="H874" s="40" t="e">
        <f t="shared" si="67"/>
        <v>#DIV/0!</v>
      </c>
      <c r="I874">
        <f t="shared" si="68"/>
        <v>0</v>
      </c>
      <c r="J874" s="40" t="e">
        <f t="shared" si="69"/>
        <v>#DIV/0!</v>
      </c>
      <c r="K874" t="str">
        <f>+IFERROR(VLOOKUP(D874,Table_1[#All],2,0),"")</f>
        <v/>
      </c>
    </row>
    <row r="875" spans="1:11" ht="15" customHeight="1" x14ac:dyDescent="0.3">
      <c r="A875">
        <v>1</v>
      </c>
      <c r="B875">
        <v>1900</v>
      </c>
      <c r="C875" s="3">
        <v>0</v>
      </c>
      <c r="D875" t="str">
        <v>00. VENDES</v>
      </c>
      <c r="E875">
        <v>0</v>
      </c>
      <c r="F875" t="str">
        <f t="shared" si="65"/>
        <v>1_1900</v>
      </c>
      <c r="G875">
        <f t="shared" si="66"/>
        <v>0</v>
      </c>
      <c r="H875" s="40" t="e">
        <f t="shared" si="67"/>
        <v>#DIV/0!</v>
      </c>
      <c r="I875">
        <f t="shared" si="68"/>
        <v>0</v>
      </c>
      <c r="J875" s="40" t="e">
        <f t="shared" si="69"/>
        <v>#DIV/0!</v>
      </c>
      <c r="K875" t="str">
        <f>+IFERROR(VLOOKUP(D875,Table_1[#All],2,0),"")</f>
        <v/>
      </c>
    </row>
    <row r="876" spans="1:11" ht="15" customHeight="1" x14ac:dyDescent="0.3">
      <c r="A876">
        <v>1</v>
      </c>
      <c r="B876">
        <v>1900</v>
      </c>
      <c r="C876" s="3">
        <v>0</v>
      </c>
      <c r="D876" t="str">
        <v>00. VENDES</v>
      </c>
      <c r="E876">
        <v>0</v>
      </c>
      <c r="F876" t="str">
        <f t="shared" si="65"/>
        <v>1_1900</v>
      </c>
      <c r="G876">
        <f t="shared" si="66"/>
        <v>0</v>
      </c>
      <c r="H876" s="40" t="e">
        <f t="shared" si="67"/>
        <v>#DIV/0!</v>
      </c>
      <c r="I876">
        <f t="shared" si="68"/>
        <v>0</v>
      </c>
      <c r="J876" s="40" t="e">
        <f t="shared" si="69"/>
        <v>#DIV/0!</v>
      </c>
      <c r="K876" t="str">
        <f>+IFERROR(VLOOKUP(D876,Table_1[#All],2,0),"")</f>
        <v/>
      </c>
    </row>
    <row r="877" spans="1:11" ht="15" customHeight="1" x14ac:dyDescent="0.3">
      <c r="A877">
        <v>1</v>
      </c>
      <c r="B877">
        <v>1900</v>
      </c>
      <c r="C877" s="3">
        <v>0</v>
      </c>
      <c r="D877" t="str">
        <v>00. VENDES</v>
      </c>
      <c r="E877">
        <v>0</v>
      </c>
      <c r="F877" t="str">
        <f t="shared" si="65"/>
        <v>1_1900</v>
      </c>
      <c r="G877">
        <f t="shared" si="66"/>
        <v>0</v>
      </c>
      <c r="H877" s="40" t="e">
        <f t="shared" si="67"/>
        <v>#DIV/0!</v>
      </c>
      <c r="I877">
        <f t="shared" si="68"/>
        <v>0</v>
      </c>
      <c r="J877" s="40" t="e">
        <f t="shared" si="69"/>
        <v>#DIV/0!</v>
      </c>
      <c r="K877" t="str">
        <f>+IFERROR(VLOOKUP(D877,Table_1[#All],2,0),"")</f>
        <v/>
      </c>
    </row>
    <row r="878" spans="1:11" ht="15" customHeight="1" x14ac:dyDescent="0.3">
      <c r="A878">
        <v>1</v>
      </c>
      <c r="B878">
        <v>1900</v>
      </c>
      <c r="C878" s="3">
        <v>0</v>
      </c>
      <c r="D878" t="str">
        <v>00. VENDES</v>
      </c>
      <c r="E878">
        <v>0</v>
      </c>
      <c r="F878" t="str">
        <f t="shared" si="65"/>
        <v>1_1900</v>
      </c>
      <c r="G878">
        <f t="shared" si="66"/>
        <v>0</v>
      </c>
      <c r="H878" s="40" t="e">
        <f t="shared" si="67"/>
        <v>#DIV/0!</v>
      </c>
      <c r="I878">
        <f t="shared" si="68"/>
        <v>0</v>
      </c>
      <c r="J878" s="40" t="e">
        <f t="shared" si="69"/>
        <v>#DIV/0!</v>
      </c>
      <c r="K878" t="str">
        <f>+IFERROR(VLOOKUP(D878,Table_1[#All],2,0),"")</f>
        <v/>
      </c>
    </row>
    <row r="879" spans="1:11" ht="15" customHeight="1" x14ac:dyDescent="0.3">
      <c r="A879">
        <v>1</v>
      </c>
      <c r="B879">
        <v>1900</v>
      </c>
      <c r="C879" s="3">
        <v>0</v>
      </c>
      <c r="D879" t="str">
        <v>00. VENDES</v>
      </c>
      <c r="E879">
        <v>0</v>
      </c>
      <c r="F879" t="str">
        <f t="shared" si="65"/>
        <v>1_1900</v>
      </c>
      <c r="G879">
        <f t="shared" si="66"/>
        <v>0</v>
      </c>
      <c r="H879" s="40" t="e">
        <f t="shared" si="67"/>
        <v>#DIV/0!</v>
      </c>
      <c r="I879">
        <f t="shared" si="68"/>
        <v>0</v>
      </c>
      <c r="J879" s="40" t="e">
        <f t="shared" si="69"/>
        <v>#DIV/0!</v>
      </c>
      <c r="K879" t="str">
        <f>+IFERROR(VLOOKUP(D879,Table_1[#All],2,0),"")</f>
        <v/>
      </c>
    </row>
    <row r="880" spans="1:11" ht="15" customHeight="1" x14ac:dyDescent="0.3">
      <c r="A880">
        <v>1</v>
      </c>
      <c r="B880">
        <v>1900</v>
      </c>
      <c r="C880" s="3">
        <v>0</v>
      </c>
      <c r="D880" t="str">
        <v>00. VENDES</v>
      </c>
      <c r="E880">
        <v>0</v>
      </c>
      <c r="F880" t="str">
        <f t="shared" si="65"/>
        <v>1_1900</v>
      </c>
      <c r="G880">
        <f t="shared" si="66"/>
        <v>0</v>
      </c>
      <c r="H880" s="40" t="e">
        <f t="shared" si="67"/>
        <v>#DIV/0!</v>
      </c>
      <c r="I880">
        <f t="shared" si="68"/>
        <v>0</v>
      </c>
      <c r="J880" s="40" t="e">
        <f t="shared" si="69"/>
        <v>#DIV/0!</v>
      </c>
      <c r="K880" t="str">
        <f>+IFERROR(VLOOKUP(D880,Table_1[#All],2,0),"")</f>
        <v/>
      </c>
    </row>
    <row r="881" spans="1:11" ht="15" customHeight="1" x14ac:dyDescent="0.3">
      <c r="A881">
        <v>1</v>
      </c>
      <c r="B881">
        <v>1900</v>
      </c>
      <c r="C881" s="3">
        <v>0</v>
      </c>
      <c r="D881" t="str">
        <v>00. VENDES</v>
      </c>
      <c r="E881">
        <v>0</v>
      </c>
      <c r="F881" t="str">
        <f t="shared" si="65"/>
        <v>1_1900</v>
      </c>
      <c r="G881">
        <f t="shared" si="66"/>
        <v>0</v>
      </c>
      <c r="H881" s="40" t="e">
        <f t="shared" si="67"/>
        <v>#DIV/0!</v>
      </c>
      <c r="I881">
        <f t="shared" si="68"/>
        <v>0</v>
      </c>
      <c r="J881" s="40" t="e">
        <f t="shared" si="69"/>
        <v>#DIV/0!</v>
      </c>
      <c r="K881" t="str">
        <f>+IFERROR(VLOOKUP(D881,Table_1[#All],2,0),"")</f>
        <v/>
      </c>
    </row>
    <row r="882" spans="1:11" ht="15" customHeight="1" x14ac:dyDescent="0.3">
      <c r="A882">
        <v>1</v>
      </c>
      <c r="B882">
        <v>1900</v>
      </c>
      <c r="C882" s="3">
        <v>0</v>
      </c>
      <c r="D882" t="str">
        <v>00. VENDES</v>
      </c>
      <c r="E882">
        <v>0</v>
      </c>
      <c r="F882" t="str">
        <f t="shared" si="65"/>
        <v>1_1900</v>
      </c>
      <c r="G882">
        <f t="shared" si="66"/>
        <v>0</v>
      </c>
      <c r="H882" s="40" t="e">
        <f t="shared" si="67"/>
        <v>#DIV/0!</v>
      </c>
      <c r="I882">
        <f t="shared" si="68"/>
        <v>0</v>
      </c>
      <c r="J882" s="40" t="e">
        <f t="shared" si="69"/>
        <v>#DIV/0!</v>
      </c>
      <c r="K882" t="str">
        <f>+IFERROR(VLOOKUP(D882,Table_1[#All],2,0),"")</f>
        <v/>
      </c>
    </row>
    <row r="883" spans="1:11" ht="15" customHeight="1" x14ac:dyDescent="0.3">
      <c r="A883">
        <v>1</v>
      </c>
      <c r="B883">
        <v>1900</v>
      </c>
      <c r="C883" s="3">
        <v>0</v>
      </c>
      <c r="D883" t="str">
        <v>00. VENDES</v>
      </c>
      <c r="E883">
        <v>0</v>
      </c>
      <c r="F883" t="str">
        <f t="shared" si="65"/>
        <v>1_1900</v>
      </c>
      <c r="G883">
        <f t="shared" si="66"/>
        <v>0</v>
      </c>
      <c r="H883" s="40" t="e">
        <f t="shared" si="67"/>
        <v>#DIV/0!</v>
      </c>
      <c r="I883">
        <f t="shared" si="68"/>
        <v>0</v>
      </c>
      <c r="J883" s="40" t="e">
        <f t="shared" si="69"/>
        <v>#DIV/0!</v>
      </c>
      <c r="K883" t="str">
        <f>+IFERROR(VLOOKUP(D883,Table_1[#All],2,0),"")</f>
        <v/>
      </c>
    </row>
    <row r="884" spans="1:11" ht="15" customHeight="1" x14ac:dyDescent="0.3">
      <c r="A884">
        <v>1</v>
      </c>
      <c r="B884">
        <v>1900</v>
      </c>
      <c r="C884" s="3">
        <v>0</v>
      </c>
      <c r="D884" t="str">
        <v>00. VENDES</v>
      </c>
      <c r="E884">
        <v>0</v>
      </c>
      <c r="F884" t="str">
        <f t="shared" si="65"/>
        <v>1_1900</v>
      </c>
      <c r="G884">
        <f t="shared" si="66"/>
        <v>0</v>
      </c>
      <c r="H884" s="40" t="e">
        <f t="shared" si="67"/>
        <v>#DIV/0!</v>
      </c>
      <c r="I884">
        <f t="shared" si="68"/>
        <v>0</v>
      </c>
      <c r="J884" s="40" t="e">
        <f t="shared" si="69"/>
        <v>#DIV/0!</v>
      </c>
      <c r="K884" t="str">
        <f>+IFERROR(VLOOKUP(D884,Table_1[#All],2,0),"")</f>
        <v/>
      </c>
    </row>
    <row r="885" spans="1:11" ht="15" customHeight="1" x14ac:dyDescent="0.3">
      <c r="A885">
        <v>1</v>
      </c>
      <c r="B885">
        <v>1900</v>
      </c>
      <c r="C885" s="3">
        <v>0</v>
      </c>
      <c r="D885" t="str">
        <v>00. VENDES</v>
      </c>
      <c r="E885">
        <v>0</v>
      </c>
      <c r="F885" t="str">
        <f t="shared" si="65"/>
        <v>1_1900</v>
      </c>
      <c r="G885">
        <f t="shared" si="66"/>
        <v>0</v>
      </c>
      <c r="H885" s="40" t="e">
        <f t="shared" si="67"/>
        <v>#DIV/0!</v>
      </c>
      <c r="I885">
        <f t="shared" si="68"/>
        <v>0</v>
      </c>
      <c r="J885" s="40" t="e">
        <f t="shared" si="69"/>
        <v>#DIV/0!</v>
      </c>
      <c r="K885" t="str">
        <f>+IFERROR(VLOOKUP(D885,Table_1[#All],2,0),"")</f>
        <v/>
      </c>
    </row>
    <row r="886" spans="1:11" ht="15" customHeight="1" x14ac:dyDescent="0.3">
      <c r="A886">
        <v>1</v>
      </c>
      <c r="B886">
        <v>1900</v>
      </c>
      <c r="C886" s="3">
        <v>0</v>
      </c>
      <c r="D886" t="str">
        <v>00. VENDES</v>
      </c>
      <c r="E886">
        <v>0</v>
      </c>
      <c r="F886" t="str">
        <f t="shared" si="65"/>
        <v>1_1900</v>
      </c>
      <c r="G886">
        <f t="shared" si="66"/>
        <v>0</v>
      </c>
      <c r="H886" s="40" t="e">
        <f t="shared" si="67"/>
        <v>#DIV/0!</v>
      </c>
      <c r="I886">
        <f t="shared" si="68"/>
        <v>0</v>
      </c>
      <c r="J886" s="40" t="e">
        <f t="shared" si="69"/>
        <v>#DIV/0!</v>
      </c>
      <c r="K886" t="str">
        <f>+IFERROR(VLOOKUP(D886,Table_1[#All],2,0),"")</f>
        <v/>
      </c>
    </row>
    <row r="887" spans="1:11" ht="15" customHeight="1" x14ac:dyDescent="0.3">
      <c r="A887">
        <v>1</v>
      </c>
      <c r="B887">
        <v>1900</v>
      </c>
      <c r="C887" s="3">
        <v>0</v>
      </c>
      <c r="D887" t="str">
        <v>00. VENDES</v>
      </c>
      <c r="E887">
        <v>0</v>
      </c>
      <c r="F887" t="str">
        <f t="shared" si="65"/>
        <v>1_1900</v>
      </c>
      <c r="G887">
        <f t="shared" si="66"/>
        <v>0</v>
      </c>
      <c r="H887" s="40" t="e">
        <f t="shared" si="67"/>
        <v>#DIV/0!</v>
      </c>
      <c r="I887">
        <f t="shared" si="68"/>
        <v>0</v>
      </c>
      <c r="J887" s="40" t="e">
        <f t="shared" si="69"/>
        <v>#DIV/0!</v>
      </c>
      <c r="K887" t="str">
        <f>+IFERROR(VLOOKUP(D887,Table_1[#All],2,0),"")</f>
        <v/>
      </c>
    </row>
    <row r="888" spans="1:11" ht="15" customHeight="1" x14ac:dyDescent="0.3">
      <c r="A888">
        <v>1</v>
      </c>
      <c r="B888">
        <v>1900</v>
      </c>
      <c r="C888" s="3">
        <v>0</v>
      </c>
      <c r="D888" t="str">
        <v>00. VENDES</v>
      </c>
      <c r="E888">
        <v>0</v>
      </c>
      <c r="F888" t="str">
        <f t="shared" si="65"/>
        <v>1_1900</v>
      </c>
      <c r="G888">
        <f t="shared" si="66"/>
        <v>0</v>
      </c>
      <c r="H888" s="40" t="e">
        <f t="shared" si="67"/>
        <v>#DIV/0!</v>
      </c>
      <c r="I888">
        <f t="shared" si="68"/>
        <v>0</v>
      </c>
      <c r="J888" s="40" t="e">
        <f t="shared" si="69"/>
        <v>#DIV/0!</v>
      </c>
      <c r="K888" t="str">
        <f>+IFERROR(VLOOKUP(D888,Table_1[#All],2,0),"")</f>
        <v/>
      </c>
    </row>
    <row r="889" spans="1:11" ht="15" customHeight="1" x14ac:dyDescent="0.3">
      <c r="A889">
        <v>1</v>
      </c>
      <c r="B889">
        <v>1900</v>
      </c>
      <c r="C889" s="3">
        <v>0</v>
      </c>
      <c r="D889" t="str">
        <v>00. VENDES</v>
      </c>
      <c r="E889">
        <v>0</v>
      </c>
      <c r="F889" t="str">
        <f t="shared" si="65"/>
        <v>1_1900</v>
      </c>
      <c r="G889">
        <f t="shared" si="66"/>
        <v>0</v>
      </c>
      <c r="H889" s="40" t="e">
        <f t="shared" si="67"/>
        <v>#DIV/0!</v>
      </c>
      <c r="I889">
        <f t="shared" si="68"/>
        <v>0</v>
      </c>
      <c r="J889" s="40" t="e">
        <f t="shared" si="69"/>
        <v>#DIV/0!</v>
      </c>
      <c r="K889" t="str">
        <f>+IFERROR(VLOOKUP(D889,Table_1[#All],2,0),"")</f>
        <v/>
      </c>
    </row>
    <row r="890" spans="1:11" ht="15" customHeight="1" x14ac:dyDescent="0.3">
      <c r="A890">
        <v>1</v>
      </c>
      <c r="B890">
        <v>1900</v>
      </c>
      <c r="C890" s="3">
        <v>0</v>
      </c>
      <c r="D890" t="str">
        <v>00. VENDES</v>
      </c>
      <c r="E890">
        <v>0</v>
      </c>
      <c r="F890" t="str">
        <f t="shared" si="65"/>
        <v>1_1900</v>
      </c>
      <c r="G890">
        <f t="shared" si="66"/>
        <v>0</v>
      </c>
      <c r="H890" s="40" t="e">
        <f t="shared" si="67"/>
        <v>#DIV/0!</v>
      </c>
      <c r="I890">
        <f t="shared" si="68"/>
        <v>0</v>
      </c>
      <c r="J890" s="40" t="e">
        <f t="shared" si="69"/>
        <v>#DIV/0!</v>
      </c>
      <c r="K890" t="str">
        <f>+IFERROR(VLOOKUP(D890,Table_1[#All],2,0),"")</f>
        <v/>
      </c>
    </row>
    <row r="891" spans="1:11" ht="15" customHeight="1" x14ac:dyDescent="0.3">
      <c r="A891">
        <v>1</v>
      </c>
      <c r="B891">
        <v>1900</v>
      </c>
      <c r="C891" s="3">
        <v>0</v>
      </c>
      <c r="D891" t="str">
        <v>00. VENDES</v>
      </c>
      <c r="E891">
        <v>0</v>
      </c>
      <c r="F891" t="str">
        <f t="shared" si="65"/>
        <v>1_1900</v>
      </c>
      <c r="G891">
        <f t="shared" si="66"/>
        <v>0</v>
      </c>
      <c r="H891" s="40" t="e">
        <f t="shared" si="67"/>
        <v>#DIV/0!</v>
      </c>
      <c r="I891">
        <f t="shared" si="68"/>
        <v>0</v>
      </c>
      <c r="J891" s="40" t="e">
        <f t="shared" si="69"/>
        <v>#DIV/0!</v>
      </c>
      <c r="K891" t="str">
        <f>+IFERROR(VLOOKUP(D891,Table_1[#All],2,0),"")</f>
        <v/>
      </c>
    </row>
    <row r="892" spans="1:11" ht="15" customHeight="1" x14ac:dyDescent="0.3">
      <c r="A892">
        <v>1</v>
      </c>
      <c r="B892">
        <v>1900</v>
      </c>
      <c r="C892" s="3">
        <v>0</v>
      </c>
      <c r="D892" t="str">
        <v>00. VENDES</v>
      </c>
      <c r="E892">
        <v>0</v>
      </c>
      <c r="F892" t="str">
        <f t="shared" si="65"/>
        <v>1_1900</v>
      </c>
      <c r="G892">
        <f t="shared" si="66"/>
        <v>0</v>
      </c>
      <c r="H892" s="40" t="e">
        <f t="shared" si="67"/>
        <v>#DIV/0!</v>
      </c>
      <c r="I892">
        <f t="shared" si="68"/>
        <v>0</v>
      </c>
      <c r="J892" s="40" t="e">
        <f t="shared" si="69"/>
        <v>#DIV/0!</v>
      </c>
      <c r="K892" t="str">
        <f>+IFERROR(VLOOKUP(D892,Table_1[#All],2,0),"")</f>
        <v/>
      </c>
    </row>
    <row r="893" spans="1:11" ht="15" customHeight="1" x14ac:dyDescent="0.3">
      <c r="A893">
        <v>1</v>
      </c>
      <c r="B893">
        <v>1900</v>
      </c>
      <c r="C893" s="3">
        <v>0</v>
      </c>
      <c r="D893" t="str">
        <v>00. VENDES</v>
      </c>
      <c r="E893">
        <v>0</v>
      </c>
      <c r="F893" t="str">
        <f t="shared" si="65"/>
        <v>1_1900</v>
      </c>
      <c r="G893">
        <f t="shared" si="66"/>
        <v>0</v>
      </c>
      <c r="H893" s="40" t="e">
        <f t="shared" si="67"/>
        <v>#DIV/0!</v>
      </c>
      <c r="I893">
        <f t="shared" si="68"/>
        <v>0</v>
      </c>
      <c r="J893" s="40" t="e">
        <f t="shared" si="69"/>
        <v>#DIV/0!</v>
      </c>
      <c r="K893" t="str">
        <f>+IFERROR(VLOOKUP(D893,Table_1[#All],2,0),"")</f>
        <v/>
      </c>
    </row>
    <row r="894" spans="1:11" ht="15" customHeight="1" x14ac:dyDescent="0.3">
      <c r="A894">
        <v>1</v>
      </c>
      <c r="B894">
        <v>1900</v>
      </c>
      <c r="C894" s="3">
        <v>0</v>
      </c>
      <c r="D894" t="str">
        <v>00. VENDES</v>
      </c>
      <c r="E894">
        <v>0</v>
      </c>
      <c r="F894" t="str">
        <f t="shared" si="65"/>
        <v>1_1900</v>
      </c>
      <c r="G894">
        <f t="shared" si="66"/>
        <v>0</v>
      </c>
      <c r="H894" s="40" t="e">
        <f t="shared" si="67"/>
        <v>#DIV/0!</v>
      </c>
      <c r="I894">
        <f t="shared" si="68"/>
        <v>0</v>
      </c>
      <c r="J894" s="40" t="e">
        <f t="shared" si="69"/>
        <v>#DIV/0!</v>
      </c>
      <c r="K894" t="str">
        <f>+IFERROR(VLOOKUP(D894,Table_1[#All],2,0),"")</f>
        <v/>
      </c>
    </row>
    <row r="895" spans="1:11" ht="15" customHeight="1" x14ac:dyDescent="0.3">
      <c r="A895">
        <v>1</v>
      </c>
      <c r="B895">
        <v>1900</v>
      </c>
      <c r="C895" s="3">
        <v>0</v>
      </c>
      <c r="D895" t="str">
        <v>00. VENDES</v>
      </c>
      <c r="E895">
        <v>0</v>
      </c>
      <c r="F895" t="str">
        <f t="shared" si="65"/>
        <v>1_1900</v>
      </c>
      <c r="G895">
        <f t="shared" si="66"/>
        <v>0</v>
      </c>
      <c r="H895" s="40" t="e">
        <f t="shared" si="67"/>
        <v>#DIV/0!</v>
      </c>
      <c r="I895">
        <f t="shared" si="68"/>
        <v>0</v>
      </c>
      <c r="J895" s="40" t="e">
        <f t="shared" si="69"/>
        <v>#DIV/0!</v>
      </c>
      <c r="K895" t="str">
        <f>+IFERROR(VLOOKUP(D895,Table_1[#All],2,0),"")</f>
        <v/>
      </c>
    </row>
    <row r="896" spans="1:11" ht="15" customHeight="1" x14ac:dyDescent="0.3">
      <c r="A896">
        <v>1</v>
      </c>
      <c r="B896">
        <v>1900</v>
      </c>
      <c r="C896" s="3">
        <v>0</v>
      </c>
      <c r="D896" t="str">
        <v>00. VENDES</v>
      </c>
      <c r="E896">
        <v>0</v>
      </c>
      <c r="F896" t="str">
        <f t="shared" si="65"/>
        <v>1_1900</v>
      </c>
      <c r="G896">
        <f t="shared" si="66"/>
        <v>0</v>
      </c>
      <c r="H896" s="40" t="e">
        <f t="shared" si="67"/>
        <v>#DIV/0!</v>
      </c>
      <c r="I896">
        <f t="shared" si="68"/>
        <v>0</v>
      </c>
      <c r="J896" s="40" t="e">
        <f t="shared" si="69"/>
        <v>#DIV/0!</v>
      </c>
      <c r="K896" t="str">
        <f>+IFERROR(VLOOKUP(D896,Table_1[#All],2,0),"")</f>
        <v/>
      </c>
    </row>
    <row r="897" spans="1:11" ht="15" customHeight="1" x14ac:dyDescent="0.3">
      <c r="A897">
        <v>1</v>
      </c>
      <c r="B897">
        <v>1900</v>
      </c>
      <c r="C897" s="3">
        <v>0</v>
      </c>
      <c r="D897" t="str">
        <v>00. VENDES</v>
      </c>
      <c r="E897">
        <v>0</v>
      </c>
      <c r="F897" t="str">
        <f t="shared" si="65"/>
        <v>1_1900</v>
      </c>
      <c r="G897">
        <f t="shared" si="66"/>
        <v>0</v>
      </c>
      <c r="H897" s="40" t="e">
        <f t="shared" si="67"/>
        <v>#DIV/0!</v>
      </c>
      <c r="I897">
        <f t="shared" si="68"/>
        <v>0</v>
      </c>
      <c r="J897" s="40" t="e">
        <f t="shared" si="69"/>
        <v>#DIV/0!</v>
      </c>
      <c r="K897" t="str">
        <f>+IFERROR(VLOOKUP(D897,Table_1[#All],2,0),"")</f>
        <v/>
      </c>
    </row>
    <row r="898" spans="1:11" ht="15" customHeight="1" x14ac:dyDescent="0.3">
      <c r="A898">
        <v>1</v>
      </c>
      <c r="B898">
        <v>1900</v>
      </c>
      <c r="C898" s="3">
        <v>0</v>
      </c>
      <c r="D898" t="str">
        <v>00. VENDES</v>
      </c>
      <c r="E898">
        <v>0</v>
      </c>
      <c r="F898" t="str">
        <f t="shared" si="65"/>
        <v>1_1900</v>
      </c>
      <c r="G898">
        <f t="shared" si="66"/>
        <v>0</v>
      </c>
      <c r="H898" s="40" t="e">
        <f t="shared" si="67"/>
        <v>#DIV/0!</v>
      </c>
      <c r="I898">
        <f t="shared" si="68"/>
        <v>0</v>
      </c>
      <c r="J898" s="40" t="e">
        <f t="shared" si="69"/>
        <v>#DIV/0!</v>
      </c>
      <c r="K898" t="str">
        <f>+IFERROR(VLOOKUP(D898,Table_1[#All],2,0),"")</f>
        <v/>
      </c>
    </row>
    <row r="899" spans="1:11" ht="15" customHeight="1" x14ac:dyDescent="0.3">
      <c r="A899">
        <v>1</v>
      </c>
      <c r="B899">
        <v>1900</v>
      </c>
      <c r="C899" s="3">
        <v>0</v>
      </c>
      <c r="D899" t="str">
        <v>00. VENDES</v>
      </c>
      <c r="E899">
        <v>0</v>
      </c>
      <c r="F899" t="str">
        <f t="shared" ref="F899:F962" si="70">+CONCATENATE(A899,"_",B899)</f>
        <v>1_1900</v>
      </c>
      <c r="G899">
        <f t="shared" ref="G899:G962" si="71">+SUMIFS($E$2:$E$1048576,$D$2:$D$1048576,"00. VENDES",$F$2:$F$1048576,F899)</f>
        <v>0</v>
      </c>
      <c r="H899" s="40" t="e">
        <f t="shared" ref="H899:H962" si="72">+E899/G899</f>
        <v>#DIV/0!</v>
      </c>
      <c r="I899">
        <f t="shared" ref="I899:I962" si="73">+SUMIFS($E$2:$E$9999,$D$2:$D$9999,"00. VENDES",$B$2:$B$9999,B899)</f>
        <v>0</v>
      </c>
      <c r="J899" s="40" t="e">
        <f t="shared" ref="J899:J962" si="74">+E899/I899</f>
        <v>#DIV/0!</v>
      </c>
      <c r="K899" t="str">
        <f>+IFERROR(VLOOKUP(D899,Table_1[#All],2,0),"")</f>
        <v/>
      </c>
    </row>
    <row r="900" spans="1:11" ht="15" customHeight="1" x14ac:dyDescent="0.3">
      <c r="A900">
        <v>1</v>
      </c>
      <c r="B900">
        <v>1900</v>
      </c>
      <c r="C900" s="3">
        <v>0</v>
      </c>
      <c r="D900" t="str">
        <v>00. VENDES</v>
      </c>
      <c r="E900">
        <v>0</v>
      </c>
      <c r="F900" t="str">
        <f t="shared" si="70"/>
        <v>1_1900</v>
      </c>
      <c r="G900">
        <f t="shared" si="71"/>
        <v>0</v>
      </c>
      <c r="H900" s="40" t="e">
        <f t="shared" si="72"/>
        <v>#DIV/0!</v>
      </c>
      <c r="I900">
        <f t="shared" si="73"/>
        <v>0</v>
      </c>
      <c r="J900" s="40" t="e">
        <f t="shared" si="74"/>
        <v>#DIV/0!</v>
      </c>
      <c r="K900" t="str">
        <f>+IFERROR(VLOOKUP(D900,Table_1[#All],2,0),"")</f>
        <v/>
      </c>
    </row>
    <row r="901" spans="1:11" ht="15" customHeight="1" x14ac:dyDescent="0.3">
      <c r="A901">
        <v>1</v>
      </c>
      <c r="B901">
        <v>1900</v>
      </c>
      <c r="C901" s="3">
        <v>0</v>
      </c>
      <c r="D901" t="str">
        <v>00. VENDES</v>
      </c>
      <c r="E901">
        <v>0</v>
      </c>
      <c r="F901" t="str">
        <f t="shared" si="70"/>
        <v>1_1900</v>
      </c>
      <c r="G901">
        <f t="shared" si="71"/>
        <v>0</v>
      </c>
      <c r="H901" s="40" t="e">
        <f t="shared" si="72"/>
        <v>#DIV/0!</v>
      </c>
      <c r="I901">
        <f t="shared" si="73"/>
        <v>0</v>
      </c>
      <c r="J901" s="40" t="e">
        <f t="shared" si="74"/>
        <v>#DIV/0!</v>
      </c>
      <c r="K901" t="str">
        <f>+IFERROR(VLOOKUP(D901,Table_1[#All],2,0),"")</f>
        <v/>
      </c>
    </row>
    <row r="902" spans="1:11" ht="15" customHeight="1" x14ac:dyDescent="0.3">
      <c r="A902">
        <v>1</v>
      </c>
      <c r="B902">
        <v>1900</v>
      </c>
      <c r="C902" s="3">
        <v>0</v>
      </c>
      <c r="D902" t="str">
        <v>00. VENDES</v>
      </c>
      <c r="E902">
        <v>0</v>
      </c>
      <c r="F902" t="str">
        <f t="shared" si="70"/>
        <v>1_1900</v>
      </c>
      <c r="G902">
        <f t="shared" si="71"/>
        <v>0</v>
      </c>
      <c r="H902" s="40" t="e">
        <f t="shared" si="72"/>
        <v>#DIV/0!</v>
      </c>
      <c r="I902">
        <f t="shared" si="73"/>
        <v>0</v>
      </c>
      <c r="J902" s="40" t="e">
        <f t="shared" si="74"/>
        <v>#DIV/0!</v>
      </c>
      <c r="K902" t="str">
        <f>+IFERROR(VLOOKUP(D902,Table_1[#All],2,0),"")</f>
        <v/>
      </c>
    </row>
    <row r="903" spans="1:11" ht="15" customHeight="1" x14ac:dyDescent="0.3">
      <c r="A903">
        <v>1</v>
      </c>
      <c r="B903">
        <v>1900</v>
      </c>
      <c r="C903" s="3">
        <v>0</v>
      </c>
      <c r="D903" t="str">
        <v>00. VENDES</v>
      </c>
      <c r="E903">
        <v>0</v>
      </c>
      <c r="F903" t="str">
        <f t="shared" si="70"/>
        <v>1_1900</v>
      </c>
      <c r="G903">
        <f t="shared" si="71"/>
        <v>0</v>
      </c>
      <c r="H903" s="40" t="e">
        <f t="shared" si="72"/>
        <v>#DIV/0!</v>
      </c>
      <c r="I903">
        <f t="shared" si="73"/>
        <v>0</v>
      </c>
      <c r="J903" s="40" t="e">
        <f t="shared" si="74"/>
        <v>#DIV/0!</v>
      </c>
      <c r="K903" t="str">
        <f>+IFERROR(VLOOKUP(D903,Table_1[#All],2,0),"")</f>
        <v/>
      </c>
    </row>
    <row r="904" spans="1:11" ht="15" customHeight="1" x14ac:dyDescent="0.3">
      <c r="A904">
        <v>1</v>
      </c>
      <c r="B904">
        <v>1900</v>
      </c>
      <c r="C904" s="3">
        <v>0</v>
      </c>
      <c r="D904" t="str">
        <v>00. VENDES</v>
      </c>
      <c r="E904">
        <v>0</v>
      </c>
      <c r="F904" t="str">
        <f t="shared" si="70"/>
        <v>1_1900</v>
      </c>
      <c r="G904">
        <f t="shared" si="71"/>
        <v>0</v>
      </c>
      <c r="H904" s="40" t="e">
        <f t="shared" si="72"/>
        <v>#DIV/0!</v>
      </c>
      <c r="I904">
        <f t="shared" si="73"/>
        <v>0</v>
      </c>
      <c r="J904" s="40" t="e">
        <f t="shared" si="74"/>
        <v>#DIV/0!</v>
      </c>
      <c r="K904" t="str">
        <f>+IFERROR(VLOOKUP(D904,Table_1[#All],2,0),"")</f>
        <v/>
      </c>
    </row>
    <row r="905" spans="1:11" ht="15" customHeight="1" x14ac:dyDescent="0.3">
      <c r="A905">
        <v>1</v>
      </c>
      <c r="B905">
        <v>1900</v>
      </c>
      <c r="C905" s="3">
        <v>0</v>
      </c>
      <c r="D905" t="str">
        <v>00. VENDES</v>
      </c>
      <c r="E905">
        <v>0</v>
      </c>
      <c r="F905" t="str">
        <f t="shared" si="70"/>
        <v>1_1900</v>
      </c>
      <c r="G905">
        <f t="shared" si="71"/>
        <v>0</v>
      </c>
      <c r="H905" s="40" t="e">
        <f t="shared" si="72"/>
        <v>#DIV/0!</v>
      </c>
      <c r="I905">
        <f t="shared" si="73"/>
        <v>0</v>
      </c>
      <c r="J905" s="40" t="e">
        <f t="shared" si="74"/>
        <v>#DIV/0!</v>
      </c>
      <c r="K905" t="str">
        <f>+IFERROR(VLOOKUP(D905,Table_1[#All],2,0),"")</f>
        <v/>
      </c>
    </row>
    <row r="906" spans="1:11" ht="15" customHeight="1" x14ac:dyDescent="0.3">
      <c r="A906">
        <v>1</v>
      </c>
      <c r="B906">
        <v>1900</v>
      </c>
      <c r="C906" s="3">
        <v>0</v>
      </c>
      <c r="D906" t="str">
        <v>00. VENDES</v>
      </c>
      <c r="E906">
        <v>0</v>
      </c>
      <c r="F906" t="str">
        <f t="shared" si="70"/>
        <v>1_1900</v>
      </c>
      <c r="G906">
        <f t="shared" si="71"/>
        <v>0</v>
      </c>
      <c r="H906" s="40" t="e">
        <f t="shared" si="72"/>
        <v>#DIV/0!</v>
      </c>
      <c r="I906">
        <f t="shared" si="73"/>
        <v>0</v>
      </c>
      <c r="J906" s="40" t="e">
        <f t="shared" si="74"/>
        <v>#DIV/0!</v>
      </c>
      <c r="K906" t="str">
        <f>+IFERROR(VLOOKUP(D906,Table_1[#All],2,0),"")</f>
        <v/>
      </c>
    </row>
    <row r="907" spans="1:11" ht="15" customHeight="1" x14ac:dyDescent="0.3">
      <c r="A907">
        <v>1</v>
      </c>
      <c r="B907">
        <v>1900</v>
      </c>
      <c r="C907" s="3">
        <v>0</v>
      </c>
      <c r="D907" t="str">
        <v>00. VENDES</v>
      </c>
      <c r="E907">
        <v>0</v>
      </c>
      <c r="F907" t="str">
        <f t="shared" si="70"/>
        <v>1_1900</v>
      </c>
      <c r="G907">
        <f t="shared" si="71"/>
        <v>0</v>
      </c>
      <c r="H907" s="40" t="e">
        <f t="shared" si="72"/>
        <v>#DIV/0!</v>
      </c>
      <c r="I907">
        <f t="shared" si="73"/>
        <v>0</v>
      </c>
      <c r="J907" s="40" t="e">
        <f t="shared" si="74"/>
        <v>#DIV/0!</v>
      </c>
      <c r="K907" t="str">
        <f>+IFERROR(VLOOKUP(D907,Table_1[#All],2,0),"")</f>
        <v/>
      </c>
    </row>
    <row r="908" spans="1:11" ht="15" customHeight="1" x14ac:dyDescent="0.3">
      <c r="A908">
        <v>1</v>
      </c>
      <c r="B908">
        <v>1900</v>
      </c>
      <c r="C908" s="3">
        <v>0</v>
      </c>
      <c r="D908" t="str">
        <v>00. VENDES</v>
      </c>
      <c r="E908">
        <v>0</v>
      </c>
      <c r="F908" t="str">
        <f t="shared" si="70"/>
        <v>1_1900</v>
      </c>
      <c r="G908">
        <f t="shared" si="71"/>
        <v>0</v>
      </c>
      <c r="H908" s="40" t="e">
        <f t="shared" si="72"/>
        <v>#DIV/0!</v>
      </c>
      <c r="I908">
        <f t="shared" si="73"/>
        <v>0</v>
      </c>
      <c r="J908" s="40" t="e">
        <f t="shared" si="74"/>
        <v>#DIV/0!</v>
      </c>
      <c r="K908" t="str">
        <f>+IFERROR(VLOOKUP(D908,Table_1[#All],2,0),"")</f>
        <v/>
      </c>
    </row>
    <row r="909" spans="1:11" ht="15" customHeight="1" x14ac:dyDescent="0.3">
      <c r="A909">
        <v>1</v>
      </c>
      <c r="B909">
        <v>1900</v>
      </c>
      <c r="C909" s="3">
        <v>0</v>
      </c>
      <c r="D909" t="str">
        <v>00. VENDES</v>
      </c>
      <c r="E909">
        <v>0</v>
      </c>
      <c r="F909" t="str">
        <f t="shared" si="70"/>
        <v>1_1900</v>
      </c>
      <c r="G909">
        <f t="shared" si="71"/>
        <v>0</v>
      </c>
      <c r="H909" s="40" t="e">
        <f t="shared" si="72"/>
        <v>#DIV/0!</v>
      </c>
      <c r="I909">
        <f t="shared" si="73"/>
        <v>0</v>
      </c>
      <c r="J909" s="40" t="e">
        <f t="shared" si="74"/>
        <v>#DIV/0!</v>
      </c>
      <c r="K909" t="str">
        <f>+IFERROR(VLOOKUP(D909,Table_1[#All],2,0),"")</f>
        <v/>
      </c>
    </row>
    <row r="910" spans="1:11" ht="15" customHeight="1" x14ac:dyDescent="0.3">
      <c r="A910">
        <v>1</v>
      </c>
      <c r="B910">
        <v>1900</v>
      </c>
      <c r="C910" s="3">
        <v>0</v>
      </c>
      <c r="D910" t="str">
        <v>00. VENDES</v>
      </c>
      <c r="E910">
        <v>0</v>
      </c>
      <c r="F910" t="str">
        <f t="shared" si="70"/>
        <v>1_1900</v>
      </c>
      <c r="G910">
        <f t="shared" si="71"/>
        <v>0</v>
      </c>
      <c r="H910" s="40" t="e">
        <f t="shared" si="72"/>
        <v>#DIV/0!</v>
      </c>
      <c r="I910">
        <f t="shared" si="73"/>
        <v>0</v>
      </c>
      <c r="J910" s="40" t="e">
        <f t="shared" si="74"/>
        <v>#DIV/0!</v>
      </c>
      <c r="K910" t="str">
        <f>+IFERROR(VLOOKUP(D910,Table_1[#All],2,0),"")</f>
        <v/>
      </c>
    </row>
    <row r="911" spans="1:11" ht="15" customHeight="1" x14ac:dyDescent="0.3">
      <c r="A911">
        <v>1</v>
      </c>
      <c r="B911">
        <v>1900</v>
      </c>
      <c r="C911" s="3">
        <v>0</v>
      </c>
      <c r="D911" t="str">
        <v>00. VENDES</v>
      </c>
      <c r="E911">
        <v>0</v>
      </c>
      <c r="F911" t="str">
        <f t="shared" si="70"/>
        <v>1_1900</v>
      </c>
      <c r="G911">
        <f t="shared" si="71"/>
        <v>0</v>
      </c>
      <c r="H911" s="40" t="e">
        <f t="shared" si="72"/>
        <v>#DIV/0!</v>
      </c>
      <c r="I911">
        <f t="shared" si="73"/>
        <v>0</v>
      </c>
      <c r="J911" s="40" t="e">
        <f t="shared" si="74"/>
        <v>#DIV/0!</v>
      </c>
      <c r="K911" t="str">
        <f>+IFERROR(VLOOKUP(D911,Table_1[#All],2,0),"")</f>
        <v/>
      </c>
    </row>
    <row r="912" spans="1:11" ht="15" customHeight="1" x14ac:dyDescent="0.3">
      <c r="A912">
        <v>1</v>
      </c>
      <c r="B912">
        <v>1900</v>
      </c>
      <c r="C912" s="3">
        <v>0</v>
      </c>
      <c r="D912" t="str">
        <v>00. VENDES</v>
      </c>
      <c r="E912">
        <v>0</v>
      </c>
      <c r="F912" t="str">
        <f t="shared" si="70"/>
        <v>1_1900</v>
      </c>
      <c r="G912">
        <f t="shared" si="71"/>
        <v>0</v>
      </c>
      <c r="H912" s="40" t="e">
        <f t="shared" si="72"/>
        <v>#DIV/0!</v>
      </c>
      <c r="I912">
        <f t="shared" si="73"/>
        <v>0</v>
      </c>
      <c r="J912" s="40" t="e">
        <f t="shared" si="74"/>
        <v>#DIV/0!</v>
      </c>
      <c r="K912" t="str">
        <f>+IFERROR(VLOOKUP(D912,Table_1[#All],2,0),"")</f>
        <v/>
      </c>
    </row>
    <row r="913" spans="1:11" ht="15" customHeight="1" x14ac:dyDescent="0.3">
      <c r="A913">
        <v>1</v>
      </c>
      <c r="B913">
        <v>1900</v>
      </c>
      <c r="C913" s="3">
        <v>0</v>
      </c>
      <c r="D913" t="str">
        <v>00. VENDES</v>
      </c>
      <c r="E913">
        <v>0</v>
      </c>
      <c r="F913" t="str">
        <f t="shared" si="70"/>
        <v>1_1900</v>
      </c>
      <c r="G913">
        <f t="shared" si="71"/>
        <v>0</v>
      </c>
      <c r="H913" s="40" t="e">
        <f t="shared" si="72"/>
        <v>#DIV/0!</v>
      </c>
      <c r="I913">
        <f t="shared" si="73"/>
        <v>0</v>
      </c>
      <c r="J913" s="40" t="e">
        <f t="shared" si="74"/>
        <v>#DIV/0!</v>
      </c>
      <c r="K913" t="str">
        <f>+IFERROR(VLOOKUP(D913,Table_1[#All],2,0),"")</f>
        <v/>
      </c>
    </row>
    <row r="914" spans="1:11" ht="15" customHeight="1" x14ac:dyDescent="0.3">
      <c r="A914">
        <v>1</v>
      </c>
      <c r="B914">
        <v>1900</v>
      </c>
      <c r="C914" s="3">
        <v>0</v>
      </c>
      <c r="D914" t="str">
        <v>00. VENDES</v>
      </c>
      <c r="E914">
        <v>0</v>
      </c>
      <c r="F914" t="str">
        <f t="shared" si="70"/>
        <v>1_1900</v>
      </c>
      <c r="G914">
        <f t="shared" si="71"/>
        <v>0</v>
      </c>
      <c r="H914" s="40" t="e">
        <f t="shared" si="72"/>
        <v>#DIV/0!</v>
      </c>
      <c r="I914">
        <f t="shared" si="73"/>
        <v>0</v>
      </c>
      <c r="J914" s="40" t="e">
        <f t="shared" si="74"/>
        <v>#DIV/0!</v>
      </c>
      <c r="K914" t="str">
        <f>+IFERROR(VLOOKUP(D914,Table_1[#All],2,0),"")</f>
        <v/>
      </c>
    </row>
    <row r="915" spans="1:11" ht="15" customHeight="1" x14ac:dyDescent="0.3">
      <c r="A915">
        <v>1</v>
      </c>
      <c r="B915">
        <v>1900</v>
      </c>
      <c r="C915" s="3">
        <v>0</v>
      </c>
      <c r="D915" t="str">
        <v>00. VENDES</v>
      </c>
      <c r="E915">
        <v>0</v>
      </c>
      <c r="F915" t="str">
        <f t="shared" si="70"/>
        <v>1_1900</v>
      </c>
      <c r="G915">
        <f t="shared" si="71"/>
        <v>0</v>
      </c>
      <c r="H915" s="40" t="e">
        <f t="shared" si="72"/>
        <v>#DIV/0!</v>
      </c>
      <c r="I915">
        <f t="shared" si="73"/>
        <v>0</v>
      </c>
      <c r="J915" s="40" t="e">
        <f t="shared" si="74"/>
        <v>#DIV/0!</v>
      </c>
      <c r="K915" t="str">
        <f>+IFERROR(VLOOKUP(D915,Table_1[#All],2,0),"")</f>
        <v/>
      </c>
    </row>
    <row r="916" spans="1:11" ht="15" customHeight="1" x14ac:dyDescent="0.3">
      <c r="A916">
        <v>1</v>
      </c>
      <c r="B916">
        <v>1900</v>
      </c>
      <c r="C916" s="3">
        <v>0</v>
      </c>
      <c r="D916" t="str">
        <v>00. VENDES</v>
      </c>
      <c r="E916">
        <v>0</v>
      </c>
      <c r="F916" t="str">
        <f t="shared" si="70"/>
        <v>1_1900</v>
      </c>
      <c r="G916">
        <f t="shared" si="71"/>
        <v>0</v>
      </c>
      <c r="H916" s="40" t="e">
        <f t="shared" si="72"/>
        <v>#DIV/0!</v>
      </c>
      <c r="I916">
        <f t="shared" si="73"/>
        <v>0</v>
      </c>
      <c r="J916" s="40" t="e">
        <f t="shared" si="74"/>
        <v>#DIV/0!</v>
      </c>
      <c r="K916" t="str">
        <f>+IFERROR(VLOOKUP(D916,Table_1[#All],2,0),"")</f>
        <v/>
      </c>
    </row>
    <row r="917" spans="1:11" ht="15" customHeight="1" x14ac:dyDescent="0.3">
      <c r="A917">
        <v>1</v>
      </c>
      <c r="B917">
        <v>1900</v>
      </c>
      <c r="C917" s="3">
        <v>0</v>
      </c>
      <c r="D917" t="str">
        <v>00. VENDES</v>
      </c>
      <c r="E917">
        <v>0</v>
      </c>
      <c r="F917" t="str">
        <f t="shared" si="70"/>
        <v>1_1900</v>
      </c>
      <c r="G917">
        <f t="shared" si="71"/>
        <v>0</v>
      </c>
      <c r="H917" s="40" t="e">
        <f t="shared" si="72"/>
        <v>#DIV/0!</v>
      </c>
      <c r="I917">
        <f t="shared" si="73"/>
        <v>0</v>
      </c>
      <c r="J917" s="40" t="e">
        <f t="shared" si="74"/>
        <v>#DIV/0!</v>
      </c>
      <c r="K917" t="str">
        <f>+IFERROR(VLOOKUP(D917,Table_1[#All],2,0),"")</f>
        <v/>
      </c>
    </row>
    <row r="918" spans="1:11" ht="15" customHeight="1" x14ac:dyDescent="0.3">
      <c r="A918">
        <v>1</v>
      </c>
      <c r="B918">
        <v>1900</v>
      </c>
      <c r="C918" s="3">
        <v>0</v>
      </c>
      <c r="D918" t="str">
        <v>00. VENDES</v>
      </c>
      <c r="E918">
        <v>0</v>
      </c>
      <c r="F918" t="str">
        <f t="shared" si="70"/>
        <v>1_1900</v>
      </c>
      <c r="G918">
        <f t="shared" si="71"/>
        <v>0</v>
      </c>
      <c r="H918" s="40" t="e">
        <f t="shared" si="72"/>
        <v>#DIV/0!</v>
      </c>
      <c r="I918">
        <f t="shared" si="73"/>
        <v>0</v>
      </c>
      <c r="J918" s="40" t="e">
        <f t="shared" si="74"/>
        <v>#DIV/0!</v>
      </c>
      <c r="K918" t="str">
        <f>+IFERROR(VLOOKUP(D918,Table_1[#All],2,0),"")</f>
        <v/>
      </c>
    </row>
    <row r="919" spans="1:11" ht="15" customHeight="1" x14ac:dyDescent="0.3">
      <c r="A919">
        <v>1</v>
      </c>
      <c r="B919">
        <v>1900</v>
      </c>
      <c r="C919" s="3">
        <v>0</v>
      </c>
      <c r="D919" t="str">
        <v>00. VENDES</v>
      </c>
      <c r="E919">
        <v>0</v>
      </c>
      <c r="F919" t="str">
        <f t="shared" si="70"/>
        <v>1_1900</v>
      </c>
      <c r="G919">
        <f t="shared" si="71"/>
        <v>0</v>
      </c>
      <c r="H919" s="40" t="e">
        <f t="shared" si="72"/>
        <v>#DIV/0!</v>
      </c>
      <c r="I919">
        <f t="shared" si="73"/>
        <v>0</v>
      </c>
      <c r="J919" s="40" t="e">
        <f t="shared" si="74"/>
        <v>#DIV/0!</v>
      </c>
      <c r="K919" t="str">
        <f>+IFERROR(VLOOKUP(D919,Table_1[#All],2,0),"")</f>
        <v/>
      </c>
    </row>
    <row r="920" spans="1:11" ht="15" customHeight="1" x14ac:dyDescent="0.3">
      <c r="A920">
        <v>1</v>
      </c>
      <c r="B920">
        <v>1900</v>
      </c>
      <c r="C920" s="3">
        <v>0</v>
      </c>
      <c r="D920" t="str">
        <v>00. VENDES</v>
      </c>
      <c r="E920">
        <v>0</v>
      </c>
      <c r="F920" t="str">
        <f t="shared" si="70"/>
        <v>1_1900</v>
      </c>
      <c r="G920">
        <f t="shared" si="71"/>
        <v>0</v>
      </c>
      <c r="H920" s="40" t="e">
        <f t="shared" si="72"/>
        <v>#DIV/0!</v>
      </c>
      <c r="I920">
        <f t="shared" si="73"/>
        <v>0</v>
      </c>
      <c r="J920" s="40" t="e">
        <f t="shared" si="74"/>
        <v>#DIV/0!</v>
      </c>
      <c r="K920" t="str">
        <f>+IFERROR(VLOOKUP(D920,Table_1[#All],2,0),"")</f>
        <v/>
      </c>
    </row>
    <row r="921" spans="1:11" ht="15" customHeight="1" x14ac:dyDescent="0.3">
      <c r="A921">
        <v>1</v>
      </c>
      <c r="B921">
        <v>1900</v>
      </c>
      <c r="C921" s="3">
        <v>0</v>
      </c>
      <c r="D921" t="str">
        <v>00. VENDES</v>
      </c>
      <c r="E921">
        <v>0</v>
      </c>
      <c r="F921" t="str">
        <f t="shared" si="70"/>
        <v>1_1900</v>
      </c>
      <c r="G921">
        <f t="shared" si="71"/>
        <v>0</v>
      </c>
      <c r="H921" s="40" t="e">
        <f t="shared" si="72"/>
        <v>#DIV/0!</v>
      </c>
      <c r="I921">
        <f t="shared" si="73"/>
        <v>0</v>
      </c>
      <c r="J921" s="40" t="e">
        <f t="shared" si="74"/>
        <v>#DIV/0!</v>
      </c>
      <c r="K921" t="str">
        <f>+IFERROR(VLOOKUP(D921,Table_1[#All],2,0),"")</f>
        <v/>
      </c>
    </row>
    <row r="922" spans="1:11" ht="15" customHeight="1" x14ac:dyDescent="0.3">
      <c r="A922">
        <v>1</v>
      </c>
      <c r="B922">
        <v>1900</v>
      </c>
      <c r="C922" s="3">
        <v>0</v>
      </c>
      <c r="D922" t="str">
        <v>00. VENDES</v>
      </c>
      <c r="E922">
        <v>0</v>
      </c>
      <c r="F922" t="str">
        <f t="shared" si="70"/>
        <v>1_1900</v>
      </c>
      <c r="G922">
        <f t="shared" si="71"/>
        <v>0</v>
      </c>
      <c r="H922" s="40" t="e">
        <f t="shared" si="72"/>
        <v>#DIV/0!</v>
      </c>
      <c r="I922">
        <f t="shared" si="73"/>
        <v>0</v>
      </c>
      <c r="J922" s="40" t="e">
        <f t="shared" si="74"/>
        <v>#DIV/0!</v>
      </c>
      <c r="K922" t="str">
        <f>+IFERROR(VLOOKUP(D922,Table_1[#All],2,0),"")</f>
        <v/>
      </c>
    </row>
    <row r="923" spans="1:11" ht="15" customHeight="1" x14ac:dyDescent="0.3">
      <c r="A923">
        <v>1</v>
      </c>
      <c r="B923">
        <v>1900</v>
      </c>
      <c r="C923" s="3">
        <v>0</v>
      </c>
      <c r="D923" t="str">
        <v>00. VENDES</v>
      </c>
      <c r="E923">
        <v>0</v>
      </c>
      <c r="F923" t="str">
        <f t="shared" si="70"/>
        <v>1_1900</v>
      </c>
      <c r="G923">
        <f t="shared" si="71"/>
        <v>0</v>
      </c>
      <c r="H923" s="40" t="e">
        <f t="shared" si="72"/>
        <v>#DIV/0!</v>
      </c>
      <c r="I923">
        <f t="shared" si="73"/>
        <v>0</v>
      </c>
      <c r="J923" s="40" t="e">
        <f t="shared" si="74"/>
        <v>#DIV/0!</v>
      </c>
      <c r="K923" t="str">
        <f>+IFERROR(VLOOKUP(D923,Table_1[#All],2,0),"")</f>
        <v/>
      </c>
    </row>
    <row r="924" spans="1:11" ht="15" customHeight="1" x14ac:dyDescent="0.3">
      <c r="A924">
        <v>1</v>
      </c>
      <c r="B924">
        <v>1900</v>
      </c>
      <c r="C924" s="3">
        <v>0</v>
      </c>
      <c r="D924" t="str">
        <v>00. VENDES</v>
      </c>
      <c r="E924">
        <v>0</v>
      </c>
      <c r="F924" t="str">
        <f t="shared" si="70"/>
        <v>1_1900</v>
      </c>
      <c r="G924">
        <f t="shared" si="71"/>
        <v>0</v>
      </c>
      <c r="H924" s="40" t="e">
        <f t="shared" si="72"/>
        <v>#DIV/0!</v>
      </c>
      <c r="I924">
        <f t="shared" si="73"/>
        <v>0</v>
      </c>
      <c r="J924" s="40" t="e">
        <f t="shared" si="74"/>
        <v>#DIV/0!</v>
      </c>
      <c r="K924" t="str">
        <f>+IFERROR(VLOOKUP(D924,Table_1[#All],2,0),"")</f>
        <v/>
      </c>
    </row>
    <row r="925" spans="1:11" ht="15" customHeight="1" x14ac:dyDescent="0.3">
      <c r="A925">
        <v>1</v>
      </c>
      <c r="B925">
        <v>1900</v>
      </c>
      <c r="C925" s="3">
        <v>0</v>
      </c>
      <c r="D925" t="str">
        <v>00. VENDES</v>
      </c>
      <c r="E925">
        <v>0</v>
      </c>
      <c r="F925" t="str">
        <f t="shared" si="70"/>
        <v>1_1900</v>
      </c>
      <c r="G925">
        <f t="shared" si="71"/>
        <v>0</v>
      </c>
      <c r="H925" s="40" t="e">
        <f t="shared" si="72"/>
        <v>#DIV/0!</v>
      </c>
      <c r="I925">
        <f t="shared" si="73"/>
        <v>0</v>
      </c>
      <c r="J925" s="40" t="e">
        <f t="shared" si="74"/>
        <v>#DIV/0!</v>
      </c>
      <c r="K925" t="str">
        <f>+IFERROR(VLOOKUP(D925,Table_1[#All],2,0),"")</f>
        <v/>
      </c>
    </row>
    <row r="926" spans="1:11" ht="15" customHeight="1" x14ac:dyDescent="0.3">
      <c r="A926">
        <v>1</v>
      </c>
      <c r="B926">
        <v>1900</v>
      </c>
      <c r="C926" s="3">
        <v>0</v>
      </c>
      <c r="D926" t="str">
        <v>00. VENDES</v>
      </c>
      <c r="E926">
        <v>0</v>
      </c>
      <c r="F926" t="str">
        <f t="shared" si="70"/>
        <v>1_1900</v>
      </c>
      <c r="G926">
        <f t="shared" si="71"/>
        <v>0</v>
      </c>
      <c r="H926" s="40" t="e">
        <f t="shared" si="72"/>
        <v>#DIV/0!</v>
      </c>
      <c r="I926">
        <f t="shared" si="73"/>
        <v>0</v>
      </c>
      <c r="J926" s="40" t="e">
        <f t="shared" si="74"/>
        <v>#DIV/0!</v>
      </c>
      <c r="K926" t="str">
        <f>+IFERROR(VLOOKUP(D926,Table_1[#All],2,0),"")</f>
        <v/>
      </c>
    </row>
    <row r="927" spans="1:11" ht="15" customHeight="1" x14ac:dyDescent="0.3">
      <c r="A927">
        <v>1</v>
      </c>
      <c r="B927">
        <v>1900</v>
      </c>
      <c r="C927" s="3">
        <v>0</v>
      </c>
      <c r="D927" t="str">
        <v>00. VENDES</v>
      </c>
      <c r="E927">
        <v>0</v>
      </c>
      <c r="F927" t="str">
        <f t="shared" si="70"/>
        <v>1_1900</v>
      </c>
      <c r="G927">
        <f t="shared" si="71"/>
        <v>0</v>
      </c>
      <c r="H927" s="40" t="e">
        <f t="shared" si="72"/>
        <v>#DIV/0!</v>
      </c>
      <c r="I927">
        <f t="shared" si="73"/>
        <v>0</v>
      </c>
      <c r="J927" s="40" t="e">
        <f t="shared" si="74"/>
        <v>#DIV/0!</v>
      </c>
      <c r="K927" t="str">
        <f>+IFERROR(VLOOKUP(D927,Table_1[#All],2,0),"")</f>
        <v/>
      </c>
    </row>
    <row r="928" spans="1:11" ht="15" customHeight="1" x14ac:dyDescent="0.3">
      <c r="A928">
        <v>1</v>
      </c>
      <c r="B928">
        <v>1900</v>
      </c>
      <c r="C928" s="3">
        <v>0</v>
      </c>
      <c r="D928" t="str">
        <v>00. VENDES</v>
      </c>
      <c r="E928">
        <v>0</v>
      </c>
      <c r="F928" t="str">
        <f t="shared" si="70"/>
        <v>1_1900</v>
      </c>
      <c r="G928">
        <f t="shared" si="71"/>
        <v>0</v>
      </c>
      <c r="H928" s="40" t="e">
        <f t="shared" si="72"/>
        <v>#DIV/0!</v>
      </c>
      <c r="I928">
        <f t="shared" si="73"/>
        <v>0</v>
      </c>
      <c r="J928" s="40" t="e">
        <f t="shared" si="74"/>
        <v>#DIV/0!</v>
      </c>
      <c r="K928" t="str">
        <f>+IFERROR(VLOOKUP(D928,Table_1[#All],2,0),"")</f>
        <v/>
      </c>
    </row>
    <row r="929" spans="1:11" ht="15" customHeight="1" x14ac:dyDescent="0.3">
      <c r="A929">
        <v>1</v>
      </c>
      <c r="B929">
        <v>1900</v>
      </c>
      <c r="C929" s="3">
        <v>0</v>
      </c>
      <c r="D929" t="str">
        <v>00. VENDES</v>
      </c>
      <c r="E929">
        <v>0</v>
      </c>
      <c r="F929" t="str">
        <f t="shared" si="70"/>
        <v>1_1900</v>
      </c>
      <c r="G929">
        <f t="shared" si="71"/>
        <v>0</v>
      </c>
      <c r="H929" s="40" t="e">
        <f t="shared" si="72"/>
        <v>#DIV/0!</v>
      </c>
      <c r="I929">
        <f t="shared" si="73"/>
        <v>0</v>
      </c>
      <c r="J929" s="40" t="e">
        <f t="shared" si="74"/>
        <v>#DIV/0!</v>
      </c>
      <c r="K929" t="str">
        <f>+IFERROR(VLOOKUP(D929,Table_1[#All],2,0),"")</f>
        <v/>
      </c>
    </row>
    <row r="930" spans="1:11" ht="15" customHeight="1" x14ac:dyDescent="0.3">
      <c r="A930">
        <v>1</v>
      </c>
      <c r="B930">
        <v>1900</v>
      </c>
      <c r="C930" s="3">
        <v>0</v>
      </c>
      <c r="D930" t="str">
        <v>00. VENDES</v>
      </c>
      <c r="E930">
        <v>0</v>
      </c>
      <c r="F930" t="str">
        <f t="shared" si="70"/>
        <v>1_1900</v>
      </c>
      <c r="G930">
        <f t="shared" si="71"/>
        <v>0</v>
      </c>
      <c r="H930" s="40" t="e">
        <f t="shared" si="72"/>
        <v>#DIV/0!</v>
      </c>
      <c r="I930">
        <f t="shared" si="73"/>
        <v>0</v>
      </c>
      <c r="J930" s="40" t="e">
        <f t="shared" si="74"/>
        <v>#DIV/0!</v>
      </c>
      <c r="K930" t="str">
        <f>+IFERROR(VLOOKUP(D930,Table_1[#All],2,0),"")</f>
        <v/>
      </c>
    </row>
    <row r="931" spans="1:11" ht="15" customHeight="1" x14ac:dyDescent="0.3">
      <c r="A931">
        <v>1</v>
      </c>
      <c r="B931">
        <v>1900</v>
      </c>
      <c r="C931" s="3">
        <v>0</v>
      </c>
      <c r="D931" t="str">
        <v>00. VENDES</v>
      </c>
      <c r="E931">
        <v>0</v>
      </c>
      <c r="F931" t="str">
        <f t="shared" si="70"/>
        <v>1_1900</v>
      </c>
      <c r="G931">
        <f t="shared" si="71"/>
        <v>0</v>
      </c>
      <c r="H931" s="40" t="e">
        <f t="shared" si="72"/>
        <v>#DIV/0!</v>
      </c>
      <c r="I931">
        <f t="shared" si="73"/>
        <v>0</v>
      </c>
      <c r="J931" s="40" t="e">
        <f t="shared" si="74"/>
        <v>#DIV/0!</v>
      </c>
      <c r="K931" t="str">
        <f>+IFERROR(VLOOKUP(D931,Table_1[#All],2,0),"")</f>
        <v/>
      </c>
    </row>
    <row r="932" spans="1:11" ht="15" customHeight="1" x14ac:dyDescent="0.3">
      <c r="A932">
        <v>1</v>
      </c>
      <c r="B932">
        <v>1900</v>
      </c>
      <c r="C932" s="3">
        <v>0</v>
      </c>
      <c r="D932" t="str">
        <v>00. VENDES</v>
      </c>
      <c r="E932">
        <v>0</v>
      </c>
      <c r="F932" t="str">
        <f t="shared" si="70"/>
        <v>1_1900</v>
      </c>
      <c r="G932">
        <f t="shared" si="71"/>
        <v>0</v>
      </c>
      <c r="H932" s="40" t="e">
        <f t="shared" si="72"/>
        <v>#DIV/0!</v>
      </c>
      <c r="I932">
        <f t="shared" si="73"/>
        <v>0</v>
      </c>
      <c r="J932" s="40" t="e">
        <f t="shared" si="74"/>
        <v>#DIV/0!</v>
      </c>
      <c r="K932" t="str">
        <f>+IFERROR(VLOOKUP(D932,Table_1[#All],2,0),"")</f>
        <v/>
      </c>
    </row>
    <row r="933" spans="1:11" ht="15" customHeight="1" x14ac:dyDescent="0.3">
      <c r="A933">
        <v>1</v>
      </c>
      <c r="B933">
        <v>1900</v>
      </c>
      <c r="C933" s="3">
        <v>0</v>
      </c>
      <c r="D933" t="str">
        <v>00. VENDES</v>
      </c>
      <c r="E933">
        <v>0</v>
      </c>
      <c r="F933" t="str">
        <f t="shared" si="70"/>
        <v>1_1900</v>
      </c>
      <c r="G933">
        <f t="shared" si="71"/>
        <v>0</v>
      </c>
      <c r="H933" s="40" t="e">
        <f t="shared" si="72"/>
        <v>#DIV/0!</v>
      </c>
      <c r="I933">
        <f t="shared" si="73"/>
        <v>0</v>
      </c>
      <c r="J933" s="40" t="e">
        <f t="shared" si="74"/>
        <v>#DIV/0!</v>
      </c>
      <c r="K933" t="str">
        <f>+IFERROR(VLOOKUP(D933,Table_1[#All],2,0),"")</f>
        <v/>
      </c>
    </row>
    <row r="934" spans="1:11" ht="15" customHeight="1" x14ac:dyDescent="0.3">
      <c r="A934">
        <v>1</v>
      </c>
      <c r="B934">
        <v>1900</v>
      </c>
      <c r="C934" s="3">
        <v>0</v>
      </c>
      <c r="D934" t="str">
        <v>00. VENDES</v>
      </c>
      <c r="E934">
        <v>0</v>
      </c>
      <c r="F934" t="str">
        <f t="shared" si="70"/>
        <v>1_1900</v>
      </c>
      <c r="G934">
        <f t="shared" si="71"/>
        <v>0</v>
      </c>
      <c r="H934" s="40" t="e">
        <f t="shared" si="72"/>
        <v>#DIV/0!</v>
      </c>
      <c r="I934">
        <f t="shared" si="73"/>
        <v>0</v>
      </c>
      <c r="J934" s="40" t="e">
        <f t="shared" si="74"/>
        <v>#DIV/0!</v>
      </c>
      <c r="K934" t="str">
        <f>+IFERROR(VLOOKUP(D934,Table_1[#All],2,0),"")</f>
        <v/>
      </c>
    </row>
    <row r="935" spans="1:11" ht="15" customHeight="1" x14ac:dyDescent="0.3">
      <c r="A935">
        <v>1</v>
      </c>
      <c r="B935">
        <v>1900</v>
      </c>
      <c r="C935" s="3">
        <v>0</v>
      </c>
      <c r="D935" t="str">
        <v>00. VENDES</v>
      </c>
      <c r="E935">
        <v>0</v>
      </c>
      <c r="F935" t="str">
        <f t="shared" si="70"/>
        <v>1_1900</v>
      </c>
      <c r="G935">
        <f t="shared" si="71"/>
        <v>0</v>
      </c>
      <c r="H935" s="40" t="e">
        <f t="shared" si="72"/>
        <v>#DIV/0!</v>
      </c>
      <c r="I935">
        <f t="shared" si="73"/>
        <v>0</v>
      </c>
      <c r="J935" s="40" t="e">
        <f t="shared" si="74"/>
        <v>#DIV/0!</v>
      </c>
      <c r="K935" t="str">
        <f>+IFERROR(VLOOKUP(D935,Table_1[#All],2,0),"")</f>
        <v/>
      </c>
    </row>
    <row r="936" spans="1:11" ht="15" customHeight="1" x14ac:dyDescent="0.3">
      <c r="A936">
        <v>1</v>
      </c>
      <c r="B936">
        <v>1900</v>
      </c>
      <c r="C936" s="3">
        <v>0</v>
      </c>
      <c r="D936" t="str">
        <v>00. VENDES</v>
      </c>
      <c r="E936">
        <v>0</v>
      </c>
      <c r="F936" t="str">
        <f t="shared" si="70"/>
        <v>1_1900</v>
      </c>
      <c r="G936">
        <f t="shared" si="71"/>
        <v>0</v>
      </c>
      <c r="H936" s="40" t="e">
        <f t="shared" si="72"/>
        <v>#DIV/0!</v>
      </c>
      <c r="I936">
        <f t="shared" si="73"/>
        <v>0</v>
      </c>
      <c r="J936" s="40" t="e">
        <f t="shared" si="74"/>
        <v>#DIV/0!</v>
      </c>
      <c r="K936" t="str">
        <f>+IFERROR(VLOOKUP(D936,Table_1[#All],2,0),"")</f>
        <v/>
      </c>
    </row>
    <row r="937" spans="1:11" ht="15" customHeight="1" x14ac:dyDescent="0.3">
      <c r="A937">
        <v>1</v>
      </c>
      <c r="B937">
        <v>1900</v>
      </c>
      <c r="C937" s="3">
        <v>0</v>
      </c>
      <c r="D937" t="str">
        <v>00. VENDES</v>
      </c>
      <c r="E937">
        <v>0</v>
      </c>
      <c r="F937" t="str">
        <f t="shared" si="70"/>
        <v>1_1900</v>
      </c>
      <c r="G937">
        <f t="shared" si="71"/>
        <v>0</v>
      </c>
      <c r="H937" s="40" t="e">
        <f t="shared" si="72"/>
        <v>#DIV/0!</v>
      </c>
      <c r="I937">
        <f t="shared" si="73"/>
        <v>0</v>
      </c>
      <c r="J937" s="40" t="e">
        <f t="shared" si="74"/>
        <v>#DIV/0!</v>
      </c>
      <c r="K937" t="str">
        <f>+IFERROR(VLOOKUP(D937,Table_1[#All],2,0),"")</f>
        <v/>
      </c>
    </row>
    <row r="938" spans="1:11" ht="15" customHeight="1" x14ac:dyDescent="0.3">
      <c r="A938">
        <v>1</v>
      </c>
      <c r="B938">
        <v>1900</v>
      </c>
      <c r="C938" s="3">
        <v>0</v>
      </c>
      <c r="D938" t="str">
        <v>00. VENDES</v>
      </c>
      <c r="E938">
        <v>0</v>
      </c>
      <c r="F938" t="str">
        <f t="shared" si="70"/>
        <v>1_1900</v>
      </c>
      <c r="G938">
        <f t="shared" si="71"/>
        <v>0</v>
      </c>
      <c r="H938" s="40" t="e">
        <f t="shared" si="72"/>
        <v>#DIV/0!</v>
      </c>
      <c r="I938">
        <f t="shared" si="73"/>
        <v>0</v>
      </c>
      <c r="J938" s="40" t="e">
        <f t="shared" si="74"/>
        <v>#DIV/0!</v>
      </c>
      <c r="K938" t="str">
        <f>+IFERROR(VLOOKUP(D938,Table_1[#All],2,0),"")</f>
        <v/>
      </c>
    </row>
    <row r="939" spans="1:11" ht="15" customHeight="1" x14ac:dyDescent="0.3">
      <c r="A939">
        <v>1</v>
      </c>
      <c r="B939">
        <v>1900</v>
      </c>
      <c r="C939" s="3">
        <v>0</v>
      </c>
      <c r="D939" t="str">
        <v>00. VENDES</v>
      </c>
      <c r="E939">
        <v>0</v>
      </c>
      <c r="F939" t="str">
        <f t="shared" si="70"/>
        <v>1_1900</v>
      </c>
      <c r="G939">
        <f t="shared" si="71"/>
        <v>0</v>
      </c>
      <c r="H939" s="40" t="e">
        <f t="shared" si="72"/>
        <v>#DIV/0!</v>
      </c>
      <c r="I939">
        <f t="shared" si="73"/>
        <v>0</v>
      </c>
      <c r="J939" s="40" t="e">
        <f t="shared" si="74"/>
        <v>#DIV/0!</v>
      </c>
      <c r="K939" t="str">
        <f>+IFERROR(VLOOKUP(D939,Table_1[#All],2,0),"")</f>
        <v/>
      </c>
    </row>
    <row r="940" spans="1:11" ht="15" customHeight="1" x14ac:dyDescent="0.3">
      <c r="A940">
        <v>1</v>
      </c>
      <c r="B940">
        <v>1900</v>
      </c>
      <c r="C940" s="3">
        <v>0</v>
      </c>
      <c r="D940" t="str">
        <v>00. VENDES</v>
      </c>
      <c r="E940">
        <v>0</v>
      </c>
      <c r="F940" t="str">
        <f t="shared" si="70"/>
        <v>1_1900</v>
      </c>
      <c r="G940">
        <f t="shared" si="71"/>
        <v>0</v>
      </c>
      <c r="H940" s="40" t="e">
        <f t="shared" si="72"/>
        <v>#DIV/0!</v>
      </c>
      <c r="I940">
        <f t="shared" si="73"/>
        <v>0</v>
      </c>
      <c r="J940" s="40" t="e">
        <f t="shared" si="74"/>
        <v>#DIV/0!</v>
      </c>
      <c r="K940" t="str">
        <f>+IFERROR(VLOOKUP(D940,Table_1[#All],2,0),"")</f>
        <v/>
      </c>
    </row>
    <row r="941" spans="1:11" ht="15" customHeight="1" x14ac:dyDescent="0.3">
      <c r="A941">
        <v>1</v>
      </c>
      <c r="B941">
        <v>1900</v>
      </c>
      <c r="C941" s="3">
        <v>0</v>
      </c>
      <c r="D941" t="str">
        <v>00. VENDES</v>
      </c>
      <c r="E941">
        <v>0</v>
      </c>
      <c r="F941" t="str">
        <f t="shared" si="70"/>
        <v>1_1900</v>
      </c>
      <c r="G941">
        <f t="shared" si="71"/>
        <v>0</v>
      </c>
      <c r="H941" s="40" t="e">
        <f t="shared" si="72"/>
        <v>#DIV/0!</v>
      </c>
      <c r="I941">
        <f t="shared" si="73"/>
        <v>0</v>
      </c>
      <c r="J941" s="40" t="e">
        <f t="shared" si="74"/>
        <v>#DIV/0!</v>
      </c>
      <c r="K941" t="str">
        <f>+IFERROR(VLOOKUP(D941,Table_1[#All],2,0),"")</f>
        <v/>
      </c>
    </row>
    <row r="942" spans="1:11" ht="15" customHeight="1" x14ac:dyDescent="0.3">
      <c r="A942">
        <v>1</v>
      </c>
      <c r="B942">
        <v>1900</v>
      </c>
      <c r="C942" s="3">
        <v>0</v>
      </c>
      <c r="D942" t="str">
        <v>00. VENDES</v>
      </c>
      <c r="E942">
        <v>0</v>
      </c>
      <c r="F942" t="str">
        <f t="shared" si="70"/>
        <v>1_1900</v>
      </c>
      <c r="G942">
        <f t="shared" si="71"/>
        <v>0</v>
      </c>
      <c r="H942" s="40" t="e">
        <f t="shared" si="72"/>
        <v>#DIV/0!</v>
      </c>
      <c r="I942">
        <f t="shared" si="73"/>
        <v>0</v>
      </c>
      <c r="J942" s="40" t="e">
        <f t="shared" si="74"/>
        <v>#DIV/0!</v>
      </c>
      <c r="K942" t="str">
        <f>+IFERROR(VLOOKUP(D942,Table_1[#All],2,0),"")</f>
        <v/>
      </c>
    </row>
    <row r="943" spans="1:11" ht="15" customHeight="1" x14ac:dyDescent="0.3">
      <c r="A943">
        <v>1</v>
      </c>
      <c r="B943">
        <v>1900</v>
      </c>
      <c r="C943" s="3">
        <v>0</v>
      </c>
      <c r="D943" t="str">
        <v>00. VENDES</v>
      </c>
      <c r="E943">
        <v>0</v>
      </c>
      <c r="F943" t="str">
        <f t="shared" si="70"/>
        <v>1_1900</v>
      </c>
      <c r="G943">
        <f t="shared" si="71"/>
        <v>0</v>
      </c>
      <c r="H943" s="40" t="e">
        <f t="shared" si="72"/>
        <v>#DIV/0!</v>
      </c>
      <c r="I943">
        <f t="shared" si="73"/>
        <v>0</v>
      </c>
      <c r="J943" s="40" t="e">
        <f t="shared" si="74"/>
        <v>#DIV/0!</v>
      </c>
      <c r="K943" t="str">
        <f>+IFERROR(VLOOKUP(D943,Table_1[#All],2,0),"")</f>
        <v/>
      </c>
    </row>
    <row r="944" spans="1:11" ht="15" customHeight="1" x14ac:dyDescent="0.3">
      <c r="A944">
        <v>1</v>
      </c>
      <c r="B944">
        <v>1900</v>
      </c>
      <c r="C944" s="3">
        <v>0</v>
      </c>
      <c r="D944" t="str">
        <v>00. VENDES</v>
      </c>
      <c r="E944">
        <v>0</v>
      </c>
      <c r="F944" t="str">
        <f t="shared" si="70"/>
        <v>1_1900</v>
      </c>
      <c r="G944">
        <f t="shared" si="71"/>
        <v>0</v>
      </c>
      <c r="H944" s="40" t="e">
        <f t="shared" si="72"/>
        <v>#DIV/0!</v>
      </c>
      <c r="I944">
        <f t="shared" si="73"/>
        <v>0</v>
      </c>
      <c r="J944" s="40" t="e">
        <f t="shared" si="74"/>
        <v>#DIV/0!</v>
      </c>
      <c r="K944" t="str">
        <f>+IFERROR(VLOOKUP(D944,Table_1[#All],2,0),"")</f>
        <v/>
      </c>
    </row>
    <row r="945" spans="1:11" ht="15" customHeight="1" x14ac:dyDescent="0.3">
      <c r="A945">
        <v>1</v>
      </c>
      <c r="B945">
        <v>1900</v>
      </c>
      <c r="C945" s="3">
        <v>0</v>
      </c>
      <c r="D945" t="str">
        <v>00. VENDES</v>
      </c>
      <c r="E945">
        <v>0</v>
      </c>
      <c r="F945" t="str">
        <f t="shared" si="70"/>
        <v>1_1900</v>
      </c>
      <c r="G945">
        <f t="shared" si="71"/>
        <v>0</v>
      </c>
      <c r="H945" s="40" t="e">
        <f t="shared" si="72"/>
        <v>#DIV/0!</v>
      </c>
      <c r="I945">
        <f t="shared" si="73"/>
        <v>0</v>
      </c>
      <c r="J945" s="40" t="e">
        <f t="shared" si="74"/>
        <v>#DIV/0!</v>
      </c>
      <c r="K945" t="str">
        <f>+IFERROR(VLOOKUP(D945,Table_1[#All],2,0),"")</f>
        <v/>
      </c>
    </row>
    <row r="946" spans="1:11" ht="15" customHeight="1" x14ac:dyDescent="0.3">
      <c r="A946">
        <v>1</v>
      </c>
      <c r="B946">
        <v>1900</v>
      </c>
      <c r="C946" s="3">
        <v>0</v>
      </c>
      <c r="D946" t="str">
        <v>00. VENDES</v>
      </c>
      <c r="E946">
        <v>0</v>
      </c>
      <c r="F946" t="str">
        <f t="shared" si="70"/>
        <v>1_1900</v>
      </c>
      <c r="G946">
        <f t="shared" si="71"/>
        <v>0</v>
      </c>
      <c r="H946" s="40" t="e">
        <f t="shared" si="72"/>
        <v>#DIV/0!</v>
      </c>
      <c r="I946">
        <f t="shared" si="73"/>
        <v>0</v>
      </c>
      <c r="J946" s="40" t="e">
        <f t="shared" si="74"/>
        <v>#DIV/0!</v>
      </c>
      <c r="K946" t="str">
        <f>+IFERROR(VLOOKUP(D946,Table_1[#All],2,0),"")</f>
        <v/>
      </c>
    </row>
    <row r="947" spans="1:11" ht="15" customHeight="1" x14ac:dyDescent="0.3">
      <c r="A947">
        <v>1</v>
      </c>
      <c r="B947">
        <v>1900</v>
      </c>
      <c r="C947" s="3">
        <v>0</v>
      </c>
      <c r="D947" t="str">
        <v>00. VENDES</v>
      </c>
      <c r="E947">
        <v>0</v>
      </c>
      <c r="F947" t="str">
        <f t="shared" si="70"/>
        <v>1_1900</v>
      </c>
      <c r="G947">
        <f t="shared" si="71"/>
        <v>0</v>
      </c>
      <c r="H947" s="40" t="e">
        <f t="shared" si="72"/>
        <v>#DIV/0!</v>
      </c>
      <c r="I947">
        <f t="shared" si="73"/>
        <v>0</v>
      </c>
      <c r="J947" s="40" t="e">
        <f t="shared" si="74"/>
        <v>#DIV/0!</v>
      </c>
      <c r="K947" t="str">
        <f>+IFERROR(VLOOKUP(D947,Table_1[#All],2,0),"")</f>
        <v/>
      </c>
    </row>
    <row r="948" spans="1:11" ht="15" customHeight="1" x14ac:dyDescent="0.3">
      <c r="A948">
        <v>1</v>
      </c>
      <c r="B948">
        <v>1900</v>
      </c>
      <c r="C948" s="3">
        <v>0</v>
      </c>
      <c r="D948" t="str">
        <v>00. VENDES</v>
      </c>
      <c r="E948">
        <v>0</v>
      </c>
      <c r="F948" t="str">
        <f t="shared" si="70"/>
        <v>1_1900</v>
      </c>
      <c r="G948">
        <f t="shared" si="71"/>
        <v>0</v>
      </c>
      <c r="H948" s="40" t="e">
        <f t="shared" si="72"/>
        <v>#DIV/0!</v>
      </c>
      <c r="I948">
        <f t="shared" si="73"/>
        <v>0</v>
      </c>
      <c r="J948" s="40" t="e">
        <f t="shared" si="74"/>
        <v>#DIV/0!</v>
      </c>
      <c r="K948" t="str">
        <f>+IFERROR(VLOOKUP(D948,Table_1[#All],2,0),"")</f>
        <v/>
      </c>
    </row>
    <row r="949" spans="1:11" ht="15" customHeight="1" x14ac:dyDescent="0.3">
      <c r="A949">
        <v>1</v>
      </c>
      <c r="B949">
        <v>1900</v>
      </c>
      <c r="C949" s="3">
        <v>0</v>
      </c>
      <c r="D949" t="str">
        <v>00. VENDES</v>
      </c>
      <c r="E949">
        <v>0</v>
      </c>
      <c r="F949" t="str">
        <f t="shared" si="70"/>
        <v>1_1900</v>
      </c>
      <c r="G949">
        <f t="shared" si="71"/>
        <v>0</v>
      </c>
      <c r="H949" s="40" t="e">
        <f t="shared" si="72"/>
        <v>#DIV/0!</v>
      </c>
      <c r="I949">
        <f t="shared" si="73"/>
        <v>0</v>
      </c>
      <c r="J949" s="40" t="e">
        <f t="shared" si="74"/>
        <v>#DIV/0!</v>
      </c>
      <c r="K949" t="str">
        <f>+IFERROR(VLOOKUP(D949,Table_1[#All],2,0),"")</f>
        <v/>
      </c>
    </row>
    <row r="950" spans="1:11" ht="15" customHeight="1" x14ac:dyDescent="0.3">
      <c r="A950">
        <v>1</v>
      </c>
      <c r="B950">
        <v>1900</v>
      </c>
      <c r="C950" s="3">
        <v>0</v>
      </c>
      <c r="D950" t="str">
        <v>00. VENDES</v>
      </c>
      <c r="E950">
        <v>0</v>
      </c>
      <c r="F950" t="str">
        <f t="shared" si="70"/>
        <v>1_1900</v>
      </c>
      <c r="G950">
        <f t="shared" si="71"/>
        <v>0</v>
      </c>
      <c r="H950" s="40" t="e">
        <f t="shared" si="72"/>
        <v>#DIV/0!</v>
      </c>
      <c r="I950">
        <f t="shared" si="73"/>
        <v>0</v>
      </c>
      <c r="J950" s="40" t="e">
        <f t="shared" si="74"/>
        <v>#DIV/0!</v>
      </c>
      <c r="K950" t="str">
        <f>+IFERROR(VLOOKUP(D950,Table_1[#All],2,0),"")</f>
        <v/>
      </c>
    </row>
    <row r="951" spans="1:11" ht="15" customHeight="1" x14ac:dyDescent="0.3">
      <c r="A951">
        <v>1</v>
      </c>
      <c r="B951">
        <v>1900</v>
      </c>
      <c r="C951" s="3">
        <v>0</v>
      </c>
      <c r="D951" t="str">
        <v>00. VENDES</v>
      </c>
      <c r="E951">
        <v>0</v>
      </c>
      <c r="F951" t="str">
        <f t="shared" si="70"/>
        <v>1_1900</v>
      </c>
      <c r="G951">
        <f t="shared" si="71"/>
        <v>0</v>
      </c>
      <c r="H951" s="40" t="e">
        <f t="shared" si="72"/>
        <v>#DIV/0!</v>
      </c>
      <c r="I951">
        <f t="shared" si="73"/>
        <v>0</v>
      </c>
      <c r="J951" s="40" t="e">
        <f t="shared" si="74"/>
        <v>#DIV/0!</v>
      </c>
      <c r="K951" t="str">
        <f>+IFERROR(VLOOKUP(D951,Table_1[#All],2,0),"")</f>
        <v/>
      </c>
    </row>
    <row r="952" spans="1:11" ht="15" customHeight="1" x14ac:dyDescent="0.3">
      <c r="A952">
        <v>1</v>
      </c>
      <c r="B952">
        <v>1900</v>
      </c>
      <c r="C952" s="3">
        <v>0</v>
      </c>
      <c r="D952" t="str">
        <v>00. VENDES</v>
      </c>
      <c r="E952">
        <v>0</v>
      </c>
      <c r="F952" t="str">
        <f t="shared" si="70"/>
        <v>1_1900</v>
      </c>
      <c r="G952">
        <f t="shared" si="71"/>
        <v>0</v>
      </c>
      <c r="H952" s="40" t="e">
        <f t="shared" si="72"/>
        <v>#DIV/0!</v>
      </c>
      <c r="I952">
        <f t="shared" si="73"/>
        <v>0</v>
      </c>
      <c r="J952" s="40" t="e">
        <f t="shared" si="74"/>
        <v>#DIV/0!</v>
      </c>
      <c r="K952" t="str">
        <f>+IFERROR(VLOOKUP(D952,Table_1[#All],2,0),"")</f>
        <v/>
      </c>
    </row>
    <row r="953" spans="1:11" ht="15" customHeight="1" x14ac:dyDescent="0.3">
      <c r="A953">
        <v>1</v>
      </c>
      <c r="B953">
        <v>1900</v>
      </c>
      <c r="C953" s="3">
        <v>0</v>
      </c>
      <c r="D953" t="str">
        <v>00. VENDES</v>
      </c>
      <c r="E953">
        <v>0</v>
      </c>
      <c r="F953" t="str">
        <f t="shared" si="70"/>
        <v>1_1900</v>
      </c>
      <c r="G953">
        <f t="shared" si="71"/>
        <v>0</v>
      </c>
      <c r="H953" s="40" t="e">
        <f t="shared" si="72"/>
        <v>#DIV/0!</v>
      </c>
      <c r="I953">
        <f t="shared" si="73"/>
        <v>0</v>
      </c>
      <c r="J953" s="40" t="e">
        <f t="shared" si="74"/>
        <v>#DIV/0!</v>
      </c>
      <c r="K953" t="str">
        <f>+IFERROR(VLOOKUP(D953,Table_1[#All],2,0),"")</f>
        <v/>
      </c>
    </row>
    <row r="954" spans="1:11" ht="15" customHeight="1" x14ac:dyDescent="0.3">
      <c r="A954">
        <v>1</v>
      </c>
      <c r="B954">
        <v>1900</v>
      </c>
      <c r="C954" s="3">
        <v>0</v>
      </c>
      <c r="D954" t="str">
        <v>00. VENDES</v>
      </c>
      <c r="E954">
        <v>0</v>
      </c>
      <c r="F954" t="str">
        <f t="shared" si="70"/>
        <v>1_1900</v>
      </c>
      <c r="G954">
        <f t="shared" si="71"/>
        <v>0</v>
      </c>
      <c r="H954" s="40" t="e">
        <f t="shared" si="72"/>
        <v>#DIV/0!</v>
      </c>
      <c r="I954">
        <f t="shared" si="73"/>
        <v>0</v>
      </c>
      <c r="J954" s="40" t="e">
        <f t="shared" si="74"/>
        <v>#DIV/0!</v>
      </c>
      <c r="K954" t="str">
        <f>+IFERROR(VLOOKUP(D954,Table_1[#All],2,0),"")</f>
        <v/>
      </c>
    </row>
    <row r="955" spans="1:11" ht="15" customHeight="1" x14ac:dyDescent="0.3">
      <c r="A955">
        <v>1</v>
      </c>
      <c r="B955">
        <v>1900</v>
      </c>
      <c r="C955" s="3">
        <v>0</v>
      </c>
      <c r="D955" t="str">
        <v>00. VENDES</v>
      </c>
      <c r="E955">
        <v>0</v>
      </c>
      <c r="F955" t="str">
        <f t="shared" si="70"/>
        <v>1_1900</v>
      </c>
      <c r="G955">
        <f t="shared" si="71"/>
        <v>0</v>
      </c>
      <c r="H955" s="40" t="e">
        <f t="shared" si="72"/>
        <v>#DIV/0!</v>
      </c>
      <c r="I955">
        <f t="shared" si="73"/>
        <v>0</v>
      </c>
      <c r="J955" s="40" t="e">
        <f t="shared" si="74"/>
        <v>#DIV/0!</v>
      </c>
      <c r="K955" t="str">
        <f>+IFERROR(VLOOKUP(D955,Table_1[#All],2,0),"")</f>
        <v/>
      </c>
    </row>
    <row r="956" spans="1:11" ht="15" customHeight="1" x14ac:dyDescent="0.3">
      <c r="A956">
        <v>1</v>
      </c>
      <c r="B956">
        <v>1900</v>
      </c>
      <c r="C956" s="3">
        <v>0</v>
      </c>
      <c r="D956" t="str">
        <v>00. VENDES</v>
      </c>
      <c r="E956">
        <v>0</v>
      </c>
      <c r="F956" t="str">
        <f t="shared" si="70"/>
        <v>1_1900</v>
      </c>
      <c r="G956">
        <f t="shared" si="71"/>
        <v>0</v>
      </c>
      <c r="H956" s="40" t="e">
        <f t="shared" si="72"/>
        <v>#DIV/0!</v>
      </c>
      <c r="I956">
        <f t="shared" si="73"/>
        <v>0</v>
      </c>
      <c r="J956" s="40" t="e">
        <f t="shared" si="74"/>
        <v>#DIV/0!</v>
      </c>
      <c r="K956" t="str">
        <f>+IFERROR(VLOOKUP(D956,Table_1[#All],2,0),"")</f>
        <v/>
      </c>
    </row>
    <row r="957" spans="1:11" ht="15" customHeight="1" x14ac:dyDescent="0.3">
      <c r="A957">
        <v>1</v>
      </c>
      <c r="B957">
        <v>1900</v>
      </c>
      <c r="C957" s="3">
        <v>0</v>
      </c>
      <c r="D957" t="str">
        <v>00. VENDES</v>
      </c>
      <c r="E957">
        <v>0</v>
      </c>
      <c r="F957" t="str">
        <f t="shared" si="70"/>
        <v>1_1900</v>
      </c>
      <c r="G957">
        <f t="shared" si="71"/>
        <v>0</v>
      </c>
      <c r="H957" s="40" t="e">
        <f t="shared" si="72"/>
        <v>#DIV/0!</v>
      </c>
      <c r="I957">
        <f t="shared" si="73"/>
        <v>0</v>
      </c>
      <c r="J957" s="40" t="e">
        <f t="shared" si="74"/>
        <v>#DIV/0!</v>
      </c>
      <c r="K957" t="str">
        <f>+IFERROR(VLOOKUP(D957,Table_1[#All],2,0),"")</f>
        <v/>
      </c>
    </row>
    <row r="958" spans="1:11" ht="15" customHeight="1" x14ac:dyDescent="0.3">
      <c r="A958">
        <v>1</v>
      </c>
      <c r="B958">
        <v>1900</v>
      </c>
      <c r="C958" s="3">
        <v>0</v>
      </c>
      <c r="D958" t="str">
        <v>00. VENDES</v>
      </c>
      <c r="E958">
        <v>0</v>
      </c>
      <c r="F958" t="str">
        <f t="shared" si="70"/>
        <v>1_1900</v>
      </c>
      <c r="G958">
        <f t="shared" si="71"/>
        <v>0</v>
      </c>
      <c r="H958" s="40" t="e">
        <f t="shared" si="72"/>
        <v>#DIV/0!</v>
      </c>
      <c r="I958">
        <f t="shared" si="73"/>
        <v>0</v>
      </c>
      <c r="J958" s="40" t="e">
        <f t="shared" si="74"/>
        <v>#DIV/0!</v>
      </c>
      <c r="K958" t="str">
        <f>+IFERROR(VLOOKUP(D958,Table_1[#All],2,0),"")</f>
        <v/>
      </c>
    </row>
    <row r="959" spans="1:11" ht="15" customHeight="1" x14ac:dyDescent="0.3">
      <c r="A959">
        <v>1</v>
      </c>
      <c r="B959">
        <v>1900</v>
      </c>
      <c r="C959" s="3">
        <v>0</v>
      </c>
      <c r="D959" t="str">
        <v>00. VENDES</v>
      </c>
      <c r="E959">
        <v>0</v>
      </c>
      <c r="F959" t="str">
        <f t="shared" si="70"/>
        <v>1_1900</v>
      </c>
      <c r="G959">
        <f t="shared" si="71"/>
        <v>0</v>
      </c>
      <c r="H959" s="40" t="e">
        <f t="shared" si="72"/>
        <v>#DIV/0!</v>
      </c>
      <c r="I959">
        <f t="shared" si="73"/>
        <v>0</v>
      </c>
      <c r="J959" s="40" t="e">
        <f t="shared" si="74"/>
        <v>#DIV/0!</v>
      </c>
      <c r="K959" t="str">
        <f>+IFERROR(VLOOKUP(D959,Table_1[#All],2,0),"")</f>
        <v/>
      </c>
    </row>
    <row r="960" spans="1:11" ht="15" customHeight="1" x14ac:dyDescent="0.3">
      <c r="A960">
        <v>1</v>
      </c>
      <c r="B960">
        <v>1900</v>
      </c>
      <c r="C960" s="3">
        <v>0</v>
      </c>
      <c r="D960" t="str">
        <v>00. VENDES</v>
      </c>
      <c r="E960">
        <v>0</v>
      </c>
      <c r="F960" t="str">
        <f t="shared" si="70"/>
        <v>1_1900</v>
      </c>
      <c r="G960">
        <f t="shared" si="71"/>
        <v>0</v>
      </c>
      <c r="H960" s="40" t="e">
        <f t="shared" si="72"/>
        <v>#DIV/0!</v>
      </c>
      <c r="I960">
        <f t="shared" si="73"/>
        <v>0</v>
      </c>
      <c r="J960" s="40" t="e">
        <f t="shared" si="74"/>
        <v>#DIV/0!</v>
      </c>
      <c r="K960" t="str">
        <f>+IFERROR(VLOOKUP(D960,Table_1[#All],2,0),"")</f>
        <v/>
      </c>
    </row>
    <row r="961" spans="1:11" ht="15" customHeight="1" x14ac:dyDescent="0.3">
      <c r="A961">
        <v>1</v>
      </c>
      <c r="B961">
        <v>1900</v>
      </c>
      <c r="C961" s="3">
        <v>0</v>
      </c>
      <c r="D961" t="str">
        <v>00. VENDES</v>
      </c>
      <c r="E961">
        <v>0</v>
      </c>
      <c r="F961" t="str">
        <f t="shared" si="70"/>
        <v>1_1900</v>
      </c>
      <c r="G961">
        <f t="shared" si="71"/>
        <v>0</v>
      </c>
      <c r="H961" s="40" t="e">
        <f t="shared" si="72"/>
        <v>#DIV/0!</v>
      </c>
      <c r="I961">
        <f t="shared" si="73"/>
        <v>0</v>
      </c>
      <c r="J961" s="40" t="e">
        <f t="shared" si="74"/>
        <v>#DIV/0!</v>
      </c>
      <c r="K961" t="str">
        <f>+IFERROR(VLOOKUP(D961,Table_1[#All],2,0),"")</f>
        <v/>
      </c>
    </row>
    <row r="962" spans="1:11" ht="15" customHeight="1" x14ac:dyDescent="0.3">
      <c r="A962">
        <v>1</v>
      </c>
      <c r="B962">
        <v>1900</v>
      </c>
      <c r="C962" s="3">
        <v>0</v>
      </c>
      <c r="D962" t="str">
        <v>00. VENDES</v>
      </c>
      <c r="E962">
        <v>0</v>
      </c>
      <c r="F962" t="str">
        <f t="shared" si="70"/>
        <v>1_1900</v>
      </c>
      <c r="G962">
        <f t="shared" si="71"/>
        <v>0</v>
      </c>
      <c r="H962" s="40" t="e">
        <f t="shared" si="72"/>
        <v>#DIV/0!</v>
      </c>
      <c r="I962">
        <f t="shared" si="73"/>
        <v>0</v>
      </c>
      <c r="J962" s="40" t="e">
        <f t="shared" si="74"/>
        <v>#DIV/0!</v>
      </c>
      <c r="K962" t="str">
        <f>+IFERROR(VLOOKUP(D962,Table_1[#All],2,0),"")</f>
        <v/>
      </c>
    </row>
    <row r="963" spans="1:11" ht="15" customHeight="1" x14ac:dyDescent="0.3">
      <c r="A963">
        <v>1</v>
      </c>
      <c r="B963">
        <v>1900</v>
      </c>
      <c r="C963" s="3">
        <v>0</v>
      </c>
      <c r="D963" t="str">
        <v>00. VENDES</v>
      </c>
      <c r="E963">
        <v>0</v>
      </c>
      <c r="F963" t="str">
        <f t="shared" ref="F963:F1026" si="75">+CONCATENATE(A963,"_",B963)</f>
        <v>1_1900</v>
      </c>
      <c r="G963">
        <f t="shared" ref="G963:G1026" si="76">+SUMIFS($E$2:$E$1048576,$D$2:$D$1048576,"00. VENDES",$F$2:$F$1048576,F963)</f>
        <v>0</v>
      </c>
      <c r="H963" s="40" t="e">
        <f t="shared" ref="H963:H1026" si="77">+E963/G963</f>
        <v>#DIV/0!</v>
      </c>
      <c r="I963">
        <f t="shared" ref="I963:I1026" si="78">+SUMIFS($E$2:$E$9999,$D$2:$D$9999,"00. VENDES",$B$2:$B$9999,B963)</f>
        <v>0</v>
      </c>
      <c r="J963" s="40" t="e">
        <f t="shared" ref="J963:J1026" si="79">+E963/I963</f>
        <v>#DIV/0!</v>
      </c>
      <c r="K963" t="str">
        <f>+IFERROR(VLOOKUP(D963,Table_1[#All],2,0),"")</f>
        <v/>
      </c>
    </row>
    <row r="964" spans="1:11" ht="15" customHeight="1" x14ac:dyDescent="0.3">
      <c r="A964">
        <v>1</v>
      </c>
      <c r="B964">
        <v>1900</v>
      </c>
      <c r="C964" s="3">
        <v>0</v>
      </c>
      <c r="D964" t="str">
        <v>00. VENDES</v>
      </c>
      <c r="E964">
        <v>0</v>
      </c>
      <c r="F964" t="str">
        <f t="shared" si="75"/>
        <v>1_1900</v>
      </c>
      <c r="G964">
        <f t="shared" si="76"/>
        <v>0</v>
      </c>
      <c r="H964" s="40" t="e">
        <f t="shared" si="77"/>
        <v>#DIV/0!</v>
      </c>
      <c r="I964">
        <f t="shared" si="78"/>
        <v>0</v>
      </c>
      <c r="J964" s="40" t="e">
        <f t="shared" si="79"/>
        <v>#DIV/0!</v>
      </c>
      <c r="K964" t="str">
        <f>+IFERROR(VLOOKUP(D964,Table_1[#All],2,0),"")</f>
        <v/>
      </c>
    </row>
    <row r="965" spans="1:11" ht="15" customHeight="1" x14ac:dyDescent="0.3">
      <c r="A965">
        <v>1</v>
      </c>
      <c r="B965">
        <v>1900</v>
      </c>
      <c r="C965" s="3">
        <v>0</v>
      </c>
      <c r="D965" t="str">
        <v>00. VENDES</v>
      </c>
      <c r="E965">
        <v>0</v>
      </c>
      <c r="F965" t="str">
        <f t="shared" si="75"/>
        <v>1_1900</v>
      </c>
      <c r="G965">
        <f t="shared" si="76"/>
        <v>0</v>
      </c>
      <c r="H965" s="40" t="e">
        <f t="shared" si="77"/>
        <v>#DIV/0!</v>
      </c>
      <c r="I965">
        <f t="shared" si="78"/>
        <v>0</v>
      </c>
      <c r="J965" s="40" t="e">
        <f t="shared" si="79"/>
        <v>#DIV/0!</v>
      </c>
      <c r="K965" t="str">
        <f>+IFERROR(VLOOKUP(D965,Table_1[#All],2,0),"")</f>
        <v/>
      </c>
    </row>
    <row r="966" spans="1:11" ht="15" customHeight="1" x14ac:dyDescent="0.3">
      <c r="A966">
        <v>1</v>
      </c>
      <c r="B966">
        <v>1900</v>
      </c>
      <c r="C966" s="3">
        <v>0</v>
      </c>
      <c r="D966" t="str">
        <v>00. VENDES</v>
      </c>
      <c r="E966">
        <v>0</v>
      </c>
      <c r="F966" t="str">
        <f t="shared" si="75"/>
        <v>1_1900</v>
      </c>
      <c r="G966">
        <f t="shared" si="76"/>
        <v>0</v>
      </c>
      <c r="H966" s="40" t="e">
        <f t="shared" si="77"/>
        <v>#DIV/0!</v>
      </c>
      <c r="I966">
        <f t="shared" si="78"/>
        <v>0</v>
      </c>
      <c r="J966" s="40" t="e">
        <f t="shared" si="79"/>
        <v>#DIV/0!</v>
      </c>
      <c r="K966" t="str">
        <f>+IFERROR(VLOOKUP(D966,Table_1[#All],2,0),"")</f>
        <v/>
      </c>
    </row>
    <row r="967" spans="1:11" ht="15" customHeight="1" x14ac:dyDescent="0.3">
      <c r="A967">
        <v>1</v>
      </c>
      <c r="B967">
        <v>1900</v>
      </c>
      <c r="C967" s="3">
        <v>0</v>
      </c>
      <c r="D967" t="str">
        <v>00. VENDES</v>
      </c>
      <c r="E967">
        <v>0</v>
      </c>
      <c r="F967" t="str">
        <f t="shared" si="75"/>
        <v>1_1900</v>
      </c>
      <c r="G967">
        <f t="shared" si="76"/>
        <v>0</v>
      </c>
      <c r="H967" s="40" t="e">
        <f t="shared" si="77"/>
        <v>#DIV/0!</v>
      </c>
      <c r="I967">
        <f t="shared" si="78"/>
        <v>0</v>
      </c>
      <c r="J967" s="40" t="e">
        <f t="shared" si="79"/>
        <v>#DIV/0!</v>
      </c>
      <c r="K967" t="str">
        <f>+IFERROR(VLOOKUP(D967,Table_1[#All],2,0),"")</f>
        <v/>
      </c>
    </row>
    <row r="968" spans="1:11" ht="15" customHeight="1" x14ac:dyDescent="0.3">
      <c r="A968">
        <v>1</v>
      </c>
      <c r="B968">
        <v>1900</v>
      </c>
      <c r="C968" s="3">
        <v>0</v>
      </c>
      <c r="D968" t="str">
        <v>00. VENDES</v>
      </c>
      <c r="E968">
        <v>0</v>
      </c>
      <c r="F968" t="str">
        <f t="shared" si="75"/>
        <v>1_1900</v>
      </c>
      <c r="G968">
        <f t="shared" si="76"/>
        <v>0</v>
      </c>
      <c r="H968" s="40" t="e">
        <f t="shared" si="77"/>
        <v>#DIV/0!</v>
      </c>
      <c r="I968">
        <f t="shared" si="78"/>
        <v>0</v>
      </c>
      <c r="J968" s="40" t="e">
        <f t="shared" si="79"/>
        <v>#DIV/0!</v>
      </c>
      <c r="K968" t="str">
        <f>+IFERROR(VLOOKUP(D968,Table_1[#All],2,0),"")</f>
        <v/>
      </c>
    </row>
    <row r="969" spans="1:11" ht="15" customHeight="1" x14ac:dyDescent="0.3">
      <c r="A969">
        <v>1</v>
      </c>
      <c r="B969">
        <v>1900</v>
      </c>
      <c r="C969" s="3">
        <v>0</v>
      </c>
      <c r="D969" t="str">
        <v>00. VENDES</v>
      </c>
      <c r="E969">
        <v>0</v>
      </c>
      <c r="F969" t="str">
        <f t="shared" si="75"/>
        <v>1_1900</v>
      </c>
      <c r="G969">
        <f t="shared" si="76"/>
        <v>0</v>
      </c>
      <c r="H969" s="40" t="e">
        <f t="shared" si="77"/>
        <v>#DIV/0!</v>
      </c>
      <c r="I969">
        <f t="shared" si="78"/>
        <v>0</v>
      </c>
      <c r="J969" s="40" t="e">
        <f t="shared" si="79"/>
        <v>#DIV/0!</v>
      </c>
      <c r="K969" t="str">
        <f>+IFERROR(VLOOKUP(D969,Table_1[#All],2,0),"")</f>
        <v/>
      </c>
    </row>
    <row r="970" spans="1:11" ht="15" customHeight="1" x14ac:dyDescent="0.3">
      <c r="A970">
        <v>1</v>
      </c>
      <c r="B970">
        <v>1900</v>
      </c>
      <c r="C970" s="3">
        <v>0</v>
      </c>
      <c r="D970" t="str">
        <v>00. VENDES</v>
      </c>
      <c r="E970">
        <v>0</v>
      </c>
      <c r="F970" t="str">
        <f t="shared" si="75"/>
        <v>1_1900</v>
      </c>
      <c r="G970">
        <f t="shared" si="76"/>
        <v>0</v>
      </c>
      <c r="H970" s="40" t="e">
        <f t="shared" si="77"/>
        <v>#DIV/0!</v>
      </c>
      <c r="I970">
        <f t="shared" si="78"/>
        <v>0</v>
      </c>
      <c r="J970" s="40" t="e">
        <f t="shared" si="79"/>
        <v>#DIV/0!</v>
      </c>
      <c r="K970" t="str">
        <f>+IFERROR(VLOOKUP(D970,Table_1[#All],2,0),"")</f>
        <v/>
      </c>
    </row>
    <row r="971" spans="1:11" ht="15" customHeight="1" x14ac:dyDescent="0.3">
      <c r="A971">
        <v>1</v>
      </c>
      <c r="B971">
        <v>1900</v>
      </c>
      <c r="C971" s="3">
        <v>0</v>
      </c>
      <c r="D971" t="str">
        <v>00. VENDES</v>
      </c>
      <c r="E971">
        <v>0</v>
      </c>
      <c r="F971" t="str">
        <f t="shared" si="75"/>
        <v>1_1900</v>
      </c>
      <c r="G971">
        <f t="shared" si="76"/>
        <v>0</v>
      </c>
      <c r="H971" s="40" t="e">
        <f t="shared" si="77"/>
        <v>#DIV/0!</v>
      </c>
      <c r="I971">
        <f t="shared" si="78"/>
        <v>0</v>
      </c>
      <c r="J971" s="40" t="e">
        <f t="shared" si="79"/>
        <v>#DIV/0!</v>
      </c>
      <c r="K971" t="str">
        <f>+IFERROR(VLOOKUP(D971,Table_1[#All],2,0),"")</f>
        <v/>
      </c>
    </row>
    <row r="972" spans="1:11" ht="15" customHeight="1" x14ac:dyDescent="0.3">
      <c r="A972">
        <v>1</v>
      </c>
      <c r="B972">
        <v>1900</v>
      </c>
      <c r="C972" s="3">
        <v>0</v>
      </c>
      <c r="D972" t="str">
        <v>00. VENDES</v>
      </c>
      <c r="E972">
        <v>0</v>
      </c>
      <c r="F972" t="str">
        <f t="shared" si="75"/>
        <v>1_1900</v>
      </c>
      <c r="G972">
        <f t="shared" si="76"/>
        <v>0</v>
      </c>
      <c r="H972" s="40" t="e">
        <f t="shared" si="77"/>
        <v>#DIV/0!</v>
      </c>
      <c r="I972">
        <f t="shared" si="78"/>
        <v>0</v>
      </c>
      <c r="J972" s="40" t="e">
        <f t="shared" si="79"/>
        <v>#DIV/0!</v>
      </c>
      <c r="K972" t="str">
        <f>+IFERROR(VLOOKUP(D972,Table_1[#All],2,0),"")</f>
        <v/>
      </c>
    </row>
    <row r="973" spans="1:11" ht="15" customHeight="1" x14ac:dyDescent="0.3">
      <c r="A973">
        <v>1</v>
      </c>
      <c r="B973">
        <v>1900</v>
      </c>
      <c r="C973" s="3">
        <v>0</v>
      </c>
      <c r="D973" t="str">
        <v>00. VENDES</v>
      </c>
      <c r="E973">
        <v>0</v>
      </c>
      <c r="F973" t="str">
        <f t="shared" si="75"/>
        <v>1_1900</v>
      </c>
      <c r="G973">
        <f t="shared" si="76"/>
        <v>0</v>
      </c>
      <c r="H973" s="40" t="e">
        <f t="shared" si="77"/>
        <v>#DIV/0!</v>
      </c>
      <c r="I973">
        <f t="shared" si="78"/>
        <v>0</v>
      </c>
      <c r="J973" s="40" t="e">
        <f t="shared" si="79"/>
        <v>#DIV/0!</v>
      </c>
      <c r="K973" t="str">
        <f>+IFERROR(VLOOKUP(D973,Table_1[#All],2,0),"")</f>
        <v/>
      </c>
    </row>
    <row r="974" spans="1:11" ht="15" customHeight="1" x14ac:dyDescent="0.3">
      <c r="A974">
        <v>1</v>
      </c>
      <c r="B974">
        <v>1900</v>
      </c>
      <c r="C974" s="3">
        <v>0</v>
      </c>
      <c r="D974" t="str">
        <v>00. VENDES</v>
      </c>
      <c r="E974">
        <v>0</v>
      </c>
      <c r="F974" t="str">
        <f t="shared" si="75"/>
        <v>1_1900</v>
      </c>
      <c r="G974">
        <f t="shared" si="76"/>
        <v>0</v>
      </c>
      <c r="H974" s="40" t="e">
        <f t="shared" si="77"/>
        <v>#DIV/0!</v>
      </c>
      <c r="I974">
        <f t="shared" si="78"/>
        <v>0</v>
      </c>
      <c r="J974" s="40" t="e">
        <f t="shared" si="79"/>
        <v>#DIV/0!</v>
      </c>
      <c r="K974" t="str">
        <f>+IFERROR(VLOOKUP(D974,Table_1[#All],2,0),"")</f>
        <v/>
      </c>
    </row>
    <row r="975" spans="1:11" ht="15" customHeight="1" x14ac:dyDescent="0.3">
      <c r="A975">
        <v>1</v>
      </c>
      <c r="B975">
        <v>1900</v>
      </c>
      <c r="C975" s="3">
        <v>0</v>
      </c>
      <c r="D975" t="str">
        <v>00. VENDES</v>
      </c>
      <c r="E975">
        <v>0</v>
      </c>
      <c r="F975" t="str">
        <f t="shared" si="75"/>
        <v>1_1900</v>
      </c>
      <c r="G975">
        <f t="shared" si="76"/>
        <v>0</v>
      </c>
      <c r="H975" s="40" t="e">
        <f t="shared" si="77"/>
        <v>#DIV/0!</v>
      </c>
      <c r="I975">
        <f t="shared" si="78"/>
        <v>0</v>
      </c>
      <c r="J975" s="40" t="e">
        <f t="shared" si="79"/>
        <v>#DIV/0!</v>
      </c>
      <c r="K975" t="str">
        <f>+IFERROR(VLOOKUP(D975,Table_1[#All],2,0),"")</f>
        <v/>
      </c>
    </row>
    <row r="976" spans="1:11" ht="15" customHeight="1" x14ac:dyDescent="0.3">
      <c r="A976">
        <v>1</v>
      </c>
      <c r="B976">
        <v>1900</v>
      </c>
      <c r="C976" s="3">
        <v>0</v>
      </c>
      <c r="D976" t="str">
        <v>00. VENDES</v>
      </c>
      <c r="E976">
        <v>0</v>
      </c>
      <c r="F976" t="str">
        <f t="shared" si="75"/>
        <v>1_1900</v>
      </c>
      <c r="G976">
        <f t="shared" si="76"/>
        <v>0</v>
      </c>
      <c r="H976" s="40" t="e">
        <f t="shared" si="77"/>
        <v>#DIV/0!</v>
      </c>
      <c r="I976">
        <f t="shared" si="78"/>
        <v>0</v>
      </c>
      <c r="J976" s="40" t="e">
        <f t="shared" si="79"/>
        <v>#DIV/0!</v>
      </c>
      <c r="K976" t="str">
        <f>+IFERROR(VLOOKUP(D976,Table_1[#All],2,0),"")</f>
        <v/>
      </c>
    </row>
    <row r="977" spans="1:11" ht="15" customHeight="1" x14ac:dyDescent="0.3">
      <c r="A977">
        <v>1</v>
      </c>
      <c r="B977">
        <v>1900</v>
      </c>
      <c r="C977" s="3">
        <v>0</v>
      </c>
      <c r="D977" t="str">
        <v>00. VENDES</v>
      </c>
      <c r="E977">
        <v>0</v>
      </c>
      <c r="F977" t="str">
        <f t="shared" si="75"/>
        <v>1_1900</v>
      </c>
      <c r="G977">
        <f t="shared" si="76"/>
        <v>0</v>
      </c>
      <c r="H977" s="40" t="e">
        <f t="shared" si="77"/>
        <v>#DIV/0!</v>
      </c>
      <c r="I977">
        <f t="shared" si="78"/>
        <v>0</v>
      </c>
      <c r="J977" s="40" t="e">
        <f t="shared" si="79"/>
        <v>#DIV/0!</v>
      </c>
      <c r="K977" t="str">
        <f>+IFERROR(VLOOKUP(D977,Table_1[#All],2,0),"")</f>
        <v/>
      </c>
    </row>
    <row r="978" spans="1:11" ht="15" customHeight="1" x14ac:dyDescent="0.3">
      <c r="A978">
        <v>1</v>
      </c>
      <c r="B978">
        <v>1900</v>
      </c>
      <c r="C978" s="3">
        <v>0</v>
      </c>
      <c r="D978" t="str">
        <v>00. VENDES</v>
      </c>
      <c r="E978">
        <v>0</v>
      </c>
      <c r="F978" t="str">
        <f t="shared" si="75"/>
        <v>1_1900</v>
      </c>
      <c r="G978">
        <f t="shared" si="76"/>
        <v>0</v>
      </c>
      <c r="H978" s="40" t="e">
        <f t="shared" si="77"/>
        <v>#DIV/0!</v>
      </c>
      <c r="I978">
        <f t="shared" si="78"/>
        <v>0</v>
      </c>
      <c r="J978" s="40" t="e">
        <f t="shared" si="79"/>
        <v>#DIV/0!</v>
      </c>
      <c r="K978" t="str">
        <f>+IFERROR(VLOOKUP(D978,Table_1[#All],2,0),"")</f>
        <v/>
      </c>
    </row>
    <row r="979" spans="1:11" ht="15" customHeight="1" x14ac:dyDescent="0.3">
      <c r="A979">
        <v>1</v>
      </c>
      <c r="B979">
        <v>1900</v>
      </c>
      <c r="C979" s="3">
        <v>0</v>
      </c>
      <c r="D979" t="str">
        <v>00. VENDES</v>
      </c>
      <c r="E979">
        <v>0</v>
      </c>
      <c r="F979" t="str">
        <f t="shared" si="75"/>
        <v>1_1900</v>
      </c>
      <c r="G979">
        <f t="shared" si="76"/>
        <v>0</v>
      </c>
      <c r="H979" s="40" t="e">
        <f t="shared" si="77"/>
        <v>#DIV/0!</v>
      </c>
      <c r="I979">
        <f t="shared" si="78"/>
        <v>0</v>
      </c>
      <c r="J979" s="40" t="e">
        <f t="shared" si="79"/>
        <v>#DIV/0!</v>
      </c>
      <c r="K979" t="str">
        <f>+IFERROR(VLOOKUP(D979,Table_1[#All],2,0),"")</f>
        <v/>
      </c>
    </row>
    <row r="980" spans="1:11" ht="15" customHeight="1" x14ac:dyDescent="0.3">
      <c r="A980">
        <v>1</v>
      </c>
      <c r="B980">
        <v>1900</v>
      </c>
      <c r="C980" s="3">
        <v>0</v>
      </c>
      <c r="D980" t="str">
        <v>00. VENDES</v>
      </c>
      <c r="E980">
        <v>0</v>
      </c>
      <c r="F980" t="str">
        <f t="shared" si="75"/>
        <v>1_1900</v>
      </c>
      <c r="G980">
        <f t="shared" si="76"/>
        <v>0</v>
      </c>
      <c r="H980" s="40" t="e">
        <f t="shared" si="77"/>
        <v>#DIV/0!</v>
      </c>
      <c r="I980">
        <f t="shared" si="78"/>
        <v>0</v>
      </c>
      <c r="J980" s="40" t="e">
        <f t="shared" si="79"/>
        <v>#DIV/0!</v>
      </c>
      <c r="K980" t="str">
        <f>+IFERROR(VLOOKUP(D980,Table_1[#All],2,0),"")</f>
        <v/>
      </c>
    </row>
    <row r="981" spans="1:11" ht="15" customHeight="1" x14ac:dyDescent="0.3">
      <c r="A981">
        <v>1</v>
      </c>
      <c r="B981">
        <v>1900</v>
      </c>
      <c r="C981" s="3">
        <v>0</v>
      </c>
      <c r="D981" t="str">
        <v>00. VENDES</v>
      </c>
      <c r="E981">
        <v>0</v>
      </c>
      <c r="F981" t="str">
        <f t="shared" si="75"/>
        <v>1_1900</v>
      </c>
      <c r="G981">
        <f t="shared" si="76"/>
        <v>0</v>
      </c>
      <c r="H981" s="40" t="e">
        <f t="shared" si="77"/>
        <v>#DIV/0!</v>
      </c>
      <c r="I981">
        <f t="shared" si="78"/>
        <v>0</v>
      </c>
      <c r="J981" s="40" t="e">
        <f t="shared" si="79"/>
        <v>#DIV/0!</v>
      </c>
      <c r="K981" t="str">
        <f>+IFERROR(VLOOKUP(D981,Table_1[#All],2,0),"")</f>
        <v/>
      </c>
    </row>
    <row r="982" spans="1:11" ht="15" customHeight="1" x14ac:dyDescent="0.3">
      <c r="A982">
        <v>1</v>
      </c>
      <c r="B982">
        <v>1900</v>
      </c>
      <c r="C982" s="3">
        <v>0</v>
      </c>
      <c r="D982" t="str">
        <v>00. VENDES</v>
      </c>
      <c r="E982">
        <v>0</v>
      </c>
      <c r="F982" t="str">
        <f t="shared" si="75"/>
        <v>1_1900</v>
      </c>
      <c r="G982">
        <f t="shared" si="76"/>
        <v>0</v>
      </c>
      <c r="H982" s="40" t="e">
        <f t="shared" si="77"/>
        <v>#DIV/0!</v>
      </c>
      <c r="I982">
        <f t="shared" si="78"/>
        <v>0</v>
      </c>
      <c r="J982" s="40" t="e">
        <f t="shared" si="79"/>
        <v>#DIV/0!</v>
      </c>
      <c r="K982" t="str">
        <f>+IFERROR(VLOOKUP(D982,Table_1[#All],2,0),"")</f>
        <v/>
      </c>
    </row>
    <row r="983" spans="1:11" ht="15" customHeight="1" x14ac:dyDescent="0.3">
      <c r="A983">
        <v>1</v>
      </c>
      <c r="B983">
        <v>1900</v>
      </c>
      <c r="C983" s="3">
        <v>0</v>
      </c>
      <c r="D983" t="str">
        <v>00. VENDES</v>
      </c>
      <c r="E983">
        <v>0</v>
      </c>
      <c r="F983" t="str">
        <f t="shared" si="75"/>
        <v>1_1900</v>
      </c>
      <c r="G983">
        <f t="shared" si="76"/>
        <v>0</v>
      </c>
      <c r="H983" s="40" t="e">
        <f t="shared" si="77"/>
        <v>#DIV/0!</v>
      </c>
      <c r="I983">
        <f t="shared" si="78"/>
        <v>0</v>
      </c>
      <c r="J983" s="40" t="e">
        <f t="shared" si="79"/>
        <v>#DIV/0!</v>
      </c>
      <c r="K983" t="str">
        <f>+IFERROR(VLOOKUP(D983,Table_1[#All],2,0),"")</f>
        <v/>
      </c>
    </row>
    <row r="984" spans="1:11" ht="15" customHeight="1" x14ac:dyDescent="0.3">
      <c r="A984">
        <v>1</v>
      </c>
      <c r="B984">
        <v>1900</v>
      </c>
      <c r="C984" s="3">
        <v>0</v>
      </c>
      <c r="D984" t="str">
        <v>00. VENDES</v>
      </c>
      <c r="E984">
        <v>0</v>
      </c>
      <c r="F984" t="str">
        <f t="shared" si="75"/>
        <v>1_1900</v>
      </c>
      <c r="G984">
        <f t="shared" si="76"/>
        <v>0</v>
      </c>
      <c r="H984" s="40" t="e">
        <f t="shared" si="77"/>
        <v>#DIV/0!</v>
      </c>
      <c r="I984">
        <f t="shared" si="78"/>
        <v>0</v>
      </c>
      <c r="J984" s="40" t="e">
        <f t="shared" si="79"/>
        <v>#DIV/0!</v>
      </c>
      <c r="K984" t="str">
        <f>+IFERROR(VLOOKUP(D984,Table_1[#All],2,0),"")</f>
        <v/>
      </c>
    </row>
    <row r="985" spans="1:11" ht="15" customHeight="1" x14ac:dyDescent="0.3">
      <c r="A985">
        <v>1</v>
      </c>
      <c r="B985">
        <v>1900</v>
      </c>
      <c r="C985" s="3">
        <v>0</v>
      </c>
      <c r="D985" t="str">
        <v>00. VENDES</v>
      </c>
      <c r="E985">
        <v>0</v>
      </c>
      <c r="F985" t="str">
        <f t="shared" si="75"/>
        <v>1_1900</v>
      </c>
      <c r="G985">
        <f t="shared" si="76"/>
        <v>0</v>
      </c>
      <c r="H985" s="40" t="e">
        <f t="shared" si="77"/>
        <v>#DIV/0!</v>
      </c>
      <c r="I985">
        <f t="shared" si="78"/>
        <v>0</v>
      </c>
      <c r="J985" s="40" t="e">
        <f t="shared" si="79"/>
        <v>#DIV/0!</v>
      </c>
      <c r="K985" t="str">
        <f>+IFERROR(VLOOKUP(D985,Table_1[#All],2,0),"")</f>
        <v/>
      </c>
    </row>
    <row r="986" spans="1:11" ht="15" customHeight="1" x14ac:dyDescent="0.3">
      <c r="A986">
        <v>1</v>
      </c>
      <c r="B986">
        <v>1900</v>
      </c>
      <c r="C986" s="3">
        <v>0</v>
      </c>
      <c r="D986" t="str">
        <v>00. VENDES</v>
      </c>
      <c r="E986">
        <v>0</v>
      </c>
      <c r="F986" t="str">
        <f t="shared" si="75"/>
        <v>1_1900</v>
      </c>
      <c r="G986">
        <f t="shared" si="76"/>
        <v>0</v>
      </c>
      <c r="H986" s="40" t="e">
        <f t="shared" si="77"/>
        <v>#DIV/0!</v>
      </c>
      <c r="I986">
        <f t="shared" si="78"/>
        <v>0</v>
      </c>
      <c r="J986" s="40" t="e">
        <f t="shared" si="79"/>
        <v>#DIV/0!</v>
      </c>
      <c r="K986" t="str">
        <f>+IFERROR(VLOOKUP(D986,Table_1[#All],2,0),"")</f>
        <v/>
      </c>
    </row>
    <row r="987" spans="1:11" ht="15" customHeight="1" x14ac:dyDescent="0.3">
      <c r="A987">
        <v>1</v>
      </c>
      <c r="B987">
        <v>1900</v>
      </c>
      <c r="C987" s="3">
        <v>0</v>
      </c>
      <c r="D987" t="str">
        <v>00. VENDES</v>
      </c>
      <c r="E987">
        <v>0</v>
      </c>
      <c r="F987" t="str">
        <f t="shared" si="75"/>
        <v>1_1900</v>
      </c>
      <c r="G987">
        <f t="shared" si="76"/>
        <v>0</v>
      </c>
      <c r="H987" s="40" t="e">
        <f t="shared" si="77"/>
        <v>#DIV/0!</v>
      </c>
      <c r="I987">
        <f t="shared" si="78"/>
        <v>0</v>
      </c>
      <c r="J987" s="40" t="e">
        <f t="shared" si="79"/>
        <v>#DIV/0!</v>
      </c>
      <c r="K987" t="str">
        <f>+IFERROR(VLOOKUP(D987,Table_1[#All],2,0),"")</f>
        <v/>
      </c>
    </row>
    <row r="988" spans="1:11" ht="15" customHeight="1" x14ac:dyDescent="0.3">
      <c r="A988">
        <v>1</v>
      </c>
      <c r="B988">
        <v>1900</v>
      </c>
      <c r="C988" s="3">
        <v>0</v>
      </c>
      <c r="D988" t="str">
        <v>00. VENDES</v>
      </c>
      <c r="E988">
        <v>0</v>
      </c>
      <c r="F988" t="str">
        <f t="shared" si="75"/>
        <v>1_1900</v>
      </c>
      <c r="G988">
        <f t="shared" si="76"/>
        <v>0</v>
      </c>
      <c r="H988" s="40" t="e">
        <f t="shared" si="77"/>
        <v>#DIV/0!</v>
      </c>
      <c r="I988">
        <f t="shared" si="78"/>
        <v>0</v>
      </c>
      <c r="J988" s="40" t="e">
        <f t="shared" si="79"/>
        <v>#DIV/0!</v>
      </c>
      <c r="K988" t="str">
        <f>+IFERROR(VLOOKUP(D988,Table_1[#All],2,0),"")</f>
        <v/>
      </c>
    </row>
    <row r="989" spans="1:11" ht="15" customHeight="1" x14ac:dyDescent="0.3">
      <c r="A989">
        <v>1</v>
      </c>
      <c r="B989">
        <v>1900</v>
      </c>
      <c r="C989" s="3">
        <v>0</v>
      </c>
      <c r="D989" t="str">
        <v>00. VENDES</v>
      </c>
      <c r="E989">
        <v>0</v>
      </c>
      <c r="F989" t="str">
        <f t="shared" si="75"/>
        <v>1_1900</v>
      </c>
      <c r="G989">
        <f t="shared" si="76"/>
        <v>0</v>
      </c>
      <c r="H989" s="40" t="e">
        <f t="shared" si="77"/>
        <v>#DIV/0!</v>
      </c>
      <c r="I989">
        <f t="shared" si="78"/>
        <v>0</v>
      </c>
      <c r="J989" s="40" t="e">
        <f t="shared" si="79"/>
        <v>#DIV/0!</v>
      </c>
      <c r="K989" t="str">
        <f>+IFERROR(VLOOKUP(D989,Table_1[#All],2,0),"")</f>
        <v/>
      </c>
    </row>
    <row r="990" spans="1:11" ht="15" customHeight="1" x14ac:dyDescent="0.3">
      <c r="A990">
        <v>1</v>
      </c>
      <c r="B990">
        <v>1900</v>
      </c>
      <c r="C990" s="3">
        <v>0</v>
      </c>
      <c r="D990" t="str">
        <v>00. VENDES</v>
      </c>
      <c r="E990">
        <v>0</v>
      </c>
      <c r="F990" t="str">
        <f t="shared" si="75"/>
        <v>1_1900</v>
      </c>
      <c r="G990">
        <f t="shared" si="76"/>
        <v>0</v>
      </c>
      <c r="H990" s="40" t="e">
        <f t="shared" si="77"/>
        <v>#DIV/0!</v>
      </c>
      <c r="I990">
        <f t="shared" si="78"/>
        <v>0</v>
      </c>
      <c r="J990" s="40" t="e">
        <f t="shared" si="79"/>
        <v>#DIV/0!</v>
      </c>
      <c r="K990" t="str">
        <f>+IFERROR(VLOOKUP(D990,Table_1[#All],2,0),"")</f>
        <v/>
      </c>
    </row>
    <row r="991" spans="1:11" ht="15" customHeight="1" x14ac:dyDescent="0.3">
      <c r="A991">
        <v>1</v>
      </c>
      <c r="B991">
        <v>1900</v>
      </c>
      <c r="C991" s="3">
        <v>0</v>
      </c>
      <c r="D991" t="str">
        <v>00. VENDES</v>
      </c>
      <c r="E991">
        <v>0</v>
      </c>
      <c r="F991" t="str">
        <f t="shared" si="75"/>
        <v>1_1900</v>
      </c>
      <c r="G991">
        <f t="shared" si="76"/>
        <v>0</v>
      </c>
      <c r="H991" s="40" t="e">
        <f t="shared" si="77"/>
        <v>#DIV/0!</v>
      </c>
      <c r="I991">
        <f t="shared" si="78"/>
        <v>0</v>
      </c>
      <c r="J991" s="40" t="e">
        <f t="shared" si="79"/>
        <v>#DIV/0!</v>
      </c>
      <c r="K991" t="str">
        <f>+IFERROR(VLOOKUP(D991,Table_1[#All],2,0),"")</f>
        <v/>
      </c>
    </row>
    <row r="992" spans="1:11" ht="15" customHeight="1" x14ac:dyDescent="0.3">
      <c r="A992">
        <v>1</v>
      </c>
      <c r="B992">
        <v>1900</v>
      </c>
      <c r="C992" s="3">
        <v>0</v>
      </c>
      <c r="D992" t="str">
        <v>00. VENDES</v>
      </c>
      <c r="E992">
        <v>0</v>
      </c>
      <c r="F992" t="str">
        <f t="shared" si="75"/>
        <v>1_1900</v>
      </c>
      <c r="G992">
        <f t="shared" si="76"/>
        <v>0</v>
      </c>
      <c r="H992" s="40" t="e">
        <f t="shared" si="77"/>
        <v>#DIV/0!</v>
      </c>
      <c r="I992">
        <f t="shared" si="78"/>
        <v>0</v>
      </c>
      <c r="J992" s="40" t="e">
        <f t="shared" si="79"/>
        <v>#DIV/0!</v>
      </c>
      <c r="K992" t="str">
        <f>+IFERROR(VLOOKUP(D992,Table_1[#All],2,0),"")</f>
        <v/>
      </c>
    </row>
    <row r="993" spans="1:11" ht="15" customHeight="1" x14ac:dyDescent="0.3">
      <c r="A993">
        <v>1</v>
      </c>
      <c r="B993">
        <v>1900</v>
      </c>
      <c r="C993" s="3">
        <v>0</v>
      </c>
      <c r="D993" t="str">
        <v>00. VENDES</v>
      </c>
      <c r="E993">
        <v>0</v>
      </c>
      <c r="F993" t="str">
        <f t="shared" si="75"/>
        <v>1_1900</v>
      </c>
      <c r="G993">
        <f t="shared" si="76"/>
        <v>0</v>
      </c>
      <c r="H993" s="40" t="e">
        <f t="shared" si="77"/>
        <v>#DIV/0!</v>
      </c>
      <c r="I993">
        <f t="shared" si="78"/>
        <v>0</v>
      </c>
      <c r="J993" s="40" t="e">
        <f t="shared" si="79"/>
        <v>#DIV/0!</v>
      </c>
      <c r="K993" t="str">
        <f>+IFERROR(VLOOKUP(D993,Table_1[#All],2,0),"")</f>
        <v/>
      </c>
    </row>
    <row r="994" spans="1:11" ht="15" customHeight="1" x14ac:dyDescent="0.3">
      <c r="A994">
        <v>1</v>
      </c>
      <c r="B994">
        <v>1900</v>
      </c>
      <c r="C994" s="3">
        <v>0</v>
      </c>
      <c r="D994" t="str">
        <v>00. VENDES</v>
      </c>
      <c r="E994">
        <v>0</v>
      </c>
      <c r="F994" t="str">
        <f t="shared" si="75"/>
        <v>1_1900</v>
      </c>
      <c r="G994">
        <f t="shared" si="76"/>
        <v>0</v>
      </c>
      <c r="H994" s="40" t="e">
        <f t="shared" si="77"/>
        <v>#DIV/0!</v>
      </c>
      <c r="I994">
        <f t="shared" si="78"/>
        <v>0</v>
      </c>
      <c r="J994" s="40" t="e">
        <f t="shared" si="79"/>
        <v>#DIV/0!</v>
      </c>
      <c r="K994" t="str">
        <f>+IFERROR(VLOOKUP(D994,Table_1[#All],2,0),"")</f>
        <v/>
      </c>
    </row>
    <row r="995" spans="1:11" ht="15" customHeight="1" x14ac:dyDescent="0.3">
      <c r="A995">
        <v>1</v>
      </c>
      <c r="B995">
        <v>1900</v>
      </c>
      <c r="C995" s="3">
        <v>0</v>
      </c>
      <c r="D995" t="str">
        <v>00. VENDES</v>
      </c>
      <c r="E995">
        <v>0</v>
      </c>
      <c r="F995" t="str">
        <f t="shared" si="75"/>
        <v>1_1900</v>
      </c>
      <c r="G995">
        <f t="shared" si="76"/>
        <v>0</v>
      </c>
      <c r="H995" s="40" t="e">
        <f t="shared" si="77"/>
        <v>#DIV/0!</v>
      </c>
      <c r="I995">
        <f t="shared" si="78"/>
        <v>0</v>
      </c>
      <c r="J995" s="40" t="e">
        <f t="shared" si="79"/>
        <v>#DIV/0!</v>
      </c>
      <c r="K995" t="str">
        <f>+IFERROR(VLOOKUP(D995,Table_1[#All],2,0),"")</f>
        <v/>
      </c>
    </row>
    <row r="996" spans="1:11" ht="15" customHeight="1" x14ac:dyDescent="0.3">
      <c r="A996">
        <v>1</v>
      </c>
      <c r="B996">
        <v>1900</v>
      </c>
      <c r="C996" s="3">
        <v>0</v>
      </c>
      <c r="D996" t="str">
        <v>00. VENDES</v>
      </c>
      <c r="E996">
        <v>0</v>
      </c>
      <c r="F996" t="str">
        <f t="shared" si="75"/>
        <v>1_1900</v>
      </c>
      <c r="G996">
        <f t="shared" si="76"/>
        <v>0</v>
      </c>
      <c r="H996" s="40" t="e">
        <f t="shared" si="77"/>
        <v>#DIV/0!</v>
      </c>
      <c r="I996">
        <f t="shared" si="78"/>
        <v>0</v>
      </c>
      <c r="J996" s="40" t="e">
        <f t="shared" si="79"/>
        <v>#DIV/0!</v>
      </c>
      <c r="K996" t="str">
        <f>+IFERROR(VLOOKUP(D996,Table_1[#All],2,0),"")</f>
        <v/>
      </c>
    </row>
    <row r="997" spans="1:11" ht="15" customHeight="1" x14ac:dyDescent="0.3">
      <c r="A997">
        <v>1</v>
      </c>
      <c r="B997">
        <v>1900</v>
      </c>
      <c r="C997" s="3">
        <v>0</v>
      </c>
      <c r="D997" t="str">
        <v>00. VENDES</v>
      </c>
      <c r="E997">
        <v>0</v>
      </c>
      <c r="F997" t="str">
        <f t="shared" si="75"/>
        <v>1_1900</v>
      </c>
      <c r="G997">
        <f t="shared" si="76"/>
        <v>0</v>
      </c>
      <c r="H997" s="40" t="e">
        <f t="shared" si="77"/>
        <v>#DIV/0!</v>
      </c>
      <c r="I997">
        <f t="shared" si="78"/>
        <v>0</v>
      </c>
      <c r="J997" s="40" t="e">
        <f t="shared" si="79"/>
        <v>#DIV/0!</v>
      </c>
      <c r="K997" t="str">
        <f>+IFERROR(VLOOKUP(D997,Table_1[#All],2,0),"")</f>
        <v/>
      </c>
    </row>
    <row r="998" spans="1:11" ht="15" customHeight="1" x14ac:dyDescent="0.3">
      <c r="A998">
        <v>1</v>
      </c>
      <c r="B998">
        <v>1900</v>
      </c>
      <c r="C998" s="3">
        <v>0</v>
      </c>
      <c r="D998" t="str">
        <v>00. VENDES</v>
      </c>
      <c r="E998">
        <v>0</v>
      </c>
      <c r="F998" t="str">
        <f t="shared" si="75"/>
        <v>1_1900</v>
      </c>
      <c r="G998">
        <f t="shared" si="76"/>
        <v>0</v>
      </c>
      <c r="H998" s="40" t="e">
        <f t="shared" si="77"/>
        <v>#DIV/0!</v>
      </c>
      <c r="I998">
        <f t="shared" si="78"/>
        <v>0</v>
      </c>
      <c r="J998" s="40" t="e">
        <f t="shared" si="79"/>
        <v>#DIV/0!</v>
      </c>
      <c r="K998" t="str">
        <f>+IFERROR(VLOOKUP(D998,Table_1[#All],2,0),"")</f>
        <v/>
      </c>
    </row>
    <row r="999" spans="1:11" ht="15" customHeight="1" x14ac:dyDescent="0.3">
      <c r="A999">
        <v>1</v>
      </c>
      <c r="B999">
        <v>1900</v>
      </c>
      <c r="C999" s="3">
        <v>0</v>
      </c>
      <c r="D999" t="str">
        <v>00. VENDES</v>
      </c>
      <c r="E999">
        <v>0</v>
      </c>
      <c r="F999" t="str">
        <f t="shared" si="75"/>
        <v>1_1900</v>
      </c>
      <c r="G999">
        <f t="shared" si="76"/>
        <v>0</v>
      </c>
      <c r="H999" s="40" t="e">
        <f t="shared" si="77"/>
        <v>#DIV/0!</v>
      </c>
      <c r="I999">
        <f t="shared" si="78"/>
        <v>0</v>
      </c>
      <c r="J999" s="40" t="e">
        <f t="shared" si="79"/>
        <v>#DIV/0!</v>
      </c>
      <c r="K999" t="str">
        <f>+IFERROR(VLOOKUP(D999,Table_1[#All],2,0),"")</f>
        <v/>
      </c>
    </row>
    <row r="1000" spans="1:11" ht="15" customHeight="1" x14ac:dyDescent="0.3">
      <c r="A1000">
        <v>1</v>
      </c>
      <c r="B1000">
        <v>1900</v>
      </c>
      <c r="C1000" s="3">
        <v>0</v>
      </c>
      <c r="D1000" t="str">
        <v>00. VENDES</v>
      </c>
      <c r="E1000">
        <v>0</v>
      </c>
      <c r="F1000" t="str">
        <f t="shared" si="75"/>
        <v>1_1900</v>
      </c>
      <c r="G1000">
        <f t="shared" si="76"/>
        <v>0</v>
      </c>
      <c r="H1000" s="40" t="e">
        <f t="shared" si="77"/>
        <v>#DIV/0!</v>
      </c>
      <c r="I1000">
        <f t="shared" si="78"/>
        <v>0</v>
      </c>
      <c r="J1000" s="40" t="e">
        <f t="shared" si="79"/>
        <v>#DIV/0!</v>
      </c>
      <c r="K1000" t="str">
        <f>+IFERROR(VLOOKUP(D1000,Table_1[#All],2,0),"")</f>
        <v/>
      </c>
    </row>
    <row r="1001" spans="1:11" ht="15" customHeight="1" x14ac:dyDescent="0.3">
      <c r="A1001">
        <v>1</v>
      </c>
      <c r="B1001">
        <v>1900</v>
      </c>
      <c r="C1001" s="3">
        <v>0</v>
      </c>
      <c r="D1001" t="str">
        <v>00. VENDES</v>
      </c>
      <c r="E1001">
        <v>0</v>
      </c>
      <c r="F1001" t="str">
        <f t="shared" si="75"/>
        <v>1_1900</v>
      </c>
      <c r="G1001">
        <f t="shared" si="76"/>
        <v>0</v>
      </c>
      <c r="H1001" s="40" t="e">
        <f t="shared" si="77"/>
        <v>#DIV/0!</v>
      </c>
      <c r="I1001">
        <f t="shared" si="78"/>
        <v>0</v>
      </c>
      <c r="J1001" s="40" t="e">
        <f t="shared" si="79"/>
        <v>#DIV/0!</v>
      </c>
      <c r="K1001" t="str">
        <f>+IFERROR(VLOOKUP(D1001,Table_1[#All],2,0),"")</f>
        <v/>
      </c>
    </row>
    <row r="1002" spans="1:11" ht="15" customHeight="1" x14ac:dyDescent="0.3">
      <c r="A1002">
        <v>1</v>
      </c>
      <c r="B1002">
        <v>1900</v>
      </c>
      <c r="C1002" s="3">
        <v>0</v>
      </c>
      <c r="D1002" t="str">
        <v>00. VENDES</v>
      </c>
      <c r="E1002">
        <v>0</v>
      </c>
      <c r="F1002" t="str">
        <f t="shared" si="75"/>
        <v>1_1900</v>
      </c>
      <c r="G1002">
        <f t="shared" si="76"/>
        <v>0</v>
      </c>
      <c r="H1002" s="40" t="e">
        <f t="shared" si="77"/>
        <v>#DIV/0!</v>
      </c>
      <c r="I1002">
        <f t="shared" si="78"/>
        <v>0</v>
      </c>
      <c r="J1002" s="40" t="e">
        <f t="shared" si="79"/>
        <v>#DIV/0!</v>
      </c>
      <c r="K1002" t="str">
        <f>+IFERROR(VLOOKUP(D1002,Table_1[#All],2,0),"")</f>
        <v/>
      </c>
    </row>
    <row r="1003" spans="1:11" ht="15" customHeight="1" x14ac:dyDescent="0.3">
      <c r="A1003">
        <v>1</v>
      </c>
      <c r="B1003">
        <v>1900</v>
      </c>
      <c r="C1003" s="3">
        <v>0</v>
      </c>
      <c r="D1003" t="str">
        <v>00. VENDES</v>
      </c>
      <c r="E1003">
        <v>0</v>
      </c>
      <c r="F1003" t="str">
        <f t="shared" si="75"/>
        <v>1_1900</v>
      </c>
      <c r="G1003">
        <f t="shared" si="76"/>
        <v>0</v>
      </c>
      <c r="H1003" s="40" t="e">
        <f t="shared" si="77"/>
        <v>#DIV/0!</v>
      </c>
      <c r="I1003">
        <f t="shared" si="78"/>
        <v>0</v>
      </c>
      <c r="J1003" s="40" t="e">
        <f t="shared" si="79"/>
        <v>#DIV/0!</v>
      </c>
      <c r="K1003" t="str">
        <f>+IFERROR(VLOOKUP(D1003,Table_1[#All],2,0),"")</f>
        <v/>
      </c>
    </row>
    <row r="1004" spans="1:11" ht="15" customHeight="1" x14ac:dyDescent="0.3">
      <c r="A1004">
        <v>1</v>
      </c>
      <c r="B1004">
        <v>1900</v>
      </c>
      <c r="C1004" s="3">
        <v>0</v>
      </c>
      <c r="D1004" t="str">
        <v>00. VENDES</v>
      </c>
      <c r="E1004">
        <v>0</v>
      </c>
      <c r="F1004" t="str">
        <f t="shared" si="75"/>
        <v>1_1900</v>
      </c>
      <c r="G1004">
        <f t="shared" si="76"/>
        <v>0</v>
      </c>
      <c r="H1004" s="40" t="e">
        <f t="shared" si="77"/>
        <v>#DIV/0!</v>
      </c>
      <c r="I1004">
        <f t="shared" si="78"/>
        <v>0</v>
      </c>
      <c r="J1004" s="40" t="e">
        <f t="shared" si="79"/>
        <v>#DIV/0!</v>
      </c>
      <c r="K1004" t="str">
        <f>+IFERROR(VLOOKUP(D1004,Table_1[#All],2,0),"")</f>
        <v/>
      </c>
    </row>
    <row r="1005" spans="1:11" ht="15" customHeight="1" x14ac:dyDescent="0.3">
      <c r="A1005">
        <v>1</v>
      </c>
      <c r="B1005">
        <v>1900</v>
      </c>
      <c r="C1005" s="3">
        <v>0</v>
      </c>
      <c r="D1005" t="str">
        <v>00. VENDES</v>
      </c>
      <c r="E1005">
        <v>0</v>
      </c>
      <c r="F1005" t="str">
        <f t="shared" si="75"/>
        <v>1_1900</v>
      </c>
      <c r="G1005">
        <f t="shared" si="76"/>
        <v>0</v>
      </c>
      <c r="H1005" s="40" t="e">
        <f t="shared" si="77"/>
        <v>#DIV/0!</v>
      </c>
      <c r="I1005">
        <f t="shared" si="78"/>
        <v>0</v>
      </c>
      <c r="J1005" s="40" t="e">
        <f t="shared" si="79"/>
        <v>#DIV/0!</v>
      </c>
      <c r="K1005" t="str">
        <f>+IFERROR(VLOOKUP(D1005,Table_1[#All],2,0),"")</f>
        <v/>
      </c>
    </row>
    <row r="1006" spans="1:11" ht="15" customHeight="1" x14ac:dyDescent="0.3">
      <c r="A1006">
        <v>1</v>
      </c>
      <c r="B1006">
        <v>1900</v>
      </c>
      <c r="C1006" s="3">
        <v>0</v>
      </c>
      <c r="D1006" t="str">
        <v>00. VENDES</v>
      </c>
      <c r="E1006">
        <v>0</v>
      </c>
      <c r="F1006" t="str">
        <f t="shared" si="75"/>
        <v>1_1900</v>
      </c>
      <c r="G1006">
        <f t="shared" si="76"/>
        <v>0</v>
      </c>
      <c r="H1006" s="40" t="e">
        <f t="shared" si="77"/>
        <v>#DIV/0!</v>
      </c>
      <c r="I1006">
        <f t="shared" si="78"/>
        <v>0</v>
      </c>
      <c r="J1006" s="40" t="e">
        <f t="shared" si="79"/>
        <v>#DIV/0!</v>
      </c>
      <c r="K1006" t="str">
        <f>+IFERROR(VLOOKUP(D1006,Table_1[#All],2,0),"")</f>
        <v/>
      </c>
    </row>
    <row r="1007" spans="1:11" ht="15" customHeight="1" x14ac:dyDescent="0.3">
      <c r="A1007">
        <v>1</v>
      </c>
      <c r="B1007">
        <v>1900</v>
      </c>
      <c r="C1007" s="3">
        <v>0</v>
      </c>
      <c r="D1007" t="str">
        <v>00. VENDES</v>
      </c>
      <c r="E1007">
        <v>0</v>
      </c>
      <c r="F1007" t="str">
        <f t="shared" si="75"/>
        <v>1_1900</v>
      </c>
      <c r="G1007">
        <f t="shared" si="76"/>
        <v>0</v>
      </c>
      <c r="H1007" s="40" t="e">
        <f t="shared" si="77"/>
        <v>#DIV/0!</v>
      </c>
      <c r="I1007">
        <f t="shared" si="78"/>
        <v>0</v>
      </c>
      <c r="J1007" s="40" t="e">
        <f t="shared" si="79"/>
        <v>#DIV/0!</v>
      </c>
      <c r="K1007" t="str">
        <f>+IFERROR(VLOOKUP(D1007,Table_1[#All],2,0),"")</f>
        <v/>
      </c>
    </row>
    <row r="1008" spans="1:11" ht="15" customHeight="1" x14ac:dyDescent="0.3">
      <c r="A1008">
        <v>1</v>
      </c>
      <c r="B1008">
        <v>1900</v>
      </c>
      <c r="C1008" s="3">
        <v>0</v>
      </c>
      <c r="D1008" t="str">
        <v>00. VENDES</v>
      </c>
      <c r="E1008">
        <v>0</v>
      </c>
      <c r="F1008" t="str">
        <f t="shared" si="75"/>
        <v>1_1900</v>
      </c>
      <c r="G1008">
        <f t="shared" si="76"/>
        <v>0</v>
      </c>
      <c r="H1008" s="40" t="e">
        <f t="shared" si="77"/>
        <v>#DIV/0!</v>
      </c>
      <c r="I1008">
        <f t="shared" si="78"/>
        <v>0</v>
      </c>
      <c r="J1008" s="40" t="e">
        <f t="shared" si="79"/>
        <v>#DIV/0!</v>
      </c>
      <c r="K1008" t="str">
        <f>+IFERROR(VLOOKUP(D1008,Table_1[#All],2,0),"")</f>
        <v/>
      </c>
    </row>
    <row r="1009" spans="1:11" ht="15" customHeight="1" x14ac:dyDescent="0.3">
      <c r="A1009">
        <v>1</v>
      </c>
      <c r="B1009">
        <v>1900</v>
      </c>
      <c r="C1009" s="3">
        <v>0</v>
      </c>
      <c r="D1009" t="str">
        <v>00. VENDES</v>
      </c>
      <c r="E1009">
        <v>0</v>
      </c>
      <c r="F1009" t="str">
        <f t="shared" si="75"/>
        <v>1_1900</v>
      </c>
      <c r="G1009">
        <f t="shared" si="76"/>
        <v>0</v>
      </c>
      <c r="H1009" s="40" t="e">
        <f t="shared" si="77"/>
        <v>#DIV/0!</v>
      </c>
      <c r="I1009">
        <f t="shared" si="78"/>
        <v>0</v>
      </c>
      <c r="J1009" s="40" t="e">
        <f t="shared" si="79"/>
        <v>#DIV/0!</v>
      </c>
      <c r="K1009" t="str">
        <f>+IFERROR(VLOOKUP(D1009,Table_1[#All],2,0),"")</f>
        <v/>
      </c>
    </row>
    <row r="1010" spans="1:11" ht="15" customHeight="1" x14ac:dyDescent="0.3">
      <c r="A1010">
        <v>1</v>
      </c>
      <c r="B1010">
        <v>1900</v>
      </c>
      <c r="C1010" s="3">
        <v>0</v>
      </c>
      <c r="D1010" t="str">
        <v>00. VENDES</v>
      </c>
      <c r="E1010">
        <v>0</v>
      </c>
      <c r="F1010" t="str">
        <f t="shared" si="75"/>
        <v>1_1900</v>
      </c>
      <c r="G1010">
        <f t="shared" si="76"/>
        <v>0</v>
      </c>
      <c r="H1010" s="40" t="e">
        <f t="shared" si="77"/>
        <v>#DIV/0!</v>
      </c>
      <c r="I1010">
        <f t="shared" si="78"/>
        <v>0</v>
      </c>
      <c r="J1010" s="40" t="e">
        <f t="shared" si="79"/>
        <v>#DIV/0!</v>
      </c>
      <c r="K1010" t="str">
        <f>+IFERROR(VLOOKUP(D1010,Table_1[#All],2,0),"")</f>
        <v/>
      </c>
    </row>
    <row r="1011" spans="1:11" ht="15" customHeight="1" x14ac:dyDescent="0.3">
      <c r="A1011">
        <v>1</v>
      </c>
      <c r="B1011">
        <v>1900</v>
      </c>
      <c r="C1011" s="3">
        <v>0</v>
      </c>
      <c r="D1011" t="str">
        <v>00. VENDES</v>
      </c>
      <c r="E1011">
        <v>0</v>
      </c>
      <c r="F1011" t="str">
        <f t="shared" si="75"/>
        <v>1_1900</v>
      </c>
      <c r="G1011">
        <f t="shared" si="76"/>
        <v>0</v>
      </c>
      <c r="H1011" s="40" t="e">
        <f t="shared" si="77"/>
        <v>#DIV/0!</v>
      </c>
      <c r="I1011">
        <f t="shared" si="78"/>
        <v>0</v>
      </c>
      <c r="J1011" s="40" t="e">
        <f t="shared" si="79"/>
        <v>#DIV/0!</v>
      </c>
      <c r="K1011" t="str">
        <f>+IFERROR(VLOOKUP(D1011,Table_1[#All],2,0),"")</f>
        <v/>
      </c>
    </row>
    <row r="1012" spans="1:11" ht="15" customHeight="1" x14ac:dyDescent="0.3">
      <c r="A1012">
        <v>1</v>
      </c>
      <c r="B1012">
        <v>1900</v>
      </c>
      <c r="C1012" s="3">
        <v>0</v>
      </c>
      <c r="D1012" t="str">
        <v>00. VENDES</v>
      </c>
      <c r="E1012">
        <v>0</v>
      </c>
      <c r="F1012" t="str">
        <f t="shared" si="75"/>
        <v>1_1900</v>
      </c>
      <c r="G1012">
        <f t="shared" si="76"/>
        <v>0</v>
      </c>
      <c r="H1012" s="40" t="e">
        <f t="shared" si="77"/>
        <v>#DIV/0!</v>
      </c>
      <c r="I1012">
        <f t="shared" si="78"/>
        <v>0</v>
      </c>
      <c r="J1012" s="40" t="e">
        <f t="shared" si="79"/>
        <v>#DIV/0!</v>
      </c>
      <c r="K1012" t="str">
        <f>+IFERROR(VLOOKUP(D1012,Table_1[#All],2,0),"")</f>
        <v/>
      </c>
    </row>
    <row r="1013" spans="1:11" ht="15" customHeight="1" x14ac:dyDescent="0.3">
      <c r="A1013">
        <v>1</v>
      </c>
      <c r="B1013">
        <v>1900</v>
      </c>
      <c r="C1013" s="3">
        <v>0</v>
      </c>
      <c r="D1013" t="str">
        <v>00. VENDES</v>
      </c>
      <c r="E1013">
        <v>0</v>
      </c>
      <c r="F1013" t="str">
        <f t="shared" si="75"/>
        <v>1_1900</v>
      </c>
      <c r="G1013">
        <f t="shared" si="76"/>
        <v>0</v>
      </c>
      <c r="H1013" s="40" t="e">
        <f t="shared" si="77"/>
        <v>#DIV/0!</v>
      </c>
      <c r="I1013">
        <f t="shared" si="78"/>
        <v>0</v>
      </c>
      <c r="J1013" s="40" t="e">
        <f t="shared" si="79"/>
        <v>#DIV/0!</v>
      </c>
      <c r="K1013" t="str">
        <f>+IFERROR(VLOOKUP(D1013,Table_1[#All],2,0),"")</f>
        <v/>
      </c>
    </row>
    <row r="1014" spans="1:11" ht="15" customHeight="1" x14ac:dyDescent="0.3">
      <c r="A1014">
        <v>1</v>
      </c>
      <c r="B1014">
        <v>1900</v>
      </c>
      <c r="C1014" s="3">
        <v>0</v>
      </c>
      <c r="D1014" t="str">
        <v>00. VENDES</v>
      </c>
      <c r="E1014">
        <v>0</v>
      </c>
      <c r="F1014" t="str">
        <f t="shared" si="75"/>
        <v>1_1900</v>
      </c>
      <c r="G1014">
        <f t="shared" si="76"/>
        <v>0</v>
      </c>
      <c r="H1014" s="40" t="e">
        <f t="shared" si="77"/>
        <v>#DIV/0!</v>
      </c>
      <c r="I1014">
        <f t="shared" si="78"/>
        <v>0</v>
      </c>
      <c r="J1014" s="40" t="e">
        <f t="shared" si="79"/>
        <v>#DIV/0!</v>
      </c>
      <c r="K1014" t="str">
        <f>+IFERROR(VLOOKUP(D1014,Table_1[#All],2,0),"")</f>
        <v/>
      </c>
    </row>
    <row r="1015" spans="1:11" ht="15" customHeight="1" x14ac:dyDescent="0.3">
      <c r="A1015">
        <v>1</v>
      </c>
      <c r="B1015">
        <v>1900</v>
      </c>
      <c r="C1015" s="3">
        <v>0</v>
      </c>
      <c r="D1015" t="str">
        <v>00. VENDES</v>
      </c>
      <c r="E1015">
        <v>0</v>
      </c>
      <c r="F1015" t="str">
        <f t="shared" si="75"/>
        <v>1_1900</v>
      </c>
      <c r="G1015">
        <f t="shared" si="76"/>
        <v>0</v>
      </c>
      <c r="H1015" s="40" t="e">
        <f t="shared" si="77"/>
        <v>#DIV/0!</v>
      </c>
      <c r="I1015">
        <f t="shared" si="78"/>
        <v>0</v>
      </c>
      <c r="J1015" s="40" t="e">
        <f t="shared" si="79"/>
        <v>#DIV/0!</v>
      </c>
      <c r="K1015" t="str">
        <f>+IFERROR(VLOOKUP(D1015,Table_1[#All],2,0),"")</f>
        <v/>
      </c>
    </row>
    <row r="1016" spans="1:11" ht="15" customHeight="1" x14ac:dyDescent="0.3">
      <c r="A1016">
        <v>1</v>
      </c>
      <c r="B1016">
        <v>1900</v>
      </c>
      <c r="C1016" s="3">
        <v>0</v>
      </c>
      <c r="D1016" t="str">
        <v>00. VENDES</v>
      </c>
      <c r="E1016">
        <v>0</v>
      </c>
      <c r="F1016" t="str">
        <f t="shared" si="75"/>
        <v>1_1900</v>
      </c>
      <c r="G1016">
        <f t="shared" si="76"/>
        <v>0</v>
      </c>
      <c r="H1016" s="40" t="e">
        <f t="shared" si="77"/>
        <v>#DIV/0!</v>
      </c>
      <c r="I1016">
        <f t="shared" si="78"/>
        <v>0</v>
      </c>
      <c r="J1016" s="40" t="e">
        <f t="shared" si="79"/>
        <v>#DIV/0!</v>
      </c>
      <c r="K1016" t="str">
        <f>+IFERROR(VLOOKUP(D1016,Table_1[#All],2,0),"")</f>
        <v/>
      </c>
    </row>
    <row r="1017" spans="1:11" ht="15" customHeight="1" x14ac:dyDescent="0.3">
      <c r="A1017">
        <v>1</v>
      </c>
      <c r="B1017">
        <v>1900</v>
      </c>
      <c r="C1017" s="3">
        <v>0</v>
      </c>
      <c r="D1017" t="str">
        <v>00. VENDES</v>
      </c>
      <c r="E1017">
        <v>0</v>
      </c>
      <c r="F1017" t="str">
        <f t="shared" si="75"/>
        <v>1_1900</v>
      </c>
      <c r="G1017">
        <f t="shared" si="76"/>
        <v>0</v>
      </c>
      <c r="H1017" s="40" t="e">
        <f t="shared" si="77"/>
        <v>#DIV/0!</v>
      </c>
      <c r="I1017">
        <f t="shared" si="78"/>
        <v>0</v>
      </c>
      <c r="J1017" s="40" t="e">
        <f t="shared" si="79"/>
        <v>#DIV/0!</v>
      </c>
      <c r="K1017" t="str">
        <f>+IFERROR(VLOOKUP(D1017,Table_1[#All],2,0),"")</f>
        <v/>
      </c>
    </row>
    <row r="1018" spans="1:11" ht="15" customHeight="1" x14ac:dyDescent="0.3">
      <c r="A1018">
        <v>1</v>
      </c>
      <c r="B1018">
        <v>1900</v>
      </c>
      <c r="C1018" s="3">
        <v>0</v>
      </c>
      <c r="D1018" t="str">
        <v>00. VENDES</v>
      </c>
      <c r="E1018">
        <v>0</v>
      </c>
      <c r="F1018" t="str">
        <f t="shared" si="75"/>
        <v>1_1900</v>
      </c>
      <c r="G1018">
        <f t="shared" si="76"/>
        <v>0</v>
      </c>
      <c r="H1018" s="40" t="e">
        <f t="shared" si="77"/>
        <v>#DIV/0!</v>
      </c>
      <c r="I1018">
        <f t="shared" si="78"/>
        <v>0</v>
      </c>
      <c r="J1018" s="40" t="e">
        <f t="shared" si="79"/>
        <v>#DIV/0!</v>
      </c>
      <c r="K1018" t="str">
        <f>+IFERROR(VLOOKUP(D1018,Table_1[#All],2,0),"")</f>
        <v/>
      </c>
    </row>
    <row r="1019" spans="1:11" ht="15" customHeight="1" x14ac:dyDescent="0.3">
      <c r="A1019">
        <v>1</v>
      </c>
      <c r="B1019">
        <v>1900</v>
      </c>
      <c r="C1019" s="3">
        <v>0</v>
      </c>
      <c r="D1019" t="str">
        <v>00. VENDES</v>
      </c>
      <c r="E1019">
        <v>0</v>
      </c>
      <c r="F1019" t="str">
        <f t="shared" si="75"/>
        <v>1_1900</v>
      </c>
      <c r="G1019">
        <f t="shared" si="76"/>
        <v>0</v>
      </c>
      <c r="H1019" s="40" t="e">
        <f t="shared" si="77"/>
        <v>#DIV/0!</v>
      </c>
      <c r="I1019">
        <f t="shared" si="78"/>
        <v>0</v>
      </c>
      <c r="J1019" s="40" t="e">
        <f t="shared" si="79"/>
        <v>#DIV/0!</v>
      </c>
      <c r="K1019" t="str">
        <f>+IFERROR(VLOOKUP(D1019,Table_1[#All],2,0),"")</f>
        <v/>
      </c>
    </row>
    <row r="1020" spans="1:11" ht="15" customHeight="1" x14ac:dyDescent="0.3">
      <c r="A1020">
        <v>1</v>
      </c>
      <c r="B1020">
        <v>1900</v>
      </c>
      <c r="C1020" s="3">
        <v>0</v>
      </c>
      <c r="D1020" t="str">
        <v>00. VENDES</v>
      </c>
      <c r="E1020">
        <v>0</v>
      </c>
      <c r="F1020" t="str">
        <f t="shared" si="75"/>
        <v>1_1900</v>
      </c>
      <c r="G1020">
        <f t="shared" si="76"/>
        <v>0</v>
      </c>
      <c r="H1020" s="40" t="e">
        <f t="shared" si="77"/>
        <v>#DIV/0!</v>
      </c>
      <c r="I1020">
        <f t="shared" si="78"/>
        <v>0</v>
      </c>
      <c r="J1020" s="40" t="e">
        <f t="shared" si="79"/>
        <v>#DIV/0!</v>
      </c>
      <c r="K1020" t="str">
        <f>+IFERROR(VLOOKUP(D1020,Table_1[#All],2,0),"")</f>
        <v/>
      </c>
    </row>
    <row r="1021" spans="1:11" ht="15" customHeight="1" x14ac:dyDescent="0.3">
      <c r="A1021">
        <v>1</v>
      </c>
      <c r="B1021">
        <v>1900</v>
      </c>
      <c r="C1021" s="3">
        <v>0</v>
      </c>
      <c r="D1021" t="str">
        <v>00. VENDES</v>
      </c>
      <c r="E1021">
        <v>0</v>
      </c>
      <c r="F1021" t="str">
        <f t="shared" si="75"/>
        <v>1_1900</v>
      </c>
      <c r="G1021">
        <f t="shared" si="76"/>
        <v>0</v>
      </c>
      <c r="H1021" s="40" t="e">
        <f t="shared" si="77"/>
        <v>#DIV/0!</v>
      </c>
      <c r="I1021">
        <f t="shared" si="78"/>
        <v>0</v>
      </c>
      <c r="J1021" s="40" t="e">
        <f t="shared" si="79"/>
        <v>#DIV/0!</v>
      </c>
      <c r="K1021" t="str">
        <f>+IFERROR(VLOOKUP(D1021,Table_1[#All],2,0),"")</f>
        <v/>
      </c>
    </row>
    <row r="1022" spans="1:11" ht="15" customHeight="1" x14ac:dyDescent="0.3">
      <c r="A1022">
        <v>1</v>
      </c>
      <c r="B1022">
        <v>1900</v>
      </c>
      <c r="C1022" s="3">
        <v>0</v>
      </c>
      <c r="D1022" t="str">
        <v>00. VENDES</v>
      </c>
      <c r="E1022">
        <v>0</v>
      </c>
      <c r="F1022" t="str">
        <f t="shared" si="75"/>
        <v>1_1900</v>
      </c>
      <c r="G1022">
        <f t="shared" si="76"/>
        <v>0</v>
      </c>
      <c r="H1022" s="40" t="e">
        <f t="shared" si="77"/>
        <v>#DIV/0!</v>
      </c>
      <c r="I1022">
        <f t="shared" si="78"/>
        <v>0</v>
      </c>
      <c r="J1022" s="40" t="e">
        <f t="shared" si="79"/>
        <v>#DIV/0!</v>
      </c>
      <c r="K1022" t="str">
        <f>+IFERROR(VLOOKUP(D1022,Table_1[#All],2,0),"")</f>
        <v/>
      </c>
    </row>
    <row r="1023" spans="1:11" ht="15" customHeight="1" x14ac:dyDescent="0.3">
      <c r="A1023">
        <v>1</v>
      </c>
      <c r="B1023">
        <v>1900</v>
      </c>
      <c r="C1023" s="3">
        <v>0</v>
      </c>
      <c r="D1023" t="str">
        <v>00. VENDES</v>
      </c>
      <c r="E1023">
        <v>0</v>
      </c>
      <c r="F1023" t="str">
        <f t="shared" si="75"/>
        <v>1_1900</v>
      </c>
      <c r="G1023">
        <f t="shared" si="76"/>
        <v>0</v>
      </c>
      <c r="H1023" s="40" t="e">
        <f t="shared" si="77"/>
        <v>#DIV/0!</v>
      </c>
      <c r="I1023">
        <f t="shared" si="78"/>
        <v>0</v>
      </c>
      <c r="J1023" s="40" t="e">
        <f t="shared" si="79"/>
        <v>#DIV/0!</v>
      </c>
      <c r="K1023" t="str">
        <f>+IFERROR(VLOOKUP(D1023,Table_1[#All],2,0),"")</f>
        <v/>
      </c>
    </row>
    <row r="1024" spans="1:11" ht="15" customHeight="1" x14ac:dyDescent="0.3">
      <c r="A1024">
        <v>1</v>
      </c>
      <c r="B1024">
        <v>1900</v>
      </c>
      <c r="C1024" s="3">
        <v>0</v>
      </c>
      <c r="D1024" t="str">
        <v>00. VENDES</v>
      </c>
      <c r="E1024">
        <v>0</v>
      </c>
      <c r="F1024" t="str">
        <f t="shared" si="75"/>
        <v>1_1900</v>
      </c>
      <c r="G1024">
        <f t="shared" si="76"/>
        <v>0</v>
      </c>
      <c r="H1024" s="40" t="e">
        <f t="shared" si="77"/>
        <v>#DIV/0!</v>
      </c>
      <c r="I1024">
        <f t="shared" si="78"/>
        <v>0</v>
      </c>
      <c r="J1024" s="40" t="e">
        <f t="shared" si="79"/>
        <v>#DIV/0!</v>
      </c>
      <c r="K1024" t="str">
        <f>+IFERROR(VLOOKUP(D1024,Table_1[#All],2,0),"")</f>
        <v/>
      </c>
    </row>
    <row r="1025" spans="1:11" ht="15" customHeight="1" x14ac:dyDescent="0.3">
      <c r="A1025">
        <v>1</v>
      </c>
      <c r="B1025">
        <v>1900</v>
      </c>
      <c r="C1025" s="3">
        <v>0</v>
      </c>
      <c r="D1025" t="str">
        <v>00. VENDES</v>
      </c>
      <c r="E1025">
        <v>0</v>
      </c>
      <c r="F1025" t="str">
        <f t="shared" si="75"/>
        <v>1_1900</v>
      </c>
      <c r="G1025">
        <f t="shared" si="76"/>
        <v>0</v>
      </c>
      <c r="H1025" s="40" t="e">
        <f t="shared" si="77"/>
        <v>#DIV/0!</v>
      </c>
      <c r="I1025">
        <f t="shared" si="78"/>
        <v>0</v>
      </c>
      <c r="J1025" s="40" t="e">
        <f t="shared" si="79"/>
        <v>#DIV/0!</v>
      </c>
      <c r="K1025" t="str">
        <f>+IFERROR(VLOOKUP(D1025,Table_1[#All],2,0),"")</f>
        <v/>
      </c>
    </row>
    <row r="1026" spans="1:11" ht="15" customHeight="1" x14ac:dyDescent="0.3">
      <c r="A1026">
        <v>1</v>
      </c>
      <c r="B1026">
        <v>1900</v>
      </c>
      <c r="C1026" s="3">
        <v>0</v>
      </c>
      <c r="D1026" t="str">
        <v>00. VENDES</v>
      </c>
      <c r="E1026">
        <v>0</v>
      </c>
      <c r="F1026" t="str">
        <f t="shared" si="75"/>
        <v>1_1900</v>
      </c>
      <c r="G1026">
        <f t="shared" si="76"/>
        <v>0</v>
      </c>
      <c r="H1026" s="40" t="e">
        <f t="shared" si="77"/>
        <v>#DIV/0!</v>
      </c>
      <c r="I1026">
        <f t="shared" si="78"/>
        <v>0</v>
      </c>
      <c r="J1026" s="40" t="e">
        <f t="shared" si="79"/>
        <v>#DIV/0!</v>
      </c>
      <c r="K1026" t="str">
        <f>+IFERROR(VLOOKUP(D1026,Table_1[#All],2,0),"")</f>
        <v/>
      </c>
    </row>
    <row r="1027" spans="1:11" ht="15" customHeight="1" x14ac:dyDescent="0.3">
      <c r="A1027">
        <v>1</v>
      </c>
      <c r="B1027">
        <v>1900</v>
      </c>
      <c r="C1027" s="3">
        <v>0</v>
      </c>
      <c r="D1027" t="str">
        <v>00. VENDES</v>
      </c>
      <c r="E1027">
        <v>0</v>
      </c>
      <c r="F1027" t="str">
        <f t="shared" ref="F1027:F1090" si="80">+CONCATENATE(A1027,"_",B1027)</f>
        <v>1_1900</v>
      </c>
      <c r="G1027">
        <f t="shared" ref="G1027:G1090" si="81">+SUMIFS($E$2:$E$1048576,$D$2:$D$1048576,"00. VENDES",$F$2:$F$1048576,F1027)</f>
        <v>0</v>
      </c>
      <c r="H1027" s="40" t="e">
        <f t="shared" ref="H1027:H1090" si="82">+E1027/G1027</f>
        <v>#DIV/0!</v>
      </c>
      <c r="I1027">
        <f t="shared" ref="I1027:I1090" si="83">+SUMIFS($E$2:$E$9999,$D$2:$D$9999,"00. VENDES",$B$2:$B$9999,B1027)</f>
        <v>0</v>
      </c>
      <c r="J1027" s="40" t="e">
        <f t="shared" ref="J1027:J1090" si="84">+E1027/I1027</f>
        <v>#DIV/0!</v>
      </c>
      <c r="K1027" t="str">
        <f>+IFERROR(VLOOKUP(D1027,Table_1[#All],2,0),"")</f>
        <v/>
      </c>
    </row>
    <row r="1028" spans="1:11" ht="15" customHeight="1" x14ac:dyDescent="0.3">
      <c r="A1028">
        <v>1</v>
      </c>
      <c r="B1028">
        <v>1900</v>
      </c>
      <c r="C1028" s="3">
        <v>0</v>
      </c>
      <c r="D1028" t="str">
        <v>00. VENDES</v>
      </c>
      <c r="E1028">
        <v>0</v>
      </c>
      <c r="F1028" t="str">
        <f t="shared" si="80"/>
        <v>1_1900</v>
      </c>
      <c r="G1028">
        <f t="shared" si="81"/>
        <v>0</v>
      </c>
      <c r="H1028" s="40" t="e">
        <f t="shared" si="82"/>
        <v>#DIV/0!</v>
      </c>
      <c r="I1028">
        <f t="shared" si="83"/>
        <v>0</v>
      </c>
      <c r="J1028" s="40" t="e">
        <f t="shared" si="84"/>
        <v>#DIV/0!</v>
      </c>
      <c r="K1028" t="str">
        <f>+IFERROR(VLOOKUP(D1028,Table_1[#All],2,0),"")</f>
        <v/>
      </c>
    </row>
    <row r="1029" spans="1:11" ht="15" customHeight="1" x14ac:dyDescent="0.3">
      <c r="A1029">
        <v>1</v>
      </c>
      <c r="B1029">
        <v>1900</v>
      </c>
      <c r="C1029" s="3">
        <v>0</v>
      </c>
      <c r="D1029" t="str">
        <v>00. VENDES</v>
      </c>
      <c r="E1029">
        <v>0</v>
      </c>
      <c r="F1029" t="str">
        <f t="shared" si="80"/>
        <v>1_1900</v>
      </c>
      <c r="G1029">
        <f t="shared" si="81"/>
        <v>0</v>
      </c>
      <c r="H1029" s="40" t="e">
        <f t="shared" si="82"/>
        <v>#DIV/0!</v>
      </c>
      <c r="I1029">
        <f t="shared" si="83"/>
        <v>0</v>
      </c>
      <c r="J1029" s="40" t="e">
        <f t="shared" si="84"/>
        <v>#DIV/0!</v>
      </c>
      <c r="K1029" t="str">
        <f>+IFERROR(VLOOKUP(D1029,Table_1[#All],2,0),"")</f>
        <v/>
      </c>
    </row>
    <row r="1030" spans="1:11" ht="15" customHeight="1" x14ac:dyDescent="0.3">
      <c r="A1030">
        <v>1</v>
      </c>
      <c r="B1030">
        <v>1900</v>
      </c>
      <c r="C1030" s="3">
        <v>0</v>
      </c>
      <c r="D1030" t="str">
        <v>00. VENDES</v>
      </c>
      <c r="E1030">
        <v>0</v>
      </c>
      <c r="F1030" t="str">
        <f t="shared" si="80"/>
        <v>1_1900</v>
      </c>
      <c r="G1030">
        <f t="shared" si="81"/>
        <v>0</v>
      </c>
      <c r="H1030" s="40" t="e">
        <f t="shared" si="82"/>
        <v>#DIV/0!</v>
      </c>
      <c r="I1030">
        <f t="shared" si="83"/>
        <v>0</v>
      </c>
      <c r="J1030" s="40" t="e">
        <f t="shared" si="84"/>
        <v>#DIV/0!</v>
      </c>
      <c r="K1030" t="str">
        <f>+IFERROR(VLOOKUP(D1030,Table_1[#All],2,0),"")</f>
        <v/>
      </c>
    </row>
    <row r="1031" spans="1:11" ht="15" customHeight="1" x14ac:dyDescent="0.3">
      <c r="A1031">
        <v>1</v>
      </c>
      <c r="B1031">
        <v>1900</v>
      </c>
      <c r="C1031" s="3">
        <v>0</v>
      </c>
      <c r="D1031" t="str">
        <v>00. VENDES</v>
      </c>
      <c r="E1031">
        <v>0</v>
      </c>
      <c r="F1031" t="str">
        <f t="shared" si="80"/>
        <v>1_1900</v>
      </c>
      <c r="G1031">
        <f t="shared" si="81"/>
        <v>0</v>
      </c>
      <c r="H1031" s="40" t="e">
        <f t="shared" si="82"/>
        <v>#DIV/0!</v>
      </c>
      <c r="I1031">
        <f t="shared" si="83"/>
        <v>0</v>
      </c>
      <c r="J1031" s="40" t="e">
        <f t="shared" si="84"/>
        <v>#DIV/0!</v>
      </c>
      <c r="K1031" t="str">
        <f>+IFERROR(VLOOKUP(D1031,Table_1[#All],2,0),"")</f>
        <v/>
      </c>
    </row>
    <row r="1032" spans="1:11" ht="15" customHeight="1" x14ac:dyDescent="0.3">
      <c r="A1032">
        <v>1</v>
      </c>
      <c r="B1032">
        <v>1900</v>
      </c>
      <c r="C1032" s="3">
        <v>0</v>
      </c>
      <c r="D1032" t="str">
        <v>00. VENDES</v>
      </c>
      <c r="E1032">
        <v>0</v>
      </c>
      <c r="F1032" t="str">
        <f t="shared" si="80"/>
        <v>1_1900</v>
      </c>
      <c r="G1032">
        <f t="shared" si="81"/>
        <v>0</v>
      </c>
      <c r="H1032" s="40" t="e">
        <f t="shared" si="82"/>
        <v>#DIV/0!</v>
      </c>
      <c r="I1032">
        <f t="shared" si="83"/>
        <v>0</v>
      </c>
      <c r="J1032" s="40" t="e">
        <f t="shared" si="84"/>
        <v>#DIV/0!</v>
      </c>
      <c r="K1032" t="str">
        <f>+IFERROR(VLOOKUP(D1032,Table_1[#All],2,0),"")</f>
        <v/>
      </c>
    </row>
    <row r="1033" spans="1:11" ht="15" customHeight="1" x14ac:dyDescent="0.3">
      <c r="A1033">
        <v>1</v>
      </c>
      <c r="B1033">
        <v>1900</v>
      </c>
      <c r="C1033" s="3">
        <v>0</v>
      </c>
      <c r="D1033" t="str">
        <v>00. VENDES</v>
      </c>
      <c r="E1033">
        <v>0</v>
      </c>
      <c r="F1033" t="str">
        <f t="shared" si="80"/>
        <v>1_1900</v>
      </c>
      <c r="G1033">
        <f t="shared" si="81"/>
        <v>0</v>
      </c>
      <c r="H1033" s="40" t="e">
        <f t="shared" si="82"/>
        <v>#DIV/0!</v>
      </c>
      <c r="I1033">
        <f t="shared" si="83"/>
        <v>0</v>
      </c>
      <c r="J1033" s="40" t="e">
        <f t="shared" si="84"/>
        <v>#DIV/0!</v>
      </c>
      <c r="K1033" t="str">
        <f>+IFERROR(VLOOKUP(D1033,Table_1[#All],2,0),"")</f>
        <v/>
      </c>
    </row>
    <row r="1034" spans="1:11" ht="15" customHeight="1" x14ac:dyDescent="0.3">
      <c r="A1034">
        <v>1</v>
      </c>
      <c r="B1034">
        <v>1900</v>
      </c>
      <c r="C1034" s="3">
        <v>0</v>
      </c>
      <c r="D1034" t="str">
        <v>00. VENDES</v>
      </c>
      <c r="E1034">
        <v>0</v>
      </c>
      <c r="F1034" t="str">
        <f t="shared" si="80"/>
        <v>1_1900</v>
      </c>
      <c r="G1034">
        <f t="shared" si="81"/>
        <v>0</v>
      </c>
      <c r="H1034" s="40" t="e">
        <f t="shared" si="82"/>
        <v>#DIV/0!</v>
      </c>
      <c r="I1034">
        <f t="shared" si="83"/>
        <v>0</v>
      </c>
      <c r="J1034" s="40" t="e">
        <f t="shared" si="84"/>
        <v>#DIV/0!</v>
      </c>
      <c r="K1034" t="str">
        <f>+IFERROR(VLOOKUP(D1034,Table_1[#All],2,0),"")</f>
        <v/>
      </c>
    </row>
    <row r="1035" spans="1:11" ht="15" customHeight="1" x14ac:dyDescent="0.3">
      <c r="A1035">
        <v>1</v>
      </c>
      <c r="B1035">
        <v>1900</v>
      </c>
      <c r="C1035" s="3">
        <v>0</v>
      </c>
      <c r="D1035" t="str">
        <v>00. VENDES</v>
      </c>
      <c r="E1035">
        <v>0</v>
      </c>
      <c r="F1035" t="str">
        <f t="shared" si="80"/>
        <v>1_1900</v>
      </c>
      <c r="G1035">
        <f t="shared" si="81"/>
        <v>0</v>
      </c>
      <c r="H1035" s="40" t="e">
        <f t="shared" si="82"/>
        <v>#DIV/0!</v>
      </c>
      <c r="I1035">
        <f t="shared" si="83"/>
        <v>0</v>
      </c>
      <c r="J1035" s="40" t="e">
        <f t="shared" si="84"/>
        <v>#DIV/0!</v>
      </c>
      <c r="K1035" t="str">
        <f>+IFERROR(VLOOKUP(D1035,Table_1[#All],2,0),"")</f>
        <v/>
      </c>
    </row>
    <row r="1036" spans="1:11" ht="15" customHeight="1" x14ac:dyDescent="0.3">
      <c r="A1036">
        <v>1</v>
      </c>
      <c r="B1036">
        <v>1900</v>
      </c>
      <c r="C1036" s="3">
        <v>0</v>
      </c>
      <c r="D1036" t="str">
        <v>00. VENDES</v>
      </c>
      <c r="E1036">
        <v>0</v>
      </c>
      <c r="F1036" t="str">
        <f t="shared" si="80"/>
        <v>1_1900</v>
      </c>
      <c r="G1036">
        <f t="shared" si="81"/>
        <v>0</v>
      </c>
      <c r="H1036" s="40" t="e">
        <f t="shared" si="82"/>
        <v>#DIV/0!</v>
      </c>
      <c r="I1036">
        <f t="shared" si="83"/>
        <v>0</v>
      </c>
      <c r="J1036" s="40" t="e">
        <f t="shared" si="84"/>
        <v>#DIV/0!</v>
      </c>
      <c r="K1036" t="str">
        <f>+IFERROR(VLOOKUP(D1036,Table_1[#All],2,0),"")</f>
        <v/>
      </c>
    </row>
    <row r="1037" spans="1:11" ht="15" customHeight="1" x14ac:dyDescent="0.3">
      <c r="A1037">
        <v>1</v>
      </c>
      <c r="B1037">
        <v>1900</v>
      </c>
      <c r="C1037" s="3">
        <v>0</v>
      </c>
      <c r="D1037" t="str">
        <v>00. VENDES</v>
      </c>
      <c r="E1037">
        <v>0</v>
      </c>
      <c r="F1037" t="str">
        <f t="shared" si="80"/>
        <v>1_1900</v>
      </c>
      <c r="G1037">
        <f t="shared" si="81"/>
        <v>0</v>
      </c>
      <c r="H1037" s="40" t="e">
        <f t="shared" si="82"/>
        <v>#DIV/0!</v>
      </c>
      <c r="I1037">
        <f t="shared" si="83"/>
        <v>0</v>
      </c>
      <c r="J1037" s="40" t="e">
        <f t="shared" si="84"/>
        <v>#DIV/0!</v>
      </c>
      <c r="K1037" t="str">
        <f>+IFERROR(VLOOKUP(D1037,Table_1[#All],2,0),"")</f>
        <v/>
      </c>
    </row>
    <row r="1038" spans="1:11" ht="15" customHeight="1" x14ac:dyDescent="0.3">
      <c r="A1038">
        <v>1</v>
      </c>
      <c r="B1038">
        <v>1900</v>
      </c>
      <c r="C1038" s="3">
        <v>0</v>
      </c>
      <c r="D1038" t="str">
        <v>00. VENDES</v>
      </c>
      <c r="E1038">
        <v>0</v>
      </c>
      <c r="F1038" t="str">
        <f t="shared" si="80"/>
        <v>1_1900</v>
      </c>
      <c r="G1038">
        <f t="shared" si="81"/>
        <v>0</v>
      </c>
      <c r="H1038" s="40" t="e">
        <f t="shared" si="82"/>
        <v>#DIV/0!</v>
      </c>
      <c r="I1038">
        <f t="shared" si="83"/>
        <v>0</v>
      </c>
      <c r="J1038" s="40" t="e">
        <f t="shared" si="84"/>
        <v>#DIV/0!</v>
      </c>
      <c r="K1038" t="str">
        <f>+IFERROR(VLOOKUP(D1038,Table_1[#All],2,0),"")</f>
        <v/>
      </c>
    </row>
    <row r="1039" spans="1:11" ht="15" customHeight="1" x14ac:dyDescent="0.3">
      <c r="A1039">
        <v>1</v>
      </c>
      <c r="B1039">
        <v>1900</v>
      </c>
      <c r="C1039" s="3">
        <v>0</v>
      </c>
      <c r="D1039" t="str">
        <v>00. VENDES</v>
      </c>
      <c r="E1039">
        <v>0</v>
      </c>
      <c r="F1039" t="str">
        <f t="shared" si="80"/>
        <v>1_1900</v>
      </c>
      <c r="G1039">
        <f t="shared" si="81"/>
        <v>0</v>
      </c>
      <c r="H1039" s="40" t="e">
        <f t="shared" si="82"/>
        <v>#DIV/0!</v>
      </c>
      <c r="I1039">
        <f t="shared" si="83"/>
        <v>0</v>
      </c>
      <c r="J1039" s="40" t="e">
        <f t="shared" si="84"/>
        <v>#DIV/0!</v>
      </c>
      <c r="K1039" t="str">
        <f>+IFERROR(VLOOKUP(D1039,Table_1[#All],2,0),"")</f>
        <v/>
      </c>
    </row>
    <row r="1040" spans="1:11" ht="15" customHeight="1" x14ac:dyDescent="0.3">
      <c r="A1040">
        <v>1</v>
      </c>
      <c r="B1040">
        <v>1900</v>
      </c>
      <c r="C1040" s="3">
        <v>0</v>
      </c>
      <c r="D1040" t="str">
        <v>00. VENDES</v>
      </c>
      <c r="E1040">
        <v>0</v>
      </c>
      <c r="F1040" t="str">
        <f t="shared" si="80"/>
        <v>1_1900</v>
      </c>
      <c r="G1040">
        <f t="shared" si="81"/>
        <v>0</v>
      </c>
      <c r="H1040" s="40" t="e">
        <f t="shared" si="82"/>
        <v>#DIV/0!</v>
      </c>
      <c r="I1040">
        <f t="shared" si="83"/>
        <v>0</v>
      </c>
      <c r="J1040" s="40" t="e">
        <f t="shared" si="84"/>
        <v>#DIV/0!</v>
      </c>
      <c r="K1040" t="str">
        <f>+IFERROR(VLOOKUP(D1040,Table_1[#All],2,0),"")</f>
        <v/>
      </c>
    </row>
    <row r="1041" spans="1:11" ht="15" customHeight="1" x14ac:dyDescent="0.3">
      <c r="A1041">
        <v>1</v>
      </c>
      <c r="B1041">
        <v>1900</v>
      </c>
      <c r="C1041" s="3">
        <v>0</v>
      </c>
      <c r="D1041" t="str">
        <v>00. VENDES</v>
      </c>
      <c r="E1041">
        <v>0</v>
      </c>
      <c r="F1041" t="str">
        <f t="shared" si="80"/>
        <v>1_1900</v>
      </c>
      <c r="G1041">
        <f t="shared" si="81"/>
        <v>0</v>
      </c>
      <c r="H1041" s="40" t="e">
        <f t="shared" si="82"/>
        <v>#DIV/0!</v>
      </c>
      <c r="I1041">
        <f t="shared" si="83"/>
        <v>0</v>
      </c>
      <c r="J1041" s="40" t="e">
        <f t="shared" si="84"/>
        <v>#DIV/0!</v>
      </c>
      <c r="K1041" t="str">
        <f>+IFERROR(VLOOKUP(D1041,Table_1[#All],2,0),"")</f>
        <v/>
      </c>
    </row>
    <row r="1042" spans="1:11" ht="15" customHeight="1" x14ac:dyDescent="0.3">
      <c r="A1042">
        <v>1</v>
      </c>
      <c r="B1042">
        <v>1900</v>
      </c>
      <c r="C1042" s="3">
        <v>0</v>
      </c>
      <c r="D1042" t="str">
        <v>00. VENDES</v>
      </c>
      <c r="E1042">
        <v>0</v>
      </c>
      <c r="F1042" t="str">
        <f t="shared" si="80"/>
        <v>1_1900</v>
      </c>
      <c r="G1042">
        <f t="shared" si="81"/>
        <v>0</v>
      </c>
      <c r="H1042" s="40" t="e">
        <f t="shared" si="82"/>
        <v>#DIV/0!</v>
      </c>
      <c r="I1042">
        <f t="shared" si="83"/>
        <v>0</v>
      </c>
      <c r="J1042" s="40" t="e">
        <f t="shared" si="84"/>
        <v>#DIV/0!</v>
      </c>
      <c r="K1042" t="str">
        <f>+IFERROR(VLOOKUP(D1042,Table_1[#All],2,0),"")</f>
        <v/>
      </c>
    </row>
    <row r="1043" spans="1:11" ht="15" customHeight="1" x14ac:dyDescent="0.3">
      <c r="A1043">
        <v>1</v>
      </c>
      <c r="B1043">
        <v>1900</v>
      </c>
      <c r="C1043" s="3">
        <v>0</v>
      </c>
      <c r="D1043" t="str">
        <v>00. VENDES</v>
      </c>
      <c r="E1043">
        <v>0</v>
      </c>
      <c r="F1043" t="str">
        <f t="shared" si="80"/>
        <v>1_1900</v>
      </c>
      <c r="G1043">
        <f t="shared" si="81"/>
        <v>0</v>
      </c>
      <c r="H1043" s="40" t="e">
        <f t="shared" si="82"/>
        <v>#DIV/0!</v>
      </c>
      <c r="I1043">
        <f t="shared" si="83"/>
        <v>0</v>
      </c>
      <c r="J1043" s="40" t="e">
        <f t="shared" si="84"/>
        <v>#DIV/0!</v>
      </c>
      <c r="K1043" t="str">
        <f>+IFERROR(VLOOKUP(D1043,Table_1[#All],2,0),"")</f>
        <v/>
      </c>
    </row>
    <row r="1044" spans="1:11" ht="15" customHeight="1" x14ac:dyDescent="0.3">
      <c r="A1044">
        <v>1</v>
      </c>
      <c r="B1044">
        <v>1900</v>
      </c>
      <c r="C1044" s="3">
        <v>0</v>
      </c>
      <c r="D1044" t="str">
        <v>00. VENDES</v>
      </c>
      <c r="E1044">
        <v>0</v>
      </c>
      <c r="F1044" t="str">
        <f t="shared" si="80"/>
        <v>1_1900</v>
      </c>
      <c r="G1044">
        <f t="shared" si="81"/>
        <v>0</v>
      </c>
      <c r="H1044" s="40" t="e">
        <f t="shared" si="82"/>
        <v>#DIV/0!</v>
      </c>
      <c r="I1044">
        <f t="shared" si="83"/>
        <v>0</v>
      </c>
      <c r="J1044" s="40" t="e">
        <f t="shared" si="84"/>
        <v>#DIV/0!</v>
      </c>
      <c r="K1044" t="str">
        <f>+IFERROR(VLOOKUP(D1044,Table_1[#All],2,0),"")</f>
        <v/>
      </c>
    </row>
    <row r="1045" spans="1:11" ht="15" customHeight="1" x14ac:dyDescent="0.3">
      <c r="A1045">
        <v>1</v>
      </c>
      <c r="B1045">
        <v>1900</v>
      </c>
      <c r="C1045" s="3">
        <v>0</v>
      </c>
      <c r="D1045" t="str">
        <v>00. VENDES</v>
      </c>
      <c r="E1045">
        <v>0</v>
      </c>
      <c r="F1045" t="str">
        <f t="shared" si="80"/>
        <v>1_1900</v>
      </c>
      <c r="G1045">
        <f t="shared" si="81"/>
        <v>0</v>
      </c>
      <c r="H1045" s="40" t="e">
        <f t="shared" si="82"/>
        <v>#DIV/0!</v>
      </c>
      <c r="I1045">
        <f t="shared" si="83"/>
        <v>0</v>
      </c>
      <c r="J1045" s="40" t="e">
        <f t="shared" si="84"/>
        <v>#DIV/0!</v>
      </c>
      <c r="K1045" t="str">
        <f>+IFERROR(VLOOKUP(D1045,Table_1[#All],2,0),"")</f>
        <v/>
      </c>
    </row>
    <row r="1046" spans="1:11" ht="15" customHeight="1" x14ac:dyDescent="0.3">
      <c r="A1046">
        <v>1</v>
      </c>
      <c r="B1046">
        <v>1900</v>
      </c>
      <c r="C1046" s="3">
        <v>0</v>
      </c>
      <c r="D1046" t="str">
        <v>00. VENDES</v>
      </c>
      <c r="E1046">
        <v>0</v>
      </c>
      <c r="F1046" t="str">
        <f t="shared" si="80"/>
        <v>1_1900</v>
      </c>
      <c r="G1046">
        <f t="shared" si="81"/>
        <v>0</v>
      </c>
      <c r="H1046" s="40" t="e">
        <f t="shared" si="82"/>
        <v>#DIV/0!</v>
      </c>
      <c r="I1046">
        <f t="shared" si="83"/>
        <v>0</v>
      </c>
      <c r="J1046" s="40" t="e">
        <f t="shared" si="84"/>
        <v>#DIV/0!</v>
      </c>
      <c r="K1046" t="str">
        <f>+IFERROR(VLOOKUP(D1046,Table_1[#All],2,0),"")</f>
        <v/>
      </c>
    </row>
    <row r="1047" spans="1:11" ht="15" customHeight="1" x14ac:dyDescent="0.3">
      <c r="A1047">
        <v>1</v>
      </c>
      <c r="B1047">
        <v>1900</v>
      </c>
      <c r="C1047" s="3">
        <v>0</v>
      </c>
      <c r="D1047" t="str">
        <v>00. VENDES</v>
      </c>
      <c r="E1047">
        <v>0</v>
      </c>
      <c r="F1047" t="str">
        <f t="shared" si="80"/>
        <v>1_1900</v>
      </c>
      <c r="G1047">
        <f t="shared" si="81"/>
        <v>0</v>
      </c>
      <c r="H1047" s="40" t="e">
        <f t="shared" si="82"/>
        <v>#DIV/0!</v>
      </c>
      <c r="I1047">
        <f t="shared" si="83"/>
        <v>0</v>
      </c>
      <c r="J1047" s="40" t="e">
        <f t="shared" si="84"/>
        <v>#DIV/0!</v>
      </c>
      <c r="K1047" t="str">
        <f>+IFERROR(VLOOKUP(D1047,Table_1[#All],2,0),"")</f>
        <v/>
      </c>
    </row>
    <row r="1048" spans="1:11" ht="15" customHeight="1" x14ac:dyDescent="0.3">
      <c r="A1048">
        <v>1</v>
      </c>
      <c r="B1048">
        <v>1900</v>
      </c>
      <c r="C1048" s="3">
        <v>0</v>
      </c>
      <c r="D1048" t="str">
        <v>00. VENDES</v>
      </c>
      <c r="E1048">
        <v>0</v>
      </c>
      <c r="F1048" t="str">
        <f t="shared" si="80"/>
        <v>1_1900</v>
      </c>
      <c r="G1048">
        <f t="shared" si="81"/>
        <v>0</v>
      </c>
      <c r="H1048" s="40" t="e">
        <f t="shared" si="82"/>
        <v>#DIV/0!</v>
      </c>
      <c r="I1048">
        <f t="shared" si="83"/>
        <v>0</v>
      </c>
      <c r="J1048" s="40" t="e">
        <f t="shared" si="84"/>
        <v>#DIV/0!</v>
      </c>
      <c r="K1048" t="str">
        <f>+IFERROR(VLOOKUP(D1048,Table_1[#All],2,0),"")</f>
        <v/>
      </c>
    </row>
    <row r="1049" spans="1:11" ht="15" customHeight="1" x14ac:dyDescent="0.3">
      <c r="A1049">
        <v>1</v>
      </c>
      <c r="B1049">
        <v>1900</v>
      </c>
      <c r="C1049" s="3">
        <v>0</v>
      </c>
      <c r="D1049" t="str">
        <v>00. VENDES</v>
      </c>
      <c r="E1049">
        <v>0</v>
      </c>
      <c r="F1049" t="str">
        <f t="shared" si="80"/>
        <v>1_1900</v>
      </c>
      <c r="G1049">
        <f t="shared" si="81"/>
        <v>0</v>
      </c>
      <c r="H1049" s="40" t="e">
        <f t="shared" si="82"/>
        <v>#DIV/0!</v>
      </c>
      <c r="I1049">
        <f t="shared" si="83"/>
        <v>0</v>
      </c>
      <c r="J1049" s="40" t="e">
        <f t="shared" si="84"/>
        <v>#DIV/0!</v>
      </c>
      <c r="K1049" t="str">
        <f>+IFERROR(VLOOKUP(D1049,Table_1[#All],2,0),"")</f>
        <v/>
      </c>
    </row>
    <row r="1050" spans="1:11" ht="15" customHeight="1" x14ac:dyDescent="0.3">
      <c r="A1050">
        <v>1</v>
      </c>
      <c r="B1050">
        <v>1900</v>
      </c>
      <c r="C1050" s="3">
        <v>0</v>
      </c>
      <c r="D1050" t="str">
        <v>00. VENDES</v>
      </c>
      <c r="E1050">
        <v>0</v>
      </c>
      <c r="F1050" t="str">
        <f t="shared" si="80"/>
        <v>1_1900</v>
      </c>
      <c r="G1050">
        <f t="shared" si="81"/>
        <v>0</v>
      </c>
      <c r="H1050" s="40" t="e">
        <f t="shared" si="82"/>
        <v>#DIV/0!</v>
      </c>
      <c r="I1050">
        <f t="shared" si="83"/>
        <v>0</v>
      </c>
      <c r="J1050" s="40" t="e">
        <f t="shared" si="84"/>
        <v>#DIV/0!</v>
      </c>
      <c r="K1050" t="str">
        <f>+IFERROR(VLOOKUP(D1050,Table_1[#All],2,0),"")</f>
        <v/>
      </c>
    </row>
    <row r="1051" spans="1:11" ht="15" customHeight="1" x14ac:dyDescent="0.3">
      <c r="A1051">
        <v>1</v>
      </c>
      <c r="B1051">
        <v>1900</v>
      </c>
      <c r="C1051" s="3">
        <v>0</v>
      </c>
      <c r="D1051" t="str">
        <v>00. VENDES</v>
      </c>
      <c r="E1051">
        <v>0</v>
      </c>
      <c r="F1051" t="str">
        <f t="shared" si="80"/>
        <v>1_1900</v>
      </c>
      <c r="G1051">
        <f t="shared" si="81"/>
        <v>0</v>
      </c>
      <c r="H1051" s="40" t="e">
        <f t="shared" si="82"/>
        <v>#DIV/0!</v>
      </c>
      <c r="I1051">
        <f t="shared" si="83"/>
        <v>0</v>
      </c>
      <c r="J1051" s="40" t="e">
        <f t="shared" si="84"/>
        <v>#DIV/0!</v>
      </c>
      <c r="K1051" t="str">
        <f>+IFERROR(VLOOKUP(D1051,Table_1[#All],2,0),"")</f>
        <v/>
      </c>
    </row>
    <row r="1052" spans="1:11" ht="15" customHeight="1" x14ac:dyDescent="0.3">
      <c r="A1052">
        <v>1</v>
      </c>
      <c r="B1052">
        <v>1900</v>
      </c>
      <c r="C1052" s="3">
        <v>0</v>
      </c>
      <c r="D1052" t="str">
        <v>00. VENDES</v>
      </c>
      <c r="E1052">
        <v>0</v>
      </c>
      <c r="F1052" t="str">
        <f t="shared" si="80"/>
        <v>1_1900</v>
      </c>
      <c r="G1052">
        <f t="shared" si="81"/>
        <v>0</v>
      </c>
      <c r="H1052" s="40" t="e">
        <f t="shared" si="82"/>
        <v>#DIV/0!</v>
      </c>
      <c r="I1052">
        <f t="shared" si="83"/>
        <v>0</v>
      </c>
      <c r="J1052" s="40" t="e">
        <f t="shared" si="84"/>
        <v>#DIV/0!</v>
      </c>
      <c r="K1052" t="str">
        <f>+IFERROR(VLOOKUP(D1052,Table_1[#All],2,0),"")</f>
        <v/>
      </c>
    </row>
    <row r="1053" spans="1:11" ht="15" customHeight="1" x14ac:dyDescent="0.3">
      <c r="A1053">
        <v>1</v>
      </c>
      <c r="B1053">
        <v>1900</v>
      </c>
      <c r="C1053" s="3">
        <v>0</v>
      </c>
      <c r="D1053" t="str">
        <v>00. VENDES</v>
      </c>
      <c r="E1053">
        <v>0</v>
      </c>
      <c r="F1053" t="str">
        <f t="shared" si="80"/>
        <v>1_1900</v>
      </c>
      <c r="G1053">
        <f t="shared" si="81"/>
        <v>0</v>
      </c>
      <c r="H1053" s="40" t="e">
        <f t="shared" si="82"/>
        <v>#DIV/0!</v>
      </c>
      <c r="I1053">
        <f t="shared" si="83"/>
        <v>0</v>
      </c>
      <c r="J1053" s="40" t="e">
        <f t="shared" si="84"/>
        <v>#DIV/0!</v>
      </c>
      <c r="K1053" t="str">
        <f>+IFERROR(VLOOKUP(D1053,Table_1[#All],2,0),"")</f>
        <v/>
      </c>
    </row>
    <row r="1054" spans="1:11" ht="15" customHeight="1" x14ac:dyDescent="0.3">
      <c r="A1054">
        <v>1</v>
      </c>
      <c r="B1054">
        <v>1900</v>
      </c>
      <c r="C1054" s="3">
        <v>0</v>
      </c>
      <c r="D1054" t="str">
        <v>00. VENDES</v>
      </c>
      <c r="E1054">
        <v>0</v>
      </c>
      <c r="F1054" t="str">
        <f t="shared" si="80"/>
        <v>1_1900</v>
      </c>
      <c r="G1054">
        <f t="shared" si="81"/>
        <v>0</v>
      </c>
      <c r="H1054" s="40" t="e">
        <f t="shared" si="82"/>
        <v>#DIV/0!</v>
      </c>
      <c r="I1054">
        <f t="shared" si="83"/>
        <v>0</v>
      </c>
      <c r="J1054" s="40" t="e">
        <f t="shared" si="84"/>
        <v>#DIV/0!</v>
      </c>
      <c r="K1054" t="str">
        <f>+IFERROR(VLOOKUP(D1054,Table_1[#All],2,0),"")</f>
        <v/>
      </c>
    </row>
    <row r="1055" spans="1:11" ht="15" customHeight="1" x14ac:dyDescent="0.3">
      <c r="A1055">
        <v>1</v>
      </c>
      <c r="B1055">
        <v>1900</v>
      </c>
      <c r="C1055" s="3">
        <v>0</v>
      </c>
      <c r="D1055" t="str">
        <v>00. VENDES</v>
      </c>
      <c r="E1055">
        <v>0</v>
      </c>
      <c r="F1055" t="str">
        <f t="shared" si="80"/>
        <v>1_1900</v>
      </c>
      <c r="G1055">
        <f t="shared" si="81"/>
        <v>0</v>
      </c>
      <c r="H1055" s="40" t="e">
        <f t="shared" si="82"/>
        <v>#DIV/0!</v>
      </c>
      <c r="I1055">
        <f t="shared" si="83"/>
        <v>0</v>
      </c>
      <c r="J1055" s="40" t="e">
        <f t="shared" si="84"/>
        <v>#DIV/0!</v>
      </c>
      <c r="K1055" t="str">
        <f>+IFERROR(VLOOKUP(D1055,Table_1[#All],2,0),"")</f>
        <v/>
      </c>
    </row>
    <row r="1056" spans="1:11" ht="15" customHeight="1" x14ac:dyDescent="0.3">
      <c r="A1056">
        <v>1</v>
      </c>
      <c r="B1056">
        <v>1900</v>
      </c>
      <c r="C1056" s="3">
        <v>0</v>
      </c>
      <c r="D1056" t="str">
        <v>00. VENDES</v>
      </c>
      <c r="E1056">
        <v>0</v>
      </c>
      <c r="F1056" t="str">
        <f t="shared" si="80"/>
        <v>1_1900</v>
      </c>
      <c r="G1056">
        <f t="shared" si="81"/>
        <v>0</v>
      </c>
      <c r="H1056" s="40" t="e">
        <f t="shared" si="82"/>
        <v>#DIV/0!</v>
      </c>
      <c r="I1056">
        <f t="shared" si="83"/>
        <v>0</v>
      </c>
      <c r="J1056" s="40" t="e">
        <f t="shared" si="84"/>
        <v>#DIV/0!</v>
      </c>
      <c r="K1056" t="str">
        <f>+IFERROR(VLOOKUP(D1056,Table_1[#All],2,0),"")</f>
        <v/>
      </c>
    </row>
    <row r="1057" spans="1:11" ht="15" customHeight="1" x14ac:dyDescent="0.3">
      <c r="A1057">
        <v>1</v>
      </c>
      <c r="B1057">
        <v>1900</v>
      </c>
      <c r="C1057" s="3">
        <v>0</v>
      </c>
      <c r="D1057" t="str">
        <v>00. VENDES</v>
      </c>
      <c r="E1057">
        <v>0</v>
      </c>
      <c r="F1057" t="str">
        <f t="shared" si="80"/>
        <v>1_1900</v>
      </c>
      <c r="G1057">
        <f t="shared" si="81"/>
        <v>0</v>
      </c>
      <c r="H1057" s="40" t="e">
        <f t="shared" si="82"/>
        <v>#DIV/0!</v>
      </c>
      <c r="I1057">
        <f t="shared" si="83"/>
        <v>0</v>
      </c>
      <c r="J1057" s="40" t="e">
        <f t="shared" si="84"/>
        <v>#DIV/0!</v>
      </c>
      <c r="K1057" t="str">
        <f>+IFERROR(VLOOKUP(D1057,Table_1[#All],2,0),"")</f>
        <v/>
      </c>
    </row>
    <row r="1058" spans="1:11" ht="15" customHeight="1" x14ac:dyDescent="0.3">
      <c r="A1058">
        <v>1</v>
      </c>
      <c r="B1058">
        <v>1900</v>
      </c>
      <c r="C1058" s="3">
        <v>0</v>
      </c>
      <c r="D1058" t="str">
        <v>00. VENDES</v>
      </c>
      <c r="E1058">
        <v>0</v>
      </c>
      <c r="F1058" t="str">
        <f t="shared" si="80"/>
        <v>1_1900</v>
      </c>
      <c r="G1058">
        <f t="shared" si="81"/>
        <v>0</v>
      </c>
      <c r="H1058" s="40" t="e">
        <f t="shared" si="82"/>
        <v>#DIV/0!</v>
      </c>
      <c r="I1058">
        <f t="shared" si="83"/>
        <v>0</v>
      </c>
      <c r="J1058" s="40" t="e">
        <f t="shared" si="84"/>
        <v>#DIV/0!</v>
      </c>
      <c r="K1058" t="str">
        <f>+IFERROR(VLOOKUP(D1058,Table_1[#All],2,0),"")</f>
        <v/>
      </c>
    </row>
    <row r="1059" spans="1:11" ht="15" customHeight="1" x14ac:dyDescent="0.3">
      <c r="A1059">
        <v>1</v>
      </c>
      <c r="B1059">
        <v>1900</v>
      </c>
      <c r="C1059" s="3">
        <v>0</v>
      </c>
      <c r="D1059" t="str">
        <v>00. VENDES</v>
      </c>
      <c r="E1059">
        <v>0</v>
      </c>
      <c r="F1059" t="str">
        <f t="shared" si="80"/>
        <v>1_1900</v>
      </c>
      <c r="G1059">
        <f t="shared" si="81"/>
        <v>0</v>
      </c>
      <c r="H1059" s="40" t="e">
        <f t="shared" si="82"/>
        <v>#DIV/0!</v>
      </c>
      <c r="I1059">
        <f t="shared" si="83"/>
        <v>0</v>
      </c>
      <c r="J1059" s="40" t="e">
        <f t="shared" si="84"/>
        <v>#DIV/0!</v>
      </c>
      <c r="K1059" t="str">
        <f>+IFERROR(VLOOKUP(D1059,Table_1[#All],2,0),"")</f>
        <v/>
      </c>
    </row>
    <row r="1060" spans="1:11" ht="15" customHeight="1" x14ac:dyDescent="0.3">
      <c r="A1060">
        <v>1</v>
      </c>
      <c r="B1060">
        <v>1900</v>
      </c>
      <c r="C1060" s="3">
        <v>0</v>
      </c>
      <c r="D1060" t="str">
        <v>00. VENDES</v>
      </c>
      <c r="E1060">
        <v>0</v>
      </c>
      <c r="F1060" t="str">
        <f t="shared" si="80"/>
        <v>1_1900</v>
      </c>
      <c r="G1060">
        <f t="shared" si="81"/>
        <v>0</v>
      </c>
      <c r="H1060" s="40" t="e">
        <f t="shared" si="82"/>
        <v>#DIV/0!</v>
      </c>
      <c r="I1060">
        <f t="shared" si="83"/>
        <v>0</v>
      </c>
      <c r="J1060" s="40" t="e">
        <f t="shared" si="84"/>
        <v>#DIV/0!</v>
      </c>
      <c r="K1060" t="str">
        <f>+IFERROR(VLOOKUP(D1060,Table_1[#All],2,0),"")</f>
        <v/>
      </c>
    </row>
    <row r="1061" spans="1:11" ht="15" customHeight="1" x14ac:dyDescent="0.3">
      <c r="A1061">
        <v>1</v>
      </c>
      <c r="B1061">
        <v>1900</v>
      </c>
      <c r="C1061" s="3">
        <v>0</v>
      </c>
      <c r="D1061" t="str">
        <v>00. VENDES</v>
      </c>
      <c r="E1061">
        <v>0</v>
      </c>
      <c r="F1061" t="str">
        <f t="shared" si="80"/>
        <v>1_1900</v>
      </c>
      <c r="G1061">
        <f t="shared" si="81"/>
        <v>0</v>
      </c>
      <c r="H1061" s="40" t="e">
        <f t="shared" si="82"/>
        <v>#DIV/0!</v>
      </c>
      <c r="I1061">
        <f t="shared" si="83"/>
        <v>0</v>
      </c>
      <c r="J1061" s="40" t="e">
        <f t="shared" si="84"/>
        <v>#DIV/0!</v>
      </c>
      <c r="K1061" t="str">
        <f>+IFERROR(VLOOKUP(D1061,Table_1[#All],2,0),"")</f>
        <v/>
      </c>
    </row>
    <row r="1062" spans="1:11" ht="15" customHeight="1" x14ac:dyDescent="0.3">
      <c r="A1062">
        <v>1</v>
      </c>
      <c r="B1062">
        <v>1900</v>
      </c>
      <c r="C1062" s="3">
        <v>0</v>
      </c>
      <c r="D1062" t="str">
        <v>00. VENDES</v>
      </c>
      <c r="E1062">
        <v>0</v>
      </c>
      <c r="F1062" t="str">
        <f t="shared" si="80"/>
        <v>1_1900</v>
      </c>
      <c r="G1062">
        <f t="shared" si="81"/>
        <v>0</v>
      </c>
      <c r="H1062" s="40" t="e">
        <f t="shared" si="82"/>
        <v>#DIV/0!</v>
      </c>
      <c r="I1062">
        <f t="shared" si="83"/>
        <v>0</v>
      </c>
      <c r="J1062" s="40" t="e">
        <f t="shared" si="84"/>
        <v>#DIV/0!</v>
      </c>
      <c r="K1062" t="str">
        <f>+IFERROR(VLOOKUP(D1062,Table_1[#All],2,0),"")</f>
        <v/>
      </c>
    </row>
    <row r="1063" spans="1:11" ht="15" customHeight="1" x14ac:dyDescent="0.3">
      <c r="A1063">
        <v>1</v>
      </c>
      <c r="B1063">
        <v>1900</v>
      </c>
      <c r="C1063" s="3">
        <v>0</v>
      </c>
      <c r="D1063" t="str">
        <v>00. VENDES</v>
      </c>
      <c r="E1063">
        <v>0</v>
      </c>
      <c r="F1063" t="str">
        <f t="shared" si="80"/>
        <v>1_1900</v>
      </c>
      <c r="G1063">
        <f t="shared" si="81"/>
        <v>0</v>
      </c>
      <c r="H1063" s="40" t="e">
        <f t="shared" si="82"/>
        <v>#DIV/0!</v>
      </c>
      <c r="I1063">
        <f t="shared" si="83"/>
        <v>0</v>
      </c>
      <c r="J1063" s="40" t="e">
        <f t="shared" si="84"/>
        <v>#DIV/0!</v>
      </c>
      <c r="K1063" t="str">
        <f>+IFERROR(VLOOKUP(D1063,Table_1[#All],2,0),"")</f>
        <v/>
      </c>
    </row>
    <row r="1064" spans="1:11" ht="15" customHeight="1" x14ac:dyDescent="0.3">
      <c r="A1064">
        <v>1</v>
      </c>
      <c r="B1064">
        <v>1900</v>
      </c>
      <c r="C1064" s="3">
        <v>0</v>
      </c>
      <c r="D1064" t="str">
        <v>00. VENDES</v>
      </c>
      <c r="E1064">
        <v>0</v>
      </c>
      <c r="F1064" t="str">
        <f t="shared" si="80"/>
        <v>1_1900</v>
      </c>
      <c r="G1064">
        <f t="shared" si="81"/>
        <v>0</v>
      </c>
      <c r="H1064" s="40" t="e">
        <f t="shared" si="82"/>
        <v>#DIV/0!</v>
      </c>
      <c r="I1064">
        <f t="shared" si="83"/>
        <v>0</v>
      </c>
      <c r="J1064" s="40" t="e">
        <f t="shared" si="84"/>
        <v>#DIV/0!</v>
      </c>
      <c r="K1064" t="str">
        <f>+IFERROR(VLOOKUP(D1064,Table_1[#All],2,0),"")</f>
        <v/>
      </c>
    </row>
    <row r="1065" spans="1:11" ht="15" customHeight="1" x14ac:dyDescent="0.3">
      <c r="A1065">
        <v>1</v>
      </c>
      <c r="B1065">
        <v>1900</v>
      </c>
      <c r="C1065" s="3">
        <v>0</v>
      </c>
      <c r="D1065" t="str">
        <v>00. VENDES</v>
      </c>
      <c r="E1065">
        <v>0</v>
      </c>
      <c r="F1065" t="str">
        <f t="shared" si="80"/>
        <v>1_1900</v>
      </c>
      <c r="G1065">
        <f t="shared" si="81"/>
        <v>0</v>
      </c>
      <c r="H1065" s="40" t="e">
        <f t="shared" si="82"/>
        <v>#DIV/0!</v>
      </c>
      <c r="I1065">
        <f t="shared" si="83"/>
        <v>0</v>
      </c>
      <c r="J1065" s="40" t="e">
        <f t="shared" si="84"/>
        <v>#DIV/0!</v>
      </c>
      <c r="K1065" t="str">
        <f>+IFERROR(VLOOKUP(D1065,Table_1[#All],2,0),"")</f>
        <v/>
      </c>
    </row>
    <row r="1066" spans="1:11" ht="15" customHeight="1" x14ac:dyDescent="0.3">
      <c r="A1066">
        <v>1</v>
      </c>
      <c r="B1066">
        <v>1900</v>
      </c>
      <c r="C1066" s="3">
        <v>0</v>
      </c>
      <c r="D1066" t="str">
        <v>00. VENDES</v>
      </c>
      <c r="E1066">
        <v>0</v>
      </c>
      <c r="F1066" t="str">
        <f t="shared" si="80"/>
        <v>1_1900</v>
      </c>
      <c r="G1066">
        <f t="shared" si="81"/>
        <v>0</v>
      </c>
      <c r="H1066" s="40" t="e">
        <f t="shared" si="82"/>
        <v>#DIV/0!</v>
      </c>
      <c r="I1066">
        <f t="shared" si="83"/>
        <v>0</v>
      </c>
      <c r="J1066" s="40" t="e">
        <f t="shared" si="84"/>
        <v>#DIV/0!</v>
      </c>
      <c r="K1066" t="str">
        <f>+IFERROR(VLOOKUP(D1066,Table_1[#All],2,0),"")</f>
        <v/>
      </c>
    </row>
    <row r="1067" spans="1:11" ht="15" customHeight="1" x14ac:dyDescent="0.3">
      <c r="A1067">
        <v>1</v>
      </c>
      <c r="B1067">
        <v>1900</v>
      </c>
      <c r="C1067" s="3">
        <v>0</v>
      </c>
      <c r="D1067" t="str">
        <v>00. VENDES</v>
      </c>
      <c r="E1067">
        <v>0</v>
      </c>
      <c r="F1067" t="str">
        <f t="shared" si="80"/>
        <v>1_1900</v>
      </c>
      <c r="G1067">
        <f t="shared" si="81"/>
        <v>0</v>
      </c>
      <c r="H1067" s="40" t="e">
        <f t="shared" si="82"/>
        <v>#DIV/0!</v>
      </c>
      <c r="I1067">
        <f t="shared" si="83"/>
        <v>0</v>
      </c>
      <c r="J1067" s="40" t="e">
        <f t="shared" si="84"/>
        <v>#DIV/0!</v>
      </c>
      <c r="K1067" t="str">
        <f>+IFERROR(VLOOKUP(D1067,Table_1[#All],2,0),"")</f>
        <v/>
      </c>
    </row>
    <row r="1068" spans="1:11" ht="15" customHeight="1" x14ac:dyDescent="0.3">
      <c r="A1068">
        <v>1</v>
      </c>
      <c r="B1068">
        <v>1900</v>
      </c>
      <c r="C1068" s="3">
        <v>0</v>
      </c>
      <c r="D1068" t="str">
        <v>00. VENDES</v>
      </c>
      <c r="E1068">
        <v>0</v>
      </c>
      <c r="F1068" t="str">
        <f t="shared" si="80"/>
        <v>1_1900</v>
      </c>
      <c r="G1068">
        <f t="shared" si="81"/>
        <v>0</v>
      </c>
      <c r="H1068" s="40" t="e">
        <f t="shared" si="82"/>
        <v>#DIV/0!</v>
      </c>
      <c r="I1068">
        <f t="shared" si="83"/>
        <v>0</v>
      </c>
      <c r="J1068" s="40" t="e">
        <f t="shared" si="84"/>
        <v>#DIV/0!</v>
      </c>
      <c r="K1068" t="str">
        <f>+IFERROR(VLOOKUP(D1068,Table_1[#All],2,0),"")</f>
        <v/>
      </c>
    </row>
    <row r="1069" spans="1:11" ht="15" customHeight="1" x14ac:dyDescent="0.3">
      <c r="A1069">
        <v>1</v>
      </c>
      <c r="B1069">
        <v>1900</v>
      </c>
      <c r="C1069" s="3">
        <v>0</v>
      </c>
      <c r="D1069" t="str">
        <v>00. VENDES</v>
      </c>
      <c r="E1069">
        <v>0</v>
      </c>
      <c r="F1069" t="str">
        <f t="shared" si="80"/>
        <v>1_1900</v>
      </c>
      <c r="G1069">
        <f t="shared" si="81"/>
        <v>0</v>
      </c>
      <c r="H1069" s="40" t="e">
        <f t="shared" si="82"/>
        <v>#DIV/0!</v>
      </c>
      <c r="I1069">
        <f t="shared" si="83"/>
        <v>0</v>
      </c>
      <c r="J1069" s="40" t="e">
        <f t="shared" si="84"/>
        <v>#DIV/0!</v>
      </c>
      <c r="K1069" t="str">
        <f>+IFERROR(VLOOKUP(D1069,Table_1[#All],2,0),"")</f>
        <v/>
      </c>
    </row>
    <row r="1070" spans="1:11" ht="15" customHeight="1" x14ac:dyDescent="0.3">
      <c r="A1070">
        <v>1</v>
      </c>
      <c r="B1070">
        <v>1900</v>
      </c>
      <c r="C1070" s="3">
        <v>0</v>
      </c>
      <c r="D1070" t="str">
        <v>00. VENDES</v>
      </c>
      <c r="E1070">
        <v>0</v>
      </c>
      <c r="F1070" t="str">
        <f t="shared" si="80"/>
        <v>1_1900</v>
      </c>
      <c r="G1070">
        <f t="shared" si="81"/>
        <v>0</v>
      </c>
      <c r="H1070" s="40" t="e">
        <f t="shared" si="82"/>
        <v>#DIV/0!</v>
      </c>
      <c r="I1070">
        <f t="shared" si="83"/>
        <v>0</v>
      </c>
      <c r="J1070" s="40" t="e">
        <f t="shared" si="84"/>
        <v>#DIV/0!</v>
      </c>
      <c r="K1070" t="str">
        <f>+IFERROR(VLOOKUP(D1070,Table_1[#All],2,0),"")</f>
        <v/>
      </c>
    </row>
    <row r="1071" spans="1:11" ht="15" customHeight="1" x14ac:dyDescent="0.3">
      <c r="A1071">
        <v>1</v>
      </c>
      <c r="B1071">
        <v>1900</v>
      </c>
      <c r="C1071" s="3">
        <v>0</v>
      </c>
      <c r="D1071" t="str">
        <v>00. VENDES</v>
      </c>
      <c r="E1071">
        <v>0</v>
      </c>
      <c r="F1071" t="str">
        <f t="shared" si="80"/>
        <v>1_1900</v>
      </c>
      <c r="G1071">
        <f t="shared" si="81"/>
        <v>0</v>
      </c>
      <c r="H1071" s="40" t="e">
        <f t="shared" si="82"/>
        <v>#DIV/0!</v>
      </c>
      <c r="I1071">
        <f t="shared" si="83"/>
        <v>0</v>
      </c>
      <c r="J1071" s="40" t="e">
        <f t="shared" si="84"/>
        <v>#DIV/0!</v>
      </c>
      <c r="K1071" t="str">
        <f>+IFERROR(VLOOKUP(D1071,Table_1[#All],2,0),"")</f>
        <v/>
      </c>
    </row>
    <row r="1072" spans="1:11" ht="15" customHeight="1" x14ac:dyDescent="0.3">
      <c r="A1072">
        <v>1</v>
      </c>
      <c r="B1072">
        <v>1900</v>
      </c>
      <c r="C1072" s="3">
        <v>0</v>
      </c>
      <c r="D1072" t="str">
        <v>00. VENDES</v>
      </c>
      <c r="E1072">
        <v>0</v>
      </c>
      <c r="F1072" t="str">
        <f t="shared" si="80"/>
        <v>1_1900</v>
      </c>
      <c r="G1072">
        <f t="shared" si="81"/>
        <v>0</v>
      </c>
      <c r="H1072" s="40" t="e">
        <f t="shared" si="82"/>
        <v>#DIV/0!</v>
      </c>
      <c r="I1072">
        <f t="shared" si="83"/>
        <v>0</v>
      </c>
      <c r="J1072" s="40" t="e">
        <f t="shared" si="84"/>
        <v>#DIV/0!</v>
      </c>
      <c r="K1072" t="str">
        <f>+IFERROR(VLOOKUP(D1072,Table_1[#All],2,0),"")</f>
        <v/>
      </c>
    </row>
    <row r="1073" spans="1:11" ht="15" customHeight="1" x14ac:dyDescent="0.3">
      <c r="A1073">
        <v>1</v>
      </c>
      <c r="B1073">
        <v>1900</v>
      </c>
      <c r="C1073" s="3">
        <v>0</v>
      </c>
      <c r="D1073" t="str">
        <v>00. VENDES</v>
      </c>
      <c r="E1073">
        <v>0</v>
      </c>
      <c r="F1073" t="str">
        <f t="shared" si="80"/>
        <v>1_1900</v>
      </c>
      <c r="G1073">
        <f t="shared" si="81"/>
        <v>0</v>
      </c>
      <c r="H1073" s="40" t="e">
        <f t="shared" si="82"/>
        <v>#DIV/0!</v>
      </c>
      <c r="I1073">
        <f t="shared" si="83"/>
        <v>0</v>
      </c>
      <c r="J1073" s="40" t="e">
        <f t="shared" si="84"/>
        <v>#DIV/0!</v>
      </c>
      <c r="K1073" t="str">
        <f>+IFERROR(VLOOKUP(D1073,Table_1[#All],2,0),"")</f>
        <v/>
      </c>
    </row>
    <row r="1074" spans="1:11" ht="15" customHeight="1" x14ac:dyDescent="0.3">
      <c r="A1074">
        <v>1</v>
      </c>
      <c r="B1074">
        <v>1900</v>
      </c>
      <c r="C1074" s="3">
        <v>0</v>
      </c>
      <c r="D1074" t="str">
        <v>00. VENDES</v>
      </c>
      <c r="E1074">
        <v>0</v>
      </c>
      <c r="F1074" t="str">
        <f t="shared" si="80"/>
        <v>1_1900</v>
      </c>
      <c r="G1074">
        <f t="shared" si="81"/>
        <v>0</v>
      </c>
      <c r="H1074" s="40" t="e">
        <f t="shared" si="82"/>
        <v>#DIV/0!</v>
      </c>
      <c r="I1074">
        <f t="shared" si="83"/>
        <v>0</v>
      </c>
      <c r="J1074" s="40" t="e">
        <f t="shared" si="84"/>
        <v>#DIV/0!</v>
      </c>
      <c r="K1074" t="str">
        <f>+IFERROR(VLOOKUP(D1074,Table_1[#All],2,0),"")</f>
        <v/>
      </c>
    </row>
    <row r="1075" spans="1:11" ht="15" customHeight="1" x14ac:dyDescent="0.3">
      <c r="A1075">
        <v>1</v>
      </c>
      <c r="B1075">
        <v>1900</v>
      </c>
      <c r="C1075" s="3">
        <v>0</v>
      </c>
      <c r="D1075" t="str">
        <v>00. VENDES</v>
      </c>
      <c r="E1075">
        <v>0</v>
      </c>
      <c r="F1075" t="str">
        <f t="shared" si="80"/>
        <v>1_1900</v>
      </c>
      <c r="G1075">
        <f t="shared" si="81"/>
        <v>0</v>
      </c>
      <c r="H1075" s="40" t="e">
        <f t="shared" si="82"/>
        <v>#DIV/0!</v>
      </c>
      <c r="I1075">
        <f t="shared" si="83"/>
        <v>0</v>
      </c>
      <c r="J1075" s="40" t="e">
        <f t="shared" si="84"/>
        <v>#DIV/0!</v>
      </c>
      <c r="K1075" t="str">
        <f>+IFERROR(VLOOKUP(D1075,Table_1[#All],2,0),"")</f>
        <v/>
      </c>
    </row>
    <row r="1076" spans="1:11" ht="15" customHeight="1" x14ac:dyDescent="0.3">
      <c r="A1076">
        <v>1</v>
      </c>
      <c r="B1076">
        <v>1900</v>
      </c>
      <c r="C1076" s="3">
        <v>0</v>
      </c>
      <c r="D1076" t="str">
        <v>00. VENDES</v>
      </c>
      <c r="E1076">
        <v>0</v>
      </c>
      <c r="F1076" t="str">
        <f t="shared" si="80"/>
        <v>1_1900</v>
      </c>
      <c r="G1076">
        <f t="shared" si="81"/>
        <v>0</v>
      </c>
      <c r="H1076" s="40" t="e">
        <f t="shared" si="82"/>
        <v>#DIV/0!</v>
      </c>
      <c r="I1076">
        <f t="shared" si="83"/>
        <v>0</v>
      </c>
      <c r="J1076" s="40" t="e">
        <f t="shared" si="84"/>
        <v>#DIV/0!</v>
      </c>
      <c r="K1076" t="str">
        <f>+IFERROR(VLOOKUP(D1076,Table_1[#All],2,0),"")</f>
        <v/>
      </c>
    </row>
    <row r="1077" spans="1:11" ht="15" customHeight="1" x14ac:dyDescent="0.3">
      <c r="A1077">
        <v>1</v>
      </c>
      <c r="B1077">
        <v>1900</v>
      </c>
      <c r="C1077" s="3">
        <v>0</v>
      </c>
      <c r="D1077" t="str">
        <v>00. VENDES</v>
      </c>
      <c r="E1077">
        <v>0</v>
      </c>
      <c r="F1077" t="str">
        <f t="shared" si="80"/>
        <v>1_1900</v>
      </c>
      <c r="G1077">
        <f t="shared" si="81"/>
        <v>0</v>
      </c>
      <c r="H1077" s="40" t="e">
        <f t="shared" si="82"/>
        <v>#DIV/0!</v>
      </c>
      <c r="I1077">
        <f t="shared" si="83"/>
        <v>0</v>
      </c>
      <c r="J1077" s="40" t="e">
        <f t="shared" si="84"/>
        <v>#DIV/0!</v>
      </c>
      <c r="K1077" t="str">
        <f>+IFERROR(VLOOKUP(D1077,Table_1[#All],2,0),"")</f>
        <v/>
      </c>
    </row>
    <row r="1078" spans="1:11" ht="15" customHeight="1" x14ac:dyDescent="0.3">
      <c r="A1078">
        <v>1</v>
      </c>
      <c r="B1078">
        <v>1900</v>
      </c>
      <c r="C1078" s="3">
        <v>0</v>
      </c>
      <c r="D1078" t="str">
        <v>00. VENDES</v>
      </c>
      <c r="E1078">
        <v>0</v>
      </c>
      <c r="F1078" t="str">
        <f t="shared" si="80"/>
        <v>1_1900</v>
      </c>
      <c r="G1078">
        <f t="shared" si="81"/>
        <v>0</v>
      </c>
      <c r="H1078" s="40" t="e">
        <f t="shared" si="82"/>
        <v>#DIV/0!</v>
      </c>
      <c r="I1078">
        <f t="shared" si="83"/>
        <v>0</v>
      </c>
      <c r="J1078" s="40" t="e">
        <f t="shared" si="84"/>
        <v>#DIV/0!</v>
      </c>
      <c r="K1078" t="str">
        <f>+IFERROR(VLOOKUP(D1078,Table_1[#All],2,0),"")</f>
        <v/>
      </c>
    </row>
    <row r="1079" spans="1:11" ht="15" customHeight="1" x14ac:dyDescent="0.3">
      <c r="A1079">
        <v>1</v>
      </c>
      <c r="B1079">
        <v>1900</v>
      </c>
      <c r="C1079" s="3">
        <v>0</v>
      </c>
      <c r="D1079" t="str">
        <v>00. VENDES</v>
      </c>
      <c r="E1079">
        <v>0</v>
      </c>
      <c r="F1079" t="str">
        <f t="shared" si="80"/>
        <v>1_1900</v>
      </c>
      <c r="G1079">
        <f t="shared" si="81"/>
        <v>0</v>
      </c>
      <c r="H1079" s="40" t="e">
        <f t="shared" si="82"/>
        <v>#DIV/0!</v>
      </c>
      <c r="I1079">
        <f t="shared" si="83"/>
        <v>0</v>
      </c>
      <c r="J1079" s="40" t="e">
        <f t="shared" si="84"/>
        <v>#DIV/0!</v>
      </c>
      <c r="K1079" t="str">
        <f>+IFERROR(VLOOKUP(D1079,Table_1[#All],2,0),"")</f>
        <v/>
      </c>
    </row>
    <row r="1080" spans="1:11" ht="15" customHeight="1" x14ac:dyDescent="0.3">
      <c r="A1080">
        <v>1</v>
      </c>
      <c r="B1080">
        <v>1900</v>
      </c>
      <c r="C1080" s="3">
        <v>0</v>
      </c>
      <c r="D1080" t="str">
        <v>00. VENDES</v>
      </c>
      <c r="E1080">
        <v>0</v>
      </c>
      <c r="F1080" t="str">
        <f t="shared" si="80"/>
        <v>1_1900</v>
      </c>
      <c r="G1080">
        <f t="shared" si="81"/>
        <v>0</v>
      </c>
      <c r="H1080" s="40" t="e">
        <f t="shared" si="82"/>
        <v>#DIV/0!</v>
      </c>
      <c r="I1080">
        <f t="shared" si="83"/>
        <v>0</v>
      </c>
      <c r="J1080" s="40" t="e">
        <f t="shared" si="84"/>
        <v>#DIV/0!</v>
      </c>
      <c r="K1080" t="str">
        <f>+IFERROR(VLOOKUP(D1080,Table_1[#All],2,0),"")</f>
        <v/>
      </c>
    </row>
    <row r="1081" spans="1:11" ht="15" customHeight="1" x14ac:dyDescent="0.3">
      <c r="A1081">
        <v>1</v>
      </c>
      <c r="B1081">
        <v>1900</v>
      </c>
      <c r="C1081" s="3">
        <v>0</v>
      </c>
      <c r="D1081" t="str">
        <v>00. VENDES</v>
      </c>
      <c r="E1081">
        <v>0</v>
      </c>
      <c r="F1081" t="str">
        <f t="shared" si="80"/>
        <v>1_1900</v>
      </c>
      <c r="G1081">
        <f t="shared" si="81"/>
        <v>0</v>
      </c>
      <c r="H1081" s="40" t="e">
        <f t="shared" si="82"/>
        <v>#DIV/0!</v>
      </c>
      <c r="I1081">
        <f t="shared" si="83"/>
        <v>0</v>
      </c>
      <c r="J1081" s="40" t="e">
        <f t="shared" si="84"/>
        <v>#DIV/0!</v>
      </c>
      <c r="K1081" t="str">
        <f>+IFERROR(VLOOKUP(D1081,Table_1[#All],2,0),"")</f>
        <v/>
      </c>
    </row>
    <row r="1082" spans="1:11" ht="15" customHeight="1" x14ac:dyDescent="0.3">
      <c r="A1082">
        <v>1</v>
      </c>
      <c r="B1082">
        <v>1900</v>
      </c>
      <c r="C1082" s="3">
        <v>0</v>
      </c>
      <c r="D1082" t="str">
        <v>00. VENDES</v>
      </c>
      <c r="E1082">
        <v>0</v>
      </c>
      <c r="F1082" t="str">
        <f t="shared" si="80"/>
        <v>1_1900</v>
      </c>
      <c r="G1082">
        <f t="shared" si="81"/>
        <v>0</v>
      </c>
      <c r="H1082" s="40" t="e">
        <f t="shared" si="82"/>
        <v>#DIV/0!</v>
      </c>
      <c r="I1082">
        <f t="shared" si="83"/>
        <v>0</v>
      </c>
      <c r="J1082" s="40" t="e">
        <f t="shared" si="84"/>
        <v>#DIV/0!</v>
      </c>
      <c r="K1082" t="str">
        <f>+IFERROR(VLOOKUP(D1082,Table_1[#All],2,0),"")</f>
        <v/>
      </c>
    </row>
    <row r="1083" spans="1:11" ht="15" customHeight="1" x14ac:dyDescent="0.3">
      <c r="A1083">
        <v>1</v>
      </c>
      <c r="B1083">
        <v>1900</v>
      </c>
      <c r="C1083" s="3">
        <v>0</v>
      </c>
      <c r="D1083" t="str">
        <v>00. VENDES</v>
      </c>
      <c r="E1083">
        <v>0</v>
      </c>
      <c r="F1083" t="str">
        <f t="shared" si="80"/>
        <v>1_1900</v>
      </c>
      <c r="G1083">
        <f t="shared" si="81"/>
        <v>0</v>
      </c>
      <c r="H1083" s="40" t="e">
        <f t="shared" si="82"/>
        <v>#DIV/0!</v>
      </c>
      <c r="I1083">
        <f t="shared" si="83"/>
        <v>0</v>
      </c>
      <c r="J1083" s="40" t="e">
        <f t="shared" si="84"/>
        <v>#DIV/0!</v>
      </c>
      <c r="K1083" t="str">
        <f>+IFERROR(VLOOKUP(D1083,Table_1[#All],2,0),"")</f>
        <v/>
      </c>
    </row>
    <row r="1084" spans="1:11" ht="15" customHeight="1" x14ac:dyDescent="0.3">
      <c r="A1084">
        <v>1</v>
      </c>
      <c r="B1084">
        <v>1900</v>
      </c>
      <c r="C1084" s="3">
        <v>0</v>
      </c>
      <c r="D1084" t="str">
        <v>00. VENDES</v>
      </c>
      <c r="E1084">
        <v>0</v>
      </c>
      <c r="F1084" t="str">
        <f t="shared" si="80"/>
        <v>1_1900</v>
      </c>
      <c r="G1084">
        <f t="shared" si="81"/>
        <v>0</v>
      </c>
      <c r="H1084" s="40" t="e">
        <f t="shared" si="82"/>
        <v>#DIV/0!</v>
      </c>
      <c r="I1084">
        <f t="shared" si="83"/>
        <v>0</v>
      </c>
      <c r="J1084" s="40" t="e">
        <f t="shared" si="84"/>
        <v>#DIV/0!</v>
      </c>
      <c r="K1084" t="str">
        <f>+IFERROR(VLOOKUP(D1084,Table_1[#All],2,0),"")</f>
        <v/>
      </c>
    </row>
    <row r="1085" spans="1:11" ht="15" customHeight="1" x14ac:dyDescent="0.3">
      <c r="A1085">
        <v>1</v>
      </c>
      <c r="B1085">
        <v>1900</v>
      </c>
      <c r="C1085" s="3">
        <v>0</v>
      </c>
      <c r="D1085" t="str">
        <v>00. VENDES</v>
      </c>
      <c r="E1085">
        <v>0</v>
      </c>
      <c r="F1085" t="str">
        <f t="shared" si="80"/>
        <v>1_1900</v>
      </c>
      <c r="G1085">
        <f t="shared" si="81"/>
        <v>0</v>
      </c>
      <c r="H1085" s="40" t="e">
        <f t="shared" si="82"/>
        <v>#DIV/0!</v>
      </c>
      <c r="I1085">
        <f t="shared" si="83"/>
        <v>0</v>
      </c>
      <c r="J1085" s="40" t="e">
        <f t="shared" si="84"/>
        <v>#DIV/0!</v>
      </c>
      <c r="K1085" t="str">
        <f>+IFERROR(VLOOKUP(D1085,Table_1[#All],2,0),"")</f>
        <v/>
      </c>
    </row>
    <row r="1086" spans="1:11" ht="15" customHeight="1" x14ac:dyDescent="0.3">
      <c r="A1086">
        <v>1</v>
      </c>
      <c r="B1086">
        <v>1900</v>
      </c>
      <c r="C1086" s="3">
        <v>0</v>
      </c>
      <c r="D1086" t="str">
        <v>00. VENDES</v>
      </c>
      <c r="E1086">
        <v>0</v>
      </c>
      <c r="F1086" t="str">
        <f t="shared" si="80"/>
        <v>1_1900</v>
      </c>
      <c r="G1086">
        <f t="shared" si="81"/>
        <v>0</v>
      </c>
      <c r="H1086" s="40" t="e">
        <f t="shared" si="82"/>
        <v>#DIV/0!</v>
      </c>
      <c r="I1086">
        <f t="shared" si="83"/>
        <v>0</v>
      </c>
      <c r="J1086" s="40" t="e">
        <f t="shared" si="84"/>
        <v>#DIV/0!</v>
      </c>
      <c r="K1086" t="str">
        <f>+IFERROR(VLOOKUP(D1086,Table_1[#All],2,0),"")</f>
        <v/>
      </c>
    </row>
    <row r="1087" spans="1:11" ht="15" customHeight="1" x14ac:dyDescent="0.3">
      <c r="A1087">
        <v>1</v>
      </c>
      <c r="B1087">
        <v>1900</v>
      </c>
      <c r="C1087" s="3">
        <v>0</v>
      </c>
      <c r="D1087" t="str">
        <v>00. VENDES</v>
      </c>
      <c r="E1087">
        <v>0</v>
      </c>
      <c r="F1087" t="str">
        <f t="shared" si="80"/>
        <v>1_1900</v>
      </c>
      <c r="G1087">
        <f t="shared" si="81"/>
        <v>0</v>
      </c>
      <c r="H1087" s="40" t="e">
        <f t="shared" si="82"/>
        <v>#DIV/0!</v>
      </c>
      <c r="I1087">
        <f t="shared" si="83"/>
        <v>0</v>
      </c>
      <c r="J1087" s="40" t="e">
        <f t="shared" si="84"/>
        <v>#DIV/0!</v>
      </c>
      <c r="K1087" t="str">
        <f>+IFERROR(VLOOKUP(D1087,Table_1[#All],2,0),"")</f>
        <v/>
      </c>
    </row>
    <row r="1088" spans="1:11" ht="15" customHeight="1" x14ac:dyDescent="0.3">
      <c r="A1088">
        <v>1</v>
      </c>
      <c r="B1088">
        <v>1900</v>
      </c>
      <c r="C1088" s="3">
        <v>0</v>
      </c>
      <c r="D1088" t="str">
        <v>00. VENDES</v>
      </c>
      <c r="E1088">
        <v>0</v>
      </c>
      <c r="F1088" t="str">
        <f t="shared" si="80"/>
        <v>1_1900</v>
      </c>
      <c r="G1088">
        <f t="shared" si="81"/>
        <v>0</v>
      </c>
      <c r="H1088" s="40" t="e">
        <f t="shared" si="82"/>
        <v>#DIV/0!</v>
      </c>
      <c r="I1088">
        <f t="shared" si="83"/>
        <v>0</v>
      </c>
      <c r="J1088" s="40" t="e">
        <f t="shared" si="84"/>
        <v>#DIV/0!</v>
      </c>
      <c r="K1088" t="str">
        <f>+IFERROR(VLOOKUP(D1088,Table_1[#All],2,0),"")</f>
        <v/>
      </c>
    </row>
    <row r="1089" spans="1:11" ht="15" customHeight="1" x14ac:dyDescent="0.3">
      <c r="A1089">
        <v>1</v>
      </c>
      <c r="B1089">
        <v>1900</v>
      </c>
      <c r="C1089" s="3">
        <v>0</v>
      </c>
      <c r="D1089" t="str">
        <v>00. VENDES</v>
      </c>
      <c r="E1089">
        <v>0</v>
      </c>
      <c r="F1089" t="str">
        <f t="shared" si="80"/>
        <v>1_1900</v>
      </c>
      <c r="G1089">
        <f t="shared" si="81"/>
        <v>0</v>
      </c>
      <c r="H1089" s="40" t="e">
        <f t="shared" si="82"/>
        <v>#DIV/0!</v>
      </c>
      <c r="I1089">
        <f t="shared" si="83"/>
        <v>0</v>
      </c>
      <c r="J1089" s="40" t="e">
        <f t="shared" si="84"/>
        <v>#DIV/0!</v>
      </c>
      <c r="K1089" t="str">
        <f>+IFERROR(VLOOKUP(D1089,Table_1[#All],2,0),"")</f>
        <v/>
      </c>
    </row>
    <row r="1090" spans="1:11" ht="15" customHeight="1" x14ac:dyDescent="0.3">
      <c r="A1090">
        <v>1</v>
      </c>
      <c r="B1090">
        <v>1900</v>
      </c>
      <c r="C1090" s="3">
        <v>0</v>
      </c>
      <c r="D1090" t="str">
        <v>00. VENDES</v>
      </c>
      <c r="E1090">
        <v>0</v>
      </c>
      <c r="F1090" t="str">
        <f t="shared" si="80"/>
        <v>1_1900</v>
      </c>
      <c r="G1090">
        <f t="shared" si="81"/>
        <v>0</v>
      </c>
      <c r="H1090" s="40" t="e">
        <f t="shared" si="82"/>
        <v>#DIV/0!</v>
      </c>
      <c r="I1090">
        <f t="shared" si="83"/>
        <v>0</v>
      </c>
      <c r="J1090" s="40" t="e">
        <f t="shared" si="84"/>
        <v>#DIV/0!</v>
      </c>
      <c r="K1090" t="str">
        <f>+IFERROR(VLOOKUP(D1090,Table_1[#All],2,0),"")</f>
        <v/>
      </c>
    </row>
    <row r="1091" spans="1:11" ht="15" customHeight="1" x14ac:dyDescent="0.3">
      <c r="A1091">
        <v>1</v>
      </c>
      <c r="B1091">
        <v>1900</v>
      </c>
      <c r="C1091" s="3">
        <v>0</v>
      </c>
      <c r="D1091" t="str">
        <v>00. VENDES</v>
      </c>
      <c r="E1091">
        <v>0</v>
      </c>
      <c r="F1091" t="str">
        <f t="shared" ref="F1091:F1154" si="85">+CONCATENATE(A1091,"_",B1091)</f>
        <v>1_1900</v>
      </c>
      <c r="G1091">
        <f t="shared" ref="G1091:G1154" si="86">+SUMIFS($E$2:$E$1048576,$D$2:$D$1048576,"00. VENDES",$F$2:$F$1048576,F1091)</f>
        <v>0</v>
      </c>
      <c r="H1091" s="40" t="e">
        <f t="shared" ref="H1091:H1154" si="87">+E1091/G1091</f>
        <v>#DIV/0!</v>
      </c>
      <c r="I1091">
        <f t="shared" ref="I1091:I1154" si="88">+SUMIFS($E$2:$E$9999,$D$2:$D$9999,"00. VENDES",$B$2:$B$9999,B1091)</f>
        <v>0</v>
      </c>
      <c r="J1091" s="40" t="e">
        <f t="shared" ref="J1091:J1154" si="89">+E1091/I1091</f>
        <v>#DIV/0!</v>
      </c>
      <c r="K1091" t="str">
        <f>+IFERROR(VLOOKUP(D1091,Table_1[#All],2,0),"")</f>
        <v/>
      </c>
    </row>
    <row r="1092" spans="1:11" ht="15" customHeight="1" x14ac:dyDescent="0.3">
      <c r="A1092">
        <v>1</v>
      </c>
      <c r="B1092">
        <v>1900</v>
      </c>
      <c r="C1092" s="3">
        <v>0</v>
      </c>
      <c r="D1092" t="str">
        <v>00. VENDES</v>
      </c>
      <c r="E1092">
        <v>0</v>
      </c>
      <c r="F1092" t="str">
        <f t="shared" si="85"/>
        <v>1_1900</v>
      </c>
      <c r="G1092">
        <f t="shared" si="86"/>
        <v>0</v>
      </c>
      <c r="H1092" s="40" t="e">
        <f t="shared" si="87"/>
        <v>#DIV/0!</v>
      </c>
      <c r="I1092">
        <f t="shared" si="88"/>
        <v>0</v>
      </c>
      <c r="J1092" s="40" t="e">
        <f t="shared" si="89"/>
        <v>#DIV/0!</v>
      </c>
      <c r="K1092" t="str">
        <f>+IFERROR(VLOOKUP(D1092,Table_1[#All],2,0),"")</f>
        <v/>
      </c>
    </row>
    <row r="1093" spans="1:11" ht="15" customHeight="1" x14ac:dyDescent="0.3">
      <c r="A1093">
        <v>1</v>
      </c>
      <c r="B1093">
        <v>1900</v>
      </c>
      <c r="C1093" s="3">
        <v>0</v>
      </c>
      <c r="D1093" t="str">
        <v>00. VENDES</v>
      </c>
      <c r="E1093">
        <v>0</v>
      </c>
      <c r="F1093" t="str">
        <f t="shared" si="85"/>
        <v>1_1900</v>
      </c>
      <c r="G1093">
        <f t="shared" si="86"/>
        <v>0</v>
      </c>
      <c r="H1093" s="40" t="e">
        <f t="shared" si="87"/>
        <v>#DIV/0!</v>
      </c>
      <c r="I1093">
        <f t="shared" si="88"/>
        <v>0</v>
      </c>
      <c r="J1093" s="40" t="e">
        <f t="shared" si="89"/>
        <v>#DIV/0!</v>
      </c>
      <c r="K1093" t="str">
        <f>+IFERROR(VLOOKUP(D1093,Table_1[#All],2,0),"")</f>
        <v/>
      </c>
    </row>
    <row r="1094" spans="1:11" ht="15" customHeight="1" x14ac:dyDescent="0.3">
      <c r="A1094">
        <v>1</v>
      </c>
      <c r="B1094">
        <v>1900</v>
      </c>
      <c r="C1094" s="3">
        <v>0</v>
      </c>
      <c r="D1094" t="str">
        <v>00. VENDES</v>
      </c>
      <c r="E1094">
        <v>0</v>
      </c>
      <c r="F1094" t="str">
        <f t="shared" si="85"/>
        <v>1_1900</v>
      </c>
      <c r="G1094">
        <f t="shared" si="86"/>
        <v>0</v>
      </c>
      <c r="H1094" s="40" t="e">
        <f t="shared" si="87"/>
        <v>#DIV/0!</v>
      </c>
      <c r="I1094">
        <f t="shared" si="88"/>
        <v>0</v>
      </c>
      <c r="J1094" s="40" t="e">
        <f t="shared" si="89"/>
        <v>#DIV/0!</v>
      </c>
      <c r="K1094" t="str">
        <f>+IFERROR(VLOOKUP(D1094,Table_1[#All],2,0),"")</f>
        <v/>
      </c>
    </row>
    <row r="1095" spans="1:11" ht="15" customHeight="1" x14ac:dyDescent="0.3">
      <c r="A1095">
        <v>1</v>
      </c>
      <c r="B1095">
        <v>1900</v>
      </c>
      <c r="C1095" s="3">
        <v>0</v>
      </c>
      <c r="D1095" t="str">
        <v>00. VENDES</v>
      </c>
      <c r="E1095">
        <v>0</v>
      </c>
      <c r="F1095" t="str">
        <f t="shared" si="85"/>
        <v>1_1900</v>
      </c>
      <c r="G1095">
        <f t="shared" si="86"/>
        <v>0</v>
      </c>
      <c r="H1095" s="40" t="e">
        <f t="shared" si="87"/>
        <v>#DIV/0!</v>
      </c>
      <c r="I1095">
        <f t="shared" si="88"/>
        <v>0</v>
      </c>
      <c r="J1095" s="40" t="e">
        <f t="shared" si="89"/>
        <v>#DIV/0!</v>
      </c>
      <c r="K1095" t="str">
        <f>+IFERROR(VLOOKUP(D1095,Table_1[#All],2,0),"")</f>
        <v/>
      </c>
    </row>
    <row r="1096" spans="1:11" ht="15" customHeight="1" x14ac:dyDescent="0.3">
      <c r="A1096">
        <v>1</v>
      </c>
      <c r="B1096">
        <v>1900</v>
      </c>
      <c r="C1096" s="3">
        <v>0</v>
      </c>
      <c r="D1096" t="str">
        <v>00. VENDES</v>
      </c>
      <c r="E1096">
        <v>0</v>
      </c>
      <c r="F1096" t="str">
        <f t="shared" si="85"/>
        <v>1_1900</v>
      </c>
      <c r="G1096">
        <f t="shared" si="86"/>
        <v>0</v>
      </c>
      <c r="H1096" s="40" t="e">
        <f t="shared" si="87"/>
        <v>#DIV/0!</v>
      </c>
      <c r="I1096">
        <f t="shared" si="88"/>
        <v>0</v>
      </c>
      <c r="J1096" s="40" t="e">
        <f t="shared" si="89"/>
        <v>#DIV/0!</v>
      </c>
      <c r="K1096" t="str">
        <f>+IFERROR(VLOOKUP(D1096,Table_1[#All],2,0),"")</f>
        <v/>
      </c>
    </row>
    <row r="1097" spans="1:11" ht="15" customHeight="1" x14ac:dyDescent="0.3">
      <c r="A1097">
        <v>1</v>
      </c>
      <c r="B1097">
        <v>1900</v>
      </c>
      <c r="C1097" s="3">
        <v>0</v>
      </c>
      <c r="D1097" t="str">
        <v>00. VENDES</v>
      </c>
      <c r="E1097">
        <v>0</v>
      </c>
      <c r="F1097" t="str">
        <f t="shared" si="85"/>
        <v>1_1900</v>
      </c>
      <c r="G1097">
        <f t="shared" si="86"/>
        <v>0</v>
      </c>
      <c r="H1097" s="40" t="e">
        <f t="shared" si="87"/>
        <v>#DIV/0!</v>
      </c>
      <c r="I1097">
        <f t="shared" si="88"/>
        <v>0</v>
      </c>
      <c r="J1097" s="40" t="e">
        <f t="shared" si="89"/>
        <v>#DIV/0!</v>
      </c>
      <c r="K1097" t="str">
        <f>+IFERROR(VLOOKUP(D1097,Table_1[#All],2,0),"")</f>
        <v/>
      </c>
    </row>
    <row r="1098" spans="1:11" ht="15" customHeight="1" x14ac:dyDescent="0.3">
      <c r="A1098">
        <v>1</v>
      </c>
      <c r="B1098">
        <v>1900</v>
      </c>
      <c r="C1098" s="3">
        <v>0</v>
      </c>
      <c r="D1098" t="str">
        <v>00. VENDES</v>
      </c>
      <c r="E1098">
        <v>0</v>
      </c>
      <c r="F1098" t="str">
        <f t="shared" si="85"/>
        <v>1_1900</v>
      </c>
      <c r="G1098">
        <f t="shared" si="86"/>
        <v>0</v>
      </c>
      <c r="H1098" s="40" t="e">
        <f t="shared" si="87"/>
        <v>#DIV/0!</v>
      </c>
      <c r="I1098">
        <f t="shared" si="88"/>
        <v>0</v>
      </c>
      <c r="J1098" s="40" t="e">
        <f t="shared" si="89"/>
        <v>#DIV/0!</v>
      </c>
      <c r="K1098" t="str">
        <f>+IFERROR(VLOOKUP(D1098,Table_1[#All],2,0),"")</f>
        <v/>
      </c>
    </row>
    <row r="1099" spans="1:11" ht="15" customHeight="1" x14ac:dyDescent="0.3">
      <c r="A1099">
        <v>1</v>
      </c>
      <c r="B1099">
        <v>1900</v>
      </c>
      <c r="C1099" s="3">
        <v>0</v>
      </c>
      <c r="D1099" t="str">
        <v>00. VENDES</v>
      </c>
      <c r="E1099">
        <v>0</v>
      </c>
      <c r="F1099" t="str">
        <f t="shared" si="85"/>
        <v>1_1900</v>
      </c>
      <c r="G1099">
        <f t="shared" si="86"/>
        <v>0</v>
      </c>
      <c r="H1099" s="40" t="e">
        <f t="shared" si="87"/>
        <v>#DIV/0!</v>
      </c>
      <c r="I1099">
        <f t="shared" si="88"/>
        <v>0</v>
      </c>
      <c r="J1099" s="40" t="e">
        <f t="shared" si="89"/>
        <v>#DIV/0!</v>
      </c>
      <c r="K1099" t="str">
        <f>+IFERROR(VLOOKUP(D1099,Table_1[#All],2,0),"")</f>
        <v/>
      </c>
    </row>
    <row r="1100" spans="1:11" ht="15" customHeight="1" x14ac:dyDescent="0.3">
      <c r="A1100">
        <v>1</v>
      </c>
      <c r="B1100">
        <v>1900</v>
      </c>
      <c r="C1100" s="3">
        <v>0</v>
      </c>
      <c r="D1100" t="str">
        <v>00. VENDES</v>
      </c>
      <c r="E1100">
        <v>0</v>
      </c>
      <c r="F1100" t="str">
        <f t="shared" si="85"/>
        <v>1_1900</v>
      </c>
      <c r="G1100">
        <f t="shared" si="86"/>
        <v>0</v>
      </c>
      <c r="H1100" s="40" t="e">
        <f t="shared" si="87"/>
        <v>#DIV/0!</v>
      </c>
      <c r="I1100">
        <f t="shared" si="88"/>
        <v>0</v>
      </c>
      <c r="J1100" s="40" t="e">
        <f t="shared" si="89"/>
        <v>#DIV/0!</v>
      </c>
      <c r="K1100" t="str">
        <f>+IFERROR(VLOOKUP(D1100,Table_1[#All],2,0),"")</f>
        <v/>
      </c>
    </row>
    <row r="1101" spans="1:11" ht="15" customHeight="1" x14ac:dyDescent="0.3">
      <c r="A1101">
        <v>1</v>
      </c>
      <c r="B1101">
        <v>1900</v>
      </c>
      <c r="C1101" s="3">
        <v>0</v>
      </c>
      <c r="D1101" t="str">
        <v>00. VENDES</v>
      </c>
      <c r="E1101">
        <v>0</v>
      </c>
      <c r="F1101" t="str">
        <f t="shared" si="85"/>
        <v>1_1900</v>
      </c>
      <c r="G1101">
        <f t="shared" si="86"/>
        <v>0</v>
      </c>
      <c r="H1101" s="40" t="e">
        <f t="shared" si="87"/>
        <v>#DIV/0!</v>
      </c>
      <c r="I1101">
        <f t="shared" si="88"/>
        <v>0</v>
      </c>
      <c r="J1101" s="40" t="e">
        <f t="shared" si="89"/>
        <v>#DIV/0!</v>
      </c>
      <c r="K1101" t="str">
        <f>+IFERROR(VLOOKUP(D1101,Table_1[#All],2,0),"")</f>
        <v/>
      </c>
    </row>
    <row r="1102" spans="1:11" ht="15" customHeight="1" x14ac:dyDescent="0.3">
      <c r="A1102">
        <v>1</v>
      </c>
      <c r="B1102">
        <v>1900</v>
      </c>
      <c r="C1102" s="3">
        <v>0</v>
      </c>
      <c r="D1102" t="str">
        <v>00. VENDES</v>
      </c>
      <c r="E1102">
        <v>0</v>
      </c>
      <c r="F1102" t="str">
        <f t="shared" si="85"/>
        <v>1_1900</v>
      </c>
      <c r="G1102">
        <f t="shared" si="86"/>
        <v>0</v>
      </c>
      <c r="H1102" s="40" t="e">
        <f t="shared" si="87"/>
        <v>#DIV/0!</v>
      </c>
      <c r="I1102">
        <f t="shared" si="88"/>
        <v>0</v>
      </c>
      <c r="J1102" s="40" t="e">
        <f t="shared" si="89"/>
        <v>#DIV/0!</v>
      </c>
      <c r="K1102" t="str">
        <f>+IFERROR(VLOOKUP(D1102,Table_1[#All],2,0),"")</f>
        <v/>
      </c>
    </row>
    <row r="1103" spans="1:11" ht="15" customHeight="1" x14ac:dyDescent="0.3">
      <c r="A1103">
        <v>1</v>
      </c>
      <c r="B1103">
        <v>1900</v>
      </c>
      <c r="C1103" s="3">
        <v>0</v>
      </c>
      <c r="D1103" t="str">
        <v>00. VENDES</v>
      </c>
      <c r="E1103">
        <v>0</v>
      </c>
      <c r="F1103" t="str">
        <f t="shared" si="85"/>
        <v>1_1900</v>
      </c>
      <c r="G1103">
        <f t="shared" si="86"/>
        <v>0</v>
      </c>
      <c r="H1103" s="40" t="e">
        <f t="shared" si="87"/>
        <v>#DIV/0!</v>
      </c>
      <c r="I1103">
        <f t="shared" si="88"/>
        <v>0</v>
      </c>
      <c r="J1103" s="40" t="e">
        <f t="shared" si="89"/>
        <v>#DIV/0!</v>
      </c>
      <c r="K1103" t="str">
        <f>+IFERROR(VLOOKUP(D1103,Table_1[#All],2,0),"")</f>
        <v/>
      </c>
    </row>
    <row r="1104" spans="1:11" ht="15" customHeight="1" x14ac:dyDescent="0.3">
      <c r="A1104">
        <v>1</v>
      </c>
      <c r="B1104">
        <v>1900</v>
      </c>
      <c r="C1104" s="3">
        <v>0</v>
      </c>
      <c r="D1104" t="str">
        <v>00. VENDES</v>
      </c>
      <c r="E1104">
        <v>0</v>
      </c>
      <c r="F1104" t="str">
        <f t="shared" si="85"/>
        <v>1_1900</v>
      </c>
      <c r="G1104">
        <f t="shared" si="86"/>
        <v>0</v>
      </c>
      <c r="H1104" s="40" t="e">
        <f t="shared" si="87"/>
        <v>#DIV/0!</v>
      </c>
      <c r="I1104">
        <f t="shared" si="88"/>
        <v>0</v>
      </c>
      <c r="J1104" s="40" t="e">
        <f t="shared" si="89"/>
        <v>#DIV/0!</v>
      </c>
      <c r="K1104" t="str">
        <f>+IFERROR(VLOOKUP(D1104,Table_1[#All],2,0),"")</f>
        <v/>
      </c>
    </row>
    <row r="1105" spans="1:11" ht="15" customHeight="1" x14ac:dyDescent="0.3">
      <c r="A1105">
        <v>1</v>
      </c>
      <c r="B1105">
        <v>1900</v>
      </c>
      <c r="C1105" s="3">
        <v>0</v>
      </c>
      <c r="D1105" t="str">
        <v>00. VENDES</v>
      </c>
      <c r="E1105">
        <v>0</v>
      </c>
      <c r="F1105" t="str">
        <f t="shared" si="85"/>
        <v>1_1900</v>
      </c>
      <c r="G1105">
        <f t="shared" si="86"/>
        <v>0</v>
      </c>
      <c r="H1105" s="40" t="e">
        <f t="shared" si="87"/>
        <v>#DIV/0!</v>
      </c>
      <c r="I1105">
        <f t="shared" si="88"/>
        <v>0</v>
      </c>
      <c r="J1105" s="40" t="e">
        <f t="shared" si="89"/>
        <v>#DIV/0!</v>
      </c>
      <c r="K1105" t="str">
        <f>+IFERROR(VLOOKUP(D1105,Table_1[#All],2,0),"")</f>
        <v/>
      </c>
    </row>
    <row r="1106" spans="1:11" ht="15" customHeight="1" x14ac:dyDescent="0.3">
      <c r="A1106">
        <v>1</v>
      </c>
      <c r="B1106">
        <v>1900</v>
      </c>
      <c r="C1106" s="3">
        <v>0</v>
      </c>
      <c r="D1106" t="str">
        <v>00. VENDES</v>
      </c>
      <c r="E1106">
        <v>0</v>
      </c>
      <c r="F1106" t="str">
        <f t="shared" si="85"/>
        <v>1_1900</v>
      </c>
      <c r="G1106">
        <f t="shared" si="86"/>
        <v>0</v>
      </c>
      <c r="H1106" s="40" t="e">
        <f t="shared" si="87"/>
        <v>#DIV/0!</v>
      </c>
      <c r="I1106">
        <f t="shared" si="88"/>
        <v>0</v>
      </c>
      <c r="J1106" s="40" t="e">
        <f t="shared" si="89"/>
        <v>#DIV/0!</v>
      </c>
      <c r="K1106" t="str">
        <f>+IFERROR(VLOOKUP(D1106,Table_1[#All],2,0),"")</f>
        <v/>
      </c>
    </row>
    <row r="1107" spans="1:11" ht="15" customHeight="1" x14ac:dyDescent="0.3">
      <c r="A1107">
        <v>1</v>
      </c>
      <c r="B1107">
        <v>1900</v>
      </c>
      <c r="C1107" s="3">
        <v>0</v>
      </c>
      <c r="D1107" t="str">
        <v>00. VENDES</v>
      </c>
      <c r="E1107">
        <v>0</v>
      </c>
      <c r="F1107" t="str">
        <f t="shared" si="85"/>
        <v>1_1900</v>
      </c>
      <c r="G1107">
        <f t="shared" si="86"/>
        <v>0</v>
      </c>
      <c r="H1107" s="40" t="e">
        <f t="shared" si="87"/>
        <v>#DIV/0!</v>
      </c>
      <c r="I1107">
        <f t="shared" si="88"/>
        <v>0</v>
      </c>
      <c r="J1107" s="40" t="e">
        <f t="shared" si="89"/>
        <v>#DIV/0!</v>
      </c>
      <c r="K1107" t="str">
        <f>+IFERROR(VLOOKUP(D1107,Table_1[#All],2,0),"")</f>
        <v/>
      </c>
    </row>
    <row r="1108" spans="1:11" ht="15" customHeight="1" x14ac:dyDescent="0.3">
      <c r="A1108">
        <v>1</v>
      </c>
      <c r="B1108">
        <v>1900</v>
      </c>
      <c r="C1108" s="3">
        <v>0</v>
      </c>
      <c r="D1108" t="str">
        <v>00. VENDES</v>
      </c>
      <c r="E1108">
        <v>0</v>
      </c>
      <c r="F1108" t="str">
        <f t="shared" si="85"/>
        <v>1_1900</v>
      </c>
      <c r="G1108">
        <f t="shared" si="86"/>
        <v>0</v>
      </c>
      <c r="H1108" s="40" t="e">
        <f t="shared" si="87"/>
        <v>#DIV/0!</v>
      </c>
      <c r="I1108">
        <f t="shared" si="88"/>
        <v>0</v>
      </c>
      <c r="J1108" s="40" t="e">
        <f t="shared" si="89"/>
        <v>#DIV/0!</v>
      </c>
      <c r="K1108" t="str">
        <f>+IFERROR(VLOOKUP(D1108,Table_1[#All],2,0),"")</f>
        <v/>
      </c>
    </row>
    <row r="1109" spans="1:11" ht="15" customHeight="1" x14ac:dyDescent="0.3">
      <c r="A1109">
        <v>1</v>
      </c>
      <c r="B1109">
        <v>1900</v>
      </c>
      <c r="C1109" s="3">
        <v>0</v>
      </c>
      <c r="D1109" t="str">
        <v>00. VENDES</v>
      </c>
      <c r="E1109">
        <v>0</v>
      </c>
      <c r="F1109" t="str">
        <f t="shared" si="85"/>
        <v>1_1900</v>
      </c>
      <c r="G1109">
        <f t="shared" si="86"/>
        <v>0</v>
      </c>
      <c r="H1109" s="40" t="e">
        <f t="shared" si="87"/>
        <v>#DIV/0!</v>
      </c>
      <c r="I1109">
        <f t="shared" si="88"/>
        <v>0</v>
      </c>
      <c r="J1109" s="40" t="e">
        <f t="shared" si="89"/>
        <v>#DIV/0!</v>
      </c>
      <c r="K1109" t="str">
        <f>+IFERROR(VLOOKUP(D1109,Table_1[#All],2,0),"")</f>
        <v/>
      </c>
    </row>
    <row r="1110" spans="1:11" ht="15" customHeight="1" x14ac:dyDescent="0.3">
      <c r="A1110">
        <v>1</v>
      </c>
      <c r="B1110">
        <v>1900</v>
      </c>
      <c r="C1110" s="3">
        <v>0</v>
      </c>
      <c r="D1110" t="str">
        <v>00. VENDES</v>
      </c>
      <c r="E1110">
        <v>0</v>
      </c>
      <c r="F1110" t="str">
        <f t="shared" si="85"/>
        <v>1_1900</v>
      </c>
      <c r="G1110">
        <f t="shared" si="86"/>
        <v>0</v>
      </c>
      <c r="H1110" s="40" t="e">
        <f t="shared" si="87"/>
        <v>#DIV/0!</v>
      </c>
      <c r="I1110">
        <f t="shared" si="88"/>
        <v>0</v>
      </c>
      <c r="J1110" s="40" t="e">
        <f t="shared" si="89"/>
        <v>#DIV/0!</v>
      </c>
      <c r="K1110" t="str">
        <f>+IFERROR(VLOOKUP(D1110,Table_1[#All],2,0),"")</f>
        <v/>
      </c>
    </row>
    <row r="1111" spans="1:11" ht="15" customHeight="1" x14ac:dyDescent="0.3">
      <c r="A1111">
        <v>1</v>
      </c>
      <c r="B1111">
        <v>1900</v>
      </c>
      <c r="C1111" s="3">
        <v>0</v>
      </c>
      <c r="D1111" t="str">
        <v>00. VENDES</v>
      </c>
      <c r="E1111">
        <v>0</v>
      </c>
      <c r="F1111" t="str">
        <f t="shared" si="85"/>
        <v>1_1900</v>
      </c>
      <c r="G1111">
        <f t="shared" si="86"/>
        <v>0</v>
      </c>
      <c r="H1111" s="40" t="e">
        <f t="shared" si="87"/>
        <v>#DIV/0!</v>
      </c>
      <c r="I1111">
        <f t="shared" si="88"/>
        <v>0</v>
      </c>
      <c r="J1111" s="40" t="e">
        <f t="shared" si="89"/>
        <v>#DIV/0!</v>
      </c>
      <c r="K1111" t="str">
        <f>+IFERROR(VLOOKUP(D1111,Table_1[#All],2,0),"")</f>
        <v/>
      </c>
    </row>
    <row r="1112" spans="1:11" ht="15" customHeight="1" x14ac:dyDescent="0.3">
      <c r="A1112">
        <v>1</v>
      </c>
      <c r="B1112">
        <v>1900</v>
      </c>
      <c r="C1112" s="3">
        <v>0</v>
      </c>
      <c r="D1112" t="str">
        <v>00. VENDES</v>
      </c>
      <c r="E1112">
        <v>0</v>
      </c>
      <c r="F1112" t="str">
        <f t="shared" si="85"/>
        <v>1_1900</v>
      </c>
      <c r="G1112">
        <f t="shared" si="86"/>
        <v>0</v>
      </c>
      <c r="H1112" s="40" t="e">
        <f t="shared" si="87"/>
        <v>#DIV/0!</v>
      </c>
      <c r="I1112">
        <f t="shared" si="88"/>
        <v>0</v>
      </c>
      <c r="J1112" s="40" t="e">
        <f t="shared" si="89"/>
        <v>#DIV/0!</v>
      </c>
      <c r="K1112" t="str">
        <f>+IFERROR(VLOOKUP(D1112,Table_1[#All],2,0),"")</f>
        <v/>
      </c>
    </row>
    <row r="1113" spans="1:11" ht="15" customHeight="1" x14ac:dyDescent="0.3">
      <c r="A1113">
        <v>1</v>
      </c>
      <c r="B1113">
        <v>1900</v>
      </c>
      <c r="C1113" s="3">
        <v>0</v>
      </c>
      <c r="D1113" t="str">
        <v>00. VENDES</v>
      </c>
      <c r="E1113">
        <v>0</v>
      </c>
      <c r="F1113" t="str">
        <f t="shared" si="85"/>
        <v>1_1900</v>
      </c>
      <c r="G1113">
        <f t="shared" si="86"/>
        <v>0</v>
      </c>
      <c r="H1113" s="40" t="e">
        <f t="shared" si="87"/>
        <v>#DIV/0!</v>
      </c>
      <c r="I1113">
        <f t="shared" si="88"/>
        <v>0</v>
      </c>
      <c r="J1113" s="40" t="e">
        <f t="shared" si="89"/>
        <v>#DIV/0!</v>
      </c>
      <c r="K1113" t="str">
        <f>+IFERROR(VLOOKUP(D1113,Table_1[#All],2,0),"")</f>
        <v/>
      </c>
    </row>
    <row r="1114" spans="1:11" ht="15" customHeight="1" x14ac:dyDescent="0.3">
      <c r="A1114">
        <v>1</v>
      </c>
      <c r="B1114">
        <v>1900</v>
      </c>
      <c r="C1114" s="3">
        <v>0</v>
      </c>
      <c r="D1114" t="str">
        <v>00. VENDES</v>
      </c>
      <c r="E1114">
        <v>0</v>
      </c>
      <c r="F1114" t="str">
        <f t="shared" si="85"/>
        <v>1_1900</v>
      </c>
      <c r="G1114">
        <f t="shared" si="86"/>
        <v>0</v>
      </c>
      <c r="H1114" s="40" t="e">
        <f t="shared" si="87"/>
        <v>#DIV/0!</v>
      </c>
      <c r="I1114">
        <f t="shared" si="88"/>
        <v>0</v>
      </c>
      <c r="J1114" s="40" t="e">
        <f t="shared" si="89"/>
        <v>#DIV/0!</v>
      </c>
      <c r="K1114" t="str">
        <f>+IFERROR(VLOOKUP(D1114,Table_1[#All],2,0),"")</f>
        <v/>
      </c>
    </row>
    <row r="1115" spans="1:11" ht="15" customHeight="1" x14ac:dyDescent="0.3">
      <c r="A1115">
        <v>1</v>
      </c>
      <c r="B1115">
        <v>1900</v>
      </c>
      <c r="C1115" s="3">
        <v>0</v>
      </c>
      <c r="D1115" t="str">
        <v>00. VENDES</v>
      </c>
      <c r="E1115">
        <v>0</v>
      </c>
      <c r="F1115" t="str">
        <f t="shared" si="85"/>
        <v>1_1900</v>
      </c>
      <c r="G1115">
        <f t="shared" si="86"/>
        <v>0</v>
      </c>
      <c r="H1115" s="40" t="e">
        <f t="shared" si="87"/>
        <v>#DIV/0!</v>
      </c>
      <c r="I1115">
        <f t="shared" si="88"/>
        <v>0</v>
      </c>
      <c r="J1115" s="40" t="e">
        <f t="shared" si="89"/>
        <v>#DIV/0!</v>
      </c>
      <c r="K1115" t="str">
        <f>+IFERROR(VLOOKUP(D1115,Table_1[#All],2,0),"")</f>
        <v/>
      </c>
    </row>
    <row r="1116" spans="1:11" ht="15" customHeight="1" x14ac:dyDescent="0.3">
      <c r="A1116">
        <v>1</v>
      </c>
      <c r="B1116">
        <v>1900</v>
      </c>
      <c r="C1116" s="3">
        <v>0</v>
      </c>
      <c r="D1116" t="str">
        <v>00. VENDES</v>
      </c>
      <c r="E1116">
        <v>0</v>
      </c>
      <c r="F1116" t="str">
        <f t="shared" si="85"/>
        <v>1_1900</v>
      </c>
      <c r="G1116">
        <f t="shared" si="86"/>
        <v>0</v>
      </c>
      <c r="H1116" s="40" t="e">
        <f t="shared" si="87"/>
        <v>#DIV/0!</v>
      </c>
      <c r="I1116">
        <f t="shared" si="88"/>
        <v>0</v>
      </c>
      <c r="J1116" s="40" t="e">
        <f t="shared" si="89"/>
        <v>#DIV/0!</v>
      </c>
      <c r="K1116" t="str">
        <f>+IFERROR(VLOOKUP(D1116,Table_1[#All],2,0),"")</f>
        <v/>
      </c>
    </row>
    <row r="1117" spans="1:11" ht="15" customHeight="1" x14ac:dyDescent="0.3">
      <c r="A1117">
        <v>1</v>
      </c>
      <c r="B1117">
        <v>1900</v>
      </c>
      <c r="C1117" s="3">
        <v>0</v>
      </c>
      <c r="D1117" t="str">
        <v>00. VENDES</v>
      </c>
      <c r="E1117">
        <v>0</v>
      </c>
      <c r="F1117" t="str">
        <f t="shared" si="85"/>
        <v>1_1900</v>
      </c>
      <c r="G1117">
        <f t="shared" si="86"/>
        <v>0</v>
      </c>
      <c r="H1117" s="40" t="e">
        <f t="shared" si="87"/>
        <v>#DIV/0!</v>
      </c>
      <c r="I1117">
        <f t="shared" si="88"/>
        <v>0</v>
      </c>
      <c r="J1117" s="40" t="e">
        <f t="shared" si="89"/>
        <v>#DIV/0!</v>
      </c>
      <c r="K1117" t="str">
        <f>+IFERROR(VLOOKUP(D1117,Table_1[#All],2,0),"")</f>
        <v/>
      </c>
    </row>
    <row r="1118" spans="1:11" ht="15" customHeight="1" x14ac:dyDescent="0.3">
      <c r="A1118">
        <v>1</v>
      </c>
      <c r="B1118">
        <v>1900</v>
      </c>
      <c r="C1118" s="3">
        <v>0</v>
      </c>
      <c r="D1118" t="str">
        <v>00. VENDES</v>
      </c>
      <c r="E1118">
        <v>0</v>
      </c>
      <c r="F1118" t="str">
        <f t="shared" si="85"/>
        <v>1_1900</v>
      </c>
      <c r="G1118">
        <f t="shared" si="86"/>
        <v>0</v>
      </c>
      <c r="H1118" s="40" t="e">
        <f t="shared" si="87"/>
        <v>#DIV/0!</v>
      </c>
      <c r="I1118">
        <f t="shared" si="88"/>
        <v>0</v>
      </c>
      <c r="J1118" s="40" t="e">
        <f t="shared" si="89"/>
        <v>#DIV/0!</v>
      </c>
      <c r="K1118" t="str">
        <f>+IFERROR(VLOOKUP(D1118,Table_1[#All],2,0),"")</f>
        <v/>
      </c>
    </row>
    <row r="1119" spans="1:11" ht="15" customHeight="1" x14ac:dyDescent="0.3">
      <c r="A1119">
        <v>1</v>
      </c>
      <c r="B1119">
        <v>1900</v>
      </c>
      <c r="C1119" s="3">
        <v>0</v>
      </c>
      <c r="D1119" t="str">
        <v>00. VENDES</v>
      </c>
      <c r="E1119">
        <v>0</v>
      </c>
      <c r="F1119" t="str">
        <f t="shared" si="85"/>
        <v>1_1900</v>
      </c>
      <c r="G1119">
        <f t="shared" si="86"/>
        <v>0</v>
      </c>
      <c r="H1119" s="40" t="e">
        <f t="shared" si="87"/>
        <v>#DIV/0!</v>
      </c>
      <c r="I1119">
        <f t="shared" si="88"/>
        <v>0</v>
      </c>
      <c r="J1119" s="40" t="e">
        <f t="shared" si="89"/>
        <v>#DIV/0!</v>
      </c>
      <c r="K1119" t="str">
        <f>+IFERROR(VLOOKUP(D1119,Table_1[#All],2,0),"")</f>
        <v/>
      </c>
    </row>
    <row r="1120" spans="1:11" ht="15" customHeight="1" x14ac:dyDescent="0.3">
      <c r="A1120">
        <v>1</v>
      </c>
      <c r="B1120">
        <v>1900</v>
      </c>
      <c r="C1120" s="3">
        <v>0</v>
      </c>
      <c r="D1120" t="str">
        <v>00. VENDES</v>
      </c>
      <c r="E1120">
        <v>0</v>
      </c>
      <c r="F1120" t="str">
        <f t="shared" si="85"/>
        <v>1_1900</v>
      </c>
      <c r="G1120">
        <f t="shared" si="86"/>
        <v>0</v>
      </c>
      <c r="H1120" s="40" t="e">
        <f t="shared" si="87"/>
        <v>#DIV/0!</v>
      </c>
      <c r="I1120">
        <f t="shared" si="88"/>
        <v>0</v>
      </c>
      <c r="J1120" s="40" t="e">
        <f t="shared" si="89"/>
        <v>#DIV/0!</v>
      </c>
      <c r="K1120" t="str">
        <f>+IFERROR(VLOOKUP(D1120,Table_1[#All],2,0),"")</f>
        <v/>
      </c>
    </row>
    <row r="1121" spans="1:11" ht="15" customHeight="1" x14ac:dyDescent="0.3">
      <c r="A1121">
        <v>1</v>
      </c>
      <c r="B1121">
        <v>1900</v>
      </c>
      <c r="C1121" s="3">
        <v>0</v>
      </c>
      <c r="D1121" t="str">
        <v>00. VENDES</v>
      </c>
      <c r="E1121">
        <v>0</v>
      </c>
      <c r="F1121" t="str">
        <f t="shared" si="85"/>
        <v>1_1900</v>
      </c>
      <c r="G1121">
        <f t="shared" si="86"/>
        <v>0</v>
      </c>
      <c r="H1121" s="40" t="e">
        <f t="shared" si="87"/>
        <v>#DIV/0!</v>
      </c>
      <c r="I1121">
        <f t="shared" si="88"/>
        <v>0</v>
      </c>
      <c r="J1121" s="40" t="e">
        <f t="shared" si="89"/>
        <v>#DIV/0!</v>
      </c>
      <c r="K1121" t="str">
        <f>+IFERROR(VLOOKUP(D1121,Table_1[#All],2,0),"")</f>
        <v/>
      </c>
    </row>
    <row r="1122" spans="1:11" ht="15" customHeight="1" x14ac:dyDescent="0.3">
      <c r="A1122">
        <v>1</v>
      </c>
      <c r="B1122">
        <v>1900</v>
      </c>
      <c r="C1122" s="3">
        <v>0</v>
      </c>
      <c r="D1122" t="str">
        <v>00. VENDES</v>
      </c>
      <c r="E1122">
        <v>0</v>
      </c>
      <c r="F1122" t="str">
        <f t="shared" si="85"/>
        <v>1_1900</v>
      </c>
      <c r="G1122">
        <f t="shared" si="86"/>
        <v>0</v>
      </c>
      <c r="H1122" s="40" t="e">
        <f t="shared" si="87"/>
        <v>#DIV/0!</v>
      </c>
      <c r="I1122">
        <f t="shared" si="88"/>
        <v>0</v>
      </c>
      <c r="J1122" s="40" t="e">
        <f t="shared" si="89"/>
        <v>#DIV/0!</v>
      </c>
      <c r="K1122" t="str">
        <f>+IFERROR(VLOOKUP(D1122,Table_1[#All],2,0),"")</f>
        <v/>
      </c>
    </row>
    <row r="1123" spans="1:11" ht="15" customHeight="1" x14ac:dyDescent="0.3">
      <c r="A1123">
        <v>1</v>
      </c>
      <c r="B1123">
        <v>1900</v>
      </c>
      <c r="C1123" s="3">
        <v>0</v>
      </c>
      <c r="D1123" t="str">
        <v>00. VENDES</v>
      </c>
      <c r="E1123">
        <v>0</v>
      </c>
      <c r="F1123" t="str">
        <f t="shared" si="85"/>
        <v>1_1900</v>
      </c>
      <c r="G1123">
        <f t="shared" si="86"/>
        <v>0</v>
      </c>
      <c r="H1123" s="40" t="e">
        <f t="shared" si="87"/>
        <v>#DIV/0!</v>
      </c>
      <c r="I1123">
        <f t="shared" si="88"/>
        <v>0</v>
      </c>
      <c r="J1123" s="40" t="e">
        <f t="shared" si="89"/>
        <v>#DIV/0!</v>
      </c>
      <c r="K1123" t="str">
        <f>+IFERROR(VLOOKUP(D1123,Table_1[#All],2,0),"")</f>
        <v/>
      </c>
    </row>
    <row r="1124" spans="1:11" ht="15" customHeight="1" x14ac:dyDescent="0.3">
      <c r="A1124">
        <v>1</v>
      </c>
      <c r="B1124">
        <v>1900</v>
      </c>
      <c r="C1124" s="3">
        <v>0</v>
      </c>
      <c r="D1124" t="str">
        <v>00. VENDES</v>
      </c>
      <c r="E1124">
        <v>0</v>
      </c>
      <c r="F1124" t="str">
        <f t="shared" si="85"/>
        <v>1_1900</v>
      </c>
      <c r="G1124">
        <f t="shared" si="86"/>
        <v>0</v>
      </c>
      <c r="H1124" s="40" t="e">
        <f t="shared" si="87"/>
        <v>#DIV/0!</v>
      </c>
      <c r="I1124">
        <f t="shared" si="88"/>
        <v>0</v>
      </c>
      <c r="J1124" s="40" t="e">
        <f t="shared" si="89"/>
        <v>#DIV/0!</v>
      </c>
      <c r="K1124" t="str">
        <f>+IFERROR(VLOOKUP(D1124,Table_1[#All],2,0),"")</f>
        <v/>
      </c>
    </row>
    <row r="1125" spans="1:11" ht="15" customHeight="1" x14ac:dyDescent="0.3">
      <c r="A1125">
        <v>1</v>
      </c>
      <c r="B1125">
        <v>1900</v>
      </c>
      <c r="C1125" s="3">
        <v>0</v>
      </c>
      <c r="D1125" t="str">
        <v>00. VENDES</v>
      </c>
      <c r="E1125">
        <v>0</v>
      </c>
      <c r="F1125" t="str">
        <f t="shared" si="85"/>
        <v>1_1900</v>
      </c>
      <c r="G1125">
        <f t="shared" si="86"/>
        <v>0</v>
      </c>
      <c r="H1125" s="40" t="e">
        <f t="shared" si="87"/>
        <v>#DIV/0!</v>
      </c>
      <c r="I1125">
        <f t="shared" si="88"/>
        <v>0</v>
      </c>
      <c r="J1125" s="40" t="e">
        <f t="shared" si="89"/>
        <v>#DIV/0!</v>
      </c>
      <c r="K1125" t="str">
        <f>+IFERROR(VLOOKUP(D1125,Table_1[#All],2,0),"")</f>
        <v/>
      </c>
    </row>
    <row r="1126" spans="1:11" ht="15" customHeight="1" x14ac:dyDescent="0.3">
      <c r="A1126">
        <v>1</v>
      </c>
      <c r="B1126">
        <v>1900</v>
      </c>
      <c r="C1126" s="3">
        <v>0</v>
      </c>
      <c r="D1126" t="str">
        <v>00. VENDES</v>
      </c>
      <c r="E1126">
        <v>0</v>
      </c>
      <c r="F1126" t="str">
        <f t="shared" si="85"/>
        <v>1_1900</v>
      </c>
      <c r="G1126">
        <f t="shared" si="86"/>
        <v>0</v>
      </c>
      <c r="H1126" s="40" t="e">
        <f t="shared" si="87"/>
        <v>#DIV/0!</v>
      </c>
      <c r="I1126">
        <f t="shared" si="88"/>
        <v>0</v>
      </c>
      <c r="J1126" s="40" t="e">
        <f t="shared" si="89"/>
        <v>#DIV/0!</v>
      </c>
      <c r="K1126" t="str">
        <f>+IFERROR(VLOOKUP(D1126,Table_1[#All],2,0),"")</f>
        <v/>
      </c>
    </row>
    <row r="1127" spans="1:11" ht="15" customHeight="1" x14ac:dyDescent="0.3">
      <c r="A1127">
        <v>1</v>
      </c>
      <c r="B1127">
        <v>1900</v>
      </c>
      <c r="C1127" s="3">
        <v>0</v>
      </c>
      <c r="D1127" t="str">
        <v>00. VENDES</v>
      </c>
      <c r="E1127">
        <v>0</v>
      </c>
      <c r="F1127" t="str">
        <f t="shared" si="85"/>
        <v>1_1900</v>
      </c>
      <c r="G1127">
        <f t="shared" si="86"/>
        <v>0</v>
      </c>
      <c r="H1127" s="40" t="e">
        <f t="shared" si="87"/>
        <v>#DIV/0!</v>
      </c>
      <c r="I1127">
        <f t="shared" si="88"/>
        <v>0</v>
      </c>
      <c r="J1127" s="40" t="e">
        <f t="shared" si="89"/>
        <v>#DIV/0!</v>
      </c>
      <c r="K1127" t="str">
        <f>+IFERROR(VLOOKUP(D1127,Table_1[#All],2,0),"")</f>
        <v/>
      </c>
    </row>
    <row r="1128" spans="1:11" ht="15" customHeight="1" x14ac:dyDescent="0.3">
      <c r="A1128">
        <v>1</v>
      </c>
      <c r="B1128">
        <v>1900</v>
      </c>
      <c r="C1128" s="3">
        <v>0</v>
      </c>
      <c r="D1128" t="str">
        <v>00. VENDES</v>
      </c>
      <c r="E1128">
        <v>0</v>
      </c>
      <c r="F1128" t="str">
        <f t="shared" si="85"/>
        <v>1_1900</v>
      </c>
      <c r="G1128">
        <f t="shared" si="86"/>
        <v>0</v>
      </c>
      <c r="H1128" s="40" t="e">
        <f t="shared" si="87"/>
        <v>#DIV/0!</v>
      </c>
      <c r="I1128">
        <f t="shared" si="88"/>
        <v>0</v>
      </c>
      <c r="J1128" s="40" t="e">
        <f t="shared" si="89"/>
        <v>#DIV/0!</v>
      </c>
      <c r="K1128" t="str">
        <f>+IFERROR(VLOOKUP(D1128,Table_1[#All],2,0),"")</f>
        <v/>
      </c>
    </row>
    <row r="1129" spans="1:11" ht="15" customHeight="1" x14ac:dyDescent="0.3">
      <c r="A1129">
        <v>1</v>
      </c>
      <c r="B1129">
        <v>1900</v>
      </c>
      <c r="C1129" s="3">
        <v>0</v>
      </c>
      <c r="D1129" t="str">
        <v>00. VENDES</v>
      </c>
      <c r="E1129">
        <v>0</v>
      </c>
      <c r="F1129" t="str">
        <f t="shared" si="85"/>
        <v>1_1900</v>
      </c>
      <c r="G1129">
        <f t="shared" si="86"/>
        <v>0</v>
      </c>
      <c r="H1129" s="40" t="e">
        <f t="shared" si="87"/>
        <v>#DIV/0!</v>
      </c>
      <c r="I1129">
        <f t="shared" si="88"/>
        <v>0</v>
      </c>
      <c r="J1129" s="40" t="e">
        <f t="shared" si="89"/>
        <v>#DIV/0!</v>
      </c>
      <c r="K1129" t="str">
        <f>+IFERROR(VLOOKUP(D1129,Table_1[#All],2,0),"")</f>
        <v/>
      </c>
    </row>
    <row r="1130" spans="1:11" ht="15" customHeight="1" x14ac:dyDescent="0.3">
      <c r="A1130">
        <v>1</v>
      </c>
      <c r="B1130">
        <v>1900</v>
      </c>
      <c r="C1130" s="3">
        <v>0</v>
      </c>
      <c r="D1130" t="str">
        <v>00. VENDES</v>
      </c>
      <c r="E1130">
        <v>0</v>
      </c>
      <c r="F1130" t="str">
        <f t="shared" si="85"/>
        <v>1_1900</v>
      </c>
      <c r="G1130">
        <f t="shared" si="86"/>
        <v>0</v>
      </c>
      <c r="H1130" s="40" t="e">
        <f t="shared" si="87"/>
        <v>#DIV/0!</v>
      </c>
      <c r="I1130">
        <f t="shared" si="88"/>
        <v>0</v>
      </c>
      <c r="J1130" s="40" t="e">
        <f t="shared" si="89"/>
        <v>#DIV/0!</v>
      </c>
      <c r="K1130" t="str">
        <f>+IFERROR(VLOOKUP(D1130,Table_1[#All],2,0),"")</f>
        <v/>
      </c>
    </row>
    <row r="1131" spans="1:11" ht="15" customHeight="1" x14ac:dyDescent="0.3">
      <c r="A1131">
        <v>1</v>
      </c>
      <c r="B1131">
        <v>1900</v>
      </c>
      <c r="C1131" s="3">
        <v>0</v>
      </c>
      <c r="D1131" t="str">
        <v>00. VENDES</v>
      </c>
      <c r="E1131">
        <v>0</v>
      </c>
      <c r="F1131" t="str">
        <f t="shared" si="85"/>
        <v>1_1900</v>
      </c>
      <c r="G1131">
        <f t="shared" si="86"/>
        <v>0</v>
      </c>
      <c r="H1131" s="40" t="e">
        <f t="shared" si="87"/>
        <v>#DIV/0!</v>
      </c>
      <c r="I1131">
        <f t="shared" si="88"/>
        <v>0</v>
      </c>
      <c r="J1131" s="40" t="e">
        <f t="shared" si="89"/>
        <v>#DIV/0!</v>
      </c>
      <c r="K1131" t="str">
        <f>+IFERROR(VLOOKUP(D1131,Table_1[#All],2,0),"")</f>
        <v/>
      </c>
    </row>
    <row r="1132" spans="1:11" ht="15" customHeight="1" x14ac:dyDescent="0.3">
      <c r="A1132">
        <v>1</v>
      </c>
      <c r="B1132">
        <v>1900</v>
      </c>
      <c r="C1132" s="3">
        <v>0</v>
      </c>
      <c r="D1132" t="str">
        <v>00. VENDES</v>
      </c>
      <c r="E1132">
        <v>0</v>
      </c>
      <c r="F1132" t="str">
        <f t="shared" si="85"/>
        <v>1_1900</v>
      </c>
      <c r="G1132">
        <f t="shared" si="86"/>
        <v>0</v>
      </c>
      <c r="H1132" s="40" t="e">
        <f t="shared" si="87"/>
        <v>#DIV/0!</v>
      </c>
      <c r="I1132">
        <f t="shared" si="88"/>
        <v>0</v>
      </c>
      <c r="J1132" s="40" t="e">
        <f t="shared" si="89"/>
        <v>#DIV/0!</v>
      </c>
      <c r="K1132" t="str">
        <f>+IFERROR(VLOOKUP(D1132,Table_1[#All],2,0),"")</f>
        <v/>
      </c>
    </row>
    <row r="1133" spans="1:11" ht="15" customHeight="1" x14ac:dyDescent="0.3">
      <c r="A1133">
        <v>1</v>
      </c>
      <c r="B1133">
        <v>1900</v>
      </c>
      <c r="C1133" s="3">
        <v>0</v>
      </c>
      <c r="D1133" t="str">
        <v>00. VENDES</v>
      </c>
      <c r="E1133">
        <v>0</v>
      </c>
      <c r="F1133" t="str">
        <f t="shared" si="85"/>
        <v>1_1900</v>
      </c>
      <c r="G1133">
        <f t="shared" si="86"/>
        <v>0</v>
      </c>
      <c r="H1133" s="40" t="e">
        <f t="shared" si="87"/>
        <v>#DIV/0!</v>
      </c>
      <c r="I1133">
        <f t="shared" si="88"/>
        <v>0</v>
      </c>
      <c r="J1133" s="40" t="e">
        <f t="shared" si="89"/>
        <v>#DIV/0!</v>
      </c>
      <c r="K1133" t="str">
        <f>+IFERROR(VLOOKUP(D1133,Table_1[#All],2,0),"")</f>
        <v/>
      </c>
    </row>
    <row r="1134" spans="1:11" ht="15" customHeight="1" x14ac:dyDescent="0.3">
      <c r="A1134">
        <v>1</v>
      </c>
      <c r="B1134">
        <v>1900</v>
      </c>
      <c r="C1134" s="3">
        <v>0</v>
      </c>
      <c r="D1134" t="str">
        <v>00. VENDES</v>
      </c>
      <c r="E1134">
        <v>0</v>
      </c>
      <c r="F1134" t="str">
        <f t="shared" si="85"/>
        <v>1_1900</v>
      </c>
      <c r="G1134">
        <f t="shared" si="86"/>
        <v>0</v>
      </c>
      <c r="H1134" s="40" t="e">
        <f t="shared" si="87"/>
        <v>#DIV/0!</v>
      </c>
      <c r="I1134">
        <f t="shared" si="88"/>
        <v>0</v>
      </c>
      <c r="J1134" s="40" t="e">
        <f t="shared" si="89"/>
        <v>#DIV/0!</v>
      </c>
      <c r="K1134" t="str">
        <f>+IFERROR(VLOOKUP(D1134,Table_1[#All],2,0),"")</f>
        <v/>
      </c>
    </row>
    <row r="1135" spans="1:11" ht="15" customHeight="1" x14ac:dyDescent="0.3">
      <c r="A1135">
        <v>1</v>
      </c>
      <c r="B1135">
        <v>1900</v>
      </c>
      <c r="C1135" s="3">
        <v>0</v>
      </c>
      <c r="D1135" t="str">
        <v>00. VENDES</v>
      </c>
      <c r="E1135">
        <v>0</v>
      </c>
      <c r="F1135" t="str">
        <f t="shared" si="85"/>
        <v>1_1900</v>
      </c>
      <c r="G1135">
        <f t="shared" si="86"/>
        <v>0</v>
      </c>
      <c r="H1135" s="40" t="e">
        <f t="shared" si="87"/>
        <v>#DIV/0!</v>
      </c>
      <c r="I1135">
        <f t="shared" si="88"/>
        <v>0</v>
      </c>
      <c r="J1135" s="40" t="e">
        <f t="shared" si="89"/>
        <v>#DIV/0!</v>
      </c>
      <c r="K1135" t="str">
        <f>+IFERROR(VLOOKUP(D1135,Table_1[#All],2,0),"")</f>
        <v/>
      </c>
    </row>
    <row r="1136" spans="1:11" ht="15" customHeight="1" x14ac:dyDescent="0.3">
      <c r="A1136">
        <v>1</v>
      </c>
      <c r="B1136">
        <v>1900</v>
      </c>
      <c r="C1136" s="3">
        <v>0</v>
      </c>
      <c r="D1136" t="str">
        <v>00. VENDES</v>
      </c>
      <c r="E1136">
        <v>0</v>
      </c>
      <c r="F1136" t="str">
        <f t="shared" si="85"/>
        <v>1_1900</v>
      </c>
      <c r="G1136">
        <f t="shared" si="86"/>
        <v>0</v>
      </c>
      <c r="H1136" s="40" t="e">
        <f t="shared" si="87"/>
        <v>#DIV/0!</v>
      </c>
      <c r="I1136">
        <f t="shared" si="88"/>
        <v>0</v>
      </c>
      <c r="J1136" s="40" t="e">
        <f t="shared" si="89"/>
        <v>#DIV/0!</v>
      </c>
      <c r="K1136" t="str">
        <f>+IFERROR(VLOOKUP(D1136,Table_1[#All],2,0),"")</f>
        <v/>
      </c>
    </row>
    <row r="1137" spans="1:11" ht="15" customHeight="1" x14ac:dyDescent="0.3">
      <c r="A1137">
        <v>1</v>
      </c>
      <c r="B1137">
        <v>1900</v>
      </c>
      <c r="C1137" s="3">
        <v>0</v>
      </c>
      <c r="D1137" t="str">
        <v>00. VENDES</v>
      </c>
      <c r="E1137">
        <v>0</v>
      </c>
      <c r="F1137" t="str">
        <f t="shared" si="85"/>
        <v>1_1900</v>
      </c>
      <c r="G1137">
        <f t="shared" si="86"/>
        <v>0</v>
      </c>
      <c r="H1137" s="40" t="e">
        <f t="shared" si="87"/>
        <v>#DIV/0!</v>
      </c>
      <c r="I1137">
        <f t="shared" si="88"/>
        <v>0</v>
      </c>
      <c r="J1137" s="40" t="e">
        <f t="shared" si="89"/>
        <v>#DIV/0!</v>
      </c>
      <c r="K1137" t="str">
        <f>+IFERROR(VLOOKUP(D1137,Table_1[#All],2,0),"")</f>
        <v/>
      </c>
    </row>
    <row r="1138" spans="1:11" ht="15" customHeight="1" x14ac:dyDescent="0.3">
      <c r="A1138">
        <v>1</v>
      </c>
      <c r="B1138">
        <v>1900</v>
      </c>
      <c r="C1138" s="3">
        <v>0</v>
      </c>
      <c r="D1138" t="str">
        <v>00. VENDES</v>
      </c>
      <c r="E1138">
        <v>0</v>
      </c>
      <c r="F1138" t="str">
        <f t="shared" si="85"/>
        <v>1_1900</v>
      </c>
      <c r="G1138">
        <f t="shared" si="86"/>
        <v>0</v>
      </c>
      <c r="H1138" s="40" t="e">
        <f t="shared" si="87"/>
        <v>#DIV/0!</v>
      </c>
      <c r="I1138">
        <f t="shared" si="88"/>
        <v>0</v>
      </c>
      <c r="J1138" s="40" t="e">
        <f t="shared" si="89"/>
        <v>#DIV/0!</v>
      </c>
      <c r="K1138" t="str">
        <f>+IFERROR(VLOOKUP(D1138,Table_1[#All],2,0),"")</f>
        <v/>
      </c>
    </row>
    <row r="1139" spans="1:11" ht="15" customHeight="1" x14ac:dyDescent="0.3">
      <c r="A1139">
        <v>1</v>
      </c>
      <c r="B1139">
        <v>1900</v>
      </c>
      <c r="C1139" s="3">
        <v>0</v>
      </c>
      <c r="D1139" t="str">
        <v>00. VENDES</v>
      </c>
      <c r="E1139">
        <v>0</v>
      </c>
      <c r="F1139" t="str">
        <f t="shared" si="85"/>
        <v>1_1900</v>
      </c>
      <c r="G1139">
        <f t="shared" si="86"/>
        <v>0</v>
      </c>
      <c r="H1139" s="40" t="e">
        <f t="shared" si="87"/>
        <v>#DIV/0!</v>
      </c>
      <c r="I1139">
        <f t="shared" si="88"/>
        <v>0</v>
      </c>
      <c r="J1139" s="40" t="e">
        <f t="shared" si="89"/>
        <v>#DIV/0!</v>
      </c>
      <c r="K1139" t="str">
        <f>+IFERROR(VLOOKUP(D1139,Table_1[#All],2,0),"")</f>
        <v/>
      </c>
    </row>
    <row r="1140" spans="1:11" ht="15" customHeight="1" x14ac:dyDescent="0.3">
      <c r="A1140">
        <v>1</v>
      </c>
      <c r="B1140">
        <v>1900</v>
      </c>
      <c r="C1140" s="3">
        <v>0</v>
      </c>
      <c r="D1140" t="str">
        <v>00. VENDES</v>
      </c>
      <c r="E1140">
        <v>0</v>
      </c>
      <c r="F1140" t="str">
        <f t="shared" si="85"/>
        <v>1_1900</v>
      </c>
      <c r="G1140">
        <f t="shared" si="86"/>
        <v>0</v>
      </c>
      <c r="H1140" s="40" t="e">
        <f t="shared" si="87"/>
        <v>#DIV/0!</v>
      </c>
      <c r="I1140">
        <f t="shared" si="88"/>
        <v>0</v>
      </c>
      <c r="J1140" s="40" t="e">
        <f t="shared" si="89"/>
        <v>#DIV/0!</v>
      </c>
      <c r="K1140" t="str">
        <f>+IFERROR(VLOOKUP(D1140,Table_1[#All],2,0),"")</f>
        <v/>
      </c>
    </row>
    <row r="1141" spans="1:11" ht="15" customHeight="1" x14ac:dyDescent="0.3">
      <c r="A1141">
        <v>1</v>
      </c>
      <c r="B1141">
        <v>1900</v>
      </c>
      <c r="C1141" s="3">
        <v>0</v>
      </c>
      <c r="D1141" t="str">
        <v>00. VENDES</v>
      </c>
      <c r="E1141">
        <v>0</v>
      </c>
      <c r="F1141" t="str">
        <f t="shared" si="85"/>
        <v>1_1900</v>
      </c>
      <c r="G1141">
        <f t="shared" si="86"/>
        <v>0</v>
      </c>
      <c r="H1141" s="40" t="e">
        <f t="shared" si="87"/>
        <v>#DIV/0!</v>
      </c>
      <c r="I1141">
        <f t="shared" si="88"/>
        <v>0</v>
      </c>
      <c r="J1141" s="40" t="e">
        <f t="shared" si="89"/>
        <v>#DIV/0!</v>
      </c>
      <c r="K1141" t="str">
        <f>+IFERROR(VLOOKUP(D1141,Table_1[#All],2,0),"")</f>
        <v/>
      </c>
    </row>
    <row r="1142" spans="1:11" ht="15" customHeight="1" x14ac:dyDescent="0.3">
      <c r="A1142">
        <v>1</v>
      </c>
      <c r="B1142">
        <v>1900</v>
      </c>
      <c r="C1142" s="3">
        <v>0</v>
      </c>
      <c r="D1142" t="str">
        <v>00. VENDES</v>
      </c>
      <c r="E1142">
        <v>0</v>
      </c>
      <c r="F1142" t="str">
        <f t="shared" si="85"/>
        <v>1_1900</v>
      </c>
      <c r="G1142">
        <f t="shared" si="86"/>
        <v>0</v>
      </c>
      <c r="H1142" s="40" t="e">
        <f t="shared" si="87"/>
        <v>#DIV/0!</v>
      </c>
      <c r="I1142">
        <f t="shared" si="88"/>
        <v>0</v>
      </c>
      <c r="J1142" s="40" t="e">
        <f t="shared" si="89"/>
        <v>#DIV/0!</v>
      </c>
      <c r="K1142" t="str">
        <f>+IFERROR(VLOOKUP(D1142,Table_1[#All],2,0),"")</f>
        <v/>
      </c>
    </row>
    <row r="1143" spans="1:11" ht="15" customHeight="1" x14ac:dyDescent="0.3">
      <c r="A1143">
        <v>1</v>
      </c>
      <c r="B1143">
        <v>1900</v>
      </c>
      <c r="C1143" s="3">
        <v>0</v>
      </c>
      <c r="D1143" t="str">
        <v>00. VENDES</v>
      </c>
      <c r="E1143">
        <v>0</v>
      </c>
      <c r="F1143" t="str">
        <f t="shared" si="85"/>
        <v>1_1900</v>
      </c>
      <c r="G1143">
        <f t="shared" si="86"/>
        <v>0</v>
      </c>
      <c r="H1143" s="40" t="e">
        <f t="shared" si="87"/>
        <v>#DIV/0!</v>
      </c>
      <c r="I1143">
        <f t="shared" si="88"/>
        <v>0</v>
      </c>
      <c r="J1143" s="40" t="e">
        <f t="shared" si="89"/>
        <v>#DIV/0!</v>
      </c>
      <c r="K1143" t="str">
        <f>+IFERROR(VLOOKUP(D1143,Table_1[#All],2,0),"")</f>
        <v/>
      </c>
    </row>
    <row r="1144" spans="1:11" ht="15" customHeight="1" x14ac:dyDescent="0.3">
      <c r="A1144">
        <v>1</v>
      </c>
      <c r="B1144">
        <v>1900</v>
      </c>
      <c r="C1144" s="3">
        <v>0</v>
      </c>
      <c r="D1144" t="str">
        <v>00. VENDES</v>
      </c>
      <c r="E1144">
        <v>0</v>
      </c>
      <c r="F1144" t="str">
        <f t="shared" si="85"/>
        <v>1_1900</v>
      </c>
      <c r="G1144">
        <f t="shared" si="86"/>
        <v>0</v>
      </c>
      <c r="H1144" s="40" t="e">
        <f t="shared" si="87"/>
        <v>#DIV/0!</v>
      </c>
      <c r="I1144">
        <f t="shared" si="88"/>
        <v>0</v>
      </c>
      <c r="J1144" s="40" t="e">
        <f t="shared" si="89"/>
        <v>#DIV/0!</v>
      </c>
      <c r="K1144" t="str">
        <f>+IFERROR(VLOOKUP(D1144,Table_1[#All],2,0),"")</f>
        <v/>
      </c>
    </row>
    <row r="1145" spans="1:11" ht="15" customHeight="1" x14ac:dyDescent="0.3">
      <c r="A1145">
        <v>1</v>
      </c>
      <c r="B1145">
        <v>1900</v>
      </c>
      <c r="C1145" s="3">
        <v>0</v>
      </c>
      <c r="D1145" t="str">
        <v>00. VENDES</v>
      </c>
      <c r="E1145">
        <v>0</v>
      </c>
      <c r="F1145" t="str">
        <f t="shared" si="85"/>
        <v>1_1900</v>
      </c>
      <c r="G1145">
        <f t="shared" si="86"/>
        <v>0</v>
      </c>
      <c r="H1145" s="40" t="e">
        <f t="shared" si="87"/>
        <v>#DIV/0!</v>
      </c>
      <c r="I1145">
        <f t="shared" si="88"/>
        <v>0</v>
      </c>
      <c r="J1145" s="40" t="e">
        <f t="shared" si="89"/>
        <v>#DIV/0!</v>
      </c>
      <c r="K1145" t="str">
        <f>+IFERROR(VLOOKUP(D1145,Table_1[#All],2,0),"")</f>
        <v/>
      </c>
    </row>
    <row r="1146" spans="1:11" ht="15" customHeight="1" x14ac:dyDescent="0.3">
      <c r="A1146">
        <v>1</v>
      </c>
      <c r="B1146">
        <v>1900</v>
      </c>
      <c r="C1146" s="3">
        <v>0</v>
      </c>
      <c r="D1146" t="str">
        <v>00. VENDES</v>
      </c>
      <c r="E1146">
        <v>0</v>
      </c>
      <c r="F1146" t="str">
        <f t="shared" si="85"/>
        <v>1_1900</v>
      </c>
      <c r="G1146">
        <f t="shared" si="86"/>
        <v>0</v>
      </c>
      <c r="H1146" s="40" t="e">
        <f t="shared" si="87"/>
        <v>#DIV/0!</v>
      </c>
      <c r="I1146">
        <f t="shared" si="88"/>
        <v>0</v>
      </c>
      <c r="J1146" s="40" t="e">
        <f t="shared" si="89"/>
        <v>#DIV/0!</v>
      </c>
      <c r="K1146" t="str">
        <f>+IFERROR(VLOOKUP(D1146,Table_1[#All],2,0),"")</f>
        <v/>
      </c>
    </row>
    <row r="1147" spans="1:11" ht="15" customHeight="1" x14ac:dyDescent="0.3">
      <c r="A1147">
        <v>1</v>
      </c>
      <c r="B1147">
        <v>1900</v>
      </c>
      <c r="C1147" s="3">
        <v>0</v>
      </c>
      <c r="D1147" t="str">
        <v>00. VENDES</v>
      </c>
      <c r="E1147">
        <v>0</v>
      </c>
      <c r="F1147" t="str">
        <f t="shared" si="85"/>
        <v>1_1900</v>
      </c>
      <c r="G1147">
        <f t="shared" si="86"/>
        <v>0</v>
      </c>
      <c r="H1147" s="40" t="e">
        <f t="shared" si="87"/>
        <v>#DIV/0!</v>
      </c>
      <c r="I1147">
        <f t="shared" si="88"/>
        <v>0</v>
      </c>
      <c r="J1147" s="40" t="e">
        <f t="shared" si="89"/>
        <v>#DIV/0!</v>
      </c>
      <c r="K1147" t="str">
        <f>+IFERROR(VLOOKUP(D1147,Table_1[#All],2,0),"")</f>
        <v/>
      </c>
    </row>
    <row r="1148" spans="1:11" ht="15" customHeight="1" x14ac:dyDescent="0.3">
      <c r="A1148">
        <v>1</v>
      </c>
      <c r="B1148">
        <v>1900</v>
      </c>
      <c r="C1148" s="3">
        <v>0</v>
      </c>
      <c r="D1148" t="str">
        <v>00. VENDES</v>
      </c>
      <c r="E1148">
        <v>0</v>
      </c>
      <c r="F1148" t="str">
        <f t="shared" si="85"/>
        <v>1_1900</v>
      </c>
      <c r="G1148">
        <f t="shared" si="86"/>
        <v>0</v>
      </c>
      <c r="H1148" s="40" t="e">
        <f t="shared" si="87"/>
        <v>#DIV/0!</v>
      </c>
      <c r="I1148">
        <f t="shared" si="88"/>
        <v>0</v>
      </c>
      <c r="J1148" s="40" t="e">
        <f t="shared" si="89"/>
        <v>#DIV/0!</v>
      </c>
      <c r="K1148" t="str">
        <f>+IFERROR(VLOOKUP(D1148,Table_1[#All],2,0),"")</f>
        <v/>
      </c>
    </row>
    <row r="1149" spans="1:11" ht="15" customHeight="1" x14ac:dyDescent="0.3">
      <c r="A1149">
        <v>1</v>
      </c>
      <c r="B1149">
        <v>1900</v>
      </c>
      <c r="C1149" s="3">
        <v>0</v>
      </c>
      <c r="D1149" t="str">
        <v>00. VENDES</v>
      </c>
      <c r="E1149">
        <v>0</v>
      </c>
      <c r="F1149" t="str">
        <f t="shared" si="85"/>
        <v>1_1900</v>
      </c>
      <c r="G1149">
        <f t="shared" si="86"/>
        <v>0</v>
      </c>
      <c r="H1149" s="40" t="e">
        <f t="shared" si="87"/>
        <v>#DIV/0!</v>
      </c>
      <c r="I1149">
        <f t="shared" si="88"/>
        <v>0</v>
      </c>
      <c r="J1149" s="40" t="e">
        <f t="shared" si="89"/>
        <v>#DIV/0!</v>
      </c>
      <c r="K1149" t="str">
        <f>+IFERROR(VLOOKUP(D1149,Table_1[#All],2,0),"")</f>
        <v/>
      </c>
    </row>
    <row r="1150" spans="1:11" ht="15" customHeight="1" x14ac:dyDescent="0.3">
      <c r="A1150">
        <v>1</v>
      </c>
      <c r="B1150">
        <v>1900</v>
      </c>
      <c r="C1150" s="3">
        <v>0</v>
      </c>
      <c r="D1150" t="str">
        <v>00. VENDES</v>
      </c>
      <c r="E1150">
        <v>0</v>
      </c>
      <c r="F1150" t="str">
        <f t="shared" si="85"/>
        <v>1_1900</v>
      </c>
      <c r="G1150">
        <f t="shared" si="86"/>
        <v>0</v>
      </c>
      <c r="H1150" s="40" t="e">
        <f t="shared" si="87"/>
        <v>#DIV/0!</v>
      </c>
      <c r="I1150">
        <f t="shared" si="88"/>
        <v>0</v>
      </c>
      <c r="J1150" s="40" t="e">
        <f t="shared" si="89"/>
        <v>#DIV/0!</v>
      </c>
      <c r="K1150" t="str">
        <f>+IFERROR(VLOOKUP(D1150,Table_1[#All],2,0),"")</f>
        <v/>
      </c>
    </row>
    <row r="1151" spans="1:11" ht="15" customHeight="1" x14ac:dyDescent="0.3">
      <c r="A1151">
        <v>1</v>
      </c>
      <c r="B1151">
        <v>1900</v>
      </c>
      <c r="C1151" s="3">
        <v>0</v>
      </c>
      <c r="D1151" t="str">
        <v>00. VENDES</v>
      </c>
      <c r="E1151">
        <v>0</v>
      </c>
      <c r="F1151" t="str">
        <f t="shared" si="85"/>
        <v>1_1900</v>
      </c>
      <c r="G1151">
        <f t="shared" si="86"/>
        <v>0</v>
      </c>
      <c r="H1151" s="40" t="e">
        <f t="shared" si="87"/>
        <v>#DIV/0!</v>
      </c>
      <c r="I1151">
        <f t="shared" si="88"/>
        <v>0</v>
      </c>
      <c r="J1151" s="40" t="e">
        <f t="shared" si="89"/>
        <v>#DIV/0!</v>
      </c>
      <c r="K1151" t="str">
        <f>+IFERROR(VLOOKUP(D1151,Table_1[#All],2,0),"")</f>
        <v/>
      </c>
    </row>
    <row r="1152" spans="1:11" ht="15" customHeight="1" x14ac:dyDescent="0.3">
      <c r="A1152">
        <v>1</v>
      </c>
      <c r="B1152">
        <v>1900</v>
      </c>
      <c r="C1152" s="3">
        <v>0</v>
      </c>
      <c r="D1152" t="str">
        <v>00. VENDES</v>
      </c>
      <c r="E1152">
        <v>0</v>
      </c>
      <c r="F1152" t="str">
        <f t="shared" si="85"/>
        <v>1_1900</v>
      </c>
      <c r="G1152">
        <f t="shared" si="86"/>
        <v>0</v>
      </c>
      <c r="H1152" s="40" t="e">
        <f t="shared" si="87"/>
        <v>#DIV/0!</v>
      </c>
      <c r="I1152">
        <f t="shared" si="88"/>
        <v>0</v>
      </c>
      <c r="J1152" s="40" t="e">
        <f t="shared" si="89"/>
        <v>#DIV/0!</v>
      </c>
      <c r="K1152" t="str">
        <f>+IFERROR(VLOOKUP(D1152,Table_1[#All],2,0),"")</f>
        <v/>
      </c>
    </row>
    <row r="1153" spans="1:11" ht="15" customHeight="1" x14ac:dyDescent="0.3">
      <c r="A1153">
        <v>1</v>
      </c>
      <c r="B1153">
        <v>1900</v>
      </c>
      <c r="C1153" s="3">
        <v>0</v>
      </c>
      <c r="D1153" t="str">
        <v>00. VENDES</v>
      </c>
      <c r="E1153">
        <v>0</v>
      </c>
      <c r="F1153" t="str">
        <f t="shared" si="85"/>
        <v>1_1900</v>
      </c>
      <c r="G1153">
        <f t="shared" si="86"/>
        <v>0</v>
      </c>
      <c r="H1153" s="40" t="e">
        <f t="shared" si="87"/>
        <v>#DIV/0!</v>
      </c>
      <c r="I1153">
        <f t="shared" si="88"/>
        <v>0</v>
      </c>
      <c r="J1153" s="40" t="e">
        <f t="shared" si="89"/>
        <v>#DIV/0!</v>
      </c>
      <c r="K1153" t="str">
        <f>+IFERROR(VLOOKUP(D1153,Table_1[#All],2,0),"")</f>
        <v/>
      </c>
    </row>
    <row r="1154" spans="1:11" ht="15" customHeight="1" x14ac:dyDescent="0.3">
      <c r="A1154">
        <v>1</v>
      </c>
      <c r="B1154">
        <v>1900</v>
      </c>
      <c r="C1154" s="3">
        <v>0</v>
      </c>
      <c r="D1154" t="str">
        <v>00. VENDES</v>
      </c>
      <c r="E1154">
        <v>0</v>
      </c>
      <c r="F1154" t="str">
        <f t="shared" si="85"/>
        <v>1_1900</v>
      </c>
      <c r="G1154">
        <f t="shared" si="86"/>
        <v>0</v>
      </c>
      <c r="H1154" s="40" t="e">
        <f t="shared" si="87"/>
        <v>#DIV/0!</v>
      </c>
      <c r="I1154">
        <f t="shared" si="88"/>
        <v>0</v>
      </c>
      <c r="J1154" s="40" t="e">
        <f t="shared" si="89"/>
        <v>#DIV/0!</v>
      </c>
      <c r="K1154" t="str">
        <f>+IFERROR(VLOOKUP(D1154,Table_1[#All],2,0),"")</f>
        <v/>
      </c>
    </row>
    <row r="1155" spans="1:11" ht="15" customHeight="1" x14ac:dyDescent="0.3">
      <c r="A1155">
        <v>1</v>
      </c>
      <c r="B1155">
        <v>1900</v>
      </c>
      <c r="C1155" s="3">
        <v>0</v>
      </c>
      <c r="D1155" t="str">
        <v>00. VENDES</v>
      </c>
      <c r="E1155">
        <v>0</v>
      </c>
      <c r="F1155" t="str">
        <f t="shared" ref="F1155:F1218" si="90">+CONCATENATE(A1155,"_",B1155)</f>
        <v>1_1900</v>
      </c>
      <c r="G1155">
        <f t="shared" ref="G1155:G1218" si="91">+SUMIFS($E$2:$E$1048576,$D$2:$D$1048576,"00. VENDES",$F$2:$F$1048576,F1155)</f>
        <v>0</v>
      </c>
      <c r="H1155" s="40" t="e">
        <f t="shared" ref="H1155:H1218" si="92">+E1155/G1155</f>
        <v>#DIV/0!</v>
      </c>
      <c r="I1155">
        <f t="shared" ref="I1155:I1218" si="93">+SUMIFS($E$2:$E$9999,$D$2:$D$9999,"00. VENDES",$B$2:$B$9999,B1155)</f>
        <v>0</v>
      </c>
      <c r="J1155" s="40" t="e">
        <f t="shared" ref="J1155:J1218" si="94">+E1155/I1155</f>
        <v>#DIV/0!</v>
      </c>
      <c r="K1155" t="str">
        <f>+IFERROR(VLOOKUP(D1155,Table_1[#All],2,0),"")</f>
        <v/>
      </c>
    </row>
    <row r="1156" spans="1:11" ht="15" customHeight="1" x14ac:dyDescent="0.3">
      <c r="A1156">
        <v>1</v>
      </c>
      <c r="B1156">
        <v>1900</v>
      </c>
      <c r="C1156" s="3">
        <v>0</v>
      </c>
      <c r="D1156" t="str">
        <v>00. VENDES</v>
      </c>
      <c r="E1156">
        <v>0</v>
      </c>
      <c r="F1156" t="str">
        <f t="shared" si="90"/>
        <v>1_1900</v>
      </c>
      <c r="G1156">
        <f t="shared" si="91"/>
        <v>0</v>
      </c>
      <c r="H1156" s="40" t="e">
        <f t="shared" si="92"/>
        <v>#DIV/0!</v>
      </c>
      <c r="I1156">
        <f t="shared" si="93"/>
        <v>0</v>
      </c>
      <c r="J1156" s="40" t="e">
        <f t="shared" si="94"/>
        <v>#DIV/0!</v>
      </c>
      <c r="K1156" t="str">
        <f>+IFERROR(VLOOKUP(D1156,Table_1[#All],2,0),"")</f>
        <v/>
      </c>
    </row>
    <row r="1157" spans="1:11" ht="15" customHeight="1" x14ac:dyDescent="0.3">
      <c r="A1157">
        <v>1</v>
      </c>
      <c r="B1157">
        <v>1900</v>
      </c>
      <c r="C1157" s="3">
        <v>0</v>
      </c>
      <c r="D1157" t="str">
        <v>00. VENDES</v>
      </c>
      <c r="E1157">
        <v>0</v>
      </c>
      <c r="F1157" t="str">
        <f t="shared" si="90"/>
        <v>1_1900</v>
      </c>
      <c r="G1157">
        <f t="shared" si="91"/>
        <v>0</v>
      </c>
      <c r="H1157" s="40" t="e">
        <f t="shared" si="92"/>
        <v>#DIV/0!</v>
      </c>
      <c r="I1157">
        <f t="shared" si="93"/>
        <v>0</v>
      </c>
      <c r="J1157" s="40" t="e">
        <f t="shared" si="94"/>
        <v>#DIV/0!</v>
      </c>
      <c r="K1157" t="str">
        <f>+IFERROR(VLOOKUP(D1157,Table_1[#All],2,0),"")</f>
        <v/>
      </c>
    </row>
    <row r="1158" spans="1:11" ht="15" customHeight="1" x14ac:dyDescent="0.3">
      <c r="A1158">
        <v>1</v>
      </c>
      <c r="B1158">
        <v>1900</v>
      </c>
      <c r="C1158" s="3">
        <v>0</v>
      </c>
      <c r="D1158" t="str">
        <v>00. VENDES</v>
      </c>
      <c r="E1158">
        <v>0</v>
      </c>
      <c r="F1158" t="str">
        <f t="shared" si="90"/>
        <v>1_1900</v>
      </c>
      <c r="G1158">
        <f t="shared" si="91"/>
        <v>0</v>
      </c>
      <c r="H1158" s="40" t="e">
        <f t="shared" si="92"/>
        <v>#DIV/0!</v>
      </c>
      <c r="I1158">
        <f t="shared" si="93"/>
        <v>0</v>
      </c>
      <c r="J1158" s="40" t="e">
        <f t="shared" si="94"/>
        <v>#DIV/0!</v>
      </c>
      <c r="K1158" t="str">
        <f>+IFERROR(VLOOKUP(D1158,Table_1[#All],2,0),"")</f>
        <v/>
      </c>
    </row>
    <row r="1159" spans="1:11" ht="15" customHeight="1" x14ac:dyDescent="0.3">
      <c r="A1159">
        <v>1</v>
      </c>
      <c r="B1159">
        <v>1900</v>
      </c>
      <c r="C1159" s="3">
        <v>0</v>
      </c>
      <c r="D1159" t="str">
        <v>00. VENDES</v>
      </c>
      <c r="E1159">
        <v>0</v>
      </c>
      <c r="F1159" t="str">
        <f t="shared" si="90"/>
        <v>1_1900</v>
      </c>
      <c r="G1159">
        <f t="shared" si="91"/>
        <v>0</v>
      </c>
      <c r="H1159" s="40" t="e">
        <f t="shared" si="92"/>
        <v>#DIV/0!</v>
      </c>
      <c r="I1159">
        <f t="shared" si="93"/>
        <v>0</v>
      </c>
      <c r="J1159" s="40" t="e">
        <f t="shared" si="94"/>
        <v>#DIV/0!</v>
      </c>
      <c r="K1159" t="str">
        <f>+IFERROR(VLOOKUP(D1159,Table_1[#All],2,0),"")</f>
        <v/>
      </c>
    </row>
    <row r="1160" spans="1:11" ht="15" customHeight="1" x14ac:dyDescent="0.3">
      <c r="A1160">
        <v>1</v>
      </c>
      <c r="B1160">
        <v>1900</v>
      </c>
      <c r="C1160" s="3">
        <v>0</v>
      </c>
      <c r="D1160" t="str">
        <v>00. VENDES</v>
      </c>
      <c r="E1160">
        <v>0</v>
      </c>
      <c r="F1160" t="str">
        <f t="shared" si="90"/>
        <v>1_1900</v>
      </c>
      <c r="G1160">
        <f t="shared" si="91"/>
        <v>0</v>
      </c>
      <c r="H1160" s="40" t="e">
        <f t="shared" si="92"/>
        <v>#DIV/0!</v>
      </c>
      <c r="I1160">
        <f t="shared" si="93"/>
        <v>0</v>
      </c>
      <c r="J1160" s="40" t="e">
        <f t="shared" si="94"/>
        <v>#DIV/0!</v>
      </c>
      <c r="K1160" t="str">
        <f>+IFERROR(VLOOKUP(D1160,Table_1[#All],2,0),"")</f>
        <v/>
      </c>
    </row>
    <row r="1161" spans="1:11" ht="15" customHeight="1" x14ac:dyDescent="0.3">
      <c r="A1161">
        <v>1</v>
      </c>
      <c r="B1161">
        <v>1900</v>
      </c>
      <c r="C1161" s="3">
        <v>0</v>
      </c>
      <c r="D1161" t="str">
        <v>00. VENDES</v>
      </c>
      <c r="E1161">
        <v>0</v>
      </c>
      <c r="F1161" t="str">
        <f t="shared" si="90"/>
        <v>1_1900</v>
      </c>
      <c r="G1161">
        <f t="shared" si="91"/>
        <v>0</v>
      </c>
      <c r="H1161" s="40" t="e">
        <f t="shared" si="92"/>
        <v>#DIV/0!</v>
      </c>
      <c r="I1161">
        <f t="shared" si="93"/>
        <v>0</v>
      </c>
      <c r="J1161" s="40" t="e">
        <f t="shared" si="94"/>
        <v>#DIV/0!</v>
      </c>
      <c r="K1161" t="str">
        <f>+IFERROR(VLOOKUP(D1161,Table_1[#All],2,0),"")</f>
        <v/>
      </c>
    </row>
    <row r="1162" spans="1:11" ht="15" customHeight="1" x14ac:dyDescent="0.3">
      <c r="A1162">
        <v>1</v>
      </c>
      <c r="B1162">
        <v>1900</v>
      </c>
      <c r="C1162" s="3">
        <v>0</v>
      </c>
      <c r="D1162" t="str">
        <v>00. VENDES</v>
      </c>
      <c r="E1162">
        <v>0</v>
      </c>
      <c r="F1162" t="str">
        <f t="shared" si="90"/>
        <v>1_1900</v>
      </c>
      <c r="G1162">
        <f t="shared" si="91"/>
        <v>0</v>
      </c>
      <c r="H1162" s="40" t="e">
        <f t="shared" si="92"/>
        <v>#DIV/0!</v>
      </c>
      <c r="I1162">
        <f t="shared" si="93"/>
        <v>0</v>
      </c>
      <c r="J1162" s="40" t="e">
        <f t="shared" si="94"/>
        <v>#DIV/0!</v>
      </c>
      <c r="K1162" t="str">
        <f>+IFERROR(VLOOKUP(D1162,Table_1[#All],2,0),"")</f>
        <v/>
      </c>
    </row>
    <row r="1163" spans="1:11" ht="15" customHeight="1" x14ac:dyDescent="0.3">
      <c r="A1163">
        <v>1</v>
      </c>
      <c r="B1163">
        <v>1900</v>
      </c>
      <c r="C1163" s="3">
        <v>0</v>
      </c>
      <c r="D1163" t="str">
        <v>00. VENDES</v>
      </c>
      <c r="E1163">
        <v>0</v>
      </c>
      <c r="F1163" t="str">
        <f t="shared" si="90"/>
        <v>1_1900</v>
      </c>
      <c r="G1163">
        <f t="shared" si="91"/>
        <v>0</v>
      </c>
      <c r="H1163" s="40" t="e">
        <f t="shared" si="92"/>
        <v>#DIV/0!</v>
      </c>
      <c r="I1163">
        <f t="shared" si="93"/>
        <v>0</v>
      </c>
      <c r="J1163" s="40" t="e">
        <f t="shared" si="94"/>
        <v>#DIV/0!</v>
      </c>
      <c r="K1163" t="str">
        <f>+IFERROR(VLOOKUP(D1163,Table_1[#All],2,0),"")</f>
        <v/>
      </c>
    </row>
    <row r="1164" spans="1:11" ht="15" customHeight="1" x14ac:dyDescent="0.3">
      <c r="A1164">
        <v>1</v>
      </c>
      <c r="B1164">
        <v>1900</v>
      </c>
      <c r="C1164" s="3">
        <v>0</v>
      </c>
      <c r="D1164" t="str">
        <v>00. VENDES</v>
      </c>
      <c r="E1164">
        <v>0</v>
      </c>
      <c r="F1164" t="str">
        <f t="shared" si="90"/>
        <v>1_1900</v>
      </c>
      <c r="G1164">
        <f t="shared" si="91"/>
        <v>0</v>
      </c>
      <c r="H1164" s="40" t="e">
        <f t="shared" si="92"/>
        <v>#DIV/0!</v>
      </c>
      <c r="I1164">
        <f t="shared" si="93"/>
        <v>0</v>
      </c>
      <c r="J1164" s="40" t="e">
        <f t="shared" si="94"/>
        <v>#DIV/0!</v>
      </c>
      <c r="K1164" t="str">
        <f>+IFERROR(VLOOKUP(D1164,Table_1[#All],2,0),"")</f>
        <v/>
      </c>
    </row>
    <row r="1165" spans="1:11" ht="15" customHeight="1" x14ac:dyDescent="0.3">
      <c r="A1165">
        <v>1</v>
      </c>
      <c r="B1165">
        <v>1900</v>
      </c>
      <c r="C1165" s="3">
        <v>0</v>
      </c>
      <c r="D1165" t="str">
        <v>00. VENDES</v>
      </c>
      <c r="E1165">
        <v>0</v>
      </c>
      <c r="F1165" t="str">
        <f t="shared" si="90"/>
        <v>1_1900</v>
      </c>
      <c r="G1165">
        <f t="shared" si="91"/>
        <v>0</v>
      </c>
      <c r="H1165" s="40" t="e">
        <f t="shared" si="92"/>
        <v>#DIV/0!</v>
      </c>
      <c r="I1165">
        <f t="shared" si="93"/>
        <v>0</v>
      </c>
      <c r="J1165" s="40" t="e">
        <f t="shared" si="94"/>
        <v>#DIV/0!</v>
      </c>
      <c r="K1165" t="str">
        <f>+IFERROR(VLOOKUP(D1165,Table_1[#All],2,0),"")</f>
        <v/>
      </c>
    </row>
    <row r="1166" spans="1:11" ht="15" customHeight="1" x14ac:dyDescent="0.3">
      <c r="A1166">
        <v>1</v>
      </c>
      <c r="B1166">
        <v>1900</v>
      </c>
      <c r="C1166" s="3">
        <v>0</v>
      </c>
      <c r="D1166" t="str">
        <v>00. VENDES</v>
      </c>
      <c r="E1166">
        <v>0</v>
      </c>
      <c r="F1166" t="str">
        <f t="shared" si="90"/>
        <v>1_1900</v>
      </c>
      <c r="G1166">
        <f t="shared" si="91"/>
        <v>0</v>
      </c>
      <c r="H1166" s="40" t="e">
        <f t="shared" si="92"/>
        <v>#DIV/0!</v>
      </c>
      <c r="I1166">
        <f t="shared" si="93"/>
        <v>0</v>
      </c>
      <c r="J1166" s="40" t="e">
        <f t="shared" si="94"/>
        <v>#DIV/0!</v>
      </c>
      <c r="K1166" t="str">
        <f>+IFERROR(VLOOKUP(D1166,Table_1[#All],2,0),"")</f>
        <v/>
      </c>
    </row>
    <row r="1167" spans="1:11" ht="15" customHeight="1" x14ac:dyDescent="0.3">
      <c r="A1167">
        <v>1</v>
      </c>
      <c r="B1167">
        <v>1900</v>
      </c>
      <c r="C1167" s="3">
        <v>0</v>
      </c>
      <c r="D1167" t="str">
        <v>00. VENDES</v>
      </c>
      <c r="E1167">
        <v>0</v>
      </c>
      <c r="F1167" t="str">
        <f t="shared" si="90"/>
        <v>1_1900</v>
      </c>
      <c r="G1167">
        <f t="shared" si="91"/>
        <v>0</v>
      </c>
      <c r="H1167" s="40" t="e">
        <f t="shared" si="92"/>
        <v>#DIV/0!</v>
      </c>
      <c r="I1167">
        <f t="shared" si="93"/>
        <v>0</v>
      </c>
      <c r="J1167" s="40" t="e">
        <f t="shared" si="94"/>
        <v>#DIV/0!</v>
      </c>
      <c r="K1167" t="str">
        <f>+IFERROR(VLOOKUP(D1167,Table_1[#All],2,0),"")</f>
        <v/>
      </c>
    </row>
    <row r="1168" spans="1:11" ht="15" customHeight="1" x14ac:dyDescent="0.3">
      <c r="A1168">
        <v>1</v>
      </c>
      <c r="B1168">
        <v>1900</v>
      </c>
      <c r="C1168" s="3">
        <v>0</v>
      </c>
      <c r="D1168" t="str">
        <v>00. VENDES</v>
      </c>
      <c r="E1168">
        <v>0</v>
      </c>
      <c r="F1168" t="str">
        <f t="shared" si="90"/>
        <v>1_1900</v>
      </c>
      <c r="G1168">
        <f t="shared" si="91"/>
        <v>0</v>
      </c>
      <c r="H1168" s="40" t="e">
        <f t="shared" si="92"/>
        <v>#DIV/0!</v>
      </c>
      <c r="I1168">
        <f t="shared" si="93"/>
        <v>0</v>
      </c>
      <c r="J1168" s="40" t="e">
        <f t="shared" si="94"/>
        <v>#DIV/0!</v>
      </c>
      <c r="K1168" t="str">
        <f>+IFERROR(VLOOKUP(D1168,Table_1[#All],2,0),"")</f>
        <v/>
      </c>
    </row>
    <row r="1169" spans="1:11" ht="15" customHeight="1" x14ac:dyDescent="0.3">
      <c r="A1169">
        <v>1</v>
      </c>
      <c r="B1169">
        <v>1900</v>
      </c>
      <c r="C1169" s="3">
        <v>0</v>
      </c>
      <c r="D1169" t="str">
        <v>00. VENDES</v>
      </c>
      <c r="E1169">
        <v>0</v>
      </c>
      <c r="F1169" t="str">
        <f t="shared" si="90"/>
        <v>1_1900</v>
      </c>
      <c r="G1169">
        <f t="shared" si="91"/>
        <v>0</v>
      </c>
      <c r="H1169" s="40" t="e">
        <f t="shared" si="92"/>
        <v>#DIV/0!</v>
      </c>
      <c r="I1169">
        <f t="shared" si="93"/>
        <v>0</v>
      </c>
      <c r="J1169" s="40" t="e">
        <f t="shared" si="94"/>
        <v>#DIV/0!</v>
      </c>
      <c r="K1169" t="str">
        <f>+IFERROR(VLOOKUP(D1169,Table_1[#All],2,0),"")</f>
        <v/>
      </c>
    </row>
    <row r="1170" spans="1:11" ht="15" customHeight="1" x14ac:dyDescent="0.3">
      <c r="A1170">
        <v>1</v>
      </c>
      <c r="B1170">
        <v>1900</v>
      </c>
      <c r="C1170" s="3">
        <v>0</v>
      </c>
      <c r="D1170" t="str">
        <v>00. VENDES</v>
      </c>
      <c r="E1170">
        <v>0</v>
      </c>
      <c r="F1170" t="str">
        <f t="shared" si="90"/>
        <v>1_1900</v>
      </c>
      <c r="G1170">
        <f t="shared" si="91"/>
        <v>0</v>
      </c>
      <c r="H1170" s="40" t="e">
        <f t="shared" si="92"/>
        <v>#DIV/0!</v>
      </c>
      <c r="I1170">
        <f t="shared" si="93"/>
        <v>0</v>
      </c>
      <c r="J1170" s="40" t="e">
        <f t="shared" si="94"/>
        <v>#DIV/0!</v>
      </c>
      <c r="K1170" t="str">
        <f>+IFERROR(VLOOKUP(D1170,Table_1[#All],2,0),"")</f>
        <v/>
      </c>
    </row>
    <row r="1171" spans="1:11" ht="15" customHeight="1" x14ac:dyDescent="0.3">
      <c r="A1171">
        <v>1</v>
      </c>
      <c r="B1171">
        <v>1900</v>
      </c>
      <c r="C1171" s="3">
        <v>0</v>
      </c>
      <c r="D1171" t="str">
        <v>00. VENDES</v>
      </c>
      <c r="E1171">
        <v>0</v>
      </c>
      <c r="F1171" t="str">
        <f t="shared" si="90"/>
        <v>1_1900</v>
      </c>
      <c r="G1171">
        <f t="shared" si="91"/>
        <v>0</v>
      </c>
      <c r="H1171" s="40" t="e">
        <f t="shared" si="92"/>
        <v>#DIV/0!</v>
      </c>
      <c r="I1171">
        <f t="shared" si="93"/>
        <v>0</v>
      </c>
      <c r="J1171" s="40" t="e">
        <f t="shared" si="94"/>
        <v>#DIV/0!</v>
      </c>
      <c r="K1171" t="str">
        <f>+IFERROR(VLOOKUP(D1171,Table_1[#All],2,0),"")</f>
        <v/>
      </c>
    </row>
    <row r="1172" spans="1:11" ht="15" customHeight="1" x14ac:dyDescent="0.3">
      <c r="A1172">
        <v>1</v>
      </c>
      <c r="B1172">
        <v>1900</v>
      </c>
      <c r="C1172" s="3">
        <v>0</v>
      </c>
      <c r="D1172" t="str">
        <v>00. VENDES</v>
      </c>
      <c r="E1172">
        <v>0</v>
      </c>
      <c r="F1172" t="str">
        <f t="shared" si="90"/>
        <v>1_1900</v>
      </c>
      <c r="G1172">
        <f t="shared" si="91"/>
        <v>0</v>
      </c>
      <c r="H1172" s="40" t="e">
        <f t="shared" si="92"/>
        <v>#DIV/0!</v>
      </c>
      <c r="I1172">
        <f t="shared" si="93"/>
        <v>0</v>
      </c>
      <c r="J1172" s="40" t="e">
        <f t="shared" si="94"/>
        <v>#DIV/0!</v>
      </c>
      <c r="K1172" t="str">
        <f>+IFERROR(VLOOKUP(D1172,Table_1[#All],2,0),"")</f>
        <v/>
      </c>
    </row>
    <row r="1173" spans="1:11" ht="15" customHeight="1" x14ac:dyDescent="0.3">
      <c r="A1173">
        <v>1</v>
      </c>
      <c r="B1173">
        <v>1900</v>
      </c>
      <c r="C1173" s="3">
        <v>0</v>
      </c>
      <c r="D1173" t="str">
        <v>00. VENDES</v>
      </c>
      <c r="E1173">
        <v>0</v>
      </c>
      <c r="F1173" t="str">
        <f t="shared" si="90"/>
        <v>1_1900</v>
      </c>
      <c r="G1173">
        <f t="shared" si="91"/>
        <v>0</v>
      </c>
      <c r="H1173" s="40" t="e">
        <f t="shared" si="92"/>
        <v>#DIV/0!</v>
      </c>
      <c r="I1173">
        <f t="shared" si="93"/>
        <v>0</v>
      </c>
      <c r="J1173" s="40" t="e">
        <f t="shared" si="94"/>
        <v>#DIV/0!</v>
      </c>
      <c r="K1173" t="str">
        <f>+IFERROR(VLOOKUP(D1173,Table_1[#All],2,0),"")</f>
        <v/>
      </c>
    </row>
    <row r="1174" spans="1:11" ht="15" customHeight="1" x14ac:dyDescent="0.3">
      <c r="A1174">
        <v>1</v>
      </c>
      <c r="B1174">
        <v>1900</v>
      </c>
      <c r="C1174" s="3">
        <v>0</v>
      </c>
      <c r="D1174" t="str">
        <v>00. VENDES</v>
      </c>
      <c r="E1174">
        <v>0</v>
      </c>
      <c r="F1174" t="str">
        <f t="shared" si="90"/>
        <v>1_1900</v>
      </c>
      <c r="G1174">
        <f t="shared" si="91"/>
        <v>0</v>
      </c>
      <c r="H1174" s="40" t="e">
        <f t="shared" si="92"/>
        <v>#DIV/0!</v>
      </c>
      <c r="I1174">
        <f t="shared" si="93"/>
        <v>0</v>
      </c>
      <c r="J1174" s="40" t="e">
        <f t="shared" si="94"/>
        <v>#DIV/0!</v>
      </c>
      <c r="K1174" t="str">
        <f>+IFERROR(VLOOKUP(D1174,Table_1[#All],2,0),"")</f>
        <v/>
      </c>
    </row>
    <row r="1175" spans="1:11" ht="15" customHeight="1" x14ac:dyDescent="0.3">
      <c r="A1175">
        <v>1</v>
      </c>
      <c r="B1175">
        <v>1900</v>
      </c>
      <c r="C1175" s="3">
        <v>0</v>
      </c>
      <c r="D1175" t="str">
        <v>00. VENDES</v>
      </c>
      <c r="E1175">
        <v>0</v>
      </c>
      <c r="F1175" t="str">
        <f t="shared" si="90"/>
        <v>1_1900</v>
      </c>
      <c r="G1175">
        <f t="shared" si="91"/>
        <v>0</v>
      </c>
      <c r="H1175" s="40" t="e">
        <f t="shared" si="92"/>
        <v>#DIV/0!</v>
      </c>
      <c r="I1175">
        <f t="shared" si="93"/>
        <v>0</v>
      </c>
      <c r="J1175" s="40" t="e">
        <f t="shared" si="94"/>
        <v>#DIV/0!</v>
      </c>
      <c r="K1175" t="str">
        <f>+IFERROR(VLOOKUP(D1175,Table_1[#All],2,0),"")</f>
        <v/>
      </c>
    </row>
    <row r="1176" spans="1:11" ht="15" customHeight="1" x14ac:dyDescent="0.3">
      <c r="A1176">
        <v>1</v>
      </c>
      <c r="B1176">
        <v>1900</v>
      </c>
      <c r="C1176" s="3">
        <v>0</v>
      </c>
      <c r="D1176" t="str">
        <v>00. VENDES</v>
      </c>
      <c r="E1176">
        <v>0</v>
      </c>
      <c r="F1176" t="str">
        <f t="shared" si="90"/>
        <v>1_1900</v>
      </c>
      <c r="G1176">
        <f t="shared" si="91"/>
        <v>0</v>
      </c>
      <c r="H1176" s="40" t="e">
        <f t="shared" si="92"/>
        <v>#DIV/0!</v>
      </c>
      <c r="I1176">
        <f t="shared" si="93"/>
        <v>0</v>
      </c>
      <c r="J1176" s="40" t="e">
        <f t="shared" si="94"/>
        <v>#DIV/0!</v>
      </c>
      <c r="K1176" t="str">
        <f>+IFERROR(VLOOKUP(D1176,Table_1[#All],2,0),"")</f>
        <v/>
      </c>
    </row>
    <row r="1177" spans="1:11" ht="15" customHeight="1" x14ac:dyDescent="0.3">
      <c r="A1177">
        <v>1</v>
      </c>
      <c r="B1177">
        <v>1900</v>
      </c>
      <c r="C1177" s="3">
        <v>0</v>
      </c>
      <c r="D1177" t="str">
        <v>00. VENDES</v>
      </c>
      <c r="E1177">
        <v>0</v>
      </c>
      <c r="F1177" t="str">
        <f t="shared" si="90"/>
        <v>1_1900</v>
      </c>
      <c r="G1177">
        <f t="shared" si="91"/>
        <v>0</v>
      </c>
      <c r="H1177" s="40" t="e">
        <f t="shared" si="92"/>
        <v>#DIV/0!</v>
      </c>
      <c r="I1177">
        <f t="shared" si="93"/>
        <v>0</v>
      </c>
      <c r="J1177" s="40" t="e">
        <f t="shared" si="94"/>
        <v>#DIV/0!</v>
      </c>
      <c r="K1177" t="str">
        <f>+IFERROR(VLOOKUP(D1177,Table_1[#All],2,0),"")</f>
        <v/>
      </c>
    </row>
    <row r="1178" spans="1:11" ht="15" customHeight="1" x14ac:dyDescent="0.3">
      <c r="A1178">
        <v>1</v>
      </c>
      <c r="B1178">
        <v>1900</v>
      </c>
      <c r="C1178" s="3">
        <v>0</v>
      </c>
      <c r="D1178" t="str">
        <v>00. VENDES</v>
      </c>
      <c r="E1178">
        <v>0</v>
      </c>
      <c r="F1178" t="str">
        <f t="shared" si="90"/>
        <v>1_1900</v>
      </c>
      <c r="G1178">
        <f t="shared" si="91"/>
        <v>0</v>
      </c>
      <c r="H1178" s="40" t="e">
        <f t="shared" si="92"/>
        <v>#DIV/0!</v>
      </c>
      <c r="I1178">
        <f t="shared" si="93"/>
        <v>0</v>
      </c>
      <c r="J1178" s="40" t="e">
        <f t="shared" si="94"/>
        <v>#DIV/0!</v>
      </c>
      <c r="K1178" t="str">
        <f>+IFERROR(VLOOKUP(D1178,Table_1[#All],2,0),"")</f>
        <v/>
      </c>
    </row>
    <row r="1179" spans="1:11" ht="15" customHeight="1" x14ac:dyDescent="0.3">
      <c r="A1179">
        <v>1</v>
      </c>
      <c r="B1179">
        <v>1900</v>
      </c>
      <c r="C1179" s="3">
        <v>0</v>
      </c>
      <c r="D1179" t="str">
        <v>00. VENDES</v>
      </c>
      <c r="E1179">
        <v>0</v>
      </c>
      <c r="F1179" t="str">
        <f t="shared" si="90"/>
        <v>1_1900</v>
      </c>
      <c r="G1179">
        <f t="shared" si="91"/>
        <v>0</v>
      </c>
      <c r="H1179" s="40" t="e">
        <f t="shared" si="92"/>
        <v>#DIV/0!</v>
      </c>
      <c r="I1179">
        <f t="shared" si="93"/>
        <v>0</v>
      </c>
      <c r="J1179" s="40" t="e">
        <f t="shared" si="94"/>
        <v>#DIV/0!</v>
      </c>
      <c r="K1179" t="str">
        <f>+IFERROR(VLOOKUP(D1179,Table_1[#All],2,0),"")</f>
        <v/>
      </c>
    </row>
    <row r="1180" spans="1:11" ht="15" customHeight="1" x14ac:dyDescent="0.3">
      <c r="A1180">
        <v>1</v>
      </c>
      <c r="B1180">
        <v>1900</v>
      </c>
      <c r="C1180" s="3">
        <v>0</v>
      </c>
      <c r="D1180" t="str">
        <v>00. VENDES</v>
      </c>
      <c r="E1180">
        <v>0</v>
      </c>
      <c r="F1180" t="str">
        <f t="shared" si="90"/>
        <v>1_1900</v>
      </c>
      <c r="G1180">
        <f t="shared" si="91"/>
        <v>0</v>
      </c>
      <c r="H1180" s="40" t="e">
        <f t="shared" si="92"/>
        <v>#DIV/0!</v>
      </c>
      <c r="I1180">
        <f t="shared" si="93"/>
        <v>0</v>
      </c>
      <c r="J1180" s="40" t="e">
        <f t="shared" si="94"/>
        <v>#DIV/0!</v>
      </c>
      <c r="K1180" t="str">
        <f>+IFERROR(VLOOKUP(D1180,Table_1[#All],2,0),"")</f>
        <v/>
      </c>
    </row>
    <row r="1181" spans="1:11" ht="15" customHeight="1" x14ac:dyDescent="0.3">
      <c r="A1181">
        <v>1</v>
      </c>
      <c r="B1181">
        <v>1900</v>
      </c>
      <c r="C1181" s="3">
        <v>0</v>
      </c>
      <c r="D1181" t="str">
        <v>00. VENDES</v>
      </c>
      <c r="E1181">
        <v>0</v>
      </c>
      <c r="F1181" t="str">
        <f t="shared" si="90"/>
        <v>1_1900</v>
      </c>
      <c r="G1181">
        <f t="shared" si="91"/>
        <v>0</v>
      </c>
      <c r="H1181" s="40" t="e">
        <f t="shared" si="92"/>
        <v>#DIV/0!</v>
      </c>
      <c r="I1181">
        <f t="shared" si="93"/>
        <v>0</v>
      </c>
      <c r="J1181" s="40" t="e">
        <f t="shared" si="94"/>
        <v>#DIV/0!</v>
      </c>
      <c r="K1181" t="str">
        <f>+IFERROR(VLOOKUP(D1181,Table_1[#All],2,0),"")</f>
        <v/>
      </c>
    </row>
    <row r="1182" spans="1:11" ht="15" customHeight="1" x14ac:dyDescent="0.3">
      <c r="A1182">
        <v>1</v>
      </c>
      <c r="B1182">
        <v>1900</v>
      </c>
      <c r="C1182" s="3">
        <v>0</v>
      </c>
      <c r="D1182" t="str">
        <v>00. VENDES</v>
      </c>
      <c r="E1182">
        <v>0</v>
      </c>
      <c r="F1182" t="str">
        <f t="shared" si="90"/>
        <v>1_1900</v>
      </c>
      <c r="G1182">
        <f t="shared" si="91"/>
        <v>0</v>
      </c>
      <c r="H1182" s="40" t="e">
        <f t="shared" si="92"/>
        <v>#DIV/0!</v>
      </c>
      <c r="I1182">
        <f t="shared" si="93"/>
        <v>0</v>
      </c>
      <c r="J1182" s="40" t="e">
        <f t="shared" si="94"/>
        <v>#DIV/0!</v>
      </c>
      <c r="K1182" t="str">
        <f>+IFERROR(VLOOKUP(D1182,Table_1[#All],2,0),"")</f>
        <v/>
      </c>
    </row>
    <row r="1183" spans="1:11" ht="15" customHeight="1" x14ac:dyDescent="0.3">
      <c r="A1183">
        <v>1</v>
      </c>
      <c r="B1183">
        <v>1900</v>
      </c>
      <c r="C1183" s="3">
        <v>0</v>
      </c>
      <c r="D1183" t="str">
        <v>00. VENDES</v>
      </c>
      <c r="E1183">
        <v>0</v>
      </c>
      <c r="F1183" t="str">
        <f t="shared" si="90"/>
        <v>1_1900</v>
      </c>
      <c r="G1183">
        <f t="shared" si="91"/>
        <v>0</v>
      </c>
      <c r="H1183" s="40" t="e">
        <f t="shared" si="92"/>
        <v>#DIV/0!</v>
      </c>
      <c r="I1183">
        <f t="shared" si="93"/>
        <v>0</v>
      </c>
      <c r="J1183" s="40" t="e">
        <f t="shared" si="94"/>
        <v>#DIV/0!</v>
      </c>
      <c r="K1183" t="str">
        <f>+IFERROR(VLOOKUP(D1183,Table_1[#All],2,0),"")</f>
        <v/>
      </c>
    </row>
    <row r="1184" spans="1:11" ht="15" customHeight="1" x14ac:dyDescent="0.3">
      <c r="A1184">
        <v>1</v>
      </c>
      <c r="B1184">
        <v>1900</v>
      </c>
      <c r="C1184" s="3">
        <v>0</v>
      </c>
      <c r="D1184" t="str">
        <v>00. VENDES</v>
      </c>
      <c r="E1184">
        <v>0</v>
      </c>
      <c r="F1184" t="str">
        <f t="shared" si="90"/>
        <v>1_1900</v>
      </c>
      <c r="G1184">
        <f t="shared" si="91"/>
        <v>0</v>
      </c>
      <c r="H1184" s="40" t="e">
        <f t="shared" si="92"/>
        <v>#DIV/0!</v>
      </c>
      <c r="I1184">
        <f t="shared" si="93"/>
        <v>0</v>
      </c>
      <c r="J1184" s="40" t="e">
        <f t="shared" si="94"/>
        <v>#DIV/0!</v>
      </c>
      <c r="K1184" t="str">
        <f>+IFERROR(VLOOKUP(D1184,Table_1[#All],2,0),"")</f>
        <v/>
      </c>
    </row>
    <row r="1185" spans="1:11" ht="15" customHeight="1" x14ac:dyDescent="0.3">
      <c r="A1185">
        <v>1</v>
      </c>
      <c r="B1185">
        <v>1900</v>
      </c>
      <c r="C1185" s="3">
        <v>0</v>
      </c>
      <c r="D1185" t="str">
        <v>00. VENDES</v>
      </c>
      <c r="E1185">
        <v>0</v>
      </c>
      <c r="F1185" t="str">
        <f t="shared" si="90"/>
        <v>1_1900</v>
      </c>
      <c r="G1185">
        <f t="shared" si="91"/>
        <v>0</v>
      </c>
      <c r="H1185" s="40" t="e">
        <f t="shared" si="92"/>
        <v>#DIV/0!</v>
      </c>
      <c r="I1185">
        <f t="shared" si="93"/>
        <v>0</v>
      </c>
      <c r="J1185" s="40" t="e">
        <f t="shared" si="94"/>
        <v>#DIV/0!</v>
      </c>
      <c r="K1185" t="str">
        <f>+IFERROR(VLOOKUP(D1185,Table_1[#All],2,0),"")</f>
        <v/>
      </c>
    </row>
    <row r="1186" spans="1:11" ht="15" customHeight="1" x14ac:dyDescent="0.3">
      <c r="A1186">
        <v>1</v>
      </c>
      <c r="B1186">
        <v>1900</v>
      </c>
      <c r="C1186" s="3">
        <v>0</v>
      </c>
      <c r="D1186" t="str">
        <v>00. VENDES</v>
      </c>
      <c r="E1186">
        <v>0</v>
      </c>
      <c r="F1186" t="str">
        <f t="shared" si="90"/>
        <v>1_1900</v>
      </c>
      <c r="G1186">
        <f t="shared" si="91"/>
        <v>0</v>
      </c>
      <c r="H1186" s="40" t="e">
        <f t="shared" si="92"/>
        <v>#DIV/0!</v>
      </c>
      <c r="I1186">
        <f t="shared" si="93"/>
        <v>0</v>
      </c>
      <c r="J1186" s="40" t="e">
        <f t="shared" si="94"/>
        <v>#DIV/0!</v>
      </c>
      <c r="K1186" t="str">
        <f>+IFERROR(VLOOKUP(D1186,Table_1[#All],2,0),"")</f>
        <v/>
      </c>
    </row>
    <row r="1187" spans="1:11" ht="15" customHeight="1" x14ac:dyDescent="0.3">
      <c r="A1187">
        <v>1</v>
      </c>
      <c r="B1187">
        <v>1900</v>
      </c>
      <c r="C1187" s="3">
        <v>0</v>
      </c>
      <c r="D1187" t="str">
        <v>00. VENDES</v>
      </c>
      <c r="E1187">
        <v>0</v>
      </c>
      <c r="F1187" t="str">
        <f t="shared" si="90"/>
        <v>1_1900</v>
      </c>
      <c r="G1187">
        <f t="shared" si="91"/>
        <v>0</v>
      </c>
      <c r="H1187" s="40" t="e">
        <f t="shared" si="92"/>
        <v>#DIV/0!</v>
      </c>
      <c r="I1187">
        <f t="shared" si="93"/>
        <v>0</v>
      </c>
      <c r="J1187" s="40" t="e">
        <f t="shared" si="94"/>
        <v>#DIV/0!</v>
      </c>
      <c r="K1187" t="str">
        <f>+IFERROR(VLOOKUP(D1187,Table_1[#All],2,0),"")</f>
        <v/>
      </c>
    </row>
    <row r="1188" spans="1:11" ht="15" customHeight="1" x14ac:dyDescent="0.3">
      <c r="A1188">
        <v>1</v>
      </c>
      <c r="B1188">
        <v>1900</v>
      </c>
      <c r="C1188" s="3">
        <v>0</v>
      </c>
      <c r="D1188" t="str">
        <v>00. VENDES</v>
      </c>
      <c r="E1188">
        <v>0</v>
      </c>
      <c r="F1188" t="str">
        <f t="shared" si="90"/>
        <v>1_1900</v>
      </c>
      <c r="G1188">
        <f t="shared" si="91"/>
        <v>0</v>
      </c>
      <c r="H1188" s="40" t="e">
        <f t="shared" si="92"/>
        <v>#DIV/0!</v>
      </c>
      <c r="I1188">
        <f t="shared" si="93"/>
        <v>0</v>
      </c>
      <c r="J1188" s="40" t="e">
        <f t="shared" si="94"/>
        <v>#DIV/0!</v>
      </c>
      <c r="K1188" t="str">
        <f>+IFERROR(VLOOKUP(D1188,Table_1[#All],2,0),"")</f>
        <v/>
      </c>
    </row>
    <row r="1189" spans="1:11" ht="15" customHeight="1" x14ac:dyDescent="0.3">
      <c r="A1189">
        <v>1</v>
      </c>
      <c r="B1189">
        <v>1900</v>
      </c>
      <c r="C1189" s="3">
        <v>0</v>
      </c>
      <c r="D1189" t="str">
        <v>00. VENDES</v>
      </c>
      <c r="E1189">
        <v>0</v>
      </c>
      <c r="F1189" t="str">
        <f t="shared" si="90"/>
        <v>1_1900</v>
      </c>
      <c r="G1189">
        <f t="shared" si="91"/>
        <v>0</v>
      </c>
      <c r="H1189" s="40" t="e">
        <f t="shared" si="92"/>
        <v>#DIV/0!</v>
      </c>
      <c r="I1189">
        <f t="shared" si="93"/>
        <v>0</v>
      </c>
      <c r="J1189" s="40" t="e">
        <f t="shared" si="94"/>
        <v>#DIV/0!</v>
      </c>
      <c r="K1189" t="str">
        <f>+IFERROR(VLOOKUP(D1189,Table_1[#All],2,0),"")</f>
        <v/>
      </c>
    </row>
    <row r="1190" spans="1:11" ht="15" customHeight="1" x14ac:dyDescent="0.3">
      <c r="A1190">
        <v>1</v>
      </c>
      <c r="B1190">
        <v>1900</v>
      </c>
      <c r="C1190" s="3">
        <v>0</v>
      </c>
      <c r="D1190" t="str">
        <v>00. VENDES</v>
      </c>
      <c r="E1190">
        <v>0</v>
      </c>
      <c r="F1190" t="str">
        <f t="shared" si="90"/>
        <v>1_1900</v>
      </c>
      <c r="G1190">
        <f t="shared" si="91"/>
        <v>0</v>
      </c>
      <c r="H1190" s="40" t="e">
        <f t="shared" si="92"/>
        <v>#DIV/0!</v>
      </c>
      <c r="I1190">
        <f t="shared" si="93"/>
        <v>0</v>
      </c>
      <c r="J1190" s="40" t="e">
        <f t="shared" si="94"/>
        <v>#DIV/0!</v>
      </c>
      <c r="K1190" t="str">
        <f>+IFERROR(VLOOKUP(D1190,Table_1[#All],2,0),"")</f>
        <v/>
      </c>
    </row>
    <row r="1191" spans="1:11" ht="15" customHeight="1" x14ac:dyDescent="0.3">
      <c r="A1191">
        <v>1</v>
      </c>
      <c r="B1191">
        <v>1900</v>
      </c>
      <c r="C1191" s="3">
        <v>0</v>
      </c>
      <c r="D1191" t="str">
        <v>00. VENDES</v>
      </c>
      <c r="E1191">
        <v>0</v>
      </c>
      <c r="F1191" t="str">
        <f t="shared" si="90"/>
        <v>1_1900</v>
      </c>
      <c r="G1191">
        <f t="shared" si="91"/>
        <v>0</v>
      </c>
      <c r="H1191" s="40" t="e">
        <f t="shared" si="92"/>
        <v>#DIV/0!</v>
      </c>
      <c r="I1191">
        <f t="shared" si="93"/>
        <v>0</v>
      </c>
      <c r="J1191" s="40" t="e">
        <f t="shared" si="94"/>
        <v>#DIV/0!</v>
      </c>
      <c r="K1191" t="str">
        <f>+IFERROR(VLOOKUP(D1191,Table_1[#All],2,0),"")</f>
        <v/>
      </c>
    </row>
    <row r="1192" spans="1:11" ht="15" customHeight="1" x14ac:dyDescent="0.3">
      <c r="A1192">
        <v>1</v>
      </c>
      <c r="B1192">
        <v>1900</v>
      </c>
      <c r="C1192" s="3">
        <v>0</v>
      </c>
      <c r="D1192" t="str">
        <v>00. VENDES</v>
      </c>
      <c r="E1192">
        <v>0</v>
      </c>
      <c r="F1192" t="str">
        <f t="shared" si="90"/>
        <v>1_1900</v>
      </c>
      <c r="G1192">
        <f t="shared" si="91"/>
        <v>0</v>
      </c>
      <c r="H1192" s="40" t="e">
        <f t="shared" si="92"/>
        <v>#DIV/0!</v>
      </c>
      <c r="I1192">
        <f t="shared" si="93"/>
        <v>0</v>
      </c>
      <c r="J1192" s="40" t="e">
        <f t="shared" si="94"/>
        <v>#DIV/0!</v>
      </c>
      <c r="K1192" t="str">
        <f>+IFERROR(VLOOKUP(D1192,Table_1[#All],2,0),"")</f>
        <v/>
      </c>
    </row>
    <row r="1193" spans="1:11" ht="15" customHeight="1" x14ac:dyDescent="0.3">
      <c r="A1193">
        <v>1</v>
      </c>
      <c r="B1193">
        <v>1900</v>
      </c>
      <c r="C1193" s="3">
        <v>0</v>
      </c>
      <c r="D1193" t="str">
        <v>00. VENDES</v>
      </c>
      <c r="E1193">
        <v>0</v>
      </c>
      <c r="F1193" t="str">
        <f t="shared" si="90"/>
        <v>1_1900</v>
      </c>
      <c r="G1193">
        <f t="shared" si="91"/>
        <v>0</v>
      </c>
      <c r="H1193" s="40" t="e">
        <f t="shared" si="92"/>
        <v>#DIV/0!</v>
      </c>
      <c r="I1193">
        <f t="shared" si="93"/>
        <v>0</v>
      </c>
      <c r="J1193" s="40" t="e">
        <f t="shared" si="94"/>
        <v>#DIV/0!</v>
      </c>
      <c r="K1193" t="str">
        <f>+IFERROR(VLOOKUP(D1193,Table_1[#All],2,0),"")</f>
        <v/>
      </c>
    </row>
    <row r="1194" spans="1:11" ht="15" customHeight="1" x14ac:dyDescent="0.3">
      <c r="A1194">
        <v>1</v>
      </c>
      <c r="B1194">
        <v>1900</v>
      </c>
      <c r="C1194" s="3">
        <v>0</v>
      </c>
      <c r="D1194" t="str">
        <v>00. VENDES</v>
      </c>
      <c r="E1194">
        <v>0</v>
      </c>
      <c r="F1194" t="str">
        <f t="shared" si="90"/>
        <v>1_1900</v>
      </c>
      <c r="G1194">
        <f t="shared" si="91"/>
        <v>0</v>
      </c>
      <c r="H1194" s="40" t="e">
        <f t="shared" si="92"/>
        <v>#DIV/0!</v>
      </c>
      <c r="I1194">
        <f t="shared" si="93"/>
        <v>0</v>
      </c>
      <c r="J1194" s="40" t="e">
        <f t="shared" si="94"/>
        <v>#DIV/0!</v>
      </c>
      <c r="K1194" t="str">
        <f>+IFERROR(VLOOKUP(D1194,Table_1[#All],2,0),"")</f>
        <v/>
      </c>
    </row>
    <row r="1195" spans="1:11" ht="15" customHeight="1" x14ac:dyDescent="0.3">
      <c r="A1195">
        <v>1</v>
      </c>
      <c r="B1195">
        <v>1900</v>
      </c>
      <c r="C1195" s="3">
        <v>0</v>
      </c>
      <c r="D1195" t="str">
        <v>00. VENDES</v>
      </c>
      <c r="E1195">
        <v>0</v>
      </c>
      <c r="F1195" t="str">
        <f t="shared" si="90"/>
        <v>1_1900</v>
      </c>
      <c r="G1195">
        <f t="shared" si="91"/>
        <v>0</v>
      </c>
      <c r="H1195" s="40" t="e">
        <f t="shared" si="92"/>
        <v>#DIV/0!</v>
      </c>
      <c r="I1195">
        <f t="shared" si="93"/>
        <v>0</v>
      </c>
      <c r="J1195" s="40" t="e">
        <f t="shared" si="94"/>
        <v>#DIV/0!</v>
      </c>
      <c r="K1195" t="str">
        <f>+IFERROR(VLOOKUP(D1195,Table_1[#All],2,0),"")</f>
        <v/>
      </c>
    </row>
    <row r="1196" spans="1:11" ht="15" customHeight="1" x14ac:dyDescent="0.3">
      <c r="A1196">
        <v>1</v>
      </c>
      <c r="B1196">
        <v>1900</v>
      </c>
      <c r="C1196" s="3">
        <v>0</v>
      </c>
      <c r="D1196" t="str">
        <v>00. VENDES</v>
      </c>
      <c r="E1196">
        <v>0</v>
      </c>
      <c r="F1196" t="str">
        <f t="shared" si="90"/>
        <v>1_1900</v>
      </c>
      <c r="G1196">
        <f t="shared" si="91"/>
        <v>0</v>
      </c>
      <c r="H1196" s="40" t="e">
        <f t="shared" si="92"/>
        <v>#DIV/0!</v>
      </c>
      <c r="I1196">
        <f t="shared" si="93"/>
        <v>0</v>
      </c>
      <c r="J1196" s="40" t="e">
        <f t="shared" si="94"/>
        <v>#DIV/0!</v>
      </c>
      <c r="K1196" t="str">
        <f>+IFERROR(VLOOKUP(D1196,Table_1[#All],2,0),"")</f>
        <v/>
      </c>
    </row>
    <row r="1197" spans="1:11" ht="15" customHeight="1" x14ac:dyDescent="0.3">
      <c r="A1197">
        <v>1</v>
      </c>
      <c r="B1197">
        <v>1900</v>
      </c>
      <c r="C1197" s="3">
        <v>0</v>
      </c>
      <c r="D1197" t="str">
        <v>00. VENDES</v>
      </c>
      <c r="E1197">
        <v>0</v>
      </c>
      <c r="F1197" t="str">
        <f t="shared" si="90"/>
        <v>1_1900</v>
      </c>
      <c r="G1197">
        <f t="shared" si="91"/>
        <v>0</v>
      </c>
      <c r="H1197" s="40" t="e">
        <f t="shared" si="92"/>
        <v>#DIV/0!</v>
      </c>
      <c r="I1197">
        <f t="shared" si="93"/>
        <v>0</v>
      </c>
      <c r="J1197" s="40" t="e">
        <f t="shared" si="94"/>
        <v>#DIV/0!</v>
      </c>
      <c r="K1197" t="str">
        <f>+IFERROR(VLOOKUP(D1197,Table_1[#All],2,0),"")</f>
        <v/>
      </c>
    </row>
    <row r="1198" spans="1:11" ht="15" customHeight="1" x14ac:dyDescent="0.3">
      <c r="A1198">
        <v>1</v>
      </c>
      <c r="B1198">
        <v>1900</v>
      </c>
      <c r="C1198" s="3">
        <v>0</v>
      </c>
      <c r="D1198" t="str">
        <v>00. VENDES</v>
      </c>
      <c r="E1198">
        <v>0</v>
      </c>
      <c r="F1198" t="str">
        <f t="shared" si="90"/>
        <v>1_1900</v>
      </c>
      <c r="G1198">
        <f t="shared" si="91"/>
        <v>0</v>
      </c>
      <c r="H1198" s="40" t="e">
        <f t="shared" si="92"/>
        <v>#DIV/0!</v>
      </c>
      <c r="I1198">
        <f t="shared" si="93"/>
        <v>0</v>
      </c>
      <c r="J1198" s="40" t="e">
        <f t="shared" si="94"/>
        <v>#DIV/0!</v>
      </c>
      <c r="K1198" t="str">
        <f>+IFERROR(VLOOKUP(D1198,Table_1[#All],2,0),"")</f>
        <v/>
      </c>
    </row>
    <row r="1199" spans="1:11" ht="15" customHeight="1" x14ac:dyDescent="0.3">
      <c r="A1199">
        <v>1</v>
      </c>
      <c r="B1199">
        <v>1900</v>
      </c>
      <c r="C1199" s="3">
        <v>0</v>
      </c>
      <c r="D1199" t="str">
        <v>00. VENDES</v>
      </c>
      <c r="E1199">
        <v>0</v>
      </c>
      <c r="F1199" t="str">
        <f t="shared" si="90"/>
        <v>1_1900</v>
      </c>
      <c r="G1199">
        <f t="shared" si="91"/>
        <v>0</v>
      </c>
      <c r="H1199" s="40" t="e">
        <f t="shared" si="92"/>
        <v>#DIV/0!</v>
      </c>
      <c r="I1199">
        <f t="shared" si="93"/>
        <v>0</v>
      </c>
      <c r="J1199" s="40" t="e">
        <f t="shared" si="94"/>
        <v>#DIV/0!</v>
      </c>
      <c r="K1199" t="str">
        <f>+IFERROR(VLOOKUP(D1199,Table_1[#All],2,0),"")</f>
        <v/>
      </c>
    </row>
    <row r="1200" spans="1:11" ht="15" customHeight="1" x14ac:dyDescent="0.3">
      <c r="A1200">
        <v>1</v>
      </c>
      <c r="B1200">
        <v>1900</v>
      </c>
      <c r="C1200" s="3">
        <v>0</v>
      </c>
      <c r="D1200" t="str">
        <v>00. VENDES</v>
      </c>
      <c r="E1200">
        <v>0</v>
      </c>
      <c r="F1200" t="str">
        <f t="shared" si="90"/>
        <v>1_1900</v>
      </c>
      <c r="G1200">
        <f t="shared" si="91"/>
        <v>0</v>
      </c>
      <c r="H1200" s="40" t="e">
        <f t="shared" si="92"/>
        <v>#DIV/0!</v>
      </c>
      <c r="I1200">
        <f t="shared" si="93"/>
        <v>0</v>
      </c>
      <c r="J1200" s="40" t="e">
        <f t="shared" si="94"/>
        <v>#DIV/0!</v>
      </c>
      <c r="K1200" t="str">
        <f>+IFERROR(VLOOKUP(D1200,Table_1[#All],2,0),"")</f>
        <v/>
      </c>
    </row>
    <row r="1201" spans="1:11" ht="15" customHeight="1" x14ac:dyDescent="0.3">
      <c r="A1201">
        <v>1</v>
      </c>
      <c r="B1201">
        <v>1900</v>
      </c>
      <c r="C1201" s="3">
        <v>0</v>
      </c>
      <c r="D1201" t="str">
        <v>00. VENDES</v>
      </c>
      <c r="E1201">
        <v>0</v>
      </c>
      <c r="F1201" t="str">
        <f t="shared" si="90"/>
        <v>1_1900</v>
      </c>
      <c r="G1201">
        <f t="shared" si="91"/>
        <v>0</v>
      </c>
      <c r="H1201" s="40" t="e">
        <f t="shared" si="92"/>
        <v>#DIV/0!</v>
      </c>
      <c r="I1201">
        <f t="shared" si="93"/>
        <v>0</v>
      </c>
      <c r="J1201" s="40" t="e">
        <f t="shared" si="94"/>
        <v>#DIV/0!</v>
      </c>
      <c r="K1201" t="str">
        <f>+IFERROR(VLOOKUP(D1201,Table_1[#All],2,0),"")</f>
        <v/>
      </c>
    </row>
    <row r="1202" spans="1:11" ht="15" customHeight="1" x14ac:dyDescent="0.3">
      <c r="A1202">
        <v>1</v>
      </c>
      <c r="B1202">
        <v>1900</v>
      </c>
      <c r="C1202" s="3">
        <v>0</v>
      </c>
      <c r="D1202" t="str">
        <v>00. VENDES</v>
      </c>
      <c r="E1202">
        <v>0</v>
      </c>
      <c r="F1202" t="str">
        <f t="shared" si="90"/>
        <v>1_1900</v>
      </c>
      <c r="G1202">
        <f t="shared" si="91"/>
        <v>0</v>
      </c>
      <c r="H1202" s="40" t="e">
        <f t="shared" si="92"/>
        <v>#DIV/0!</v>
      </c>
      <c r="I1202">
        <f t="shared" si="93"/>
        <v>0</v>
      </c>
      <c r="J1202" s="40" t="e">
        <f t="shared" si="94"/>
        <v>#DIV/0!</v>
      </c>
      <c r="K1202" t="str">
        <f>+IFERROR(VLOOKUP(D1202,Table_1[#All],2,0),"")</f>
        <v/>
      </c>
    </row>
    <row r="1203" spans="1:11" ht="15" customHeight="1" x14ac:dyDescent="0.3">
      <c r="A1203">
        <v>1</v>
      </c>
      <c r="B1203">
        <v>1900</v>
      </c>
      <c r="C1203" s="3">
        <v>0</v>
      </c>
      <c r="D1203" t="str">
        <v>00. VENDES</v>
      </c>
      <c r="E1203">
        <v>0</v>
      </c>
      <c r="F1203" t="str">
        <f t="shared" si="90"/>
        <v>1_1900</v>
      </c>
      <c r="G1203">
        <f t="shared" si="91"/>
        <v>0</v>
      </c>
      <c r="H1203" s="40" t="e">
        <f t="shared" si="92"/>
        <v>#DIV/0!</v>
      </c>
      <c r="I1203">
        <f t="shared" si="93"/>
        <v>0</v>
      </c>
      <c r="J1203" s="40" t="e">
        <f t="shared" si="94"/>
        <v>#DIV/0!</v>
      </c>
      <c r="K1203" t="str">
        <f>+IFERROR(VLOOKUP(D1203,Table_1[#All],2,0),"")</f>
        <v/>
      </c>
    </row>
    <row r="1204" spans="1:11" ht="15" customHeight="1" x14ac:dyDescent="0.3">
      <c r="A1204">
        <v>1</v>
      </c>
      <c r="B1204">
        <v>1900</v>
      </c>
      <c r="C1204" s="3">
        <v>0</v>
      </c>
      <c r="D1204" t="str">
        <v>00. VENDES</v>
      </c>
      <c r="E1204">
        <v>0</v>
      </c>
      <c r="F1204" t="str">
        <f t="shared" si="90"/>
        <v>1_1900</v>
      </c>
      <c r="G1204">
        <f t="shared" si="91"/>
        <v>0</v>
      </c>
      <c r="H1204" s="40" t="e">
        <f t="shared" si="92"/>
        <v>#DIV/0!</v>
      </c>
      <c r="I1204">
        <f t="shared" si="93"/>
        <v>0</v>
      </c>
      <c r="J1204" s="40" t="e">
        <f t="shared" si="94"/>
        <v>#DIV/0!</v>
      </c>
      <c r="K1204" t="str">
        <f>+IFERROR(VLOOKUP(D1204,Table_1[#All],2,0),"")</f>
        <v/>
      </c>
    </row>
    <row r="1205" spans="1:11" ht="15" customHeight="1" x14ac:dyDescent="0.3">
      <c r="A1205">
        <v>1</v>
      </c>
      <c r="B1205">
        <v>1900</v>
      </c>
      <c r="C1205" s="3">
        <v>0</v>
      </c>
      <c r="D1205" t="str">
        <v>00. VENDES</v>
      </c>
      <c r="E1205">
        <v>0</v>
      </c>
      <c r="F1205" t="str">
        <f t="shared" si="90"/>
        <v>1_1900</v>
      </c>
      <c r="G1205">
        <f t="shared" si="91"/>
        <v>0</v>
      </c>
      <c r="H1205" s="40" t="e">
        <f t="shared" si="92"/>
        <v>#DIV/0!</v>
      </c>
      <c r="I1205">
        <f t="shared" si="93"/>
        <v>0</v>
      </c>
      <c r="J1205" s="40" t="e">
        <f t="shared" si="94"/>
        <v>#DIV/0!</v>
      </c>
      <c r="K1205" t="str">
        <f>+IFERROR(VLOOKUP(D1205,Table_1[#All],2,0),"")</f>
        <v/>
      </c>
    </row>
    <row r="1206" spans="1:11" ht="15" customHeight="1" x14ac:dyDescent="0.3">
      <c r="A1206">
        <v>1</v>
      </c>
      <c r="B1206">
        <v>1900</v>
      </c>
      <c r="C1206" s="3">
        <v>0</v>
      </c>
      <c r="D1206" t="str">
        <v>00. VENDES</v>
      </c>
      <c r="E1206">
        <v>0</v>
      </c>
      <c r="F1206" t="str">
        <f t="shared" si="90"/>
        <v>1_1900</v>
      </c>
      <c r="G1206">
        <f t="shared" si="91"/>
        <v>0</v>
      </c>
      <c r="H1206" s="40" t="e">
        <f t="shared" si="92"/>
        <v>#DIV/0!</v>
      </c>
      <c r="I1206">
        <f t="shared" si="93"/>
        <v>0</v>
      </c>
      <c r="J1206" s="40" t="e">
        <f t="shared" si="94"/>
        <v>#DIV/0!</v>
      </c>
      <c r="K1206" t="str">
        <f>+IFERROR(VLOOKUP(D1206,Table_1[#All],2,0),"")</f>
        <v/>
      </c>
    </row>
    <row r="1207" spans="1:11" ht="15" customHeight="1" x14ac:dyDescent="0.3">
      <c r="A1207">
        <v>1</v>
      </c>
      <c r="B1207">
        <v>1900</v>
      </c>
      <c r="C1207" s="3">
        <v>0</v>
      </c>
      <c r="D1207" t="str">
        <v>00. VENDES</v>
      </c>
      <c r="E1207">
        <v>0</v>
      </c>
      <c r="F1207" t="str">
        <f t="shared" si="90"/>
        <v>1_1900</v>
      </c>
      <c r="G1207">
        <f t="shared" si="91"/>
        <v>0</v>
      </c>
      <c r="H1207" s="40" t="e">
        <f t="shared" si="92"/>
        <v>#DIV/0!</v>
      </c>
      <c r="I1207">
        <f t="shared" si="93"/>
        <v>0</v>
      </c>
      <c r="J1207" s="40" t="e">
        <f t="shared" si="94"/>
        <v>#DIV/0!</v>
      </c>
      <c r="K1207" t="str">
        <f>+IFERROR(VLOOKUP(D1207,Table_1[#All],2,0),"")</f>
        <v/>
      </c>
    </row>
    <row r="1208" spans="1:11" ht="15" customHeight="1" x14ac:dyDescent="0.3">
      <c r="A1208">
        <v>1</v>
      </c>
      <c r="B1208">
        <v>1900</v>
      </c>
      <c r="C1208" s="3">
        <v>0</v>
      </c>
      <c r="D1208" t="str">
        <v>00. VENDES</v>
      </c>
      <c r="E1208">
        <v>0</v>
      </c>
      <c r="F1208" t="str">
        <f t="shared" si="90"/>
        <v>1_1900</v>
      </c>
      <c r="G1208">
        <f t="shared" si="91"/>
        <v>0</v>
      </c>
      <c r="H1208" s="40" t="e">
        <f t="shared" si="92"/>
        <v>#DIV/0!</v>
      </c>
      <c r="I1208">
        <f t="shared" si="93"/>
        <v>0</v>
      </c>
      <c r="J1208" s="40" t="e">
        <f t="shared" si="94"/>
        <v>#DIV/0!</v>
      </c>
      <c r="K1208" t="str">
        <f>+IFERROR(VLOOKUP(D1208,Table_1[#All],2,0),"")</f>
        <v/>
      </c>
    </row>
    <row r="1209" spans="1:11" ht="15" customHeight="1" x14ac:dyDescent="0.3">
      <c r="A1209">
        <v>1</v>
      </c>
      <c r="B1209">
        <v>1900</v>
      </c>
      <c r="C1209" s="3">
        <v>0</v>
      </c>
      <c r="D1209" t="str">
        <v>00. VENDES</v>
      </c>
      <c r="E1209">
        <v>0</v>
      </c>
      <c r="F1209" t="str">
        <f t="shared" si="90"/>
        <v>1_1900</v>
      </c>
      <c r="G1209">
        <f t="shared" si="91"/>
        <v>0</v>
      </c>
      <c r="H1209" s="40" t="e">
        <f t="shared" si="92"/>
        <v>#DIV/0!</v>
      </c>
      <c r="I1209">
        <f t="shared" si="93"/>
        <v>0</v>
      </c>
      <c r="J1209" s="40" t="e">
        <f t="shared" si="94"/>
        <v>#DIV/0!</v>
      </c>
      <c r="K1209" t="str">
        <f>+IFERROR(VLOOKUP(D1209,Table_1[#All],2,0),"")</f>
        <v/>
      </c>
    </row>
    <row r="1210" spans="1:11" ht="15" customHeight="1" x14ac:dyDescent="0.3">
      <c r="A1210">
        <v>1</v>
      </c>
      <c r="B1210">
        <v>1900</v>
      </c>
      <c r="C1210" s="3">
        <v>0</v>
      </c>
      <c r="D1210" t="str">
        <v>00. VENDES</v>
      </c>
      <c r="E1210">
        <v>0</v>
      </c>
      <c r="F1210" t="str">
        <f t="shared" si="90"/>
        <v>1_1900</v>
      </c>
      <c r="G1210">
        <f t="shared" si="91"/>
        <v>0</v>
      </c>
      <c r="H1210" s="40" t="e">
        <f t="shared" si="92"/>
        <v>#DIV/0!</v>
      </c>
      <c r="I1210">
        <f t="shared" si="93"/>
        <v>0</v>
      </c>
      <c r="J1210" s="40" t="e">
        <f t="shared" si="94"/>
        <v>#DIV/0!</v>
      </c>
      <c r="K1210" t="str">
        <f>+IFERROR(VLOOKUP(D1210,Table_1[#All],2,0),"")</f>
        <v/>
      </c>
    </row>
    <row r="1211" spans="1:11" ht="15" customHeight="1" x14ac:dyDescent="0.3">
      <c r="A1211">
        <v>1</v>
      </c>
      <c r="B1211">
        <v>1900</v>
      </c>
      <c r="C1211" s="3">
        <v>0</v>
      </c>
      <c r="D1211" t="str">
        <v>00. VENDES</v>
      </c>
      <c r="E1211">
        <v>0</v>
      </c>
      <c r="F1211" t="str">
        <f t="shared" si="90"/>
        <v>1_1900</v>
      </c>
      <c r="G1211">
        <f t="shared" si="91"/>
        <v>0</v>
      </c>
      <c r="H1211" s="40" t="e">
        <f t="shared" si="92"/>
        <v>#DIV/0!</v>
      </c>
      <c r="I1211">
        <f t="shared" si="93"/>
        <v>0</v>
      </c>
      <c r="J1211" s="40" t="e">
        <f t="shared" si="94"/>
        <v>#DIV/0!</v>
      </c>
      <c r="K1211" t="str">
        <f>+IFERROR(VLOOKUP(D1211,Table_1[#All],2,0),"")</f>
        <v/>
      </c>
    </row>
    <row r="1212" spans="1:11" ht="15" customHeight="1" x14ac:dyDescent="0.3">
      <c r="A1212">
        <v>1</v>
      </c>
      <c r="B1212">
        <v>1900</v>
      </c>
      <c r="C1212" s="3">
        <v>0</v>
      </c>
      <c r="D1212" t="str">
        <v>00. VENDES</v>
      </c>
      <c r="E1212">
        <v>0</v>
      </c>
      <c r="F1212" t="str">
        <f t="shared" si="90"/>
        <v>1_1900</v>
      </c>
      <c r="G1212">
        <f t="shared" si="91"/>
        <v>0</v>
      </c>
      <c r="H1212" s="40" t="e">
        <f t="shared" si="92"/>
        <v>#DIV/0!</v>
      </c>
      <c r="I1212">
        <f t="shared" si="93"/>
        <v>0</v>
      </c>
      <c r="J1212" s="40" t="e">
        <f t="shared" si="94"/>
        <v>#DIV/0!</v>
      </c>
      <c r="K1212" t="str">
        <f>+IFERROR(VLOOKUP(D1212,Table_1[#All],2,0),"")</f>
        <v/>
      </c>
    </row>
    <row r="1213" spans="1:11" ht="15" customHeight="1" x14ac:dyDescent="0.3">
      <c r="A1213">
        <v>1</v>
      </c>
      <c r="B1213">
        <v>1900</v>
      </c>
      <c r="C1213" s="3">
        <v>0</v>
      </c>
      <c r="D1213" t="str">
        <v>00. VENDES</v>
      </c>
      <c r="E1213">
        <v>0</v>
      </c>
      <c r="F1213" t="str">
        <f t="shared" si="90"/>
        <v>1_1900</v>
      </c>
      <c r="G1213">
        <f t="shared" si="91"/>
        <v>0</v>
      </c>
      <c r="H1213" s="40" t="e">
        <f t="shared" si="92"/>
        <v>#DIV/0!</v>
      </c>
      <c r="I1213">
        <f t="shared" si="93"/>
        <v>0</v>
      </c>
      <c r="J1213" s="40" t="e">
        <f t="shared" si="94"/>
        <v>#DIV/0!</v>
      </c>
      <c r="K1213" t="str">
        <f>+IFERROR(VLOOKUP(D1213,Table_1[#All],2,0),"")</f>
        <v/>
      </c>
    </row>
    <row r="1214" spans="1:11" ht="15" customHeight="1" x14ac:dyDescent="0.3">
      <c r="A1214">
        <v>1</v>
      </c>
      <c r="B1214">
        <v>1900</v>
      </c>
      <c r="C1214" s="3">
        <v>0</v>
      </c>
      <c r="D1214" t="str">
        <v>00. VENDES</v>
      </c>
      <c r="E1214">
        <v>0</v>
      </c>
      <c r="F1214" t="str">
        <f t="shared" si="90"/>
        <v>1_1900</v>
      </c>
      <c r="G1214">
        <f t="shared" si="91"/>
        <v>0</v>
      </c>
      <c r="H1214" s="40" t="e">
        <f t="shared" si="92"/>
        <v>#DIV/0!</v>
      </c>
      <c r="I1214">
        <f t="shared" si="93"/>
        <v>0</v>
      </c>
      <c r="J1214" s="40" t="e">
        <f t="shared" si="94"/>
        <v>#DIV/0!</v>
      </c>
      <c r="K1214" t="str">
        <f>+IFERROR(VLOOKUP(D1214,Table_1[#All],2,0),"")</f>
        <v/>
      </c>
    </row>
    <row r="1215" spans="1:11" ht="15" customHeight="1" x14ac:dyDescent="0.3">
      <c r="A1215">
        <v>1</v>
      </c>
      <c r="B1215">
        <v>1900</v>
      </c>
      <c r="C1215" s="3">
        <v>0</v>
      </c>
      <c r="D1215" t="str">
        <v>00. VENDES</v>
      </c>
      <c r="E1215">
        <v>0</v>
      </c>
      <c r="F1215" t="str">
        <f t="shared" si="90"/>
        <v>1_1900</v>
      </c>
      <c r="G1215">
        <f t="shared" si="91"/>
        <v>0</v>
      </c>
      <c r="H1215" s="40" t="e">
        <f t="shared" si="92"/>
        <v>#DIV/0!</v>
      </c>
      <c r="I1215">
        <f t="shared" si="93"/>
        <v>0</v>
      </c>
      <c r="J1215" s="40" t="e">
        <f t="shared" si="94"/>
        <v>#DIV/0!</v>
      </c>
      <c r="K1215" t="str">
        <f>+IFERROR(VLOOKUP(D1215,Table_1[#All],2,0),"")</f>
        <v/>
      </c>
    </row>
    <row r="1216" spans="1:11" ht="15" customHeight="1" x14ac:dyDescent="0.3">
      <c r="A1216">
        <v>1</v>
      </c>
      <c r="B1216">
        <v>1900</v>
      </c>
      <c r="C1216" s="3">
        <v>0</v>
      </c>
      <c r="D1216" t="str">
        <v>00. VENDES</v>
      </c>
      <c r="E1216">
        <v>0</v>
      </c>
      <c r="F1216" t="str">
        <f t="shared" si="90"/>
        <v>1_1900</v>
      </c>
      <c r="G1216">
        <f t="shared" si="91"/>
        <v>0</v>
      </c>
      <c r="H1216" s="40" t="e">
        <f t="shared" si="92"/>
        <v>#DIV/0!</v>
      </c>
      <c r="I1216">
        <f t="shared" si="93"/>
        <v>0</v>
      </c>
      <c r="J1216" s="40" t="e">
        <f t="shared" si="94"/>
        <v>#DIV/0!</v>
      </c>
      <c r="K1216" t="str">
        <f>+IFERROR(VLOOKUP(D1216,Table_1[#All],2,0),"")</f>
        <v/>
      </c>
    </row>
    <row r="1217" spans="1:11" ht="15" customHeight="1" x14ac:dyDescent="0.3">
      <c r="A1217">
        <v>1</v>
      </c>
      <c r="B1217">
        <v>1900</v>
      </c>
      <c r="C1217" s="3">
        <v>0</v>
      </c>
      <c r="D1217" t="str">
        <v>00. VENDES</v>
      </c>
      <c r="E1217">
        <v>0</v>
      </c>
      <c r="F1217" t="str">
        <f t="shared" si="90"/>
        <v>1_1900</v>
      </c>
      <c r="G1217">
        <f t="shared" si="91"/>
        <v>0</v>
      </c>
      <c r="H1217" s="40" t="e">
        <f t="shared" si="92"/>
        <v>#DIV/0!</v>
      </c>
      <c r="I1217">
        <f t="shared" si="93"/>
        <v>0</v>
      </c>
      <c r="J1217" s="40" t="e">
        <f t="shared" si="94"/>
        <v>#DIV/0!</v>
      </c>
      <c r="K1217" t="str">
        <f>+IFERROR(VLOOKUP(D1217,Table_1[#All],2,0),"")</f>
        <v/>
      </c>
    </row>
    <row r="1218" spans="1:11" ht="15" customHeight="1" x14ac:dyDescent="0.3">
      <c r="A1218">
        <v>1</v>
      </c>
      <c r="B1218">
        <v>1900</v>
      </c>
      <c r="C1218" s="3">
        <v>0</v>
      </c>
      <c r="D1218" t="str">
        <v>00. VENDES</v>
      </c>
      <c r="E1218">
        <v>0</v>
      </c>
      <c r="F1218" t="str">
        <f t="shared" si="90"/>
        <v>1_1900</v>
      </c>
      <c r="G1218">
        <f t="shared" si="91"/>
        <v>0</v>
      </c>
      <c r="H1218" s="40" t="e">
        <f t="shared" si="92"/>
        <v>#DIV/0!</v>
      </c>
      <c r="I1218">
        <f t="shared" si="93"/>
        <v>0</v>
      </c>
      <c r="J1218" s="40" t="e">
        <f t="shared" si="94"/>
        <v>#DIV/0!</v>
      </c>
      <c r="K1218" t="str">
        <f>+IFERROR(VLOOKUP(D1218,Table_1[#All],2,0),"")</f>
        <v/>
      </c>
    </row>
    <row r="1219" spans="1:11" ht="15" customHeight="1" x14ac:dyDescent="0.3">
      <c r="A1219">
        <v>1</v>
      </c>
      <c r="B1219">
        <v>1900</v>
      </c>
      <c r="C1219" s="3">
        <v>0</v>
      </c>
      <c r="D1219" t="str">
        <v>00. VENDES</v>
      </c>
      <c r="E1219">
        <v>0</v>
      </c>
      <c r="F1219" t="str">
        <f t="shared" ref="F1219:F1282" si="95">+CONCATENATE(A1219,"_",B1219)</f>
        <v>1_1900</v>
      </c>
      <c r="G1219">
        <f t="shared" ref="G1219:G1282" si="96">+SUMIFS($E$2:$E$1048576,$D$2:$D$1048576,"00. VENDES",$F$2:$F$1048576,F1219)</f>
        <v>0</v>
      </c>
      <c r="H1219" s="40" t="e">
        <f t="shared" ref="H1219:H1282" si="97">+E1219/G1219</f>
        <v>#DIV/0!</v>
      </c>
      <c r="I1219">
        <f t="shared" ref="I1219:I1282" si="98">+SUMIFS($E$2:$E$9999,$D$2:$D$9999,"00. VENDES",$B$2:$B$9999,B1219)</f>
        <v>0</v>
      </c>
      <c r="J1219" s="40" t="e">
        <f t="shared" ref="J1219:J1282" si="99">+E1219/I1219</f>
        <v>#DIV/0!</v>
      </c>
      <c r="K1219" t="str">
        <f>+IFERROR(VLOOKUP(D1219,Table_1[#All],2,0),"")</f>
        <v/>
      </c>
    </row>
    <row r="1220" spans="1:11" ht="15" customHeight="1" x14ac:dyDescent="0.3">
      <c r="A1220">
        <v>1</v>
      </c>
      <c r="B1220">
        <v>1900</v>
      </c>
      <c r="C1220" s="3">
        <v>0</v>
      </c>
      <c r="D1220" t="str">
        <v>00. VENDES</v>
      </c>
      <c r="E1220">
        <v>0</v>
      </c>
      <c r="F1220" t="str">
        <f t="shared" si="95"/>
        <v>1_1900</v>
      </c>
      <c r="G1220">
        <f t="shared" si="96"/>
        <v>0</v>
      </c>
      <c r="H1220" s="40" t="e">
        <f t="shared" si="97"/>
        <v>#DIV/0!</v>
      </c>
      <c r="I1220">
        <f t="shared" si="98"/>
        <v>0</v>
      </c>
      <c r="J1220" s="40" t="e">
        <f t="shared" si="99"/>
        <v>#DIV/0!</v>
      </c>
      <c r="K1220" t="str">
        <f>+IFERROR(VLOOKUP(D1220,Table_1[#All],2,0),"")</f>
        <v/>
      </c>
    </row>
    <row r="1221" spans="1:11" ht="15" customHeight="1" x14ac:dyDescent="0.3">
      <c r="A1221">
        <v>1</v>
      </c>
      <c r="B1221">
        <v>1900</v>
      </c>
      <c r="C1221" s="3">
        <v>0</v>
      </c>
      <c r="D1221" t="str">
        <v>00. VENDES</v>
      </c>
      <c r="E1221">
        <v>0</v>
      </c>
      <c r="F1221" t="str">
        <f t="shared" si="95"/>
        <v>1_1900</v>
      </c>
      <c r="G1221">
        <f t="shared" si="96"/>
        <v>0</v>
      </c>
      <c r="H1221" s="40" t="e">
        <f t="shared" si="97"/>
        <v>#DIV/0!</v>
      </c>
      <c r="I1221">
        <f t="shared" si="98"/>
        <v>0</v>
      </c>
      <c r="J1221" s="40" t="e">
        <f t="shared" si="99"/>
        <v>#DIV/0!</v>
      </c>
      <c r="K1221" t="str">
        <f>+IFERROR(VLOOKUP(D1221,Table_1[#All],2,0),"")</f>
        <v/>
      </c>
    </row>
    <row r="1222" spans="1:11" ht="15" customHeight="1" x14ac:dyDescent="0.3">
      <c r="A1222">
        <v>1</v>
      </c>
      <c r="B1222">
        <v>1900</v>
      </c>
      <c r="C1222" s="3">
        <v>0</v>
      </c>
      <c r="D1222" t="str">
        <v>00. VENDES</v>
      </c>
      <c r="E1222">
        <v>0</v>
      </c>
      <c r="F1222" t="str">
        <f t="shared" si="95"/>
        <v>1_1900</v>
      </c>
      <c r="G1222">
        <f t="shared" si="96"/>
        <v>0</v>
      </c>
      <c r="H1222" s="40" t="e">
        <f t="shared" si="97"/>
        <v>#DIV/0!</v>
      </c>
      <c r="I1222">
        <f t="shared" si="98"/>
        <v>0</v>
      </c>
      <c r="J1222" s="40" t="e">
        <f t="shared" si="99"/>
        <v>#DIV/0!</v>
      </c>
      <c r="K1222" t="str">
        <f>+IFERROR(VLOOKUP(D1222,Table_1[#All],2,0),"")</f>
        <v/>
      </c>
    </row>
    <row r="1223" spans="1:11" ht="15" customHeight="1" x14ac:dyDescent="0.3">
      <c r="A1223">
        <v>1</v>
      </c>
      <c r="B1223">
        <v>1900</v>
      </c>
      <c r="C1223" s="3">
        <v>0</v>
      </c>
      <c r="D1223" t="str">
        <v>00. VENDES</v>
      </c>
      <c r="E1223">
        <v>0</v>
      </c>
      <c r="F1223" t="str">
        <f t="shared" si="95"/>
        <v>1_1900</v>
      </c>
      <c r="G1223">
        <f t="shared" si="96"/>
        <v>0</v>
      </c>
      <c r="H1223" s="40" t="e">
        <f t="shared" si="97"/>
        <v>#DIV/0!</v>
      </c>
      <c r="I1223">
        <f t="shared" si="98"/>
        <v>0</v>
      </c>
      <c r="J1223" s="40" t="e">
        <f t="shared" si="99"/>
        <v>#DIV/0!</v>
      </c>
      <c r="K1223" t="str">
        <f>+IFERROR(VLOOKUP(D1223,Table_1[#All],2,0),"")</f>
        <v/>
      </c>
    </row>
    <row r="1224" spans="1:11" ht="15" customHeight="1" x14ac:dyDescent="0.3">
      <c r="A1224">
        <v>1</v>
      </c>
      <c r="B1224">
        <v>1900</v>
      </c>
      <c r="C1224" s="3">
        <v>0</v>
      </c>
      <c r="D1224" t="str">
        <v>00. VENDES</v>
      </c>
      <c r="E1224">
        <v>0</v>
      </c>
      <c r="F1224" t="str">
        <f t="shared" si="95"/>
        <v>1_1900</v>
      </c>
      <c r="G1224">
        <f t="shared" si="96"/>
        <v>0</v>
      </c>
      <c r="H1224" s="40" t="e">
        <f t="shared" si="97"/>
        <v>#DIV/0!</v>
      </c>
      <c r="I1224">
        <f t="shared" si="98"/>
        <v>0</v>
      </c>
      <c r="J1224" s="40" t="e">
        <f t="shared" si="99"/>
        <v>#DIV/0!</v>
      </c>
      <c r="K1224" t="str">
        <f>+IFERROR(VLOOKUP(D1224,Table_1[#All],2,0),"")</f>
        <v/>
      </c>
    </row>
    <row r="1225" spans="1:11" ht="15" customHeight="1" x14ac:dyDescent="0.3">
      <c r="A1225">
        <v>1</v>
      </c>
      <c r="B1225">
        <v>1900</v>
      </c>
      <c r="C1225" s="3">
        <v>0</v>
      </c>
      <c r="D1225" t="str">
        <v>00. VENDES</v>
      </c>
      <c r="E1225">
        <v>0</v>
      </c>
      <c r="F1225" t="str">
        <f t="shared" si="95"/>
        <v>1_1900</v>
      </c>
      <c r="G1225">
        <f t="shared" si="96"/>
        <v>0</v>
      </c>
      <c r="H1225" s="40" t="e">
        <f t="shared" si="97"/>
        <v>#DIV/0!</v>
      </c>
      <c r="I1225">
        <f t="shared" si="98"/>
        <v>0</v>
      </c>
      <c r="J1225" s="40" t="e">
        <f t="shared" si="99"/>
        <v>#DIV/0!</v>
      </c>
      <c r="K1225" t="str">
        <f>+IFERROR(VLOOKUP(D1225,Table_1[#All],2,0),"")</f>
        <v/>
      </c>
    </row>
    <row r="1226" spans="1:11" ht="15" customHeight="1" x14ac:dyDescent="0.3">
      <c r="A1226">
        <v>1</v>
      </c>
      <c r="B1226">
        <v>1900</v>
      </c>
      <c r="C1226" s="3">
        <v>0</v>
      </c>
      <c r="D1226" t="str">
        <v>00. VENDES</v>
      </c>
      <c r="E1226">
        <v>0</v>
      </c>
      <c r="F1226" t="str">
        <f t="shared" si="95"/>
        <v>1_1900</v>
      </c>
      <c r="G1226">
        <f t="shared" si="96"/>
        <v>0</v>
      </c>
      <c r="H1226" s="40" t="e">
        <f t="shared" si="97"/>
        <v>#DIV/0!</v>
      </c>
      <c r="I1226">
        <f t="shared" si="98"/>
        <v>0</v>
      </c>
      <c r="J1226" s="40" t="e">
        <f t="shared" si="99"/>
        <v>#DIV/0!</v>
      </c>
      <c r="K1226" t="str">
        <f>+IFERROR(VLOOKUP(D1226,Table_1[#All],2,0),"")</f>
        <v/>
      </c>
    </row>
    <row r="1227" spans="1:11" ht="15" customHeight="1" x14ac:dyDescent="0.3">
      <c r="A1227">
        <v>1</v>
      </c>
      <c r="B1227">
        <v>1900</v>
      </c>
      <c r="C1227" s="3">
        <v>0</v>
      </c>
      <c r="D1227" t="str">
        <v>00. VENDES</v>
      </c>
      <c r="E1227">
        <v>0</v>
      </c>
      <c r="F1227" t="str">
        <f t="shared" si="95"/>
        <v>1_1900</v>
      </c>
      <c r="G1227">
        <f t="shared" si="96"/>
        <v>0</v>
      </c>
      <c r="H1227" s="40" t="e">
        <f t="shared" si="97"/>
        <v>#DIV/0!</v>
      </c>
      <c r="I1227">
        <f t="shared" si="98"/>
        <v>0</v>
      </c>
      <c r="J1227" s="40" t="e">
        <f t="shared" si="99"/>
        <v>#DIV/0!</v>
      </c>
      <c r="K1227" t="str">
        <f>+IFERROR(VLOOKUP(D1227,Table_1[#All],2,0),"")</f>
        <v/>
      </c>
    </row>
    <row r="1228" spans="1:11" ht="15" customHeight="1" x14ac:dyDescent="0.3">
      <c r="A1228">
        <v>1</v>
      </c>
      <c r="B1228">
        <v>1900</v>
      </c>
      <c r="C1228" s="3">
        <v>0</v>
      </c>
      <c r="D1228" t="str">
        <v>00. VENDES</v>
      </c>
      <c r="E1228">
        <v>0</v>
      </c>
      <c r="F1228" t="str">
        <f t="shared" si="95"/>
        <v>1_1900</v>
      </c>
      <c r="G1228">
        <f t="shared" si="96"/>
        <v>0</v>
      </c>
      <c r="H1228" s="40" t="e">
        <f t="shared" si="97"/>
        <v>#DIV/0!</v>
      </c>
      <c r="I1228">
        <f t="shared" si="98"/>
        <v>0</v>
      </c>
      <c r="J1228" s="40" t="e">
        <f t="shared" si="99"/>
        <v>#DIV/0!</v>
      </c>
      <c r="K1228" t="str">
        <f>+IFERROR(VLOOKUP(D1228,Table_1[#All],2,0),"")</f>
        <v/>
      </c>
    </row>
    <row r="1229" spans="1:11" ht="15" customHeight="1" x14ac:dyDescent="0.3">
      <c r="A1229">
        <v>1</v>
      </c>
      <c r="B1229">
        <v>1900</v>
      </c>
      <c r="C1229" s="3">
        <v>0</v>
      </c>
      <c r="D1229" t="str">
        <v>00. VENDES</v>
      </c>
      <c r="E1229">
        <v>0</v>
      </c>
      <c r="F1229" t="str">
        <f t="shared" si="95"/>
        <v>1_1900</v>
      </c>
      <c r="G1229">
        <f t="shared" si="96"/>
        <v>0</v>
      </c>
      <c r="H1229" s="40" t="e">
        <f t="shared" si="97"/>
        <v>#DIV/0!</v>
      </c>
      <c r="I1229">
        <f t="shared" si="98"/>
        <v>0</v>
      </c>
      <c r="J1229" s="40" t="e">
        <f t="shared" si="99"/>
        <v>#DIV/0!</v>
      </c>
      <c r="K1229" t="str">
        <f>+IFERROR(VLOOKUP(D1229,Table_1[#All],2,0),"")</f>
        <v/>
      </c>
    </row>
    <row r="1230" spans="1:11" ht="15" customHeight="1" x14ac:dyDescent="0.3">
      <c r="A1230">
        <v>1</v>
      </c>
      <c r="B1230">
        <v>1900</v>
      </c>
      <c r="C1230" s="3">
        <v>0</v>
      </c>
      <c r="D1230" t="str">
        <v>00. VENDES</v>
      </c>
      <c r="E1230">
        <v>0</v>
      </c>
      <c r="F1230" t="str">
        <f t="shared" si="95"/>
        <v>1_1900</v>
      </c>
      <c r="G1230">
        <f t="shared" si="96"/>
        <v>0</v>
      </c>
      <c r="H1230" s="40" t="e">
        <f t="shared" si="97"/>
        <v>#DIV/0!</v>
      </c>
      <c r="I1230">
        <f t="shared" si="98"/>
        <v>0</v>
      </c>
      <c r="J1230" s="40" t="e">
        <f t="shared" si="99"/>
        <v>#DIV/0!</v>
      </c>
      <c r="K1230" t="str">
        <f>+IFERROR(VLOOKUP(D1230,Table_1[#All],2,0),"")</f>
        <v/>
      </c>
    </row>
    <row r="1231" spans="1:11" ht="15" customHeight="1" x14ac:dyDescent="0.3">
      <c r="A1231">
        <v>1</v>
      </c>
      <c r="B1231">
        <v>1900</v>
      </c>
      <c r="C1231" s="3">
        <v>0</v>
      </c>
      <c r="D1231" t="str">
        <v>00. VENDES</v>
      </c>
      <c r="E1231">
        <v>0</v>
      </c>
      <c r="F1231" t="str">
        <f t="shared" si="95"/>
        <v>1_1900</v>
      </c>
      <c r="G1231">
        <f t="shared" si="96"/>
        <v>0</v>
      </c>
      <c r="H1231" s="40" t="e">
        <f t="shared" si="97"/>
        <v>#DIV/0!</v>
      </c>
      <c r="I1231">
        <f t="shared" si="98"/>
        <v>0</v>
      </c>
      <c r="J1231" s="40" t="e">
        <f t="shared" si="99"/>
        <v>#DIV/0!</v>
      </c>
      <c r="K1231" t="str">
        <f>+IFERROR(VLOOKUP(D1231,Table_1[#All],2,0),"")</f>
        <v/>
      </c>
    </row>
    <row r="1232" spans="1:11" ht="15" customHeight="1" x14ac:dyDescent="0.3">
      <c r="A1232">
        <v>1</v>
      </c>
      <c r="B1232">
        <v>1900</v>
      </c>
      <c r="C1232" s="3">
        <v>0</v>
      </c>
      <c r="D1232" t="str">
        <v>00. VENDES</v>
      </c>
      <c r="E1232">
        <v>0</v>
      </c>
      <c r="F1232" t="str">
        <f t="shared" si="95"/>
        <v>1_1900</v>
      </c>
      <c r="G1232">
        <f t="shared" si="96"/>
        <v>0</v>
      </c>
      <c r="H1232" s="40" t="e">
        <f t="shared" si="97"/>
        <v>#DIV/0!</v>
      </c>
      <c r="I1232">
        <f t="shared" si="98"/>
        <v>0</v>
      </c>
      <c r="J1232" s="40" t="e">
        <f t="shared" si="99"/>
        <v>#DIV/0!</v>
      </c>
      <c r="K1232" t="str">
        <f>+IFERROR(VLOOKUP(D1232,Table_1[#All],2,0),"")</f>
        <v/>
      </c>
    </row>
    <row r="1233" spans="1:11" ht="15" customHeight="1" x14ac:dyDescent="0.3">
      <c r="A1233">
        <v>1</v>
      </c>
      <c r="B1233">
        <v>1900</v>
      </c>
      <c r="C1233" s="3">
        <v>0</v>
      </c>
      <c r="D1233" t="str">
        <v>00. VENDES</v>
      </c>
      <c r="E1233">
        <v>0</v>
      </c>
      <c r="F1233" t="str">
        <f t="shared" si="95"/>
        <v>1_1900</v>
      </c>
      <c r="G1233">
        <f t="shared" si="96"/>
        <v>0</v>
      </c>
      <c r="H1233" s="40" t="e">
        <f t="shared" si="97"/>
        <v>#DIV/0!</v>
      </c>
      <c r="I1233">
        <f t="shared" si="98"/>
        <v>0</v>
      </c>
      <c r="J1233" s="40" t="e">
        <f t="shared" si="99"/>
        <v>#DIV/0!</v>
      </c>
      <c r="K1233" t="str">
        <f>+IFERROR(VLOOKUP(D1233,Table_1[#All],2,0),"")</f>
        <v/>
      </c>
    </row>
    <row r="1234" spans="1:11" ht="15" customHeight="1" x14ac:dyDescent="0.3">
      <c r="A1234">
        <v>1</v>
      </c>
      <c r="B1234">
        <v>1900</v>
      </c>
      <c r="C1234" s="3">
        <v>0</v>
      </c>
      <c r="D1234" t="str">
        <v>00. VENDES</v>
      </c>
      <c r="E1234">
        <v>0</v>
      </c>
      <c r="F1234" t="str">
        <f t="shared" si="95"/>
        <v>1_1900</v>
      </c>
      <c r="G1234">
        <f t="shared" si="96"/>
        <v>0</v>
      </c>
      <c r="H1234" s="40" t="e">
        <f t="shared" si="97"/>
        <v>#DIV/0!</v>
      </c>
      <c r="I1234">
        <f t="shared" si="98"/>
        <v>0</v>
      </c>
      <c r="J1234" s="40" t="e">
        <f t="shared" si="99"/>
        <v>#DIV/0!</v>
      </c>
      <c r="K1234" t="str">
        <f>+IFERROR(VLOOKUP(D1234,Table_1[#All],2,0),"")</f>
        <v/>
      </c>
    </row>
    <row r="1235" spans="1:11" ht="15" customHeight="1" x14ac:dyDescent="0.3">
      <c r="A1235">
        <v>1</v>
      </c>
      <c r="B1235">
        <v>1900</v>
      </c>
      <c r="C1235" s="3">
        <v>0</v>
      </c>
      <c r="D1235" t="str">
        <v>00. VENDES</v>
      </c>
      <c r="E1235">
        <v>0</v>
      </c>
      <c r="F1235" t="str">
        <f t="shared" si="95"/>
        <v>1_1900</v>
      </c>
      <c r="G1235">
        <f t="shared" si="96"/>
        <v>0</v>
      </c>
      <c r="H1235" s="40" t="e">
        <f t="shared" si="97"/>
        <v>#DIV/0!</v>
      </c>
      <c r="I1235">
        <f t="shared" si="98"/>
        <v>0</v>
      </c>
      <c r="J1235" s="40" t="e">
        <f t="shared" si="99"/>
        <v>#DIV/0!</v>
      </c>
      <c r="K1235" t="str">
        <f>+IFERROR(VLOOKUP(D1235,Table_1[#All],2,0),"")</f>
        <v/>
      </c>
    </row>
    <row r="1236" spans="1:11" ht="15" customHeight="1" x14ac:dyDescent="0.3">
      <c r="A1236">
        <v>1</v>
      </c>
      <c r="B1236">
        <v>1900</v>
      </c>
      <c r="C1236" s="3">
        <v>0</v>
      </c>
      <c r="D1236" t="str">
        <v>00. VENDES</v>
      </c>
      <c r="E1236">
        <v>0</v>
      </c>
      <c r="F1236" t="str">
        <f t="shared" si="95"/>
        <v>1_1900</v>
      </c>
      <c r="G1236">
        <f t="shared" si="96"/>
        <v>0</v>
      </c>
      <c r="H1236" s="40" t="e">
        <f t="shared" si="97"/>
        <v>#DIV/0!</v>
      </c>
      <c r="I1236">
        <f t="shared" si="98"/>
        <v>0</v>
      </c>
      <c r="J1236" s="40" t="e">
        <f t="shared" si="99"/>
        <v>#DIV/0!</v>
      </c>
      <c r="K1236" t="str">
        <f>+IFERROR(VLOOKUP(D1236,Table_1[#All],2,0),"")</f>
        <v/>
      </c>
    </row>
    <row r="1237" spans="1:11" ht="15" customHeight="1" x14ac:dyDescent="0.3">
      <c r="A1237">
        <v>1</v>
      </c>
      <c r="B1237">
        <v>1900</v>
      </c>
      <c r="C1237" s="3">
        <v>0</v>
      </c>
      <c r="D1237" t="str">
        <v>00. VENDES</v>
      </c>
      <c r="E1237">
        <v>0</v>
      </c>
      <c r="F1237" t="str">
        <f t="shared" si="95"/>
        <v>1_1900</v>
      </c>
      <c r="G1237">
        <f t="shared" si="96"/>
        <v>0</v>
      </c>
      <c r="H1237" s="40" t="e">
        <f t="shared" si="97"/>
        <v>#DIV/0!</v>
      </c>
      <c r="I1237">
        <f t="shared" si="98"/>
        <v>0</v>
      </c>
      <c r="J1237" s="40" t="e">
        <f t="shared" si="99"/>
        <v>#DIV/0!</v>
      </c>
      <c r="K1237" t="str">
        <f>+IFERROR(VLOOKUP(D1237,Table_1[#All],2,0),"")</f>
        <v/>
      </c>
    </row>
    <row r="1238" spans="1:11" ht="15" customHeight="1" x14ac:dyDescent="0.3">
      <c r="A1238">
        <v>1</v>
      </c>
      <c r="B1238">
        <v>1900</v>
      </c>
      <c r="C1238" s="3">
        <v>0</v>
      </c>
      <c r="D1238" t="str">
        <v>00. VENDES</v>
      </c>
      <c r="E1238">
        <v>0</v>
      </c>
      <c r="F1238" t="str">
        <f t="shared" si="95"/>
        <v>1_1900</v>
      </c>
      <c r="G1238">
        <f t="shared" si="96"/>
        <v>0</v>
      </c>
      <c r="H1238" s="40" t="e">
        <f t="shared" si="97"/>
        <v>#DIV/0!</v>
      </c>
      <c r="I1238">
        <f t="shared" si="98"/>
        <v>0</v>
      </c>
      <c r="J1238" s="40" t="e">
        <f t="shared" si="99"/>
        <v>#DIV/0!</v>
      </c>
      <c r="K1238" t="str">
        <f>+IFERROR(VLOOKUP(D1238,Table_1[#All],2,0),"")</f>
        <v/>
      </c>
    </row>
    <row r="1239" spans="1:11" ht="15" customHeight="1" x14ac:dyDescent="0.3">
      <c r="A1239">
        <v>1</v>
      </c>
      <c r="B1239">
        <v>1900</v>
      </c>
      <c r="C1239" s="3">
        <v>0</v>
      </c>
      <c r="D1239" t="str">
        <v>00. VENDES</v>
      </c>
      <c r="E1239">
        <v>0</v>
      </c>
      <c r="F1239" t="str">
        <f t="shared" si="95"/>
        <v>1_1900</v>
      </c>
      <c r="G1239">
        <f t="shared" si="96"/>
        <v>0</v>
      </c>
      <c r="H1239" s="40" t="e">
        <f t="shared" si="97"/>
        <v>#DIV/0!</v>
      </c>
      <c r="I1239">
        <f t="shared" si="98"/>
        <v>0</v>
      </c>
      <c r="J1239" s="40" t="e">
        <f t="shared" si="99"/>
        <v>#DIV/0!</v>
      </c>
      <c r="K1239" t="str">
        <f>+IFERROR(VLOOKUP(D1239,Table_1[#All],2,0),"")</f>
        <v/>
      </c>
    </row>
    <row r="1240" spans="1:11" ht="15" customHeight="1" x14ac:dyDescent="0.3">
      <c r="A1240">
        <v>1</v>
      </c>
      <c r="B1240">
        <v>1900</v>
      </c>
      <c r="C1240" s="3">
        <v>0</v>
      </c>
      <c r="D1240" t="str">
        <v>00. VENDES</v>
      </c>
      <c r="E1240">
        <v>0</v>
      </c>
      <c r="F1240" t="str">
        <f t="shared" si="95"/>
        <v>1_1900</v>
      </c>
      <c r="G1240">
        <f t="shared" si="96"/>
        <v>0</v>
      </c>
      <c r="H1240" s="40" t="e">
        <f t="shared" si="97"/>
        <v>#DIV/0!</v>
      </c>
      <c r="I1240">
        <f t="shared" si="98"/>
        <v>0</v>
      </c>
      <c r="J1240" s="40" t="e">
        <f t="shared" si="99"/>
        <v>#DIV/0!</v>
      </c>
      <c r="K1240" t="str">
        <f>+IFERROR(VLOOKUP(D1240,Table_1[#All],2,0),"")</f>
        <v/>
      </c>
    </row>
    <row r="1241" spans="1:11" ht="15" customHeight="1" x14ac:dyDescent="0.3">
      <c r="A1241">
        <v>1</v>
      </c>
      <c r="B1241">
        <v>1900</v>
      </c>
      <c r="C1241" s="3">
        <v>0</v>
      </c>
      <c r="D1241" t="str">
        <v>00. VENDES</v>
      </c>
      <c r="E1241">
        <v>0</v>
      </c>
      <c r="F1241" t="str">
        <f t="shared" si="95"/>
        <v>1_1900</v>
      </c>
      <c r="G1241">
        <f t="shared" si="96"/>
        <v>0</v>
      </c>
      <c r="H1241" s="40" t="e">
        <f t="shared" si="97"/>
        <v>#DIV/0!</v>
      </c>
      <c r="I1241">
        <f t="shared" si="98"/>
        <v>0</v>
      </c>
      <c r="J1241" s="40" t="e">
        <f t="shared" si="99"/>
        <v>#DIV/0!</v>
      </c>
      <c r="K1241" t="str">
        <f>+IFERROR(VLOOKUP(D1241,Table_1[#All],2,0),"")</f>
        <v/>
      </c>
    </row>
    <row r="1242" spans="1:11" ht="15" customHeight="1" x14ac:dyDescent="0.3">
      <c r="A1242">
        <v>1</v>
      </c>
      <c r="B1242">
        <v>1900</v>
      </c>
      <c r="C1242" s="3">
        <v>0</v>
      </c>
      <c r="D1242" t="str">
        <v>00. VENDES</v>
      </c>
      <c r="E1242">
        <v>0</v>
      </c>
      <c r="F1242" t="str">
        <f t="shared" si="95"/>
        <v>1_1900</v>
      </c>
      <c r="G1242">
        <f t="shared" si="96"/>
        <v>0</v>
      </c>
      <c r="H1242" s="40" t="e">
        <f t="shared" si="97"/>
        <v>#DIV/0!</v>
      </c>
      <c r="I1242">
        <f t="shared" si="98"/>
        <v>0</v>
      </c>
      <c r="J1242" s="40" t="e">
        <f t="shared" si="99"/>
        <v>#DIV/0!</v>
      </c>
      <c r="K1242" t="str">
        <f>+IFERROR(VLOOKUP(D1242,Table_1[#All],2,0),"")</f>
        <v/>
      </c>
    </row>
    <row r="1243" spans="1:11" ht="15" customHeight="1" x14ac:dyDescent="0.3">
      <c r="A1243">
        <v>1</v>
      </c>
      <c r="B1243">
        <v>1900</v>
      </c>
      <c r="C1243" s="3">
        <v>0</v>
      </c>
      <c r="D1243" t="str">
        <v>00. VENDES</v>
      </c>
      <c r="E1243">
        <v>0</v>
      </c>
      <c r="F1243" t="str">
        <f t="shared" si="95"/>
        <v>1_1900</v>
      </c>
      <c r="G1243">
        <f t="shared" si="96"/>
        <v>0</v>
      </c>
      <c r="H1243" s="40" t="e">
        <f t="shared" si="97"/>
        <v>#DIV/0!</v>
      </c>
      <c r="I1243">
        <f t="shared" si="98"/>
        <v>0</v>
      </c>
      <c r="J1243" s="40" t="e">
        <f t="shared" si="99"/>
        <v>#DIV/0!</v>
      </c>
      <c r="K1243" t="str">
        <f>+IFERROR(VLOOKUP(D1243,Table_1[#All],2,0),"")</f>
        <v/>
      </c>
    </row>
    <row r="1244" spans="1:11" ht="15" customHeight="1" x14ac:dyDescent="0.3">
      <c r="A1244">
        <v>1</v>
      </c>
      <c r="B1244">
        <v>1900</v>
      </c>
      <c r="C1244" s="3">
        <v>0</v>
      </c>
      <c r="D1244" t="str">
        <v>00. VENDES</v>
      </c>
      <c r="E1244">
        <v>0</v>
      </c>
      <c r="F1244" t="str">
        <f t="shared" si="95"/>
        <v>1_1900</v>
      </c>
      <c r="G1244">
        <f t="shared" si="96"/>
        <v>0</v>
      </c>
      <c r="H1244" s="40" t="e">
        <f t="shared" si="97"/>
        <v>#DIV/0!</v>
      </c>
      <c r="I1244">
        <f t="shared" si="98"/>
        <v>0</v>
      </c>
      <c r="J1244" s="40" t="e">
        <f t="shared" si="99"/>
        <v>#DIV/0!</v>
      </c>
      <c r="K1244" t="str">
        <f>+IFERROR(VLOOKUP(D1244,Table_1[#All],2,0),"")</f>
        <v/>
      </c>
    </row>
    <row r="1245" spans="1:11" ht="15" customHeight="1" x14ac:dyDescent="0.3">
      <c r="A1245">
        <v>1</v>
      </c>
      <c r="B1245">
        <v>1900</v>
      </c>
      <c r="C1245" s="3">
        <v>0</v>
      </c>
      <c r="D1245" t="str">
        <v>00. VENDES</v>
      </c>
      <c r="E1245">
        <v>0</v>
      </c>
      <c r="F1245" t="str">
        <f t="shared" si="95"/>
        <v>1_1900</v>
      </c>
      <c r="G1245">
        <f t="shared" si="96"/>
        <v>0</v>
      </c>
      <c r="H1245" s="40" t="e">
        <f t="shared" si="97"/>
        <v>#DIV/0!</v>
      </c>
      <c r="I1245">
        <f t="shared" si="98"/>
        <v>0</v>
      </c>
      <c r="J1245" s="40" t="e">
        <f t="shared" si="99"/>
        <v>#DIV/0!</v>
      </c>
      <c r="K1245" t="str">
        <f>+IFERROR(VLOOKUP(D1245,Table_1[#All],2,0),"")</f>
        <v/>
      </c>
    </row>
    <row r="1246" spans="1:11" ht="15" customHeight="1" x14ac:dyDescent="0.3">
      <c r="A1246">
        <v>1</v>
      </c>
      <c r="B1246">
        <v>1900</v>
      </c>
      <c r="C1246" s="3">
        <v>0</v>
      </c>
      <c r="D1246" t="str">
        <v>00. VENDES</v>
      </c>
      <c r="E1246">
        <v>0</v>
      </c>
      <c r="F1246" t="str">
        <f t="shared" si="95"/>
        <v>1_1900</v>
      </c>
      <c r="G1246">
        <f t="shared" si="96"/>
        <v>0</v>
      </c>
      <c r="H1246" s="40" t="e">
        <f t="shared" si="97"/>
        <v>#DIV/0!</v>
      </c>
      <c r="I1246">
        <f t="shared" si="98"/>
        <v>0</v>
      </c>
      <c r="J1246" s="40" t="e">
        <f t="shared" si="99"/>
        <v>#DIV/0!</v>
      </c>
      <c r="K1246" t="str">
        <f>+IFERROR(VLOOKUP(D1246,Table_1[#All],2,0),"")</f>
        <v/>
      </c>
    </row>
    <row r="1247" spans="1:11" ht="15" customHeight="1" x14ac:dyDescent="0.3">
      <c r="A1247">
        <v>1</v>
      </c>
      <c r="B1247">
        <v>1900</v>
      </c>
      <c r="C1247" s="3">
        <v>0</v>
      </c>
      <c r="D1247" t="str">
        <v>00. VENDES</v>
      </c>
      <c r="E1247">
        <v>0</v>
      </c>
      <c r="F1247" t="str">
        <f t="shared" si="95"/>
        <v>1_1900</v>
      </c>
      <c r="G1247">
        <f t="shared" si="96"/>
        <v>0</v>
      </c>
      <c r="H1247" s="40" t="e">
        <f t="shared" si="97"/>
        <v>#DIV/0!</v>
      </c>
      <c r="I1247">
        <f t="shared" si="98"/>
        <v>0</v>
      </c>
      <c r="J1247" s="40" t="e">
        <f t="shared" si="99"/>
        <v>#DIV/0!</v>
      </c>
      <c r="K1247" t="str">
        <f>+IFERROR(VLOOKUP(D1247,Table_1[#All],2,0),"")</f>
        <v/>
      </c>
    </row>
    <row r="1248" spans="1:11" ht="15" customHeight="1" x14ac:dyDescent="0.3">
      <c r="A1248">
        <v>1</v>
      </c>
      <c r="B1248">
        <v>1900</v>
      </c>
      <c r="C1248" s="3">
        <v>0</v>
      </c>
      <c r="D1248" t="str">
        <v>00. VENDES</v>
      </c>
      <c r="E1248">
        <v>0</v>
      </c>
      <c r="F1248" t="str">
        <f t="shared" si="95"/>
        <v>1_1900</v>
      </c>
      <c r="G1248">
        <f t="shared" si="96"/>
        <v>0</v>
      </c>
      <c r="H1248" s="40" t="e">
        <f t="shared" si="97"/>
        <v>#DIV/0!</v>
      </c>
      <c r="I1248">
        <f t="shared" si="98"/>
        <v>0</v>
      </c>
      <c r="J1248" s="40" t="e">
        <f t="shared" si="99"/>
        <v>#DIV/0!</v>
      </c>
      <c r="K1248" t="str">
        <f>+IFERROR(VLOOKUP(D1248,Table_1[#All],2,0),"")</f>
        <v/>
      </c>
    </row>
    <row r="1249" spans="1:11" ht="15" customHeight="1" x14ac:dyDescent="0.3">
      <c r="A1249">
        <v>1</v>
      </c>
      <c r="B1249">
        <v>1900</v>
      </c>
      <c r="C1249" s="3">
        <v>0</v>
      </c>
      <c r="D1249" t="str">
        <v>00. VENDES</v>
      </c>
      <c r="E1249">
        <v>0</v>
      </c>
      <c r="F1249" t="str">
        <f t="shared" si="95"/>
        <v>1_1900</v>
      </c>
      <c r="G1249">
        <f t="shared" si="96"/>
        <v>0</v>
      </c>
      <c r="H1249" s="40" t="e">
        <f t="shared" si="97"/>
        <v>#DIV/0!</v>
      </c>
      <c r="I1249">
        <f t="shared" si="98"/>
        <v>0</v>
      </c>
      <c r="J1249" s="40" t="e">
        <f t="shared" si="99"/>
        <v>#DIV/0!</v>
      </c>
      <c r="K1249" t="str">
        <f>+IFERROR(VLOOKUP(D1249,Table_1[#All],2,0),"")</f>
        <v/>
      </c>
    </row>
    <row r="1250" spans="1:11" ht="15" customHeight="1" x14ac:dyDescent="0.3">
      <c r="A1250">
        <v>1</v>
      </c>
      <c r="B1250">
        <v>1900</v>
      </c>
      <c r="C1250" s="3">
        <v>0</v>
      </c>
      <c r="D1250" t="str">
        <v>00. VENDES</v>
      </c>
      <c r="E1250">
        <v>0</v>
      </c>
      <c r="F1250" t="str">
        <f t="shared" si="95"/>
        <v>1_1900</v>
      </c>
      <c r="G1250">
        <f t="shared" si="96"/>
        <v>0</v>
      </c>
      <c r="H1250" s="40" t="e">
        <f t="shared" si="97"/>
        <v>#DIV/0!</v>
      </c>
      <c r="I1250">
        <f t="shared" si="98"/>
        <v>0</v>
      </c>
      <c r="J1250" s="40" t="e">
        <f t="shared" si="99"/>
        <v>#DIV/0!</v>
      </c>
      <c r="K1250" t="str">
        <f>+IFERROR(VLOOKUP(D1250,Table_1[#All],2,0),"")</f>
        <v/>
      </c>
    </row>
    <row r="1251" spans="1:11" ht="15" customHeight="1" x14ac:dyDescent="0.3">
      <c r="A1251">
        <v>1</v>
      </c>
      <c r="B1251">
        <v>1900</v>
      </c>
      <c r="C1251" s="3">
        <v>0</v>
      </c>
      <c r="D1251" t="str">
        <v>00. VENDES</v>
      </c>
      <c r="E1251">
        <v>0</v>
      </c>
      <c r="F1251" t="str">
        <f t="shared" si="95"/>
        <v>1_1900</v>
      </c>
      <c r="G1251">
        <f t="shared" si="96"/>
        <v>0</v>
      </c>
      <c r="H1251" s="40" t="e">
        <f t="shared" si="97"/>
        <v>#DIV/0!</v>
      </c>
      <c r="I1251">
        <f t="shared" si="98"/>
        <v>0</v>
      </c>
      <c r="J1251" s="40" t="e">
        <f t="shared" si="99"/>
        <v>#DIV/0!</v>
      </c>
      <c r="K1251" t="str">
        <f>+IFERROR(VLOOKUP(D1251,Table_1[#All],2,0),"")</f>
        <v/>
      </c>
    </row>
    <row r="1252" spans="1:11" ht="15" customHeight="1" x14ac:dyDescent="0.3">
      <c r="A1252">
        <v>1</v>
      </c>
      <c r="B1252">
        <v>1900</v>
      </c>
      <c r="C1252" s="3">
        <v>0</v>
      </c>
      <c r="D1252" t="str">
        <v>00. VENDES</v>
      </c>
      <c r="E1252">
        <v>0</v>
      </c>
      <c r="F1252" t="str">
        <f t="shared" si="95"/>
        <v>1_1900</v>
      </c>
      <c r="G1252">
        <f t="shared" si="96"/>
        <v>0</v>
      </c>
      <c r="H1252" s="40" t="e">
        <f t="shared" si="97"/>
        <v>#DIV/0!</v>
      </c>
      <c r="I1252">
        <f t="shared" si="98"/>
        <v>0</v>
      </c>
      <c r="J1252" s="40" t="e">
        <f t="shared" si="99"/>
        <v>#DIV/0!</v>
      </c>
      <c r="K1252" t="str">
        <f>+IFERROR(VLOOKUP(D1252,Table_1[#All],2,0),"")</f>
        <v/>
      </c>
    </row>
    <row r="1253" spans="1:11" ht="15" customHeight="1" x14ac:dyDescent="0.3">
      <c r="A1253">
        <v>1</v>
      </c>
      <c r="B1253">
        <v>1900</v>
      </c>
      <c r="C1253" s="3">
        <v>0</v>
      </c>
      <c r="D1253" t="str">
        <v>00. VENDES</v>
      </c>
      <c r="E1253">
        <v>0</v>
      </c>
      <c r="F1253" t="str">
        <f t="shared" si="95"/>
        <v>1_1900</v>
      </c>
      <c r="G1253">
        <f t="shared" si="96"/>
        <v>0</v>
      </c>
      <c r="H1253" s="40" t="e">
        <f t="shared" si="97"/>
        <v>#DIV/0!</v>
      </c>
      <c r="I1253">
        <f t="shared" si="98"/>
        <v>0</v>
      </c>
      <c r="J1253" s="40" t="e">
        <f t="shared" si="99"/>
        <v>#DIV/0!</v>
      </c>
      <c r="K1253" t="str">
        <f>+IFERROR(VLOOKUP(D1253,Table_1[#All],2,0),"")</f>
        <v/>
      </c>
    </row>
    <row r="1254" spans="1:11" ht="15" customHeight="1" x14ac:dyDescent="0.3">
      <c r="A1254">
        <v>1</v>
      </c>
      <c r="B1254">
        <v>1900</v>
      </c>
      <c r="C1254" s="3">
        <v>0</v>
      </c>
      <c r="D1254" t="str">
        <v>00. VENDES</v>
      </c>
      <c r="E1254">
        <v>0</v>
      </c>
      <c r="F1254" t="str">
        <f t="shared" si="95"/>
        <v>1_1900</v>
      </c>
      <c r="G1254">
        <f t="shared" si="96"/>
        <v>0</v>
      </c>
      <c r="H1254" s="40" t="e">
        <f t="shared" si="97"/>
        <v>#DIV/0!</v>
      </c>
      <c r="I1254">
        <f t="shared" si="98"/>
        <v>0</v>
      </c>
      <c r="J1254" s="40" t="e">
        <f t="shared" si="99"/>
        <v>#DIV/0!</v>
      </c>
      <c r="K1254" t="str">
        <f>+IFERROR(VLOOKUP(D1254,Table_1[#All],2,0),"")</f>
        <v/>
      </c>
    </row>
    <row r="1255" spans="1:11" ht="15" customHeight="1" x14ac:dyDescent="0.3">
      <c r="A1255">
        <v>1</v>
      </c>
      <c r="B1255">
        <v>1900</v>
      </c>
      <c r="C1255" s="3">
        <v>0</v>
      </c>
      <c r="D1255" t="str">
        <v>00. VENDES</v>
      </c>
      <c r="E1255">
        <v>0</v>
      </c>
      <c r="F1255" t="str">
        <f t="shared" si="95"/>
        <v>1_1900</v>
      </c>
      <c r="G1255">
        <f t="shared" si="96"/>
        <v>0</v>
      </c>
      <c r="H1255" s="40" t="e">
        <f t="shared" si="97"/>
        <v>#DIV/0!</v>
      </c>
      <c r="I1255">
        <f t="shared" si="98"/>
        <v>0</v>
      </c>
      <c r="J1255" s="40" t="e">
        <f t="shared" si="99"/>
        <v>#DIV/0!</v>
      </c>
      <c r="K1255" t="str">
        <f>+IFERROR(VLOOKUP(D1255,Table_1[#All],2,0),"")</f>
        <v/>
      </c>
    </row>
    <row r="1256" spans="1:11" ht="15" customHeight="1" x14ac:dyDescent="0.3">
      <c r="A1256">
        <v>1</v>
      </c>
      <c r="B1256">
        <v>1900</v>
      </c>
      <c r="C1256" s="3">
        <v>0</v>
      </c>
      <c r="D1256" t="str">
        <v>00. VENDES</v>
      </c>
      <c r="E1256">
        <v>0</v>
      </c>
      <c r="F1256" t="str">
        <f t="shared" si="95"/>
        <v>1_1900</v>
      </c>
      <c r="G1256">
        <f t="shared" si="96"/>
        <v>0</v>
      </c>
      <c r="H1256" s="40" t="e">
        <f t="shared" si="97"/>
        <v>#DIV/0!</v>
      </c>
      <c r="I1256">
        <f t="shared" si="98"/>
        <v>0</v>
      </c>
      <c r="J1256" s="40" t="e">
        <f t="shared" si="99"/>
        <v>#DIV/0!</v>
      </c>
      <c r="K1256" t="str">
        <f>+IFERROR(VLOOKUP(D1256,Table_1[#All],2,0),"")</f>
        <v/>
      </c>
    </row>
    <row r="1257" spans="1:11" ht="15" customHeight="1" x14ac:dyDescent="0.3">
      <c r="A1257">
        <v>1</v>
      </c>
      <c r="B1257">
        <v>1900</v>
      </c>
      <c r="C1257" s="3">
        <v>0</v>
      </c>
      <c r="D1257" t="str">
        <v>00. VENDES</v>
      </c>
      <c r="E1257">
        <v>0</v>
      </c>
      <c r="F1257" t="str">
        <f t="shared" si="95"/>
        <v>1_1900</v>
      </c>
      <c r="G1257">
        <f t="shared" si="96"/>
        <v>0</v>
      </c>
      <c r="H1257" s="40" t="e">
        <f t="shared" si="97"/>
        <v>#DIV/0!</v>
      </c>
      <c r="I1257">
        <f t="shared" si="98"/>
        <v>0</v>
      </c>
      <c r="J1257" s="40" t="e">
        <f t="shared" si="99"/>
        <v>#DIV/0!</v>
      </c>
      <c r="K1257" t="str">
        <f>+IFERROR(VLOOKUP(D1257,Table_1[#All],2,0),"")</f>
        <v/>
      </c>
    </row>
    <row r="1258" spans="1:11" ht="15" customHeight="1" x14ac:dyDescent="0.3">
      <c r="A1258">
        <v>1</v>
      </c>
      <c r="B1258">
        <v>1900</v>
      </c>
      <c r="C1258" s="3">
        <v>0</v>
      </c>
      <c r="D1258" t="str">
        <v>00. VENDES</v>
      </c>
      <c r="E1258">
        <v>0</v>
      </c>
      <c r="F1258" t="str">
        <f t="shared" si="95"/>
        <v>1_1900</v>
      </c>
      <c r="G1258">
        <f t="shared" si="96"/>
        <v>0</v>
      </c>
      <c r="H1258" s="40" t="e">
        <f t="shared" si="97"/>
        <v>#DIV/0!</v>
      </c>
      <c r="I1258">
        <f t="shared" si="98"/>
        <v>0</v>
      </c>
      <c r="J1258" s="40" t="e">
        <f t="shared" si="99"/>
        <v>#DIV/0!</v>
      </c>
      <c r="K1258" t="str">
        <f>+IFERROR(VLOOKUP(D1258,Table_1[#All],2,0),"")</f>
        <v/>
      </c>
    </row>
    <row r="1259" spans="1:11" ht="15" customHeight="1" x14ac:dyDescent="0.3">
      <c r="A1259">
        <v>1</v>
      </c>
      <c r="B1259">
        <v>1900</v>
      </c>
      <c r="C1259" s="3">
        <v>0</v>
      </c>
      <c r="D1259" t="str">
        <v>00. VENDES</v>
      </c>
      <c r="E1259">
        <v>0</v>
      </c>
      <c r="F1259" t="str">
        <f t="shared" si="95"/>
        <v>1_1900</v>
      </c>
      <c r="G1259">
        <f t="shared" si="96"/>
        <v>0</v>
      </c>
      <c r="H1259" s="40" t="e">
        <f t="shared" si="97"/>
        <v>#DIV/0!</v>
      </c>
      <c r="I1259">
        <f t="shared" si="98"/>
        <v>0</v>
      </c>
      <c r="J1259" s="40" t="e">
        <f t="shared" si="99"/>
        <v>#DIV/0!</v>
      </c>
      <c r="K1259" t="str">
        <f>+IFERROR(VLOOKUP(D1259,Table_1[#All],2,0),"")</f>
        <v/>
      </c>
    </row>
    <row r="1260" spans="1:11" ht="15" customHeight="1" x14ac:dyDescent="0.3">
      <c r="A1260">
        <v>1</v>
      </c>
      <c r="B1260">
        <v>1900</v>
      </c>
      <c r="C1260" s="3">
        <v>0</v>
      </c>
      <c r="D1260" t="str">
        <v>00. VENDES</v>
      </c>
      <c r="E1260">
        <v>0</v>
      </c>
      <c r="F1260" t="str">
        <f t="shared" si="95"/>
        <v>1_1900</v>
      </c>
      <c r="G1260">
        <f t="shared" si="96"/>
        <v>0</v>
      </c>
      <c r="H1260" s="40" t="e">
        <f t="shared" si="97"/>
        <v>#DIV/0!</v>
      </c>
      <c r="I1260">
        <f t="shared" si="98"/>
        <v>0</v>
      </c>
      <c r="J1260" s="40" t="e">
        <f t="shared" si="99"/>
        <v>#DIV/0!</v>
      </c>
      <c r="K1260" t="str">
        <f>+IFERROR(VLOOKUP(D1260,Table_1[#All],2,0),"")</f>
        <v/>
      </c>
    </row>
    <row r="1261" spans="1:11" ht="15" customHeight="1" x14ac:dyDescent="0.3">
      <c r="A1261">
        <v>1</v>
      </c>
      <c r="B1261">
        <v>1900</v>
      </c>
      <c r="C1261" s="3">
        <v>0</v>
      </c>
      <c r="D1261" t="str">
        <v>00. VENDES</v>
      </c>
      <c r="E1261">
        <v>0</v>
      </c>
      <c r="F1261" t="str">
        <f t="shared" si="95"/>
        <v>1_1900</v>
      </c>
      <c r="G1261">
        <f t="shared" si="96"/>
        <v>0</v>
      </c>
      <c r="H1261" s="40" t="e">
        <f t="shared" si="97"/>
        <v>#DIV/0!</v>
      </c>
      <c r="I1261">
        <f t="shared" si="98"/>
        <v>0</v>
      </c>
      <c r="J1261" s="40" t="e">
        <f t="shared" si="99"/>
        <v>#DIV/0!</v>
      </c>
      <c r="K1261" t="str">
        <f>+IFERROR(VLOOKUP(D1261,Table_1[#All],2,0),"")</f>
        <v/>
      </c>
    </row>
    <row r="1262" spans="1:11" ht="15" customHeight="1" x14ac:dyDescent="0.3">
      <c r="A1262">
        <v>1</v>
      </c>
      <c r="B1262">
        <v>1900</v>
      </c>
      <c r="C1262" s="3">
        <v>0</v>
      </c>
      <c r="D1262" t="str">
        <v>00. VENDES</v>
      </c>
      <c r="E1262">
        <v>0</v>
      </c>
      <c r="F1262" t="str">
        <f t="shared" si="95"/>
        <v>1_1900</v>
      </c>
      <c r="G1262">
        <f t="shared" si="96"/>
        <v>0</v>
      </c>
      <c r="H1262" s="40" t="e">
        <f t="shared" si="97"/>
        <v>#DIV/0!</v>
      </c>
      <c r="I1262">
        <f t="shared" si="98"/>
        <v>0</v>
      </c>
      <c r="J1262" s="40" t="e">
        <f t="shared" si="99"/>
        <v>#DIV/0!</v>
      </c>
      <c r="K1262" t="str">
        <f>+IFERROR(VLOOKUP(D1262,Table_1[#All],2,0),"")</f>
        <v/>
      </c>
    </row>
    <row r="1263" spans="1:11" ht="15" customHeight="1" x14ac:dyDescent="0.3">
      <c r="A1263">
        <v>1</v>
      </c>
      <c r="B1263">
        <v>1900</v>
      </c>
      <c r="C1263" s="3">
        <v>0</v>
      </c>
      <c r="D1263" t="str">
        <v>00. VENDES</v>
      </c>
      <c r="E1263">
        <v>0</v>
      </c>
      <c r="F1263" t="str">
        <f t="shared" si="95"/>
        <v>1_1900</v>
      </c>
      <c r="G1263">
        <f t="shared" si="96"/>
        <v>0</v>
      </c>
      <c r="H1263" s="40" t="e">
        <f t="shared" si="97"/>
        <v>#DIV/0!</v>
      </c>
      <c r="I1263">
        <f t="shared" si="98"/>
        <v>0</v>
      </c>
      <c r="J1263" s="40" t="e">
        <f t="shared" si="99"/>
        <v>#DIV/0!</v>
      </c>
      <c r="K1263" t="str">
        <f>+IFERROR(VLOOKUP(D1263,Table_1[#All],2,0),"")</f>
        <v/>
      </c>
    </row>
    <row r="1264" spans="1:11" ht="15" customHeight="1" x14ac:dyDescent="0.3">
      <c r="A1264">
        <v>1</v>
      </c>
      <c r="B1264">
        <v>1900</v>
      </c>
      <c r="C1264" s="3">
        <v>0</v>
      </c>
      <c r="D1264" t="str">
        <v>00. VENDES</v>
      </c>
      <c r="E1264">
        <v>0</v>
      </c>
      <c r="F1264" t="str">
        <f t="shared" si="95"/>
        <v>1_1900</v>
      </c>
      <c r="G1264">
        <f t="shared" si="96"/>
        <v>0</v>
      </c>
      <c r="H1264" s="40" t="e">
        <f t="shared" si="97"/>
        <v>#DIV/0!</v>
      </c>
      <c r="I1264">
        <f t="shared" si="98"/>
        <v>0</v>
      </c>
      <c r="J1264" s="40" t="e">
        <f t="shared" si="99"/>
        <v>#DIV/0!</v>
      </c>
      <c r="K1264" t="str">
        <f>+IFERROR(VLOOKUP(D1264,Table_1[#All],2,0),"")</f>
        <v/>
      </c>
    </row>
    <row r="1265" spans="1:11" ht="15" customHeight="1" x14ac:dyDescent="0.3">
      <c r="A1265">
        <v>1</v>
      </c>
      <c r="B1265">
        <v>1900</v>
      </c>
      <c r="C1265" s="3">
        <v>0</v>
      </c>
      <c r="D1265" t="str">
        <v>00. VENDES</v>
      </c>
      <c r="E1265">
        <v>0</v>
      </c>
      <c r="F1265" t="str">
        <f t="shared" si="95"/>
        <v>1_1900</v>
      </c>
      <c r="G1265">
        <f t="shared" si="96"/>
        <v>0</v>
      </c>
      <c r="H1265" s="40" t="e">
        <f t="shared" si="97"/>
        <v>#DIV/0!</v>
      </c>
      <c r="I1265">
        <f t="shared" si="98"/>
        <v>0</v>
      </c>
      <c r="J1265" s="40" t="e">
        <f t="shared" si="99"/>
        <v>#DIV/0!</v>
      </c>
      <c r="K1265" t="str">
        <f>+IFERROR(VLOOKUP(D1265,Table_1[#All],2,0),"")</f>
        <v/>
      </c>
    </row>
    <row r="1266" spans="1:11" ht="15" customHeight="1" x14ac:dyDescent="0.3">
      <c r="A1266">
        <v>1</v>
      </c>
      <c r="B1266">
        <v>1900</v>
      </c>
      <c r="C1266" s="3">
        <v>0</v>
      </c>
      <c r="D1266" t="str">
        <v>00. VENDES</v>
      </c>
      <c r="E1266">
        <v>0</v>
      </c>
      <c r="F1266" t="str">
        <f t="shared" si="95"/>
        <v>1_1900</v>
      </c>
      <c r="G1266">
        <f t="shared" si="96"/>
        <v>0</v>
      </c>
      <c r="H1266" s="40" t="e">
        <f t="shared" si="97"/>
        <v>#DIV/0!</v>
      </c>
      <c r="I1266">
        <f t="shared" si="98"/>
        <v>0</v>
      </c>
      <c r="J1266" s="40" t="e">
        <f t="shared" si="99"/>
        <v>#DIV/0!</v>
      </c>
      <c r="K1266" t="str">
        <f>+IFERROR(VLOOKUP(D1266,Table_1[#All],2,0),"")</f>
        <v/>
      </c>
    </row>
    <row r="1267" spans="1:11" ht="15" customHeight="1" x14ac:dyDescent="0.3">
      <c r="A1267">
        <v>1</v>
      </c>
      <c r="B1267">
        <v>1900</v>
      </c>
      <c r="C1267" s="3">
        <v>0</v>
      </c>
      <c r="D1267" t="str">
        <v>00. VENDES</v>
      </c>
      <c r="E1267">
        <v>0</v>
      </c>
      <c r="F1267" t="str">
        <f t="shared" si="95"/>
        <v>1_1900</v>
      </c>
      <c r="G1267">
        <f t="shared" si="96"/>
        <v>0</v>
      </c>
      <c r="H1267" s="40" t="e">
        <f t="shared" si="97"/>
        <v>#DIV/0!</v>
      </c>
      <c r="I1267">
        <f t="shared" si="98"/>
        <v>0</v>
      </c>
      <c r="J1267" s="40" t="e">
        <f t="shared" si="99"/>
        <v>#DIV/0!</v>
      </c>
      <c r="K1267" t="str">
        <f>+IFERROR(VLOOKUP(D1267,Table_1[#All],2,0),"")</f>
        <v/>
      </c>
    </row>
    <row r="1268" spans="1:11" ht="15" customHeight="1" x14ac:dyDescent="0.3">
      <c r="A1268">
        <v>1</v>
      </c>
      <c r="B1268">
        <v>1900</v>
      </c>
      <c r="C1268" s="3">
        <v>0</v>
      </c>
      <c r="D1268" t="str">
        <v>00. VENDES</v>
      </c>
      <c r="E1268">
        <v>0</v>
      </c>
      <c r="F1268" t="str">
        <f t="shared" si="95"/>
        <v>1_1900</v>
      </c>
      <c r="G1268">
        <f t="shared" si="96"/>
        <v>0</v>
      </c>
      <c r="H1268" s="40" t="e">
        <f t="shared" si="97"/>
        <v>#DIV/0!</v>
      </c>
      <c r="I1268">
        <f t="shared" si="98"/>
        <v>0</v>
      </c>
      <c r="J1268" s="40" t="e">
        <f t="shared" si="99"/>
        <v>#DIV/0!</v>
      </c>
      <c r="K1268" t="str">
        <f>+IFERROR(VLOOKUP(D1268,Table_1[#All],2,0),"")</f>
        <v/>
      </c>
    </row>
    <row r="1269" spans="1:11" ht="15" customHeight="1" x14ac:dyDescent="0.3">
      <c r="A1269">
        <v>1</v>
      </c>
      <c r="B1269">
        <v>1900</v>
      </c>
      <c r="C1269" s="3">
        <v>0</v>
      </c>
      <c r="D1269" t="str">
        <v>00. VENDES</v>
      </c>
      <c r="E1269">
        <v>0</v>
      </c>
      <c r="F1269" t="str">
        <f t="shared" si="95"/>
        <v>1_1900</v>
      </c>
      <c r="G1269">
        <f t="shared" si="96"/>
        <v>0</v>
      </c>
      <c r="H1269" s="40" t="e">
        <f t="shared" si="97"/>
        <v>#DIV/0!</v>
      </c>
      <c r="I1269">
        <f t="shared" si="98"/>
        <v>0</v>
      </c>
      <c r="J1269" s="40" t="e">
        <f t="shared" si="99"/>
        <v>#DIV/0!</v>
      </c>
      <c r="K1269" t="str">
        <f>+IFERROR(VLOOKUP(D1269,Table_1[#All],2,0),"")</f>
        <v/>
      </c>
    </row>
    <row r="1270" spans="1:11" ht="15" customHeight="1" x14ac:dyDescent="0.3">
      <c r="A1270">
        <v>1</v>
      </c>
      <c r="B1270">
        <v>1900</v>
      </c>
      <c r="C1270" s="3">
        <v>0</v>
      </c>
      <c r="D1270" t="str">
        <v>00. VENDES</v>
      </c>
      <c r="E1270">
        <v>0</v>
      </c>
      <c r="F1270" t="str">
        <f t="shared" si="95"/>
        <v>1_1900</v>
      </c>
      <c r="G1270">
        <f t="shared" si="96"/>
        <v>0</v>
      </c>
      <c r="H1270" s="40" t="e">
        <f t="shared" si="97"/>
        <v>#DIV/0!</v>
      </c>
      <c r="I1270">
        <f t="shared" si="98"/>
        <v>0</v>
      </c>
      <c r="J1270" s="40" t="e">
        <f t="shared" si="99"/>
        <v>#DIV/0!</v>
      </c>
      <c r="K1270" t="str">
        <f>+IFERROR(VLOOKUP(D1270,Table_1[#All],2,0),"")</f>
        <v/>
      </c>
    </row>
    <row r="1271" spans="1:11" ht="15" customHeight="1" x14ac:dyDescent="0.3">
      <c r="A1271">
        <v>1</v>
      </c>
      <c r="B1271">
        <v>1900</v>
      </c>
      <c r="C1271" s="3">
        <v>0</v>
      </c>
      <c r="D1271" t="str">
        <v>00. VENDES</v>
      </c>
      <c r="E1271">
        <v>0</v>
      </c>
      <c r="F1271" t="str">
        <f t="shared" si="95"/>
        <v>1_1900</v>
      </c>
      <c r="G1271">
        <f t="shared" si="96"/>
        <v>0</v>
      </c>
      <c r="H1271" s="40" t="e">
        <f t="shared" si="97"/>
        <v>#DIV/0!</v>
      </c>
      <c r="I1271">
        <f t="shared" si="98"/>
        <v>0</v>
      </c>
      <c r="J1271" s="40" t="e">
        <f t="shared" si="99"/>
        <v>#DIV/0!</v>
      </c>
      <c r="K1271" t="str">
        <f>+IFERROR(VLOOKUP(D1271,Table_1[#All],2,0),"")</f>
        <v/>
      </c>
    </row>
    <row r="1272" spans="1:11" ht="15" customHeight="1" x14ac:dyDescent="0.3">
      <c r="A1272">
        <v>1</v>
      </c>
      <c r="B1272">
        <v>1900</v>
      </c>
      <c r="C1272" s="3">
        <v>0</v>
      </c>
      <c r="D1272" t="str">
        <v>00. VENDES</v>
      </c>
      <c r="E1272">
        <v>0</v>
      </c>
      <c r="F1272" t="str">
        <f t="shared" si="95"/>
        <v>1_1900</v>
      </c>
      <c r="G1272">
        <f t="shared" si="96"/>
        <v>0</v>
      </c>
      <c r="H1272" s="40" t="e">
        <f t="shared" si="97"/>
        <v>#DIV/0!</v>
      </c>
      <c r="I1272">
        <f t="shared" si="98"/>
        <v>0</v>
      </c>
      <c r="J1272" s="40" t="e">
        <f t="shared" si="99"/>
        <v>#DIV/0!</v>
      </c>
      <c r="K1272" t="str">
        <f>+IFERROR(VLOOKUP(D1272,Table_1[#All],2,0),"")</f>
        <v/>
      </c>
    </row>
    <row r="1273" spans="1:11" ht="15" customHeight="1" x14ac:dyDescent="0.3">
      <c r="A1273">
        <v>1</v>
      </c>
      <c r="B1273">
        <v>1900</v>
      </c>
      <c r="C1273" s="3">
        <v>0</v>
      </c>
      <c r="D1273" t="str">
        <v>00. VENDES</v>
      </c>
      <c r="E1273">
        <v>0</v>
      </c>
      <c r="F1273" t="str">
        <f t="shared" si="95"/>
        <v>1_1900</v>
      </c>
      <c r="G1273">
        <f t="shared" si="96"/>
        <v>0</v>
      </c>
      <c r="H1273" s="40" t="e">
        <f t="shared" si="97"/>
        <v>#DIV/0!</v>
      </c>
      <c r="I1273">
        <f t="shared" si="98"/>
        <v>0</v>
      </c>
      <c r="J1273" s="40" t="e">
        <f t="shared" si="99"/>
        <v>#DIV/0!</v>
      </c>
      <c r="K1273" t="str">
        <f>+IFERROR(VLOOKUP(D1273,Table_1[#All],2,0),"")</f>
        <v/>
      </c>
    </row>
    <row r="1274" spans="1:11" ht="15" customHeight="1" x14ac:dyDescent="0.3">
      <c r="A1274">
        <v>1</v>
      </c>
      <c r="B1274">
        <v>1900</v>
      </c>
      <c r="C1274" s="3">
        <v>0</v>
      </c>
      <c r="D1274" t="str">
        <v>00. VENDES</v>
      </c>
      <c r="E1274">
        <v>0</v>
      </c>
      <c r="F1274" t="str">
        <f t="shared" si="95"/>
        <v>1_1900</v>
      </c>
      <c r="G1274">
        <f t="shared" si="96"/>
        <v>0</v>
      </c>
      <c r="H1274" s="40" t="e">
        <f t="shared" si="97"/>
        <v>#DIV/0!</v>
      </c>
      <c r="I1274">
        <f t="shared" si="98"/>
        <v>0</v>
      </c>
      <c r="J1274" s="40" t="e">
        <f t="shared" si="99"/>
        <v>#DIV/0!</v>
      </c>
      <c r="K1274" t="str">
        <f>+IFERROR(VLOOKUP(D1274,Table_1[#All],2,0),"")</f>
        <v/>
      </c>
    </row>
    <row r="1275" spans="1:11" ht="15" customHeight="1" x14ac:dyDescent="0.3">
      <c r="A1275">
        <v>1</v>
      </c>
      <c r="B1275">
        <v>1900</v>
      </c>
      <c r="C1275" s="3">
        <v>0</v>
      </c>
      <c r="D1275" t="str">
        <v>00. VENDES</v>
      </c>
      <c r="E1275">
        <v>0</v>
      </c>
      <c r="F1275" t="str">
        <f t="shared" si="95"/>
        <v>1_1900</v>
      </c>
      <c r="G1275">
        <f t="shared" si="96"/>
        <v>0</v>
      </c>
      <c r="H1275" s="40" t="e">
        <f t="shared" si="97"/>
        <v>#DIV/0!</v>
      </c>
      <c r="I1275">
        <f t="shared" si="98"/>
        <v>0</v>
      </c>
      <c r="J1275" s="40" t="e">
        <f t="shared" si="99"/>
        <v>#DIV/0!</v>
      </c>
      <c r="K1275" t="str">
        <f>+IFERROR(VLOOKUP(D1275,Table_1[#All],2,0),"")</f>
        <v/>
      </c>
    </row>
    <row r="1276" spans="1:11" ht="15" customHeight="1" x14ac:dyDescent="0.3">
      <c r="A1276">
        <v>1</v>
      </c>
      <c r="B1276">
        <v>1900</v>
      </c>
      <c r="C1276" s="3">
        <v>0</v>
      </c>
      <c r="D1276" t="str">
        <v>00. VENDES</v>
      </c>
      <c r="E1276">
        <v>0</v>
      </c>
      <c r="F1276" t="str">
        <f t="shared" si="95"/>
        <v>1_1900</v>
      </c>
      <c r="G1276">
        <f t="shared" si="96"/>
        <v>0</v>
      </c>
      <c r="H1276" s="40" t="e">
        <f t="shared" si="97"/>
        <v>#DIV/0!</v>
      </c>
      <c r="I1276">
        <f t="shared" si="98"/>
        <v>0</v>
      </c>
      <c r="J1276" s="40" t="e">
        <f t="shared" si="99"/>
        <v>#DIV/0!</v>
      </c>
      <c r="K1276" t="str">
        <f>+IFERROR(VLOOKUP(D1276,Table_1[#All],2,0),"")</f>
        <v/>
      </c>
    </row>
    <row r="1277" spans="1:11" ht="15" customHeight="1" x14ac:dyDescent="0.3">
      <c r="A1277">
        <v>1</v>
      </c>
      <c r="B1277">
        <v>1900</v>
      </c>
      <c r="C1277" s="3">
        <v>0</v>
      </c>
      <c r="D1277" t="str">
        <v>00. VENDES</v>
      </c>
      <c r="E1277">
        <v>0</v>
      </c>
      <c r="F1277" t="str">
        <f t="shared" si="95"/>
        <v>1_1900</v>
      </c>
      <c r="G1277">
        <f t="shared" si="96"/>
        <v>0</v>
      </c>
      <c r="H1277" s="40" t="e">
        <f t="shared" si="97"/>
        <v>#DIV/0!</v>
      </c>
      <c r="I1277">
        <f t="shared" si="98"/>
        <v>0</v>
      </c>
      <c r="J1277" s="40" t="e">
        <f t="shared" si="99"/>
        <v>#DIV/0!</v>
      </c>
      <c r="K1277" t="str">
        <f>+IFERROR(VLOOKUP(D1277,Table_1[#All],2,0),"")</f>
        <v/>
      </c>
    </row>
    <row r="1278" spans="1:11" ht="15" customHeight="1" x14ac:dyDescent="0.3">
      <c r="A1278">
        <v>1</v>
      </c>
      <c r="B1278">
        <v>1900</v>
      </c>
      <c r="C1278" s="3">
        <v>0</v>
      </c>
      <c r="D1278" t="str">
        <v>00. VENDES</v>
      </c>
      <c r="E1278">
        <v>0</v>
      </c>
      <c r="F1278" t="str">
        <f t="shared" si="95"/>
        <v>1_1900</v>
      </c>
      <c r="G1278">
        <f t="shared" si="96"/>
        <v>0</v>
      </c>
      <c r="H1278" s="40" t="e">
        <f t="shared" si="97"/>
        <v>#DIV/0!</v>
      </c>
      <c r="I1278">
        <f t="shared" si="98"/>
        <v>0</v>
      </c>
      <c r="J1278" s="40" t="e">
        <f t="shared" si="99"/>
        <v>#DIV/0!</v>
      </c>
      <c r="K1278" t="str">
        <f>+IFERROR(VLOOKUP(D1278,Table_1[#All],2,0),"")</f>
        <v/>
      </c>
    </row>
    <row r="1279" spans="1:11" ht="15" customHeight="1" x14ac:dyDescent="0.3">
      <c r="A1279">
        <v>1</v>
      </c>
      <c r="B1279">
        <v>1900</v>
      </c>
      <c r="C1279" s="3">
        <v>0</v>
      </c>
      <c r="D1279" t="str">
        <v>00. VENDES</v>
      </c>
      <c r="E1279">
        <v>0</v>
      </c>
      <c r="F1279" t="str">
        <f t="shared" si="95"/>
        <v>1_1900</v>
      </c>
      <c r="G1279">
        <f t="shared" si="96"/>
        <v>0</v>
      </c>
      <c r="H1279" s="40" t="e">
        <f t="shared" si="97"/>
        <v>#DIV/0!</v>
      </c>
      <c r="I1279">
        <f t="shared" si="98"/>
        <v>0</v>
      </c>
      <c r="J1279" s="40" t="e">
        <f t="shared" si="99"/>
        <v>#DIV/0!</v>
      </c>
      <c r="K1279" t="str">
        <f>+IFERROR(VLOOKUP(D1279,Table_1[#All],2,0),"")</f>
        <v/>
      </c>
    </row>
    <row r="1280" spans="1:11" ht="15" customHeight="1" x14ac:dyDescent="0.3">
      <c r="A1280">
        <v>1</v>
      </c>
      <c r="B1280">
        <v>1900</v>
      </c>
      <c r="C1280" s="3">
        <v>0</v>
      </c>
      <c r="D1280" t="str">
        <v>00. VENDES</v>
      </c>
      <c r="E1280">
        <v>0</v>
      </c>
      <c r="F1280" t="str">
        <f t="shared" si="95"/>
        <v>1_1900</v>
      </c>
      <c r="G1280">
        <f t="shared" si="96"/>
        <v>0</v>
      </c>
      <c r="H1280" s="40" t="e">
        <f t="shared" si="97"/>
        <v>#DIV/0!</v>
      </c>
      <c r="I1280">
        <f t="shared" si="98"/>
        <v>0</v>
      </c>
      <c r="J1280" s="40" t="e">
        <f t="shared" si="99"/>
        <v>#DIV/0!</v>
      </c>
      <c r="K1280" t="str">
        <f>+IFERROR(VLOOKUP(D1280,Table_1[#All],2,0),"")</f>
        <v/>
      </c>
    </row>
    <row r="1281" spans="1:11" ht="15" customHeight="1" x14ac:dyDescent="0.3">
      <c r="A1281">
        <v>1</v>
      </c>
      <c r="B1281">
        <v>1900</v>
      </c>
      <c r="C1281" s="3">
        <v>0</v>
      </c>
      <c r="D1281" t="str">
        <v>00. VENDES</v>
      </c>
      <c r="E1281">
        <v>0</v>
      </c>
      <c r="F1281" t="str">
        <f t="shared" si="95"/>
        <v>1_1900</v>
      </c>
      <c r="G1281">
        <f t="shared" si="96"/>
        <v>0</v>
      </c>
      <c r="H1281" s="40" t="e">
        <f t="shared" si="97"/>
        <v>#DIV/0!</v>
      </c>
      <c r="I1281">
        <f t="shared" si="98"/>
        <v>0</v>
      </c>
      <c r="J1281" s="40" t="e">
        <f t="shared" si="99"/>
        <v>#DIV/0!</v>
      </c>
      <c r="K1281" t="str">
        <f>+IFERROR(VLOOKUP(D1281,Table_1[#All],2,0),"")</f>
        <v/>
      </c>
    </row>
    <row r="1282" spans="1:11" ht="15" customHeight="1" x14ac:dyDescent="0.3">
      <c r="A1282">
        <v>1</v>
      </c>
      <c r="B1282">
        <v>1900</v>
      </c>
      <c r="C1282" s="3">
        <v>0</v>
      </c>
      <c r="D1282" t="str">
        <v>00. VENDES</v>
      </c>
      <c r="E1282">
        <v>0</v>
      </c>
      <c r="F1282" t="str">
        <f t="shared" si="95"/>
        <v>1_1900</v>
      </c>
      <c r="G1282">
        <f t="shared" si="96"/>
        <v>0</v>
      </c>
      <c r="H1282" s="40" t="e">
        <f t="shared" si="97"/>
        <v>#DIV/0!</v>
      </c>
      <c r="I1282">
        <f t="shared" si="98"/>
        <v>0</v>
      </c>
      <c r="J1282" s="40" t="e">
        <f t="shared" si="99"/>
        <v>#DIV/0!</v>
      </c>
      <c r="K1282" t="str">
        <f>+IFERROR(VLOOKUP(D1282,Table_1[#All],2,0),"")</f>
        <v/>
      </c>
    </row>
    <row r="1283" spans="1:11" ht="15" customHeight="1" x14ac:dyDescent="0.3">
      <c r="A1283">
        <v>1</v>
      </c>
      <c r="B1283">
        <v>1900</v>
      </c>
      <c r="C1283" s="3">
        <v>0</v>
      </c>
      <c r="D1283" t="str">
        <v>00. VENDES</v>
      </c>
      <c r="E1283">
        <v>0</v>
      </c>
      <c r="F1283" t="str">
        <f t="shared" ref="F1283:F1346" si="100">+CONCATENATE(A1283,"_",B1283)</f>
        <v>1_1900</v>
      </c>
      <c r="G1283">
        <f t="shared" ref="G1283:G1346" si="101">+SUMIFS($E$2:$E$1048576,$D$2:$D$1048576,"00. VENDES",$F$2:$F$1048576,F1283)</f>
        <v>0</v>
      </c>
      <c r="H1283" s="40" t="e">
        <f t="shared" ref="H1283:H1346" si="102">+E1283/G1283</f>
        <v>#DIV/0!</v>
      </c>
      <c r="I1283">
        <f t="shared" ref="I1283:I1346" si="103">+SUMIFS($E$2:$E$9999,$D$2:$D$9999,"00. VENDES",$B$2:$B$9999,B1283)</f>
        <v>0</v>
      </c>
      <c r="J1283" s="40" t="e">
        <f t="shared" ref="J1283:J1346" si="104">+E1283/I1283</f>
        <v>#DIV/0!</v>
      </c>
      <c r="K1283" t="str">
        <f>+IFERROR(VLOOKUP(D1283,Table_1[#All],2,0),"")</f>
        <v/>
      </c>
    </row>
    <row r="1284" spans="1:11" ht="15" customHeight="1" x14ac:dyDescent="0.3">
      <c r="A1284">
        <v>1</v>
      </c>
      <c r="B1284">
        <v>1900</v>
      </c>
      <c r="C1284" s="3">
        <v>0</v>
      </c>
      <c r="D1284" t="str">
        <v>00. VENDES</v>
      </c>
      <c r="E1284">
        <v>0</v>
      </c>
      <c r="F1284" t="str">
        <f t="shared" si="100"/>
        <v>1_1900</v>
      </c>
      <c r="G1284">
        <f t="shared" si="101"/>
        <v>0</v>
      </c>
      <c r="H1284" s="40" t="e">
        <f t="shared" si="102"/>
        <v>#DIV/0!</v>
      </c>
      <c r="I1284">
        <f t="shared" si="103"/>
        <v>0</v>
      </c>
      <c r="J1284" s="40" t="e">
        <f t="shared" si="104"/>
        <v>#DIV/0!</v>
      </c>
      <c r="K1284" t="str">
        <f>+IFERROR(VLOOKUP(D1284,Table_1[#All],2,0),"")</f>
        <v/>
      </c>
    </row>
    <row r="1285" spans="1:11" ht="15" customHeight="1" x14ac:dyDescent="0.3">
      <c r="A1285">
        <v>1</v>
      </c>
      <c r="B1285">
        <v>1900</v>
      </c>
      <c r="C1285" s="3">
        <v>0</v>
      </c>
      <c r="D1285" t="str">
        <v>00. VENDES</v>
      </c>
      <c r="E1285">
        <v>0</v>
      </c>
      <c r="F1285" t="str">
        <f t="shared" si="100"/>
        <v>1_1900</v>
      </c>
      <c r="G1285">
        <f t="shared" si="101"/>
        <v>0</v>
      </c>
      <c r="H1285" s="40" t="e">
        <f t="shared" si="102"/>
        <v>#DIV/0!</v>
      </c>
      <c r="I1285">
        <f t="shared" si="103"/>
        <v>0</v>
      </c>
      <c r="J1285" s="40" t="e">
        <f t="shared" si="104"/>
        <v>#DIV/0!</v>
      </c>
      <c r="K1285" t="str">
        <f>+IFERROR(VLOOKUP(D1285,Table_1[#All],2,0),"")</f>
        <v/>
      </c>
    </row>
    <row r="1286" spans="1:11" ht="15" customHeight="1" x14ac:dyDescent="0.3">
      <c r="A1286">
        <v>1</v>
      </c>
      <c r="B1286">
        <v>1900</v>
      </c>
      <c r="C1286" s="3">
        <v>0</v>
      </c>
      <c r="D1286" t="str">
        <v>00. VENDES</v>
      </c>
      <c r="E1286">
        <v>0</v>
      </c>
      <c r="F1286" t="str">
        <f t="shared" si="100"/>
        <v>1_1900</v>
      </c>
      <c r="G1286">
        <f t="shared" si="101"/>
        <v>0</v>
      </c>
      <c r="H1286" s="40" t="e">
        <f t="shared" si="102"/>
        <v>#DIV/0!</v>
      </c>
      <c r="I1286">
        <f t="shared" si="103"/>
        <v>0</v>
      </c>
      <c r="J1286" s="40" t="e">
        <f t="shared" si="104"/>
        <v>#DIV/0!</v>
      </c>
      <c r="K1286" t="str">
        <f>+IFERROR(VLOOKUP(D1286,Table_1[#All],2,0),"")</f>
        <v/>
      </c>
    </row>
    <row r="1287" spans="1:11" ht="15" customHeight="1" x14ac:dyDescent="0.3">
      <c r="A1287">
        <v>1</v>
      </c>
      <c r="B1287">
        <v>1900</v>
      </c>
      <c r="C1287" s="3">
        <v>0</v>
      </c>
      <c r="D1287" t="str">
        <v>00. VENDES</v>
      </c>
      <c r="E1287">
        <v>0</v>
      </c>
      <c r="F1287" t="str">
        <f t="shared" si="100"/>
        <v>1_1900</v>
      </c>
      <c r="G1287">
        <f t="shared" si="101"/>
        <v>0</v>
      </c>
      <c r="H1287" s="40" t="e">
        <f t="shared" si="102"/>
        <v>#DIV/0!</v>
      </c>
      <c r="I1287">
        <f t="shared" si="103"/>
        <v>0</v>
      </c>
      <c r="J1287" s="40" t="e">
        <f t="shared" si="104"/>
        <v>#DIV/0!</v>
      </c>
      <c r="K1287" t="str">
        <f>+IFERROR(VLOOKUP(D1287,Table_1[#All],2,0),"")</f>
        <v/>
      </c>
    </row>
    <row r="1288" spans="1:11" ht="15" customHeight="1" x14ac:dyDescent="0.3">
      <c r="A1288">
        <v>1</v>
      </c>
      <c r="B1288">
        <v>1900</v>
      </c>
      <c r="C1288" s="3">
        <v>0</v>
      </c>
      <c r="D1288" t="str">
        <v>00. VENDES</v>
      </c>
      <c r="E1288">
        <v>0</v>
      </c>
      <c r="F1288" t="str">
        <f t="shared" si="100"/>
        <v>1_1900</v>
      </c>
      <c r="G1288">
        <f t="shared" si="101"/>
        <v>0</v>
      </c>
      <c r="H1288" s="40" t="e">
        <f t="shared" si="102"/>
        <v>#DIV/0!</v>
      </c>
      <c r="I1288">
        <f t="shared" si="103"/>
        <v>0</v>
      </c>
      <c r="J1288" s="40" t="e">
        <f t="shared" si="104"/>
        <v>#DIV/0!</v>
      </c>
      <c r="K1288" t="str">
        <f>+IFERROR(VLOOKUP(D1288,Table_1[#All],2,0),"")</f>
        <v/>
      </c>
    </row>
    <row r="1289" spans="1:11" ht="15" customHeight="1" x14ac:dyDescent="0.3">
      <c r="A1289">
        <v>1</v>
      </c>
      <c r="B1289">
        <v>1900</v>
      </c>
      <c r="C1289" s="3">
        <v>0</v>
      </c>
      <c r="D1289" t="str">
        <v>00. VENDES</v>
      </c>
      <c r="E1289">
        <v>0</v>
      </c>
      <c r="F1289" t="str">
        <f t="shared" si="100"/>
        <v>1_1900</v>
      </c>
      <c r="G1289">
        <f t="shared" si="101"/>
        <v>0</v>
      </c>
      <c r="H1289" s="40" t="e">
        <f t="shared" si="102"/>
        <v>#DIV/0!</v>
      </c>
      <c r="I1289">
        <f t="shared" si="103"/>
        <v>0</v>
      </c>
      <c r="J1289" s="40" t="e">
        <f t="shared" si="104"/>
        <v>#DIV/0!</v>
      </c>
      <c r="K1289" t="str">
        <f>+IFERROR(VLOOKUP(D1289,Table_1[#All],2,0),"")</f>
        <v/>
      </c>
    </row>
    <row r="1290" spans="1:11" ht="15" customHeight="1" x14ac:dyDescent="0.3">
      <c r="A1290">
        <v>1</v>
      </c>
      <c r="B1290">
        <v>1900</v>
      </c>
      <c r="C1290" s="3">
        <v>0</v>
      </c>
      <c r="D1290" t="str">
        <v>00. VENDES</v>
      </c>
      <c r="E1290">
        <v>0</v>
      </c>
      <c r="F1290" t="str">
        <f t="shared" si="100"/>
        <v>1_1900</v>
      </c>
      <c r="G1290">
        <f t="shared" si="101"/>
        <v>0</v>
      </c>
      <c r="H1290" s="40" t="e">
        <f t="shared" si="102"/>
        <v>#DIV/0!</v>
      </c>
      <c r="I1290">
        <f t="shared" si="103"/>
        <v>0</v>
      </c>
      <c r="J1290" s="40" t="e">
        <f t="shared" si="104"/>
        <v>#DIV/0!</v>
      </c>
      <c r="K1290" t="str">
        <f>+IFERROR(VLOOKUP(D1290,Table_1[#All],2,0),"")</f>
        <v/>
      </c>
    </row>
    <row r="1291" spans="1:11" ht="15" customHeight="1" x14ac:dyDescent="0.3">
      <c r="A1291">
        <v>1</v>
      </c>
      <c r="B1291">
        <v>1900</v>
      </c>
      <c r="C1291" s="3">
        <v>0</v>
      </c>
      <c r="D1291" t="str">
        <v>00. VENDES</v>
      </c>
      <c r="E1291">
        <v>0</v>
      </c>
      <c r="F1291" t="str">
        <f t="shared" si="100"/>
        <v>1_1900</v>
      </c>
      <c r="G1291">
        <f t="shared" si="101"/>
        <v>0</v>
      </c>
      <c r="H1291" s="40" t="e">
        <f t="shared" si="102"/>
        <v>#DIV/0!</v>
      </c>
      <c r="I1291">
        <f t="shared" si="103"/>
        <v>0</v>
      </c>
      <c r="J1291" s="40" t="e">
        <f t="shared" si="104"/>
        <v>#DIV/0!</v>
      </c>
      <c r="K1291" t="str">
        <f>+IFERROR(VLOOKUP(D1291,Table_1[#All],2,0),"")</f>
        <v/>
      </c>
    </row>
    <row r="1292" spans="1:11" ht="15" customHeight="1" x14ac:dyDescent="0.3">
      <c r="A1292">
        <v>1</v>
      </c>
      <c r="B1292">
        <v>1900</v>
      </c>
      <c r="C1292" s="3">
        <v>0</v>
      </c>
      <c r="D1292" t="str">
        <v>00. VENDES</v>
      </c>
      <c r="E1292">
        <v>0</v>
      </c>
      <c r="F1292" t="str">
        <f t="shared" si="100"/>
        <v>1_1900</v>
      </c>
      <c r="G1292">
        <f t="shared" si="101"/>
        <v>0</v>
      </c>
      <c r="H1292" s="40" t="e">
        <f t="shared" si="102"/>
        <v>#DIV/0!</v>
      </c>
      <c r="I1292">
        <f t="shared" si="103"/>
        <v>0</v>
      </c>
      <c r="J1292" s="40" t="e">
        <f t="shared" si="104"/>
        <v>#DIV/0!</v>
      </c>
      <c r="K1292" t="str">
        <f>+IFERROR(VLOOKUP(D1292,Table_1[#All],2,0),"")</f>
        <v/>
      </c>
    </row>
    <row r="1293" spans="1:11" ht="15" customHeight="1" x14ac:dyDescent="0.3">
      <c r="A1293">
        <v>1</v>
      </c>
      <c r="B1293">
        <v>1900</v>
      </c>
      <c r="C1293" s="3">
        <v>0</v>
      </c>
      <c r="D1293" t="str">
        <v>00. VENDES</v>
      </c>
      <c r="E1293">
        <v>0</v>
      </c>
      <c r="F1293" t="str">
        <f t="shared" si="100"/>
        <v>1_1900</v>
      </c>
      <c r="G1293">
        <f t="shared" si="101"/>
        <v>0</v>
      </c>
      <c r="H1293" s="40" t="e">
        <f t="shared" si="102"/>
        <v>#DIV/0!</v>
      </c>
      <c r="I1293">
        <f t="shared" si="103"/>
        <v>0</v>
      </c>
      <c r="J1293" s="40" t="e">
        <f t="shared" si="104"/>
        <v>#DIV/0!</v>
      </c>
      <c r="K1293" t="str">
        <f>+IFERROR(VLOOKUP(D1293,Table_1[#All],2,0),"")</f>
        <v/>
      </c>
    </row>
    <row r="1294" spans="1:11" ht="15" customHeight="1" x14ac:dyDescent="0.3">
      <c r="A1294">
        <v>1</v>
      </c>
      <c r="B1294">
        <v>1900</v>
      </c>
      <c r="C1294" s="3">
        <v>0</v>
      </c>
      <c r="D1294" t="str">
        <v>00. VENDES</v>
      </c>
      <c r="E1294">
        <v>0</v>
      </c>
      <c r="F1294" t="str">
        <f t="shared" si="100"/>
        <v>1_1900</v>
      </c>
      <c r="G1294">
        <f t="shared" si="101"/>
        <v>0</v>
      </c>
      <c r="H1294" s="40" t="e">
        <f t="shared" si="102"/>
        <v>#DIV/0!</v>
      </c>
      <c r="I1294">
        <f t="shared" si="103"/>
        <v>0</v>
      </c>
      <c r="J1294" s="40" t="e">
        <f t="shared" si="104"/>
        <v>#DIV/0!</v>
      </c>
      <c r="K1294" t="str">
        <f>+IFERROR(VLOOKUP(D1294,Table_1[#All],2,0),"")</f>
        <v/>
      </c>
    </row>
    <row r="1295" spans="1:11" ht="15" customHeight="1" x14ac:dyDescent="0.3">
      <c r="A1295">
        <v>1</v>
      </c>
      <c r="B1295">
        <v>1900</v>
      </c>
      <c r="C1295" s="3">
        <v>0</v>
      </c>
      <c r="D1295" t="str">
        <v>00. VENDES</v>
      </c>
      <c r="E1295">
        <v>0</v>
      </c>
      <c r="F1295" t="str">
        <f t="shared" si="100"/>
        <v>1_1900</v>
      </c>
      <c r="G1295">
        <f t="shared" si="101"/>
        <v>0</v>
      </c>
      <c r="H1295" s="40" t="e">
        <f t="shared" si="102"/>
        <v>#DIV/0!</v>
      </c>
      <c r="I1295">
        <f t="shared" si="103"/>
        <v>0</v>
      </c>
      <c r="J1295" s="40" t="e">
        <f t="shared" si="104"/>
        <v>#DIV/0!</v>
      </c>
      <c r="K1295" t="str">
        <f>+IFERROR(VLOOKUP(D1295,Table_1[#All],2,0),"")</f>
        <v/>
      </c>
    </row>
    <row r="1296" spans="1:11" ht="15" customHeight="1" x14ac:dyDescent="0.3">
      <c r="A1296">
        <v>1</v>
      </c>
      <c r="B1296">
        <v>1900</v>
      </c>
      <c r="C1296" s="3">
        <v>0</v>
      </c>
      <c r="D1296" t="str">
        <v>00. VENDES</v>
      </c>
      <c r="E1296">
        <v>0</v>
      </c>
      <c r="F1296" t="str">
        <f t="shared" si="100"/>
        <v>1_1900</v>
      </c>
      <c r="G1296">
        <f t="shared" si="101"/>
        <v>0</v>
      </c>
      <c r="H1296" s="40" t="e">
        <f t="shared" si="102"/>
        <v>#DIV/0!</v>
      </c>
      <c r="I1296">
        <f t="shared" si="103"/>
        <v>0</v>
      </c>
      <c r="J1296" s="40" t="e">
        <f t="shared" si="104"/>
        <v>#DIV/0!</v>
      </c>
      <c r="K1296" t="str">
        <f>+IFERROR(VLOOKUP(D1296,Table_1[#All],2,0),"")</f>
        <v/>
      </c>
    </row>
    <row r="1297" spans="1:11" ht="15" customHeight="1" x14ac:dyDescent="0.3">
      <c r="A1297">
        <v>1</v>
      </c>
      <c r="B1297">
        <v>1900</v>
      </c>
      <c r="C1297" s="3">
        <v>0</v>
      </c>
      <c r="D1297" t="str">
        <v>00. VENDES</v>
      </c>
      <c r="E1297">
        <v>0</v>
      </c>
      <c r="F1297" t="str">
        <f t="shared" si="100"/>
        <v>1_1900</v>
      </c>
      <c r="G1297">
        <f t="shared" si="101"/>
        <v>0</v>
      </c>
      <c r="H1297" s="40" t="e">
        <f t="shared" si="102"/>
        <v>#DIV/0!</v>
      </c>
      <c r="I1297">
        <f t="shared" si="103"/>
        <v>0</v>
      </c>
      <c r="J1297" s="40" t="e">
        <f t="shared" si="104"/>
        <v>#DIV/0!</v>
      </c>
      <c r="K1297" t="str">
        <f>+IFERROR(VLOOKUP(D1297,Table_1[#All],2,0),"")</f>
        <v/>
      </c>
    </row>
    <row r="1298" spans="1:11" ht="15" customHeight="1" x14ac:dyDescent="0.3">
      <c r="A1298">
        <v>1</v>
      </c>
      <c r="B1298">
        <v>1900</v>
      </c>
      <c r="C1298" s="3">
        <v>0</v>
      </c>
      <c r="D1298" t="str">
        <v>00. VENDES</v>
      </c>
      <c r="E1298">
        <v>0</v>
      </c>
      <c r="F1298" t="str">
        <f t="shared" si="100"/>
        <v>1_1900</v>
      </c>
      <c r="G1298">
        <f t="shared" si="101"/>
        <v>0</v>
      </c>
      <c r="H1298" s="40" t="e">
        <f t="shared" si="102"/>
        <v>#DIV/0!</v>
      </c>
      <c r="I1298">
        <f t="shared" si="103"/>
        <v>0</v>
      </c>
      <c r="J1298" s="40" t="e">
        <f t="shared" si="104"/>
        <v>#DIV/0!</v>
      </c>
      <c r="K1298" t="str">
        <f>+IFERROR(VLOOKUP(D1298,Table_1[#All],2,0),"")</f>
        <v/>
      </c>
    </row>
    <row r="1299" spans="1:11" ht="15" customHeight="1" x14ac:dyDescent="0.3">
      <c r="A1299">
        <v>1</v>
      </c>
      <c r="B1299">
        <v>1900</v>
      </c>
      <c r="C1299" s="3">
        <v>0</v>
      </c>
      <c r="D1299" t="str">
        <v>00. VENDES</v>
      </c>
      <c r="E1299">
        <v>0</v>
      </c>
      <c r="F1299" t="str">
        <f t="shared" si="100"/>
        <v>1_1900</v>
      </c>
      <c r="G1299">
        <f t="shared" si="101"/>
        <v>0</v>
      </c>
      <c r="H1299" s="40" t="e">
        <f t="shared" si="102"/>
        <v>#DIV/0!</v>
      </c>
      <c r="I1299">
        <f t="shared" si="103"/>
        <v>0</v>
      </c>
      <c r="J1299" s="40" t="e">
        <f t="shared" si="104"/>
        <v>#DIV/0!</v>
      </c>
      <c r="K1299" t="str">
        <f>+IFERROR(VLOOKUP(D1299,Table_1[#All],2,0),"")</f>
        <v/>
      </c>
    </row>
    <row r="1300" spans="1:11" ht="15" customHeight="1" x14ac:dyDescent="0.3">
      <c r="A1300">
        <v>1</v>
      </c>
      <c r="B1300">
        <v>1900</v>
      </c>
      <c r="C1300" s="3">
        <v>0</v>
      </c>
      <c r="D1300" t="str">
        <v>00. VENDES</v>
      </c>
      <c r="E1300">
        <v>0</v>
      </c>
      <c r="F1300" t="str">
        <f t="shared" si="100"/>
        <v>1_1900</v>
      </c>
      <c r="G1300">
        <f t="shared" si="101"/>
        <v>0</v>
      </c>
      <c r="H1300" s="40" t="e">
        <f t="shared" si="102"/>
        <v>#DIV/0!</v>
      </c>
      <c r="I1300">
        <f t="shared" si="103"/>
        <v>0</v>
      </c>
      <c r="J1300" s="40" t="e">
        <f t="shared" si="104"/>
        <v>#DIV/0!</v>
      </c>
      <c r="K1300" t="str">
        <f>+IFERROR(VLOOKUP(D1300,Table_1[#All],2,0),"")</f>
        <v/>
      </c>
    </row>
    <row r="1301" spans="1:11" ht="15" customHeight="1" x14ac:dyDescent="0.3">
      <c r="A1301">
        <v>1</v>
      </c>
      <c r="B1301">
        <v>1900</v>
      </c>
      <c r="C1301" s="3">
        <v>0</v>
      </c>
      <c r="D1301" t="str">
        <v>00. VENDES</v>
      </c>
      <c r="E1301">
        <v>0</v>
      </c>
      <c r="F1301" t="str">
        <f t="shared" si="100"/>
        <v>1_1900</v>
      </c>
      <c r="G1301">
        <f t="shared" si="101"/>
        <v>0</v>
      </c>
      <c r="H1301" s="40" t="e">
        <f t="shared" si="102"/>
        <v>#DIV/0!</v>
      </c>
      <c r="I1301">
        <f t="shared" si="103"/>
        <v>0</v>
      </c>
      <c r="J1301" s="40" t="e">
        <f t="shared" si="104"/>
        <v>#DIV/0!</v>
      </c>
      <c r="K1301" t="str">
        <f>+IFERROR(VLOOKUP(D1301,Table_1[#All],2,0),"")</f>
        <v/>
      </c>
    </row>
    <row r="1302" spans="1:11" ht="15" customHeight="1" x14ac:dyDescent="0.3">
      <c r="A1302">
        <v>1</v>
      </c>
      <c r="B1302">
        <v>1900</v>
      </c>
      <c r="C1302" s="3">
        <v>0</v>
      </c>
      <c r="D1302" t="str">
        <v>00. VENDES</v>
      </c>
      <c r="E1302">
        <v>0</v>
      </c>
      <c r="F1302" t="str">
        <f t="shared" si="100"/>
        <v>1_1900</v>
      </c>
      <c r="G1302">
        <f t="shared" si="101"/>
        <v>0</v>
      </c>
      <c r="H1302" s="40" t="e">
        <f t="shared" si="102"/>
        <v>#DIV/0!</v>
      </c>
      <c r="I1302">
        <f t="shared" si="103"/>
        <v>0</v>
      </c>
      <c r="J1302" s="40" t="e">
        <f t="shared" si="104"/>
        <v>#DIV/0!</v>
      </c>
      <c r="K1302" t="str">
        <f>+IFERROR(VLOOKUP(D1302,Table_1[#All],2,0),"")</f>
        <v/>
      </c>
    </row>
    <row r="1303" spans="1:11" ht="15" customHeight="1" x14ac:dyDescent="0.3">
      <c r="A1303">
        <v>1</v>
      </c>
      <c r="B1303">
        <v>1900</v>
      </c>
      <c r="C1303" s="3">
        <v>0</v>
      </c>
      <c r="D1303" t="str">
        <v>00. VENDES</v>
      </c>
      <c r="E1303">
        <v>0</v>
      </c>
      <c r="F1303" t="str">
        <f t="shared" si="100"/>
        <v>1_1900</v>
      </c>
      <c r="G1303">
        <f t="shared" si="101"/>
        <v>0</v>
      </c>
      <c r="H1303" s="40" t="e">
        <f t="shared" si="102"/>
        <v>#DIV/0!</v>
      </c>
      <c r="I1303">
        <f t="shared" si="103"/>
        <v>0</v>
      </c>
      <c r="J1303" s="40" t="e">
        <f t="shared" si="104"/>
        <v>#DIV/0!</v>
      </c>
      <c r="K1303" t="str">
        <f>+IFERROR(VLOOKUP(D1303,Table_1[#All],2,0),"")</f>
        <v/>
      </c>
    </row>
    <row r="1304" spans="1:11" ht="15" customHeight="1" x14ac:dyDescent="0.3">
      <c r="A1304">
        <v>1</v>
      </c>
      <c r="B1304">
        <v>1900</v>
      </c>
      <c r="C1304" s="3">
        <v>0</v>
      </c>
      <c r="D1304" t="str">
        <v>00. VENDES</v>
      </c>
      <c r="E1304">
        <v>0</v>
      </c>
      <c r="F1304" t="str">
        <f t="shared" si="100"/>
        <v>1_1900</v>
      </c>
      <c r="G1304">
        <f t="shared" si="101"/>
        <v>0</v>
      </c>
      <c r="H1304" s="40" t="e">
        <f t="shared" si="102"/>
        <v>#DIV/0!</v>
      </c>
      <c r="I1304">
        <f t="shared" si="103"/>
        <v>0</v>
      </c>
      <c r="J1304" s="40" t="e">
        <f t="shared" si="104"/>
        <v>#DIV/0!</v>
      </c>
      <c r="K1304" t="str">
        <f>+IFERROR(VLOOKUP(D1304,Table_1[#All],2,0),"")</f>
        <v/>
      </c>
    </row>
    <row r="1305" spans="1:11" ht="15" customHeight="1" x14ac:dyDescent="0.3">
      <c r="A1305">
        <v>1</v>
      </c>
      <c r="B1305">
        <v>1900</v>
      </c>
      <c r="C1305" s="3">
        <v>0</v>
      </c>
      <c r="D1305" t="str">
        <v>00. VENDES</v>
      </c>
      <c r="E1305">
        <v>0</v>
      </c>
      <c r="F1305" t="str">
        <f t="shared" si="100"/>
        <v>1_1900</v>
      </c>
      <c r="G1305">
        <f t="shared" si="101"/>
        <v>0</v>
      </c>
      <c r="H1305" s="40" t="e">
        <f t="shared" si="102"/>
        <v>#DIV/0!</v>
      </c>
      <c r="I1305">
        <f t="shared" si="103"/>
        <v>0</v>
      </c>
      <c r="J1305" s="40" t="e">
        <f t="shared" si="104"/>
        <v>#DIV/0!</v>
      </c>
      <c r="K1305" t="str">
        <f>+IFERROR(VLOOKUP(D1305,Table_1[#All],2,0),"")</f>
        <v/>
      </c>
    </row>
    <row r="1306" spans="1:11" ht="15" customHeight="1" x14ac:dyDescent="0.3">
      <c r="A1306">
        <v>1</v>
      </c>
      <c r="B1306">
        <v>1900</v>
      </c>
      <c r="C1306" s="3">
        <v>0</v>
      </c>
      <c r="D1306" t="str">
        <v>00. VENDES</v>
      </c>
      <c r="E1306">
        <v>0</v>
      </c>
      <c r="F1306" t="str">
        <f t="shared" si="100"/>
        <v>1_1900</v>
      </c>
      <c r="G1306">
        <f t="shared" si="101"/>
        <v>0</v>
      </c>
      <c r="H1306" s="40" t="e">
        <f t="shared" si="102"/>
        <v>#DIV/0!</v>
      </c>
      <c r="I1306">
        <f t="shared" si="103"/>
        <v>0</v>
      </c>
      <c r="J1306" s="40" t="e">
        <f t="shared" si="104"/>
        <v>#DIV/0!</v>
      </c>
      <c r="K1306" t="str">
        <f>+IFERROR(VLOOKUP(D1306,Table_1[#All],2,0),"")</f>
        <v/>
      </c>
    </row>
    <row r="1307" spans="1:11" ht="15" customHeight="1" x14ac:dyDescent="0.3">
      <c r="A1307">
        <v>1</v>
      </c>
      <c r="B1307">
        <v>1900</v>
      </c>
      <c r="C1307" s="3">
        <v>0</v>
      </c>
      <c r="D1307" t="str">
        <v>00. VENDES</v>
      </c>
      <c r="E1307">
        <v>0</v>
      </c>
      <c r="F1307" t="str">
        <f t="shared" si="100"/>
        <v>1_1900</v>
      </c>
      <c r="G1307">
        <f t="shared" si="101"/>
        <v>0</v>
      </c>
      <c r="H1307" s="40" t="e">
        <f t="shared" si="102"/>
        <v>#DIV/0!</v>
      </c>
      <c r="I1307">
        <f t="shared" si="103"/>
        <v>0</v>
      </c>
      <c r="J1307" s="40" t="e">
        <f t="shared" si="104"/>
        <v>#DIV/0!</v>
      </c>
      <c r="K1307" t="str">
        <f>+IFERROR(VLOOKUP(D1307,Table_1[#All],2,0),"")</f>
        <v/>
      </c>
    </row>
    <row r="1308" spans="1:11" ht="15" customHeight="1" x14ac:dyDescent="0.3">
      <c r="A1308">
        <v>1</v>
      </c>
      <c r="B1308">
        <v>1900</v>
      </c>
      <c r="C1308" s="3">
        <v>0</v>
      </c>
      <c r="D1308" t="str">
        <v>00. VENDES</v>
      </c>
      <c r="E1308">
        <v>0</v>
      </c>
      <c r="F1308" t="str">
        <f t="shared" si="100"/>
        <v>1_1900</v>
      </c>
      <c r="G1308">
        <f t="shared" si="101"/>
        <v>0</v>
      </c>
      <c r="H1308" s="40" t="e">
        <f t="shared" si="102"/>
        <v>#DIV/0!</v>
      </c>
      <c r="I1308">
        <f t="shared" si="103"/>
        <v>0</v>
      </c>
      <c r="J1308" s="40" t="e">
        <f t="shared" si="104"/>
        <v>#DIV/0!</v>
      </c>
      <c r="K1308" t="str">
        <f>+IFERROR(VLOOKUP(D1308,Table_1[#All],2,0),"")</f>
        <v/>
      </c>
    </row>
    <row r="1309" spans="1:11" ht="15" customHeight="1" x14ac:dyDescent="0.3">
      <c r="A1309">
        <v>1</v>
      </c>
      <c r="B1309">
        <v>1900</v>
      </c>
      <c r="C1309" s="3">
        <v>0</v>
      </c>
      <c r="D1309" t="str">
        <v>00. VENDES</v>
      </c>
      <c r="E1309">
        <v>0</v>
      </c>
      <c r="F1309" t="str">
        <f t="shared" si="100"/>
        <v>1_1900</v>
      </c>
      <c r="G1309">
        <f t="shared" si="101"/>
        <v>0</v>
      </c>
      <c r="H1309" s="40" t="e">
        <f t="shared" si="102"/>
        <v>#DIV/0!</v>
      </c>
      <c r="I1309">
        <f t="shared" si="103"/>
        <v>0</v>
      </c>
      <c r="J1309" s="40" t="e">
        <f t="shared" si="104"/>
        <v>#DIV/0!</v>
      </c>
      <c r="K1309" t="str">
        <f>+IFERROR(VLOOKUP(D1309,Table_1[#All],2,0),"")</f>
        <v/>
      </c>
    </row>
    <row r="1310" spans="1:11" ht="15" customHeight="1" x14ac:dyDescent="0.3">
      <c r="A1310">
        <v>1</v>
      </c>
      <c r="B1310">
        <v>1900</v>
      </c>
      <c r="C1310" s="3">
        <v>0</v>
      </c>
      <c r="D1310" t="str">
        <v>00. VENDES</v>
      </c>
      <c r="E1310">
        <v>0</v>
      </c>
      <c r="F1310" t="str">
        <f t="shared" si="100"/>
        <v>1_1900</v>
      </c>
      <c r="G1310">
        <f t="shared" si="101"/>
        <v>0</v>
      </c>
      <c r="H1310" s="40" t="e">
        <f t="shared" si="102"/>
        <v>#DIV/0!</v>
      </c>
      <c r="I1310">
        <f t="shared" si="103"/>
        <v>0</v>
      </c>
      <c r="J1310" s="40" t="e">
        <f t="shared" si="104"/>
        <v>#DIV/0!</v>
      </c>
      <c r="K1310" t="str">
        <f>+IFERROR(VLOOKUP(D1310,Table_1[#All],2,0),"")</f>
        <v/>
      </c>
    </row>
    <row r="1311" spans="1:11" ht="15" customHeight="1" x14ac:dyDescent="0.3">
      <c r="A1311">
        <v>1</v>
      </c>
      <c r="B1311">
        <v>1900</v>
      </c>
      <c r="C1311" s="3">
        <v>0</v>
      </c>
      <c r="D1311" t="str">
        <v>00. VENDES</v>
      </c>
      <c r="E1311">
        <v>0</v>
      </c>
      <c r="F1311" t="str">
        <f t="shared" si="100"/>
        <v>1_1900</v>
      </c>
      <c r="G1311">
        <f t="shared" si="101"/>
        <v>0</v>
      </c>
      <c r="H1311" s="40" t="e">
        <f t="shared" si="102"/>
        <v>#DIV/0!</v>
      </c>
      <c r="I1311">
        <f t="shared" si="103"/>
        <v>0</v>
      </c>
      <c r="J1311" s="40" t="e">
        <f t="shared" si="104"/>
        <v>#DIV/0!</v>
      </c>
      <c r="K1311" t="str">
        <f>+IFERROR(VLOOKUP(D1311,Table_1[#All],2,0),"")</f>
        <v/>
      </c>
    </row>
    <row r="1312" spans="1:11" ht="15" customHeight="1" x14ac:dyDescent="0.3">
      <c r="A1312">
        <v>1</v>
      </c>
      <c r="B1312">
        <v>1900</v>
      </c>
      <c r="C1312" s="3">
        <v>0</v>
      </c>
      <c r="D1312" t="str">
        <v>00. VENDES</v>
      </c>
      <c r="E1312">
        <v>0</v>
      </c>
      <c r="F1312" t="str">
        <f t="shared" si="100"/>
        <v>1_1900</v>
      </c>
      <c r="G1312">
        <f t="shared" si="101"/>
        <v>0</v>
      </c>
      <c r="H1312" s="40" t="e">
        <f t="shared" si="102"/>
        <v>#DIV/0!</v>
      </c>
      <c r="I1312">
        <f t="shared" si="103"/>
        <v>0</v>
      </c>
      <c r="J1312" s="40" t="e">
        <f t="shared" si="104"/>
        <v>#DIV/0!</v>
      </c>
      <c r="K1312" t="str">
        <f>+IFERROR(VLOOKUP(D1312,Table_1[#All],2,0),"")</f>
        <v/>
      </c>
    </row>
    <row r="1313" spans="1:11" ht="15" customHeight="1" x14ac:dyDescent="0.3">
      <c r="A1313">
        <v>1</v>
      </c>
      <c r="B1313">
        <v>1900</v>
      </c>
      <c r="C1313" s="3">
        <v>0</v>
      </c>
      <c r="D1313" t="str">
        <v>00. VENDES</v>
      </c>
      <c r="E1313">
        <v>0</v>
      </c>
      <c r="F1313" t="str">
        <f t="shared" si="100"/>
        <v>1_1900</v>
      </c>
      <c r="G1313">
        <f t="shared" si="101"/>
        <v>0</v>
      </c>
      <c r="H1313" s="40" t="e">
        <f t="shared" si="102"/>
        <v>#DIV/0!</v>
      </c>
      <c r="I1313">
        <f t="shared" si="103"/>
        <v>0</v>
      </c>
      <c r="J1313" s="40" t="e">
        <f t="shared" si="104"/>
        <v>#DIV/0!</v>
      </c>
      <c r="K1313" t="str">
        <f>+IFERROR(VLOOKUP(D1313,Table_1[#All],2,0),"")</f>
        <v/>
      </c>
    </row>
    <row r="1314" spans="1:11" ht="15" customHeight="1" x14ac:dyDescent="0.3">
      <c r="A1314">
        <v>1</v>
      </c>
      <c r="B1314">
        <v>1900</v>
      </c>
      <c r="C1314" s="3">
        <v>0</v>
      </c>
      <c r="D1314" t="str">
        <v>00. VENDES</v>
      </c>
      <c r="E1314">
        <v>0</v>
      </c>
      <c r="F1314" t="str">
        <f t="shared" si="100"/>
        <v>1_1900</v>
      </c>
      <c r="G1314">
        <f t="shared" si="101"/>
        <v>0</v>
      </c>
      <c r="H1314" s="40" t="e">
        <f t="shared" si="102"/>
        <v>#DIV/0!</v>
      </c>
      <c r="I1314">
        <f t="shared" si="103"/>
        <v>0</v>
      </c>
      <c r="J1314" s="40" t="e">
        <f t="shared" si="104"/>
        <v>#DIV/0!</v>
      </c>
      <c r="K1314" t="str">
        <f>+IFERROR(VLOOKUP(D1314,Table_1[#All],2,0),"")</f>
        <v/>
      </c>
    </row>
    <row r="1315" spans="1:11" ht="15" customHeight="1" x14ac:dyDescent="0.3">
      <c r="A1315">
        <v>1</v>
      </c>
      <c r="B1315">
        <v>1900</v>
      </c>
      <c r="C1315" s="3">
        <v>0</v>
      </c>
      <c r="D1315" t="str">
        <v>00. VENDES</v>
      </c>
      <c r="E1315">
        <v>0</v>
      </c>
      <c r="F1315" t="str">
        <f t="shared" si="100"/>
        <v>1_1900</v>
      </c>
      <c r="G1315">
        <f t="shared" si="101"/>
        <v>0</v>
      </c>
      <c r="H1315" s="40" t="e">
        <f t="shared" si="102"/>
        <v>#DIV/0!</v>
      </c>
      <c r="I1315">
        <f t="shared" si="103"/>
        <v>0</v>
      </c>
      <c r="J1315" s="40" t="e">
        <f t="shared" si="104"/>
        <v>#DIV/0!</v>
      </c>
      <c r="K1315" t="str">
        <f>+IFERROR(VLOOKUP(D1315,Table_1[#All],2,0),"")</f>
        <v/>
      </c>
    </row>
    <row r="1316" spans="1:11" ht="15" customHeight="1" x14ac:dyDescent="0.3">
      <c r="A1316">
        <v>1</v>
      </c>
      <c r="B1316">
        <v>1900</v>
      </c>
      <c r="C1316" s="3">
        <v>0</v>
      </c>
      <c r="D1316" t="str">
        <v>00. VENDES</v>
      </c>
      <c r="E1316">
        <v>0</v>
      </c>
      <c r="F1316" t="str">
        <f t="shared" si="100"/>
        <v>1_1900</v>
      </c>
      <c r="G1316">
        <f t="shared" si="101"/>
        <v>0</v>
      </c>
      <c r="H1316" s="40" t="e">
        <f t="shared" si="102"/>
        <v>#DIV/0!</v>
      </c>
      <c r="I1316">
        <f t="shared" si="103"/>
        <v>0</v>
      </c>
      <c r="J1316" s="40" t="e">
        <f t="shared" si="104"/>
        <v>#DIV/0!</v>
      </c>
      <c r="K1316" t="str">
        <f>+IFERROR(VLOOKUP(D1316,Table_1[#All],2,0),"")</f>
        <v/>
      </c>
    </row>
    <row r="1317" spans="1:11" ht="15" customHeight="1" x14ac:dyDescent="0.3">
      <c r="A1317">
        <v>1</v>
      </c>
      <c r="B1317">
        <v>1900</v>
      </c>
      <c r="C1317" s="3">
        <v>0</v>
      </c>
      <c r="D1317" t="str">
        <v>00. VENDES</v>
      </c>
      <c r="E1317">
        <v>0</v>
      </c>
      <c r="F1317" t="str">
        <f t="shared" si="100"/>
        <v>1_1900</v>
      </c>
      <c r="G1317">
        <f t="shared" si="101"/>
        <v>0</v>
      </c>
      <c r="H1317" s="40" t="e">
        <f t="shared" si="102"/>
        <v>#DIV/0!</v>
      </c>
      <c r="I1317">
        <f t="shared" si="103"/>
        <v>0</v>
      </c>
      <c r="J1317" s="40" t="e">
        <f t="shared" si="104"/>
        <v>#DIV/0!</v>
      </c>
      <c r="K1317" t="str">
        <f>+IFERROR(VLOOKUP(D1317,Table_1[#All],2,0),"")</f>
        <v/>
      </c>
    </row>
    <row r="1318" spans="1:11" ht="15" customHeight="1" x14ac:dyDescent="0.3">
      <c r="A1318">
        <v>1</v>
      </c>
      <c r="B1318">
        <v>1900</v>
      </c>
      <c r="C1318" s="3">
        <v>0</v>
      </c>
      <c r="D1318" t="str">
        <v>00. VENDES</v>
      </c>
      <c r="E1318">
        <v>0</v>
      </c>
      <c r="F1318" t="str">
        <f t="shared" si="100"/>
        <v>1_1900</v>
      </c>
      <c r="G1318">
        <f t="shared" si="101"/>
        <v>0</v>
      </c>
      <c r="H1318" s="40" t="e">
        <f t="shared" si="102"/>
        <v>#DIV/0!</v>
      </c>
      <c r="I1318">
        <f t="shared" si="103"/>
        <v>0</v>
      </c>
      <c r="J1318" s="40" t="e">
        <f t="shared" si="104"/>
        <v>#DIV/0!</v>
      </c>
      <c r="K1318" t="str">
        <f>+IFERROR(VLOOKUP(D1318,Table_1[#All],2,0),"")</f>
        <v/>
      </c>
    </row>
    <row r="1319" spans="1:11" ht="15" customHeight="1" x14ac:dyDescent="0.3">
      <c r="A1319">
        <v>1</v>
      </c>
      <c r="B1319">
        <v>1900</v>
      </c>
      <c r="C1319" s="3">
        <v>0</v>
      </c>
      <c r="D1319" t="str">
        <v>00. VENDES</v>
      </c>
      <c r="E1319">
        <v>0</v>
      </c>
      <c r="F1319" t="str">
        <f t="shared" si="100"/>
        <v>1_1900</v>
      </c>
      <c r="G1319">
        <f t="shared" si="101"/>
        <v>0</v>
      </c>
      <c r="H1319" s="40" t="e">
        <f t="shared" si="102"/>
        <v>#DIV/0!</v>
      </c>
      <c r="I1319">
        <f t="shared" si="103"/>
        <v>0</v>
      </c>
      <c r="J1319" s="40" t="e">
        <f t="shared" si="104"/>
        <v>#DIV/0!</v>
      </c>
      <c r="K1319" t="str">
        <f>+IFERROR(VLOOKUP(D1319,Table_1[#All],2,0),"")</f>
        <v/>
      </c>
    </row>
    <row r="1320" spans="1:11" ht="15" customHeight="1" x14ac:dyDescent="0.3">
      <c r="A1320">
        <v>1</v>
      </c>
      <c r="B1320">
        <v>1900</v>
      </c>
      <c r="C1320" s="3">
        <v>0</v>
      </c>
      <c r="D1320" t="str">
        <v>00. VENDES</v>
      </c>
      <c r="E1320">
        <v>0</v>
      </c>
      <c r="F1320" t="str">
        <f t="shared" si="100"/>
        <v>1_1900</v>
      </c>
      <c r="G1320">
        <f t="shared" si="101"/>
        <v>0</v>
      </c>
      <c r="H1320" s="40" t="e">
        <f t="shared" si="102"/>
        <v>#DIV/0!</v>
      </c>
      <c r="I1320">
        <f t="shared" si="103"/>
        <v>0</v>
      </c>
      <c r="J1320" s="40" t="e">
        <f t="shared" si="104"/>
        <v>#DIV/0!</v>
      </c>
      <c r="K1320" t="str">
        <f>+IFERROR(VLOOKUP(D1320,Table_1[#All],2,0),"")</f>
        <v/>
      </c>
    </row>
    <row r="1321" spans="1:11" ht="15" customHeight="1" x14ac:dyDescent="0.3">
      <c r="A1321">
        <v>1</v>
      </c>
      <c r="B1321">
        <v>1900</v>
      </c>
      <c r="C1321" s="3">
        <v>0</v>
      </c>
      <c r="D1321" t="str">
        <v>00. VENDES</v>
      </c>
      <c r="E1321">
        <v>0</v>
      </c>
      <c r="F1321" t="str">
        <f t="shared" si="100"/>
        <v>1_1900</v>
      </c>
      <c r="G1321">
        <f t="shared" si="101"/>
        <v>0</v>
      </c>
      <c r="H1321" s="40" t="e">
        <f t="shared" si="102"/>
        <v>#DIV/0!</v>
      </c>
      <c r="I1321">
        <f t="shared" si="103"/>
        <v>0</v>
      </c>
      <c r="J1321" s="40" t="e">
        <f t="shared" si="104"/>
        <v>#DIV/0!</v>
      </c>
      <c r="K1321" t="str">
        <f>+IFERROR(VLOOKUP(D1321,Table_1[#All],2,0),"")</f>
        <v/>
      </c>
    </row>
    <row r="1322" spans="1:11" ht="15" customHeight="1" x14ac:dyDescent="0.3">
      <c r="A1322">
        <v>1</v>
      </c>
      <c r="B1322">
        <v>1900</v>
      </c>
      <c r="C1322" s="3">
        <v>0</v>
      </c>
      <c r="D1322" t="str">
        <v>00. VENDES</v>
      </c>
      <c r="E1322">
        <v>0</v>
      </c>
      <c r="F1322" t="str">
        <f t="shared" si="100"/>
        <v>1_1900</v>
      </c>
      <c r="G1322">
        <f t="shared" si="101"/>
        <v>0</v>
      </c>
      <c r="H1322" s="40" t="e">
        <f t="shared" si="102"/>
        <v>#DIV/0!</v>
      </c>
      <c r="I1322">
        <f t="shared" si="103"/>
        <v>0</v>
      </c>
      <c r="J1322" s="40" t="e">
        <f t="shared" si="104"/>
        <v>#DIV/0!</v>
      </c>
      <c r="K1322" t="str">
        <f>+IFERROR(VLOOKUP(D1322,Table_1[#All],2,0),"")</f>
        <v/>
      </c>
    </row>
    <row r="1323" spans="1:11" ht="15" customHeight="1" x14ac:dyDescent="0.3">
      <c r="A1323">
        <v>1</v>
      </c>
      <c r="B1323">
        <v>1900</v>
      </c>
      <c r="C1323" s="3">
        <v>0</v>
      </c>
      <c r="D1323" t="str">
        <v>00. VENDES</v>
      </c>
      <c r="E1323">
        <v>0</v>
      </c>
      <c r="F1323" t="str">
        <f t="shared" si="100"/>
        <v>1_1900</v>
      </c>
      <c r="G1323">
        <f t="shared" si="101"/>
        <v>0</v>
      </c>
      <c r="H1323" s="40" t="e">
        <f t="shared" si="102"/>
        <v>#DIV/0!</v>
      </c>
      <c r="I1323">
        <f t="shared" si="103"/>
        <v>0</v>
      </c>
      <c r="J1323" s="40" t="e">
        <f t="shared" si="104"/>
        <v>#DIV/0!</v>
      </c>
      <c r="K1323" t="str">
        <f>+IFERROR(VLOOKUP(D1323,Table_1[#All],2,0),"")</f>
        <v/>
      </c>
    </row>
    <row r="1324" spans="1:11" ht="15" customHeight="1" x14ac:dyDescent="0.3">
      <c r="A1324">
        <v>1</v>
      </c>
      <c r="B1324">
        <v>1900</v>
      </c>
      <c r="C1324" s="3">
        <v>0</v>
      </c>
      <c r="D1324" t="str">
        <v>00. VENDES</v>
      </c>
      <c r="E1324">
        <v>0</v>
      </c>
      <c r="F1324" t="str">
        <f t="shared" si="100"/>
        <v>1_1900</v>
      </c>
      <c r="G1324">
        <f t="shared" si="101"/>
        <v>0</v>
      </c>
      <c r="H1324" s="40" t="e">
        <f t="shared" si="102"/>
        <v>#DIV/0!</v>
      </c>
      <c r="I1324">
        <f t="shared" si="103"/>
        <v>0</v>
      </c>
      <c r="J1324" s="40" t="e">
        <f t="shared" si="104"/>
        <v>#DIV/0!</v>
      </c>
      <c r="K1324" t="str">
        <f>+IFERROR(VLOOKUP(D1324,Table_1[#All],2,0),"")</f>
        <v/>
      </c>
    </row>
    <row r="1325" spans="1:11" ht="15" customHeight="1" x14ac:dyDescent="0.3">
      <c r="A1325">
        <v>1</v>
      </c>
      <c r="B1325">
        <v>1900</v>
      </c>
      <c r="C1325" s="3">
        <v>0</v>
      </c>
      <c r="D1325" t="str">
        <v>00. VENDES</v>
      </c>
      <c r="E1325">
        <v>0</v>
      </c>
      <c r="F1325" t="str">
        <f t="shared" si="100"/>
        <v>1_1900</v>
      </c>
      <c r="G1325">
        <f t="shared" si="101"/>
        <v>0</v>
      </c>
      <c r="H1325" s="40" t="e">
        <f t="shared" si="102"/>
        <v>#DIV/0!</v>
      </c>
      <c r="I1325">
        <f t="shared" si="103"/>
        <v>0</v>
      </c>
      <c r="J1325" s="40" t="e">
        <f t="shared" si="104"/>
        <v>#DIV/0!</v>
      </c>
      <c r="K1325" t="str">
        <f>+IFERROR(VLOOKUP(D1325,Table_1[#All],2,0),"")</f>
        <v/>
      </c>
    </row>
    <row r="1326" spans="1:11" ht="15" customHeight="1" x14ac:dyDescent="0.3">
      <c r="A1326">
        <v>1</v>
      </c>
      <c r="B1326">
        <v>1900</v>
      </c>
      <c r="C1326" s="3">
        <v>0</v>
      </c>
      <c r="D1326" t="str">
        <v>00. VENDES</v>
      </c>
      <c r="E1326">
        <v>0</v>
      </c>
      <c r="F1326" t="str">
        <f t="shared" si="100"/>
        <v>1_1900</v>
      </c>
      <c r="G1326">
        <f t="shared" si="101"/>
        <v>0</v>
      </c>
      <c r="H1326" s="40" t="e">
        <f t="shared" si="102"/>
        <v>#DIV/0!</v>
      </c>
      <c r="I1326">
        <f t="shared" si="103"/>
        <v>0</v>
      </c>
      <c r="J1326" s="40" t="e">
        <f t="shared" si="104"/>
        <v>#DIV/0!</v>
      </c>
      <c r="K1326" t="str">
        <f>+IFERROR(VLOOKUP(D1326,Table_1[#All],2,0),"")</f>
        <v/>
      </c>
    </row>
    <row r="1327" spans="1:11" ht="15" customHeight="1" x14ac:dyDescent="0.3">
      <c r="A1327">
        <v>1</v>
      </c>
      <c r="B1327">
        <v>1900</v>
      </c>
      <c r="C1327" s="3">
        <v>0</v>
      </c>
      <c r="D1327" t="str">
        <v>00. VENDES</v>
      </c>
      <c r="E1327">
        <v>0</v>
      </c>
      <c r="F1327" t="str">
        <f t="shared" si="100"/>
        <v>1_1900</v>
      </c>
      <c r="G1327">
        <f t="shared" si="101"/>
        <v>0</v>
      </c>
      <c r="H1327" s="40" t="e">
        <f t="shared" si="102"/>
        <v>#DIV/0!</v>
      </c>
      <c r="I1327">
        <f t="shared" si="103"/>
        <v>0</v>
      </c>
      <c r="J1327" s="40" t="e">
        <f t="shared" si="104"/>
        <v>#DIV/0!</v>
      </c>
      <c r="K1327" t="str">
        <f>+IFERROR(VLOOKUP(D1327,Table_1[#All],2,0),"")</f>
        <v/>
      </c>
    </row>
    <row r="1328" spans="1:11" ht="15" customHeight="1" x14ac:dyDescent="0.3">
      <c r="A1328">
        <v>1</v>
      </c>
      <c r="B1328">
        <v>1900</v>
      </c>
      <c r="C1328" s="3">
        <v>0</v>
      </c>
      <c r="D1328" t="str">
        <v>00. VENDES</v>
      </c>
      <c r="E1328">
        <v>0</v>
      </c>
      <c r="F1328" t="str">
        <f t="shared" si="100"/>
        <v>1_1900</v>
      </c>
      <c r="G1328">
        <f t="shared" si="101"/>
        <v>0</v>
      </c>
      <c r="H1328" s="40" t="e">
        <f t="shared" si="102"/>
        <v>#DIV/0!</v>
      </c>
      <c r="I1328">
        <f t="shared" si="103"/>
        <v>0</v>
      </c>
      <c r="J1328" s="40" t="e">
        <f t="shared" si="104"/>
        <v>#DIV/0!</v>
      </c>
      <c r="K1328" t="str">
        <f>+IFERROR(VLOOKUP(D1328,Table_1[#All],2,0),"")</f>
        <v/>
      </c>
    </row>
    <row r="1329" spans="1:11" ht="15" customHeight="1" x14ac:dyDescent="0.3">
      <c r="A1329">
        <v>1</v>
      </c>
      <c r="B1329">
        <v>1900</v>
      </c>
      <c r="C1329" s="3">
        <v>0</v>
      </c>
      <c r="D1329" t="str">
        <v>00. VENDES</v>
      </c>
      <c r="E1329">
        <v>0</v>
      </c>
      <c r="F1329" t="str">
        <f t="shared" si="100"/>
        <v>1_1900</v>
      </c>
      <c r="G1329">
        <f t="shared" si="101"/>
        <v>0</v>
      </c>
      <c r="H1329" s="40" t="e">
        <f t="shared" si="102"/>
        <v>#DIV/0!</v>
      </c>
      <c r="I1329">
        <f t="shared" si="103"/>
        <v>0</v>
      </c>
      <c r="J1329" s="40" t="e">
        <f t="shared" si="104"/>
        <v>#DIV/0!</v>
      </c>
      <c r="K1329" t="str">
        <f>+IFERROR(VLOOKUP(D1329,Table_1[#All],2,0),"")</f>
        <v/>
      </c>
    </row>
    <row r="1330" spans="1:11" ht="15" customHeight="1" x14ac:dyDescent="0.3">
      <c r="A1330">
        <v>1</v>
      </c>
      <c r="B1330">
        <v>1900</v>
      </c>
      <c r="C1330" s="3">
        <v>0</v>
      </c>
      <c r="D1330" t="str">
        <v>00. VENDES</v>
      </c>
      <c r="E1330">
        <v>0</v>
      </c>
      <c r="F1330" t="str">
        <f t="shared" si="100"/>
        <v>1_1900</v>
      </c>
      <c r="G1330">
        <f t="shared" si="101"/>
        <v>0</v>
      </c>
      <c r="H1330" s="40" t="e">
        <f t="shared" si="102"/>
        <v>#DIV/0!</v>
      </c>
      <c r="I1330">
        <f t="shared" si="103"/>
        <v>0</v>
      </c>
      <c r="J1330" s="40" t="e">
        <f t="shared" si="104"/>
        <v>#DIV/0!</v>
      </c>
      <c r="K1330" t="str">
        <f>+IFERROR(VLOOKUP(D1330,Table_1[#All],2,0),"")</f>
        <v/>
      </c>
    </row>
    <row r="1331" spans="1:11" ht="15" customHeight="1" x14ac:dyDescent="0.3">
      <c r="A1331">
        <v>1</v>
      </c>
      <c r="B1331">
        <v>1900</v>
      </c>
      <c r="C1331" s="3">
        <v>0</v>
      </c>
      <c r="D1331" t="str">
        <v>00. VENDES</v>
      </c>
      <c r="E1331">
        <v>0</v>
      </c>
      <c r="F1331" t="str">
        <f t="shared" si="100"/>
        <v>1_1900</v>
      </c>
      <c r="G1331">
        <f t="shared" si="101"/>
        <v>0</v>
      </c>
      <c r="H1331" s="40" t="e">
        <f t="shared" si="102"/>
        <v>#DIV/0!</v>
      </c>
      <c r="I1331">
        <f t="shared" si="103"/>
        <v>0</v>
      </c>
      <c r="J1331" s="40" t="e">
        <f t="shared" si="104"/>
        <v>#DIV/0!</v>
      </c>
      <c r="K1331" t="str">
        <f>+IFERROR(VLOOKUP(D1331,Table_1[#All],2,0),"")</f>
        <v/>
      </c>
    </row>
    <row r="1332" spans="1:11" ht="15" customHeight="1" x14ac:dyDescent="0.3">
      <c r="A1332">
        <v>1</v>
      </c>
      <c r="B1332">
        <v>1900</v>
      </c>
      <c r="C1332" s="3">
        <v>0</v>
      </c>
      <c r="D1332" t="str">
        <v>00. VENDES</v>
      </c>
      <c r="E1332">
        <v>0</v>
      </c>
      <c r="F1332" t="str">
        <f t="shared" si="100"/>
        <v>1_1900</v>
      </c>
      <c r="G1332">
        <f t="shared" si="101"/>
        <v>0</v>
      </c>
      <c r="H1332" s="40" t="e">
        <f t="shared" si="102"/>
        <v>#DIV/0!</v>
      </c>
      <c r="I1332">
        <f t="shared" si="103"/>
        <v>0</v>
      </c>
      <c r="J1332" s="40" t="e">
        <f t="shared" si="104"/>
        <v>#DIV/0!</v>
      </c>
      <c r="K1332" t="str">
        <f>+IFERROR(VLOOKUP(D1332,Table_1[#All],2,0),"")</f>
        <v/>
      </c>
    </row>
    <row r="1333" spans="1:11" ht="15" customHeight="1" x14ac:dyDescent="0.3">
      <c r="A1333">
        <v>1</v>
      </c>
      <c r="B1333">
        <v>1900</v>
      </c>
      <c r="C1333" s="3">
        <v>0</v>
      </c>
      <c r="D1333" t="str">
        <v>00. VENDES</v>
      </c>
      <c r="E1333">
        <v>0</v>
      </c>
      <c r="F1333" t="str">
        <f t="shared" si="100"/>
        <v>1_1900</v>
      </c>
      <c r="G1333">
        <f t="shared" si="101"/>
        <v>0</v>
      </c>
      <c r="H1333" s="40" t="e">
        <f t="shared" si="102"/>
        <v>#DIV/0!</v>
      </c>
      <c r="I1333">
        <f t="shared" si="103"/>
        <v>0</v>
      </c>
      <c r="J1333" s="40" t="e">
        <f t="shared" si="104"/>
        <v>#DIV/0!</v>
      </c>
      <c r="K1333" t="str">
        <f>+IFERROR(VLOOKUP(D1333,Table_1[#All],2,0),"")</f>
        <v/>
      </c>
    </row>
    <row r="1334" spans="1:11" ht="15" customHeight="1" x14ac:dyDescent="0.3">
      <c r="A1334">
        <v>1</v>
      </c>
      <c r="B1334">
        <v>1900</v>
      </c>
      <c r="C1334" s="3">
        <v>0</v>
      </c>
      <c r="D1334" t="str">
        <v>00. VENDES</v>
      </c>
      <c r="E1334">
        <v>0</v>
      </c>
      <c r="F1334" t="str">
        <f t="shared" si="100"/>
        <v>1_1900</v>
      </c>
      <c r="G1334">
        <f t="shared" si="101"/>
        <v>0</v>
      </c>
      <c r="H1334" s="40" t="e">
        <f t="shared" si="102"/>
        <v>#DIV/0!</v>
      </c>
      <c r="I1334">
        <f t="shared" si="103"/>
        <v>0</v>
      </c>
      <c r="J1334" s="40" t="e">
        <f t="shared" si="104"/>
        <v>#DIV/0!</v>
      </c>
      <c r="K1334" t="str">
        <f>+IFERROR(VLOOKUP(D1334,Table_1[#All],2,0),"")</f>
        <v/>
      </c>
    </row>
    <row r="1335" spans="1:11" ht="15" customHeight="1" x14ac:dyDescent="0.3">
      <c r="A1335">
        <v>1</v>
      </c>
      <c r="B1335">
        <v>1900</v>
      </c>
      <c r="C1335" s="3">
        <v>0</v>
      </c>
      <c r="D1335" t="str">
        <v>00. VENDES</v>
      </c>
      <c r="E1335">
        <v>0</v>
      </c>
      <c r="F1335" t="str">
        <f t="shared" si="100"/>
        <v>1_1900</v>
      </c>
      <c r="G1335">
        <f t="shared" si="101"/>
        <v>0</v>
      </c>
      <c r="H1335" s="40" t="e">
        <f t="shared" si="102"/>
        <v>#DIV/0!</v>
      </c>
      <c r="I1335">
        <f t="shared" si="103"/>
        <v>0</v>
      </c>
      <c r="J1335" s="40" t="e">
        <f t="shared" si="104"/>
        <v>#DIV/0!</v>
      </c>
      <c r="K1335" t="str">
        <f>+IFERROR(VLOOKUP(D1335,Table_1[#All],2,0),"")</f>
        <v/>
      </c>
    </row>
    <row r="1336" spans="1:11" ht="15" customHeight="1" x14ac:dyDescent="0.3">
      <c r="A1336">
        <v>1</v>
      </c>
      <c r="B1336">
        <v>1900</v>
      </c>
      <c r="C1336" s="3">
        <v>0</v>
      </c>
      <c r="D1336" t="str">
        <v>00. VENDES</v>
      </c>
      <c r="E1336">
        <v>0</v>
      </c>
      <c r="F1336" t="str">
        <f t="shared" si="100"/>
        <v>1_1900</v>
      </c>
      <c r="G1336">
        <f t="shared" si="101"/>
        <v>0</v>
      </c>
      <c r="H1336" s="40" t="e">
        <f t="shared" si="102"/>
        <v>#DIV/0!</v>
      </c>
      <c r="I1336">
        <f t="shared" si="103"/>
        <v>0</v>
      </c>
      <c r="J1336" s="40" t="e">
        <f t="shared" si="104"/>
        <v>#DIV/0!</v>
      </c>
      <c r="K1336" t="str">
        <f>+IFERROR(VLOOKUP(D1336,Table_1[#All],2,0),"")</f>
        <v/>
      </c>
    </row>
    <row r="1337" spans="1:11" ht="15" customHeight="1" x14ac:dyDescent="0.3">
      <c r="A1337">
        <v>1</v>
      </c>
      <c r="B1337">
        <v>1900</v>
      </c>
      <c r="C1337" s="3">
        <v>0</v>
      </c>
      <c r="D1337" t="str">
        <v>00. VENDES</v>
      </c>
      <c r="E1337">
        <v>0</v>
      </c>
      <c r="F1337" t="str">
        <f t="shared" si="100"/>
        <v>1_1900</v>
      </c>
      <c r="G1337">
        <f t="shared" si="101"/>
        <v>0</v>
      </c>
      <c r="H1337" s="40" t="e">
        <f t="shared" si="102"/>
        <v>#DIV/0!</v>
      </c>
      <c r="I1337">
        <f t="shared" si="103"/>
        <v>0</v>
      </c>
      <c r="J1337" s="40" t="e">
        <f t="shared" si="104"/>
        <v>#DIV/0!</v>
      </c>
      <c r="K1337" t="str">
        <f>+IFERROR(VLOOKUP(D1337,Table_1[#All],2,0),"")</f>
        <v/>
      </c>
    </row>
    <row r="1338" spans="1:11" ht="15" customHeight="1" x14ac:dyDescent="0.3">
      <c r="A1338">
        <v>1</v>
      </c>
      <c r="B1338">
        <v>1900</v>
      </c>
      <c r="C1338" s="3">
        <v>0</v>
      </c>
      <c r="D1338" t="str">
        <v>00. VENDES</v>
      </c>
      <c r="E1338">
        <v>0</v>
      </c>
      <c r="F1338" t="str">
        <f t="shared" si="100"/>
        <v>1_1900</v>
      </c>
      <c r="G1338">
        <f t="shared" si="101"/>
        <v>0</v>
      </c>
      <c r="H1338" s="40" t="e">
        <f t="shared" si="102"/>
        <v>#DIV/0!</v>
      </c>
      <c r="I1338">
        <f t="shared" si="103"/>
        <v>0</v>
      </c>
      <c r="J1338" s="40" t="e">
        <f t="shared" si="104"/>
        <v>#DIV/0!</v>
      </c>
      <c r="K1338" t="str">
        <f>+IFERROR(VLOOKUP(D1338,Table_1[#All],2,0),"")</f>
        <v/>
      </c>
    </row>
    <row r="1339" spans="1:11" ht="15" customHeight="1" x14ac:dyDescent="0.3">
      <c r="A1339">
        <v>1</v>
      </c>
      <c r="B1339">
        <v>1900</v>
      </c>
      <c r="C1339" s="3">
        <v>0</v>
      </c>
      <c r="D1339" t="str">
        <v>00. VENDES</v>
      </c>
      <c r="E1339">
        <v>0</v>
      </c>
      <c r="F1339" t="str">
        <f t="shared" si="100"/>
        <v>1_1900</v>
      </c>
      <c r="G1339">
        <f t="shared" si="101"/>
        <v>0</v>
      </c>
      <c r="H1339" s="40" t="e">
        <f t="shared" si="102"/>
        <v>#DIV/0!</v>
      </c>
      <c r="I1339">
        <f t="shared" si="103"/>
        <v>0</v>
      </c>
      <c r="J1339" s="40" t="e">
        <f t="shared" si="104"/>
        <v>#DIV/0!</v>
      </c>
      <c r="K1339" t="str">
        <f>+IFERROR(VLOOKUP(D1339,Table_1[#All],2,0),"")</f>
        <v/>
      </c>
    </row>
    <row r="1340" spans="1:11" ht="15" customHeight="1" x14ac:dyDescent="0.3">
      <c r="A1340">
        <v>1</v>
      </c>
      <c r="B1340">
        <v>1900</v>
      </c>
      <c r="C1340" s="3">
        <v>0</v>
      </c>
      <c r="D1340" t="str">
        <v>00. VENDES</v>
      </c>
      <c r="E1340">
        <v>0</v>
      </c>
      <c r="F1340" t="str">
        <f t="shared" si="100"/>
        <v>1_1900</v>
      </c>
      <c r="G1340">
        <f t="shared" si="101"/>
        <v>0</v>
      </c>
      <c r="H1340" s="40" t="e">
        <f t="shared" si="102"/>
        <v>#DIV/0!</v>
      </c>
      <c r="I1340">
        <f t="shared" si="103"/>
        <v>0</v>
      </c>
      <c r="J1340" s="40" t="e">
        <f t="shared" si="104"/>
        <v>#DIV/0!</v>
      </c>
      <c r="K1340" t="str">
        <f>+IFERROR(VLOOKUP(D1340,Table_1[#All],2,0),"")</f>
        <v/>
      </c>
    </row>
    <row r="1341" spans="1:11" ht="15" customHeight="1" x14ac:dyDescent="0.3">
      <c r="A1341">
        <v>1</v>
      </c>
      <c r="B1341">
        <v>1900</v>
      </c>
      <c r="C1341" s="3">
        <v>0</v>
      </c>
      <c r="D1341" t="str">
        <v>00. VENDES</v>
      </c>
      <c r="E1341">
        <v>0</v>
      </c>
      <c r="F1341" t="str">
        <f t="shared" si="100"/>
        <v>1_1900</v>
      </c>
      <c r="G1341">
        <f t="shared" si="101"/>
        <v>0</v>
      </c>
      <c r="H1341" s="40" t="e">
        <f t="shared" si="102"/>
        <v>#DIV/0!</v>
      </c>
      <c r="I1341">
        <f t="shared" si="103"/>
        <v>0</v>
      </c>
      <c r="J1341" s="40" t="e">
        <f t="shared" si="104"/>
        <v>#DIV/0!</v>
      </c>
      <c r="K1341" t="str">
        <f>+IFERROR(VLOOKUP(D1341,Table_1[#All],2,0),"")</f>
        <v/>
      </c>
    </row>
    <row r="1342" spans="1:11" ht="15" customHeight="1" x14ac:dyDescent="0.3">
      <c r="A1342">
        <v>1</v>
      </c>
      <c r="B1342">
        <v>1900</v>
      </c>
      <c r="C1342" s="3">
        <v>0</v>
      </c>
      <c r="D1342" t="str">
        <v>00. VENDES</v>
      </c>
      <c r="E1342">
        <v>0</v>
      </c>
      <c r="F1342" t="str">
        <f t="shared" si="100"/>
        <v>1_1900</v>
      </c>
      <c r="G1342">
        <f t="shared" si="101"/>
        <v>0</v>
      </c>
      <c r="H1342" s="40" t="e">
        <f t="shared" si="102"/>
        <v>#DIV/0!</v>
      </c>
      <c r="I1342">
        <f t="shared" si="103"/>
        <v>0</v>
      </c>
      <c r="J1342" s="40" t="e">
        <f t="shared" si="104"/>
        <v>#DIV/0!</v>
      </c>
      <c r="K1342" t="str">
        <f>+IFERROR(VLOOKUP(D1342,Table_1[#All],2,0),"")</f>
        <v/>
      </c>
    </row>
    <row r="1343" spans="1:11" ht="15" customHeight="1" x14ac:dyDescent="0.3">
      <c r="A1343">
        <v>1</v>
      </c>
      <c r="B1343">
        <v>1900</v>
      </c>
      <c r="C1343" s="3">
        <v>0</v>
      </c>
      <c r="D1343" t="str">
        <v>00. VENDES</v>
      </c>
      <c r="E1343">
        <v>0</v>
      </c>
      <c r="F1343" t="str">
        <f t="shared" si="100"/>
        <v>1_1900</v>
      </c>
      <c r="G1343">
        <f t="shared" si="101"/>
        <v>0</v>
      </c>
      <c r="H1343" s="40" t="e">
        <f t="shared" si="102"/>
        <v>#DIV/0!</v>
      </c>
      <c r="I1343">
        <f t="shared" si="103"/>
        <v>0</v>
      </c>
      <c r="J1343" s="40" t="e">
        <f t="shared" si="104"/>
        <v>#DIV/0!</v>
      </c>
      <c r="K1343" t="str">
        <f>+IFERROR(VLOOKUP(D1343,Table_1[#All],2,0),"")</f>
        <v/>
      </c>
    </row>
    <row r="1344" spans="1:11" ht="15" customHeight="1" x14ac:dyDescent="0.3">
      <c r="A1344">
        <v>1</v>
      </c>
      <c r="B1344">
        <v>1900</v>
      </c>
      <c r="C1344" s="3">
        <v>0</v>
      </c>
      <c r="D1344" t="str">
        <v>00. VENDES</v>
      </c>
      <c r="E1344">
        <v>0</v>
      </c>
      <c r="F1344" t="str">
        <f t="shared" si="100"/>
        <v>1_1900</v>
      </c>
      <c r="G1344">
        <f t="shared" si="101"/>
        <v>0</v>
      </c>
      <c r="H1344" s="40" t="e">
        <f t="shared" si="102"/>
        <v>#DIV/0!</v>
      </c>
      <c r="I1344">
        <f t="shared" si="103"/>
        <v>0</v>
      </c>
      <c r="J1344" s="40" t="e">
        <f t="shared" si="104"/>
        <v>#DIV/0!</v>
      </c>
      <c r="K1344" t="str">
        <f>+IFERROR(VLOOKUP(D1344,Table_1[#All],2,0),"")</f>
        <v/>
      </c>
    </row>
    <row r="1345" spans="1:11" ht="15" customHeight="1" x14ac:dyDescent="0.3">
      <c r="A1345">
        <v>1</v>
      </c>
      <c r="B1345">
        <v>1900</v>
      </c>
      <c r="C1345" s="3">
        <v>0</v>
      </c>
      <c r="D1345" t="str">
        <v>00. VENDES</v>
      </c>
      <c r="E1345">
        <v>0</v>
      </c>
      <c r="F1345" t="str">
        <f t="shared" si="100"/>
        <v>1_1900</v>
      </c>
      <c r="G1345">
        <f t="shared" si="101"/>
        <v>0</v>
      </c>
      <c r="H1345" s="40" t="e">
        <f t="shared" si="102"/>
        <v>#DIV/0!</v>
      </c>
      <c r="I1345">
        <f t="shared" si="103"/>
        <v>0</v>
      </c>
      <c r="J1345" s="40" t="e">
        <f t="shared" si="104"/>
        <v>#DIV/0!</v>
      </c>
      <c r="K1345" t="str">
        <f>+IFERROR(VLOOKUP(D1345,Table_1[#All],2,0),"")</f>
        <v/>
      </c>
    </row>
    <row r="1346" spans="1:11" ht="15" customHeight="1" x14ac:dyDescent="0.3">
      <c r="A1346">
        <v>1</v>
      </c>
      <c r="B1346">
        <v>1900</v>
      </c>
      <c r="C1346" s="3">
        <v>0</v>
      </c>
      <c r="D1346" t="str">
        <v>00. VENDES</v>
      </c>
      <c r="E1346">
        <v>0</v>
      </c>
      <c r="F1346" t="str">
        <f t="shared" si="100"/>
        <v>1_1900</v>
      </c>
      <c r="G1346">
        <f t="shared" si="101"/>
        <v>0</v>
      </c>
      <c r="H1346" s="40" t="e">
        <f t="shared" si="102"/>
        <v>#DIV/0!</v>
      </c>
      <c r="I1346">
        <f t="shared" si="103"/>
        <v>0</v>
      </c>
      <c r="J1346" s="40" t="e">
        <f t="shared" si="104"/>
        <v>#DIV/0!</v>
      </c>
      <c r="K1346" t="str">
        <f>+IFERROR(VLOOKUP(D1346,Table_1[#All],2,0),"")</f>
        <v/>
      </c>
    </row>
    <row r="1347" spans="1:11" ht="15" customHeight="1" x14ac:dyDescent="0.3">
      <c r="A1347">
        <v>1</v>
      </c>
      <c r="B1347">
        <v>1900</v>
      </c>
      <c r="C1347" s="3">
        <v>0</v>
      </c>
      <c r="D1347" t="str">
        <v>00. VENDES</v>
      </c>
      <c r="E1347">
        <v>0</v>
      </c>
      <c r="F1347" t="str">
        <f t="shared" ref="F1347:F1410" si="105">+CONCATENATE(A1347,"_",B1347)</f>
        <v>1_1900</v>
      </c>
      <c r="G1347">
        <f t="shared" ref="G1347:G1410" si="106">+SUMIFS($E$2:$E$1048576,$D$2:$D$1048576,"00. VENDES",$F$2:$F$1048576,F1347)</f>
        <v>0</v>
      </c>
      <c r="H1347" s="40" t="e">
        <f t="shared" ref="H1347:H1410" si="107">+E1347/G1347</f>
        <v>#DIV/0!</v>
      </c>
      <c r="I1347">
        <f t="shared" ref="I1347:I1410" si="108">+SUMIFS($E$2:$E$9999,$D$2:$D$9999,"00. VENDES",$B$2:$B$9999,B1347)</f>
        <v>0</v>
      </c>
      <c r="J1347" s="40" t="e">
        <f t="shared" ref="J1347:J1410" si="109">+E1347/I1347</f>
        <v>#DIV/0!</v>
      </c>
      <c r="K1347" t="str">
        <f>+IFERROR(VLOOKUP(D1347,Table_1[#All],2,0),"")</f>
        <v/>
      </c>
    </row>
    <row r="1348" spans="1:11" ht="15" customHeight="1" x14ac:dyDescent="0.3">
      <c r="A1348">
        <v>1</v>
      </c>
      <c r="B1348">
        <v>1900</v>
      </c>
      <c r="C1348" s="3">
        <v>0</v>
      </c>
      <c r="D1348" t="str">
        <v>00. VENDES</v>
      </c>
      <c r="E1348">
        <v>0</v>
      </c>
      <c r="F1348" t="str">
        <f t="shared" si="105"/>
        <v>1_1900</v>
      </c>
      <c r="G1348">
        <f t="shared" si="106"/>
        <v>0</v>
      </c>
      <c r="H1348" s="40" t="e">
        <f t="shared" si="107"/>
        <v>#DIV/0!</v>
      </c>
      <c r="I1348">
        <f t="shared" si="108"/>
        <v>0</v>
      </c>
      <c r="J1348" s="40" t="e">
        <f t="shared" si="109"/>
        <v>#DIV/0!</v>
      </c>
      <c r="K1348" t="str">
        <f>+IFERROR(VLOOKUP(D1348,Table_1[#All],2,0),"")</f>
        <v/>
      </c>
    </row>
    <row r="1349" spans="1:11" ht="15" customHeight="1" x14ac:dyDescent="0.3">
      <c r="A1349">
        <v>1</v>
      </c>
      <c r="B1349">
        <v>1900</v>
      </c>
      <c r="C1349" s="3">
        <v>0</v>
      </c>
      <c r="D1349" t="str">
        <v>00. VENDES</v>
      </c>
      <c r="E1349">
        <v>0</v>
      </c>
      <c r="F1349" t="str">
        <f t="shared" si="105"/>
        <v>1_1900</v>
      </c>
      <c r="G1349">
        <f t="shared" si="106"/>
        <v>0</v>
      </c>
      <c r="H1349" s="40" t="e">
        <f t="shared" si="107"/>
        <v>#DIV/0!</v>
      </c>
      <c r="I1349">
        <f t="shared" si="108"/>
        <v>0</v>
      </c>
      <c r="J1349" s="40" t="e">
        <f t="shared" si="109"/>
        <v>#DIV/0!</v>
      </c>
      <c r="K1349" t="str">
        <f>+IFERROR(VLOOKUP(D1349,Table_1[#All],2,0),"")</f>
        <v/>
      </c>
    </row>
    <row r="1350" spans="1:11" ht="15" customHeight="1" x14ac:dyDescent="0.3">
      <c r="A1350">
        <v>1</v>
      </c>
      <c r="B1350">
        <v>1900</v>
      </c>
      <c r="C1350" s="3">
        <v>0</v>
      </c>
      <c r="D1350" t="str">
        <v>00. VENDES</v>
      </c>
      <c r="E1350">
        <v>0</v>
      </c>
      <c r="F1350" t="str">
        <f t="shared" si="105"/>
        <v>1_1900</v>
      </c>
      <c r="G1350">
        <f t="shared" si="106"/>
        <v>0</v>
      </c>
      <c r="H1350" s="40" t="e">
        <f t="shared" si="107"/>
        <v>#DIV/0!</v>
      </c>
      <c r="I1350">
        <f t="shared" si="108"/>
        <v>0</v>
      </c>
      <c r="J1350" s="40" t="e">
        <f t="shared" si="109"/>
        <v>#DIV/0!</v>
      </c>
      <c r="K1350" t="str">
        <f>+IFERROR(VLOOKUP(D1350,Table_1[#All],2,0),"")</f>
        <v/>
      </c>
    </row>
    <row r="1351" spans="1:11" ht="15" customHeight="1" x14ac:dyDescent="0.3">
      <c r="A1351">
        <v>1</v>
      </c>
      <c r="B1351">
        <v>1900</v>
      </c>
      <c r="C1351" s="3">
        <v>0</v>
      </c>
      <c r="D1351" t="str">
        <v>00. VENDES</v>
      </c>
      <c r="E1351">
        <v>0</v>
      </c>
      <c r="F1351" t="str">
        <f t="shared" si="105"/>
        <v>1_1900</v>
      </c>
      <c r="G1351">
        <f t="shared" si="106"/>
        <v>0</v>
      </c>
      <c r="H1351" s="40" t="e">
        <f t="shared" si="107"/>
        <v>#DIV/0!</v>
      </c>
      <c r="I1351">
        <f t="shared" si="108"/>
        <v>0</v>
      </c>
      <c r="J1351" s="40" t="e">
        <f t="shared" si="109"/>
        <v>#DIV/0!</v>
      </c>
      <c r="K1351" t="str">
        <f>+IFERROR(VLOOKUP(D1351,Table_1[#All],2,0),"")</f>
        <v/>
      </c>
    </row>
    <row r="1352" spans="1:11" ht="15" customHeight="1" x14ac:dyDescent="0.3">
      <c r="A1352">
        <v>1</v>
      </c>
      <c r="B1352">
        <v>1900</v>
      </c>
      <c r="C1352" s="3">
        <v>0</v>
      </c>
      <c r="D1352" t="str">
        <v>00. VENDES</v>
      </c>
      <c r="E1352">
        <v>0</v>
      </c>
      <c r="F1352" t="str">
        <f t="shared" si="105"/>
        <v>1_1900</v>
      </c>
      <c r="G1352">
        <f t="shared" si="106"/>
        <v>0</v>
      </c>
      <c r="H1352" s="40" t="e">
        <f t="shared" si="107"/>
        <v>#DIV/0!</v>
      </c>
      <c r="I1352">
        <f t="shared" si="108"/>
        <v>0</v>
      </c>
      <c r="J1352" s="40" t="e">
        <f t="shared" si="109"/>
        <v>#DIV/0!</v>
      </c>
      <c r="K1352" t="str">
        <f>+IFERROR(VLOOKUP(D1352,Table_1[#All],2,0),"")</f>
        <v/>
      </c>
    </row>
    <row r="1353" spans="1:11" ht="15" customHeight="1" x14ac:dyDescent="0.3">
      <c r="A1353">
        <v>1</v>
      </c>
      <c r="B1353">
        <v>1900</v>
      </c>
      <c r="C1353" s="3">
        <v>0</v>
      </c>
      <c r="D1353" t="str">
        <v>00. VENDES</v>
      </c>
      <c r="E1353">
        <v>0</v>
      </c>
      <c r="F1353" t="str">
        <f t="shared" si="105"/>
        <v>1_1900</v>
      </c>
      <c r="G1353">
        <f t="shared" si="106"/>
        <v>0</v>
      </c>
      <c r="H1353" s="40" t="e">
        <f t="shared" si="107"/>
        <v>#DIV/0!</v>
      </c>
      <c r="I1353">
        <f t="shared" si="108"/>
        <v>0</v>
      </c>
      <c r="J1353" s="40" t="e">
        <f t="shared" si="109"/>
        <v>#DIV/0!</v>
      </c>
      <c r="K1353" t="str">
        <f>+IFERROR(VLOOKUP(D1353,Table_1[#All],2,0),"")</f>
        <v/>
      </c>
    </row>
    <row r="1354" spans="1:11" ht="15" customHeight="1" x14ac:dyDescent="0.3">
      <c r="A1354">
        <v>1</v>
      </c>
      <c r="B1354">
        <v>1900</v>
      </c>
      <c r="C1354" s="3">
        <v>0</v>
      </c>
      <c r="D1354" t="str">
        <v>00. VENDES</v>
      </c>
      <c r="E1354">
        <v>0</v>
      </c>
      <c r="F1354" t="str">
        <f t="shared" si="105"/>
        <v>1_1900</v>
      </c>
      <c r="G1354">
        <f t="shared" si="106"/>
        <v>0</v>
      </c>
      <c r="H1354" s="40" t="e">
        <f t="shared" si="107"/>
        <v>#DIV/0!</v>
      </c>
      <c r="I1354">
        <f t="shared" si="108"/>
        <v>0</v>
      </c>
      <c r="J1354" s="40" t="e">
        <f t="shared" si="109"/>
        <v>#DIV/0!</v>
      </c>
      <c r="K1354" t="str">
        <f>+IFERROR(VLOOKUP(D1354,Table_1[#All],2,0),"")</f>
        <v/>
      </c>
    </row>
    <row r="1355" spans="1:11" ht="15" customHeight="1" x14ac:dyDescent="0.3">
      <c r="A1355">
        <v>1</v>
      </c>
      <c r="B1355">
        <v>1900</v>
      </c>
      <c r="C1355" s="3">
        <v>0</v>
      </c>
      <c r="D1355" t="str">
        <v>00. VENDES</v>
      </c>
      <c r="E1355">
        <v>0</v>
      </c>
      <c r="F1355" t="str">
        <f t="shared" si="105"/>
        <v>1_1900</v>
      </c>
      <c r="G1355">
        <f t="shared" si="106"/>
        <v>0</v>
      </c>
      <c r="H1355" s="40" t="e">
        <f t="shared" si="107"/>
        <v>#DIV/0!</v>
      </c>
      <c r="I1355">
        <f t="shared" si="108"/>
        <v>0</v>
      </c>
      <c r="J1355" s="40" t="e">
        <f t="shared" si="109"/>
        <v>#DIV/0!</v>
      </c>
      <c r="K1355" t="str">
        <f>+IFERROR(VLOOKUP(D1355,Table_1[#All],2,0),"")</f>
        <v/>
      </c>
    </row>
    <row r="1356" spans="1:11" ht="15" customHeight="1" x14ac:dyDescent="0.3">
      <c r="A1356">
        <v>1</v>
      </c>
      <c r="B1356">
        <v>1900</v>
      </c>
      <c r="C1356" s="3">
        <v>0</v>
      </c>
      <c r="D1356" t="str">
        <v>00. VENDES</v>
      </c>
      <c r="E1356">
        <v>0</v>
      </c>
      <c r="F1356" t="str">
        <f t="shared" si="105"/>
        <v>1_1900</v>
      </c>
      <c r="G1356">
        <f t="shared" si="106"/>
        <v>0</v>
      </c>
      <c r="H1356" s="40" t="e">
        <f t="shared" si="107"/>
        <v>#DIV/0!</v>
      </c>
      <c r="I1356">
        <f t="shared" si="108"/>
        <v>0</v>
      </c>
      <c r="J1356" s="40" t="e">
        <f t="shared" si="109"/>
        <v>#DIV/0!</v>
      </c>
      <c r="K1356" t="str">
        <f>+IFERROR(VLOOKUP(D1356,Table_1[#All],2,0),"")</f>
        <v/>
      </c>
    </row>
    <row r="1357" spans="1:11" ht="15" customHeight="1" x14ac:dyDescent="0.3">
      <c r="A1357">
        <v>1</v>
      </c>
      <c r="B1357">
        <v>1900</v>
      </c>
      <c r="C1357" s="3">
        <v>0</v>
      </c>
      <c r="D1357" t="str">
        <v>00. VENDES</v>
      </c>
      <c r="E1357">
        <v>0</v>
      </c>
      <c r="F1357" t="str">
        <f t="shared" si="105"/>
        <v>1_1900</v>
      </c>
      <c r="G1357">
        <f t="shared" si="106"/>
        <v>0</v>
      </c>
      <c r="H1357" s="40" t="e">
        <f t="shared" si="107"/>
        <v>#DIV/0!</v>
      </c>
      <c r="I1357">
        <f t="shared" si="108"/>
        <v>0</v>
      </c>
      <c r="J1357" s="40" t="e">
        <f t="shared" si="109"/>
        <v>#DIV/0!</v>
      </c>
      <c r="K1357" t="str">
        <f>+IFERROR(VLOOKUP(D1357,Table_1[#All],2,0),"")</f>
        <v/>
      </c>
    </row>
    <row r="1358" spans="1:11" ht="15" customHeight="1" x14ac:dyDescent="0.3">
      <c r="A1358">
        <v>1</v>
      </c>
      <c r="B1358">
        <v>1900</v>
      </c>
      <c r="C1358" s="3">
        <v>0</v>
      </c>
      <c r="D1358" t="str">
        <v>00. VENDES</v>
      </c>
      <c r="E1358">
        <v>0</v>
      </c>
      <c r="F1358" t="str">
        <f t="shared" si="105"/>
        <v>1_1900</v>
      </c>
      <c r="G1358">
        <f t="shared" si="106"/>
        <v>0</v>
      </c>
      <c r="H1358" s="40" t="e">
        <f t="shared" si="107"/>
        <v>#DIV/0!</v>
      </c>
      <c r="I1358">
        <f t="shared" si="108"/>
        <v>0</v>
      </c>
      <c r="J1358" s="40" t="e">
        <f t="shared" si="109"/>
        <v>#DIV/0!</v>
      </c>
      <c r="K1358" t="str">
        <f>+IFERROR(VLOOKUP(D1358,Table_1[#All],2,0),"")</f>
        <v/>
      </c>
    </row>
    <row r="1359" spans="1:11" ht="15" customHeight="1" x14ac:dyDescent="0.3">
      <c r="A1359">
        <v>1</v>
      </c>
      <c r="B1359">
        <v>1900</v>
      </c>
      <c r="C1359" s="3">
        <v>0</v>
      </c>
      <c r="D1359" t="str">
        <v>00. VENDES</v>
      </c>
      <c r="E1359">
        <v>0</v>
      </c>
      <c r="F1359" t="str">
        <f t="shared" si="105"/>
        <v>1_1900</v>
      </c>
      <c r="G1359">
        <f t="shared" si="106"/>
        <v>0</v>
      </c>
      <c r="H1359" s="40" t="e">
        <f t="shared" si="107"/>
        <v>#DIV/0!</v>
      </c>
      <c r="I1359">
        <f t="shared" si="108"/>
        <v>0</v>
      </c>
      <c r="J1359" s="40" t="e">
        <f t="shared" si="109"/>
        <v>#DIV/0!</v>
      </c>
      <c r="K1359" t="str">
        <f>+IFERROR(VLOOKUP(D1359,Table_1[#All],2,0),"")</f>
        <v/>
      </c>
    </row>
    <row r="1360" spans="1:11" ht="15" customHeight="1" x14ac:dyDescent="0.3">
      <c r="A1360">
        <v>1</v>
      </c>
      <c r="B1360">
        <v>1900</v>
      </c>
      <c r="C1360" s="3">
        <v>0</v>
      </c>
      <c r="D1360" t="str">
        <v>00. VENDES</v>
      </c>
      <c r="E1360">
        <v>0</v>
      </c>
      <c r="F1360" t="str">
        <f t="shared" si="105"/>
        <v>1_1900</v>
      </c>
      <c r="G1360">
        <f t="shared" si="106"/>
        <v>0</v>
      </c>
      <c r="H1360" s="40" t="e">
        <f t="shared" si="107"/>
        <v>#DIV/0!</v>
      </c>
      <c r="I1360">
        <f t="shared" si="108"/>
        <v>0</v>
      </c>
      <c r="J1360" s="40" t="e">
        <f t="shared" si="109"/>
        <v>#DIV/0!</v>
      </c>
      <c r="K1360" t="str">
        <f>+IFERROR(VLOOKUP(D1360,Table_1[#All],2,0),"")</f>
        <v/>
      </c>
    </row>
    <row r="1361" spans="1:11" ht="15" customHeight="1" x14ac:dyDescent="0.3">
      <c r="A1361">
        <v>1</v>
      </c>
      <c r="B1361">
        <v>1900</v>
      </c>
      <c r="C1361" s="3">
        <v>0</v>
      </c>
      <c r="D1361" t="str">
        <v>00. VENDES</v>
      </c>
      <c r="E1361">
        <v>0</v>
      </c>
      <c r="F1361" t="str">
        <f t="shared" si="105"/>
        <v>1_1900</v>
      </c>
      <c r="G1361">
        <f t="shared" si="106"/>
        <v>0</v>
      </c>
      <c r="H1361" s="40" t="e">
        <f t="shared" si="107"/>
        <v>#DIV/0!</v>
      </c>
      <c r="I1361">
        <f t="shared" si="108"/>
        <v>0</v>
      </c>
      <c r="J1361" s="40" t="e">
        <f t="shared" si="109"/>
        <v>#DIV/0!</v>
      </c>
      <c r="K1361" t="str">
        <f>+IFERROR(VLOOKUP(D1361,Table_1[#All],2,0),"")</f>
        <v/>
      </c>
    </row>
    <row r="1362" spans="1:11" ht="15" customHeight="1" x14ac:dyDescent="0.3">
      <c r="A1362">
        <v>1</v>
      </c>
      <c r="B1362">
        <v>1900</v>
      </c>
      <c r="C1362" s="3">
        <v>0</v>
      </c>
      <c r="D1362" t="str">
        <v>00. VENDES</v>
      </c>
      <c r="E1362">
        <v>0</v>
      </c>
      <c r="F1362" t="str">
        <f t="shared" si="105"/>
        <v>1_1900</v>
      </c>
      <c r="G1362">
        <f t="shared" si="106"/>
        <v>0</v>
      </c>
      <c r="H1362" s="40" t="e">
        <f t="shared" si="107"/>
        <v>#DIV/0!</v>
      </c>
      <c r="I1362">
        <f t="shared" si="108"/>
        <v>0</v>
      </c>
      <c r="J1362" s="40" t="e">
        <f t="shared" si="109"/>
        <v>#DIV/0!</v>
      </c>
      <c r="K1362" t="str">
        <f>+IFERROR(VLOOKUP(D1362,Table_1[#All],2,0),"")</f>
        <v/>
      </c>
    </row>
    <row r="1363" spans="1:11" ht="15" customHeight="1" x14ac:dyDescent="0.3">
      <c r="A1363">
        <v>1</v>
      </c>
      <c r="B1363">
        <v>1900</v>
      </c>
      <c r="C1363" s="3">
        <v>0</v>
      </c>
      <c r="D1363" t="str">
        <v>00. VENDES</v>
      </c>
      <c r="E1363">
        <v>0</v>
      </c>
      <c r="F1363" t="str">
        <f t="shared" si="105"/>
        <v>1_1900</v>
      </c>
      <c r="G1363">
        <f t="shared" si="106"/>
        <v>0</v>
      </c>
      <c r="H1363" s="40" t="e">
        <f t="shared" si="107"/>
        <v>#DIV/0!</v>
      </c>
      <c r="I1363">
        <f t="shared" si="108"/>
        <v>0</v>
      </c>
      <c r="J1363" s="40" t="e">
        <f t="shared" si="109"/>
        <v>#DIV/0!</v>
      </c>
      <c r="K1363" t="str">
        <f>+IFERROR(VLOOKUP(D1363,Table_1[#All],2,0),"")</f>
        <v/>
      </c>
    </row>
    <row r="1364" spans="1:11" ht="15" customHeight="1" x14ac:dyDescent="0.3">
      <c r="A1364">
        <v>1</v>
      </c>
      <c r="B1364">
        <v>1900</v>
      </c>
      <c r="C1364" s="3">
        <v>0</v>
      </c>
      <c r="D1364" t="str">
        <v>00. VENDES</v>
      </c>
      <c r="E1364">
        <v>0</v>
      </c>
      <c r="F1364" t="str">
        <f t="shared" si="105"/>
        <v>1_1900</v>
      </c>
      <c r="G1364">
        <f t="shared" si="106"/>
        <v>0</v>
      </c>
      <c r="H1364" s="40" t="e">
        <f t="shared" si="107"/>
        <v>#DIV/0!</v>
      </c>
      <c r="I1364">
        <f t="shared" si="108"/>
        <v>0</v>
      </c>
      <c r="J1364" s="40" t="e">
        <f t="shared" si="109"/>
        <v>#DIV/0!</v>
      </c>
      <c r="K1364" t="str">
        <f>+IFERROR(VLOOKUP(D1364,Table_1[#All],2,0),"")</f>
        <v/>
      </c>
    </row>
    <row r="1365" spans="1:11" ht="15" customHeight="1" x14ac:dyDescent="0.3">
      <c r="A1365">
        <v>1</v>
      </c>
      <c r="B1365">
        <v>1900</v>
      </c>
      <c r="C1365" s="3">
        <v>0</v>
      </c>
      <c r="D1365" t="str">
        <v>00. VENDES</v>
      </c>
      <c r="E1365">
        <v>0</v>
      </c>
      <c r="F1365" t="str">
        <f t="shared" si="105"/>
        <v>1_1900</v>
      </c>
      <c r="G1365">
        <f t="shared" si="106"/>
        <v>0</v>
      </c>
      <c r="H1365" s="40" t="e">
        <f t="shared" si="107"/>
        <v>#DIV/0!</v>
      </c>
      <c r="I1365">
        <f t="shared" si="108"/>
        <v>0</v>
      </c>
      <c r="J1365" s="40" t="e">
        <f t="shared" si="109"/>
        <v>#DIV/0!</v>
      </c>
      <c r="K1365" t="str">
        <f>+IFERROR(VLOOKUP(D1365,Table_1[#All],2,0),"")</f>
        <v/>
      </c>
    </row>
    <row r="1366" spans="1:11" ht="15" customHeight="1" x14ac:dyDescent="0.3">
      <c r="A1366">
        <v>1</v>
      </c>
      <c r="B1366">
        <v>1900</v>
      </c>
      <c r="C1366" s="3">
        <v>0</v>
      </c>
      <c r="D1366" t="str">
        <v>00. VENDES</v>
      </c>
      <c r="E1366">
        <v>0</v>
      </c>
      <c r="F1366" t="str">
        <f t="shared" si="105"/>
        <v>1_1900</v>
      </c>
      <c r="G1366">
        <f t="shared" si="106"/>
        <v>0</v>
      </c>
      <c r="H1366" s="40" t="e">
        <f t="shared" si="107"/>
        <v>#DIV/0!</v>
      </c>
      <c r="I1366">
        <f t="shared" si="108"/>
        <v>0</v>
      </c>
      <c r="J1366" s="40" t="e">
        <f t="shared" si="109"/>
        <v>#DIV/0!</v>
      </c>
      <c r="K1366" t="str">
        <f>+IFERROR(VLOOKUP(D1366,Table_1[#All],2,0),"")</f>
        <v/>
      </c>
    </row>
    <row r="1367" spans="1:11" ht="15" customHeight="1" x14ac:dyDescent="0.3">
      <c r="A1367">
        <v>1</v>
      </c>
      <c r="B1367">
        <v>1900</v>
      </c>
      <c r="C1367" s="3">
        <v>0</v>
      </c>
      <c r="D1367" t="str">
        <v>00. VENDES</v>
      </c>
      <c r="E1367">
        <v>0</v>
      </c>
      <c r="F1367" t="str">
        <f t="shared" si="105"/>
        <v>1_1900</v>
      </c>
      <c r="G1367">
        <f t="shared" si="106"/>
        <v>0</v>
      </c>
      <c r="H1367" s="40" t="e">
        <f t="shared" si="107"/>
        <v>#DIV/0!</v>
      </c>
      <c r="I1367">
        <f t="shared" si="108"/>
        <v>0</v>
      </c>
      <c r="J1367" s="40" t="e">
        <f t="shared" si="109"/>
        <v>#DIV/0!</v>
      </c>
      <c r="K1367" t="str">
        <f>+IFERROR(VLOOKUP(D1367,Table_1[#All],2,0),"")</f>
        <v/>
      </c>
    </row>
    <row r="1368" spans="1:11" ht="15" customHeight="1" x14ac:dyDescent="0.3">
      <c r="A1368">
        <v>1</v>
      </c>
      <c r="B1368">
        <v>1900</v>
      </c>
      <c r="C1368" s="3">
        <v>0</v>
      </c>
      <c r="D1368" t="str">
        <v>00. VENDES</v>
      </c>
      <c r="E1368">
        <v>0</v>
      </c>
      <c r="F1368" t="str">
        <f t="shared" si="105"/>
        <v>1_1900</v>
      </c>
      <c r="G1368">
        <f t="shared" si="106"/>
        <v>0</v>
      </c>
      <c r="H1368" s="40" t="e">
        <f t="shared" si="107"/>
        <v>#DIV/0!</v>
      </c>
      <c r="I1368">
        <f t="shared" si="108"/>
        <v>0</v>
      </c>
      <c r="J1368" s="40" t="e">
        <f t="shared" si="109"/>
        <v>#DIV/0!</v>
      </c>
      <c r="K1368" t="str">
        <f>+IFERROR(VLOOKUP(D1368,Table_1[#All],2,0),"")</f>
        <v/>
      </c>
    </row>
    <row r="1369" spans="1:11" ht="15" customHeight="1" x14ac:dyDescent="0.3">
      <c r="A1369">
        <v>1</v>
      </c>
      <c r="B1369">
        <v>1900</v>
      </c>
      <c r="C1369" s="3">
        <v>0</v>
      </c>
      <c r="D1369" t="str">
        <v>00. VENDES</v>
      </c>
      <c r="E1369">
        <v>0</v>
      </c>
      <c r="F1369" t="str">
        <f t="shared" si="105"/>
        <v>1_1900</v>
      </c>
      <c r="G1369">
        <f t="shared" si="106"/>
        <v>0</v>
      </c>
      <c r="H1369" s="40" t="e">
        <f t="shared" si="107"/>
        <v>#DIV/0!</v>
      </c>
      <c r="I1369">
        <f t="shared" si="108"/>
        <v>0</v>
      </c>
      <c r="J1369" s="40" t="e">
        <f t="shared" si="109"/>
        <v>#DIV/0!</v>
      </c>
      <c r="K1369" t="str">
        <f>+IFERROR(VLOOKUP(D1369,Table_1[#All],2,0),"")</f>
        <v/>
      </c>
    </row>
    <row r="1370" spans="1:11" ht="15" customHeight="1" x14ac:dyDescent="0.3">
      <c r="A1370">
        <v>1</v>
      </c>
      <c r="B1370">
        <v>1900</v>
      </c>
      <c r="C1370" s="3">
        <v>0</v>
      </c>
      <c r="D1370" t="str">
        <v>00. VENDES</v>
      </c>
      <c r="E1370">
        <v>0</v>
      </c>
      <c r="F1370" t="str">
        <f t="shared" si="105"/>
        <v>1_1900</v>
      </c>
      <c r="G1370">
        <f t="shared" si="106"/>
        <v>0</v>
      </c>
      <c r="H1370" s="40" t="e">
        <f t="shared" si="107"/>
        <v>#DIV/0!</v>
      </c>
      <c r="I1370">
        <f t="shared" si="108"/>
        <v>0</v>
      </c>
      <c r="J1370" s="40" t="e">
        <f t="shared" si="109"/>
        <v>#DIV/0!</v>
      </c>
      <c r="K1370" t="str">
        <f>+IFERROR(VLOOKUP(D1370,Table_1[#All],2,0),"")</f>
        <v/>
      </c>
    </row>
    <row r="1371" spans="1:11" ht="15" customHeight="1" x14ac:dyDescent="0.3">
      <c r="A1371">
        <v>1</v>
      </c>
      <c r="B1371">
        <v>1900</v>
      </c>
      <c r="C1371" s="3">
        <v>0</v>
      </c>
      <c r="D1371" t="str">
        <v>00. VENDES</v>
      </c>
      <c r="E1371">
        <v>0</v>
      </c>
      <c r="F1371" t="str">
        <f t="shared" si="105"/>
        <v>1_1900</v>
      </c>
      <c r="G1371">
        <f t="shared" si="106"/>
        <v>0</v>
      </c>
      <c r="H1371" s="40" t="e">
        <f t="shared" si="107"/>
        <v>#DIV/0!</v>
      </c>
      <c r="I1371">
        <f t="shared" si="108"/>
        <v>0</v>
      </c>
      <c r="J1371" s="40" t="e">
        <f t="shared" si="109"/>
        <v>#DIV/0!</v>
      </c>
      <c r="K1371" t="str">
        <f>+IFERROR(VLOOKUP(D1371,Table_1[#All],2,0),"")</f>
        <v/>
      </c>
    </row>
    <row r="1372" spans="1:11" ht="15" customHeight="1" x14ac:dyDescent="0.3">
      <c r="A1372">
        <v>1</v>
      </c>
      <c r="B1372">
        <v>1900</v>
      </c>
      <c r="C1372" s="3">
        <v>0</v>
      </c>
      <c r="D1372" t="str">
        <v>00. VENDES</v>
      </c>
      <c r="E1372">
        <v>0</v>
      </c>
      <c r="F1372" t="str">
        <f t="shared" si="105"/>
        <v>1_1900</v>
      </c>
      <c r="G1372">
        <f t="shared" si="106"/>
        <v>0</v>
      </c>
      <c r="H1372" s="40" t="e">
        <f t="shared" si="107"/>
        <v>#DIV/0!</v>
      </c>
      <c r="I1372">
        <f t="shared" si="108"/>
        <v>0</v>
      </c>
      <c r="J1372" s="40" t="e">
        <f t="shared" si="109"/>
        <v>#DIV/0!</v>
      </c>
      <c r="K1372" t="str">
        <f>+IFERROR(VLOOKUP(D1372,Table_1[#All],2,0),"")</f>
        <v/>
      </c>
    </row>
    <row r="1373" spans="1:11" ht="15" customHeight="1" x14ac:dyDescent="0.3">
      <c r="A1373">
        <v>1</v>
      </c>
      <c r="B1373">
        <v>1900</v>
      </c>
      <c r="C1373" s="3">
        <v>0</v>
      </c>
      <c r="D1373" t="str">
        <v>00. VENDES</v>
      </c>
      <c r="E1373">
        <v>0</v>
      </c>
      <c r="F1373" t="str">
        <f t="shared" si="105"/>
        <v>1_1900</v>
      </c>
      <c r="G1373">
        <f t="shared" si="106"/>
        <v>0</v>
      </c>
      <c r="H1373" s="40" t="e">
        <f t="shared" si="107"/>
        <v>#DIV/0!</v>
      </c>
      <c r="I1373">
        <f t="shared" si="108"/>
        <v>0</v>
      </c>
      <c r="J1373" s="40" t="e">
        <f t="shared" si="109"/>
        <v>#DIV/0!</v>
      </c>
      <c r="K1373" t="str">
        <f>+IFERROR(VLOOKUP(D1373,Table_1[#All],2,0),"")</f>
        <v/>
      </c>
    </row>
    <row r="1374" spans="1:11" ht="15" customHeight="1" x14ac:dyDescent="0.3">
      <c r="A1374">
        <v>1</v>
      </c>
      <c r="B1374">
        <v>1900</v>
      </c>
      <c r="C1374" s="3">
        <v>0</v>
      </c>
      <c r="D1374" t="str">
        <v>00. VENDES</v>
      </c>
      <c r="E1374">
        <v>0</v>
      </c>
      <c r="F1374" t="str">
        <f t="shared" si="105"/>
        <v>1_1900</v>
      </c>
      <c r="G1374">
        <f t="shared" si="106"/>
        <v>0</v>
      </c>
      <c r="H1374" s="40" t="e">
        <f t="shared" si="107"/>
        <v>#DIV/0!</v>
      </c>
      <c r="I1374">
        <f t="shared" si="108"/>
        <v>0</v>
      </c>
      <c r="J1374" s="40" t="e">
        <f t="shared" si="109"/>
        <v>#DIV/0!</v>
      </c>
      <c r="K1374" t="str">
        <f>+IFERROR(VLOOKUP(D1374,Table_1[#All],2,0),"")</f>
        <v/>
      </c>
    </row>
    <row r="1375" spans="1:11" ht="15" customHeight="1" x14ac:dyDescent="0.3">
      <c r="A1375">
        <v>1</v>
      </c>
      <c r="B1375">
        <v>1900</v>
      </c>
      <c r="C1375" s="3">
        <v>0</v>
      </c>
      <c r="D1375" t="str">
        <v>00. VENDES</v>
      </c>
      <c r="E1375">
        <v>0</v>
      </c>
      <c r="F1375" t="str">
        <f t="shared" si="105"/>
        <v>1_1900</v>
      </c>
      <c r="G1375">
        <f t="shared" si="106"/>
        <v>0</v>
      </c>
      <c r="H1375" s="40" t="e">
        <f t="shared" si="107"/>
        <v>#DIV/0!</v>
      </c>
      <c r="I1375">
        <f t="shared" si="108"/>
        <v>0</v>
      </c>
      <c r="J1375" s="40" t="e">
        <f t="shared" si="109"/>
        <v>#DIV/0!</v>
      </c>
      <c r="K1375" t="str">
        <f>+IFERROR(VLOOKUP(D1375,Table_1[#All],2,0),"")</f>
        <v/>
      </c>
    </row>
    <row r="1376" spans="1:11" ht="15" customHeight="1" x14ac:dyDescent="0.3">
      <c r="A1376">
        <v>1</v>
      </c>
      <c r="B1376">
        <v>1900</v>
      </c>
      <c r="C1376" s="3">
        <v>0</v>
      </c>
      <c r="D1376" t="str">
        <v>00. VENDES</v>
      </c>
      <c r="E1376">
        <v>0</v>
      </c>
      <c r="F1376" t="str">
        <f t="shared" si="105"/>
        <v>1_1900</v>
      </c>
      <c r="G1376">
        <f t="shared" si="106"/>
        <v>0</v>
      </c>
      <c r="H1376" s="40" t="e">
        <f t="shared" si="107"/>
        <v>#DIV/0!</v>
      </c>
      <c r="I1376">
        <f t="shared" si="108"/>
        <v>0</v>
      </c>
      <c r="J1376" s="40" t="e">
        <f t="shared" si="109"/>
        <v>#DIV/0!</v>
      </c>
      <c r="K1376" t="str">
        <f>+IFERROR(VLOOKUP(D1376,Table_1[#All],2,0),"")</f>
        <v/>
      </c>
    </row>
    <row r="1377" spans="1:11" ht="15" customHeight="1" x14ac:dyDescent="0.3">
      <c r="A1377">
        <v>1</v>
      </c>
      <c r="B1377">
        <v>1900</v>
      </c>
      <c r="C1377" s="3">
        <v>0</v>
      </c>
      <c r="D1377" t="str">
        <v>00. VENDES</v>
      </c>
      <c r="E1377">
        <v>0</v>
      </c>
      <c r="F1377" t="str">
        <f t="shared" si="105"/>
        <v>1_1900</v>
      </c>
      <c r="G1377">
        <f t="shared" si="106"/>
        <v>0</v>
      </c>
      <c r="H1377" s="40" t="e">
        <f t="shared" si="107"/>
        <v>#DIV/0!</v>
      </c>
      <c r="I1377">
        <f t="shared" si="108"/>
        <v>0</v>
      </c>
      <c r="J1377" s="40" t="e">
        <f t="shared" si="109"/>
        <v>#DIV/0!</v>
      </c>
      <c r="K1377" t="str">
        <f>+IFERROR(VLOOKUP(D1377,Table_1[#All],2,0),"")</f>
        <v/>
      </c>
    </row>
    <row r="1378" spans="1:11" ht="15" customHeight="1" x14ac:dyDescent="0.3">
      <c r="A1378">
        <v>1</v>
      </c>
      <c r="B1378">
        <v>1900</v>
      </c>
      <c r="C1378" s="3">
        <v>0</v>
      </c>
      <c r="D1378" t="str">
        <v>00. VENDES</v>
      </c>
      <c r="E1378">
        <v>0</v>
      </c>
      <c r="F1378" t="str">
        <f t="shared" si="105"/>
        <v>1_1900</v>
      </c>
      <c r="G1378">
        <f t="shared" si="106"/>
        <v>0</v>
      </c>
      <c r="H1378" s="40" t="e">
        <f t="shared" si="107"/>
        <v>#DIV/0!</v>
      </c>
      <c r="I1378">
        <f t="shared" si="108"/>
        <v>0</v>
      </c>
      <c r="J1378" s="40" t="e">
        <f t="shared" si="109"/>
        <v>#DIV/0!</v>
      </c>
      <c r="K1378" t="str">
        <f>+IFERROR(VLOOKUP(D1378,Table_1[#All],2,0),"")</f>
        <v/>
      </c>
    </row>
    <row r="1379" spans="1:11" ht="15" customHeight="1" x14ac:dyDescent="0.3">
      <c r="A1379">
        <v>1</v>
      </c>
      <c r="B1379">
        <v>1900</v>
      </c>
      <c r="C1379" s="3">
        <v>0</v>
      </c>
      <c r="D1379" t="str">
        <v>00. VENDES</v>
      </c>
      <c r="E1379">
        <v>0</v>
      </c>
      <c r="F1379" t="str">
        <f t="shared" si="105"/>
        <v>1_1900</v>
      </c>
      <c r="G1379">
        <f t="shared" si="106"/>
        <v>0</v>
      </c>
      <c r="H1379" s="40" t="e">
        <f t="shared" si="107"/>
        <v>#DIV/0!</v>
      </c>
      <c r="I1379">
        <f t="shared" si="108"/>
        <v>0</v>
      </c>
      <c r="J1379" s="40" t="e">
        <f t="shared" si="109"/>
        <v>#DIV/0!</v>
      </c>
      <c r="K1379" t="str">
        <f>+IFERROR(VLOOKUP(D1379,Table_1[#All],2,0),"")</f>
        <v/>
      </c>
    </row>
    <row r="1380" spans="1:11" ht="15" customHeight="1" x14ac:dyDescent="0.3">
      <c r="A1380">
        <v>1</v>
      </c>
      <c r="B1380">
        <v>1900</v>
      </c>
      <c r="C1380" s="3">
        <v>0</v>
      </c>
      <c r="D1380" t="str">
        <v>00. VENDES</v>
      </c>
      <c r="E1380">
        <v>0</v>
      </c>
      <c r="F1380" t="str">
        <f t="shared" si="105"/>
        <v>1_1900</v>
      </c>
      <c r="G1380">
        <f t="shared" si="106"/>
        <v>0</v>
      </c>
      <c r="H1380" s="40" t="e">
        <f t="shared" si="107"/>
        <v>#DIV/0!</v>
      </c>
      <c r="I1380">
        <f t="shared" si="108"/>
        <v>0</v>
      </c>
      <c r="J1380" s="40" t="e">
        <f t="shared" si="109"/>
        <v>#DIV/0!</v>
      </c>
      <c r="K1380" t="str">
        <f>+IFERROR(VLOOKUP(D1380,Table_1[#All],2,0),"")</f>
        <v/>
      </c>
    </row>
    <row r="1381" spans="1:11" ht="15" customHeight="1" x14ac:dyDescent="0.3">
      <c r="A1381">
        <v>1</v>
      </c>
      <c r="B1381">
        <v>1900</v>
      </c>
      <c r="C1381" s="3">
        <v>0</v>
      </c>
      <c r="D1381" t="str">
        <v>00. VENDES</v>
      </c>
      <c r="E1381">
        <v>0</v>
      </c>
      <c r="F1381" t="str">
        <f t="shared" si="105"/>
        <v>1_1900</v>
      </c>
      <c r="G1381">
        <f t="shared" si="106"/>
        <v>0</v>
      </c>
      <c r="H1381" s="40" t="e">
        <f t="shared" si="107"/>
        <v>#DIV/0!</v>
      </c>
      <c r="I1381">
        <f t="shared" si="108"/>
        <v>0</v>
      </c>
      <c r="J1381" s="40" t="e">
        <f t="shared" si="109"/>
        <v>#DIV/0!</v>
      </c>
      <c r="K1381" t="str">
        <f>+IFERROR(VLOOKUP(D1381,Table_1[#All],2,0),"")</f>
        <v/>
      </c>
    </row>
    <row r="1382" spans="1:11" ht="15" customHeight="1" x14ac:dyDescent="0.3">
      <c r="A1382">
        <v>1</v>
      </c>
      <c r="B1382">
        <v>1900</v>
      </c>
      <c r="C1382" s="3">
        <v>0</v>
      </c>
      <c r="D1382" t="str">
        <v>00. VENDES</v>
      </c>
      <c r="E1382">
        <v>0</v>
      </c>
      <c r="F1382" t="str">
        <f t="shared" si="105"/>
        <v>1_1900</v>
      </c>
      <c r="G1382">
        <f t="shared" si="106"/>
        <v>0</v>
      </c>
      <c r="H1382" s="40" t="e">
        <f t="shared" si="107"/>
        <v>#DIV/0!</v>
      </c>
      <c r="I1382">
        <f t="shared" si="108"/>
        <v>0</v>
      </c>
      <c r="J1382" s="40" t="e">
        <f t="shared" si="109"/>
        <v>#DIV/0!</v>
      </c>
      <c r="K1382" t="str">
        <f>+IFERROR(VLOOKUP(D1382,Table_1[#All],2,0),"")</f>
        <v/>
      </c>
    </row>
    <row r="1383" spans="1:11" ht="15" customHeight="1" x14ac:dyDescent="0.3">
      <c r="A1383">
        <v>1</v>
      </c>
      <c r="B1383">
        <v>1900</v>
      </c>
      <c r="C1383" s="3">
        <v>0</v>
      </c>
      <c r="D1383" t="str">
        <v>00. VENDES</v>
      </c>
      <c r="E1383">
        <v>0</v>
      </c>
      <c r="F1383" t="str">
        <f t="shared" si="105"/>
        <v>1_1900</v>
      </c>
      <c r="G1383">
        <f t="shared" si="106"/>
        <v>0</v>
      </c>
      <c r="H1383" s="40" t="e">
        <f t="shared" si="107"/>
        <v>#DIV/0!</v>
      </c>
      <c r="I1383">
        <f t="shared" si="108"/>
        <v>0</v>
      </c>
      <c r="J1383" s="40" t="e">
        <f t="shared" si="109"/>
        <v>#DIV/0!</v>
      </c>
      <c r="K1383" t="str">
        <f>+IFERROR(VLOOKUP(D1383,Table_1[#All],2,0),"")</f>
        <v/>
      </c>
    </row>
    <row r="1384" spans="1:11" ht="15" customHeight="1" x14ac:dyDescent="0.3">
      <c r="A1384">
        <v>1</v>
      </c>
      <c r="B1384">
        <v>1900</v>
      </c>
      <c r="C1384" s="3">
        <v>0</v>
      </c>
      <c r="D1384" t="str">
        <v>00. VENDES</v>
      </c>
      <c r="E1384">
        <v>0</v>
      </c>
      <c r="F1384" t="str">
        <f t="shared" si="105"/>
        <v>1_1900</v>
      </c>
      <c r="G1384">
        <f t="shared" si="106"/>
        <v>0</v>
      </c>
      <c r="H1384" s="40" t="e">
        <f t="shared" si="107"/>
        <v>#DIV/0!</v>
      </c>
      <c r="I1384">
        <f t="shared" si="108"/>
        <v>0</v>
      </c>
      <c r="J1384" s="40" t="e">
        <f t="shared" si="109"/>
        <v>#DIV/0!</v>
      </c>
      <c r="K1384" t="str">
        <f>+IFERROR(VLOOKUP(D1384,Table_1[#All],2,0),"")</f>
        <v/>
      </c>
    </row>
    <row r="1385" spans="1:11" ht="15" customHeight="1" x14ac:dyDescent="0.3">
      <c r="A1385">
        <v>1</v>
      </c>
      <c r="B1385">
        <v>1900</v>
      </c>
      <c r="C1385" s="3">
        <v>0</v>
      </c>
      <c r="D1385" t="str">
        <v>00. VENDES</v>
      </c>
      <c r="E1385">
        <v>0</v>
      </c>
      <c r="F1385" t="str">
        <f t="shared" si="105"/>
        <v>1_1900</v>
      </c>
      <c r="G1385">
        <f t="shared" si="106"/>
        <v>0</v>
      </c>
      <c r="H1385" s="40" t="e">
        <f t="shared" si="107"/>
        <v>#DIV/0!</v>
      </c>
      <c r="I1385">
        <f t="shared" si="108"/>
        <v>0</v>
      </c>
      <c r="J1385" s="40" t="e">
        <f t="shared" si="109"/>
        <v>#DIV/0!</v>
      </c>
      <c r="K1385" t="str">
        <f>+IFERROR(VLOOKUP(D1385,Table_1[#All],2,0),"")</f>
        <v/>
      </c>
    </row>
    <row r="1386" spans="1:11" ht="15" customHeight="1" x14ac:dyDescent="0.3">
      <c r="A1386">
        <v>1</v>
      </c>
      <c r="B1386">
        <v>1900</v>
      </c>
      <c r="C1386" s="3">
        <v>0</v>
      </c>
      <c r="D1386" t="str">
        <v>00. VENDES</v>
      </c>
      <c r="E1386">
        <v>0</v>
      </c>
      <c r="F1386" t="str">
        <f t="shared" si="105"/>
        <v>1_1900</v>
      </c>
      <c r="G1386">
        <f t="shared" si="106"/>
        <v>0</v>
      </c>
      <c r="H1386" s="40" t="e">
        <f t="shared" si="107"/>
        <v>#DIV/0!</v>
      </c>
      <c r="I1386">
        <f t="shared" si="108"/>
        <v>0</v>
      </c>
      <c r="J1386" s="40" t="e">
        <f t="shared" si="109"/>
        <v>#DIV/0!</v>
      </c>
      <c r="K1386" t="str">
        <f>+IFERROR(VLOOKUP(D1386,Table_1[#All],2,0),"")</f>
        <v/>
      </c>
    </row>
    <row r="1387" spans="1:11" ht="15" customHeight="1" x14ac:dyDescent="0.3">
      <c r="A1387">
        <v>1</v>
      </c>
      <c r="B1387">
        <v>1900</v>
      </c>
      <c r="C1387" s="3">
        <v>0</v>
      </c>
      <c r="D1387" t="str">
        <v>00. VENDES</v>
      </c>
      <c r="E1387">
        <v>0</v>
      </c>
      <c r="F1387" t="str">
        <f t="shared" si="105"/>
        <v>1_1900</v>
      </c>
      <c r="G1387">
        <f t="shared" si="106"/>
        <v>0</v>
      </c>
      <c r="H1387" s="40" t="e">
        <f t="shared" si="107"/>
        <v>#DIV/0!</v>
      </c>
      <c r="I1387">
        <f t="shared" si="108"/>
        <v>0</v>
      </c>
      <c r="J1387" s="40" t="e">
        <f t="shared" si="109"/>
        <v>#DIV/0!</v>
      </c>
      <c r="K1387" t="str">
        <f>+IFERROR(VLOOKUP(D1387,Table_1[#All],2,0),"")</f>
        <v/>
      </c>
    </row>
    <row r="1388" spans="1:11" ht="15" customHeight="1" x14ac:dyDescent="0.3">
      <c r="A1388">
        <v>1</v>
      </c>
      <c r="B1388">
        <v>1900</v>
      </c>
      <c r="C1388" s="3">
        <v>0</v>
      </c>
      <c r="D1388" t="str">
        <v>00. VENDES</v>
      </c>
      <c r="E1388">
        <v>0</v>
      </c>
      <c r="F1388" t="str">
        <f t="shared" si="105"/>
        <v>1_1900</v>
      </c>
      <c r="G1388">
        <f t="shared" si="106"/>
        <v>0</v>
      </c>
      <c r="H1388" s="40" t="e">
        <f t="shared" si="107"/>
        <v>#DIV/0!</v>
      </c>
      <c r="I1388">
        <f t="shared" si="108"/>
        <v>0</v>
      </c>
      <c r="J1388" s="40" t="e">
        <f t="shared" si="109"/>
        <v>#DIV/0!</v>
      </c>
      <c r="K1388" t="str">
        <f>+IFERROR(VLOOKUP(D1388,Table_1[#All],2,0),"")</f>
        <v/>
      </c>
    </row>
    <row r="1389" spans="1:11" ht="15" customHeight="1" x14ac:dyDescent="0.3">
      <c r="A1389">
        <v>1</v>
      </c>
      <c r="B1389">
        <v>1900</v>
      </c>
      <c r="C1389" s="3">
        <v>0</v>
      </c>
      <c r="D1389" t="str">
        <v>00. VENDES</v>
      </c>
      <c r="E1389">
        <v>0</v>
      </c>
      <c r="F1389" t="str">
        <f t="shared" si="105"/>
        <v>1_1900</v>
      </c>
      <c r="G1389">
        <f t="shared" si="106"/>
        <v>0</v>
      </c>
      <c r="H1389" s="40" t="e">
        <f t="shared" si="107"/>
        <v>#DIV/0!</v>
      </c>
      <c r="I1389">
        <f t="shared" si="108"/>
        <v>0</v>
      </c>
      <c r="J1389" s="40" t="e">
        <f t="shared" si="109"/>
        <v>#DIV/0!</v>
      </c>
      <c r="K1389" t="str">
        <f>+IFERROR(VLOOKUP(D1389,Table_1[#All],2,0),"")</f>
        <v/>
      </c>
    </row>
    <row r="1390" spans="1:11" ht="15" customHeight="1" x14ac:dyDescent="0.3">
      <c r="A1390">
        <v>1</v>
      </c>
      <c r="B1390">
        <v>1900</v>
      </c>
      <c r="C1390" s="3">
        <v>0</v>
      </c>
      <c r="D1390" t="str">
        <v>00. VENDES</v>
      </c>
      <c r="E1390">
        <v>0</v>
      </c>
      <c r="F1390" t="str">
        <f t="shared" si="105"/>
        <v>1_1900</v>
      </c>
      <c r="G1390">
        <f t="shared" si="106"/>
        <v>0</v>
      </c>
      <c r="H1390" s="40" t="e">
        <f t="shared" si="107"/>
        <v>#DIV/0!</v>
      </c>
      <c r="I1390">
        <f t="shared" si="108"/>
        <v>0</v>
      </c>
      <c r="J1390" s="40" t="e">
        <f t="shared" si="109"/>
        <v>#DIV/0!</v>
      </c>
      <c r="K1390" t="str">
        <f>+IFERROR(VLOOKUP(D1390,Table_1[#All],2,0),"")</f>
        <v/>
      </c>
    </row>
    <row r="1391" spans="1:11" ht="15" customHeight="1" x14ac:dyDescent="0.3">
      <c r="A1391">
        <v>1</v>
      </c>
      <c r="B1391">
        <v>1900</v>
      </c>
      <c r="C1391" s="3">
        <v>0</v>
      </c>
      <c r="D1391" t="str">
        <v>00. VENDES</v>
      </c>
      <c r="E1391">
        <v>0</v>
      </c>
      <c r="F1391" t="str">
        <f t="shared" si="105"/>
        <v>1_1900</v>
      </c>
      <c r="G1391">
        <f t="shared" si="106"/>
        <v>0</v>
      </c>
      <c r="H1391" s="40" t="e">
        <f t="shared" si="107"/>
        <v>#DIV/0!</v>
      </c>
      <c r="I1391">
        <f t="shared" si="108"/>
        <v>0</v>
      </c>
      <c r="J1391" s="40" t="e">
        <f t="shared" si="109"/>
        <v>#DIV/0!</v>
      </c>
      <c r="K1391" t="str">
        <f>+IFERROR(VLOOKUP(D1391,Table_1[#All],2,0),"")</f>
        <v/>
      </c>
    </row>
    <row r="1392" spans="1:11" ht="15" customHeight="1" x14ac:dyDescent="0.3">
      <c r="A1392">
        <v>1</v>
      </c>
      <c r="B1392">
        <v>1900</v>
      </c>
      <c r="C1392" s="3">
        <v>0</v>
      </c>
      <c r="D1392" t="str">
        <v>00. VENDES</v>
      </c>
      <c r="E1392">
        <v>0</v>
      </c>
      <c r="F1392" t="str">
        <f t="shared" si="105"/>
        <v>1_1900</v>
      </c>
      <c r="G1392">
        <f t="shared" si="106"/>
        <v>0</v>
      </c>
      <c r="H1392" s="40" t="e">
        <f t="shared" si="107"/>
        <v>#DIV/0!</v>
      </c>
      <c r="I1392">
        <f t="shared" si="108"/>
        <v>0</v>
      </c>
      <c r="J1392" s="40" t="e">
        <f t="shared" si="109"/>
        <v>#DIV/0!</v>
      </c>
      <c r="K1392" t="str">
        <f>+IFERROR(VLOOKUP(D1392,Table_1[#All],2,0),"")</f>
        <v/>
      </c>
    </row>
    <row r="1393" spans="1:11" ht="15" customHeight="1" x14ac:dyDescent="0.3">
      <c r="A1393">
        <v>1</v>
      </c>
      <c r="B1393">
        <v>1900</v>
      </c>
      <c r="C1393" s="3">
        <v>0</v>
      </c>
      <c r="D1393" t="str">
        <v>00. VENDES</v>
      </c>
      <c r="E1393">
        <v>0</v>
      </c>
      <c r="F1393" t="str">
        <f t="shared" si="105"/>
        <v>1_1900</v>
      </c>
      <c r="G1393">
        <f t="shared" si="106"/>
        <v>0</v>
      </c>
      <c r="H1393" s="40" t="e">
        <f t="shared" si="107"/>
        <v>#DIV/0!</v>
      </c>
      <c r="I1393">
        <f t="shared" si="108"/>
        <v>0</v>
      </c>
      <c r="J1393" s="40" t="e">
        <f t="shared" si="109"/>
        <v>#DIV/0!</v>
      </c>
      <c r="K1393" t="str">
        <f>+IFERROR(VLOOKUP(D1393,Table_1[#All],2,0),"")</f>
        <v/>
      </c>
    </row>
    <row r="1394" spans="1:11" ht="15" customHeight="1" x14ac:dyDescent="0.3">
      <c r="A1394">
        <v>1</v>
      </c>
      <c r="B1394">
        <v>1900</v>
      </c>
      <c r="C1394" s="3">
        <v>0</v>
      </c>
      <c r="D1394" t="str">
        <v>00. VENDES</v>
      </c>
      <c r="E1394">
        <v>0</v>
      </c>
      <c r="F1394" t="str">
        <f t="shared" si="105"/>
        <v>1_1900</v>
      </c>
      <c r="G1394">
        <f t="shared" si="106"/>
        <v>0</v>
      </c>
      <c r="H1394" s="40" t="e">
        <f t="shared" si="107"/>
        <v>#DIV/0!</v>
      </c>
      <c r="I1394">
        <f t="shared" si="108"/>
        <v>0</v>
      </c>
      <c r="J1394" s="40" t="e">
        <f t="shared" si="109"/>
        <v>#DIV/0!</v>
      </c>
      <c r="K1394" t="str">
        <f>+IFERROR(VLOOKUP(D1394,Table_1[#All],2,0),"")</f>
        <v/>
      </c>
    </row>
    <row r="1395" spans="1:11" ht="15" customHeight="1" x14ac:dyDescent="0.3">
      <c r="A1395">
        <v>1</v>
      </c>
      <c r="B1395">
        <v>1900</v>
      </c>
      <c r="C1395" s="3">
        <v>0</v>
      </c>
      <c r="D1395" t="str">
        <v>00. VENDES</v>
      </c>
      <c r="E1395">
        <v>0</v>
      </c>
      <c r="F1395" t="str">
        <f t="shared" si="105"/>
        <v>1_1900</v>
      </c>
      <c r="G1395">
        <f t="shared" si="106"/>
        <v>0</v>
      </c>
      <c r="H1395" s="40" t="e">
        <f t="shared" si="107"/>
        <v>#DIV/0!</v>
      </c>
      <c r="I1395">
        <f t="shared" si="108"/>
        <v>0</v>
      </c>
      <c r="J1395" s="40" t="e">
        <f t="shared" si="109"/>
        <v>#DIV/0!</v>
      </c>
      <c r="K1395" t="str">
        <f>+IFERROR(VLOOKUP(D1395,Table_1[#All],2,0),"")</f>
        <v/>
      </c>
    </row>
    <row r="1396" spans="1:11" ht="15" customHeight="1" x14ac:dyDescent="0.3">
      <c r="A1396">
        <v>1</v>
      </c>
      <c r="B1396">
        <v>1900</v>
      </c>
      <c r="C1396" s="3">
        <v>0</v>
      </c>
      <c r="D1396" t="str">
        <v>00. VENDES</v>
      </c>
      <c r="E1396">
        <v>0</v>
      </c>
      <c r="F1396" t="str">
        <f t="shared" si="105"/>
        <v>1_1900</v>
      </c>
      <c r="G1396">
        <f t="shared" si="106"/>
        <v>0</v>
      </c>
      <c r="H1396" s="40" t="e">
        <f t="shared" si="107"/>
        <v>#DIV/0!</v>
      </c>
      <c r="I1396">
        <f t="shared" si="108"/>
        <v>0</v>
      </c>
      <c r="J1396" s="40" t="e">
        <f t="shared" si="109"/>
        <v>#DIV/0!</v>
      </c>
      <c r="K1396" t="str">
        <f>+IFERROR(VLOOKUP(D1396,Table_1[#All],2,0),"")</f>
        <v/>
      </c>
    </row>
    <row r="1397" spans="1:11" ht="15" customHeight="1" x14ac:dyDescent="0.3">
      <c r="A1397">
        <v>1</v>
      </c>
      <c r="B1397">
        <v>1900</v>
      </c>
      <c r="C1397" s="3">
        <v>0</v>
      </c>
      <c r="D1397" t="str">
        <v>00. VENDES</v>
      </c>
      <c r="E1397">
        <v>0</v>
      </c>
      <c r="F1397" t="str">
        <f t="shared" si="105"/>
        <v>1_1900</v>
      </c>
      <c r="G1397">
        <f t="shared" si="106"/>
        <v>0</v>
      </c>
      <c r="H1397" s="40" t="e">
        <f t="shared" si="107"/>
        <v>#DIV/0!</v>
      </c>
      <c r="I1397">
        <f t="shared" si="108"/>
        <v>0</v>
      </c>
      <c r="J1397" s="40" t="e">
        <f t="shared" si="109"/>
        <v>#DIV/0!</v>
      </c>
      <c r="K1397" t="str">
        <f>+IFERROR(VLOOKUP(D1397,Table_1[#All],2,0),"")</f>
        <v/>
      </c>
    </row>
    <row r="1398" spans="1:11" ht="15" customHeight="1" x14ac:dyDescent="0.3">
      <c r="A1398">
        <v>1</v>
      </c>
      <c r="B1398">
        <v>1900</v>
      </c>
      <c r="C1398" s="3">
        <v>0</v>
      </c>
      <c r="D1398" t="str">
        <v>00. VENDES</v>
      </c>
      <c r="E1398">
        <v>0</v>
      </c>
      <c r="F1398" t="str">
        <f t="shared" si="105"/>
        <v>1_1900</v>
      </c>
      <c r="G1398">
        <f t="shared" si="106"/>
        <v>0</v>
      </c>
      <c r="H1398" s="40" t="e">
        <f t="shared" si="107"/>
        <v>#DIV/0!</v>
      </c>
      <c r="I1398">
        <f t="shared" si="108"/>
        <v>0</v>
      </c>
      <c r="J1398" s="40" t="e">
        <f t="shared" si="109"/>
        <v>#DIV/0!</v>
      </c>
      <c r="K1398" t="str">
        <f>+IFERROR(VLOOKUP(D1398,Table_1[#All],2,0),"")</f>
        <v/>
      </c>
    </row>
    <row r="1399" spans="1:11" ht="15" customHeight="1" x14ac:dyDescent="0.3">
      <c r="A1399">
        <v>1</v>
      </c>
      <c r="B1399">
        <v>1900</v>
      </c>
      <c r="C1399" s="3">
        <v>0</v>
      </c>
      <c r="D1399" t="str">
        <v>00. VENDES</v>
      </c>
      <c r="E1399">
        <v>0</v>
      </c>
      <c r="F1399" t="str">
        <f t="shared" si="105"/>
        <v>1_1900</v>
      </c>
      <c r="G1399">
        <f t="shared" si="106"/>
        <v>0</v>
      </c>
      <c r="H1399" s="40" t="e">
        <f t="shared" si="107"/>
        <v>#DIV/0!</v>
      </c>
      <c r="I1399">
        <f t="shared" si="108"/>
        <v>0</v>
      </c>
      <c r="J1399" s="40" t="e">
        <f t="shared" si="109"/>
        <v>#DIV/0!</v>
      </c>
      <c r="K1399" t="str">
        <f>+IFERROR(VLOOKUP(D1399,Table_1[#All],2,0),"")</f>
        <v/>
      </c>
    </row>
    <row r="1400" spans="1:11" ht="15" customHeight="1" x14ac:dyDescent="0.3">
      <c r="A1400">
        <v>1</v>
      </c>
      <c r="B1400">
        <v>1900</v>
      </c>
      <c r="C1400" s="3">
        <v>0</v>
      </c>
      <c r="D1400" t="str">
        <v>00. VENDES</v>
      </c>
      <c r="E1400">
        <v>0</v>
      </c>
      <c r="F1400" t="str">
        <f t="shared" si="105"/>
        <v>1_1900</v>
      </c>
      <c r="G1400">
        <f t="shared" si="106"/>
        <v>0</v>
      </c>
      <c r="H1400" s="40" t="e">
        <f t="shared" si="107"/>
        <v>#DIV/0!</v>
      </c>
      <c r="I1400">
        <f t="shared" si="108"/>
        <v>0</v>
      </c>
      <c r="J1400" s="40" t="e">
        <f t="shared" si="109"/>
        <v>#DIV/0!</v>
      </c>
      <c r="K1400" t="str">
        <f>+IFERROR(VLOOKUP(D1400,Table_1[#All],2,0),"")</f>
        <v/>
      </c>
    </row>
    <row r="1401" spans="1:11" ht="15" customHeight="1" x14ac:dyDescent="0.3">
      <c r="A1401">
        <v>1</v>
      </c>
      <c r="B1401">
        <v>1900</v>
      </c>
      <c r="C1401" s="3">
        <v>0</v>
      </c>
      <c r="D1401" t="str">
        <v>00. VENDES</v>
      </c>
      <c r="E1401">
        <v>0</v>
      </c>
      <c r="F1401" t="str">
        <f t="shared" si="105"/>
        <v>1_1900</v>
      </c>
      <c r="G1401">
        <f t="shared" si="106"/>
        <v>0</v>
      </c>
      <c r="H1401" s="40" t="e">
        <f t="shared" si="107"/>
        <v>#DIV/0!</v>
      </c>
      <c r="I1401">
        <f t="shared" si="108"/>
        <v>0</v>
      </c>
      <c r="J1401" s="40" t="e">
        <f t="shared" si="109"/>
        <v>#DIV/0!</v>
      </c>
      <c r="K1401" t="str">
        <f>+IFERROR(VLOOKUP(D1401,Table_1[#All],2,0),"")</f>
        <v/>
      </c>
    </row>
    <row r="1402" spans="1:11" ht="15" customHeight="1" x14ac:dyDescent="0.3">
      <c r="A1402">
        <v>1</v>
      </c>
      <c r="B1402">
        <v>1900</v>
      </c>
      <c r="C1402" s="3">
        <v>0</v>
      </c>
      <c r="D1402" t="str">
        <v>00. VENDES</v>
      </c>
      <c r="E1402">
        <v>0</v>
      </c>
      <c r="F1402" t="str">
        <f t="shared" si="105"/>
        <v>1_1900</v>
      </c>
      <c r="G1402">
        <f t="shared" si="106"/>
        <v>0</v>
      </c>
      <c r="H1402" s="40" t="e">
        <f t="shared" si="107"/>
        <v>#DIV/0!</v>
      </c>
      <c r="I1402">
        <f t="shared" si="108"/>
        <v>0</v>
      </c>
      <c r="J1402" s="40" t="e">
        <f t="shared" si="109"/>
        <v>#DIV/0!</v>
      </c>
      <c r="K1402" t="str">
        <f>+IFERROR(VLOOKUP(D1402,Table_1[#All],2,0),"")</f>
        <v/>
      </c>
    </row>
    <row r="1403" spans="1:11" ht="15" customHeight="1" x14ac:dyDescent="0.3">
      <c r="A1403">
        <v>1</v>
      </c>
      <c r="B1403">
        <v>1900</v>
      </c>
      <c r="C1403" s="3">
        <v>0</v>
      </c>
      <c r="D1403" t="str">
        <v>00. VENDES</v>
      </c>
      <c r="E1403">
        <v>0</v>
      </c>
      <c r="F1403" t="str">
        <f t="shared" si="105"/>
        <v>1_1900</v>
      </c>
      <c r="G1403">
        <f t="shared" si="106"/>
        <v>0</v>
      </c>
      <c r="H1403" s="40" t="e">
        <f t="shared" si="107"/>
        <v>#DIV/0!</v>
      </c>
      <c r="I1403">
        <f t="shared" si="108"/>
        <v>0</v>
      </c>
      <c r="J1403" s="40" t="e">
        <f t="shared" si="109"/>
        <v>#DIV/0!</v>
      </c>
      <c r="K1403" t="str">
        <f>+IFERROR(VLOOKUP(D1403,Table_1[#All],2,0),"")</f>
        <v/>
      </c>
    </row>
    <row r="1404" spans="1:11" ht="15" customHeight="1" x14ac:dyDescent="0.3">
      <c r="A1404">
        <v>1</v>
      </c>
      <c r="B1404">
        <v>1900</v>
      </c>
      <c r="C1404" s="3">
        <v>0</v>
      </c>
      <c r="D1404" t="str">
        <v>00. VENDES</v>
      </c>
      <c r="E1404">
        <v>0</v>
      </c>
      <c r="F1404" t="str">
        <f t="shared" si="105"/>
        <v>1_1900</v>
      </c>
      <c r="G1404">
        <f t="shared" si="106"/>
        <v>0</v>
      </c>
      <c r="H1404" s="40" t="e">
        <f t="shared" si="107"/>
        <v>#DIV/0!</v>
      </c>
      <c r="I1404">
        <f t="shared" si="108"/>
        <v>0</v>
      </c>
      <c r="J1404" s="40" t="e">
        <f t="shared" si="109"/>
        <v>#DIV/0!</v>
      </c>
      <c r="K1404" t="str">
        <f>+IFERROR(VLOOKUP(D1404,Table_1[#All],2,0),"")</f>
        <v/>
      </c>
    </row>
    <row r="1405" spans="1:11" ht="15" customHeight="1" x14ac:dyDescent="0.3">
      <c r="A1405">
        <v>1</v>
      </c>
      <c r="B1405">
        <v>1900</v>
      </c>
      <c r="C1405" s="3">
        <v>0</v>
      </c>
      <c r="D1405" t="str">
        <v>00. VENDES</v>
      </c>
      <c r="E1405">
        <v>0</v>
      </c>
      <c r="F1405" t="str">
        <f t="shared" si="105"/>
        <v>1_1900</v>
      </c>
      <c r="G1405">
        <f t="shared" si="106"/>
        <v>0</v>
      </c>
      <c r="H1405" s="40" t="e">
        <f t="shared" si="107"/>
        <v>#DIV/0!</v>
      </c>
      <c r="I1405">
        <f t="shared" si="108"/>
        <v>0</v>
      </c>
      <c r="J1405" s="40" t="e">
        <f t="shared" si="109"/>
        <v>#DIV/0!</v>
      </c>
      <c r="K1405" t="str">
        <f>+IFERROR(VLOOKUP(D1405,Table_1[#All],2,0),"")</f>
        <v/>
      </c>
    </row>
    <row r="1406" spans="1:11" ht="15" customHeight="1" x14ac:dyDescent="0.3">
      <c r="A1406">
        <v>1</v>
      </c>
      <c r="B1406">
        <v>1900</v>
      </c>
      <c r="C1406" s="3">
        <v>0</v>
      </c>
      <c r="D1406" t="str">
        <v>00. VENDES</v>
      </c>
      <c r="E1406">
        <v>0</v>
      </c>
      <c r="F1406" t="str">
        <f t="shared" si="105"/>
        <v>1_1900</v>
      </c>
      <c r="G1406">
        <f t="shared" si="106"/>
        <v>0</v>
      </c>
      <c r="H1406" s="40" t="e">
        <f t="shared" si="107"/>
        <v>#DIV/0!</v>
      </c>
      <c r="I1406">
        <f t="shared" si="108"/>
        <v>0</v>
      </c>
      <c r="J1406" s="40" t="e">
        <f t="shared" si="109"/>
        <v>#DIV/0!</v>
      </c>
      <c r="K1406" t="str">
        <f>+IFERROR(VLOOKUP(D1406,Table_1[#All],2,0),"")</f>
        <v/>
      </c>
    </row>
    <row r="1407" spans="1:11" ht="15" customHeight="1" x14ac:dyDescent="0.3">
      <c r="A1407">
        <v>1</v>
      </c>
      <c r="B1407">
        <v>1900</v>
      </c>
      <c r="C1407" s="3">
        <v>0</v>
      </c>
      <c r="D1407" t="str">
        <v>00. VENDES</v>
      </c>
      <c r="E1407">
        <v>0</v>
      </c>
      <c r="F1407" t="str">
        <f t="shared" si="105"/>
        <v>1_1900</v>
      </c>
      <c r="G1407">
        <f t="shared" si="106"/>
        <v>0</v>
      </c>
      <c r="H1407" s="40" t="e">
        <f t="shared" si="107"/>
        <v>#DIV/0!</v>
      </c>
      <c r="I1407">
        <f t="shared" si="108"/>
        <v>0</v>
      </c>
      <c r="J1407" s="40" t="e">
        <f t="shared" si="109"/>
        <v>#DIV/0!</v>
      </c>
      <c r="K1407" t="str">
        <f>+IFERROR(VLOOKUP(D1407,Table_1[#All],2,0),"")</f>
        <v/>
      </c>
    </row>
    <row r="1408" spans="1:11" ht="15" customHeight="1" x14ac:dyDescent="0.3">
      <c r="A1408">
        <v>1</v>
      </c>
      <c r="B1408">
        <v>1900</v>
      </c>
      <c r="C1408" s="3">
        <v>0</v>
      </c>
      <c r="D1408" t="str">
        <v>00. VENDES</v>
      </c>
      <c r="E1408">
        <v>0</v>
      </c>
      <c r="F1408" t="str">
        <f t="shared" si="105"/>
        <v>1_1900</v>
      </c>
      <c r="G1408">
        <f t="shared" si="106"/>
        <v>0</v>
      </c>
      <c r="H1408" s="40" t="e">
        <f t="shared" si="107"/>
        <v>#DIV/0!</v>
      </c>
      <c r="I1408">
        <f t="shared" si="108"/>
        <v>0</v>
      </c>
      <c r="J1408" s="40" t="e">
        <f t="shared" si="109"/>
        <v>#DIV/0!</v>
      </c>
      <c r="K1408" t="str">
        <f>+IFERROR(VLOOKUP(D1408,Table_1[#All],2,0),"")</f>
        <v/>
      </c>
    </row>
    <row r="1409" spans="1:11" ht="15" customHeight="1" x14ac:dyDescent="0.3">
      <c r="A1409">
        <v>1</v>
      </c>
      <c r="B1409">
        <v>1900</v>
      </c>
      <c r="C1409" s="3">
        <v>0</v>
      </c>
      <c r="D1409" t="str">
        <v>00. VENDES</v>
      </c>
      <c r="E1409">
        <v>0</v>
      </c>
      <c r="F1409" t="str">
        <f t="shared" si="105"/>
        <v>1_1900</v>
      </c>
      <c r="G1409">
        <f t="shared" si="106"/>
        <v>0</v>
      </c>
      <c r="H1409" s="40" t="e">
        <f t="shared" si="107"/>
        <v>#DIV/0!</v>
      </c>
      <c r="I1409">
        <f t="shared" si="108"/>
        <v>0</v>
      </c>
      <c r="J1409" s="40" t="e">
        <f t="shared" si="109"/>
        <v>#DIV/0!</v>
      </c>
      <c r="K1409" t="str">
        <f>+IFERROR(VLOOKUP(D1409,Table_1[#All],2,0),"")</f>
        <v/>
      </c>
    </row>
    <row r="1410" spans="1:11" ht="15" customHeight="1" x14ac:dyDescent="0.3">
      <c r="A1410">
        <v>1</v>
      </c>
      <c r="B1410">
        <v>1900</v>
      </c>
      <c r="C1410" s="3">
        <v>0</v>
      </c>
      <c r="D1410" t="str">
        <v>00. VENDES</v>
      </c>
      <c r="E1410">
        <v>0</v>
      </c>
      <c r="F1410" t="str">
        <f t="shared" si="105"/>
        <v>1_1900</v>
      </c>
      <c r="G1410">
        <f t="shared" si="106"/>
        <v>0</v>
      </c>
      <c r="H1410" s="40" t="e">
        <f t="shared" si="107"/>
        <v>#DIV/0!</v>
      </c>
      <c r="I1410">
        <f t="shared" si="108"/>
        <v>0</v>
      </c>
      <c r="J1410" s="40" t="e">
        <f t="shared" si="109"/>
        <v>#DIV/0!</v>
      </c>
      <c r="K1410" t="str">
        <f>+IFERROR(VLOOKUP(D1410,Table_1[#All],2,0),"")</f>
        <v/>
      </c>
    </row>
    <row r="1411" spans="1:11" ht="15" customHeight="1" x14ac:dyDescent="0.3">
      <c r="A1411">
        <v>1</v>
      </c>
      <c r="B1411">
        <v>1900</v>
      </c>
      <c r="C1411" s="3">
        <v>0</v>
      </c>
      <c r="D1411" t="str">
        <v>00. VENDES</v>
      </c>
      <c r="E1411">
        <v>0</v>
      </c>
      <c r="F1411" t="str">
        <f t="shared" ref="F1411:F1474" si="110">+CONCATENATE(A1411,"_",B1411)</f>
        <v>1_1900</v>
      </c>
      <c r="G1411">
        <f t="shared" ref="G1411:G1474" si="111">+SUMIFS($E$2:$E$1048576,$D$2:$D$1048576,"00. VENDES",$F$2:$F$1048576,F1411)</f>
        <v>0</v>
      </c>
      <c r="H1411" s="40" t="e">
        <f t="shared" ref="H1411:H1474" si="112">+E1411/G1411</f>
        <v>#DIV/0!</v>
      </c>
      <c r="I1411">
        <f t="shared" ref="I1411:I1474" si="113">+SUMIFS($E$2:$E$9999,$D$2:$D$9999,"00. VENDES",$B$2:$B$9999,B1411)</f>
        <v>0</v>
      </c>
      <c r="J1411" s="40" t="e">
        <f t="shared" ref="J1411:J1474" si="114">+E1411/I1411</f>
        <v>#DIV/0!</v>
      </c>
      <c r="K1411" t="str">
        <f>+IFERROR(VLOOKUP(D1411,Table_1[#All],2,0),"")</f>
        <v/>
      </c>
    </row>
    <row r="1412" spans="1:11" ht="15" customHeight="1" x14ac:dyDescent="0.3">
      <c r="A1412">
        <v>1</v>
      </c>
      <c r="B1412">
        <v>1900</v>
      </c>
      <c r="C1412" s="3">
        <v>0</v>
      </c>
      <c r="D1412" t="str">
        <v>00. VENDES</v>
      </c>
      <c r="E1412">
        <v>0</v>
      </c>
      <c r="F1412" t="str">
        <f t="shared" si="110"/>
        <v>1_1900</v>
      </c>
      <c r="G1412">
        <f t="shared" si="111"/>
        <v>0</v>
      </c>
      <c r="H1412" s="40" t="e">
        <f t="shared" si="112"/>
        <v>#DIV/0!</v>
      </c>
      <c r="I1412">
        <f t="shared" si="113"/>
        <v>0</v>
      </c>
      <c r="J1412" s="40" t="e">
        <f t="shared" si="114"/>
        <v>#DIV/0!</v>
      </c>
      <c r="K1412" t="str">
        <f>+IFERROR(VLOOKUP(D1412,Table_1[#All],2,0),"")</f>
        <v/>
      </c>
    </row>
    <row r="1413" spans="1:11" ht="15" customHeight="1" x14ac:dyDescent="0.3">
      <c r="A1413">
        <v>1</v>
      </c>
      <c r="B1413">
        <v>1900</v>
      </c>
      <c r="C1413" s="3">
        <v>0</v>
      </c>
      <c r="D1413" t="str">
        <v>00. VENDES</v>
      </c>
      <c r="E1413">
        <v>0</v>
      </c>
      <c r="F1413" t="str">
        <f t="shared" si="110"/>
        <v>1_1900</v>
      </c>
      <c r="G1413">
        <f t="shared" si="111"/>
        <v>0</v>
      </c>
      <c r="H1413" s="40" t="e">
        <f t="shared" si="112"/>
        <v>#DIV/0!</v>
      </c>
      <c r="I1413">
        <f t="shared" si="113"/>
        <v>0</v>
      </c>
      <c r="J1413" s="40" t="e">
        <f t="shared" si="114"/>
        <v>#DIV/0!</v>
      </c>
      <c r="K1413" t="str">
        <f>+IFERROR(VLOOKUP(D1413,Table_1[#All],2,0),"")</f>
        <v/>
      </c>
    </row>
    <row r="1414" spans="1:11" ht="15" customHeight="1" x14ac:dyDescent="0.3">
      <c r="A1414">
        <v>1</v>
      </c>
      <c r="B1414">
        <v>1900</v>
      </c>
      <c r="C1414" s="3">
        <v>0</v>
      </c>
      <c r="D1414" t="str">
        <v>00. VENDES</v>
      </c>
      <c r="E1414">
        <v>0</v>
      </c>
      <c r="F1414" t="str">
        <f t="shared" si="110"/>
        <v>1_1900</v>
      </c>
      <c r="G1414">
        <f t="shared" si="111"/>
        <v>0</v>
      </c>
      <c r="H1414" s="40" t="e">
        <f t="shared" si="112"/>
        <v>#DIV/0!</v>
      </c>
      <c r="I1414">
        <f t="shared" si="113"/>
        <v>0</v>
      </c>
      <c r="J1414" s="40" t="e">
        <f t="shared" si="114"/>
        <v>#DIV/0!</v>
      </c>
      <c r="K1414" t="str">
        <f>+IFERROR(VLOOKUP(D1414,Table_1[#All],2,0),"")</f>
        <v/>
      </c>
    </row>
    <row r="1415" spans="1:11" ht="15" customHeight="1" x14ac:dyDescent="0.3">
      <c r="A1415">
        <v>1</v>
      </c>
      <c r="B1415">
        <v>1900</v>
      </c>
      <c r="C1415" s="3">
        <v>0</v>
      </c>
      <c r="D1415" t="str">
        <v>00. VENDES</v>
      </c>
      <c r="E1415">
        <v>0</v>
      </c>
      <c r="F1415" t="str">
        <f t="shared" si="110"/>
        <v>1_1900</v>
      </c>
      <c r="G1415">
        <f t="shared" si="111"/>
        <v>0</v>
      </c>
      <c r="H1415" s="40" t="e">
        <f t="shared" si="112"/>
        <v>#DIV/0!</v>
      </c>
      <c r="I1415">
        <f t="shared" si="113"/>
        <v>0</v>
      </c>
      <c r="J1415" s="40" t="e">
        <f t="shared" si="114"/>
        <v>#DIV/0!</v>
      </c>
      <c r="K1415" t="str">
        <f>+IFERROR(VLOOKUP(D1415,Table_1[#All],2,0),"")</f>
        <v/>
      </c>
    </row>
    <row r="1416" spans="1:11" ht="15" customHeight="1" x14ac:dyDescent="0.3">
      <c r="A1416">
        <v>1</v>
      </c>
      <c r="B1416">
        <v>1900</v>
      </c>
      <c r="C1416" s="3">
        <v>0</v>
      </c>
      <c r="D1416" t="str">
        <v>00. VENDES</v>
      </c>
      <c r="E1416">
        <v>0</v>
      </c>
      <c r="F1416" t="str">
        <f t="shared" si="110"/>
        <v>1_1900</v>
      </c>
      <c r="G1416">
        <f t="shared" si="111"/>
        <v>0</v>
      </c>
      <c r="H1416" s="40" t="e">
        <f t="shared" si="112"/>
        <v>#DIV/0!</v>
      </c>
      <c r="I1416">
        <f t="shared" si="113"/>
        <v>0</v>
      </c>
      <c r="J1416" s="40" t="e">
        <f t="shared" si="114"/>
        <v>#DIV/0!</v>
      </c>
      <c r="K1416" t="str">
        <f>+IFERROR(VLOOKUP(D1416,Table_1[#All],2,0),"")</f>
        <v/>
      </c>
    </row>
    <row r="1417" spans="1:11" ht="15" customHeight="1" x14ac:dyDescent="0.3">
      <c r="A1417">
        <v>1</v>
      </c>
      <c r="B1417">
        <v>1900</v>
      </c>
      <c r="C1417" s="3">
        <v>0</v>
      </c>
      <c r="D1417" t="str">
        <v>00. VENDES</v>
      </c>
      <c r="E1417">
        <v>0</v>
      </c>
      <c r="F1417" t="str">
        <f t="shared" si="110"/>
        <v>1_1900</v>
      </c>
      <c r="G1417">
        <f t="shared" si="111"/>
        <v>0</v>
      </c>
      <c r="H1417" s="40" t="e">
        <f t="shared" si="112"/>
        <v>#DIV/0!</v>
      </c>
      <c r="I1417">
        <f t="shared" si="113"/>
        <v>0</v>
      </c>
      <c r="J1417" s="40" t="e">
        <f t="shared" si="114"/>
        <v>#DIV/0!</v>
      </c>
      <c r="K1417" t="str">
        <f>+IFERROR(VLOOKUP(D1417,Table_1[#All],2,0),"")</f>
        <v/>
      </c>
    </row>
    <row r="1418" spans="1:11" ht="15" customHeight="1" x14ac:dyDescent="0.3">
      <c r="A1418">
        <v>1</v>
      </c>
      <c r="B1418">
        <v>1900</v>
      </c>
      <c r="C1418" s="3">
        <v>0</v>
      </c>
      <c r="D1418" t="str">
        <v>00. VENDES</v>
      </c>
      <c r="E1418">
        <v>0</v>
      </c>
      <c r="F1418" t="str">
        <f t="shared" si="110"/>
        <v>1_1900</v>
      </c>
      <c r="G1418">
        <f t="shared" si="111"/>
        <v>0</v>
      </c>
      <c r="H1418" s="40" t="e">
        <f t="shared" si="112"/>
        <v>#DIV/0!</v>
      </c>
      <c r="I1418">
        <f t="shared" si="113"/>
        <v>0</v>
      </c>
      <c r="J1418" s="40" t="e">
        <f t="shared" si="114"/>
        <v>#DIV/0!</v>
      </c>
      <c r="K1418" t="str">
        <f>+IFERROR(VLOOKUP(D1418,Table_1[#All],2,0),"")</f>
        <v/>
      </c>
    </row>
    <row r="1419" spans="1:11" ht="15" customHeight="1" x14ac:dyDescent="0.3">
      <c r="A1419">
        <v>1</v>
      </c>
      <c r="B1419">
        <v>1900</v>
      </c>
      <c r="C1419" s="3">
        <v>0</v>
      </c>
      <c r="D1419" t="str">
        <v>00. VENDES</v>
      </c>
      <c r="E1419">
        <v>0</v>
      </c>
      <c r="F1419" t="str">
        <f t="shared" si="110"/>
        <v>1_1900</v>
      </c>
      <c r="G1419">
        <f t="shared" si="111"/>
        <v>0</v>
      </c>
      <c r="H1419" s="40" t="e">
        <f t="shared" si="112"/>
        <v>#DIV/0!</v>
      </c>
      <c r="I1419">
        <f t="shared" si="113"/>
        <v>0</v>
      </c>
      <c r="J1419" s="40" t="e">
        <f t="shared" si="114"/>
        <v>#DIV/0!</v>
      </c>
      <c r="K1419" t="str">
        <f>+IFERROR(VLOOKUP(D1419,Table_1[#All],2,0),"")</f>
        <v/>
      </c>
    </row>
    <row r="1420" spans="1:11" ht="15" customHeight="1" x14ac:dyDescent="0.3">
      <c r="A1420">
        <v>1</v>
      </c>
      <c r="B1420">
        <v>1900</v>
      </c>
      <c r="C1420" s="3">
        <v>0</v>
      </c>
      <c r="D1420" t="str">
        <v>00. VENDES</v>
      </c>
      <c r="E1420">
        <v>0</v>
      </c>
      <c r="F1420" t="str">
        <f t="shared" si="110"/>
        <v>1_1900</v>
      </c>
      <c r="G1420">
        <f t="shared" si="111"/>
        <v>0</v>
      </c>
      <c r="H1420" s="40" t="e">
        <f t="shared" si="112"/>
        <v>#DIV/0!</v>
      </c>
      <c r="I1420">
        <f t="shared" si="113"/>
        <v>0</v>
      </c>
      <c r="J1420" s="40" t="e">
        <f t="shared" si="114"/>
        <v>#DIV/0!</v>
      </c>
      <c r="K1420" t="str">
        <f>+IFERROR(VLOOKUP(D1420,Table_1[#All],2,0),"")</f>
        <v/>
      </c>
    </row>
    <row r="1421" spans="1:11" ht="15" customHeight="1" x14ac:dyDescent="0.3">
      <c r="A1421">
        <v>1</v>
      </c>
      <c r="B1421">
        <v>1900</v>
      </c>
      <c r="C1421" s="3">
        <v>0</v>
      </c>
      <c r="D1421" t="str">
        <v>00. VENDES</v>
      </c>
      <c r="E1421">
        <v>0</v>
      </c>
      <c r="F1421" t="str">
        <f t="shared" si="110"/>
        <v>1_1900</v>
      </c>
      <c r="G1421">
        <f t="shared" si="111"/>
        <v>0</v>
      </c>
      <c r="H1421" s="40" t="e">
        <f t="shared" si="112"/>
        <v>#DIV/0!</v>
      </c>
      <c r="I1421">
        <f t="shared" si="113"/>
        <v>0</v>
      </c>
      <c r="J1421" s="40" t="e">
        <f t="shared" si="114"/>
        <v>#DIV/0!</v>
      </c>
      <c r="K1421" t="str">
        <f>+IFERROR(VLOOKUP(D1421,Table_1[#All],2,0),"")</f>
        <v/>
      </c>
    </row>
    <row r="1422" spans="1:11" ht="15" customHeight="1" x14ac:dyDescent="0.3">
      <c r="A1422">
        <v>1</v>
      </c>
      <c r="B1422">
        <v>1900</v>
      </c>
      <c r="C1422" s="3">
        <v>0</v>
      </c>
      <c r="D1422" t="str">
        <v>00. VENDES</v>
      </c>
      <c r="E1422">
        <v>0</v>
      </c>
      <c r="F1422" t="str">
        <f t="shared" si="110"/>
        <v>1_1900</v>
      </c>
      <c r="G1422">
        <f t="shared" si="111"/>
        <v>0</v>
      </c>
      <c r="H1422" s="40" t="e">
        <f t="shared" si="112"/>
        <v>#DIV/0!</v>
      </c>
      <c r="I1422">
        <f t="shared" si="113"/>
        <v>0</v>
      </c>
      <c r="J1422" s="40" t="e">
        <f t="shared" si="114"/>
        <v>#DIV/0!</v>
      </c>
      <c r="K1422" t="str">
        <f>+IFERROR(VLOOKUP(D1422,Table_1[#All],2,0),"")</f>
        <v/>
      </c>
    </row>
    <row r="1423" spans="1:11" ht="15" customHeight="1" x14ac:dyDescent="0.3">
      <c r="A1423">
        <v>1</v>
      </c>
      <c r="B1423">
        <v>1900</v>
      </c>
      <c r="C1423" s="3">
        <v>0</v>
      </c>
      <c r="D1423" t="str">
        <v>00. VENDES</v>
      </c>
      <c r="E1423">
        <v>0</v>
      </c>
      <c r="F1423" t="str">
        <f t="shared" si="110"/>
        <v>1_1900</v>
      </c>
      <c r="G1423">
        <f t="shared" si="111"/>
        <v>0</v>
      </c>
      <c r="H1423" s="40" t="e">
        <f t="shared" si="112"/>
        <v>#DIV/0!</v>
      </c>
      <c r="I1423">
        <f t="shared" si="113"/>
        <v>0</v>
      </c>
      <c r="J1423" s="40" t="e">
        <f t="shared" si="114"/>
        <v>#DIV/0!</v>
      </c>
      <c r="K1423" t="str">
        <f>+IFERROR(VLOOKUP(D1423,Table_1[#All],2,0),"")</f>
        <v/>
      </c>
    </row>
    <row r="1424" spans="1:11" ht="15" customHeight="1" x14ac:dyDescent="0.3">
      <c r="A1424">
        <v>1</v>
      </c>
      <c r="B1424">
        <v>1900</v>
      </c>
      <c r="C1424" s="3">
        <v>0</v>
      </c>
      <c r="D1424" t="str">
        <v>00. VENDES</v>
      </c>
      <c r="E1424">
        <v>0</v>
      </c>
      <c r="F1424" t="str">
        <f t="shared" si="110"/>
        <v>1_1900</v>
      </c>
      <c r="G1424">
        <f t="shared" si="111"/>
        <v>0</v>
      </c>
      <c r="H1424" s="40" t="e">
        <f t="shared" si="112"/>
        <v>#DIV/0!</v>
      </c>
      <c r="I1424">
        <f t="shared" si="113"/>
        <v>0</v>
      </c>
      <c r="J1424" s="40" t="e">
        <f t="shared" si="114"/>
        <v>#DIV/0!</v>
      </c>
      <c r="K1424" t="str">
        <f>+IFERROR(VLOOKUP(D1424,Table_1[#All],2,0),"")</f>
        <v/>
      </c>
    </row>
    <row r="1425" spans="1:11" ht="15" customHeight="1" x14ac:dyDescent="0.3">
      <c r="A1425">
        <v>1</v>
      </c>
      <c r="B1425">
        <v>1900</v>
      </c>
      <c r="C1425" s="3">
        <v>0</v>
      </c>
      <c r="D1425" t="str">
        <v>00. VENDES</v>
      </c>
      <c r="E1425">
        <v>0</v>
      </c>
      <c r="F1425" t="str">
        <f t="shared" si="110"/>
        <v>1_1900</v>
      </c>
      <c r="G1425">
        <f t="shared" si="111"/>
        <v>0</v>
      </c>
      <c r="H1425" s="40" t="e">
        <f t="shared" si="112"/>
        <v>#DIV/0!</v>
      </c>
      <c r="I1425">
        <f t="shared" si="113"/>
        <v>0</v>
      </c>
      <c r="J1425" s="40" t="e">
        <f t="shared" si="114"/>
        <v>#DIV/0!</v>
      </c>
      <c r="K1425" t="str">
        <f>+IFERROR(VLOOKUP(D1425,Table_1[#All],2,0),"")</f>
        <v/>
      </c>
    </row>
    <row r="1426" spans="1:11" ht="15" customHeight="1" x14ac:dyDescent="0.3">
      <c r="A1426">
        <v>1</v>
      </c>
      <c r="B1426">
        <v>1900</v>
      </c>
      <c r="C1426" s="3">
        <v>0</v>
      </c>
      <c r="D1426" t="str">
        <v>00. VENDES</v>
      </c>
      <c r="E1426">
        <v>0</v>
      </c>
      <c r="F1426" t="str">
        <f t="shared" si="110"/>
        <v>1_1900</v>
      </c>
      <c r="G1426">
        <f t="shared" si="111"/>
        <v>0</v>
      </c>
      <c r="H1426" s="40" t="e">
        <f t="shared" si="112"/>
        <v>#DIV/0!</v>
      </c>
      <c r="I1426">
        <f t="shared" si="113"/>
        <v>0</v>
      </c>
      <c r="J1426" s="40" t="e">
        <f t="shared" si="114"/>
        <v>#DIV/0!</v>
      </c>
      <c r="K1426" t="str">
        <f>+IFERROR(VLOOKUP(D1426,Table_1[#All],2,0),"")</f>
        <v/>
      </c>
    </row>
    <row r="1427" spans="1:11" ht="15" customHeight="1" x14ac:dyDescent="0.3">
      <c r="A1427">
        <v>1</v>
      </c>
      <c r="B1427">
        <v>1900</v>
      </c>
      <c r="C1427" s="3">
        <v>0</v>
      </c>
      <c r="D1427" t="str">
        <v>00. VENDES</v>
      </c>
      <c r="E1427">
        <v>0</v>
      </c>
      <c r="F1427" t="str">
        <f t="shared" si="110"/>
        <v>1_1900</v>
      </c>
      <c r="G1427">
        <f t="shared" si="111"/>
        <v>0</v>
      </c>
      <c r="H1427" s="40" t="e">
        <f t="shared" si="112"/>
        <v>#DIV/0!</v>
      </c>
      <c r="I1427">
        <f t="shared" si="113"/>
        <v>0</v>
      </c>
      <c r="J1427" s="40" t="e">
        <f t="shared" si="114"/>
        <v>#DIV/0!</v>
      </c>
      <c r="K1427" t="str">
        <f>+IFERROR(VLOOKUP(D1427,Table_1[#All],2,0),"")</f>
        <v/>
      </c>
    </row>
    <row r="1428" spans="1:11" ht="15" customHeight="1" x14ac:dyDescent="0.3">
      <c r="A1428">
        <v>1</v>
      </c>
      <c r="B1428">
        <v>1900</v>
      </c>
      <c r="C1428" s="3">
        <v>0</v>
      </c>
      <c r="D1428" t="str">
        <v>00. VENDES</v>
      </c>
      <c r="E1428">
        <v>0</v>
      </c>
      <c r="F1428" t="str">
        <f t="shared" si="110"/>
        <v>1_1900</v>
      </c>
      <c r="G1428">
        <f t="shared" si="111"/>
        <v>0</v>
      </c>
      <c r="H1428" s="40" t="e">
        <f t="shared" si="112"/>
        <v>#DIV/0!</v>
      </c>
      <c r="I1428">
        <f t="shared" si="113"/>
        <v>0</v>
      </c>
      <c r="J1428" s="40" t="e">
        <f t="shared" si="114"/>
        <v>#DIV/0!</v>
      </c>
      <c r="K1428" t="str">
        <f>+IFERROR(VLOOKUP(D1428,Table_1[#All],2,0),"")</f>
        <v/>
      </c>
    </row>
    <row r="1429" spans="1:11" ht="15" customHeight="1" x14ac:dyDescent="0.3">
      <c r="A1429">
        <v>1</v>
      </c>
      <c r="B1429">
        <v>1900</v>
      </c>
      <c r="C1429" s="3">
        <v>0</v>
      </c>
      <c r="D1429" t="str">
        <v>00. VENDES</v>
      </c>
      <c r="E1429">
        <v>0</v>
      </c>
      <c r="F1429" t="str">
        <f t="shared" si="110"/>
        <v>1_1900</v>
      </c>
      <c r="G1429">
        <f t="shared" si="111"/>
        <v>0</v>
      </c>
      <c r="H1429" s="40" t="e">
        <f t="shared" si="112"/>
        <v>#DIV/0!</v>
      </c>
      <c r="I1429">
        <f t="shared" si="113"/>
        <v>0</v>
      </c>
      <c r="J1429" s="40" t="e">
        <f t="shared" si="114"/>
        <v>#DIV/0!</v>
      </c>
      <c r="K1429" t="str">
        <f>+IFERROR(VLOOKUP(D1429,Table_1[#All],2,0),"")</f>
        <v/>
      </c>
    </row>
    <row r="1430" spans="1:11" ht="15" customHeight="1" x14ac:dyDescent="0.3">
      <c r="A1430">
        <v>1</v>
      </c>
      <c r="B1430">
        <v>1900</v>
      </c>
      <c r="C1430" s="3">
        <v>0</v>
      </c>
      <c r="D1430" t="str">
        <v>00. VENDES</v>
      </c>
      <c r="E1430">
        <v>0</v>
      </c>
      <c r="F1430" t="str">
        <f t="shared" si="110"/>
        <v>1_1900</v>
      </c>
      <c r="G1430">
        <f t="shared" si="111"/>
        <v>0</v>
      </c>
      <c r="H1430" s="40" t="e">
        <f t="shared" si="112"/>
        <v>#DIV/0!</v>
      </c>
      <c r="I1430">
        <f t="shared" si="113"/>
        <v>0</v>
      </c>
      <c r="J1430" s="40" t="e">
        <f t="shared" si="114"/>
        <v>#DIV/0!</v>
      </c>
      <c r="K1430" t="str">
        <f>+IFERROR(VLOOKUP(D1430,Table_1[#All],2,0),"")</f>
        <v/>
      </c>
    </row>
    <row r="1431" spans="1:11" ht="15" customHeight="1" x14ac:dyDescent="0.3">
      <c r="A1431">
        <v>1</v>
      </c>
      <c r="B1431">
        <v>1900</v>
      </c>
      <c r="C1431" s="3">
        <v>0</v>
      </c>
      <c r="D1431" t="str">
        <v>00. VENDES</v>
      </c>
      <c r="E1431">
        <v>0</v>
      </c>
      <c r="F1431" t="str">
        <f t="shared" si="110"/>
        <v>1_1900</v>
      </c>
      <c r="G1431">
        <f t="shared" si="111"/>
        <v>0</v>
      </c>
      <c r="H1431" s="40" t="e">
        <f t="shared" si="112"/>
        <v>#DIV/0!</v>
      </c>
      <c r="I1431">
        <f t="shared" si="113"/>
        <v>0</v>
      </c>
      <c r="J1431" s="40" t="e">
        <f t="shared" si="114"/>
        <v>#DIV/0!</v>
      </c>
      <c r="K1431" t="str">
        <f>+IFERROR(VLOOKUP(D1431,Table_1[#All],2,0),"")</f>
        <v/>
      </c>
    </row>
    <row r="1432" spans="1:11" ht="15" customHeight="1" x14ac:dyDescent="0.3">
      <c r="A1432">
        <v>1</v>
      </c>
      <c r="B1432">
        <v>1900</v>
      </c>
      <c r="C1432" s="3">
        <v>0</v>
      </c>
      <c r="D1432" t="str">
        <v>00. VENDES</v>
      </c>
      <c r="E1432">
        <v>0</v>
      </c>
      <c r="F1432" t="str">
        <f t="shared" si="110"/>
        <v>1_1900</v>
      </c>
      <c r="G1432">
        <f t="shared" si="111"/>
        <v>0</v>
      </c>
      <c r="H1432" s="40" t="e">
        <f t="shared" si="112"/>
        <v>#DIV/0!</v>
      </c>
      <c r="I1432">
        <f t="shared" si="113"/>
        <v>0</v>
      </c>
      <c r="J1432" s="40" t="e">
        <f t="shared" si="114"/>
        <v>#DIV/0!</v>
      </c>
      <c r="K1432" t="str">
        <f>+IFERROR(VLOOKUP(D1432,Table_1[#All],2,0),"")</f>
        <v/>
      </c>
    </row>
    <row r="1433" spans="1:11" ht="15" customHeight="1" x14ac:dyDescent="0.3">
      <c r="A1433">
        <v>1</v>
      </c>
      <c r="B1433">
        <v>1900</v>
      </c>
      <c r="C1433" s="3">
        <v>0</v>
      </c>
      <c r="D1433" t="str">
        <v>00. VENDES</v>
      </c>
      <c r="E1433">
        <v>0</v>
      </c>
      <c r="F1433" t="str">
        <f t="shared" si="110"/>
        <v>1_1900</v>
      </c>
      <c r="G1433">
        <f t="shared" si="111"/>
        <v>0</v>
      </c>
      <c r="H1433" s="40" t="e">
        <f t="shared" si="112"/>
        <v>#DIV/0!</v>
      </c>
      <c r="I1433">
        <f t="shared" si="113"/>
        <v>0</v>
      </c>
      <c r="J1433" s="40" t="e">
        <f t="shared" si="114"/>
        <v>#DIV/0!</v>
      </c>
      <c r="K1433" t="str">
        <f>+IFERROR(VLOOKUP(D1433,Table_1[#All],2,0),"")</f>
        <v/>
      </c>
    </row>
    <row r="1434" spans="1:11" ht="15" customHeight="1" x14ac:dyDescent="0.3">
      <c r="A1434">
        <v>1</v>
      </c>
      <c r="B1434">
        <v>1900</v>
      </c>
      <c r="C1434" s="3">
        <v>0</v>
      </c>
      <c r="D1434" t="str">
        <v>00. VENDES</v>
      </c>
      <c r="E1434">
        <v>0</v>
      </c>
      <c r="F1434" t="str">
        <f t="shared" si="110"/>
        <v>1_1900</v>
      </c>
      <c r="G1434">
        <f t="shared" si="111"/>
        <v>0</v>
      </c>
      <c r="H1434" s="40" t="e">
        <f t="shared" si="112"/>
        <v>#DIV/0!</v>
      </c>
      <c r="I1434">
        <f t="shared" si="113"/>
        <v>0</v>
      </c>
      <c r="J1434" s="40" t="e">
        <f t="shared" si="114"/>
        <v>#DIV/0!</v>
      </c>
      <c r="K1434" t="str">
        <f>+IFERROR(VLOOKUP(D1434,Table_1[#All],2,0),"")</f>
        <v/>
      </c>
    </row>
    <row r="1435" spans="1:11" ht="15" customHeight="1" x14ac:dyDescent="0.3">
      <c r="A1435">
        <v>1</v>
      </c>
      <c r="B1435">
        <v>1900</v>
      </c>
      <c r="C1435" s="3">
        <v>0</v>
      </c>
      <c r="D1435" t="str">
        <v>00. VENDES</v>
      </c>
      <c r="E1435">
        <v>0</v>
      </c>
      <c r="F1435" t="str">
        <f t="shared" si="110"/>
        <v>1_1900</v>
      </c>
      <c r="G1435">
        <f t="shared" si="111"/>
        <v>0</v>
      </c>
      <c r="H1435" s="40" t="e">
        <f t="shared" si="112"/>
        <v>#DIV/0!</v>
      </c>
      <c r="I1435">
        <f t="shared" si="113"/>
        <v>0</v>
      </c>
      <c r="J1435" s="40" t="e">
        <f t="shared" si="114"/>
        <v>#DIV/0!</v>
      </c>
      <c r="K1435" t="str">
        <f>+IFERROR(VLOOKUP(D1435,Table_1[#All],2,0),"")</f>
        <v/>
      </c>
    </row>
    <row r="1436" spans="1:11" ht="15" customHeight="1" x14ac:dyDescent="0.3">
      <c r="A1436">
        <v>1</v>
      </c>
      <c r="B1436">
        <v>1900</v>
      </c>
      <c r="C1436" s="3">
        <v>0</v>
      </c>
      <c r="D1436" t="str">
        <v>00. VENDES</v>
      </c>
      <c r="E1436">
        <v>0</v>
      </c>
      <c r="F1436" t="str">
        <f t="shared" si="110"/>
        <v>1_1900</v>
      </c>
      <c r="G1436">
        <f t="shared" si="111"/>
        <v>0</v>
      </c>
      <c r="H1436" s="40" t="e">
        <f t="shared" si="112"/>
        <v>#DIV/0!</v>
      </c>
      <c r="I1436">
        <f t="shared" si="113"/>
        <v>0</v>
      </c>
      <c r="J1436" s="40" t="e">
        <f t="shared" si="114"/>
        <v>#DIV/0!</v>
      </c>
      <c r="K1436" t="str">
        <f>+IFERROR(VLOOKUP(D1436,Table_1[#All],2,0),"")</f>
        <v/>
      </c>
    </row>
    <row r="1437" spans="1:11" ht="15" customHeight="1" x14ac:dyDescent="0.3">
      <c r="A1437">
        <v>1</v>
      </c>
      <c r="B1437">
        <v>1900</v>
      </c>
      <c r="C1437" s="3">
        <v>0</v>
      </c>
      <c r="D1437" t="str">
        <v>00. VENDES</v>
      </c>
      <c r="E1437">
        <v>0</v>
      </c>
      <c r="F1437" t="str">
        <f t="shared" si="110"/>
        <v>1_1900</v>
      </c>
      <c r="G1437">
        <f t="shared" si="111"/>
        <v>0</v>
      </c>
      <c r="H1437" s="40" t="e">
        <f t="shared" si="112"/>
        <v>#DIV/0!</v>
      </c>
      <c r="I1437">
        <f t="shared" si="113"/>
        <v>0</v>
      </c>
      <c r="J1437" s="40" t="e">
        <f t="shared" si="114"/>
        <v>#DIV/0!</v>
      </c>
      <c r="K1437" t="str">
        <f>+IFERROR(VLOOKUP(D1437,Table_1[#All],2,0),"")</f>
        <v/>
      </c>
    </row>
    <row r="1438" spans="1:11" ht="15" customHeight="1" x14ac:dyDescent="0.3">
      <c r="A1438">
        <v>1</v>
      </c>
      <c r="B1438">
        <v>1900</v>
      </c>
      <c r="C1438" s="3">
        <v>0</v>
      </c>
      <c r="D1438" t="str">
        <v>00. VENDES</v>
      </c>
      <c r="E1438">
        <v>0</v>
      </c>
      <c r="F1438" t="str">
        <f t="shared" si="110"/>
        <v>1_1900</v>
      </c>
      <c r="G1438">
        <f t="shared" si="111"/>
        <v>0</v>
      </c>
      <c r="H1438" s="40" t="e">
        <f t="shared" si="112"/>
        <v>#DIV/0!</v>
      </c>
      <c r="I1438">
        <f t="shared" si="113"/>
        <v>0</v>
      </c>
      <c r="J1438" s="40" t="e">
        <f t="shared" si="114"/>
        <v>#DIV/0!</v>
      </c>
      <c r="K1438" t="str">
        <f>+IFERROR(VLOOKUP(D1438,Table_1[#All],2,0),"")</f>
        <v/>
      </c>
    </row>
    <row r="1439" spans="1:11" ht="15" customHeight="1" x14ac:dyDescent="0.3">
      <c r="A1439">
        <v>1</v>
      </c>
      <c r="B1439">
        <v>1900</v>
      </c>
      <c r="C1439" s="3">
        <v>0</v>
      </c>
      <c r="D1439" t="str">
        <v>00. VENDES</v>
      </c>
      <c r="E1439">
        <v>0</v>
      </c>
      <c r="F1439" t="str">
        <f t="shared" si="110"/>
        <v>1_1900</v>
      </c>
      <c r="G1439">
        <f t="shared" si="111"/>
        <v>0</v>
      </c>
      <c r="H1439" s="40" t="e">
        <f t="shared" si="112"/>
        <v>#DIV/0!</v>
      </c>
      <c r="I1439">
        <f t="shared" si="113"/>
        <v>0</v>
      </c>
      <c r="J1439" s="40" t="e">
        <f t="shared" si="114"/>
        <v>#DIV/0!</v>
      </c>
      <c r="K1439" t="str">
        <f>+IFERROR(VLOOKUP(D1439,Table_1[#All],2,0),"")</f>
        <v/>
      </c>
    </row>
    <row r="1440" spans="1:11" ht="15" customHeight="1" x14ac:dyDescent="0.3">
      <c r="A1440">
        <v>1</v>
      </c>
      <c r="B1440">
        <v>1900</v>
      </c>
      <c r="C1440" s="3">
        <v>0</v>
      </c>
      <c r="D1440" t="str">
        <v>00. VENDES</v>
      </c>
      <c r="E1440">
        <v>0</v>
      </c>
      <c r="F1440" t="str">
        <f t="shared" si="110"/>
        <v>1_1900</v>
      </c>
      <c r="G1440">
        <f t="shared" si="111"/>
        <v>0</v>
      </c>
      <c r="H1440" s="40" t="e">
        <f t="shared" si="112"/>
        <v>#DIV/0!</v>
      </c>
      <c r="I1440">
        <f t="shared" si="113"/>
        <v>0</v>
      </c>
      <c r="J1440" s="40" t="e">
        <f t="shared" si="114"/>
        <v>#DIV/0!</v>
      </c>
      <c r="K1440" t="str">
        <f>+IFERROR(VLOOKUP(D1440,Table_1[#All],2,0),"")</f>
        <v/>
      </c>
    </row>
    <row r="1441" spans="1:11" ht="15" customHeight="1" x14ac:dyDescent="0.3">
      <c r="A1441">
        <v>1</v>
      </c>
      <c r="B1441">
        <v>1900</v>
      </c>
      <c r="C1441" s="3">
        <v>0</v>
      </c>
      <c r="D1441" t="str">
        <v>00. VENDES</v>
      </c>
      <c r="E1441">
        <v>0</v>
      </c>
      <c r="F1441" t="str">
        <f t="shared" si="110"/>
        <v>1_1900</v>
      </c>
      <c r="G1441">
        <f t="shared" si="111"/>
        <v>0</v>
      </c>
      <c r="H1441" s="40" t="e">
        <f t="shared" si="112"/>
        <v>#DIV/0!</v>
      </c>
      <c r="I1441">
        <f t="shared" si="113"/>
        <v>0</v>
      </c>
      <c r="J1441" s="40" t="e">
        <f t="shared" si="114"/>
        <v>#DIV/0!</v>
      </c>
      <c r="K1441" t="str">
        <f>+IFERROR(VLOOKUP(D1441,Table_1[#All],2,0),"")</f>
        <v/>
      </c>
    </row>
    <row r="1442" spans="1:11" ht="15" customHeight="1" x14ac:dyDescent="0.3">
      <c r="A1442">
        <v>1</v>
      </c>
      <c r="B1442">
        <v>1900</v>
      </c>
      <c r="C1442" s="3">
        <v>0</v>
      </c>
      <c r="D1442" t="str">
        <v>00. VENDES</v>
      </c>
      <c r="E1442">
        <v>0</v>
      </c>
      <c r="F1442" t="str">
        <f t="shared" si="110"/>
        <v>1_1900</v>
      </c>
      <c r="G1442">
        <f t="shared" si="111"/>
        <v>0</v>
      </c>
      <c r="H1442" s="40" t="e">
        <f t="shared" si="112"/>
        <v>#DIV/0!</v>
      </c>
      <c r="I1442">
        <f t="shared" si="113"/>
        <v>0</v>
      </c>
      <c r="J1442" s="40" t="e">
        <f t="shared" si="114"/>
        <v>#DIV/0!</v>
      </c>
      <c r="K1442" t="str">
        <f>+IFERROR(VLOOKUP(D1442,Table_1[#All],2,0),"")</f>
        <v/>
      </c>
    </row>
    <row r="1443" spans="1:11" ht="15" customHeight="1" x14ac:dyDescent="0.3">
      <c r="A1443">
        <v>1</v>
      </c>
      <c r="B1443">
        <v>1900</v>
      </c>
      <c r="C1443" s="3">
        <v>0</v>
      </c>
      <c r="D1443" t="str">
        <v>00. VENDES</v>
      </c>
      <c r="E1443">
        <v>0</v>
      </c>
      <c r="F1443" t="str">
        <f t="shared" si="110"/>
        <v>1_1900</v>
      </c>
      <c r="G1443">
        <f t="shared" si="111"/>
        <v>0</v>
      </c>
      <c r="H1443" s="40" t="e">
        <f t="shared" si="112"/>
        <v>#DIV/0!</v>
      </c>
      <c r="I1443">
        <f t="shared" si="113"/>
        <v>0</v>
      </c>
      <c r="J1443" s="40" t="e">
        <f t="shared" si="114"/>
        <v>#DIV/0!</v>
      </c>
      <c r="K1443" t="str">
        <f>+IFERROR(VLOOKUP(D1443,Table_1[#All],2,0),"")</f>
        <v/>
      </c>
    </row>
    <row r="1444" spans="1:11" ht="15" customHeight="1" x14ac:dyDescent="0.3">
      <c r="A1444">
        <v>1</v>
      </c>
      <c r="B1444">
        <v>1900</v>
      </c>
      <c r="C1444" s="3">
        <v>0</v>
      </c>
      <c r="D1444" t="str">
        <v>00. VENDES</v>
      </c>
      <c r="E1444">
        <v>0</v>
      </c>
      <c r="F1444" t="str">
        <f t="shared" si="110"/>
        <v>1_1900</v>
      </c>
      <c r="G1444">
        <f t="shared" si="111"/>
        <v>0</v>
      </c>
      <c r="H1444" s="40" t="e">
        <f t="shared" si="112"/>
        <v>#DIV/0!</v>
      </c>
      <c r="I1444">
        <f t="shared" si="113"/>
        <v>0</v>
      </c>
      <c r="J1444" s="40" t="e">
        <f t="shared" si="114"/>
        <v>#DIV/0!</v>
      </c>
      <c r="K1444" t="str">
        <f>+IFERROR(VLOOKUP(D1444,Table_1[#All],2,0),"")</f>
        <v/>
      </c>
    </row>
    <row r="1445" spans="1:11" ht="15" customHeight="1" x14ac:dyDescent="0.3">
      <c r="A1445">
        <v>1</v>
      </c>
      <c r="B1445">
        <v>1900</v>
      </c>
      <c r="C1445" s="3">
        <v>0</v>
      </c>
      <c r="D1445" t="str">
        <v>00. VENDES</v>
      </c>
      <c r="E1445">
        <v>0</v>
      </c>
      <c r="F1445" t="str">
        <f t="shared" si="110"/>
        <v>1_1900</v>
      </c>
      <c r="G1445">
        <f t="shared" si="111"/>
        <v>0</v>
      </c>
      <c r="H1445" s="40" t="e">
        <f t="shared" si="112"/>
        <v>#DIV/0!</v>
      </c>
      <c r="I1445">
        <f t="shared" si="113"/>
        <v>0</v>
      </c>
      <c r="J1445" s="40" t="e">
        <f t="shared" si="114"/>
        <v>#DIV/0!</v>
      </c>
      <c r="K1445" t="str">
        <f>+IFERROR(VLOOKUP(D1445,Table_1[#All],2,0),"")</f>
        <v/>
      </c>
    </row>
    <row r="1446" spans="1:11" ht="15" customHeight="1" x14ac:dyDescent="0.3">
      <c r="A1446">
        <v>1</v>
      </c>
      <c r="B1446">
        <v>1900</v>
      </c>
      <c r="C1446" s="3">
        <v>0</v>
      </c>
      <c r="D1446" t="str">
        <v>00. VENDES</v>
      </c>
      <c r="E1446">
        <v>0</v>
      </c>
      <c r="F1446" t="str">
        <f t="shared" si="110"/>
        <v>1_1900</v>
      </c>
      <c r="G1446">
        <f t="shared" si="111"/>
        <v>0</v>
      </c>
      <c r="H1446" s="40" t="e">
        <f t="shared" si="112"/>
        <v>#DIV/0!</v>
      </c>
      <c r="I1446">
        <f t="shared" si="113"/>
        <v>0</v>
      </c>
      <c r="J1446" s="40" t="e">
        <f t="shared" si="114"/>
        <v>#DIV/0!</v>
      </c>
      <c r="K1446" t="str">
        <f>+IFERROR(VLOOKUP(D1446,Table_1[#All],2,0),"")</f>
        <v/>
      </c>
    </row>
    <row r="1447" spans="1:11" ht="15" customHeight="1" x14ac:dyDescent="0.3">
      <c r="A1447">
        <v>1</v>
      </c>
      <c r="B1447">
        <v>1900</v>
      </c>
      <c r="C1447" s="3">
        <v>0</v>
      </c>
      <c r="D1447" t="str">
        <v>00. VENDES</v>
      </c>
      <c r="E1447">
        <v>0</v>
      </c>
      <c r="F1447" t="str">
        <f t="shared" si="110"/>
        <v>1_1900</v>
      </c>
      <c r="G1447">
        <f t="shared" si="111"/>
        <v>0</v>
      </c>
      <c r="H1447" s="40" t="e">
        <f t="shared" si="112"/>
        <v>#DIV/0!</v>
      </c>
      <c r="I1447">
        <f t="shared" si="113"/>
        <v>0</v>
      </c>
      <c r="J1447" s="40" t="e">
        <f t="shared" si="114"/>
        <v>#DIV/0!</v>
      </c>
      <c r="K1447" t="str">
        <f>+IFERROR(VLOOKUP(D1447,Table_1[#All],2,0),"")</f>
        <v/>
      </c>
    </row>
    <row r="1448" spans="1:11" ht="15" customHeight="1" x14ac:dyDescent="0.3">
      <c r="A1448">
        <v>1</v>
      </c>
      <c r="B1448">
        <v>1900</v>
      </c>
      <c r="C1448" s="3">
        <v>0</v>
      </c>
      <c r="D1448" t="str">
        <v>00. VENDES</v>
      </c>
      <c r="E1448">
        <v>0</v>
      </c>
      <c r="F1448" t="str">
        <f t="shared" si="110"/>
        <v>1_1900</v>
      </c>
      <c r="G1448">
        <f t="shared" si="111"/>
        <v>0</v>
      </c>
      <c r="H1448" s="40" t="e">
        <f t="shared" si="112"/>
        <v>#DIV/0!</v>
      </c>
      <c r="I1448">
        <f t="shared" si="113"/>
        <v>0</v>
      </c>
      <c r="J1448" s="40" t="e">
        <f t="shared" si="114"/>
        <v>#DIV/0!</v>
      </c>
      <c r="K1448" t="str">
        <f>+IFERROR(VLOOKUP(D1448,Table_1[#All],2,0),"")</f>
        <v/>
      </c>
    </row>
    <row r="1449" spans="1:11" ht="15" customHeight="1" x14ac:dyDescent="0.3">
      <c r="A1449">
        <v>1</v>
      </c>
      <c r="B1449">
        <v>1900</v>
      </c>
      <c r="C1449" s="3">
        <v>0</v>
      </c>
      <c r="D1449" t="str">
        <v>00. VENDES</v>
      </c>
      <c r="E1449">
        <v>0</v>
      </c>
      <c r="F1449" t="str">
        <f t="shared" si="110"/>
        <v>1_1900</v>
      </c>
      <c r="G1449">
        <f t="shared" si="111"/>
        <v>0</v>
      </c>
      <c r="H1449" s="40" t="e">
        <f t="shared" si="112"/>
        <v>#DIV/0!</v>
      </c>
      <c r="I1449">
        <f t="shared" si="113"/>
        <v>0</v>
      </c>
      <c r="J1449" s="40" t="e">
        <f t="shared" si="114"/>
        <v>#DIV/0!</v>
      </c>
      <c r="K1449" t="str">
        <f>+IFERROR(VLOOKUP(D1449,Table_1[#All],2,0),"")</f>
        <v/>
      </c>
    </row>
    <row r="1450" spans="1:11" ht="15" customHeight="1" x14ac:dyDescent="0.3">
      <c r="A1450">
        <v>1</v>
      </c>
      <c r="B1450">
        <v>1900</v>
      </c>
      <c r="C1450" s="3">
        <v>0</v>
      </c>
      <c r="D1450" t="str">
        <v>00. VENDES</v>
      </c>
      <c r="E1450">
        <v>0</v>
      </c>
      <c r="F1450" t="str">
        <f t="shared" si="110"/>
        <v>1_1900</v>
      </c>
      <c r="G1450">
        <f t="shared" si="111"/>
        <v>0</v>
      </c>
      <c r="H1450" s="40" t="e">
        <f t="shared" si="112"/>
        <v>#DIV/0!</v>
      </c>
      <c r="I1450">
        <f t="shared" si="113"/>
        <v>0</v>
      </c>
      <c r="J1450" s="40" t="e">
        <f t="shared" si="114"/>
        <v>#DIV/0!</v>
      </c>
      <c r="K1450" t="str">
        <f>+IFERROR(VLOOKUP(D1450,Table_1[#All],2,0),"")</f>
        <v/>
      </c>
    </row>
    <row r="1451" spans="1:11" ht="15" customHeight="1" x14ac:dyDescent="0.3">
      <c r="A1451">
        <v>1</v>
      </c>
      <c r="B1451">
        <v>1900</v>
      </c>
      <c r="C1451" s="3">
        <v>0</v>
      </c>
      <c r="D1451" t="str">
        <v>00. VENDES</v>
      </c>
      <c r="E1451">
        <v>0</v>
      </c>
      <c r="F1451" t="str">
        <f t="shared" si="110"/>
        <v>1_1900</v>
      </c>
      <c r="G1451">
        <f t="shared" si="111"/>
        <v>0</v>
      </c>
      <c r="H1451" s="40" t="e">
        <f t="shared" si="112"/>
        <v>#DIV/0!</v>
      </c>
      <c r="I1451">
        <f t="shared" si="113"/>
        <v>0</v>
      </c>
      <c r="J1451" s="40" t="e">
        <f t="shared" si="114"/>
        <v>#DIV/0!</v>
      </c>
      <c r="K1451" t="str">
        <f>+IFERROR(VLOOKUP(D1451,Table_1[#All],2,0),"")</f>
        <v/>
      </c>
    </row>
    <row r="1452" spans="1:11" ht="15" customHeight="1" x14ac:dyDescent="0.3">
      <c r="A1452">
        <v>1</v>
      </c>
      <c r="B1452">
        <v>1900</v>
      </c>
      <c r="C1452" s="3">
        <v>0</v>
      </c>
      <c r="D1452" t="str">
        <v>00. VENDES</v>
      </c>
      <c r="E1452">
        <v>0</v>
      </c>
      <c r="F1452" t="str">
        <f t="shared" si="110"/>
        <v>1_1900</v>
      </c>
      <c r="G1452">
        <f t="shared" si="111"/>
        <v>0</v>
      </c>
      <c r="H1452" s="40" t="e">
        <f t="shared" si="112"/>
        <v>#DIV/0!</v>
      </c>
      <c r="I1452">
        <f t="shared" si="113"/>
        <v>0</v>
      </c>
      <c r="J1452" s="40" t="e">
        <f t="shared" si="114"/>
        <v>#DIV/0!</v>
      </c>
      <c r="K1452" t="str">
        <f>+IFERROR(VLOOKUP(D1452,Table_1[#All],2,0),"")</f>
        <v/>
      </c>
    </row>
    <row r="1453" spans="1:11" ht="15" customHeight="1" x14ac:dyDescent="0.3">
      <c r="A1453">
        <v>1</v>
      </c>
      <c r="B1453">
        <v>1900</v>
      </c>
      <c r="C1453" s="3">
        <v>0</v>
      </c>
      <c r="D1453" t="str">
        <v>00. VENDES</v>
      </c>
      <c r="E1453">
        <v>0</v>
      </c>
      <c r="F1453" t="str">
        <f t="shared" si="110"/>
        <v>1_1900</v>
      </c>
      <c r="G1453">
        <f t="shared" si="111"/>
        <v>0</v>
      </c>
      <c r="H1453" s="40" t="e">
        <f t="shared" si="112"/>
        <v>#DIV/0!</v>
      </c>
      <c r="I1453">
        <f t="shared" si="113"/>
        <v>0</v>
      </c>
      <c r="J1453" s="40" t="e">
        <f t="shared" si="114"/>
        <v>#DIV/0!</v>
      </c>
      <c r="K1453" t="str">
        <f>+IFERROR(VLOOKUP(D1453,Table_1[#All],2,0),"")</f>
        <v/>
      </c>
    </row>
    <row r="1454" spans="1:11" ht="15" customHeight="1" x14ac:dyDescent="0.3">
      <c r="A1454">
        <v>1</v>
      </c>
      <c r="B1454">
        <v>1900</v>
      </c>
      <c r="C1454" s="3">
        <v>0</v>
      </c>
      <c r="D1454" t="str">
        <v>00. VENDES</v>
      </c>
      <c r="E1454">
        <v>0</v>
      </c>
      <c r="F1454" t="str">
        <f t="shared" si="110"/>
        <v>1_1900</v>
      </c>
      <c r="G1454">
        <f t="shared" si="111"/>
        <v>0</v>
      </c>
      <c r="H1454" s="40" t="e">
        <f t="shared" si="112"/>
        <v>#DIV/0!</v>
      </c>
      <c r="I1454">
        <f t="shared" si="113"/>
        <v>0</v>
      </c>
      <c r="J1454" s="40" t="e">
        <f t="shared" si="114"/>
        <v>#DIV/0!</v>
      </c>
      <c r="K1454" t="str">
        <f>+IFERROR(VLOOKUP(D1454,Table_1[#All],2,0),"")</f>
        <v/>
      </c>
    </row>
    <row r="1455" spans="1:11" ht="15" customHeight="1" x14ac:dyDescent="0.3">
      <c r="A1455">
        <v>1</v>
      </c>
      <c r="B1455">
        <v>1900</v>
      </c>
      <c r="C1455" s="3">
        <v>0</v>
      </c>
      <c r="D1455" t="str">
        <v>00. VENDES</v>
      </c>
      <c r="E1455">
        <v>0</v>
      </c>
      <c r="F1455" t="str">
        <f t="shared" si="110"/>
        <v>1_1900</v>
      </c>
      <c r="G1455">
        <f t="shared" si="111"/>
        <v>0</v>
      </c>
      <c r="H1455" s="40" t="e">
        <f t="shared" si="112"/>
        <v>#DIV/0!</v>
      </c>
      <c r="I1455">
        <f t="shared" si="113"/>
        <v>0</v>
      </c>
      <c r="J1455" s="40" t="e">
        <f t="shared" si="114"/>
        <v>#DIV/0!</v>
      </c>
      <c r="K1455" t="str">
        <f>+IFERROR(VLOOKUP(D1455,Table_1[#All],2,0),"")</f>
        <v/>
      </c>
    </row>
    <row r="1456" spans="1:11" ht="15" customHeight="1" x14ac:dyDescent="0.3">
      <c r="A1456">
        <v>1</v>
      </c>
      <c r="B1456">
        <v>1900</v>
      </c>
      <c r="C1456" s="3">
        <v>0</v>
      </c>
      <c r="D1456" t="str">
        <v>00. VENDES</v>
      </c>
      <c r="E1456">
        <v>0</v>
      </c>
      <c r="F1456" t="str">
        <f t="shared" si="110"/>
        <v>1_1900</v>
      </c>
      <c r="G1456">
        <f t="shared" si="111"/>
        <v>0</v>
      </c>
      <c r="H1456" s="40" t="e">
        <f t="shared" si="112"/>
        <v>#DIV/0!</v>
      </c>
      <c r="I1456">
        <f t="shared" si="113"/>
        <v>0</v>
      </c>
      <c r="J1456" s="40" t="e">
        <f t="shared" si="114"/>
        <v>#DIV/0!</v>
      </c>
      <c r="K1456" t="str">
        <f>+IFERROR(VLOOKUP(D1456,Table_1[#All],2,0),"")</f>
        <v/>
      </c>
    </row>
    <row r="1457" spans="1:11" ht="15" customHeight="1" x14ac:dyDescent="0.3">
      <c r="A1457">
        <v>1</v>
      </c>
      <c r="B1457">
        <v>1900</v>
      </c>
      <c r="C1457" s="3">
        <v>0</v>
      </c>
      <c r="D1457" t="str">
        <v>00. VENDES</v>
      </c>
      <c r="E1457">
        <v>0</v>
      </c>
      <c r="F1457" t="str">
        <f t="shared" si="110"/>
        <v>1_1900</v>
      </c>
      <c r="G1457">
        <f t="shared" si="111"/>
        <v>0</v>
      </c>
      <c r="H1457" s="40" t="e">
        <f t="shared" si="112"/>
        <v>#DIV/0!</v>
      </c>
      <c r="I1457">
        <f t="shared" si="113"/>
        <v>0</v>
      </c>
      <c r="J1457" s="40" t="e">
        <f t="shared" si="114"/>
        <v>#DIV/0!</v>
      </c>
      <c r="K1457" t="str">
        <f>+IFERROR(VLOOKUP(D1457,Table_1[#All],2,0),"")</f>
        <v/>
      </c>
    </row>
    <row r="1458" spans="1:11" ht="15" customHeight="1" x14ac:dyDescent="0.3">
      <c r="A1458">
        <v>1</v>
      </c>
      <c r="B1458">
        <v>1900</v>
      </c>
      <c r="C1458" s="3">
        <v>0</v>
      </c>
      <c r="D1458" t="str">
        <v>00. VENDES</v>
      </c>
      <c r="E1458">
        <v>0</v>
      </c>
      <c r="F1458" t="str">
        <f t="shared" si="110"/>
        <v>1_1900</v>
      </c>
      <c r="G1458">
        <f t="shared" si="111"/>
        <v>0</v>
      </c>
      <c r="H1458" s="40" t="e">
        <f t="shared" si="112"/>
        <v>#DIV/0!</v>
      </c>
      <c r="I1458">
        <f t="shared" si="113"/>
        <v>0</v>
      </c>
      <c r="J1458" s="40" t="e">
        <f t="shared" si="114"/>
        <v>#DIV/0!</v>
      </c>
      <c r="K1458" t="str">
        <f>+IFERROR(VLOOKUP(D1458,Table_1[#All],2,0),"")</f>
        <v/>
      </c>
    </row>
    <row r="1459" spans="1:11" ht="15" customHeight="1" x14ac:dyDescent="0.3">
      <c r="A1459">
        <v>1</v>
      </c>
      <c r="B1459">
        <v>1900</v>
      </c>
      <c r="C1459" s="3">
        <v>0</v>
      </c>
      <c r="D1459" t="str">
        <v>00. VENDES</v>
      </c>
      <c r="E1459">
        <v>0</v>
      </c>
      <c r="F1459" t="str">
        <f t="shared" si="110"/>
        <v>1_1900</v>
      </c>
      <c r="G1459">
        <f t="shared" si="111"/>
        <v>0</v>
      </c>
      <c r="H1459" s="40" t="e">
        <f t="shared" si="112"/>
        <v>#DIV/0!</v>
      </c>
      <c r="I1459">
        <f t="shared" si="113"/>
        <v>0</v>
      </c>
      <c r="J1459" s="40" t="e">
        <f t="shared" si="114"/>
        <v>#DIV/0!</v>
      </c>
      <c r="K1459" t="str">
        <f>+IFERROR(VLOOKUP(D1459,Table_1[#All],2,0),"")</f>
        <v/>
      </c>
    </row>
    <row r="1460" spans="1:11" ht="15" customHeight="1" x14ac:dyDescent="0.3">
      <c r="A1460">
        <v>1</v>
      </c>
      <c r="B1460">
        <v>1900</v>
      </c>
      <c r="C1460" s="3">
        <v>0</v>
      </c>
      <c r="D1460" t="str">
        <v>00. VENDES</v>
      </c>
      <c r="E1460">
        <v>0</v>
      </c>
      <c r="F1460" t="str">
        <f t="shared" si="110"/>
        <v>1_1900</v>
      </c>
      <c r="G1460">
        <f t="shared" si="111"/>
        <v>0</v>
      </c>
      <c r="H1460" s="40" t="e">
        <f t="shared" si="112"/>
        <v>#DIV/0!</v>
      </c>
      <c r="I1460">
        <f t="shared" si="113"/>
        <v>0</v>
      </c>
      <c r="J1460" s="40" t="e">
        <f t="shared" si="114"/>
        <v>#DIV/0!</v>
      </c>
      <c r="K1460" t="str">
        <f>+IFERROR(VLOOKUP(D1460,Table_1[#All],2,0),"")</f>
        <v/>
      </c>
    </row>
    <row r="1461" spans="1:11" ht="15" customHeight="1" x14ac:dyDescent="0.3">
      <c r="A1461">
        <v>1</v>
      </c>
      <c r="B1461">
        <v>1900</v>
      </c>
      <c r="C1461" s="3">
        <v>0</v>
      </c>
      <c r="D1461" t="str">
        <v>00. VENDES</v>
      </c>
      <c r="E1461">
        <v>0</v>
      </c>
      <c r="F1461" t="str">
        <f t="shared" si="110"/>
        <v>1_1900</v>
      </c>
      <c r="G1461">
        <f t="shared" si="111"/>
        <v>0</v>
      </c>
      <c r="H1461" s="40" t="e">
        <f t="shared" si="112"/>
        <v>#DIV/0!</v>
      </c>
      <c r="I1461">
        <f t="shared" si="113"/>
        <v>0</v>
      </c>
      <c r="J1461" s="40" t="e">
        <f t="shared" si="114"/>
        <v>#DIV/0!</v>
      </c>
      <c r="K1461" t="str">
        <f>+IFERROR(VLOOKUP(D1461,Table_1[#All],2,0),"")</f>
        <v/>
      </c>
    </row>
    <row r="1462" spans="1:11" ht="15" customHeight="1" x14ac:dyDescent="0.3">
      <c r="A1462">
        <v>1</v>
      </c>
      <c r="B1462">
        <v>1900</v>
      </c>
      <c r="C1462" s="3">
        <v>0</v>
      </c>
      <c r="D1462" t="str">
        <v>00. VENDES</v>
      </c>
      <c r="E1462">
        <v>0</v>
      </c>
      <c r="F1462" t="str">
        <f t="shared" si="110"/>
        <v>1_1900</v>
      </c>
      <c r="G1462">
        <f t="shared" si="111"/>
        <v>0</v>
      </c>
      <c r="H1462" s="40" t="e">
        <f t="shared" si="112"/>
        <v>#DIV/0!</v>
      </c>
      <c r="I1462">
        <f t="shared" si="113"/>
        <v>0</v>
      </c>
      <c r="J1462" s="40" t="e">
        <f t="shared" si="114"/>
        <v>#DIV/0!</v>
      </c>
      <c r="K1462" t="str">
        <f>+IFERROR(VLOOKUP(D1462,Table_1[#All],2,0),"")</f>
        <v/>
      </c>
    </row>
    <row r="1463" spans="1:11" ht="15" customHeight="1" x14ac:dyDescent="0.3">
      <c r="A1463">
        <v>1</v>
      </c>
      <c r="B1463">
        <v>1900</v>
      </c>
      <c r="C1463" s="3">
        <v>0</v>
      </c>
      <c r="D1463" t="str">
        <v>00. VENDES</v>
      </c>
      <c r="E1463">
        <v>0</v>
      </c>
      <c r="F1463" t="str">
        <f t="shared" si="110"/>
        <v>1_1900</v>
      </c>
      <c r="G1463">
        <f t="shared" si="111"/>
        <v>0</v>
      </c>
      <c r="H1463" s="40" t="e">
        <f t="shared" si="112"/>
        <v>#DIV/0!</v>
      </c>
      <c r="I1463">
        <f t="shared" si="113"/>
        <v>0</v>
      </c>
      <c r="J1463" s="40" t="e">
        <f t="shared" si="114"/>
        <v>#DIV/0!</v>
      </c>
      <c r="K1463" t="str">
        <f>+IFERROR(VLOOKUP(D1463,Table_1[#All],2,0),"")</f>
        <v/>
      </c>
    </row>
    <row r="1464" spans="1:11" ht="15" customHeight="1" x14ac:dyDescent="0.3">
      <c r="A1464">
        <v>1</v>
      </c>
      <c r="B1464">
        <v>1900</v>
      </c>
      <c r="C1464" s="3">
        <v>0</v>
      </c>
      <c r="D1464" t="str">
        <v>00. VENDES</v>
      </c>
      <c r="E1464">
        <v>0</v>
      </c>
      <c r="F1464" t="str">
        <f t="shared" si="110"/>
        <v>1_1900</v>
      </c>
      <c r="G1464">
        <f t="shared" si="111"/>
        <v>0</v>
      </c>
      <c r="H1464" s="40" t="e">
        <f t="shared" si="112"/>
        <v>#DIV/0!</v>
      </c>
      <c r="I1464">
        <f t="shared" si="113"/>
        <v>0</v>
      </c>
      <c r="J1464" s="40" t="e">
        <f t="shared" si="114"/>
        <v>#DIV/0!</v>
      </c>
      <c r="K1464" t="str">
        <f>+IFERROR(VLOOKUP(D1464,Table_1[#All],2,0),"")</f>
        <v/>
      </c>
    </row>
    <row r="1465" spans="1:11" ht="15" customHeight="1" x14ac:dyDescent="0.3">
      <c r="A1465">
        <v>1</v>
      </c>
      <c r="B1465">
        <v>1900</v>
      </c>
      <c r="C1465" s="3">
        <v>0</v>
      </c>
      <c r="D1465" t="str">
        <v>00. VENDES</v>
      </c>
      <c r="E1465">
        <v>0</v>
      </c>
      <c r="F1465" t="str">
        <f t="shared" si="110"/>
        <v>1_1900</v>
      </c>
      <c r="G1465">
        <f t="shared" si="111"/>
        <v>0</v>
      </c>
      <c r="H1465" s="40" t="e">
        <f t="shared" si="112"/>
        <v>#DIV/0!</v>
      </c>
      <c r="I1465">
        <f t="shared" si="113"/>
        <v>0</v>
      </c>
      <c r="J1465" s="40" t="e">
        <f t="shared" si="114"/>
        <v>#DIV/0!</v>
      </c>
      <c r="K1465" t="str">
        <f>+IFERROR(VLOOKUP(D1465,Table_1[#All],2,0),"")</f>
        <v/>
      </c>
    </row>
    <row r="1466" spans="1:11" ht="15" customHeight="1" x14ac:dyDescent="0.3">
      <c r="A1466">
        <v>1</v>
      </c>
      <c r="B1466">
        <v>1900</v>
      </c>
      <c r="C1466" s="3">
        <v>0</v>
      </c>
      <c r="D1466" t="str">
        <v>00. VENDES</v>
      </c>
      <c r="E1466">
        <v>0</v>
      </c>
      <c r="F1466" t="str">
        <f t="shared" si="110"/>
        <v>1_1900</v>
      </c>
      <c r="G1466">
        <f t="shared" si="111"/>
        <v>0</v>
      </c>
      <c r="H1466" s="40" t="e">
        <f t="shared" si="112"/>
        <v>#DIV/0!</v>
      </c>
      <c r="I1466">
        <f t="shared" si="113"/>
        <v>0</v>
      </c>
      <c r="J1466" s="40" t="e">
        <f t="shared" si="114"/>
        <v>#DIV/0!</v>
      </c>
      <c r="K1466" t="str">
        <f>+IFERROR(VLOOKUP(D1466,Table_1[#All],2,0),"")</f>
        <v/>
      </c>
    </row>
    <row r="1467" spans="1:11" ht="15" customHeight="1" x14ac:dyDescent="0.3">
      <c r="A1467">
        <v>1</v>
      </c>
      <c r="B1467">
        <v>1900</v>
      </c>
      <c r="C1467" s="3">
        <v>0</v>
      </c>
      <c r="D1467" t="str">
        <v>00. VENDES</v>
      </c>
      <c r="E1467">
        <v>0</v>
      </c>
      <c r="F1467" t="str">
        <f t="shared" si="110"/>
        <v>1_1900</v>
      </c>
      <c r="G1467">
        <f t="shared" si="111"/>
        <v>0</v>
      </c>
      <c r="H1467" s="40" t="e">
        <f t="shared" si="112"/>
        <v>#DIV/0!</v>
      </c>
      <c r="I1467">
        <f t="shared" si="113"/>
        <v>0</v>
      </c>
      <c r="J1467" s="40" t="e">
        <f t="shared" si="114"/>
        <v>#DIV/0!</v>
      </c>
      <c r="K1467" t="str">
        <f>+IFERROR(VLOOKUP(D1467,Table_1[#All],2,0),"")</f>
        <v/>
      </c>
    </row>
    <row r="1468" spans="1:11" ht="15" customHeight="1" x14ac:dyDescent="0.3">
      <c r="A1468">
        <v>1</v>
      </c>
      <c r="B1468">
        <v>1900</v>
      </c>
      <c r="C1468" s="3">
        <v>0</v>
      </c>
      <c r="D1468" t="str">
        <v>00. VENDES</v>
      </c>
      <c r="E1468">
        <v>0</v>
      </c>
      <c r="F1468" t="str">
        <f t="shared" si="110"/>
        <v>1_1900</v>
      </c>
      <c r="G1468">
        <f t="shared" si="111"/>
        <v>0</v>
      </c>
      <c r="H1468" s="40" t="e">
        <f t="shared" si="112"/>
        <v>#DIV/0!</v>
      </c>
      <c r="I1468">
        <f t="shared" si="113"/>
        <v>0</v>
      </c>
      <c r="J1468" s="40" t="e">
        <f t="shared" si="114"/>
        <v>#DIV/0!</v>
      </c>
      <c r="K1468" t="str">
        <f>+IFERROR(VLOOKUP(D1468,Table_1[#All],2,0),"")</f>
        <v/>
      </c>
    </row>
    <row r="1469" spans="1:11" ht="15" customHeight="1" x14ac:dyDescent="0.3">
      <c r="A1469">
        <v>1</v>
      </c>
      <c r="B1469">
        <v>1900</v>
      </c>
      <c r="C1469" s="3">
        <v>0</v>
      </c>
      <c r="D1469" t="str">
        <v>00. VENDES</v>
      </c>
      <c r="E1469">
        <v>0</v>
      </c>
      <c r="F1469" t="str">
        <f t="shared" si="110"/>
        <v>1_1900</v>
      </c>
      <c r="G1469">
        <f t="shared" si="111"/>
        <v>0</v>
      </c>
      <c r="H1469" s="40" t="e">
        <f t="shared" si="112"/>
        <v>#DIV/0!</v>
      </c>
      <c r="I1469">
        <f t="shared" si="113"/>
        <v>0</v>
      </c>
      <c r="J1469" s="40" t="e">
        <f t="shared" si="114"/>
        <v>#DIV/0!</v>
      </c>
      <c r="K1469" t="str">
        <f>+IFERROR(VLOOKUP(D1469,Table_1[#All],2,0),"")</f>
        <v/>
      </c>
    </row>
    <row r="1470" spans="1:11" ht="15" customHeight="1" x14ac:dyDescent="0.3">
      <c r="A1470">
        <v>1</v>
      </c>
      <c r="B1470">
        <v>1900</v>
      </c>
      <c r="C1470" s="3">
        <v>0</v>
      </c>
      <c r="D1470" t="str">
        <v>00. VENDES</v>
      </c>
      <c r="E1470">
        <v>0</v>
      </c>
      <c r="F1470" t="str">
        <f t="shared" si="110"/>
        <v>1_1900</v>
      </c>
      <c r="G1470">
        <f t="shared" si="111"/>
        <v>0</v>
      </c>
      <c r="H1470" s="40" t="e">
        <f t="shared" si="112"/>
        <v>#DIV/0!</v>
      </c>
      <c r="I1470">
        <f t="shared" si="113"/>
        <v>0</v>
      </c>
      <c r="J1470" s="40" t="e">
        <f t="shared" si="114"/>
        <v>#DIV/0!</v>
      </c>
      <c r="K1470" t="str">
        <f>+IFERROR(VLOOKUP(D1470,Table_1[#All],2,0),"")</f>
        <v/>
      </c>
    </row>
    <row r="1471" spans="1:11" ht="15" customHeight="1" x14ac:dyDescent="0.3">
      <c r="A1471">
        <v>1</v>
      </c>
      <c r="B1471">
        <v>1900</v>
      </c>
      <c r="C1471" s="3">
        <v>0</v>
      </c>
      <c r="D1471" t="str">
        <v>00. VENDES</v>
      </c>
      <c r="E1471">
        <v>0</v>
      </c>
      <c r="F1471" t="str">
        <f t="shared" si="110"/>
        <v>1_1900</v>
      </c>
      <c r="G1471">
        <f t="shared" si="111"/>
        <v>0</v>
      </c>
      <c r="H1471" s="40" t="e">
        <f t="shared" si="112"/>
        <v>#DIV/0!</v>
      </c>
      <c r="I1471">
        <f t="shared" si="113"/>
        <v>0</v>
      </c>
      <c r="J1471" s="40" t="e">
        <f t="shared" si="114"/>
        <v>#DIV/0!</v>
      </c>
      <c r="K1471" t="str">
        <f>+IFERROR(VLOOKUP(D1471,Table_1[#All],2,0),"")</f>
        <v/>
      </c>
    </row>
    <row r="1472" spans="1:11" ht="15" customHeight="1" x14ac:dyDescent="0.3">
      <c r="A1472">
        <v>1</v>
      </c>
      <c r="B1472">
        <v>1900</v>
      </c>
      <c r="C1472" s="3">
        <v>0</v>
      </c>
      <c r="D1472" t="str">
        <v>00. VENDES</v>
      </c>
      <c r="E1472">
        <v>0</v>
      </c>
      <c r="F1472" t="str">
        <f t="shared" si="110"/>
        <v>1_1900</v>
      </c>
      <c r="G1472">
        <f t="shared" si="111"/>
        <v>0</v>
      </c>
      <c r="H1472" s="40" t="e">
        <f t="shared" si="112"/>
        <v>#DIV/0!</v>
      </c>
      <c r="I1472">
        <f t="shared" si="113"/>
        <v>0</v>
      </c>
      <c r="J1472" s="40" t="e">
        <f t="shared" si="114"/>
        <v>#DIV/0!</v>
      </c>
      <c r="K1472" t="str">
        <f>+IFERROR(VLOOKUP(D1472,Table_1[#All],2,0),"")</f>
        <v/>
      </c>
    </row>
    <row r="1473" spans="1:11" ht="15" customHeight="1" x14ac:dyDescent="0.3">
      <c r="A1473">
        <v>1</v>
      </c>
      <c r="B1473">
        <v>1900</v>
      </c>
      <c r="C1473" s="3">
        <v>0</v>
      </c>
      <c r="D1473" t="str">
        <v>00. VENDES</v>
      </c>
      <c r="E1473">
        <v>0</v>
      </c>
      <c r="F1473" t="str">
        <f t="shared" si="110"/>
        <v>1_1900</v>
      </c>
      <c r="G1473">
        <f t="shared" si="111"/>
        <v>0</v>
      </c>
      <c r="H1473" s="40" t="e">
        <f t="shared" si="112"/>
        <v>#DIV/0!</v>
      </c>
      <c r="I1473">
        <f t="shared" si="113"/>
        <v>0</v>
      </c>
      <c r="J1473" s="40" t="e">
        <f t="shared" si="114"/>
        <v>#DIV/0!</v>
      </c>
      <c r="K1473" t="str">
        <f>+IFERROR(VLOOKUP(D1473,Table_1[#All],2,0),"")</f>
        <v/>
      </c>
    </row>
    <row r="1474" spans="1:11" ht="15" customHeight="1" x14ac:dyDescent="0.3">
      <c r="A1474">
        <v>1</v>
      </c>
      <c r="B1474">
        <v>1900</v>
      </c>
      <c r="C1474" s="3">
        <v>0</v>
      </c>
      <c r="D1474" t="str">
        <v>00. VENDES</v>
      </c>
      <c r="E1474">
        <v>0</v>
      </c>
      <c r="F1474" t="str">
        <f t="shared" si="110"/>
        <v>1_1900</v>
      </c>
      <c r="G1474">
        <f t="shared" si="111"/>
        <v>0</v>
      </c>
      <c r="H1474" s="40" t="e">
        <f t="shared" si="112"/>
        <v>#DIV/0!</v>
      </c>
      <c r="I1474">
        <f t="shared" si="113"/>
        <v>0</v>
      </c>
      <c r="J1474" s="40" t="e">
        <f t="shared" si="114"/>
        <v>#DIV/0!</v>
      </c>
      <c r="K1474" t="str">
        <f>+IFERROR(VLOOKUP(D1474,Table_1[#All],2,0),"")</f>
        <v/>
      </c>
    </row>
    <row r="1475" spans="1:11" ht="15" customHeight="1" x14ac:dyDescent="0.3">
      <c r="A1475">
        <v>1</v>
      </c>
      <c r="B1475">
        <v>1900</v>
      </c>
      <c r="C1475" s="3">
        <v>0</v>
      </c>
      <c r="D1475" t="str">
        <v>00. VENDES</v>
      </c>
      <c r="E1475">
        <v>0</v>
      </c>
      <c r="F1475" t="str">
        <f t="shared" ref="F1475:F1538" si="115">+CONCATENATE(A1475,"_",B1475)</f>
        <v>1_1900</v>
      </c>
      <c r="G1475">
        <f t="shared" ref="G1475:G1538" si="116">+SUMIFS($E$2:$E$1048576,$D$2:$D$1048576,"00. VENDES",$F$2:$F$1048576,F1475)</f>
        <v>0</v>
      </c>
      <c r="H1475" s="40" t="e">
        <f t="shared" ref="H1475:H1538" si="117">+E1475/G1475</f>
        <v>#DIV/0!</v>
      </c>
      <c r="I1475">
        <f t="shared" ref="I1475:I1538" si="118">+SUMIFS($E$2:$E$9999,$D$2:$D$9999,"00. VENDES",$B$2:$B$9999,B1475)</f>
        <v>0</v>
      </c>
      <c r="J1475" s="40" t="e">
        <f t="shared" ref="J1475:J1538" si="119">+E1475/I1475</f>
        <v>#DIV/0!</v>
      </c>
      <c r="K1475" t="str">
        <f>+IFERROR(VLOOKUP(D1475,Table_1[#All],2,0),"")</f>
        <v/>
      </c>
    </row>
    <row r="1476" spans="1:11" ht="15" customHeight="1" x14ac:dyDescent="0.3">
      <c r="A1476">
        <v>1</v>
      </c>
      <c r="B1476">
        <v>1900</v>
      </c>
      <c r="C1476" s="3">
        <v>0</v>
      </c>
      <c r="D1476" t="str">
        <v>00. VENDES</v>
      </c>
      <c r="E1476">
        <v>0</v>
      </c>
      <c r="F1476" t="str">
        <f t="shared" si="115"/>
        <v>1_1900</v>
      </c>
      <c r="G1476">
        <f t="shared" si="116"/>
        <v>0</v>
      </c>
      <c r="H1476" s="40" t="e">
        <f t="shared" si="117"/>
        <v>#DIV/0!</v>
      </c>
      <c r="I1476">
        <f t="shared" si="118"/>
        <v>0</v>
      </c>
      <c r="J1476" s="40" t="e">
        <f t="shared" si="119"/>
        <v>#DIV/0!</v>
      </c>
      <c r="K1476" t="str">
        <f>+IFERROR(VLOOKUP(D1476,Table_1[#All],2,0),"")</f>
        <v/>
      </c>
    </row>
    <row r="1477" spans="1:11" ht="15" customHeight="1" x14ac:dyDescent="0.3">
      <c r="A1477">
        <v>1</v>
      </c>
      <c r="B1477">
        <v>1900</v>
      </c>
      <c r="C1477" s="3">
        <v>0</v>
      </c>
      <c r="D1477" t="str">
        <v>00. VENDES</v>
      </c>
      <c r="E1477">
        <v>0</v>
      </c>
      <c r="F1477" t="str">
        <f t="shared" si="115"/>
        <v>1_1900</v>
      </c>
      <c r="G1477">
        <f t="shared" si="116"/>
        <v>0</v>
      </c>
      <c r="H1477" s="40" t="e">
        <f t="shared" si="117"/>
        <v>#DIV/0!</v>
      </c>
      <c r="I1477">
        <f t="shared" si="118"/>
        <v>0</v>
      </c>
      <c r="J1477" s="40" t="e">
        <f t="shared" si="119"/>
        <v>#DIV/0!</v>
      </c>
      <c r="K1477" t="str">
        <f>+IFERROR(VLOOKUP(D1477,Table_1[#All],2,0),"")</f>
        <v/>
      </c>
    </row>
    <row r="1478" spans="1:11" ht="15" customHeight="1" x14ac:dyDescent="0.3">
      <c r="A1478">
        <v>1</v>
      </c>
      <c r="B1478">
        <v>1900</v>
      </c>
      <c r="C1478" s="3">
        <v>0</v>
      </c>
      <c r="D1478" t="str">
        <v>00. VENDES</v>
      </c>
      <c r="E1478">
        <v>0</v>
      </c>
      <c r="F1478" t="str">
        <f t="shared" si="115"/>
        <v>1_1900</v>
      </c>
      <c r="G1478">
        <f t="shared" si="116"/>
        <v>0</v>
      </c>
      <c r="H1478" s="40" t="e">
        <f t="shared" si="117"/>
        <v>#DIV/0!</v>
      </c>
      <c r="I1478">
        <f t="shared" si="118"/>
        <v>0</v>
      </c>
      <c r="J1478" s="40" t="e">
        <f t="shared" si="119"/>
        <v>#DIV/0!</v>
      </c>
      <c r="K1478" t="str">
        <f>+IFERROR(VLOOKUP(D1478,Table_1[#All],2,0),"")</f>
        <v/>
      </c>
    </row>
    <row r="1479" spans="1:11" ht="15" customHeight="1" x14ac:dyDescent="0.3">
      <c r="A1479">
        <v>1</v>
      </c>
      <c r="B1479">
        <v>1900</v>
      </c>
      <c r="C1479" s="3">
        <v>0</v>
      </c>
      <c r="D1479" t="str">
        <v>00. VENDES</v>
      </c>
      <c r="E1479">
        <v>0</v>
      </c>
      <c r="F1479" t="str">
        <f t="shared" si="115"/>
        <v>1_1900</v>
      </c>
      <c r="G1479">
        <f t="shared" si="116"/>
        <v>0</v>
      </c>
      <c r="H1479" s="40" t="e">
        <f t="shared" si="117"/>
        <v>#DIV/0!</v>
      </c>
      <c r="I1479">
        <f t="shared" si="118"/>
        <v>0</v>
      </c>
      <c r="J1479" s="40" t="e">
        <f t="shared" si="119"/>
        <v>#DIV/0!</v>
      </c>
      <c r="K1479" t="str">
        <f>+IFERROR(VLOOKUP(D1479,Table_1[#All],2,0),"")</f>
        <v/>
      </c>
    </row>
    <row r="1480" spans="1:11" ht="15" customHeight="1" x14ac:dyDescent="0.3">
      <c r="A1480">
        <v>1</v>
      </c>
      <c r="B1480">
        <v>1900</v>
      </c>
      <c r="C1480" s="3">
        <v>0</v>
      </c>
      <c r="D1480" t="str">
        <v>00. VENDES</v>
      </c>
      <c r="E1480">
        <v>0</v>
      </c>
      <c r="F1480" t="str">
        <f t="shared" si="115"/>
        <v>1_1900</v>
      </c>
      <c r="G1480">
        <f t="shared" si="116"/>
        <v>0</v>
      </c>
      <c r="H1480" s="40" t="e">
        <f t="shared" si="117"/>
        <v>#DIV/0!</v>
      </c>
      <c r="I1480">
        <f t="shared" si="118"/>
        <v>0</v>
      </c>
      <c r="J1480" s="40" t="e">
        <f t="shared" si="119"/>
        <v>#DIV/0!</v>
      </c>
      <c r="K1480" t="str">
        <f>+IFERROR(VLOOKUP(D1480,Table_1[#All],2,0),"")</f>
        <v/>
      </c>
    </row>
    <row r="1481" spans="1:11" ht="15" customHeight="1" x14ac:dyDescent="0.3">
      <c r="A1481">
        <v>1</v>
      </c>
      <c r="B1481">
        <v>1900</v>
      </c>
      <c r="C1481" s="3">
        <v>0</v>
      </c>
      <c r="D1481" t="str">
        <v>00. VENDES</v>
      </c>
      <c r="E1481">
        <v>0</v>
      </c>
      <c r="F1481" t="str">
        <f t="shared" si="115"/>
        <v>1_1900</v>
      </c>
      <c r="G1481">
        <f t="shared" si="116"/>
        <v>0</v>
      </c>
      <c r="H1481" s="40" t="e">
        <f t="shared" si="117"/>
        <v>#DIV/0!</v>
      </c>
      <c r="I1481">
        <f t="shared" si="118"/>
        <v>0</v>
      </c>
      <c r="J1481" s="40" t="e">
        <f t="shared" si="119"/>
        <v>#DIV/0!</v>
      </c>
      <c r="K1481" t="str">
        <f>+IFERROR(VLOOKUP(D1481,Table_1[#All],2,0),"")</f>
        <v/>
      </c>
    </row>
    <row r="1482" spans="1:11" ht="15" customHeight="1" x14ac:dyDescent="0.3">
      <c r="A1482">
        <v>1</v>
      </c>
      <c r="B1482">
        <v>1900</v>
      </c>
      <c r="C1482" s="3">
        <v>0</v>
      </c>
      <c r="D1482" t="str">
        <v>00. VENDES</v>
      </c>
      <c r="E1482">
        <v>0</v>
      </c>
      <c r="F1482" t="str">
        <f t="shared" si="115"/>
        <v>1_1900</v>
      </c>
      <c r="G1482">
        <f t="shared" si="116"/>
        <v>0</v>
      </c>
      <c r="H1482" s="40" t="e">
        <f t="shared" si="117"/>
        <v>#DIV/0!</v>
      </c>
      <c r="I1482">
        <f t="shared" si="118"/>
        <v>0</v>
      </c>
      <c r="J1482" s="40" t="e">
        <f t="shared" si="119"/>
        <v>#DIV/0!</v>
      </c>
      <c r="K1482" t="str">
        <f>+IFERROR(VLOOKUP(D1482,Table_1[#All],2,0),"")</f>
        <v/>
      </c>
    </row>
    <row r="1483" spans="1:11" ht="15" customHeight="1" x14ac:dyDescent="0.3">
      <c r="A1483">
        <v>1</v>
      </c>
      <c r="B1483">
        <v>1900</v>
      </c>
      <c r="C1483" s="3">
        <v>0</v>
      </c>
      <c r="D1483" t="str">
        <v>00. VENDES</v>
      </c>
      <c r="E1483">
        <v>0</v>
      </c>
      <c r="F1483" t="str">
        <f t="shared" si="115"/>
        <v>1_1900</v>
      </c>
      <c r="G1483">
        <f t="shared" si="116"/>
        <v>0</v>
      </c>
      <c r="H1483" s="40" t="e">
        <f t="shared" si="117"/>
        <v>#DIV/0!</v>
      </c>
      <c r="I1483">
        <f t="shared" si="118"/>
        <v>0</v>
      </c>
      <c r="J1483" s="40" t="e">
        <f t="shared" si="119"/>
        <v>#DIV/0!</v>
      </c>
      <c r="K1483" t="str">
        <f>+IFERROR(VLOOKUP(D1483,Table_1[#All],2,0),"")</f>
        <v/>
      </c>
    </row>
    <row r="1484" spans="1:11" ht="15" customHeight="1" x14ac:dyDescent="0.3">
      <c r="A1484">
        <v>1</v>
      </c>
      <c r="B1484">
        <v>1900</v>
      </c>
      <c r="C1484" s="3">
        <v>0</v>
      </c>
      <c r="D1484" t="str">
        <v>00. VENDES</v>
      </c>
      <c r="E1484">
        <v>0</v>
      </c>
      <c r="F1484" t="str">
        <f t="shared" si="115"/>
        <v>1_1900</v>
      </c>
      <c r="G1484">
        <f t="shared" si="116"/>
        <v>0</v>
      </c>
      <c r="H1484" s="40" t="e">
        <f t="shared" si="117"/>
        <v>#DIV/0!</v>
      </c>
      <c r="I1484">
        <f t="shared" si="118"/>
        <v>0</v>
      </c>
      <c r="J1484" s="40" t="e">
        <f t="shared" si="119"/>
        <v>#DIV/0!</v>
      </c>
      <c r="K1484" t="str">
        <f>+IFERROR(VLOOKUP(D1484,Table_1[#All],2,0),"")</f>
        <v/>
      </c>
    </row>
    <row r="1485" spans="1:11" ht="15" customHeight="1" x14ac:dyDescent="0.3">
      <c r="A1485">
        <v>1</v>
      </c>
      <c r="B1485">
        <v>1900</v>
      </c>
      <c r="C1485" s="3">
        <v>0</v>
      </c>
      <c r="D1485" t="str">
        <v>00. VENDES</v>
      </c>
      <c r="E1485">
        <v>0</v>
      </c>
      <c r="F1485" t="str">
        <f t="shared" si="115"/>
        <v>1_1900</v>
      </c>
      <c r="G1485">
        <f t="shared" si="116"/>
        <v>0</v>
      </c>
      <c r="H1485" s="40" t="e">
        <f t="shared" si="117"/>
        <v>#DIV/0!</v>
      </c>
      <c r="I1485">
        <f t="shared" si="118"/>
        <v>0</v>
      </c>
      <c r="J1485" s="40" t="e">
        <f t="shared" si="119"/>
        <v>#DIV/0!</v>
      </c>
      <c r="K1485" t="str">
        <f>+IFERROR(VLOOKUP(D1485,Table_1[#All],2,0),"")</f>
        <v/>
      </c>
    </row>
    <row r="1486" spans="1:11" ht="15" customHeight="1" x14ac:dyDescent="0.3">
      <c r="A1486">
        <v>1</v>
      </c>
      <c r="B1486">
        <v>1900</v>
      </c>
      <c r="C1486" s="3">
        <v>0</v>
      </c>
      <c r="D1486" t="str">
        <v>00. VENDES</v>
      </c>
      <c r="E1486">
        <v>0</v>
      </c>
      <c r="F1486" t="str">
        <f t="shared" si="115"/>
        <v>1_1900</v>
      </c>
      <c r="G1486">
        <f t="shared" si="116"/>
        <v>0</v>
      </c>
      <c r="H1486" s="40" t="e">
        <f t="shared" si="117"/>
        <v>#DIV/0!</v>
      </c>
      <c r="I1486">
        <f t="shared" si="118"/>
        <v>0</v>
      </c>
      <c r="J1486" s="40" t="e">
        <f t="shared" si="119"/>
        <v>#DIV/0!</v>
      </c>
      <c r="K1486" t="str">
        <f>+IFERROR(VLOOKUP(D1486,Table_1[#All],2,0),"")</f>
        <v/>
      </c>
    </row>
    <row r="1487" spans="1:11" ht="15" customHeight="1" x14ac:dyDescent="0.3">
      <c r="A1487">
        <v>1</v>
      </c>
      <c r="B1487">
        <v>1900</v>
      </c>
      <c r="C1487" s="3">
        <v>0</v>
      </c>
      <c r="D1487" t="str">
        <v>00. VENDES</v>
      </c>
      <c r="E1487">
        <v>0</v>
      </c>
      <c r="F1487" t="str">
        <f t="shared" si="115"/>
        <v>1_1900</v>
      </c>
      <c r="G1487">
        <f t="shared" si="116"/>
        <v>0</v>
      </c>
      <c r="H1487" s="40" t="e">
        <f t="shared" si="117"/>
        <v>#DIV/0!</v>
      </c>
      <c r="I1487">
        <f t="shared" si="118"/>
        <v>0</v>
      </c>
      <c r="J1487" s="40" t="e">
        <f t="shared" si="119"/>
        <v>#DIV/0!</v>
      </c>
      <c r="K1487" t="str">
        <f>+IFERROR(VLOOKUP(D1487,Table_1[#All],2,0),"")</f>
        <v/>
      </c>
    </row>
    <row r="1488" spans="1:11" ht="15" customHeight="1" x14ac:dyDescent="0.3">
      <c r="A1488">
        <v>1</v>
      </c>
      <c r="B1488">
        <v>1900</v>
      </c>
      <c r="C1488" s="3">
        <v>0</v>
      </c>
      <c r="D1488" t="str">
        <v>00. VENDES</v>
      </c>
      <c r="E1488">
        <v>0</v>
      </c>
      <c r="F1488" t="str">
        <f t="shared" si="115"/>
        <v>1_1900</v>
      </c>
      <c r="G1488">
        <f t="shared" si="116"/>
        <v>0</v>
      </c>
      <c r="H1488" s="40" t="e">
        <f t="shared" si="117"/>
        <v>#DIV/0!</v>
      </c>
      <c r="I1488">
        <f t="shared" si="118"/>
        <v>0</v>
      </c>
      <c r="J1488" s="40" t="e">
        <f t="shared" si="119"/>
        <v>#DIV/0!</v>
      </c>
      <c r="K1488" t="str">
        <f>+IFERROR(VLOOKUP(D1488,Table_1[#All],2,0),"")</f>
        <v/>
      </c>
    </row>
    <row r="1489" spans="1:11" ht="15" customHeight="1" x14ac:dyDescent="0.3">
      <c r="A1489">
        <v>1</v>
      </c>
      <c r="B1489">
        <v>1900</v>
      </c>
      <c r="C1489" s="3">
        <v>0</v>
      </c>
      <c r="D1489" t="str">
        <v>00. VENDES</v>
      </c>
      <c r="E1489">
        <v>0</v>
      </c>
      <c r="F1489" t="str">
        <f t="shared" si="115"/>
        <v>1_1900</v>
      </c>
      <c r="G1489">
        <f t="shared" si="116"/>
        <v>0</v>
      </c>
      <c r="H1489" s="40" t="e">
        <f t="shared" si="117"/>
        <v>#DIV/0!</v>
      </c>
      <c r="I1489">
        <f t="shared" si="118"/>
        <v>0</v>
      </c>
      <c r="J1489" s="40" t="e">
        <f t="shared" si="119"/>
        <v>#DIV/0!</v>
      </c>
      <c r="K1489" t="str">
        <f>+IFERROR(VLOOKUP(D1489,Table_1[#All],2,0),"")</f>
        <v/>
      </c>
    </row>
    <row r="1490" spans="1:11" ht="15" customHeight="1" x14ac:dyDescent="0.3">
      <c r="A1490">
        <v>1</v>
      </c>
      <c r="B1490">
        <v>1900</v>
      </c>
      <c r="C1490" s="3">
        <v>0</v>
      </c>
      <c r="D1490" t="str">
        <v>00. VENDES</v>
      </c>
      <c r="E1490">
        <v>0</v>
      </c>
      <c r="F1490" t="str">
        <f t="shared" si="115"/>
        <v>1_1900</v>
      </c>
      <c r="G1490">
        <f t="shared" si="116"/>
        <v>0</v>
      </c>
      <c r="H1490" s="40" t="e">
        <f t="shared" si="117"/>
        <v>#DIV/0!</v>
      </c>
      <c r="I1490">
        <f t="shared" si="118"/>
        <v>0</v>
      </c>
      <c r="J1490" s="40" t="e">
        <f t="shared" si="119"/>
        <v>#DIV/0!</v>
      </c>
      <c r="K1490" t="str">
        <f>+IFERROR(VLOOKUP(D1490,Table_1[#All],2,0),"")</f>
        <v/>
      </c>
    </row>
    <row r="1491" spans="1:11" ht="15" customHeight="1" x14ac:dyDescent="0.3">
      <c r="A1491">
        <v>1</v>
      </c>
      <c r="B1491">
        <v>1900</v>
      </c>
      <c r="C1491" s="3">
        <v>0</v>
      </c>
      <c r="D1491" t="str">
        <v>00. VENDES</v>
      </c>
      <c r="E1491">
        <v>0</v>
      </c>
      <c r="F1491" t="str">
        <f t="shared" si="115"/>
        <v>1_1900</v>
      </c>
      <c r="G1491">
        <f t="shared" si="116"/>
        <v>0</v>
      </c>
      <c r="H1491" s="40" t="e">
        <f t="shared" si="117"/>
        <v>#DIV/0!</v>
      </c>
      <c r="I1491">
        <f t="shared" si="118"/>
        <v>0</v>
      </c>
      <c r="J1491" s="40" t="e">
        <f t="shared" si="119"/>
        <v>#DIV/0!</v>
      </c>
      <c r="K1491" t="str">
        <f>+IFERROR(VLOOKUP(D1491,Table_1[#All],2,0),"")</f>
        <v/>
      </c>
    </row>
    <row r="1492" spans="1:11" ht="15" customHeight="1" x14ac:dyDescent="0.3">
      <c r="A1492">
        <v>1</v>
      </c>
      <c r="B1492">
        <v>1900</v>
      </c>
      <c r="C1492" s="3">
        <v>0</v>
      </c>
      <c r="D1492" t="str">
        <v>00. VENDES</v>
      </c>
      <c r="E1492">
        <v>0</v>
      </c>
      <c r="F1492" t="str">
        <f t="shared" si="115"/>
        <v>1_1900</v>
      </c>
      <c r="G1492">
        <f t="shared" si="116"/>
        <v>0</v>
      </c>
      <c r="H1492" s="40" t="e">
        <f t="shared" si="117"/>
        <v>#DIV/0!</v>
      </c>
      <c r="I1492">
        <f t="shared" si="118"/>
        <v>0</v>
      </c>
      <c r="J1492" s="40" t="e">
        <f t="shared" si="119"/>
        <v>#DIV/0!</v>
      </c>
      <c r="K1492" t="str">
        <f>+IFERROR(VLOOKUP(D1492,Table_1[#All],2,0),"")</f>
        <v/>
      </c>
    </row>
    <row r="1493" spans="1:11" ht="15" customHeight="1" x14ac:dyDescent="0.3">
      <c r="A1493">
        <v>1</v>
      </c>
      <c r="B1493">
        <v>1900</v>
      </c>
      <c r="C1493" s="3">
        <v>0</v>
      </c>
      <c r="D1493" t="str">
        <v>00. VENDES</v>
      </c>
      <c r="E1493">
        <v>0</v>
      </c>
      <c r="F1493" t="str">
        <f t="shared" si="115"/>
        <v>1_1900</v>
      </c>
      <c r="G1493">
        <f t="shared" si="116"/>
        <v>0</v>
      </c>
      <c r="H1493" s="40" t="e">
        <f t="shared" si="117"/>
        <v>#DIV/0!</v>
      </c>
      <c r="I1493">
        <f t="shared" si="118"/>
        <v>0</v>
      </c>
      <c r="J1493" s="40" t="e">
        <f t="shared" si="119"/>
        <v>#DIV/0!</v>
      </c>
      <c r="K1493" t="str">
        <f>+IFERROR(VLOOKUP(D1493,Table_1[#All],2,0),"")</f>
        <v/>
      </c>
    </row>
    <row r="1494" spans="1:11" ht="15" customHeight="1" x14ac:dyDescent="0.3">
      <c r="A1494">
        <v>1</v>
      </c>
      <c r="B1494">
        <v>1900</v>
      </c>
      <c r="C1494" s="3">
        <v>0</v>
      </c>
      <c r="D1494" t="str">
        <v>00. VENDES</v>
      </c>
      <c r="E1494">
        <v>0</v>
      </c>
      <c r="F1494" t="str">
        <f t="shared" si="115"/>
        <v>1_1900</v>
      </c>
      <c r="G1494">
        <f t="shared" si="116"/>
        <v>0</v>
      </c>
      <c r="H1494" s="40" t="e">
        <f t="shared" si="117"/>
        <v>#DIV/0!</v>
      </c>
      <c r="I1494">
        <f t="shared" si="118"/>
        <v>0</v>
      </c>
      <c r="J1494" s="40" t="e">
        <f t="shared" si="119"/>
        <v>#DIV/0!</v>
      </c>
      <c r="K1494" t="str">
        <f>+IFERROR(VLOOKUP(D1494,Table_1[#All],2,0),"")</f>
        <v/>
      </c>
    </row>
    <row r="1495" spans="1:11" ht="15" customHeight="1" x14ac:dyDescent="0.3">
      <c r="A1495">
        <v>1</v>
      </c>
      <c r="B1495">
        <v>1900</v>
      </c>
      <c r="C1495" s="3">
        <v>0</v>
      </c>
      <c r="D1495" t="str">
        <v>00. VENDES</v>
      </c>
      <c r="E1495">
        <v>0</v>
      </c>
      <c r="F1495" t="str">
        <f t="shared" si="115"/>
        <v>1_1900</v>
      </c>
      <c r="G1495">
        <f t="shared" si="116"/>
        <v>0</v>
      </c>
      <c r="H1495" s="40" t="e">
        <f t="shared" si="117"/>
        <v>#DIV/0!</v>
      </c>
      <c r="I1495">
        <f t="shared" si="118"/>
        <v>0</v>
      </c>
      <c r="J1495" s="40" t="e">
        <f t="shared" si="119"/>
        <v>#DIV/0!</v>
      </c>
      <c r="K1495" t="str">
        <f>+IFERROR(VLOOKUP(D1495,Table_1[#All],2,0),"")</f>
        <v/>
      </c>
    </row>
    <row r="1496" spans="1:11" ht="15" customHeight="1" x14ac:dyDescent="0.3">
      <c r="A1496">
        <v>1</v>
      </c>
      <c r="B1496">
        <v>1900</v>
      </c>
      <c r="C1496" s="3">
        <v>0</v>
      </c>
      <c r="D1496" t="str">
        <v>00. VENDES</v>
      </c>
      <c r="E1496">
        <v>0</v>
      </c>
      <c r="F1496" t="str">
        <f t="shared" si="115"/>
        <v>1_1900</v>
      </c>
      <c r="G1496">
        <f t="shared" si="116"/>
        <v>0</v>
      </c>
      <c r="H1496" s="40" t="e">
        <f t="shared" si="117"/>
        <v>#DIV/0!</v>
      </c>
      <c r="I1496">
        <f t="shared" si="118"/>
        <v>0</v>
      </c>
      <c r="J1496" s="40" t="e">
        <f t="shared" si="119"/>
        <v>#DIV/0!</v>
      </c>
      <c r="K1496" t="str">
        <f>+IFERROR(VLOOKUP(D1496,Table_1[#All],2,0),"")</f>
        <v/>
      </c>
    </row>
    <row r="1497" spans="1:11" ht="15" customHeight="1" x14ac:dyDescent="0.3">
      <c r="A1497">
        <v>1</v>
      </c>
      <c r="B1497">
        <v>1900</v>
      </c>
      <c r="C1497" s="3">
        <v>0</v>
      </c>
      <c r="D1497" t="str">
        <v>00. VENDES</v>
      </c>
      <c r="E1497">
        <v>0</v>
      </c>
      <c r="F1497" t="str">
        <f t="shared" si="115"/>
        <v>1_1900</v>
      </c>
      <c r="G1497">
        <f t="shared" si="116"/>
        <v>0</v>
      </c>
      <c r="H1497" s="40" t="e">
        <f t="shared" si="117"/>
        <v>#DIV/0!</v>
      </c>
      <c r="I1497">
        <f t="shared" si="118"/>
        <v>0</v>
      </c>
      <c r="J1497" s="40" t="e">
        <f t="shared" si="119"/>
        <v>#DIV/0!</v>
      </c>
      <c r="K1497" t="str">
        <f>+IFERROR(VLOOKUP(D1497,Table_1[#All],2,0),"")</f>
        <v/>
      </c>
    </row>
    <row r="1498" spans="1:11" ht="15" customHeight="1" x14ac:dyDescent="0.3">
      <c r="A1498">
        <v>1</v>
      </c>
      <c r="B1498">
        <v>1900</v>
      </c>
      <c r="C1498" s="3">
        <v>0</v>
      </c>
      <c r="D1498" t="str">
        <v>00. VENDES</v>
      </c>
      <c r="E1498">
        <v>0</v>
      </c>
      <c r="F1498" t="str">
        <f t="shared" si="115"/>
        <v>1_1900</v>
      </c>
      <c r="G1498">
        <f t="shared" si="116"/>
        <v>0</v>
      </c>
      <c r="H1498" s="40" t="e">
        <f t="shared" si="117"/>
        <v>#DIV/0!</v>
      </c>
      <c r="I1498">
        <f t="shared" si="118"/>
        <v>0</v>
      </c>
      <c r="J1498" s="40" t="e">
        <f t="shared" si="119"/>
        <v>#DIV/0!</v>
      </c>
      <c r="K1498" t="str">
        <f>+IFERROR(VLOOKUP(D1498,Table_1[#All],2,0),"")</f>
        <v/>
      </c>
    </row>
    <row r="1499" spans="1:11" ht="15" customHeight="1" x14ac:dyDescent="0.3">
      <c r="A1499">
        <v>1</v>
      </c>
      <c r="B1499">
        <v>1900</v>
      </c>
      <c r="C1499" s="3">
        <v>0</v>
      </c>
      <c r="D1499" t="str">
        <v>00. VENDES</v>
      </c>
      <c r="E1499">
        <v>0</v>
      </c>
      <c r="F1499" t="str">
        <f t="shared" si="115"/>
        <v>1_1900</v>
      </c>
      <c r="G1499">
        <f t="shared" si="116"/>
        <v>0</v>
      </c>
      <c r="H1499" s="40" t="e">
        <f t="shared" si="117"/>
        <v>#DIV/0!</v>
      </c>
      <c r="I1499">
        <f t="shared" si="118"/>
        <v>0</v>
      </c>
      <c r="J1499" s="40" t="e">
        <f t="shared" si="119"/>
        <v>#DIV/0!</v>
      </c>
      <c r="K1499" t="str">
        <f>+IFERROR(VLOOKUP(D1499,Table_1[#All],2,0),"")</f>
        <v/>
      </c>
    </row>
    <row r="1500" spans="1:11" ht="15" customHeight="1" x14ac:dyDescent="0.3">
      <c r="A1500">
        <v>1</v>
      </c>
      <c r="B1500">
        <v>1900</v>
      </c>
      <c r="C1500" s="3">
        <v>0</v>
      </c>
      <c r="D1500" t="str">
        <v>00. VENDES</v>
      </c>
      <c r="E1500">
        <v>0</v>
      </c>
      <c r="F1500" t="str">
        <f t="shared" si="115"/>
        <v>1_1900</v>
      </c>
      <c r="G1500">
        <f t="shared" si="116"/>
        <v>0</v>
      </c>
      <c r="H1500" s="40" t="e">
        <f t="shared" si="117"/>
        <v>#DIV/0!</v>
      </c>
      <c r="I1500">
        <f t="shared" si="118"/>
        <v>0</v>
      </c>
      <c r="J1500" s="40" t="e">
        <f t="shared" si="119"/>
        <v>#DIV/0!</v>
      </c>
      <c r="K1500" t="str">
        <f>+IFERROR(VLOOKUP(D1500,Table_1[#All],2,0),"")</f>
        <v/>
      </c>
    </row>
    <row r="1501" spans="1:11" ht="15" customHeight="1" x14ac:dyDescent="0.3">
      <c r="A1501">
        <v>1</v>
      </c>
      <c r="B1501">
        <v>1900</v>
      </c>
      <c r="C1501" s="3">
        <v>0</v>
      </c>
      <c r="D1501" t="str">
        <v>00. VENDES</v>
      </c>
      <c r="E1501">
        <v>0</v>
      </c>
      <c r="F1501" t="str">
        <f t="shared" si="115"/>
        <v>1_1900</v>
      </c>
      <c r="G1501">
        <f t="shared" si="116"/>
        <v>0</v>
      </c>
      <c r="H1501" s="40" t="e">
        <f t="shared" si="117"/>
        <v>#DIV/0!</v>
      </c>
      <c r="I1501">
        <f t="shared" si="118"/>
        <v>0</v>
      </c>
      <c r="J1501" s="40" t="e">
        <f t="shared" si="119"/>
        <v>#DIV/0!</v>
      </c>
      <c r="K1501" t="str">
        <f>+IFERROR(VLOOKUP(D1501,Table_1[#All],2,0),"")</f>
        <v/>
      </c>
    </row>
    <row r="1502" spans="1:11" ht="15" customHeight="1" x14ac:dyDescent="0.3">
      <c r="A1502">
        <v>1</v>
      </c>
      <c r="B1502">
        <v>1900</v>
      </c>
      <c r="C1502" s="3">
        <v>0</v>
      </c>
      <c r="D1502" t="str">
        <v>00. VENDES</v>
      </c>
      <c r="E1502">
        <v>0</v>
      </c>
      <c r="F1502" t="str">
        <f t="shared" si="115"/>
        <v>1_1900</v>
      </c>
      <c r="G1502">
        <f t="shared" si="116"/>
        <v>0</v>
      </c>
      <c r="H1502" s="40" t="e">
        <f t="shared" si="117"/>
        <v>#DIV/0!</v>
      </c>
      <c r="I1502">
        <f t="shared" si="118"/>
        <v>0</v>
      </c>
      <c r="J1502" s="40" t="e">
        <f t="shared" si="119"/>
        <v>#DIV/0!</v>
      </c>
      <c r="K1502" t="str">
        <f>+IFERROR(VLOOKUP(D1502,Table_1[#All],2,0),"")</f>
        <v/>
      </c>
    </row>
    <row r="1503" spans="1:11" ht="15" customHeight="1" x14ac:dyDescent="0.3">
      <c r="A1503">
        <v>1</v>
      </c>
      <c r="B1503">
        <v>1900</v>
      </c>
      <c r="C1503" s="3">
        <v>0</v>
      </c>
      <c r="D1503" t="str">
        <v>00. VENDES</v>
      </c>
      <c r="E1503">
        <v>0</v>
      </c>
      <c r="F1503" t="str">
        <f t="shared" si="115"/>
        <v>1_1900</v>
      </c>
      <c r="G1503">
        <f t="shared" si="116"/>
        <v>0</v>
      </c>
      <c r="H1503" s="40" t="e">
        <f t="shared" si="117"/>
        <v>#DIV/0!</v>
      </c>
      <c r="I1503">
        <f t="shared" si="118"/>
        <v>0</v>
      </c>
      <c r="J1503" s="40" t="e">
        <f t="shared" si="119"/>
        <v>#DIV/0!</v>
      </c>
      <c r="K1503" t="str">
        <f>+IFERROR(VLOOKUP(D1503,Table_1[#All],2,0),"")</f>
        <v/>
      </c>
    </row>
    <row r="1504" spans="1:11" ht="15" customHeight="1" x14ac:dyDescent="0.3">
      <c r="A1504">
        <v>1</v>
      </c>
      <c r="B1504">
        <v>1900</v>
      </c>
      <c r="C1504" s="3">
        <v>0</v>
      </c>
      <c r="D1504" t="str">
        <v>00. VENDES</v>
      </c>
      <c r="E1504">
        <v>0</v>
      </c>
      <c r="F1504" t="str">
        <f t="shared" si="115"/>
        <v>1_1900</v>
      </c>
      <c r="G1504">
        <f t="shared" si="116"/>
        <v>0</v>
      </c>
      <c r="H1504" s="40" t="e">
        <f t="shared" si="117"/>
        <v>#DIV/0!</v>
      </c>
      <c r="I1504">
        <f t="shared" si="118"/>
        <v>0</v>
      </c>
      <c r="J1504" s="40" t="e">
        <f t="shared" si="119"/>
        <v>#DIV/0!</v>
      </c>
      <c r="K1504" t="str">
        <f>+IFERROR(VLOOKUP(D1504,Table_1[#All],2,0),"")</f>
        <v/>
      </c>
    </row>
    <row r="1505" spans="1:11" ht="15" customHeight="1" x14ac:dyDescent="0.3">
      <c r="A1505">
        <v>1</v>
      </c>
      <c r="B1505">
        <v>1900</v>
      </c>
      <c r="C1505" s="3">
        <v>0</v>
      </c>
      <c r="D1505" t="str">
        <v>00. VENDES</v>
      </c>
      <c r="E1505">
        <v>0</v>
      </c>
      <c r="F1505" t="str">
        <f t="shared" si="115"/>
        <v>1_1900</v>
      </c>
      <c r="G1505">
        <f t="shared" si="116"/>
        <v>0</v>
      </c>
      <c r="H1505" s="40" t="e">
        <f t="shared" si="117"/>
        <v>#DIV/0!</v>
      </c>
      <c r="I1505">
        <f t="shared" si="118"/>
        <v>0</v>
      </c>
      <c r="J1505" s="40" t="e">
        <f t="shared" si="119"/>
        <v>#DIV/0!</v>
      </c>
      <c r="K1505" t="str">
        <f>+IFERROR(VLOOKUP(D1505,Table_1[#All],2,0),"")</f>
        <v/>
      </c>
    </row>
    <row r="1506" spans="1:11" ht="15" customHeight="1" x14ac:dyDescent="0.3">
      <c r="A1506">
        <v>1</v>
      </c>
      <c r="B1506">
        <v>1900</v>
      </c>
      <c r="C1506" s="3">
        <v>0</v>
      </c>
      <c r="D1506" t="str">
        <v>00. VENDES</v>
      </c>
      <c r="E1506">
        <v>0</v>
      </c>
      <c r="F1506" t="str">
        <f t="shared" si="115"/>
        <v>1_1900</v>
      </c>
      <c r="G1506">
        <f t="shared" si="116"/>
        <v>0</v>
      </c>
      <c r="H1506" s="40" t="e">
        <f t="shared" si="117"/>
        <v>#DIV/0!</v>
      </c>
      <c r="I1506">
        <f t="shared" si="118"/>
        <v>0</v>
      </c>
      <c r="J1506" s="40" t="e">
        <f t="shared" si="119"/>
        <v>#DIV/0!</v>
      </c>
      <c r="K1506" t="str">
        <f>+IFERROR(VLOOKUP(D1506,Table_1[#All],2,0),"")</f>
        <v/>
      </c>
    </row>
    <row r="1507" spans="1:11" ht="15" customHeight="1" x14ac:dyDescent="0.3">
      <c r="A1507">
        <v>1</v>
      </c>
      <c r="B1507">
        <v>1900</v>
      </c>
      <c r="C1507" s="3">
        <v>0</v>
      </c>
      <c r="D1507" t="str">
        <v>00. VENDES</v>
      </c>
      <c r="E1507">
        <v>0</v>
      </c>
      <c r="F1507" t="str">
        <f t="shared" si="115"/>
        <v>1_1900</v>
      </c>
      <c r="G1507">
        <f t="shared" si="116"/>
        <v>0</v>
      </c>
      <c r="H1507" s="40" t="e">
        <f t="shared" si="117"/>
        <v>#DIV/0!</v>
      </c>
      <c r="I1507">
        <f t="shared" si="118"/>
        <v>0</v>
      </c>
      <c r="J1507" s="40" t="e">
        <f t="shared" si="119"/>
        <v>#DIV/0!</v>
      </c>
      <c r="K1507" t="str">
        <f>+IFERROR(VLOOKUP(D1507,Table_1[#All],2,0),"")</f>
        <v/>
      </c>
    </row>
    <row r="1508" spans="1:11" ht="15" customHeight="1" x14ac:dyDescent="0.3">
      <c r="A1508">
        <v>1</v>
      </c>
      <c r="B1508">
        <v>1900</v>
      </c>
      <c r="C1508" s="3">
        <v>0</v>
      </c>
      <c r="D1508" t="str">
        <v>00. VENDES</v>
      </c>
      <c r="E1508">
        <v>0</v>
      </c>
      <c r="F1508" t="str">
        <f t="shared" si="115"/>
        <v>1_1900</v>
      </c>
      <c r="G1508">
        <f t="shared" si="116"/>
        <v>0</v>
      </c>
      <c r="H1508" s="40" t="e">
        <f t="shared" si="117"/>
        <v>#DIV/0!</v>
      </c>
      <c r="I1508">
        <f t="shared" si="118"/>
        <v>0</v>
      </c>
      <c r="J1508" s="40" t="e">
        <f t="shared" si="119"/>
        <v>#DIV/0!</v>
      </c>
      <c r="K1508" t="str">
        <f>+IFERROR(VLOOKUP(D1508,Table_1[#All],2,0),"")</f>
        <v/>
      </c>
    </row>
    <row r="1509" spans="1:11" ht="15" customHeight="1" x14ac:dyDescent="0.3">
      <c r="A1509">
        <v>1</v>
      </c>
      <c r="B1509">
        <v>1900</v>
      </c>
      <c r="C1509" s="3">
        <v>0</v>
      </c>
      <c r="D1509" t="str">
        <v>00. VENDES</v>
      </c>
      <c r="E1509">
        <v>0</v>
      </c>
      <c r="F1509" t="str">
        <f t="shared" si="115"/>
        <v>1_1900</v>
      </c>
      <c r="G1509">
        <f t="shared" si="116"/>
        <v>0</v>
      </c>
      <c r="H1509" s="40" t="e">
        <f t="shared" si="117"/>
        <v>#DIV/0!</v>
      </c>
      <c r="I1509">
        <f t="shared" si="118"/>
        <v>0</v>
      </c>
      <c r="J1509" s="40" t="e">
        <f t="shared" si="119"/>
        <v>#DIV/0!</v>
      </c>
      <c r="K1509" t="str">
        <f>+IFERROR(VLOOKUP(D1509,Table_1[#All],2,0),"")</f>
        <v/>
      </c>
    </row>
    <row r="1510" spans="1:11" ht="15" customHeight="1" x14ac:dyDescent="0.3">
      <c r="A1510">
        <v>1</v>
      </c>
      <c r="B1510">
        <v>1900</v>
      </c>
      <c r="C1510" s="3">
        <v>0</v>
      </c>
      <c r="D1510" t="str">
        <v>00. VENDES</v>
      </c>
      <c r="E1510">
        <v>0</v>
      </c>
      <c r="F1510" t="str">
        <f t="shared" si="115"/>
        <v>1_1900</v>
      </c>
      <c r="G1510">
        <f t="shared" si="116"/>
        <v>0</v>
      </c>
      <c r="H1510" s="40" t="e">
        <f t="shared" si="117"/>
        <v>#DIV/0!</v>
      </c>
      <c r="I1510">
        <f t="shared" si="118"/>
        <v>0</v>
      </c>
      <c r="J1510" s="40" t="e">
        <f t="shared" si="119"/>
        <v>#DIV/0!</v>
      </c>
      <c r="K1510" t="str">
        <f>+IFERROR(VLOOKUP(D1510,Table_1[#All],2,0),"")</f>
        <v/>
      </c>
    </row>
    <row r="1511" spans="1:11" ht="15" customHeight="1" x14ac:dyDescent="0.3">
      <c r="A1511">
        <v>1</v>
      </c>
      <c r="B1511">
        <v>1900</v>
      </c>
      <c r="C1511" s="3">
        <v>0</v>
      </c>
      <c r="D1511" t="str">
        <v>00. VENDES</v>
      </c>
      <c r="E1511">
        <v>0</v>
      </c>
      <c r="F1511" t="str">
        <f t="shared" si="115"/>
        <v>1_1900</v>
      </c>
      <c r="G1511">
        <f t="shared" si="116"/>
        <v>0</v>
      </c>
      <c r="H1511" s="40" t="e">
        <f t="shared" si="117"/>
        <v>#DIV/0!</v>
      </c>
      <c r="I1511">
        <f t="shared" si="118"/>
        <v>0</v>
      </c>
      <c r="J1511" s="40" t="e">
        <f t="shared" si="119"/>
        <v>#DIV/0!</v>
      </c>
      <c r="K1511" t="str">
        <f>+IFERROR(VLOOKUP(D1511,Table_1[#All],2,0),"")</f>
        <v/>
      </c>
    </row>
    <row r="1512" spans="1:11" ht="15" customHeight="1" x14ac:dyDescent="0.3">
      <c r="A1512">
        <v>1</v>
      </c>
      <c r="B1512">
        <v>1900</v>
      </c>
      <c r="C1512" s="3">
        <v>0</v>
      </c>
      <c r="D1512" t="str">
        <v>00. VENDES</v>
      </c>
      <c r="E1512">
        <v>0</v>
      </c>
      <c r="F1512" t="str">
        <f t="shared" si="115"/>
        <v>1_1900</v>
      </c>
      <c r="G1512">
        <f t="shared" si="116"/>
        <v>0</v>
      </c>
      <c r="H1512" s="40" t="e">
        <f t="shared" si="117"/>
        <v>#DIV/0!</v>
      </c>
      <c r="I1512">
        <f t="shared" si="118"/>
        <v>0</v>
      </c>
      <c r="J1512" s="40" t="e">
        <f t="shared" si="119"/>
        <v>#DIV/0!</v>
      </c>
      <c r="K1512" t="str">
        <f>+IFERROR(VLOOKUP(D1512,Table_1[#All],2,0),"")</f>
        <v/>
      </c>
    </row>
    <row r="1513" spans="1:11" ht="15" customHeight="1" x14ac:dyDescent="0.3">
      <c r="A1513">
        <v>1</v>
      </c>
      <c r="B1513">
        <v>1900</v>
      </c>
      <c r="C1513" s="3">
        <v>0</v>
      </c>
      <c r="D1513" t="str">
        <v>00. VENDES</v>
      </c>
      <c r="E1513">
        <v>0</v>
      </c>
      <c r="F1513" t="str">
        <f t="shared" si="115"/>
        <v>1_1900</v>
      </c>
      <c r="G1513">
        <f t="shared" si="116"/>
        <v>0</v>
      </c>
      <c r="H1513" s="40" t="e">
        <f t="shared" si="117"/>
        <v>#DIV/0!</v>
      </c>
      <c r="I1513">
        <f t="shared" si="118"/>
        <v>0</v>
      </c>
      <c r="J1513" s="40" t="e">
        <f t="shared" si="119"/>
        <v>#DIV/0!</v>
      </c>
      <c r="K1513" t="str">
        <f>+IFERROR(VLOOKUP(D1513,Table_1[#All],2,0),"")</f>
        <v/>
      </c>
    </row>
    <row r="1514" spans="1:11" ht="15" customHeight="1" x14ac:dyDescent="0.3">
      <c r="A1514">
        <v>1</v>
      </c>
      <c r="B1514">
        <v>1900</v>
      </c>
      <c r="C1514" s="3">
        <v>0</v>
      </c>
      <c r="D1514" t="str">
        <v>00. VENDES</v>
      </c>
      <c r="E1514">
        <v>0</v>
      </c>
      <c r="F1514" t="str">
        <f t="shared" si="115"/>
        <v>1_1900</v>
      </c>
      <c r="G1514">
        <f t="shared" si="116"/>
        <v>0</v>
      </c>
      <c r="H1514" s="40" t="e">
        <f t="shared" si="117"/>
        <v>#DIV/0!</v>
      </c>
      <c r="I1514">
        <f t="shared" si="118"/>
        <v>0</v>
      </c>
      <c r="J1514" s="40" t="e">
        <f t="shared" si="119"/>
        <v>#DIV/0!</v>
      </c>
      <c r="K1514" t="str">
        <f>+IFERROR(VLOOKUP(D1514,Table_1[#All],2,0),"")</f>
        <v/>
      </c>
    </row>
    <row r="1515" spans="1:11" ht="15" customHeight="1" x14ac:dyDescent="0.3">
      <c r="A1515">
        <v>1</v>
      </c>
      <c r="B1515">
        <v>1900</v>
      </c>
      <c r="C1515" s="3">
        <v>0</v>
      </c>
      <c r="D1515" t="str">
        <v>00. VENDES</v>
      </c>
      <c r="E1515">
        <v>0</v>
      </c>
      <c r="F1515" t="str">
        <f t="shared" si="115"/>
        <v>1_1900</v>
      </c>
      <c r="G1515">
        <f t="shared" si="116"/>
        <v>0</v>
      </c>
      <c r="H1515" s="40" t="e">
        <f t="shared" si="117"/>
        <v>#DIV/0!</v>
      </c>
      <c r="I1515">
        <f t="shared" si="118"/>
        <v>0</v>
      </c>
      <c r="J1515" s="40" t="e">
        <f t="shared" si="119"/>
        <v>#DIV/0!</v>
      </c>
      <c r="K1515" t="str">
        <f>+IFERROR(VLOOKUP(D1515,Table_1[#All],2,0),"")</f>
        <v/>
      </c>
    </row>
    <row r="1516" spans="1:11" ht="15" customHeight="1" x14ac:dyDescent="0.3">
      <c r="A1516">
        <v>1</v>
      </c>
      <c r="B1516">
        <v>1900</v>
      </c>
      <c r="C1516" s="3">
        <v>0</v>
      </c>
      <c r="D1516" t="str">
        <v>00. VENDES</v>
      </c>
      <c r="E1516">
        <v>0</v>
      </c>
      <c r="F1516" t="str">
        <f t="shared" si="115"/>
        <v>1_1900</v>
      </c>
      <c r="G1516">
        <f t="shared" si="116"/>
        <v>0</v>
      </c>
      <c r="H1516" s="40" t="e">
        <f t="shared" si="117"/>
        <v>#DIV/0!</v>
      </c>
      <c r="I1516">
        <f t="shared" si="118"/>
        <v>0</v>
      </c>
      <c r="J1516" s="40" t="e">
        <f t="shared" si="119"/>
        <v>#DIV/0!</v>
      </c>
      <c r="K1516" t="str">
        <f>+IFERROR(VLOOKUP(D1516,Table_1[#All],2,0),"")</f>
        <v/>
      </c>
    </row>
    <row r="1517" spans="1:11" ht="15" customHeight="1" x14ac:dyDescent="0.3">
      <c r="A1517">
        <v>1</v>
      </c>
      <c r="B1517">
        <v>1900</v>
      </c>
      <c r="C1517" s="3">
        <v>0</v>
      </c>
      <c r="D1517" t="str">
        <v>00. VENDES</v>
      </c>
      <c r="E1517">
        <v>0</v>
      </c>
      <c r="F1517" t="str">
        <f t="shared" si="115"/>
        <v>1_1900</v>
      </c>
      <c r="G1517">
        <f t="shared" si="116"/>
        <v>0</v>
      </c>
      <c r="H1517" s="40" t="e">
        <f t="shared" si="117"/>
        <v>#DIV/0!</v>
      </c>
      <c r="I1517">
        <f t="shared" si="118"/>
        <v>0</v>
      </c>
      <c r="J1517" s="40" t="e">
        <f t="shared" si="119"/>
        <v>#DIV/0!</v>
      </c>
      <c r="K1517" t="str">
        <f>+IFERROR(VLOOKUP(D1517,Table_1[#All],2,0),"")</f>
        <v/>
      </c>
    </row>
    <row r="1518" spans="1:11" ht="15" customHeight="1" x14ac:dyDescent="0.3">
      <c r="A1518">
        <v>1</v>
      </c>
      <c r="B1518">
        <v>1900</v>
      </c>
      <c r="C1518" s="3">
        <v>0</v>
      </c>
      <c r="D1518" t="str">
        <v>00. VENDES</v>
      </c>
      <c r="E1518">
        <v>0</v>
      </c>
      <c r="F1518" t="str">
        <f t="shared" si="115"/>
        <v>1_1900</v>
      </c>
      <c r="G1518">
        <f t="shared" si="116"/>
        <v>0</v>
      </c>
      <c r="H1518" s="40" t="e">
        <f t="shared" si="117"/>
        <v>#DIV/0!</v>
      </c>
      <c r="I1518">
        <f t="shared" si="118"/>
        <v>0</v>
      </c>
      <c r="J1518" s="40" t="e">
        <f t="shared" si="119"/>
        <v>#DIV/0!</v>
      </c>
      <c r="K1518" t="str">
        <f>+IFERROR(VLOOKUP(D1518,Table_1[#All],2,0),"")</f>
        <v/>
      </c>
    </row>
    <row r="1519" spans="1:11" ht="15" customHeight="1" x14ac:dyDescent="0.3">
      <c r="A1519">
        <v>1</v>
      </c>
      <c r="B1519">
        <v>1900</v>
      </c>
      <c r="C1519" s="3">
        <v>0</v>
      </c>
      <c r="D1519" t="str">
        <v>00. VENDES</v>
      </c>
      <c r="E1519">
        <v>0</v>
      </c>
      <c r="F1519" t="str">
        <f t="shared" si="115"/>
        <v>1_1900</v>
      </c>
      <c r="G1519">
        <f t="shared" si="116"/>
        <v>0</v>
      </c>
      <c r="H1519" s="40" t="e">
        <f t="shared" si="117"/>
        <v>#DIV/0!</v>
      </c>
      <c r="I1519">
        <f t="shared" si="118"/>
        <v>0</v>
      </c>
      <c r="J1519" s="40" t="e">
        <f t="shared" si="119"/>
        <v>#DIV/0!</v>
      </c>
      <c r="K1519" t="str">
        <f>+IFERROR(VLOOKUP(D1519,Table_1[#All],2,0),"")</f>
        <v/>
      </c>
    </row>
    <row r="1520" spans="1:11" ht="15" customHeight="1" x14ac:dyDescent="0.3">
      <c r="A1520">
        <v>1</v>
      </c>
      <c r="B1520">
        <v>1900</v>
      </c>
      <c r="C1520" s="3">
        <v>0</v>
      </c>
      <c r="D1520" t="str">
        <v>00. VENDES</v>
      </c>
      <c r="E1520">
        <v>0</v>
      </c>
      <c r="F1520" t="str">
        <f t="shared" si="115"/>
        <v>1_1900</v>
      </c>
      <c r="G1520">
        <f t="shared" si="116"/>
        <v>0</v>
      </c>
      <c r="H1520" s="40" t="e">
        <f t="shared" si="117"/>
        <v>#DIV/0!</v>
      </c>
      <c r="I1520">
        <f t="shared" si="118"/>
        <v>0</v>
      </c>
      <c r="J1520" s="40" t="e">
        <f t="shared" si="119"/>
        <v>#DIV/0!</v>
      </c>
      <c r="K1520" t="str">
        <f>+IFERROR(VLOOKUP(D1520,Table_1[#All],2,0),"")</f>
        <v/>
      </c>
    </row>
    <row r="1521" spans="1:11" ht="15" customHeight="1" x14ac:dyDescent="0.3">
      <c r="A1521">
        <v>1</v>
      </c>
      <c r="B1521">
        <v>1900</v>
      </c>
      <c r="C1521" s="3">
        <v>0</v>
      </c>
      <c r="D1521" t="str">
        <v>00. VENDES</v>
      </c>
      <c r="E1521">
        <v>0</v>
      </c>
      <c r="F1521" t="str">
        <f t="shared" si="115"/>
        <v>1_1900</v>
      </c>
      <c r="G1521">
        <f t="shared" si="116"/>
        <v>0</v>
      </c>
      <c r="H1521" s="40" t="e">
        <f t="shared" si="117"/>
        <v>#DIV/0!</v>
      </c>
      <c r="I1521">
        <f t="shared" si="118"/>
        <v>0</v>
      </c>
      <c r="J1521" s="40" t="e">
        <f t="shared" si="119"/>
        <v>#DIV/0!</v>
      </c>
      <c r="K1521" t="str">
        <f>+IFERROR(VLOOKUP(D1521,Table_1[#All],2,0),"")</f>
        <v/>
      </c>
    </row>
    <row r="1522" spans="1:11" ht="15" customHeight="1" x14ac:dyDescent="0.3">
      <c r="A1522">
        <v>1</v>
      </c>
      <c r="B1522">
        <v>1900</v>
      </c>
      <c r="C1522" s="3">
        <v>0</v>
      </c>
      <c r="D1522" t="str">
        <v>00. VENDES</v>
      </c>
      <c r="E1522">
        <v>0</v>
      </c>
      <c r="F1522" t="str">
        <f t="shared" si="115"/>
        <v>1_1900</v>
      </c>
      <c r="G1522">
        <f t="shared" si="116"/>
        <v>0</v>
      </c>
      <c r="H1522" s="40" t="e">
        <f t="shared" si="117"/>
        <v>#DIV/0!</v>
      </c>
      <c r="I1522">
        <f t="shared" si="118"/>
        <v>0</v>
      </c>
      <c r="J1522" s="40" t="e">
        <f t="shared" si="119"/>
        <v>#DIV/0!</v>
      </c>
      <c r="K1522" t="str">
        <f>+IFERROR(VLOOKUP(D1522,Table_1[#All],2,0),"")</f>
        <v/>
      </c>
    </row>
    <row r="1523" spans="1:11" ht="15" customHeight="1" x14ac:dyDescent="0.3">
      <c r="A1523">
        <v>1</v>
      </c>
      <c r="B1523">
        <v>1900</v>
      </c>
      <c r="C1523" s="3">
        <v>0</v>
      </c>
      <c r="D1523" t="str">
        <v>00. VENDES</v>
      </c>
      <c r="E1523">
        <v>0</v>
      </c>
      <c r="F1523" t="str">
        <f t="shared" si="115"/>
        <v>1_1900</v>
      </c>
      <c r="G1523">
        <f t="shared" si="116"/>
        <v>0</v>
      </c>
      <c r="H1523" s="40" t="e">
        <f t="shared" si="117"/>
        <v>#DIV/0!</v>
      </c>
      <c r="I1523">
        <f t="shared" si="118"/>
        <v>0</v>
      </c>
      <c r="J1523" s="40" t="e">
        <f t="shared" si="119"/>
        <v>#DIV/0!</v>
      </c>
      <c r="K1523" t="str">
        <f>+IFERROR(VLOOKUP(D1523,Table_1[#All],2,0),"")</f>
        <v/>
      </c>
    </row>
    <row r="1524" spans="1:11" ht="15" customHeight="1" x14ac:dyDescent="0.3">
      <c r="A1524">
        <v>1</v>
      </c>
      <c r="B1524">
        <v>1900</v>
      </c>
      <c r="C1524" s="3">
        <v>0</v>
      </c>
      <c r="D1524" t="str">
        <v>00. VENDES</v>
      </c>
      <c r="E1524">
        <v>0</v>
      </c>
      <c r="F1524" t="str">
        <f t="shared" si="115"/>
        <v>1_1900</v>
      </c>
      <c r="G1524">
        <f t="shared" si="116"/>
        <v>0</v>
      </c>
      <c r="H1524" s="40" t="e">
        <f t="shared" si="117"/>
        <v>#DIV/0!</v>
      </c>
      <c r="I1524">
        <f t="shared" si="118"/>
        <v>0</v>
      </c>
      <c r="J1524" s="40" t="e">
        <f t="shared" si="119"/>
        <v>#DIV/0!</v>
      </c>
      <c r="K1524" t="str">
        <f>+IFERROR(VLOOKUP(D1524,Table_1[#All],2,0),"")</f>
        <v/>
      </c>
    </row>
    <row r="1525" spans="1:11" ht="15" customHeight="1" x14ac:dyDescent="0.3">
      <c r="A1525">
        <v>1</v>
      </c>
      <c r="B1525">
        <v>1900</v>
      </c>
      <c r="C1525" s="3">
        <v>0</v>
      </c>
      <c r="D1525" t="str">
        <v>00. VENDES</v>
      </c>
      <c r="E1525">
        <v>0</v>
      </c>
      <c r="F1525" t="str">
        <f t="shared" si="115"/>
        <v>1_1900</v>
      </c>
      <c r="G1525">
        <f t="shared" si="116"/>
        <v>0</v>
      </c>
      <c r="H1525" s="40" t="e">
        <f t="shared" si="117"/>
        <v>#DIV/0!</v>
      </c>
      <c r="I1525">
        <f t="shared" si="118"/>
        <v>0</v>
      </c>
      <c r="J1525" s="40" t="e">
        <f t="shared" si="119"/>
        <v>#DIV/0!</v>
      </c>
      <c r="K1525" t="str">
        <f>+IFERROR(VLOOKUP(D1525,Table_1[#All],2,0),"")</f>
        <v/>
      </c>
    </row>
    <row r="1526" spans="1:11" ht="15" customHeight="1" x14ac:dyDescent="0.3">
      <c r="A1526">
        <v>1</v>
      </c>
      <c r="B1526">
        <v>1900</v>
      </c>
      <c r="C1526" s="3">
        <v>0</v>
      </c>
      <c r="D1526" t="str">
        <v>00. VENDES</v>
      </c>
      <c r="E1526">
        <v>0</v>
      </c>
      <c r="F1526" t="str">
        <f t="shared" si="115"/>
        <v>1_1900</v>
      </c>
      <c r="G1526">
        <f t="shared" si="116"/>
        <v>0</v>
      </c>
      <c r="H1526" s="40" t="e">
        <f t="shared" si="117"/>
        <v>#DIV/0!</v>
      </c>
      <c r="I1526">
        <f t="shared" si="118"/>
        <v>0</v>
      </c>
      <c r="J1526" s="40" t="e">
        <f t="shared" si="119"/>
        <v>#DIV/0!</v>
      </c>
      <c r="K1526" t="str">
        <f>+IFERROR(VLOOKUP(D1526,Table_1[#All],2,0),"")</f>
        <v/>
      </c>
    </row>
    <row r="1527" spans="1:11" ht="15" customHeight="1" x14ac:dyDescent="0.3">
      <c r="A1527">
        <v>1</v>
      </c>
      <c r="B1527">
        <v>1900</v>
      </c>
      <c r="C1527" s="3">
        <v>0</v>
      </c>
      <c r="D1527" t="str">
        <v>00. VENDES</v>
      </c>
      <c r="E1527">
        <v>0</v>
      </c>
      <c r="F1527" t="str">
        <f t="shared" si="115"/>
        <v>1_1900</v>
      </c>
      <c r="G1527">
        <f t="shared" si="116"/>
        <v>0</v>
      </c>
      <c r="H1527" s="40" t="e">
        <f t="shared" si="117"/>
        <v>#DIV/0!</v>
      </c>
      <c r="I1527">
        <f t="shared" si="118"/>
        <v>0</v>
      </c>
      <c r="J1527" s="40" t="e">
        <f t="shared" si="119"/>
        <v>#DIV/0!</v>
      </c>
      <c r="K1527" t="str">
        <f>+IFERROR(VLOOKUP(D1527,Table_1[#All],2,0),"")</f>
        <v/>
      </c>
    </row>
    <row r="1528" spans="1:11" ht="15" customHeight="1" x14ac:dyDescent="0.3">
      <c r="A1528">
        <v>1</v>
      </c>
      <c r="B1528">
        <v>1900</v>
      </c>
      <c r="C1528" s="3">
        <v>0</v>
      </c>
      <c r="D1528" t="str">
        <v>00. VENDES</v>
      </c>
      <c r="E1528">
        <v>0</v>
      </c>
      <c r="F1528" t="str">
        <f t="shared" si="115"/>
        <v>1_1900</v>
      </c>
      <c r="G1528">
        <f t="shared" si="116"/>
        <v>0</v>
      </c>
      <c r="H1528" s="40" t="e">
        <f t="shared" si="117"/>
        <v>#DIV/0!</v>
      </c>
      <c r="I1528">
        <f t="shared" si="118"/>
        <v>0</v>
      </c>
      <c r="J1528" s="40" t="e">
        <f t="shared" si="119"/>
        <v>#DIV/0!</v>
      </c>
      <c r="K1528" t="str">
        <f>+IFERROR(VLOOKUP(D1528,Table_1[#All],2,0),"")</f>
        <v/>
      </c>
    </row>
    <row r="1529" spans="1:11" ht="15" customHeight="1" x14ac:dyDescent="0.3">
      <c r="A1529">
        <v>1</v>
      </c>
      <c r="B1529">
        <v>1900</v>
      </c>
      <c r="C1529" s="3">
        <v>0</v>
      </c>
      <c r="D1529" t="str">
        <v>00. VENDES</v>
      </c>
      <c r="E1529">
        <v>0</v>
      </c>
      <c r="F1529" t="str">
        <f t="shared" si="115"/>
        <v>1_1900</v>
      </c>
      <c r="G1529">
        <f t="shared" si="116"/>
        <v>0</v>
      </c>
      <c r="H1529" s="40" t="e">
        <f t="shared" si="117"/>
        <v>#DIV/0!</v>
      </c>
      <c r="I1529">
        <f t="shared" si="118"/>
        <v>0</v>
      </c>
      <c r="J1529" s="40" t="e">
        <f t="shared" si="119"/>
        <v>#DIV/0!</v>
      </c>
      <c r="K1529" t="str">
        <f>+IFERROR(VLOOKUP(D1529,Table_1[#All],2,0),"")</f>
        <v/>
      </c>
    </row>
    <row r="1530" spans="1:11" ht="15" customHeight="1" x14ac:dyDescent="0.3">
      <c r="A1530">
        <v>1</v>
      </c>
      <c r="B1530">
        <v>1900</v>
      </c>
      <c r="C1530" s="3">
        <v>0</v>
      </c>
      <c r="D1530" t="str">
        <v>00. VENDES</v>
      </c>
      <c r="E1530">
        <v>0</v>
      </c>
      <c r="F1530" t="str">
        <f t="shared" si="115"/>
        <v>1_1900</v>
      </c>
      <c r="G1530">
        <f t="shared" si="116"/>
        <v>0</v>
      </c>
      <c r="H1530" s="40" t="e">
        <f t="shared" si="117"/>
        <v>#DIV/0!</v>
      </c>
      <c r="I1530">
        <f t="shared" si="118"/>
        <v>0</v>
      </c>
      <c r="J1530" s="40" t="e">
        <f t="shared" si="119"/>
        <v>#DIV/0!</v>
      </c>
      <c r="K1530" t="str">
        <f>+IFERROR(VLOOKUP(D1530,Table_1[#All],2,0),"")</f>
        <v/>
      </c>
    </row>
    <row r="1531" spans="1:11" ht="15" customHeight="1" x14ac:dyDescent="0.3">
      <c r="A1531">
        <v>1</v>
      </c>
      <c r="B1531">
        <v>1900</v>
      </c>
      <c r="C1531" s="3">
        <v>0</v>
      </c>
      <c r="D1531" t="str">
        <v>00. VENDES</v>
      </c>
      <c r="E1531">
        <v>0</v>
      </c>
      <c r="F1531" t="str">
        <f t="shared" si="115"/>
        <v>1_1900</v>
      </c>
      <c r="G1531">
        <f t="shared" si="116"/>
        <v>0</v>
      </c>
      <c r="H1531" s="40" t="e">
        <f t="shared" si="117"/>
        <v>#DIV/0!</v>
      </c>
      <c r="I1531">
        <f t="shared" si="118"/>
        <v>0</v>
      </c>
      <c r="J1531" s="40" t="e">
        <f t="shared" si="119"/>
        <v>#DIV/0!</v>
      </c>
      <c r="K1531" t="str">
        <f>+IFERROR(VLOOKUP(D1531,Table_1[#All],2,0),"")</f>
        <v/>
      </c>
    </row>
    <row r="1532" spans="1:11" ht="15" customHeight="1" x14ac:dyDescent="0.3">
      <c r="A1532">
        <v>1</v>
      </c>
      <c r="B1532">
        <v>1900</v>
      </c>
      <c r="C1532" s="3">
        <v>0</v>
      </c>
      <c r="D1532" t="str">
        <v>00. VENDES</v>
      </c>
      <c r="E1532">
        <v>0</v>
      </c>
      <c r="F1532" t="str">
        <f t="shared" si="115"/>
        <v>1_1900</v>
      </c>
      <c r="G1532">
        <f t="shared" si="116"/>
        <v>0</v>
      </c>
      <c r="H1532" s="40" t="e">
        <f t="shared" si="117"/>
        <v>#DIV/0!</v>
      </c>
      <c r="I1532">
        <f t="shared" si="118"/>
        <v>0</v>
      </c>
      <c r="J1532" s="40" t="e">
        <f t="shared" si="119"/>
        <v>#DIV/0!</v>
      </c>
      <c r="K1532" t="str">
        <f>+IFERROR(VLOOKUP(D1532,Table_1[#All],2,0),"")</f>
        <v/>
      </c>
    </row>
    <row r="1533" spans="1:11" ht="15" customHeight="1" x14ac:dyDescent="0.3">
      <c r="A1533">
        <v>1</v>
      </c>
      <c r="B1533">
        <v>1900</v>
      </c>
      <c r="C1533" s="3">
        <v>0</v>
      </c>
      <c r="D1533" t="str">
        <v>00. VENDES</v>
      </c>
      <c r="E1533">
        <v>0</v>
      </c>
      <c r="F1533" t="str">
        <f t="shared" si="115"/>
        <v>1_1900</v>
      </c>
      <c r="G1533">
        <f t="shared" si="116"/>
        <v>0</v>
      </c>
      <c r="H1533" s="40" t="e">
        <f t="shared" si="117"/>
        <v>#DIV/0!</v>
      </c>
      <c r="I1533">
        <f t="shared" si="118"/>
        <v>0</v>
      </c>
      <c r="J1533" s="40" t="e">
        <f t="shared" si="119"/>
        <v>#DIV/0!</v>
      </c>
      <c r="K1533" t="str">
        <f>+IFERROR(VLOOKUP(D1533,Table_1[#All],2,0),"")</f>
        <v/>
      </c>
    </row>
    <row r="1534" spans="1:11" ht="15" customHeight="1" x14ac:dyDescent="0.3">
      <c r="A1534">
        <v>1</v>
      </c>
      <c r="B1534">
        <v>1900</v>
      </c>
      <c r="C1534" s="3">
        <v>0</v>
      </c>
      <c r="D1534" t="str">
        <v>00. VENDES</v>
      </c>
      <c r="E1534">
        <v>0</v>
      </c>
      <c r="F1534" t="str">
        <f t="shared" si="115"/>
        <v>1_1900</v>
      </c>
      <c r="G1534">
        <f t="shared" si="116"/>
        <v>0</v>
      </c>
      <c r="H1534" s="40" t="e">
        <f t="shared" si="117"/>
        <v>#DIV/0!</v>
      </c>
      <c r="I1534">
        <f t="shared" si="118"/>
        <v>0</v>
      </c>
      <c r="J1534" s="40" t="e">
        <f t="shared" si="119"/>
        <v>#DIV/0!</v>
      </c>
      <c r="K1534" t="str">
        <f>+IFERROR(VLOOKUP(D1534,Table_1[#All],2,0),"")</f>
        <v/>
      </c>
    </row>
    <row r="1535" spans="1:11" ht="15" customHeight="1" x14ac:dyDescent="0.3">
      <c r="A1535">
        <v>1</v>
      </c>
      <c r="B1535">
        <v>1900</v>
      </c>
      <c r="C1535" s="3">
        <v>0</v>
      </c>
      <c r="D1535" t="str">
        <v>00. VENDES</v>
      </c>
      <c r="E1535">
        <v>0</v>
      </c>
      <c r="F1535" t="str">
        <f t="shared" si="115"/>
        <v>1_1900</v>
      </c>
      <c r="G1535">
        <f t="shared" si="116"/>
        <v>0</v>
      </c>
      <c r="H1535" s="40" t="e">
        <f t="shared" si="117"/>
        <v>#DIV/0!</v>
      </c>
      <c r="I1535">
        <f t="shared" si="118"/>
        <v>0</v>
      </c>
      <c r="J1535" s="40" t="e">
        <f t="shared" si="119"/>
        <v>#DIV/0!</v>
      </c>
      <c r="K1535" t="str">
        <f>+IFERROR(VLOOKUP(D1535,Table_1[#All],2,0),"")</f>
        <v/>
      </c>
    </row>
    <row r="1536" spans="1:11" ht="15" customHeight="1" x14ac:dyDescent="0.3">
      <c r="A1536">
        <v>1</v>
      </c>
      <c r="B1536">
        <v>1900</v>
      </c>
      <c r="C1536" s="3">
        <v>0</v>
      </c>
      <c r="D1536" t="str">
        <v>00. VENDES</v>
      </c>
      <c r="E1536">
        <v>0</v>
      </c>
      <c r="F1536" t="str">
        <f t="shared" si="115"/>
        <v>1_1900</v>
      </c>
      <c r="G1536">
        <f t="shared" si="116"/>
        <v>0</v>
      </c>
      <c r="H1536" s="40" t="e">
        <f t="shared" si="117"/>
        <v>#DIV/0!</v>
      </c>
      <c r="I1536">
        <f t="shared" si="118"/>
        <v>0</v>
      </c>
      <c r="J1536" s="40" t="e">
        <f t="shared" si="119"/>
        <v>#DIV/0!</v>
      </c>
      <c r="K1536" t="str">
        <f>+IFERROR(VLOOKUP(D1536,Table_1[#All],2,0),"")</f>
        <v/>
      </c>
    </row>
    <row r="1537" spans="1:11" ht="15" customHeight="1" x14ac:dyDescent="0.3">
      <c r="A1537">
        <v>1</v>
      </c>
      <c r="B1537">
        <v>1900</v>
      </c>
      <c r="C1537" s="3">
        <v>0</v>
      </c>
      <c r="D1537" t="str">
        <v>00. VENDES</v>
      </c>
      <c r="E1537">
        <v>0</v>
      </c>
      <c r="F1537" t="str">
        <f t="shared" si="115"/>
        <v>1_1900</v>
      </c>
      <c r="G1537">
        <f t="shared" si="116"/>
        <v>0</v>
      </c>
      <c r="H1537" s="40" t="e">
        <f t="shared" si="117"/>
        <v>#DIV/0!</v>
      </c>
      <c r="I1537">
        <f t="shared" si="118"/>
        <v>0</v>
      </c>
      <c r="J1537" s="40" t="e">
        <f t="shared" si="119"/>
        <v>#DIV/0!</v>
      </c>
      <c r="K1537" t="str">
        <f>+IFERROR(VLOOKUP(D1537,Table_1[#All],2,0),"")</f>
        <v/>
      </c>
    </row>
    <row r="1538" spans="1:11" ht="15" customHeight="1" x14ac:dyDescent="0.3">
      <c r="A1538">
        <v>1</v>
      </c>
      <c r="B1538">
        <v>1900</v>
      </c>
      <c r="C1538" s="3">
        <v>0</v>
      </c>
      <c r="D1538" t="str">
        <v>00. VENDES</v>
      </c>
      <c r="E1538">
        <v>0</v>
      </c>
      <c r="F1538" t="str">
        <f t="shared" si="115"/>
        <v>1_1900</v>
      </c>
      <c r="G1538">
        <f t="shared" si="116"/>
        <v>0</v>
      </c>
      <c r="H1538" s="40" t="e">
        <f t="shared" si="117"/>
        <v>#DIV/0!</v>
      </c>
      <c r="I1538">
        <f t="shared" si="118"/>
        <v>0</v>
      </c>
      <c r="J1538" s="40" t="e">
        <f t="shared" si="119"/>
        <v>#DIV/0!</v>
      </c>
      <c r="K1538" t="str">
        <f>+IFERROR(VLOOKUP(D1538,Table_1[#All],2,0),"")</f>
        <v/>
      </c>
    </row>
    <row r="1539" spans="1:11" ht="15" customHeight="1" x14ac:dyDescent="0.3">
      <c r="A1539">
        <v>1</v>
      </c>
      <c r="B1539">
        <v>1900</v>
      </c>
      <c r="C1539" s="3">
        <v>0</v>
      </c>
      <c r="D1539" t="str">
        <v>00. VENDES</v>
      </c>
      <c r="E1539">
        <v>0</v>
      </c>
      <c r="F1539" t="str">
        <f t="shared" ref="F1539:F1602" si="120">+CONCATENATE(A1539,"_",B1539)</f>
        <v>1_1900</v>
      </c>
      <c r="G1539">
        <f t="shared" ref="G1539:G1602" si="121">+SUMIFS($E$2:$E$1048576,$D$2:$D$1048576,"00. VENDES",$F$2:$F$1048576,F1539)</f>
        <v>0</v>
      </c>
      <c r="H1539" s="40" t="e">
        <f t="shared" ref="H1539:H1602" si="122">+E1539/G1539</f>
        <v>#DIV/0!</v>
      </c>
      <c r="I1539">
        <f t="shared" ref="I1539:I1602" si="123">+SUMIFS($E$2:$E$9999,$D$2:$D$9999,"00. VENDES",$B$2:$B$9999,B1539)</f>
        <v>0</v>
      </c>
      <c r="J1539" s="40" t="e">
        <f t="shared" ref="J1539:J1602" si="124">+E1539/I1539</f>
        <v>#DIV/0!</v>
      </c>
      <c r="K1539" t="str">
        <f>+IFERROR(VLOOKUP(D1539,Table_1[#All],2,0),"")</f>
        <v/>
      </c>
    </row>
    <row r="1540" spans="1:11" ht="15" customHeight="1" x14ac:dyDescent="0.3">
      <c r="A1540">
        <v>1</v>
      </c>
      <c r="B1540">
        <v>1900</v>
      </c>
      <c r="C1540" s="3">
        <v>0</v>
      </c>
      <c r="D1540" t="str">
        <v>00. VENDES</v>
      </c>
      <c r="E1540">
        <v>0</v>
      </c>
      <c r="F1540" t="str">
        <f t="shared" si="120"/>
        <v>1_1900</v>
      </c>
      <c r="G1540">
        <f t="shared" si="121"/>
        <v>0</v>
      </c>
      <c r="H1540" s="40" t="e">
        <f t="shared" si="122"/>
        <v>#DIV/0!</v>
      </c>
      <c r="I1540">
        <f t="shared" si="123"/>
        <v>0</v>
      </c>
      <c r="J1540" s="40" t="e">
        <f t="shared" si="124"/>
        <v>#DIV/0!</v>
      </c>
      <c r="K1540" t="str">
        <f>+IFERROR(VLOOKUP(D1540,Table_1[#All],2,0),"")</f>
        <v/>
      </c>
    </row>
    <row r="1541" spans="1:11" ht="15" customHeight="1" x14ac:dyDescent="0.3">
      <c r="A1541">
        <v>1</v>
      </c>
      <c r="B1541">
        <v>1900</v>
      </c>
      <c r="C1541" s="3">
        <v>0</v>
      </c>
      <c r="D1541" t="str">
        <v>00. VENDES</v>
      </c>
      <c r="E1541">
        <v>0</v>
      </c>
      <c r="F1541" t="str">
        <f t="shared" si="120"/>
        <v>1_1900</v>
      </c>
      <c r="G1541">
        <f t="shared" si="121"/>
        <v>0</v>
      </c>
      <c r="H1541" s="40" t="e">
        <f t="shared" si="122"/>
        <v>#DIV/0!</v>
      </c>
      <c r="I1541">
        <f t="shared" si="123"/>
        <v>0</v>
      </c>
      <c r="J1541" s="40" t="e">
        <f t="shared" si="124"/>
        <v>#DIV/0!</v>
      </c>
      <c r="K1541" t="str">
        <f>+IFERROR(VLOOKUP(D1541,Table_1[#All],2,0),"")</f>
        <v/>
      </c>
    </row>
    <row r="1542" spans="1:11" ht="15" customHeight="1" x14ac:dyDescent="0.3">
      <c r="A1542">
        <v>1</v>
      </c>
      <c r="B1542">
        <v>1900</v>
      </c>
      <c r="C1542" s="3">
        <v>0</v>
      </c>
      <c r="D1542" t="str">
        <v>00. VENDES</v>
      </c>
      <c r="E1542">
        <v>0</v>
      </c>
      <c r="F1542" t="str">
        <f t="shared" si="120"/>
        <v>1_1900</v>
      </c>
      <c r="G1542">
        <f t="shared" si="121"/>
        <v>0</v>
      </c>
      <c r="H1542" s="40" t="e">
        <f t="shared" si="122"/>
        <v>#DIV/0!</v>
      </c>
      <c r="I1542">
        <f t="shared" si="123"/>
        <v>0</v>
      </c>
      <c r="J1542" s="40" t="e">
        <f t="shared" si="124"/>
        <v>#DIV/0!</v>
      </c>
      <c r="K1542" t="str">
        <f>+IFERROR(VLOOKUP(D1542,Table_1[#All],2,0),"")</f>
        <v/>
      </c>
    </row>
    <row r="1543" spans="1:11" ht="15" customHeight="1" x14ac:dyDescent="0.3">
      <c r="A1543">
        <v>1</v>
      </c>
      <c r="B1543">
        <v>1900</v>
      </c>
      <c r="C1543" s="3">
        <v>0</v>
      </c>
      <c r="D1543" t="str">
        <v>00. VENDES</v>
      </c>
      <c r="E1543">
        <v>0</v>
      </c>
      <c r="F1543" t="str">
        <f t="shared" si="120"/>
        <v>1_1900</v>
      </c>
      <c r="G1543">
        <f t="shared" si="121"/>
        <v>0</v>
      </c>
      <c r="H1543" s="40" t="e">
        <f t="shared" si="122"/>
        <v>#DIV/0!</v>
      </c>
      <c r="I1543">
        <f t="shared" si="123"/>
        <v>0</v>
      </c>
      <c r="J1543" s="40" t="e">
        <f t="shared" si="124"/>
        <v>#DIV/0!</v>
      </c>
      <c r="K1543" t="str">
        <f>+IFERROR(VLOOKUP(D1543,Table_1[#All],2,0),"")</f>
        <v/>
      </c>
    </row>
    <row r="1544" spans="1:11" ht="15" customHeight="1" x14ac:dyDescent="0.3">
      <c r="A1544">
        <v>1</v>
      </c>
      <c r="B1544">
        <v>1900</v>
      </c>
      <c r="C1544" s="3">
        <v>0</v>
      </c>
      <c r="D1544" t="str">
        <v>00. VENDES</v>
      </c>
      <c r="E1544">
        <v>0</v>
      </c>
      <c r="F1544" t="str">
        <f t="shared" si="120"/>
        <v>1_1900</v>
      </c>
      <c r="G1544">
        <f t="shared" si="121"/>
        <v>0</v>
      </c>
      <c r="H1544" s="40" t="e">
        <f t="shared" si="122"/>
        <v>#DIV/0!</v>
      </c>
      <c r="I1544">
        <f t="shared" si="123"/>
        <v>0</v>
      </c>
      <c r="J1544" s="40" t="e">
        <f t="shared" si="124"/>
        <v>#DIV/0!</v>
      </c>
      <c r="K1544" t="str">
        <f>+IFERROR(VLOOKUP(D1544,Table_1[#All],2,0),"")</f>
        <v/>
      </c>
    </row>
    <row r="1545" spans="1:11" ht="15" customHeight="1" x14ac:dyDescent="0.3">
      <c r="A1545">
        <v>1</v>
      </c>
      <c r="B1545">
        <v>1900</v>
      </c>
      <c r="C1545" s="3">
        <v>0</v>
      </c>
      <c r="D1545" t="str">
        <v>00. VENDES</v>
      </c>
      <c r="E1545">
        <v>0</v>
      </c>
      <c r="F1545" t="str">
        <f t="shared" si="120"/>
        <v>1_1900</v>
      </c>
      <c r="G1545">
        <f t="shared" si="121"/>
        <v>0</v>
      </c>
      <c r="H1545" s="40" t="e">
        <f t="shared" si="122"/>
        <v>#DIV/0!</v>
      </c>
      <c r="I1545">
        <f t="shared" si="123"/>
        <v>0</v>
      </c>
      <c r="J1545" s="40" t="e">
        <f t="shared" si="124"/>
        <v>#DIV/0!</v>
      </c>
      <c r="K1545" t="str">
        <f>+IFERROR(VLOOKUP(D1545,Table_1[#All],2,0),"")</f>
        <v/>
      </c>
    </row>
    <row r="1546" spans="1:11" ht="15" customHeight="1" x14ac:dyDescent="0.3">
      <c r="A1546">
        <v>1</v>
      </c>
      <c r="B1546">
        <v>1900</v>
      </c>
      <c r="C1546" s="3">
        <v>0</v>
      </c>
      <c r="D1546" t="str">
        <v>00. VENDES</v>
      </c>
      <c r="E1546">
        <v>0</v>
      </c>
      <c r="F1546" t="str">
        <f t="shared" si="120"/>
        <v>1_1900</v>
      </c>
      <c r="G1546">
        <f t="shared" si="121"/>
        <v>0</v>
      </c>
      <c r="H1546" s="40" t="e">
        <f t="shared" si="122"/>
        <v>#DIV/0!</v>
      </c>
      <c r="I1546">
        <f t="shared" si="123"/>
        <v>0</v>
      </c>
      <c r="J1546" s="40" t="e">
        <f t="shared" si="124"/>
        <v>#DIV/0!</v>
      </c>
      <c r="K1546" t="str">
        <f>+IFERROR(VLOOKUP(D1546,Table_1[#All],2,0),"")</f>
        <v/>
      </c>
    </row>
    <row r="1547" spans="1:11" ht="15" customHeight="1" x14ac:dyDescent="0.3">
      <c r="A1547">
        <v>1</v>
      </c>
      <c r="B1547">
        <v>1900</v>
      </c>
      <c r="C1547" s="3">
        <v>0</v>
      </c>
      <c r="D1547" t="str">
        <v>00. VENDES</v>
      </c>
      <c r="E1547">
        <v>0</v>
      </c>
      <c r="F1547" t="str">
        <f t="shared" si="120"/>
        <v>1_1900</v>
      </c>
      <c r="G1547">
        <f t="shared" si="121"/>
        <v>0</v>
      </c>
      <c r="H1547" s="40" t="e">
        <f t="shared" si="122"/>
        <v>#DIV/0!</v>
      </c>
      <c r="I1547">
        <f t="shared" si="123"/>
        <v>0</v>
      </c>
      <c r="J1547" s="40" t="e">
        <f t="shared" si="124"/>
        <v>#DIV/0!</v>
      </c>
      <c r="K1547" t="str">
        <f>+IFERROR(VLOOKUP(D1547,Table_1[#All],2,0),"")</f>
        <v/>
      </c>
    </row>
    <row r="1548" spans="1:11" ht="15" customHeight="1" x14ac:dyDescent="0.3">
      <c r="A1548">
        <v>1</v>
      </c>
      <c r="B1548">
        <v>1900</v>
      </c>
      <c r="C1548" s="3">
        <v>0</v>
      </c>
      <c r="D1548" t="str">
        <v>00. VENDES</v>
      </c>
      <c r="E1548">
        <v>0</v>
      </c>
      <c r="F1548" t="str">
        <f t="shared" si="120"/>
        <v>1_1900</v>
      </c>
      <c r="G1548">
        <f t="shared" si="121"/>
        <v>0</v>
      </c>
      <c r="H1548" s="40" t="e">
        <f t="shared" si="122"/>
        <v>#DIV/0!</v>
      </c>
      <c r="I1548">
        <f t="shared" si="123"/>
        <v>0</v>
      </c>
      <c r="J1548" s="40" t="e">
        <f t="shared" si="124"/>
        <v>#DIV/0!</v>
      </c>
      <c r="K1548" t="str">
        <f>+IFERROR(VLOOKUP(D1548,Table_1[#All],2,0),"")</f>
        <v/>
      </c>
    </row>
    <row r="1549" spans="1:11" ht="15" customHeight="1" x14ac:dyDescent="0.3">
      <c r="A1549">
        <v>1</v>
      </c>
      <c r="B1549">
        <v>1900</v>
      </c>
      <c r="C1549" s="3">
        <v>0</v>
      </c>
      <c r="D1549" t="str">
        <v>00. VENDES</v>
      </c>
      <c r="E1549">
        <v>0</v>
      </c>
      <c r="F1549" t="str">
        <f t="shared" si="120"/>
        <v>1_1900</v>
      </c>
      <c r="G1549">
        <f t="shared" si="121"/>
        <v>0</v>
      </c>
      <c r="H1549" s="40" t="e">
        <f t="shared" si="122"/>
        <v>#DIV/0!</v>
      </c>
      <c r="I1549">
        <f t="shared" si="123"/>
        <v>0</v>
      </c>
      <c r="J1549" s="40" t="e">
        <f t="shared" si="124"/>
        <v>#DIV/0!</v>
      </c>
      <c r="K1549" t="str">
        <f>+IFERROR(VLOOKUP(D1549,Table_1[#All],2,0),"")</f>
        <v/>
      </c>
    </row>
    <row r="1550" spans="1:11" ht="15" customHeight="1" x14ac:dyDescent="0.3">
      <c r="A1550">
        <v>1</v>
      </c>
      <c r="B1550">
        <v>1900</v>
      </c>
      <c r="C1550" s="3">
        <v>0</v>
      </c>
      <c r="D1550" t="str">
        <v>00. VENDES</v>
      </c>
      <c r="E1550">
        <v>0</v>
      </c>
      <c r="F1550" t="str">
        <f t="shared" si="120"/>
        <v>1_1900</v>
      </c>
      <c r="G1550">
        <f t="shared" si="121"/>
        <v>0</v>
      </c>
      <c r="H1550" s="40" t="e">
        <f t="shared" si="122"/>
        <v>#DIV/0!</v>
      </c>
      <c r="I1550">
        <f t="shared" si="123"/>
        <v>0</v>
      </c>
      <c r="J1550" s="40" t="e">
        <f t="shared" si="124"/>
        <v>#DIV/0!</v>
      </c>
      <c r="K1550" t="str">
        <f>+IFERROR(VLOOKUP(D1550,Table_1[#All],2,0),"")</f>
        <v/>
      </c>
    </row>
    <row r="1551" spans="1:11" ht="15" customHeight="1" x14ac:dyDescent="0.3">
      <c r="A1551">
        <v>1</v>
      </c>
      <c r="B1551">
        <v>1900</v>
      </c>
      <c r="C1551" s="3">
        <v>0</v>
      </c>
      <c r="D1551" t="str">
        <v>00. VENDES</v>
      </c>
      <c r="E1551">
        <v>0</v>
      </c>
      <c r="F1551" t="str">
        <f t="shared" si="120"/>
        <v>1_1900</v>
      </c>
      <c r="G1551">
        <f t="shared" si="121"/>
        <v>0</v>
      </c>
      <c r="H1551" s="40" t="e">
        <f t="shared" si="122"/>
        <v>#DIV/0!</v>
      </c>
      <c r="I1551">
        <f t="shared" si="123"/>
        <v>0</v>
      </c>
      <c r="J1551" s="40" t="e">
        <f t="shared" si="124"/>
        <v>#DIV/0!</v>
      </c>
      <c r="K1551" t="str">
        <f>+IFERROR(VLOOKUP(D1551,Table_1[#All],2,0),"")</f>
        <v/>
      </c>
    </row>
    <row r="1552" spans="1:11" ht="15" customHeight="1" x14ac:dyDescent="0.3">
      <c r="A1552">
        <v>1</v>
      </c>
      <c r="B1552">
        <v>1900</v>
      </c>
      <c r="C1552" s="3">
        <v>0</v>
      </c>
      <c r="D1552" t="str">
        <v>00. VENDES</v>
      </c>
      <c r="E1552">
        <v>0</v>
      </c>
      <c r="F1552" t="str">
        <f t="shared" si="120"/>
        <v>1_1900</v>
      </c>
      <c r="G1552">
        <f t="shared" si="121"/>
        <v>0</v>
      </c>
      <c r="H1552" s="40" t="e">
        <f t="shared" si="122"/>
        <v>#DIV/0!</v>
      </c>
      <c r="I1552">
        <f t="shared" si="123"/>
        <v>0</v>
      </c>
      <c r="J1552" s="40" t="e">
        <f t="shared" si="124"/>
        <v>#DIV/0!</v>
      </c>
      <c r="K1552" t="str">
        <f>+IFERROR(VLOOKUP(D1552,Table_1[#All],2,0),"")</f>
        <v/>
      </c>
    </row>
    <row r="1553" spans="1:11" ht="15" customHeight="1" x14ac:dyDescent="0.3">
      <c r="A1553">
        <v>1</v>
      </c>
      <c r="B1553">
        <v>1900</v>
      </c>
      <c r="C1553" s="3">
        <v>0</v>
      </c>
      <c r="D1553" t="str">
        <v>00. VENDES</v>
      </c>
      <c r="E1553">
        <v>0</v>
      </c>
      <c r="F1553" t="str">
        <f t="shared" si="120"/>
        <v>1_1900</v>
      </c>
      <c r="G1553">
        <f t="shared" si="121"/>
        <v>0</v>
      </c>
      <c r="H1553" s="40" t="e">
        <f t="shared" si="122"/>
        <v>#DIV/0!</v>
      </c>
      <c r="I1553">
        <f t="shared" si="123"/>
        <v>0</v>
      </c>
      <c r="J1553" s="40" t="e">
        <f t="shared" si="124"/>
        <v>#DIV/0!</v>
      </c>
      <c r="K1553" t="str">
        <f>+IFERROR(VLOOKUP(D1553,Table_1[#All],2,0),"")</f>
        <v/>
      </c>
    </row>
    <row r="1554" spans="1:11" ht="15" customHeight="1" x14ac:dyDescent="0.3">
      <c r="A1554">
        <v>1</v>
      </c>
      <c r="B1554">
        <v>1900</v>
      </c>
      <c r="C1554" s="3">
        <v>0</v>
      </c>
      <c r="D1554" t="str">
        <v>00. VENDES</v>
      </c>
      <c r="E1554">
        <v>0</v>
      </c>
      <c r="F1554" t="str">
        <f t="shared" si="120"/>
        <v>1_1900</v>
      </c>
      <c r="G1554">
        <f t="shared" si="121"/>
        <v>0</v>
      </c>
      <c r="H1554" s="40" t="e">
        <f t="shared" si="122"/>
        <v>#DIV/0!</v>
      </c>
      <c r="I1554">
        <f t="shared" si="123"/>
        <v>0</v>
      </c>
      <c r="J1554" s="40" t="e">
        <f t="shared" si="124"/>
        <v>#DIV/0!</v>
      </c>
      <c r="K1554" t="str">
        <f>+IFERROR(VLOOKUP(D1554,Table_1[#All],2,0),"")</f>
        <v/>
      </c>
    </row>
    <row r="1555" spans="1:11" ht="15" customHeight="1" x14ac:dyDescent="0.3">
      <c r="A1555">
        <v>1</v>
      </c>
      <c r="B1555">
        <v>1900</v>
      </c>
      <c r="C1555" s="3">
        <v>0</v>
      </c>
      <c r="D1555" t="str">
        <v>00. VENDES</v>
      </c>
      <c r="E1555">
        <v>0</v>
      </c>
      <c r="F1555" t="str">
        <f t="shared" si="120"/>
        <v>1_1900</v>
      </c>
      <c r="G1555">
        <f t="shared" si="121"/>
        <v>0</v>
      </c>
      <c r="H1555" s="40" t="e">
        <f t="shared" si="122"/>
        <v>#DIV/0!</v>
      </c>
      <c r="I1555">
        <f t="shared" si="123"/>
        <v>0</v>
      </c>
      <c r="J1555" s="40" t="e">
        <f t="shared" si="124"/>
        <v>#DIV/0!</v>
      </c>
      <c r="K1555" t="str">
        <f>+IFERROR(VLOOKUP(D1555,Table_1[#All],2,0),"")</f>
        <v/>
      </c>
    </row>
    <row r="1556" spans="1:11" ht="15" customHeight="1" x14ac:dyDescent="0.3">
      <c r="A1556">
        <v>1</v>
      </c>
      <c r="B1556">
        <v>1900</v>
      </c>
      <c r="C1556" s="3">
        <v>0</v>
      </c>
      <c r="D1556" t="str">
        <v>00. VENDES</v>
      </c>
      <c r="E1556">
        <v>0</v>
      </c>
      <c r="F1556" t="str">
        <f t="shared" si="120"/>
        <v>1_1900</v>
      </c>
      <c r="G1556">
        <f t="shared" si="121"/>
        <v>0</v>
      </c>
      <c r="H1556" s="40" t="e">
        <f t="shared" si="122"/>
        <v>#DIV/0!</v>
      </c>
      <c r="I1556">
        <f t="shared" si="123"/>
        <v>0</v>
      </c>
      <c r="J1556" s="40" t="e">
        <f t="shared" si="124"/>
        <v>#DIV/0!</v>
      </c>
      <c r="K1556" t="str">
        <f>+IFERROR(VLOOKUP(D1556,Table_1[#All],2,0),"")</f>
        <v/>
      </c>
    </row>
    <row r="1557" spans="1:11" ht="15" customHeight="1" x14ac:dyDescent="0.3">
      <c r="A1557">
        <v>1</v>
      </c>
      <c r="B1557">
        <v>1900</v>
      </c>
      <c r="C1557" s="3">
        <v>0</v>
      </c>
      <c r="D1557" t="str">
        <v>00. VENDES</v>
      </c>
      <c r="E1557">
        <v>0</v>
      </c>
      <c r="F1557" t="str">
        <f t="shared" si="120"/>
        <v>1_1900</v>
      </c>
      <c r="G1557">
        <f t="shared" si="121"/>
        <v>0</v>
      </c>
      <c r="H1557" s="40" t="e">
        <f t="shared" si="122"/>
        <v>#DIV/0!</v>
      </c>
      <c r="I1557">
        <f t="shared" si="123"/>
        <v>0</v>
      </c>
      <c r="J1557" s="40" t="e">
        <f t="shared" si="124"/>
        <v>#DIV/0!</v>
      </c>
      <c r="K1557" t="str">
        <f>+IFERROR(VLOOKUP(D1557,Table_1[#All],2,0),"")</f>
        <v/>
      </c>
    </row>
    <row r="1558" spans="1:11" ht="15" customHeight="1" x14ac:dyDescent="0.3">
      <c r="A1558">
        <v>1</v>
      </c>
      <c r="B1558">
        <v>1900</v>
      </c>
      <c r="C1558" s="3">
        <v>0</v>
      </c>
      <c r="D1558" t="str">
        <v>00. VENDES</v>
      </c>
      <c r="E1558">
        <v>0</v>
      </c>
      <c r="F1558" t="str">
        <f t="shared" si="120"/>
        <v>1_1900</v>
      </c>
      <c r="G1558">
        <f t="shared" si="121"/>
        <v>0</v>
      </c>
      <c r="H1558" s="40" t="e">
        <f t="shared" si="122"/>
        <v>#DIV/0!</v>
      </c>
      <c r="I1558">
        <f t="shared" si="123"/>
        <v>0</v>
      </c>
      <c r="J1558" s="40" t="e">
        <f t="shared" si="124"/>
        <v>#DIV/0!</v>
      </c>
      <c r="K1558" t="str">
        <f>+IFERROR(VLOOKUP(D1558,Table_1[#All],2,0),"")</f>
        <v/>
      </c>
    </row>
    <row r="1559" spans="1:11" ht="15" customHeight="1" x14ac:dyDescent="0.3">
      <c r="A1559">
        <v>1</v>
      </c>
      <c r="B1559">
        <v>1900</v>
      </c>
      <c r="C1559" s="3">
        <v>0</v>
      </c>
      <c r="D1559" t="str">
        <v>00. VENDES</v>
      </c>
      <c r="E1559">
        <v>0</v>
      </c>
      <c r="F1559" t="str">
        <f t="shared" si="120"/>
        <v>1_1900</v>
      </c>
      <c r="G1559">
        <f t="shared" si="121"/>
        <v>0</v>
      </c>
      <c r="H1559" s="40" t="e">
        <f t="shared" si="122"/>
        <v>#DIV/0!</v>
      </c>
      <c r="I1559">
        <f t="shared" si="123"/>
        <v>0</v>
      </c>
      <c r="J1559" s="40" t="e">
        <f t="shared" si="124"/>
        <v>#DIV/0!</v>
      </c>
      <c r="K1559" t="str">
        <f>+IFERROR(VLOOKUP(D1559,Table_1[#All],2,0),"")</f>
        <v/>
      </c>
    </row>
    <row r="1560" spans="1:11" ht="15" customHeight="1" x14ac:dyDescent="0.3">
      <c r="A1560">
        <v>1</v>
      </c>
      <c r="B1560">
        <v>1900</v>
      </c>
      <c r="C1560" s="3">
        <v>0</v>
      </c>
      <c r="D1560" t="str">
        <v>00. VENDES</v>
      </c>
      <c r="E1560">
        <v>0</v>
      </c>
      <c r="F1560" t="str">
        <f t="shared" si="120"/>
        <v>1_1900</v>
      </c>
      <c r="G1560">
        <f t="shared" si="121"/>
        <v>0</v>
      </c>
      <c r="H1560" s="40" t="e">
        <f t="shared" si="122"/>
        <v>#DIV/0!</v>
      </c>
      <c r="I1560">
        <f t="shared" si="123"/>
        <v>0</v>
      </c>
      <c r="J1560" s="40" t="e">
        <f t="shared" si="124"/>
        <v>#DIV/0!</v>
      </c>
      <c r="K1560" t="str">
        <f>+IFERROR(VLOOKUP(D1560,Table_1[#All],2,0),"")</f>
        <v/>
      </c>
    </row>
    <row r="1561" spans="1:11" ht="15" customHeight="1" x14ac:dyDescent="0.3">
      <c r="A1561">
        <v>1</v>
      </c>
      <c r="B1561">
        <v>1900</v>
      </c>
      <c r="C1561" s="3">
        <v>0</v>
      </c>
      <c r="D1561" t="str">
        <v>00. VENDES</v>
      </c>
      <c r="E1561">
        <v>0</v>
      </c>
      <c r="F1561" t="str">
        <f t="shared" si="120"/>
        <v>1_1900</v>
      </c>
      <c r="G1561">
        <f t="shared" si="121"/>
        <v>0</v>
      </c>
      <c r="H1561" s="40" t="e">
        <f t="shared" si="122"/>
        <v>#DIV/0!</v>
      </c>
      <c r="I1561">
        <f t="shared" si="123"/>
        <v>0</v>
      </c>
      <c r="J1561" s="40" t="e">
        <f t="shared" si="124"/>
        <v>#DIV/0!</v>
      </c>
      <c r="K1561" t="str">
        <f>+IFERROR(VLOOKUP(D1561,Table_1[#All],2,0),"")</f>
        <v/>
      </c>
    </row>
    <row r="1562" spans="1:11" ht="15" customHeight="1" x14ac:dyDescent="0.3">
      <c r="A1562">
        <v>1</v>
      </c>
      <c r="B1562">
        <v>1900</v>
      </c>
      <c r="C1562" s="3">
        <v>0</v>
      </c>
      <c r="D1562" t="str">
        <v>00. VENDES</v>
      </c>
      <c r="E1562">
        <v>0</v>
      </c>
      <c r="F1562" t="str">
        <f t="shared" si="120"/>
        <v>1_1900</v>
      </c>
      <c r="G1562">
        <f t="shared" si="121"/>
        <v>0</v>
      </c>
      <c r="H1562" s="40" t="e">
        <f t="shared" si="122"/>
        <v>#DIV/0!</v>
      </c>
      <c r="I1562">
        <f t="shared" si="123"/>
        <v>0</v>
      </c>
      <c r="J1562" s="40" t="e">
        <f t="shared" si="124"/>
        <v>#DIV/0!</v>
      </c>
      <c r="K1562" t="str">
        <f>+IFERROR(VLOOKUP(D1562,Table_1[#All],2,0),"")</f>
        <v/>
      </c>
    </row>
    <row r="1563" spans="1:11" ht="15" customHeight="1" x14ac:dyDescent="0.3">
      <c r="A1563">
        <v>1</v>
      </c>
      <c r="B1563">
        <v>1900</v>
      </c>
      <c r="C1563" s="3">
        <v>0</v>
      </c>
      <c r="D1563" t="str">
        <v>00. VENDES</v>
      </c>
      <c r="E1563">
        <v>0</v>
      </c>
      <c r="F1563" t="str">
        <f t="shared" si="120"/>
        <v>1_1900</v>
      </c>
      <c r="G1563">
        <f t="shared" si="121"/>
        <v>0</v>
      </c>
      <c r="H1563" s="40" t="e">
        <f t="shared" si="122"/>
        <v>#DIV/0!</v>
      </c>
      <c r="I1563">
        <f t="shared" si="123"/>
        <v>0</v>
      </c>
      <c r="J1563" s="40" t="e">
        <f t="shared" si="124"/>
        <v>#DIV/0!</v>
      </c>
      <c r="K1563" t="str">
        <f>+IFERROR(VLOOKUP(D1563,Table_1[#All],2,0),"")</f>
        <v/>
      </c>
    </row>
    <row r="1564" spans="1:11" ht="15" customHeight="1" x14ac:dyDescent="0.3">
      <c r="A1564">
        <v>1</v>
      </c>
      <c r="B1564">
        <v>1900</v>
      </c>
      <c r="C1564" s="3">
        <v>0</v>
      </c>
      <c r="D1564" t="str">
        <v>00. VENDES</v>
      </c>
      <c r="E1564">
        <v>0</v>
      </c>
      <c r="F1564" t="str">
        <f t="shared" si="120"/>
        <v>1_1900</v>
      </c>
      <c r="G1564">
        <f t="shared" si="121"/>
        <v>0</v>
      </c>
      <c r="H1564" s="40" t="e">
        <f t="shared" si="122"/>
        <v>#DIV/0!</v>
      </c>
      <c r="I1564">
        <f t="shared" si="123"/>
        <v>0</v>
      </c>
      <c r="J1564" s="40" t="e">
        <f t="shared" si="124"/>
        <v>#DIV/0!</v>
      </c>
      <c r="K1564" t="str">
        <f>+IFERROR(VLOOKUP(D1564,Table_1[#All],2,0),"")</f>
        <v/>
      </c>
    </row>
    <row r="1565" spans="1:11" ht="15" customHeight="1" x14ac:dyDescent="0.3">
      <c r="A1565">
        <v>1</v>
      </c>
      <c r="B1565">
        <v>1900</v>
      </c>
      <c r="C1565" s="3">
        <v>0</v>
      </c>
      <c r="D1565" t="str">
        <v>00. VENDES</v>
      </c>
      <c r="E1565">
        <v>0</v>
      </c>
      <c r="F1565" t="str">
        <f t="shared" si="120"/>
        <v>1_1900</v>
      </c>
      <c r="G1565">
        <f t="shared" si="121"/>
        <v>0</v>
      </c>
      <c r="H1565" s="40" t="e">
        <f t="shared" si="122"/>
        <v>#DIV/0!</v>
      </c>
      <c r="I1565">
        <f t="shared" si="123"/>
        <v>0</v>
      </c>
      <c r="J1565" s="40" t="e">
        <f t="shared" si="124"/>
        <v>#DIV/0!</v>
      </c>
      <c r="K1565" t="str">
        <f>+IFERROR(VLOOKUP(D1565,Table_1[#All],2,0),"")</f>
        <v/>
      </c>
    </row>
    <row r="1566" spans="1:11" ht="15" customHeight="1" x14ac:dyDescent="0.3">
      <c r="A1566">
        <v>1</v>
      </c>
      <c r="B1566">
        <v>1900</v>
      </c>
      <c r="C1566" s="3">
        <v>0</v>
      </c>
      <c r="D1566" t="str">
        <v>00. VENDES</v>
      </c>
      <c r="E1566">
        <v>0</v>
      </c>
      <c r="F1566" t="str">
        <f t="shared" si="120"/>
        <v>1_1900</v>
      </c>
      <c r="G1566">
        <f t="shared" si="121"/>
        <v>0</v>
      </c>
      <c r="H1566" s="40" t="e">
        <f t="shared" si="122"/>
        <v>#DIV/0!</v>
      </c>
      <c r="I1566">
        <f t="shared" si="123"/>
        <v>0</v>
      </c>
      <c r="J1566" s="40" t="e">
        <f t="shared" si="124"/>
        <v>#DIV/0!</v>
      </c>
      <c r="K1566" t="str">
        <f>+IFERROR(VLOOKUP(D1566,Table_1[#All],2,0),"")</f>
        <v/>
      </c>
    </row>
    <row r="1567" spans="1:11" ht="15" customHeight="1" x14ac:dyDescent="0.3">
      <c r="A1567">
        <v>1</v>
      </c>
      <c r="B1567">
        <v>1900</v>
      </c>
      <c r="C1567" s="3">
        <v>0</v>
      </c>
      <c r="D1567" t="str">
        <v>00. VENDES</v>
      </c>
      <c r="E1567">
        <v>0</v>
      </c>
      <c r="F1567" t="str">
        <f t="shared" si="120"/>
        <v>1_1900</v>
      </c>
      <c r="G1567">
        <f t="shared" si="121"/>
        <v>0</v>
      </c>
      <c r="H1567" s="40" t="e">
        <f t="shared" si="122"/>
        <v>#DIV/0!</v>
      </c>
      <c r="I1567">
        <f t="shared" si="123"/>
        <v>0</v>
      </c>
      <c r="J1567" s="40" t="e">
        <f t="shared" si="124"/>
        <v>#DIV/0!</v>
      </c>
      <c r="K1567" t="str">
        <f>+IFERROR(VLOOKUP(D1567,Table_1[#All],2,0),"")</f>
        <v/>
      </c>
    </row>
    <row r="1568" spans="1:11" ht="15" customHeight="1" x14ac:dyDescent="0.3">
      <c r="A1568">
        <v>1</v>
      </c>
      <c r="B1568">
        <v>1900</v>
      </c>
      <c r="C1568" s="3">
        <v>0</v>
      </c>
      <c r="D1568" t="str">
        <v>00. VENDES</v>
      </c>
      <c r="E1568">
        <v>0</v>
      </c>
      <c r="F1568" t="str">
        <f t="shared" si="120"/>
        <v>1_1900</v>
      </c>
      <c r="G1568">
        <f t="shared" si="121"/>
        <v>0</v>
      </c>
      <c r="H1568" s="40" t="e">
        <f t="shared" si="122"/>
        <v>#DIV/0!</v>
      </c>
      <c r="I1568">
        <f t="shared" si="123"/>
        <v>0</v>
      </c>
      <c r="J1568" s="40" t="e">
        <f t="shared" si="124"/>
        <v>#DIV/0!</v>
      </c>
      <c r="K1568" t="str">
        <f>+IFERROR(VLOOKUP(D1568,Table_1[#All],2,0),"")</f>
        <v/>
      </c>
    </row>
    <row r="1569" spans="1:11" ht="15" customHeight="1" x14ac:dyDescent="0.3">
      <c r="A1569">
        <v>1</v>
      </c>
      <c r="B1569">
        <v>1900</v>
      </c>
      <c r="C1569" s="3">
        <v>0</v>
      </c>
      <c r="D1569" t="str">
        <v>00. VENDES</v>
      </c>
      <c r="E1569">
        <v>0</v>
      </c>
      <c r="F1569" t="str">
        <f t="shared" si="120"/>
        <v>1_1900</v>
      </c>
      <c r="G1569">
        <f t="shared" si="121"/>
        <v>0</v>
      </c>
      <c r="H1569" s="40" t="e">
        <f t="shared" si="122"/>
        <v>#DIV/0!</v>
      </c>
      <c r="I1569">
        <f t="shared" si="123"/>
        <v>0</v>
      </c>
      <c r="J1569" s="40" t="e">
        <f t="shared" si="124"/>
        <v>#DIV/0!</v>
      </c>
      <c r="K1569" t="str">
        <f>+IFERROR(VLOOKUP(D1569,Table_1[#All],2,0),"")</f>
        <v/>
      </c>
    </row>
    <row r="1570" spans="1:11" ht="15" customHeight="1" x14ac:dyDescent="0.3">
      <c r="A1570">
        <v>1</v>
      </c>
      <c r="B1570">
        <v>1900</v>
      </c>
      <c r="C1570" s="3">
        <v>0</v>
      </c>
      <c r="D1570" t="str">
        <v>00. VENDES</v>
      </c>
      <c r="E1570">
        <v>0</v>
      </c>
      <c r="F1570" t="str">
        <f t="shared" si="120"/>
        <v>1_1900</v>
      </c>
      <c r="G1570">
        <f t="shared" si="121"/>
        <v>0</v>
      </c>
      <c r="H1570" s="40" t="e">
        <f t="shared" si="122"/>
        <v>#DIV/0!</v>
      </c>
      <c r="I1570">
        <f t="shared" si="123"/>
        <v>0</v>
      </c>
      <c r="J1570" s="40" t="e">
        <f t="shared" si="124"/>
        <v>#DIV/0!</v>
      </c>
      <c r="K1570" t="str">
        <f>+IFERROR(VLOOKUP(D1570,Table_1[#All],2,0),"")</f>
        <v/>
      </c>
    </row>
    <row r="1571" spans="1:11" ht="15" customHeight="1" x14ac:dyDescent="0.3">
      <c r="A1571">
        <v>1</v>
      </c>
      <c r="B1571">
        <v>1900</v>
      </c>
      <c r="C1571" s="3">
        <v>0</v>
      </c>
      <c r="D1571" t="str">
        <v>00. VENDES</v>
      </c>
      <c r="E1571">
        <v>0</v>
      </c>
      <c r="F1571" t="str">
        <f t="shared" si="120"/>
        <v>1_1900</v>
      </c>
      <c r="G1571">
        <f t="shared" si="121"/>
        <v>0</v>
      </c>
      <c r="H1571" s="40" t="e">
        <f t="shared" si="122"/>
        <v>#DIV/0!</v>
      </c>
      <c r="I1571">
        <f t="shared" si="123"/>
        <v>0</v>
      </c>
      <c r="J1571" s="40" t="e">
        <f t="shared" si="124"/>
        <v>#DIV/0!</v>
      </c>
      <c r="K1571" t="str">
        <f>+IFERROR(VLOOKUP(D1571,Table_1[#All],2,0),"")</f>
        <v/>
      </c>
    </row>
    <row r="1572" spans="1:11" ht="15" customHeight="1" x14ac:dyDescent="0.3">
      <c r="A1572">
        <v>1</v>
      </c>
      <c r="B1572">
        <v>1900</v>
      </c>
      <c r="C1572" s="3">
        <v>0</v>
      </c>
      <c r="D1572" t="str">
        <v>00. VENDES</v>
      </c>
      <c r="E1572">
        <v>0</v>
      </c>
      <c r="F1572" t="str">
        <f t="shared" si="120"/>
        <v>1_1900</v>
      </c>
      <c r="G1572">
        <f t="shared" si="121"/>
        <v>0</v>
      </c>
      <c r="H1572" s="40" t="e">
        <f t="shared" si="122"/>
        <v>#DIV/0!</v>
      </c>
      <c r="I1572">
        <f t="shared" si="123"/>
        <v>0</v>
      </c>
      <c r="J1572" s="40" t="e">
        <f t="shared" si="124"/>
        <v>#DIV/0!</v>
      </c>
      <c r="K1572" t="str">
        <f>+IFERROR(VLOOKUP(D1572,Table_1[#All],2,0),"")</f>
        <v/>
      </c>
    </row>
    <row r="1573" spans="1:11" ht="15" customHeight="1" x14ac:dyDescent="0.3">
      <c r="A1573">
        <v>1</v>
      </c>
      <c r="B1573">
        <v>1900</v>
      </c>
      <c r="C1573" s="3">
        <v>0</v>
      </c>
      <c r="D1573" t="str">
        <v>00. VENDES</v>
      </c>
      <c r="E1573">
        <v>0</v>
      </c>
      <c r="F1573" t="str">
        <f t="shared" si="120"/>
        <v>1_1900</v>
      </c>
      <c r="G1573">
        <f t="shared" si="121"/>
        <v>0</v>
      </c>
      <c r="H1573" s="40" t="e">
        <f t="shared" si="122"/>
        <v>#DIV/0!</v>
      </c>
      <c r="I1573">
        <f t="shared" si="123"/>
        <v>0</v>
      </c>
      <c r="J1573" s="40" t="e">
        <f t="shared" si="124"/>
        <v>#DIV/0!</v>
      </c>
      <c r="K1573" t="str">
        <f>+IFERROR(VLOOKUP(D1573,Table_1[#All],2,0),"")</f>
        <v/>
      </c>
    </row>
    <row r="1574" spans="1:11" ht="15" customHeight="1" x14ac:dyDescent="0.3">
      <c r="A1574">
        <v>1</v>
      </c>
      <c r="B1574">
        <v>1900</v>
      </c>
      <c r="C1574" s="3">
        <v>0</v>
      </c>
      <c r="D1574" t="str">
        <v>00. VENDES</v>
      </c>
      <c r="E1574">
        <v>0</v>
      </c>
      <c r="F1574" t="str">
        <f t="shared" si="120"/>
        <v>1_1900</v>
      </c>
      <c r="G1574">
        <f t="shared" si="121"/>
        <v>0</v>
      </c>
      <c r="H1574" s="40" t="e">
        <f t="shared" si="122"/>
        <v>#DIV/0!</v>
      </c>
      <c r="I1574">
        <f t="shared" si="123"/>
        <v>0</v>
      </c>
      <c r="J1574" s="40" t="e">
        <f t="shared" si="124"/>
        <v>#DIV/0!</v>
      </c>
      <c r="K1574" t="str">
        <f>+IFERROR(VLOOKUP(D1574,Table_1[#All],2,0),"")</f>
        <v/>
      </c>
    </row>
    <row r="1575" spans="1:11" ht="15" customHeight="1" x14ac:dyDescent="0.3">
      <c r="A1575">
        <v>1</v>
      </c>
      <c r="B1575">
        <v>1900</v>
      </c>
      <c r="C1575" s="3">
        <v>0</v>
      </c>
      <c r="D1575" t="str">
        <v>00. VENDES</v>
      </c>
      <c r="E1575">
        <v>0</v>
      </c>
      <c r="F1575" t="str">
        <f t="shared" si="120"/>
        <v>1_1900</v>
      </c>
      <c r="G1575">
        <f t="shared" si="121"/>
        <v>0</v>
      </c>
      <c r="H1575" s="40" t="e">
        <f t="shared" si="122"/>
        <v>#DIV/0!</v>
      </c>
      <c r="I1575">
        <f t="shared" si="123"/>
        <v>0</v>
      </c>
      <c r="J1575" s="40" t="e">
        <f t="shared" si="124"/>
        <v>#DIV/0!</v>
      </c>
      <c r="K1575" t="str">
        <f>+IFERROR(VLOOKUP(D1575,Table_1[#All],2,0),"")</f>
        <v/>
      </c>
    </row>
    <row r="1576" spans="1:11" ht="15" customHeight="1" x14ac:dyDescent="0.3">
      <c r="A1576">
        <v>1</v>
      </c>
      <c r="B1576">
        <v>1900</v>
      </c>
      <c r="C1576" s="3">
        <v>0</v>
      </c>
      <c r="D1576" t="str">
        <v>00. VENDES</v>
      </c>
      <c r="E1576">
        <v>0</v>
      </c>
      <c r="F1576" t="str">
        <f t="shared" si="120"/>
        <v>1_1900</v>
      </c>
      <c r="G1576">
        <f t="shared" si="121"/>
        <v>0</v>
      </c>
      <c r="H1576" s="40" t="e">
        <f t="shared" si="122"/>
        <v>#DIV/0!</v>
      </c>
      <c r="I1576">
        <f t="shared" si="123"/>
        <v>0</v>
      </c>
      <c r="J1576" s="40" t="e">
        <f t="shared" si="124"/>
        <v>#DIV/0!</v>
      </c>
      <c r="K1576" t="str">
        <f>+IFERROR(VLOOKUP(D1576,Table_1[#All],2,0),"")</f>
        <v/>
      </c>
    </row>
    <row r="1577" spans="1:11" ht="15" customHeight="1" x14ac:dyDescent="0.3">
      <c r="A1577">
        <v>1</v>
      </c>
      <c r="B1577">
        <v>1900</v>
      </c>
      <c r="C1577" s="3">
        <v>0</v>
      </c>
      <c r="D1577" t="str">
        <v>00. VENDES</v>
      </c>
      <c r="E1577">
        <v>0</v>
      </c>
      <c r="F1577" t="str">
        <f t="shared" si="120"/>
        <v>1_1900</v>
      </c>
      <c r="G1577">
        <f t="shared" si="121"/>
        <v>0</v>
      </c>
      <c r="H1577" s="40" t="e">
        <f t="shared" si="122"/>
        <v>#DIV/0!</v>
      </c>
      <c r="I1577">
        <f t="shared" si="123"/>
        <v>0</v>
      </c>
      <c r="J1577" s="40" t="e">
        <f t="shared" si="124"/>
        <v>#DIV/0!</v>
      </c>
      <c r="K1577" t="str">
        <f>+IFERROR(VLOOKUP(D1577,Table_1[#All],2,0),"")</f>
        <v/>
      </c>
    </row>
    <row r="1578" spans="1:11" ht="15" customHeight="1" x14ac:dyDescent="0.3">
      <c r="A1578">
        <v>1</v>
      </c>
      <c r="B1578">
        <v>1900</v>
      </c>
      <c r="C1578" s="3">
        <v>0</v>
      </c>
      <c r="D1578" t="str">
        <v>00. VENDES</v>
      </c>
      <c r="E1578">
        <v>0</v>
      </c>
      <c r="F1578" t="str">
        <f t="shared" si="120"/>
        <v>1_1900</v>
      </c>
      <c r="G1578">
        <f t="shared" si="121"/>
        <v>0</v>
      </c>
      <c r="H1578" s="40" t="e">
        <f t="shared" si="122"/>
        <v>#DIV/0!</v>
      </c>
      <c r="I1578">
        <f t="shared" si="123"/>
        <v>0</v>
      </c>
      <c r="J1578" s="40" t="e">
        <f t="shared" si="124"/>
        <v>#DIV/0!</v>
      </c>
      <c r="K1578" t="str">
        <f>+IFERROR(VLOOKUP(D1578,Table_1[#All],2,0),"")</f>
        <v/>
      </c>
    </row>
    <row r="1579" spans="1:11" ht="15" customHeight="1" x14ac:dyDescent="0.3">
      <c r="A1579">
        <v>1</v>
      </c>
      <c r="B1579">
        <v>1900</v>
      </c>
      <c r="C1579" s="3">
        <v>0</v>
      </c>
      <c r="D1579" t="str">
        <v>00. VENDES</v>
      </c>
      <c r="E1579">
        <v>0</v>
      </c>
      <c r="F1579" t="str">
        <f t="shared" si="120"/>
        <v>1_1900</v>
      </c>
      <c r="G1579">
        <f t="shared" si="121"/>
        <v>0</v>
      </c>
      <c r="H1579" s="40" t="e">
        <f t="shared" si="122"/>
        <v>#DIV/0!</v>
      </c>
      <c r="I1579">
        <f t="shared" si="123"/>
        <v>0</v>
      </c>
      <c r="J1579" s="40" t="e">
        <f t="shared" si="124"/>
        <v>#DIV/0!</v>
      </c>
      <c r="K1579" t="str">
        <f>+IFERROR(VLOOKUP(D1579,Table_1[#All],2,0),"")</f>
        <v/>
      </c>
    </row>
    <row r="1580" spans="1:11" ht="15" customHeight="1" x14ac:dyDescent="0.3">
      <c r="A1580">
        <v>1</v>
      </c>
      <c r="B1580">
        <v>1900</v>
      </c>
      <c r="C1580" s="3">
        <v>0</v>
      </c>
      <c r="D1580" t="str">
        <v>00. VENDES</v>
      </c>
      <c r="E1580">
        <v>0</v>
      </c>
      <c r="F1580" t="str">
        <f t="shared" si="120"/>
        <v>1_1900</v>
      </c>
      <c r="G1580">
        <f t="shared" si="121"/>
        <v>0</v>
      </c>
      <c r="H1580" s="40" t="e">
        <f t="shared" si="122"/>
        <v>#DIV/0!</v>
      </c>
      <c r="I1580">
        <f t="shared" si="123"/>
        <v>0</v>
      </c>
      <c r="J1580" s="40" t="e">
        <f t="shared" si="124"/>
        <v>#DIV/0!</v>
      </c>
      <c r="K1580" t="str">
        <f>+IFERROR(VLOOKUP(D1580,Table_1[#All],2,0),"")</f>
        <v/>
      </c>
    </row>
    <row r="1581" spans="1:11" ht="15" customHeight="1" x14ac:dyDescent="0.3">
      <c r="A1581">
        <v>1</v>
      </c>
      <c r="B1581">
        <v>1900</v>
      </c>
      <c r="C1581" s="3">
        <v>0</v>
      </c>
      <c r="D1581" t="str">
        <v>00. VENDES</v>
      </c>
      <c r="E1581">
        <v>0</v>
      </c>
      <c r="F1581" t="str">
        <f t="shared" si="120"/>
        <v>1_1900</v>
      </c>
      <c r="G1581">
        <f t="shared" si="121"/>
        <v>0</v>
      </c>
      <c r="H1581" s="40" t="e">
        <f t="shared" si="122"/>
        <v>#DIV/0!</v>
      </c>
      <c r="I1581">
        <f t="shared" si="123"/>
        <v>0</v>
      </c>
      <c r="J1581" s="40" t="e">
        <f t="shared" si="124"/>
        <v>#DIV/0!</v>
      </c>
      <c r="K1581" t="str">
        <f>+IFERROR(VLOOKUP(D1581,Table_1[#All],2,0),"")</f>
        <v/>
      </c>
    </row>
    <row r="1582" spans="1:11" ht="15" customHeight="1" x14ac:dyDescent="0.3">
      <c r="A1582">
        <v>1</v>
      </c>
      <c r="B1582">
        <v>1900</v>
      </c>
      <c r="C1582" s="3">
        <v>0</v>
      </c>
      <c r="D1582" t="str">
        <v>00. VENDES</v>
      </c>
      <c r="E1582">
        <v>0</v>
      </c>
      <c r="F1582" t="str">
        <f t="shared" si="120"/>
        <v>1_1900</v>
      </c>
      <c r="G1582">
        <f t="shared" si="121"/>
        <v>0</v>
      </c>
      <c r="H1582" s="40" t="e">
        <f t="shared" si="122"/>
        <v>#DIV/0!</v>
      </c>
      <c r="I1582">
        <f t="shared" si="123"/>
        <v>0</v>
      </c>
      <c r="J1582" s="40" t="e">
        <f t="shared" si="124"/>
        <v>#DIV/0!</v>
      </c>
      <c r="K1582" t="str">
        <f>+IFERROR(VLOOKUP(D1582,Table_1[#All],2,0),"")</f>
        <v/>
      </c>
    </row>
    <row r="1583" spans="1:11" ht="15" customHeight="1" x14ac:dyDescent="0.3">
      <c r="A1583">
        <v>1</v>
      </c>
      <c r="B1583">
        <v>1900</v>
      </c>
      <c r="C1583" s="3">
        <v>0</v>
      </c>
      <c r="D1583" t="str">
        <v>00. VENDES</v>
      </c>
      <c r="E1583">
        <v>0</v>
      </c>
      <c r="F1583" t="str">
        <f t="shared" si="120"/>
        <v>1_1900</v>
      </c>
      <c r="G1583">
        <f t="shared" si="121"/>
        <v>0</v>
      </c>
      <c r="H1583" s="40" t="e">
        <f t="shared" si="122"/>
        <v>#DIV/0!</v>
      </c>
      <c r="I1583">
        <f t="shared" si="123"/>
        <v>0</v>
      </c>
      <c r="J1583" s="40" t="e">
        <f t="shared" si="124"/>
        <v>#DIV/0!</v>
      </c>
      <c r="K1583" t="str">
        <f>+IFERROR(VLOOKUP(D1583,Table_1[#All],2,0),"")</f>
        <v/>
      </c>
    </row>
    <row r="1584" spans="1:11" ht="15" customHeight="1" x14ac:dyDescent="0.3">
      <c r="A1584">
        <v>1</v>
      </c>
      <c r="B1584">
        <v>1900</v>
      </c>
      <c r="C1584" s="3">
        <v>0</v>
      </c>
      <c r="D1584" t="str">
        <v>00. VENDES</v>
      </c>
      <c r="E1584">
        <v>0</v>
      </c>
      <c r="F1584" t="str">
        <f t="shared" si="120"/>
        <v>1_1900</v>
      </c>
      <c r="G1584">
        <f t="shared" si="121"/>
        <v>0</v>
      </c>
      <c r="H1584" s="40" t="e">
        <f t="shared" si="122"/>
        <v>#DIV/0!</v>
      </c>
      <c r="I1584">
        <f t="shared" si="123"/>
        <v>0</v>
      </c>
      <c r="J1584" s="40" t="e">
        <f t="shared" si="124"/>
        <v>#DIV/0!</v>
      </c>
      <c r="K1584" t="str">
        <f>+IFERROR(VLOOKUP(D1584,Table_1[#All],2,0),"")</f>
        <v/>
      </c>
    </row>
    <row r="1585" spans="1:11" ht="15" customHeight="1" x14ac:dyDescent="0.3">
      <c r="A1585">
        <v>1</v>
      </c>
      <c r="B1585">
        <v>1900</v>
      </c>
      <c r="C1585" s="3">
        <v>0</v>
      </c>
      <c r="D1585" t="str">
        <v>00. VENDES</v>
      </c>
      <c r="E1585">
        <v>0</v>
      </c>
      <c r="F1585" t="str">
        <f t="shared" si="120"/>
        <v>1_1900</v>
      </c>
      <c r="G1585">
        <f t="shared" si="121"/>
        <v>0</v>
      </c>
      <c r="H1585" s="40" t="e">
        <f t="shared" si="122"/>
        <v>#DIV/0!</v>
      </c>
      <c r="I1585">
        <f t="shared" si="123"/>
        <v>0</v>
      </c>
      <c r="J1585" s="40" t="e">
        <f t="shared" si="124"/>
        <v>#DIV/0!</v>
      </c>
      <c r="K1585" t="str">
        <f>+IFERROR(VLOOKUP(D1585,Table_1[#All],2,0),"")</f>
        <v/>
      </c>
    </row>
    <row r="1586" spans="1:11" ht="15" customHeight="1" x14ac:dyDescent="0.3">
      <c r="A1586">
        <v>1</v>
      </c>
      <c r="B1586">
        <v>1900</v>
      </c>
      <c r="C1586" s="3">
        <v>0</v>
      </c>
      <c r="D1586" t="str">
        <v>00. VENDES</v>
      </c>
      <c r="E1586">
        <v>0</v>
      </c>
      <c r="F1586" t="str">
        <f t="shared" si="120"/>
        <v>1_1900</v>
      </c>
      <c r="G1586">
        <f t="shared" si="121"/>
        <v>0</v>
      </c>
      <c r="H1586" s="40" t="e">
        <f t="shared" si="122"/>
        <v>#DIV/0!</v>
      </c>
      <c r="I1586">
        <f t="shared" si="123"/>
        <v>0</v>
      </c>
      <c r="J1586" s="40" t="e">
        <f t="shared" si="124"/>
        <v>#DIV/0!</v>
      </c>
      <c r="K1586" t="str">
        <f>+IFERROR(VLOOKUP(D1586,Table_1[#All],2,0),"")</f>
        <v/>
      </c>
    </row>
    <row r="1587" spans="1:11" ht="15" customHeight="1" x14ac:dyDescent="0.3">
      <c r="A1587">
        <v>1</v>
      </c>
      <c r="B1587">
        <v>1900</v>
      </c>
      <c r="C1587" s="3">
        <v>0</v>
      </c>
      <c r="D1587" t="str">
        <v>00. VENDES</v>
      </c>
      <c r="E1587">
        <v>0</v>
      </c>
      <c r="F1587" t="str">
        <f t="shared" si="120"/>
        <v>1_1900</v>
      </c>
      <c r="G1587">
        <f t="shared" si="121"/>
        <v>0</v>
      </c>
      <c r="H1587" s="40" t="e">
        <f t="shared" si="122"/>
        <v>#DIV/0!</v>
      </c>
      <c r="I1587">
        <f t="shared" si="123"/>
        <v>0</v>
      </c>
      <c r="J1587" s="40" t="e">
        <f t="shared" si="124"/>
        <v>#DIV/0!</v>
      </c>
      <c r="K1587" t="str">
        <f>+IFERROR(VLOOKUP(D1587,Table_1[#All],2,0),"")</f>
        <v/>
      </c>
    </row>
    <row r="1588" spans="1:11" ht="15" customHeight="1" x14ac:dyDescent="0.3">
      <c r="A1588">
        <v>1</v>
      </c>
      <c r="B1588">
        <v>1900</v>
      </c>
      <c r="C1588" s="3">
        <v>0</v>
      </c>
      <c r="D1588" t="str">
        <v>00. VENDES</v>
      </c>
      <c r="E1588">
        <v>0</v>
      </c>
      <c r="F1588" t="str">
        <f t="shared" si="120"/>
        <v>1_1900</v>
      </c>
      <c r="G1588">
        <f t="shared" si="121"/>
        <v>0</v>
      </c>
      <c r="H1588" s="40" t="e">
        <f t="shared" si="122"/>
        <v>#DIV/0!</v>
      </c>
      <c r="I1588">
        <f t="shared" si="123"/>
        <v>0</v>
      </c>
      <c r="J1588" s="40" t="e">
        <f t="shared" si="124"/>
        <v>#DIV/0!</v>
      </c>
      <c r="K1588" t="str">
        <f>+IFERROR(VLOOKUP(D1588,Table_1[#All],2,0),"")</f>
        <v/>
      </c>
    </row>
    <row r="1589" spans="1:11" ht="15" customHeight="1" x14ac:dyDescent="0.3">
      <c r="A1589">
        <v>1</v>
      </c>
      <c r="B1589">
        <v>1900</v>
      </c>
      <c r="C1589" s="3">
        <v>0</v>
      </c>
      <c r="D1589" t="str">
        <v>00. VENDES</v>
      </c>
      <c r="E1589">
        <v>0</v>
      </c>
      <c r="F1589" t="str">
        <f t="shared" si="120"/>
        <v>1_1900</v>
      </c>
      <c r="G1589">
        <f t="shared" si="121"/>
        <v>0</v>
      </c>
      <c r="H1589" s="40" t="e">
        <f t="shared" si="122"/>
        <v>#DIV/0!</v>
      </c>
      <c r="I1589">
        <f t="shared" si="123"/>
        <v>0</v>
      </c>
      <c r="J1589" s="40" t="e">
        <f t="shared" si="124"/>
        <v>#DIV/0!</v>
      </c>
      <c r="K1589" t="str">
        <f>+IFERROR(VLOOKUP(D1589,Table_1[#All],2,0),"")</f>
        <v/>
      </c>
    </row>
    <row r="1590" spans="1:11" ht="15" customHeight="1" x14ac:dyDescent="0.3">
      <c r="A1590">
        <v>1</v>
      </c>
      <c r="B1590">
        <v>1900</v>
      </c>
      <c r="C1590" s="3">
        <v>0</v>
      </c>
      <c r="D1590" t="str">
        <v>00. VENDES</v>
      </c>
      <c r="E1590">
        <v>0</v>
      </c>
      <c r="F1590" t="str">
        <f t="shared" si="120"/>
        <v>1_1900</v>
      </c>
      <c r="G1590">
        <f t="shared" si="121"/>
        <v>0</v>
      </c>
      <c r="H1590" s="40" t="e">
        <f t="shared" si="122"/>
        <v>#DIV/0!</v>
      </c>
      <c r="I1590">
        <f t="shared" si="123"/>
        <v>0</v>
      </c>
      <c r="J1590" s="40" t="e">
        <f t="shared" si="124"/>
        <v>#DIV/0!</v>
      </c>
      <c r="K1590" t="str">
        <f>+IFERROR(VLOOKUP(D1590,Table_1[#All],2,0),"")</f>
        <v/>
      </c>
    </row>
    <row r="1591" spans="1:11" ht="15" customHeight="1" x14ac:dyDescent="0.3">
      <c r="A1591">
        <v>1</v>
      </c>
      <c r="B1591">
        <v>1900</v>
      </c>
      <c r="C1591" s="3">
        <v>0</v>
      </c>
      <c r="D1591" t="str">
        <v>00. VENDES</v>
      </c>
      <c r="E1591">
        <v>0</v>
      </c>
      <c r="F1591" t="str">
        <f t="shared" si="120"/>
        <v>1_1900</v>
      </c>
      <c r="G1591">
        <f t="shared" si="121"/>
        <v>0</v>
      </c>
      <c r="H1591" s="40" t="e">
        <f t="shared" si="122"/>
        <v>#DIV/0!</v>
      </c>
      <c r="I1591">
        <f t="shared" si="123"/>
        <v>0</v>
      </c>
      <c r="J1591" s="40" t="e">
        <f t="shared" si="124"/>
        <v>#DIV/0!</v>
      </c>
      <c r="K1591" t="str">
        <f>+IFERROR(VLOOKUP(D1591,Table_1[#All],2,0),"")</f>
        <v/>
      </c>
    </row>
    <row r="1592" spans="1:11" ht="15" customHeight="1" x14ac:dyDescent="0.3">
      <c r="A1592">
        <v>1</v>
      </c>
      <c r="B1592">
        <v>1900</v>
      </c>
      <c r="C1592" s="3">
        <v>0</v>
      </c>
      <c r="D1592" t="str">
        <v>00. VENDES</v>
      </c>
      <c r="E1592">
        <v>0</v>
      </c>
      <c r="F1592" t="str">
        <f t="shared" si="120"/>
        <v>1_1900</v>
      </c>
      <c r="G1592">
        <f t="shared" si="121"/>
        <v>0</v>
      </c>
      <c r="H1592" s="40" t="e">
        <f t="shared" si="122"/>
        <v>#DIV/0!</v>
      </c>
      <c r="I1592">
        <f t="shared" si="123"/>
        <v>0</v>
      </c>
      <c r="J1592" s="40" t="e">
        <f t="shared" si="124"/>
        <v>#DIV/0!</v>
      </c>
      <c r="K1592" t="str">
        <f>+IFERROR(VLOOKUP(D1592,Table_1[#All],2,0),"")</f>
        <v/>
      </c>
    </row>
    <row r="1593" spans="1:11" ht="15" customHeight="1" x14ac:dyDescent="0.3">
      <c r="A1593">
        <v>1</v>
      </c>
      <c r="B1593">
        <v>1900</v>
      </c>
      <c r="C1593" s="3">
        <v>0</v>
      </c>
      <c r="D1593" t="str">
        <v>00. VENDES</v>
      </c>
      <c r="E1593">
        <v>0</v>
      </c>
      <c r="F1593" t="str">
        <f t="shared" si="120"/>
        <v>1_1900</v>
      </c>
      <c r="G1593">
        <f t="shared" si="121"/>
        <v>0</v>
      </c>
      <c r="H1593" s="40" t="e">
        <f t="shared" si="122"/>
        <v>#DIV/0!</v>
      </c>
      <c r="I1593">
        <f t="shared" si="123"/>
        <v>0</v>
      </c>
      <c r="J1593" s="40" t="e">
        <f t="shared" si="124"/>
        <v>#DIV/0!</v>
      </c>
      <c r="K1593" t="str">
        <f>+IFERROR(VLOOKUP(D1593,Table_1[#All],2,0),"")</f>
        <v/>
      </c>
    </row>
    <row r="1594" spans="1:11" ht="15" customHeight="1" x14ac:dyDescent="0.3">
      <c r="A1594">
        <v>1</v>
      </c>
      <c r="B1594">
        <v>1900</v>
      </c>
      <c r="C1594" s="3">
        <v>0</v>
      </c>
      <c r="D1594" t="str">
        <v>00. VENDES</v>
      </c>
      <c r="E1594">
        <v>0</v>
      </c>
      <c r="F1594" t="str">
        <f t="shared" si="120"/>
        <v>1_1900</v>
      </c>
      <c r="G1594">
        <f t="shared" si="121"/>
        <v>0</v>
      </c>
      <c r="H1594" s="40" t="e">
        <f t="shared" si="122"/>
        <v>#DIV/0!</v>
      </c>
      <c r="I1594">
        <f t="shared" si="123"/>
        <v>0</v>
      </c>
      <c r="J1594" s="40" t="e">
        <f t="shared" si="124"/>
        <v>#DIV/0!</v>
      </c>
      <c r="K1594" t="str">
        <f>+IFERROR(VLOOKUP(D1594,Table_1[#All],2,0),"")</f>
        <v/>
      </c>
    </row>
    <row r="1595" spans="1:11" ht="15" customHeight="1" x14ac:dyDescent="0.3">
      <c r="A1595">
        <v>1</v>
      </c>
      <c r="B1595">
        <v>1900</v>
      </c>
      <c r="C1595" s="3">
        <v>0</v>
      </c>
      <c r="D1595" t="str">
        <v>00. VENDES</v>
      </c>
      <c r="E1595">
        <v>0</v>
      </c>
      <c r="F1595" t="str">
        <f t="shared" si="120"/>
        <v>1_1900</v>
      </c>
      <c r="G1595">
        <f t="shared" si="121"/>
        <v>0</v>
      </c>
      <c r="H1595" s="40" t="e">
        <f t="shared" si="122"/>
        <v>#DIV/0!</v>
      </c>
      <c r="I1595">
        <f t="shared" si="123"/>
        <v>0</v>
      </c>
      <c r="J1595" s="40" t="e">
        <f t="shared" si="124"/>
        <v>#DIV/0!</v>
      </c>
      <c r="K1595" t="str">
        <f>+IFERROR(VLOOKUP(D1595,Table_1[#All],2,0),"")</f>
        <v/>
      </c>
    </row>
    <row r="1596" spans="1:11" ht="15" customHeight="1" x14ac:dyDescent="0.3">
      <c r="A1596">
        <v>1</v>
      </c>
      <c r="B1596">
        <v>1900</v>
      </c>
      <c r="C1596" s="3">
        <v>0</v>
      </c>
      <c r="D1596" t="str">
        <v>00. VENDES</v>
      </c>
      <c r="E1596">
        <v>0</v>
      </c>
      <c r="F1596" t="str">
        <f t="shared" si="120"/>
        <v>1_1900</v>
      </c>
      <c r="G1596">
        <f t="shared" si="121"/>
        <v>0</v>
      </c>
      <c r="H1596" s="40" t="e">
        <f t="shared" si="122"/>
        <v>#DIV/0!</v>
      </c>
      <c r="I1596">
        <f t="shared" si="123"/>
        <v>0</v>
      </c>
      <c r="J1596" s="40" t="e">
        <f t="shared" si="124"/>
        <v>#DIV/0!</v>
      </c>
      <c r="K1596" t="str">
        <f>+IFERROR(VLOOKUP(D1596,Table_1[#All],2,0),"")</f>
        <v/>
      </c>
    </row>
    <row r="1597" spans="1:11" ht="15" customHeight="1" x14ac:dyDescent="0.3">
      <c r="A1597">
        <v>1</v>
      </c>
      <c r="B1597">
        <v>1900</v>
      </c>
      <c r="C1597" s="3">
        <v>0</v>
      </c>
      <c r="D1597" t="str">
        <v>00. VENDES</v>
      </c>
      <c r="E1597">
        <v>0</v>
      </c>
      <c r="F1597" t="str">
        <f t="shared" si="120"/>
        <v>1_1900</v>
      </c>
      <c r="G1597">
        <f t="shared" si="121"/>
        <v>0</v>
      </c>
      <c r="H1597" s="40" t="e">
        <f t="shared" si="122"/>
        <v>#DIV/0!</v>
      </c>
      <c r="I1597">
        <f t="shared" si="123"/>
        <v>0</v>
      </c>
      <c r="J1597" s="40" t="e">
        <f t="shared" si="124"/>
        <v>#DIV/0!</v>
      </c>
      <c r="K1597" t="str">
        <f>+IFERROR(VLOOKUP(D1597,Table_1[#All],2,0),"")</f>
        <v/>
      </c>
    </row>
    <row r="1598" spans="1:11" ht="15" customHeight="1" x14ac:dyDescent="0.3">
      <c r="A1598">
        <v>1</v>
      </c>
      <c r="B1598">
        <v>1900</v>
      </c>
      <c r="C1598" s="3">
        <v>0</v>
      </c>
      <c r="D1598" t="str">
        <v>00. VENDES</v>
      </c>
      <c r="E1598">
        <v>0</v>
      </c>
      <c r="F1598" t="str">
        <f t="shared" si="120"/>
        <v>1_1900</v>
      </c>
      <c r="G1598">
        <f t="shared" si="121"/>
        <v>0</v>
      </c>
      <c r="H1598" s="40" t="e">
        <f t="shared" si="122"/>
        <v>#DIV/0!</v>
      </c>
      <c r="I1598">
        <f t="shared" si="123"/>
        <v>0</v>
      </c>
      <c r="J1598" s="40" t="e">
        <f t="shared" si="124"/>
        <v>#DIV/0!</v>
      </c>
      <c r="K1598" t="str">
        <f>+IFERROR(VLOOKUP(D1598,Table_1[#All],2,0),"")</f>
        <v/>
      </c>
    </row>
    <row r="1599" spans="1:11" ht="15" customHeight="1" x14ac:dyDescent="0.3">
      <c r="A1599">
        <v>1</v>
      </c>
      <c r="B1599">
        <v>1900</v>
      </c>
      <c r="C1599" s="3">
        <v>0</v>
      </c>
      <c r="D1599" t="str">
        <v>00. VENDES</v>
      </c>
      <c r="E1599">
        <v>0</v>
      </c>
      <c r="F1599" t="str">
        <f t="shared" si="120"/>
        <v>1_1900</v>
      </c>
      <c r="G1599">
        <f t="shared" si="121"/>
        <v>0</v>
      </c>
      <c r="H1599" s="40" t="e">
        <f t="shared" si="122"/>
        <v>#DIV/0!</v>
      </c>
      <c r="I1599">
        <f t="shared" si="123"/>
        <v>0</v>
      </c>
      <c r="J1599" s="40" t="e">
        <f t="shared" si="124"/>
        <v>#DIV/0!</v>
      </c>
      <c r="K1599" t="str">
        <f>+IFERROR(VLOOKUP(D1599,Table_1[#All],2,0),"")</f>
        <v/>
      </c>
    </row>
    <row r="1600" spans="1:11" ht="15" customHeight="1" x14ac:dyDescent="0.3">
      <c r="A1600">
        <v>1</v>
      </c>
      <c r="B1600">
        <v>1900</v>
      </c>
      <c r="C1600" s="3">
        <v>0</v>
      </c>
      <c r="D1600" t="str">
        <v>00. VENDES</v>
      </c>
      <c r="E1600">
        <v>0</v>
      </c>
      <c r="F1600" t="str">
        <f t="shared" si="120"/>
        <v>1_1900</v>
      </c>
      <c r="G1600">
        <f t="shared" si="121"/>
        <v>0</v>
      </c>
      <c r="H1600" s="40" t="e">
        <f t="shared" si="122"/>
        <v>#DIV/0!</v>
      </c>
      <c r="I1600">
        <f t="shared" si="123"/>
        <v>0</v>
      </c>
      <c r="J1600" s="40" t="e">
        <f t="shared" si="124"/>
        <v>#DIV/0!</v>
      </c>
      <c r="K1600" t="str">
        <f>+IFERROR(VLOOKUP(D1600,Table_1[#All],2,0),"")</f>
        <v/>
      </c>
    </row>
    <row r="1601" spans="1:11" ht="15" customHeight="1" x14ac:dyDescent="0.3">
      <c r="A1601">
        <v>1</v>
      </c>
      <c r="B1601">
        <v>1900</v>
      </c>
      <c r="C1601" s="3">
        <v>0</v>
      </c>
      <c r="D1601" t="str">
        <v>00. VENDES</v>
      </c>
      <c r="E1601">
        <v>0</v>
      </c>
      <c r="F1601" t="str">
        <f t="shared" si="120"/>
        <v>1_1900</v>
      </c>
      <c r="G1601">
        <f t="shared" si="121"/>
        <v>0</v>
      </c>
      <c r="H1601" s="40" t="e">
        <f t="shared" si="122"/>
        <v>#DIV/0!</v>
      </c>
      <c r="I1601">
        <f t="shared" si="123"/>
        <v>0</v>
      </c>
      <c r="J1601" s="40" t="e">
        <f t="shared" si="124"/>
        <v>#DIV/0!</v>
      </c>
      <c r="K1601" t="str">
        <f>+IFERROR(VLOOKUP(D1601,Table_1[#All],2,0),"")</f>
        <v/>
      </c>
    </row>
    <row r="1602" spans="1:11" ht="15" customHeight="1" x14ac:dyDescent="0.3">
      <c r="A1602">
        <v>1</v>
      </c>
      <c r="B1602">
        <v>1900</v>
      </c>
      <c r="C1602" s="3">
        <v>0</v>
      </c>
      <c r="D1602" t="str">
        <v>00. VENDES</v>
      </c>
      <c r="E1602">
        <v>0</v>
      </c>
      <c r="F1602" t="str">
        <f t="shared" si="120"/>
        <v>1_1900</v>
      </c>
      <c r="G1602">
        <f t="shared" si="121"/>
        <v>0</v>
      </c>
      <c r="H1602" s="40" t="e">
        <f t="shared" si="122"/>
        <v>#DIV/0!</v>
      </c>
      <c r="I1602">
        <f t="shared" si="123"/>
        <v>0</v>
      </c>
      <c r="J1602" s="40" t="e">
        <f t="shared" si="124"/>
        <v>#DIV/0!</v>
      </c>
      <c r="K1602" t="str">
        <f>+IFERROR(VLOOKUP(D1602,Table_1[#All],2,0),"")</f>
        <v/>
      </c>
    </row>
    <row r="1603" spans="1:11" ht="15" customHeight="1" x14ac:dyDescent="0.3">
      <c r="A1603">
        <v>1</v>
      </c>
      <c r="B1603">
        <v>1900</v>
      </c>
      <c r="C1603" s="3">
        <v>0</v>
      </c>
      <c r="D1603" t="str">
        <v>00. VENDES</v>
      </c>
      <c r="E1603">
        <v>0</v>
      </c>
      <c r="F1603" t="str">
        <f t="shared" ref="F1603:F1666" si="125">+CONCATENATE(A1603,"_",B1603)</f>
        <v>1_1900</v>
      </c>
      <c r="G1603">
        <f t="shared" ref="G1603:G1666" si="126">+SUMIFS($E$2:$E$1048576,$D$2:$D$1048576,"00. VENDES",$F$2:$F$1048576,F1603)</f>
        <v>0</v>
      </c>
      <c r="H1603" s="40" t="e">
        <f t="shared" ref="H1603:H1666" si="127">+E1603/G1603</f>
        <v>#DIV/0!</v>
      </c>
      <c r="I1603">
        <f t="shared" ref="I1603:I1666" si="128">+SUMIFS($E$2:$E$9999,$D$2:$D$9999,"00. VENDES",$B$2:$B$9999,B1603)</f>
        <v>0</v>
      </c>
      <c r="J1603" s="40" t="e">
        <f t="shared" ref="J1603:J1666" si="129">+E1603/I1603</f>
        <v>#DIV/0!</v>
      </c>
      <c r="K1603" t="str">
        <f>+IFERROR(VLOOKUP(D1603,Table_1[#All],2,0),"")</f>
        <v/>
      </c>
    </row>
    <row r="1604" spans="1:11" ht="15" customHeight="1" x14ac:dyDescent="0.3">
      <c r="A1604">
        <v>1</v>
      </c>
      <c r="B1604">
        <v>1900</v>
      </c>
      <c r="C1604" s="3">
        <v>0</v>
      </c>
      <c r="D1604" t="str">
        <v>00. VENDES</v>
      </c>
      <c r="E1604">
        <v>0</v>
      </c>
      <c r="F1604" t="str">
        <f t="shared" si="125"/>
        <v>1_1900</v>
      </c>
      <c r="G1604">
        <f t="shared" si="126"/>
        <v>0</v>
      </c>
      <c r="H1604" s="40" t="e">
        <f t="shared" si="127"/>
        <v>#DIV/0!</v>
      </c>
      <c r="I1604">
        <f t="shared" si="128"/>
        <v>0</v>
      </c>
      <c r="J1604" s="40" t="e">
        <f t="shared" si="129"/>
        <v>#DIV/0!</v>
      </c>
      <c r="K1604" t="str">
        <f>+IFERROR(VLOOKUP(D1604,Table_1[#All],2,0),"")</f>
        <v/>
      </c>
    </row>
    <row r="1605" spans="1:11" ht="15" customHeight="1" x14ac:dyDescent="0.3">
      <c r="A1605">
        <v>1</v>
      </c>
      <c r="B1605">
        <v>1900</v>
      </c>
      <c r="C1605" s="3">
        <v>0</v>
      </c>
      <c r="D1605" t="str">
        <v>00. VENDES</v>
      </c>
      <c r="E1605">
        <v>0</v>
      </c>
      <c r="F1605" t="str">
        <f t="shared" si="125"/>
        <v>1_1900</v>
      </c>
      <c r="G1605">
        <f t="shared" si="126"/>
        <v>0</v>
      </c>
      <c r="H1605" s="40" t="e">
        <f t="shared" si="127"/>
        <v>#DIV/0!</v>
      </c>
      <c r="I1605">
        <f t="shared" si="128"/>
        <v>0</v>
      </c>
      <c r="J1605" s="40" t="e">
        <f t="shared" si="129"/>
        <v>#DIV/0!</v>
      </c>
      <c r="K1605" t="str">
        <f>+IFERROR(VLOOKUP(D1605,Table_1[#All],2,0),"")</f>
        <v/>
      </c>
    </row>
    <row r="1606" spans="1:11" ht="15" customHeight="1" x14ac:dyDescent="0.3">
      <c r="A1606">
        <v>1</v>
      </c>
      <c r="B1606">
        <v>1900</v>
      </c>
      <c r="C1606" s="3">
        <v>0</v>
      </c>
      <c r="D1606" t="str">
        <v>00. VENDES</v>
      </c>
      <c r="E1606">
        <v>0</v>
      </c>
      <c r="F1606" t="str">
        <f t="shared" si="125"/>
        <v>1_1900</v>
      </c>
      <c r="G1606">
        <f t="shared" si="126"/>
        <v>0</v>
      </c>
      <c r="H1606" s="40" t="e">
        <f t="shared" si="127"/>
        <v>#DIV/0!</v>
      </c>
      <c r="I1606">
        <f t="shared" si="128"/>
        <v>0</v>
      </c>
      <c r="J1606" s="40" t="e">
        <f t="shared" si="129"/>
        <v>#DIV/0!</v>
      </c>
      <c r="K1606" t="str">
        <f>+IFERROR(VLOOKUP(D1606,Table_1[#All],2,0),"")</f>
        <v/>
      </c>
    </row>
    <row r="1607" spans="1:11" ht="15" customHeight="1" x14ac:dyDescent="0.3">
      <c r="A1607">
        <v>1</v>
      </c>
      <c r="B1607">
        <v>1900</v>
      </c>
      <c r="C1607" s="3">
        <v>0</v>
      </c>
      <c r="D1607" t="str">
        <v>00. VENDES</v>
      </c>
      <c r="E1607">
        <v>0</v>
      </c>
      <c r="F1607" t="str">
        <f t="shared" si="125"/>
        <v>1_1900</v>
      </c>
      <c r="G1607">
        <f t="shared" si="126"/>
        <v>0</v>
      </c>
      <c r="H1607" s="40" t="e">
        <f t="shared" si="127"/>
        <v>#DIV/0!</v>
      </c>
      <c r="I1607">
        <f t="shared" si="128"/>
        <v>0</v>
      </c>
      <c r="J1607" s="40" t="e">
        <f t="shared" si="129"/>
        <v>#DIV/0!</v>
      </c>
      <c r="K1607" t="str">
        <f>+IFERROR(VLOOKUP(D1607,Table_1[#All],2,0),"")</f>
        <v/>
      </c>
    </row>
    <row r="1608" spans="1:11" ht="15" customHeight="1" x14ac:dyDescent="0.3">
      <c r="A1608">
        <v>1</v>
      </c>
      <c r="B1608">
        <v>1900</v>
      </c>
      <c r="C1608" s="3">
        <v>0</v>
      </c>
      <c r="D1608" t="str">
        <v>00. VENDES</v>
      </c>
      <c r="E1608">
        <v>0</v>
      </c>
      <c r="F1608" t="str">
        <f t="shared" si="125"/>
        <v>1_1900</v>
      </c>
      <c r="G1608">
        <f t="shared" si="126"/>
        <v>0</v>
      </c>
      <c r="H1608" s="40" t="e">
        <f t="shared" si="127"/>
        <v>#DIV/0!</v>
      </c>
      <c r="I1608">
        <f t="shared" si="128"/>
        <v>0</v>
      </c>
      <c r="J1608" s="40" t="e">
        <f t="shared" si="129"/>
        <v>#DIV/0!</v>
      </c>
      <c r="K1608" t="str">
        <f>+IFERROR(VLOOKUP(D1608,Table_1[#All],2,0),"")</f>
        <v/>
      </c>
    </row>
    <row r="1609" spans="1:11" ht="15" customHeight="1" x14ac:dyDescent="0.3">
      <c r="A1609">
        <v>1</v>
      </c>
      <c r="B1609">
        <v>1900</v>
      </c>
      <c r="C1609" s="3">
        <v>0</v>
      </c>
      <c r="D1609" t="str">
        <v>00. VENDES</v>
      </c>
      <c r="E1609">
        <v>0</v>
      </c>
      <c r="F1609" t="str">
        <f t="shared" si="125"/>
        <v>1_1900</v>
      </c>
      <c r="G1609">
        <f t="shared" si="126"/>
        <v>0</v>
      </c>
      <c r="H1609" s="40" t="e">
        <f t="shared" si="127"/>
        <v>#DIV/0!</v>
      </c>
      <c r="I1609">
        <f t="shared" si="128"/>
        <v>0</v>
      </c>
      <c r="J1609" s="40" t="e">
        <f t="shared" si="129"/>
        <v>#DIV/0!</v>
      </c>
      <c r="K1609" t="str">
        <f>+IFERROR(VLOOKUP(D1609,Table_1[#All],2,0),"")</f>
        <v/>
      </c>
    </row>
    <row r="1610" spans="1:11" ht="15" customHeight="1" x14ac:dyDescent="0.3">
      <c r="A1610">
        <v>1</v>
      </c>
      <c r="B1610">
        <v>1900</v>
      </c>
      <c r="C1610" s="3">
        <v>0</v>
      </c>
      <c r="D1610" t="str">
        <v>00. VENDES</v>
      </c>
      <c r="E1610">
        <v>0</v>
      </c>
      <c r="F1610" t="str">
        <f t="shared" si="125"/>
        <v>1_1900</v>
      </c>
      <c r="G1610">
        <f t="shared" si="126"/>
        <v>0</v>
      </c>
      <c r="H1610" s="40" t="e">
        <f t="shared" si="127"/>
        <v>#DIV/0!</v>
      </c>
      <c r="I1610">
        <f t="shared" si="128"/>
        <v>0</v>
      </c>
      <c r="J1610" s="40" t="e">
        <f t="shared" si="129"/>
        <v>#DIV/0!</v>
      </c>
      <c r="K1610" t="str">
        <f>+IFERROR(VLOOKUP(D1610,Table_1[#All],2,0),"")</f>
        <v/>
      </c>
    </row>
    <row r="1611" spans="1:11" ht="15" customHeight="1" x14ac:dyDescent="0.3">
      <c r="A1611">
        <v>1</v>
      </c>
      <c r="B1611">
        <v>1900</v>
      </c>
      <c r="C1611" s="3">
        <v>0</v>
      </c>
      <c r="D1611" t="str">
        <v>00. VENDES</v>
      </c>
      <c r="E1611">
        <v>0</v>
      </c>
      <c r="F1611" t="str">
        <f t="shared" si="125"/>
        <v>1_1900</v>
      </c>
      <c r="G1611">
        <f t="shared" si="126"/>
        <v>0</v>
      </c>
      <c r="H1611" s="40" t="e">
        <f t="shared" si="127"/>
        <v>#DIV/0!</v>
      </c>
      <c r="I1611">
        <f t="shared" si="128"/>
        <v>0</v>
      </c>
      <c r="J1611" s="40" t="e">
        <f t="shared" si="129"/>
        <v>#DIV/0!</v>
      </c>
      <c r="K1611" t="str">
        <f>+IFERROR(VLOOKUP(D1611,Table_1[#All],2,0),"")</f>
        <v/>
      </c>
    </row>
    <row r="1612" spans="1:11" ht="15" customHeight="1" x14ac:dyDescent="0.3">
      <c r="A1612">
        <v>1</v>
      </c>
      <c r="B1612">
        <v>1900</v>
      </c>
      <c r="C1612" s="3">
        <v>0</v>
      </c>
      <c r="D1612" t="str">
        <v>00. VENDES</v>
      </c>
      <c r="E1612">
        <v>0</v>
      </c>
      <c r="F1612" t="str">
        <f t="shared" si="125"/>
        <v>1_1900</v>
      </c>
      <c r="G1612">
        <f t="shared" si="126"/>
        <v>0</v>
      </c>
      <c r="H1612" s="40" t="e">
        <f t="shared" si="127"/>
        <v>#DIV/0!</v>
      </c>
      <c r="I1612">
        <f t="shared" si="128"/>
        <v>0</v>
      </c>
      <c r="J1612" s="40" t="e">
        <f t="shared" si="129"/>
        <v>#DIV/0!</v>
      </c>
      <c r="K1612" t="str">
        <f>+IFERROR(VLOOKUP(D1612,Table_1[#All],2,0),"")</f>
        <v/>
      </c>
    </row>
    <row r="1613" spans="1:11" ht="15" customHeight="1" x14ac:dyDescent="0.3">
      <c r="A1613">
        <v>1</v>
      </c>
      <c r="B1613">
        <v>1900</v>
      </c>
      <c r="C1613" s="3">
        <v>0</v>
      </c>
      <c r="D1613" t="str">
        <v>00. VENDES</v>
      </c>
      <c r="E1613">
        <v>0</v>
      </c>
      <c r="F1613" t="str">
        <f t="shared" si="125"/>
        <v>1_1900</v>
      </c>
      <c r="G1613">
        <f t="shared" si="126"/>
        <v>0</v>
      </c>
      <c r="H1613" s="40" t="e">
        <f t="shared" si="127"/>
        <v>#DIV/0!</v>
      </c>
      <c r="I1613">
        <f t="shared" si="128"/>
        <v>0</v>
      </c>
      <c r="J1613" s="40" t="e">
        <f t="shared" si="129"/>
        <v>#DIV/0!</v>
      </c>
      <c r="K1613" t="str">
        <f>+IFERROR(VLOOKUP(D1613,Table_1[#All],2,0),"")</f>
        <v/>
      </c>
    </row>
    <row r="1614" spans="1:11" ht="15" customHeight="1" x14ac:dyDescent="0.3">
      <c r="A1614">
        <v>1</v>
      </c>
      <c r="B1614">
        <v>1900</v>
      </c>
      <c r="C1614" s="3">
        <v>0</v>
      </c>
      <c r="D1614" t="str">
        <v>00. VENDES</v>
      </c>
      <c r="E1614">
        <v>0</v>
      </c>
      <c r="F1614" t="str">
        <f t="shared" si="125"/>
        <v>1_1900</v>
      </c>
      <c r="G1614">
        <f t="shared" si="126"/>
        <v>0</v>
      </c>
      <c r="H1614" s="40" t="e">
        <f t="shared" si="127"/>
        <v>#DIV/0!</v>
      </c>
      <c r="I1614">
        <f t="shared" si="128"/>
        <v>0</v>
      </c>
      <c r="J1614" s="40" t="e">
        <f t="shared" si="129"/>
        <v>#DIV/0!</v>
      </c>
      <c r="K1614" t="str">
        <f>+IFERROR(VLOOKUP(D1614,Table_1[#All],2,0),"")</f>
        <v/>
      </c>
    </row>
    <row r="1615" spans="1:11" ht="15" customHeight="1" x14ac:dyDescent="0.3">
      <c r="A1615">
        <v>1</v>
      </c>
      <c r="B1615">
        <v>1900</v>
      </c>
      <c r="C1615" s="3">
        <v>0</v>
      </c>
      <c r="D1615" t="str">
        <v>00. VENDES</v>
      </c>
      <c r="E1615">
        <v>0</v>
      </c>
      <c r="F1615" t="str">
        <f t="shared" si="125"/>
        <v>1_1900</v>
      </c>
      <c r="G1615">
        <f t="shared" si="126"/>
        <v>0</v>
      </c>
      <c r="H1615" s="40" t="e">
        <f t="shared" si="127"/>
        <v>#DIV/0!</v>
      </c>
      <c r="I1615">
        <f t="shared" si="128"/>
        <v>0</v>
      </c>
      <c r="J1615" s="40" t="e">
        <f t="shared" si="129"/>
        <v>#DIV/0!</v>
      </c>
      <c r="K1615" t="str">
        <f>+IFERROR(VLOOKUP(D1615,Table_1[#All],2,0),"")</f>
        <v/>
      </c>
    </row>
    <row r="1616" spans="1:11" ht="15" customHeight="1" x14ac:dyDescent="0.3">
      <c r="A1616">
        <v>1</v>
      </c>
      <c r="B1616">
        <v>1900</v>
      </c>
      <c r="C1616" s="3">
        <v>0</v>
      </c>
      <c r="D1616" t="str">
        <v>00. VENDES</v>
      </c>
      <c r="E1616">
        <v>0</v>
      </c>
      <c r="F1616" t="str">
        <f t="shared" si="125"/>
        <v>1_1900</v>
      </c>
      <c r="G1616">
        <f t="shared" si="126"/>
        <v>0</v>
      </c>
      <c r="H1616" s="40" t="e">
        <f t="shared" si="127"/>
        <v>#DIV/0!</v>
      </c>
      <c r="I1616">
        <f t="shared" si="128"/>
        <v>0</v>
      </c>
      <c r="J1616" s="40" t="e">
        <f t="shared" si="129"/>
        <v>#DIV/0!</v>
      </c>
      <c r="K1616" t="str">
        <f>+IFERROR(VLOOKUP(D1616,Table_1[#All],2,0),"")</f>
        <v/>
      </c>
    </row>
    <row r="1617" spans="1:11" ht="15" customHeight="1" x14ac:dyDescent="0.3">
      <c r="A1617">
        <v>1</v>
      </c>
      <c r="B1617">
        <v>1900</v>
      </c>
      <c r="C1617" s="3">
        <v>0</v>
      </c>
      <c r="D1617" t="str">
        <v>00. VENDES</v>
      </c>
      <c r="E1617">
        <v>0</v>
      </c>
      <c r="F1617" t="str">
        <f t="shared" si="125"/>
        <v>1_1900</v>
      </c>
      <c r="G1617">
        <f t="shared" si="126"/>
        <v>0</v>
      </c>
      <c r="H1617" s="40" t="e">
        <f t="shared" si="127"/>
        <v>#DIV/0!</v>
      </c>
      <c r="I1617">
        <f t="shared" si="128"/>
        <v>0</v>
      </c>
      <c r="J1617" s="40" t="e">
        <f t="shared" si="129"/>
        <v>#DIV/0!</v>
      </c>
      <c r="K1617" t="str">
        <f>+IFERROR(VLOOKUP(D1617,Table_1[#All],2,0),"")</f>
        <v/>
      </c>
    </row>
    <row r="1618" spans="1:11" ht="15" customHeight="1" x14ac:dyDescent="0.3">
      <c r="A1618">
        <v>1</v>
      </c>
      <c r="B1618">
        <v>1900</v>
      </c>
      <c r="C1618" s="3">
        <v>0</v>
      </c>
      <c r="D1618" t="str">
        <v>00. VENDES</v>
      </c>
      <c r="E1618">
        <v>0</v>
      </c>
      <c r="F1618" t="str">
        <f t="shared" si="125"/>
        <v>1_1900</v>
      </c>
      <c r="G1618">
        <f t="shared" si="126"/>
        <v>0</v>
      </c>
      <c r="H1618" s="40" t="e">
        <f t="shared" si="127"/>
        <v>#DIV/0!</v>
      </c>
      <c r="I1618">
        <f t="shared" si="128"/>
        <v>0</v>
      </c>
      <c r="J1618" s="40" t="e">
        <f t="shared" si="129"/>
        <v>#DIV/0!</v>
      </c>
      <c r="K1618" t="str">
        <f>+IFERROR(VLOOKUP(D1618,Table_1[#All],2,0),"")</f>
        <v/>
      </c>
    </row>
    <row r="1619" spans="1:11" ht="15" customHeight="1" x14ac:dyDescent="0.3">
      <c r="A1619">
        <v>1</v>
      </c>
      <c r="B1619">
        <v>1900</v>
      </c>
      <c r="C1619" s="3">
        <v>0</v>
      </c>
      <c r="D1619" t="str">
        <v>00. VENDES</v>
      </c>
      <c r="E1619">
        <v>0</v>
      </c>
      <c r="F1619" t="str">
        <f t="shared" si="125"/>
        <v>1_1900</v>
      </c>
      <c r="G1619">
        <f t="shared" si="126"/>
        <v>0</v>
      </c>
      <c r="H1619" s="40" t="e">
        <f t="shared" si="127"/>
        <v>#DIV/0!</v>
      </c>
      <c r="I1619">
        <f t="shared" si="128"/>
        <v>0</v>
      </c>
      <c r="J1619" s="40" t="e">
        <f t="shared" si="129"/>
        <v>#DIV/0!</v>
      </c>
      <c r="K1619" t="str">
        <f>+IFERROR(VLOOKUP(D1619,Table_1[#All],2,0),"")</f>
        <v/>
      </c>
    </row>
    <row r="1620" spans="1:11" ht="15" customHeight="1" x14ac:dyDescent="0.3">
      <c r="A1620">
        <v>1</v>
      </c>
      <c r="B1620">
        <v>1900</v>
      </c>
      <c r="C1620" s="3">
        <v>0</v>
      </c>
      <c r="D1620" t="str">
        <v>00. VENDES</v>
      </c>
      <c r="E1620">
        <v>0</v>
      </c>
      <c r="F1620" t="str">
        <f t="shared" si="125"/>
        <v>1_1900</v>
      </c>
      <c r="G1620">
        <f t="shared" si="126"/>
        <v>0</v>
      </c>
      <c r="H1620" s="40" t="e">
        <f t="shared" si="127"/>
        <v>#DIV/0!</v>
      </c>
      <c r="I1620">
        <f t="shared" si="128"/>
        <v>0</v>
      </c>
      <c r="J1620" s="40" t="e">
        <f t="shared" si="129"/>
        <v>#DIV/0!</v>
      </c>
      <c r="K1620" t="str">
        <f>+IFERROR(VLOOKUP(D1620,Table_1[#All],2,0),"")</f>
        <v/>
      </c>
    </row>
    <row r="1621" spans="1:11" ht="15" customHeight="1" x14ac:dyDescent="0.3">
      <c r="A1621">
        <v>1</v>
      </c>
      <c r="B1621">
        <v>1900</v>
      </c>
      <c r="C1621" s="3">
        <v>0</v>
      </c>
      <c r="D1621" t="str">
        <v>00. VENDES</v>
      </c>
      <c r="E1621">
        <v>0</v>
      </c>
      <c r="F1621" t="str">
        <f t="shared" si="125"/>
        <v>1_1900</v>
      </c>
      <c r="G1621">
        <f t="shared" si="126"/>
        <v>0</v>
      </c>
      <c r="H1621" s="40" t="e">
        <f t="shared" si="127"/>
        <v>#DIV/0!</v>
      </c>
      <c r="I1621">
        <f t="shared" si="128"/>
        <v>0</v>
      </c>
      <c r="J1621" s="40" t="e">
        <f t="shared" si="129"/>
        <v>#DIV/0!</v>
      </c>
      <c r="K1621" t="str">
        <f>+IFERROR(VLOOKUP(D1621,Table_1[#All],2,0),"")</f>
        <v/>
      </c>
    </row>
    <row r="1622" spans="1:11" ht="15" customHeight="1" x14ac:dyDescent="0.3">
      <c r="A1622">
        <v>1</v>
      </c>
      <c r="B1622">
        <v>1900</v>
      </c>
      <c r="C1622" s="3">
        <v>0</v>
      </c>
      <c r="D1622" t="str">
        <v>00. VENDES</v>
      </c>
      <c r="E1622">
        <v>0</v>
      </c>
      <c r="F1622" t="str">
        <f t="shared" si="125"/>
        <v>1_1900</v>
      </c>
      <c r="G1622">
        <f t="shared" si="126"/>
        <v>0</v>
      </c>
      <c r="H1622" s="40" t="e">
        <f t="shared" si="127"/>
        <v>#DIV/0!</v>
      </c>
      <c r="I1622">
        <f t="shared" si="128"/>
        <v>0</v>
      </c>
      <c r="J1622" s="40" t="e">
        <f t="shared" si="129"/>
        <v>#DIV/0!</v>
      </c>
      <c r="K1622" t="str">
        <f>+IFERROR(VLOOKUP(D1622,Table_1[#All],2,0),"")</f>
        <v/>
      </c>
    </row>
    <row r="1623" spans="1:11" ht="15" customHeight="1" x14ac:dyDescent="0.3">
      <c r="A1623">
        <v>1</v>
      </c>
      <c r="B1623">
        <v>1900</v>
      </c>
      <c r="C1623" s="3">
        <v>0</v>
      </c>
      <c r="D1623" t="str">
        <v>00. VENDES</v>
      </c>
      <c r="E1623">
        <v>0</v>
      </c>
      <c r="F1623" t="str">
        <f t="shared" si="125"/>
        <v>1_1900</v>
      </c>
      <c r="G1623">
        <f t="shared" si="126"/>
        <v>0</v>
      </c>
      <c r="H1623" s="40" t="e">
        <f t="shared" si="127"/>
        <v>#DIV/0!</v>
      </c>
      <c r="I1623">
        <f t="shared" si="128"/>
        <v>0</v>
      </c>
      <c r="J1623" s="40" t="e">
        <f t="shared" si="129"/>
        <v>#DIV/0!</v>
      </c>
      <c r="K1623" t="str">
        <f>+IFERROR(VLOOKUP(D1623,Table_1[#All],2,0),"")</f>
        <v/>
      </c>
    </row>
    <row r="1624" spans="1:11" ht="15" customHeight="1" x14ac:dyDescent="0.3">
      <c r="A1624">
        <v>1</v>
      </c>
      <c r="B1624">
        <v>1900</v>
      </c>
      <c r="C1624" s="3">
        <v>0</v>
      </c>
      <c r="D1624" t="str">
        <v>00. VENDES</v>
      </c>
      <c r="E1624">
        <v>0</v>
      </c>
      <c r="F1624" t="str">
        <f t="shared" si="125"/>
        <v>1_1900</v>
      </c>
      <c r="G1624">
        <f t="shared" si="126"/>
        <v>0</v>
      </c>
      <c r="H1624" s="40" t="e">
        <f t="shared" si="127"/>
        <v>#DIV/0!</v>
      </c>
      <c r="I1624">
        <f t="shared" si="128"/>
        <v>0</v>
      </c>
      <c r="J1624" s="40" t="e">
        <f t="shared" si="129"/>
        <v>#DIV/0!</v>
      </c>
      <c r="K1624" t="str">
        <f>+IFERROR(VLOOKUP(D1624,Table_1[#All],2,0),"")</f>
        <v/>
      </c>
    </row>
    <row r="1625" spans="1:11" ht="15" customHeight="1" x14ac:dyDescent="0.3">
      <c r="A1625">
        <v>1</v>
      </c>
      <c r="B1625">
        <v>1900</v>
      </c>
      <c r="C1625" s="3">
        <v>0</v>
      </c>
      <c r="D1625" t="str">
        <v>00. VENDES</v>
      </c>
      <c r="E1625">
        <v>0</v>
      </c>
      <c r="F1625" t="str">
        <f t="shared" si="125"/>
        <v>1_1900</v>
      </c>
      <c r="G1625">
        <f t="shared" si="126"/>
        <v>0</v>
      </c>
      <c r="H1625" s="40" t="e">
        <f t="shared" si="127"/>
        <v>#DIV/0!</v>
      </c>
      <c r="I1625">
        <f t="shared" si="128"/>
        <v>0</v>
      </c>
      <c r="J1625" s="40" t="e">
        <f t="shared" si="129"/>
        <v>#DIV/0!</v>
      </c>
      <c r="K1625" t="str">
        <f>+IFERROR(VLOOKUP(D1625,Table_1[#All],2,0),"")</f>
        <v/>
      </c>
    </row>
    <row r="1626" spans="1:11" ht="15" customHeight="1" x14ac:dyDescent="0.3">
      <c r="A1626">
        <v>1</v>
      </c>
      <c r="B1626">
        <v>1900</v>
      </c>
      <c r="C1626" s="3">
        <v>0</v>
      </c>
      <c r="D1626" t="str">
        <v>00. VENDES</v>
      </c>
      <c r="E1626">
        <v>0</v>
      </c>
      <c r="F1626" t="str">
        <f t="shared" si="125"/>
        <v>1_1900</v>
      </c>
      <c r="G1626">
        <f t="shared" si="126"/>
        <v>0</v>
      </c>
      <c r="H1626" s="40" t="e">
        <f t="shared" si="127"/>
        <v>#DIV/0!</v>
      </c>
      <c r="I1626">
        <f t="shared" si="128"/>
        <v>0</v>
      </c>
      <c r="J1626" s="40" t="e">
        <f t="shared" si="129"/>
        <v>#DIV/0!</v>
      </c>
      <c r="K1626" t="str">
        <f>+IFERROR(VLOOKUP(D1626,Table_1[#All],2,0),"")</f>
        <v/>
      </c>
    </row>
    <row r="1627" spans="1:11" ht="15" customHeight="1" x14ac:dyDescent="0.3">
      <c r="A1627">
        <v>1</v>
      </c>
      <c r="B1627">
        <v>1900</v>
      </c>
      <c r="C1627" s="3">
        <v>0</v>
      </c>
      <c r="D1627" t="str">
        <v>00. VENDES</v>
      </c>
      <c r="E1627">
        <v>0</v>
      </c>
      <c r="F1627" t="str">
        <f t="shared" si="125"/>
        <v>1_1900</v>
      </c>
      <c r="G1627">
        <f t="shared" si="126"/>
        <v>0</v>
      </c>
      <c r="H1627" s="40" t="e">
        <f t="shared" si="127"/>
        <v>#DIV/0!</v>
      </c>
      <c r="I1627">
        <f t="shared" si="128"/>
        <v>0</v>
      </c>
      <c r="J1627" s="40" t="e">
        <f t="shared" si="129"/>
        <v>#DIV/0!</v>
      </c>
      <c r="K1627" t="str">
        <f>+IFERROR(VLOOKUP(D1627,Table_1[#All],2,0),"")</f>
        <v/>
      </c>
    </row>
    <row r="1628" spans="1:11" ht="15" customHeight="1" x14ac:dyDescent="0.3">
      <c r="A1628">
        <v>1</v>
      </c>
      <c r="B1628">
        <v>1900</v>
      </c>
      <c r="C1628" s="3">
        <v>0</v>
      </c>
      <c r="D1628" t="str">
        <v>00. VENDES</v>
      </c>
      <c r="E1628">
        <v>0</v>
      </c>
      <c r="F1628" t="str">
        <f t="shared" si="125"/>
        <v>1_1900</v>
      </c>
      <c r="G1628">
        <f t="shared" si="126"/>
        <v>0</v>
      </c>
      <c r="H1628" s="40" t="e">
        <f t="shared" si="127"/>
        <v>#DIV/0!</v>
      </c>
      <c r="I1628">
        <f t="shared" si="128"/>
        <v>0</v>
      </c>
      <c r="J1628" s="40" t="e">
        <f t="shared" si="129"/>
        <v>#DIV/0!</v>
      </c>
      <c r="K1628" t="str">
        <f>+IFERROR(VLOOKUP(D1628,Table_1[#All],2,0),"")</f>
        <v/>
      </c>
    </row>
    <row r="1629" spans="1:11" ht="15" customHeight="1" x14ac:dyDescent="0.3">
      <c r="A1629">
        <v>1</v>
      </c>
      <c r="B1629">
        <v>1900</v>
      </c>
      <c r="C1629" s="3">
        <v>0</v>
      </c>
      <c r="D1629" t="str">
        <v>00. VENDES</v>
      </c>
      <c r="E1629">
        <v>0</v>
      </c>
      <c r="F1629" t="str">
        <f t="shared" si="125"/>
        <v>1_1900</v>
      </c>
      <c r="G1629">
        <f t="shared" si="126"/>
        <v>0</v>
      </c>
      <c r="H1629" s="40" t="e">
        <f t="shared" si="127"/>
        <v>#DIV/0!</v>
      </c>
      <c r="I1629">
        <f t="shared" si="128"/>
        <v>0</v>
      </c>
      <c r="J1629" s="40" t="e">
        <f t="shared" si="129"/>
        <v>#DIV/0!</v>
      </c>
      <c r="K1629" t="str">
        <f>+IFERROR(VLOOKUP(D1629,Table_1[#All],2,0),"")</f>
        <v/>
      </c>
    </row>
    <row r="1630" spans="1:11" ht="15" customHeight="1" x14ac:dyDescent="0.3">
      <c r="A1630">
        <v>1</v>
      </c>
      <c r="B1630">
        <v>1900</v>
      </c>
      <c r="C1630" s="3">
        <v>0</v>
      </c>
      <c r="D1630" t="str">
        <v>00. VENDES</v>
      </c>
      <c r="E1630">
        <v>0</v>
      </c>
      <c r="F1630" t="str">
        <f t="shared" si="125"/>
        <v>1_1900</v>
      </c>
      <c r="G1630">
        <f t="shared" si="126"/>
        <v>0</v>
      </c>
      <c r="H1630" s="40" t="e">
        <f t="shared" si="127"/>
        <v>#DIV/0!</v>
      </c>
      <c r="I1630">
        <f t="shared" si="128"/>
        <v>0</v>
      </c>
      <c r="J1630" s="40" t="e">
        <f t="shared" si="129"/>
        <v>#DIV/0!</v>
      </c>
      <c r="K1630" t="str">
        <f>+IFERROR(VLOOKUP(D1630,Table_1[#All],2,0),"")</f>
        <v/>
      </c>
    </row>
    <row r="1631" spans="1:11" ht="15" customHeight="1" x14ac:dyDescent="0.3">
      <c r="A1631">
        <v>1</v>
      </c>
      <c r="B1631">
        <v>1900</v>
      </c>
      <c r="C1631" s="3">
        <v>0</v>
      </c>
      <c r="D1631" t="str">
        <v>00. VENDES</v>
      </c>
      <c r="E1631">
        <v>0</v>
      </c>
      <c r="F1631" t="str">
        <f t="shared" si="125"/>
        <v>1_1900</v>
      </c>
      <c r="G1631">
        <f t="shared" si="126"/>
        <v>0</v>
      </c>
      <c r="H1631" s="40" t="e">
        <f t="shared" si="127"/>
        <v>#DIV/0!</v>
      </c>
      <c r="I1631">
        <f t="shared" si="128"/>
        <v>0</v>
      </c>
      <c r="J1631" s="40" t="e">
        <f t="shared" si="129"/>
        <v>#DIV/0!</v>
      </c>
      <c r="K1631" t="str">
        <f>+IFERROR(VLOOKUP(D1631,Table_1[#All],2,0),"")</f>
        <v/>
      </c>
    </row>
    <row r="1632" spans="1:11" ht="15" customHeight="1" x14ac:dyDescent="0.3">
      <c r="A1632">
        <v>1</v>
      </c>
      <c r="B1632">
        <v>1900</v>
      </c>
      <c r="C1632" s="3">
        <v>0</v>
      </c>
      <c r="D1632" t="str">
        <v>00. VENDES</v>
      </c>
      <c r="E1632">
        <v>0</v>
      </c>
      <c r="F1632" t="str">
        <f t="shared" si="125"/>
        <v>1_1900</v>
      </c>
      <c r="G1632">
        <f t="shared" si="126"/>
        <v>0</v>
      </c>
      <c r="H1632" s="40" t="e">
        <f t="shared" si="127"/>
        <v>#DIV/0!</v>
      </c>
      <c r="I1632">
        <f t="shared" si="128"/>
        <v>0</v>
      </c>
      <c r="J1632" s="40" t="e">
        <f t="shared" si="129"/>
        <v>#DIV/0!</v>
      </c>
      <c r="K1632" t="str">
        <f>+IFERROR(VLOOKUP(D1632,Table_1[#All],2,0),"")</f>
        <v/>
      </c>
    </row>
    <row r="1633" spans="1:11" ht="15" customHeight="1" x14ac:dyDescent="0.3">
      <c r="A1633">
        <v>1</v>
      </c>
      <c r="B1633">
        <v>1900</v>
      </c>
      <c r="C1633" s="3">
        <v>0</v>
      </c>
      <c r="D1633" t="str">
        <v>00. VENDES</v>
      </c>
      <c r="E1633">
        <v>0</v>
      </c>
      <c r="F1633" t="str">
        <f t="shared" si="125"/>
        <v>1_1900</v>
      </c>
      <c r="G1633">
        <f t="shared" si="126"/>
        <v>0</v>
      </c>
      <c r="H1633" s="40" t="e">
        <f t="shared" si="127"/>
        <v>#DIV/0!</v>
      </c>
      <c r="I1633">
        <f t="shared" si="128"/>
        <v>0</v>
      </c>
      <c r="J1633" s="40" t="e">
        <f t="shared" si="129"/>
        <v>#DIV/0!</v>
      </c>
      <c r="K1633" t="str">
        <f>+IFERROR(VLOOKUP(D1633,Table_1[#All],2,0),"")</f>
        <v/>
      </c>
    </row>
    <row r="1634" spans="1:11" ht="15" customHeight="1" x14ac:dyDescent="0.3">
      <c r="A1634">
        <v>1</v>
      </c>
      <c r="B1634">
        <v>1900</v>
      </c>
      <c r="C1634" s="3">
        <v>0</v>
      </c>
      <c r="D1634" t="str">
        <v>00. VENDES</v>
      </c>
      <c r="E1634">
        <v>0</v>
      </c>
      <c r="F1634" t="str">
        <f t="shared" si="125"/>
        <v>1_1900</v>
      </c>
      <c r="G1634">
        <f t="shared" si="126"/>
        <v>0</v>
      </c>
      <c r="H1634" s="40" t="e">
        <f t="shared" si="127"/>
        <v>#DIV/0!</v>
      </c>
      <c r="I1634">
        <f t="shared" si="128"/>
        <v>0</v>
      </c>
      <c r="J1634" s="40" t="e">
        <f t="shared" si="129"/>
        <v>#DIV/0!</v>
      </c>
      <c r="K1634" t="str">
        <f>+IFERROR(VLOOKUP(D1634,Table_1[#All],2,0),"")</f>
        <v/>
      </c>
    </row>
    <row r="1635" spans="1:11" ht="15" customHeight="1" x14ac:dyDescent="0.3">
      <c r="A1635">
        <v>1</v>
      </c>
      <c r="B1635">
        <v>1900</v>
      </c>
      <c r="C1635" s="3">
        <v>0</v>
      </c>
      <c r="D1635" t="str">
        <v>00. VENDES</v>
      </c>
      <c r="E1635">
        <v>0</v>
      </c>
      <c r="F1635" t="str">
        <f t="shared" si="125"/>
        <v>1_1900</v>
      </c>
      <c r="G1635">
        <f t="shared" si="126"/>
        <v>0</v>
      </c>
      <c r="H1635" s="40" t="e">
        <f t="shared" si="127"/>
        <v>#DIV/0!</v>
      </c>
      <c r="I1635">
        <f t="shared" si="128"/>
        <v>0</v>
      </c>
      <c r="J1635" s="40" t="e">
        <f t="shared" si="129"/>
        <v>#DIV/0!</v>
      </c>
      <c r="K1635" t="str">
        <f>+IFERROR(VLOOKUP(D1635,Table_1[#All],2,0),"")</f>
        <v/>
      </c>
    </row>
    <row r="1636" spans="1:11" ht="15" customHeight="1" x14ac:dyDescent="0.3">
      <c r="A1636">
        <v>1</v>
      </c>
      <c r="B1636">
        <v>1900</v>
      </c>
      <c r="C1636" s="3">
        <v>0</v>
      </c>
      <c r="D1636" t="str">
        <v>00. VENDES</v>
      </c>
      <c r="E1636">
        <v>0</v>
      </c>
      <c r="F1636" t="str">
        <f t="shared" si="125"/>
        <v>1_1900</v>
      </c>
      <c r="G1636">
        <f t="shared" si="126"/>
        <v>0</v>
      </c>
      <c r="H1636" s="40" t="e">
        <f t="shared" si="127"/>
        <v>#DIV/0!</v>
      </c>
      <c r="I1636">
        <f t="shared" si="128"/>
        <v>0</v>
      </c>
      <c r="J1636" s="40" t="e">
        <f t="shared" si="129"/>
        <v>#DIV/0!</v>
      </c>
      <c r="K1636" t="str">
        <f>+IFERROR(VLOOKUP(D1636,Table_1[#All],2,0),"")</f>
        <v/>
      </c>
    </row>
    <row r="1637" spans="1:11" ht="15" customHeight="1" x14ac:dyDescent="0.3">
      <c r="A1637">
        <v>1</v>
      </c>
      <c r="B1637">
        <v>1900</v>
      </c>
      <c r="C1637" s="3">
        <v>0</v>
      </c>
      <c r="D1637" t="str">
        <v>00. VENDES</v>
      </c>
      <c r="E1637">
        <v>0</v>
      </c>
      <c r="F1637" t="str">
        <f t="shared" si="125"/>
        <v>1_1900</v>
      </c>
      <c r="G1637">
        <f t="shared" si="126"/>
        <v>0</v>
      </c>
      <c r="H1637" s="40" t="e">
        <f t="shared" si="127"/>
        <v>#DIV/0!</v>
      </c>
      <c r="I1637">
        <f t="shared" si="128"/>
        <v>0</v>
      </c>
      <c r="J1637" s="40" t="e">
        <f t="shared" si="129"/>
        <v>#DIV/0!</v>
      </c>
      <c r="K1637" t="str">
        <f>+IFERROR(VLOOKUP(D1637,Table_1[#All],2,0),"")</f>
        <v/>
      </c>
    </row>
    <row r="1638" spans="1:11" ht="15" customHeight="1" x14ac:dyDescent="0.3">
      <c r="A1638">
        <v>1</v>
      </c>
      <c r="B1638">
        <v>1900</v>
      </c>
      <c r="C1638" s="3">
        <v>0</v>
      </c>
      <c r="D1638" t="str">
        <v>00. VENDES</v>
      </c>
      <c r="E1638">
        <v>0</v>
      </c>
      <c r="F1638" t="str">
        <f t="shared" si="125"/>
        <v>1_1900</v>
      </c>
      <c r="G1638">
        <f t="shared" si="126"/>
        <v>0</v>
      </c>
      <c r="H1638" s="40" t="e">
        <f t="shared" si="127"/>
        <v>#DIV/0!</v>
      </c>
      <c r="I1638">
        <f t="shared" si="128"/>
        <v>0</v>
      </c>
      <c r="J1638" s="40" t="e">
        <f t="shared" si="129"/>
        <v>#DIV/0!</v>
      </c>
      <c r="K1638" t="str">
        <f>+IFERROR(VLOOKUP(D1638,Table_1[#All],2,0),"")</f>
        <v/>
      </c>
    </row>
    <row r="1639" spans="1:11" ht="15" customHeight="1" x14ac:dyDescent="0.3">
      <c r="A1639">
        <v>1</v>
      </c>
      <c r="B1639">
        <v>1900</v>
      </c>
      <c r="C1639" s="3">
        <v>0</v>
      </c>
      <c r="D1639" t="str">
        <v>00. VENDES</v>
      </c>
      <c r="E1639">
        <v>0</v>
      </c>
      <c r="F1639" t="str">
        <f t="shared" si="125"/>
        <v>1_1900</v>
      </c>
      <c r="G1639">
        <f t="shared" si="126"/>
        <v>0</v>
      </c>
      <c r="H1639" s="40" t="e">
        <f t="shared" si="127"/>
        <v>#DIV/0!</v>
      </c>
      <c r="I1639">
        <f t="shared" si="128"/>
        <v>0</v>
      </c>
      <c r="J1639" s="40" t="e">
        <f t="shared" si="129"/>
        <v>#DIV/0!</v>
      </c>
      <c r="K1639" t="str">
        <f>+IFERROR(VLOOKUP(D1639,Table_1[#All],2,0),"")</f>
        <v/>
      </c>
    </row>
    <row r="1640" spans="1:11" ht="15" customHeight="1" x14ac:dyDescent="0.3">
      <c r="A1640">
        <v>1</v>
      </c>
      <c r="B1640">
        <v>1900</v>
      </c>
      <c r="C1640" s="3">
        <v>0</v>
      </c>
      <c r="D1640" t="str">
        <v>00. VENDES</v>
      </c>
      <c r="E1640">
        <v>0</v>
      </c>
      <c r="F1640" t="str">
        <f t="shared" si="125"/>
        <v>1_1900</v>
      </c>
      <c r="G1640">
        <f t="shared" si="126"/>
        <v>0</v>
      </c>
      <c r="H1640" s="40" t="e">
        <f t="shared" si="127"/>
        <v>#DIV/0!</v>
      </c>
      <c r="I1640">
        <f t="shared" si="128"/>
        <v>0</v>
      </c>
      <c r="J1640" s="40" t="e">
        <f t="shared" si="129"/>
        <v>#DIV/0!</v>
      </c>
      <c r="K1640" t="str">
        <f>+IFERROR(VLOOKUP(D1640,Table_1[#All],2,0),"")</f>
        <v/>
      </c>
    </row>
    <row r="1641" spans="1:11" ht="15" customHeight="1" x14ac:dyDescent="0.3">
      <c r="A1641">
        <v>1</v>
      </c>
      <c r="B1641">
        <v>1900</v>
      </c>
      <c r="C1641" s="3">
        <v>0</v>
      </c>
      <c r="D1641" t="str">
        <v>00. VENDES</v>
      </c>
      <c r="E1641">
        <v>0</v>
      </c>
      <c r="F1641" t="str">
        <f t="shared" si="125"/>
        <v>1_1900</v>
      </c>
      <c r="G1641">
        <f t="shared" si="126"/>
        <v>0</v>
      </c>
      <c r="H1641" s="40" t="e">
        <f t="shared" si="127"/>
        <v>#DIV/0!</v>
      </c>
      <c r="I1641">
        <f t="shared" si="128"/>
        <v>0</v>
      </c>
      <c r="J1641" s="40" t="e">
        <f t="shared" si="129"/>
        <v>#DIV/0!</v>
      </c>
      <c r="K1641" t="str">
        <f>+IFERROR(VLOOKUP(D1641,Table_1[#All],2,0),"")</f>
        <v/>
      </c>
    </row>
    <row r="1642" spans="1:11" ht="15" customHeight="1" x14ac:dyDescent="0.3">
      <c r="A1642">
        <v>1</v>
      </c>
      <c r="B1642">
        <v>1900</v>
      </c>
      <c r="C1642" s="3">
        <v>0</v>
      </c>
      <c r="D1642" t="str">
        <v>00. VENDES</v>
      </c>
      <c r="E1642">
        <v>0</v>
      </c>
      <c r="F1642" t="str">
        <f t="shared" si="125"/>
        <v>1_1900</v>
      </c>
      <c r="G1642">
        <f t="shared" si="126"/>
        <v>0</v>
      </c>
      <c r="H1642" s="40" t="e">
        <f t="shared" si="127"/>
        <v>#DIV/0!</v>
      </c>
      <c r="I1642">
        <f t="shared" si="128"/>
        <v>0</v>
      </c>
      <c r="J1642" s="40" t="e">
        <f t="shared" si="129"/>
        <v>#DIV/0!</v>
      </c>
      <c r="K1642" t="str">
        <f>+IFERROR(VLOOKUP(D1642,Table_1[#All],2,0),"")</f>
        <v/>
      </c>
    </row>
    <row r="1643" spans="1:11" ht="15" customHeight="1" x14ac:dyDescent="0.3">
      <c r="A1643">
        <v>1</v>
      </c>
      <c r="B1643">
        <v>1900</v>
      </c>
      <c r="C1643" s="3">
        <v>0</v>
      </c>
      <c r="D1643" t="str">
        <v>00. VENDES</v>
      </c>
      <c r="E1643">
        <v>0</v>
      </c>
      <c r="F1643" t="str">
        <f t="shared" si="125"/>
        <v>1_1900</v>
      </c>
      <c r="G1643">
        <f t="shared" si="126"/>
        <v>0</v>
      </c>
      <c r="H1643" s="40" t="e">
        <f t="shared" si="127"/>
        <v>#DIV/0!</v>
      </c>
      <c r="I1643">
        <f t="shared" si="128"/>
        <v>0</v>
      </c>
      <c r="J1643" s="40" t="e">
        <f t="shared" si="129"/>
        <v>#DIV/0!</v>
      </c>
      <c r="K1643" t="str">
        <f>+IFERROR(VLOOKUP(D1643,Table_1[#All],2,0),"")</f>
        <v/>
      </c>
    </row>
    <row r="1644" spans="1:11" ht="15" customHeight="1" x14ac:dyDescent="0.3">
      <c r="A1644">
        <v>1</v>
      </c>
      <c r="B1644">
        <v>1900</v>
      </c>
      <c r="C1644" s="3">
        <v>0</v>
      </c>
      <c r="D1644" t="str">
        <v>00. VENDES</v>
      </c>
      <c r="E1644">
        <v>0</v>
      </c>
      <c r="F1644" t="str">
        <f t="shared" si="125"/>
        <v>1_1900</v>
      </c>
      <c r="G1644">
        <f t="shared" si="126"/>
        <v>0</v>
      </c>
      <c r="H1644" s="40" t="e">
        <f t="shared" si="127"/>
        <v>#DIV/0!</v>
      </c>
      <c r="I1644">
        <f t="shared" si="128"/>
        <v>0</v>
      </c>
      <c r="J1644" s="40" t="e">
        <f t="shared" si="129"/>
        <v>#DIV/0!</v>
      </c>
      <c r="K1644" t="str">
        <f>+IFERROR(VLOOKUP(D1644,Table_1[#All],2,0),"")</f>
        <v/>
      </c>
    </row>
    <row r="1645" spans="1:11" ht="15" customHeight="1" x14ac:dyDescent="0.3">
      <c r="A1645">
        <v>1</v>
      </c>
      <c r="B1645">
        <v>1900</v>
      </c>
      <c r="C1645" s="3">
        <v>0</v>
      </c>
      <c r="D1645" t="str">
        <v>00. VENDES</v>
      </c>
      <c r="E1645">
        <v>0</v>
      </c>
      <c r="F1645" t="str">
        <f t="shared" si="125"/>
        <v>1_1900</v>
      </c>
      <c r="G1645">
        <f t="shared" si="126"/>
        <v>0</v>
      </c>
      <c r="H1645" s="40" t="e">
        <f t="shared" si="127"/>
        <v>#DIV/0!</v>
      </c>
      <c r="I1645">
        <f t="shared" si="128"/>
        <v>0</v>
      </c>
      <c r="J1645" s="40" t="e">
        <f t="shared" si="129"/>
        <v>#DIV/0!</v>
      </c>
      <c r="K1645" t="str">
        <f>+IFERROR(VLOOKUP(D1645,Table_1[#All],2,0),"")</f>
        <v/>
      </c>
    </row>
    <row r="1646" spans="1:11" ht="15" customHeight="1" x14ac:dyDescent="0.3">
      <c r="A1646">
        <v>1</v>
      </c>
      <c r="B1646">
        <v>1900</v>
      </c>
      <c r="C1646" s="3">
        <v>0</v>
      </c>
      <c r="D1646" t="str">
        <v>00. VENDES</v>
      </c>
      <c r="E1646">
        <v>0</v>
      </c>
      <c r="F1646" t="str">
        <f t="shared" si="125"/>
        <v>1_1900</v>
      </c>
      <c r="G1646">
        <f t="shared" si="126"/>
        <v>0</v>
      </c>
      <c r="H1646" s="40" t="e">
        <f t="shared" si="127"/>
        <v>#DIV/0!</v>
      </c>
      <c r="I1646">
        <f t="shared" si="128"/>
        <v>0</v>
      </c>
      <c r="J1646" s="40" t="e">
        <f t="shared" si="129"/>
        <v>#DIV/0!</v>
      </c>
      <c r="K1646" t="str">
        <f>+IFERROR(VLOOKUP(D1646,Table_1[#All],2,0),"")</f>
        <v/>
      </c>
    </row>
    <row r="1647" spans="1:11" ht="15" customHeight="1" x14ac:dyDescent="0.3">
      <c r="A1647">
        <v>1</v>
      </c>
      <c r="B1647">
        <v>1900</v>
      </c>
      <c r="C1647" s="3">
        <v>0</v>
      </c>
      <c r="D1647" t="str">
        <v>00. VENDES</v>
      </c>
      <c r="E1647">
        <v>0</v>
      </c>
      <c r="F1647" t="str">
        <f t="shared" si="125"/>
        <v>1_1900</v>
      </c>
      <c r="G1647">
        <f t="shared" si="126"/>
        <v>0</v>
      </c>
      <c r="H1647" s="40" t="e">
        <f t="shared" si="127"/>
        <v>#DIV/0!</v>
      </c>
      <c r="I1647">
        <f t="shared" si="128"/>
        <v>0</v>
      </c>
      <c r="J1647" s="40" t="e">
        <f t="shared" si="129"/>
        <v>#DIV/0!</v>
      </c>
      <c r="K1647" t="str">
        <f>+IFERROR(VLOOKUP(D1647,Table_1[#All],2,0),"")</f>
        <v/>
      </c>
    </row>
    <row r="1648" spans="1:11" ht="15" customHeight="1" x14ac:dyDescent="0.3">
      <c r="A1648">
        <v>1</v>
      </c>
      <c r="B1648">
        <v>1900</v>
      </c>
      <c r="C1648" s="3">
        <v>0</v>
      </c>
      <c r="D1648" t="str">
        <v>00. VENDES</v>
      </c>
      <c r="E1648">
        <v>0</v>
      </c>
      <c r="F1648" t="str">
        <f t="shared" si="125"/>
        <v>1_1900</v>
      </c>
      <c r="G1648">
        <f t="shared" si="126"/>
        <v>0</v>
      </c>
      <c r="H1648" s="40" t="e">
        <f t="shared" si="127"/>
        <v>#DIV/0!</v>
      </c>
      <c r="I1648">
        <f t="shared" si="128"/>
        <v>0</v>
      </c>
      <c r="J1648" s="40" t="e">
        <f t="shared" si="129"/>
        <v>#DIV/0!</v>
      </c>
      <c r="K1648" t="str">
        <f>+IFERROR(VLOOKUP(D1648,Table_1[#All],2,0),"")</f>
        <v/>
      </c>
    </row>
    <row r="1649" spans="1:11" ht="15" customHeight="1" x14ac:dyDescent="0.3">
      <c r="A1649">
        <v>1</v>
      </c>
      <c r="B1649">
        <v>1900</v>
      </c>
      <c r="C1649" s="3">
        <v>0</v>
      </c>
      <c r="D1649" t="str">
        <v>00. VENDES</v>
      </c>
      <c r="E1649">
        <v>0</v>
      </c>
      <c r="F1649" t="str">
        <f t="shared" si="125"/>
        <v>1_1900</v>
      </c>
      <c r="G1649">
        <f t="shared" si="126"/>
        <v>0</v>
      </c>
      <c r="H1649" s="40" t="e">
        <f t="shared" si="127"/>
        <v>#DIV/0!</v>
      </c>
      <c r="I1649">
        <f t="shared" si="128"/>
        <v>0</v>
      </c>
      <c r="J1649" s="40" t="e">
        <f t="shared" si="129"/>
        <v>#DIV/0!</v>
      </c>
      <c r="K1649" t="str">
        <f>+IFERROR(VLOOKUP(D1649,Table_1[#All],2,0),"")</f>
        <v/>
      </c>
    </row>
    <row r="1650" spans="1:11" ht="15" customHeight="1" x14ac:dyDescent="0.3">
      <c r="A1650">
        <v>1</v>
      </c>
      <c r="B1650">
        <v>1900</v>
      </c>
      <c r="C1650" s="3">
        <v>0</v>
      </c>
      <c r="D1650" t="str">
        <v>00. VENDES</v>
      </c>
      <c r="E1650">
        <v>0</v>
      </c>
      <c r="F1650" t="str">
        <f t="shared" si="125"/>
        <v>1_1900</v>
      </c>
      <c r="G1650">
        <f t="shared" si="126"/>
        <v>0</v>
      </c>
      <c r="H1650" s="40" t="e">
        <f t="shared" si="127"/>
        <v>#DIV/0!</v>
      </c>
      <c r="I1650">
        <f t="shared" si="128"/>
        <v>0</v>
      </c>
      <c r="J1650" s="40" t="e">
        <f t="shared" si="129"/>
        <v>#DIV/0!</v>
      </c>
      <c r="K1650" t="str">
        <f>+IFERROR(VLOOKUP(D1650,Table_1[#All],2,0),"")</f>
        <v/>
      </c>
    </row>
    <row r="1651" spans="1:11" ht="15" customHeight="1" x14ac:dyDescent="0.3">
      <c r="A1651">
        <v>1</v>
      </c>
      <c r="B1651">
        <v>1900</v>
      </c>
      <c r="C1651" s="3">
        <v>0</v>
      </c>
      <c r="D1651" t="str">
        <v>00. VENDES</v>
      </c>
      <c r="E1651">
        <v>0</v>
      </c>
      <c r="F1651" t="str">
        <f t="shared" si="125"/>
        <v>1_1900</v>
      </c>
      <c r="G1651">
        <f t="shared" si="126"/>
        <v>0</v>
      </c>
      <c r="H1651" s="40" t="e">
        <f t="shared" si="127"/>
        <v>#DIV/0!</v>
      </c>
      <c r="I1651">
        <f t="shared" si="128"/>
        <v>0</v>
      </c>
      <c r="J1651" s="40" t="e">
        <f t="shared" si="129"/>
        <v>#DIV/0!</v>
      </c>
      <c r="K1651" t="str">
        <f>+IFERROR(VLOOKUP(D1651,Table_1[#All],2,0),"")</f>
        <v/>
      </c>
    </row>
    <row r="1652" spans="1:11" ht="15" customHeight="1" x14ac:dyDescent="0.3">
      <c r="A1652">
        <v>1</v>
      </c>
      <c r="B1652">
        <v>1900</v>
      </c>
      <c r="C1652" s="3">
        <v>0</v>
      </c>
      <c r="D1652" t="str">
        <v>00. VENDES</v>
      </c>
      <c r="E1652">
        <v>0</v>
      </c>
      <c r="F1652" t="str">
        <f t="shared" si="125"/>
        <v>1_1900</v>
      </c>
      <c r="G1652">
        <f t="shared" si="126"/>
        <v>0</v>
      </c>
      <c r="H1652" s="40" t="e">
        <f t="shared" si="127"/>
        <v>#DIV/0!</v>
      </c>
      <c r="I1652">
        <f t="shared" si="128"/>
        <v>0</v>
      </c>
      <c r="J1652" s="40" t="e">
        <f t="shared" si="129"/>
        <v>#DIV/0!</v>
      </c>
      <c r="K1652" t="str">
        <f>+IFERROR(VLOOKUP(D1652,Table_1[#All],2,0),"")</f>
        <v/>
      </c>
    </row>
    <row r="1653" spans="1:11" ht="15" customHeight="1" x14ac:dyDescent="0.3">
      <c r="A1653">
        <v>1</v>
      </c>
      <c r="B1653">
        <v>1900</v>
      </c>
      <c r="C1653" s="3">
        <v>0</v>
      </c>
      <c r="D1653" t="str">
        <v>00. VENDES</v>
      </c>
      <c r="E1653">
        <v>0</v>
      </c>
      <c r="F1653" t="str">
        <f t="shared" si="125"/>
        <v>1_1900</v>
      </c>
      <c r="G1653">
        <f t="shared" si="126"/>
        <v>0</v>
      </c>
      <c r="H1653" s="40" t="e">
        <f t="shared" si="127"/>
        <v>#DIV/0!</v>
      </c>
      <c r="I1653">
        <f t="shared" si="128"/>
        <v>0</v>
      </c>
      <c r="J1653" s="40" t="e">
        <f t="shared" si="129"/>
        <v>#DIV/0!</v>
      </c>
      <c r="K1653" t="str">
        <f>+IFERROR(VLOOKUP(D1653,Table_1[#All],2,0),"")</f>
        <v/>
      </c>
    </row>
    <row r="1654" spans="1:11" ht="15" customHeight="1" x14ac:dyDescent="0.3">
      <c r="A1654">
        <v>1</v>
      </c>
      <c r="B1654">
        <v>1900</v>
      </c>
      <c r="C1654" s="3">
        <v>0</v>
      </c>
      <c r="D1654" t="str">
        <v>00. VENDES</v>
      </c>
      <c r="E1654">
        <v>0</v>
      </c>
      <c r="F1654" t="str">
        <f t="shared" si="125"/>
        <v>1_1900</v>
      </c>
      <c r="G1654">
        <f t="shared" si="126"/>
        <v>0</v>
      </c>
      <c r="H1654" s="40" t="e">
        <f t="shared" si="127"/>
        <v>#DIV/0!</v>
      </c>
      <c r="I1654">
        <f t="shared" si="128"/>
        <v>0</v>
      </c>
      <c r="J1654" s="40" t="e">
        <f t="shared" si="129"/>
        <v>#DIV/0!</v>
      </c>
      <c r="K1654" t="str">
        <f>+IFERROR(VLOOKUP(D1654,Table_1[#All],2,0),"")</f>
        <v/>
      </c>
    </row>
    <row r="1655" spans="1:11" ht="15" customHeight="1" x14ac:dyDescent="0.3">
      <c r="A1655">
        <v>1</v>
      </c>
      <c r="B1655">
        <v>1900</v>
      </c>
      <c r="C1655" s="3">
        <v>0</v>
      </c>
      <c r="D1655" t="str">
        <v>00. VENDES</v>
      </c>
      <c r="E1655">
        <v>0</v>
      </c>
      <c r="F1655" t="str">
        <f t="shared" si="125"/>
        <v>1_1900</v>
      </c>
      <c r="G1655">
        <f t="shared" si="126"/>
        <v>0</v>
      </c>
      <c r="H1655" s="40" t="e">
        <f t="shared" si="127"/>
        <v>#DIV/0!</v>
      </c>
      <c r="I1655">
        <f t="shared" si="128"/>
        <v>0</v>
      </c>
      <c r="J1655" s="40" t="e">
        <f t="shared" si="129"/>
        <v>#DIV/0!</v>
      </c>
      <c r="K1655" t="str">
        <f>+IFERROR(VLOOKUP(D1655,Table_1[#All],2,0),"")</f>
        <v/>
      </c>
    </row>
    <row r="1656" spans="1:11" ht="15" customHeight="1" x14ac:dyDescent="0.3">
      <c r="A1656">
        <v>1</v>
      </c>
      <c r="B1656">
        <v>1900</v>
      </c>
      <c r="C1656" s="3">
        <v>0</v>
      </c>
      <c r="D1656" t="str">
        <v>00. VENDES</v>
      </c>
      <c r="E1656">
        <v>0</v>
      </c>
      <c r="F1656" t="str">
        <f t="shared" si="125"/>
        <v>1_1900</v>
      </c>
      <c r="G1656">
        <f t="shared" si="126"/>
        <v>0</v>
      </c>
      <c r="H1656" s="40" t="e">
        <f t="shared" si="127"/>
        <v>#DIV/0!</v>
      </c>
      <c r="I1656">
        <f t="shared" si="128"/>
        <v>0</v>
      </c>
      <c r="J1656" s="40" t="e">
        <f t="shared" si="129"/>
        <v>#DIV/0!</v>
      </c>
      <c r="K1656" t="str">
        <f>+IFERROR(VLOOKUP(D1656,Table_1[#All],2,0),"")</f>
        <v/>
      </c>
    </row>
    <row r="1657" spans="1:11" ht="15" customHeight="1" x14ac:dyDescent="0.3">
      <c r="A1657">
        <v>1</v>
      </c>
      <c r="B1657">
        <v>1900</v>
      </c>
      <c r="C1657" s="3">
        <v>0</v>
      </c>
      <c r="D1657" t="str">
        <v>00. VENDES</v>
      </c>
      <c r="E1657">
        <v>0</v>
      </c>
      <c r="F1657" t="str">
        <f t="shared" si="125"/>
        <v>1_1900</v>
      </c>
      <c r="G1657">
        <f t="shared" si="126"/>
        <v>0</v>
      </c>
      <c r="H1657" s="40" t="e">
        <f t="shared" si="127"/>
        <v>#DIV/0!</v>
      </c>
      <c r="I1657">
        <f t="shared" si="128"/>
        <v>0</v>
      </c>
      <c r="J1657" s="40" t="e">
        <f t="shared" si="129"/>
        <v>#DIV/0!</v>
      </c>
      <c r="K1657" t="str">
        <f>+IFERROR(VLOOKUP(D1657,Table_1[#All],2,0),"")</f>
        <v/>
      </c>
    </row>
    <row r="1658" spans="1:11" ht="15" customHeight="1" x14ac:dyDescent="0.3">
      <c r="A1658">
        <v>1</v>
      </c>
      <c r="B1658">
        <v>1900</v>
      </c>
      <c r="C1658" s="3">
        <v>0</v>
      </c>
      <c r="D1658" t="str">
        <v>00. VENDES</v>
      </c>
      <c r="E1658">
        <v>0</v>
      </c>
      <c r="F1658" t="str">
        <f t="shared" si="125"/>
        <v>1_1900</v>
      </c>
      <c r="G1658">
        <f t="shared" si="126"/>
        <v>0</v>
      </c>
      <c r="H1658" s="40" t="e">
        <f t="shared" si="127"/>
        <v>#DIV/0!</v>
      </c>
      <c r="I1658">
        <f t="shared" si="128"/>
        <v>0</v>
      </c>
      <c r="J1658" s="40" t="e">
        <f t="shared" si="129"/>
        <v>#DIV/0!</v>
      </c>
      <c r="K1658" t="str">
        <f>+IFERROR(VLOOKUP(D1658,Table_1[#All],2,0),"")</f>
        <v/>
      </c>
    </row>
    <row r="1659" spans="1:11" ht="15" customHeight="1" x14ac:dyDescent="0.3">
      <c r="A1659">
        <v>1</v>
      </c>
      <c r="B1659">
        <v>1900</v>
      </c>
      <c r="C1659" s="3">
        <v>0</v>
      </c>
      <c r="D1659" t="str">
        <v>00. VENDES</v>
      </c>
      <c r="E1659">
        <v>0</v>
      </c>
      <c r="F1659" t="str">
        <f t="shared" si="125"/>
        <v>1_1900</v>
      </c>
      <c r="G1659">
        <f t="shared" si="126"/>
        <v>0</v>
      </c>
      <c r="H1659" s="40" t="e">
        <f t="shared" si="127"/>
        <v>#DIV/0!</v>
      </c>
      <c r="I1659">
        <f t="shared" si="128"/>
        <v>0</v>
      </c>
      <c r="J1659" s="40" t="e">
        <f t="shared" si="129"/>
        <v>#DIV/0!</v>
      </c>
      <c r="K1659" t="str">
        <f>+IFERROR(VLOOKUP(D1659,Table_1[#All],2,0),"")</f>
        <v/>
      </c>
    </row>
    <row r="1660" spans="1:11" ht="15" customHeight="1" x14ac:dyDescent="0.3">
      <c r="A1660">
        <v>1</v>
      </c>
      <c r="B1660">
        <v>1900</v>
      </c>
      <c r="C1660" s="3">
        <v>0</v>
      </c>
      <c r="D1660" t="str">
        <v>00. VENDES</v>
      </c>
      <c r="E1660">
        <v>0</v>
      </c>
      <c r="F1660" t="str">
        <f t="shared" si="125"/>
        <v>1_1900</v>
      </c>
      <c r="G1660">
        <f t="shared" si="126"/>
        <v>0</v>
      </c>
      <c r="H1660" s="40" t="e">
        <f t="shared" si="127"/>
        <v>#DIV/0!</v>
      </c>
      <c r="I1660">
        <f t="shared" si="128"/>
        <v>0</v>
      </c>
      <c r="J1660" s="40" t="e">
        <f t="shared" si="129"/>
        <v>#DIV/0!</v>
      </c>
      <c r="K1660" t="str">
        <f>+IFERROR(VLOOKUP(D1660,Table_1[#All],2,0),"")</f>
        <v/>
      </c>
    </row>
    <row r="1661" spans="1:11" ht="15" customHeight="1" x14ac:dyDescent="0.3">
      <c r="A1661">
        <v>1</v>
      </c>
      <c r="B1661">
        <v>1900</v>
      </c>
      <c r="C1661" s="3">
        <v>0</v>
      </c>
      <c r="D1661" t="str">
        <v>00. VENDES</v>
      </c>
      <c r="E1661">
        <v>0</v>
      </c>
      <c r="F1661" t="str">
        <f t="shared" si="125"/>
        <v>1_1900</v>
      </c>
      <c r="G1661">
        <f t="shared" si="126"/>
        <v>0</v>
      </c>
      <c r="H1661" s="40" t="e">
        <f t="shared" si="127"/>
        <v>#DIV/0!</v>
      </c>
      <c r="I1661">
        <f t="shared" si="128"/>
        <v>0</v>
      </c>
      <c r="J1661" s="40" t="e">
        <f t="shared" si="129"/>
        <v>#DIV/0!</v>
      </c>
      <c r="K1661" t="str">
        <f>+IFERROR(VLOOKUP(D1661,Table_1[#All],2,0),"")</f>
        <v/>
      </c>
    </row>
    <row r="1662" spans="1:11" ht="15" customHeight="1" x14ac:dyDescent="0.3">
      <c r="A1662">
        <v>1</v>
      </c>
      <c r="B1662">
        <v>1900</v>
      </c>
      <c r="C1662" s="3">
        <v>0</v>
      </c>
      <c r="D1662" t="str">
        <v>00. VENDES</v>
      </c>
      <c r="E1662">
        <v>0</v>
      </c>
      <c r="F1662" t="str">
        <f t="shared" si="125"/>
        <v>1_1900</v>
      </c>
      <c r="G1662">
        <f t="shared" si="126"/>
        <v>0</v>
      </c>
      <c r="H1662" s="40" t="e">
        <f t="shared" si="127"/>
        <v>#DIV/0!</v>
      </c>
      <c r="I1662">
        <f t="shared" si="128"/>
        <v>0</v>
      </c>
      <c r="J1662" s="40" t="e">
        <f t="shared" si="129"/>
        <v>#DIV/0!</v>
      </c>
      <c r="K1662" t="str">
        <f>+IFERROR(VLOOKUP(D1662,Table_1[#All],2,0),"")</f>
        <v/>
      </c>
    </row>
    <row r="1663" spans="1:11" ht="15" customHeight="1" x14ac:dyDescent="0.3">
      <c r="A1663">
        <v>1</v>
      </c>
      <c r="B1663">
        <v>1900</v>
      </c>
      <c r="C1663" s="3">
        <v>0</v>
      </c>
      <c r="D1663" t="str">
        <v>00. VENDES</v>
      </c>
      <c r="E1663">
        <v>0</v>
      </c>
      <c r="F1663" t="str">
        <f t="shared" si="125"/>
        <v>1_1900</v>
      </c>
      <c r="G1663">
        <f t="shared" si="126"/>
        <v>0</v>
      </c>
      <c r="H1663" s="40" t="e">
        <f t="shared" si="127"/>
        <v>#DIV/0!</v>
      </c>
      <c r="I1663">
        <f t="shared" si="128"/>
        <v>0</v>
      </c>
      <c r="J1663" s="40" t="e">
        <f t="shared" si="129"/>
        <v>#DIV/0!</v>
      </c>
      <c r="K1663" t="str">
        <f>+IFERROR(VLOOKUP(D1663,Table_1[#All],2,0),"")</f>
        <v/>
      </c>
    </row>
    <row r="1664" spans="1:11" ht="15" customHeight="1" x14ac:dyDescent="0.3">
      <c r="A1664">
        <v>1</v>
      </c>
      <c r="B1664">
        <v>1900</v>
      </c>
      <c r="C1664" s="3">
        <v>0</v>
      </c>
      <c r="D1664" t="str">
        <v>00. VENDES</v>
      </c>
      <c r="E1664">
        <v>0</v>
      </c>
      <c r="F1664" t="str">
        <f t="shared" si="125"/>
        <v>1_1900</v>
      </c>
      <c r="G1664">
        <f t="shared" si="126"/>
        <v>0</v>
      </c>
      <c r="H1664" s="40" t="e">
        <f t="shared" si="127"/>
        <v>#DIV/0!</v>
      </c>
      <c r="I1664">
        <f t="shared" si="128"/>
        <v>0</v>
      </c>
      <c r="J1664" s="40" t="e">
        <f t="shared" si="129"/>
        <v>#DIV/0!</v>
      </c>
      <c r="K1664" t="str">
        <f>+IFERROR(VLOOKUP(D1664,Table_1[#All],2,0),"")</f>
        <v/>
      </c>
    </row>
    <row r="1665" spans="1:11" ht="15" customHeight="1" x14ac:dyDescent="0.3">
      <c r="A1665">
        <v>1</v>
      </c>
      <c r="B1665">
        <v>1900</v>
      </c>
      <c r="C1665" s="3">
        <v>0</v>
      </c>
      <c r="D1665" t="str">
        <v>00. VENDES</v>
      </c>
      <c r="E1665">
        <v>0</v>
      </c>
      <c r="F1665" t="str">
        <f t="shared" si="125"/>
        <v>1_1900</v>
      </c>
      <c r="G1665">
        <f t="shared" si="126"/>
        <v>0</v>
      </c>
      <c r="H1665" s="40" t="e">
        <f t="shared" si="127"/>
        <v>#DIV/0!</v>
      </c>
      <c r="I1665">
        <f t="shared" si="128"/>
        <v>0</v>
      </c>
      <c r="J1665" s="40" t="e">
        <f t="shared" si="129"/>
        <v>#DIV/0!</v>
      </c>
      <c r="K1665" t="str">
        <f>+IFERROR(VLOOKUP(D1665,Table_1[#All],2,0),"")</f>
        <v/>
      </c>
    </row>
    <row r="1666" spans="1:11" ht="15" customHeight="1" x14ac:dyDescent="0.3">
      <c r="A1666">
        <v>1</v>
      </c>
      <c r="B1666">
        <v>1900</v>
      </c>
      <c r="C1666" s="3">
        <v>0</v>
      </c>
      <c r="D1666" t="str">
        <v>00. VENDES</v>
      </c>
      <c r="E1666">
        <v>0</v>
      </c>
      <c r="F1666" t="str">
        <f t="shared" si="125"/>
        <v>1_1900</v>
      </c>
      <c r="G1666">
        <f t="shared" si="126"/>
        <v>0</v>
      </c>
      <c r="H1666" s="40" t="e">
        <f t="shared" si="127"/>
        <v>#DIV/0!</v>
      </c>
      <c r="I1666">
        <f t="shared" si="128"/>
        <v>0</v>
      </c>
      <c r="J1666" s="40" t="e">
        <f t="shared" si="129"/>
        <v>#DIV/0!</v>
      </c>
      <c r="K1666" t="str">
        <f>+IFERROR(VLOOKUP(D1666,Table_1[#All],2,0),"")</f>
        <v/>
      </c>
    </row>
    <row r="1667" spans="1:11" ht="15" customHeight="1" x14ac:dyDescent="0.3">
      <c r="A1667">
        <v>1</v>
      </c>
      <c r="B1667">
        <v>1900</v>
      </c>
      <c r="C1667" s="3">
        <v>0</v>
      </c>
      <c r="D1667" t="str">
        <v>00. VENDES</v>
      </c>
      <c r="E1667">
        <v>0</v>
      </c>
      <c r="F1667" t="str">
        <f t="shared" ref="F1667:F1730" si="130">+CONCATENATE(A1667,"_",B1667)</f>
        <v>1_1900</v>
      </c>
      <c r="G1667">
        <f t="shared" ref="G1667:G1730" si="131">+SUMIFS($E$2:$E$1048576,$D$2:$D$1048576,"00. VENDES",$F$2:$F$1048576,F1667)</f>
        <v>0</v>
      </c>
      <c r="H1667" s="40" t="e">
        <f t="shared" ref="H1667:H1730" si="132">+E1667/G1667</f>
        <v>#DIV/0!</v>
      </c>
      <c r="I1667">
        <f t="shared" ref="I1667:I1730" si="133">+SUMIFS($E$2:$E$9999,$D$2:$D$9999,"00. VENDES",$B$2:$B$9999,B1667)</f>
        <v>0</v>
      </c>
      <c r="J1667" s="40" t="e">
        <f t="shared" ref="J1667:J1730" si="134">+E1667/I1667</f>
        <v>#DIV/0!</v>
      </c>
      <c r="K1667" t="str">
        <f>+IFERROR(VLOOKUP(D1667,Table_1[#All],2,0),"")</f>
        <v/>
      </c>
    </row>
    <row r="1668" spans="1:11" ht="15" customHeight="1" x14ac:dyDescent="0.3">
      <c r="A1668">
        <v>1</v>
      </c>
      <c r="B1668">
        <v>1900</v>
      </c>
      <c r="C1668" s="3">
        <v>0</v>
      </c>
      <c r="D1668" t="str">
        <v>00. VENDES</v>
      </c>
      <c r="E1668">
        <v>0</v>
      </c>
      <c r="F1668" t="str">
        <f t="shared" si="130"/>
        <v>1_1900</v>
      </c>
      <c r="G1668">
        <f t="shared" si="131"/>
        <v>0</v>
      </c>
      <c r="H1668" s="40" t="e">
        <f t="shared" si="132"/>
        <v>#DIV/0!</v>
      </c>
      <c r="I1668">
        <f t="shared" si="133"/>
        <v>0</v>
      </c>
      <c r="J1668" s="40" t="e">
        <f t="shared" si="134"/>
        <v>#DIV/0!</v>
      </c>
      <c r="K1668" t="str">
        <f>+IFERROR(VLOOKUP(D1668,Table_1[#All],2,0),"")</f>
        <v/>
      </c>
    </row>
    <row r="1669" spans="1:11" ht="15" customHeight="1" x14ac:dyDescent="0.3">
      <c r="A1669">
        <v>1</v>
      </c>
      <c r="B1669">
        <v>1900</v>
      </c>
      <c r="C1669" s="3">
        <v>0</v>
      </c>
      <c r="D1669" t="str">
        <v>00. VENDES</v>
      </c>
      <c r="E1669">
        <v>0</v>
      </c>
      <c r="F1669" t="str">
        <f t="shared" si="130"/>
        <v>1_1900</v>
      </c>
      <c r="G1669">
        <f t="shared" si="131"/>
        <v>0</v>
      </c>
      <c r="H1669" s="40" t="e">
        <f t="shared" si="132"/>
        <v>#DIV/0!</v>
      </c>
      <c r="I1669">
        <f t="shared" si="133"/>
        <v>0</v>
      </c>
      <c r="J1669" s="40" t="e">
        <f t="shared" si="134"/>
        <v>#DIV/0!</v>
      </c>
      <c r="K1669" t="str">
        <f>+IFERROR(VLOOKUP(D1669,Table_1[#All],2,0),"")</f>
        <v/>
      </c>
    </row>
    <row r="1670" spans="1:11" ht="15" customHeight="1" x14ac:dyDescent="0.3">
      <c r="A1670">
        <v>1</v>
      </c>
      <c r="B1670">
        <v>1900</v>
      </c>
      <c r="C1670" s="3">
        <v>0</v>
      </c>
      <c r="D1670" t="str">
        <v>00. VENDES</v>
      </c>
      <c r="E1670">
        <v>0</v>
      </c>
      <c r="F1670" t="str">
        <f t="shared" si="130"/>
        <v>1_1900</v>
      </c>
      <c r="G1670">
        <f t="shared" si="131"/>
        <v>0</v>
      </c>
      <c r="H1670" s="40" t="e">
        <f t="shared" si="132"/>
        <v>#DIV/0!</v>
      </c>
      <c r="I1670">
        <f t="shared" si="133"/>
        <v>0</v>
      </c>
      <c r="J1670" s="40" t="e">
        <f t="shared" si="134"/>
        <v>#DIV/0!</v>
      </c>
      <c r="K1670" t="str">
        <f>+IFERROR(VLOOKUP(D1670,Table_1[#All],2,0),"")</f>
        <v/>
      </c>
    </row>
    <row r="1671" spans="1:11" ht="15" customHeight="1" x14ac:dyDescent="0.3">
      <c r="A1671">
        <v>1</v>
      </c>
      <c r="B1671">
        <v>1900</v>
      </c>
      <c r="C1671" s="3">
        <v>0</v>
      </c>
      <c r="D1671" t="str">
        <v>00. VENDES</v>
      </c>
      <c r="E1671">
        <v>0</v>
      </c>
      <c r="F1671" t="str">
        <f t="shared" si="130"/>
        <v>1_1900</v>
      </c>
      <c r="G1671">
        <f t="shared" si="131"/>
        <v>0</v>
      </c>
      <c r="H1671" s="40" t="e">
        <f t="shared" si="132"/>
        <v>#DIV/0!</v>
      </c>
      <c r="I1671">
        <f t="shared" si="133"/>
        <v>0</v>
      </c>
      <c r="J1671" s="40" t="e">
        <f t="shared" si="134"/>
        <v>#DIV/0!</v>
      </c>
      <c r="K1671" t="str">
        <f>+IFERROR(VLOOKUP(D1671,Table_1[#All],2,0),"")</f>
        <v/>
      </c>
    </row>
    <row r="1672" spans="1:11" ht="15" customHeight="1" x14ac:dyDescent="0.3">
      <c r="A1672">
        <v>1</v>
      </c>
      <c r="B1672">
        <v>1900</v>
      </c>
      <c r="C1672" s="3">
        <v>0</v>
      </c>
      <c r="D1672" t="str">
        <v>00. VENDES</v>
      </c>
      <c r="E1672">
        <v>0</v>
      </c>
      <c r="F1672" t="str">
        <f t="shared" si="130"/>
        <v>1_1900</v>
      </c>
      <c r="G1672">
        <f t="shared" si="131"/>
        <v>0</v>
      </c>
      <c r="H1672" s="40" t="e">
        <f t="shared" si="132"/>
        <v>#DIV/0!</v>
      </c>
      <c r="I1672">
        <f t="shared" si="133"/>
        <v>0</v>
      </c>
      <c r="J1672" s="40" t="e">
        <f t="shared" si="134"/>
        <v>#DIV/0!</v>
      </c>
      <c r="K1672" t="str">
        <f>+IFERROR(VLOOKUP(D1672,Table_1[#All],2,0),"")</f>
        <v/>
      </c>
    </row>
    <row r="1673" spans="1:11" ht="15" customHeight="1" x14ac:dyDescent="0.3">
      <c r="A1673">
        <v>1</v>
      </c>
      <c r="B1673">
        <v>1900</v>
      </c>
      <c r="C1673" s="3">
        <v>0</v>
      </c>
      <c r="D1673" t="str">
        <v>00. VENDES</v>
      </c>
      <c r="E1673">
        <v>0</v>
      </c>
      <c r="F1673" t="str">
        <f t="shared" si="130"/>
        <v>1_1900</v>
      </c>
      <c r="G1673">
        <f t="shared" si="131"/>
        <v>0</v>
      </c>
      <c r="H1673" s="40" t="e">
        <f t="shared" si="132"/>
        <v>#DIV/0!</v>
      </c>
      <c r="I1673">
        <f t="shared" si="133"/>
        <v>0</v>
      </c>
      <c r="J1673" s="40" t="e">
        <f t="shared" si="134"/>
        <v>#DIV/0!</v>
      </c>
      <c r="K1673" t="str">
        <f>+IFERROR(VLOOKUP(D1673,Table_1[#All],2,0),"")</f>
        <v/>
      </c>
    </row>
    <row r="1674" spans="1:11" ht="15" customHeight="1" x14ac:dyDescent="0.3">
      <c r="A1674">
        <v>1</v>
      </c>
      <c r="B1674">
        <v>1900</v>
      </c>
      <c r="C1674" s="3">
        <v>0</v>
      </c>
      <c r="D1674" t="str">
        <v>00. VENDES</v>
      </c>
      <c r="E1674">
        <v>0</v>
      </c>
      <c r="F1674" t="str">
        <f t="shared" si="130"/>
        <v>1_1900</v>
      </c>
      <c r="G1674">
        <f t="shared" si="131"/>
        <v>0</v>
      </c>
      <c r="H1674" s="40" t="e">
        <f t="shared" si="132"/>
        <v>#DIV/0!</v>
      </c>
      <c r="I1674">
        <f t="shared" si="133"/>
        <v>0</v>
      </c>
      <c r="J1674" s="40" t="e">
        <f t="shared" si="134"/>
        <v>#DIV/0!</v>
      </c>
      <c r="K1674" t="str">
        <f>+IFERROR(VLOOKUP(D1674,Table_1[#All],2,0),"")</f>
        <v/>
      </c>
    </row>
    <row r="1675" spans="1:11" ht="15" customHeight="1" x14ac:dyDescent="0.3">
      <c r="A1675">
        <v>1</v>
      </c>
      <c r="B1675">
        <v>1900</v>
      </c>
      <c r="C1675" s="3">
        <v>0</v>
      </c>
      <c r="D1675" t="str">
        <v>00. VENDES</v>
      </c>
      <c r="E1675">
        <v>0</v>
      </c>
      <c r="F1675" t="str">
        <f t="shared" si="130"/>
        <v>1_1900</v>
      </c>
      <c r="G1675">
        <f t="shared" si="131"/>
        <v>0</v>
      </c>
      <c r="H1675" s="40" t="e">
        <f t="shared" si="132"/>
        <v>#DIV/0!</v>
      </c>
      <c r="I1675">
        <f t="shared" si="133"/>
        <v>0</v>
      </c>
      <c r="J1675" s="40" t="e">
        <f t="shared" si="134"/>
        <v>#DIV/0!</v>
      </c>
      <c r="K1675" t="str">
        <f>+IFERROR(VLOOKUP(D1675,Table_1[#All],2,0),"")</f>
        <v/>
      </c>
    </row>
    <row r="1676" spans="1:11" ht="15" customHeight="1" x14ac:dyDescent="0.3">
      <c r="A1676">
        <v>1</v>
      </c>
      <c r="B1676">
        <v>1900</v>
      </c>
      <c r="C1676" s="3">
        <v>0</v>
      </c>
      <c r="D1676" t="str">
        <v>00. VENDES</v>
      </c>
      <c r="E1676">
        <v>0</v>
      </c>
      <c r="F1676" t="str">
        <f t="shared" si="130"/>
        <v>1_1900</v>
      </c>
      <c r="G1676">
        <f t="shared" si="131"/>
        <v>0</v>
      </c>
      <c r="H1676" s="40" t="e">
        <f t="shared" si="132"/>
        <v>#DIV/0!</v>
      </c>
      <c r="I1676">
        <f t="shared" si="133"/>
        <v>0</v>
      </c>
      <c r="J1676" s="40" t="e">
        <f t="shared" si="134"/>
        <v>#DIV/0!</v>
      </c>
      <c r="K1676" t="str">
        <f>+IFERROR(VLOOKUP(D1676,Table_1[#All],2,0),"")</f>
        <v/>
      </c>
    </row>
    <row r="1677" spans="1:11" ht="15" customHeight="1" x14ac:dyDescent="0.3">
      <c r="A1677">
        <v>1</v>
      </c>
      <c r="B1677">
        <v>1900</v>
      </c>
      <c r="C1677" s="3">
        <v>0</v>
      </c>
      <c r="D1677" t="str">
        <v>00. VENDES</v>
      </c>
      <c r="E1677">
        <v>0</v>
      </c>
      <c r="F1677" t="str">
        <f t="shared" si="130"/>
        <v>1_1900</v>
      </c>
      <c r="G1677">
        <f t="shared" si="131"/>
        <v>0</v>
      </c>
      <c r="H1677" s="40" t="e">
        <f t="shared" si="132"/>
        <v>#DIV/0!</v>
      </c>
      <c r="I1677">
        <f t="shared" si="133"/>
        <v>0</v>
      </c>
      <c r="J1677" s="40" t="e">
        <f t="shared" si="134"/>
        <v>#DIV/0!</v>
      </c>
      <c r="K1677" t="str">
        <f>+IFERROR(VLOOKUP(D1677,Table_1[#All],2,0),"")</f>
        <v/>
      </c>
    </row>
    <row r="1678" spans="1:11" ht="15" customHeight="1" x14ac:dyDescent="0.3">
      <c r="A1678">
        <v>1</v>
      </c>
      <c r="B1678">
        <v>1900</v>
      </c>
      <c r="C1678" s="3">
        <v>0</v>
      </c>
      <c r="D1678" t="str">
        <v>00. VENDES</v>
      </c>
      <c r="E1678">
        <v>0</v>
      </c>
      <c r="F1678" t="str">
        <f t="shared" si="130"/>
        <v>1_1900</v>
      </c>
      <c r="G1678">
        <f t="shared" si="131"/>
        <v>0</v>
      </c>
      <c r="H1678" s="40" t="e">
        <f t="shared" si="132"/>
        <v>#DIV/0!</v>
      </c>
      <c r="I1678">
        <f t="shared" si="133"/>
        <v>0</v>
      </c>
      <c r="J1678" s="40" t="e">
        <f t="shared" si="134"/>
        <v>#DIV/0!</v>
      </c>
      <c r="K1678" t="str">
        <f>+IFERROR(VLOOKUP(D1678,Table_1[#All],2,0),"")</f>
        <v/>
      </c>
    </row>
    <row r="1679" spans="1:11" ht="15" customHeight="1" x14ac:dyDescent="0.3">
      <c r="A1679">
        <v>1</v>
      </c>
      <c r="B1679">
        <v>1900</v>
      </c>
      <c r="C1679" s="3">
        <v>0</v>
      </c>
      <c r="D1679" t="str">
        <v>00. VENDES</v>
      </c>
      <c r="E1679">
        <v>0</v>
      </c>
      <c r="F1679" t="str">
        <f t="shared" si="130"/>
        <v>1_1900</v>
      </c>
      <c r="G1679">
        <f t="shared" si="131"/>
        <v>0</v>
      </c>
      <c r="H1679" s="40" t="e">
        <f t="shared" si="132"/>
        <v>#DIV/0!</v>
      </c>
      <c r="I1679">
        <f t="shared" si="133"/>
        <v>0</v>
      </c>
      <c r="J1679" s="40" t="e">
        <f t="shared" si="134"/>
        <v>#DIV/0!</v>
      </c>
      <c r="K1679" t="str">
        <f>+IFERROR(VLOOKUP(D1679,Table_1[#All],2,0),"")</f>
        <v/>
      </c>
    </row>
    <row r="1680" spans="1:11" ht="15" customHeight="1" x14ac:dyDescent="0.3">
      <c r="A1680">
        <v>1</v>
      </c>
      <c r="B1680">
        <v>1900</v>
      </c>
      <c r="C1680" s="3">
        <v>0</v>
      </c>
      <c r="D1680" t="str">
        <v>00. VENDES</v>
      </c>
      <c r="E1680">
        <v>0</v>
      </c>
      <c r="F1680" t="str">
        <f t="shared" si="130"/>
        <v>1_1900</v>
      </c>
      <c r="G1680">
        <f t="shared" si="131"/>
        <v>0</v>
      </c>
      <c r="H1680" s="40" t="e">
        <f t="shared" si="132"/>
        <v>#DIV/0!</v>
      </c>
      <c r="I1680">
        <f t="shared" si="133"/>
        <v>0</v>
      </c>
      <c r="J1680" s="40" t="e">
        <f t="shared" si="134"/>
        <v>#DIV/0!</v>
      </c>
      <c r="K1680" t="str">
        <f>+IFERROR(VLOOKUP(D1680,Table_1[#All],2,0),"")</f>
        <v/>
      </c>
    </row>
    <row r="1681" spans="1:11" ht="15" customHeight="1" x14ac:dyDescent="0.3">
      <c r="A1681">
        <v>1</v>
      </c>
      <c r="B1681">
        <v>1900</v>
      </c>
      <c r="C1681" s="3">
        <v>0</v>
      </c>
      <c r="D1681" t="str">
        <v>00. VENDES</v>
      </c>
      <c r="E1681">
        <v>0</v>
      </c>
      <c r="F1681" t="str">
        <f t="shared" si="130"/>
        <v>1_1900</v>
      </c>
      <c r="G1681">
        <f t="shared" si="131"/>
        <v>0</v>
      </c>
      <c r="H1681" s="40" t="e">
        <f t="shared" si="132"/>
        <v>#DIV/0!</v>
      </c>
      <c r="I1681">
        <f t="shared" si="133"/>
        <v>0</v>
      </c>
      <c r="J1681" s="40" t="e">
        <f t="shared" si="134"/>
        <v>#DIV/0!</v>
      </c>
      <c r="K1681" t="str">
        <f>+IFERROR(VLOOKUP(D1681,Table_1[#All],2,0),"")</f>
        <v/>
      </c>
    </row>
    <row r="1682" spans="1:11" ht="15" customHeight="1" x14ac:dyDescent="0.3">
      <c r="A1682">
        <v>1</v>
      </c>
      <c r="B1682">
        <v>1900</v>
      </c>
      <c r="C1682" s="3">
        <v>0</v>
      </c>
      <c r="D1682" t="str">
        <v>00. VENDES</v>
      </c>
      <c r="E1682">
        <v>0</v>
      </c>
      <c r="F1682" t="str">
        <f t="shared" si="130"/>
        <v>1_1900</v>
      </c>
      <c r="G1682">
        <f t="shared" si="131"/>
        <v>0</v>
      </c>
      <c r="H1682" s="40" t="e">
        <f t="shared" si="132"/>
        <v>#DIV/0!</v>
      </c>
      <c r="I1682">
        <f t="shared" si="133"/>
        <v>0</v>
      </c>
      <c r="J1682" s="40" t="e">
        <f t="shared" si="134"/>
        <v>#DIV/0!</v>
      </c>
      <c r="K1682" t="str">
        <f>+IFERROR(VLOOKUP(D1682,Table_1[#All],2,0),"")</f>
        <v/>
      </c>
    </row>
    <row r="1683" spans="1:11" ht="15" customHeight="1" x14ac:dyDescent="0.3">
      <c r="A1683">
        <v>1</v>
      </c>
      <c r="B1683">
        <v>1900</v>
      </c>
      <c r="C1683" s="3">
        <v>0</v>
      </c>
      <c r="D1683" t="str">
        <v>00. VENDES</v>
      </c>
      <c r="E1683">
        <v>0</v>
      </c>
      <c r="F1683" t="str">
        <f t="shared" si="130"/>
        <v>1_1900</v>
      </c>
      <c r="G1683">
        <f t="shared" si="131"/>
        <v>0</v>
      </c>
      <c r="H1683" s="40" t="e">
        <f t="shared" si="132"/>
        <v>#DIV/0!</v>
      </c>
      <c r="I1683">
        <f t="shared" si="133"/>
        <v>0</v>
      </c>
      <c r="J1683" s="40" t="e">
        <f t="shared" si="134"/>
        <v>#DIV/0!</v>
      </c>
      <c r="K1683" t="str">
        <f>+IFERROR(VLOOKUP(D1683,Table_1[#All],2,0),"")</f>
        <v/>
      </c>
    </row>
    <row r="1684" spans="1:11" ht="15" customHeight="1" x14ac:dyDescent="0.3">
      <c r="A1684">
        <v>1</v>
      </c>
      <c r="B1684">
        <v>1900</v>
      </c>
      <c r="C1684" s="3">
        <v>0</v>
      </c>
      <c r="D1684" t="str">
        <v>00. VENDES</v>
      </c>
      <c r="E1684">
        <v>0</v>
      </c>
      <c r="F1684" t="str">
        <f t="shared" si="130"/>
        <v>1_1900</v>
      </c>
      <c r="G1684">
        <f t="shared" si="131"/>
        <v>0</v>
      </c>
      <c r="H1684" s="40" t="e">
        <f t="shared" si="132"/>
        <v>#DIV/0!</v>
      </c>
      <c r="I1684">
        <f t="shared" si="133"/>
        <v>0</v>
      </c>
      <c r="J1684" s="40" t="e">
        <f t="shared" si="134"/>
        <v>#DIV/0!</v>
      </c>
      <c r="K1684" t="str">
        <f>+IFERROR(VLOOKUP(D1684,Table_1[#All],2,0),"")</f>
        <v/>
      </c>
    </row>
    <row r="1685" spans="1:11" ht="15" customHeight="1" x14ac:dyDescent="0.3">
      <c r="A1685">
        <v>1</v>
      </c>
      <c r="B1685">
        <v>1900</v>
      </c>
      <c r="C1685" s="3">
        <v>0</v>
      </c>
      <c r="D1685" t="str">
        <v>00. VENDES</v>
      </c>
      <c r="E1685">
        <v>0</v>
      </c>
      <c r="F1685" t="str">
        <f t="shared" si="130"/>
        <v>1_1900</v>
      </c>
      <c r="G1685">
        <f t="shared" si="131"/>
        <v>0</v>
      </c>
      <c r="H1685" s="40" t="e">
        <f t="shared" si="132"/>
        <v>#DIV/0!</v>
      </c>
      <c r="I1685">
        <f t="shared" si="133"/>
        <v>0</v>
      </c>
      <c r="J1685" s="40" t="e">
        <f t="shared" si="134"/>
        <v>#DIV/0!</v>
      </c>
      <c r="K1685" t="str">
        <f>+IFERROR(VLOOKUP(D1685,Table_1[#All],2,0),"")</f>
        <v/>
      </c>
    </row>
    <row r="1686" spans="1:11" ht="15" customHeight="1" x14ac:dyDescent="0.3">
      <c r="A1686">
        <v>1</v>
      </c>
      <c r="B1686">
        <v>1900</v>
      </c>
      <c r="C1686" s="3">
        <v>0</v>
      </c>
      <c r="D1686" t="str">
        <v>00. VENDES</v>
      </c>
      <c r="E1686">
        <v>0</v>
      </c>
      <c r="F1686" t="str">
        <f t="shared" si="130"/>
        <v>1_1900</v>
      </c>
      <c r="G1686">
        <f t="shared" si="131"/>
        <v>0</v>
      </c>
      <c r="H1686" s="40" t="e">
        <f t="shared" si="132"/>
        <v>#DIV/0!</v>
      </c>
      <c r="I1686">
        <f t="shared" si="133"/>
        <v>0</v>
      </c>
      <c r="J1686" s="40" t="e">
        <f t="shared" si="134"/>
        <v>#DIV/0!</v>
      </c>
      <c r="K1686" t="str">
        <f>+IFERROR(VLOOKUP(D1686,Table_1[#All],2,0),"")</f>
        <v/>
      </c>
    </row>
    <row r="1687" spans="1:11" ht="15" customHeight="1" x14ac:dyDescent="0.3">
      <c r="A1687">
        <v>1</v>
      </c>
      <c r="B1687">
        <v>1900</v>
      </c>
      <c r="C1687" s="3">
        <v>0</v>
      </c>
      <c r="D1687" t="str">
        <v>00. VENDES</v>
      </c>
      <c r="E1687">
        <v>0</v>
      </c>
      <c r="F1687" t="str">
        <f t="shared" si="130"/>
        <v>1_1900</v>
      </c>
      <c r="G1687">
        <f t="shared" si="131"/>
        <v>0</v>
      </c>
      <c r="H1687" s="40" t="e">
        <f t="shared" si="132"/>
        <v>#DIV/0!</v>
      </c>
      <c r="I1687">
        <f t="shared" si="133"/>
        <v>0</v>
      </c>
      <c r="J1687" s="40" t="e">
        <f t="shared" si="134"/>
        <v>#DIV/0!</v>
      </c>
      <c r="K1687" t="str">
        <f>+IFERROR(VLOOKUP(D1687,Table_1[#All],2,0),"")</f>
        <v/>
      </c>
    </row>
    <row r="1688" spans="1:11" ht="15" customHeight="1" x14ac:dyDescent="0.3">
      <c r="A1688">
        <v>1</v>
      </c>
      <c r="B1688">
        <v>1900</v>
      </c>
      <c r="C1688" s="3">
        <v>0</v>
      </c>
      <c r="D1688" t="str">
        <v>00. VENDES</v>
      </c>
      <c r="E1688">
        <v>0</v>
      </c>
      <c r="F1688" t="str">
        <f t="shared" si="130"/>
        <v>1_1900</v>
      </c>
      <c r="G1688">
        <f t="shared" si="131"/>
        <v>0</v>
      </c>
      <c r="H1688" s="40" t="e">
        <f t="shared" si="132"/>
        <v>#DIV/0!</v>
      </c>
      <c r="I1688">
        <f t="shared" si="133"/>
        <v>0</v>
      </c>
      <c r="J1688" s="40" t="e">
        <f t="shared" si="134"/>
        <v>#DIV/0!</v>
      </c>
      <c r="K1688" t="str">
        <f>+IFERROR(VLOOKUP(D1688,Table_1[#All],2,0),"")</f>
        <v/>
      </c>
    </row>
    <row r="1689" spans="1:11" ht="15" customHeight="1" x14ac:dyDescent="0.3">
      <c r="A1689">
        <v>1</v>
      </c>
      <c r="B1689">
        <v>1900</v>
      </c>
      <c r="C1689" s="3">
        <v>0</v>
      </c>
      <c r="D1689" t="str">
        <v>00. VENDES</v>
      </c>
      <c r="E1689">
        <v>0</v>
      </c>
      <c r="F1689" t="str">
        <f t="shared" si="130"/>
        <v>1_1900</v>
      </c>
      <c r="G1689">
        <f t="shared" si="131"/>
        <v>0</v>
      </c>
      <c r="H1689" s="40" t="e">
        <f t="shared" si="132"/>
        <v>#DIV/0!</v>
      </c>
      <c r="I1689">
        <f t="shared" si="133"/>
        <v>0</v>
      </c>
      <c r="J1689" s="40" t="e">
        <f t="shared" si="134"/>
        <v>#DIV/0!</v>
      </c>
      <c r="K1689" t="str">
        <f>+IFERROR(VLOOKUP(D1689,Table_1[#All],2,0),"")</f>
        <v/>
      </c>
    </row>
    <row r="1690" spans="1:11" ht="15" customHeight="1" x14ac:dyDescent="0.3">
      <c r="A1690">
        <v>1</v>
      </c>
      <c r="B1690">
        <v>1900</v>
      </c>
      <c r="C1690" s="3">
        <v>0</v>
      </c>
      <c r="D1690" t="str">
        <v>00. VENDES</v>
      </c>
      <c r="E1690">
        <v>0</v>
      </c>
      <c r="F1690" t="str">
        <f t="shared" si="130"/>
        <v>1_1900</v>
      </c>
      <c r="G1690">
        <f t="shared" si="131"/>
        <v>0</v>
      </c>
      <c r="H1690" s="40" t="e">
        <f t="shared" si="132"/>
        <v>#DIV/0!</v>
      </c>
      <c r="I1690">
        <f t="shared" si="133"/>
        <v>0</v>
      </c>
      <c r="J1690" s="40" t="e">
        <f t="shared" si="134"/>
        <v>#DIV/0!</v>
      </c>
      <c r="K1690" t="str">
        <f>+IFERROR(VLOOKUP(D1690,Table_1[#All],2,0),"")</f>
        <v/>
      </c>
    </row>
    <row r="1691" spans="1:11" ht="15" customHeight="1" x14ac:dyDescent="0.3">
      <c r="A1691">
        <v>1</v>
      </c>
      <c r="B1691">
        <v>1900</v>
      </c>
      <c r="C1691" s="3">
        <v>0</v>
      </c>
      <c r="D1691" t="str">
        <v>00. VENDES</v>
      </c>
      <c r="E1691">
        <v>0</v>
      </c>
      <c r="F1691" t="str">
        <f t="shared" si="130"/>
        <v>1_1900</v>
      </c>
      <c r="G1691">
        <f t="shared" si="131"/>
        <v>0</v>
      </c>
      <c r="H1691" s="40" t="e">
        <f t="shared" si="132"/>
        <v>#DIV/0!</v>
      </c>
      <c r="I1691">
        <f t="shared" si="133"/>
        <v>0</v>
      </c>
      <c r="J1691" s="40" t="e">
        <f t="shared" si="134"/>
        <v>#DIV/0!</v>
      </c>
      <c r="K1691" t="str">
        <f>+IFERROR(VLOOKUP(D1691,Table_1[#All],2,0),"")</f>
        <v/>
      </c>
    </row>
    <row r="1692" spans="1:11" ht="15" customHeight="1" x14ac:dyDescent="0.3">
      <c r="A1692">
        <v>1</v>
      </c>
      <c r="B1692">
        <v>1900</v>
      </c>
      <c r="C1692" s="3">
        <v>0</v>
      </c>
      <c r="D1692" t="str">
        <v>00. VENDES</v>
      </c>
      <c r="E1692">
        <v>0</v>
      </c>
      <c r="F1692" t="str">
        <f t="shared" si="130"/>
        <v>1_1900</v>
      </c>
      <c r="G1692">
        <f t="shared" si="131"/>
        <v>0</v>
      </c>
      <c r="H1692" s="40" t="e">
        <f t="shared" si="132"/>
        <v>#DIV/0!</v>
      </c>
      <c r="I1692">
        <f t="shared" si="133"/>
        <v>0</v>
      </c>
      <c r="J1692" s="40" t="e">
        <f t="shared" si="134"/>
        <v>#DIV/0!</v>
      </c>
      <c r="K1692" t="str">
        <f>+IFERROR(VLOOKUP(D1692,Table_1[#All],2,0),"")</f>
        <v/>
      </c>
    </row>
    <row r="1693" spans="1:11" ht="15" customHeight="1" x14ac:dyDescent="0.3">
      <c r="A1693">
        <v>1</v>
      </c>
      <c r="B1693">
        <v>1900</v>
      </c>
      <c r="C1693" s="3">
        <v>0</v>
      </c>
      <c r="D1693" t="str">
        <v>00. VENDES</v>
      </c>
      <c r="E1693">
        <v>0</v>
      </c>
      <c r="F1693" t="str">
        <f t="shared" si="130"/>
        <v>1_1900</v>
      </c>
      <c r="G1693">
        <f t="shared" si="131"/>
        <v>0</v>
      </c>
      <c r="H1693" s="40" t="e">
        <f t="shared" si="132"/>
        <v>#DIV/0!</v>
      </c>
      <c r="I1693">
        <f t="shared" si="133"/>
        <v>0</v>
      </c>
      <c r="J1693" s="40" t="e">
        <f t="shared" si="134"/>
        <v>#DIV/0!</v>
      </c>
      <c r="K1693" t="str">
        <f>+IFERROR(VLOOKUP(D1693,Table_1[#All],2,0),"")</f>
        <v/>
      </c>
    </row>
    <row r="1694" spans="1:11" ht="15" customHeight="1" x14ac:dyDescent="0.3">
      <c r="A1694">
        <v>1</v>
      </c>
      <c r="B1694">
        <v>1900</v>
      </c>
      <c r="C1694" s="3">
        <v>0</v>
      </c>
      <c r="D1694" t="str">
        <v>00. VENDES</v>
      </c>
      <c r="E1694">
        <v>0</v>
      </c>
      <c r="F1694" t="str">
        <f t="shared" si="130"/>
        <v>1_1900</v>
      </c>
      <c r="G1694">
        <f t="shared" si="131"/>
        <v>0</v>
      </c>
      <c r="H1694" s="40" t="e">
        <f t="shared" si="132"/>
        <v>#DIV/0!</v>
      </c>
      <c r="I1694">
        <f t="shared" si="133"/>
        <v>0</v>
      </c>
      <c r="J1694" s="40" t="e">
        <f t="shared" si="134"/>
        <v>#DIV/0!</v>
      </c>
      <c r="K1694" t="str">
        <f>+IFERROR(VLOOKUP(D1694,Table_1[#All],2,0),"")</f>
        <v/>
      </c>
    </row>
    <row r="1695" spans="1:11" ht="15" customHeight="1" x14ac:dyDescent="0.3">
      <c r="A1695">
        <v>1</v>
      </c>
      <c r="B1695">
        <v>1900</v>
      </c>
      <c r="C1695" s="3">
        <v>0</v>
      </c>
      <c r="D1695" t="str">
        <v>00. VENDES</v>
      </c>
      <c r="E1695">
        <v>0</v>
      </c>
      <c r="F1695" t="str">
        <f t="shared" si="130"/>
        <v>1_1900</v>
      </c>
      <c r="G1695">
        <f t="shared" si="131"/>
        <v>0</v>
      </c>
      <c r="H1695" s="40" t="e">
        <f t="shared" si="132"/>
        <v>#DIV/0!</v>
      </c>
      <c r="I1695">
        <f t="shared" si="133"/>
        <v>0</v>
      </c>
      <c r="J1695" s="40" t="e">
        <f t="shared" si="134"/>
        <v>#DIV/0!</v>
      </c>
      <c r="K1695" t="str">
        <f>+IFERROR(VLOOKUP(D1695,Table_1[#All],2,0),"")</f>
        <v/>
      </c>
    </row>
    <row r="1696" spans="1:11" ht="15" customHeight="1" x14ac:dyDescent="0.3">
      <c r="A1696">
        <v>1</v>
      </c>
      <c r="B1696">
        <v>1900</v>
      </c>
      <c r="C1696" s="3">
        <v>0</v>
      </c>
      <c r="D1696" t="str">
        <v>00. VENDES</v>
      </c>
      <c r="E1696">
        <v>0</v>
      </c>
      <c r="F1696" t="str">
        <f t="shared" si="130"/>
        <v>1_1900</v>
      </c>
      <c r="G1696">
        <f t="shared" si="131"/>
        <v>0</v>
      </c>
      <c r="H1696" s="40" t="e">
        <f t="shared" si="132"/>
        <v>#DIV/0!</v>
      </c>
      <c r="I1696">
        <f t="shared" si="133"/>
        <v>0</v>
      </c>
      <c r="J1696" s="40" t="e">
        <f t="shared" si="134"/>
        <v>#DIV/0!</v>
      </c>
      <c r="K1696" t="str">
        <f>+IFERROR(VLOOKUP(D1696,Table_1[#All],2,0),"")</f>
        <v/>
      </c>
    </row>
    <row r="1697" spans="1:11" ht="15" customHeight="1" x14ac:dyDescent="0.3">
      <c r="A1697">
        <v>1</v>
      </c>
      <c r="B1697">
        <v>1900</v>
      </c>
      <c r="C1697" s="3">
        <v>0</v>
      </c>
      <c r="D1697" t="str">
        <v>00. VENDES</v>
      </c>
      <c r="E1697">
        <v>0</v>
      </c>
      <c r="F1697" t="str">
        <f t="shared" si="130"/>
        <v>1_1900</v>
      </c>
      <c r="G1697">
        <f t="shared" si="131"/>
        <v>0</v>
      </c>
      <c r="H1697" s="40" t="e">
        <f t="shared" si="132"/>
        <v>#DIV/0!</v>
      </c>
      <c r="I1697">
        <f t="shared" si="133"/>
        <v>0</v>
      </c>
      <c r="J1697" s="40" t="e">
        <f t="shared" si="134"/>
        <v>#DIV/0!</v>
      </c>
      <c r="K1697" t="str">
        <f>+IFERROR(VLOOKUP(D1697,Table_1[#All],2,0),"")</f>
        <v/>
      </c>
    </row>
    <row r="1698" spans="1:11" ht="15" customHeight="1" x14ac:dyDescent="0.3">
      <c r="A1698">
        <v>1</v>
      </c>
      <c r="B1698">
        <v>1900</v>
      </c>
      <c r="C1698" s="3">
        <v>0</v>
      </c>
      <c r="D1698" t="str">
        <v>00. VENDES</v>
      </c>
      <c r="E1698">
        <v>0</v>
      </c>
      <c r="F1698" t="str">
        <f t="shared" si="130"/>
        <v>1_1900</v>
      </c>
      <c r="G1698">
        <f t="shared" si="131"/>
        <v>0</v>
      </c>
      <c r="H1698" s="40" t="e">
        <f t="shared" si="132"/>
        <v>#DIV/0!</v>
      </c>
      <c r="I1698">
        <f t="shared" si="133"/>
        <v>0</v>
      </c>
      <c r="J1698" s="40" t="e">
        <f t="shared" si="134"/>
        <v>#DIV/0!</v>
      </c>
      <c r="K1698" t="str">
        <f>+IFERROR(VLOOKUP(D1698,Table_1[#All],2,0),"")</f>
        <v/>
      </c>
    </row>
    <row r="1699" spans="1:11" ht="15" customHeight="1" x14ac:dyDescent="0.3">
      <c r="A1699">
        <v>1</v>
      </c>
      <c r="B1699">
        <v>1900</v>
      </c>
      <c r="C1699" s="3">
        <v>0</v>
      </c>
      <c r="D1699" t="str">
        <v>00. VENDES</v>
      </c>
      <c r="E1699">
        <v>0</v>
      </c>
      <c r="F1699" t="str">
        <f t="shared" si="130"/>
        <v>1_1900</v>
      </c>
      <c r="G1699">
        <f t="shared" si="131"/>
        <v>0</v>
      </c>
      <c r="H1699" s="40" t="e">
        <f t="shared" si="132"/>
        <v>#DIV/0!</v>
      </c>
      <c r="I1699">
        <f t="shared" si="133"/>
        <v>0</v>
      </c>
      <c r="J1699" s="40" t="e">
        <f t="shared" si="134"/>
        <v>#DIV/0!</v>
      </c>
      <c r="K1699" t="str">
        <f>+IFERROR(VLOOKUP(D1699,Table_1[#All],2,0),"")</f>
        <v/>
      </c>
    </row>
    <row r="1700" spans="1:11" ht="15" customHeight="1" x14ac:dyDescent="0.3">
      <c r="A1700">
        <v>1</v>
      </c>
      <c r="B1700">
        <v>1900</v>
      </c>
      <c r="C1700" s="3">
        <v>0</v>
      </c>
      <c r="D1700" t="str">
        <v>00. VENDES</v>
      </c>
      <c r="E1700">
        <v>0</v>
      </c>
      <c r="F1700" t="str">
        <f t="shared" si="130"/>
        <v>1_1900</v>
      </c>
      <c r="G1700">
        <f t="shared" si="131"/>
        <v>0</v>
      </c>
      <c r="H1700" s="40" t="e">
        <f t="shared" si="132"/>
        <v>#DIV/0!</v>
      </c>
      <c r="I1700">
        <f t="shared" si="133"/>
        <v>0</v>
      </c>
      <c r="J1700" s="40" t="e">
        <f t="shared" si="134"/>
        <v>#DIV/0!</v>
      </c>
      <c r="K1700" t="str">
        <f>+IFERROR(VLOOKUP(D1700,Table_1[#All],2,0),"")</f>
        <v/>
      </c>
    </row>
    <row r="1701" spans="1:11" ht="15" customHeight="1" x14ac:dyDescent="0.3">
      <c r="A1701">
        <v>1</v>
      </c>
      <c r="B1701">
        <v>1900</v>
      </c>
      <c r="C1701" s="3">
        <v>0</v>
      </c>
      <c r="D1701" t="str">
        <v>00. VENDES</v>
      </c>
      <c r="E1701">
        <v>0</v>
      </c>
      <c r="F1701" t="str">
        <f t="shared" si="130"/>
        <v>1_1900</v>
      </c>
      <c r="G1701">
        <f t="shared" si="131"/>
        <v>0</v>
      </c>
      <c r="H1701" s="40" t="e">
        <f t="shared" si="132"/>
        <v>#DIV/0!</v>
      </c>
      <c r="I1701">
        <f t="shared" si="133"/>
        <v>0</v>
      </c>
      <c r="J1701" s="40" t="e">
        <f t="shared" si="134"/>
        <v>#DIV/0!</v>
      </c>
      <c r="K1701" t="str">
        <f>+IFERROR(VLOOKUP(D1701,Table_1[#All],2,0),"")</f>
        <v/>
      </c>
    </row>
    <row r="1702" spans="1:11" ht="15" customHeight="1" x14ac:dyDescent="0.3">
      <c r="A1702">
        <v>1</v>
      </c>
      <c r="B1702">
        <v>1900</v>
      </c>
      <c r="C1702" s="3">
        <v>0</v>
      </c>
      <c r="D1702" t="str">
        <v>00. VENDES</v>
      </c>
      <c r="E1702">
        <v>0</v>
      </c>
      <c r="F1702" t="str">
        <f t="shared" si="130"/>
        <v>1_1900</v>
      </c>
      <c r="G1702">
        <f t="shared" si="131"/>
        <v>0</v>
      </c>
      <c r="H1702" s="40" t="e">
        <f t="shared" si="132"/>
        <v>#DIV/0!</v>
      </c>
      <c r="I1702">
        <f t="shared" si="133"/>
        <v>0</v>
      </c>
      <c r="J1702" s="40" t="e">
        <f t="shared" si="134"/>
        <v>#DIV/0!</v>
      </c>
      <c r="K1702" t="str">
        <f>+IFERROR(VLOOKUP(D1702,Table_1[#All],2,0),"")</f>
        <v/>
      </c>
    </row>
    <row r="1703" spans="1:11" ht="15" customHeight="1" x14ac:dyDescent="0.3">
      <c r="A1703">
        <v>1</v>
      </c>
      <c r="B1703">
        <v>1900</v>
      </c>
      <c r="C1703" s="3">
        <v>0</v>
      </c>
      <c r="D1703" t="str">
        <v>00. VENDES</v>
      </c>
      <c r="E1703">
        <v>0</v>
      </c>
      <c r="F1703" t="str">
        <f t="shared" si="130"/>
        <v>1_1900</v>
      </c>
      <c r="G1703">
        <f t="shared" si="131"/>
        <v>0</v>
      </c>
      <c r="H1703" s="40" t="e">
        <f t="shared" si="132"/>
        <v>#DIV/0!</v>
      </c>
      <c r="I1703">
        <f t="shared" si="133"/>
        <v>0</v>
      </c>
      <c r="J1703" s="40" t="e">
        <f t="shared" si="134"/>
        <v>#DIV/0!</v>
      </c>
      <c r="K1703" t="str">
        <f>+IFERROR(VLOOKUP(D1703,Table_1[#All],2,0),"")</f>
        <v/>
      </c>
    </row>
    <row r="1704" spans="1:11" ht="15" customHeight="1" x14ac:dyDescent="0.3">
      <c r="A1704">
        <v>1</v>
      </c>
      <c r="B1704">
        <v>1900</v>
      </c>
      <c r="C1704" s="3">
        <v>0</v>
      </c>
      <c r="D1704" t="str">
        <v>00. VENDES</v>
      </c>
      <c r="E1704">
        <v>0</v>
      </c>
      <c r="F1704" t="str">
        <f t="shared" si="130"/>
        <v>1_1900</v>
      </c>
      <c r="G1704">
        <f t="shared" si="131"/>
        <v>0</v>
      </c>
      <c r="H1704" s="40" t="e">
        <f t="shared" si="132"/>
        <v>#DIV/0!</v>
      </c>
      <c r="I1704">
        <f t="shared" si="133"/>
        <v>0</v>
      </c>
      <c r="J1704" s="40" t="e">
        <f t="shared" si="134"/>
        <v>#DIV/0!</v>
      </c>
      <c r="K1704" t="str">
        <f>+IFERROR(VLOOKUP(D1704,Table_1[#All],2,0),"")</f>
        <v/>
      </c>
    </row>
    <row r="1705" spans="1:11" ht="15" customHeight="1" x14ac:dyDescent="0.3">
      <c r="A1705">
        <v>1</v>
      </c>
      <c r="B1705">
        <v>1900</v>
      </c>
      <c r="C1705" s="3">
        <v>0</v>
      </c>
      <c r="D1705" t="str">
        <v>00. VENDES</v>
      </c>
      <c r="E1705">
        <v>0</v>
      </c>
      <c r="F1705" t="str">
        <f t="shared" si="130"/>
        <v>1_1900</v>
      </c>
      <c r="G1705">
        <f t="shared" si="131"/>
        <v>0</v>
      </c>
      <c r="H1705" s="40" t="e">
        <f t="shared" si="132"/>
        <v>#DIV/0!</v>
      </c>
      <c r="I1705">
        <f t="shared" si="133"/>
        <v>0</v>
      </c>
      <c r="J1705" s="40" t="e">
        <f t="shared" si="134"/>
        <v>#DIV/0!</v>
      </c>
      <c r="K1705" t="str">
        <f>+IFERROR(VLOOKUP(D1705,Table_1[#All],2,0),"")</f>
        <v/>
      </c>
    </row>
    <row r="1706" spans="1:11" ht="15" customHeight="1" x14ac:dyDescent="0.3">
      <c r="A1706">
        <v>1</v>
      </c>
      <c r="B1706">
        <v>1900</v>
      </c>
      <c r="C1706" s="3">
        <v>0</v>
      </c>
      <c r="D1706" t="str">
        <v>00. VENDES</v>
      </c>
      <c r="E1706">
        <v>0</v>
      </c>
      <c r="F1706" t="str">
        <f t="shared" si="130"/>
        <v>1_1900</v>
      </c>
      <c r="G1706">
        <f t="shared" si="131"/>
        <v>0</v>
      </c>
      <c r="H1706" s="40" t="e">
        <f t="shared" si="132"/>
        <v>#DIV/0!</v>
      </c>
      <c r="I1706">
        <f t="shared" si="133"/>
        <v>0</v>
      </c>
      <c r="J1706" s="40" t="e">
        <f t="shared" si="134"/>
        <v>#DIV/0!</v>
      </c>
      <c r="K1706" t="str">
        <f>+IFERROR(VLOOKUP(D1706,Table_1[#All],2,0),"")</f>
        <v/>
      </c>
    </row>
    <row r="1707" spans="1:11" ht="15" customHeight="1" x14ac:dyDescent="0.3">
      <c r="A1707">
        <v>1</v>
      </c>
      <c r="B1707">
        <v>1900</v>
      </c>
      <c r="C1707" s="3">
        <v>0</v>
      </c>
      <c r="D1707" t="str">
        <v>00. VENDES</v>
      </c>
      <c r="E1707">
        <v>0</v>
      </c>
      <c r="F1707" t="str">
        <f t="shared" si="130"/>
        <v>1_1900</v>
      </c>
      <c r="G1707">
        <f t="shared" si="131"/>
        <v>0</v>
      </c>
      <c r="H1707" s="40" t="e">
        <f t="shared" si="132"/>
        <v>#DIV/0!</v>
      </c>
      <c r="I1707">
        <f t="shared" si="133"/>
        <v>0</v>
      </c>
      <c r="J1707" s="40" t="e">
        <f t="shared" si="134"/>
        <v>#DIV/0!</v>
      </c>
      <c r="K1707" t="str">
        <f>+IFERROR(VLOOKUP(D1707,Table_1[#All],2,0),"")</f>
        <v/>
      </c>
    </row>
    <row r="1708" spans="1:11" ht="15" customHeight="1" x14ac:dyDescent="0.3">
      <c r="A1708">
        <v>1</v>
      </c>
      <c r="B1708">
        <v>1900</v>
      </c>
      <c r="C1708" s="3">
        <v>0</v>
      </c>
      <c r="D1708" t="str">
        <v>00. VENDES</v>
      </c>
      <c r="E1708">
        <v>0</v>
      </c>
      <c r="F1708" t="str">
        <f t="shared" si="130"/>
        <v>1_1900</v>
      </c>
      <c r="G1708">
        <f t="shared" si="131"/>
        <v>0</v>
      </c>
      <c r="H1708" s="40" t="e">
        <f t="shared" si="132"/>
        <v>#DIV/0!</v>
      </c>
      <c r="I1708">
        <f t="shared" si="133"/>
        <v>0</v>
      </c>
      <c r="J1708" s="40" t="e">
        <f t="shared" si="134"/>
        <v>#DIV/0!</v>
      </c>
      <c r="K1708" t="str">
        <f>+IFERROR(VLOOKUP(D1708,Table_1[#All],2,0),"")</f>
        <v/>
      </c>
    </row>
    <row r="1709" spans="1:11" ht="15" customHeight="1" x14ac:dyDescent="0.3">
      <c r="A1709">
        <v>1</v>
      </c>
      <c r="B1709">
        <v>1900</v>
      </c>
      <c r="C1709" s="3">
        <v>0</v>
      </c>
      <c r="D1709" t="str">
        <v>00. VENDES</v>
      </c>
      <c r="E1709">
        <v>0</v>
      </c>
      <c r="F1709" t="str">
        <f t="shared" si="130"/>
        <v>1_1900</v>
      </c>
      <c r="G1709">
        <f t="shared" si="131"/>
        <v>0</v>
      </c>
      <c r="H1709" s="40" t="e">
        <f t="shared" si="132"/>
        <v>#DIV/0!</v>
      </c>
      <c r="I1709">
        <f t="shared" si="133"/>
        <v>0</v>
      </c>
      <c r="J1709" s="40" t="e">
        <f t="shared" si="134"/>
        <v>#DIV/0!</v>
      </c>
      <c r="K1709" t="str">
        <f>+IFERROR(VLOOKUP(D1709,Table_1[#All],2,0),"")</f>
        <v/>
      </c>
    </row>
    <row r="1710" spans="1:11" ht="15" customHeight="1" x14ac:dyDescent="0.3">
      <c r="A1710">
        <v>1</v>
      </c>
      <c r="B1710">
        <v>1900</v>
      </c>
      <c r="C1710" s="3">
        <v>0</v>
      </c>
      <c r="D1710" t="str">
        <v>00. VENDES</v>
      </c>
      <c r="E1710">
        <v>0</v>
      </c>
      <c r="F1710" t="str">
        <f t="shared" si="130"/>
        <v>1_1900</v>
      </c>
      <c r="G1710">
        <f t="shared" si="131"/>
        <v>0</v>
      </c>
      <c r="H1710" s="40" t="e">
        <f t="shared" si="132"/>
        <v>#DIV/0!</v>
      </c>
      <c r="I1710">
        <f t="shared" si="133"/>
        <v>0</v>
      </c>
      <c r="J1710" s="40" t="e">
        <f t="shared" si="134"/>
        <v>#DIV/0!</v>
      </c>
      <c r="K1710" t="str">
        <f>+IFERROR(VLOOKUP(D1710,Table_1[#All],2,0),"")</f>
        <v/>
      </c>
    </row>
    <row r="1711" spans="1:11" ht="15" customHeight="1" x14ac:dyDescent="0.3">
      <c r="A1711">
        <v>1</v>
      </c>
      <c r="B1711">
        <v>1900</v>
      </c>
      <c r="C1711" s="3">
        <v>0</v>
      </c>
      <c r="D1711" t="str">
        <v>00. VENDES</v>
      </c>
      <c r="E1711">
        <v>0</v>
      </c>
      <c r="F1711" t="str">
        <f t="shared" si="130"/>
        <v>1_1900</v>
      </c>
      <c r="G1711">
        <f t="shared" si="131"/>
        <v>0</v>
      </c>
      <c r="H1711" s="40" t="e">
        <f t="shared" si="132"/>
        <v>#DIV/0!</v>
      </c>
      <c r="I1711">
        <f t="shared" si="133"/>
        <v>0</v>
      </c>
      <c r="J1711" s="40" t="e">
        <f t="shared" si="134"/>
        <v>#DIV/0!</v>
      </c>
      <c r="K1711" t="str">
        <f>+IFERROR(VLOOKUP(D1711,Table_1[#All],2,0),"")</f>
        <v/>
      </c>
    </row>
    <row r="1712" spans="1:11" ht="15" customHeight="1" x14ac:dyDescent="0.3">
      <c r="A1712">
        <v>1</v>
      </c>
      <c r="B1712">
        <v>1900</v>
      </c>
      <c r="C1712" s="3">
        <v>0</v>
      </c>
      <c r="D1712" t="str">
        <v>00. VENDES</v>
      </c>
      <c r="E1712">
        <v>0</v>
      </c>
      <c r="F1712" t="str">
        <f t="shared" si="130"/>
        <v>1_1900</v>
      </c>
      <c r="G1712">
        <f t="shared" si="131"/>
        <v>0</v>
      </c>
      <c r="H1712" s="40" t="e">
        <f t="shared" si="132"/>
        <v>#DIV/0!</v>
      </c>
      <c r="I1712">
        <f t="shared" si="133"/>
        <v>0</v>
      </c>
      <c r="J1712" s="40" t="e">
        <f t="shared" si="134"/>
        <v>#DIV/0!</v>
      </c>
      <c r="K1712" t="str">
        <f>+IFERROR(VLOOKUP(D1712,Table_1[#All],2,0),"")</f>
        <v/>
      </c>
    </row>
    <row r="1713" spans="1:11" ht="15" customHeight="1" x14ac:dyDescent="0.3">
      <c r="A1713">
        <v>1</v>
      </c>
      <c r="B1713">
        <v>1900</v>
      </c>
      <c r="C1713" s="3">
        <v>0</v>
      </c>
      <c r="D1713" t="str">
        <v>00. VENDES</v>
      </c>
      <c r="E1713">
        <v>0</v>
      </c>
      <c r="F1713" t="str">
        <f t="shared" si="130"/>
        <v>1_1900</v>
      </c>
      <c r="G1713">
        <f t="shared" si="131"/>
        <v>0</v>
      </c>
      <c r="H1713" s="40" t="e">
        <f t="shared" si="132"/>
        <v>#DIV/0!</v>
      </c>
      <c r="I1713">
        <f t="shared" si="133"/>
        <v>0</v>
      </c>
      <c r="J1713" s="40" t="e">
        <f t="shared" si="134"/>
        <v>#DIV/0!</v>
      </c>
      <c r="K1713" t="str">
        <f>+IFERROR(VLOOKUP(D1713,Table_1[#All],2,0),"")</f>
        <v/>
      </c>
    </row>
    <row r="1714" spans="1:11" ht="15" customHeight="1" x14ac:dyDescent="0.3">
      <c r="A1714">
        <v>1</v>
      </c>
      <c r="B1714">
        <v>1900</v>
      </c>
      <c r="C1714" s="3">
        <v>0</v>
      </c>
      <c r="D1714" t="str">
        <v>00. VENDES</v>
      </c>
      <c r="E1714">
        <v>0</v>
      </c>
      <c r="F1714" t="str">
        <f t="shared" si="130"/>
        <v>1_1900</v>
      </c>
      <c r="G1714">
        <f t="shared" si="131"/>
        <v>0</v>
      </c>
      <c r="H1714" s="40" t="e">
        <f t="shared" si="132"/>
        <v>#DIV/0!</v>
      </c>
      <c r="I1714">
        <f t="shared" si="133"/>
        <v>0</v>
      </c>
      <c r="J1714" s="40" t="e">
        <f t="shared" si="134"/>
        <v>#DIV/0!</v>
      </c>
      <c r="K1714" t="str">
        <f>+IFERROR(VLOOKUP(D1714,Table_1[#All],2,0),"")</f>
        <v/>
      </c>
    </row>
    <row r="1715" spans="1:11" ht="15" customHeight="1" x14ac:dyDescent="0.3">
      <c r="A1715">
        <v>1</v>
      </c>
      <c r="B1715">
        <v>1900</v>
      </c>
      <c r="C1715" s="3">
        <v>0</v>
      </c>
      <c r="D1715" t="str">
        <v>00. VENDES</v>
      </c>
      <c r="E1715">
        <v>0</v>
      </c>
      <c r="F1715" t="str">
        <f t="shared" si="130"/>
        <v>1_1900</v>
      </c>
      <c r="G1715">
        <f t="shared" si="131"/>
        <v>0</v>
      </c>
      <c r="H1715" s="40" t="e">
        <f t="shared" si="132"/>
        <v>#DIV/0!</v>
      </c>
      <c r="I1715">
        <f t="shared" si="133"/>
        <v>0</v>
      </c>
      <c r="J1715" s="40" t="e">
        <f t="shared" si="134"/>
        <v>#DIV/0!</v>
      </c>
      <c r="K1715" t="str">
        <f>+IFERROR(VLOOKUP(D1715,Table_1[#All],2,0),"")</f>
        <v/>
      </c>
    </row>
    <row r="1716" spans="1:11" ht="15" customHeight="1" x14ac:dyDescent="0.3">
      <c r="A1716">
        <v>1</v>
      </c>
      <c r="B1716">
        <v>1900</v>
      </c>
      <c r="C1716" s="3">
        <v>0</v>
      </c>
      <c r="D1716" t="str">
        <v>00. VENDES</v>
      </c>
      <c r="E1716">
        <v>0</v>
      </c>
      <c r="F1716" t="str">
        <f t="shared" si="130"/>
        <v>1_1900</v>
      </c>
      <c r="G1716">
        <f t="shared" si="131"/>
        <v>0</v>
      </c>
      <c r="H1716" s="40" t="e">
        <f t="shared" si="132"/>
        <v>#DIV/0!</v>
      </c>
      <c r="I1716">
        <f t="shared" si="133"/>
        <v>0</v>
      </c>
      <c r="J1716" s="40" t="e">
        <f t="shared" si="134"/>
        <v>#DIV/0!</v>
      </c>
      <c r="K1716" t="str">
        <f>+IFERROR(VLOOKUP(D1716,Table_1[#All],2,0),"")</f>
        <v/>
      </c>
    </row>
    <row r="1717" spans="1:11" ht="15" customHeight="1" x14ac:dyDescent="0.3">
      <c r="A1717">
        <v>1</v>
      </c>
      <c r="B1717">
        <v>1900</v>
      </c>
      <c r="C1717" s="3">
        <v>0</v>
      </c>
      <c r="D1717" t="str">
        <v>00. VENDES</v>
      </c>
      <c r="E1717">
        <v>0</v>
      </c>
      <c r="F1717" t="str">
        <f t="shared" si="130"/>
        <v>1_1900</v>
      </c>
      <c r="G1717">
        <f t="shared" si="131"/>
        <v>0</v>
      </c>
      <c r="H1717" s="40" t="e">
        <f t="shared" si="132"/>
        <v>#DIV/0!</v>
      </c>
      <c r="I1717">
        <f t="shared" si="133"/>
        <v>0</v>
      </c>
      <c r="J1717" s="40" t="e">
        <f t="shared" si="134"/>
        <v>#DIV/0!</v>
      </c>
      <c r="K1717" t="str">
        <f>+IFERROR(VLOOKUP(D1717,Table_1[#All],2,0),"")</f>
        <v/>
      </c>
    </row>
    <row r="1718" spans="1:11" ht="15" customHeight="1" x14ac:dyDescent="0.3">
      <c r="A1718">
        <v>1</v>
      </c>
      <c r="B1718">
        <v>1900</v>
      </c>
      <c r="C1718" s="3">
        <v>0</v>
      </c>
      <c r="D1718" t="str">
        <v>00. VENDES</v>
      </c>
      <c r="E1718">
        <v>0</v>
      </c>
      <c r="F1718" t="str">
        <f t="shared" si="130"/>
        <v>1_1900</v>
      </c>
      <c r="G1718">
        <f t="shared" si="131"/>
        <v>0</v>
      </c>
      <c r="H1718" s="40" t="e">
        <f t="shared" si="132"/>
        <v>#DIV/0!</v>
      </c>
      <c r="I1718">
        <f t="shared" si="133"/>
        <v>0</v>
      </c>
      <c r="J1718" s="40" t="e">
        <f t="shared" si="134"/>
        <v>#DIV/0!</v>
      </c>
      <c r="K1718" t="str">
        <f>+IFERROR(VLOOKUP(D1718,Table_1[#All],2,0),"")</f>
        <v/>
      </c>
    </row>
    <row r="1719" spans="1:11" ht="15" customHeight="1" x14ac:dyDescent="0.3">
      <c r="A1719">
        <v>1</v>
      </c>
      <c r="B1719">
        <v>1900</v>
      </c>
      <c r="C1719" s="3">
        <v>0</v>
      </c>
      <c r="D1719" t="str">
        <v>00. VENDES</v>
      </c>
      <c r="E1719">
        <v>0</v>
      </c>
      <c r="F1719" t="str">
        <f t="shared" si="130"/>
        <v>1_1900</v>
      </c>
      <c r="G1719">
        <f t="shared" si="131"/>
        <v>0</v>
      </c>
      <c r="H1719" s="40" t="e">
        <f t="shared" si="132"/>
        <v>#DIV/0!</v>
      </c>
      <c r="I1719">
        <f t="shared" si="133"/>
        <v>0</v>
      </c>
      <c r="J1719" s="40" t="e">
        <f t="shared" si="134"/>
        <v>#DIV/0!</v>
      </c>
      <c r="K1719" t="str">
        <f>+IFERROR(VLOOKUP(D1719,Table_1[#All],2,0),"")</f>
        <v/>
      </c>
    </row>
    <row r="1720" spans="1:11" ht="15" customHeight="1" x14ac:dyDescent="0.3">
      <c r="A1720">
        <v>1</v>
      </c>
      <c r="B1720">
        <v>1900</v>
      </c>
      <c r="C1720" s="3">
        <v>0</v>
      </c>
      <c r="D1720" t="str">
        <v>00. VENDES</v>
      </c>
      <c r="E1720">
        <v>0</v>
      </c>
      <c r="F1720" t="str">
        <f t="shared" si="130"/>
        <v>1_1900</v>
      </c>
      <c r="G1720">
        <f t="shared" si="131"/>
        <v>0</v>
      </c>
      <c r="H1720" s="40" t="e">
        <f t="shared" si="132"/>
        <v>#DIV/0!</v>
      </c>
      <c r="I1720">
        <f t="shared" si="133"/>
        <v>0</v>
      </c>
      <c r="J1720" s="40" t="e">
        <f t="shared" si="134"/>
        <v>#DIV/0!</v>
      </c>
      <c r="K1720" t="str">
        <f>+IFERROR(VLOOKUP(D1720,Table_1[#All],2,0),"")</f>
        <v/>
      </c>
    </row>
    <row r="1721" spans="1:11" ht="15" customHeight="1" x14ac:dyDescent="0.3">
      <c r="A1721">
        <v>1</v>
      </c>
      <c r="B1721">
        <v>1900</v>
      </c>
      <c r="C1721" s="3">
        <v>0</v>
      </c>
      <c r="D1721" t="str">
        <v>00. VENDES</v>
      </c>
      <c r="E1721">
        <v>0</v>
      </c>
      <c r="F1721" t="str">
        <f t="shared" si="130"/>
        <v>1_1900</v>
      </c>
      <c r="G1721">
        <f t="shared" si="131"/>
        <v>0</v>
      </c>
      <c r="H1721" s="40" t="e">
        <f t="shared" si="132"/>
        <v>#DIV/0!</v>
      </c>
      <c r="I1721">
        <f t="shared" si="133"/>
        <v>0</v>
      </c>
      <c r="J1721" s="40" t="e">
        <f t="shared" si="134"/>
        <v>#DIV/0!</v>
      </c>
      <c r="K1721" t="str">
        <f>+IFERROR(VLOOKUP(D1721,Table_1[#All],2,0),"")</f>
        <v/>
      </c>
    </row>
    <row r="1722" spans="1:11" ht="15" customHeight="1" x14ac:dyDescent="0.3">
      <c r="A1722">
        <v>1</v>
      </c>
      <c r="B1722">
        <v>1900</v>
      </c>
      <c r="C1722" s="3">
        <v>0</v>
      </c>
      <c r="D1722" t="str">
        <v>00. VENDES</v>
      </c>
      <c r="E1722">
        <v>0</v>
      </c>
      <c r="F1722" t="str">
        <f t="shared" si="130"/>
        <v>1_1900</v>
      </c>
      <c r="G1722">
        <f t="shared" si="131"/>
        <v>0</v>
      </c>
      <c r="H1722" s="40" t="e">
        <f t="shared" si="132"/>
        <v>#DIV/0!</v>
      </c>
      <c r="I1722">
        <f t="shared" si="133"/>
        <v>0</v>
      </c>
      <c r="J1722" s="40" t="e">
        <f t="shared" si="134"/>
        <v>#DIV/0!</v>
      </c>
      <c r="K1722" t="str">
        <f>+IFERROR(VLOOKUP(D1722,Table_1[#All],2,0),"")</f>
        <v/>
      </c>
    </row>
    <row r="1723" spans="1:11" ht="15" customHeight="1" x14ac:dyDescent="0.3">
      <c r="A1723">
        <v>1</v>
      </c>
      <c r="B1723">
        <v>1900</v>
      </c>
      <c r="C1723" s="3">
        <v>0</v>
      </c>
      <c r="D1723" t="str">
        <v>00. VENDES</v>
      </c>
      <c r="E1723">
        <v>0</v>
      </c>
      <c r="F1723" t="str">
        <f t="shared" si="130"/>
        <v>1_1900</v>
      </c>
      <c r="G1723">
        <f t="shared" si="131"/>
        <v>0</v>
      </c>
      <c r="H1723" s="40" t="e">
        <f t="shared" si="132"/>
        <v>#DIV/0!</v>
      </c>
      <c r="I1723">
        <f t="shared" si="133"/>
        <v>0</v>
      </c>
      <c r="J1723" s="40" t="e">
        <f t="shared" si="134"/>
        <v>#DIV/0!</v>
      </c>
      <c r="K1723" t="str">
        <f>+IFERROR(VLOOKUP(D1723,Table_1[#All],2,0),"")</f>
        <v/>
      </c>
    </row>
    <row r="1724" spans="1:11" ht="15" customHeight="1" x14ac:dyDescent="0.3">
      <c r="A1724">
        <v>1</v>
      </c>
      <c r="B1724">
        <v>1900</v>
      </c>
      <c r="C1724" s="3">
        <v>0</v>
      </c>
      <c r="D1724" t="str">
        <v>00. VENDES</v>
      </c>
      <c r="E1724">
        <v>0</v>
      </c>
      <c r="F1724" t="str">
        <f t="shared" si="130"/>
        <v>1_1900</v>
      </c>
      <c r="G1724">
        <f t="shared" si="131"/>
        <v>0</v>
      </c>
      <c r="H1724" s="40" t="e">
        <f t="shared" si="132"/>
        <v>#DIV/0!</v>
      </c>
      <c r="I1724">
        <f t="shared" si="133"/>
        <v>0</v>
      </c>
      <c r="J1724" s="40" t="e">
        <f t="shared" si="134"/>
        <v>#DIV/0!</v>
      </c>
      <c r="K1724" t="str">
        <f>+IFERROR(VLOOKUP(D1724,Table_1[#All],2,0),"")</f>
        <v/>
      </c>
    </row>
    <row r="1725" spans="1:11" ht="15" customHeight="1" x14ac:dyDescent="0.3">
      <c r="A1725">
        <v>1</v>
      </c>
      <c r="B1725">
        <v>1900</v>
      </c>
      <c r="C1725" s="3">
        <v>0</v>
      </c>
      <c r="D1725" t="str">
        <v>00. VENDES</v>
      </c>
      <c r="E1725">
        <v>0</v>
      </c>
      <c r="F1725" t="str">
        <f t="shared" si="130"/>
        <v>1_1900</v>
      </c>
      <c r="G1725">
        <f t="shared" si="131"/>
        <v>0</v>
      </c>
      <c r="H1725" s="40" t="e">
        <f t="shared" si="132"/>
        <v>#DIV/0!</v>
      </c>
      <c r="I1725">
        <f t="shared" si="133"/>
        <v>0</v>
      </c>
      <c r="J1725" s="40" t="e">
        <f t="shared" si="134"/>
        <v>#DIV/0!</v>
      </c>
      <c r="K1725" t="str">
        <f>+IFERROR(VLOOKUP(D1725,Table_1[#All],2,0),"")</f>
        <v/>
      </c>
    </row>
    <row r="1726" spans="1:11" ht="15" customHeight="1" x14ac:dyDescent="0.3">
      <c r="A1726">
        <v>1</v>
      </c>
      <c r="B1726">
        <v>1900</v>
      </c>
      <c r="C1726" s="3">
        <v>0</v>
      </c>
      <c r="D1726" t="str">
        <v>00. VENDES</v>
      </c>
      <c r="E1726">
        <v>0</v>
      </c>
      <c r="F1726" t="str">
        <f t="shared" si="130"/>
        <v>1_1900</v>
      </c>
      <c r="G1726">
        <f t="shared" si="131"/>
        <v>0</v>
      </c>
      <c r="H1726" s="40" t="e">
        <f t="shared" si="132"/>
        <v>#DIV/0!</v>
      </c>
      <c r="I1726">
        <f t="shared" si="133"/>
        <v>0</v>
      </c>
      <c r="J1726" s="40" t="e">
        <f t="shared" si="134"/>
        <v>#DIV/0!</v>
      </c>
      <c r="K1726" t="str">
        <f>+IFERROR(VLOOKUP(D1726,Table_1[#All],2,0),"")</f>
        <v/>
      </c>
    </row>
    <row r="1727" spans="1:11" ht="15" customHeight="1" x14ac:dyDescent="0.3">
      <c r="A1727">
        <v>1</v>
      </c>
      <c r="B1727">
        <v>1900</v>
      </c>
      <c r="C1727" s="3">
        <v>0</v>
      </c>
      <c r="D1727" t="str">
        <v>00. VENDES</v>
      </c>
      <c r="E1727">
        <v>0</v>
      </c>
      <c r="F1727" t="str">
        <f t="shared" si="130"/>
        <v>1_1900</v>
      </c>
      <c r="G1727">
        <f t="shared" si="131"/>
        <v>0</v>
      </c>
      <c r="H1727" s="40" t="e">
        <f t="shared" si="132"/>
        <v>#DIV/0!</v>
      </c>
      <c r="I1727">
        <f t="shared" si="133"/>
        <v>0</v>
      </c>
      <c r="J1727" s="40" t="e">
        <f t="shared" si="134"/>
        <v>#DIV/0!</v>
      </c>
      <c r="K1727" t="str">
        <f>+IFERROR(VLOOKUP(D1727,Table_1[#All],2,0),"")</f>
        <v/>
      </c>
    </row>
    <row r="1728" spans="1:11" ht="15" customHeight="1" x14ac:dyDescent="0.3">
      <c r="A1728">
        <v>1</v>
      </c>
      <c r="B1728">
        <v>1900</v>
      </c>
      <c r="C1728" s="3">
        <v>0</v>
      </c>
      <c r="D1728" t="str">
        <v>00. VENDES</v>
      </c>
      <c r="E1728">
        <v>0</v>
      </c>
      <c r="F1728" t="str">
        <f t="shared" si="130"/>
        <v>1_1900</v>
      </c>
      <c r="G1728">
        <f t="shared" si="131"/>
        <v>0</v>
      </c>
      <c r="H1728" s="40" t="e">
        <f t="shared" si="132"/>
        <v>#DIV/0!</v>
      </c>
      <c r="I1728">
        <f t="shared" si="133"/>
        <v>0</v>
      </c>
      <c r="J1728" s="40" t="e">
        <f t="shared" si="134"/>
        <v>#DIV/0!</v>
      </c>
      <c r="K1728" t="str">
        <f>+IFERROR(VLOOKUP(D1728,Table_1[#All],2,0),"")</f>
        <v/>
      </c>
    </row>
    <row r="1729" spans="1:11" ht="15" customHeight="1" x14ac:dyDescent="0.3">
      <c r="A1729">
        <v>1</v>
      </c>
      <c r="B1729">
        <v>1900</v>
      </c>
      <c r="C1729" s="3">
        <v>0</v>
      </c>
      <c r="D1729" t="str">
        <v>00. VENDES</v>
      </c>
      <c r="E1729">
        <v>0</v>
      </c>
      <c r="F1729" t="str">
        <f t="shared" si="130"/>
        <v>1_1900</v>
      </c>
      <c r="G1729">
        <f t="shared" si="131"/>
        <v>0</v>
      </c>
      <c r="H1729" s="40" t="e">
        <f t="shared" si="132"/>
        <v>#DIV/0!</v>
      </c>
      <c r="I1729">
        <f t="shared" si="133"/>
        <v>0</v>
      </c>
      <c r="J1729" s="40" t="e">
        <f t="shared" si="134"/>
        <v>#DIV/0!</v>
      </c>
      <c r="K1729" t="str">
        <f>+IFERROR(VLOOKUP(D1729,Table_1[#All],2,0),"")</f>
        <v/>
      </c>
    </row>
    <row r="1730" spans="1:11" ht="15" customHeight="1" x14ac:dyDescent="0.3">
      <c r="A1730">
        <v>1</v>
      </c>
      <c r="B1730">
        <v>1900</v>
      </c>
      <c r="C1730" s="3">
        <v>0</v>
      </c>
      <c r="D1730" t="str">
        <v>00. VENDES</v>
      </c>
      <c r="E1730">
        <v>0</v>
      </c>
      <c r="F1730" t="str">
        <f t="shared" si="130"/>
        <v>1_1900</v>
      </c>
      <c r="G1730">
        <f t="shared" si="131"/>
        <v>0</v>
      </c>
      <c r="H1730" s="40" t="e">
        <f t="shared" si="132"/>
        <v>#DIV/0!</v>
      </c>
      <c r="I1730">
        <f t="shared" si="133"/>
        <v>0</v>
      </c>
      <c r="J1730" s="40" t="e">
        <f t="shared" si="134"/>
        <v>#DIV/0!</v>
      </c>
      <c r="K1730" t="str">
        <f>+IFERROR(VLOOKUP(D1730,Table_1[#All],2,0),"")</f>
        <v/>
      </c>
    </row>
    <row r="1731" spans="1:11" ht="15" customHeight="1" x14ac:dyDescent="0.3">
      <c r="A1731">
        <v>1</v>
      </c>
      <c r="B1731">
        <v>1900</v>
      </c>
      <c r="C1731" s="3">
        <v>0</v>
      </c>
      <c r="D1731" t="str">
        <v>00. VENDES</v>
      </c>
      <c r="E1731">
        <v>0</v>
      </c>
      <c r="F1731" t="str">
        <f t="shared" ref="F1731:F1794" si="135">+CONCATENATE(A1731,"_",B1731)</f>
        <v>1_1900</v>
      </c>
      <c r="G1731">
        <f t="shared" ref="G1731:G1794" si="136">+SUMIFS($E$2:$E$1048576,$D$2:$D$1048576,"00. VENDES",$F$2:$F$1048576,F1731)</f>
        <v>0</v>
      </c>
      <c r="H1731" s="40" t="e">
        <f t="shared" ref="H1731:H1794" si="137">+E1731/G1731</f>
        <v>#DIV/0!</v>
      </c>
      <c r="I1731">
        <f t="shared" ref="I1731:I1794" si="138">+SUMIFS($E$2:$E$9999,$D$2:$D$9999,"00. VENDES",$B$2:$B$9999,B1731)</f>
        <v>0</v>
      </c>
      <c r="J1731" s="40" t="e">
        <f t="shared" ref="J1731:J1794" si="139">+E1731/I1731</f>
        <v>#DIV/0!</v>
      </c>
      <c r="K1731" t="str">
        <f>+IFERROR(VLOOKUP(D1731,Table_1[#All],2,0),"")</f>
        <v/>
      </c>
    </row>
    <row r="1732" spans="1:11" ht="15" customHeight="1" x14ac:dyDescent="0.3">
      <c r="A1732">
        <v>1</v>
      </c>
      <c r="B1732">
        <v>1900</v>
      </c>
      <c r="C1732" s="3">
        <v>0</v>
      </c>
      <c r="D1732" t="str">
        <v>00. VENDES</v>
      </c>
      <c r="E1732">
        <v>0</v>
      </c>
      <c r="F1732" t="str">
        <f t="shared" si="135"/>
        <v>1_1900</v>
      </c>
      <c r="G1732">
        <f t="shared" si="136"/>
        <v>0</v>
      </c>
      <c r="H1732" s="40" t="e">
        <f t="shared" si="137"/>
        <v>#DIV/0!</v>
      </c>
      <c r="I1732">
        <f t="shared" si="138"/>
        <v>0</v>
      </c>
      <c r="J1732" s="40" t="e">
        <f t="shared" si="139"/>
        <v>#DIV/0!</v>
      </c>
      <c r="K1732" t="str">
        <f>+IFERROR(VLOOKUP(D1732,Table_1[#All],2,0),"")</f>
        <v/>
      </c>
    </row>
    <row r="1733" spans="1:11" ht="15" customHeight="1" x14ac:dyDescent="0.3">
      <c r="A1733">
        <v>1</v>
      </c>
      <c r="B1733">
        <v>1900</v>
      </c>
      <c r="C1733" s="3">
        <v>0</v>
      </c>
      <c r="D1733" t="str">
        <v>00. VENDES</v>
      </c>
      <c r="E1733">
        <v>0</v>
      </c>
      <c r="F1733" t="str">
        <f t="shared" si="135"/>
        <v>1_1900</v>
      </c>
      <c r="G1733">
        <f t="shared" si="136"/>
        <v>0</v>
      </c>
      <c r="H1733" s="40" t="e">
        <f t="shared" si="137"/>
        <v>#DIV/0!</v>
      </c>
      <c r="I1733">
        <f t="shared" si="138"/>
        <v>0</v>
      </c>
      <c r="J1733" s="40" t="e">
        <f t="shared" si="139"/>
        <v>#DIV/0!</v>
      </c>
      <c r="K1733" t="str">
        <f>+IFERROR(VLOOKUP(D1733,Table_1[#All],2,0),"")</f>
        <v/>
      </c>
    </row>
    <row r="1734" spans="1:11" ht="15" customHeight="1" x14ac:dyDescent="0.3">
      <c r="A1734">
        <v>1</v>
      </c>
      <c r="B1734">
        <v>1900</v>
      </c>
      <c r="C1734" s="3">
        <v>0</v>
      </c>
      <c r="D1734" t="str">
        <v>00. VENDES</v>
      </c>
      <c r="E1734">
        <v>0</v>
      </c>
      <c r="F1734" t="str">
        <f t="shared" si="135"/>
        <v>1_1900</v>
      </c>
      <c r="G1734">
        <f t="shared" si="136"/>
        <v>0</v>
      </c>
      <c r="H1734" s="40" t="e">
        <f t="shared" si="137"/>
        <v>#DIV/0!</v>
      </c>
      <c r="I1734">
        <f t="shared" si="138"/>
        <v>0</v>
      </c>
      <c r="J1734" s="40" t="e">
        <f t="shared" si="139"/>
        <v>#DIV/0!</v>
      </c>
      <c r="K1734" t="str">
        <f>+IFERROR(VLOOKUP(D1734,Table_1[#All],2,0),"")</f>
        <v/>
      </c>
    </row>
    <row r="1735" spans="1:11" ht="15" customHeight="1" x14ac:dyDescent="0.3">
      <c r="A1735">
        <v>1</v>
      </c>
      <c r="B1735">
        <v>1900</v>
      </c>
      <c r="C1735" s="3">
        <v>0</v>
      </c>
      <c r="D1735" t="str">
        <v>00. VENDES</v>
      </c>
      <c r="E1735">
        <v>0</v>
      </c>
      <c r="F1735" t="str">
        <f t="shared" si="135"/>
        <v>1_1900</v>
      </c>
      <c r="G1735">
        <f t="shared" si="136"/>
        <v>0</v>
      </c>
      <c r="H1735" s="40" t="e">
        <f t="shared" si="137"/>
        <v>#DIV/0!</v>
      </c>
      <c r="I1735">
        <f t="shared" si="138"/>
        <v>0</v>
      </c>
      <c r="J1735" s="40" t="e">
        <f t="shared" si="139"/>
        <v>#DIV/0!</v>
      </c>
      <c r="K1735" t="str">
        <f>+IFERROR(VLOOKUP(D1735,Table_1[#All],2,0),"")</f>
        <v/>
      </c>
    </row>
    <row r="1736" spans="1:11" ht="15" customHeight="1" x14ac:dyDescent="0.3">
      <c r="A1736">
        <v>1</v>
      </c>
      <c r="B1736">
        <v>1900</v>
      </c>
      <c r="C1736" s="3">
        <v>0</v>
      </c>
      <c r="D1736" t="str">
        <v>00. VENDES</v>
      </c>
      <c r="E1736">
        <v>0</v>
      </c>
      <c r="F1736" t="str">
        <f t="shared" si="135"/>
        <v>1_1900</v>
      </c>
      <c r="G1736">
        <f t="shared" si="136"/>
        <v>0</v>
      </c>
      <c r="H1736" s="40" t="e">
        <f t="shared" si="137"/>
        <v>#DIV/0!</v>
      </c>
      <c r="I1736">
        <f t="shared" si="138"/>
        <v>0</v>
      </c>
      <c r="J1736" s="40" t="e">
        <f t="shared" si="139"/>
        <v>#DIV/0!</v>
      </c>
      <c r="K1736" t="str">
        <f>+IFERROR(VLOOKUP(D1736,Table_1[#All],2,0),"")</f>
        <v/>
      </c>
    </row>
    <row r="1737" spans="1:11" ht="15" customHeight="1" x14ac:dyDescent="0.3">
      <c r="A1737">
        <v>1</v>
      </c>
      <c r="B1737">
        <v>1900</v>
      </c>
      <c r="C1737" s="3">
        <v>0</v>
      </c>
      <c r="D1737" t="str">
        <v>00. VENDES</v>
      </c>
      <c r="E1737">
        <v>0</v>
      </c>
      <c r="F1737" t="str">
        <f t="shared" si="135"/>
        <v>1_1900</v>
      </c>
      <c r="G1737">
        <f t="shared" si="136"/>
        <v>0</v>
      </c>
      <c r="H1737" s="40" t="e">
        <f t="shared" si="137"/>
        <v>#DIV/0!</v>
      </c>
      <c r="I1737">
        <f t="shared" si="138"/>
        <v>0</v>
      </c>
      <c r="J1737" s="40" t="e">
        <f t="shared" si="139"/>
        <v>#DIV/0!</v>
      </c>
      <c r="K1737" t="str">
        <f>+IFERROR(VLOOKUP(D1737,Table_1[#All],2,0),"")</f>
        <v/>
      </c>
    </row>
    <row r="1738" spans="1:11" ht="15" customHeight="1" x14ac:dyDescent="0.3">
      <c r="A1738">
        <v>1</v>
      </c>
      <c r="B1738">
        <v>1900</v>
      </c>
      <c r="C1738" s="3">
        <v>0</v>
      </c>
      <c r="D1738" t="str">
        <v>00. VENDES</v>
      </c>
      <c r="E1738">
        <v>0</v>
      </c>
      <c r="F1738" t="str">
        <f t="shared" si="135"/>
        <v>1_1900</v>
      </c>
      <c r="G1738">
        <f t="shared" si="136"/>
        <v>0</v>
      </c>
      <c r="H1738" s="40" t="e">
        <f t="shared" si="137"/>
        <v>#DIV/0!</v>
      </c>
      <c r="I1738">
        <f t="shared" si="138"/>
        <v>0</v>
      </c>
      <c r="J1738" s="40" t="e">
        <f t="shared" si="139"/>
        <v>#DIV/0!</v>
      </c>
      <c r="K1738" t="str">
        <f>+IFERROR(VLOOKUP(D1738,Table_1[#All],2,0),"")</f>
        <v/>
      </c>
    </row>
    <row r="1739" spans="1:11" ht="15" customHeight="1" x14ac:dyDescent="0.3">
      <c r="A1739">
        <v>1</v>
      </c>
      <c r="B1739">
        <v>1900</v>
      </c>
      <c r="C1739" s="3">
        <v>0</v>
      </c>
      <c r="D1739" t="str">
        <v>00. VENDES</v>
      </c>
      <c r="E1739">
        <v>0</v>
      </c>
      <c r="F1739" t="str">
        <f t="shared" si="135"/>
        <v>1_1900</v>
      </c>
      <c r="G1739">
        <f t="shared" si="136"/>
        <v>0</v>
      </c>
      <c r="H1739" s="40" t="e">
        <f t="shared" si="137"/>
        <v>#DIV/0!</v>
      </c>
      <c r="I1739">
        <f t="shared" si="138"/>
        <v>0</v>
      </c>
      <c r="J1739" s="40" t="e">
        <f t="shared" si="139"/>
        <v>#DIV/0!</v>
      </c>
      <c r="K1739" t="str">
        <f>+IFERROR(VLOOKUP(D1739,Table_1[#All],2,0),"")</f>
        <v/>
      </c>
    </row>
    <row r="1740" spans="1:11" ht="15" customHeight="1" x14ac:dyDescent="0.3">
      <c r="A1740">
        <v>1</v>
      </c>
      <c r="B1740">
        <v>1900</v>
      </c>
      <c r="C1740" s="3">
        <v>0</v>
      </c>
      <c r="D1740" t="str">
        <v>00. VENDES</v>
      </c>
      <c r="E1740">
        <v>0</v>
      </c>
      <c r="F1740" t="str">
        <f t="shared" si="135"/>
        <v>1_1900</v>
      </c>
      <c r="G1740">
        <f t="shared" si="136"/>
        <v>0</v>
      </c>
      <c r="H1740" s="40" t="e">
        <f t="shared" si="137"/>
        <v>#DIV/0!</v>
      </c>
      <c r="I1740">
        <f t="shared" si="138"/>
        <v>0</v>
      </c>
      <c r="J1740" s="40" t="e">
        <f t="shared" si="139"/>
        <v>#DIV/0!</v>
      </c>
      <c r="K1740" t="str">
        <f>+IFERROR(VLOOKUP(D1740,Table_1[#All],2,0),"")</f>
        <v/>
      </c>
    </row>
    <row r="1741" spans="1:11" ht="15" customHeight="1" x14ac:dyDescent="0.3">
      <c r="A1741">
        <v>1</v>
      </c>
      <c r="B1741">
        <v>1900</v>
      </c>
      <c r="C1741" s="3">
        <v>0</v>
      </c>
      <c r="D1741" t="str">
        <v>00. VENDES</v>
      </c>
      <c r="E1741">
        <v>0</v>
      </c>
      <c r="F1741" t="str">
        <f t="shared" si="135"/>
        <v>1_1900</v>
      </c>
      <c r="G1741">
        <f t="shared" si="136"/>
        <v>0</v>
      </c>
      <c r="H1741" s="40" t="e">
        <f t="shared" si="137"/>
        <v>#DIV/0!</v>
      </c>
      <c r="I1741">
        <f t="shared" si="138"/>
        <v>0</v>
      </c>
      <c r="J1741" s="40" t="e">
        <f t="shared" si="139"/>
        <v>#DIV/0!</v>
      </c>
      <c r="K1741" t="str">
        <f>+IFERROR(VLOOKUP(D1741,Table_1[#All],2,0),"")</f>
        <v/>
      </c>
    </row>
    <row r="1742" spans="1:11" ht="15" customHeight="1" x14ac:dyDescent="0.3">
      <c r="A1742">
        <v>1</v>
      </c>
      <c r="B1742">
        <v>1900</v>
      </c>
      <c r="C1742" s="3">
        <v>0</v>
      </c>
      <c r="D1742" t="str">
        <v>00. VENDES</v>
      </c>
      <c r="E1742">
        <v>0</v>
      </c>
      <c r="F1742" t="str">
        <f t="shared" si="135"/>
        <v>1_1900</v>
      </c>
      <c r="G1742">
        <f t="shared" si="136"/>
        <v>0</v>
      </c>
      <c r="H1742" s="40" t="e">
        <f t="shared" si="137"/>
        <v>#DIV/0!</v>
      </c>
      <c r="I1742">
        <f t="shared" si="138"/>
        <v>0</v>
      </c>
      <c r="J1742" s="40" t="e">
        <f t="shared" si="139"/>
        <v>#DIV/0!</v>
      </c>
      <c r="K1742" t="str">
        <f>+IFERROR(VLOOKUP(D1742,Table_1[#All],2,0),"")</f>
        <v/>
      </c>
    </row>
    <row r="1743" spans="1:11" ht="15" customHeight="1" x14ac:dyDescent="0.3">
      <c r="A1743">
        <v>1</v>
      </c>
      <c r="B1743">
        <v>1900</v>
      </c>
      <c r="C1743" s="3">
        <v>0</v>
      </c>
      <c r="D1743" t="str">
        <v>00. VENDES</v>
      </c>
      <c r="E1743">
        <v>0</v>
      </c>
      <c r="F1743" t="str">
        <f t="shared" si="135"/>
        <v>1_1900</v>
      </c>
      <c r="G1743">
        <f t="shared" si="136"/>
        <v>0</v>
      </c>
      <c r="H1743" s="40" t="e">
        <f t="shared" si="137"/>
        <v>#DIV/0!</v>
      </c>
      <c r="I1743">
        <f t="shared" si="138"/>
        <v>0</v>
      </c>
      <c r="J1743" s="40" t="e">
        <f t="shared" si="139"/>
        <v>#DIV/0!</v>
      </c>
      <c r="K1743" t="str">
        <f>+IFERROR(VLOOKUP(D1743,Table_1[#All],2,0),"")</f>
        <v/>
      </c>
    </row>
    <row r="1744" spans="1:11" ht="15" customHeight="1" x14ac:dyDescent="0.3">
      <c r="A1744">
        <v>1</v>
      </c>
      <c r="B1744">
        <v>1900</v>
      </c>
      <c r="C1744" s="3">
        <v>0</v>
      </c>
      <c r="D1744" t="str">
        <v>00. VENDES</v>
      </c>
      <c r="E1744">
        <v>0</v>
      </c>
      <c r="F1744" t="str">
        <f t="shared" si="135"/>
        <v>1_1900</v>
      </c>
      <c r="G1744">
        <f t="shared" si="136"/>
        <v>0</v>
      </c>
      <c r="H1744" s="40" t="e">
        <f t="shared" si="137"/>
        <v>#DIV/0!</v>
      </c>
      <c r="I1744">
        <f t="shared" si="138"/>
        <v>0</v>
      </c>
      <c r="J1744" s="40" t="e">
        <f t="shared" si="139"/>
        <v>#DIV/0!</v>
      </c>
      <c r="K1744" t="str">
        <f>+IFERROR(VLOOKUP(D1744,Table_1[#All],2,0),"")</f>
        <v/>
      </c>
    </row>
    <row r="1745" spans="1:11" ht="15" customHeight="1" x14ac:dyDescent="0.3">
      <c r="A1745">
        <v>1</v>
      </c>
      <c r="B1745">
        <v>1900</v>
      </c>
      <c r="C1745" s="3">
        <v>0</v>
      </c>
      <c r="D1745" t="str">
        <v>00. VENDES</v>
      </c>
      <c r="E1745">
        <v>0</v>
      </c>
      <c r="F1745" t="str">
        <f t="shared" si="135"/>
        <v>1_1900</v>
      </c>
      <c r="G1745">
        <f t="shared" si="136"/>
        <v>0</v>
      </c>
      <c r="H1745" s="40" t="e">
        <f t="shared" si="137"/>
        <v>#DIV/0!</v>
      </c>
      <c r="I1745">
        <f t="shared" si="138"/>
        <v>0</v>
      </c>
      <c r="J1745" s="40" t="e">
        <f t="shared" si="139"/>
        <v>#DIV/0!</v>
      </c>
      <c r="K1745" t="str">
        <f>+IFERROR(VLOOKUP(D1745,Table_1[#All],2,0),"")</f>
        <v/>
      </c>
    </row>
    <row r="1746" spans="1:11" ht="15" customHeight="1" x14ac:dyDescent="0.3">
      <c r="A1746">
        <v>1</v>
      </c>
      <c r="B1746">
        <v>1900</v>
      </c>
      <c r="C1746" s="3">
        <v>0</v>
      </c>
      <c r="D1746" t="str">
        <v>00. VENDES</v>
      </c>
      <c r="E1746">
        <v>0</v>
      </c>
      <c r="F1746" t="str">
        <f t="shared" si="135"/>
        <v>1_1900</v>
      </c>
      <c r="G1746">
        <f t="shared" si="136"/>
        <v>0</v>
      </c>
      <c r="H1746" s="40" t="e">
        <f t="shared" si="137"/>
        <v>#DIV/0!</v>
      </c>
      <c r="I1746">
        <f t="shared" si="138"/>
        <v>0</v>
      </c>
      <c r="J1746" s="40" t="e">
        <f t="shared" si="139"/>
        <v>#DIV/0!</v>
      </c>
      <c r="K1746" t="str">
        <f>+IFERROR(VLOOKUP(D1746,Table_1[#All],2,0),"")</f>
        <v/>
      </c>
    </row>
    <row r="1747" spans="1:11" ht="15" customHeight="1" x14ac:dyDescent="0.3">
      <c r="A1747">
        <v>1</v>
      </c>
      <c r="B1747">
        <v>1900</v>
      </c>
      <c r="C1747" s="3">
        <v>0</v>
      </c>
      <c r="D1747" t="str">
        <v>00. VENDES</v>
      </c>
      <c r="E1747">
        <v>0</v>
      </c>
      <c r="F1747" t="str">
        <f t="shared" si="135"/>
        <v>1_1900</v>
      </c>
      <c r="G1747">
        <f t="shared" si="136"/>
        <v>0</v>
      </c>
      <c r="H1747" s="40" t="e">
        <f t="shared" si="137"/>
        <v>#DIV/0!</v>
      </c>
      <c r="I1747">
        <f t="shared" si="138"/>
        <v>0</v>
      </c>
      <c r="J1747" s="40" t="e">
        <f t="shared" si="139"/>
        <v>#DIV/0!</v>
      </c>
      <c r="K1747" t="str">
        <f>+IFERROR(VLOOKUP(D1747,Table_1[#All],2,0),"")</f>
        <v/>
      </c>
    </row>
    <row r="1748" spans="1:11" ht="15" customHeight="1" x14ac:dyDescent="0.3">
      <c r="A1748">
        <v>1</v>
      </c>
      <c r="B1748">
        <v>1900</v>
      </c>
      <c r="C1748" s="3">
        <v>0</v>
      </c>
      <c r="D1748" t="str">
        <v>00. VENDES</v>
      </c>
      <c r="E1748">
        <v>0</v>
      </c>
      <c r="F1748" t="str">
        <f t="shared" si="135"/>
        <v>1_1900</v>
      </c>
      <c r="G1748">
        <f t="shared" si="136"/>
        <v>0</v>
      </c>
      <c r="H1748" s="40" t="e">
        <f t="shared" si="137"/>
        <v>#DIV/0!</v>
      </c>
      <c r="I1748">
        <f t="shared" si="138"/>
        <v>0</v>
      </c>
      <c r="J1748" s="40" t="e">
        <f t="shared" si="139"/>
        <v>#DIV/0!</v>
      </c>
      <c r="K1748" t="str">
        <f>+IFERROR(VLOOKUP(D1748,Table_1[#All],2,0),"")</f>
        <v/>
      </c>
    </row>
    <row r="1749" spans="1:11" ht="15" customHeight="1" x14ac:dyDescent="0.3">
      <c r="A1749">
        <v>1</v>
      </c>
      <c r="B1749">
        <v>1900</v>
      </c>
      <c r="C1749" s="3">
        <v>0</v>
      </c>
      <c r="D1749" t="str">
        <v>00. VENDES</v>
      </c>
      <c r="E1749">
        <v>0</v>
      </c>
      <c r="F1749" t="str">
        <f t="shared" si="135"/>
        <v>1_1900</v>
      </c>
      <c r="G1749">
        <f t="shared" si="136"/>
        <v>0</v>
      </c>
      <c r="H1749" s="40" t="e">
        <f t="shared" si="137"/>
        <v>#DIV/0!</v>
      </c>
      <c r="I1749">
        <f t="shared" si="138"/>
        <v>0</v>
      </c>
      <c r="J1749" s="40" t="e">
        <f t="shared" si="139"/>
        <v>#DIV/0!</v>
      </c>
      <c r="K1749" t="str">
        <f>+IFERROR(VLOOKUP(D1749,Table_1[#All],2,0),"")</f>
        <v/>
      </c>
    </row>
    <row r="1750" spans="1:11" ht="15" customHeight="1" x14ac:dyDescent="0.3">
      <c r="A1750">
        <v>1</v>
      </c>
      <c r="B1750">
        <v>1900</v>
      </c>
      <c r="C1750" s="3">
        <v>0</v>
      </c>
      <c r="D1750" t="str">
        <v>00. VENDES</v>
      </c>
      <c r="E1750">
        <v>0</v>
      </c>
      <c r="F1750" t="str">
        <f t="shared" si="135"/>
        <v>1_1900</v>
      </c>
      <c r="G1750">
        <f t="shared" si="136"/>
        <v>0</v>
      </c>
      <c r="H1750" s="40" t="e">
        <f t="shared" si="137"/>
        <v>#DIV/0!</v>
      </c>
      <c r="I1750">
        <f t="shared" si="138"/>
        <v>0</v>
      </c>
      <c r="J1750" s="40" t="e">
        <f t="shared" si="139"/>
        <v>#DIV/0!</v>
      </c>
      <c r="K1750" t="str">
        <f>+IFERROR(VLOOKUP(D1750,Table_1[#All],2,0),"")</f>
        <v/>
      </c>
    </row>
    <row r="1751" spans="1:11" ht="15" customHeight="1" x14ac:dyDescent="0.3">
      <c r="A1751">
        <v>1</v>
      </c>
      <c r="B1751">
        <v>1900</v>
      </c>
      <c r="C1751" s="3">
        <v>0</v>
      </c>
      <c r="D1751" t="str">
        <v>00. VENDES</v>
      </c>
      <c r="E1751">
        <v>0</v>
      </c>
      <c r="F1751" t="str">
        <f t="shared" si="135"/>
        <v>1_1900</v>
      </c>
      <c r="G1751">
        <f t="shared" si="136"/>
        <v>0</v>
      </c>
      <c r="H1751" s="40" t="e">
        <f t="shared" si="137"/>
        <v>#DIV/0!</v>
      </c>
      <c r="I1751">
        <f t="shared" si="138"/>
        <v>0</v>
      </c>
      <c r="J1751" s="40" t="e">
        <f t="shared" si="139"/>
        <v>#DIV/0!</v>
      </c>
      <c r="K1751" t="str">
        <f>+IFERROR(VLOOKUP(D1751,Table_1[#All],2,0),"")</f>
        <v/>
      </c>
    </row>
    <row r="1752" spans="1:11" ht="15" customHeight="1" x14ac:dyDescent="0.3">
      <c r="A1752">
        <v>1</v>
      </c>
      <c r="B1752">
        <v>1900</v>
      </c>
      <c r="C1752" s="3">
        <v>0</v>
      </c>
      <c r="D1752" t="str">
        <v>00. VENDES</v>
      </c>
      <c r="E1752">
        <v>0</v>
      </c>
      <c r="F1752" t="str">
        <f t="shared" si="135"/>
        <v>1_1900</v>
      </c>
      <c r="G1752">
        <f t="shared" si="136"/>
        <v>0</v>
      </c>
      <c r="H1752" s="40" t="e">
        <f t="shared" si="137"/>
        <v>#DIV/0!</v>
      </c>
      <c r="I1752">
        <f t="shared" si="138"/>
        <v>0</v>
      </c>
      <c r="J1752" s="40" t="e">
        <f t="shared" si="139"/>
        <v>#DIV/0!</v>
      </c>
      <c r="K1752" t="str">
        <f>+IFERROR(VLOOKUP(D1752,Table_1[#All],2,0),"")</f>
        <v/>
      </c>
    </row>
    <row r="1753" spans="1:11" ht="15" customHeight="1" x14ac:dyDescent="0.3">
      <c r="A1753">
        <v>1</v>
      </c>
      <c r="B1753">
        <v>1900</v>
      </c>
      <c r="C1753" s="3">
        <v>0</v>
      </c>
      <c r="D1753" t="str">
        <v>00. VENDES</v>
      </c>
      <c r="E1753">
        <v>0</v>
      </c>
      <c r="F1753" t="str">
        <f t="shared" si="135"/>
        <v>1_1900</v>
      </c>
      <c r="G1753">
        <f t="shared" si="136"/>
        <v>0</v>
      </c>
      <c r="H1753" s="40" t="e">
        <f t="shared" si="137"/>
        <v>#DIV/0!</v>
      </c>
      <c r="I1753">
        <f t="shared" si="138"/>
        <v>0</v>
      </c>
      <c r="J1753" s="40" t="e">
        <f t="shared" si="139"/>
        <v>#DIV/0!</v>
      </c>
      <c r="K1753" t="str">
        <f>+IFERROR(VLOOKUP(D1753,Table_1[#All],2,0),"")</f>
        <v/>
      </c>
    </row>
    <row r="1754" spans="1:11" ht="15" customHeight="1" x14ac:dyDescent="0.3">
      <c r="A1754">
        <v>1</v>
      </c>
      <c r="B1754">
        <v>1900</v>
      </c>
      <c r="C1754" s="3">
        <v>0</v>
      </c>
      <c r="D1754" t="str">
        <v>00. VENDES</v>
      </c>
      <c r="E1754">
        <v>0</v>
      </c>
      <c r="F1754" t="str">
        <f t="shared" si="135"/>
        <v>1_1900</v>
      </c>
      <c r="G1754">
        <f t="shared" si="136"/>
        <v>0</v>
      </c>
      <c r="H1754" s="40" t="e">
        <f t="shared" si="137"/>
        <v>#DIV/0!</v>
      </c>
      <c r="I1754">
        <f t="shared" si="138"/>
        <v>0</v>
      </c>
      <c r="J1754" s="40" t="e">
        <f t="shared" si="139"/>
        <v>#DIV/0!</v>
      </c>
      <c r="K1754" t="str">
        <f>+IFERROR(VLOOKUP(D1754,Table_1[#All],2,0),"")</f>
        <v/>
      </c>
    </row>
    <row r="1755" spans="1:11" ht="15" customHeight="1" x14ac:dyDescent="0.3">
      <c r="A1755">
        <v>1</v>
      </c>
      <c r="B1755">
        <v>1900</v>
      </c>
      <c r="C1755" s="3">
        <v>0</v>
      </c>
      <c r="D1755" t="str">
        <v>00. VENDES</v>
      </c>
      <c r="E1755">
        <v>0</v>
      </c>
      <c r="F1755" t="str">
        <f t="shared" si="135"/>
        <v>1_1900</v>
      </c>
      <c r="G1755">
        <f t="shared" si="136"/>
        <v>0</v>
      </c>
      <c r="H1755" s="40" t="e">
        <f t="shared" si="137"/>
        <v>#DIV/0!</v>
      </c>
      <c r="I1755">
        <f t="shared" si="138"/>
        <v>0</v>
      </c>
      <c r="J1755" s="40" t="e">
        <f t="shared" si="139"/>
        <v>#DIV/0!</v>
      </c>
      <c r="K1755" t="str">
        <f>+IFERROR(VLOOKUP(D1755,Table_1[#All],2,0),"")</f>
        <v/>
      </c>
    </row>
    <row r="1756" spans="1:11" ht="15" customHeight="1" x14ac:dyDescent="0.3">
      <c r="A1756">
        <v>1</v>
      </c>
      <c r="B1756">
        <v>1900</v>
      </c>
      <c r="C1756" s="3">
        <v>0</v>
      </c>
      <c r="D1756" t="str">
        <v>00. VENDES</v>
      </c>
      <c r="E1756">
        <v>0</v>
      </c>
      <c r="F1756" t="str">
        <f t="shared" si="135"/>
        <v>1_1900</v>
      </c>
      <c r="G1756">
        <f t="shared" si="136"/>
        <v>0</v>
      </c>
      <c r="H1756" s="40" t="e">
        <f t="shared" si="137"/>
        <v>#DIV/0!</v>
      </c>
      <c r="I1756">
        <f t="shared" si="138"/>
        <v>0</v>
      </c>
      <c r="J1756" s="40" t="e">
        <f t="shared" si="139"/>
        <v>#DIV/0!</v>
      </c>
      <c r="K1756" t="str">
        <f>+IFERROR(VLOOKUP(D1756,Table_1[#All],2,0),"")</f>
        <v/>
      </c>
    </row>
    <row r="1757" spans="1:11" ht="15" customHeight="1" x14ac:dyDescent="0.3">
      <c r="A1757">
        <v>1</v>
      </c>
      <c r="B1757">
        <v>1900</v>
      </c>
      <c r="C1757" s="3">
        <v>0</v>
      </c>
      <c r="D1757" t="str">
        <v>00. VENDES</v>
      </c>
      <c r="E1757">
        <v>0</v>
      </c>
      <c r="F1757" t="str">
        <f t="shared" si="135"/>
        <v>1_1900</v>
      </c>
      <c r="G1757">
        <f t="shared" si="136"/>
        <v>0</v>
      </c>
      <c r="H1757" s="40" t="e">
        <f t="shared" si="137"/>
        <v>#DIV/0!</v>
      </c>
      <c r="I1757">
        <f t="shared" si="138"/>
        <v>0</v>
      </c>
      <c r="J1757" s="40" t="e">
        <f t="shared" si="139"/>
        <v>#DIV/0!</v>
      </c>
      <c r="K1757" t="str">
        <f>+IFERROR(VLOOKUP(D1757,Table_1[#All],2,0),"")</f>
        <v/>
      </c>
    </row>
    <row r="1758" spans="1:11" ht="15" customHeight="1" x14ac:dyDescent="0.3">
      <c r="A1758">
        <v>1</v>
      </c>
      <c r="B1758">
        <v>1900</v>
      </c>
      <c r="C1758" s="3">
        <v>0</v>
      </c>
      <c r="D1758" t="str">
        <v>00. VENDES</v>
      </c>
      <c r="E1758">
        <v>0</v>
      </c>
      <c r="F1758" t="str">
        <f t="shared" si="135"/>
        <v>1_1900</v>
      </c>
      <c r="G1758">
        <f t="shared" si="136"/>
        <v>0</v>
      </c>
      <c r="H1758" s="40" t="e">
        <f t="shared" si="137"/>
        <v>#DIV/0!</v>
      </c>
      <c r="I1758">
        <f t="shared" si="138"/>
        <v>0</v>
      </c>
      <c r="J1758" s="40" t="e">
        <f t="shared" si="139"/>
        <v>#DIV/0!</v>
      </c>
      <c r="K1758" t="str">
        <f>+IFERROR(VLOOKUP(D1758,Table_1[#All],2,0),"")</f>
        <v/>
      </c>
    </row>
    <row r="1759" spans="1:11" ht="15" customHeight="1" x14ac:dyDescent="0.3">
      <c r="A1759">
        <v>1</v>
      </c>
      <c r="B1759">
        <v>1900</v>
      </c>
      <c r="C1759" s="3">
        <v>0</v>
      </c>
      <c r="D1759" t="str">
        <v>00. VENDES</v>
      </c>
      <c r="E1759">
        <v>0</v>
      </c>
      <c r="F1759" t="str">
        <f t="shared" si="135"/>
        <v>1_1900</v>
      </c>
      <c r="G1759">
        <f t="shared" si="136"/>
        <v>0</v>
      </c>
      <c r="H1759" s="40" t="e">
        <f t="shared" si="137"/>
        <v>#DIV/0!</v>
      </c>
      <c r="I1759">
        <f t="shared" si="138"/>
        <v>0</v>
      </c>
      <c r="J1759" s="40" t="e">
        <f t="shared" si="139"/>
        <v>#DIV/0!</v>
      </c>
      <c r="K1759" t="str">
        <f>+IFERROR(VLOOKUP(D1759,Table_1[#All],2,0),"")</f>
        <v/>
      </c>
    </row>
    <row r="1760" spans="1:11" ht="15" customHeight="1" x14ac:dyDescent="0.3">
      <c r="A1760">
        <v>1</v>
      </c>
      <c r="B1760">
        <v>1900</v>
      </c>
      <c r="C1760" s="3">
        <v>0</v>
      </c>
      <c r="D1760" t="str">
        <v>00. VENDES</v>
      </c>
      <c r="E1760">
        <v>0</v>
      </c>
      <c r="F1760" t="str">
        <f t="shared" si="135"/>
        <v>1_1900</v>
      </c>
      <c r="G1760">
        <f t="shared" si="136"/>
        <v>0</v>
      </c>
      <c r="H1760" s="40" t="e">
        <f t="shared" si="137"/>
        <v>#DIV/0!</v>
      </c>
      <c r="I1760">
        <f t="shared" si="138"/>
        <v>0</v>
      </c>
      <c r="J1760" s="40" t="e">
        <f t="shared" si="139"/>
        <v>#DIV/0!</v>
      </c>
      <c r="K1760" t="str">
        <f>+IFERROR(VLOOKUP(D1760,Table_1[#All],2,0),"")</f>
        <v/>
      </c>
    </row>
    <row r="1761" spans="1:11" ht="15" customHeight="1" x14ac:dyDescent="0.3">
      <c r="A1761">
        <v>1</v>
      </c>
      <c r="B1761">
        <v>1900</v>
      </c>
      <c r="C1761" s="3">
        <v>0</v>
      </c>
      <c r="D1761" t="str">
        <v>00. VENDES</v>
      </c>
      <c r="E1761">
        <v>0</v>
      </c>
      <c r="F1761" t="str">
        <f t="shared" si="135"/>
        <v>1_1900</v>
      </c>
      <c r="G1761">
        <f t="shared" si="136"/>
        <v>0</v>
      </c>
      <c r="H1761" s="40" t="e">
        <f t="shared" si="137"/>
        <v>#DIV/0!</v>
      </c>
      <c r="I1761">
        <f t="shared" si="138"/>
        <v>0</v>
      </c>
      <c r="J1761" s="40" t="e">
        <f t="shared" si="139"/>
        <v>#DIV/0!</v>
      </c>
      <c r="K1761" t="str">
        <f>+IFERROR(VLOOKUP(D1761,Table_1[#All],2,0),"")</f>
        <v/>
      </c>
    </row>
    <row r="1762" spans="1:11" ht="15" customHeight="1" x14ac:dyDescent="0.3">
      <c r="A1762">
        <v>1</v>
      </c>
      <c r="B1762">
        <v>1900</v>
      </c>
      <c r="C1762" s="3">
        <v>0</v>
      </c>
      <c r="D1762" t="str">
        <v>00. VENDES</v>
      </c>
      <c r="E1762">
        <v>0</v>
      </c>
      <c r="F1762" t="str">
        <f t="shared" si="135"/>
        <v>1_1900</v>
      </c>
      <c r="G1762">
        <f t="shared" si="136"/>
        <v>0</v>
      </c>
      <c r="H1762" s="40" t="e">
        <f t="shared" si="137"/>
        <v>#DIV/0!</v>
      </c>
      <c r="I1762">
        <f t="shared" si="138"/>
        <v>0</v>
      </c>
      <c r="J1762" s="40" t="e">
        <f t="shared" si="139"/>
        <v>#DIV/0!</v>
      </c>
      <c r="K1762" t="str">
        <f>+IFERROR(VLOOKUP(D1762,Table_1[#All],2,0),"")</f>
        <v/>
      </c>
    </row>
    <row r="1763" spans="1:11" ht="15" customHeight="1" x14ac:dyDescent="0.3">
      <c r="A1763">
        <v>1</v>
      </c>
      <c r="B1763">
        <v>1900</v>
      </c>
      <c r="C1763" s="3">
        <v>0</v>
      </c>
      <c r="D1763" t="str">
        <v>00. VENDES</v>
      </c>
      <c r="E1763">
        <v>0</v>
      </c>
      <c r="F1763" t="str">
        <f t="shared" si="135"/>
        <v>1_1900</v>
      </c>
      <c r="G1763">
        <f t="shared" si="136"/>
        <v>0</v>
      </c>
      <c r="H1763" s="40" t="e">
        <f t="shared" si="137"/>
        <v>#DIV/0!</v>
      </c>
      <c r="I1763">
        <f t="shared" si="138"/>
        <v>0</v>
      </c>
      <c r="J1763" s="40" t="e">
        <f t="shared" si="139"/>
        <v>#DIV/0!</v>
      </c>
      <c r="K1763" t="str">
        <f>+IFERROR(VLOOKUP(D1763,Table_1[#All],2,0),"")</f>
        <v/>
      </c>
    </row>
    <row r="1764" spans="1:11" ht="15" customHeight="1" x14ac:dyDescent="0.3">
      <c r="A1764">
        <v>1</v>
      </c>
      <c r="B1764">
        <v>1900</v>
      </c>
      <c r="C1764" s="3">
        <v>0</v>
      </c>
      <c r="D1764" t="str">
        <v>00. VENDES</v>
      </c>
      <c r="E1764">
        <v>0</v>
      </c>
      <c r="F1764" t="str">
        <f t="shared" si="135"/>
        <v>1_1900</v>
      </c>
      <c r="G1764">
        <f t="shared" si="136"/>
        <v>0</v>
      </c>
      <c r="H1764" s="40" t="e">
        <f t="shared" si="137"/>
        <v>#DIV/0!</v>
      </c>
      <c r="I1764">
        <f t="shared" si="138"/>
        <v>0</v>
      </c>
      <c r="J1764" s="40" t="e">
        <f t="shared" si="139"/>
        <v>#DIV/0!</v>
      </c>
      <c r="K1764" t="str">
        <f>+IFERROR(VLOOKUP(D1764,Table_1[#All],2,0),"")</f>
        <v/>
      </c>
    </row>
    <row r="1765" spans="1:11" ht="15" customHeight="1" x14ac:dyDescent="0.3">
      <c r="A1765">
        <v>1</v>
      </c>
      <c r="B1765">
        <v>1900</v>
      </c>
      <c r="C1765" s="3">
        <v>0</v>
      </c>
      <c r="D1765" t="str">
        <v>00. VENDES</v>
      </c>
      <c r="E1765">
        <v>0</v>
      </c>
      <c r="F1765" t="str">
        <f t="shared" si="135"/>
        <v>1_1900</v>
      </c>
      <c r="G1765">
        <f t="shared" si="136"/>
        <v>0</v>
      </c>
      <c r="H1765" s="40" t="e">
        <f t="shared" si="137"/>
        <v>#DIV/0!</v>
      </c>
      <c r="I1765">
        <f t="shared" si="138"/>
        <v>0</v>
      </c>
      <c r="J1765" s="40" t="e">
        <f t="shared" si="139"/>
        <v>#DIV/0!</v>
      </c>
      <c r="K1765" t="str">
        <f>+IFERROR(VLOOKUP(D1765,Table_1[#All],2,0),"")</f>
        <v/>
      </c>
    </row>
    <row r="1766" spans="1:11" ht="15" customHeight="1" x14ac:dyDescent="0.3">
      <c r="A1766">
        <v>1</v>
      </c>
      <c r="B1766">
        <v>1900</v>
      </c>
      <c r="C1766" s="3">
        <v>0</v>
      </c>
      <c r="D1766" t="str">
        <v>00. VENDES</v>
      </c>
      <c r="E1766">
        <v>0</v>
      </c>
      <c r="F1766" t="str">
        <f t="shared" si="135"/>
        <v>1_1900</v>
      </c>
      <c r="G1766">
        <f t="shared" si="136"/>
        <v>0</v>
      </c>
      <c r="H1766" s="40" t="e">
        <f t="shared" si="137"/>
        <v>#DIV/0!</v>
      </c>
      <c r="I1766">
        <f t="shared" si="138"/>
        <v>0</v>
      </c>
      <c r="J1766" s="40" t="e">
        <f t="shared" si="139"/>
        <v>#DIV/0!</v>
      </c>
      <c r="K1766" t="str">
        <f>+IFERROR(VLOOKUP(D1766,Table_1[#All],2,0),"")</f>
        <v/>
      </c>
    </row>
    <row r="1767" spans="1:11" ht="15" customHeight="1" x14ac:dyDescent="0.3">
      <c r="A1767">
        <v>1</v>
      </c>
      <c r="B1767">
        <v>1900</v>
      </c>
      <c r="C1767" s="3">
        <v>0</v>
      </c>
      <c r="D1767" t="str">
        <v>00. VENDES</v>
      </c>
      <c r="E1767">
        <v>0</v>
      </c>
      <c r="F1767" t="str">
        <f t="shared" si="135"/>
        <v>1_1900</v>
      </c>
      <c r="G1767">
        <f t="shared" si="136"/>
        <v>0</v>
      </c>
      <c r="H1767" s="40" t="e">
        <f t="shared" si="137"/>
        <v>#DIV/0!</v>
      </c>
      <c r="I1767">
        <f t="shared" si="138"/>
        <v>0</v>
      </c>
      <c r="J1767" s="40" t="e">
        <f t="shared" si="139"/>
        <v>#DIV/0!</v>
      </c>
      <c r="K1767" t="str">
        <f>+IFERROR(VLOOKUP(D1767,Table_1[#All],2,0),"")</f>
        <v/>
      </c>
    </row>
    <row r="1768" spans="1:11" ht="15" customHeight="1" x14ac:dyDescent="0.3">
      <c r="A1768">
        <v>1</v>
      </c>
      <c r="B1768">
        <v>1900</v>
      </c>
      <c r="C1768" s="3">
        <v>0</v>
      </c>
      <c r="D1768" t="str">
        <v>00. VENDES</v>
      </c>
      <c r="E1768">
        <v>0</v>
      </c>
      <c r="F1768" t="str">
        <f t="shared" si="135"/>
        <v>1_1900</v>
      </c>
      <c r="G1768">
        <f t="shared" si="136"/>
        <v>0</v>
      </c>
      <c r="H1768" s="40" t="e">
        <f t="shared" si="137"/>
        <v>#DIV/0!</v>
      </c>
      <c r="I1768">
        <f t="shared" si="138"/>
        <v>0</v>
      </c>
      <c r="J1768" s="40" t="e">
        <f t="shared" si="139"/>
        <v>#DIV/0!</v>
      </c>
      <c r="K1768" t="str">
        <f>+IFERROR(VLOOKUP(D1768,Table_1[#All],2,0),"")</f>
        <v/>
      </c>
    </row>
    <row r="1769" spans="1:11" ht="15" customHeight="1" x14ac:dyDescent="0.3">
      <c r="A1769">
        <v>1</v>
      </c>
      <c r="B1769">
        <v>1900</v>
      </c>
      <c r="C1769" s="3">
        <v>0</v>
      </c>
      <c r="D1769" t="str">
        <v>00. VENDES</v>
      </c>
      <c r="E1769">
        <v>0</v>
      </c>
      <c r="F1769" t="str">
        <f t="shared" si="135"/>
        <v>1_1900</v>
      </c>
      <c r="G1769">
        <f t="shared" si="136"/>
        <v>0</v>
      </c>
      <c r="H1769" s="40" t="e">
        <f t="shared" si="137"/>
        <v>#DIV/0!</v>
      </c>
      <c r="I1769">
        <f t="shared" si="138"/>
        <v>0</v>
      </c>
      <c r="J1769" s="40" t="e">
        <f t="shared" si="139"/>
        <v>#DIV/0!</v>
      </c>
      <c r="K1769" t="str">
        <f>+IFERROR(VLOOKUP(D1769,Table_1[#All],2,0),"")</f>
        <v/>
      </c>
    </row>
    <row r="1770" spans="1:11" ht="15" customHeight="1" x14ac:dyDescent="0.3">
      <c r="A1770">
        <v>1</v>
      </c>
      <c r="B1770">
        <v>1900</v>
      </c>
      <c r="C1770" s="3">
        <v>0</v>
      </c>
      <c r="D1770" t="str">
        <v>00. VENDES</v>
      </c>
      <c r="E1770">
        <v>0</v>
      </c>
      <c r="F1770" t="str">
        <f t="shared" si="135"/>
        <v>1_1900</v>
      </c>
      <c r="G1770">
        <f t="shared" si="136"/>
        <v>0</v>
      </c>
      <c r="H1770" s="40" t="e">
        <f t="shared" si="137"/>
        <v>#DIV/0!</v>
      </c>
      <c r="I1770">
        <f t="shared" si="138"/>
        <v>0</v>
      </c>
      <c r="J1770" s="40" t="e">
        <f t="shared" si="139"/>
        <v>#DIV/0!</v>
      </c>
      <c r="K1770" t="str">
        <f>+IFERROR(VLOOKUP(D1770,Table_1[#All],2,0),"")</f>
        <v/>
      </c>
    </row>
    <row r="1771" spans="1:11" ht="15" customHeight="1" x14ac:dyDescent="0.3">
      <c r="A1771">
        <v>1</v>
      </c>
      <c r="B1771">
        <v>1900</v>
      </c>
      <c r="C1771" s="3">
        <v>0</v>
      </c>
      <c r="D1771" t="str">
        <v>00. VENDES</v>
      </c>
      <c r="E1771">
        <v>0</v>
      </c>
      <c r="F1771" t="str">
        <f t="shared" si="135"/>
        <v>1_1900</v>
      </c>
      <c r="G1771">
        <f t="shared" si="136"/>
        <v>0</v>
      </c>
      <c r="H1771" s="40" t="e">
        <f t="shared" si="137"/>
        <v>#DIV/0!</v>
      </c>
      <c r="I1771">
        <f t="shared" si="138"/>
        <v>0</v>
      </c>
      <c r="J1771" s="40" t="e">
        <f t="shared" si="139"/>
        <v>#DIV/0!</v>
      </c>
      <c r="K1771" t="str">
        <f>+IFERROR(VLOOKUP(D1771,Table_1[#All],2,0),"")</f>
        <v/>
      </c>
    </row>
    <row r="1772" spans="1:11" ht="15" customHeight="1" x14ac:dyDescent="0.3">
      <c r="A1772">
        <v>1</v>
      </c>
      <c r="B1772">
        <v>1900</v>
      </c>
      <c r="C1772" s="3">
        <v>0</v>
      </c>
      <c r="D1772" t="str">
        <v>00. VENDES</v>
      </c>
      <c r="E1772">
        <v>0</v>
      </c>
      <c r="F1772" t="str">
        <f t="shared" si="135"/>
        <v>1_1900</v>
      </c>
      <c r="G1772">
        <f t="shared" si="136"/>
        <v>0</v>
      </c>
      <c r="H1772" s="40" t="e">
        <f t="shared" si="137"/>
        <v>#DIV/0!</v>
      </c>
      <c r="I1772">
        <f t="shared" si="138"/>
        <v>0</v>
      </c>
      <c r="J1772" s="40" t="e">
        <f t="shared" si="139"/>
        <v>#DIV/0!</v>
      </c>
      <c r="K1772" t="str">
        <f>+IFERROR(VLOOKUP(D1772,Table_1[#All],2,0),"")</f>
        <v/>
      </c>
    </row>
    <row r="1773" spans="1:11" ht="15" customHeight="1" x14ac:dyDescent="0.3">
      <c r="A1773">
        <v>1</v>
      </c>
      <c r="B1773">
        <v>1900</v>
      </c>
      <c r="C1773" s="3">
        <v>0</v>
      </c>
      <c r="D1773" t="str">
        <v>00. VENDES</v>
      </c>
      <c r="E1773">
        <v>0</v>
      </c>
      <c r="F1773" t="str">
        <f t="shared" si="135"/>
        <v>1_1900</v>
      </c>
      <c r="G1773">
        <f t="shared" si="136"/>
        <v>0</v>
      </c>
      <c r="H1773" s="40" t="e">
        <f t="shared" si="137"/>
        <v>#DIV/0!</v>
      </c>
      <c r="I1773">
        <f t="shared" si="138"/>
        <v>0</v>
      </c>
      <c r="J1773" s="40" t="e">
        <f t="shared" si="139"/>
        <v>#DIV/0!</v>
      </c>
      <c r="K1773" t="str">
        <f>+IFERROR(VLOOKUP(D1773,Table_1[#All],2,0),"")</f>
        <v/>
      </c>
    </row>
    <row r="1774" spans="1:11" ht="15" customHeight="1" x14ac:dyDescent="0.3">
      <c r="A1774">
        <v>1</v>
      </c>
      <c r="B1774">
        <v>1900</v>
      </c>
      <c r="C1774" s="3">
        <v>0</v>
      </c>
      <c r="D1774" t="str">
        <v>00. VENDES</v>
      </c>
      <c r="E1774">
        <v>0</v>
      </c>
      <c r="F1774" t="str">
        <f t="shared" si="135"/>
        <v>1_1900</v>
      </c>
      <c r="G1774">
        <f t="shared" si="136"/>
        <v>0</v>
      </c>
      <c r="H1774" s="40" t="e">
        <f t="shared" si="137"/>
        <v>#DIV/0!</v>
      </c>
      <c r="I1774">
        <f t="shared" si="138"/>
        <v>0</v>
      </c>
      <c r="J1774" s="40" t="e">
        <f t="shared" si="139"/>
        <v>#DIV/0!</v>
      </c>
      <c r="K1774" t="str">
        <f>+IFERROR(VLOOKUP(D1774,Table_1[#All],2,0),"")</f>
        <v/>
      </c>
    </row>
    <row r="1775" spans="1:11" ht="15" customHeight="1" x14ac:dyDescent="0.3">
      <c r="A1775">
        <v>1</v>
      </c>
      <c r="B1775">
        <v>1900</v>
      </c>
      <c r="C1775" s="3">
        <v>0</v>
      </c>
      <c r="D1775" t="str">
        <v>00. VENDES</v>
      </c>
      <c r="E1775">
        <v>0</v>
      </c>
      <c r="F1775" t="str">
        <f t="shared" si="135"/>
        <v>1_1900</v>
      </c>
      <c r="G1775">
        <f t="shared" si="136"/>
        <v>0</v>
      </c>
      <c r="H1775" s="40" t="e">
        <f t="shared" si="137"/>
        <v>#DIV/0!</v>
      </c>
      <c r="I1775">
        <f t="shared" si="138"/>
        <v>0</v>
      </c>
      <c r="J1775" s="40" t="e">
        <f t="shared" si="139"/>
        <v>#DIV/0!</v>
      </c>
      <c r="K1775" t="str">
        <f>+IFERROR(VLOOKUP(D1775,Table_1[#All],2,0),"")</f>
        <v/>
      </c>
    </row>
    <row r="1776" spans="1:11" ht="15" customHeight="1" x14ac:dyDescent="0.3">
      <c r="A1776">
        <v>1</v>
      </c>
      <c r="B1776">
        <v>1900</v>
      </c>
      <c r="C1776" s="3">
        <v>0</v>
      </c>
      <c r="D1776" t="str">
        <v>00. VENDES</v>
      </c>
      <c r="E1776">
        <v>0</v>
      </c>
      <c r="F1776" t="str">
        <f t="shared" si="135"/>
        <v>1_1900</v>
      </c>
      <c r="G1776">
        <f t="shared" si="136"/>
        <v>0</v>
      </c>
      <c r="H1776" s="40" t="e">
        <f t="shared" si="137"/>
        <v>#DIV/0!</v>
      </c>
      <c r="I1776">
        <f t="shared" si="138"/>
        <v>0</v>
      </c>
      <c r="J1776" s="40" t="e">
        <f t="shared" si="139"/>
        <v>#DIV/0!</v>
      </c>
      <c r="K1776" t="str">
        <f>+IFERROR(VLOOKUP(D1776,Table_1[#All],2,0),"")</f>
        <v/>
      </c>
    </row>
    <row r="1777" spans="1:11" ht="15" customHeight="1" x14ac:dyDescent="0.3">
      <c r="A1777">
        <v>1</v>
      </c>
      <c r="B1777">
        <v>1900</v>
      </c>
      <c r="C1777" s="3">
        <v>0</v>
      </c>
      <c r="D1777" t="str">
        <v>00. VENDES</v>
      </c>
      <c r="E1777">
        <v>0</v>
      </c>
      <c r="F1777" t="str">
        <f t="shared" si="135"/>
        <v>1_1900</v>
      </c>
      <c r="G1777">
        <f t="shared" si="136"/>
        <v>0</v>
      </c>
      <c r="H1777" s="40" t="e">
        <f t="shared" si="137"/>
        <v>#DIV/0!</v>
      </c>
      <c r="I1777">
        <f t="shared" si="138"/>
        <v>0</v>
      </c>
      <c r="J1777" s="40" t="e">
        <f t="shared" si="139"/>
        <v>#DIV/0!</v>
      </c>
      <c r="K1777" t="str">
        <f>+IFERROR(VLOOKUP(D1777,Table_1[#All],2,0),"")</f>
        <v/>
      </c>
    </row>
    <row r="1778" spans="1:11" ht="15" customHeight="1" x14ac:dyDescent="0.3">
      <c r="A1778">
        <v>1</v>
      </c>
      <c r="B1778">
        <v>1900</v>
      </c>
      <c r="C1778" s="3">
        <v>0</v>
      </c>
      <c r="D1778" t="str">
        <v>00. VENDES</v>
      </c>
      <c r="E1778">
        <v>0</v>
      </c>
      <c r="F1778" t="str">
        <f t="shared" si="135"/>
        <v>1_1900</v>
      </c>
      <c r="G1778">
        <f t="shared" si="136"/>
        <v>0</v>
      </c>
      <c r="H1778" s="40" t="e">
        <f t="shared" si="137"/>
        <v>#DIV/0!</v>
      </c>
      <c r="I1778">
        <f t="shared" si="138"/>
        <v>0</v>
      </c>
      <c r="J1778" s="40" t="e">
        <f t="shared" si="139"/>
        <v>#DIV/0!</v>
      </c>
      <c r="K1778" t="str">
        <f>+IFERROR(VLOOKUP(D1778,Table_1[#All],2,0),"")</f>
        <v/>
      </c>
    </row>
    <row r="1779" spans="1:11" ht="15" customHeight="1" x14ac:dyDescent="0.3">
      <c r="A1779">
        <v>1</v>
      </c>
      <c r="B1779">
        <v>1900</v>
      </c>
      <c r="C1779" s="3">
        <v>0</v>
      </c>
      <c r="D1779" t="str">
        <v>00. VENDES</v>
      </c>
      <c r="E1779">
        <v>0</v>
      </c>
      <c r="F1779" t="str">
        <f t="shared" si="135"/>
        <v>1_1900</v>
      </c>
      <c r="G1779">
        <f t="shared" si="136"/>
        <v>0</v>
      </c>
      <c r="H1779" s="40" t="e">
        <f t="shared" si="137"/>
        <v>#DIV/0!</v>
      </c>
      <c r="I1779">
        <f t="shared" si="138"/>
        <v>0</v>
      </c>
      <c r="J1779" s="40" t="e">
        <f t="shared" si="139"/>
        <v>#DIV/0!</v>
      </c>
      <c r="K1779" t="str">
        <f>+IFERROR(VLOOKUP(D1779,Table_1[#All],2,0),"")</f>
        <v/>
      </c>
    </row>
    <row r="1780" spans="1:11" ht="15" customHeight="1" x14ac:dyDescent="0.3">
      <c r="A1780">
        <v>1</v>
      </c>
      <c r="B1780">
        <v>1900</v>
      </c>
      <c r="C1780" s="3">
        <v>0</v>
      </c>
      <c r="D1780" t="str">
        <v>00. VENDES</v>
      </c>
      <c r="E1780">
        <v>0</v>
      </c>
      <c r="F1780" t="str">
        <f t="shared" si="135"/>
        <v>1_1900</v>
      </c>
      <c r="G1780">
        <f t="shared" si="136"/>
        <v>0</v>
      </c>
      <c r="H1780" s="40" t="e">
        <f t="shared" si="137"/>
        <v>#DIV/0!</v>
      </c>
      <c r="I1780">
        <f t="shared" si="138"/>
        <v>0</v>
      </c>
      <c r="J1780" s="40" t="e">
        <f t="shared" si="139"/>
        <v>#DIV/0!</v>
      </c>
      <c r="K1780" t="str">
        <f>+IFERROR(VLOOKUP(D1780,Table_1[#All],2,0),"")</f>
        <v/>
      </c>
    </row>
    <row r="1781" spans="1:11" ht="15" customHeight="1" x14ac:dyDescent="0.3">
      <c r="A1781">
        <v>1</v>
      </c>
      <c r="B1781">
        <v>1900</v>
      </c>
      <c r="C1781" s="3">
        <v>0</v>
      </c>
      <c r="D1781" t="str">
        <v>00. VENDES</v>
      </c>
      <c r="E1781">
        <v>0</v>
      </c>
      <c r="F1781" t="str">
        <f t="shared" si="135"/>
        <v>1_1900</v>
      </c>
      <c r="G1781">
        <f t="shared" si="136"/>
        <v>0</v>
      </c>
      <c r="H1781" s="40" t="e">
        <f t="shared" si="137"/>
        <v>#DIV/0!</v>
      </c>
      <c r="I1781">
        <f t="shared" si="138"/>
        <v>0</v>
      </c>
      <c r="J1781" s="40" t="e">
        <f t="shared" si="139"/>
        <v>#DIV/0!</v>
      </c>
      <c r="K1781" t="str">
        <f>+IFERROR(VLOOKUP(D1781,Table_1[#All],2,0),"")</f>
        <v/>
      </c>
    </row>
    <row r="1782" spans="1:11" ht="15" customHeight="1" x14ac:dyDescent="0.3">
      <c r="A1782">
        <v>1</v>
      </c>
      <c r="B1782">
        <v>1900</v>
      </c>
      <c r="C1782" s="3">
        <v>0</v>
      </c>
      <c r="D1782" t="str">
        <v>00. VENDES</v>
      </c>
      <c r="E1782">
        <v>0</v>
      </c>
      <c r="F1782" t="str">
        <f t="shared" si="135"/>
        <v>1_1900</v>
      </c>
      <c r="G1782">
        <f t="shared" si="136"/>
        <v>0</v>
      </c>
      <c r="H1782" s="40" t="e">
        <f t="shared" si="137"/>
        <v>#DIV/0!</v>
      </c>
      <c r="I1782">
        <f t="shared" si="138"/>
        <v>0</v>
      </c>
      <c r="J1782" s="40" t="e">
        <f t="shared" si="139"/>
        <v>#DIV/0!</v>
      </c>
      <c r="K1782" t="str">
        <f>+IFERROR(VLOOKUP(D1782,Table_1[#All],2,0),"")</f>
        <v/>
      </c>
    </row>
    <row r="1783" spans="1:11" ht="15" customHeight="1" x14ac:dyDescent="0.3">
      <c r="A1783">
        <v>1</v>
      </c>
      <c r="B1783">
        <v>1900</v>
      </c>
      <c r="C1783" s="3">
        <v>0</v>
      </c>
      <c r="D1783" t="str">
        <v>00. VENDES</v>
      </c>
      <c r="E1783">
        <v>0</v>
      </c>
      <c r="F1783" t="str">
        <f t="shared" si="135"/>
        <v>1_1900</v>
      </c>
      <c r="G1783">
        <f t="shared" si="136"/>
        <v>0</v>
      </c>
      <c r="H1783" s="40" t="e">
        <f t="shared" si="137"/>
        <v>#DIV/0!</v>
      </c>
      <c r="I1783">
        <f t="shared" si="138"/>
        <v>0</v>
      </c>
      <c r="J1783" s="40" t="e">
        <f t="shared" si="139"/>
        <v>#DIV/0!</v>
      </c>
      <c r="K1783" t="str">
        <f>+IFERROR(VLOOKUP(D1783,Table_1[#All],2,0),"")</f>
        <v/>
      </c>
    </row>
    <row r="1784" spans="1:11" ht="15" customHeight="1" x14ac:dyDescent="0.3">
      <c r="A1784">
        <v>1</v>
      </c>
      <c r="B1784">
        <v>1900</v>
      </c>
      <c r="C1784" s="3">
        <v>0</v>
      </c>
      <c r="D1784" t="str">
        <v>00. VENDES</v>
      </c>
      <c r="E1784">
        <v>0</v>
      </c>
      <c r="F1784" t="str">
        <f t="shared" si="135"/>
        <v>1_1900</v>
      </c>
      <c r="G1784">
        <f t="shared" si="136"/>
        <v>0</v>
      </c>
      <c r="H1784" s="40" t="e">
        <f t="shared" si="137"/>
        <v>#DIV/0!</v>
      </c>
      <c r="I1784">
        <f t="shared" si="138"/>
        <v>0</v>
      </c>
      <c r="J1784" s="40" t="e">
        <f t="shared" si="139"/>
        <v>#DIV/0!</v>
      </c>
      <c r="K1784" t="str">
        <f>+IFERROR(VLOOKUP(D1784,Table_1[#All],2,0),"")</f>
        <v/>
      </c>
    </row>
    <row r="1785" spans="1:11" ht="15" customHeight="1" x14ac:dyDescent="0.3">
      <c r="A1785">
        <v>1</v>
      </c>
      <c r="B1785">
        <v>1900</v>
      </c>
      <c r="C1785" s="3">
        <v>0</v>
      </c>
      <c r="D1785" t="str">
        <v>00. VENDES</v>
      </c>
      <c r="E1785">
        <v>0</v>
      </c>
      <c r="F1785" t="str">
        <f t="shared" si="135"/>
        <v>1_1900</v>
      </c>
      <c r="G1785">
        <f t="shared" si="136"/>
        <v>0</v>
      </c>
      <c r="H1785" s="40" t="e">
        <f t="shared" si="137"/>
        <v>#DIV/0!</v>
      </c>
      <c r="I1785">
        <f t="shared" si="138"/>
        <v>0</v>
      </c>
      <c r="J1785" s="40" t="e">
        <f t="shared" si="139"/>
        <v>#DIV/0!</v>
      </c>
      <c r="K1785" t="str">
        <f>+IFERROR(VLOOKUP(D1785,Table_1[#All],2,0),"")</f>
        <v/>
      </c>
    </row>
    <row r="1786" spans="1:11" ht="15" customHeight="1" x14ac:dyDescent="0.3">
      <c r="A1786">
        <v>1</v>
      </c>
      <c r="B1786">
        <v>1900</v>
      </c>
      <c r="C1786" s="3">
        <v>0</v>
      </c>
      <c r="D1786" t="str">
        <v>00. VENDES</v>
      </c>
      <c r="E1786">
        <v>0</v>
      </c>
      <c r="F1786" t="str">
        <f t="shared" si="135"/>
        <v>1_1900</v>
      </c>
      <c r="G1786">
        <f t="shared" si="136"/>
        <v>0</v>
      </c>
      <c r="H1786" s="40" t="e">
        <f t="shared" si="137"/>
        <v>#DIV/0!</v>
      </c>
      <c r="I1786">
        <f t="shared" si="138"/>
        <v>0</v>
      </c>
      <c r="J1786" s="40" t="e">
        <f t="shared" si="139"/>
        <v>#DIV/0!</v>
      </c>
      <c r="K1786" t="str">
        <f>+IFERROR(VLOOKUP(D1786,Table_1[#All],2,0),"")</f>
        <v/>
      </c>
    </row>
    <row r="1787" spans="1:11" ht="15" customHeight="1" x14ac:dyDescent="0.3">
      <c r="A1787">
        <v>1</v>
      </c>
      <c r="B1787">
        <v>1900</v>
      </c>
      <c r="C1787" s="3">
        <v>0</v>
      </c>
      <c r="D1787" t="str">
        <v>00. VENDES</v>
      </c>
      <c r="E1787">
        <v>0</v>
      </c>
      <c r="F1787" t="str">
        <f t="shared" si="135"/>
        <v>1_1900</v>
      </c>
      <c r="G1787">
        <f t="shared" si="136"/>
        <v>0</v>
      </c>
      <c r="H1787" s="40" t="e">
        <f t="shared" si="137"/>
        <v>#DIV/0!</v>
      </c>
      <c r="I1787">
        <f t="shared" si="138"/>
        <v>0</v>
      </c>
      <c r="J1787" s="40" t="e">
        <f t="shared" si="139"/>
        <v>#DIV/0!</v>
      </c>
      <c r="K1787" t="str">
        <f>+IFERROR(VLOOKUP(D1787,Table_1[#All],2,0),"")</f>
        <v/>
      </c>
    </row>
    <row r="1788" spans="1:11" ht="15" customHeight="1" x14ac:dyDescent="0.3">
      <c r="A1788">
        <v>1</v>
      </c>
      <c r="B1788">
        <v>1900</v>
      </c>
      <c r="C1788" s="3">
        <v>0</v>
      </c>
      <c r="D1788" t="str">
        <v>00. VENDES</v>
      </c>
      <c r="E1788">
        <v>0</v>
      </c>
      <c r="F1788" t="str">
        <f t="shared" si="135"/>
        <v>1_1900</v>
      </c>
      <c r="G1788">
        <f t="shared" si="136"/>
        <v>0</v>
      </c>
      <c r="H1788" s="40" t="e">
        <f t="shared" si="137"/>
        <v>#DIV/0!</v>
      </c>
      <c r="I1788">
        <f t="shared" si="138"/>
        <v>0</v>
      </c>
      <c r="J1788" s="40" t="e">
        <f t="shared" si="139"/>
        <v>#DIV/0!</v>
      </c>
      <c r="K1788" t="str">
        <f>+IFERROR(VLOOKUP(D1788,Table_1[#All],2,0),"")</f>
        <v/>
      </c>
    </row>
    <row r="1789" spans="1:11" ht="15" customHeight="1" x14ac:dyDescent="0.3">
      <c r="A1789">
        <v>1</v>
      </c>
      <c r="B1789">
        <v>1900</v>
      </c>
      <c r="C1789" s="3">
        <v>0</v>
      </c>
      <c r="D1789" t="str">
        <v>00. VENDES</v>
      </c>
      <c r="E1789">
        <v>0</v>
      </c>
      <c r="F1789" t="str">
        <f t="shared" si="135"/>
        <v>1_1900</v>
      </c>
      <c r="G1789">
        <f t="shared" si="136"/>
        <v>0</v>
      </c>
      <c r="H1789" s="40" t="e">
        <f t="shared" si="137"/>
        <v>#DIV/0!</v>
      </c>
      <c r="I1789">
        <f t="shared" si="138"/>
        <v>0</v>
      </c>
      <c r="J1789" s="40" t="e">
        <f t="shared" si="139"/>
        <v>#DIV/0!</v>
      </c>
      <c r="K1789" t="str">
        <f>+IFERROR(VLOOKUP(D1789,Table_1[#All],2,0),"")</f>
        <v/>
      </c>
    </row>
    <row r="1790" spans="1:11" ht="15" customHeight="1" x14ac:dyDescent="0.3">
      <c r="A1790">
        <v>1</v>
      </c>
      <c r="B1790">
        <v>1900</v>
      </c>
      <c r="C1790" s="3">
        <v>0</v>
      </c>
      <c r="D1790" t="str">
        <v>00. VENDES</v>
      </c>
      <c r="E1790">
        <v>0</v>
      </c>
      <c r="F1790" t="str">
        <f t="shared" si="135"/>
        <v>1_1900</v>
      </c>
      <c r="G1790">
        <f t="shared" si="136"/>
        <v>0</v>
      </c>
      <c r="H1790" s="40" t="e">
        <f t="shared" si="137"/>
        <v>#DIV/0!</v>
      </c>
      <c r="I1790">
        <f t="shared" si="138"/>
        <v>0</v>
      </c>
      <c r="J1790" s="40" t="e">
        <f t="shared" si="139"/>
        <v>#DIV/0!</v>
      </c>
      <c r="K1790" t="str">
        <f>+IFERROR(VLOOKUP(D1790,Table_1[#All],2,0),"")</f>
        <v/>
      </c>
    </row>
    <row r="1791" spans="1:11" ht="15" customHeight="1" x14ac:dyDescent="0.3">
      <c r="A1791">
        <v>1</v>
      </c>
      <c r="B1791">
        <v>1900</v>
      </c>
      <c r="C1791" s="3">
        <v>0</v>
      </c>
      <c r="D1791" t="str">
        <v>00. VENDES</v>
      </c>
      <c r="E1791">
        <v>0</v>
      </c>
      <c r="F1791" t="str">
        <f t="shared" si="135"/>
        <v>1_1900</v>
      </c>
      <c r="G1791">
        <f t="shared" si="136"/>
        <v>0</v>
      </c>
      <c r="H1791" s="40" t="e">
        <f t="shared" si="137"/>
        <v>#DIV/0!</v>
      </c>
      <c r="I1791">
        <f t="shared" si="138"/>
        <v>0</v>
      </c>
      <c r="J1791" s="40" t="e">
        <f t="shared" si="139"/>
        <v>#DIV/0!</v>
      </c>
      <c r="K1791" t="str">
        <f>+IFERROR(VLOOKUP(D1791,Table_1[#All],2,0),"")</f>
        <v/>
      </c>
    </row>
    <row r="1792" spans="1:11" ht="15" customHeight="1" x14ac:dyDescent="0.3">
      <c r="A1792">
        <v>1</v>
      </c>
      <c r="B1792">
        <v>1900</v>
      </c>
      <c r="C1792" s="3">
        <v>0</v>
      </c>
      <c r="D1792" t="str">
        <v>00. VENDES</v>
      </c>
      <c r="E1792">
        <v>0</v>
      </c>
      <c r="F1792" t="str">
        <f t="shared" si="135"/>
        <v>1_1900</v>
      </c>
      <c r="G1792">
        <f t="shared" si="136"/>
        <v>0</v>
      </c>
      <c r="H1792" s="40" t="e">
        <f t="shared" si="137"/>
        <v>#DIV/0!</v>
      </c>
      <c r="I1792">
        <f t="shared" si="138"/>
        <v>0</v>
      </c>
      <c r="J1792" s="40" t="e">
        <f t="shared" si="139"/>
        <v>#DIV/0!</v>
      </c>
      <c r="K1792" t="str">
        <f>+IFERROR(VLOOKUP(D1792,Table_1[#All],2,0),"")</f>
        <v/>
      </c>
    </row>
    <row r="1793" spans="1:11" ht="15" customHeight="1" x14ac:dyDescent="0.3">
      <c r="A1793">
        <v>1</v>
      </c>
      <c r="B1793">
        <v>1900</v>
      </c>
      <c r="C1793" s="3">
        <v>0</v>
      </c>
      <c r="D1793" t="str">
        <v>00. VENDES</v>
      </c>
      <c r="E1793">
        <v>0</v>
      </c>
      <c r="F1793" t="str">
        <f t="shared" si="135"/>
        <v>1_1900</v>
      </c>
      <c r="G1793">
        <f t="shared" si="136"/>
        <v>0</v>
      </c>
      <c r="H1793" s="40" t="e">
        <f t="shared" si="137"/>
        <v>#DIV/0!</v>
      </c>
      <c r="I1793">
        <f t="shared" si="138"/>
        <v>0</v>
      </c>
      <c r="J1793" s="40" t="e">
        <f t="shared" si="139"/>
        <v>#DIV/0!</v>
      </c>
      <c r="K1793" t="str">
        <f>+IFERROR(VLOOKUP(D1793,Table_1[#All],2,0),"")</f>
        <v/>
      </c>
    </row>
    <row r="1794" spans="1:11" ht="15" customHeight="1" x14ac:dyDescent="0.3">
      <c r="A1794">
        <v>1</v>
      </c>
      <c r="B1794">
        <v>1900</v>
      </c>
      <c r="C1794" s="3">
        <v>0</v>
      </c>
      <c r="D1794" t="str">
        <v>00. VENDES</v>
      </c>
      <c r="E1794">
        <v>0</v>
      </c>
      <c r="F1794" t="str">
        <f t="shared" si="135"/>
        <v>1_1900</v>
      </c>
      <c r="G1794">
        <f t="shared" si="136"/>
        <v>0</v>
      </c>
      <c r="H1794" s="40" t="e">
        <f t="shared" si="137"/>
        <v>#DIV/0!</v>
      </c>
      <c r="I1794">
        <f t="shared" si="138"/>
        <v>0</v>
      </c>
      <c r="J1794" s="40" t="e">
        <f t="shared" si="139"/>
        <v>#DIV/0!</v>
      </c>
      <c r="K1794" t="str">
        <f>+IFERROR(VLOOKUP(D1794,Table_1[#All],2,0),"")</f>
        <v/>
      </c>
    </row>
    <row r="1795" spans="1:11" ht="15" customHeight="1" x14ac:dyDescent="0.3">
      <c r="A1795">
        <v>1</v>
      </c>
      <c r="B1795">
        <v>1900</v>
      </c>
      <c r="C1795" s="3">
        <v>0</v>
      </c>
      <c r="D1795" t="str">
        <v>00. VENDES</v>
      </c>
      <c r="E1795">
        <v>0</v>
      </c>
      <c r="F1795" t="str">
        <f t="shared" ref="F1795:F1858" si="140">+CONCATENATE(A1795,"_",B1795)</f>
        <v>1_1900</v>
      </c>
      <c r="G1795">
        <f t="shared" ref="G1795:G1858" si="141">+SUMIFS($E$2:$E$1048576,$D$2:$D$1048576,"00. VENDES",$F$2:$F$1048576,F1795)</f>
        <v>0</v>
      </c>
      <c r="H1795" s="40" t="e">
        <f t="shared" ref="H1795:H1858" si="142">+E1795/G1795</f>
        <v>#DIV/0!</v>
      </c>
      <c r="I1795">
        <f t="shared" ref="I1795:I1858" si="143">+SUMIFS($E$2:$E$9999,$D$2:$D$9999,"00. VENDES",$B$2:$B$9999,B1795)</f>
        <v>0</v>
      </c>
      <c r="J1795" s="40" t="e">
        <f t="shared" ref="J1795:J1858" si="144">+E1795/I1795</f>
        <v>#DIV/0!</v>
      </c>
      <c r="K1795" t="str">
        <f>+IFERROR(VLOOKUP(D1795,Table_1[#All],2,0),"")</f>
        <v/>
      </c>
    </row>
    <row r="1796" spans="1:11" ht="15" customHeight="1" x14ac:dyDescent="0.3">
      <c r="A1796">
        <v>1</v>
      </c>
      <c r="B1796">
        <v>1900</v>
      </c>
      <c r="C1796" s="3">
        <v>0</v>
      </c>
      <c r="D1796" t="str">
        <v>00. VENDES</v>
      </c>
      <c r="E1796">
        <v>0</v>
      </c>
      <c r="F1796" t="str">
        <f t="shared" si="140"/>
        <v>1_1900</v>
      </c>
      <c r="G1796">
        <f t="shared" si="141"/>
        <v>0</v>
      </c>
      <c r="H1796" s="40" t="e">
        <f t="shared" si="142"/>
        <v>#DIV/0!</v>
      </c>
      <c r="I1796">
        <f t="shared" si="143"/>
        <v>0</v>
      </c>
      <c r="J1796" s="40" t="e">
        <f t="shared" si="144"/>
        <v>#DIV/0!</v>
      </c>
      <c r="K1796" t="str">
        <f>+IFERROR(VLOOKUP(D1796,Table_1[#All],2,0),"")</f>
        <v/>
      </c>
    </row>
    <row r="1797" spans="1:11" ht="15" customHeight="1" x14ac:dyDescent="0.3">
      <c r="A1797">
        <v>1</v>
      </c>
      <c r="B1797">
        <v>1900</v>
      </c>
      <c r="C1797" s="3">
        <v>0</v>
      </c>
      <c r="D1797" t="str">
        <v>00. VENDES</v>
      </c>
      <c r="E1797">
        <v>0</v>
      </c>
      <c r="F1797" t="str">
        <f t="shared" si="140"/>
        <v>1_1900</v>
      </c>
      <c r="G1797">
        <f t="shared" si="141"/>
        <v>0</v>
      </c>
      <c r="H1797" s="40" t="e">
        <f t="shared" si="142"/>
        <v>#DIV/0!</v>
      </c>
      <c r="I1797">
        <f t="shared" si="143"/>
        <v>0</v>
      </c>
      <c r="J1797" s="40" t="e">
        <f t="shared" si="144"/>
        <v>#DIV/0!</v>
      </c>
      <c r="K1797" t="str">
        <f>+IFERROR(VLOOKUP(D1797,Table_1[#All],2,0),"")</f>
        <v/>
      </c>
    </row>
    <row r="1798" spans="1:11" ht="15" customHeight="1" x14ac:dyDescent="0.3">
      <c r="A1798">
        <v>1</v>
      </c>
      <c r="B1798">
        <v>1900</v>
      </c>
      <c r="C1798" s="3">
        <v>0</v>
      </c>
      <c r="D1798" t="str">
        <v>00. VENDES</v>
      </c>
      <c r="E1798">
        <v>0</v>
      </c>
      <c r="F1798" t="str">
        <f t="shared" si="140"/>
        <v>1_1900</v>
      </c>
      <c r="G1798">
        <f t="shared" si="141"/>
        <v>0</v>
      </c>
      <c r="H1798" s="40" t="e">
        <f t="shared" si="142"/>
        <v>#DIV/0!</v>
      </c>
      <c r="I1798">
        <f t="shared" si="143"/>
        <v>0</v>
      </c>
      <c r="J1798" s="40" t="e">
        <f t="shared" si="144"/>
        <v>#DIV/0!</v>
      </c>
      <c r="K1798" t="str">
        <f>+IFERROR(VLOOKUP(D1798,Table_1[#All],2,0),"")</f>
        <v/>
      </c>
    </row>
    <row r="1799" spans="1:11" ht="15" customHeight="1" x14ac:dyDescent="0.3">
      <c r="A1799">
        <v>1</v>
      </c>
      <c r="B1799">
        <v>1900</v>
      </c>
      <c r="C1799" s="3">
        <v>0</v>
      </c>
      <c r="D1799" t="str">
        <v>00. VENDES</v>
      </c>
      <c r="E1799">
        <v>0</v>
      </c>
      <c r="F1799" t="str">
        <f t="shared" si="140"/>
        <v>1_1900</v>
      </c>
      <c r="G1799">
        <f t="shared" si="141"/>
        <v>0</v>
      </c>
      <c r="H1799" s="40" t="e">
        <f t="shared" si="142"/>
        <v>#DIV/0!</v>
      </c>
      <c r="I1799">
        <f t="shared" si="143"/>
        <v>0</v>
      </c>
      <c r="J1799" s="40" t="e">
        <f t="shared" si="144"/>
        <v>#DIV/0!</v>
      </c>
      <c r="K1799" t="str">
        <f>+IFERROR(VLOOKUP(D1799,Table_1[#All],2,0),"")</f>
        <v/>
      </c>
    </row>
    <row r="1800" spans="1:11" ht="15" customHeight="1" x14ac:dyDescent="0.3">
      <c r="A1800">
        <v>1</v>
      </c>
      <c r="B1800">
        <v>1900</v>
      </c>
      <c r="C1800" s="3">
        <v>0</v>
      </c>
      <c r="D1800" t="str">
        <v>00. VENDES</v>
      </c>
      <c r="E1800">
        <v>0</v>
      </c>
      <c r="F1800" t="str">
        <f t="shared" si="140"/>
        <v>1_1900</v>
      </c>
      <c r="G1800">
        <f t="shared" si="141"/>
        <v>0</v>
      </c>
      <c r="H1800" s="40" t="e">
        <f t="shared" si="142"/>
        <v>#DIV/0!</v>
      </c>
      <c r="I1800">
        <f t="shared" si="143"/>
        <v>0</v>
      </c>
      <c r="J1800" s="40" t="e">
        <f t="shared" si="144"/>
        <v>#DIV/0!</v>
      </c>
      <c r="K1800" t="str">
        <f>+IFERROR(VLOOKUP(D1800,Table_1[#All],2,0),"")</f>
        <v/>
      </c>
    </row>
    <row r="1801" spans="1:11" ht="15" customHeight="1" x14ac:dyDescent="0.3">
      <c r="A1801">
        <v>1</v>
      </c>
      <c r="B1801">
        <v>1900</v>
      </c>
      <c r="C1801" s="3">
        <v>0</v>
      </c>
      <c r="D1801" t="str">
        <v>00. VENDES</v>
      </c>
      <c r="E1801">
        <v>0</v>
      </c>
      <c r="F1801" t="str">
        <f t="shared" si="140"/>
        <v>1_1900</v>
      </c>
      <c r="G1801">
        <f t="shared" si="141"/>
        <v>0</v>
      </c>
      <c r="H1801" s="40" t="e">
        <f t="shared" si="142"/>
        <v>#DIV/0!</v>
      </c>
      <c r="I1801">
        <f t="shared" si="143"/>
        <v>0</v>
      </c>
      <c r="J1801" s="40" t="e">
        <f t="shared" si="144"/>
        <v>#DIV/0!</v>
      </c>
      <c r="K1801" t="str">
        <f>+IFERROR(VLOOKUP(D1801,Table_1[#All],2,0),"")</f>
        <v/>
      </c>
    </row>
    <row r="1802" spans="1:11" ht="15" customHeight="1" x14ac:dyDescent="0.3">
      <c r="A1802">
        <v>1</v>
      </c>
      <c r="B1802">
        <v>1900</v>
      </c>
      <c r="C1802" s="3">
        <v>0</v>
      </c>
      <c r="D1802" t="str">
        <v>00. VENDES</v>
      </c>
      <c r="E1802">
        <v>0</v>
      </c>
      <c r="F1802" t="str">
        <f t="shared" si="140"/>
        <v>1_1900</v>
      </c>
      <c r="G1802">
        <f t="shared" si="141"/>
        <v>0</v>
      </c>
      <c r="H1802" s="40" t="e">
        <f t="shared" si="142"/>
        <v>#DIV/0!</v>
      </c>
      <c r="I1802">
        <f t="shared" si="143"/>
        <v>0</v>
      </c>
      <c r="J1802" s="40" t="e">
        <f t="shared" si="144"/>
        <v>#DIV/0!</v>
      </c>
      <c r="K1802" t="str">
        <f>+IFERROR(VLOOKUP(D1802,Table_1[#All],2,0),"")</f>
        <v/>
      </c>
    </row>
    <row r="1803" spans="1:11" ht="15" customHeight="1" x14ac:dyDescent="0.3">
      <c r="A1803">
        <v>1</v>
      </c>
      <c r="B1803">
        <v>1900</v>
      </c>
      <c r="C1803" s="3">
        <v>0</v>
      </c>
      <c r="D1803" t="str">
        <v>00. VENDES</v>
      </c>
      <c r="E1803">
        <v>0</v>
      </c>
      <c r="F1803" t="str">
        <f t="shared" si="140"/>
        <v>1_1900</v>
      </c>
      <c r="G1803">
        <f t="shared" si="141"/>
        <v>0</v>
      </c>
      <c r="H1803" s="40" t="e">
        <f t="shared" si="142"/>
        <v>#DIV/0!</v>
      </c>
      <c r="I1803">
        <f t="shared" si="143"/>
        <v>0</v>
      </c>
      <c r="J1803" s="40" t="e">
        <f t="shared" si="144"/>
        <v>#DIV/0!</v>
      </c>
      <c r="K1803" t="str">
        <f>+IFERROR(VLOOKUP(D1803,Table_1[#All],2,0),"")</f>
        <v/>
      </c>
    </row>
    <row r="1804" spans="1:11" ht="15" customHeight="1" x14ac:dyDescent="0.3">
      <c r="A1804">
        <v>1</v>
      </c>
      <c r="B1804">
        <v>1900</v>
      </c>
      <c r="C1804" s="3">
        <v>0</v>
      </c>
      <c r="D1804" t="str">
        <v>00. VENDES</v>
      </c>
      <c r="E1804">
        <v>0</v>
      </c>
      <c r="F1804" t="str">
        <f t="shared" si="140"/>
        <v>1_1900</v>
      </c>
      <c r="G1804">
        <f t="shared" si="141"/>
        <v>0</v>
      </c>
      <c r="H1804" s="40" t="e">
        <f t="shared" si="142"/>
        <v>#DIV/0!</v>
      </c>
      <c r="I1804">
        <f t="shared" si="143"/>
        <v>0</v>
      </c>
      <c r="J1804" s="40" t="e">
        <f t="shared" si="144"/>
        <v>#DIV/0!</v>
      </c>
      <c r="K1804" t="str">
        <f>+IFERROR(VLOOKUP(D1804,Table_1[#All],2,0),"")</f>
        <v/>
      </c>
    </row>
    <row r="1805" spans="1:11" ht="15" customHeight="1" x14ac:dyDescent="0.3">
      <c r="A1805">
        <v>1</v>
      </c>
      <c r="B1805">
        <v>1900</v>
      </c>
      <c r="C1805" s="3">
        <v>0</v>
      </c>
      <c r="D1805" t="str">
        <v>00. VENDES</v>
      </c>
      <c r="E1805">
        <v>0</v>
      </c>
      <c r="F1805" t="str">
        <f t="shared" si="140"/>
        <v>1_1900</v>
      </c>
      <c r="G1805">
        <f t="shared" si="141"/>
        <v>0</v>
      </c>
      <c r="H1805" s="40" t="e">
        <f t="shared" si="142"/>
        <v>#DIV/0!</v>
      </c>
      <c r="I1805">
        <f t="shared" si="143"/>
        <v>0</v>
      </c>
      <c r="J1805" s="40" t="e">
        <f t="shared" si="144"/>
        <v>#DIV/0!</v>
      </c>
      <c r="K1805" t="str">
        <f>+IFERROR(VLOOKUP(D1805,Table_1[#All],2,0),"")</f>
        <v/>
      </c>
    </row>
    <row r="1806" spans="1:11" ht="15" customHeight="1" x14ac:dyDescent="0.3">
      <c r="A1806">
        <v>1</v>
      </c>
      <c r="B1806">
        <v>1900</v>
      </c>
      <c r="C1806" s="3">
        <v>0</v>
      </c>
      <c r="D1806" t="str">
        <v>00. VENDES</v>
      </c>
      <c r="E1806">
        <v>0</v>
      </c>
      <c r="F1806" t="str">
        <f t="shared" si="140"/>
        <v>1_1900</v>
      </c>
      <c r="G1806">
        <f t="shared" si="141"/>
        <v>0</v>
      </c>
      <c r="H1806" s="40" t="e">
        <f t="shared" si="142"/>
        <v>#DIV/0!</v>
      </c>
      <c r="I1806">
        <f t="shared" si="143"/>
        <v>0</v>
      </c>
      <c r="J1806" s="40" t="e">
        <f t="shared" si="144"/>
        <v>#DIV/0!</v>
      </c>
      <c r="K1806" t="str">
        <f>+IFERROR(VLOOKUP(D1806,Table_1[#All],2,0),"")</f>
        <v/>
      </c>
    </row>
    <row r="1807" spans="1:11" ht="15" customHeight="1" x14ac:dyDescent="0.3">
      <c r="A1807">
        <v>1</v>
      </c>
      <c r="B1807">
        <v>1900</v>
      </c>
      <c r="C1807" s="3">
        <v>0</v>
      </c>
      <c r="D1807" t="str">
        <v>00. VENDES</v>
      </c>
      <c r="E1807">
        <v>0</v>
      </c>
      <c r="F1807" t="str">
        <f t="shared" si="140"/>
        <v>1_1900</v>
      </c>
      <c r="G1807">
        <f t="shared" si="141"/>
        <v>0</v>
      </c>
      <c r="H1807" s="40" t="e">
        <f t="shared" si="142"/>
        <v>#DIV/0!</v>
      </c>
      <c r="I1807">
        <f t="shared" si="143"/>
        <v>0</v>
      </c>
      <c r="J1807" s="40" t="e">
        <f t="shared" si="144"/>
        <v>#DIV/0!</v>
      </c>
      <c r="K1807" t="str">
        <f>+IFERROR(VLOOKUP(D1807,Table_1[#All],2,0),"")</f>
        <v/>
      </c>
    </row>
    <row r="1808" spans="1:11" ht="15" customHeight="1" x14ac:dyDescent="0.3">
      <c r="A1808">
        <v>1</v>
      </c>
      <c r="B1808">
        <v>1900</v>
      </c>
      <c r="C1808" s="3">
        <v>0</v>
      </c>
      <c r="D1808" t="str">
        <v>00. VENDES</v>
      </c>
      <c r="E1808">
        <v>0</v>
      </c>
      <c r="F1808" t="str">
        <f t="shared" si="140"/>
        <v>1_1900</v>
      </c>
      <c r="G1808">
        <f t="shared" si="141"/>
        <v>0</v>
      </c>
      <c r="H1808" s="40" t="e">
        <f t="shared" si="142"/>
        <v>#DIV/0!</v>
      </c>
      <c r="I1808">
        <f t="shared" si="143"/>
        <v>0</v>
      </c>
      <c r="J1808" s="40" t="e">
        <f t="shared" si="144"/>
        <v>#DIV/0!</v>
      </c>
      <c r="K1808" t="str">
        <f>+IFERROR(VLOOKUP(D1808,Table_1[#All],2,0),"")</f>
        <v/>
      </c>
    </row>
    <row r="1809" spans="1:11" ht="15" customHeight="1" x14ac:dyDescent="0.3">
      <c r="A1809">
        <v>1</v>
      </c>
      <c r="B1809">
        <v>1900</v>
      </c>
      <c r="C1809" s="3">
        <v>0</v>
      </c>
      <c r="D1809" t="str">
        <v>00. VENDES</v>
      </c>
      <c r="E1809">
        <v>0</v>
      </c>
      <c r="F1809" t="str">
        <f t="shared" si="140"/>
        <v>1_1900</v>
      </c>
      <c r="G1809">
        <f t="shared" si="141"/>
        <v>0</v>
      </c>
      <c r="H1809" s="40" t="e">
        <f t="shared" si="142"/>
        <v>#DIV/0!</v>
      </c>
      <c r="I1809">
        <f t="shared" si="143"/>
        <v>0</v>
      </c>
      <c r="J1809" s="40" t="e">
        <f t="shared" si="144"/>
        <v>#DIV/0!</v>
      </c>
      <c r="K1809" t="str">
        <f>+IFERROR(VLOOKUP(D1809,Table_1[#All],2,0),"")</f>
        <v/>
      </c>
    </row>
    <row r="1810" spans="1:11" ht="15" customHeight="1" x14ac:dyDescent="0.3">
      <c r="A1810">
        <v>1</v>
      </c>
      <c r="B1810">
        <v>1900</v>
      </c>
      <c r="C1810" s="3">
        <v>0</v>
      </c>
      <c r="D1810" t="str">
        <v>00. VENDES</v>
      </c>
      <c r="E1810">
        <v>0</v>
      </c>
      <c r="F1810" t="str">
        <f t="shared" si="140"/>
        <v>1_1900</v>
      </c>
      <c r="G1810">
        <f t="shared" si="141"/>
        <v>0</v>
      </c>
      <c r="H1810" s="40" t="e">
        <f t="shared" si="142"/>
        <v>#DIV/0!</v>
      </c>
      <c r="I1810">
        <f t="shared" si="143"/>
        <v>0</v>
      </c>
      <c r="J1810" s="40" t="e">
        <f t="shared" si="144"/>
        <v>#DIV/0!</v>
      </c>
      <c r="K1810" t="str">
        <f>+IFERROR(VLOOKUP(D1810,Table_1[#All],2,0),"")</f>
        <v/>
      </c>
    </row>
    <row r="1811" spans="1:11" ht="15" customHeight="1" x14ac:dyDescent="0.3">
      <c r="A1811">
        <v>1</v>
      </c>
      <c r="B1811">
        <v>1900</v>
      </c>
      <c r="C1811" s="3">
        <v>0</v>
      </c>
      <c r="D1811" t="str">
        <v>00. VENDES</v>
      </c>
      <c r="E1811">
        <v>0</v>
      </c>
      <c r="F1811" t="str">
        <f t="shared" si="140"/>
        <v>1_1900</v>
      </c>
      <c r="G1811">
        <f t="shared" si="141"/>
        <v>0</v>
      </c>
      <c r="H1811" s="40" t="e">
        <f t="shared" si="142"/>
        <v>#DIV/0!</v>
      </c>
      <c r="I1811">
        <f t="shared" si="143"/>
        <v>0</v>
      </c>
      <c r="J1811" s="40" t="e">
        <f t="shared" si="144"/>
        <v>#DIV/0!</v>
      </c>
      <c r="K1811" t="str">
        <f>+IFERROR(VLOOKUP(D1811,Table_1[#All],2,0),"")</f>
        <v/>
      </c>
    </row>
    <row r="1812" spans="1:11" ht="15" customHeight="1" x14ac:dyDescent="0.3">
      <c r="A1812">
        <v>1</v>
      </c>
      <c r="B1812">
        <v>1900</v>
      </c>
      <c r="C1812" s="3">
        <v>0</v>
      </c>
      <c r="D1812" t="str">
        <v>00. VENDES</v>
      </c>
      <c r="E1812">
        <v>0</v>
      </c>
      <c r="F1812" t="str">
        <f t="shared" si="140"/>
        <v>1_1900</v>
      </c>
      <c r="G1812">
        <f t="shared" si="141"/>
        <v>0</v>
      </c>
      <c r="H1812" s="40" t="e">
        <f t="shared" si="142"/>
        <v>#DIV/0!</v>
      </c>
      <c r="I1812">
        <f t="shared" si="143"/>
        <v>0</v>
      </c>
      <c r="J1812" s="40" t="e">
        <f t="shared" si="144"/>
        <v>#DIV/0!</v>
      </c>
      <c r="K1812" t="str">
        <f>+IFERROR(VLOOKUP(D1812,Table_1[#All],2,0),"")</f>
        <v/>
      </c>
    </row>
    <row r="1813" spans="1:11" ht="15" customHeight="1" x14ac:dyDescent="0.3">
      <c r="A1813">
        <v>1</v>
      </c>
      <c r="B1813">
        <v>1900</v>
      </c>
      <c r="C1813" s="3">
        <v>0</v>
      </c>
      <c r="D1813" t="str">
        <v>00. VENDES</v>
      </c>
      <c r="E1813">
        <v>0</v>
      </c>
      <c r="F1813" t="str">
        <f t="shared" si="140"/>
        <v>1_1900</v>
      </c>
      <c r="G1813">
        <f t="shared" si="141"/>
        <v>0</v>
      </c>
      <c r="H1813" s="40" t="e">
        <f t="shared" si="142"/>
        <v>#DIV/0!</v>
      </c>
      <c r="I1813">
        <f t="shared" si="143"/>
        <v>0</v>
      </c>
      <c r="J1813" s="40" t="e">
        <f t="shared" si="144"/>
        <v>#DIV/0!</v>
      </c>
      <c r="K1813" t="str">
        <f>+IFERROR(VLOOKUP(D1813,Table_1[#All],2,0),"")</f>
        <v/>
      </c>
    </row>
    <row r="1814" spans="1:11" ht="15" customHeight="1" x14ac:dyDescent="0.3">
      <c r="A1814">
        <v>1</v>
      </c>
      <c r="B1814">
        <v>1900</v>
      </c>
      <c r="C1814" s="3">
        <v>0</v>
      </c>
      <c r="D1814" t="str">
        <v>00. VENDES</v>
      </c>
      <c r="E1814">
        <v>0</v>
      </c>
      <c r="F1814" t="str">
        <f t="shared" si="140"/>
        <v>1_1900</v>
      </c>
      <c r="G1814">
        <f t="shared" si="141"/>
        <v>0</v>
      </c>
      <c r="H1814" s="40" t="e">
        <f t="shared" si="142"/>
        <v>#DIV/0!</v>
      </c>
      <c r="I1814">
        <f t="shared" si="143"/>
        <v>0</v>
      </c>
      <c r="J1814" s="40" t="e">
        <f t="shared" si="144"/>
        <v>#DIV/0!</v>
      </c>
      <c r="K1814" t="str">
        <f>+IFERROR(VLOOKUP(D1814,Table_1[#All],2,0),"")</f>
        <v/>
      </c>
    </row>
    <row r="1815" spans="1:11" ht="15" customHeight="1" x14ac:dyDescent="0.3">
      <c r="A1815">
        <v>1</v>
      </c>
      <c r="B1815">
        <v>1900</v>
      </c>
      <c r="C1815" s="3">
        <v>0</v>
      </c>
      <c r="D1815" t="str">
        <v>00. VENDES</v>
      </c>
      <c r="E1815">
        <v>0</v>
      </c>
      <c r="F1815" t="str">
        <f t="shared" si="140"/>
        <v>1_1900</v>
      </c>
      <c r="G1815">
        <f t="shared" si="141"/>
        <v>0</v>
      </c>
      <c r="H1815" s="40" t="e">
        <f t="shared" si="142"/>
        <v>#DIV/0!</v>
      </c>
      <c r="I1815">
        <f t="shared" si="143"/>
        <v>0</v>
      </c>
      <c r="J1815" s="40" t="e">
        <f t="shared" si="144"/>
        <v>#DIV/0!</v>
      </c>
      <c r="K1815" t="str">
        <f>+IFERROR(VLOOKUP(D1815,Table_1[#All],2,0),"")</f>
        <v/>
      </c>
    </row>
    <row r="1816" spans="1:11" ht="15" customHeight="1" x14ac:dyDescent="0.3">
      <c r="A1816">
        <v>1</v>
      </c>
      <c r="B1816">
        <v>1900</v>
      </c>
      <c r="C1816" s="3">
        <v>0</v>
      </c>
      <c r="D1816" t="str">
        <v>00. VENDES</v>
      </c>
      <c r="E1816">
        <v>0</v>
      </c>
      <c r="F1816" t="str">
        <f t="shared" si="140"/>
        <v>1_1900</v>
      </c>
      <c r="G1816">
        <f t="shared" si="141"/>
        <v>0</v>
      </c>
      <c r="H1816" s="40" t="e">
        <f t="shared" si="142"/>
        <v>#DIV/0!</v>
      </c>
      <c r="I1816">
        <f t="shared" si="143"/>
        <v>0</v>
      </c>
      <c r="J1816" s="40" t="e">
        <f t="shared" si="144"/>
        <v>#DIV/0!</v>
      </c>
      <c r="K1816" t="str">
        <f>+IFERROR(VLOOKUP(D1816,Table_1[#All],2,0),"")</f>
        <v/>
      </c>
    </row>
    <row r="1817" spans="1:11" ht="15" customHeight="1" x14ac:dyDescent="0.3">
      <c r="A1817">
        <v>1</v>
      </c>
      <c r="B1817">
        <v>1900</v>
      </c>
      <c r="C1817" s="3">
        <v>0</v>
      </c>
      <c r="D1817" t="str">
        <v>00. VENDES</v>
      </c>
      <c r="E1817">
        <v>0</v>
      </c>
      <c r="F1817" t="str">
        <f t="shared" si="140"/>
        <v>1_1900</v>
      </c>
      <c r="G1817">
        <f t="shared" si="141"/>
        <v>0</v>
      </c>
      <c r="H1817" s="40" t="e">
        <f t="shared" si="142"/>
        <v>#DIV/0!</v>
      </c>
      <c r="I1817">
        <f t="shared" si="143"/>
        <v>0</v>
      </c>
      <c r="J1817" s="40" t="e">
        <f t="shared" si="144"/>
        <v>#DIV/0!</v>
      </c>
      <c r="K1817" t="str">
        <f>+IFERROR(VLOOKUP(D1817,Table_1[#All],2,0),"")</f>
        <v/>
      </c>
    </row>
    <row r="1818" spans="1:11" ht="15" customHeight="1" x14ac:dyDescent="0.3">
      <c r="A1818">
        <v>1</v>
      </c>
      <c r="B1818">
        <v>1900</v>
      </c>
      <c r="C1818" s="3">
        <v>0</v>
      </c>
      <c r="D1818" t="str">
        <v>00. VENDES</v>
      </c>
      <c r="E1818">
        <v>0</v>
      </c>
      <c r="F1818" t="str">
        <f t="shared" si="140"/>
        <v>1_1900</v>
      </c>
      <c r="G1818">
        <f t="shared" si="141"/>
        <v>0</v>
      </c>
      <c r="H1818" s="40" t="e">
        <f t="shared" si="142"/>
        <v>#DIV/0!</v>
      </c>
      <c r="I1818">
        <f t="shared" si="143"/>
        <v>0</v>
      </c>
      <c r="J1818" s="40" t="e">
        <f t="shared" si="144"/>
        <v>#DIV/0!</v>
      </c>
      <c r="K1818" t="str">
        <f>+IFERROR(VLOOKUP(D1818,Table_1[#All],2,0),"")</f>
        <v/>
      </c>
    </row>
    <row r="1819" spans="1:11" ht="15" customHeight="1" x14ac:dyDescent="0.3">
      <c r="A1819">
        <v>1</v>
      </c>
      <c r="B1819">
        <v>1900</v>
      </c>
      <c r="C1819" s="3">
        <v>0</v>
      </c>
      <c r="D1819" t="str">
        <v>00. VENDES</v>
      </c>
      <c r="E1819">
        <v>0</v>
      </c>
      <c r="F1819" t="str">
        <f t="shared" si="140"/>
        <v>1_1900</v>
      </c>
      <c r="G1819">
        <f t="shared" si="141"/>
        <v>0</v>
      </c>
      <c r="H1819" s="40" t="e">
        <f t="shared" si="142"/>
        <v>#DIV/0!</v>
      </c>
      <c r="I1819">
        <f t="shared" si="143"/>
        <v>0</v>
      </c>
      <c r="J1819" s="40" t="e">
        <f t="shared" si="144"/>
        <v>#DIV/0!</v>
      </c>
      <c r="K1819" t="str">
        <f>+IFERROR(VLOOKUP(D1819,Table_1[#All],2,0),"")</f>
        <v/>
      </c>
    </row>
    <row r="1820" spans="1:11" ht="15" customHeight="1" x14ac:dyDescent="0.3">
      <c r="A1820">
        <v>1</v>
      </c>
      <c r="B1820">
        <v>1900</v>
      </c>
      <c r="C1820" s="3">
        <v>0</v>
      </c>
      <c r="D1820" t="str">
        <v>00. VENDES</v>
      </c>
      <c r="E1820">
        <v>0</v>
      </c>
      <c r="F1820" t="str">
        <f t="shared" si="140"/>
        <v>1_1900</v>
      </c>
      <c r="G1820">
        <f t="shared" si="141"/>
        <v>0</v>
      </c>
      <c r="H1820" s="40" t="e">
        <f t="shared" si="142"/>
        <v>#DIV/0!</v>
      </c>
      <c r="I1820">
        <f t="shared" si="143"/>
        <v>0</v>
      </c>
      <c r="J1820" s="40" t="e">
        <f t="shared" si="144"/>
        <v>#DIV/0!</v>
      </c>
      <c r="K1820" t="str">
        <f>+IFERROR(VLOOKUP(D1820,Table_1[#All],2,0),"")</f>
        <v/>
      </c>
    </row>
    <row r="1821" spans="1:11" ht="15" customHeight="1" x14ac:dyDescent="0.3">
      <c r="A1821">
        <v>1</v>
      </c>
      <c r="B1821">
        <v>1900</v>
      </c>
      <c r="C1821" s="3">
        <v>0</v>
      </c>
      <c r="D1821" t="str">
        <v>00. VENDES</v>
      </c>
      <c r="E1821">
        <v>0</v>
      </c>
      <c r="F1821" t="str">
        <f t="shared" si="140"/>
        <v>1_1900</v>
      </c>
      <c r="G1821">
        <f t="shared" si="141"/>
        <v>0</v>
      </c>
      <c r="H1821" s="40" t="e">
        <f t="shared" si="142"/>
        <v>#DIV/0!</v>
      </c>
      <c r="I1821">
        <f t="shared" si="143"/>
        <v>0</v>
      </c>
      <c r="J1821" s="40" t="e">
        <f t="shared" si="144"/>
        <v>#DIV/0!</v>
      </c>
      <c r="K1821" t="str">
        <f>+IFERROR(VLOOKUP(D1821,Table_1[#All],2,0),"")</f>
        <v/>
      </c>
    </row>
    <row r="1822" spans="1:11" ht="15" customHeight="1" x14ac:dyDescent="0.3">
      <c r="A1822">
        <v>1</v>
      </c>
      <c r="B1822">
        <v>1900</v>
      </c>
      <c r="C1822" s="3">
        <v>0</v>
      </c>
      <c r="D1822" t="str">
        <v>00. VENDES</v>
      </c>
      <c r="E1822">
        <v>0</v>
      </c>
      <c r="F1822" t="str">
        <f t="shared" si="140"/>
        <v>1_1900</v>
      </c>
      <c r="G1822">
        <f t="shared" si="141"/>
        <v>0</v>
      </c>
      <c r="H1822" s="40" t="e">
        <f t="shared" si="142"/>
        <v>#DIV/0!</v>
      </c>
      <c r="I1822">
        <f t="shared" si="143"/>
        <v>0</v>
      </c>
      <c r="J1822" s="40" t="e">
        <f t="shared" si="144"/>
        <v>#DIV/0!</v>
      </c>
      <c r="K1822" t="str">
        <f>+IFERROR(VLOOKUP(D1822,Table_1[#All],2,0),"")</f>
        <v/>
      </c>
    </row>
    <row r="1823" spans="1:11" ht="15" customHeight="1" x14ac:dyDescent="0.3">
      <c r="A1823">
        <v>1</v>
      </c>
      <c r="B1823">
        <v>1900</v>
      </c>
      <c r="C1823" s="3">
        <v>0</v>
      </c>
      <c r="D1823" t="str">
        <v>00. VENDES</v>
      </c>
      <c r="E1823">
        <v>0</v>
      </c>
      <c r="F1823" t="str">
        <f t="shared" si="140"/>
        <v>1_1900</v>
      </c>
      <c r="G1823">
        <f t="shared" si="141"/>
        <v>0</v>
      </c>
      <c r="H1823" s="40" t="e">
        <f t="shared" si="142"/>
        <v>#DIV/0!</v>
      </c>
      <c r="I1823">
        <f t="shared" si="143"/>
        <v>0</v>
      </c>
      <c r="J1823" s="40" t="e">
        <f t="shared" si="144"/>
        <v>#DIV/0!</v>
      </c>
      <c r="K1823" t="str">
        <f>+IFERROR(VLOOKUP(D1823,Table_1[#All],2,0),"")</f>
        <v/>
      </c>
    </row>
    <row r="1824" spans="1:11" ht="15" customHeight="1" x14ac:dyDescent="0.3">
      <c r="A1824">
        <v>1</v>
      </c>
      <c r="B1824">
        <v>1900</v>
      </c>
      <c r="C1824" s="3">
        <v>0</v>
      </c>
      <c r="D1824" t="str">
        <v>00. VENDES</v>
      </c>
      <c r="E1824">
        <v>0</v>
      </c>
      <c r="F1824" t="str">
        <f t="shared" si="140"/>
        <v>1_1900</v>
      </c>
      <c r="G1824">
        <f t="shared" si="141"/>
        <v>0</v>
      </c>
      <c r="H1824" s="40" t="e">
        <f t="shared" si="142"/>
        <v>#DIV/0!</v>
      </c>
      <c r="I1824">
        <f t="shared" si="143"/>
        <v>0</v>
      </c>
      <c r="J1824" s="40" t="e">
        <f t="shared" si="144"/>
        <v>#DIV/0!</v>
      </c>
      <c r="K1824" t="str">
        <f>+IFERROR(VLOOKUP(D1824,Table_1[#All],2,0),"")</f>
        <v/>
      </c>
    </row>
    <row r="1825" spans="1:11" ht="15" customHeight="1" x14ac:dyDescent="0.3">
      <c r="A1825">
        <v>1</v>
      </c>
      <c r="B1825">
        <v>1900</v>
      </c>
      <c r="C1825" s="3">
        <v>0</v>
      </c>
      <c r="D1825" t="str">
        <v>00. VENDES</v>
      </c>
      <c r="E1825">
        <v>0</v>
      </c>
      <c r="F1825" t="str">
        <f t="shared" si="140"/>
        <v>1_1900</v>
      </c>
      <c r="G1825">
        <f t="shared" si="141"/>
        <v>0</v>
      </c>
      <c r="H1825" s="40" t="e">
        <f t="shared" si="142"/>
        <v>#DIV/0!</v>
      </c>
      <c r="I1825">
        <f t="shared" si="143"/>
        <v>0</v>
      </c>
      <c r="J1825" s="40" t="e">
        <f t="shared" si="144"/>
        <v>#DIV/0!</v>
      </c>
      <c r="K1825" t="str">
        <f>+IFERROR(VLOOKUP(D1825,Table_1[#All],2,0),"")</f>
        <v/>
      </c>
    </row>
    <row r="1826" spans="1:11" ht="15" customHeight="1" x14ac:dyDescent="0.3">
      <c r="A1826">
        <v>1</v>
      </c>
      <c r="B1826">
        <v>1900</v>
      </c>
      <c r="C1826" s="3">
        <v>0</v>
      </c>
      <c r="D1826" t="str">
        <v>00. VENDES</v>
      </c>
      <c r="E1826">
        <v>0</v>
      </c>
      <c r="F1826" t="str">
        <f t="shared" si="140"/>
        <v>1_1900</v>
      </c>
      <c r="G1826">
        <f t="shared" si="141"/>
        <v>0</v>
      </c>
      <c r="H1826" s="40" t="e">
        <f t="shared" si="142"/>
        <v>#DIV/0!</v>
      </c>
      <c r="I1826">
        <f t="shared" si="143"/>
        <v>0</v>
      </c>
      <c r="J1826" s="40" t="e">
        <f t="shared" si="144"/>
        <v>#DIV/0!</v>
      </c>
      <c r="K1826" t="str">
        <f>+IFERROR(VLOOKUP(D1826,Table_1[#All],2,0),"")</f>
        <v/>
      </c>
    </row>
    <row r="1827" spans="1:11" ht="15" customHeight="1" x14ac:dyDescent="0.3">
      <c r="A1827">
        <v>1</v>
      </c>
      <c r="B1827">
        <v>1900</v>
      </c>
      <c r="C1827" s="3">
        <v>0</v>
      </c>
      <c r="D1827" t="str">
        <v>00. VENDES</v>
      </c>
      <c r="E1827">
        <v>0</v>
      </c>
      <c r="F1827" t="str">
        <f t="shared" si="140"/>
        <v>1_1900</v>
      </c>
      <c r="G1827">
        <f t="shared" si="141"/>
        <v>0</v>
      </c>
      <c r="H1827" s="40" t="e">
        <f t="shared" si="142"/>
        <v>#DIV/0!</v>
      </c>
      <c r="I1827">
        <f t="shared" si="143"/>
        <v>0</v>
      </c>
      <c r="J1827" s="40" t="e">
        <f t="shared" si="144"/>
        <v>#DIV/0!</v>
      </c>
      <c r="K1827" t="str">
        <f>+IFERROR(VLOOKUP(D1827,Table_1[#All],2,0),"")</f>
        <v/>
      </c>
    </row>
    <row r="1828" spans="1:11" ht="15" customHeight="1" x14ac:dyDescent="0.3">
      <c r="A1828">
        <v>1</v>
      </c>
      <c r="B1828">
        <v>1900</v>
      </c>
      <c r="C1828" s="3">
        <v>0</v>
      </c>
      <c r="D1828" t="str">
        <v>00. VENDES</v>
      </c>
      <c r="E1828">
        <v>0</v>
      </c>
      <c r="F1828" t="str">
        <f t="shared" si="140"/>
        <v>1_1900</v>
      </c>
      <c r="G1828">
        <f t="shared" si="141"/>
        <v>0</v>
      </c>
      <c r="H1828" s="40" t="e">
        <f t="shared" si="142"/>
        <v>#DIV/0!</v>
      </c>
      <c r="I1828">
        <f t="shared" si="143"/>
        <v>0</v>
      </c>
      <c r="J1828" s="40" t="e">
        <f t="shared" si="144"/>
        <v>#DIV/0!</v>
      </c>
      <c r="K1828" t="str">
        <f>+IFERROR(VLOOKUP(D1828,Table_1[#All],2,0),"")</f>
        <v/>
      </c>
    </row>
    <row r="1829" spans="1:11" ht="15" customHeight="1" x14ac:dyDescent="0.3">
      <c r="A1829">
        <v>1</v>
      </c>
      <c r="B1829">
        <v>1900</v>
      </c>
      <c r="C1829" s="3">
        <v>0</v>
      </c>
      <c r="D1829" t="str">
        <v>00. VENDES</v>
      </c>
      <c r="E1829">
        <v>0</v>
      </c>
      <c r="F1829" t="str">
        <f t="shared" si="140"/>
        <v>1_1900</v>
      </c>
      <c r="G1829">
        <f t="shared" si="141"/>
        <v>0</v>
      </c>
      <c r="H1829" s="40" t="e">
        <f t="shared" si="142"/>
        <v>#DIV/0!</v>
      </c>
      <c r="I1829">
        <f t="shared" si="143"/>
        <v>0</v>
      </c>
      <c r="J1829" s="40" t="e">
        <f t="shared" si="144"/>
        <v>#DIV/0!</v>
      </c>
      <c r="K1829" t="str">
        <f>+IFERROR(VLOOKUP(D1829,Table_1[#All],2,0),"")</f>
        <v/>
      </c>
    </row>
    <row r="1830" spans="1:11" ht="15" customHeight="1" x14ac:dyDescent="0.3">
      <c r="A1830">
        <v>1</v>
      </c>
      <c r="B1830">
        <v>1900</v>
      </c>
      <c r="C1830" s="3">
        <v>0</v>
      </c>
      <c r="D1830" t="str">
        <v>00. VENDES</v>
      </c>
      <c r="E1830">
        <v>0</v>
      </c>
      <c r="F1830" t="str">
        <f t="shared" si="140"/>
        <v>1_1900</v>
      </c>
      <c r="G1830">
        <f t="shared" si="141"/>
        <v>0</v>
      </c>
      <c r="H1830" s="40" t="e">
        <f t="shared" si="142"/>
        <v>#DIV/0!</v>
      </c>
      <c r="I1830">
        <f t="shared" si="143"/>
        <v>0</v>
      </c>
      <c r="J1830" s="40" t="e">
        <f t="shared" si="144"/>
        <v>#DIV/0!</v>
      </c>
      <c r="K1830" t="str">
        <f>+IFERROR(VLOOKUP(D1830,Table_1[#All],2,0),"")</f>
        <v/>
      </c>
    </row>
    <row r="1831" spans="1:11" ht="15" customHeight="1" x14ac:dyDescent="0.3">
      <c r="A1831">
        <v>1</v>
      </c>
      <c r="B1831">
        <v>1900</v>
      </c>
      <c r="C1831" s="3">
        <v>0</v>
      </c>
      <c r="D1831" t="str">
        <v>00. VENDES</v>
      </c>
      <c r="E1831">
        <v>0</v>
      </c>
      <c r="F1831" t="str">
        <f t="shared" si="140"/>
        <v>1_1900</v>
      </c>
      <c r="G1831">
        <f t="shared" si="141"/>
        <v>0</v>
      </c>
      <c r="H1831" s="40" t="e">
        <f t="shared" si="142"/>
        <v>#DIV/0!</v>
      </c>
      <c r="I1831">
        <f t="shared" si="143"/>
        <v>0</v>
      </c>
      <c r="J1831" s="40" t="e">
        <f t="shared" si="144"/>
        <v>#DIV/0!</v>
      </c>
      <c r="K1831" t="str">
        <f>+IFERROR(VLOOKUP(D1831,Table_1[#All],2,0),"")</f>
        <v/>
      </c>
    </row>
    <row r="1832" spans="1:11" ht="15" customHeight="1" x14ac:dyDescent="0.3">
      <c r="A1832">
        <v>1</v>
      </c>
      <c r="B1832">
        <v>1900</v>
      </c>
      <c r="C1832" s="3">
        <v>0</v>
      </c>
      <c r="D1832" t="str">
        <v>00. VENDES</v>
      </c>
      <c r="E1832">
        <v>0</v>
      </c>
      <c r="F1832" t="str">
        <f t="shared" si="140"/>
        <v>1_1900</v>
      </c>
      <c r="G1832">
        <f t="shared" si="141"/>
        <v>0</v>
      </c>
      <c r="H1832" s="40" t="e">
        <f t="shared" si="142"/>
        <v>#DIV/0!</v>
      </c>
      <c r="I1832">
        <f t="shared" si="143"/>
        <v>0</v>
      </c>
      <c r="J1832" s="40" t="e">
        <f t="shared" si="144"/>
        <v>#DIV/0!</v>
      </c>
      <c r="K1832" t="str">
        <f>+IFERROR(VLOOKUP(D1832,Table_1[#All],2,0),"")</f>
        <v/>
      </c>
    </row>
    <row r="1833" spans="1:11" ht="15" customHeight="1" x14ac:dyDescent="0.3">
      <c r="A1833">
        <v>1</v>
      </c>
      <c r="B1833">
        <v>1900</v>
      </c>
      <c r="C1833" s="3">
        <v>0</v>
      </c>
      <c r="D1833" t="str">
        <v>00. VENDES</v>
      </c>
      <c r="E1833">
        <v>0</v>
      </c>
      <c r="F1833" t="str">
        <f t="shared" si="140"/>
        <v>1_1900</v>
      </c>
      <c r="G1833">
        <f t="shared" si="141"/>
        <v>0</v>
      </c>
      <c r="H1833" s="40" t="e">
        <f t="shared" si="142"/>
        <v>#DIV/0!</v>
      </c>
      <c r="I1833">
        <f t="shared" si="143"/>
        <v>0</v>
      </c>
      <c r="J1833" s="40" t="e">
        <f t="shared" si="144"/>
        <v>#DIV/0!</v>
      </c>
      <c r="K1833" t="str">
        <f>+IFERROR(VLOOKUP(D1833,Table_1[#All],2,0),"")</f>
        <v/>
      </c>
    </row>
    <row r="1834" spans="1:11" ht="15" customHeight="1" x14ac:dyDescent="0.3">
      <c r="A1834">
        <v>1</v>
      </c>
      <c r="B1834">
        <v>1900</v>
      </c>
      <c r="C1834" s="3">
        <v>0</v>
      </c>
      <c r="D1834" t="str">
        <v>00. VENDES</v>
      </c>
      <c r="E1834">
        <v>0</v>
      </c>
      <c r="F1834" t="str">
        <f t="shared" si="140"/>
        <v>1_1900</v>
      </c>
      <c r="G1834">
        <f t="shared" si="141"/>
        <v>0</v>
      </c>
      <c r="H1834" s="40" t="e">
        <f t="shared" si="142"/>
        <v>#DIV/0!</v>
      </c>
      <c r="I1834">
        <f t="shared" si="143"/>
        <v>0</v>
      </c>
      <c r="J1834" s="40" t="e">
        <f t="shared" si="144"/>
        <v>#DIV/0!</v>
      </c>
      <c r="K1834" t="str">
        <f>+IFERROR(VLOOKUP(D1834,Table_1[#All],2,0),"")</f>
        <v/>
      </c>
    </row>
    <row r="1835" spans="1:11" ht="15" customHeight="1" x14ac:dyDescent="0.3">
      <c r="A1835">
        <v>1</v>
      </c>
      <c r="B1835">
        <v>1900</v>
      </c>
      <c r="C1835" s="3">
        <v>0</v>
      </c>
      <c r="D1835" t="str">
        <v>00. VENDES</v>
      </c>
      <c r="E1835">
        <v>0</v>
      </c>
      <c r="F1835" t="str">
        <f t="shared" si="140"/>
        <v>1_1900</v>
      </c>
      <c r="G1835">
        <f t="shared" si="141"/>
        <v>0</v>
      </c>
      <c r="H1835" s="40" t="e">
        <f t="shared" si="142"/>
        <v>#DIV/0!</v>
      </c>
      <c r="I1835">
        <f t="shared" si="143"/>
        <v>0</v>
      </c>
      <c r="J1835" s="40" t="e">
        <f t="shared" si="144"/>
        <v>#DIV/0!</v>
      </c>
      <c r="K1835" t="str">
        <f>+IFERROR(VLOOKUP(D1835,Table_1[#All],2,0),"")</f>
        <v/>
      </c>
    </row>
    <row r="1836" spans="1:11" ht="15" customHeight="1" x14ac:dyDescent="0.3">
      <c r="A1836">
        <v>1</v>
      </c>
      <c r="B1836">
        <v>1900</v>
      </c>
      <c r="C1836" s="3">
        <v>0</v>
      </c>
      <c r="D1836" t="str">
        <v>00. VENDES</v>
      </c>
      <c r="E1836">
        <v>0</v>
      </c>
      <c r="F1836" t="str">
        <f t="shared" si="140"/>
        <v>1_1900</v>
      </c>
      <c r="G1836">
        <f t="shared" si="141"/>
        <v>0</v>
      </c>
      <c r="H1836" s="40" t="e">
        <f t="shared" si="142"/>
        <v>#DIV/0!</v>
      </c>
      <c r="I1836">
        <f t="shared" si="143"/>
        <v>0</v>
      </c>
      <c r="J1836" s="40" t="e">
        <f t="shared" si="144"/>
        <v>#DIV/0!</v>
      </c>
      <c r="K1836" t="str">
        <f>+IFERROR(VLOOKUP(D1836,Table_1[#All],2,0),"")</f>
        <v/>
      </c>
    </row>
    <row r="1837" spans="1:11" ht="15" customHeight="1" x14ac:dyDescent="0.3">
      <c r="A1837">
        <v>1</v>
      </c>
      <c r="B1837">
        <v>1900</v>
      </c>
      <c r="C1837" s="3">
        <v>0</v>
      </c>
      <c r="D1837" t="str">
        <v>00. VENDES</v>
      </c>
      <c r="E1837">
        <v>0</v>
      </c>
      <c r="F1837" t="str">
        <f t="shared" si="140"/>
        <v>1_1900</v>
      </c>
      <c r="G1837">
        <f t="shared" si="141"/>
        <v>0</v>
      </c>
      <c r="H1837" s="40" t="e">
        <f t="shared" si="142"/>
        <v>#DIV/0!</v>
      </c>
      <c r="I1837">
        <f t="shared" si="143"/>
        <v>0</v>
      </c>
      <c r="J1837" s="40" t="e">
        <f t="shared" si="144"/>
        <v>#DIV/0!</v>
      </c>
      <c r="K1837" t="str">
        <f>+IFERROR(VLOOKUP(D1837,Table_1[#All],2,0),"")</f>
        <v/>
      </c>
    </row>
    <row r="1838" spans="1:11" ht="15" customHeight="1" x14ac:dyDescent="0.3">
      <c r="A1838">
        <v>1</v>
      </c>
      <c r="B1838">
        <v>1900</v>
      </c>
      <c r="C1838" s="3">
        <v>0</v>
      </c>
      <c r="D1838" t="str">
        <v>00. VENDES</v>
      </c>
      <c r="E1838">
        <v>0</v>
      </c>
      <c r="F1838" t="str">
        <f t="shared" si="140"/>
        <v>1_1900</v>
      </c>
      <c r="G1838">
        <f t="shared" si="141"/>
        <v>0</v>
      </c>
      <c r="H1838" s="40" t="e">
        <f t="shared" si="142"/>
        <v>#DIV/0!</v>
      </c>
      <c r="I1838">
        <f t="shared" si="143"/>
        <v>0</v>
      </c>
      <c r="J1838" s="40" t="e">
        <f t="shared" si="144"/>
        <v>#DIV/0!</v>
      </c>
      <c r="K1838" t="str">
        <f>+IFERROR(VLOOKUP(D1838,Table_1[#All],2,0),"")</f>
        <v/>
      </c>
    </row>
    <row r="1839" spans="1:11" ht="15" customHeight="1" x14ac:dyDescent="0.3">
      <c r="A1839">
        <v>1</v>
      </c>
      <c r="B1839">
        <v>1900</v>
      </c>
      <c r="C1839" s="3">
        <v>0</v>
      </c>
      <c r="D1839" t="str">
        <v>00. VENDES</v>
      </c>
      <c r="E1839">
        <v>0</v>
      </c>
      <c r="F1839" t="str">
        <f t="shared" si="140"/>
        <v>1_1900</v>
      </c>
      <c r="G1839">
        <f t="shared" si="141"/>
        <v>0</v>
      </c>
      <c r="H1839" s="40" t="e">
        <f t="shared" si="142"/>
        <v>#DIV/0!</v>
      </c>
      <c r="I1839">
        <f t="shared" si="143"/>
        <v>0</v>
      </c>
      <c r="J1839" s="40" t="e">
        <f t="shared" si="144"/>
        <v>#DIV/0!</v>
      </c>
      <c r="K1839" t="str">
        <f>+IFERROR(VLOOKUP(D1839,Table_1[#All],2,0),"")</f>
        <v/>
      </c>
    </row>
    <row r="1840" spans="1:11" ht="15" customHeight="1" x14ac:dyDescent="0.3">
      <c r="A1840">
        <v>1</v>
      </c>
      <c r="B1840">
        <v>1900</v>
      </c>
      <c r="C1840" s="3">
        <v>0</v>
      </c>
      <c r="D1840" t="str">
        <v>00. VENDES</v>
      </c>
      <c r="E1840">
        <v>0</v>
      </c>
      <c r="F1840" t="str">
        <f t="shared" si="140"/>
        <v>1_1900</v>
      </c>
      <c r="G1840">
        <f t="shared" si="141"/>
        <v>0</v>
      </c>
      <c r="H1840" s="40" t="e">
        <f t="shared" si="142"/>
        <v>#DIV/0!</v>
      </c>
      <c r="I1840">
        <f t="shared" si="143"/>
        <v>0</v>
      </c>
      <c r="J1840" s="40" t="e">
        <f t="shared" si="144"/>
        <v>#DIV/0!</v>
      </c>
      <c r="K1840" t="str">
        <f>+IFERROR(VLOOKUP(D1840,Table_1[#All],2,0),"")</f>
        <v/>
      </c>
    </row>
    <row r="1841" spans="1:11" ht="15" customHeight="1" x14ac:dyDescent="0.3">
      <c r="A1841">
        <v>1</v>
      </c>
      <c r="B1841">
        <v>1900</v>
      </c>
      <c r="C1841" s="3">
        <v>0</v>
      </c>
      <c r="D1841" t="str">
        <v>00. VENDES</v>
      </c>
      <c r="E1841">
        <v>0</v>
      </c>
      <c r="F1841" t="str">
        <f t="shared" si="140"/>
        <v>1_1900</v>
      </c>
      <c r="G1841">
        <f t="shared" si="141"/>
        <v>0</v>
      </c>
      <c r="H1841" s="40" t="e">
        <f t="shared" si="142"/>
        <v>#DIV/0!</v>
      </c>
      <c r="I1841">
        <f t="shared" si="143"/>
        <v>0</v>
      </c>
      <c r="J1841" s="40" t="e">
        <f t="shared" si="144"/>
        <v>#DIV/0!</v>
      </c>
      <c r="K1841" t="str">
        <f>+IFERROR(VLOOKUP(D1841,Table_1[#All],2,0),"")</f>
        <v/>
      </c>
    </row>
    <row r="1842" spans="1:11" ht="15" customHeight="1" x14ac:dyDescent="0.3">
      <c r="A1842">
        <v>1</v>
      </c>
      <c r="B1842">
        <v>1900</v>
      </c>
      <c r="C1842" s="3">
        <v>0</v>
      </c>
      <c r="D1842" t="str">
        <v>00. VENDES</v>
      </c>
      <c r="E1842">
        <v>0</v>
      </c>
      <c r="F1842" t="str">
        <f t="shared" si="140"/>
        <v>1_1900</v>
      </c>
      <c r="G1842">
        <f t="shared" si="141"/>
        <v>0</v>
      </c>
      <c r="H1842" s="40" t="e">
        <f t="shared" si="142"/>
        <v>#DIV/0!</v>
      </c>
      <c r="I1842">
        <f t="shared" si="143"/>
        <v>0</v>
      </c>
      <c r="J1842" s="40" t="e">
        <f t="shared" si="144"/>
        <v>#DIV/0!</v>
      </c>
      <c r="K1842" t="str">
        <f>+IFERROR(VLOOKUP(D1842,Table_1[#All],2,0),"")</f>
        <v/>
      </c>
    </row>
    <row r="1843" spans="1:11" ht="15" customHeight="1" x14ac:dyDescent="0.3">
      <c r="A1843">
        <v>1</v>
      </c>
      <c r="B1843">
        <v>1900</v>
      </c>
      <c r="C1843" s="3">
        <v>0</v>
      </c>
      <c r="D1843" t="str">
        <v>00. VENDES</v>
      </c>
      <c r="E1843">
        <v>0</v>
      </c>
      <c r="F1843" t="str">
        <f t="shared" si="140"/>
        <v>1_1900</v>
      </c>
      <c r="G1843">
        <f t="shared" si="141"/>
        <v>0</v>
      </c>
      <c r="H1843" s="40" t="e">
        <f t="shared" si="142"/>
        <v>#DIV/0!</v>
      </c>
      <c r="I1843">
        <f t="shared" si="143"/>
        <v>0</v>
      </c>
      <c r="J1843" s="40" t="e">
        <f t="shared" si="144"/>
        <v>#DIV/0!</v>
      </c>
      <c r="K1843" t="str">
        <f>+IFERROR(VLOOKUP(D1843,Table_1[#All],2,0),"")</f>
        <v/>
      </c>
    </row>
    <row r="1844" spans="1:11" ht="15" customHeight="1" x14ac:dyDescent="0.3">
      <c r="A1844">
        <v>1</v>
      </c>
      <c r="B1844">
        <v>1900</v>
      </c>
      <c r="C1844" s="3">
        <v>0</v>
      </c>
      <c r="D1844" t="str">
        <v>00. VENDES</v>
      </c>
      <c r="E1844">
        <v>0</v>
      </c>
      <c r="F1844" t="str">
        <f t="shared" si="140"/>
        <v>1_1900</v>
      </c>
      <c r="G1844">
        <f t="shared" si="141"/>
        <v>0</v>
      </c>
      <c r="H1844" s="40" t="e">
        <f t="shared" si="142"/>
        <v>#DIV/0!</v>
      </c>
      <c r="I1844">
        <f t="shared" si="143"/>
        <v>0</v>
      </c>
      <c r="J1844" s="40" t="e">
        <f t="shared" si="144"/>
        <v>#DIV/0!</v>
      </c>
      <c r="K1844" t="str">
        <f>+IFERROR(VLOOKUP(D1844,Table_1[#All],2,0),"")</f>
        <v/>
      </c>
    </row>
    <row r="1845" spans="1:11" ht="15" customHeight="1" x14ac:dyDescent="0.3">
      <c r="A1845">
        <v>1</v>
      </c>
      <c r="B1845">
        <v>1900</v>
      </c>
      <c r="C1845" s="3">
        <v>0</v>
      </c>
      <c r="D1845" t="str">
        <v>00. VENDES</v>
      </c>
      <c r="E1845">
        <v>0</v>
      </c>
      <c r="F1845" t="str">
        <f t="shared" si="140"/>
        <v>1_1900</v>
      </c>
      <c r="G1845">
        <f t="shared" si="141"/>
        <v>0</v>
      </c>
      <c r="H1845" s="40" t="e">
        <f t="shared" si="142"/>
        <v>#DIV/0!</v>
      </c>
      <c r="I1845">
        <f t="shared" si="143"/>
        <v>0</v>
      </c>
      <c r="J1845" s="40" t="e">
        <f t="shared" si="144"/>
        <v>#DIV/0!</v>
      </c>
      <c r="K1845" t="str">
        <f>+IFERROR(VLOOKUP(D1845,Table_1[#All],2,0),"")</f>
        <v/>
      </c>
    </row>
    <row r="1846" spans="1:11" ht="15" customHeight="1" x14ac:dyDescent="0.3">
      <c r="A1846">
        <v>1</v>
      </c>
      <c r="B1846">
        <v>1900</v>
      </c>
      <c r="C1846" s="3">
        <v>0</v>
      </c>
      <c r="D1846" t="str">
        <v>00. VENDES</v>
      </c>
      <c r="E1846">
        <v>0</v>
      </c>
      <c r="F1846" t="str">
        <f t="shared" si="140"/>
        <v>1_1900</v>
      </c>
      <c r="G1846">
        <f t="shared" si="141"/>
        <v>0</v>
      </c>
      <c r="H1846" s="40" t="e">
        <f t="shared" si="142"/>
        <v>#DIV/0!</v>
      </c>
      <c r="I1846">
        <f t="shared" si="143"/>
        <v>0</v>
      </c>
      <c r="J1846" s="40" t="e">
        <f t="shared" si="144"/>
        <v>#DIV/0!</v>
      </c>
      <c r="K1846" t="str">
        <f>+IFERROR(VLOOKUP(D1846,Table_1[#All],2,0),"")</f>
        <v/>
      </c>
    </row>
    <row r="1847" spans="1:11" ht="15" customHeight="1" x14ac:dyDescent="0.3">
      <c r="A1847">
        <v>1</v>
      </c>
      <c r="B1847">
        <v>1900</v>
      </c>
      <c r="C1847" s="3">
        <v>0</v>
      </c>
      <c r="D1847" t="str">
        <v>00. VENDES</v>
      </c>
      <c r="E1847">
        <v>0</v>
      </c>
      <c r="F1847" t="str">
        <f t="shared" si="140"/>
        <v>1_1900</v>
      </c>
      <c r="G1847">
        <f t="shared" si="141"/>
        <v>0</v>
      </c>
      <c r="H1847" s="40" t="e">
        <f t="shared" si="142"/>
        <v>#DIV/0!</v>
      </c>
      <c r="I1847">
        <f t="shared" si="143"/>
        <v>0</v>
      </c>
      <c r="J1847" s="40" t="e">
        <f t="shared" si="144"/>
        <v>#DIV/0!</v>
      </c>
      <c r="K1847" t="str">
        <f>+IFERROR(VLOOKUP(D1847,Table_1[#All],2,0),"")</f>
        <v/>
      </c>
    </row>
    <row r="1848" spans="1:11" ht="15" customHeight="1" x14ac:dyDescent="0.3">
      <c r="A1848">
        <v>1</v>
      </c>
      <c r="B1848">
        <v>1900</v>
      </c>
      <c r="C1848" s="3">
        <v>0</v>
      </c>
      <c r="D1848" t="str">
        <v>00. VENDES</v>
      </c>
      <c r="E1848">
        <v>0</v>
      </c>
      <c r="F1848" t="str">
        <f t="shared" si="140"/>
        <v>1_1900</v>
      </c>
      <c r="G1848">
        <f t="shared" si="141"/>
        <v>0</v>
      </c>
      <c r="H1848" s="40" t="e">
        <f t="shared" si="142"/>
        <v>#DIV/0!</v>
      </c>
      <c r="I1848">
        <f t="shared" si="143"/>
        <v>0</v>
      </c>
      <c r="J1848" s="40" t="e">
        <f t="shared" si="144"/>
        <v>#DIV/0!</v>
      </c>
      <c r="K1848" t="str">
        <f>+IFERROR(VLOOKUP(D1848,Table_1[#All],2,0),"")</f>
        <v/>
      </c>
    </row>
    <row r="1849" spans="1:11" ht="15" customHeight="1" x14ac:dyDescent="0.3">
      <c r="A1849">
        <v>1</v>
      </c>
      <c r="B1849">
        <v>1900</v>
      </c>
      <c r="C1849" s="3">
        <v>0</v>
      </c>
      <c r="D1849" t="str">
        <v>00. VENDES</v>
      </c>
      <c r="E1849">
        <v>0</v>
      </c>
      <c r="F1849" t="str">
        <f t="shared" si="140"/>
        <v>1_1900</v>
      </c>
      <c r="G1849">
        <f t="shared" si="141"/>
        <v>0</v>
      </c>
      <c r="H1849" s="40" t="e">
        <f t="shared" si="142"/>
        <v>#DIV/0!</v>
      </c>
      <c r="I1849">
        <f t="shared" si="143"/>
        <v>0</v>
      </c>
      <c r="J1849" s="40" t="e">
        <f t="shared" si="144"/>
        <v>#DIV/0!</v>
      </c>
      <c r="K1849" t="str">
        <f>+IFERROR(VLOOKUP(D1849,Table_1[#All],2,0),"")</f>
        <v/>
      </c>
    </row>
    <row r="1850" spans="1:11" ht="15" customHeight="1" x14ac:dyDescent="0.3">
      <c r="A1850">
        <v>1</v>
      </c>
      <c r="B1850">
        <v>1900</v>
      </c>
      <c r="C1850" s="3">
        <v>0</v>
      </c>
      <c r="D1850" t="str">
        <v>00. VENDES</v>
      </c>
      <c r="E1850">
        <v>0</v>
      </c>
      <c r="F1850" t="str">
        <f t="shared" si="140"/>
        <v>1_1900</v>
      </c>
      <c r="G1850">
        <f t="shared" si="141"/>
        <v>0</v>
      </c>
      <c r="H1850" s="40" t="e">
        <f t="shared" si="142"/>
        <v>#DIV/0!</v>
      </c>
      <c r="I1850">
        <f t="shared" si="143"/>
        <v>0</v>
      </c>
      <c r="J1850" s="40" t="e">
        <f t="shared" si="144"/>
        <v>#DIV/0!</v>
      </c>
      <c r="K1850" t="str">
        <f>+IFERROR(VLOOKUP(D1850,Table_1[#All],2,0),"")</f>
        <v/>
      </c>
    </row>
    <row r="1851" spans="1:11" ht="15" customHeight="1" x14ac:dyDescent="0.3">
      <c r="A1851">
        <v>1</v>
      </c>
      <c r="B1851">
        <v>1900</v>
      </c>
      <c r="C1851" s="3">
        <v>0</v>
      </c>
      <c r="D1851" t="str">
        <v>00. VENDES</v>
      </c>
      <c r="E1851">
        <v>0</v>
      </c>
      <c r="F1851" t="str">
        <f t="shared" si="140"/>
        <v>1_1900</v>
      </c>
      <c r="G1851">
        <f t="shared" si="141"/>
        <v>0</v>
      </c>
      <c r="H1851" s="40" t="e">
        <f t="shared" si="142"/>
        <v>#DIV/0!</v>
      </c>
      <c r="I1851">
        <f t="shared" si="143"/>
        <v>0</v>
      </c>
      <c r="J1851" s="40" t="e">
        <f t="shared" si="144"/>
        <v>#DIV/0!</v>
      </c>
      <c r="K1851" t="str">
        <f>+IFERROR(VLOOKUP(D1851,Table_1[#All],2,0),"")</f>
        <v/>
      </c>
    </row>
    <row r="1852" spans="1:11" ht="15" customHeight="1" x14ac:dyDescent="0.3">
      <c r="A1852">
        <v>1</v>
      </c>
      <c r="B1852">
        <v>1900</v>
      </c>
      <c r="C1852" s="3">
        <v>0</v>
      </c>
      <c r="D1852" t="str">
        <v>00. VENDES</v>
      </c>
      <c r="E1852">
        <v>0</v>
      </c>
      <c r="F1852" t="str">
        <f t="shared" si="140"/>
        <v>1_1900</v>
      </c>
      <c r="G1852">
        <f t="shared" si="141"/>
        <v>0</v>
      </c>
      <c r="H1852" s="40" t="e">
        <f t="shared" si="142"/>
        <v>#DIV/0!</v>
      </c>
      <c r="I1852">
        <f t="shared" si="143"/>
        <v>0</v>
      </c>
      <c r="J1852" s="40" t="e">
        <f t="shared" si="144"/>
        <v>#DIV/0!</v>
      </c>
      <c r="K1852" t="str">
        <f>+IFERROR(VLOOKUP(D1852,Table_1[#All],2,0),"")</f>
        <v/>
      </c>
    </row>
    <row r="1853" spans="1:11" ht="15" customHeight="1" x14ac:dyDescent="0.3">
      <c r="A1853">
        <v>1</v>
      </c>
      <c r="B1853">
        <v>1900</v>
      </c>
      <c r="C1853" s="3">
        <v>0</v>
      </c>
      <c r="D1853" t="str">
        <v>00. VENDES</v>
      </c>
      <c r="E1853">
        <v>0</v>
      </c>
      <c r="F1853" t="str">
        <f t="shared" si="140"/>
        <v>1_1900</v>
      </c>
      <c r="G1853">
        <f t="shared" si="141"/>
        <v>0</v>
      </c>
      <c r="H1853" s="40" t="e">
        <f t="shared" si="142"/>
        <v>#DIV/0!</v>
      </c>
      <c r="I1853">
        <f t="shared" si="143"/>
        <v>0</v>
      </c>
      <c r="J1853" s="40" t="e">
        <f t="shared" si="144"/>
        <v>#DIV/0!</v>
      </c>
      <c r="K1853" t="str">
        <f>+IFERROR(VLOOKUP(D1853,Table_1[#All],2,0),"")</f>
        <v/>
      </c>
    </row>
    <row r="1854" spans="1:11" ht="15" customHeight="1" x14ac:dyDescent="0.3">
      <c r="A1854">
        <v>1</v>
      </c>
      <c r="B1854">
        <v>1900</v>
      </c>
      <c r="C1854" s="3">
        <v>0</v>
      </c>
      <c r="D1854" t="str">
        <v>00. VENDES</v>
      </c>
      <c r="E1854">
        <v>0</v>
      </c>
      <c r="F1854" t="str">
        <f t="shared" si="140"/>
        <v>1_1900</v>
      </c>
      <c r="G1854">
        <f t="shared" si="141"/>
        <v>0</v>
      </c>
      <c r="H1854" s="40" t="e">
        <f t="shared" si="142"/>
        <v>#DIV/0!</v>
      </c>
      <c r="I1854">
        <f t="shared" si="143"/>
        <v>0</v>
      </c>
      <c r="J1854" s="40" t="e">
        <f t="shared" si="144"/>
        <v>#DIV/0!</v>
      </c>
      <c r="K1854" t="str">
        <f>+IFERROR(VLOOKUP(D1854,Table_1[#All],2,0),"")</f>
        <v/>
      </c>
    </row>
    <row r="1855" spans="1:11" ht="15" customHeight="1" x14ac:dyDescent="0.3">
      <c r="A1855">
        <v>1</v>
      </c>
      <c r="B1855">
        <v>1900</v>
      </c>
      <c r="C1855" s="3">
        <v>0</v>
      </c>
      <c r="D1855" t="str">
        <v>00. VENDES</v>
      </c>
      <c r="E1855">
        <v>0</v>
      </c>
      <c r="F1855" t="str">
        <f t="shared" si="140"/>
        <v>1_1900</v>
      </c>
      <c r="G1855">
        <f t="shared" si="141"/>
        <v>0</v>
      </c>
      <c r="H1855" s="40" t="e">
        <f t="shared" si="142"/>
        <v>#DIV/0!</v>
      </c>
      <c r="I1855">
        <f t="shared" si="143"/>
        <v>0</v>
      </c>
      <c r="J1855" s="40" t="e">
        <f t="shared" si="144"/>
        <v>#DIV/0!</v>
      </c>
      <c r="K1855" t="str">
        <f>+IFERROR(VLOOKUP(D1855,Table_1[#All],2,0),"")</f>
        <v/>
      </c>
    </row>
    <row r="1856" spans="1:11" ht="15" customHeight="1" x14ac:dyDescent="0.3">
      <c r="A1856">
        <v>1</v>
      </c>
      <c r="B1856">
        <v>1900</v>
      </c>
      <c r="C1856" s="3">
        <v>0</v>
      </c>
      <c r="D1856" t="str">
        <v>00. VENDES</v>
      </c>
      <c r="E1856">
        <v>0</v>
      </c>
      <c r="F1856" t="str">
        <f t="shared" si="140"/>
        <v>1_1900</v>
      </c>
      <c r="G1856">
        <f t="shared" si="141"/>
        <v>0</v>
      </c>
      <c r="H1856" s="40" t="e">
        <f t="shared" si="142"/>
        <v>#DIV/0!</v>
      </c>
      <c r="I1856">
        <f t="shared" si="143"/>
        <v>0</v>
      </c>
      <c r="J1856" s="40" t="e">
        <f t="shared" si="144"/>
        <v>#DIV/0!</v>
      </c>
      <c r="K1856" t="str">
        <f>+IFERROR(VLOOKUP(D1856,Table_1[#All],2,0),"")</f>
        <v/>
      </c>
    </row>
    <row r="1857" spans="1:11" ht="15" customHeight="1" x14ac:dyDescent="0.3">
      <c r="A1857">
        <v>1</v>
      </c>
      <c r="B1857">
        <v>1900</v>
      </c>
      <c r="C1857" s="3">
        <v>0</v>
      </c>
      <c r="D1857" t="str">
        <v>00. VENDES</v>
      </c>
      <c r="E1857">
        <v>0</v>
      </c>
      <c r="F1857" t="str">
        <f t="shared" si="140"/>
        <v>1_1900</v>
      </c>
      <c r="G1857">
        <f t="shared" si="141"/>
        <v>0</v>
      </c>
      <c r="H1857" s="40" t="e">
        <f t="shared" si="142"/>
        <v>#DIV/0!</v>
      </c>
      <c r="I1857">
        <f t="shared" si="143"/>
        <v>0</v>
      </c>
      <c r="J1857" s="40" t="e">
        <f t="shared" si="144"/>
        <v>#DIV/0!</v>
      </c>
      <c r="K1857" t="str">
        <f>+IFERROR(VLOOKUP(D1857,Table_1[#All],2,0),"")</f>
        <v/>
      </c>
    </row>
    <row r="1858" spans="1:11" ht="15" customHeight="1" x14ac:dyDescent="0.3">
      <c r="A1858">
        <v>1</v>
      </c>
      <c r="B1858">
        <v>1900</v>
      </c>
      <c r="C1858" s="3">
        <v>0</v>
      </c>
      <c r="D1858" t="str">
        <v>00. VENDES</v>
      </c>
      <c r="E1858">
        <v>0</v>
      </c>
      <c r="F1858" t="str">
        <f t="shared" si="140"/>
        <v>1_1900</v>
      </c>
      <c r="G1858">
        <f t="shared" si="141"/>
        <v>0</v>
      </c>
      <c r="H1858" s="40" t="e">
        <f t="shared" si="142"/>
        <v>#DIV/0!</v>
      </c>
      <c r="I1858">
        <f t="shared" si="143"/>
        <v>0</v>
      </c>
      <c r="J1858" s="40" t="e">
        <f t="shared" si="144"/>
        <v>#DIV/0!</v>
      </c>
      <c r="K1858" t="str">
        <f>+IFERROR(VLOOKUP(D1858,Table_1[#All],2,0),"")</f>
        <v/>
      </c>
    </row>
    <row r="1859" spans="1:11" ht="15" customHeight="1" x14ac:dyDescent="0.3">
      <c r="A1859">
        <v>1</v>
      </c>
      <c r="B1859">
        <v>1900</v>
      </c>
      <c r="C1859" s="3">
        <v>0</v>
      </c>
      <c r="D1859" t="str">
        <v>00. VENDES</v>
      </c>
      <c r="E1859">
        <v>0</v>
      </c>
      <c r="F1859" t="str">
        <f t="shared" ref="F1859:F1922" si="145">+CONCATENATE(A1859,"_",B1859)</f>
        <v>1_1900</v>
      </c>
      <c r="G1859">
        <f t="shared" ref="G1859:G1922" si="146">+SUMIFS($E$2:$E$1048576,$D$2:$D$1048576,"00. VENDES",$F$2:$F$1048576,F1859)</f>
        <v>0</v>
      </c>
      <c r="H1859" s="40" t="e">
        <f t="shared" ref="H1859:H1922" si="147">+E1859/G1859</f>
        <v>#DIV/0!</v>
      </c>
      <c r="I1859">
        <f t="shared" ref="I1859:I1922" si="148">+SUMIFS($E$2:$E$9999,$D$2:$D$9999,"00. VENDES",$B$2:$B$9999,B1859)</f>
        <v>0</v>
      </c>
      <c r="J1859" s="40" t="e">
        <f t="shared" ref="J1859:J1922" si="149">+E1859/I1859</f>
        <v>#DIV/0!</v>
      </c>
      <c r="K1859" t="str">
        <f>+IFERROR(VLOOKUP(D1859,Table_1[#All],2,0),"")</f>
        <v/>
      </c>
    </row>
    <row r="1860" spans="1:11" ht="15" customHeight="1" x14ac:dyDescent="0.3">
      <c r="A1860">
        <v>1</v>
      </c>
      <c r="B1860">
        <v>1900</v>
      </c>
      <c r="C1860" s="3">
        <v>0</v>
      </c>
      <c r="D1860" t="str">
        <v>00. VENDES</v>
      </c>
      <c r="E1860">
        <v>0</v>
      </c>
      <c r="F1860" t="str">
        <f t="shared" si="145"/>
        <v>1_1900</v>
      </c>
      <c r="G1860">
        <f t="shared" si="146"/>
        <v>0</v>
      </c>
      <c r="H1860" s="40" t="e">
        <f t="shared" si="147"/>
        <v>#DIV/0!</v>
      </c>
      <c r="I1860">
        <f t="shared" si="148"/>
        <v>0</v>
      </c>
      <c r="J1860" s="40" t="e">
        <f t="shared" si="149"/>
        <v>#DIV/0!</v>
      </c>
      <c r="K1860" t="str">
        <f>+IFERROR(VLOOKUP(D1860,Table_1[#All],2,0),"")</f>
        <v/>
      </c>
    </row>
    <row r="1861" spans="1:11" ht="15" customHeight="1" x14ac:dyDescent="0.3">
      <c r="A1861">
        <v>1</v>
      </c>
      <c r="B1861">
        <v>1900</v>
      </c>
      <c r="C1861" s="3">
        <v>0</v>
      </c>
      <c r="D1861" t="str">
        <v>00. VENDES</v>
      </c>
      <c r="E1861">
        <v>0</v>
      </c>
      <c r="F1861" t="str">
        <f t="shared" si="145"/>
        <v>1_1900</v>
      </c>
      <c r="G1861">
        <f t="shared" si="146"/>
        <v>0</v>
      </c>
      <c r="H1861" s="40" t="e">
        <f t="shared" si="147"/>
        <v>#DIV/0!</v>
      </c>
      <c r="I1861">
        <f t="shared" si="148"/>
        <v>0</v>
      </c>
      <c r="J1861" s="40" t="e">
        <f t="shared" si="149"/>
        <v>#DIV/0!</v>
      </c>
      <c r="K1861" t="str">
        <f>+IFERROR(VLOOKUP(D1861,Table_1[#All],2,0),"")</f>
        <v/>
      </c>
    </row>
    <row r="1862" spans="1:11" ht="15" customHeight="1" x14ac:dyDescent="0.3">
      <c r="A1862">
        <v>1</v>
      </c>
      <c r="B1862">
        <v>1900</v>
      </c>
      <c r="C1862" s="3">
        <v>0</v>
      </c>
      <c r="D1862" t="str">
        <v>00. VENDES</v>
      </c>
      <c r="E1862">
        <v>0</v>
      </c>
      <c r="F1862" t="str">
        <f t="shared" si="145"/>
        <v>1_1900</v>
      </c>
      <c r="G1862">
        <f t="shared" si="146"/>
        <v>0</v>
      </c>
      <c r="H1862" s="40" t="e">
        <f t="shared" si="147"/>
        <v>#DIV/0!</v>
      </c>
      <c r="I1862">
        <f t="shared" si="148"/>
        <v>0</v>
      </c>
      <c r="J1862" s="40" t="e">
        <f t="shared" si="149"/>
        <v>#DIV/0!</v>
      </c>
      <c r="K1862" t="str">
        <f>+IFERROR(VLOOKUP(D1862,Table_1[#All],2,0),"")</f>
        <v/>
      </c>
    </row>
    <row r="1863" spans="1:11" ht="15" customHeight="1" x14ac:dyDescent="0.3">
      <c r="A1863">
        <v>1</v>
      </c>
      <c r="B1863">
        <v>1900</v>
      </c>
      <c r="C1863" s="3">
        <v>0</v>
      </c>
      <c r="D1863" t="str">
        <v>00. VENDES</v>
      </c>
      <c r="E1863">
        <v>0</v>
      </c>
      <c r="F1863" t="str">
        <f t="shared" si="145"/>
        <v>1_1900</v>
      </c>
      <c r="G1863">
        <f t="shared" si="146"/>
        <v>0</v>
      </c>
      <c r="H1863" s="40" t="e">
        <f t="shared" si="147"/>
        <v>#DIV/0!</v>
      </c>
      <c r="I1863">
        <f t="shared" si="148"/>
        <v>0</v>
      </c>
      <c r="J1863" s="40" t="e">
        <f t="shared" si="149"/>
        <v>#DIV/0!</v>
      </c>
      <c r="K1863" t="str">
        <f>+IFERROR(VLOOKUP(D1863,Table_1[#All],2,0),"")</f>
        <v/>
      </c>
    </row>
    <row r="1864" spans="1:11" ht="15" customHeight="1" x14ac:dyDescent="0.3">
      <c r="A1864">
        <v>1</v>
      </c>
      <c r="B1864">
        <v>1900</v>
      </c>
      <c r="C1864" s="3">
        <v>0</v>
      </c>
      <c r="D1864" t="str">
        <v>00. VENDES</v>
      </c>
      <c r="E1864">
        <v>0</v>
      </c>
      <c r="F1864" t="str">
        <f t="shared" si="145"/>
        <v>1_1900</v>
      </c>
      <c r="G1864">
        <f t="shared" si="146"/>
        <v>0</v>
      </c>
      <c r="H1864" s="40" t="e">
        <f t="shared" si="147"/>
        <v>#DIV/0!</v>
      </c>
      <c r="I1864">
        <f t="shared" si="148"/>
        <v>0</v>
      </c>
      <c r="J1864" s="40" t="e">
        <f t="shared" si="149"/>
        <v>#DIV/0!</v>
      </c>
      <c r="K1864" t="str">
        <f>+IFERROR(VLOOKUP(D1864,Table_1[#All],2,0),"")</f>
        <v/>
      </c>
    </row>
    <row r="1865" spans="1:11" ht="15" customHeight="1" x14ac:dyDescent="0.3">
      <c r="A1865">
        <v>1</v>
      </c>
      <c r="B1865">
        <v>1900</v>
      </c>
      <c r="C1865" s="3">
        <v>0</v>
      </c>
      <c r="D1865" t="str">
        <v>00. VENDES</v>
      </c>
      <c r="E1865">
        <v>0</v>
      </c>
      <c r="F1865" t="str">
        <f t="shared" si="145"/>
        <v>1_1900</v>
      </c>
      <c r="G1865">
        <f t="shared" si="146"/>
        <v>0</v>
      </c>
      <c r="H1865" s="40" t="e">
        <f t="shared" si="147"/>
        <v>#DIV/0!</v>
      </c>
      <c r="I1865">
        <f t="shared" si="148"/>
        <v>0</v>
      </c>
      <c r="J1865" s="40" t="e">
        <f t="shared" si="149"/>
        <v>#DIV/0!</v>
      </c>
      <c r="K1865" t="str">
        <f>+IFERROR(VLOOKUP(D1865,Table_1[#All],2,0),"")</f>
        <v/>
      </c>
    </row>
    <row r="1866" spans="1:11" ht="15" customHeight="1" x14ac:dyDescent="0.3">
      <c r="A1866">
        <v>1</v>
      </c>
      <c r="B1866">
        <v>1900</v>
      </c>
      <c r="C1866" s="3">
        <v>0</v>
      </c>
      <c r="D1866" t="str">
        <v>00. VENDES</v>
      </c>
      <c r="E1866">
        <v>0</v>
      </c>
      <c r="F1866" t="str">
        <f t="shared" si="145"/>
        <v>1_1900</v>
      </c>
      <c r="G1866">
        <f t="shared" si="146"/>
        <v>0</v>
      </c>
      <c r="H1866" s="40" t="e">
        <f t="shared" si="147"/>
        <v>#DIV/0!</v>
      </c>
      <c r="I1866">
        <f t="shared" si="148"/>
        <v>0</v>
      </c>
      <c r="J1866" s="40" t="e">
        <f t="shared" si="149"/>
        <v>#DIV/0!</v>
      </c>
      <c r="K1866" t="str">
        <f>+IFERROR(VLOOKUP(D1866,Table_1[#All],2,0),"")</f>
        <v/>
      </c>
    </row>
    <row r="1867" spans="1:11" ht="15" customHeight="1" x14ac:dyDescent="0.3">
      <c r="A1867">
        <v>1</v>
      </c>
      <c r="B1867">
        <v>1900</v>
      </c>
      <c r="C1867" s="3">
        <v>0</v>
      </c>
      <c r="D1867" t="str">
        <v>00. VENDES</v>
      </c>
      <c r="E1867">
        <v>0</v>
      </c>
      <c r="F1867" t="str">
        <f t="shared" si="145"/>
        <v>1_1900</v>
      </c>
      <c r="G1867">
        <f t="shared" si="146"/>
        <v>0</v>
      </c>
      <c r="H1867" s="40" t="e">
        <f t="shared" si="147"/>
        <v>#DIV/0!</v>
      </c>
      <c r="I1867">
        <f t="shared" si="148"/>
        <v>0</v>
      </c>
      <c r="J1867" s="40" t="e">
        <f t="shared" si="149"/>
        <v>#DIV/0!</v>
      </c>
      <c r="K1867" t="str">
        <f>+IFERROR(VLOOKUP(D1867,Table_1[#All],2,0),"")</f>
        <v/>
      </c>
    </row>
    <row r="1868" spans="1:11" ht="15" customHeight="1" x14ac:dyDescent="0.3">
      <c r="A1868">
        <v>1</v>
      </c>
      <c r="B1868">
        <v>1900</v>
      </c>
      <c r="C1868" s="3">
        <v>0</v>
      </c>
      <c r="D1868" t="str">
        <v>00. VENDES</v>
      </c>
      <c r="E1868">
        <v>0</v>
      </c>
      <c r="F1868" t="str">
        <f t="shared" si="145"/>
        <v>1_1900</v>
      </c>
      <c r="G1868">
        <f t="shared" si="146"/>
        <v>0</v>
      </c>
      <c r="H1868" s="40" t="e">
        <f t="shared" si="147"/>
        <v>#DIV/0!</v>
      </c>
      <c r="I1868">
        <f t="shared" si="148"/>
        <v>0</v>
      </c>
      <c r="J1868" s="40" t="e">
        <f t="shared" si="149"/>
        <v>#DIV/0!</v>
      </c>
      <c r="K1868" t="str">
        <f>+IFERROR(VLOOKUP(D1868,Table_1[#All],2,0),"")</f>
        <v/>
      </c>
    </row>
    <row r="1869" spans="1:11" ht="15" customHeight="1" x14ac:dyDescent="0.3">
      <c r="A1869">
        <v>1</v>
      </c>
      <c r="B1869">
        <v>1900</v>
      </c>
      <c r="C1869" s="3">
        <v>0</v>
      </c>
      <c r="D1869" t="str">
        <v>00. VENDES</v>
      </c>
      <c r="E1869">
        <v>0</v>
      </c>
      <c r="F1869" t="str">
        <f t="shared" si="145"/>
        <v>1_1900</v>
      </c>
      <c r="G1869">
        <f t="shared" si="146"/>
        <v>0</v>
      </c>
      <c r="H1869" s="40" t="e">
        <f t="shared" si="147"/>
        <v>#DIV/0!</v>
      </c>
      <c r="I1869">
        <f t="shared" si="148"/>
        <v>0</v>
      </c>
      <c r="J1869" s="40" t="e">
        <f t="shared" si="149"/>
        <v>#DIV/0!</v>
      </c>
      <c r="K1869" t="str">
        <f>+IFERROR(VLOOKUP(D1869,Table_1[#All],2,0),"")</f>
        <v/>
      </c>
    </row>
    <row r="1870" spans="1:11" ht="15" customHeight="1" x14ac:dyDescent="0.3">
      <c r="A1870">
        <v>1</v>
      </c>
      <c r="B1870">
        <v>1900</v>
      </c>
      <c r="C1870" s="3">
        <v>0</v>
      </c>
      <c r="D1870" t="str">
        <v>00. VENDES</v>
      </c>
      <c r="E1870">
        <v>0</v>
      </c>
      <c r="F1870" t="str">
        <f t="shared" si="145"/>
        <v>1_1900</v>
      </c>
      <c r="G1870">
        <f t="shared" si="146"/>
        <v>0</v>
      </c>
      <c r="H1870" s="40" t="e">
        <f t="shared" si="147"/>
        <v>#DIV/0!</v>
      </c>
      <c r="I1870">
        <f t="shared" si="148"/>
        <v>0</v>
      </c>
      <c r="J1870" s="40" t="e">
        <f t="shared" si="149"/>
        <v>#DIV/0!</v>
      </c>
      <c r="K1870" t="str">
        <f>+IFERROR(VLOOKUP(D1870,Table_1[#All],2,0),"")</f>
        <v/>
      </c>
    </row>
    <row r="1871" spans="1:11" ht="15" customHeight="1" x14ac:dyDescent="0.3">
      <c r="A1871">
        <v>1</v>
      </c>
      <c r="B1871">
        <v>1900</v>
      </c>
      <c r="C1871" s="3">
        <v>0</v>
      </c>
      <c r="D1871" t="str">
        <v>00. VENDES</v>
      </c>
      <c r="E1871">
        <v>0</v>
      </c>
      <c r="F1871" t="str">
        <f t="shared" si="145"/>
        <v>1_1900</v>
      </c>
      <c r="G1871">
        <f t="shared" si="146"/>
        <v>0</v>
      </c>
      <c r="H1871" s="40" t="e">
        <f t="shared" si="147"/>
        <v>#DIV/0!</v>
      </c>
      <c r="I1871">
        <f t="shared" si="148"/>
        <v>0</v>
      </c>
      <c r="J1871" s="40" t="e">
        <f t="shared" si="149"/>
        <v>#DIV/0!</v>
      </c>
      <c r="K1871" t="str">
        <f>+IFERROR(VLOOKUP(D1871,Table_1[#All],2,0),"")</f>
        <v/>
      </c>
    </row>
    <row r="1872" spans="1:11" ht="15" customHeight="1" x14ac:dyDescent="0.3">
      <c r="A1872">
        <v>1</v>
      </c>
      <c r="B1872">
        <v>1900</v>
      </c>
      <c r="C1872" s="3">
        <v>0</v>
      </c>
      <c r="D1872" t="str">
        <v>00. VENDES</v>
      </c>
      <c r="E1872">
        <v>0</v>
      </c>
      <c r="F1872" t="str">
        <f t="shared" si="145"/>
        <v>1_1900</v>
      </c>
      <c r="G1872">
        <f t="shared" si="146"/>
        <v>0</v>
      </c>
      <c r="H1872" s="40" t="e">
        <f t="shared" si="147"/>
        <v>#DIV/0!</v>
      </c>
      <c r="I1872">
        <f t="shared" si="148"/>
        <v>0</v>
      </c>
      <c r="J1872" s="40" t="e">
        <f t="shared" si="149"/>
        <v>#DIV/0!</v>
      </c>
      <c r="K1872" t="str">
        <f>+IFERROR(VLOOKUP(D1872,Table_1[#All],2,0),"")</f>
        <v/>
      </c>
    </row>
    <row r="1873" spans="1:11" ht="15" customHeight="1" x14ac:dyDescent="0.3">
      <c r="A1873">
        <v>1</v>
      </c>
      <c r="B1873">
        <v>1900</v>
      </c>
      <c r="C1873" s="3">
        <v>0</v>
      </c>
      <c r="D1873" t="str">
        <v>00. VENDES</v>
      </c>
      <c r="E1873">
        <v>0</v>
      </c>
      <c r="F1873" t="str">
        <f t="shared" si="145"/>
        <v>1_1900</v>
      </c>
      <c r="G1873">
        <f t="shared" si="146"/>
        <v>0</v>
      </c>
      <c r="H1873" s="40" t="e">
        <f t="shared" si="147"/>
        <v>#DIV/0!</v>
      </c>
      <c r="I1873">
        <f t="shared" si="148"/>
        <v>0</v>
      </c>
      <c r="J1873" s="40" t="e">
        <f t="shared" si="149"/>
        <v>#DIV/0!</v>
      </c>
      <c r="K1873" t="str">
        <f>+IFERROR(VLOOKUP(D1873,Table_1[#All],2,0),"")</f>
        <v/>
      </c>
    </row>
    <row r="1874" spans="1:11" ht="15" customHeight="1" x14ac:dyDescent="0.3">
      <c r="A1874">
        <v>1</v>
      </c>
      <c r="B1874">
        <v>1900</v>
      </c>
      <c r="C1874" s="3">
        <v>0</v>
      </c>
      <c r="D1874" t="str">
        <v>00. VENDES</v>
      </c>
      <c r="E1874">
        <v>0</v>
      </c>
      <c r="F1874" t="str">
        <f t="shared" si="145"/>
        <v>1_1900</v>
      </c>
      <c r="G1874">
        <f t="shared" si="146"/>
        <v>0</v>
      </c>
      <c r="H1874" s="40" t="e">
        <f t="shared" si="147"/>
        <v>#DIV/0!</v>
      </c>
      <c r="I1874">
        <f t="shared" si="148"/>
        <v>0</v>
      </c>
      <c r="J1874" s="40" t="e">
        <f t="shared" si="149"/>
        <v>#DIV/0!</v>
      </c>
      <c r="K1874" t="str">
        <f>+IFERROR(VLOOKUP(D1874,Table_1[#All],2,0),"")</f>
        <v/>
      </c>
    </row>
    <row r="1875" spans="1:11" ht="15" customHeight="1" x14ac:dyDescent="0.3">
      <c r="A1875">
        <v>1</v>
      </c>
      <c r="B1875">
        <v>1900</v>
      </c>
      <c r="C1875" s="3">
        <v>0</v>
      </c>
      <c r="D1875" t="str">
        <v>00. VENDES</v>
      </c>
      <c r="E1875">
        <v>0</v>
      </c>
      <c r="F1875" t="str">
        <f t="shared" si="145"/>
        <v>1_1900</v>
      </c>
      <c r="G1875">
        <f t="shared" si="146"/>
        <v>0</v>
      </c>
      <c r="H1875" s="40" t="e">
        <f t="shared" si="147"/>
        <v>#DIV/0!</v>
      </c>
      <c r="I1875">
        <f t="shared" si="148"/>
        <v>0</v>
      </c>
      <c r="J1875" s="40" t="e">
        <f t="shared" si="149"/>
        <v>#DIV/0!</v>
      </c>
      <c r="K1875" t="str">
        <f>+IFERROR(VLOOKUP(D1875,Table_1[#All],2,0),"")</f>
        <v/>
      </c>
    </row>
    <row r="1876" spans="1:11" ht="15" customHeight="1" x14ac:dyDescent="0.3">
      <c r="A1876">
        <v>1</v>
      </c>
      <c r="B1876">
        <v>1900</v>
      </c>
      <c r="C1876" s="3">
        <v>0</v>
      </c>
      <c r="D1876" t="str">
        <v>00. VENDES</v>
      </c>
      <c r="E1876">
        <v>0</v>
      </c>
      <c r="F1876" t="str">
        <f t="shared" si="145"/>
        <v>1_1900</v>
      </c>
      <c r="G1876">
        <f t="shared" si="146"/>
        <v>0</v>
      </c>
      <c r="H1876" s="40" t="e">
        <f t="shared" si="147"/>
        <v>#DIV/0!</v>
      </c>
      <c r="I1876">
        <f t="shared" si="148"/>
        <v>0</v>
      </c>
      <c r="J1876" s="40" t="e">
        <f t="shared" si="149"/>
        <v>#DIV/0!</v>
      </c>
      <c r="K1876" t="str">
        <f>+IFERROR(VLOOKUP(D1876,Table_1[#All],2,0),"")</f>
        <v/>
      </c>
    </row>
    <row r="1877" spans="1:11" ht="15" customHeight="1" x14ac:dyDescent="0.3">
      <c r="A1877">
        <v>1</v>
      </c>
      <c r="B1877">
        <v>1900</v>
      </c>
      <c r="C1877" s="3">
        <v>0</v>
      </c>
      <c r="D1877" t="str">
        <v>00. VENDES</v>
      </c>
      <c r="E1877">
        <v>0</v>
      </c>
      <c r="F1877" t="str">
        <f t="shared" si="145"/>
        <v>1_1900</v>
      </c>
      <c r="G1877">
        <f t="shared" si="146"/>
        <v>0</v>
      </c>
      <c r="H1877" s="40" t="e">
        <f t="shared" si="147"/>
        <v>#DIV/0!</v>
      </c>
      <c r="I1877">
        <f t="shared" si="148"/>
        <v>0</v>
      </c>
      <c r="J1877" s="40" t="e">
        <f t="shared" si="149"/>
        <v>#DIV/0!</v>
      </c>
      <c r="K1877" t="str">
        <f>+IFERROR(VLOOKUP(D1877,Table_1[#All],2,0),"")</f>
        <v/>
      </c>
    </row>
    <row r="1878" spans="1:11" ht="15" customHeight="1" x14ac:dyDescent="0.3">
      <c r="A1878">
        <v>1</v>
      </c>
      <c r="B1878">
        <v>1900</v>
      </c>
      <c r="C1878" s="3">
        <v>0</v>
      </c>
      <c r="D1878" t="str">
        <v>00. VENDES</v>
      </c>
      <c r="E1878">
        <v>0</v>
      </c>
      <c r="F1878" t="str">
        <f t="shared" si="145"/>
        <v>1_1900</v>
      </c>
      <c r="G1878">
        <f t="shared" si="146"/>
        <v>0</v>
      </c>
      <c r="H1878" s="40" t="e">
        <f t="shared" si="147"/>
        <v>#DIV/0!</v>
      </c>
      <c r="I1878">
        <f t="shared" si="148"/>
        <v>0</v>
      </c>
      <c r="J1878" s="40" t="e">
        <f t="shared" si="149"/>
        <v>#DIV/0!</v>
      </c>
      <c r="K1878" t="str">
        <f>+IFERROR(VLOOKUP(D1878,Table_1[#All],2,0),"")</f>
        <v/>
      </c>
    </row>
    <row r="1879" spans="1:11" ht="15" customHeight="1" x14ac:dyDescent="0.3">
      <c r="A1879">
        <v>1</v>
      </c>
      <c r="B1879">
        <v>1900</v>
      </c>
      <c r="C1879" s="3">
        <v>0</v>
      </c>
      <c r="D1879" t="str">
        <v>00. VENDES</v>
      </c>
      <c r="E1879">
        <v>0</v>
      </c>
      <c r="F1879" t="str">
        <f t="shared" si="145"/>
        <v>1_1900</v>
      </c>
      <c r="G1879">
        <f t="shared" si="146"/>
        <v>0</v>
      </c>
      <c r="H1879" s="40" t="e">
        <f t="shared" si="147"/>
        <v>#DIV/0!</v>
      </c>
      <c r="I1879">
        <f t="shared" si="148"/>
        <v>0</v>
      </c>
      <c r="J1879" s="40" t="e">
        <f t="shared" si="149"/>
        <v>#DIV/0!</v>
      </c>
      <c r="K1879" t="str">
        <f>+IFERROR(VLOOKUP(D1879,Table_1[#All],2,0),"")</f>
        <v/>
      </c>
    </row>
    <row r="1880" spans="1:11" ht="15" customHeight="1" x14ac:dyDescent="0.3">
      <c r="A1880">
        <v>1</v>
      </c>
      <c r="B1880">
        <v>1900</v>
      </c>
      <c r="C1880" s="3">
        <v>0</v>
      </c>
      <c r="D1880" t="str">
        <v>00. VENDES</v>
      </c>
      <c r="E1880">
        <v>0</v>
      </c>
      <c r="F1880" t="str">
        <f t="shared" si="145"/>
        <v>1_1900</v>
      </c>
      <c r="G1880">
        <f t="shared" si="146"/>
        <v>0</v>
      </c>
      <c r="H1880" s="40" t="e">
        <f t="shared" si="147"/>
        <v>#DIV/0!</v>
      </c>
      <c r="I1880">
        <f t="shared" si="148"/>
        <v>0</v>
      </c>
      <c r="J1880" s="40" t="e">
        <f t="shared" si="149"/>
        <v>#DIV/0!</v>
      </c>
      <c r="K1880" t="str">
        <f>+IFERROR(VLOOKUP(D1880,Table_1[#All],2,0),"")</f>
        <v/>
      </c>
    </row>
    <row r="1881" spans="1:11" ht="15" customHeight="1" x14ac:dyDescent="0.3">
      <c r="A1881">
        <v>1</v>
      </c>
      <c r="B1881">
        <v>1900</v>
      </c>
      <c r="C1881" s="3">
        <v>0</v>
      </c>
      <c r="D1881" t="str">
        <v>00. VENDES</v>
      </c>
      <c r="E1881">
        <v>0</v>
      </c>
      <c r="F1881" t="str">
        <f t="shared" si="145"/>
        <v>1_1900</v>
      </c>
      <c r="G1881">
        <f t="shared" si="146"/>
        <v>0</v>
      </c>
      <c r="H1881" s="40" t="e">
        <f t="shared" si="147"/>
        <v>#DIV/0!</v>
      </c>
      <c r="I1881">
        <f t="shared" si="148"/>
        <v>0</v>
      </c>
      <c r="J1881" s="40" t="e">
        <f t="shared" si="149"/>
        <v>#DIV/0!</v>
      </c>
      <c r="K1881" t="str">
        <f>+IFERROR(VLOOKUP(D1881,Table_1[#All],2,0),"")</f>
        <v/>
      </c>
    </row>
    <row r="1882" spans="1:11" ht="15" customHeight="1" x14ac:dyDescent="0.3">
      <c r="A1882">
        <v>1</v>
      </c>
      <c r="B1882">
        <v>1900</v>
      </c>
      <c r="C1882" s="3">
        <v>0</v>
      </c>
      <c r="D1882" t="str">
        <v>00. VENDES</v>
      </c>
      <c r="E1882">
        <v>0</v>
      </c>
      <c r="F1882" t="str">
        <f t="shared" si="145"/>
        <v>1_1900</v>
      </c>
      <c r="G1882">
        <f t="shared" si="146"/>
        <v>0</v>
      </c>
      <c r="H1882" s="40" t="e">
        <f t="shared" si="147"/>
        <v>#DIV/0!</v>
      </c>
      <c r="I1882">
        <f t="shared" si="148"/>
        <v>0</v>
      </c>
      <c r="J1882" s="40" t="e">
        <f t="shared" si="149"/>
        <v>#DIV/0!</v>
      </c>
      <c r="K1882" t="str">
        <f>+IFERROR(VLOOKUP(D1882,Table_1[#All],2,0),"")</f>
        <v/>
      </c>
    </row>
    <row r="1883" spans="1:11" ht="15" customHeight="1" x14ac:dyDescent="0.3">
      <c r="A1883">
        <v>1</v>
      </c>
      <c r="B1883">
        <v>1900</v>
      </c>
      <c r="C1883" s="3">
        <v>0</v>
      </c>
      <c r="D1883" t="str">
        <v>00. VENDES</v>
      </c>
      <c r="E1883">
        <v>0</v>
      </c>
      <c r="F1883" t="str">
        <f t="shared" si="145"/>
        <v>1_1900</v>
      </c>
      <c r="G1883">
        <f t="shared" si="146"/>
        <v>0</v>
      </c>
      <c r="H1883" s="40" t="e">
        <f t="shared" si="147"/>
        <v>#DIV/0!</v>
      </c>
      <c r="I1883">
        <f t="shared" si="148"/>
        <v>0</v>
      </c>
      <c r="J1883" s="40" t="e">
        <f t="shared" si="149"/>
        <v>#DIV/0!</v>
      </c>
      <c r="K1883" t="str">
        <f>+IFERROR(VLOOKUP(D1883,Table_1[#All],2,0),"")</f>
        <v/>
      </c>
    </row>
    <row r="1884" spans="1:11" ht="15" customHeight="1" x14ac:dyDescent="0.3">
      <c r="A1884">
        <v>1</v>
      </c>
      <c r="B1884">
        <v>1900</v>
      </c>
      <c r="C1884" s="3">
        <v>0</v>
      </c>
      <c r="D1884" t="str">
        <v>00. VENDES</v>
      </c>
      <c r="E1884">
        <v>0</v>
      </c>
      <c r="F1884" t="str">
        <f t="shared" si="145"/>
        <v>1_1900</v>
      </c>
      <c r="G1884">
        <f t="shared" si="146"/>
        <v>0</v>
      </c>
      <c r="H1884" s="40" t="e">
        <f t="shared" si="147"/>
        <v>#DIV/0!</v>
      </c>
      <c r="I1884">
        <f t="shared" si="148"/>
        <v>0</v>
      </c>
      <c r="J1884" s="40" t="e">
        <f t="shared" si="149"/>
        <v>#DIV/0!</v>
      </c>
      <c r="K1884" t="str">
        <f>+IFERROR(VLOOKUP(D1884,Table_1[#All],2,0),"")</f>
        <v/>
      </c>
    </row>
    <row r="1885" spans="1:11" ht="15" customHeight="1" x14ac:dyDescent="0.3">
      <c r="A1885">
        <v>1</v>
      </c>
      <c r="B1885">
        <v>1900</v>
      </c>
      <c r="C1885" s="3">
        <v>0</v>
      </c>
      <c r="D1885" t="str">
        <v>00. VENDES</v>
      </c>
      <c r="E1885">
        <v>0</v>
      </c>
      <c r="F1885" t="str">
        <f t="shared" si="145"/>
        <v>1_1900</v>
      </c>
      <c r="G1885">
        <f t="shared" si="146"/>
        <v>0</v>
      </c>
      <c r="H1885" s="40" t="e">
        <f t="shared" si="147"/>
        <v>#DIV/0!</v>
      </c>
      <c r="I1885">
        <f t="shared" si="148"/>
        <v>0</v>
      </c>
      <c r="J1885" s="40" t="e">
        <f t="shared" si="149"/>
        <v>#DIV/0!</v>
      </c>
      <c r="K1885" t="str">
        <f>+IFERROR(VLOOKUP(D1885,Table_1[#All],2,0),"")</f>
        <v/>
      </c>
    </row>
    <row r="1886" spans="1:11" ht="15" customHeight="1" x14ac:dyDescent="0.3">
      <c r="A1886">
        <v>1</v>
      </c>
      <c r="B1886">
        <v>1900</v>
      </c>
      <c r="C1886" s="3">
        <v>0</v>
      </c>
      <c r="D1886" t="str">
        <v>00. VENDES</v>
      </c>
      <c r="E1886">
        <v>0</v>
      </c>
      <c r="F1886" t="str">
        <f t="shared" si="145"/>
        <v>1_1900</v>
      </c>
      <c r="G1886">
        <f t="shared" si="146"/>
        <v>0</v>
      </c>
      <c r="H1886" s="40" t="e">
        <f t="shared" si="147"/>
        <v>#DIV/0!</v>
      </c>
      <c r="I1886">
        <f t="shared" si="148"/>
        <v>0</v>
      </c>
      <c r="J1886" s="40" t="e">
        <f t="shared" si="149"/>
        <v>#DIV/0!</v>
      </c>
      <c r="K1886" t="str">
        <f>+IFERROR(VLOOKUP(D1886,Table_1[#All],2,0),"")</f>
        <v/>
      </c>
    </row>
    <row r="1887" spans="1:11" ht="15" customHeight="1" x14ac:dyDescent="0.3">
      <c r="A1887">
        <v>1</v>
      </c>
      <c r="B1887">
        <v>1900</v>
      </c>
      <c r="C1887" s="3">
        <v>0</v>
      </c>
      <c r="D1887" t="str">
        <v>00. VENDES</v>
      </c>
      <c r="E1887">
        <v>0</v>
      </c>
      <c r="F1887" t="str">
        <f t="shared" si="145"/>
        <v>1_1900</v>
      </c>
      <c r="G1887">
        <f t="shared" si="146"/>
        <v>0</v>
      </c>
      <c r="H1887" s="40" t="e">
        <f t="shared" si="147"/>
        <v>#DIV/0!</v>
      </c>
      <c r="I1887">
        <f t="shared" si="148"/>
        <v>0</v>
      </c>
      <c r="J1887" s="40" t="e">
        <f t="shared" si="149"/>
        <v>#DIV/0!</v>
      </c>
      <c r="K1887" t="str">
        <f>+IFERROR(VLOOKUP(D1887,Table_1[#All],2,0),"")</f>
        <v/>
      </c>
    </row>
    <row r="1888" spans="1:11" ht="15" customHeight="1" x14ac:dyDescent="0.3">
      <c r="A1888">
        <v>1</v>
      </c>
      <c r="B1888">
        <v>1900</v>
      </c>
      <c r="C1888" s="3">
        <v>0</v>
      </c>
      <c r="D1888" t="str">
        <v>00. VENDES</v>
      </c>
      <c r="E1888">
        <v>0</v>
      </c>
      <c r="F1888" t="str">
        <f t="shared" si="145"/>
        <v>1_1900</v>
      </c>
      <c r="G1888">
        <f t="shared" si="146"/>
        <v>0</v>
      </c>
      <c r="H1888" s="40" t="e">
        <f t="shared" si="147"/>
        <v>#DIV/0!</v>
      </c>
      <c r="I1888">
        <f t="shared" si="148"/>
        <v>0</v>
      </c>
      <c r="J1888" s="40" t="e">
        <f t="shared" si="149"/>
        <v>#DIV/0!</v>
      </c>
      <c r="K1888" t="str">
        <f>+IFERROR(VLOOKUP(D1888,Table_1[#All],2,0),"")</f>
        <v/>
      </c>
    </row>
    <row r="1889" spans="1:11" ht="15" customHeight="1" x14ac:dyDescent="0.3">
      <c r="A1889">
        <v>1</v>
      </c>
      <c r="B1889">
        <v>1900</v>
      </c>
      <c r="C1889" s="3">
        <v>0</v>
      </c>
      <c r="D1889" t="str">
        <v>00. VENDES</v>
      </c>
      <c r="E1889">
        <v>0</v>
      </c>
      <c r="F1889" t="str">
        <f t="shared" si="145"/>
        <v>1_1900</v>
      </c>
      <c r="G1889">
        <f t="shared" si="146"/>
        <v>0</v>
      </c>
      <c r="H1889" s="40" t="e">
        <f t="shared" si="147"/>
        <v>#DIV/0!</v>
      </c>
      <c r="I1889">
        <f t="shared" si="148"/>
        <v>0</v>
      </c>
      <c r="J1889" s="40" t="e">
        <f t="shared" si="149"/>
        <v>#DIV/0!</v>
      </c>
      <c r="K1889" t="str">
        <f>+IFERROR(VLOOKUP(D1889,Table_1[#All],2,0),"")</f>
        <v/>
      </c>
    </row>
    <row r="1890" spans="1:11" ht="15" customHeight="1" x14ac:dyDescent="0.3">
      <c r="A1890">
        <v>1</v>
      </c>
      <c r="B1890">
        <v>1900</v>
      </c>
      <c r="C1890" s="3">
        <v>0</v>
      </c>
      <c r="D1890" t="str">
        <v>00. VENDES</v>
      </c>
      <c r="E1890">
        <v>0</v>
      </c>
      <c r="F1890" t="str">
        <f t="shared" si="145"/>
        <v>1_1900</v>
      </c>
      <c r="G1890">
        <f t="shared" si="146"/>
        <v>0</v>
      </c>
      <c r="H1890" s="40" t="e">
        <f t="shared" si="147"/>
        <v>#DIV/0!</v>
      </c>
      <c r="I1890">
        <f t="shared" si="148"/>
        <v>0</v>
      </c>
      <c r="J1890" s="40" t="e">
        <f t="shared" si="149"/>
        <v>#DIV/0!</v>
      </c>
      <c r="K1890" t="str">
        <f>+IFERROR(VLOOKUP(D1890,Table_1[#All],2,0),"")</f>
        <v/>
      </c>
    </row>
    <row r="1891" spans="1:11" ht="15" customHeight="1" x14ac:dyDescent="0.3">
      <c r="A1891">
        <v>1</v>
      </c>
      <c r="B1891">
        <v>1900</v>
      </c>
      <c r="C1891" s="3">
        <v>0</v>
      </c>
      <c r="D1891" t="str">
        <v>00. VENDES</v>
      </c>
      <c r="E1891">
        <v>0</v>
      </c>
      <c r="F1891" t="str">
        <f t="shared" si="145"/>
        <v>1_1900</v>
      </c>
      <c r="G1891">
        <f t="shared" si="146"/>
        <v>0</v>
      </c>
      <c r="H1891" s="40" t="e">
        <f t="shared" si="147"/>
        <v>#DIV/0!</v>
      </c>
      <c r="I1891">
        <f t="shared" si="148"/>
        <v>0</v>
      </c>
      <c r="J1891" s="40" t="e">
        <f t="shared" si="149"/>
        <v>#DIV/0!</v>
      </c>
      <c r="K1891" t="str">
        <f>+IFERROR(VLOOKUP(D1891,Table_1[#All],2,0),"")</f>
        <v/>
      </c>
    </row>
    <row r="1892" spans="1:11" ht="15" customHeight="1" x14ac:dyDescent="0.3">
      <c r="A1892">
        <v>1</v>
      </c>
      <c r="B1892">
        <v>1900</v>
      </c>
      <c r="C1892" s="3">
        <v>0</v>
      </c>
      <c r="D1892" t="str">
        <v>00. VENDES</v>
      </c>
      <c r="E1892">
        <v>0</v>
      </c>
      <c r="F1892" t="str">
        <f t="shared" si="145"/>
        <v>1_1900</v>
      </c>
      <c r="G1892">
        <f t="shared" si="146"/>
        <v>0</v>
      </c>
      <c r="H1892" s="40" t="e">
        <f t="shared" si="147"/>
        <v>#DIV/0!</v>
      </c>
      <c r="I1892">
        <f t="shared" si="148"/>
        <v>0</v>
      </c>
      <c r="J1892" s="40" t="e">
        <f t="shared" si="149"/>
        <v>#DIV/0!</v>
      </c>
      <c r="K1892" t="str">
        <f>+IFERROR(VLOOKUP(D1892,Table_1[#All],2,0),"")</f>
        <v/>
      </c>
    </row>
    <row r="1893" spans="1:11" ht="15" customHeight="1" x14ac:dyDescent="0.3">
      <c r="A1893">
        <v>1</v>
      </c>
      <c r="B1893">
        <v>1900</v>
      </c>
      <c r="C1893" s="3">
        <v>0</v>
      </c>
      <c r="D1893" t="str">
        <v>00. VENDES</v>
      </c>
      <c r="E1893">
        <v>0</v>
      </c>
      <c r="F1893" t="str">
        <f t="shared" si="145"/>
        <v>1_1900</v>
      </c>
      <c r="G1893">
        <f t="shared" si="146"/>
        <v>0</v>
      </c>
      <c r="H1893" s="40" t="e">
        <f t="shared" si="147"/>
        <v>#DIV/0!</v>
      </c>
      <c r="I1893">
        <f t="shared" si="148"/>
        <v>0</v>
      </c>
      <c r="J1893" s="40" t="e">
        <f t="shared" si="149"/>
        <v>#DIV/0!</v>
      </c>
      <c r="K1893" t="str">
        <f>+IFERROR(VLOOKUP(D1893,Table_1[#All],2,0),"")</f>
        <v/>
      </c>
    </row>
    <row r="1894" spans="1:11" ht="15" customHeight="1" x14ac:dyDescent="0.3">
      <c r="A1894">
        <v>1</v>
      </c>
      <c r="B1894">
        <v>1900</v>
      </c>
      <c r="C1894" s="3">
        <v>0</v>
      </c>
      <c r="D1894" t="str">
        <v>00. VENDES</v>
      </c>
      <c r="E1894">
        <v>0</v>
      </c>
      <c r="F1894" t="str">
        <f t="shared" si="145"/>
        <v>1_1900</v>
      </c>
      <c r="G1894">
        <f t="shared" si="146"/>
        <v>0</v>
      </c>
      <c r="H1894" s="40" t="e">
        <f t="shared" si="147"/>
        <v>#DIV/0!</v>
      </c>
      <c r="I1894">
        <f t="shared" si="148"/>
        <v>0</v>
      </c>
      <c r="J1894" s="40" t="e">
        <f t="shared" si="149"/>
        <v>#DIV/0!</v>
      </c>
      <c r="K1894" t="str">
        <f>+IFERROR(VLOOKUP(D1894,Table_1[#All],2,0),"")</f>
        <v/>
      </c>
    </row>
    <row r="1895" spans="1:11" ht="15" customHeight="1" x14ac:dyDescent="0.3">
      <c r="A1895">
        <v>1</v>
      </c>
      <c r="B1895">
        <v>1900</v>
      </c>
      <c r="C1895" s="3">
        <v>0</v>
      </c>
      <c r="D1895" t="str">
        <v>00. VENDES</v>
      </c>
      <c r="E1895">
        <v>0</v>
      </c>
      <c r="F1895" t="str">
        <f t="shared" si="145"/>
        <v>1_1900</v>
      </c>
      <c r="G1895">
        <f t="shared" si="146"/>
        <v>0</v>
      </c>
      <c r="H1895" s="40" t="e">
        <f t="shared" si="147"/>
        <v>#DIV/0!</v>
      </c>
      <c r="I1895">
        <f t="shared" si="148"/>
        <v>0</v>
      </c>
      <c r="J1895" s="40" t="e">
        <f t="shared" si="149"/>
        <v>#DIV/0!</v>
      </c>
      <c r="K1895" t="str">
        <f>+IFERROR(VLOOKUP(D1895,Table_1[#All],2,0),"")</f>
        <v/>
      </c>
    </row>
    <row r="1896" spans="1:11" ht="15" customHeight="1" x14ac:dyDescent="0.3">
      <c r="A1896">
        <v>1</v>
      </c>
      <c r="B1896">
        <v>1900</v>
      </c>
      <c r="C1896" s="3">
        <v>0</v>
      </c>
      <c r="D1896" t="str">
        <v>00. VENDES</v>
      </c>
      <c r="E1896">
        <v>0</v>
      </c>
      <c r="F1896" t="str">
        <f t="shared" si="145"/>
        <v>1_1900</v>
      </c>
      <c r="G1896">
        <f t="shared" si="146"/>
        <v>0</v>
      </c>
      <c r="H1896" s="40" t="e">
        <f t="shared" si="147"/>
        <v>#DIV/0!</v>
      </c>
      <c r="I1896">
        <f t="shared" si="148"/>
        <v>0</v>
      </c>
      <c r="J1896" s="40" t="e">
        <f t="shared" si="149"/>
        <v>#DIV/0!</v>
      </c>
      <c r="K1896" t="str">
        <f>+IFERROR(VLOOKUP(D1896,Table_1[#All],2,0),"")</f>
        <v/>
      </c>
    </row>
    <row r="1897" spans="1:11" ht="15" customHeight="1" x14ac:dyDescent="0.3">
      <c r="A1897">
        <v>1</v>
      </c>
      <c r="B1897">
        <v>1900</v>
      </c>
      <c r="C1897" s="3">
        <v>0</v>
      </c>
      <c r="D1897" t="str">
        <v>00. VENDES</v>
      </c>
      <c r="E1897">
        <v>0</v>
      </c>
      <c r="F1897" t="str">
        <f t="shared" si="145"/>
        <v>1_1900</v>
      </c>
      <c r="G1897">
        <f t="shared" si="146"/>
        <v>0</v>
      </c>
      <c r="H1897" s="40" t="e">
        <f t="shared" si="147"/>
        <v>#DIV/0!</v>
      </c>
      <c r="I1897">
        <f t="shared" si="148"/>
        <v>0</v>
      </c>
      <c r="J1897" s="40" t="e">
        <f t="shared" si="149"/>
        <v>#DIV/0!</v>
      </c>
      <c r="K1897" t="str">
        <f>+IFERROR(VLOOKUP(D1897,Table_1[#All],2,0),"")</f>
        <v/>
      </c>
    </row>
    <row r="1898" spans="1:11" ht="15" customHeight="1" x14ac:dyDescent="0.3">
      <c r="A1898">
        <v>1</v>
      </c>
      <c r="B1898">
        <v>1900</v>
      </c>
      <c r="C1898" s="3">
        <v>0</v>
      </c>
      <c r="D1898" t="str">
        <v>00. VENDES</v>
      </c>
      <c r="E1898">
        <v>0</v>
      </c>
      <c r="F1898" t="str">
        <f t="shared" si="145"/>
        <v>1_1900</v>
      </c>
      <c r="G1898">
        <f t="shared" si="146"/>
        <v>0</v>
      </c>
      <c r="H1898" s="40" t="e">
        <f t="shared" si="147"/>
        <v>#DIV/0!</v>
      </c>
      <c r="I1898">
        <f t="shared" si="148"/>
        <v>0</v>
      </c>
      <c r="J1898" s="40" t="e">
        <f t="shared" si="149"/>
        <v>#DIV/0!</v>
      </c>
      <c r="K1898" t="str">
        <f>+IFERROR(VLOOKUP(D1898,Table_1[#All],2,0),"")</f>
        <v/>
      </c>
    </row>
    <row r="1899" spans="1:11" ht="15" customHeight="1" x14ac:dyDescent="0.3">
      <c r="A1899">
        <v>1</v>
      </c>
      <c r="B1899">
        <v>1900</v>
      </c>
      <c r="C1899" s="3">
        <v>0</v>
      </c>
      <c r="D1899" t="str">
        <v>00. VENDES</v>
      </c>
      <c r="E1899">
        <v>0</v>
      </c>
      <c r="F1899" t="str">
        <f t="shared" si="145"/>
        <v>1_1900</v>
      </c>
      <c r="G1899">
        <f t="shared" si="146"/>
        <v>0</v>
      </c>
      <c r="H1899" s="40" t="e">
        <f t="shared" si="147"/>
        <v>#DIV/0!</v>
      </c>
      <c r="I1899">
        <f t="shared" si="148"/>
        <v>0</v>
      </c>
      <c r="J1899" s="40" t="e">
        <f t="shared" si="149"/>
        <v>#DIV/0!</v>
      </c>
      <c r="K1899" t="str">
        <f>+IFERROR(VLOOKUP(D1899,Table_1[#All],2,0),"")</f>
        <v/>
      </c>
    </row>
    <row r="1900" spans="1:11" ht="15" customHeight="1" x14ac:dyDescent="0.3">
      <c r="A1900">
        <v>1</v>
      </c>
      <c r="B1900">
        <v>1900</v>
      </c>
      <c r="C1900" s="3">
        <v>0</v>
      </c>
      <c r="D1900" t="str">
        <v>00. VENDES</v>
      </c>
      <c r="E1900">
        <v>0</v>
      </c>
      <c r="F1900" t="str">
        <f t="shared" si="145"/>
        <v>1_1900</v>
      </c>
      <c r="G1900">
        <f t="shared" si="146"/>
        <v>0</v>
      </c>
      <c r="H1900" s="40" t="e">
        <f t="shared" si="147"/>
        <v>#DIV/0!</v>
      </c>
      <c r="I1900">
        <f t="shared" si="148"/>
        <v>0</v>
      </c>
      <c r="J1900" s="40" t="e">
        <f t="shared" si="149"/>
        <v>#DIV/0!</v>
      </c>
      <c r="K1900" t="str">
        <f>+IFERROR(VLOOKUP(D1900,Table_1[#All],2,0),"")</f>
        <v/>
      </c>
    </row>
    <row r="1901" spans="1:11" ht="15" customHeight="1" x14ac:dyDescent="0.3">
      <c r="A1901">
        <v>1</v>
      </c>
      <c r="B1901">
        <v>1900</v>
      </c>
      <c r="C1901" s="3">
        <v>0</v>
      </c>
      <c r="D1901" t="str">
        <v>00. VENDES</v>
      </c>
      <c r="E1901">
        <v>0</v>
      </c>
      <c r="F1901" t="str">
        <f t="shared" si="145"/>
        <v>1_1900</v>
      </c>
      <c r="G1901">
        <f t="shared" si="146"/>
        <v>0</v>
      </c>
      <c r="H1901" s="40" t="e">
        <f t="shared" si="147"/>
        <v>#DIV/0!</v>
      </c>
      <c r="I1901">
        <f t="shared" si="148"/>
        <v>0</v>
      </c>
      <c r="J1901" s="40" t="e">
        <f t="shared" si="149"/>
        <v>#DIV/0!</v>
      </c>
      <c r="K1901" t="str">
        <f>+IFERROR(VLOOKUP(D1901,Table_1[#All],2,0),"")</f>
        <v/>
      </c>
    </row>
    <row r="1902" spans="1:11" ht="15" customHeight="1" x14ac:dyDescent="0.3">
      <c r="A1902">
        <v>1</v>
      </c>
      <c r="B1902">
        <v>1900</v>
      </c>
      <c r="C1902" s="3">
        <v>0</v>
      </c>
      <c r="D1902" t="str">
        <v>00. VENDES</v>
      </c>
      <c r="E1902">
        <v>0</v>
      </c>
      <c r="F1902" t="str">
        <f t="shared" si="145"/>
        <v>1_1900</v>
      </c>
      <c r="G1902">
        <f t="shared" si="146"/>
        <v>0</v>
      </c>
      <c r="H1902" s="40" t="e">
        <f t="shared" si="147"/>
        <v>#DIV/0!</v>
      </c>
      <c r="I1902">
        <f t="shared" si="148"/>
        <v>0</v>
      </c>
      <c r="J1902" s="40" t="e">
        <f t="shared" si="149"/>
        <v>#DIV/0!</v>
      </c>
      <c r="K1902" t="str">
        <f>+IFERROR(VLOOKUP(D1902,Table_1[#All],2,0),"")</f>
        <v/>
      </c>
    </row>
    <row r="1903" spans="1:11" ht="15" customHeight="1" x14ac:dyDescent="0.3">
      <c r="A1903">
        <v>1</v>
      </c>
      <c r="B1903">
        <v>1900</v>
      </c>
      <c r="C1903" s="3">
        <v>0</v>
      </c>
      <c r="D1903" t="str">
        <v>00. VENDES</v>
      </c>
      <c r="E1903">
        <v>0</v>
      </c>
      <c r="F1903" t="str">
        <f t="shared" si="145"/>
        <v>1_1900</v>
      </c>
      <c r="G1903">
        <f t="shared" si="146"/>
        <v>0</v>
      </c>
      <c r="H1903" s="40" t="e">
        <f t="shared" si="147"/>
        <v>#DIV/0!</v>
      </c>
      <c r="I1903">
        <f t="shared" si="148"/>
        <v>0</v>
      </c>
      <c r="J1903" s="40" t="e">
        <f t="shared" si="149"/>
        <v>#DIV/0!</v>
      </c>
      <c r="K1903" t="str">
        <f>+IFERROR(VLOOKUP(D1903,Table_1[#All],2,0),"")</f>
        <v/>
      </c>
    </row>
    <row r="1904" spans="1:11" ht="15" customHeight="1" x14ac:dyDescent="0.3">
      <c r="A1904">
        <v>1</v>
      </c>
      <c r="B1904">
        <v>1900</v>
      </c>
      <c r="C1904" s="3">
        <v>0</v>
      </c>
      <c r="D1904" t="str">
        <v>00. VENDES</v>
      </c>
      <c r="E1904">
        <v>0</v>
      </c>
      <c r="F1904" t="str">
        <f t="shared" si="145"/>
        <v>1_1900</v>
      </c>
      <c r="G1904">
        <f t="shared" si="146"/>
        <v>0</v>
      </c>
      <c r="H1904" s="40" t="e">
        <f t="shared" si="147"/>
        <v>#DIV/0!</v>
      </c>
      <c r="I1904">
        <f t="shared" si="148"/>
        <v>0</v>
      </c>
      <c r="J1904" s="40" t="e">
        <f t="shared" si="149"/>
        <v>#DIV/0!</v>
      </c>
      <c r="K1904" t="str">
        <f>+IFERROR(VLOOKUP(D1904,Table_1[#All],2,0),"")</f>
        <v/>
      </c>
    </row>
    <row r="1905" spans="1:11" ht="15" customHeight="1" x14ac:dyDescent="0.3">
      <c r="A1905">
        <v>1</v>
      </c>
      <c r="B1905">
        <v>1900</v>
      </c>
      <c r="C1905" s="3">
        <v>0</v>
      </c>
      <c r="D1905" t="str">
        <v>00. VENDES</v>
      </c>
      <c r="E1905">
        <v>0</v>
      </c>
      <c r="F1905" t="str">
        <f t="shared" si="145"/>
        <v>1_1900</v>
      </c>
      <c r="G1905">
        <f t="shared" si="146"/>
        <v>0</v>
      </c>
      <c r="H1905" s="40" t="e">
        <f t="shared" si="147"/>
        <v>#DIV/0!</v>
      </c>
      <c r="I1905">
        <f t="shared" si="148"/>
        <v>0</v>
      </c>
      <c r="J1905" s="40" t="e">
        <f t="shared" si="149"/>
        <v>#DIV/0!</v>
      </c>
      <c r="K1905" t="str">
        <f>+IFERROR(VLOOKUP(D1905,Table_1[#All],2,0),"")</f>
        <v/>
      </c>
    </row>
    <row r="1906" spans="1:11" ht="15" customHeight="1" x14ac:dyDescent="0.3">
      <c r="A1906">
        <v>1</v>
      </c>
      <c r="B1906">
        <v>1900</v>
      </c>
      <c r="C1906" s="3">
        <v>0</v>
      </c>
      <c r="D1906" t="str">
        <v>00. VENDES</v>
      </c>
      <c r="E1906">
        <v>0</v>
      </c>
      <c r="F1906" t="str">
        <f t="shared" si="145"/>
        <v>1_1900</v>
      </c>
      <c r="G1906">
        <f t="shared" si="146"/>
        <v>0</v>
      </c>
      <c r="H1906" s="40" t="e">
        <f t="shared" si="147"/>
        <v>#DIV/0!</v>
      </c>
      <c r="I1906">
        <f t="shared" si="148"/>
        <v>0</v>
      </c>
      <c r="J1906" s="40" t="e">
        <f t="shared" si="149"/>
        <v>#DIV/0!</v>
      </c>
      <c r="K1906" t="str">
        <f>+IFERROR(VLOOKUP(D1906,Table_1[#All],2,0),"")</f>
        <v/>
      </c>
    </row>
    <row r="1907" spans="1:11" ht="15" customHeight="1" x14ac:dyDescent="0.3">
      <c r="A1907">
        <v>1</v>
      </c>
      <c r="B1907">
        <v>1900</v>
      </c>
      <c r="C1907" s="3">
        <v>0</v>
      </c>
      <c r="D1907" t="str">
        <v>00. VENDES</v>
      </c>
      <c r="E1907">
        <v>0</v>
      </c>
      <c r="F1907" t="str">
        <f t="shared" si="145"/>
        <v>1_1900</v>
      </c>
      <c r="G1907">
        <f t="shared" si="146"/>
        <v>0</v>
      </c>
      <c r="H1907" s="40" t="e">
        <f t="shared" si="147"/>
        <v>#DIV/0!</v>
      </c>
      <c r="I1907">
        <f t="shared" si="148"/>
        <v>0</v>
      </c>
      <c r="J1907" s="40" t="e">
        <f t="shared" si="149"/>
        <v>#DIV/0!</v>
      </c>
      <c r="K1907" t="str">
        <f>+IFERROR(VLOOKUP(D1907,Table_1[#All],2,0),"")</f>
        <v/>
      </c>
    </row>
    <row r="1908" spans="1:11" ht="15" customHeight="1" x14ac:dyDescent="0.3">
      <c r="A1908">
        <v>1</v>
      </c>
      <c r="B1908">
        <v>1900</v>
      </c>
      <c r="C1908" s="3">
        <v>0</v>
      </c>
      <c r="D1908" t="str">
        <v>00. VENDES</v>
      </c>
      <c r="E1908">
        <v>0</v>
      </c>
      <c r="F1908" t="str">
        <f t="shared" si="145"/>
        <v>1_1900</v>
      </c>
      <c r="G1908">
        <f t="shared" si="146"/>
        <v>0</v>
      </c>
      <c r="H1908" s="40" t="e">
        <f t="shared" si="147"/>
        <v>#DIV/0!</v>
      </c>
      <c r="I1908">
        <f t="shared" si="148"/>
        <v>0</v>
      </c>
      <c r="J1908" s="40" t="e">
        <f t="shared" si="149"/>
        <v>#DIV/0!</v>
      </c>
      <c r="K1908" t="str">
        <f>+IFERROR(VLOOKUP(D1908,Table_1[#All],2,0),"")</f>
        <v/>
      </c>
    </row>
    <row r="1909" spans="1:11" ht="15" customHeight="1" x14ac:dyDescent="0.3">
      <c r="A1909">
        <v>1</v>
      </c>
      <c r="B1909">
        <v>1900</v>
      </c>
      <c r="C1909" s="3">
        <v>0</v>
      </c>
      <c r="D1909" t="str">
        <v>00. VENDES</v>
      </c>
      <c r="E1909">
        <v>0</v>
      </c>
      <c r="F1909" t="str">
        <f t="shared" si="145"/>
        <v>1_1900</v>
      </c>
      <c r="G1909">
        <f t="shared" si="146"/>
        <v>0</v>
      </c>
      <c r="H1909" s="40" t="e">
        <f t="shared" si="147"/>
        <v>#DIV/0!</v>
      </c>
      <c r="I1909">
        <f t="shared" si="148"/>
        <v>0</v>
      </c>
      <c r="J1909" s="40" t="e">
        <f t="shared" si="149"/>
        <v>#DIV/0!</v>
      </c>
      <c r="K1909" t="str">
        <f>+IFERROR(VLOOKUP(D1909,Table_1[#All],2,0),"")</f>
        <v/>
      </c>
    </row>
    <row r="1910" spans="1:11" ht="15" customHeight="1" x14ac:dyDescent="0.3">
      <c r="A1910">
        <v>1</v>
      </c>
      <c r="B1910">
        <v>1900</v>
      </c>
      <c r="C1910" s="3">
        <v>0</v>
      </c>
      <c r="D1910" t="str">
        <v>00. VENDES</v>
      </c>
      <c r="E1910">
        <v>0</v>
      </c>
      <c r="F1910" t="str">
        <f t="shared" si="145"/>
        <v>1_1900</v>
      </c>
      <c r="G1910">
        <f t="shared" si="146"/>
        <v>0</v>
      </c>
      <c r="H1910" s="40" t="e">
        <f t="shared" si="147"/>
        <v>#DIV/0!</v>
      </c>
      <c r="I1910">
        <f t="shared" si="148"/>
        <v>0</v>
      </c>
      <c r="J1910" s="40" t="e">
        <f t="shared" si="149"/>
        <v>#DIV/0!</v>
      </c>
      <c r="K1910" t="str">
        <f>+IFERROR(VLOOKUP(D1910,Table_1[#All],2,0),"")</f>
        <v/>
      </c>
    </row>
    <row r="1911" spans="1:11" ht="15" customHeight="1" x14ac:dyDescent="0.3">
      <c r="A1911">
        <v>1</v>
      </c>
      <c r="B1911">
        <v>1900</v>
      </c>
      <c r="C1911" s="3">
        <v>0</v>
      </c>
      <c r="D1911" t="str">
        <v>00. VENDES</v>
      </c>
      <c r="E1911">
        <v>0</v>
      </c>
      <c r="F1911" t="str">
        <f t="shared" si="145"/>
        <v>1_1900</v>
      </c>
      <c r="G1911">
        <f t="shared" si="146"/>
        <v>0</v>
      </c>
      <c r="H1911" s="40" t="e">
        <f t="shared" si="147"/>
        <v>#DIV/0!</v>
      </c>
      <c r="I1911">
        <f t="shared" si="148"/>
        <v>0</v>
      </c>
      <c r="J1911" s="40" t="e">
        <f t="shared" si="149"/>
        <v>#DIV/0!</v>
      </c>
      <c r="K1911" t="str">
        <f>+IFERROR(VLOOKUP(D1911,Table_1[#All],2,0),"")</f>
        <v/>
      </c>
    </row>
    <row r="1912" spans="1:11" ht="15" customHeight="1" x14ac:dyDescent="0.3">
      <c r="A1912">
        <v>1</v>
      </c>
      <c r="B1912">
        <v>1900</v>
      </c>
      <c r="C1912" s="3">
        <v>0</v>
      </c>
      <c r="D1912" t="str">
        <v>00. VENDES</v>
      </c>
      <c r="E1912">
        <v>0</v>
      </c>
      <c r="F1912" t="str">
        <f t="shared" si="145"/>
        <v>1_1900</v>
      </c>
      <c r="G1912">
        <f t="shared" si="146"/>
        <v>0</v>
      </c>
      <c r="H1912" s="40" t="e">
        <f t="shared" si="147"/>
        <v>#DIV/0!</v>
      </c>
      <c r="I1912">
        <f t="shared" si="148"/>
        <v>0</v>
      </c>
      <c r="J1912" s="40" t="e">
        <f t="shared" si="149"/>
        <v>#DIV/0!</v>
      </c>
      <c r="K1912" t="str">
        <f>+IFERROR(VLOOKUP(D1912,Table_1[#All],2,0),"")</f>
        <v/>
      </c>
    </row>
    <row r="1913" spans="1:11" ht="15" customHeight="1" x14ac:dyDescent="0.3">
      <c r="A1913">
        <v>1</v>
      </c>
      <c r="B1913">
        <v>1900</v>
      </c>
      <c r="C1913" s="3">
        <v>0</v>
      </c>
      <c r="D1913" t="str">
        <v>00. VENDES</v>
      </c>
      <c r="E1913">
        <v>0</v>
      </c>
      <c r="F1913" t="str">
        <f t="shared" si="145"/>
        <v>1_1900</v>
      </c>
      <c r="G1913">
        <f t="shared" si="146"/>
        <v>0</v>
      </c>
      <c r="H1913" s="40" t="e">
        <f t="shared" si="147"/>
        <v>#DIV/0!</v>
      </c>
      <c r="I1913">
        <f t="shared" si="148"/>
        <v>0</v>
      </c>
      <c r="J1913" s="40" t="e">
        <f t="shared" si="149"/>
        <v>#DIV/0!</v>
      </c>
      <c r="K1913" t="str">
        <f>+IFERROR(VLOOKUP(D1913,Table_1[#All],2,0),"")</f>
        <v/>
      </c>
    </row>
    <row r="1914" spans="1:11" ht="15" customHeight="1" x14ac:dyDescent="0.3">
      <c r="A1914">
        <v>1</v>
      </c>
      <c r="B1914">
        <v>1900</v>
      </c>
      <c r="C1914" s="3">
        <v>0</v>
      </c>
      <c r="D1914" t="str">
        <v>00. VENDES</v>
      </c>
      <c r="E1914">
        <v>0</v>
      </c>
      <c r="F1914" t="str">
        <f t="shared" si="145"/>
        <v>1_1900</v>
      </c>
      <c r="G1914">
        <f t="shared" si="146"/>
        <v>0</v>
      </c>
      <c r="H1914" s="40" t="e">
        <f t="shared" si="147"/>
        <v>#DIV/0!</v>
      </c>
      <c r="I1914">
        <f t="shared" si="148"/>
        <v>0</v>
      </c>
      <c r="J1914" s="40" t="e">
        <f t="shared" si="149"/>
        <v>#DIV/0!</v>
      </c>
      <c r="K1914" t="str">
        <f>+IFERROR(VLOOKUP(D1914,Table_1[#All],2,0),"")</f>
        <v/>
      </c>
    </row>
    <row r="1915" spans="1:11" ht="15" customHeight="1" x14ac:dyDescent="0.3">
      <c r="A1915">
        <v>1</v>
      </c>
      <c r="B1915">
        <v>1900</v>
      </c>
      <c r="C1915" s="3">
        <v>0</v>
      </c>
      <c r="D1915" t="str">
        <v>00. VENDES</v>
      </c>
      <c r="E1915">
        <v>0</v>
      </c>
      <c r="F1915" t="str">
        <f t="shared" si="145"/>
        <v>1_1900</v>
      </c>
      <c r="G1915">
        <f t="shared" si="146"/>
        <v>0</v>
      </c>
      <c r="H1915" s="40" t="e">
        <f t="shared" si="147"/>
        <v>#DIV/0!</v>
      </c>
      <c r="I1915">
        <f t="shared" si="148"/>
        <v>0</v>
      </c>
      <c r="J1915" s="40" t="e">
        <f t="shared" si="149"/>
        <v>#DIV/0!</v>
      </c>
      <c r="K1915" t="str">
        <f>+IFERROR(VLOOKUP(D1915,Table_1[#All],2,0),"")</f>
        <v/>
      </c>
    </row>
    <row r="1916" spans="1:11" ht="15" customHeight="1" x14ac:dyDescent="0.3">
      <c r="A1916">
        <v>1</v>
      </c>
      <c r="B1916">
        <v>1900</v>
      </c>
      <c r="C1916" s="3">
        <v>0</v>
      </c>
      <c r="D1916" t="str">
        <v>00. VENDES</v>
      </c>
      <c r="E1916">
        <v>0</v>
      </c>
      <c r="F1916" t="str">
        <f t="shared" si="145"/>
        <v>1_1900</v>
      </c>
      <c r="G1916">
        <f t="shared" si="146"/>
        <v>0</v>
      </c>
      <c r="H1916" s="40" t="e">
        <f t="shared" si="147"/>
        <v>#DIV/0!</v>
      </c>
      <c r="I1916">
        <f t="shared" si="148"/>
        <v>0</v>
      </c>
      <c r="J1916" s="40" t="e">
        <f t="shared" si="149"/>
        <v>#DIV/0!</v>
      </c>
      <c r="K1916" t="str">
        <f>+IFERROR(VLOOKUP(D1916,Table_1[#All],2,0),"")</f>
        <v/>
      </c>
    </row>
    <row r="1917" spans="1:11" ht="15" customHeight="1" x14ac:dyDescent="0.3">
      <c r="A1917">
        <v>1</v>
      </c>
      <c r="B1917">
        <v>1900</v>
      </c>
      <c r="C1917" s="3">
        <v>0</v>
      </c>
      <c r="D1917" t="str">
        <v>00. VENDES</v>
      </c>
      <c r="E1917">
        <v>0</v>
      </c>
      <c r="F1917" t="str">
        <f t="shared" si="145"/>
        <v>1_1900</v>
      </c>
      <c r="G1917">
        <f t="shared" si="146"/>
        <v>0</v>
      </c>
      <c r="H1917" s="40" t="e">
        <f t="shared" si="147"/>
        <v>#DIV/0!</v>
      </c>
      <c r="I1917">
        <f t="shared" si="148"/>
        <v>0</v>
      </c>
      <c r="J1917" s="40" t="e">
        <f t="shared" si="149"/>
        <v>#DIV/0!</v>
      </c>
      <c r="K1917" t="str">
        <f>+IFERROR(VLOOKUP(D1917,Table_1[#All],2,0),"")</f>
        <v/>
      </c>
    </row>
    <row r="1918" spans="1:11" ht="15" customHeight="1" x14ac:dyDescent="0.3">
      <c r="A1918">
        <v>1</v>
      </c>
      <c r="B1918">
        <v>1900</v>
      </c>
      <c r="C1918" s="3">
        <v>0</v>
      </c>
      <c r="D1918" t="str">
        <v>00. VENDES</v>
      </c>
      <c r="E1918">
        <v>0</v>
      </c>
      <c r="F1918" t="str">
        <f t="shared" si="145"/>
        <v>1_1900</v>
      </c>
      <c r="G1918">
        <f t="shared" si="146"/>
        <v>0</v>
      </c>
      <c r="H1918" s="40" t="e">
        <f t="shared" si="147"/>
        <v>#DIV/0!</v>
      </c>
      <c r="I1918">
        <f t="shared" si="148"/>
        <v>0</v>
      </c>
      <c r="J1918" s="40" t="e">
        <f t="shared" si="149"/>
        <v>#DIV/0!</v>
      </c>
      <c r="K1918" t="str">
        <f>+IFERROR(VLOOKUP(D1918,Table_1[#All],2,0),"")</f>
        <v/>
      </c>
    </row>
    <row r="1919" spans="1:11" ht="15" customHeight="1" x14ac:dyDescent="0.3">
      <c r="A1919">
        <v>1</v>
      </c>
      <c r="B1919">
        <v>1900</v>
      </c>
      <c r="C1919" s="3">
        <v>0</v>
      </c>
      <c r="D1919" t="str">
        <v>00. VENDES</v>
      </c>
      <c r="E1919">
        <v>0</v>
      </c>
      <c r="F1919" t="str">
        <f t="shared" si="145"/>
        <v>1_1900</v>
      </c>
      <c r="G1919">
        <f t="shared" si="146"/>
        <v>0</v>
      </c>
      <c r="H1919" s="40" t="e">
        <f t="shared" si="147"/>
        <v>#DIV/0!</v>
      </c>
      <c r="I1919">
        <f t="shared" si="148"/>
        <v>0</v>
      </c>
      <c r="J1919" s="40" t="e">
        <f t="shared" si="149"/>
        <v>#DIV/0!</v>
      </c>
      <c r="K1919" t="str">
        <f>+IFERROR(VLOOKUP(D1919,Table_1[#All],2,0),"")</f>
        <v/>
      </c>
    </row>
    <row r="1920" spans="1:11" ht="15" customHeight="1" x14ac:dyDescent="0.3">
      <c r="A1920">
        <v>1</v>
      </c>
      <c r="B1920">
        <v>1900</v>
      </c>
      <c r="C1920" s="3">
        <v>0</v>
      </c>
      <c r="D1920" t="str">
        <v>00. VENDES</v>
      </c>
      <c r="E1920">
        <v>0</v>
      </c>
      <c r="F1920" t="str">
        <f t="shared" si="145"/>
        <v>1_1900</v>
      </c>
      <c r="G1920">
        <f t="shared" si="146"/>
        <v>0</v>
      </c>
      <c r="H1920" s="40" t="e">
        <f t="shared" si="147"/>
        <v>#DIV/0!</v>
      </c>
      <c r="I1920">
        <f t="shared" si="148"/>
        <v>0</v>
      </c>
      <c r="J1920" s="40" t="e">
        <f t="shared" si="149"/>
        <v>#DIV/0!</v>
      </c>
      <c r="K1920" t="str">
        <f>+IFERROR(VLOOKUP(D1920,Table_1[#All],2,0),"")</f>
        <v/>
      </c>
    </row>
    <row r="1921" spans="1:11" ht="15" customHeight="1" x14ac:dyDescent="0.3">
      <c r="A1921">
        <v>1</v>
      </c>
      <c r="B1921">
        <v>1900</v>
      </c>
      <c r="C1921" s="3">
        <v>0</v>
      </c>
      <c r="D1921" t="str">
        <v>00. VENDES</v>
      </c>
      <c r="E1921">
        <v>0</v>
      </c>
      <c r="F1921" t="str">
        <f t="shared" si="145"/>
        <v>1_1900</v>
      </c>
      <c r="G1921">
        <f t="shared" si="146"/>
        <v>0</v>
      </c>
      <c r="H1921" s="40" t="e">
        <f t="shared" si="147"/>
        <v>#DIV/0!</v>
      </c>
      <c r="I1921">
        <f t="shared" si="148"/>
        <v>0</v>
      </c>
      <c r="J1921" s="40" t="e">
        <f t="shared" si="149"/>
        <v>#DIV/0!</v>
      </c>
      <c r="K1921" t="str">
        <f>+IFERROR(VLOOKUP(D1921,Table_1[#All],2,0),"")</f>
        <v/>
      </c>
    </row>
    <row r="1922" spans="1:11" ht="15" customHeight="1" x14ac:dyDescent="0.3">
      <c r="A1922">
        <v>1</v>
      </c>
      <c r="B1922">
        <v>1900</v>
      </c>
      <c r="C1922" s="3">
        <v>0</v>
      </c>
      <c r="D1922" t="str">
        <v>00. VENDES</v>
      </c>
      <c r="E1922">
        <v>0</v>
      </c>
      <c r="F1922" t="str">
        <f t="shared" si="145"/>
        <v>1_1900</v>
      </c>
      <c r="G1922">
        <f t="shared" si="146"/>
        <v>0</v>
      </c>
      <c r="H1922" s="40" t="e">
        <f t="shared" si="147"/>
        <v>#DIV/0!</v>
      </c>
      <c r="I1922">
        <f t="shared" si="148"/>
        <v>0</v>
      </c>
      <c r="J1922" s="40" t="e">
        <f t="shared" si="149"/>
        <v>#DIV/0!</v>
      </c>
      <c r="K1922" t="str">
        <f>+IFERROR(VLOOKUP(D1922,Table_1[#All],2,0),"")</f>
        <v/>
      </c>
    </row>
    <row r="1923" spans="1:11" ht="15" customHeight="1" x14ac:dyDescent="0.3">
      <c r="A1923">
        <v>1</v>
      </c>
      <c r="B1923">
        <v>1900</v>
      </c>
      <c r="C1923" s="3">
        <v>0</v>
      </c>
      <c r="D1923" t="str">
        <v>00. VENDES</v>
      </c>
      <c r="E1923">
        <v>0</v>
      </c>
      <c r="F1923" t="str">
        <f t="shared" ref="F1923:F1986" si="150">+CONCATENATE(A1923,"_",B1923)</f>
        <v>1_1900</v>
      </c>
      <c r="G1923">
        <f t="shared" ref="G1923:G1986" si="151">+SUMIFS($E$2:$E$1048576,$D$2:$D$1048576,"00. VENDES",$F$2:$F$1048576,F1923)</f>
        <v>0</v>
      </c>
      <c r="H1923" s="40" t="e">
        <f t="shared" ref="H1923:H1986" si="152">+E1923/G1923</f>
        <v>#DIV/0!</v>
      </c>
      <c r="I1923">
        <f t="shared" ref="I1923:I1986" si="153">+SUMIFS($E$2:$E$9999,$D$2:$D$9999,"00. VENDES",$B$2:$B$9999,B1923)</f>
        <v>0</v>
      </c>
      <c r="J1923" s="40" t="e">
        <f t="shared" ref="J1923:J1986" si="154">+E1923/I1923</f>
        <v>#DIV/0!</v>
      </c>
      <c r="K1923" t="str">
        <f>+IFERROR(VLOOKUP(D1923,Table_1[#All],2,0),"")</f>
        <v/>
      </c>
    </row>
    <row r="1924" spans="1:11" ht="15" customHeight="1" x14ac:dyDescent="0.3">
      <c r="A1924">
        <v>1</v>
      </c>
      <c r="B1924">
        <v>1900</v>
      </c>
      <c r="C1924" s="3">
        <v>0</v>
      </c>
      <c r="D1924" t="str">
        <v>00. VENDES</v>
      </c>
      <c r="E1924">
        <v>0</v>
      </c>
      <c r="F1924" t="str">
        <f t="shared" si="150"/>
        <v>1_1900</v>
      </c>
      <c r="G1924">
        <f t="shared" si="151"/>
        <v>0</v>
      </c>
      <c r="H1924" s="40" t="e">
        <f t="shared" si="152"/>
        <v>#DIV/0!</v>
      </c>
      <c r="I1924">
        <f t="shared" si="153"/>
        <v>0</v>
      </c>
      <c r="J1924" s="40" t="e">
        <f t="shared" si="154"/>
        <v>#DIV/0!</v>
      </c>
      <c r="K1924" t="str">
        <f>+IFERROR(VLOOKUP(D1924,Table_1[#All],2,0),"")</f>
        <v/>
      </c>
    </row>
    <row r="1925" spans="1:11" ht="15" customHeight="1" x14ac:dyDescent="0.3">
      <c r="A1925">
        <v>1</v>
      </c>
      <c r="B1925">
        <v>1900</v>
      </c>
      <c r="C1925" s="3">
        <v>0</v>
      </c>
      <c r="D1925" t="str">
        <v>00. VENDES</v>
      </c>
      <c r="E1925">
        <v>0</v>
      </c>
      <c r="F1925" t="str">
        <f t="shared" si="150"/>
        <v>1_1900</v>
      </c>
      <c r="G1925">
        <f t="shared" si="151"/>
        <v>0</v>
      </c>
      <c r="H1925" s="40" t="e">
        <f t="shared" si="152"/>
        <v>#DIV/0!</v>
      </c>
      <c r="I1925">
        <f t="shared" si="153"/>
        <v>0</v>
      </c>
      <c r="J1925" s="40" t="e">
        <f t="shared" si="154"/>
        <v>#DIV/0!</v>
      </c>
      <c r="K1925" t="str">
        <f>+IFERROR(VLOOKUP(D1925,Table_1[#All],2,0),"")</f>
        <v/>
      </c>
    </row>
    <row r="1926" spans="1:11" ht="15" customHeight="1" x14ac:dyDescent="0.3">
      <c r="A1926">
        <v>1</v>
      </c>
      <c r="B1926">
        <v>1900</v>
      </c>
      <c r="C1926" s="3">
        <v>0</v>
      </c>
      <c r="D1926" t="str">
        <v>00. VENDES</v>
      </c>
      <c r="E1926">
        <v>0</v>
      </c>
      <c r="F1926" t="str">
        <f t="shared" si="150"/>
        <v>1_1900</v>
      </c>
      <c r="G1926">
        <f t="shared" si="151"/>
        <v>0</v>
      </c>
      <c r="H1926" s="40" t="e">
        <f t="shared" si="152"/>
        <v>#DIV/0!</v>
      </c>
      <c r="I1926">
        <f t="shared" si="153"/>
        <v>0</v>
      </c>
      <c r="J1926" s="40" t="e">
        <f t="shared" si="154"/>
        <v>#DIV/0!</v>
      </c>
      <c r="K1926" t="str">
        <f>+IFERROR(VLOOKUP(D1926,Table_1[#All],2,0),"")</f>
        <v/>
      </c>
    </row>
    <row r="1927" spans="1:11" ht="15" customHeight="1" x14ac:dyDescent="0.3">
      <c r="A1927">
        <v>1</v>
      </c>
      <c r="B1927">
        <v>1900</v>
      </c>
      <c r="C1927" s="3">
        <v>0</v>
      </c>
      <c r="D1927" t="str">
        <v>00. VENDES</v>
      </c>
      <c r="E1927">
        <v>0</v>
      </c>
      <c r="F1927" t="str">
        <f t="shared" si="150"/>
        <v>1_1900</v>
      </c>
      <c r="G1927">
        <f t="shared" si="151"/>
        <v>0</v>
      </c>
      <c r="H1927" s="40" t="e">
        <f t="shared" si="152"/>
        <v>#DIV/0!</v>
      </c>
      <c r="I1927">
        <f t="shared" si="153"/>
        <v>0</v>
      </c>
      <c r="J1927" s="40" t="e">
        <f t="shared" si="154"/>
        <v>#DIV/0!</v>
      </c>
      <c r="K1927" t="str">
        <f>+IFERROR(VLOOKUP(D1927,Table_1[#All],2,0),"")</f>
        <v/>
      </c>
    </row>
    <row r="1928" spans="1:11" ht="15" customHeight="1" x14ac:dyDescent="0.3">
      <c r="A1928">
        <v>1</v>
      </c>
      <c r="B1928">
        <v>1900</v>
      </c>
      <c r="C1928" s="3">
        <v>0</v>
      </c>
      <c r="D1928" t="str">
        <v>00. VENDES</v>
      </c>
      <c r="E1928">
        <v>0</v>
      </c>
      <c r="F1928" t="str">
        <f t="shared" si="150"/>
        <v>1_1900</v>
      </c>
      <c r="G1928">
        <f t="shared" si="151"/>
        <v>0</v>
      </c>
      <c r="H1928" s="40" t="e">
        <f t="shared" si="152"/>
        <v>#DIV/0!</v>
      </c>
      <c r="I1928">
        <f t="shared" si="153"/>
        <v>0</v>
      </c>
      <c r="J1928" s="40" t="e">
        <f t="shared" si="154"/>
        <v>#DIV/0!</v>
      </c>
      <c r="K1928" t="str">
        <f>+IFERROR(VLOOKUP(D1928,Table_1[#All],2,0),"")</f>
        <v/>
      </c>
    </row>
    <row r="1929" spans="1:11" ht="15" customHeight="1" x14ac:dyDescent="0.3">
      <c r="A1929">
        <v>1</v>
      </c>
      <c r="B1929">
        <v>1900</v>
      </c>
      <c r="C1929" s="3">
        <v>0</v>
      </c>
      <c r="D1929" t="str">
        <v>00. VENDES</v>
      </c>
      <c r="E1929">
        <v>0</v>
      </c>
      <c r="F1929" t="str">
        <f t="shared" si="150"/>
        <v>1_1900</v>
      </c>
      <c r="G1929">
        <f t="shared" si="151"/>
        <v>0</v>
      </c>
      <c r="H1929" s="40" t="e">
        <f t="shared" si="152"/>
        <v>#DIV/0!</v>
      </c>
      <c r="I1929">
        <f t="shared" si="153"/>
        <v>0</v>
      </c>
      <c r="J1929" s="40" t="e">
        <f t="shared" si="154"/>
        <v>#DIV/0!</v>
      </c>
      <c r="K1929" t="str">
        <f>+IFERROR(VLOOKUP(D1929,Table_1[#All],2,0),"")</f>
        <v/>
      </c>
    </row>
    <row r="1930" spans="1:11" ht="15" customHeight="1" x14ac:dyDescent="0.3">
      <c r="A1930">
        <v>1</v>
      </c>
      <c r="B1930">
        <v>1900</v>
      </c>
      <c r="C1930" s="3">
        <v>0</v>
      </c>
      <c r="D1930" t="str">
        <v>00. VENDES</v>
      </c>
      <c r="E1930">
        <v>0</v>
      </c>
      <c r="F1930" t="str">
        <f t="shared" si="150"/>
        <v>1_1900</v>
      </c>
      <c r="G1930">
        <f t="shared" si="151"/>
        <v>0</v>
      </c>
      <c r="H1930" s="40" t="e">
        <f t="shared" si="152"/>
        <v>#DIV/0!</v>
      </c>
      <c r="I1930">
        <f t="shared" si="153"/>
        <v>0</v>
      </c>
      <c r="J1930" s="40" t="e">
        <f t="shared" si="154"/>
        <v>#DIV/0!</v>
      </c>
      <c r="K1930" t="str">
        <f>+IFERROR(VLOOKUP(D1930,Table_1[#All],2,0),"")</f>
        <v/>
      </c>
    </row>
    <row r="1931" spans="1:11" ht="15" customHeight="1" x14ac:dyDescent="0.3">
      <c r="A1931">
        <v>1</v>
      </c>
      <c r="B1931">
        <v>1900</v>
      </c>
      <c r="C1931" s="3">
        <v>0</v>
      </c>
      <c r="D1931" t="str">
        <v>00. VENDES</v>
      </c>
      <c r="E1931">
        <v>0</v>
      </c>
      <c r="F1931" t="str">
        <f t="shared" si="150"/>
        <v>1_1900</v>
      </c>
      <c r="G1931">
        <f t="shared" si="151"/>
        <v>0</v>
      </c>
      <c r="H1931" s="40" t="e">
        <f t="shared" si="152"/>
        <v>#DIV/0!</v>
      </c>
      <c r="I1931">
        <f t="shared" si="153"/>
        <v>0</v>
      </c>
      <c r="J1931" s="40" t="e">
        <f t="shared" si="154"/>
        <v>#DIV/0!</v>
      </c>
      <c r="K1931" t="str">
        <f>+IFERROR(VLOOKUP(D1931,Table_1[#All],2,0),"")</f>
        <v/>
      </c>
    </row>
    <row r="1932" spans="1:11" ht="15" customHeight="1" x14ac:dyDescent="0.3">
      <c r="A1932">
        <v>1</v>
      </c>
      <c r="B1932">
        <v>1900</v>
      </c>
      <c r="C1932" s="3">
        <v>0</v>
      </c>
      <c r="D1932" t="str">
        <v>00. VENDES</v>
      </c>
      <c r="E1932">
        <v>0</v>
      </c>
      <c r="F1932" t="str">
        <f t="shared" si="150"/>
        <v>1_1900</v>
      </c>
      <c r="G1932">
        <f t="shared" si="151"/>
        <v>0</v>
      </c>
      <c r="H1932" s="40" t="e">
        <f t="shared" si="152"/>
        <v>#DIV/0!</v>
      </c>
      <c r="I1932">
        <f t="shared" si="153"/>
        <v>0</v>
      </c>
      <c r="J1932" s="40" t="e">
        <f t="shared" si="154"/>
        <v>#DIV/0!</v>
      </c>
      <c r="K1932" t="str">
        <f>+IFERROR(VLOOKUP(D1932,Table_1[#All],2,0),"")</f>
        <v/>
      </c>
    </row>
    <row r="1933" spans="1:11" ht="15" customHeight="1" x14ac:dyDescent="0.3">
      <c r="A1933">
        <v>1</v>
      </c>
      <c r="B1933">
        <v>1900</v>
      </c>
      <c r="C1933" s="3">
        <v>0</v>
      </c>
      <c r="D1933" t="str">
        <v>00. VENDES</v>
      </c>
      <c r="E1933">
        <v>0</v>
      </c>
      <c r="F1933" t="str">
        <f t="shared" si="150"/>
        <v>1_1900</v>
      </c>
      <c r="G1933">
        <f t="shared" si="151"/>
        <v>0</v>
      </c>
      <c r="H1933" s="40" t="e">
        <f t="shared" si="152"/>
        <v>#DIV/0!</v>
      </c>
      <c r="I1933">
        <f t="shared" si="153"/>
        <v>0</v>
      </c>
      <c r="J1933" s="40" t="e">
        <f t="shared" si="154"/>
        <v>#DIV/0!</v>
      </c>
      <c r="K1933" t="str">
        <f>+IFERROR(VLOOKUP(D1933,Table_1[#All],2,0),"")</f>
        <v/>
      </c>
    </row>
    <row r="1934" spans="1:11" ht="15" customHeight="1" x14ac:dyDescent="0.3">
      <c r="A1934">
        <v>1</v>
      </c>
      <c r="B1934">
        <v>1900</v>
      </c>
      <c r="C1934" s="3">
        <v>0</v>
      </c>
      <c r="D1934" t="str">
        <v>00. VENDES</v>
      </c>
      <c r="E1934">
        <v>0</v>
      </c>
      <c r="F1934" t="str">
        <f t="shared" si="150"/>
        <v>1_1900</v>
      </c>
      <c r="G1934">
        <f t="shared" si="151"/>
        <v>0</v>
      </c>
      <c r="H1934" s="40" t="e">
        <f t="shared" si="152"/>
        <v>#DIV/0!</v>
      </c>
      <c r="I1934">
        <f t="shared" si="153"/>
        <v>0</v>
      </c>
      <c r="J1934" s="40" t="e">
        <f t="shared" si="154"/>
        <v>#DIV/0!</v>
      </c>
      <c r="K1934" t="str">
        <f>+IFERROR(VLOOKUP(D1934,Table_1[#All],2,0),"")</f>
        <v/>
      </c>
    </row>
    <row r="1935" spans="1:11" ht="15" customHeight="1" x14ac:dyDescent="0.3">
      <c r="A1935">
        <v>1</v>
      </c>
      <c r="B1935">
        <v>1900</v>
      </c>
      <c r="C1935" s="3">
        <v>0</v>
      </c>
      <c r="D1935" t="str">
        <v>00. VENDES</v>
      </c>
      <c r="E1935">
        <v>0</v>
      </c>
      <c r="F1935" t="str">
        <f t="shared" si="150"/>
        <v>1_1900</v>
      </c>
      <c r="G1935">
        <f t="shared" si="151"/>
        <v>0</v>
      </c>
      <c r="H1935" s="40" t="e">
        <f t="shared" si="152"/>
        <v>#DIV/0!</v>
      </c>
      <c r="I1935">
        <f t="shared" si="153"/>
        <v>0</v>
      </c>
      <c r="J1935" s="40" t="e">
        <f t="shared" si="154"/>
        <v>#DIV/0!</v>
      </c>
      <c r="K1935" t="str">
        <f>+IFERROR(VLOOKUP(D1935,Table_1[#All],2,0),"")</f>
        <v/>
      </c>
    </row>
    <row r="1936" spans="1:11" ht="15" customHeight="1" x14ac:dyDescent="0.3">
      <c r="A1936">
        <v>1</v>
      </c>
      <c r="B1936">
        <v>1900</v>
      </c>
      <c r="C1936" s="3">
        <v>0</v>
      </c>
      <c r="D1936" t="str">
        <v>00. VENDES</v>
      </c>
      <c r="E1936">
        <v>0</v>
      </c>
      <c r="F1936" t="str">
        <f t="shared" si="150"/>
        <v>1_1900</v>
      </c>
      <c r="G1936">
        <f t="shared" si="151"/>
        <v>0</v>
      </c>
      <c r="H1936" s="40" t="e">
        <f t="shared" si="152"/>
        <v>#DIV/0!</v>
      </c>
      <c r="I1936">
        <f t="shared" si="153"/>
        <v>0</v>
      </c>
      <c r="J1936" s="40" t="e">
        <f t="shared" si="154"/>
        <v>#DIV/0!</v>
      </c>
      <c r="K1936" t="str">
        <f>+IFERROR(VLOOKUP(D1936,Table_1[#All],2,0),"")</f>
        <v/>
      </c>
    </row>
    <row r="1937" spans="1:11" ht="15" customHeight="1" x14ac:dyDescent="0.3">
      <c r="A1937">
        <v>1</v>
      </c>
      <c r="B1937">
        <v>1900</v>
      </c>
      <c r="C1937" s="3">
        <v>0</v>
      </c>
      <c r="D1937" t="str">
        <v>00. VENDES</v>
      </c>
      <c r="E1937">
        <v>0</v>
      </c>
      <c r="F1937" t="str">
        <f t="shared" si="150"/>
        <v>1_1900</v>
      </c>
      <c r="G1937">
        <f t="shared" si="151"/>
        <v>0</v>
      </c>
      <c r="H1937" s="40" t="e">
        <f t="shared" si="152"/>
        <v>#DIV/0!</v>
      </c>
      <c r="I1937">
        <f t="shared" si="153"/>
        <v>0</v>
      </c>
      <c r="J1937" s="40" t="e">
        <f t="shared" si="154"/>
        <v>#DIV/0!</v>
      </c>
      <c r="K1937" t="str">
        <f>+IFERROR(VLOOKUP(D1937,Table_1[#All],2,0),"")</f>
        <v/>
      </c>
    </row>
    <row r="1938" spans="1:11" ht="15" customHeight="1" x14ac:dyDescent="0.3">
      <c r="A1938">
        <v>1</v>
      </c>
      <c r="B1938">
        <v>1900</v>
      </c>
      <c r="C1938" s="3">
        <v>0</v>
      </c>
      <c r="D1938" t="str">
        <v>00. VENDES</v>
      </c>
      <c r="E1938">
        <v>0</v>
      </c>
      <c r="F1938" t="str">
        <f t="shared" si="150"/>
        <v>1_1900</v>
      </c>
      <c r="G1938">
        <f t="shared" si="151"/>
        <v>0</v>
      </c>
      <c r="H1938" s="40" t="e">
        <f t="shared" si="152"/>
        <v>#DIV/0!</v>
      </c>
      <c r="I1938">
        <f t="shared" si="153"/>
        <v>0</v>
      </c>
      <c r="J1938" s="40" t="e">
        <f t="shared" si="154"/>
        <v>#DIV/0!</v>
      </c>
      <c r="K1938" t="str">
        <f>+IFERROR(VLOOKUP(D1938,Table_1[#All],2,0),"")</f>
        <v/>
      </c>
    </row>
    <row r="1939" spans="1:11" ht="15" customHeight="1" x14ac:dyDescent="0.3">
      <c r="A1939">
        <v>1</v>
      </c>
      <c r="B1939">
        <v>1900</v>
      </c>
      <c r="C1939" s="3">
        <v>0</v>
      </c>
      <c r="D1939" t="str">
        <v>00. VENDES</v>
      </c>
      <c r="E1939">
        <v>0</v>
      </c>
      <c r="F1939" t="str">
        <f t="shared" si="150"/>
        <v>1_1900</v>
      </c>
      <c r="G1939">
        <f t="shared" si="151"/>
        <v>0</v>
      </c>
      <c r="H1939" s="40" t="e">
        <f t="shared" si="152"/>
        <v>#DIV/0!</v>
      </c>
      <c r="I1939">
        <f t="shared" si="153"/>
        <v>0</v>
      </c>
      <c r="J1939" s="40" t="e">
        <f t="shared" si="154"/>
        <v>#DIV/0!</v>
      </c>
      <c r="K1939" t="str">
        <f>+IFERROR(VLOOKUP(D1939,Table_1[#All],2,0),"")</f>
        <v/>
      </c>
    </row>
    <row r="1940" spans="1:11" ht="15" customHeight="1" x14ac:dyDescent="0.3">
      <c r="A1940">
        <v>1</v>
      </c>
      <c r="B1940">
        <v>1900</v>
      </c>
      <c r="C1940" s="3">
        <v>0</v>
      </c>
      <c r="D1940" t="str">
        <v>00. VENDES</v>
      </c>
      <c r="E1940">
        <v>0</v>
      </c>
      <c r="F1940" t="str">
        <f t="shared" si="150"/>
        <v>1_1900</v>
      </c>
      <c r="G1940">
        <f t="shared" si="151"/>
        <v>0</v>
      </c>
      <c r="H1940" s="40" t="e">
        <f t="shared" si="152"/>
        <v>#DIV/0!</v>
      </c>
      <c r="I1940">
        <f t="shared" si="153"/>
        <v>0</v>
      </c>
      <c r="J1940" s="40" t="e">
        <f t="shared" si="154"/>
        <v>#DIV/0!</v>
      </c>
      <c r="K1940" t="str">
        <f>+IFERROR(VLOOKUP(D1940,Table_1[#All],2,0),"")</f>
        <v/>
      </c>
    </row>
    <row r="1941" spans="1:11" ht="15" customHeight="1" x14ac:dyDescent="0.3">
      <c r="A1941">
        <v>1</v>
      </c>
      <c r="B1941">
        <v>1900</v>
      </c>
      <c r="C1941" s="3">
        <v>0</v>
      </c>
      <c r="D1941" t="str">
        <v>00. VENDES</v>
      </c>
      <c r="E1941">
        <v>0</v>
      </c>
      <c r="F1941" t="str">
        <f t="shared" si="150"/>
        <v>1_1900</v>
      </c>
      <c r="G1941">
        <f t="shared" si="151"/>
        <v>0</v>
      </c>
      <c r="H1941" s="40" t="e">
        <f t="shared" si="152"/>
        <v>#DIV/0!</v>
      </c>
      <c r="I1941">
        <f t="shared" si="153"/>
        <v>0</v>
      </c>
      <c r="J1941" s="40" t="e">
        <f t="shared" si="154"/>
        <v>#DIV/0!</v>
      </c>
      <c r="K1941" t="str">
        <f>+IFERROR(VLOOKUP(D1941,Table_1[#All],2,0),"")</f>
        <v/>
      </c>
    </row>
    <row r="1942" spans="1:11" ht="15" customHeight="1" x14ac:dyDescent="0.3">
      <c r="A1942">
        <v>1</v>
      </c>
      <c r="B1942">
        <v>1900</v>
      </c>
      <c r="C1942" s="3">
        <v>0</v>
      </c>
      <c r="D1942" t="str">
        <v>00. VENDES</v>
      </c>
      <c r="E1942">
        <v>0</v>
      </c>
      <c r="F1942" t="str">
        <f t="shared" si="150"/>
        <v>1_1900</v>
      </c>
      <c r="G1942">
        <f t="shared" si="151"/>
        <v>0</v>
      </c>
      <c r="H1942" s="40" t="e">
        <f t="shared" si="152"/>
        <v>#DIV/0!</v>
      </c>
      <c r="I1942">
        <f t="shared" si="153"/>
        <v>0</v>
      </c>
      <c r="J1942" s="40" t="e">
        <f t="shared" si="154"/>
        <v>#DIV/0!</v>
      </c>
      <c r="K1942" t="str">
        <f>+IFERROR(VLOOKUP(D1942,Table_1[#All],2,0),"")</f>
        <v/>
      </c>
    </row>
    <row r="1943" spans="1:11" ht="15" customHeight="1" x14ac:dyDescent="0.3">
      <c r="A1943">
        <v>1</v>
      </c>
      <c r="B1943">
        <v>1900</v>
      </c>
      <c r="C1943" s="3">
        <v>0</v>
      </c>
      <c r="D1943" t="str">
        <v>00. VENDES</v>
      </c>
      <c r="E1943">
        <v>0</v>
      </c>
      <c r="F1943" t="str">
        <f t="shared" si="150"/>
        <v>1_1900</v>
      </c>
      <c r="G1943">
        <f t="shared" si="151"/>
        <v>0</v>
      </c>
      <c r="H1943" s="40" t="e">
        <f t="shared" si="152"/>
        <v>#DIV/0!</v>
      </c>
      <c r="I1943">
        <f t="shared" si="153"/>
        <v>0</v>
      </c>
      <c r="J1943" s="40" t="e">
        <f t="shared" si="154"/>
        <v>#DIV/0!</v>
      </c>
      <c r="K1943" t="str">
        <f>+IFERROR(VLOOKUP(D1943,Table_1[#All],2,0),"")</f>
        <v/>
      </c>
    </row>
    <row r="1944" spans="1:11" ht="15" customHeight="1" x14ac:dyDescent="0.3">
      <c r="A1944">
        <v>1</v>
      </c>
      <c r="B1944">
        <v>1900</v>
      </c>
      <c r="C1944" s="3">
        <v>0</v>
      </c>
      <c r="D1944" t="str">
        <v>00. VENDES</v>
      </c>
      <c r="E1944">
        <v>0</v>
      </c>
      <c r="F1944" t="str">
        <f t="shared" si="150"/>
        <v>1_1900</v>
      </c>
      <c r="G1944">
        <f t="shared" si="151"/>
        <v>0</v>
      </c>
      <c r="H1944" s="40" t="e">
        <f t="shared" si="152"/>
        <v>#DIV/0!</v>
      </c>
      <c r="I1944">
        <f t="shared" si="153"/>
        <v>0</v>
      </c>
      <c r="J1944" s="40" t="e">
        <f t="shared" si="154"/>
        <v>#DIV/0!</v>
      </c>
      <c r="K1944" t="str">
        <f>+IFERROR(VLOOKUP(D1944,Table_1[#All],2,0),"")</f>
        <v/>
      </c>
    </row>
    <row r="1945" spans="1:11" ht="15" customHeight="1" x14ac:dyDescent="0.3">
      <c r="A1945">
        <v>1</v>
      </c>
      <c r="B1945">
        <v>1900</v>
      </c>
      <c r="C1945" s="3">
        <v>0</v>
      </c>
      <c r="D1945" t="str">
        <v>00. VENDES</v>
      </c>
      <c r="E1945">
        <v>0</v>
      </c>
      <c r="F1945" t="str">
        <f t="shared" si="150"/>
        <v>1_1900</v>
      </c>
      <c r="G1945">
        <f t="shared" si="151"/>
        <v>0</v>
      </c>
      <c r="H1945" s="40" t="e">
        <f t="shared" si="152"/>
        <v>#DIV/0!</v>
      </c>
      <c r="I1945">
        <f t="shared" si="153"/>
        <v>0</v>
      </c>
      <c r="J1945" s="40" t="e">
        <f t="shared" si="154"/>
        <v>#DIV/0!</v>
      </c>
      <c r="K1945" t="str">
        <f>+IFERROR(VLOOKUP(D1945,Table_1[#All],2,0),"")</f>
        <v/>
      </c>
    </row>
    <row r="1946" spans="1:11" ht="15" customHeight="1" x14ac:dyDescent="0.3">
      <c r="A1946">
        <v>1</v>
      </c>
      <c r="B1946">
        <v>1900</v>
      </c>
      <c r="C1946" s="3">
        <v>0</v>
      </c>
      <c r="D1946" t="str">
        <v>00. VENDES</v>
      </c>
      <c r="E1946">
        <v>0</v>
      </c>
      <c r="F1946" t="str">
        <f t="shared" si="150"/>
        <v>1_1900</v>
      </c>
      <c r="G1946">
        <f t="shared" si="151"/>
        <v>0</v>
      </c>
      <c r="H1946" s="40" t="e">
        <f t="shared" si="152"/>
        <v>#DIV/0!</v>
      </c>
      <c r="I1946">
        <f t="shared" si="153"/>
        <v>0</v>
      </c>
      <c r="J1946" s="40" t="e">
        <f t="shared" si="154"/>
        <v>#DIV/0!</v>
      </c>
      <c r="K1946" t="str">
        <f>+IFERROR(VLOOKUP(D1946,Table_1[#All],2,0),"")</f>
        <v/>
      </c>
    </row>
    <row r="1947" spans="1:11" ht="15" customHeight="1" x14ac:dyDescent="0.3">
      <c r="A1947">
        <v>1</v>
      </c>
      <c r="B1947">
        <v>1900</v>
      </c>
      <c r="C1947" s="3">
        <v>0</v>
      </c>
      <c r="D1947" t="str">
        <v>00. VENDES</v>
      </c>
      <c r="E1947">
        <v>0</v>
      </c>
      <c r="F1947" t="str">
        <f t="shared" si="150"/>
        <v>1_1900</v>
      </c>
      <c r="G1947">
        <f t="shared" si="151"/>
        <v>0</v>
      </c>
      <c r="H1947" s="40" t="e">
        <f t="shared" si="152"/>
        <v>#DIV/0!</v>
      </c>
      <c r="I1947">
        <f t="shared" si="153"/>
        <v>0</v>
      </c>
      <c r="J1947" s="40" t="e">
        <f t="shared" si="154"/>
        <v>#DIV/0!</v>
      </c>
      <c r="K1947" t="str">
        <f>+IFERROR(VLOOKUP(D1947,Table_1[#All],2,0),"")</f>
        <v/>
      </c>
    </row>
    <row r="1948" spans="1:11" ht="15" customHeight="1" x14ac:dyDescent="0.3">
      <c r="A1948">
        <v>1</v>
      </c>
      <c r="B1948">
        <v>1900</v>
      </c>
      <c r="C1948" s="3">
        <v>0</v>
      </c>
      <c r="D1948" t="str">
        <v>00. VENDES</v>
      </c>
      <c r="E1948">
        <v>0</v>
      </c>
      <c r="F1948" t="str">
        <f t="shared" si="150"/>
        <v>1_1900</v>
      </c>
      <c r="G1948">
        <f t="shared" si="151"/>
        <v>0</v>
      </c>
      <c r="H1948" s="40" t="e">
        <f t="shared" si="152"/>
        <v>#DIV/0!</v>
      </c>
      <c r="I1948">
        <f t="shared" si="153"/>
        <v>0</v>
      </c>
      <c r="J1948" s="40" t="e">
        <f t="shared" si="154"/>
        <v>#DIV/0!</v>
      </c>
      <c r="K1948" t="str">
        <f>+IFERROR(VLOOKUP(D1948,Table_1[#All],2,0),"")</f>
        <v/>
      </c>
    </row>
    <row r="1949" spans="1:11" ht="15" customHeight="1" x14ac:dyDescent="0.3">
      <c r="A1949">
        <v>1</v>
      </c>
      <c r="B1949">
        <v>1900</v>
      </c>
      <c r="C1949" s="3">
        <v>0</v>
      </c>
      <c r="D1949" t="str">
        <v>00. VENDES</v>
      </c>
      <c r="E1949">
        <v>0</v>
      </c>
      <c r="F1949" t="str">
        <f t="shared" si="150"/>
        <v>1_1900</v>
      </c>
      <c r="G1949">
        <f t="shared" si="151"/>
        <v>0</v>
      </c>
      <c r="H1949" s="40" t="e">
        <f t="shared" si="152"/>
        <v>#DIV/0!</v>
      </c>
      <c r="I1949">
        <f t="shared" si="153"/>
        <v>0</v>
      </c>
      <c r="J1949" s="40" t="e">
        <f t="shared" si="154"/>
        <v>#DIV/0!</v>
      </c>
      <c r="K1949" t="str">
        <f>+IFERROR(VLOOKUP(D1949,Table_1[#All],2,0),"")</f>
        <v/>
      </c>
    </row>
    <row r="1950" spans="1:11" ht="15" customHeight="1" x14ac:dyDescent="0.3">
      <c r="A1950">
        <v>1</v>
      </c>
      <c r="B1950">
        <v>1900</v>
      </c>
      <c r="C1950" s="3">
        <v>0</v>
      </c>
      <c r="D1950" t="str">
        <v>00. VENDES</v>
      </c>
      <c r="E1950">
        <v>0</v>
      </c>
      <c r="F1950" t="str">
        <f t="shared" si="150"/>
        <v>1_1900</v>
      </c>
      <c r="G1950">
        <f t="shared" si="151"/>
        <v>0</v>
      </c>
      <c r="H1950" s="40" t="e">
        <f t="shared" si="152"/>
        <v>#DIV/0!</v>
      </c>
      <c r="I1950">
        <f t="shared" si="153"/>
        <v>0</v>
      </c>
      <c r="J1950" s="40" t="e">
        <f t="shared" si="154"/>
        <v>#DIV/0!</v>
      </c>
      <c r="K1950" t="str">
        <f>+IFERROR(VLOOKUP(D1950,Table_1[#All],2,0),"")</f>
        <v/>
      </c>
    </row>
    <row r="1951" spans="1:11" ht="15" customHeight="1" x14ac:dyDescent="0.3">
      <c r="A1951">
        <v>1</v>
      </c>
      <c r="B1951">
        <v>1900</v>
      </c>
      <c r="C1951" s="3">
        <v>0</v>
      </c>
      <c r="D1951" t="str">
        <v>00. VENDES</v>
      </c>
      <c r="E1951">
        <v>0</v>
      </c>
      <c r="F1951" t="str">
        <f t="shared" si="150"/>
        <v>1_1900</v>
      </c>
      <c r="G1951">
        <f t="shared" si="151"/>
        <v>0</v>
      </c>
      <c r="H1951" s="40" t="e">
        <f t="shared" si="152"/>
        <v>#DIV/0!</v>
      </c>
      <c r="I1951">
        <f t="shared" si="153"/>
        <v>0</v>
      </c>
      <c r="J1951" s="40" t="e">
        <f t="shared" si="154"/>
        <v>#DIV/0!</v>
      </c>
      <c r="K1951" t="str">
        <f>+IFERROR(VLOOKUP(D1951,Table_1[#All],2,0),"")</f>
        <v/>
      </c>
    </row>
    <row r="1952" spans="1:11" ht="15" customHeight="1" x14ac:dyDescent="0.3">
      <c r="A1952">
        <v>1</v>
      </c>
      <c r="B1952">
        <v>1900</v>
      </c>
      <c r="C1952" s="3">
        <v>0</v>
      </c>
      <c r="D1952" t="str">
        <v>00. VENDES</v>
      </c>
      <c r="E1952">
        <v>0</v>
      </c>
      <c r="F1952" t="str">
        <f t="shared" si="150"/>
        <v>1_1900</v>
      </c>
      <c r="G1952">
        <f t="shared" si="151"/>
        <v>0</v>
      </c>
      <c r="H1952" s="40" t="e">
        <f t="shared" si="152"/>
        <v>#DIV/0!</v>
      </c>
      <c r="I1952">
        <f t="shared" si="153"/>
        <v>0</v>
      </c>
      <c r="J1952" s="40" t="e">
        <f t="shared" si="154"/>
        <v>#DIV/0!</v>
      </c>
      <c r="K1952" t="str">
        <f>+IFERROR(VLOOKUP(D1952,Table_1[#All],2,0),"")</f>
        <v/>
      </c>
    </row>
    <row r="1953" spans="1:11" ht="15" customHeight="1" x14ac:dyDescent="0.3">
      <c r="A1953">
        <v>1</v>
      </c>
      <c r="B1953">
        <v>1900</v>
      </c>
      <c r="C1953" s="3">
        <v>0</v>
      </c>
      <c r="D1953" t="str">
        <v>00. VENDES</v>
      </c>
      <c r="E1953">
        <v>0</v>
      </c>
      <c r="F1953" t="str">
        <f t="shared" si="150"/>
        <v>1_1900</v>
      </c>
      <c r="G1953">
        <f t="shared" si="151"/>
        <v>0</v>
      </c>
      <c r="H1953" s="40" t="e">
        <f t="shared" si="152"/>
        <v>#DIV/0!</v>
      </c>
      <c r="I1953">
        <f t="shared" si="153"/>
        <v>0</v>
      </c>
      <c r="J1953" s="40" t="e">
        <f t="shared" si="154"/>
        <v>#DIV/0!</v>
      </c>
      <c r="K1953" t="str">
        <f>+IFERROR(VLOOKUP(D1953,Table_1[#All],2,0),"")</f>
        <v/>
      </c>
    </row>
    <row r="1954" spans="1:11" ht="15" customHeight="1" x14ac:dyDescent="0.3">
      <c r="A1954">
        <v>1</v>
      </c>
      <c r="B1954">
        <v>1900</v>
      </c>
      <c r="C1954" s="3">
        <v>0</v>
      </c>
      <c r="D1954" t="str">
        <v>00. VENDES</v>
      </c>
      <c r="E1954">
        <v>0</v>
      </c>
      <c r="F1954" t="str">
        <f t="shared" si="150"/>
        <v>1_1900</v>
      </c>
      <c r="G1954">
        <f t="shared" si="151"/>
        <v>0</v>
      </c>
      <c r="H1954" s="40" t="e">
        <f t="shared" si="152"/>
        <v>#DIV/0!</v>
      </c>
      <c r="I1954">
        <f t="shared" si="153"/>
        <v>0</v>
      </c>
      <c r="J1954" s="40" t="e">
        <f t="shared" si="154"/>
        <v>#DIV/0!</v>
      </c>
      <c r="K1954" t="str">
        <f>+IFERROR(VLOOKUP(D1954,Table_1[#All],2,0),"")</f>
        <v/>
      </c>
    </row>
    <row r="1955" spans="1:11" ht="15" customHeight="1" x14ac:dyDescent="0.3">
      <c r="A1955">
        <v>1</v>
      </c>
      <c r="B1955">
        <v>1900</v>
      </c>
      <c r="C1955" s="3">
        <v>0</v>
      </c>
      <c r="D1955" t="str">
        <v>00. VENDES</v>
      </c>
      <c r="E1955">
        <v>0</v>
      </c>
      <c r="F1955" t="str">
        <f t="shared" si="150"/>
        <v>1_1900</v>
      </c>
      <c r="G1955">
        <f t="shared" si="151"/>
        <v>0</v>
      </c>
      <c r="H1955" s="40" t="e">
        <f t="shared" si="152"/>
        <v>#DIV/0!</v>
      </c>
      <c r="I1955">
        <f t="shared" si="153"/>
        <v>0</v>
      </c>
      <c r="J1955" s="40" t="e">
        <f t="shared" si="154"/>
        <v>#DIV/0!</v>
      </c>
      <c r="K1955" t="str">
        <f>+IFERROR(VLOOKUP(D1955,Table_1[#All],2,0),"")</f>
        <v/>
      </c>
    </row>
    <row r="1956" spans="1:11" ht="15" customHeight="1" x14ac:dyDescent="0.3">
      <c r="A1956">
        <v>1</v>
      </c>
      <c r="B1956">
        <v>1900</v>
      </c>
      <c r="C1956" s="3">
        <v>0</v>
      </c>
      <c r="D1956" t="str">
        <v>00. VENDES</v>
      </c>
      <c r="E1956">
        <v>0</v>
      </c>
      <c r="F1956" t="str">
        <f t="shared" si="150"/>
        <v>1_1900</v>
      </c>
      <c r="G1956">
        <f t="shared" si="151"/>
        <v>0</v>
      </c>
      <c r="H1956" s="40" t="e">
        <f t="shared" si="152"/>
        <v>#DIV/0!</v>
      </c>
      <c r="I1956">
        <f t="shared" si="153"/>
        <v>0</v>
      </c>
      <c r="J1956" s="40" t="e">
        <f t="shared" si="154"/>
        <v>#DIV/0!</v>
      </c>
      <c r="K1956" t="str">
        <f>+IFERROR(VLOOKUP(D1956,Table_1[#All],2,0),"")</f>
        <v/>
      </c>
    </row>
    <row r="1957" spans="1:11" ht="15" customHeight="1" x14ac:dyDescent="0.3">
      <c r="A1957">
        <v>1</v>
      </c>
      <c r="B1957">
        <v>1900</v>
      </c>
      <c r="C1957" s="3">
        <v>0</v>
      </c>
      <c r="D1957" t="str">
        <v>00. VENDES</v>
      </c>
      <c r="E1957">
        <v>0</v>
      </c>
      <c r="F1957" t="str">
        <f t="shared" si="150"/>
        <v>1_1900</v>
      </c>
      <c r="G1957">
        <f t="shared" si="151"/>
        <v>0</v>
      </c>
      <c r="H1957" s="40" t="e">
        <f t="shared" si="152"/>
        <v>#DIV/0!</v>
      </c>
      <c r="I1957">
        <f t="shared" si="153"/>
        <v>0</v>
      </c>
      <c r="J1957" s="40" t="e">
        <f t="shared" si="154"/>
        <v>#DIV/0!</v>
      </c>
      <c r="K1957" t="str">
        <f>+IFERROR(VLOOKUP(D1957,Table_1[#All],2,0),"")</f>
        <v/>
      </c>
    </row>
    <row r="1958" spans="1:11" ht="15" customHeight="1" x14ac:dyDescent="0.3">
      <c r="A1958">
        <v>1</v>
      </c>
      <c r="B1958">
        <v>1900</v>
      </c>
      <c r="C1958" s="3">
        <v>0</v>
      </c>
      <c r="D1958" t="str">
        <v>00. VENDES</v>
      </c>
      <c r="E1958">
        <v>0</v>
      </c>
      <c r="F1958" t="str">
        <f t="shared" si="150"/>
        <v>1_1900</v>
      </c>
      <c r="G1958">
        <f t="shared" si="151"/>
        <v>0</v>
      </c>
      <c r="H1958" s="40" t="e">
        <f t="shared" si="152"/>
        <v>#DIV/0!</v>
      </c>
      <c r="I1958">
        <f t="shared" si="153"/>
        <v>0</v>
      </c>
      <c r="J1958" s="40" t="e">
        <f t="shared" si="154"/>
        <v>#DIV/0!</v>
      </c>
      <c r="K1958" t="str">
        <f>+IFERROR(VLOOKUP(D1958,Table_1[#All],2,0),"")</f>
        <v/>
      </c>
    </row>
    <row r="1959" spans="1:11" ht="15" customHeight="1" x14ac:dyDescent="0.3">
      <c r="A1959">
        <v>1</v>
      </c>
      <c r="B1959">
        <v>1900</v>
      </c>
      <c r="C1959" s="3">
        <v>0</v>
      </c>
      <c r="D1959" t="str">
        <v>00. VENDES</v>
      </c>
      <c r="E1959">
        <v>0</v>
      </c>
      <c r="F1959" t="str">
        <f t="shared" si="150"/>
        <v>1_1900</v>
      </c>
      <c r="G1959">
        <f t="shared" si="151"/>
        <v>0</v>
      </c>
      <c r="H1959" s="40" t="e">
        <f t="shared" si="152"/>
        <v>#DIV/0!</v>
      </c>
      <c r="I1959">
        <f t="shared" si="153"/>
        <v>0</v>
      </c>
      <c r="J1959" s="40" t="e">
        <f t="shared" si="154"/>
        <v>#DIV/0!</v>
      </c>
      <c r="K1959" t="str">
        <f>+IFERROR(VLOOKUP(D1959,Table_1[#All],2,0),"")</f>
        <v/>
      </c>
    </row>
    <row r="1960" spans="1:11" ht="15" customHeight="1" x14ac:dyDescent="0.3">
      <c r="A1960">
        <v>1</v>
      </c>
      <c r="B1960">
        <v>1900</v>
      </c>
      <c r="C1960" s="3">
        <v>0</v>
      </c>
      <c r="D1960" t="str">
        <v>00. VENDES</v>
      </c>
      <c r="E1960">
        <v>0</v>
      </c>
      <c r="F1960" t="str">
        <f t="shared" si="150"/>
        <v>1_1900</v>
      </c>
      <c r="G1960">
        <f t="shared" si="151"/>
        <v>0</v>
      </c>
      <c r="H1960" s="40" t="e">
        <f t="shared" si="152"/>
        <v>#DIV/0!</v>
      </c>
      <c r="I1960">
        <f t="shared" si="153"/>
        <v>0</v>
      </c>
      <c r="J1960" s="40" t="e">
        <f t="shared" si="154"/>
        <v>#DIV/0!</v>
      </c>
      <c r="K1960" t="str">
        <f>+IFERROR(VLOOKUP(D1960,Table_1[#All],2,0),"")</f>
        <v/>
      </c>
    </row>
    <row r="1961" spans="1:11" ht="15" customHeight="1" x14ac:dyDescent="0.3">
      <c r="A1961">
        <v>1</v>
      </c>
      <c r="B1961">
        <v>1900</v>
      </c>
      <c r="C1961" s="3">
        <v>0</v>
      </c>
      <c r="D1961" t="str">
        <v>00. VENDES</v>
      </c>
      <c r="E1961">
        <v>0</v>
      </c>
      <c r="F1961" t="str">
        <f t="shared" si="150"/>
        <v>1_1900</v>
      </c>
      <c r="G1961">
        <f t="shared" si="151"/>
        <v>0</v>
      </c>
      <c r="H1961" s="40" t="e">
        <f t="shared" si="152"/>
        <v>#DIV/0!</v>
      </c>
      <c r="I1961">
        <f t="shared" si="153"/>
        <v>0</v>
      </c>
      <c r="J1961" s="40" t="e">
        <f t="shared" si="154"/>
        <v>#DIV/0!</v>
      </c>
      <c r="K1961" t="str">
        <f>+IFERROR(VLOOKUP(D1961,Table_1[#All],2,0),"")</f>
        <v/>
      </c>
    </row>
    <row r="1962" spans="1:11" ht="15" customHeight="1" x14ac:dyDescent="0.3">
      <c r="A1962">
        <v>1</v>
      </c>
      <c r="B1962">
        <v>1900</v>
      </c>
      <c r="C1962" s="3">
        <v>0</v>
      </c>
      <c r="D1962" t="str">
        <v>00. VENDES</v>
      </c>
      <c r="E1962">
        <v>0</v>
      </c>
      <c r="F1962" t="str">
        <f t="shared" si="150"/>
        <v>1_1900</v>
      </c>
      <c r="G1962">
        <f t="shared" si="151"/>
        <v>0</v>
      </c>
      <c r="H1962" s="40" t="e">
        <f t="shared" si="152"/>
        <v>#DIV/0!</v>
      </c>
      <c r="I1962">
        <f t="shared" si="153"/>
        <v>0</v>
      </c>
      <c r="J1962" s="40" t="e">
        <f t="shared" si="154"/>
        <v>#DIV/0!</v>
      </c>
      <c r="K1962" t="str">
        <f>+IFERROR(VLOOKUP(D1962,Table_1[#All],2,0),"")</f>
        <v/>
      </c>
    </row>
    <row r="1963" spans="1:11" ht="15" customHeight="1" x14ac:dyDescent="0.3">
      <c r="A1963">
        <v>1</v>
      </c>
      <c r="B1963">
        <v>1900</v>
      </c>
      <c r="C1963" s="3">
        <v>0</v>
      </c>
      <c r="D1963" t="str">
        <v>00. VENDES</v>
      </c>
      <c r="E1963">
        <v>0</v>
      </c>
      <c r="F1963" t="str">
        <f t="shared" si="150"/>
        <v>1_1900</v>
      </c>
      <c r="G1963">
        <f t="shared" si="151"/>
        <v>0</v>
      </c>
      <c r="H1963" s="40" t="e">
        <f t="shared" si="152"/>
        <v>#DIV/0!</v>
      </c>
      <c r="I1963">
        <f t="shared" si="153"/>
        <v>0</v>
      </c>
      <c r="J1963" s="40" t="e">
        <f t="shared" si="154"/>
        <v>#DIV/0!</v>
      </c>
      <c r="K1963" t="str">
        <f>+IFERROR(VLOOKUP(D1963,Table_1[#All],2,0),"")</f>
        <v/>
      </c>
    </row>
    <row r="1964" spans="1:11" ht="15" customHeight="1" x14ac:dyDescent="0.3">
      <c r="A1964">
        <v>1</v>
      </c>
      <c r="B1964">
        <v>1900</v>
      </c>
      <c r="C1964" s="3">
        <v>0</v>
      </c>
      <c r="D1964" t="str">
        <v>00. VENDES</v>
      </c>
      <c r="E1964">
        <v>0</v>
      </c>
      <c r="F1964" t="str">
        <f t="shared" si="150"/>
        <v>1_1900</v>
      </c>
      <c r="G1964">
        <f t="shared" si="151"/>
        <v>0</v>
      </c>
      <c r="H1964" s="40" t="e">
        <f t="shared" si="152"/>
        <v>#DIV/0!</v>
      </c>
      <c r="I1964">
        <f t="shared" si="153"/>
        <v>0</v>
      </c>
      <c r="J1964" s="40" t="e">
        <f t="shared" si="154"/>
        <v>#DIV/0!</v>
      </c>
      <c r="K1964" t="str">
        <f>+IFERROR(VLOOKUP(D1964,Table_1[#All],2,0),"")</f>
        <v/>
      </c>
    </row>
    <row r="1965" spans="1:11" ht="15" customHeight="1" x14ac:dyDescent="0.3">
      <c r="A1965">
        <v>1</v>
      </c>
      <c r="B1965">
        <v>1900</v>
      </c>
      <c r="C1965" s="3">
        <v>0</v>
      </c>
      <c r="D1965" t="str">
        <v>00. VENDES</v>
      </c>
      <c r="E1965">
        <v>0</v>
      </c>
      <c r="F1965" t="str">
        <f t="shared" si="150"/>
        <v>1_1900</v>
      </c>
      <c r="G1965">
        <f t="shared" si="151"/>
        <v>0</v>
      </c>
      <c r="H1965" s="40" t="e">
        <f t="shared" si="152"/>
        <v>#DIV/0!</v>
      </c>
      <c r="I1965">
        <f t="shared" si="153"/>
        <v>0</v>
      </c>
      <c r="J1965" s="40" t="e">
        <f t="shared" si="154"/>
        <v>#DIV/0!</v>
      </c>
      <c r="K1965" t="str">
        <f>+IFERROR(VLOOKUP(D1965,Table_1[#All],2,0),"")</f>
        <v/>
      </c>
    </row>
    <row r="1966" spans="1:11" ht="15" customHeight="1" x14ac:dyDescent="0.3">
      <c r="A1966">
        <v>1</v>
      </c>
      <c r="B1966">
        <v>1900</v>
      </c>
      <c r="C1966" s="3">
        <v>0</v>
      </c>
      <c r="D1966" t="str">
        <v>00. VENDES</v>
      </c>
      <c r="E1966">
        <v>0</v>
      </c>
      <c r="F1966" t="str">
        <f t="shared" si="150"/>
        <v>1_1900</v>
      </c>
      <c r="G1966">
        <f t="shared" si="151"/>
        <v>0</v>
      </c>
      <c r="H1966" s="40" t="e">
        <f t="shared" si="152"/>
        <v>#DIV/0!</v>
      </c>
      <c r="I1966">
        <f t="shared" si="153"/>
        <v>0</v>
      </c>
      <c r="J1966" s="40" t="e">
        <f t="shared" si="154"/>
        <v>#DIV/0!</v>
      </c>
      <c r="K1966" t="str">
        <f>+IFERROR(VLOOKUP(D1966,Table_1[#All],2,0),"")</f>
        <v/>
      </c>
    </row>
    <row r="1967" spans="1:11" ht="15" customHeight="1" x14ac:dyDescent="0.3">
      <c r="A1967">
        <v>1</v>
      </c>
      <c r="B1967">
        <v>1900</v>
      </c>
      <c r="C1967" s="3">
        <v>0</v>
      </c>
      <c r="D1967" t="str">
        <v>00. VENDES</v>
      </c>
      <c r="E1967">
        <v>0</v>
      </c>
      <c r="F1967" t="str">
        <f t="shared" si="150"/>
        <v>1_1900</v>
      </c>
      <c r="G1967">
        <f t="shared" si="151"/>
        <v>0</v>
      </c>
      <c r="H1967" s="40" t="e">
        <f t="shared" si="152"/>
        <v>#DIV/0!</v>
      </c>
      <c r="I1967">
        <f t="shared" si="153"/>
        <v>0</v>
      </c>
      <c r="J1967" s="40" t="e">
        <f t="shared" si="154"/>
        <v>#DIV/0!</v>
      </c>
      <c r="K1967" t="str">
        <f>+IFERROR(VLOOKUP(D1967,Table_1[#All],2,0),"")</f>
        <v/>
      </c>
    </row>
    <row r="1968" spans="1:11" ht="15" customHeight="1" x14ac:dyDescent="0.3">
      <c r="A1968">
        <v>1</v>
      </c>
      <c r="B1968">
        <v>1900</v>
      </c>
      <c r="C1968" s="3">
        <v>0</v>
      </c>
      <c r="D1968" t="str">
        <v>00. VENDES</v>
      </c>
      <c r="E1968">
        <v>0</v>
      </c>
      <c r="F1968" t="str">
        <f t="shared" si="150"/>
        <v>1_1900</v>
      </c>
      <c r="G1968">
        <f t="shared" si="151"/>
        <v>0</v>
      </c>
      <c r="H1968" s="40" t="e">
        <f t="shared" si="152"/>
        <v>#DIV/0!</v>
      </c>
      <c r="I1968">
        <f t="shared" si="153"/>
        <v>0</v>
      </c>
      <c r="J1968" s="40" t="e">
        <f t="shared" si="154"/>
        <v>#DIV/0!</v>
      </c>
      <c r="K1968" t="str">
        <f>+IFERROR(VLOOKUP(D1968,Table_1[#All],2,0),"")</f>
        <v/>
      </c>
    </row>
    <row r="1969" spans="1:11" ht="15" customHeight="1" x14ac:dyDescent="0.3">
      <c r="A1969">
        <v>1</v>
      </c>
      <c r="B1969">
        <v>1900</v>
      </c>
      <c r="C1969" s="3">
        <v>0</v>
      </c>
      <c r="D1969" t="str">
        <v>00. VENDES</v>
      </c>
      <c r="E1969">
        <v>0</v>
      </c>
      <c r="F1969" t="str">
        <f t="shared" si="150"/>
        <v>1_1900</v>
      </c>
      <c r="G1969">
        <f t="shared" si="151"/>
        <v>0</v>
      </c>
      <c r="H1969" s="40" t="e">
        <f t="shared" si="152"/>
        <v>#DIV/0!</v>
      </c>
      <c r="I1969">
        <f t="shared" si="153"/>
        <v>0</v>
      </c>
      <c r="J1969" s="40" t="e">
        <f t="shared" si="154"/>
        <v>#DIV/0!</v>
      </c>
      <c r="K1969" t="str">
        <f>+IFERROR(VLOOKUP(D1969,Table_1[#All],2,0),"")</f>
        <v/>
      </c>
    </row>
    <row r="1970" spans="1:11" ht="15" customHeight="1" x14ac:dyDescent="0.3">
      <c r="A1970">
        <v>1</v>
      </c>
      <c r="B1970">
        <v>1900</v>
      </c>
      <c r="C1970" s="3">
        <v>0</v>
      </c>
      <c r="D1970" t="str">
        <v>00. VENDES</v>
      </c>
      <c r="E1970">
        <v>0</v>
      </c>
      <c r="F1970" t="str">
        <f t="shared" si="150"/>
        <v>1_1900</v>
      </c>
      <c r="G1970">
        <f t="shared" si="151"/>
        <v>0</v>
      </c>
      <c r="H1970" s="40" t="e">
        <f t="shared" si="152"/>
        <v>#DIV/0!</v>
      </c>
      <c r="I1970">
        <f t="shared" si="153"/>
        <v>0</v>
      </c>
      <c r="J1970" s="40" t="e">
        <f t="shared" si="154"/>
        <v>#DIV/0!</v>
      </c>
      <c r="K1970" t="str">
        <f>+IFERROR(VLOOKUP(D1970,Table_1[#All],2,0),"")</f>
        <v/>
      </c>
    </row>
    <row r="1971" spans="1:11" ht="15" customHeight="1" x14ac:dyDescent="0.3">
      <c r="A1971">
        <v>1</v>
      </c>
      <c r="B1971">
        <v>1900</v>
      </c>
      <c r="C1971" s="3">
        <v>0</v>
      </c>
      <c r="D1971" t="str">
        <v>00. VENDES</v>
      </c>
      <c r="E1971">
        <v>0</v>
      </c>
      <c r="F1971" t="str">
        <f t="shared" si="150"/>
        <v>1_1900</v>
      </c>
      <c r="G1971">
        <f t="shared" si="151"/>
        <v>0</v>
      </c>
      <c r="H1971" s="40" t="e">
        <f t="shared" si="152"/>
        <v>#DIV/0!</v>
      </c>
      <c r="I1971">
        <f t="shared" si="153"/>
        <v>0</v>
      </c>
      <c r="J1971" s="40" t="e">
        <f t="shared" si="154"/>
        <v>#DIV/0!</v>
      </c>
      <c r="K1971" t="str">
        <f>+IFERROR(VLOOKUP(D1971,Table_1[#All],2,0),"")</f>
        <v/>
      </c>
    </row>
    <row r="1972" spans="1:11" ht="15" customHeight="1" x14ac:dyDescent="0.3">
      <c r="A1972">
        <v>1</v>
      </c>
      <c r="B1972">
        <v>1900</v>
      </c>
      <c r="C1972" s="3">
        <v>0</v>
      </c>
      <c r="D1972" t="str">
        <v>00. VENDES</v>
      </c>
      <c r="E1972">
        <v>0</v>
      </c>
      <c r="F1972" t="str">
        <f t="shared" si="150"/>
        <v>1_1900</v>
      </c>
      <c r="G1972">
        <f t="shared" si="151"/>
        <v>0</v>
      </c>
      <c r="H1972" s="40" t="e">
        <f t="shared" si="152"/>
        <v>#DIV/0!</v>
      </c>
      <c r="I1972">
        <f t="shared" si="153"/>
        <v>0</v>
      </c>
      <c r="J1972" s="40" t="e">
        <f t="shared" si="154"/>
        <v>#DIV/0!</v>
      </c>
      <c r="K1972" t="str">
        <f>+IFERROR(VLOOKUP(D1972,Table_1[#All],2,0),"")</f>
        <v/>
      </c>
    </row>
    <row r="1973" spans="1:11" ht="15" customHeight="1" x14ac:dyDescent="0.3">
      <c r="A1973">
        <v>1</v>
      </c>
      <c r="B1973">
        <v>1900</v>
      </c>
      <c r="C1973" s="3">
        <v>0</v>
      </c>
      <c r="D1973" t="str">
        <v>00. VENDES</v>
      </c>
      <c r="E1973">
        <v>0</v>
      </c>
      <c r="F1973" t="str">
        <f t="shared" si="150"/>
        <v>1_1900</v>
      </c>
      <c r="G1973">
        <f t="shared" si="151"/>
        <v>0</v>
      </c>
      <c r="H1973" s="40" t="e">
        <f t="shared" si="152"/>
        <v>#DIV/0!</v>
      </c>
      <c r="I1973">
        <f t="shared" si="153"/>
        <v>0</v>
      </c>
      <c r="J1973" s="40" t="e">
        <f t="shared" si="154"/>
        <v>#DIV/0!</v>
      </c>
      <c r="K1973" t="str">
        <f>+IFERROR(VLOOKUP(D1973,Table_1[#All],2,0),"")</f>
        <v/>
      </c>
    </row>
    <row r="1974" spans="1:11" ht="15" customHeight="1" x14ac:dyDescent="0.3">
      <c r="A1974">
        <v>1</v>
      </c>
      <c r="B1974">
        <v>1900</v>
      </c>
      <c r="C1974" s="3">
        <v>0</v>
      </c>
      <c r="D1974" t="str">
        <v>00. VENDES</v>
      </c>
      <c r="E1974">
        <v>0</v>
      </c>
      <c r="F1974" t="str">
        <f t="shared" si="150"/>
        <v>1_1900</v>
      </c>
      <c r="G1974">
        <f t="shared" si="151"/>
        <v>0</v>
      </c>
      <c r="H1974" s="40" t="e">
        <f t="shared" si="152"/>
        <v>#DIV/0!</v>
      </c>
      <c r="I1974">
        <f t="shared" si="153"/>
        <v>0</v>
      </c>
      <c r="J1974" s="40" t="e">
        <f t="shared" si="154"/>
        <v>#DIV/0!</v>
      </c>
      <c r="K1974" t="str">
        <f>+IFERROR(VLOOKUP(D1974,Table_1[#All],2,0),"")</f>
        <v/>
      </c>
    </row>
    <row r="1975" spans="1:11" ht="15" customHeight="1" x14ac:dyDescent="0.3">
      <c r="A1975">
        <v>1</v>
      </c>
      <c r="B1975">
        <v>1900</v>
      </c>
      <c r="C1975" s="3">
        <v>0</v>
      </c>
      <c r="D1975" t="str">
        <v>00. VENDES</v>
      </c>
      <c r="E1975">
        <v>0</v>
      </c>
      <c r="F1975" t="str">
        <f t="shared" si="150"/>
        <v>1_1900</v>
      </c>
      <c r="G1975">
        <f t="shared" si="151"/>
        <v>0</v>
      </c>
      <c r="H1975" s="40" t="e">
        <f t="shared" si="152"/>
        <v>#DIV/0!</v>
      </c>
      <c r="I1975">
        <f t="shared" si="153"/>
        <v>0</v>
      </c>
      <c r="J1975" s="40" t="e">
        <f t="shared" si="154"/>
        <v>#DIV/0!</v>
      </c>
      <c r="K1975" t="str">
        <f>+IFERROR(VLOOKUP(D1975,Table_1[#All],2,0),"")</f>
        <v/>
      </c>
    </row>
    <row r="1976" spans="1:11" ht="15" customHeight="1" x14ac:dyDescent="0.3">
      <c r="A1976">
        <v>1</v>
      </c>
      <c r="B1976">
        <v>1900</v>
      </c>
      <c r="C1976" s="3">
        <v>0</v>
      </c>
      <c r="D1976" t="str">
        <v>00. VENDES</v>
      </c>
      <c r="E1976">
        <v>0</v>
      </c>
      <c r="F1976" t="str">
        <f t="shared" si="150"/>
        <v>1_1900</v>
      </c>
      <c r="G1976">
        <f t="shared" si="151"/>
        <v>0</v>
      </c>
      <c r="H1976" s="40" t="e">
        <f t="shared" si="152"/>
        <v>#DIV/0!</v>
      </c>
      <c r="I1976">
        <f t="shared" si="153"/>
        <v>0</v>
      </c>
      <c r="J1976" s="40" t="e">
        <f t="shared" si="154"/>
        <v>#DIV/0!</v>
      </c>
      <c r="K1976" t="str">
        <f>+IFERROR(VLOOKUP(D1976,Table_1[#All],2,0),"")</f>
        <v/>
      </c>
    </row>
    <row r="1977" spans="1:11" ht="15" customHeight="1" x14ac:dyDescent="0.3">
      <c r="A1977">
        <v>1</v>
      </c>
      <c r="B1977">
        <v>1900</v>
      </c>
      <c r="C1977" s="3">
        <v>0</v>
      </c>
      <c r="D1977" t="str">
        <v>00. VENDES</v>
      </c>
      <c r="E1977">
        <v>0</v>
      </c>
      <c r="F1977" t="str">
        <f t="shared" si="150"/>
        <v>1_1900</v>
      </c>
      <c r="G1977">
        <f t="shared" si="151"/>
        <v>0</v>
      </c>
      <c r="H1977" s="40" t="e">
        <f t="shared" si="152"/>
        <v>#DIV/0!</v>
      </c>
      <c r="I1977">
        <f t="shared" si="153"/>
        <v>0</v>
      </c>
      <c r="J1977" s="40" t="e">
        <f t="shared" si="154"/>
        <v>#DIV/0!</v>
      </c>
      <c r="K1977" t="str">
        <f>+IFERROR(VLOOKUP(D1977,Table_1[#All],2,0),"")</f>
        <v/>
      </c>
    </row>
    <row r="1978" spans="1:11" ht="15" customHeight="1" x14ac:dyDescent="0.3">
      <c r="A1978">
        <v>1</v>
      </c>
      <c r="B1978">
        <v>1900</v>
      </c>
      <c r="C1978" s="3">
        <v>0</v>
      </c>
      <c r="D1978" t="str">
        <v>00. VENDES</v>
      </c>
      <c r="E1978">
        <v>0</v>
      </c>
      <c r="F1978" t="str">
        <f t="shared" si="150"/>
        <v>1_1900</v>
      </c>
      <c r="G1978">
        <f t="shared" si="151"/>
        <v>0</v>
      </c>
      <c r="H1978" s="40" t="e">
        <f t="shared" si="152"/>
        <v>#DIV/0!</v>
      </c>
      <c r="I1978">
        <f t="shared" si="153"/>
        <v>0</v>
      </c>
      <c r="J1978" s="40" t="e">
        <f t="shared" si="154"/>
        <v>#DIV/0!</v>
      </c>
      <c r="K1978" t="str">
        <f>+IFERROR(VLOOKUP(D1978,Table_1[#All],2,0),"")</f>
        <v/>
      </c>
    </row>
    <row r="1979" spans="1:11" ht="15" customHeight="1" x14ac:dyDescent="0.3">
      <c r="A1979">
        <v>1</v>
      </c>
      <c r="B1979">
        <v>1900</v>
      </c>
      <c r="C1979" s="3">
        <v>0</v>
      </c>
      <c r="D1979" t="str">
        <v>00. VENDES</v>
      </c>
      <c r="E1979">
        <v>0</v>
      </c>
      <c r="F1979" t="str">
        <f t="shared" si="150"/>
        <v>1_1900</v>
      </c>
      <c r="G1979">
        <f t="shared" si="151"/>
        <v>0</v>
      </c>
      <c r="H1979" s="40" t="e">
        <f t="shared" si="152"/>
        <v>#DIV/0!</v>
      </c>
      <c r="I1979">
        <f t="shared" si="153"/>
        <v>0</v>
      </c>
      <c r="J1979" s="40" t="e">
        <f t="shared" si="154"/>
        <v>#DIV/0!</v>
      </c>
      <c r="K1979" t="str">
        <f>+IFERROR(VLOOKUP(D1979,Table_1[#All],2,0),"")</f>
        <v/>
      </c>
    </row>
    <row r="1980" spans="1:11" ht="15" customHeight="1" x14ac:dyDescent="0.3">
      <c r="A1980">
        <v>1</v>
      </c>
      <c r="B1980">
        <v>1900</v>
      </c>
      <c r="C1980" s="3">
        <v>0</v>
      </c>
      <c r="D1980" t="str">
        <v>00. VENDES</v>
      </c>
      <c r="E1980">
        <v>0</v>
      </c>
      <c r="F1980" t="str">
        <f t="shared" si="150"/>
        <v>1_1900</v>
      </c>
      <c r="G1980">
        <f t="shared" si="151"/>
        <v>0</v>
      </c>
      <c r="H1980" s="40" t="e">
        <f t="shared" si="152"/>
        <v>#DIV/0!</v>
      </c>
      <c r="I1980">
        <f t="shared" si="153"/>
        <v>0</v>
      </c>
      <c r="J1980" s="40" t="e">
        <f t="shared" si="154"/>
        <v>#DIV/0!</v>
      </c>
      <c r="K1980" t="str">
        <f>+IFERROR(VLOOKUP(D1980,Table_1[#All],2,0),"")</f>
        <v/>
      </c>
    </row>
    <row r="1981" spans="1:11" ht="15" customHeight="1" x14ac:dyDescent="0.3">
      <c r="A1981">
        <v>1</v>
      </c>
      <c r="B1981">
        <v>1900</v>
      </c>
      <c r="C1981" s="3">
        <v>0</v>
      </c>
      <c r="D1981" t="str">
        <v>00. VENDES</v>
      </c>
      <c r="E1981">
        <v>0</v>
      </c>
      <c r="F1981" t="str">
        <f t="shared" si="150"/>
        <v>1_1900</v>
      </c>
      <c r="G1981">
        <f t="shared" si="151"/>
        <v>0</v>
      </c>
      <c r="H1981" s="40" t="e">
        <f t="shared" si="152"/>
        <v>#DIV/0!</v>
      </c>
      <c r="I1981">
        <f t="shared" si="153"/>
        <v>0</v>
      </c>
      <c r="J1981" s="40" t="e">
        <f t="shared" si="154"/>
        <v>#DIV/0!</v>
      </c>
      <c r="K1981" t="str">
        <f>+IFERROR(VLOOKUP(D1981,Table_1[#All],2,0),"")</f>
        <v/>
      </c>
    </row>
    <row r="1982" spans="1:11" ht="15" customHeight="1" x14ac:dyDescent="0.3">
      <c r="A1982">
        <v>1</v>
      </c>
      <c r="B1982">
        <v>1900</v>
      </c>
      <c r="C1982" s="3">
        <v>0</v>
      </c>
      <c r="D1982" t="str">
        <v>00. VENDES</v>
      </c>
      <c r="E1982">
        <v>0</v>
      </c>
      <c r="F1982" t="str">
        <f t="shared" si="150"/>
        <v>1_1900</v>
      </c>
      <c r="G1982">
        <f t="shared" si="151"/>
        <v>0</v>
      </c>
      <c r="H1982" s="40" t="e">
        <f t="shared" si="152"/>
        <v>#DIV/0!</v>
      </c>
      <c r="I1982">
        <f t="shared" si="153"/>
        <v>0</v>
      </c>
      <c r="J1982" s="40" t="e">
        <f t="shared" si="154"/>
        <v>#DIV/0!</v>
      </c>
      <c r="K1982" t="str">
        <f>+IFERROR(VLOOKUP(D1982,Table_1[#All],2,0),"")</f>
        <v/>
      </c>
    </row>
    <row r="1983" spans="1:11" ht="15" customHeight="1" x14ac:dyDescent="0.3">
      <c r="A1983">
        <v>1</v>
      </c>
      <c r="B1983">
        <v>1900</v>
      </c>
      <c r="C1983" s="3">
        <v>0</v>
      </c>
      <c r="D1983" t="str">
        <v>00. VENDES</v>
      </c>
      <c r="E1983">
        <v>0</v>
      </c>
      <c r="F1983" t="str">
        <f t="shared" si="150"/>
        <v>1_1900</v>
      </c>
      <c r="G1983">
        <f t="shared" si="151"/>
        <v>0</v>
      </c>
      <c r="H1983" s="40" t="e">
        <f t="shared" si="152"/>
        <v>#DIV/0!</v>
      </c>
      <c r="I1983">
        <f t="shared" si="153"/>
        <v>0</v>
      </c>
      <c r="J1983" s="40" t="e">
        <f t="shared" si="154"/>
        <v>#DIV/0!</v>
      </c>
      <c r="K1983" t="str">
        <f>+IFERROR(VLOOKUP(D1983,Table_1[#All],2,0),"")</f>
        <v/>
      </c>
    </row>
    <row r="1984" spans="1:11" ht="15" customHeight="1" x14ac:dyDescent="0.3">
      <c r="A1984">
        <v>1</v>
      </c>
      <c r="B1984">
        <v>1900</v>
      </c>
      <c r="C1984" s="3">
        <v>0</v>
      </c>
      <c r="D1984" t="str">
        <v>00. VENDES</v>
      </c>
      <c r="E1984">
        <v>0</v>
      </c>
      <c r="F1984" t="str">
        <f t="shared" si="150"/>
        <v>1_1900</v>
      </c>
      <c r="G1984">
        <f t="shared" si="151"/>
        <v>0</v>
      </c>
      <c r="H1984" s="40" t="e">
        <f t="shared" si="152"/>
        <v>#DIV/0!</v>
      </c>
      <c r="I1984">
        <f t="shared" si="153"/>
        <v>0</v>
      </c>
      <c r="J1984" s="40" t="e">
        <f t="shared" si="154"/>
        <v>#DIV/0!</v>
      </c>
      <c r="K1984" t="str">
        <f>+IFERROR(VLOOKUP(D1984,Table_1[#All],2,0),"")</f>
        <v/>
      </c>
    </row>
    <row r="1985" spans="1:11" ht="15" customHeight="1" x14ac:dyDescent="0.3">
      <c r="A1985">
        <v>1</v>
      </c>
      <c r="B1985">
        <v>1900</v>
      </c>
      <c r="C1985" s="3">
        <v>0</v>
      </c>
      <c r="D1985" t="str">
        <v>00. VENDES</v>
      </c>
      <c r="E1985">
        <v>0</v>
      </c>
      <c r="F1985" t="str">
        <f t="shared" si="150"/>
        <v>1_1900</v>
      </c>
      <c r="G1985">
        <f t="shared" si="151"/>
        <v>0</v>
      </c>
      <c r="H1985" s="40" t="e">
        <f t="shared" si="152"/>
        <v>#DIV/0!</v>
      </c>
      <c r="I1985">
        <f t="shared" si="153"/>
        <v>0</v>
      </c>
      <c r="J1985" s="40" t="e">
        <f t="shared" si="154"/>
        <v>#DIV/0!</v>
      </c>
      <c r="K1985" t="str">
        <f>+IFERROR(VLOOKUP(D1985,Table_1[#All],2,0),"")</f>
        <v/>
      </c>
    </row>
    <row r="1986" spans="1:11" ht="15" customHeight="1" x14ac:dyDescent="0.3">
      <c r="A1986">
        <v>1</v>
      </c>
      <c r="B1986">
        <v>1900</v>
      </c>
      <c r="C1986" s="3">
        <v>0</v>
      </c>
      <c r="D1986" t="str">
        <v>00. VENDES</v>
      </c>
      <c r="E1986">
        <v>0</v>
      </c>
      <c r="F1986" t="str">
        <f t="shared" si="150"/>
        <v>1_1900</v>
      </c>
      <c r="G1986">
        <f t="shared" si="151"/>
        <v>0</v>
      </c>
      <c r="H1986" s="40" t="e">
        <f t="shared" si="152"/>
        <v>#DIV/0!</v>
      </c>
      <c r="I1986">
        <f t="shared" si="153"/>
        <v>0</v>
      </c>
      <c r="J1986" s="40" t="e">
        <f t="shared" si="154"/>
        <v>#DIV/0!</v>
      </c>
      <c r="K1986" t="str">
        <f>+IFERROR(VLOOKUP(D1986,Table_1[#All],2,0),"")</f>
        <v/>
      </c>
    </row>
    <row r="1987" spans="1:11" ht="15" customHeight="1" x14ac:dyDescent="0.3">
      <c r="A1987">
        <v>1</v>
      </c>
      <c r="B1987">
        <v>1900</v>
      </c>
      <c r="C1987" s="3">
        <v>0</v>
      </c>
      <c r="D1987" t="str">
        <v>00. VENDES</v>
      </c>
      <c r="E1987">
        <v>0</v>
      </c>
      <c r="F1987" t="str">
        <f t="shared" ref="F1987:F2050" si="155">+CONCATENATE(A1987,"_",B1987)</f>
        <v>1_1900</v>
      </c>
      <c r="G1987">
        <f t="shared" ref="G1987:G2050" si="156">+SUMIFS($E$2:$E$1048576,$D$2:$D$1048576,"00. VENDES",$F$2:$F$1048576,F1987)</f>
        <v>0</v>
      </c>
      <c r="H1987" s="40" t="e">
        <f t="shared" ref="H1987:H2050" si="157">+E1987/G1987</f>
        <v>#DIV/0!</v>
      </c>
      <c r="I1987">
        <f t="shared" ref="I1987:I2050" si="158">+SUMIFS($E$2:$E$9999,$D$2:$D$9999,"00. VENDES",$B$2:$B$9999,B1987)</f>
        <v>0</v>
      </c>
      <c r="J1987" s="40" t="e">
        <f t="shared" ref="J1987:J2050" si="159">+E1987/I1987</f>
        <v>#DIV/0!</v>
      </c>
      <c r="K1987" t="str">
        <f>+IFERROR(VLOOKUP(D1987,Table_1[#All],2,0),"")</f>
        <v/>
      </c>
    </row>
    <row r="1988" spans="1:11" ht="15" customHeight="1" x14ac:dyDescent="0.3">
      <c r="A1988">
        <v>1</v>
      </c>
      <c r="B1988">
        <v>1900</v>
      </c>
      <c r="C1988" s="3">
        <v>0</v>
      </c>
      <c r="D1988" t="str">
        <v>00. VENDES</v>
      </c>
      <c r="E1988">
        <v>0</v>
      </c>
      <c r="F1988" t="str">
        <f t="shared" si="155"/>
        <v>1_1900</v>
      </c>
      <c r="G1988">
        <f t="shared" si="156"/>
        <v>0</v>
      </c>
      <c r="H1988" s="40" t="e">
        <f t="shared" si="157"/>
        <v>#DIV/0!</v>
      </c>
      <c r="I1988">
        <f t="shared" si="158"/>
        <v>0</v>
      </c>
      <c r="J1988" s="40" t="e">
        <f t="shared" si="159"/>
        <v>#DIV/0!</v>
      </c>
      <c r="K1988" t="str">
        <f>+IFERROR(VLOOKUP(D1988,Table_1[#All],2,0),"")</f>
        <v/>
      </c>
    </row>
    <row r="1989" spans="1:11" ht="15" customHeight="1" x14ac:dyDescent="0.3">
      <c r="A1989">
        <v>1</v>
      </c>
      <c r="B1989">
        <v>1900</v>
      </c>
      <c r="C1989" s="3">
        <v>0</v>
      </c>
      <c r="D1989" t="str">
        <v>00. VENDES</v>
      </c>
      <c r="E1989">
        <v>0</v>
      </c>
      <c r="F1989" t="str">
        <f t="shared" si="155"/>
        <v>1_1900</v>
      </c>
      <c r="G1989">
        <f t="shared" si="156"/>
        <v>0</v>
      </c>
      <c r="H1989" s="40" t="e">
        <f t="shared" si="157"/>
        <v>#DIV/0!</v>
      </c>
      <c r="I1989">
        <f t="shared" si="158"/>
        <v>0</v>
      </c>
      <c r="J1989" s="40" t="e">
        <f t="shared" si="159"/>
        <v>#DIV/0!</v>
      </c>
      <c r="K1989" t="str">
        <f>+IFERROR(VLOOKUP(D1989,Table_1[#All],2,0),"")</f>
        <v/>
      </c>
    </row>
    <row r="1990" spans="1:11" ht="15" customHeight="1" x14ac:dyDescent="0.3">
      <c r="A1990">
        <v>1</v>
      </c>
      <c r="B1990">
        <v>1900</v>
      </c>
      <c r="C1990" s="3">
        <v>0</v>
      </c>
      <c r="D1990" t="str">
        <v>00. VENDES</v>
      </c>
      <c r="E1990">
        <v>0</v>
      </c>
      <c r="F1990" t="str">
        <f t="shared" si="155"/>
        <v>1_1900</v>
      </c>
      <c r="G1990">
        <f t="shared" si="156"/>
        <v>0</v>
      </c>
      <c r="H1990" s="40" t="e">
        <f t="shared" si="157"/>
        <v>#DIV/0!</v>
      </c>
      <c r="I1990">
        <f t="shared" si="158"/>
        <v>0</v>
      </c>
      <c r="J1990" s="40" t="e">
        <f t="shared" si="159"/>
        <v>#DIV/0!</v>
      </c>
      <c r="K1990" t="str">
        <f>+IFERROR(VLOOKUP(D1990,Table_1[#All],2,0),"")</f>
        <v/>
      </c>
    </row>
    <row r="1991" spans="1:11" ht="15" customHeight="1" x14ac:dyDescent="0.3">
      <c r="A1991">
        <v>1</v>
      </c>
      <c r="B1991">
        <v>1900</v>
      </c>
      <c r="C1991" s="3">
        <v>0</v>
      </c>
      <c r="D1991" t="str">
        <v>00. VENDES</v>
      </c>
      <c r="E1991">
        <v>0</v>
      </c>
      <c r="F1991" t="str">
        <f t="shared" si="155"/>
        <v>1_1900</v>
      </c>
      <c r="G1991">
        <f t="shared" si="156"/>
        <v>0</v>
      </c>
      <c r="H1991" s="40" t="e">
        <f t="shared" si="157"/>
        <v>#DIV/0!</v>
      </c>
      <c r="I1991">
        <f t="shared" si="158"/>
        <v>0</v>
      </c>
      <c r="J1991" s="40" t="e">
        <f t="shared" si="159"/>
        <v>#DIV/0!</v>
      </c>
      <c r="K1991" t="str">
        <f>+IFERROR(VLOOKUP(D1991,Table_1[#All],2,0),"")</f>
        <v/>
      </c>
    </row>
    <row r="1992" spans="1:11" ht="15" customHeight="1" x14ac:dyDescent="0.3">
      <c r="A1992">
        <v>1</v>
      </c>
      <c r="B1992">
        <v>1900</v>
      </c>
      <c r="C1992" s="3">
        <v>0</v>
      </c>
      <c r="D1992" t="str">
        <v>00. VENDES</v>
      </c>
      <c r="E1992">
        <v>0</v>
      </c>
      <c r="F1992" t="str">
        <f t="shared" si="155"/>
        <v>1_1900</v>
      </c>
      <c r="G1992">
        <f t="shared" si="156"/>
        <v>0</v>
      </c>
      <c r="H1992" s="40" t="e">
        <f t="shared" si="157"/>
        <v>#DIV/0!</v>
      </c>
      <c r="I1992">
        <f t="shared" si="158"/>
        <v>0</v>
      </c>
      <c r="J1992" s="40" t="e">
        <f t="shared" si="159"/>
        <v>#DIV/0!</v>
      </c>
      <c r="K1992" t="str">
        <f>+IFERROR(VLOOKUP(D1992,Table_1[#All],2,0),"")</f>
        <v/>
      </c>
    </row>
    <row r="1993" spans="1:11" ht="15" customHeight="1" x14ac:dyDescent="0.3">
      <c r="A1993">
        <v>1</v>
      </c>
      <c r="B1993">
        <v>1900</v>
      </c>
      <c r="C1993" s="3">
        <v>0</v>
      </c>
      <c r="D1993" t="str">
        <v>00. VENDES</v>
      </c>
      <c r="E1993">
        <v>0</v>
      </c>
      <c r="F1993" t="str">
        <f t="shared" si="155"/>
        <v>1_1900</v>
      </c>
      <c r="G1993">
        <f t="shared" si="156"/>
        <v>0</v>
      </c>
      <c r="H1993" s="40" t="e">
        <f t="shared" si="157"/>
        <v>#DIV/0!</v>
      </c>
      <c r="I1993">
        <f t="shared" si="158"/>
        <v>0</v>
      </c>
      <c r="J1993" s="40" t="e">
        <f t="shared" si="159"/>
        <v>#DIV/0!</v>
      </c>
      <c r="K1993" t="str">
        <f>+IFERROR(VLOOKUP(D1993,Table_1[#All],2,0),"")</f>
        <v/>
      </c>
    </row>
    <row r="1994" spans="1:11" ht="15" customHeight="1" x14ac:dyDescent="0.3">
      <c r="A1994">
        <v>1</v>
      </c>
      <c r="B1994">
        <v>1900</v>
      </c>
      <c r="C1994" s="3">
        <v>0</v>
      </c>
      <c r="D1994" t="str">
        <v>00. VENDES</v>
      </c>
      <c r="E1994">
        <v>0</v>
      </c>
      <c r="F1994" t="str">
        <f t="shared" si="155"/>
        <v>1_1900</v>
      </c>
      <c r="G1994">
        <f t="shared" si="156"/>
        <v>0</v>
      </c>
      <c r="H1994" s="40" t="e">
        <f t="shared" si="157"/>
        <v>#DIV/0!</v>
      </c>
      <c r="I1994">
        <f t="shared" si="158"/>
        <v>0</v>
      </c>
      <c r="J1994" s="40" t="e">
        <f t="shared" si="159"/>
        <v>#DIV/0!</v>
      </c>
      <c r="K1994" t="str">
        <f>+IFERROR(VLOOKUP(D1994,Table_1[#All],2,0),"")</f>
        <v/>
      </c>
    </row>
    <row r="1995" spans="1:11" ht="15" customHeight="1" x14ac:dyDescent="0.3">
      <c r="A1995">
        <v>1</v>
      </c>
      <c r="B1995">
        <v>1900</v>
      </c>
      <c r="C1995" s="3">
        <v>0</v>
      </c>
      <c r="D1995" t="str">
        <v>00. VENDES</v>
      </c>
      <c r="E1995">
        <v>0</v>
      </c>
      <c r="F1995" t="str">
        <f t="shared" si="155"/>
        <v>1_1900</v>
      </c>
      <c r="G1995">
        <f t="shared" si="156"/>
        <v>0</v>
      </c>
      <c r="H1995" s="40" t="e">
        <f t="shared" si="157"/>
        <v>#DIV/0!</v>
      </c>
      <c r="I1995">
        <f t="shared" si="158"/>
        <v>0</v>
      </c>
      <c r="J1995" s="40" t="e">
        <f t="shared" si="159"/>
        <v>#DIV/0!</v>
      </c>
      <c r="K1995" t="str">
        <f>+IFERROR(VLOOKUP(D1995,Table_1[#All],2,0),"")</f>
        <v/>
      </c>
    </row>
    <row r="1996" spans="1:11" ht="15" customHeight="1" x14ac:dyDescent="0.3">
      <c r="A1996">
        <v>1</v>
      </c>
      <c r="B1996">
        <v>1900</v>
      </c>
      <c r="C1996" s="3">
        <v>0</v>
      </c>
      <c r="D1996" t="str">
        <v>00. VENDES</v>
      </c>
      <c r="E1996">
        <v>0</v>
      </c>
      <c r="F1996" t="str">
        <f t="shared" si="155"/>
        <v>1_1900</v>
      </c>
      <c r="G1996">
        <f t="shared" si="156"/>
        <v>0</v>
      </c>
      <c r="H1996" s="40" t="e">
        <f t="shared" si="157"/>
        <v>#DIV/0!</v>
      </c>
      <c r="I1996">
        <f t="shared" si="158"/>
        <v>0</v>
      </c>
      <c r="J1996" s="40" t="e">
        <f t="shared" si="159"/>
        <v>#DIV/0!</v>
      </c>
      <c r="K1996" t="str">
        <f>+IFERROR(VLOOKUP(D1996,Table_1[#All],2,0),"")</f>
        <v/>
      </c>
    </row>
    <row r="1997" spans="1:11" ht="15" customHeight="1" x14ac:dyDescent="0.3">
      <c r="A1997">
        <v>1</v>
      </c>
      <c r="B1997">
        <v>1900</v>
      </c>
      <c r="C1997" s="3">
        <v>0</v>
      </c>
      <c r="D1997" t="str">
        <v>00. VENDES</v>
      </c>
      <c r="E1997">
        <v>0</v>
      </c>
      <c r="F1997" t="str">
        <f t="shared" si="155"/>
        <v>1_1900</v>
      </c>
      <c r="G1997">
        <f t="shared" si="156"/>
        <v>0</v>
      </c>
      <c r="H1997" s="40" t="e">
        <f t="shared" si="157"/>
        <v>#DIV/0!</v>
      </c>
      <c r="I1997">
        <f t="shared" si="158"/>
        <v>0</v>
      </c>
      <c r="J1997" s="40" t="e">
        <f t="shared" si="159"/>
        <v>#DIV/0!</v>
      </c>
      <c r="K1997" t="str">
        <f>+IFERROR(VLOOKUP(D1997,Table_1[#All],2,0),"")</f>
        <v/>
      </c>
    </row>
    <row r="1998" spans="1:11" ht="15" customHeight="1" x14ac:dyDescent="0.3">
      <c r="A1998">
        <v>1</v>
      </c>
      <c r="B1998">
        <v>1900</v>
      </c>
      <c r="C1998" s="3">
        <v>0</v>
      </c>
      <c r="D1998" t="str">
        <v>00. VENDES</v>
      </c>
      <c r="E1998">
        <v>0</v>
      </c>
      <c r="F1998" t="str">
        <f t="shared" si="155"/>
        <v>1_1900</v>
      </c>
      <c r="G1998">
        <f t="shared" si="156"/>
        <v>0</v>
      </c>
      <c r="H1998" s="40" t="e">
        <f t="shared" si="157"/>
        <v>#DIV/0!</v>
      </c>
      <c r="I1998">
        <f t="shared" si="158"/>
        <v>0</v>
      </c>
      <c r="J1998" s="40" t="e">
        <f t="shared" si="159"/>
        <v>#DIV/0!</v>
      </c>
      <c r="K1998" t="str">
        <f>+IFERROR(VLOOKUP(D1998,Table_1[#All],2,0),"")</f>
        <v/>
      </c>
    </row>
    <row r="1999" spans="1:11" ht="15" customHeight="1" x14ac:dyDescent="0.3">
      <c r="A1999">
        <v>1</v>
      </c>
      <c r="B1999">
        <v>1900</v>
      </c>
      <c r="C1999" s="3">
        <v>0</v>
      </c>
      <c r="D1999" t="str">
        <v>00. VENDES</v>
      </c>
      <c r="E1999">
        <v>0</v>
      </c>
      <c r="F1999" t="str">
        <f t="shared" si="155"/>
        <v>1_1900</v>
      </c>
      <c r="G1999">
        <f t="shared" si="156"/>
        <v>0</v>
      </c>
      <c r="H1999" s="40" t="e">
        <f t="shared" si="157"/>
        <v>#DIV/0!</v>
      </c>
      <c r="I1999">
        <f t="shared" si="158"/>
        <v>0</v>
      </c>
      <c r="J1999" s="40" t="e">
        <f t="shared" si="159"/>
        <v>#DIV/0!</v>
      </c>
      <c r="K1999" t="str">
        <f>+IFERROR(VLOOKUP(D1999,Table_1[#All],2,0),"")</f>
        <v/>
      </c>
    </row>
    <row r="2000" spans="1:11" ht="15" customHeight="1" x14ac:dyDescent="0.3">
      <c r="A2000">
        <v>1</v>
      </c>
      <c r="B2000">
        <v>1900</v>
      </c>
      <c r="C2000" s="3">
        <v>0</v>
      </c>
      <c r="D2000" t="str">
        <v>00. VENDES</v>
      </c>
      <c r="E2000">
        <v>0</v>
      </c>
      <c r="F2000" t="str">
        <f t="shared" si="155"/>
        <v>1_1900</v>
      </c>
      <c r="G2000">
        <f t="shared" si="156"/>
        <v>0</v>
      </c>
      <c r="H2000" s="40" t="e">
        <f t="shared" si="157"/>
        <v>#DIV/0!</v>
      </c>
      <c r="I2000">
        <f t="shared" si="158"/>
        <v>0</v>
      </c>
      <c r="J2000" s="40" t="e">
        <f t="shared" si="159"/>
        <v>#DIV/0!</v>
      </c>
      <c r="K2000" t="str">
        <f>+IFERROR(VLOOKUP(D2000,Table_1[#All],2,0),"")</f>
        <v/>
      </c>
    </row>
    <row r="2001" spans="1:11" ht="15" customHeight="1" x14ac:dyDescent="0.3">
      <c r="A2001">
        <v>1</v>
      </c>
      <c r="B2001">
        <v>1900</v>
      </c>
      <c r="C2001" s="3">
        <v>0</v>
      </c>
      <c r="D2001" t="str">
        <v>00. VENDES</v>
      </c>
      <c r="E2001">
        <v>0</v>
      </c>
      <c r="F2001" t="str">
        <f t="shared" si="155"/>
        <v>1_1900</v>
      </c>
      <c r="G2001">
        <f t="shared" si="156"/>
        <v>0</v>
      </c>
      <c r="H2001" s="40" t="e">
        <f t="shared" si="157"/>
        <v>#DIV/0!</v>
      </c>
      <c r="I2001">
        <f t="shared" si="158"/>
        <v>0</v>
      </c>
      <c r="J2001" s="40" t="e">
        <f t="shared" si="159"/>
        <v>#DIV/0!</v>
      </c>
      <c r="K2001" t="str">
        <f>+IFERROR(VLOOKUP(D2001,Table_1[#All],2,0),"")</f>
        <v/>
      </c>
    </row>
    <row r="2002" spans="1:11" ht="15" customHeight="1" x14ac:dyDescent="0.3">
      <c r="A2002">
        <v>1</v>
      </c>
      <c r="B2002">
        <v>1900</v>
      </c>
      <c r="C2002" s="3">
        <v>0</v>
      </c>
      <c r="D2002" t="str">
        <v>00. VENDES</v>
      </c>
      <c r="E2002">
        <v>0</v>
      </c>
      <c r="F2002" t="str">
        <f t="shared" si="155"/>
        <v>1_1900</v>
      </c>
      <c r="G2002">
        <f t="shared" si="156"/>
        <v>0</v>
      </c>
      <c r="H2002" s="40" t="e">
        <f t="shared" si="157"/>
        <v>#DIV/0!</v>
      </c>
      <c r="I2002">
        <f t="shared" si="158"/>
        <v>0</v>
      </c>
      <c r="J2002" s="40" t="e">
        <f t="shared" si="159"/>
        <v>#DIV/0!</v>
      </c>
      <c r="K2002" t="str">
        <f>+IFERROR(VLOOKUP(D2002,Table_1[#All],2,0),"")</f>
        <v/>
      </c>
    </row>
    <row r="2003" spans="1:11" ht="15" customHeight="1" x14ac:dyDescent="0.3">
      <c r="A2003">
        <v>1</v>
      </c>
      <c r="B2003">
        <v>1900</v>
      </c>
      <c r="C2003" s="3">
        <v>0</v>
      </c>
      <c r="D2003" t="str">
        <v>00. VENDES</v>
      </c>
      <c r="E2003">
        <v>0</v>
      </c>
      <c r="F2003" t="str">
        <f t="shared" si="155"/>
        <v>1_1900</v>
      </c>
      <c r="G2003">
        <f t="shared" si="156"/>
        <v>0</v>
      </c>
      <c r="H2003" s="40" t="e">
        <f t="shared" si="157"/>
        <v>#DIV/0!</v>
      </c>
      <c r="I2003">
        <f t="shared" si="158"/>
        <v>0</v>
      </c>
      <c r="J2003" s="40" t="e">
        <f t="shared" si="159"/>
        <v>#DIV/0!</v>
      </c>
      <c r="K2003" t="str">
        <f>+IFERROR(VLOOKUP(D2003,Table_1[#All],2,0),"")</f>
        <v/>
      </c>
    </row>
    <row r="2004" spans="1:11" ht="15" customHeight="1" x14ac:dyDescent="0.3">
      <c r="A2004">
        <v>1</v>
      </c>
      <c r="B2004">
        <v>1900</v>
      </c>
      <c r="C2004" s="3">
        <v>0</v>
      </c>
      <c r="D2004" t="str">
        <v>00. VENDES</v>
      </c>
      <c r="E2004">
        <v>0</v>
      </c>
      <c r="F2004" t="str">
        <f t="shared" si="155"/>
        <v>1_1900</v>
      </c>
      <c r="G2004">
        <f t="shared" si="156"/>
        <v>0</v>
      </c>
      <c r="H2004" s="40" t="e">
        <f t="shared" si="157"/>
        <v>#DIV/0!</v>
      </c>
      <c r="I2004">
        <f t="shared" si="158"/>
        <v>0</v>
      </c>
      <c r="J2004" s="40" t="e">
        <f t="shared" si="159"/>
        <v>#DIV/0!</v>
      </c>
      <c r="K2004" t="str">
        <f>+IFERROR(VLOOKUP(D2004,Table_1[#All],2,0),"")</f>
        <v/>
      </c>
    </row>
    <row r="2005" spans="1:11" ht="15" customHeight="1" x14ac:dyDescent="0.3">
      <c r="A2005">
        <v>1</v>
      </c>
      <c r="B2005">
        <v>1900</v>
      </c>
      <c r="C2005" s="3">
        <v>0</v>
      </c>
      <c r="D2005" t="str">
        <v>00. VENDES</v>
      </c>
      <c r="E2005">
        <v>0</v>
      </c>
      <c r="F2005" t="str">
        <f t="shared" si="155"/>
        <v>1_1900</v>
      </c>
      <c r="G2005">
        <f t="shared" si="156"/>
        <v>0</v>
      </c>
      <c r="H2005" s="40" t="e">
        <f t="shared" si="157"/>
        <v>#DIV/0!</v>
      </c>
      <c r="I2005">
        <f t="shared" si="158"/>
        <v>0</v>
      </c>
      <c r="J2005" s="40" t="e">
        <f t="shared" si="159"/>
        <v>#DIV/0!</v>
      </c>
      <c r="K2005" t="str">
        <f>+IFERROR(VLOOKUP(D2005,Table_1[#All],2,0),"")</f>
        <v/>
      </c>
    </row>
    <row r="2006" spans="1:11" ht="15" customHeight="1" x14ac:dyDescent="0.3">
      <c r="A2006">
        <v>1</v>
      </c>
      <c r="B2006">
        <v>1900</v>
      </c>
      <c r="C2006" s="3">
        <v>0</v>
      </c>
      <c r="D2006" t="str">
        <v>00. VENDES</v>
      </c>
      <c r="E2006">
        <v>0</v>
      </c>
      <c r="F2006" t="str">
        <f t="shared" si="155"/>
        <v>1_1900</v>
      </c>
      <c r="G2006">
        <f t="shared" si="156"/>
        <v>0</v>
      </c>
      <c r="H2006" s="40" t="e">
        <f t="shared" si="157"/>
        <v>#DIV/0!</v>
      </c>
      <c r="I2006">
        <f t="shared" si="158"/>
        <v>0</v>
      </c>
      <c r="J2006" s="40" t="e">
        <f t="shared" si="159"/>
        <v>#DIV/0!</v>
      </c>
      <c r="K2006" t="str">
        <f>+IFERROR(VLOOKUP(D2006,Table_1[#All],2,0),"")</f>
        <v/>
      </c>
    </row>
    <row r="2007" spans="1:11" ht="15" customHeight="1" x14ac:dyDescent="0.3">
      <c r="A2007">
        <v>1</v>
      </c>
      <c r="B2007">
        <v>1900</v>
      </c>
      <c r="C2007" s="3">
        <v>0</v>
      </c>
      <c r="D2007" t="str">
        <v>00. VENDES</v>
      </c>
      <c r="E2007">
        <v>0</v>
      </c>
      <c r="F2007" t="str">
        <f t="shared" si="155"/>
        <v>1_1900</v>
      </c>
      <c r="G2007">
        <f t="shared" si="156"/>
        <v>0</v>
      </c>
      <c r="H2007" s="40" t="e">
        <f t="shared" si="157"/>
        <v>#DIV/0!</v>
      </c>
      <c r="I2007">
        <f t="shared" si="158"/>
        <v>0</v>
      </c>
      <c r="J2007" s="40" t="e">
        <f t="shared" si="159"/>
        <v>#DIV/0!</v>
      </c>
      <c r="K2007" t="str">
        <f>+IFERROR(VLOOKUP(D2007,Table_1[#All],2,0),"")</f>
        <v/>
      </c>
    </row>
    <row r="2008" spans="1:11" ht="15" customHeight="1" x14ac:dyDescent="0.3">
      <c r="A2008">
        <v>1</v>
      </c>
      <c r="B2008">
        <v>1900</v>
      </c>
      <c r="C2008" s="3">
        <v>0</v>
      </c>
      <c r="D2008" t="str">
        <v>00. VENDES</v>
      </c>
      <c r="E2008">
        <v>0</v>
      </c>
      <c r="F2008" t="str">
        <f t="shared" si="155"/>
        <v>1_1900</v>
      </c>
      <c r="G2008">
        <f t="shared" si="156"/>
        <v>0</v>
      </c>
      <c r="H2008" s="40" t="e">
        <f t="shared" si="157"/>
        <v>#DIV/0!</v>
      </c>
      <c r="I2008">
        <f t="shared" si="158"/>
        <v>0</v>
      </c>
      <c r="J2008" s="40" t="e">
        <f t="shared" si="159"/>
        <v>#DIV/0!</v>
      </c>
      <c r="K2008" t="str">
        <f>+IFERROR(VLOOKUP(D2008,Table_1[#All],2,0),"")</f>
        <v/>
      </c>
    </row>
    <row r="2009" spans="1:11" ht="15" customHeight="1" x14ac:dyDescent="0.3">
      <c r="A2009">
        <v>1</v>
      </c>
      <c r="B2009">
        <v>1900</v>
      </c>
      <c r="C2009" s="3">
        <v>0</v>
      </c>
      <c r="D2009" t="str">
        <v>00. VENDES</v>
      </c>
      <c r="E2009">
        <v>0</v>
      </c>
      <c r="F2009" t="str">
        <f t="shared" si="155"/>
        <v>1_1900</v>
      </c>
      <c r="G2009">
        <f t="shared" si="156"/>
        <v>0</v>
      </c>
      <c r="H2009" s="40" t="e">
        <f t="shared" si="157"/>
        <v>#DIV/0!</v>
      </c>
      <c r="I2009">
        <f t="shared" si="158"/>
        <v>0</v>
      </c>
      <c r="J2009" s="40" t="e">
        <f t="shared" si="159"/>
        <v>#DIV/0!</v>
      </c>
      <c r="K2009" t="str">
        <f>+IFERROR(VLOOKUP(D2009,Table_1[#All],2,0),"")</f>
        <v/>
      </c>
    </row>
    <row r="2010" spans="1:11" ht="15" customHeight="1" x14ac:dyDescent="0.3">
      <c r="A2010">
        <v>1</v>
      </c>
      <c r="B2010">
        <v>1900</v>
      </c>
      <c r="C2010" s="3">
        <v>0</v>
      </c>
      <c r="D2010" t="str">
        <v>00. VENDES</v>
      </c>
      <c r="E2010">
        <v>0</v>
      </c>
      <c r="F2010" t="str">
        <f t="shared" si="155"/>
        <v>1_1900</v>
      </c>
      <c r="G2010">
        <f t="shared" si="156"/>
        <v>0</v>
      </c>
      <c r="H2010" s="40" t="e">
        <f t="shared" si="157"/>
        <v>#DIV/0!</v>
      </c>
      <c r="I2010">
        <f t="shared" si="158"/>
        <v>0</v>
      </c>
      <c r="J2010" s="40" t="e">
        <f t="shared" si="159"/>
        <v>#DIV/0!</v>
      </c>
      <c r="K2010" t="str">
        <f>+IFERROR(VLOOKUP(D2010,Table_1[#All],2,0),"")</f>
        <v/>
      </c>
    </row>
    <row r="2011" spans="1:11" ht="15" customHeight="1" x14ac:dyDescent="0.3">
      <c r="A2011">
        <v>1</v>
      </c>
      <c r="B2011">
        <v>1900</v>
      </c>
      <c r="C2011" s="3">
        <v>0</v>
      </c>
      <c r="D2011" t="str">
        <v>00. VENDES</v>
      </c>
      <c r="E2011">
        <v>0</v>
      </c>
      <c r="F2011" t="str">
        <f t="shared" si="155"/>
        <v>1_1900</v>
      </c>
      <c r="G2011">
        <f t="shared" si="156"/>
        <v>0</v>
      </c>
      <c r="H2011" s="40" t="e">
        <f t="shared" si="157"/>
        <v>#DIV/0!</v>
      </c>
      <c r="I2011">
        <f t="shared" si="158"/>
        <v>0</v>
      </c>
      <c r="J2011" s="40" t="e">
        <f t="shared" si="159"/>
        <v>#DIV/0!</v>
      </c>
      <c r="K2011" t="str">
        <f>+IFERROR(VLOOKUP(D2011,Table_1[#All],2,0),"")</f>
        <v/>
      </c>
    </row>
    <row r="2012" spans="1:11" ht="15" customHeight="1" x14ac:dyDescent="0.3">
      <c r="A2012">
        <v>1</v>
      </c>
      <c r="B2012">
        <v>1900</v>
      </c>
      <c r="C2012" s="3">
        <v>0</v>
      </c>
      <c r="D2012" t="str">
        <v>00. VENDES</v>
      </c>
      <c r="E2012">
        <v>0</v>
      </c>
      <c r="F2012" t="str">
        <f t="shared" si="155"/>
        <v>1_1900</v>
      </c>
      <c r="G2012">
        <f t="shared" si="156"/>
        <v>0</v>
      </c>
      <c r="H2012" s="40" t="e">
        <f t="shared" si="157"/>
        <v>#DIV/0!</v>
      </c>
      <c r="I2012">
        <f t="shared" si="158"/>
        <v>0</v>
      </c>
      <c r="J2012" s="40" t="e">
        <f t="shared" si="159"/>
        <v>#DIV/0!</v>
      </c>
      <c r="K2012" t="str">
        <f>+IFERROR(VLOOKUP(D2012,Table_1[#All],2,0),"")</f>
        <v/>
      </c>
    </row>
    <row r="2013" spans="1:11" ht="15" customHeight="1" x14ac:dyDescent="0.3">
      <c r="A2013">
        <v>1</v>
      </c>
      <c r="B2013">
        <v>1900</v>
      </c>
      <c r="C2013" s="3">
        <v>0</v>
      </c>
      <c r="D2013" t="str">
        <v>00. VENDES</v>
      </c>
      <c r="E2013">
        <v>0</v>
      </c>
      <c r="F2013" t="str">
        <f t="shared" si="155"/>
        <v>1_1900</v>
      </c>
      <c r="G2013">
        <f t="shared" si="156"/>
        <v>0</v>
      </c>
      <c r="H2013" s="40" t="e">
        <f t="shared" si="157"/>
        <v>#DIV/0!</v>
      </c>
      <c r="I2013">
        <f t="shared" si="158"/>
        <v>0</v>
      </c>
      <c r="J2013" s="40" t="e">
        <f t="shared" si="159"/>
        <v>#DIV/0!</v>
      </c>
      <c r="K2013" t="str">
        <f>+IFERROR(VLOOKUP(D2013,Table_1[#All],2,0),"")</f>
        <v/>
      </c>
    </row>
    <row r="2014" spans="1:11" ht="15" customHeight="1" x14ac:dyDescent="0.3">
      <c r="A2014">
        <v>1</v>
      </c>
      <c r="B2014">
        <v>1900</v>
      </c>
      <c r="C2014" s="3">
        <v>0</v>
      </c>
      <c r="D2014" t="str">
        <v>00. VENDES</v>
      </c>
      <c r="E2014">
        <v>0</v>
      </c>
      <c r="F2014" t="str">
        <f t="shared" si="155"/>
        <v>1_1900</v>
      </c>
      <c r="G2014">
        <f t="shared" si="156"/>
        <v>0</v>
      </c>
      <c r="H2014" s="40" t="e">
        <f t="shared" si="157"/>
        <v>#DIV/0!</v>
      </c>
      <c r="I2014">
        <f t="shared" si="158"/>
        <v>0</v>
      </c>
      <c r="J2014" s="40" t="e">
        <f t="shared" si="159"/>
        <v>#DIV/0!</v>
      </c>
      <c r="K2014" t="str">
        <f>+IFERROR(VLOOKUP(D2014,Table_1[#All],2,0),"")</f>
        <v/>
      </c>
    </row>
    <row r="2015" spans="1:11" ht="15" customHeight="1" x14ac:dyDescent="0.3">
      <c r="A2015">
        <v>1</v>
      </c>
      <c r="B2015">
        <v>1900</v>
      </c>
      <c r="C2015" s="3">
        <v>0</v>
      </c>
      <c r="D2015" t="str">
        <v>00. VENDES</v>
      </c>
      <c r="E2015">
        <v>0</v>
      </c>
      <c r="F2015" t="str">
        <f t="shared" si="155"/>
        <v>1_1900</v>
      </c>
      <c r="G2015">
        <f t="shared" si="156"/>
        <v>0</v>
      </c>
      <c r="H2015" s="40" t="e">
        <f t="shared" si="157"/>
        <v>#DIV/0!</v>
      </c>
      <c r="I2015">
        <f t="shared" si="158"/>
        <v>0</v>
      </c>
      <c r="J2015" s="40" t="e">
        <f t="shared" si="159"/>
        <v>#DIV/0!</v>
      </c>
      <c r="K2015" t="str">
        <f>+IFERROR(VLOOKUP(D2015,Table_1[#All],2,0),"")</f>
        <v/>
      </c>
    </row>
    <row r="2016" spans="1:11" ht="15" customHeight="1" x14ac:dyDescent="0.3">
      <c r="A2016">
        <v>1</v>
      </c>
      <c r="B2016">
        <v>1900</v>
      </c>
      <c r="C2016" s="3">
        <v>0</v>
      </c>
      <c r="D2016" t="str">
        <v>00. VENDES</v>
      </c>
      <c r="E2016">
        <v>0</v>
      </c>
      <c r="F2016" t="str">
        <f t="shared" si="155"/>
        <v>1_1900</v>
      </c>
      <c r="G2016">
        <f t="shared" si="156"/>
        <v>0</v>
      </c>
      <c r="H2016" s="40" t="e">
        <f t="shared" si="157"/>
        <v>#DIV/0!</v>
      </c>
      <c r="I2016">
        <f t="shared" si="158"/>
        <v>0</v>
      </c>
      <c r="J2016" s="40" t="e">
        <f t="shared" si="159"/>
        <v>#DIV/0!</v>
      </c>
      <c r="K2016" t="str">
        <f>+IFERROR(VLOOKUP(D2016,Table_1[#All],2,0),"")</f>
        <v/>
      </c>
    </row>
    <row r="2017" spans="1:11" ht="15" customHeight="1" x14ac:dyDescent="0.3">
      <c r="A2017">
        <v>1</v>
      </c>
      <c r="B2017">
        <v>1900</v>
      </c>
      <c r="C2017" s="3">
        <v>0</v>
      </c>
      <c r="D2017" t="str">
        <v>00. VENDES</v>
      </c>
      <c r="E2017">
        <v>0</v>
      </c>
      <c r="F2017" t="str">
        <f t="shared" si="155"/>
        <v>1_1900</v>
      </c>
      <c r="G2017">
        <f t="shared" si="156"/>
        <v>0</v>
      </c>
      <c r="H2017" s="40" t="e">
        <f t="shared" si="157"/>
        <v>#DIV/0!</v>
      </c>
      <c r="I2017">
        <f t="shared" si="158"/>
        <v>0</v>
      </c>
      <c r="J2017" s="40" t="e">
        <f t="shared" si="159"/>
        <v>#DIV/0!</v>
      </c>
      <c r="K2017" t="str">
        <f>+IFERROR(VLOOKUP(D2017,Table_1[#All],2,0),"")</f>
        <v/>
      </c>
    </row>
    <row r="2018" spans="1:11" ht="15" customHeight="1" x14ac:dyDescent="0.3">
      <c r="A2018">
        <v>1</v>
      </c>
      <c r="B2018">
        <v>1900</v>
      </c>
      <c r="C2018" s="3">
        <v>0</v>
      </c>
      <c r="D2018" t="str">
        <v>00. VENDES</v>
      </c>
      <c r="E2018">
        <v>0</v>
      </c>
      <c r="F2018" t="str">
        <f t="shared" si="155"/>
        <v>1_1900</v>
      </c>
      <c r="G2018">
        <f t="shared" si="156"/>
        <v>0</v>
      </c>
      <c r="H2018" s="40" t="e">
        <f t="shared" si="157"/>
        <v>#DIV/0!</v>
      </c>
      <c r="I2018">
        <f t="shared" si="158"/>
        <v>0</v>
      </c>
      <c r="J2018" s="40" t="e">
        <f t="shared" si="159"/>
        <v>#DIV/0!</v>
      </c>
      <c r="K2018" t="str">
        <f>+IFERROR(VLOOKUP(D2018,Table_1[#All],2,0),"")</f>
        <v/>
      </c>
    </row>
    <row r="2019" spans="1:11" ht="15" customHeight="1" x14ac:dyDescent="0.3">
      <c r="A2019">
        <v>1</v>
      </c>
      <c r="B2019">
        <v>1900</v>
      </c>
      <c r="C2019" s="3">
        <v>0</v>
      </c>
      <c r="D2019" t="str">
        <v>00. VENDES</v>
      </c>
      <c r="E2019">
        <v>0</v>
      </c>
      <c r="F2019" t="str">
        <f t="shared" si="155"/>
        <v>1_1900</v>
      </c>
      <c r="G2019">
        <f t="shared" si="156"/>
        <v>0</v>
      </c>
      <c r="H2019" s="40" t="e">
        <f t="shared" si="157"/>
        <v>#DIV/0!</v>
      </c>
      <c r="I2019">
        <f t="shared" si="158"/>
        <v>0</v>
      </c>
      <c r="J2019" s="40" t="e">
        <f t="shared" si="159"/>
        <v>#DIV/0!</v>
      </c>
      <c r="K2019" t="str">
        <f>+IFERROR(VLOOKUP(D2019,Table_1[#All],2,0),"")</f>
        <v/>
      </c>
    </row>
    <row r="2020" spans="1:11" ht="15" customHeight="1" x14ac:dyDescent="0.3">
      <c r="A2020">
        <v>1</v>
      </c>
      <c r="B2020">
        <v>1900</v>
      </c>
      <c r="C2020" s="3">
        <v>0</v>
      </c>
      <c r="D2020" t="str">
        <v>00. VENDES</v>
      </c>
      <c r="E2020">
        <v>0</v>
      </c>
      <c r="F2020" t="str">
        <f t="shared" si="155"/>
        <v>1_1900</v>
      </c>
      <c r="G2020">
        <f t="shared" si="156"/>
        <v>0</v>
      </c>
      <c r="H2020" s="40" t="e">
        <f t="shared" si="157"/>
        <v>#DIV/0!</v>
      </c>
      <c r="I2020">
        <f t="shared" si="158"/>
        <v>0</v>
      </c>
      <c r="J2020" s="40" t="e">
        <f t="shared" si="159"/>
        <v>#DIV/0!</v>
      </c>
      <c r="K2020" t="str">
        <f>+IFERROR(VLOOKUP(D2020,Table_1[#All],2,0),"")</f>
        <v/>
      </c>
    </row>
    <row r="2021" spans="1:11" ht="15" customHeight="1" x14ac:dyDescent="0.3">
      <c r="A2021">
        <v>1</v>
      </c>
      <c r="B2021">
        <v>1900</v>
      </c>
      <c r="C2021" s="3">
        <v>0</v>
      </c>
      <c r="D2021" t="str">
        <v>00. VENDES</v>
      </c>
      <c r="E2021">
        <v>0</v>
      </c>
      <c r="F2021" t="str">
        <f t="shared" si="155"/>
        <v>1_1900</v>
      </c>
      <c r="G2021">
        <f t="shared" si="156"/>
        <v>0</v>
      </c>
      <c r="H2021" s="40" t="e">
        <f t="shared" si="157"/>
        <v>#DIV/0!</v>
      </c>
      <c r="I2021">
        <f t="shared" si="158"/>
        <v>0</v>
      </c>
      <c r="J2021" s="40" t="e">
        <f t="shared" si="159"/>
        <v>#DIV/0!</v>
      </c>
      <c r="K2021" t="str">
        <f>+IFERROR(VLOOKUP(D2021,Table_1[#All],2,0),"")</f>
        <v/>
      </c>
    </row>
    <row r="2022" spans="1:11" ht="15" customHeight="1" x14ac:dyDescent="0.3">
      <c r="A2022">
        <v>1</v>
      </c>
      <c r="B2022">
        <v>1900</v>
      </c>
      <c r="C2022" s="3">
        <v>0</v>
      </c>
      <c r="D2022" t="str">
        <v>00. VENDES</v>
      </c>
      <c r="E2022">
        <v>0</v>
      </c>
      <c r="F2022" t="str">
        <f t="shared" si="155"/>
        <v>1_1900</v>
      </c>
      <c r="G2022">
        <f t="shared" si="156"/>
        <v>0</v>
      </c>
      <c r="H2022" s="40" t="e">
        <f t="shared" si="157"/>
        <v>#DIV/0!</v>
      </c>
      <c r="I2022">
        <f t="shared" si="158"/>
        <v>0</v>
      </c>
      <c r="J2022" s="40" t="e">
        <f t="shared" si="159"/>
        <v>#DIV/0!</v>
      </c>
      <c r="K2022" t="str">
        <f>+IFERROR(VLOOKUP(D2022,Table_1[#All],2,0),"")</f>
        <v/>
      </c>
    </row>
    <row r="2023" spans="1:11" ht="15" customHeight="1" x14ac:dyDescent="0.3">
      <c r="A2023">
        <v>1</v>
      </c>
      <c r="B2023">
        <v>1900</v>
      </c>
      <c r="C2023" s="3">
        <v>0</v>
      </c>
      <c r="D2023" t="str">
        <v>00. VENDES</v>
      </c>
      <c r="E2023">
        <v>0</v>
      </c>
      <c r="F2023" t="str">
        <f t="shared" si="155"/>
        <v>1_1900</v>
      </c>
      <c r="G2023">
        <f t="shared" si="156"/>
        <v>0</v>
      </c>
      <c r="H2023" s="40" t="e">
        <f t="shared" si="157"/>
        <v>#DIV/0!</v>
      </c>
      <c r="I2023">
        <f t="shared" si="158"/>
        <v>0</v>
      </c>
      <c r="J2023" s="40" t="e">
        <f t="shared" si="159"/>
        <v>#DIV/0!</v>
      </c>
      <c r="K2023" t="str">
        <f>+IFERROR(VLOOKUP(D2023,Table_1[#All],2,0),"")</f>
        <v/>
      </c>
    </row>
    <row r="2024" spans="1:11" ht="15" customHeight="1" x14ac:dyDescent="0.3">
      <c r="A2024">
        <v>1</v>
      </c>
      <c r="B2024">
        <v>1900</v>
      </c>
      <c r="C2024" s="3">
        <v>0</v>
      </c>
      <c r="D2024" t="str">
        <v>00. VENDES</v>
      </c>
      <c r="E2024">
        <v>0</v>
      </c>
      <c r="F2024" t="str">
        <f t="shared" si="155"/>
        <v>1_1900</v>
      </c>
      <c r="G2024">
        <f t="shared" si="156"/>
        <v>0</v>
      </c>
      <c r="H2024" s="40" t="e">
        <f t="shared" si="157"/>
        <v>#DIV/0!</v>
      </c>
      <c r="I2024">
        <f t="shared" si="158"/>
        <v>0</v>
      </c>
      <c r="J2024" s="40" t="e">
        <f t="shared" si="159"/>
        <v>#DIV/0!</v>
      </c>
      <c r="K2024" t="str">
        <f>+IFERROR(VLOOKUP(D2024,Table_1[#All],2,0),"")</f>
        <v/>
      </c>
    </row>
    <row r="2025" spans="1:11" ht="15" customHeight="1" x14ac:dyDescent="0.3">
      <c r="A2025">
        <v>1</v>
      </c>
      <c r="B2025">
        <v>1900</v>
      </c>
      <c r="C2025" s="3">
        <v>0</v>
      </c>
      <c r="D2025" t="str">
        <v>00. VENDES</v>
      </c>
      <c r="E2025">
        <v>0</v>
      </c>
      <c r="F2025" t="str">
        <f t="shared" si="155"/>
        <v>1_1900</v>
      </c>
      <c r="G2025">
        <f t="shared" si="156"/>
        <v>0</v>
      </c>
      <c r="H2025" s="40" t="e">
        <f t="shared" si="157"/>
        <v>#DIV/0!</v>
      </c>
      <c r="I2025">
        <f t="shared" si="158"/>
        <v>0</v>
      </c>
      <c r="J2025" s="40" t="e">
        <f t="shared" si="159"/>
        <v>#DIV/0!</v>
      </c>
      <c r="K2025" t="str">
        <f>+IFERROR(VLOOKUP(D2025,Table_1[#All],2,0),"")</f>
        <v/>
      </c>
    </row>
    <row r="2026" spans="1:11" ht="15" customHeight="1" x14ac:dyDescent="0.3">
      <c r="A2026">
        <v>1</v>
      </c>
      <c r="B2026">
        <v>1900</v>
      </c>
      <c r="C2026" s="3">
        <v>0</v>
      </c>
      <c r="D2026" t="str">
        <v>00. VENDES</v>
      </c>
      <c r="E2026">
        <v>0</v>
      </c>
      <c r="F2026" t="str">
        <f t="shared" si="155"/>
        <v>1_1900</v>
      </c>
      <c r="G2026">
        <f t="shared" si="156"/>
        <v>0</v>
      </c>
      <c r="H2026" s="40" t="e">
        <f t="shared" si="157"/>
        <v>#DIV/0!</v>
      </c>
      <c r="I2026">
        <f t="shared" si="158"/>
        <v>0</v>
      </c>
      <c r="J2026" s="40" t="e">
        <f t="shared" si="159"/>
        <v>#DIV/0!</v>
      </c>
      <c r="K2026" t="str">
        <f>+IFERROR(VLOOKUP(D2026,Table_1[#All],2,0),"")</f>
        <v/>
      </c>
    </row>
    <row r="2027" spans="1:11" ht="15" customHeight="1" x14ac:dyDescent="0.3">
      <c r="A2027">
        <v>1</v>
      </c>
      <c r="B2027">
        <v>1900</v>
      </c>
      <c r="C2027" s="3">
        <v>0</v>
      </c>
      <c r="D2027" t="str">
        <v>00. VENDES</v>
      </c>
      <c r="E2027">
        <v>0</v>
      </c>
      <c r="F2027" t="str">
        <f t="shared" si="155"/>
        <v>1_1900</v>
      </c>
      <c r="G2027">
        <f t="shared" si="156"/>
        <v>0</v>
      </c>
      <c r="H2027" s="40" t="e">
        <f t="shared" si="157"/>
        <v>#DIV/0!</v>
      </c>
      <c r="I2027">
        <f t="shared" si="158"/>
        <v>0</v>
      </c>
      <c r="J2027" s="40" t="e">
        <f t="shared" si="159"/>
        <v>#DIV/0!</v>
      </c>
      <c r="K2027" t="str">
        <f>+IFERROR(VLOOKUP(D2027,Table_1[#All],2,0),"")</f>
        <v/>
      </c>
    </row>
    <row r="2028" spans="1:11" ht="15" customHeight="1" x14ac:dyDescent="0.3">
      <c r="A2028">
        <v>1</v>
      </c>
      <c r="B2028">
        <v>1900</v>
      </c>
      <c r="C2028" s="3">
        <v>0</v>
      </c>
      <c r="D2028" t="str">
        <v>00. VENDES</v>
      </c>
      <c r="E2028">
        <v>0</v>
      </c>
      <c r="F2028" t="str">
        <f t="shared" si="155"/>
        <v>1_1900</v>
      </c>
      <c r="G2028">
        <f t="shared" si="156"/>
        <v>0</v>
      </c>
      <c r="H2028" s="40" t="e">
        <f t="shared" si="157"/>
        <v>#DIV/0!</v>
      </c>
      <c r="I2028">
        <f t="shared" si="158"/>
        <v>0</v>
      </c>
      <c r="J2028" s="40" t="e">
        <f t="shared" si="159"/>
        <v>#DIV/0!</v>
      </c>
      <c r="K2028" t="str">
        <f>+IFERROR(VLOOKUP(D2028,Table_1[#All],2,0),"")</f>
        <v/>
      </c>
    </row>
    <row r="2029" spans="1:11" ht="15" customHeight="1" x14ac:dyDescent="0.3">
      <c r="A2029">
        <v>1</v>
      </c>
      <c r="B2029">
        <v>1900</v>
      </c>
      <c r="C2029" s="3">
        <v>0</v>
      </c>
      <c r="D2029" t="str">
        <v>00. VENDES</v>
      </c>
      <c r="E2029">
        <v>0</v>
      </c>
      <c r="F2029" t="str">
        <f t="shared" si="155"/>
        <v>1_1900</v>
      </c>
      <c r="G2029">
        <f t="shared" si="156"/>
        <v>0</v>
      </c>
      <c r="H2029" s="40" t="e">
        <f t="shared" si="157"/>
        <v>#DIV/0!</v>
      </c>
      <c r="I2029">
        <f t="shared" si="158"/>
        <v>0</v>
      </c>
      <c r="J2029" s="40" t="e">
        <f t="shared" si="159"/>
        <v>#DIV/0!</v>
      </c>
      <c r="K2029" t="str">
        <f>+IFERROR(VLOOKUP(D2029,Table_1[#All],2,0),"")</f>
        <v/>
      </c>
    </row>
    <row r="2030" spans="1:11" ht="15" customHeight="1" x14ac:dyDescent="0.3">
      <c r="A2030">
        <v>1</v>
      </c>
      <c r="B2030">
        <v>1900</v>
      </c>
      <c r="C2030" s="3">
        <v>0</v>
      </c>
      <c r="D2030" t="str">
        <v>00. VENDES</v>
      </c>
      <c r="E2030">
        <v>0</v>
      </c>
      <c r="F2030" t="str">
        <f t="shared" si="155"/>
        <v>1_1900</v>
      </c>
      <c r="G2030">
        <f t="shared" si="156"/>
        <v>0</v>
      </c>
      <c r="H2030" s="40" t="e">
        <f t="shared" si="157"/>
        <v>#DIV/0!</v>
      </c>
      <c r="I2030">
        <f t="shared" si="158"/>
        <v>0</v>
      </c>
      <c r="J2030" s="40" t="e">
        <f t="shared" si="159"/>
        <v>#DIV/0!</v>
      </c>
      <c r="K2030" t="str">
        <f>+IFERROR(VLOOKUP(D2030,Table_1[#All],2,0),"")</f>
        <v/>
      </c>
    </row>
    <row r="2031" spans="1:11" ht="15" customHeight="1" x14ac:dyDescent="0.3">
      <c r="A2031">
        <v>1</v>
      </c>
      <c r="B2031">
        <v>1900</v>
      </c>
      <c r="C2031" s="3">
        <v>0</v>
      </c>
      <c r="D2031" t="str">
        <v>00. VENDES</v>
      </c>
      <c r="E2031">
        <v>0</v>
      </c>
      <c r="F2031" t="str">
        <f t="shared" si="155"/>
        <v>1_1900</v>
      </c>
      <c r="G2031">
        <f t="shared" si="156"/>
        <v>0</v>
      </c>
      <c r="H2031" s="40" t="e">
        <f t="shared" si="157"/>
        <v>#DIV/0!</v>
      </c>
      <c r="I2031">
        <f t="shared" si="158"/>
        <v>0</v>
      </c>
      <c r="J2031" s="40" t="e">
        <f t="shared" si="159"/>
        <v>#DIV/0!</v>
      </c>
      <c r="K2031" t="str">
        <f>+IFERROR(VLOOKUP(D2031,Table_1[#All],2,0),"")</f>
        <v/>
      </c>
    </row>
    <row r="2032" spans="1:11" ht="15" customHeight="1" x14ac:dyDescent="0.3">
      <c r="A2032">
        <v>1</v>
      </c>
      <c r="B2032">
        <v>1900</v>
      </c>
      <c r="C2032" s="3">
        <v>0</v>
      </c>
      <c r="D2032" t="str">
        <v>00. VENDES</v>
      </c>
      <c r="E2032">
        <v>0</v>
      </c>
      <c r="F2032" t="str">
        <f t="shared" si="155"/>
        <v>1_1900</v>
      </c>
      <c r="G2032">
        <f t="shared" si="156"/>
        <v>0</v>
      </c>
      <c r="H2032" s="40" t="e">
        <f t="shared" si="157"/>
        <v>#DIV/0!</v>
      </c>
      <c r="I2032">
        <f t="shared" si="158"/>
        <v>0</v>
      </c>
      <c r="J2032" s="40" t="e">
        <f t="shared" si="159"/>
        <v>#DIV/0!</v>
      </c>
      <c r="K2032" t="str">
        <f>+IFERROR(VLOOKUP(D2032,Table_1[#All],2,0),"")</f>
        <v/>
      </c>
    </row>
    <row r="2033" spans="1:11" ht="15" customHeight="1" x14ac:dyDescent="0.3">
      <c r="A2033">
        <v>1</v>
      </c>
      <c r="B2033">
        <v>1900</v>
      </c>
      <c r="C2033" s="3">
        <v>0</v>
      </c>
      <c r="D2033" t="str">
        <v>00. VENDES</v>
      </c>
      <c r="E2033">
        <v>0</v>
      </c>
      <c r="F2033" t="str">
        <f t="shared" si="155"/>
        <v>1_1900</v>
      </c>
      <c r="G2033">
        <f t="shared" si="156"/>
        <v>0</v>
      </c>
      <c r="H2033" s="40" t="e">
        <f t="shared" si="157"/>
        <v>#DIV/0!</v>
      </c>
      <c r="I2033">
        <f t="shared" si="158"/>
        <v>0</v>
      </c>
      <c r="J2033" s="40" t="e">
        <f t="shared" si="159"/>
        <v>#DIV/0!</v>
      </c>
      <c r="K2033" t="str">
        <f>+IFERROR(VLOOKUP(D2033,Table_1[#All],2,0),"")</f>
        <v/>
      </c>
    </row>
    <row r="2034" spans="1:11" ht="15" customHeight="1" x14ac:dyDescent="0.3">
      <c r="A2034">
        <v>1</v>
      </c>
      <c r="B2034">
        <v>1900</v>
      </c>
      <c r="C2034" s="3">
        <v>0</v>
      </c>
      <c r="D2034" t="str">
        <v>00. VENDES</v>
      </c>
      <c r="E2034">
        <v>0</v>
      </c>
      <c r="F2034" t="str">
        <f t="shared" si="155"/>
        <v>1_1900</v>
      </c>
      <c r="G2034">
        <f t="shared" si="156"/>
        <v>0</v>
      </c>
      <c r="H2034" s="40" t="e">
        <f t="shared" si="157"/>
        <v>#DIV/0!</v>
      </c>
      <c r="I2034">
        <f t="shared" si="158"/>
        <v>0</v>
      </c>
      <c r="J2034" s="40" t="e">
        <f t="shared" si="159"/>
        <v>#DIV/0!</v>
      </c>
      <c r="K2034" t="str">
        <f>+IFERROR(VLOOKUP(D2034,Table_1[#All],2,0),"")</f>
        <v/>
      </c>
    </row>
    <row r="2035" spans="1:11" ht="15" customHeight="1" x14ac:dyDescent="0.3">
      <c r="A2035">
        <v>1</v>
      </c>
      <c r="B2035">
        <v>1900</v>
      </c>
      <c r="C2035" s="3">
        <v>0</v>
      </c>
      <c r="D2035" t="str">
        <v>00. VENDES</v>
      </c>
      <c r="E2035">
        <v>0</v>
      </c>
      <c r="F2035" t="str">
        <f t="shared" si="155"/>
        <v>1_1900</v>
      </c>
      <c r="G2035">
        <f t="shared" si="156"/>
        <v>0</v>
      </c>
      <c r="H2035" s="40" t="e">
        <f t="shared" si="157"/>
        <v>#DIV/0!</v>
      </c>
      <c r="I2035">
        <f t="shared" si="158"/>
        <v>0</v>
      </c>
      <c r="J2035" s="40" t="e">
        <f t="shared" si="159"/>
        <v>#DIV/0!</v>
      </c>
      <c r="K2035" t="str">
        <f>+IFERROR(VLOOKUP(D2035,Table_1[#All],2,0),"")</f>
        <v/>
      </c>
    </row>
    <row r="2036" spans="1:11" ht="15" customHeight="1" x14ac:dyDescent="0.3">
      <c r="A2036">
        <v>1</v>
      </c>
      <c r="B2036">
        <v>1900</v>
      </c>
      <c r="C2036" s="3">
        <v>0</v>
      </c>
      <c r="D2036" t="str">
        <v>00. VENDES</v>
      </c>
      <c r="E2036">
        <v>0</v>
      </c>
      <c r="F2036" t="str">
        <f t="shared" si="155"/>
        <v>1_1900</v>
      </c>
      <c r="G2036">
        <f t="shared" si="156"/>
        <v>0</v>
      </c>
      <c r="H2036" s="40" t="e">
        <f t="shared" si="157"/>
        <v>#DIV/0!</v>
      </c>
      <c r="I2036">
        <f t="shared" si="158"/>
        <v>0</v>
      </c>
      <c r="J2036" s="40" t="e">
        <f t="shared" si="159"/>
        <v>#DIV/0!</v>
      </c>
      <c r="K2036" t="str">
        <f>+IFERROR(VLOOKUP(D2036,Table_1[#All],2,0),"")</f>
        <v/>
      </c>
    </row>
    <row r="2037" spans="1:11" ht="15" customHeight="1" x14ac:dyDescent="0.3">
      <c r="A2037">
        <v>1</v>
      </c>
      <c r="B2037">
        <v>1900</v>
      </c>
      <c r="C2037" s="3">
        <v>0</v>
      </c>
      <c r="D2037" t="str">
        <v>00. VENDES</v>
      </c>
      <c r="E2037">
        <v>0</v>
      </c>
      <c r="F2037" t="str">
        <f t="shared" si="155"/>
        <v>1_1900</v>
      </c>
      <c r="G2037">
        <f t="shared" si="156"/>
        <v>0</v>
      </c>
      <c r="H2037" s="40" t="e">
        <f t="shared" si="157"/>
        <v>#DIV/0!</v>
      </c>
      <c r="I2037">
        <f t="shared" si="158"/>
        <v>0</v>
      </c>
      <c r="J2037" s="40" t="e">
        <f t="shared" si="159"/>
        <v>#DIV/0!</v>
      </c>
      <c r="K2037" t="str">
        <f>+IFERROR(VLOOKUP(D2037,Table_1[#All],2,0),"")</f>
        <v/>
      </c>
    </row>
    <row r="2038" spans="1:11" ht="15" customHeight="1" x14ac:dyDescent="0.3">
      <c r="A2038">
        <v>1</v>
      </c>
      <c r="B2038">
        <v>1900</v>
      </c>
      <c r="C2038" s="3">
        <v>0</v>
      </c>
      <c r="D2038" t="str">
        <v>00. VENDES</v>
      </c>
      <c r="E2038">
        <v>0</v>
      </c>
      <c r="F2038" t="str">
        <f t="shared" si="155"/>
        <v>1_1900</v>
      </c>
      <c r="G2038">
        <f t="shared" si="156"/>
        <v>0</v>
      </c>
      <c r="H2038" s="40" t="e">
        <f t="shared" si="157"/>
        <v>#DIV/0!</v>
      </c>
      <c r="I2038">
        <f t="shared" si="158"/>
        <v>0</v>
      </c>
      <c r="J2038" s="40" t="e">
        <f t="shared" si="159"/>
        <v>#DIV/0!</v>
      </c>
      <c r="K2038" t="str">
        <f>+IFERROR(VLOOKUP(D2038,Table_1[#All],2,0),"")</f>
        <v/>
      </c>
    </row>
    <row r="2039" spans="1:11" ht="15" customHeight="1" x14ac:dyDescent="0.3">
      <c r="A2039">
        <v>1</v>
      </c>
      <c r="B2039">
        <v>1900</v>
      </c>
      <c r="C2039" s="3">
        <v>0</v>
      </c>
      <c r="D2039" t="str">
        <v>00. VENDES</v>
      </c>
      <c r="E2039">
        <v>0</v>
      </c>
      <c r="F2039" t="str">
        <f t="shared" si="155"/>
        <v>1_1900</v>
      </c>
      <c r="G2039">
        <f t="shared" si="156"/>
        <v>0</v>
      </c>
      <c r="H2039" s="40" t="e">
        <f t="shared" si="157"/>
        <v>#DIV/0!</v>
      </c>
      <c r="I2039">
        <f t="shared" si="158"/>
        <v>0</v>
      </c>
      <c r="J2039" s="40" t="e">
        <f t="shared" si="159"/>
        <v>#DIV/0!</v>
      </c>
      <c r="K2039" t="str">
        <f>+IFERROR(VLOOKUP(D2039,Table_1[#All],2,0),"")</f>
        <v/>
      </c>
    </row>
    <row r="2040" spans="1:11" ht="15" customHeight="1" x14ac:dyDescent="0.3">
      <c r="A2040">
        <v>1</v>
      </c>
      <c r="B2040">
        <v>1900</v>
      </c>
      <c r="C2040" s="3">
        <v>0</v>
      </c>
      <c r="D2040" t="str">
        <v>00. VENDES</v>
      </c>
      <c r="E2040">
        <v>0</v>
      </c>
      <c r="F2040" t="str">
        <f t="shared" si="155"/>
        <v>1_1900</v>
      </c>
      <c r="G2040">
        <f t="shared" si="156"/>
        <v>0</v>
      </c>
      <c r="H2040" s="40" t="e">
        <f t="shared" si="157"/>
        <v>#DIV/0!</v>
      </c>
      <c r="I2040">
        <f t="shared" si="158"/>
        <v>0</v>
      </c>
      <c r="J2040" s="40" t="e">
        <f t="shared" si="159"/>
        <v>#DIV/0!</v>
      </c>
      <c r="K2040" t="str">
        <f>+IFERROR(VLOOKUP(D2040,Table_1[#All],2,0),"")</f>
        <v/>
      </c>
    </row>
    <row r="2041" spans="1:11" ht="15" customHeight="1" x14ac:dyDescent="0.3">
      <c r="A2041">
        <v>1</v>
      </c>
      <c r="B2041">
        <v>1900</v>
      </c>
      <c r="C2041" s="3">
        <v>0</v>
      </c>
      <c r="D2041" t="str">
        <v>00. VENDES</v>
      </c>
      <c r="E2041">
        <v>0</v>
      </c>
      <c r="F2041" t="str">
        <f t="shared" si="155"/>
        <v>1_1900</v>
      </c>
      <c r="G2041">
        <f t="shared" si="156"/>
        <v>0</v>
      </c>
      <c r="H2041" s="40" t="e">
        <f t="shared" si="157"/>
        <v>#DIV/0!</v>
      </c>
      <c r="I2041">
        <f t="shared" si="158"/>
        <v>0</v>
      </c>
      <c r="J2041" s="40" t="e">
        <f t="shared" si="159"/>
        <v>#DIV/0!</v>
      </c>
      <c r="K2041" t="str">
        <f>+IFERROR(VLOOKUP(D2041,Table_1[#All],2,0),"")</f>
        <v/>
      </c>
    </row>
    <row r="2042" spans="1:11" ht="15" customHeight="1" x14ac:dyDescent="0.3">
      <c r="A2042">
        <v>1</v>
      </c>
      <c r="B2042">
        <v>1900</v>
      </c>
      <c r="C2042" s="3">
        <v>0</v>
      </c>
      <c r="D2042" t="str">
        <v>00. VENDES</v>
      </c>
      <c r="E2042">
        <v>0</v>
      </c>
      <c r="F2042" t="str">
        <f t="shared" si="155"/>
        <v>1_1900</v>
      </c>
      <c r="G2042">
        <f t="shared" si="156"/>
        <v>0</v>
      </c>
      <c r="H2042" s="40" t="e">
        <f t="shared" si="157"/>
        <v>#DIV/0!</v>
      </c>
      <c r="I2042">
        <f t="shared" si="158"/>
        <v>0</v>
      </c>
      <c r="J2042" s="40" t="e">
        <f t="shared" si="159"/>
        <v>#DIV/0!</v>
      </c>
      <c r="K2042" t="str">
        <f>+IFERROR(VLOOKUP(D2042,Table_1[#All],2,0),"")</f>
        <v/>
      </c>
    </row>
    <row r="2043" spans="1:11" ht="15" customHeight="1" x14ac:dyDescent="0.3">
      <c r="A2043">
        <v>1</v>
      </c>
      <c r="B2043">
        <v>1900</v>
      </c>
      <c r="C2043" s="3">
        <v>0</v>
      </c>
      <c r="D2043" t="str">
        <v>00. VENDES</v>
      </c>
      <c r="E2043">
        <v>0</v>
      </c>
      <c r="F2043" t="str">
        <f t="shared" si="155"/>
        <v>1_1900</v>
      </c>
      <c r="G2043">
        <f t="shared" si="156"/>
        <v>0</v>
      </c>
      <c r="H2043" s="40" t="e">
        <f t="shared" si="157"/>
        <v>#DIV/0!</v>
      </c>
      <c r="I2043">
        <f t="shared" si="158"/>
        <v>0</v>
      </c>
      <c r="J2043" s="40" t="e">
        <f t="shared" si="159"/>
        <v>#DIV/0!</v>
      </c>
      <c r="K2043" t="str">
        <f>+IFERROR(VLOOKUP(D2043,Table_1[#All],2,0),"")</f>
        <v/>
      </c>
    </row>
    <row r="2044" spans="1:11" ht="15" customHeight="1" x14ac:dyDescent="0.3">
      <c r="A2044">
        <v>1</v>
      </c>
      <c r="B2044">
        <v>1900</v>
      </c>
      <c r="C2044" s="3">
        <v>0</v>
      </c>
      <c r="D2044" t="str">
        <v>00. VENDES</v>
      </c>
      <c r="E2044">
        <v>0</v>
      </c>
      <c r="F2044" t="str">
        <f t="shared" si="155"/>
        <v>1_1900</v>
      </c>
      <c r="G2044">
        <f t="shared" si="156"/>
        <v>0</v>
      </c>
      <c r="H2044" s="40" t="e">
        <f t="shared" si="157"/>
        <v>#DIV/0!</v>
      </c>
      <c r="I2044">
        <f t="shared" si="158"/>
        <v>0</v>
      </c>
      <c r="J2044" s="40" t="e">
        <f t="shared" si="159"/>
        <v>#DIV/0!</v>
      </c>
      <c r="K2044" t="str">
        <f>+IFERROR(VLOOKUP(D2044,Table_1[#All],2,0),"")</f>
        <v/>
      </c>
    </row>
    <row r="2045" spans="1:11" ht="15" customHeight="1" x14ac:dyDescent="0.3">
      <c r="A2045">
        <v>1</v>
      </c>
      <c r="B2045">
        <v>1900</v>
      </c>
      <c r="C2045" s="3">
        <v>0</v>
      </c>
      <c r="D2045" t="str">
        <v>00. VENDES</v>
      </c>
      <c r="E2045">
        <v>0</v>
      </c>
      <c r="F2045" t="str">
        <f t="shared" si="155"/>
        <v>1_1900</v>
      </c>
      <c r="G2045">
        <f t="shared" si="156"/>
        <v>0</v>
      </c>
      <c r="H2045" s="40" t="e">
        <f t="shared" si="157"/>
        <v>#DIV/0!</v>
      </c>
      <c r="I2045">
        <f t="shared" si="158"/>
        <v>0</v>
      </c>
      <c r="J2045" s="40" t="e">
        <f t="shared" si="159"/>
        <v>#DIV/0!</v>
      </c>
      <c r="K2045" t="str">
        <f>+IFERROR(VLOOKUP(D2045,Table_1[#All],2,0),"")</f>
        <v/>
      </c>
    </row>
    <row r="2046" spans="1:11" ht="15" customHeight="1" x14ac:dyDescent="0.3">
      <c r="A2046">
        <v>1</v>
      </c>
      <c r="B2046">
        <v>1900</v>
      </c>
      <c r="C2046" s="3">
        <v>0</v>
      </c>
      <c r="D2046" t="str">
        <v>00. VENDES</v>
      </c>
      <c r="E2046">
        <v>0</v>
      </c>
      <c r="F2046" t="str">
        <f t="shared" si="155"/>
        <v>1_1900</v>
      </c>
      <c r="G2046">
        <f t="shared" si="156"/>
        <v>0</v>
      </c>
      <c r="H2046" s="40" t="e">
        <f t="shared" si="157"/>
        <v>#DIV/0!</v>
      </c>
      <c r="I2046">
        <f t="shared" si="158"/>
        <v>0</v>
      </c>
      <c r="J2046" s="40" t="e">
        <f t="shared" si="159"/>
        <v>#DIV/0!</v>
      </c>
      <c r="K2046" t="str">
        <f>+IFERROR(VLOOKUP(D2046,Table_1[#All],2,0),"")</f>
        <v/>
      </c>
    </row>
    <row r="2047" spans="1:11" ht="15" customHeight="1" x14ac:dyDescent="0.3">
      <c r="A2047">
        <v>1</v>
      </c>
      <c r="B2047">
        <v>1900</v>
      </c>
      <c r="C2047" s="3">
        <v>0</v>
      </c>
      <c r="D2047" t="str">
        <v>00. VENDES</v>
      </c>
      <c r="E2047">
        <v>0</v>
      </c>
      <c r="F2047" t="str">
        <f t="shared" si="155"/>
        <v>1_1900</v>
      </c>
      <c r="G2047">
        <f t="shared" si="156"/>
        <v>0</v>
      </c>
      <c r="H2047" s="40" t="e">
        <f t="shared" si="157"/>
        <v>#DIV/0!</v>
      </c>
      <c r="I2047">
        <f t="shared" si="158"/>
        <v>0</v>
      </c>
      <c r="J2047" s="40" t="e">
        <f t="shared" si="159"/>
        <v>#DIV/0!</v>
      </c>
      <c r="K2047" t="str">
        <f>+IFERROR(VLOOKUP(D2047,Table_1[#All],2,0),"")</f>
        <v/>
      </c>
    </row>
    <row r="2048" spans="1:11" ht="15" customHeight="1" x14ac:dyDescent="0.3">
      <c r="A2048">
        <v>1</v>
      </c>
      <c r="B2048">
        <v>1900</v>
      </c>
      <c r="C2048" s="3">
        <v>0</v>
      </c>
      <c r="D2048" t="str">
        <v>00. VENDES</v>
      </c>
      <c r="E2048">
        <v>0</v>
      </c>
      <c r="F2048" t="str">
        <f t="shared" si="155"/>
        <v>1_1900</v>
      </c>
      <c r="G2048">
        <f t="shared" si="156"/>
        <v>0</v>
      </c>
      <c r="H2048" s="40" t="e">
        <f t="shared" si="157"/>
        <v>#DIV/0!</v>
      </c>
      <c r="I2048">
        <f t="shared" si="158"/>
        <v>0</v>
      </c>
      <c r="J2048" s="40" t="e">
        <f t="shared" si="159"/>
        <v>#DIV/0!</v>
      </c>
      <c r="K2048" t="str">
        <f>+IFERROR(VLOOKUP(D2048,Table_1[#All],2,0),"")</f>
        <v/>
      </c>
    </row>
    <row r="2049" spans="1:11" ht="15" customHeight="1" x14ac:dyDescent="0.3">
      <c r="A2049">
        <v>1</v>
      </c>
      <c r="B2049">
        <v>1900</v>
      </c>
      <c r="C2049" s="3">
        <v>0</v>
      </c>
      <c r="D2049" t="str">
        <v>00. VENDES</v>
      </c>
      <c r="E2049">
        <v>0</v>
      </c>
      <c r="F2049" t="str">
        <f t="shared" si="155"/>
        <v>1_1900</v>
      </c>
      <c r="G2049">
        <f t="shared" si="156"/>
        <v>0</v>
      </c>
      <c r="H2049" s="40" t="e">
        <f t="shared" si="157"/>
        <v>#DIV/0!</v>
      </c>
      <c r="I2049">
        <f t="shared" si="158"/>
        <v>0</v>
      </c>
      <c r="J2049" s="40" t="e">
        <f t="shared" si="159"/>
        <v>#DIV/0!</v>
      </c>
      <c r="K2049" t="str">
        <f>+IFERROR(VLOOKUP(D2049,Table_1[#All],2,0),"")</f>
        <v/>
      </c>
    </row>
    <row r="2050" spans="1:11" ht="15" customHeight="1" x14ac:dyDescent="0.3">
      <c r="A2050">
        <v>1</v>
      </c>
      <c r="B2050">
        <v>1900</v>
      </c>
      <c r="C2050" s="3">
        <v>0</v>
      </c>
      <c r="D2050" t="str">
        <v>00. VENDES</v>
      </c>
      <c r="E2050">
        <v>0</v>
      </c>
      <c r="F2050" t="str">
        <f t="shared" si="155"/>
        <v>1_1900</v>
      </c>
      <c r="G2050">
        <f t="shared" si="156"/>
        <v>0</v>
      </c>
      <c r="H2050" s="40" t="e">
        <f t="shared" si="157"/>
        <v>#DIV/0!</v>
      </c>
      <c r="I2050">
        <f t="shared" si="158"/>
        <v>0</v>
      </c>
      <c r="J2050" s="40" t="e">
        <f t="shared" si="159"/>
        <v>#DIV/0!</v>
      </c>
      <c r="K2050" t="str">
        <f>+IFERROR(VLOOKUP(D2050,Table_1[#All],2,0),"")</f>
        <v/>
      </c>
    </row>
    <row r="2051" spans="1:11" ht="15" customHeight="1" x14ac:dyDescent="0.3">
      <c r="A2051">
        <v>1</v>
      </c>
      <c r="B2051">
        <v>1900</v>
      </c>
      <c r="C2051" s="3">
        <v>0</v>
      </c>
      <c r="D2051" t="str">
        <v>00. VENDES</v>
      </c>
      <c r="E2051">
        <v>0</v>
      </c>
      <c r="F2051" t="str">
        <f t="shared" ref="F2051:F2114" si="160">+CONCATENATE(A2051,"_",B2051)</f>
        <v>1_1900</v>
      </c>
      <c r="G2051">
        <f t="shared" ref="G2051:G2114" si="161">+SUMIFS($E$2:$E$1048576,$D$2:$D$1048576,"00. VENDES",$F$2:$F$1048576,F2051)</f>
        <v>0</v>
      </c>
      <c r="H2051" s="40" t="e">
        <f t="shared" ref="H2051:H2114" si="162">+E2051/G2051</f>
        <v>#DIV/0!</v>
      </c>
      <c r="I2051">
        <f t="shared" ref="I2051:I2114" si="163">+SUMIFS($E$2:$E$9999,$D$2:$D$9999,"00. VENDES",$B$2:$B$9999,B2051)</f>
        <v>0</v>
      </c>
      <c r="J2051" s="40" t="e">
        <f t="shared" ref="J2051:J2114" si="164">+E2051/I2051</f>
        <v>#DIV/0!</v>
      </c>
      <c r="K2051" t="str">
        <f>+IFERROR(VLOOKUP(D2051,Table_1[#All],2,0),"")</f>
        <v/>
      </c>
    </row>
    <row r="2052" spans="1:11" ht="15" customHeight="1" x14ac:dyDescent="0.3">
      <c r="A2052">
        <v>1</v>
      </c>
      <c r="B2052">
        <v>1900</v>
      </c>
      <c r="C2052" s="3">
        <v>0</v>
      </c>
      <c r="D2052" t="str">
        <v>00. VENDES</v>
      </c>
      <c r="E2052">
        <v>0</v>
      </c>
      <c r="F2052" t="str">
        <f t="shared" si="160"/>
        <v>1_1900</v>
      </c>
      <c r="G2052">
        <f t="shared" si="161"/>
        <v>0</v>
      </c>
      <c r="H2052" s="40" t="e">
        <f t="shared" si="162"/>
        <v>#DIV/0!</v>
      </c>
      <c r="I2052">
        <f t="shared" si="163"/>
        <v>0</v>
      </c>
      <c r="J2052" s="40" t="e">
        <f t="shared" si="164"/>
        <v>#DIV/0!</v>
      </c>
      <c r="K2052" t="str">
        <f>+IFERROR(VLOOKUP(D2052,Table_1[#All],2,0),"")</f>
        <v/>
      </c>
    </row>
    <row r="2053" spans="1:11" ht="15" customHeight="1" x14ac:dyDescent="0.3">
      <c r="A2053">
        <v>1</v>
      </c>
      <c r="B2053">
        <v>1900</v>
      </c>
      <c r="C2053" s="3">
        <v>0</v>
      </c>
      <c r="D2053" t="str">
        <v>00. VENDES</v>
      </c>
      <c r="E2053">
        <v>0</v>
      </c>
      <c r="F2053" t="str">
        <f t="shared" si="160"/>
        <v>1_1900</v>
      </c>
      <c r="G2053">
        <f t="shared" si="161"/>
        <v>0</v>
      </c>
      <c r="H2053" s="40" t="e">
        <f t="shared" si="162"/>
        <v>#DIV/0!</v>
      </c>
      <c r="I2053">
        <f t="shared" si="163"/>
        <v>0</v>
      </c>
      <c r="J2053" s="40" t="e">
        <f t="shared" si="164"/>
        <v>#DIV/0!</v>
      </c>
      <c r="K2053" t="str">
        <f>+IFERROR(VLOOKUP(D2053,Table_1[#All],2,0),"")</f>
        <v/>
      </c>
    </row>
    <row r="2054" spans="1:11" ht="15" customHeight="1" x14ac:dyDescent="0.3">
      <c r="A2054">
        <v>1</v>
      </c>
      <c r="B2054">
        <v>1900</v>
      </c>
      <c r="C2054" s="3">
        <v>0</v>
      </c>
      <c r="D2054" t="str">
        <v>00. VENDES</v>
      </c>
      <c r="E2054">
        <v>0</v>
      </c>
      <c r="F2054" t="str">
        <f t="shared" si="160"/>
        <v>1_1900</v>
      </c>
      <c r="G2054">
        <f t="shared" si="161"/>
        <v>0</v>
      </c>
      <c r="H2054" s="40" t="e">
        <f t="shared" si="162"/>
        <v>#DIV/0!</v>
      </c>
      <c r="I2054">
        <f t="shared" si="163"/>
        <v>0</v>
      </c>
      <c r="J2054" s="40" t="e">
        <f t="shared" si="164"/>
        <v>#DIV/0!</v>
      </c>
      <c r="K2054" t="str">
        <f>+IFERROR(VLOOKUP(D2054,Table_1[#All],2,0),"")</f>
        <v/>
      </c>
    </row>
    <row r="2055" spans="1:11" ht="15" customHeight="1" x14ac:dyDescent="0.3">
      <c r="A2055">
        <v>1</v>
      </c>
      <c r="B2055">
        <v>1900</v>
      </c>
      <c r="C2055" s="3">
        <v>0</v>
      </c>
      <c r="D2055" t="str">
        <v>00. VENDES</v>
      </c>
      <c r="E2055">
        <v>0</v>
      </c>
      <c r="F2055" t="str">
        <f t="shared" si="160"/>
        <v>1_1900</v>
      </c>
      <c r="G2055">
        <f t="shared" si="161"/>
        <v>0</v>
      </c>
      <c r="H2055" s="40" t="e">
        <f t="shared" si="162"/>
        <v>#DIV/0!</v>
      </c>
      <c r="I2055">
        <f t="shared" si="163"/>
        <v>0</v>
      </c>
      <c r="J2055" s="40" t="e">
        <f t="shared" si="164"/>
        <v>#DIV/0!</v>
      </c>
      <c r="K2055" t="str">
        <f>+IFERROR(VLOOKUP(D2055,Table_1[#All],2,0),"")</f>
        <v/>
      </c>
    </row>
    <row r="2056" spans="1:11" ht="15" customHeight="1" x14ac:dyDescent="0.3">
      <c r="A2056">
        <v>1</v>
      </c>
      <c r="B2056">
        <v>1900</v>
      </c>
      <c r="C2056" s="3">
        <v>0</v>
      </c>
      <c r="D2056" t="str">
        <v>00. VENDES</v>
      </c>
      <c r="E2056">
        <v>0</v>
      </c>
      <c r="F2056" t="str">
        <f t="shared" si="160"/>
        <v>1_1900</v>
      </c>
      <c r="G2056">
        <f t="shared" si="161"/>
        <v>0</v>
      </c>
      <c r="H2056" s="40" t="e">
        <f t="shared" si="162"/>
        <v>#DIV/0!</v>
      </c>
      <c r="I2056">
        <f t="shared" si="163"/>
        <v>0</v>
      </c>
      <c r="J2056" s="40" t="e">
        <f t="shared" si="164"/>
        <v>#DIV/0!</v>
      </c>
      <c r="K2056" t="str">
        <f>+IFERROR(VLOOKUP(D2056,Table_1[#All],2,0),"")</f>
        <v/>
      </c>
    </row>
    <row r="2057" spans="1:11" ht="15" customHeight="1" x14ac:dyDescent="0.3">
      <c r="A2057">
        <v>1</v>
      </c>
      <c r="B2057">
        <v>1900</v>
      </c>
      <c r="C2057" s="3">
        <v>0</v>
      </c>
      <c r="D2057" t="str">
        <v>00. VENDES</v>
      </c>
      <c r="E2057">
        <v>0</v>
      </c>
      <c r="F2057" t="str">
        <f t="shared" si="160"/>
        <v>1_1900</v>
      </c>
      <c r="G2057">
        <f t="shared" si="161"/>
        <v>0</v>
      </c>
      <c r="H2057" s="40" t="e">
        <f t="shared" si="162"/>
        <v>#DIV/0!</v>
      </c>
      <c r="I2057">
        <f t="shared" si="163"/>
        <v>0</v>
      </c>
      <c r="J2057" s="40" t="e">
        <f t="shared" si="164"/>
        <v>#DIV/0!</v>
      </c>
      <c r="K2057" t="str">
        <f>+IFERROR(VLOOKUP(D2057,Table_1[#All],2,0),"")</f>
        <v/>
      </c>
    </row>
    <row r="2058" spans="1:11" ht="15" customHeight="1" x14ac:dyDescent="0.3">
      <c r="A2058">
        <v>1</v>
      </c>
      <c r="B2058">
        <v>1900</v>
      </c>
      <c r="C2058" s="3">
        <v>0</v>
      </c>
      <c r="D2058" t="str">
        <v>00. VENDES</v>
      </c>
      <c r="E2058">
        <v>0</v>
      </c>
      <c r="F2058" t="str">
        <f t="shared" si="160"/>
        <v>1_1900</v>
      </c>
      <c r="G2058">
        <f t="shared" si="161"/>
        <v>0</v>
      </c>
      <c r="H2058" s="40" t="e">
        <f t="shared" si="162"/>
        <v>#DIV/0!</v>
      </c>
      <c r="I2058">
        <f t="shared" si="163"/>
        <v>0</v>
      </c>
      <c r="J2058" s="40" t="e">
        <f t="shared" si="164"/>
        <v>#DIV/0!</v>
      </c>
      <c r="K2058" t="str">
        <f>+IFERROR(VLOOKUP(D2058,Table_1[#All],2,0),"")</f>
        <v/>
      </c>
    </row>
    <row r="2059" spans="1:11" ht="15" customHeight="1" x14ac:dyDescent="0.3">
      <c r="A2059">
        <v>1</v>
      </c>
      <c r="B2059">
        <v>1900</v>
      </c>
      <c r="C2059" s="3">
        <v>0</v>
      </c>
      <c r="D2059" t="str">
        <v>00. VENDES</v>
      </c>
      <c r="E2059">
        <v>0</v>
      </c>
      <c r="F2059" t="str">
        <f t="shared" si="160"/>
        <v>1_1900</v>
      </c>
      <c r="G2059">
        <f t="shared" si="161"/>
        <v>0</v>
      </c>
      <c r="H2059" s="40" t="e">
        <f t="shared" si="162"/>
        <v>#DIV/0!</v>
      </c>
      <c r="I2059">
        <f t="shared" si="163"/>
        <v>0</v>
      </c>
      <c r="J2059" s="40" t="e">
        <f t="shared" si="164"/>
        <v>#DIV/0!</v>
      </c>
      <c r="K2059" t="str">
        <f>+IFERROR(VLOOKUP(D2059,Table_1[#All],2,0),"")</f>
        <v/>
      </c>
    </row>
    <row r="2060" spans="1:11" ht="15" customHeight="1" x14ac:dyDescent="0.3">
      <c r="A2060">
        <v>1</v>
      </c>
      <c r="B2060">
        <v>1900</v>
      </c>
      <c r="C2060" s="3">
        <v>0</v>
      </c>
      <c r="D2060" t="str">
        <v>00. VENDES</v>
      </c>
      <c r="E2060">
        <v>0</v>
      </c>
      <c r="F2060" t="str">
        <f t="shared" si="160"/>
        <v>1_1900</v>
      </c>
      <c r="G2060">
        <f t="shared" si="161"/>
        <v>0</v>
      </c>
      <c r="H2060" s="40" t="e">
        <f t="shared" si="162"/>
        <v>#DIV/0!</v>
      </c>
      <c r="I2060">
        <f t="shared" si="163"/>
        <v>0</v>
      </c>
      <c r="J2060" s="40" t="e">
        <f t="shared" si="164"/>
        <v>#DIV/0!</v>
      </c>
      <c r="K2060" t="str">
        <f>+IFERROR(VLOOKUP(D2060,Table_1[#All],2,0),"")</f>
        <v/>
      </c>
    </row>
    <row r="2061" spans="1:11" ht="15" customHeight="1" x14ac:dyDescent="0.3">
      <c r="A2061">
        <v>1</v>
      </c>
      <c r="B2061">
        <v>1900</v>
      </c>
      <c r="C2061" s="3">
        <v>0</v>
      </c>
      <c r="D2061" t="str">
        <v>00. VENDES</v>
      </c>
      <c r="E2061">
        <v>0</v>
      </c>
      <c r="F2061" t="str">
        <f t="shared" si="160"/>
        <v>1_1900</v>
      </c>
      <c r="G2061">
        <f t="shared" si="161"/>
        <v>0</v>
      </c>
      <c r="H2061" s="40" t="e">
        <f t="shared" si="162"/>
        <v>#DIV/0!</v>
      </c>
      <c r="I2061">
        <f t="shared" si="163"/>
        <v>0</v>
      </c>
      <c r="J2061" s="40" t="e">
        <f t="shared" si="164"/>
        <v>#DIV/0!</v>
      </c>
      <c r="K2061" t="str">
        <f>+IFERROR(VLOOKUP(D2061,Table_1[#All],2,0),"")</f>
        <v/>
      </c>
    </row>
    <row r="2062" spans="1:11" ht="15" customHeight="1" x14ac:dyDescent="0.3">
      <c r="A2062">
        <v>1</v>
      </c>
      <c r="B2062">
        <v>1900</v>
      </c>
      <c r="C2062" s="3">
        <v>0</v>
      </c>
      <c r="D2062" t="str">
        <v>00. VENDES</v>
      </c>
      <c r="E2062">
        <v>0</v>
      </c>
      <c r="F2062" t="str">
        <f t="shared" si="160"/>
        <v>1_1900</v>
      </c>
      <c r="G2062">
        <f t="shared" si="161"/>
        <v>0</v>
      </c>
      <c r="H2062" s="40" t="e">
        <f t="shared" si="162"/>
        <v>#DIV/0!</v>
      </c>
      <c r="I2062">
        <f t="shared" si="163"/>
        <v>0</v>
      </c>
      <c r="J2062" s="40" t="e">
        <f t="shared" si="164"/>
        <v>#DIV/0!</v>
      </c>
      <c r="K2062" t="str">
        <f>+IFERROR(VLOOKUP(D2062,Table_1[#All],2,0),"")</f>
        <v/>
      </c>
    </row>
    <row r="2063" spans="1:11" ht="15" customHeight="1" x14ac:dyDescent="0.3">
      <c r="A2063">
        <v>1</v>
      </c>
      <c r="B2063">
        <v>1900</v>
      </c>
      <c r="C2063" s="3">
        <v>0</v>
      </c>
      <c r="D2063" t="str">
        <v>00. VENDES</v>
      </c>
      <c r="E2063">
        <v>0</v>
      </c>
      <c r="F2063" t="str">
        <f t="shared" si="160"/>
        <v>1_1900</v>
      </c>
      <c r="G2063">
        <f t="shared" si="161"/>
        <v>0</v>
      </c>
      <c r="H2063" s="40" t="e">
        <f t="shared" si="162"/>
        <v>#DIV/0!</v>
      </c>
      <c r="I2063">
        <f t="shared" si="163"/>
        <v>0</v>
      </c>
      <c r="J2063" s="40" t="e">
        <f t="shared" si="164"/>
        <v>#DIV/0!</v>
      </c>
      <c r="K2063" t="str">
        <f>+IFERROR(VLOOKUP(D2063,Table_1[#All],2,0),"")</f>
        <v/>
      </c>
    </row>
    <row r="2064" spans="1:11" ht="15" customHeight="1" x14ac:dyDescent="0.3">
      <c r="A2064">
        <v>1</v>
      </c>
      <c r="B2064">
        <v>1900</v>
      </c>
      <c r="C2064" s="3">
        <v>0</v>
      </c>
      <c r="D2064" t="str">
        <v>00. VENDES</v>
      </c>
      <c r="E2064">
        <v>0</v>
      </c>
      <c r="F2064" t="str">
        <f t="shared" si="160"/>
        <v>1_1900</v>
      </c>
      <c r="G2064">
        <f t="shared" si="161"/>
        <v>0</v>
      </c>
      <c r="H2064" s="40" t="e">
        <f t="shared" si="162"/>
        <v>#DIV/0!</v>
      </c>
      <c r="I2064">
        <f t="shared" si="163"/>
        <v>0</v>
      </c>
      <c r="J2064" s="40" t="e">
        <f t="shared" si="164"/>
        <v>#DIV/0!</v>
      </c>
      <c r="K2064" t="str">
        <f>+IFERROR(VLOOKUP(D2064,Table_1[#All],2,0),"")</f>
        <v/>
      </c>
    </row>
    <row r="2065" spans="1:11" ht="15" customHeight="1" x14ac:dyDescent="0.3">
      <c r="A2065">
        <v>1</v>
      </c>
      <c r="B2065">
        <v>1900</v>
      </c>
      <c r="C2065" s="3">
        <v>0</v>
      </c>
      <c r="D2065" t="str">
        <v>00. VENDES</v>
      </c>
      <c r="E2065">
        <v>0</v>
      </c>
      <c r="F2065" t="str">
        <f t="shared" si="160"/>
        <v>1_1900</v>
      </c>
      <c r="G2065">
        <f t="shared" si="161"/>
        <v>0</v>
      </c>
      <c r="H2065" s="40" t="e">
        <f t="shared" si="162"/>
        <v>#DIV/0!</v>
      </c>
      <c r="I2065">
        <f t="shared" si="163"/>
        <v>0</v>
      </c>
      <c r="J2065" s="40" t="e">
        <f t="shared" si="164"/>
        <v>#DIV/0!</v>
      </c>
      <c r="K2065" t="str">
        <f>+IFERROR(VLOOKUP(D2065,Table_1[#All],2,0),"")</f>
        <v/>
      </c>
    </row>
    <row r="2066" spans="1:11" ht="15" customHeight="1" x14ac:dyDescent="0.3">
      <c r="A2066">
        <v>1</v>
      </c>
      <c r="B2066">
        <v>1900</v>
      </c>
      <c r="C2066" s="3">
        <v>0</v>
      </c>
      <c r="D2066" t="str">
        <v>00. VENDES</v>
      </c>
      <c r="E2066">
        <v>0</v>
      </c>
      <c r="F2066" t="str">
        <f t="shared" si="160"/>
        <v>1_1900</v>
      </c>
      <c r="G2066">
        <f t="shared" si="161"/>
        <v>0</v>
      </c>
      <c r="H2066" s="40" t="e">
        <f t="shared" si="162"/>
        <v>#DIV/0!</v>
      </c>
      <c r="I2066">
        <f t="shared" si="163"/>
        <v>0</v>
      </c>
      <c r="J2066" s="40" t="e">
        <f t="shared" si="164"/>
        <v>#DIV/0!</v>
      </c>
      <c r="K2066" t="str">
        <f>+IFERROR(VLOOKUP(D2066,Table_1[#All],2,0),"")</f>
        <v/>
      </c>
    </row>
    <row r="2067" spans="1:11" ht="15" customHeight="1" x14ac:dyDescent="0.3">
      <c r="A2067">
        <v>1</v>
      </c>
      <c r="B2067">
        <v>1900</v>
      </c>
      <c r="C2067" s="3">
        <v>0</v>
      </c>
      <c r="D2067" t="str">
        <v>00. VENDES</v>
      </c>
      <c r="E2067">
        <v>0</v>
      </c>
      <c r="F2067" t="str">
        <f t="shared" si="160"/>
        <v>1_1900</v>
      </c>
      <c r="G2067">
        <f t="shared" si="161"/>
        <v>0</v>
      </c>
      <c r="H2067" s="40" t="e">
        <f t="shared" si="162"/>
        <v>#DIV/0!</v>
      </c>
      <c r="I2067">
        <f t="shared" si="163"/>
        <v>0</v>
      </c>
      <c r="J2067" s="40" t="e">
        <f t="shared" si="164"/>
        <v>#DIV/0!</v>
      </c>
      <c r="K2067" t="str">
        <f>+IFERROR(VLOOKUP(D2067,Table_1[#All],2,0),"")</f>
        <v/>
      </c>
    </row>
    <row r="2068" spans="1:11" ht="15" customHeight="1" x14ac:dyDescent="0.3">
      <c r="A2068">
        <v>1</v>
      </c>
      <c r="B2068">
        <v>1900</v>
      </c>
      <c r="C2068" s="3">
        <v>0</v>
      </c>
      <c r="D2068" t="str">
        <v>00. VENDES</v>
      </c>
      <c r="E2068">
        <v>0</v>
      </c>
      <c r="F2068" t="str">
        <f t="shared" si="160"/>
        <v>1_1900</v>
      </c>
      <c r="G2068">
        <f t="shared" si="161"/>
        <v>0</v>
      </c>
      <c r="H2068" s="40" t="e">
        <f t="shared" si="162"/>
        <v>#DIV/0!</v>
      </c>
      <c r="I2068">
        <f t="shared" si="163"/>
        <v>0</v>
      </c>
      <c r="J2068" s="40" t="e">
        <f t="shared" si="164"/>
        <v>#DIV/0!</v>
      </c>
      <c r="K2068" t="str">
        <f>+IFERROR(VLOOKUP(D2068,Table_1[#All],2,0),"")</f>
        <v/>
      </c>
    </row>
    <row r="2069" spans="1:11" ht="15" customHeight="1" x14ac:dyDescent="0.3">
      <c r="A2069">
        <v>1</v>
      </c>
      <c r="B2069">
        <v>1900</v>
      </c>
      <c r="C2069" s="3">
        <v>0</v>
      </c>
      <c r="D2069" t="str">
        <v>00. VENDES</v>
      </c>
      <c r="E2069">
        <v>0</v>
      </c>
      <c r="F2069" t="str">
        <f t="shared" si="160"/>
        <v>1_1900</v>
      </c>
      <c r="G2069">
        <f t="shared" si="161"/>
        <v>0</v>
      </c>
      <c r="H2069" s="40" t="e">
        <f t="shared" si="162"/>
        <v>#DIV/0!</v>
      </c>
      <c r="I2069">
        <f t="shared" si="163"/>
        <v>0</v>
      </c>
      <c r="J2069" s="40" t="e">
        <f t="shared" si="164"/>
        <v>#DIV/0!</v>
      </c>
      <c r="K2069" t="str">
        <f>+IFERROR(VLOOKUP(D2069,Table_1[#All],2,0),"")</f>
        <v/>
      </c>
    </row>
    <row r="2070" spans="1:11" ht="15" customHeight="1" x14ac:dyDescent="0.3">
      <c r="A2070">
        <v>1</v>
      </c>
      <c r="B2070">
        <v>1900</v>
      </c>
      <c r="C2070" s="3">
        <v>0</v>
      </c>
      <c r="D2070" t="str">
        <v>00. VENDES</v>
      </c>
      <c r="E2070">
        <v>0</v>
      </c>
      <c r="F2070" t="str">
        <f t="shared" si="160"/>
        <v>1_1900</v>
      </c>
      <c r="G2070">
        <f t="shared" si="161"/>
        <v>0</v>
      </c>
      <c r="H2070" s="40" t="e">
        <f t="shared" si="162"/>
        <v>#DIV/0!</v>
      </c>
      <c r="I2070">
        <f t="shared" si="163"/>
        <v>0</v>
      </c>
      <c r="J2070" s="40" t="e">
        <f t="shared" si="164"/>
        <v>#DIV/0!</v>
      </c>
      <c r="K2070" t="str">
        <f>+IFERROR(VLOOKUP(D2070,Table_1[#All],2,0),"")</f>
        <v/>
      </c>
    </row>
    <row r="2071" spans="1:11" ht="15" customHeight="1" x14ac:dyDescent="0.3">
      <c r="A2071">
        <v>1</v>
      </c>
      <c r="B2071">
        <v>1900</v>
      </c>
      <c r="C2071" s="3">
        <v>0</v>
      </c>
      <c r="D2071" t="str">
        <v>00. VENDES</v>
      </c>
      <c r="E2071">
        <v>0</v>
      </c>
      <c r="F2071" t="str">
        <f t="shared" si="160"/>
        <v>1_1900</v>
      </c>
      <c r="G2071">
        <f t="shared" si="161"/>
        <v>0</v>
      </c>
      <c r="H2071" s="40" t="e">
        <f t="shared" si="162"/>
        <v>#DIV/0!</v>
      </c>
      <c r="I2071">
        <f t="shared" si="163"/>
        <v>0</v>
      </c>
      <c r="J2071" s="40" t="e">
        <f t="shared" si="164"/>
        <v>#DIV/0!</v>
      </c>
      <c r="K2071" t="str">
        <f>+IFERROR(VLOOKUP(D2071,Table_1[#All],2,0),"")</f>
        <v/>
      </c>
    </row>
    <row r="2072" spans="1:11" ht="15" customHeight="1" x14ac:dyDescent="0.3">
      <c r="A2072">
        <v>1</v>
      </c>
      <c r="B2072">
        <v>1900</v>
      </c>
      <c r="C2072" s="3">
        <v>0</v>
      </c>
      <c r="D2072" t="str">
        <v>00. VENDES</v>
      </c>
      <c r="E2072">
        <v>0</v>
      </c>
      <c r="F2072" t="str">
        <f t="shared" si="160"/>
        <v>1_1900</v>
      </c>
      <c r="G2072">
        <f t="shared" si="161"/>
        <v>0</v>
      </c>
      <c r="H2072" s="40" t="e">
        <f t="shared" si="162"/>
        <v>#DIV/0!</v>
      </c>
      <c r="I2072">
        <f t="shared" si="163"/>
        <v>0</v>
      </c>
      <c r="J2072" s="40" t="e">
        <f t="shared" si="164"/>
        <v>#DIV/0!</v>
      </c>
      <c r="K2072" t="str">
        <f>+IFERROR(VLOOKUP(D2072,Table_1[#All],2,0),"")</f>
        <v/>
      </c>
    </row>
    <row r="2073" spans="1:11" ht="15" customHeight="1" x14ac:dyDescent="0.3">
      <c r="A2073">
        <v>1</v>
      </c>
      <c r="B2073">
        <v>1900</v>
      </c>
      <c r="C2073" s="3">
        <v>0</v>
      </c>
      <c r="D2073" t="str">
        <v>00. VENDES</v>
      </c>
      <c r="E2073">
        <v>0</v>
      </c>
      <c r="F2073" t="str">
        <f t="shared" si="160"/>
        <v>1_1900</v>
      </c>
      <c r="G2073">
        <f t="shared" si="161"/>
        <v>0</v>
      </c>
      <c r="H2073" s="40" t="e">
        <f t="shared" si="162"/>
        <v>#DIV/0!</v>
      </c>
      <c r="I2073">
        <f t="shared" si="163"/>
        <v>0</v>
      </c>
      <c r="J2073" s="40" t="e">
        <f t="shared" si="164"/>
        <v>#DIV/0!</v>
      </c>
      <c r="K2073" t="str">
        <f>+IFERROR(VLOOKUP(D2073,Table_1[#All],2,0),"")</f>
        <v/>
      </c>
    </row>
    <row r="2074" spans="1:11" ht="15" customHeight="1" x14ac:dyDescent="0.3">
      <c r="A2074">
        <v>1</v>
      </c>
      <c r="B2074">
        <v>1900</v>
      </c>
      <c r="C2074" s="3">
        <v>0</v>
      </c>
      <c r="D2074" t="str">
        <v>00. VENDES</v>
      </c>
      <c r="E2074">
        <v>0</v>
      </c>
      <c r="F2074" t="str">
        <f t="shared" si="160"/>
        <v>1_1900</v>
      </c>
      <c r="G2074">
        <f t="shared" si="161"/>
        <v>0</v>
      </c>
      <c r="H2074" s="40" t="e">
        <f t="shared" si="162"/>
        <v>#DIV/0!</v>
      </c>
      <c r="I2074">
        <f t="shared" si="163"/>
        <v>0</v>
      </c>
      <c r="J2074" s="40" t="e">
        <f t="shared" si="164"/>
        <v>#DIV/0!</v>
      </c>
      <c r="K2074" t="str">
        <f>+IFERROR(VLOOKUP(D2074,Table_1[#All],2,0),"")</f>
        <v/>
      </c>
    </row>
    <row r="2075" spans="1:11" ht="15" customHeight="1" x14ac:dyDescent="0.3">
      <c r="A2075">
        <v>1</v>
      </c>
      <c r="B2075">
        <v>1900</v>
      </c>
      <c r="C2075" s="3">
        <v>0</v>
      </c>
      <c r="D2075" t="str">
        <v>00. VENDES</v>
      </c>
      <c r="E2075">
        <v>0</v>
      </c>
      <c r="F2075" t="str">
        <f t="shared" si="160"/>
        <v>1_1900</v>
      </c>
      <c r="G2075">
        <f t="shared" si="161"/>
        <v>0</v>
      </c>
      <c r="H2075" s="40" t="e">
        <f t="shared" si="162"/>
        <v>#DIV/0!</v>
      </c>
      <c r="I2075">
        <f t="shared" si="163"/>
        <v>0</v>
      </c>
      <c r="J2075" s="40" t="e">
        <f t="shared" si="164"/>
        <v>#DIV/0!</v>
      </c>
      <c r="K2075" t="str">
        <f>+IFERROR(VLOOKUP(D2075,Table_1[#All],2,0),"")</f>
        <v/>
      </c>
    </row>
    <row r="2076" spans="1:11" ht="15" customHeight="1" x14ac:dyDescent="0.3">
      <c r="A2076">
        <v>1</v>
      </c>
      <c r="B2076">
        <v>1900</v>
      </c>
      <c r="C2076" s="3">
        <v>0</v>
      </c>
      <c r="D2076" t="str">
        <v>00. VENDES</v>
      </c>
      <c r="E2076">
        <v>0</v>
      </c>
      <c r="F2076" t="str">
        <f t="shared" si="160"/>
        <v>1_1900</v>
      </c>
      <c r="G2076">
        <f t="shared" si="161"/>
        <v>0</v>
      </c>
      <c r="H2076" s="40" t="e">
        <f t="shared" si="162"/>
        <v>#DIV/0!</v>
      </c>
      <c r="I2076">
        <f t="shared" si="163"/>
        <v>0</v>
      </c>
      <c r="J2076" s="40" t="e">
        <f t="shared" si="164"/>
        <v>#DIV/0!</v>
      </c>
      <c r="K2076" t="str">
        <f>+IFERROR(VLOOKUP(D2076,Table_1[#All],2,0),"")</f>
        <v/>
      </c>
    </row>
    <row r="2077" spans="1:11" ht="15" customHeight="1" x14ac:dyDescent="0.3">
      <c r="A2077">
        <v>1</v>
      </c>
      <c r="B2077">
        <v>1900</v>
      </c>
      <c r="C2077" s="3">
        <v>0</v>
      </c>
      <c r="D2077" t="str">
        <v>00. VENDES</v>
      </c>
      <c r="E2077">
        <v>0</v>
      </c>
      <c r="F2077" t="str">
        <f t="shared" si="160"/>
        <v>1_1900</v>
      </c>
      <c r="G2077">
        <f t="shared" si="161"/>
        <v>0</v>
      </c>
      <c r="H2077" s="40" t="e">
        <f t="shared" si="162"/>
        <v>#DIV/0!</v>
      </c>
      <c r="I2077">
        <f t="shared" si="163"/>
        <v>0</v>
      </c>
      <c r="J2077" s="40" t="e">
        <f t="shared" si="164"/>
        <v>#DIV/0!</v>
      </c>
      <c r="K2077" t="str">
        <f>+IFERROR(VLOOKUP(D2077,Table_1[#All],2,0),"")</f>
        <v/>
      </c>
    </row>
    <row r="2078" spans="1:11" ht="15" customHeight="1" x14ac:dyDescent="0.3">
      <c r="A2078">
        <v>1</v>
      </c>
      <c r="B2078">
        <v>1900</v>
      </c>
      <c r="C2078" s="3">
        <v>0</v>
      </c>
      <c r="D2078" t="str">
        <v>00. VENDES</v>
      </c>
      <c r="E2078">
        <v>0</v>
      </c>
      <c r="F2078" t="str">
        <f t="shared" si="160"/>
        <v>1_1900</v>
      </c>
      <c r="G2078">
        <f t="shared" si="161"/>
        <v>0</v>
      </c>
      <c r="H2078" s="40" t="e">
        <f t="shared" si="162"/>
        <v>#DIV/0!</v>
      </c>
      <c r="I2078">
        <f t="shared" si="163"/>
        <v>0</v>
      </c>
      <c r="J2078" s="40" t="e">
        <f t="shared" si="164"/>
        <v>#DIV/0!</v>
      </c>
      <c r="K2078" t="str">
        <f>+IFERROR(VLOOKUP(D2078,Table_1[#All],2,0),"")</f>
        <v/>
      </c>
    </row>
    <row r="2079" spans="1:11" ht="15" customHeight="1" x14ac:dyDescent="0.3">
      <c r="A2079">
        <v>1</v>
      </c>
      <c r="B2079">
        <v>1900</v>
      </c>
      <c r="C2079" s="3">
        <v>0</v>
      </c>
      <c r="D2079" t="str">
        <v>00. VENDES</v>
      </c>
      <c r="E2079">
        <v>0</v>
      </c>
      <c r="F2079" t="str">
        <f t="shared" si="160"/>
        <v>1_1900</v>
      </c>
      <c r="G2079">
        <f t="shared" si="161"/>
        <v>0</v>
      </c>
      <c r="H2079" s="40" t="e">
        <f t="shared" si="162"/>
        <v>#DIV/0!</v>
      </c>
      <c r="I2079">
        <f t="shared" si="163"/>
        <v>0</v>
      </c>
      <c r="J2079" s="40" t="e">
        <f t="shared" si="164"/>
        <v>#DIV/0!</v>
      </c>
      <c r="K2079" t="str">
        <f>+IFERROR(VLOOKUP(D2079,Table_1[#All],2,0),"")</f>
        <v/>
      </c>
    </row>
    <row r="2080" spans="1:11" ht="15" customHeight="1" x14ac:dyDescent="0.3">
      <c r="A2080">
        <v>1</v>
      </c>
      <c r="B2080">
        <v>1900</v>
      </c>
      <c r="C2080" s="3">
        <v>0</v>
      </c>
      <c r="D2080" t="str">
        <v>00. VENDES</v>
      </c>
      <c r="E2080">
        <v>0</v>
      </c>
      <c r="F2080" t="str">
        <f t="shared" si="160"/>
        <v>1_1900</v>
      </c>
      <c r="G2080">
        <f t="shared" si="161"/>
        <v>0</v>
      </c>
      <c r="H2080" s="40" t="e">
        <f t="shared" si="162"/>
        <v>#DIV/0!</v>
      </c>
      <c r="I2080">
        <f t="shared" si="163"/>
        <v>0</v>
      </c>
      <c r="J2080" s="40" t="e">
        <f t="shared" si="164"/>
        <v>#DIV/0!</v>
      </c>
      <c r="K2080" t="str">
        <f>+IFERROR(VLOOKUP(D2080,Table_1[#All],2,0),"")</f>
        <v/>
      </c>
    </row>
    <row r="2081" spans="1:11" ht="15" customHeight="1" x14ac:dyDescent="0.3">
      <c r="A2081">
        <v>1</v>
      </c>
      <c r="B2081">
        <v>1900</v>
      </c>
      <c r="C2081" s="3">
        <v>0</v>
      </c>
      <c r="D2081" t="str">
        <v>00. VENDES</v>
      </c>
      <c r="E2081">
        <v>0</v>
      </c>
      <c r="F2081" t="str">
        <f t="shared" si="160"/>
        <v>1_1900</v>
      </c>
      <c r="G2081">
        <f t="shared" si="161"/>
        <v>0</v>
      </c>
      <c r="H2081" s="40" t="e">
        <f t="shared" si="162"/>
        <v>#DIV/0!</v>
      </c>
      <c r="I2081">
        <f t="shared" si="163"/>
        <v>0</v>
      </c>
      <c r="J2081" s="40" t="e">
        <f t="shared" si="164"/>
        <v>#DIV/0!</v>
      </c>
      <c r="K2081" t="str">
        <f>+IFERROR(VLOOKUP(D2081,Table_1[#All],2,0),"")</f>
        <v/>
      </c>
    </row>
    <row r="2082" spans="1:11" ht="15" customHeight="1" x14ac:dyDescent="0.3">
      <c r="A2082">
        <v>1</v>
      </c>
      <c r="B2082">
        <v>1900</v>
      </c>
      <c r="C2082" s="3">
        <v>0</v>
      </c>
      <c r="D2082" t="str">
        <v>00. VENDES</v>
      </c>
      <c r="E2082">
        <v>0</v>
      </c>
      <c r="F2082" t="str">
        <f t="shared" si="160"/>
        <v>1_1900</v>
      </c>
      <c r="G2082">
        <f t="shared" si="161"/>
        <v>0</v>
      </c>
      <c r="H2082" s="40" t="e">
        <f t="shared" si="162"/>
        <v>#DIV/0!</v>
      </c>
      <c r="I2082">
        <f t="shared" si="163"/>
        <v>0</v>
      </c>
      <c r="J2082" s="40" t="e">
        <f t="shared" si="164"/>
        <v>#DIV/0!</v>
      </c>
      <c r="K2082" t="str">
        <f>+IFERROR(VLOOKUP(D2082,Table_1[#All],2,0),"")</f>
        <v/>
      </c>
    </row>
    <row r="2083" spans="1:11" ht="15" customHeight="1" x14ac:dyDescent="0.3">
      <c r="A2083">
        <v>1</v>
      </c>
      <c r="B2083">
        <v>1900</v>
      </c>
      <c r="C2083" s="3">
        <v>0</v>
      </c>
      <c r="D2083" t="str">
        <v>00. VENDES</v>
      </c>
      <c r="E2083">
        <v>0</v>
      </c>
      <c r="F2083" t="str">
        <f t="shared" si="160"/>
        <v>1_1900</v>
      </c>
      <c r="G2083">
        <f t="shared" si="161"/>
        <v>0</v>
      </c>
      <c r="H2083" s="40" t="e">
        <f t="shared" si="162"/>
        <v>#DIV/0!</v>
      </c>
      <c r="I2083">
        <f t="shared" si="163"/>
        <v>0</v>
      </c>
      <c r="J2083" s="40" t="e">
        <f t="shared" si="164"/>
        <v>#DIV/0!</v>
      </c>
      <c r="K2083" t="str">
        <f>+IFERROR(VLOOKUP(D2083,Table_1[#All],2,0),"")</f>
        <v/>
      </c>
    </row>
    <row r="2084" spans="1:11" ht="15" customHeight="1" x14ac:dyDescent="0.3">
      <c r="A2084">
        <v>1</v>
      </c>
      <c r="B2084">
        <v>1900</v>
      </c>
      <c r="C2084" s="3">
        <v>0</v>
      </c>
      <c r="D2084" t="str">
        <v>00. VENDES</v>
      </c>
      <c r="E2084">
        <v>0</v>
      </c>
      <c r="F2084" t="str">
        <f t="shared" si="160"/>
        <v>1_1900</v>
      </c>
      <c r="G2084">
        <f t="shared" si="161"/>
        <v>0</v>
      </c>
      <c r="H2084" s="40" t="e">
        <f t="shared" si="162"/>
        <v>#DIV/0!</v>
      </c>
      <c r="I2084">
        <f t="shared" si="163"/>
        <v>0</v>
      </c>
      <c r="J2084" s="40" t="e">
        <f t="shared" si="164"/>
        <v>#DIV/0!</v>
      </c>
      <c r="K2084" t="str">
        <f>+IFERROR(VLOOKUP(D2084,Table_1[#All],2,0),"")</f>
        <v/>
      </c>
    </row>
    <row r="2085" spans="1:11" ht="15" customHeight="1" x14ac:dyDescent="0.3">
      <c r="A2085">
        <v>1</v>
      </c>
      <c r="B2085">
        <v>1900</v>
      </c>
      <c r="C2085" s="3">
        <v>0</v>
      </c>
      <c r="D2085" t="str">
        <v>00. VENDES</v>
      </c>
      <c r="E2085">
        <v>0</v>
      </c>
      <c r="F2085" t="str">
        <f t="shared" si="160"/>
        <v>1_1900</v>
      </c>
      <c r="G2085">
        <f t="shared" si="161"/>
        <v>0</v>
      </c>
      <c r="H2085" s="40" t="e">
        <f t="shared" si="162"/>
        <v>#DIV/0!</v>
      </c>
      <c r="I2085">
        <f t="shared" si="163"/>
        <v>0</v>
      </c>
      <c r="J2085" s="40" t="e">
        <f t="shared" si="164"/>
        <v>#DIV/0!</v>
      </c>
      <c r="K2085" t="str">
        <f>+IFERROR(VLOOKUP(D2085,Table_1[#All],2,0),"")</f>
        <v/>
      </c>
    </row>
    <row r="2086" spans="1:11" ht="15" customHeight="1" x14ac:dyDescent="0.3">
      <c r="A2086">
        <v>1</v>
      </c>
      <c r="B2086">
        <v>1900</v>
      </c>
      <c r="C2086" s="3">
        <v>0</v>
      </c>
      <c r="D2086" t="str">
        <v>00. VENDES</v>
      </c>
      <c r="E2086">
        <v>0</v>
      </c>
      <c r="F2086" t="str">
        <f t="shared" si="160"/>
        <v>1_1900</v>
      </c>
      <c r="G2086">
        <f t="shared" si="161"/>
        <v>0</v>
      </c>
      <c r="H2086" s="40" t="e">
        <f t="shared" si="162"/>
        <v>#DIV/0!</v>
      </c>
      <c r="I2086">
        <f t="shared" si="163"/>
        <v>0</v>
      </c>
      <c r="J2086" s="40" t="e">
        <f t="shared" si="164"/>
        <v>#DIV/0!</v>
      </c>
      <c r="K2086" t="str">
        <f>+IFERROR(VLOOKUP(D2086,Table_1[#All],2,0),"")</f>
        <v/>
      </c>
    </row>
    <row r="2087" spans="1:11" ht="15" customHeight="1" x14ac:dyDescent="0.3">
      <c r="A2087">
        <v>1</v>
      </c>
      <c r="B2087">
        <v>1900</v>
      </c>
      <c r="C2087" s="3">
        <v>0</v>
      </c>
      <c r="D2087" t="str">
        <v>00. VENDES</v>
      </c>
      <c r="E2087">
        <v>0</v>
      </c>
      <c r="F2087" t="str">
        <f t="shared" si="160"/>
        <v>1_1900</v>
      </c>
      <c r="G2087">
        <f t="shared" si="161"/>
        <v>0</v>
      </c>
      <c r="H2087" s="40" t="e">
        <f t="shared" si="162"/>
        <v>#DIV/0!</v>
      </c>
      <c r="I2087">
        <f t="shared" si="163"/>
        <v>0</v>
      </c>
      <c r="J2087" s="40" t="e">
        <f t="shared" si="164"/>
        <v>#DIV/0!</v>
      </c>
      <c r="K2087" t="str">
        <f>+IFERROR(VLOOKUP(D2087,Table_1[#All],2,0),"")</f>
        <v/>
      </c>
    </row>
    <row r="2088" spans="1:11" ht="15" customHeight="1" x14ac:dyDescent="0.3">
      <c r="A2088">
        <v>1</v>
      </c>
      <c r="B2088">
        <v>1900</v>
      </c>
      <c r="C2088" s="3">
        <v>0</v>
      </c>
      <c r="D2088" t="str">
        <v>00. VENDES</v>
      </c>
      <c r="E2088">
        <v>0</v>
      </c>
      <c r="F2088" t="str">
        <f t="shared" si="160"/>
        <v>1_1900</v>
      </c>
      <c r="G2088">
        <f t="shared" si="161"/>
        <v>0</v>
      </c>
      <c r="H2088" s="40" t="e">
        <f t="shared" si="162"/>
        <v>#DIV/0!</v>
      </c>
      <c r="I2088">
        <f t="shared" si="163"/>
        <v>0</v>
      </c>
      <c r="J2088" s="40" t="e">
        <f t="shared" si="164"/>
        <v>#DIV/0!</v>
      </c>
      <c r="K2088" t="str">
        <f>+IFERROR(VLOOKUP(D2088,Table_1[#All],2,0),"")</f>
        <v/>
      </c>
    </row>
    <row r="2089" spans="1:11" ht="15" customHeight="1" x14ac:dyDescent="0.3">
      <c r="A2089">
        <v>1</v>
      </c>
      <c r="B2089">
        <v>1900</v>
      </c>
      <c r="C2089" s="3">
        <v>0</v>
      </c>
      <c r="D2089" t="str">
        <v>00. VENDES</v>
      </c>
      <c r="E2089">
        <v>0</v>
      </c>
      <c r="F2089" t="str">
        <f t="shared" si="160"/>
        <v>1_1900</v>
      </c>
      <c r="G2089">
        <f t="shared" si="161"/>
        <v>0</v>
      </c>
      <c r="H2089" s="40" t="e">
        <f t="shared" si="162"/>
        <v>#DIV/0!</v>
      </c>
      <c r="I2089">
        <f t="shared" si="163"/>
        <v>0</v>
      </c>
      <c r="J2089" s="40" t="e">
        <f t="shared" si="164"/>
        <v>#DIV/0!</v>
      </c>
      <c r="K2089" t="str">
        <f>+IFERROR(VLOOKUP(D2089,Table_1[#All],2,0),"")</f>
        <v/>
      </c>
    </row>
    <row r="2090" spans="1:11" ht="15" customHeight="1" x14ac:dyDescent="0.3">
      <c r="A2090">
        <v>1</v>
      </c>
      <c r="B2090">
        <v>1900</v>
      </c>
      <c r="C2090" s="3">
        <v>0</v>
      </c>
      <c r="D2090" t="str">
        <v>00. VENDES</v>
      </c>
      <c r="E2090">
        <v>0</v>
      </c>
      <c r="F2090" t="str">
        <f t="shared" si="160"/>
        <v>1_1900</v>
      </c>
      <c r="G2090">
        <f t="shared" si="161"/>
        <v>0</v>
      </c>
      <c r="H2090" s="40" t="e">
        <f t="shared" si="162"/>
        <v>#DIV/0!</v>
      </c>
      <c r="I2090">
        <f t="shared" si="163"/>
        <v>0</v>
      </c>
      <c r="J2090" s="40" t="e">
        <f t="shared" si="164"/>
        <v>#DIV/0!</v>
      </c>
      <c r="K2090" t="str">
        <f>+IFERROR(VLOOKUP(D2090,Table_1[#All],2,0),"")</f>
        <v/>
      </c>
    </row>
    <row r="2091" spans="1:11" ht="15" customHeight="1" x14ac:dyDescent="0.3">
      <c r="A2091">
        <v>1</v>
      </c>
      <c r="B2091">
        <v>1900</v>
      </c>
      <c r="C2091" s="3">
        <v>0</v>
      </c>
      <c r="D2091" t="str">
        <v>00. VENDES</v>
      </c>
      <c r="E2091">
        <v>0</v>
      </c>
      <c r="F2091" t="str">
        <f t="shared" si="160"/>
        <v>1_1900</v>
      </c>
      <c r="G2091">
        <f t="shared" si="161"/>
        <v>0</v>
      </c>
      <c r="H2091" s="40" t="e">
        <f t="shared" si="162"/>
        <v>#DIV/0!</v>
      </c>
      <c r="I2091">
        <f t="shared" si="163"/>
        <v>0</v>
      </c>
      <c r="J2091" s="40" t="e">
        <f t="shared" si="164"/>
        <v>#DIV/0!</v>
      </c>
      <c r="K2091" t="str">
        <f>+IFERROR(VLOOKUP(D2091,Table_1[#All],2,0),"")</f>
        <v/>
      </c>
    </row>
    <row r="2092" spans="1:11" ht="15" customHeight="1" x14ac:dyDescent="0.3">
      <c r="A2092">
        <v>1</v>
      </c>
      <c r="B2092">
        <v>1900</v>
      </c>
      <c r="C2092" s="3">
        <v>0</v>
      </c>
      <c r="D2092" t="str">
        <v>00. VENDES</v>
      </c>
      <c r="E2092">
        <v>0</v>
      </c>
      <c r="F2092" t="str">
        <f t="shared" si="160"/>
        <v>1_1900</v>
      </c>
      <c r="G2092">
        <f t="shared" si="161"/>
        <v>0</v>
      </c>
      <c r="H2092" s="40" t="e">
        <f t="shared" si="162"/>
        <v>#DIV/0!</v>
      </c>
      <c r="I2092">
        <f t="shared" si="163"/>
        <v>0</v>
      </c>
      <c r="J2092" s="40" t="e">
        <f t="shared" si="164"/>
        <v>#DIV/0!</v>
      </c>
      <c r="K2092" t="str">
        <f>+IFERROR(VLOOKUP(D2092,Table_1[#All],2,0),"")</f>
        <v/>
      </c>
    </row>
    <row r="2093" spans="1:11" ht="15" customHeight="1" x14ac:dyDescent="0.3">
      <c r="A2093">
        <v>1</v>
      </c>
      <c r="B2093">
        <v>1900</v>
      </c>
      <c r="C2093" s="3">
        <v>0</v>
      </c>
      <c r="D2093" t="str">
        <v>00. VENDES</v>
      </c>
      <c r="E2093">
        <v>0</v>
      </c>
      <c r="F2093" t="str">
        <f t="shared" si="160"/>
        <v>1_1900</v>
      </c>
      <c r="G2093">
        <f t="shared" si="161"/>
        <v>0</v>
      </c>
      <c r="H2093" s="40" t="e">
        <f t="shared" si="162"/>
        <v>#DIV/0!</v>
      </c>
      <c r="I2093">
        <f t="shared" si="163"/>
        <v>0</v>
      </c>
      <c r="J2093" s="40" t="e">
        <f t="shared" si="164"/>
        <v>#DIV/0!</v>
      </c>
      <c r="K2093" t="str">
        <f>+IFERROR(VLOOKUP(D2093,Table_1[#All],2,0),"")</f>
        <v/>
      </c>
    </row>
    <row r="2094" spans="1:11" ht="15" customHeight="1" x14ac:dyDescent="0.3">
      <c r="A2094">
        <v>1</v>
      </c>
      <c r="B2094">
        <v>1900</v>
      </c>
      <c r="C2094" s="3">
        <v>0</v>
      </c>
      <c r="D2094" t="str">
        <v>00. VENDES</v>
      </c>
      <c r="E2094">
        <v>0</v>
      </c>
      <c r="F2094" t="str">
        <f t="shared" si="160"/>
        <v>1_1900</v>
      </c>
      <c r="G2094">
        <f t="shared" si="161"/>
        <v>0</v>
      </c>
      <c r="H2094" s="40" t="e">
        <f t="shared" si="162"/>
        <v>#DIV/0!</v>
      </c>
      <c r="I2094">
        <f t="shared" si="163"/>
        <v>0</v>
      </c>
      <c r="J2094" s="40" t="e">
        <f t="shared" si="164"/>
        <v>#DIV/0!</v>
      </c>
      <c r="K2094" t="str">
        <f>+IFERROR(VLOOKUP(D2094,Table_1[#All],2,0),"")</f>
        <v/>
      </c>
    </row>
    <row r="2095" spans="1:11" ht="15" customHeight="1" x14ac:dyDescent="0.3">
      <c r="A2095">
        <v>1</v>
      </c>
      <c r="B2095">
        <v>1900</v>
      </c>
      <c r="C2095" s="3">
        <v>0</v>
      </c>
      <c r="D2095" t="str">
        <v>00. VENDES</v>
      </c>
      <c r="E2095">
        <v>0</v>
      </c>
      <c r="F2095" t="str">
        <f t="shared" si="160"/>
        <v>1_1900</v>
      </c>
      <c r="G2095">
        <f t="shared" si="161"/>
        <v>0</v>
      </c>
      <c r="H2095" s="40" t="e">
        <f t="shared" si="162"/>
        <v>#DIV/0!</v>
      </c>
      <c r="I2095">
        <f t="shared" si="163"/>
        <v>0</v>
      </c>
      <c r="J2095" s="40" t="e">
        <f t="shared" si="164"/>
        <v>#DIV/0!</v>
      </c>
      <c r="K2095" t="str">
        <f>+IFERROR(VLOOKUP(D2095,Table_1[#All],2,0),"")</f>
        <v/>
      </c>
    </row>
    <row r="2096" spans="1:11" ht="15" customHeight="1" x14ac:dyDescent="0.3">
      <c r="A2096">
        <v>1</v>
      </c>
      <c r="B2096">
        <v>1900</v>
      </c>
      <c r="C2096" s="3">
        <v>0</v>
      </c>
      <c r="D2096" t="str">
        <v>00. VENDES</v>
      </c>
      <c r="E2096">
        <v>0</v>
      </c>
      <c r="F2096" t="str">
        <f t="shared" si="160"/>
        <v>1_1900</v>
      </c>
      <c r="G2096">
        <f t="shared" si="161"/>
        <v>0</v>
      </c>
      <c r="H2096" s="40" t="e">
        <f t="shared" si="162"/>
        <v>#DIV/0!</v>
      </c>
      <c r="I2096">
        <f t="shared" si="163"/>
        <v>0</v>
      </c>
      <c r="J2096" s="40" t="e">
        <f t="shared" si="164"/>
        <v>#DIV/0!</v>
      </c>
      <c r="K2096" t="str">
        <f>+IFERROR(VLOOKUP(D2096,Table_1[#All],2,0),"")</f>
        <v/>
      </c>
    </row>
    <row r="2097" spans="1:11" ht="15" customHeight="1" x14ac:dyDescent="0.3">
      <c r="A2097">
        <v>1</v>
      </c>
      <c r="B2097">
        <v>1900</v>
      </c>
      <c r="C2097" s="3">
        <v>0</v>
      </c>
      <c r="D2097" t="str">
        <v>00. VENDES</v>
      </c>
      <c r="E2097">
        <v>0</v>
      </c>
      <c r="F2097" t="str">
        <f t="shared" si="160"/>
        <v>1_1900</v>
      </c>
      <c r="G2097">
        <f t="shared" si="161"/>
        <v>0</v>
      </c>
      <c r="H2097" s="40" t="e">
        <f t="shared" si="162"/>
        <v>#DIV/0!</v>
      </c>
      <c r="I2097">
        <f t="shared" si="163"/>
        <v>0</v>
      </c>
      <c r="J2097" s="40" t="e">
        <f t="shared" si="164"/>
        <v>#DIV/0!</v>
      </c>
      <c r="K2097" t="str">
        <f>+IFERROR(VLOOKUP(D2097,Table_1[#All],2,0),"")</f>
        <v/>
      </c>
    </row>
    <row r="2098" spans="1:11" ht="15" customHeight="1" x14ac:dyDescent="0.3">
      <c r="A2098">
        <v>1</v>
      </c>
      <c r="B2098">
        <v>1900</v>
      </c>
      <c r="C2098" s="3">
        <v>0</v>
      </c>
      <c r="D2098" t="str">
        <v>00. VENDES</v>
      </c>
      <c r="E2098">
        <v>0</v>
      </c>
      <c r="F2098" t="str">
        <f t="shared" si="160"/>
        <v>1_1900</v>
      </c>
      <c r="G2098">
        <f t="shared" si="161"/>
        <v>0</v>
      </c>
      <c r="H2098" s="40" t="e">
        <f t="shared" si="162"/>
        <v>#DIV/0!</v>
      </c>
      <c r="I2098">
        <f t="shared" si="163"/>
        <v>0</v>
      </c>
      <c r="J2098" s="40" t="e">
        <f t="shared" si="164"/>
        <v>#DIV/0!</v>
      </c>
      <c r="K2098" t="str">
        <f>+IFERROR(VLOOKUP(D2098,Table_1[#All],2,0),"")</f>
        <v/>
      </c>
    </row>
    <row r="2099" spans="1:11" ht="15" customHeight="1" x14ac:dyDescent="0.3">
      <c r="A2099">
        <v>1</v>
      </c>
      <c r="B2099">
        <v>1900</v>
      </c>
      <c r="C2099" s="3">
        <v>0</v>
      </c>
      <c r="D2099" t="str">
        <v>00. VENDES</v>
      </c>
      <c r="E2099">
        <v>0</v>
      </c>
      <c r="F2099" t="str">
        <f t="shared" si="160"/>
        <v>1_1900</v>
      </c>
      <c r="G2099">
        <f t="shared" si="161"/>
        <v>0</v>
      </c>
      <c r="H2099" s="40" t="e">
        <f t="shared" si="162"/>
        <v>#DIV/0!</v>
      </c>
      <c r="I2099">
        <f t="shared" si="163"/>
        <v>0</v>
      </c>
      <c r="J2099" s="40" t="e">
        <f t="shared" si="164"/>
        <v>#DIV/0!</v>
      </c>
      <c r="K2099" t="str">
        <f>+IFERROR(VLOOKUP(D2099,Table_1[#All],2,0),"")</f>
        <v/>
      </c>
    </row>
    <row r="2100" spans="1:11" ht="15" customHeight="1" x14ac:dyDescent="0.3">
      <c r="A2100">
        <v>1</v>
      </c>
      <c r="B2100">
        <v>1900</v>
      </c>
      <c r="C2100" s="3">
        <v>0</v>
      </c>
      <c r="D2100" t="str">
        <v>00. VENDES</v>
      </c>
      <c r="E2100">
        <v>0</v>
      </c>
      <c r="F2100" t="str">
        <f t="shared" si="160"/>
        <v>1_1900</v>
      </c>
      <c r="G2100">
        <f t="shared" si="161"/>
        <v>0</v>
      </c>
      <c r="H2100" s="40" t="e">
        <f t="shared" si="162"/>
        <v>#DIV/0!</v>
      </c>
      <c r="I2100">
        <f t="shared" si="163"/>
        <v>0</v>
      </c>
      <c r="J2100" s="40" t="e">
        <f t="shared" si="164"/>
        <v>#DIV/0!</v>
      </c>
      <c r="K2100" t="str">
        <f>+IFERROR(VLOOKUP(D2100,Table_1[#All],2,0),"")</f>
        <v/>
      </c>
    </row>
    <row r="2101" spans="1:11" ht="15" customHeight="1" x14ac:dyDescent="0.3">
      <c r="A2101">
        <v>1</v>
      </c>
      <c r="B2101">
        <v>1900</v>
      </c>
      <c r="C2101" s="3">
        <v>0</v>
      </c>
      <c r="D2101" t="str">
        <v>00. VENDES</v>
      </c>
      <c r="E2101">
        <v>0</v>
      </c>
      <c r="F2101" t="str">
        <f t="shared" si="160"/>
        <v>1_1900</v>
      </c>
      <c r="G2101">
        <f t="shared" si="161"/>
        <v>0</v>
      </c>
      <c r="H2101" s="40" t="e">
        <f t="shared" si="162"/>
        <v>#DIV/0!</v>
      </c>
      <c r="I2101">
        <f t="shared" si="163"/>
        <v>0</v>
      </c>
      <c r="J2101" s="40" t="e">
        <f t="shared" si="164"/>
        <v>#DIV/0!</v>
      </c>
      <c r="K2101" t="str">
        <f>+IFERROR(VLOOKUP(D2101,Table_1[#All],2,0),"")</f>
        <v/>
      </c>
    </row>
    <row r="2102" spans="1:11" ht="15" customHeight="1" x14ac:dyDescent="0.3">
      <c r="A2102">
        <v>1</v>
      </c>
      <c r="B2102">
        <v>1900</v>
      </c>
      <c r="C2102" s="3">
        <v>0</v>
      </c>
      <c r="D2102" t="str">
        <v>00. VENDES</v>
      </c>
      <c r="E2102">
        <v>0</v>
      </c>
      <c r="F2102" t="str">
        <f t="shared" si="160"/>
        <v>1_1900</v>
      </c>
      <c r="G2102">
        <f t="shared" si="161"/>
        <v>0</v>
      </c>
      <c r="H2102" s="40" t="e">
        <f t="shared" si="162"/>
        <v>#DIV/0!</v>
      </c>
      <c r="I2102">
        <f t="shared" si="163"/>
        <v>0</v>
      </c>
      <c r="J2102" s="40" t="e">
        <f t="shared" si="164"/>
        <v>#DIV/0!</v>
      </c>
      <c r="K2102" t="str">
        <f>+IFERROR(VLOOKUP(D2102,Table_1[#All],2,0),"")</f>
        <v/>
      </c>
    </row>
    <row r="2103" spans="1:11" ht="15" customHeight="1" x14ac:dyDescent="0.3">
      <c r="A2103">
        <v>1</v>
      </c>
      <c r="B2103">
        <v>1900</v>
      </c>
      <c r="C2103" s="3">
        <v>0</v>
      </c>
      <c r="D2103" t="str">
        <v>00. VENDES</v>
      </c>
      <c r="E2103">
        <v>0</v>
      </c>
      <c r="F2103" t="str">
        <f t="shared" si="160"/>
        <v>1_1900</v>
      </c>
      <c r="G2103">
        <f t="shared" si="161"/>
        <v>0</v>
      </c>
      <c r="H2103" s="40" t="e">
        <f t="shared" si="162"/>
        <v>#DIV/0!</v>
      </c>
      <c r="I2103">
        <f t="shared" si="163"/>
        <v>0</v>
      </c>
      <c r="J2103" s="40" t="e">
        <f t="shared" si="164"/>
        <v>#DIV/0!</v>
      </c>
      <c r="K2103" t="str">
        <f>+IFERROR(VLOOKUP(D2103,Table_1[#All],2,0),"")</f>
        <v/>
      </c>
    </row>
    <row r="2104" spans="1:11" ht="15" customHeight="1" x14ac:dyDescent="0.3">
      <c r="A2104">
        <v>1</v>
      </c>
      <c r="B2104">
        <v>1900</v>
      </c>
      <c r="C2104" s="3">
        <v>0</v>
      </c>
      <c r="D2104" t="str">
        <v>00. VENDES</v>
      </c>
      <c r="E2104">
        <v>0</v>
      </c>
      <c r="F2104" t="str">
        <f t="shared" si="160"/>
        <v>1_1900</v>
      </c>
      <c r="G2104">
        <f t="shared" si="161"/>
        <v>0</v>
      </c>
      <c r="H2104" s="40" t="e">
        <f t="shared" si="162"/>
        <v>#DIV/0!</v>
      </c>
      <c r="I2104">
        <f t="shared" si="163"/>
        <v>0</v>
      </c>
      <c r="J2104" s="40" t="e">
        <f t="shared" si="164"/>
        <v>#DIV/0!</v>
      </c>
      <c r="K2104" t="str">
        <f>+IFERROR(VLOOKUP(D2104,Table_1[#All],2,0),"")</f>
        <v/>
      </c>
    </row>
    <row r="2105" spans="1:11" ht="15" customHeight="1" x14ac:dyDescent="0.3">
      <c r="A2105">
        <v>1</v>
      </c>
      <c r="B2105">
        <v>1900</v>
      </c>
      <c r="C2105" s="3">
        <v>0</v>
      </c>
      <c r="D2105" t="str">
        <v>00. VENDES</v>
      </c>
      <c r="E2105">
        <v>0</v>
      </c>
      <c r="F2105" t="str">
        <f t="shared" si="160"/>
        <v>1_1900</v>
      </c>
      <c r="G2105">
        <f t="shared" si="161"/>
        <v>0</v>
      </c>
      <c r="H2105" s="40" t="e">
        <f t="shared" si="162"/>
        <v>#DIV/0!</v>
      </c>
      <c r="I2105">
        <f t="shared" si="163"/>
        <v>0</v>
      </c>
      <c r="J2105" s="40" t="e">
        <f t="shared" si="164"/>
        <v>#DIV/0!</v>
      </c>
      <c r="K2105" t="str">
        <f>+IFERROR(VLOOKUP(D2105,Table_1[#All],2,0),"")</f>
        <v/>
      </c>
    </row>
    <row r="2106" spans="1:11" ht="15" customHeight="1" x14ac:dyDescent="0.3">
      <c r="A2106">
        <v>1</v>
      </c>
      <c r="B2106">
        <v>1900</v>
      </c>
      <c r="C2106" s="3">
        <v>0</v>
      </c>
      <c r="D2106" t="str">
        <v>00. VENDES</v>
      </c>
      <c r="E2106">
        <v>0</v>
      </c>
      <c r="F2106" t="str">
        <f t="shared" si="160"/>
        <v>1_1900</v>
      </c>
      <c r="G2106">
        <f t="shared" si="161"/>
        <v>0</v>
      </c>
      <c r="H2106" s="40" t="e">
        <f t="shared" si="162"/>
        <v>#DIV/0!</v>
      </c>
      <c r="I2106">
        <f t="shared" si="163"/>
        <v>0</v>
      </c>
      <c r="J2106" s="40" t="e">
        <f t="shared" si="164"/>
        <v>#DIV/0!</v>
      </c>
      <c r="K2106" t="str">
        <f>+IFERROR(VLOOKUP(D2106,Table_1[#All],2,0),"")</f>
        <v/>
      </c>
    </row>
    <row r="2107" spans="1:11" ht="15" customHeight="1" x14ac:dyDescent="0.3">
      <c r="A2107">
        <v>1</v>
      </c>
      <c r="B2107">
        <v>1900</v>
      </c>
      <c r="C2107" s="3">
        <v>0</v>
      </c>
      <c r="D2107" t="str">
        <v>00. VENDES</v>
      </c>
      <c r="E2107">
        <v>0</v>
      </c>
      <c r="F2107" t="str">
        <f t="shared" si="160"/>
        <v>1_1900</v>
      </c>
      <c r="G2107">
        <f t="shared" si="161"/>
        <v>0</v>
      </c>
      <c r="H2107" s="40" t="e">
        <f t="shared" si="162"/>
        <v>#DIV/0!</v>
      </c>
      <c r="I2107">
        <f t="shared" si="163"/>
        <v>0</v>
      </c>
      <c r="J2107" s="40" t="e">
        <f t="shared" si="164"/>
        <v>#DIV/0!</v>
      </c>
      <c r="K2107" t="str">
        <f>+IFERROR(VLOOKUP(D2107,Table_1[#All],2,0),"")</f>
        <v/>
      </c>
    </row>
    <row r="2108" spans="1:11" ht="15" customHeight="1" x14ac:dyDescent="0.3">
      <c r="A2108">
        <v>1</v>
      </c>
      <c r="B2108">
        <v>1900</v>
      </c>
      <c r="C2108" s="3">
        <v>0</v>
      </c>
      <c r="D2108" t="str">
        <v>00. VENDES</v>
      </c>
      <c r="E2108">
        <v>0</v>
      </c>
      <c r="F2108" t="str">
        <f t="shared" si="160"/>
        <v>1_1900</v>
      </c>
      <c r="G2108">
        <f t="shared" si="161"/>
        <v>0</v>
      </c>
      <c r="H2108" s="40" t="e">
        <f t="shared" si="162"/>
        <v>#DIV/0!</v>
      </c>
      <c r="I2108">
        <f t="shared" si="163"/>
        <v>0</v>
      </c>
      <c r="J2108" s="40" t="e">
        <f t="shared" si="164"/>
        <v>#DIV/0!</v>
      </c>
      <c r="K2108" t="str">
        <f>+IFERROR(VLOOKUP(D2108,Table_1[#All],2,0),"")</f>
        <v/>
      </c>
    </row>
    <row r="2109" spans="1:11" ht="15" customHeight="1" x14ac:dyDescent="0.3">
      <c r="A2109">
        <v>1</v>
      </c>
      <c r="B2109">
        <v>1900</v>
      </c>
      <c r="C2109" s="3">
        <v>0</v>
      </c>
      <c r="D2109" t="str">
        <v>00. VENDES</v>
      </c>
      <c r="E2109">
        <v>0</v>
      </c>
      <c r="F2109" t="str">
        <f t="shared" si="160"/>
        <v>1_1900</v>
      </c>
      <c r="G2109">
        <f t="shared" si="161"/>
        <v>0</v>
      </c>
      <c r="H2109" s="40" t="e">
        <f t="shared" si="162"/>
        <v>#DIV/0!</v>
      </c>
      <c r="I2109">
        <f t="shared" si="163"/>
        <v>0</v>
      </c>
      <c r="J2109" s="40" t="e">
        <f t="shared" si="164"/>
        <v>#DIV/0!</v>
      </c>
      <c r="K2109" t="str">
        <f>+IFERROR(VLOOKUP(D2109,Table_1[#All],2,0),"")</f>
        <v/>
      </c>
    </row>
    <row r="2110" spans="1:11" ht="15" customHeight="1" x14ac:dyDescent="0.3">
      <c r="A2110">
        <v>1</v>
      </c>
      <c r="B2110">
        <v>1900</v>
      </c>
      <c r="C2110" s="3">
        <v>0</v>
      </c>
      <c r="D2110" t="str">
        <v>00. VENDES</v>
      </c>
      <c r="E2110">
        <v>0</v>
      </c>
      <c r="F2110" t="str">
        <f t="shared" si="160"/>
        <v>1_1900</v>
      </c>
      <c r="G2110">
        <f t="shared" si="161"/>
        <v>0</v>
      </c>
      <c r="H2110" s="40" t="e">
        <f t="shared" si="162"/>
        <v>#DIV/0!</v>
      </c>
      <c r="I2110">
        <f t="shared" si="163"/>
        <v>0</v>
      </c>
      <c r="J2110" s="40" t="e">
        <f t="shared" si="164"/>
        <v>#DIV/0!</v>
      </c>
      <c r="K2110" t="str">
        <f>+IFERROR(VLOOKUP(D2110,Table_1[#All],2,0),"")</f>
        <v/>
      </c>
    </row>
    <row r="2111" spans="1:11" ht="15" customHeight="1" x14ac:dyDescent="0.3">
      <c r="A2111">
        <v>1</v>
      </c>
      <c r="B2111">
        <v>1900</v>
      </c>
      <c r="C2111" s="3">
        <v>0</v>
      </c>
      <c r="D2111" t="str">
        <v>00. VENDES</v>
      </c>
      <c r="E2111">
        <v>0</v>
      </c>
      <c r="F2111" t="str">
        <f t="shared" si="160"/>
        <v>1_1900</v>
      </c>
      <c r="G2111">
        <f t="shared" si="161"/>
        <v>0</v>
      </c>
      <c r="H2111" s="40" t="e">
        <f t="shared" si="162"/>
        <v>#DIV/0!</v>
      </c>
      <c r="I2111">
        <f t="shared" si="163"/>
        <v>0</v>
      </c>
      <c r="J2111" s="40" t="e">
        <f t="shared" si="164"/>
        <v>#DIV/0!</v>
      </c>
      <c r="K2111" t="str">
        <f>+IFERROR(VLOOKUP(D2111,Table_1[#All],2,0),"")</f>
        <v/>
      </c>
    </row>
    <row r="2112" spans="1:11" ht="15" customHeight="1" x14ac:dyDescent="0.3">
      <c r="A2112">
        <v>1</v>
      </c>
      <c r="B2112">
        <v>1900</v>
      </c>
      <c r="C2112" s="3">
        <v>0</v>
      </c>
      <c r="D2112" t="str">
        <v>00. VENDES</v>
      </c>
      <c r="E2112">
        <v>0</v>
      </c>
      <c r="F2112" t="str">
        <f t="shared" si="160"/>
        <v>1_1900</v>
      </c>
      <c r="G2112">
        <f t="shared" si="161"/>
        <v>0</v>
      </c>
      <c r="H2112" s="40" t="e">
        <f t="shared" si="162"/>
        <v>#DIV/0!</v>
      </c>
      <c r="I2112">
        <f t="shared" si="163"/>
        <v>0</v>
      </c>
      <c r="J2112" s="40" t="e">
        <f t="shared" si="164"/>
        <v>#DIV/0!</v>
      </c>
      <c r="K2112" t="str">
        <f>+IFERROR(VLOOKUP(D2112,Table_1[#All],2,0),"")</f>
        <v/>
      </c>
    </row>
    <row r="2113" spans="1:11" ht="15" customHeight="1" x14ac:dyDescent="0.3">
      <c r="A2113">
        <v>1</v>
      </c>
      <c r="B2113">
        <v>1900</v>
      </c>
      <c r="C2113" s="3">
        <v>0</v>
      </c>
      <c r="D2113" t="str">
        <v>00. VENDES</v>
      </c>
      <c r="E2113">
        <v>0</v>
      </c>
      <c r="F2113" t="str">
        <f t="shared" si="160"/>
        <v>1_1900</v>
      </c>
      <c r="G2113">
        <f t="shared" si="161"/>
        <v>0</v>
      </c>
      <c r="H2113" s="40" t="e">
        <f t="shared" si="162"/>
        <v>#DIV/0!</v>
      </c>
      <c r="I2113">
        <f t="shared" si="163"/>
        <v>0</v>
      </c>
      <c r="J2113" s="40" t="e">
        <f t="shared" si="164"/>
        <v>#DIV/0!</v>
      </c>
      <c r="K2113" t="str">
        <f>+IFERROR(VLOOKUP(D2113,Table_1[#All],2,0),"")</f>
        <v/>
      </c>
    </row>
    <row r="2114" spans="1:11" ht="15" customHeight="1" x14ac:dyDescent="0.3">
      <c r="A2114">
        <v>1</v>
      </c>
      <c r="B2114">
        <v>1900</v>
      </c>
      <c r="C2114" s="3">
        <v>0</v>
      </c>
      <c r="D2114" t="str">
        <v>00. VENDES</v>
      </c>
      <c r="E2114">
        <v>0</v>
      </c>
      <c r="F2114" t="str">
        <f t="shared" si="160"/>
        <v>1_1900</v>
      </c>
      <c r="G2114">
        <f t="shared" si="161"/>
        <v>0</v>
      </c>
      <c r="H2114" s="40" t="e">
        <f t="shared" si="162"/>
        <v>#DIV/0!</v>
      </c>
      <c r="I2114">
        <f t="shared" si="163"/>
        <v>0</v>
      </c>
      <c r="J2114" s="40" t="e">
        <f t="shared" si="164"/>
        <v>#DIV/0!</v>
      </c>
      <c r="K2114" t="str">
        <f>+IFERROR(VLOOKUP(D2114,Table_1[#All],2,0),"")</f>
        <v/>
      </c>
    </row>
    <row r="2115" spans="1:11" ht="15" customHeight="1" x14ac:dyDescent="0.3">
      <c r="A2115">
        <v>1</v>
      </c>
      <c r="B2115">
        <v>1900</v>
      </c>
      <c r="C2115" s="3">
        <v>0</v>
      </c>
      <c r="D2115" t="str">
        <v>00. VENDES</v>
      </c>
      <c r="E2115">
        <v>0</v>
      </c>
      <c r="F2115" t="str">
        <f t="shared" ref="F2115:F2178" si="165">+CONCATENATE(A2115,"_",B2115)</f>
        <v>1_1900</v>
      </c>
      <c r="G2115">
        <f t="shared" ref="G2115:G2178" si="166">+SUMIFS($E$2:$E$1048576,$D$2:$D$1048576,"00. VENDES",$F$2:$F$1048576,F2115)</f>
        <v>0</v>
      </c>
      <c r="H2115" s="40" t="e">
        <f t="shared" ref="H2115:H2178" si="167">+E2115/G2115</f>
        <v>#DIV/0!</v>
      </c>
      <c r="I2115">
        <f t="shared" ref="I2115:I2178" si="168">+SUMIFS($E$2:$E$9999,$D$2:$D$9999,"00. VENDES",$B$2:$B$9999,B2115)</f>
        <v>0</v>
      </c>
      <c r="J2115" s="40" t="e">
        <f t="shared" ref="J2115:J2178" si="169">+E2115/I2115</f>
        <v>#DIV/0!</v>
      </c>
      <c r="K2115" t="str">
        <f>+IFERROR(VLOOKUP(D2115,Table_1[#All],2,0),"")</f>
        <v/>
      </c>
    </row>
    <row r="2116" spans="1:11" ht="15" customHeight="1" x14ac:dyDescent="0.3">
      <c r="A2116">
        <v>1</v>
      </c>
      <c r="B2116">
        <v>1900</v>
      </c>
      <c r="C2116" s="3">
        <v>0</v>
      </c>
      <c r="D2116" t="str">
        <v>00. VENDES</v>
      </c>
      <c r="E2116">
        <v>0</v>
      </c>
      <c r="F2116" t="str">
        <f t="shared" si="165"/>
        <v>1_1900</v>
      </c>
      <c r="G2116">
        <f t="shared" si="166"/>
        <v>0</v>
      </c>
      <c r="H2116" s="40" t="e">
        <f t="shared" si="167"/>
        <v>#DIV/0!</v>
      </c>
      <c r="I2116">
        <f t="shared" si="168"/>
        <v>0</v>
      </c>
      <c r="J2116" s="40" t="e">
        <f t="shared" si="169"/>
        <v>#DIV/0!</v>
      </c>
      <c r="K2116" t="str">
        <f>+IFERROR(VLOOKUP(D2116,Table_1[#All],2,0),"")</f>
        <v/>
      </c>
    </row>
    <row r="2117" spans="1:11" ht="15" customHeight="1" x14ac:dyDescent="0.3">
      <c r="A2117">
        <v>1</v>
      </c>
      <c r="B2117">
        <v>1900</v>
      </c>
      <c r="C2117" s="3">
        <v>0</v>
      </c>
      <c r="D2117" t="str">
        <v>00. VENDES</v>
      </c>
      <c r="E2117">
        <v>0</v>
      </c>
      <c r="F2117" t="str">
        <f t="shared" si="165"/>
        <v>1_1900</v>
      </c>
      <c r="G2117">
        <f t="shared" si="166"/>
        <v>0</v>
      </c>
      <c r="H2117" s="40" t="e">
        <f t="shared" si="167"/>
        <v>#DIV/0!</v>
      </c>
      <c r="I2117">
        <f t="shared" si="168"/>
        <v>0</v>
      </c>
      <c r="J2117" s="40" t="e">
        <f t="shared" si="169"/>
        <v>#DIV/0!</v>
      </c>
      <c r="K2117" t="str">
        <f>+IFERROR(VLOOKUP(D2117,Table_1[#All],2,0),"")</f>
        <v/>
      </c>
    </row>
    <row r="2118" spans="1:11" ht="15" customHeight="1" x14ac:dyDescent="0.3">
      <c r="A2118">
        <v>1</v>
      </c>
      <c r="B2118">
        <v>1900</v>
      </c>
      <c r="C2118" s="3">
        <v>0</v>
      </c>
      <c r="D2118" t="str">
        <v>00. VENDES</v>
      </c>
      <c r="E2118">
        <v>0</v>
      </c>
      <c r="F2118" t="str">
        <f t="shared" si="165"/>
        <v>1_1900</v>
      </c>
      <c r="G2118">
        <f t="shared" si="166"/>
        <v>0</v>
      </c>
      <c r="H2118" s="40" t="e">
        <f t="shared" si="167"/>
        <v>#DIV/0!</v>
      </c>
      <c r="I2118">
        <f t="shared" si="168"/>
        <v>0</v>
      </c>
      <c r="J2118" s="40" t="e">
        <f t="shared" si="169"/>
        <v>#DIV/0!</v>
      </c>
      <c r="K2118" t="str">
        <f>+IFERROR(VLOOKUP(D2118,Table_1[#All],2,0),"")</f>
        <v/>
      </c>
    </row>
    <row r="2119" spans="1:11" ht="15" customHeight="1" x14ac:dyDescent="0.3">
      <c r="A2119">
        <v>1</v>
      </c>
      <c r="B2119">
        <v>1900</v>
      </c>
      <c r="C2119" s="3">
        <v>0</v>
      </c>
      <c r="D2119" t="str">
        <v>00. VENDES</v>
      </c>
      <c r="E2119">
        <v>0</v>
      </c>
      <c r="F2119" t="str">
        <f t="shared" si="165"/>
        <v>1_1900</v>
      </c>
      <c r="G2119">
        <f t="shared" si="166"/>
        <v>0</v>
      </c>
      <c r="H2119" s="40" t="e">
        <f t="shared" si="167"/>
        <v>#DIV/0!</v>
      </c>
      <c r="I2119">
        <f t="shared" si="168"/>
        <v>0</v>
      </c>
      <c r="J2119" s="40" t="e">
        <f t="shared" si="169"/>
        <v>#DIV/0!</v>
      </c>
      <c r="K2119" t="str">
        <f>+IFERROR(VLOOKUP(D2119,Table_1[#All],2,0),"")</f>
        <v/>
      </c>
    </row>
    <row r="2120" spans="1:11" ht="15" customHeight="1" x14ac:dyDescent="0.3">
      <c r="A2120">
        <v>1</v>
      </c>
      <c r="B2120">
        <v>1900</v>
      </c>
      <c r="C2120" s="3">
        <v>0</v>
      </c>
      <c r="D2120" t="str">
        <v>00. VENDES</v>
      </c>
      <c r="E2120">
        <v>0</v>
      </c>
      <c r="F2120" t="str">
        <f t="shared" si="165"/>
        <v>1_1900</v>
      </c>
      <c r="G2120">
        <f t="shared" si="166"/>
        <v>0</v>
      </c>
      <c r="H2120" s="40" t="e">
        <f t="shared" si="167"/>
        <v>#DIV/0!</v>
      </c>
      <c r="I2120">
        <f t="shared" si="168"/>
        <v>0</v>
      </c>
      <c r="J2120" s="40" t="e">
        <f t="shared" si="169"/>
        <v>#DIV/0!</v>
      </c>
      <c r="K2120" t="str">
        <f>+IFERROR(VLOOKUP(D2120,Table_1[#All],2,0),"")</f>
        <v/>
      </c>
    </row>
    <row r="2121" spans="1:11" ht="15" customHeight="1" x14ac:dyDescent="0.3">
      <c r="A2121">
        <v>1</v>
      </c>
      <c r="B2121">
        <v>1900</v>
      </c>
      <c r="C2121" s="3">
        <v>0</v>
      </c>
      <c r="D2121" t="str">
        <v>00. VENDES</v>
      </c>
      <c r="E2121">
        <v>0</v>
      </c>
      <c r="F2121" t="str">
        <f t="shared" si="165"/>
        <v>1_1900</v>
      </c>
      <c r="G2121">
        <f t="shared" si="166"/>
        <v>0</v>
      </c>
      <c r="H2121" s="40" t="e">
        <f t="shared" si="167"/>
        <v>#DIV/0!</v>
      </c>
      <c r="I2121">
        <f t="shared" si="168"/>
        <v>0</v>
      </c>
      <c r="J2121" s="40" t="e">
        <f t="shared" si="169"/>
        <v>#DIV/0!</v>
      </c>
      <c r="K2121" t="str">
        <f>+IFERROR(VLOOKUP(D2121,Table_1[#All],2,0),"")</f>
        <v/>
      </c>
    </row>
    <row r="2122" spans="1:11" ht="15" customHeight="1" x14ac:dyDescent="0.3">
      <c r="A2122">
        <v>1</v>
      </c>
      <c r="B2122">
        <v>1900</v>
      </c>
      <c r="C2122" s="3">
        <v>0</v>
      </c>
      <c r="D2122" t="str">
        <v>00. VENDES</v>
      </c>
      <c r="E2122">
        <v>0</v>
      </c>
      <c r="F2122" t="str">
        <f t="shared" si="165"/>
        <v>1_1900</v>
      </c>
      <c r="G2122">
        <f t="shared" si="166"/>
        <v>0</v>
      </c>
      <c r="H2122" s="40" t="e">
        <f t="shared" si="167"/>
        <v>#DIV/0!</v>
      </c>
      <c r="I2122">
        <f t="shared" si="168"/>
        <v>0</v>
      </c>
      <c r="J2122" s="40" t="e">
        <f t="shared" si="169"/>
        <v>#DIV/0!</v>
      </c>
      <c r="K2122" t="str">
        <f>+IFERROR(VLOOKUP(D2122,Table_1[#All],2,0),"")</f>
        <v/>
      </c>
    </row>
    <row r="2123" spans="1:11" ht="15" customHeight="1" x14ac:dyDescent="0.3">
      <c r="A2123">
        <v>1</v>
      </c>
      <c r="B2123">
        <v>1900</v>
      </c>
      <c r="C2123" s="3">
        <v>0</v>
      </c>
      <c r="D2123" t="str">
        <v>00. VENDES</v>
      </c>
      <c r="E2123">
        <v>0</v>
      </c>
      <c r="F2123" t="str">
        <f t="shared" si="165"/>
        <v>1_1900</v>
      </c>
      <c r="G2123">
        <f t="shared" si="166"/>
        <v>0</v>
      </c>
      <c r="H2123" s="40" t="e">
        <f t="shared" si="167"/>
        <v>#DIV/0!</v>
      </c>
      <c r="I2123">
        <f t="shared" si="168"/>
        <v>0</v>
      </c>
      <c r="J2123" s="40" t="e">
        <f t="shared" si="169"/>
        <v>#DIV/0!</v>
      </c>
      <c r="K2123" t="str">
        <f>+IFERROR(VLOOKUP(D2123,Table_1[#All],2,0),"")</f>
        <v/>
      </c>
    </row>
    <row r="2124" spans="1:11" ht="15" customHeight="1" x14ac:dyDescent="0.3">
      <c r="A2124">
        <v>1</v>
      </c>
      <c r="B2124">
        <v>1900</v>
      </c>
      <c r="C2124" s="3">
        <v>0</v>
      </c>
      <c r="D2124" t="str">
        <v>00. VENDES</v>
      </c>
      <c r="E2124">
        <v>0</v>
      </c>
      <c r="F2124" t="str">
        <f t="shared" si="165"/>
        <v>1_1900</v>
      </c>
      <c r="G2124">
        <f t="shared" si="166"/>
        <v>0</v>
      </c>
      <c r="H2124" s="40" t="e">
        <f t="shared" si="167"/>
        <v>#DIV/0!</v>
      </c>
      <c r="I2124">
        <f t="shared" si="168"/>
        <v>0</v>
      </c>
      <c r="J2124" s="40" t="e">
        <f t="shared" si="169"/>
        <v>#DIV/0!</v>
      </c>
      <c r="K2124" t="str">
        <f>+IFERROR(VLOOKUP(D2124,Table_1[#All],2,0),"")</f>
        <v/>
      </c>
    </row>
    <row r="2125" spans="1:11" ht="15" customHeight="1" x14ac:dyDescent="0.3">
      <c r="A2125">
        <v>1</v>
      </c>
      <c r="B2125">
        <v>1900</v>
      </c>
      <c r="C2125" s="3">
        <v>0</v>
      </c>
      <c r="D2125" t="str">
        <v>00. VENDES</v>
      </c>
      <c r="E2125">
        <v>0</v>
      </c>
      <c r="F2125" t="str">
        <f t="shared" si="165"/>
        <v>1_1900</v>
      </c>
      <c r="G2125">
        <f t="shared" si="166"/>
        <v>0</v>
      </c>
      <c r="H2125" s="40" t="e">
        <f t="shared" si="167"/>
        <v>#DIV/0!</v>
      </c>
      <c r="I2125">
        <f t="shared" si="168"/>
        <v>0</v>
      </c>
      <c r="J2125" s="40" t="e">
        <f t="shared" si="169"/>
        <v>#DIV/0!</v>
      </c>
      <c r="K2125" t="str">
        <f>+IFERROR(VLOOKUP(D2125,Table_1[#All],2,0),"")</f>
        <v/>
      </c>
    </row>
    <row r="2126" spans="1:11" ht="15" customHeight="1" x14ac:dyDescent="0.3">
      <c r="A2126">
        <v>1</v>
      </c>
      <c r="B2126">
        <v>1900</v>
      </c>
      <c r="C2126" s="3">
        <v>0</v>
      </c>
      <c r="D2126" t="str">
        <v>00. VENDES</v>
      </c>
      <c r="E2126">
        <v>0</v>
      </c>
      <c r="F2126" t="str">
        <f t="shared" si="165"/>
        <v>1_1900</v>
      </c>
      <c r="G2126">
        <f t="shared" si="166"/>
        <v>0</v>
      </c>
      <c r="H2126" s="40" t="e">
        <f t="shared" si="167"/>
        <v>#DIV/0!</v>
      </c>
      <c r="I2126">
        <f t="shared" si="168"/>
        <v>0</v>
      </c>
      <c r="J2126" s="40" t="e">
        <f t="shared" si="169"/>
        <v>#DIV/0!</v>
      </c>
      <c r="K2126" t="str">
        <f>+IFERROR(VLOOKUP(D2126,Table_1[#All],2,0),"")</f>
        <v/>
      </c>
    </row>
    <row r="2127" spans="1:11" ht="15" customHeight="1" x14ac:dyDescent="0.3">
      <c r="A2127">
        <v>1</v>
      </c>
      <c r="B2127">
        <v>1900</v>
      </c>
      <c r="C2127" s="3">
        <v>0</v>
      </c>
      <c r="D2127" t="str">
        <v>00. VENDES</v>
      </c>
      <c r="E2127">
        <v>0</v>
      </c>
      <c r="F2127" t="str">
        <f t="shared" si="165"/>
        <v>1_1900</v>
      </c>
      <c r="G2127">
        <f t="shared" si="166"/>
        <v>0</v>
      </c>
      <c r="H2127" s="40" t="e">
        <f t="shared" si="167"/>
        <v>#DIV/0!</v>
      </c>
      <c r="I2127">
        <f t="shared" si="168"/>
        <v>0</v>
      </c>
      <c r="J2127" s="40" t="e">
        <f t="shared" si="169"/>
        <v>#DIV/0!</v>
      </c>
      <c r="K2127" t="str">
        <f>+IFERROR(VLOOKUP(D2127,Table_1[#All],2,0),"")</f>
        <v/>
      </c>
    </row>
    <row r="2128" spans="1:11" ht="15" customHeight="1" x14ac:dyDescent="0.3">
      <c r="A2128">
        <v>1</v>
      </c>
      <c r="B2128">
        <v>1900</v>
      </c>
      <c r="C2128" s="3">
        <v>0</v>
      </c>
      <c r="D2128" t="str">
        <v>00. VENDES</v>
      </c>
      <c r="E2128">
        <v>0</v>
      </c>
      <c r="F2128" t="str">
        <f t="shared" si="165"/>
        <v>1_1900</v>
      </c>
      <c r="G2128">
        <f t="shared" si="166"/>
        <v>0</v>
      </c>
      <c r="H2128" s="40" t="e">
        <f t="shared" si="167"/>
        <v>#DIV/0!</v>
      </c>
      <c r="I2128">
        <f t="shared" si="168"/>
        <v>0</v>
      </c>
      <c r="J2128" s="40" t="e">
        <f t="shared" si="169"/>
        <v>#DIV/0!</v>
      </c>
      <c r="K2128" t="str">
        <f>+IFERROR(VLOOKUP(D2128,Table_1[#All],2,0),"")</f>
        <v/>
      </c>
    </row>
    <row r="2129" spans="1:11" ht="15" customHeight="1" x14ac:dyDescent="0.3">
      <c r="A2129">
        <v>1</v>
      </c>
      <c r="B2129">
        <v>1900</v>
      </c>
      <c r="C2129" s="3">
        <v>0</v>
      </c>
      <c r="D2129" t="str">
        <v>00. VENDES</v>
      </c>
      <c r="E2129">
        <v>0</v>
      </c>
      <c r="F2129" t="str">
        <f t="shared" si="165"/>
        <v>1_1900</v>
      </c>
      <c r="G2129">
        <f t="shared" si="166"/>
        <v>0</v>
      </c>
      <c r="H2129" s="40" t="e">
        <f t="shared" si="167"/>
        <v>#DIV/0!</v>
      </c>
      <c r="I2129">
        <f t="shared" si="168"/>
        <v>0</v>
      </c>
      <c r="J2129" s="40" t="e">
        <f t="shared" si="169"/>
        <v>#DIV/0!</v>
      </c>
      <c r="K2129" t="str">
        <f>+IFERROR(VLOOKUP(D2129,Table_1[#All],2,0),"")</f>
        <v/>
      </c>
    </row>
    <row r="2130" spans="1:11" ht="15" customHeight="1" x14ac:dyDescent="0.3">
      <c r="A2130">
        <v>1</v>
      </c>
      <c r="B2130">
        <v>1900</v>
      </c>
      <c r="C2130" s="3">
        <v>0</v>
      </c>
      <c r="D2130" t="str">
        <v>00. VENDES</v>
      </c>
      <c r="E2130">
        <v>0</v>
      </c>
      <c r="F2130" t="str">
        <f t="shared" si="165"/>
        <v>1_1900</v>
      </c>
      <c r="G2130">
        <f t="shared" si="166"/>
        <v>0</v>
      </c>
      <c r="H2130" s="40" t="e">
        <f t="shared" si="167"/>
        <v>#DIV/0!</v>
      </c>
      <c r="I2130">
        <f t="shared" si="168"/>
        <v>0</v>
      </c>
      <c r="J2130" s="40" t="e">
        <f t="shared" si="169"/>
        <v>#DIV/0!</v>
      </c>
      <c r="K2130" t="str">
        <f>+IFERROR(VLOOKUP(D2130,Table_1[#All],2,0),"")</f>
        <v/>
      </c>
    </row>
    <row r="2131" spans="1:11" ht="15" customHeight="1" x14ac:dyDescent="0.3">
      <c r="A2131">
        <v>1</v>
      </c>
      <c r="B2131">
        <v>1900</v>
      </c>
      <c r="C2131" s="3">
        <v>0</v>
      </c>
      <c r="D2131" t="str">
        <v>00. VENDES</v>
      </c>
      <c r="E2131">
        <v>0</v>
      </c>
      <c r="F2131" t="str">
        <f t="shared" si="165"/>
        <v>1_1900</v>
      </c>
      <c r="G2131">
        <f t="shared" si="166"/>
        <v>0</v>
      </c>
      <c r="H2131" s="40" t="e">
        <f t="shared" si="167"/>
        <v>#DIV/0!</v>
      </c>
      <c r="I2131">
        <f t="shared" si="168"/>
        <v>0</v>
      </c>
      <c r="J2131" s="40" t="e">
        <f t="shared" si="169"/>
        <v>#DIV/0!</v>
      </c>
      <c r="K2131" t="str">
        <f>+IFERROR(VLOOKUP(D2131,Table_1[#All],2,0),"")</f>
        <v/>
      </c>
    </row>
    <row r="2132" spans="1:11" ht="15" customHeight="1" x14ac:dyDescent="0.3">
      <c r="A2132">
        <v>1</v>
      </c>
      <c r="B2132">
        <v>1900</v>
      </c>
      <c r="C2132" s="3">
        <v>0</v>
      </c>
      <c r="D2132" t="str">
        <v>00. VENDES</v>
      </c>
      <c r="E2132">
        <v>0</v>
      </c>
      <c r="F2132" t="str">
        <f t="shared" si="165"/>
        <v>1_1900</v>
      </c>
      <c r="G2132">
        <f t="shared" si="166"/>
        <v>0</v>
      </c>
      <c r="H2132" s="40" t="e">
        <f t="shared" si="167"/>
        <v>#DIV/0!</v>
      </c>
      <c r="I2132">
        <f t="shared" si="168"/>
        <v>0</v>
      </c>
      <c r="J2132" s="40" t="e">
        <f t="shared" si="169"/>
        <v>#DIV/0!</v>
      </c>
      <c r="K2132" t="str">
        <f>+IFERROR(VLOOKUP(D2132,Table_1[#All],2,0),"")</f>
        <v/>
      </c>
    </row>
    <row r="2133" spans="1:11" ht="15" customHeight="1" x14ac:dyDescent="0.3">
      <c r="A2133">
        <v>1</v>
      </c>
      <c r="B2133">
        <v>1900</v>
      </c>
      <c r="C2133" s="3">
        <v>0</v>
      </c>
      <c r="D2133" t="str">
        <v>00. VENDES</v>
      </c>
      <c r="E2133">
        <v>0</v>
      </c>
      <c r="F2133" t="str">
        <f t="shared" si="165"/>
        <v>1_1900</v>
      </c>
      <c r="G2133">
        <f t="shared" si="166"/>
        <v>0</v>
      </c>
      <c r="H2133" s="40" t="e">
        <f t="shared" si="167"/>
        <v>#DIV/0!</v>
      </c>
      <c r="I2133">
        <f t="shared" si="168"/>
        <v>0</v>
      </c>
      <c r="J2133" s="40" t="e">
        <f t="shared" si="169"/>
        <v>#DIV/0!</v>
      </c>
      <c r="K2133" t="str">
        <f>+IFERROR(VLOOKUP(D2133,Table_1[#All],2,0),"")</f>
        <v/>
      </c>
    </row>
    <row r="2134" spans="1:11" ht="15" customHeight="1" x14ac:dyDescent="0.3">
      <c r="A2134">
        <v>1</v>
      </c>
      <c r="B2134">
        <v>1900</v>
      </c>
      <c r="C2134" s="3">
        <v>0</v>
      </c>
      <c r="D2134" t="str">
        <v>00. VENDES</v>
      </c>
      <c r="E2134">
        <v>0</v>
      </c>
      <c r="F2134" t="str">
        <f t="shared" si="165"/>
        <v>1_1900</v>
      </c>
      <c r="G2134">
        <f t="shared" si="166"/>
        <v>0</v>
      </c>
      <c r="H2134" s="40" t="e">
        <f t="shared" si="167"/>
        <v>#DIV/0!</v>
      </c>
      <c r="I2134">
        <f t="shared" si="168"/>
        <v>0</v>
      </c>
      <c r="J2134" s="40" t="e">
        <f t="shared" si="169"/>
        <v>#DIV/0!</v>
      </c>
      <c r="K2134" t="str">
        <f>+IFERROR(VLOOKUP(D2134,Table_1[#All],2,0),"")</f>
        <v/>
      </c>
    </row>
    <row r="2135" spans="1:11" ht="15" customHeight="1" x14ac:dyDescent="0.3">
      <c r="A2135">
        <v>1</v>
      </c>
      <c r="B2135">
        <v>1900</v>
      </c>
      <c r="C2135" s="3">
        <v>0</v>
      </c>
      <c r="D2135" t="str">
        <v>00. VENDES</v>
      </c>
      <c r="E2135">
        <v>0</v>
      </c>
      <c r="F2135" t="str">
        <f t="shared" si="165"/>
        <v>1_1900</v>
      </c>
      <c r="G2135">
        <f t="shared" si="166"/>
        <v>0</v>
      </c>
      <c r="H2135" s="40" t="e">
        <f t="shared" si="167"/>
        <v>#DIV/0!</v>
      </c>
      <c r="I2135">
        <f t="shared" si="168"/>
        <v>0</v>
      </c>
      <c r="J2135" s="40" t="e">
        <f t="shared" si="169"/>
        <v>#DIV/0!</v>
      </c>
      <c r="K2135" t="str">
        <f>+IFERROR(VLOOKUP(D2135,Table_1[#All],2,0),"")</f>
        <v/>
      </c>
    </row>
    <row r="2136" spans="1:11" ht="15" customHeight="1" x14ac:dyDescent="0.3">
      <c r="A2136">
        <v>1</v>
      </c>
      <c r="B2136">
        <v>1900</v>
      </c>
      <c r="C2136" s="3">
        <v>0</v>
      </c>
      <c r="D2136" t="str">
        <v>00. VENDES</v>
      </c>
      <c r="E2136">
        <v>0</v>
      </c>
      <c r="F2136" t="str">
        <f t="shared" si="165"/>
        <v>1_1900</v>
      </c>
      <c r="G2136">
        <f t="shared" si="166"/>
        <v>0</v>
      </c>
      <c r="H2136" s="40" t="e">
        <f t="shared" si="167"/>
        <v>#DIV/0!</v>
      </c>
      <c r="I2136">
        <f t="shared" si="168"/>
        <v>0</v>
      </c>
      <c r="J2136" s="40" t="e">
        <f t="shared" si="169"/>
        <v>#DIV/0!</v>
      </c>
      <c r="K2136" t="str">
        <f>+IFERROR(VLOOKUP(D2136,Table_1[#All],2,0),"")</f>
        <v/>
      </c>
    </row>
    <row r="2137" spans="1:11" ht="15" customHeight="1" x14ac:dyDescent="0.3">
      <c r="A2137">
        <v>1</v>
      </c>
      <c r="B2137">
        <v>1900</v>
      </c>
      <c r="C2137" s="3">
        <v>0</v>
      </c>
      <c r="D2137" t="str">
        <v>00. VENDES</v>
      </c>
      <c r="E2137">
        <v>0</v>
      </c>
      <c r="F2137" t="str">
        <f t="shared" si="165"/>
        <v>1_1900</v>
      </c>
      <c r="G2137">
        <f t="shared" si="166"/>
        <v>0</v>
      </c>
      <c r="H2137" s="40" t="e">
        <f t="shared" si="167"/>
        <v>#DIV/0!</v>
      </c>
      <c r="I2137">
        <f t="shared" si="168"/>
        <v>0</v>
      </c>
      <c r="J2137" s="40" t="e">
        <f t="shared" si="169"/>
        <v>#DIV/0!</v>
      </c>
      <c r="K2137" t="str">
        <f>+IFERROR(VLOOKUP(D2137,Table_1[#All],2,0),"")</f>
        <v/>
      </c>
    </row>
    <row r="2138" spans="1:11" ht="15" customHeight="1" x14ac:dyDescent="0.3">
      <c r="A2138">
        <v>1</v>
      </c>
      <c r="B2138">
        <v>1900</v>
      </c>
      <c r="C2138" s="3">
        <v>0</v>
      </c>
      <c r="D2138" t="str">
        <v>00. VENDES</v>
      </c>
      <c r="E2138">
        <v>0</v>
      </c>
      <c r="F2138" t="str">
        <f t="shared" si="165"/>
        <v>1_1900</v>
      </c>
      <c r="G2138">
        <f t="shared" si="166"/>
        <v>0</v>
      </c>
      <c r="H2138" s="40" t="e">
        <f t="shared" si="167"/>
        <v>#DIV/0!</v>
      </c>
      <c r="I2138">
        <f t="shared" si="168"/>
        <v>0</v>
      </c>
      <c r="J2138" s="40" t="e">
        <f t="shared" si="169"/>
        <v>#DIV/0!</v>
      </c>
      <c r="K2138" t="str">
        <f>+IFERROR(VLOOKUP(D2138,Table_1[#All],2,0),"")</f>
        <v/>
      </c>
    </row>
    <row r="2139" spans="1:11" ht="15" customHeight="1" x14ac:dyDescent="0.3">
      <c r="A2139">
        <v>1</v>
      </c>
      <c r="B2139">
        <v>1900</v>
      </c>
      <c r="C2139" s="3">
        <v>0</v>
      </c>
      <c r="D2139" t="str">
        <v>00. VENDES</v>
      </c>
      <c r="E2139">
        <v>0</v>
      </c>
      <c r="F2139" t="str">
        <f t="shared" si="165"/>
        <v>1_1900</v>
      </c>
      <c r="G2139">
        <f t="shared" si="166"/>
        <v>0</v>
      </c>
      <c r="H2139" s="40" t="e">
        <f t="shared" si="167"/>
        <v>#DIV/0!</v>
      </c>
      <c r="I2139">
        <f t="shared" si="168"/>
        <v>0</v>
      </c>
      <c r="J2139" s="40" t="e">
        <f t="shared" si="169"/>
        <v>#DIV/0!</v>
      </c>
      <c r="K2139" t="str">
        <f>+IFERROR(VLOOKUP(D2139,Table_1[#All],2,0),"")</f>
        <v/>
      </c>
    </row>
    <row r="2140" spans="1:11" ht="15" customHeight="1" x14ac:dyDescent="0.3">
      <c r="A2140">
        <v>1</v>
      </c>
      <c r="B2140">
        <v>1900</v>
      </c>
      <c r="C2140" s="3">
        <v>0</v>
      </c>
      <c r="D2140" t="str">
        <v>00. VENDES</v>
      </c>
      <c r="E2140">
        <v>0</v>
      </c>
      <c r="F2140" t="str">
        <f t="shared" si="165"/>
        <v>1_1900</v>
      </c>
      <c r="G2140">
        <f t="shared" si="166"/>
        <v>0</v>
      </c>
      <c r="H2140" s="40" t="e">
        <f t="shared" si="167"/>
        <v>#DIV/0!</v>
      </c>
      <c r="I2140">
        <f t="shared" si="168"/>
        <v>0</v>
      </c>
      <c r="J2140" s="40" t="e">
        <f t="shared" si="169"/>
        <v>#DIV/0!</v>
      </c>
      <c r="K2140" t="str">
        <f>+IFERROR(VLOOKUP(D2140,Table_1[#All],2,0),"")</f>
        <v/>
      </c>
    </row>
    <row r="2141" spans="1:11" ht="15" customHeight="1" x14ac:dyDescent="0.3">
      <c r="A2141">
        <v>1</v>
      </c>
      <c r="B2141">
        <v>1900</v>
      </c>
      <c r="C2141" s="3">
        <v>0</v>
      </c>
      <c r="D2141" t="str">
        <v>00. VENDES</v>
      </c>
      <c r="E2141">
        <v>0</v>
      </c>
      <c r="F2141" t="str">
        <f t="shared" si="165"/>
        <v>1_1900</v>
      </c>
      <c r="G2141">
        <f t="shared" si="166"/>
        <v>0</v>
      </c>
      <c r="H2141" s="40" t="e">
        <f t="shared" si="167"/>
        <v>#DIV/0!</v>
      </c>
      <c r="I2141">
        <f t="shared" si="168"/>
        <v>0</v>
      </c>
      <c r="J2141" s="40" t="e">
        <f t="shared" si="169"/>
        <v>#DIV/0!</v>
      </c>
      <c r="K2141" t="str">
        <f>+IFERROR(VLOOKUP(D2141,Table_1[#All],2,0),"")</f>
        <v/>
      </c>
    </row>
    <row r="2142" spans="1:11" ht="15" customHeight="1" x14ac:dyDescent="0.3">
      <c r="A2142">
        <v>1</v>
      </c>
      <c r="B2142">
        <v>1900</v>
      </c>
      <c r="C2142" s="3">
        <v>0</v>
      </c>
      <c r="D2142" t="str">
        <v>00. VENDES</v>
      </c>
      <c r="E2142">
        <v>0</v>
      </c>
      <c r="F2142" t="str">
        <f t="shared" si="165"/>
        <v>1_1900</v>
      </c>
      <c r="G2142">
        <f t="shared" si="166"/>
        <v>0</v>
      </c>
      <c r="H2142" s="40" t="e">
        <f t="shared" si="167"/>
        <v>#DIV/0!</v>
      </c>
      <c r="I2142">
        <f t="shared" si="168"/>
        <v>0</v>
      </c>
      <c r="J2142" s="40" t="e">
        <f t="shared" si="169"/>
        <v>#DIV/0!</v>
      </c>
      <c r="K2142" t="str">
        <f>+IFERROR(VLOOKUP(D2142,Table_1[#All],2,0),"")</f>
        <v/>
      </c>
    </row>
    <row r="2143" spans="1:11" ht="15" customHeight="1" x14ac:dyDescent="0.3">
      <c r="A2143">
        <v>1</v>
      </c>
      <c r="B2143">
        <v>1900</v>
      </c>
      <c r="C2143" s="3">
        <v>0</v>
      </c>
      <c r="D2143" t="str">
        <v>00. VENDES</v>
      </c>
      <c r="E2143">
        <v>0</v>
      </c>
      <c r="F2143" t="str">
        <f t="shared" si="165"/>
        <v>1_1900</v>
      </c>
      <c r="G2143">
        <f t="shared" si="166"/>
        <v>0</v>
      </c>
      <c r="H2143" s="40" t="e">
        <f t="shared" si="167"/>
        <v>#DIV/0!</v>
      </c>
      <c r="I2143">
        <f t="shared" si="168"/>
        <v>0</v>
      </c>
      <c r="J2143" s="40" t="e">
        <f t="shared" si="169"/>
        <v>#DIV/0!</v>
      </c>
      <c r="K2143" t="str">
        <f>+IFERROR(VLOOKUP(D2143,Table_1[#All],2,0),"")</f>
        <v/>
      </c>
    </row>
    <row r="2144" spans="1:11" ht="15" customHeight="1" x14ac:dyDescent="0.3">
      <c r="A2144">
        <v>1</v>
      </c>
      <c r="B2144">
        <v>1900</v>
      </c>
      <c r="C2144" s="3">
        <v>0</v>
      </c>
      <c r="D2144" t="str">
        <v>00. VENDES</v>
      </c>
      <c r="E2144">
        <v>0</v>
      </c>
      <c r="F2144" t="str">
        <f t="shared" si="165"/>
        <v>1_1900</v>
      </c>
      <c r="G2144">
        <f t="shared" si="166"/>
        <v>0</v>
      </c>
      <c r="H2144" s="40" t="e">
        <f t="shared" si="167"/>
        <v>#DIV/0!</v>
      </c>
      <c r="I2144">
        <f t="shared" si="168"/>
        <v>0</v>
      </c>
      <c r="J2144" s="40" t="e">
        <f t="shared" si="169"/>
        <v>#DIV/0!</v>
      </c>
      <c r="K2144" t="str">
        <f>+IFERROR(VLOOKUP(D2144,Table_1[#All],2,0),"")</f>
        <v/>
      </c>
    </row>
    <row r="2145" spans="1:11" ht="15" customHeight="1" x14ac:dyDescent="0.3">
      <c r="A2145">
        <v>1</v>
      </c>
      <c r="B2145">
        <v>1900</v>
      </c>
      <c r="C2145" s="3">
        <v>0</v>
      </c>
      <c r="D2145" t="str">
        <v>00. VENDES</v>
      </c>
      <c r="E2145">
        <v>0</v>
      </c>
      <c r="F2145" t="str">
        <f t="shared" si="165"/>
        <v>1_1900</v>
      </c>
      <c r="G2145">
        <f t="shared" si="166"/>
        <v>0</v>
      </c>
      <c r="H2145" s="40" t="e">
        <f t="shared" si="167"/>
        <v>#DIV/0!</v>
      </c>
      <c r="I2145">
        <f t="shared" si="168"/>
        <v>0</v>
      </c>
      <c r="J2145" s="40" t="e">
        <f t="shared" si="169"/>
        <v>#DIV/0!</v>
      </c>
      <c r="K2145" t="str">
        <f>+IFERROR(VLOOKUP(D2145,Table_1[#All],2,0),"")</f>
        <v/>
      </c>
    </row>
    <row r="2146" spans="1:11" ht="15" customHeight="1" x14ac:dyDescent="0.3">
      <c r="A2146">
        <v>1</v>
      </c>
      <c r="B2146">
        <v>1900</v>
      </c>
      <c r="C2146" s="3">
        <v>0</v>
      </c>
      <c r="D2146" t="str">
        <v>00. VENDES</v>
      </c>
      <c r="E2146">
        <v>0</v>
      </c>
      <c r="F2146" t="str">
        <f t="shared" si="165"/>
        <v>1_1900</v>
      </c>
      <c r="G2146">
        <f t="shared" si="166"/>
        <v>0</v>
      </c>
      <c r="H2146" s="40" t="e">
        <f t="shared" si="167"/>
        <v>#DIV/0!</v>
      </c>
      <c r="I2146">
        <f t="shared" si="168"/>
        <v>0</v>
      </c>
      <c r="J2146" s="40" t="e">
        <f t="shared" si="169"/>
        <v>#DIV/0!</v>
      </c>
      <c r="K2146" t="str">
        <f>+IFERROR(VLOOKUP(D2146,Table_1[#All],2,0),"")</f>
        <v/>
      </c>
    </row>
    <row r="2147" spans="1:11" ht="15" customHeight="1" x14ac:dyDescent="0.3">
      <c r="A2147">
        <v>1</v>
      </c>
      <c r="B2147">
        <v>1900</v>
      </c>
      <c r="C2147" s="3">
        <v>0</v>
      </c>
      <c r="D2147" t="str">
        <v>00. VENDES</v>
      </c>
      <c r="E2147">
        <v>0</v>
      </c>
      <c r="F2147" t="str">
        <f t="shared" si="165"/>
        <v>1_1900</v>
      </c>
      <c r="G2147">
        <f t="shared" si="166"/>
        <v>0</v>
      </c>
      <c r="H2147" s="40" t="e">
        <f t="shared" si="167"/>
        <v>#DIV/0!</v>
      </c>
      <c r="I2147">
        <f t="shared" si="168"/>
        <v>0</v>
      </c>
      <c r="J2147" s="40" t="e">
        <f t="shared" si="169"/>
        <v>#DIV/0!</v>
      </c>
      <c r="K2147" t="str">
        <f>+IFERROR(VLOOKUP(D2147,Table_1[#All],2,0),"")</f>
        <v/>
      </c>
    </row>
    <row r="2148" spans="1:11" ht="15" customHeight="1" x14ac:dyDescent="0.3">
      <c r="A2148">
        <v>1</v>
      </c>
      <c r="B2148">
        <v>1900</v>
      </c>
      <c r="C2148" s="3">
        <v>0</v>
      </c>
      <c r="D2148" t="str">
        <v>00. VENDES</v>
      </c>
      <c r="E2148">
        <v>0</v>
      </c>
      <c r="F2148" t="str">
        <f t="shared" si="165"/>
        <v>1_1900</v>
      </c>
      <c r="G2148">
        <f t="shared" si="166"/>
        <v>0</v>
      </c>
      <c r="H2148" s="40" t="e">
        <f t="shared" si="167"/>
        <v>#DIV/0!</v>
      </c>
      <c r="I2148">
        <f t="shared" si="168"/>
        <v>0</v>
      </c>
      <c r="J2148" s="40" t="e">
        <f t="shared" si="169"/>
        <v>#DIV/0!</v>
      </c>
      <c r="K2148" t="str">
        <f>+IFERROR(VLOOKUP(D2148,Table_1[#All],2,0),"")</f>
        <v/>
      </c>
    </row>
    <row r="2149" spans="1:11" ht="15" customHeight="1" x14ac:dyDescent="0.3">
      <c r="A2149">
        <v>1</v>
      </c>
      <c r="B2149">
        <v>1900</v>
      </c>
      <c r="C2149" s="3">
        <v>0</v>
      </c>
      <c r="D2149" t="str">
        <v>00. VENDES</v>
      </c>
      <c r="E2149">
        <v>0</v>
      </c>
      <c r="F2149" t="str">
        <f t="shared" si="165"/>
        <v>1_1900</v>
      </c>
      <c r="G2149">
        <f t="shared" si="166"/>
        <v>0</v>
      </c>
      <c r="H2149" s="40" t="e">
        <f t="shared" si="167"/>
        <v>#DIV/0!</v>
      </c>
      <c r="I2149">
        <f t="shared" si="168"/>
        <v>0</v>
      </c>
      <c r="J2149" s="40" t="e">
        <f t="shared" si="169"/>
        <v>#DIV/0!</v>
      </c>
      <c r="K2149" t="str">
        <f>+IFERROR(VLOOKUP(D2149,Table_1[#All],2,0),"")</f>
        <v/>
      </c>
    </row>
    <row r="2150" spans="1:11" ht="15" customHeight="1" x14ac:dyDescent="0.3">
      <c r="A2150">
        <v>1</v>
      </c>
      <c r="B2150">
        <v>1900</v>
      </c>
      <c r="C2150" s="3">
        <v>0</v>
      </c>
      <c r="D2150" t="str">
        <v>00. VENDES</v>
      </c>
      <c r="E2150">
        <v>0</v>
      </c>
      <c r="F2150" t="str">
        <f t="shared" si="165"/>
        <v>1_1900</v>
      </c>
      <c r="G2150">
        <f t="shared" si="166"/>
        <v>0</v>
      </c>
      <c r="H2150" s="40" t="e">
        <f t="shared" si="167"/>
        <v>#DIV/0!</v>
      </c>
      <c r="I2150">
        <f t="shared" si="168"/>
        <v>0</v>
      </c>
      <c r="J2150" s="40" t="e">
        <f t="shared" si="169"/>
        <v>#DIV/0!</v>
      </c>
      <c r="K2150" t="str">
        <f>+IFERROR(VLOOKUP(D2150,Table_1[#All],2,0),"")</f>
        <v/>
      </c>
    </row>
    <row r="2151" spans="1:11" ht="15" customHeight="1" x14ac:dyDescent="0.3">
      <c r="A2151">
        <v>1</v>
      </c>
      <c r="B2151">
        <v>1900</v>
      </c>
      <c r="C2151" s="3">
        <v>0</v>
      </c>
      <c r="D2151" t="str">
        <v>00. VENDES</v>
      </c>
      <c r="E2151">
        <v>0</v>
      </c>
      <c r="F2151" t="str">
        <f t="shared" si="165"/>
        <v>1_1900</v>
      </c>
      <c r="G2151">
        <f t="shared" si="166"/>
        <v>0</v>
      </c>
      <c r="H2151" s="40" t="e">
        <f t="shared" si="167"/>
        <v>#DIV/0!</v>
      </c>
      <c r="I2151">
        <f t="shared" si="168"/>
        <v>0</v>
      </c>
      <c r="J2151" s="40" t="e">
        <f t="shared" si="169"/>
        <v>#DIV/0!</v>
      </c>
      <c r="K2151" t="str">
        <f>+IFERROR(VLOOKUP(D2151,Table_1[#All],2,0),"")</f>
        <v/>
      </c>
    </row>
    <row r="2152" spans="1:11" ht="15" customHeight="1" x14ac:dyDescent="0.3">
      <c r="A2152">
        <v>1</v>
      </c>
      <c r="B2152">
        <v>1900</v>
      </c>
      <c r="C2152" s="3">
        <v>0</v>
      </c>
      <c r="D2152" t="str">
        <v>00. VENDES</v>
      </c>
      <c r="E2152">
        <v>0</v>
      </c>
      <c r="F2152" t="str">
        <f t="shared" si="165"/>
        <v>1_1900</v>
      </c>
      <c r="G2152">
        <f t="shared" si="166"/>
        <v>0</v>
      </c>
      <c r="H2152" s="40" t="e">
        <f t="shared" si="167"/>
        <v>#DIV/0!</v>
      </c>
      <c r="I2152">
        <f t="shared" si="168"/>
        <v>0</v>
      </c>
      <c r="J2152" s="40" t="e">
        <f t="shared" si="169"/>
        <v>#DIV/0!</v>
      </c>
      <c r="K2152" t="str">
        <f>+IFERROR(VLOOKUP(D2152,Table_1[#All],2,0),"")</f>
        <v/>
      </c>
    </row>
    <row r="2153" spans="1:11" ht="15" customHeight="1" x14ac:dyDescent="0.3">
      <c r="A2153">
        <v>1</v>
      </c>
      <c r="B2153">
        <v>1900</v>
      </c>
      <c r="C2153" s="3">
        <v>0</v>
      </c>
      <c r="D2153" t="str">
        <v>00. VENDES</v>
      </c>
      <c r="E2153">
        <v>0</v>
      </c>
      <c r="F2153" t="str">
        <f t="shared" si="165"/>
        <v>1_1900</v>
      </c>
      <c r="G2153">
        <f t="shared" si="166"/>
        <v>0</v>
      </c>
      <c r="H2153" s="40" t="e">
        <f t="shared" si="167"/>
        <v>#DIV/0!</v>
      </c>
      <c r="I2153">
        <f t="shared" si="168"/>
        <v>0</v>
      </c>
      <c r="J2153" s="40" t="e">
        <f t="shared" si="169"/>
        <v>#DIV/0!</v>
      </c>
      <c r="K2153" t="str">
        <f>+IFERROR(VLOOKUP(D2153,Table_1[#All],2,0),"")</f>
        <v/>
      </c>
    </row>
    <row r="2154" spans="1:11" ht="15" customHeight="1" x14ac:dyDescent="0.3">
      <c r="A2154">
        <v>1</v>
      </c>
      <c r="B2154">
        <v>1900</v>
      </c>
      <c r="C2154" s="3">
        <v>0</v>
      </c>
      <c r="D2154" t="str">
        <v>00. VENDES</v>
      </c>
      <c r="E2154">
        <v>0</v>
      </c>
      <c r="F2154" t="str">
        <f t="shared" si="165"/>
        <v>1_1900</v>
      </c>
      <c r="G2154">
        <f t="shared" si="166"/>
        <v>0</v>
      </c>
      <c r="H2154" s="40" t="e">
        <f t="shared" si="167"/>
        <v>#DIV/0!</v>
      </c>
      <c r="I2154">
        <f t="shared" si="168"/>
        <v>0</v>
      </c>
      <c r="J2154" s="40" t="e">
        <f t="shared" si="169"/>
        <v>#DIV/0!</v>
      </c>
      <c r="K2154" t="str">
        <f>+IFERROR(VLOOKUP(D2154,Table_1[#All],2,0),"")</f>
        <v/>
      </c>
    </row>
    <row r="2155" spans="1:11" ht="15" customHeight="1" x14ac:dyDescent="0.3">
      <c r="A2155">
        <v>1</v>
      </c>
      <c r="B2155">
        <v>1900</v>
      </c>
      <c r="C2155" s="3">
        <v>0</v>
      </c>
      <c r="D2155" t="str">
        <v>00. VENDES</v>
      </c>
      <c r="E2155">
        <v>0</v>
      </c>
      <c r="F2155" t="str">
        <f t="shared" si="165"/>
        <v>1_1900</v>
      </c>
      <c r="G2155">
        <f t="shared" si="166"/>
        <v>0</v>
      </c>
      <c r="H2155" s="40" t="e">
        <f t="shared" si="167"/>
        <v>#DIV/0!</v>
      </c>
      <c r="I2155">
        <f t="shared" si="168"/>
        <v>0</v>
      </c>
      <c r="J2155" s="40" t="e">
        <f t="shared" si="169"/>
        <v>#DIV/0!</v>
      </c>
      <c r="K2155" t="str">
        <f>+IFERROR(VLOOKUP(D2155,Table_1[#All],2,0),"")</f>
        <v/>
      </c>
    </row>
    <row r="2156" spans="1:11" ht="15" customHeight="1" x14ac:dyDescent="0.3">
      <c r="A2156">
        <v>1</v>
      </c>
      <c r="B2156">
        <v>1900</v>
      </c>
      <c r="C2156" s="3">
        <v>0</v>
      </c>
      <c r="D2156" t="str">
        <v>00. VENDES</v>
      </c>
      <c r="E2156">
        <v>0</v>
      </c>
      <c r="F2156" t="str">
        <f t="shared" si="165"/>
        <v>1_1900</v>
      </c>
      <c r="G2156">
        <f t="shared" si="166"/>
        <v>0</v>
      </c>
      <c r="H2156" s="40" t="e">
        <f t="shared" si="167"/>
        <v>#DIV/0!</v>
      </c>
      <c r="I2156">
        <f t="shared" si="168"/>
        <v>0</v>
      </c>
      <c r="J2156" s="40" t="e">
        <f t="shared" si="169"/>
        <v>#DIV/0!</v>
      </c>
      <c r="K2156" t="str">
        <f>+IFERROR(VLOOKUP(D2156,Table_1[#All],2,0),"")</f>
        <v/>
      </c>
    </row>
    <row r="2157" spans="1:11" ht="15" customHeight="1" x14ac:dyDescent="0.3">
      <c r="A2157">
        <v>1</v>
      </c>
      <c r="B2157">
        <v>1900</v>
      </c>
      <c r="C2157" s="3">
        <v>0</v>
      </c>
      <c r="D2157" t="str">
        <v>00. VENDES</v>
      </c>
      <c r="E2157">
        <v>0</v>
      </c>
      <c r="F2157" t="str">
        <f t="shared" si="165"/>
        <v>1_1900</v>
      </c>
      <c r="G2157">
        <f t="shared" si="166"/>
        <v>0</v>
      </c>
      <c r="H2157" s="40" t="e">
        <f t="shared" si="167"/>
        <v>#DIV/0!</v>
      </c>
      <c r="I2157">
        <f t="shared" si="168"/>
        <v>0</v>
      </c>
      <c r="J2157" s="40" t="e">
        <f t="shared" si="169"/>
        <v>#DIV/0!</v>
      </c>
      <c r="K2157" t="str">
        <f>+IFERROR(VLOOKUP(D2157,Table_1[#All],2,0),"")</f>
        <v/>
      </c>
    </row>
    <row r="2158" spans="1:11" ht="15" customHeight="1" x14ac:dyDescent="0.3">
      <c r="A2158">
        <v>1</v>
      </c>
      <c r="B2158">
        <v>1900</v>
      </c>
      <c r="C2158" s="3">
        <v>0</v>
      </c>
      <c r="D2158" t="str">
        <v>00. VENDES</v>
      </c>
      <c r="E2158">
        <v>0</v>
      </c>
      <c r="F2158" t="str">
        <f t="shared" si="165"/>
        <v>1_1900</v>
      </c>
      <c r="G2158">
        <f t="shared" si="166"/>
        <v>0</v>
      </c>
      <c r="H2158" s="40" t="e">
        <f t="shared" si="167"/>
        <v>#DIV/0!</v>
      </c>
      <c r="I2158">
        <f t="shared" si="168"/>
        <v>0</v>
      </c>
      <c r="J2158" s="40" t="e">
        <f t="shared" si="169"/>
        <v>#DIV/0!</v>
      </c>
      <c r="K2158" t="str">
        <f>+IFERROR(VLOOKUP(D2158,Table_1[#All],2,0),"")</f>
        <v/>
      </c>
    </row>
    <row r="2159" spans="1:11" ht="15" customHeight="1" x14ac:dyDescent="0.3">
      <c r="A2159">
        <v>1</v>
      </c>
      <c r="B2159">
        <v>1900</v>
      </c>
      <c r="C2159" s="3">
        <v>0</v>
      </c>
      <c r="D2159" t="str">
        <v>00. VENDES</v>
      </c>
      <c r="E2159">
        <v>0</v>
      </c>
      <c r="F2159" t="str">
        <f t="shared" si="165"/>
        <v>1_1900</v>
      </c>
      <c r="G2159">
        <f t="shared" si="166"/>
        <v>0</v>
      </c>
      <c r="H2159" s="40" t="e">
        <f t="shared" si="167"/>
        <v>#DIV/0!</v>
      </c>
      <c r="I2159">
        <f t="shared" si="168"/>
        <v>0</v>
      </c>
      <c r="J2159" s="40" t="e">
        <f t="shared" si="169"/>
        <v>#DIV/0!</v>
      </c>
      <c r="K2159" t="str">
        <f>+IFERROR(VLOOKUP(D2159,Table_1[#All],2,0),"")</f>
        <v/>
      </c>
    </row>
    <row r="2160" spans="1:11" ht="15" customHeight="1" x14ac:dyDescent="0.3">
      <c r="A2160">
        <v>1</v>
      </c>
      <c r="B2160">
        <v>1900</v>
      </c>
      <c r="C2160" s="3">
        <v>0</v>
      </c>
      <c r="D2160" t="str">
        <v>00. VENDES</v>
      </c>
      <c r="E2160">
        <v>0</v>
      </c>
      <c r="F2160" t="str">
        <f t="shared" si="165"/>
        <v>1_1900</v>
      </c>
      <c r="G2160">
        <f t="shared" si="166"/>
        <v>0</v>
      </c>
      <c r="H2160" s="40" t="e">
        <f t="shared" si="167"/>
        <v>#DIV/0!</v>
      </c>
      <c r="I2160">
        <f t="shared" si="168"/>
        <v>0</v>
      </c>
      <c r="J2160" s="40" t="e">
        <f t="shared" si="169"/>
        <v>#DIV/0!</v>
      </c>
      <c r="K2160" t="str">
        <f>+IFERROR(VLOOKUP(D2160,Table_1[#All],2,0),"")</f>
        <v/>
      </c>
    </row>
    <row r="2161" spans="1:11" ht="15" customHeight="1" x14ac:dyDescent="0.3">
      <c r="A2161">
        <v>1</v>
      </c>
      <c r="B2161">
        <v>1900</v>
      </c>
      <c r="C2161" s="3">
        <v>0</v>
      </c>
      <c r="D2161" t="str">
        <v>00. VENDES</v>
      </c>
      <c r="E2161">
        <v>0</v>
      </c>
      <c r="F2161" t="str">
        <f t="shared" si="165"/>
        <v>1_1900</v>
      </c>
      <c r="G2161">
        <f t="shared" si="166"/>
        <v>0</v>
      </c>
      <c r="H2161" s="40" t="e">
        <f t="shared" si="167"/>
        <v>#DIV/0!</v>
      </c>
      <c r="I2161">
        <f t="shared" si="168"/>
        <v>0</v>
      </c>
      <c r="J2161" s="40" t="e">
        <f t="shared" si="169"/>
        <v>#DIV/0!</v>
      </c>
      <c r="K2161" t="str">
        <f>+IFERROR(VLOOKUP(D2161,Table_1[#All],2,0),"")</f>
        <v/>
      </c>
    </row>
    <row r="2162" spans="1:11" ht="15" customHeight="1" x14ac:dyDescent="0.3">
      <c r="A2162">
        <v>1</v>
      </c>
      <c r="B2162">
        <v>1900</v>
      </c>
      <c r="C2162" s="3">
        <v>0</v>
      </c>
      <c r="D2162" t="str">
        <v>00. VENDES</v>
      </c>
      <c r="E2162">
        <v>0</v>
      </c>
      <c r="F2162" t="str">
        <f t="shared" si="165"/>
        <v>1_1900</v>
      </c>
      <c r="G2162">
        <f t="shared" si="166"/>
        <v>0</v>
      </c>
      <c r="H2162" s="40" t="e">
        <f t="shared" si="167"/>
        <v>#DIV/0!</v>
      </c>
      <c r="I2162">
        <f t="shared" si="168"/>
        <v>0</v>
      </c>
      <c r="J2162" s="40" t="e">
        <f t="shared" si="169"/>
        <v>#DIV/0!</v>
      </c>
      <c r="K2162" t="str">
        <f>+IFERROR(VLOOKUP(D2162,Table_1[#All],2,0),"")</f>
        <v/>
      </c>
    </row>
    <row r="2163" spans="1:11" ht="15" customHeight="1" x14ac:dyDescent="0.3">
      <c r="A2163">
        <v>1</v>
      </c>
      <c r="B2163">
        <v>1900</v>
      </c>
      <c r="C2163" s="3">
        <v>0</v>
      </c>
      <c r="D2163" t="str">
        <v>00. VENDES</v>
      </c>
      <c r="E2163">
        <v>0</v>
      </c>
      <c r="F2163" t="str">
        <f t="shared" si="165"/>
        <v>1_1900</v>
      </c>
      <c r="G2163">
        <f t="shared" si="166"/>
        <v>0</v>
      </c>
      <c r="H2163" s="40" t="e">
        <f t="shared" si="167"/>
        <v>#DIV/0!</v>
      </c>
      <c r="I2163">
        <f t="shared" si="168"/>
        <v>0</v>
      </c>
      <c r="J2163" s="40" t="e">
        <f t="shared" si="169"/>
        <v>#DIV/0!</v>
      </c>
      <c r="K2163" t="str">
        <f>+IFERROR(VLOOKUP(D2163,Table_1[#All],2,0),"")</f>
        <v/>
      </c>
    </row>
    <row r="2164" spans="1:11" ht="15" customHeight="1" x14ac:dyDescent="0.3">
      <c r="A2164">
        <v>1</v>
      </c>
      <c r="B2164">
        <v>1900</v>
      </c>
      <c r="C2164" s="3">
        <v>0</v>
      </c>
      <c r="D2164" t="str">
        <v>00. VENDES</v>
      </c>
      <c r="E2164">
        <v>0</v>
      </c>
      <c r="F2164" t="str">
        <f t="shared" si="165"/>
        <v>1_1900</v>
      </c>
      <c r="G2164">
        <f t="shared" si="166"/>
        <v>0</v>
      </c>
      <c r="H2164" s="40" t="e">
        <f t="shared" si="167"/>
        <v>#DIV/0!</v>
      </c>
      <c r="I2164">
        <f t="shared" si="168"/>
        <v>0</v>
      </c>
      <c r="J2164" s="40" t="e">
        <f t="shared" si="169"/>
        <v>#DIV/0!</v>
      </c>
      <c r="K2164" t="str">
        <f>+IFERROR(VLOOKUP(D2164,Table_1[#All],2,0),"")</f>
        <v/>
      </c>
    </row>
    <row r="2165" spans="1:11" ht="15" customHeight="1" x14ac:dyDescent="0.3">
      <c r="A2165">
        <v>1</v>
      </c>
      <c r="B2165">
        <v>1900</v>
      </c>
      <c r="C2165" s="3">
        <v>0</v>
      </c>
      <c r="D2165" t="str">
        <v>00. VENDES</v>
      </c>
      <c r="E2165">
        <v>0</v>
      </c>
      <c r="F2165" t="str">
        <f t="shared" si="165"/>
        <v>1_1900</v>
      </c>
      <c r="G2165">
        <f t="shared" si="166"/>
        <v>0</v>
      </c>
      <c r="H2165" s="40" t="e">
        <f t="shared" si="167"/>
        <v>#DIV/0!</v>
      </c>
      <c r="I2165">
        <f t="shared" si="168"/>
        <v>0</v>
      </c>
      <c r="J2165" s="40" t="e">
        <f t="shared" si="169"/>
        <v>#DIV/0!</v>
      </c>
      <c r="K2165" t="str">
        <f>+IFERROR(VLOOKUP(D2165,Table_1[#All],2,0),"")</f>
        <v/>
      </c>
    </row>
    <row r="2166" spans="1:11" ht="15" customHeight="1" x14ac:dyDescent="0.3">
      <c r="A2166">
        <v>1</v>
      </c>
      <c r="B2166">
        <v>1900</v>
      </c>
      <c r="C2166" s="3">
        <v>0</v>
      </c>
      <c r="D2166" t="str">
        <v>00. VENDES</v>
      </c>
      <c r="E2166">
        <v>0</v>
      </c>
      <c r="F2166" t="str">
        <f t="shared" si="165"/>
        <v>1_1900</v>
      </c>
      <c r="G2166">
        <f t="shared" si="166"/>
        <v>0</v>
      </c>
      <c r="H2166" s="40" t="e">
        <f t="shared" si="167"/>
        <v>#DIV/0!</v>
      </c>
      <c r="I2166">
        <f t="shared" si="168"/>
        <v>0</v>
      </c>
      <c r="J2166" s="40" t="e">
        <f t="shared" si="169"/>
        <v>#DIV/0!</v>
      </c>
      <c r="K2166" t="str">
        <f>+IFERROR(VLOOKUP(D2166,Table_1[#All],2,0),"")</f>
        <v/>
      </c>
    </row>
    <row r="2167" spans="1:11" ht="15" customHeight="1" x14ac:dyDescent="0.3">
      <c r="A2167">
        <v>1</v>
      </c>
      <c r="B2167">
        <v>1900</v>
      </c>
      <c r="C2167" s="3">
        <v>0</v>
      </c>
      <c r="D2167" t="str">
        <v>00. VENDES</v>
      </c>
      <c r="E2167">
        <v>0</v>
      </c>
      <c r="F2167" t="str">
        <f t="shared" si="165"/>
        <v>1_1900</v>
      </c>
      <c r="G2167">
        <f t="shared" si="166"/>
        <v>0</v>
      </c>
      <c r="H2167" s="40" t="e">
        <f t="shared" si="167"/>
        <v>#DIV/0!</v>
      </c>
      <c r="I2167">
        <f t="shared" si="168"/>
        <v>0</v>
      </c>
      <c r="J2167" s="40" t="e">
        <f t="shared" si="169"/>
        <v>#DIV/0!</v>
      </c>
      <c r="K2167" t="str">
        <f>+IFERROR(VLOOKUP(D2167,Table_1[#All],2,0),"")</f>
        <v/>
      </c>
    </row>
    <row r="2168" spans="1:11" ht="15" customHeight="1" x14ac:dyDescent="0.3">
      <c r="A2168">
        <v>1</v>
      </c>
      <c r="B2168">
        <v>1900</v>
      </c>
      <c r="C2168" s="3">
        <v>0</v>
      </c>
      <c r="D2168" t="str">
        <v>00. VENDES</v>
      </c>
      <c r="E2168">
        <v>0</v>
      </c>
      <c r="F2168" t="str">
        <f t="shared" si="165"/>
        <v>1_1900</v>
      </c>
      <c r="G2168">
        <f t="shared" si="166"/>
        <v>0</v>
      </c>
      <c r="H2168" s="40" t="e">
        <f t="shared" si="167"/>
        <v>#DIV/0!</v>
      </c>
      <c r="I2168">
        <f t="shared" si="168"/>
        <v>0</v>
      </c>
      <c r="J2168" s="40" t="e">
        <f t="shared" si="169"/>
        <v>#DIV/0!</v>
      </c>
      <c r="K2168" t="str">
        <f>+IFERROR(VLOOKUP(D2168,Table_1[#All],2,0),"")</f>
        <v/>
      </c>
    </row>
    <row r="2169" spans="1:11" ht="15" customHeight="1" x14ac:dyDescent="0.3">
      <c r="A2169">
        <v>1</v>
      </c>
      <c r="B2169">
        <v>1900</v>
      </c>
      <c r="C2169" s="3">
        <v>0</v>
      </c>
      <c r="D2169" t="str">
        <v>00. VENDES</v>
      </c>
      <c r="E2169">
        <v>0</v>
      </c>
      <c r="F2169" t="str">
        <f t="shared" si="165"/>
        <v>1_1900</v>
      </c>
      <c r="G2169">
        <f t="shared" si="166"/>
        <v>0</v>
      </c>
      <c r="H2169" s="40" t="e">
        <f t="shared" si="167"/>
        <v>#DIV/0!</v>
      </c>
      <c r="I2169">
        <f t="shared" si="168"/>
        <v>0</v>
      </c>
      <c r="J2169" s="40" t="e">
        <f t="shared" si="169"/>
        <v>#DIV/0!</v>
      </c>
      <c r="K2169" t="str">
        <f>+IFERROR(VLOOKUP(D2169,Table_1[#All],2,0),"")</f>
        <v/>
      </c>
    </row>
    <row r="2170" spans="1:11" ht="15" customHeight="1" x14ac:dyDescent="0.3">
      <c r="A2170">
        <v>1</v>
      </c>
      <c r="B2170">
        <v>1900</v>
      </c>
      <c r="C2170" s="3">
        <v>0</v>
      </c>
      <c r="D2170" t="str">
        <v>00. VENDES</v>
      </c>
      <c r="E2170">
        <v>0</v>
      </c>
      <c r="F2170" t="str">
        <f t="shared" si="165"/>
        <v>1_1900</v>
      </c>
      <c r="G2170">
        <f t="shared" si="166"/>
        <v>0</v>
      </c>
      <c r="H2170" s="40" t="e">
        <f t="shared" si="167"/>
        <v>#DIV/0!</v>
      </c>
      <c r="I2170">
        <f t="shared" si="168"/>
        <v>0</v>
      </c>
      <c r="J2170" s="40" t="e">
        <f t="shared" si="169"/>
        <v>#DIV/0!</v>
      </c>
      <c r="K2170" t="str">
        <f>+IFERROR(VLOOKUP(D2170,Table_1[#All],2,0),"")</f>
        <v/>
      </c>
    </row>
    <row r="2171" spans="1:11" ht="15" customHeight="1" x14ac:dyDescent="0.3">
      <c r="A2171">
        <v>1</v>
      </c>
      <c r="B2171">
        <v>1900</v>
      </c>
      <c r="C2171" s="3">
        <v>0</v>
      </c>
      <c r="D2171" t="str">
        <v>00. VENDES</v>
      </c>
      <c r="E2171">
        <v>0</v>
      </c>
      <c r="F2171" t="str">
        <f t="shared" si="165"/>
        <v>1_1900</v>
      </c>
      <c r="G2171">
        <f t="shared" si="166"/>
        <v>0</v>
      </c>
      <c r="H2171" s="40" t="e">
        <f t="shared" si="167"/>
        <v>#DIV/0!</v>
      </c>
      <c r="I2171">
        <f t="shared" si="168"/>
        <v>0</v>
      </c>
      <c r="J2171" s="40" t="e">
        <f t="shared" si="169"/>
        <v>#DIV/0!</v>
      </c>
      <c r="K2171" t="str">
        <f>+IFERROR(VLOOKUP(D2171,Table_1[#All],2,0),"")</f>
        <v/>
      </c>
    </row>
    <row r="2172" spans="1:11" ht="15" customHeight="1" x14ac:dyDescent="0.3">
      <c r="A2172">
        <v>1</v>
      </c>
      <c r="B2172">
        <v>1900</v>
      </c>
      <c r="C2172" s="3">
        <v>0</v>
      </c>
      <c r="D2172" t="str">
        <v>00. VENDES</v>
      </c>
      <c r="E2172">
        <v>0</v>
      </c>
      <c r="F2172" t="str">
        <f t="shared" si="165"/>
        <v>1_1900</v>
      </c>
      <c r="G2172">
        <f t="shared" si="166"/>
        <v>0</v>
      </c>
      <c r="H2172" s="40" t="e">
        <f t="shared" si="167"/>
        <v>#DIV/0!</v>
      </c>
      <c r="I2172">
        <f t="shared" si="168"/>
        <v>0</v>
      </c>
      <c r="J2172" s="40" t="e">
        <f t="shared" si="169"/>
        <v>#DIV/0!</v>
      </c>
      <c r="K2172" t="str">
        <f>+IFERROR(VLOOKUP(D2172,Table_1[#All],2,0),"")</f>
        <v/>
      </c>
    </row>
    <row r="2173" spans="1:11" ht="15" customHeight="1" x14ac:dyDescent="0.3">
      <c r="A2173">
        <v>1</v>
      </c>
      <c r="B2173">
        <v>1900</v>
      </c>
      <c r="C2173" s="3">
        <v>0</v>
      </c>
      <c r="D2173" t="str">
        <v>00. VENDES</v>
      </c>
      <c r="E2173">
        <v>0</v>
      </c>
      <c r="F2173" t="str">
        <f t="shared" si="165"/>
        <v>1_1900</v>
      </c>
      <c r="G2173">
        <f t="shared" si="166"/>
        <v>0</v>
      </c>
      <c r="H2173" s="40" t="e">
        <f t="shared" si="167"/>
        <v>#DIV/0!</v>
      </c>
      <c r="I2173">
        <f t="shared" si="168"/>
        <v>0</v>
      </c>
      <c r="J2173" s="40" t="e">
        <f t="shared" si="169"/>
        <v>#DIV/0!</v>
      </c>
      <c r="K2173" t="str">
        <f>+IFERROR(VLOOKUP(D2173,Table_1[#All],2,0),"")</f>
        <v/>
      </c>
    </row>
    <row r="2174" spans="1:11" ht="15" customHeight="1" x14ac:dyDescent="0.3">
      <c r="A2174">
        <v>1</v>
      </c>
      <c r="B2174">
        <v>1900</v>
      </c>
      <c r="C2174" s="3">
        <v>0</v>
      </c>
      <c r="D2174" t="str">
        <v>00. VENDES</v>
      </c>
      <c r="E2174">
        <v>0</v>
      </c>
      <c r="F2174" t="str">
        <f t="shared" si="165"/>
        <v>1_1900</v>
      </c>
      <c r="G2174">
        <f t="shared" si="166"/>
        <v>0</v>
      </c>
      <c r="H2174" s="40" t="e">
        <f t="shared" si="167"/>
        <v>#DIV/0!</v>
      </c>
      <c r="I2174">
        <f t="shared" si="168"/>
        <v>0</v>
      </c>
      <c r="J2174" s="40" t="e">
        <f t="shared" si="169"/>
        <v>#DIV/0!</v>
      </c>
      <c r="K2174" t="str">
        <f>+IFERROR(VLOOKUP(D2174,Table_1[#All],2,0),"")</f>
        <v/>
      </c>
    </row>
    <row r="2175" spans="1:11" ht="15" customHeight="1" x14ac:dyDescent="0.3">
      <c r="A2175">
        <v>1</v>
      </c>
      <c r="B2175">
        <v>1900</v>
      </c>
      <c r="C2175" s="3">
        <v>0</v>
      </c>
      <c r="D2175" t="str">
        <v>00. VENDES</v>
      </c>
      <c r="E2175">
        <v>0</v>
      </c>
      <c r="F2175" t="str">
        <f t="shared" si="165"/>
        <v>1_1900</v>
      </c>
      <c r="G2175">
        <f t="shared" si="166"/>
        <v>0</v>
      </c>
      <c r="H2175" s="40" t="e">
        <f t="shared" si="167"/>
        <v>#DIV/0!</v>
      </c>
      <c r="I2175">
        <f t="shared" si="168"/>
        <v>0</v>
      </c>
      <c r="J2175" s="40" t="e">
        <f t="shared" si="169"/>
        <v>#DIV/0!</v>
      </c>
      <c r="K2175" t="str">
        <f>+IFERROR(VLOOKUP(D2175,Table_1[#All],2,0),"")</f>
        <v/>
      </c>
    </row>
    <row r="2176" spans="1:11" ht="15" customHeight="1" x14ac:dyDescent="0.3">
      <c r="A2176">
        <v>1</v>
      </c>
      <c r="B2176">
        <v>1900</v>
      </c>
      <c r="C2176" s="3">
        <v>0</v>
      </c>
      <c r="D2176" t="str">
        <v>00. VENDES</v>
      </c>
      <c r="E2176">
        <v>0</v>
      </c>
      <c r="F2176" t="str">
        <f t="shared" si="165"/>
        <v>1_1900</v>
      </c>
      <c r="G2176">
        <f t="shared" si="166"/>
        <v>0</v>
      </c>
      <c r="H2176" s="40" t="e">
        <f t="shared" si="167"/>
        <v>#DIV/0!</v>
      </c>
      <c r="I2176">
        <f t="shared" si="168"/>
        <v>0</v>
      </c>
      <c r="J2176" s="40" t="e">
        <f t="shared" si="169"/>
        <v>#DIV/0!</v>
      </c>
      <c r="K2176" t="str">
        <f>+IFERROR(VLOOKUP(D2176,Table_1[#All],2,0),"")</f>
        <v/>
      </c>
    </row>
    <row r="2177" spans="1:11" ht="15" customHeight="1" x14ac:dyDescent="0.3">
      <c r="A2177">
        <v>1</v>
      </c>
      <c r="B2177">
        <v>1900</v>
      </c>
      <c r="C2177" s="3">
        <v>0</v>
      </c>
      <c r="D2177" t="str">
        <v>00. VENDES</v>
      </c>
      <c r="E2177">
        <v>0</v>
      </c>
      <c r="F2177" t="str">
        <f t="shared" si="165"/>
        <v>1_1900</v>
      </c>
      <c r="G2177">
        <f t="shared" si="166"/>
        <v>0</v>
      </c>
      <c r="H2177" s="40" t="e">
        <f t="shared" si="167"/>
        <v>#DIV/0!</v>
      </c>
      <c r="I2177">
        <f t="shared" si="168"/>
        <v>0</v>
      </c>
      <c r="J2177" s="40" t="e">
        <f t="shared" si="169"/>
        <v>#DIV/0!</v>
      </c>
      <c r="K2177" t="str">
        <f>+IFERROR(VLOOKUP(D2177,Table_1[#All],2,0),"")</f>
        <v/>
      </c>
    </row>
    <row r="2178" spans="1:11" ht="15" customHeight="1" x14ac:dyDescent="0.3">
      <c r="A2178">
        <v>1</v>
      </c>
      <c r="B2178">
        <v>1900</v>
      </c>
      <c r="C2178" s="3">
        <v>0</v>
      </c>
      <c r="D2178" t="str">
        <v>00. VENDES</v>
      </c>
      <c r="E2178">
        <v>0</v>
      </c>
      <c r="F2178" t="str">
        <f t="shared" si="165"/>
        <v>1_1900</v>
      </c>
      <c r="G2178">
        <f t="shared" si="166"/>
        <v>0</v>
      </c>
      <c r="H2178" s="40" t="e">
        <f t="shared" si="167"/>
        <v>#DIV/0!</v>
      </c>
      <c r="I2178">
        <f t="shared" si="168"/>
        <v>0</v>
      </c>
      <c r="J2178" s="40" t="e">
        <f t="shared" si="169"/>
        <v>#DIV/0!</v>
      </c>
      <c r="K2178" t="str">
        <f>+IFERROR(VLOOKUP(D2178,Table_1[#All],2,0),"")</f>
        <v/>
      </c>
    </row>
    <row r="2179" spans="1:11" ht="15" customHeight="1" x14ac:dyDescent="0.3">
      <c r="A2179">
        <v>1</v>
      </c>
      <c r="B2179">
        <v>1900</v>
      </c>
      <c r="C2179" s="3">
        <v>0</v>
      </c>
      <c r="D2179" t="str">
        <v>00. VENDES</v>
      </c>
      <c r="E2179">
        <v>0</v>
      </c>
      <c r="F2179" t="str">
        <f t="shared" ref="F2179:F2242" si="170">+CONCATENATE(A2179,"_",B2179)</f>
        <v>1_1900</v>
      </c>
      <c r="G2179">
        <f t="shared" ref="G2179:G2242" si="171">+SUMIFS($E$2:$E$1048576,$D$2:$D$1048576,"00. VENDES",$F$2:$F$1048576,F2179)</f>
        <v>0</v>
      </c>
      <c r="H2179" s="40" t="e">
        <f t="shared" ref="H2179:H2242" si="172">+E2179/G2179</f>
        <v>#DIV/0!</v>
      </c>
      <c r="I2179">
        <f t="shared" ref="I2179:I2242" si="173">+SUMIFS($E$2:$E$9999,$D$2:$D$9999,"00. VENDES",$B$2:$B$9999,B2179)</f>
        <v>0</v>
      </c>
      <c r="J2179" s="40" t="e">
        <f t="shared" ref="J2179:J2242" si="174">+E2179/I2179</f>
        <v>#DIV/0!</v>
      </c>
      <c r="K2179" t="str">
        <f>+IFERROR(VLOOKUP(D2179,Table_1[#All],2,0),"")</f>
        <v/>
      </c>
    </row>
    <row r="2180" spans="1:11" ht="15" customHeight="1" x14ac:dyDescent="0.3">
      <c r="A2180">
        <v>1</v>
      </c>
      <c r="B2180">
        <v>1900</v>
      </c>
      <c r="C2180" s="3">
        <v>0</v>
      </c>
      <c r="D2180" t="str">
        <v>00. VENDES</v>
      </c>
      <c r="E2180">
        <v>0</v>
      </c>
      <c r="F2180" t="str">
        <f t="shared" si="170"/>
        <v>1_1900</v>
      </c>
      <c r="G2180">
        <f t="shared" si="171"/>
        <v>0</v>
      </c>
      <c r="H2180" s="40" t="e">
        <f t="shared" si="172"/>
        <v>#DIV/0!</v>
      </c>
      <c r="I2180">
        <f t="shared" si="173"/>
        <v>0</v>
      </c>
      <c r="J2180" s="40" t="e">
        <f t="shared" si="174"/>
        <v>#DIV/0!</v>
      </c>
      <c r="K2180" t="str">
        <f>+IFERROR(VLOOKUP(D2180,Table_1[#All],2,0),"")</f>
        <v/>
      </c>
    </row>
    <row r="2181" spans="1:11" ht="15" customHeight="1" x14ac:dyDescent="0.3">
      <c r="A2181">
        <v>1</v>
      </c>
      <c r="B2181">
        <v>1900</v>
      </c>
      <c r="C2181" s="3">
        <v>0</v>
      </c>
      <c r="D2181" t="str">
        <v>00. VENDES</v>
      </c>
      <c r="E2181">
        <v>0</v>
      </c>
      <c r="F2181" t="str">
        <f t="shared" si="170"/>
        <v>1_1900</v>
      </c>
      <c r="G2181">
        <f t="shared" si="171"/>
        <v>0</v>
      </c>
      <c r="H2181" s="40" t="e">
        <f t="shared" si="172"/>
        <v>#DIV/0!</v>
      </c>
      <c r="I2181">
        <f t="shared" si="173"/>
        <v>0</v>
      </c>
      <c r="J2181" s="40" t="e">
        <f t="shared" si="174"/>
        <v>#DIV/0!</v>
      </c>
      <c r="K2181" t="str">
        <f>+IFERROR(VLOOKUP(D2181,Table_1[#All],2,0),"")</f>
        <v/>
      </c>
    </row>
    <row r="2182" spans="1:11" ht="15" customHeight="1" x14ac:dyDescent="0.3">
      <c r="A2182">
        <v>1</v>
      </c>
      <c r="B2182">
        <v>1900</v>
      </c>
      <c r="C2182" s="3">
        <v>0</v>
      </c>
      <c r="D2182" t="str">
        <v>00. VENDES</v>
      </c>
      <c r="E2182">
        <v>0</v>
      </c>
      <c r="F2182" t="str">
        <f t="shared" si="170"/>
        <v>1_1900</v>
      </c>
      <c r="G2182">
        <f t="shared" si="171"/>
        <v>0</v>
      </c>
      <c r="H2182" s="40" t="e">
        <f t="shared" si="172"/>
        <v>#DIV/0!</v>
      </c>
      <c r="I2182">
        <f t="shared" si="173"/>
        <v>0</v>
      </c>
      <c r="J2182" s="40" t="e">
        <f t="shared" si="174"/>
        <v>#DIV/0!</v>
      </c>
      <c r="K2182" t="str">
        <f>+IFERROR(VLOOKUP(D2182,Table_1[#All],2,0),"")</f>
        <v/>
      </c>
    </row>
    <row r="2183" spans="1:11" ht="15" customHeight="1" x14ac:dyDescent="0.3">
      <c r="A2183">
        <v>1</v>
      </c>
      <c r="B2183">
        <v>1900</v>
      </c>
      <c r="C2183" s="3">
        <v>0</v>
      </c>
      <c r="D2183" t="str">
        <v>00. VENDES</v>
      </c>
      <c r="E2183">
        <v>0</v>
      </c>
      <c r="F2183" t="str">
        <f t="shared" si="170"/>
        <v>1_1900</v>
      </c>
      <c r="G2183">
        <f t="shared" si="171"/>
        <v>0</v>
      </c>
      <c r="H2183" s="40" t="e">
        <f t="shared" si="172"/>
        <v>#DIV/0!</v>
      </c>
      <c r="I2183">
        <f t="shared" si="173"/>
        <v>0</v>
      </c>
      <c r="J2183" s="40" t="e">
        <f t="shared" si="174"/>
        <v>#DIV/0!</v>
      </c>
      <c r="K2183" t="str">
        <f>+IFERROR(VLOOKUP(D2183,Table_1[#All],2,0),"")</f>
        <v/>
      </c>
    </row>
    <row r="2184" spans="1:11" ht="15" customHeight="1" x14ac:dyDescent="0.3">
      <c r="A2184">
        <v>1</v>
      </c>
      <c r="B2184">
        <v>1900</v>
      </c>
      <c r="C2184" s="3">
        <v>0</v>
      </c>
      <c r="D2184" t="str">
        <v>00. VENDES</v>
      </c>
      <c r="E2184">
        <v>0</v>
      </c>
      <c r="F2184" t="str">
        <f t="shared" si="170"/>
        <v>1_1900</v>
      </c>
      <c r="G2184">
        <f t="shared" si="171"/>
        <v>0</v>
      </c>
      <c r="H2184" s="40" t="e">
        <f t="shared" si="172"/>
        <v>#DIV/0!</v>
      </c>
      <c r="I2184">
        <f t="shared" si="173"/>
        <v>0</v>
      </c>
      <c r="J2184" s="40" t="e">
        <f t="shared" si="174"/>
        <v>#DIV/0!</v>
      </c>
      <c r="K2184" t="str">
        <f>+IFERROR(VLOOKUP(D2184,Table_1[#All],2,0),"")</f>
        <v/>
      </c>
    </row>
    <row r="2185" spans="1:11" ht="15" customHeight="1" x14ac:dyDescent="0.3">
      <c r="A2185">
        <v>1</v>
      </c>
      <c r="B2185">
        <v>1900</v>
      </c>
      <c r="C2185" s="3">
        <v>0</v>
      </c>
      <c r="D2185" t="str">
        <v>00. VENDES</v>
      </c>
      <c r="E2185">
        <v>0</v>
      </c>
      <c r="F2185" t="str">
        <f t="shared" si="170"/>
        <v>1_1900</v>
      </c>
      <c r="G2185">
        <f t="shared" si="171"/>
        <v>0</v>
      </c>
      <c r="H2185" s="40" t="e">
        <f t="shared" si="172"/>
        <v>#DIV/0!</v>
      </c>
      <c r="I2185">
        <f t="shared" si="173"/>
        <v>0</v>
      </c>
      <c r="J2185" s="40" t="e">
        <f t="shared" si="174"/>
        <v>#DIV/0!</v>
      </c>
      <c r="K2185" t="str">
        <f>+IFERROR(VLOOKUP(D2185,Table_1[#All],2,0),"")</f>
        <v/>
      </c>
    </row>
    <row r="2186" spans="1:11" ht="15" customHeight="1" x14ac:dyDescent="0.3">
      <c r="A2186">
        <v>1</v>
      </c>
      <c r="B2186">
        <v>1900</v>
      </c>
      <c r="C2186" s="3">
        <v>0</v>
      </c>
      <c r="D2186" t="str">
        <v>00. VENDES</v>
      </c>
      <c r="E2186">
        <v>0</v>
      </c>
      <c r="F2186" t="str">
        <f t="shared" si="170"/>
        <v>1_1900</v>
      </c>
      <c r="G2186">
        <f t="shared" si="171"/>
        <v>0</v>
      </c>
      <c r="H2186" s="40" t="e">
        <f t="shared" si="172"/>
        <v>#DIV/0!</v>
      </c>
      <c r="I2186">
        <f t="shared" si="173"/>
        <v>0</v>
      </c>
      <c r="J2186" s="40" t="e">
        <f t="shared" si="174"/>
        <v>#DIV/0!</v>
      </c>
      <c r="K2186" t="str">
        <f>+IFERROR(VLOOKUP(D2186,Table_1[#All],2,0),"")</f>
        <v/>
      </c>
    </row>
    <row r="2187" spans="1:11" ht="15" customHeight="1" x14ac:dyDescent="0.3">
      <c r="A2187">
        <v>1</v>
      </c>
      <c r="B2187">
        <v>1900</v>
      </c>
      <c r="C2187" s="3">
        <v>0</v>
      </c>
      <c r="D2187" t="str">
        <v>00. VENDES</v>
      </c>
      <c r="E2187">
        <v>0</v>
      </c>
      <c r="F2187" t="str">
        <f t="shared" si="170"/>
        <v>1_1900</v>
      </c>
      <c r="G2187">
        <f t="shared" si="171"/>
        <v>0</v>
      </c>
      <c r="H2187" s="40" t="e">
        <f t="shared" si="172"/>
        <v>#DIV/0!</v>
      </c>
      <c r="I2187">
        <f t="shared" si="173"/>
        <v>0</v>
      </c>
      <c r="J2187" s="40" t="e">
        <f t="shared" si="174"/>
        <v>#DIV/0!</v>
      </c>
      <c r="K2187" t="str">
        <f>+IFERROR(VLOOKUP(D2187,Table_1[#All],2,0),"")</f>
        <v/>
      </c>
    </row>
    <row r="2188" spans="1:11" ht="15" customHeight="1" x14ac:dyDescent="0.3">
      <c r="A2188">
        <v>1</v>
      </c>
      <c r="B2188">
        <v>1900</v>
      </c>
      <c r="C2188" s="3">
        <v>0</v>
      </c>
      <c r="D2188" t="str">
        <v>00. VENDES</v>
      </c>
      <c r="E2188">
        <v>0</v>
      </c>
      <c r="F2188" t="str">
        <f t="shared" si="170"/>
        <v>1_1900</v>
      </c>
      <c r="G2188">
        <f t="shared" si="171"/>
        <v>0</v>
      </c>
      <c r="H2188" s="40" t="e">
        <f t="shared" si="172"/>
        <v>#DIV/0!</v>
      </c>
      <c r="I2188">
        <f t="shared" si="173"/>
        <v>0</v>
      </c>
      <c r="J2188" s="40" t="e">
        <f t="shared" si="174"/>
        <v>#DIV/0!</v>
      </c>
      <c r="K2188" t="str">
        <f>+IFERROR(VLOOKUP(D2188,Table_1[#All],2,0),"")</f>
        <v/>
      </c>
    </row>
    <row r="2189" spans="1:11" ht="15" customHeight="1" x14ac:dyDescent="0.3">
      <c r="A2189">
        <v>1</v>
      </c>
      <c r="B2189">
        <v>1900</v>
      </c>
      <c r="C2189" s="3">
        <v>0</v>
      </c>
      <c r="D2189" t="str">
        <v>00. VENDES</v>
      </c>
      <c r="E2189">
        <v>0</v>
      </c>
      <c r="F2189" t="str">
        <f t="shared" si="170"/>
        <v>1_1900</v>
      </c>
      <c r="G2189">
        <f t="shared" si="171"/>
        <v>0</v>
      </c>
      <c r="H2189" s="40" t="e">
        <f t="shared" si="172"/>
        <v>#DIV/0!</v>
      </c>
      <c r="I2189">
        <f t="shared" si="173"/>
        <v>0</v>
      </c>
      <c r="J2189" s="40" t="e">
        <f t="shared" si="174"/>
        <v>#DIV/0!</v>
      </c>
      <c r="K2189" t="str">
        <f>+IFERROR(VLOOKUP(D2189,Table_1[#All],2,0),"")</f>
        <v/>
      </c>
    </row>
    <row r="2190" spans="1:11" ht="15" customHeight="1" x14ac:dyDescent="0.3">
      <c r="A2190">
        <v>1</v>
      </c>
      <c r="B2190">
        <v>1900</v>
      </c>
      <c r="C2190" s="3">
        <v>0</v>
      </c>
      <c r="D2190" t="str">
        <v>00. VENDES</v>
      </c>
      <c r="E2190">
        <v>0</v>
      </c>
      <c r="F2190" t="str">
        <f t="shared" si="170"/>
        <v>1_1900</v>
      </c>
      <c r="G2190">
        <f t="shared" si="171"/>
        <v>0</v>
      </c>
      <c r="H2190" s="40" t="e">
        <f t="shared" si="172"/>
        <v>#DIV/0!</v>
      </c>
      <c r="I2190">
        <f t="shared" si="173"/>
        <v>0</v>
      </c>
      <c r="J2190" s="40" t="e">
        <f t="shared" si="174"/>
        <v>#DIV/0!</v>
      </c>
      <c r="K2190" t="str">
        <f>+IFERROR(VLOOKUP(D2190,Table_1[#All],2,0),"")</f>
        <v/>
      </c>
    </row>
    <row r="2191" spans="1:11" ht="15" customHeight="1" x14ac:dyDescent="0.3">
      <c r="A2191">
        <v>1</v>
      </c>
      <c r="B2191">
        <v>1900</v>
      </c>
      <c r="C2191" s="3">
        <v>0</v>
      </c>
      <c r="D2191" t="str">
        <v>00. VENDES</v>
      </c>
      <c r="E2191">
        <v>0</v>
      </c>
      <c r="F2191" t="str">
        <f t="shared" si="170"/>
        <v>1_1900</v>
      </c>
      <c r="G2191">
        <f t="shared" si="171"/>
        <v>0</v>
      </c>
      <c r="H2191" s="40" t="e">
        <f t="shared" si="172"/>
        <v>#DIV/0!</v>
      </c>
      <c r="I2191">
        <f t="shared" si="173"/>
        <v>0</v>
      </c>
      <c r="J2191" s="40" t="e">
        <f t="shared" si="174"/>
        <v>#DIV/0!</v>
      </c>
      <c r="K2191" t="str">
        <f>+IFERROR(VLOOKUP(D2191,Table_1[#All],2,0),"")</f>
        <v/>
      </c>
    </row>
    <row r="2192" spans="1:11" ht="15" customHeight="1" x14ac:dyDescent="0.3">
      <c r="A2192">
        <v>1</v>
      </c>
      <c r="B2192">
        <v>1900</v>
      </c>
      <c r="C2192" s="3">
        <v>0</v>
      </c>
      <c r="D2192" t="str">
        <v>00. VENDES</v>
      </c>
      <c r="E2192">
        <v>0</v>
      </c>
      <c r="F2192" t="str">
        <f t="shared" si="170"/>
        <v>1_1900</v>
      </c>
      <c r="G2192">
        <f t="shared" si="171"/>
        <v>0</v>
      </c>
      <c r="H2192" s="40" t="e">
        <f t="shared" si="172"/>
        <v>#DIV/0!</v>
      </c>
      <c r="I2192">
        <f t="shared" si="173"/>
        <v>0</v>
      </c>
      <c r="J2192" s="40" t="e">
        <f t="shared" si="174"/>
        <v>#DIV/0!</v>
      </c>
      <c r="K2192" t="str">
        <f>+IFERROR(VLOOKUP(D2192,Table_1[#All],2,0),"")</f>
        <v/>
      </c>
    </row>
    <row r="2193" spans="1:11" ht="15" customHeight="1" x14ac:dyDescent="0.3">
      <c r="A2193">
        <v>1</v>
      </c>
      <c r="B2193">
        <v>1900</v>
      </c>
      <c r="C2193" s="3">
        <v>0</v>
      </c>
      <c r="D2193" t="str">
        <v>00. VENDES</v>
      </c>
      <c r="E2193">
        <v>0</v>
      </c>
      <c r="F2193" t="str">
        <f t="shared" si="170"/>
        <v>1_1900</v>
      </c>
      <c r="G2193">
        <f t="shared" si="171"/>
        <v>0</v>
      </c>
      <c r="H2193" s="40" t="e">
        <f t="shared" si="172"/>
        <v>#DIV/0!</v>
      </c>
      <c r="I2193">
        <f t="shared" si="173"/>
        <v>0</v>
      </c>
      <c r="J2193" s="40" t="e">
        <f t="shared" si="174"/>
        <v>#DIV/0!</v>
      </c>
      <c r="K2193" t="str">
        <f>+IFERROR(VLOOKUP(D2193,Table_1[#All],2,0),"")</f>
        <v/>
      </c>
    </row>
    <row r="2194" spans="1:11" ht="15" customHeight="1" x14ac:dyDescent="0.3">
      <c r="A2194">
        <v>1</v>
      </c>
      <c r="B2194">
        <v>1900</v>
      </c>
      <c r="C2194" s="3">
        <v>0</v>
      </c>
      <c r="D2194" t="str">
        <v>00. VENDES</v>
      </c>
      <c r="E2194">
        <v>0</v>
      </c>
      <c r="F2194" t="str">
        <f t="shared" si="170"/>
        <v>1_1900</v>
      </c>
      <c r="G2194">
        <f t="shared" si="171"/>
        <v>0</v>
      </c>
      <c r="H2194" s="40" t="e">
        <f t="shared" si="172"/>
        <v>#DIV/0!</v>
      </c>
      <c r="I2194">
        <f t="shared" si="173"/>
        <v>0</v>
      </c>
      <c r="J2194" s="40" t="e">
        <f t="shared" si="174"/>
        <v>#DIV/0!</v>
      </c>
      <c r="K2194" t="str">
        <f>+IFERROR(VLOOKUP(D2194,Table_1[#All],2,0),"")</f>
        <v/>
      </c>
    </row>
    <row r="2195" spans="1:11" ht="15" customHeight="1" x14ac:dyDescent="0.3">
      <c r="A2195">
        <v>1</v>
      </c>
      <c r="B2195">
        <v>1900</v>
      </c>
      <c r="C2195" s="3">
        <v>0</v>
      </c>
      <c r="D2195" t="str">
        <v>00. VENDES</v>
      </c>
      <c r="E2195">
        <v>0</v>
      </c>
      <c r="F2195" t="str">
        <f t="shared" si="170"/>
        <v>1_1900</v>
      </c>
      <c r="G2195">
        <f t="shared" si="171"/>
        <v>0</v>
      </c>
      <c r="H2195" s="40" t="e">
        <f t="shared" si="172"/>
        <v>#DIV/0!</v>
      </c>
      <c r="I2195">
        <f t="shared" si="173"/>
        <v>0</v>
      </c>
      <c r="J2195" s="40" t="e">
        <f t="shared" si="174"/>
        <v>#DIV/0!</v>
      </c>
      <c r="K2195" t="str">
        <f>+IFERROR(VLOOKUP(D2195,Table_1[#All],2,0),"")</f>
        <v/>
      </c>
    </row>
    <row r="2196" spans="1:11" ht="15" customHeight="1" x14ac:dyDescent="0.3">
      <c r="A2196">
        <v>1</v>
      </c>
      <c r="B2196">
        <v>1900</v>
      </c>
      <c r="C2196" s="3">
        <v>0</v>
      </c>
      <c r="D2196" t="str">
        <v>00. VENDES</v>
      </c>
      <c r="E2196">
        <v>0</v>
      </c>
      <c r="F2196" t="str">
        <f t="shared" si="170"/>
        <v>1_1900</v>
      </c>
      <c r="G2196">
        <f t="shared" si="171"/>
        <v>0</v>
      </c>
      <c r="H2196" s="40" t="e">
        <f t="shared" si="172"/>
        <v>#DIV/0!</v>
      </c>
      <c r="I2196">
        <f t="shared" si="173"/>
        <v>0</v>
      </c>
      <c r="J2196" s="40" t="e">
        <f t="shared" si="174"/>
        <v>#DIV/0!</v>
      </c>
      <c r="K2196" t="str">
        <f>+IFERROR(VLOOKUP(D2196,Table_1[#All],2,0),"")</f>
        <v/>
      </c>
    </row>
    <row r="2197" spans="1:11" ht="15" customHeight="1" x14ac:dyDescent="0.3">
      <c r="A2197">
        <v>1</v>
      </c>
      <c r="B2197">
        <v>1900</v>
      </c>
      <c r="C2197" s="3">
        <v>0</v>
      </c>
      <c r="D2197" t="str">
        <v>00. VENDES</v>
      </c>
      <c r="E2197">
        <v>0</v>
      </c>
      <c r="F2197" t="str">
        <f t="shared" si="170"/>
        <v>1_1900</v>
      </c>
      <c r="G2197">
        <f t="shared" si="171"/>
        <v>0</v>
      </c>
      <c r="H2197" s="40" t="e">
        <f t="shared" si="172"/>
        <v>#DIV/0!</v>
      </c>
      <c r="I2197">
        <f t="shared" si="173"/>
        <v>0</v>
      </c>
      <c r="J2197" s="40" t="e">
        <f t="shared" si="174"/>
        <v>#DIV/0!</v>
      </c>
      <c r="K2197" t="str">
        <f>+IFERROR(VLOOKUP(D2197,Table_1[#All],2,0),"")</f>
        <v/>
      </c>
    </row>
    <row r="2198" spans="1:11" ht="15" customHeight="1" x14ac:dyDescent="0.3">
      <c r="A2198">
        <v>1</v>
      </c>
      <c r="B2198">
        <v>1900</v>
      </c>
      <c r="C2198" s="3">
        <v>0</v>
      </c>
      <c r="D2198" t="str">
        <v>00. VENDES</v>
      </c>
      <c r="E2198">
        <v>0</v>
      </c>
      <c r="F2198" t="str">
        <f t="shared" si="170"/>
        <v>1_1900</v>
      </c>
      <c r="G2198">
        <f t="shared" si="171"/>
        <v>0</v>
      </c>
      <c r="H2198" s="40" t="e">
        <f t="shared" si="172"/>
        <v>#DIV/0!</v>
      </c>
      <c r="I2198">
        <f t="shared" si="173"/>
        <v>0</v>
      </c>
      <c r="J2198" s="40" t="e">
        <f t="shared" si="174"/>
        <v>#DIV/0!</v>
      </c>
      <c r="K2198" t="str">
        <f>+IFERROR(VLOOKUP(D2198,Table_1[#All],2,0),"")</f>
        <v/>
      </c>
    </row>
    <row r="2199" spans="1:11" ht="15" customHeight="1" x14ac:dyDescent="0.3">
      <c r="A2199">
        <v>1</v>
      </c>
      <c r="B2199">
        <v>1900</v>
      </c>
      <c r="C2199" s="3">
        <v>0</v>
      </c>
      <c r="D2199" t="str">
        <v>00. VENDES</v>
      </c>
      <c r="E2199">
        <v>0</v>
      </c>
      <c r="F2199" t="str">
        <f t="shared" si="170"/>
        <v>1_1900</v>
      </c>
      <c r="G2199">
        <f t="shared" si="171"/>
        <v>0</v>
      </c>
      <c r="H2199" s="40" t="e">
        <f t="shared" si="172"/>
        <v>#DIV/0!</v>
      </c>
      <c r="I2199">
        <f t="shared" si="173"/>
        <v>0</v>
      </c>
      <c r="J2199" s="40" t="e">
        <f t="shared" si="174"/>
        <v>#DIV/0!</v>
      </c>
      <c r="K2199" t="str">
        <f>+IFERROR(VLOOKUP(D2199,Table_1[#All],2,0),"")</f>
        <v/>
      </c>
    </row>
    <row r="2200" spans="1:11" ht="15" customHeight="1" x14ac:dyDescent="0.3">
      <c r="A2200">
        <v>1</v>
      </c>
      <c r="B2200">
        <v>1900</v>
      </c>
      <c r="C2200" s="3">
        <v>0</v>
      </c>
      <c r="D2200" t="str">
        <v>00. VENDES</v>
      </c>
      <c r="E2200">
        <v>0</v>
      </c>
      <c r="F2200" t="str">
        <f t="shared" si="170"/>
        <v>1_1900</v>
      </c>
      <c r="G2200">
        <f t="shared" si="171"/>
        <v>0</v>
      </c>
      <c r="H2200" s="40" t="e">
        <f t="shared" si="172"/>
        <v>#DIV/0!</v>
      </c>
      <c r="I2200">
        <f t="shared" si="173"/>
        <v>0</v>
      </c>
      <c r="J2200" s="40" t="e">
        <f t="shared" si="174"/>
        <v>#DIV/0!</v>
      </c>
      <c r="K2200" t="str">
        <f>+IFERROR(VLOOKUP(D2200,Table_1[#All],2,0),"")</f>
        <v/>
      </c>
    </row>
    <row r="2201" spans="1:11" ht="15" customHeight="1" x14ac:dyDescent="0.3">
      <c r="A2201">
        <v>1</v>
      </c>
      <c r="B2201">
        <v>1900</v>
      </c>
      <c r="C2201" s="3">
        <v>0</v>
      </c>
      <c r="D2201" t="str">
        <v>00. VENDES</v>
      </c>
      <c r="E2201">
        <v>0</v>
      </c>
      <c r="F2201" t="str">
        <f t="shared" si="170"/>
        <v>1_1900</v>
      </c>
      <c r="G2201">
        <f t="shared" si="171"/>
        <v>0</v>
      </c>
      <c r="H2201" s="40" t="e">
        <f t="shared" si="172"/>
        <v>#DIV/0!</v>
      </c>
      <c r="I2201">
        <f t="shared" si="173"/>
        <v>0</v>
      </c>
      <c r="J2201" s="40" t="e">
        <f t="shared" si="174"/>
        <v>#DIV/0!</v>
      </c>
      <c r="K2201" t="str">
        <f>+IFERROR(VLOOKUP(D2201,Table_1[#All],2,0),"")</f>
        <v/>
      </c>
    </row>
    <row r="2202" spans="1:11" ht="15" customHeight="1" x14ac:dyDescent="0.3">
      <c r="A2202">
        <v>1</v>
      </c>
      <c r="B2202">
        <v>1900</v>
      </c>
      <c r="C2202" s="3">
        <v>0</v>
      </c>
      <c r="D2202" t="str">
        <v>00. VENDES</v>
      </c>
      <c r="E2202">
        <v>0</v>
      </c>
      <c r="F2202" t="str">
        <f t="shared" si="170"/>
        <v>1_1900</v>
      </c>
      <c r="G2202">
        <f t="shared" si="171"/>
        <v>0</v>
      </c>
      <c r="H2202" s="40" t="e">
        <f t="shared" si="172"/>
        <v>#DIV/0!</v>
      </c>
      <c r="I2202">
        <f t="shared" si="173"/>
        <v>0</v>
      </c>
      <c r="J2202" s="40" t="e">
        <f t="shared" si="174"/>
        <v>#DIV/0!</v>
      </c>
      <c r="K2202" t="str">
        <f>+IFERROR(VLOOKUP(D2202,Table_1[#All],2,0),"")</f>
        <v/>
      </c>
    </row>
    <row r="2203" spans="1:11" ht="15" customHeight="1" x14ac:dyDescent="0.3">
      <c r="A2203">
        <v>1</v>
      </c>
      <c r="B2203">
        <v>1900</v>
      </c>
      <c r="C2203" s="3">
        <v>0</v>
      </c>
      <c r="D2203" t="str">
        <v>00. VENDES</v>
      </c>
      <c r="E2203">
        <v>0</v>
      </c>
      <c r="F2203" t="str">
        <f t="shared" si="170"/>
        <v>1_1900</v>
      </c>
      <c r="G2203">
        <f t="shared" si="171"/>
        <v>0</v>
      </c>
      <c r="H2203" s="40" t="e">
        <f t="shared" si="172"/>
        <v>#DIV/0!</v>
      </c>
      <c r="I2203">
        <f t="shared" si="173"/>
        <v>0</v>
      </c>
      <c r="J2203" s="40" t="e">
        <f t="shared" si="174"/>
        <v>#DIV/0!</v>
      </c>
      <c r="K2203" t="str">
        <f>+IFERROR(VLOOKUP(D2203,Table_1[#All],2,0),"")</f>
        <v/>
      </c>
    </row>
    <row r="2204" spans="1:11" ht="15" customHeight="1" x14ac:dyDescent="0.3">
      <c r="A2204">
        <v>1</v>
      </c>
      <c r="B2204">
        <v>1900</v>
      </c>
      <c r="C2204" s="3">
        <v>0</v>
      </c>
      <c r="D2204" t="str">
        <v>00. VENDES</v>
      </c>
      <c r="E2204">
        <v>0</v>
      </c>
      <c r="F2204" t="str">
        <f t="shared" si="170"/>
        <v>1_1900</v>
      </c>
      <c r="G2204">
        <f t="shared" si="171"/>
        <v>0</v>
      </c>
      <c r="H2204" s="40" t="e">
        <f t="shared" si="172"/>
        <v>#DIV/0!</v>
      </c>
      <c r="I2204">
        <f t="shared" si="173"/>
        <v>0</v>
      </c>
      <c r="J2204" s="40" t="e">
        <f t="shared" si="174"/>
        <v>#DIV/0!</v>
      </c>
      <c r="K2204" t="str">
        <f>+IFERROR(VLOOKUP(D2204,Table_1[#All],2,0),"")</f>
        <v/>
      </c>
    </row>
    <row r="2205" spans="1:11" ht="15" customHeight="1" x14ac:dyDescent="0.3">
      <c r="A2205">
        <v>1</v>
      </c>
      <c r="B2205">
        <v>1900</v>
      </c>
      <c r="C2205" s="3">
        <v>0</v>
      </c>
      <c r="D2205" t="str">
        <v>00. VENDES</v>
      </c>
      <c r="E2205">
        <v>0</v>
      </c>
      <c r="F2205" t="str">
        <f t="shared" si="170"/>
        <v>1_1900</v>
      </c>
      <c r="G2205">
        <f t="shared" si="171"/>
        <v>0</v>
      </c>
      <c r="H2205" s="40" t="e">
        <f t="shared" si="172"/>
        <v>#DIV/0!</v>
      </c>
      <c r="I2205">
        <f t="shared" si="173"/>
        <v>0</v>
      </c>
      <c r="J2205" s="40" t="e">
        <f t="shared" si="174"/>
        <v>#DIV/0!</v>
      </c>
      <c r="K2205" t="str">
        <f>+IFERROR(VLOOKUP(D2205,Table_1[#All],2,0),"")</f>
        <v/>
      </c>
    </row>
    <row r="2206" spans="1:11" ht="15" customHeight="1" x14ac:dyDescent="0.3">
      <c r="A2206">
        <v>1</v>
      </c>
      <c r="B2206">
        <v>1900</v>
      </c>
      <c r="C2206" s="3">
        <v>0</v>
      </c>
      <c r="D2206" t="str">
        <v>00. VENDES</v>
      </c>
      <c r="E2206">
        <v>0</v>
      </c>
      <c r="F2206" t="str">
        <f t="shared" si="170"/>
        <v>1_1900</v>
      </c>
      <c r="G2206">
        <f t="shared" si="171"/>
        <v>0</v>
      </c>
      <c r="H2206" s="40" t="e">
        <f t="shared" si="172"/>
        <v>#DIV/0!</v>
      </c>
      <c r="I2206">
        <f t="shared" si="173"/>
        <v>0</v>
      </c>
      <c r="J2206" s="40" t="e">
        <f t="shared" si="174"/>
        <v>#DIV/0!</v>
      </c>
      <c r="K2206" t="str">
        <f>+IFERROR(VLOOKUP(D2206,Table_1[#All],2,0),"")</f>
        <v/>
      </c>
    </row>
    <row r="2207" spans="1:11" ht="15" customHeight="1" x14ac:dyDescent="0.3">
      <c r="A2207">
        <v>1</v>
      </c>
      <c r="B2207">
        <v>1900</v>
      </c>
      <c r="C2207" s="3">
        <v>0</v>
      </c>
      <c r="D2207" t="str">
        <v>00. VENDES</v>
      </c>
      <c r="E2207">
        <v>0</v>
      </c>
      <c r="F2207" t="str">
        <f t="shared" si="170"/>
        <v>1_1900</v>
      </c>
      <c r="G2207">
        <f t="shared" si="171"/>
        <v>0</v>
      </c>
      <c r="H2207" s="40" t="e">
        <f t="shared" si="172"/>
        <v>#DIV/0!</v>
      </c>
      <c r="I2207">
        <f t="shared" si="173"/>
        <v>0</v>
      </c>
      <c r="J2207" s="40" t="e">
        <f t="shared" si="174"/>
        <v>#DIV/0!</v>
      </c>
      <c r="K2207" t="str">
        <f>+IFERROR(VLOOKUP(D2207,Table_1[#All],2,0),"")</f>
        <v/>
      </c>
    </row>
    <row r="2208" spans="1:11" ht="15" customHeight="1" x14ac:dyDescent="0.3">
      <c r="A2208">
        <v>1</v>
      </c>
      <c r="B2208">
        <v>1900</v>
      </c>
      <c r="C2208" s="3">
        <v>0</v>
      </c>
      <c r="D2208" t="str">
        <v>00. VENDES</v>
      </c>
      <c r="E2208">
        <v>0</v>
      </c>
      <c r="F2208" t="str">
        <f t="shared" si="170"/>
        <v>1_1900</v>
      </c>
      <c r="G2208">
        <f t="shared" si="171"/>
        <v>0</v>
      </c>
      <c r="H2208" s="40" t="e">
        <f t="shared" si="172"/>
        <v>#DIV/0!</v>
      </c>
      <c r="I2208">
        <f t="shared" si="173"/>
        <v>0</v>
      </c>
      <c r="J2208" s="40" t="e">
        <f t="shared" si="174"/>
        <v>#DIV/0!</v>
      </c>
      <c r="K2208" t="str">
        <f>+IFERROR(VLOOKUP(D2208,Table_1[#All],2,0),"")</f>
        <v/>
      </c>
    </row>
    <row r="2209" spans="1:11" ht="15" customHeight="1" x14ac:dyDescent="0.3">
      <c r="A2209">
        <v>1</v>
      </c>
      <c r="B2209">
        <v>1900</v>
      </c>
      <c r="C2209" s="3">
        <v>0</v>
      </c>
      <c r="D2209" t="str">
        <v>00. VENDES</v>
      </c>
      <c r="E2209">
        <v>0</v>
      </c>
      <c r="F2209" t="str">
        <f t="shared" si="170"/>
        <v>1_1900</v>
      </c>
      <c r="G2209">
        <f t="shared" si="171"/>
        <v>0</v>
      </c>
      <c r="H2209" s="40" t="e">
        <f t="shared" si="172"/>
        <v>#DIV/0!</v>
      </c>
      <c r="I2209">
        <f t="shared" si="173"/>
        <v>0</v>
      </c>
      <c r="J2209" s="40" t="e">
        <f t="shared" si="174"/>
        <v>#DIV/0!</v>
      </c>
      <c r="K2209" t="str">
        <f>+IFERROR(VLOOKUP(D2209,Table_1[#All],2,0),"")</f>
        <v/>
      </c>
    </row>
    <row r="2210" spans="1:11" ht="15" customHeight="1" x14ac:dyDescent="0.3">
      <c r="A2210">
        <v>1</v>
      </c>
      <c r="B2210">
        <v>1900</v>
      </c>
      <c r="C2210" s="3">
        <v>0</v>
      </c>
      <c r="D2210" t="str">
        <v>00. VENDES</v>
      </c>
      <c r="E2210">
        <v>0</v>
      </c>
      <c r="F2210" t="str">
        <f t="shared" si="170"/>
        <v>1_1900</v>
      </c>
      <c r="G2210">
        <f t="shared" si="171"/>
        <v>0</v>
      </c>
      <c r="H2210" s="40" t="e">
        <f t="shared" si="172"/>
        <v>#DIV/0!</v>
      </c>
      <c r="I2210">
        <f t="shared" si="173"/>
        <v>0</v>
      </c>
      <c r="J2210" s="40" t="e">
        <f t="shared" si="174"/>
        <v>#DIV/0!</v>
      </c>
      <c r="K2210" t="str">
        <f>+IFERROR(VLOOKUP(D2210,Table_1[#All],2,0),"")</f>
        <v/>
      </c>
    </row>
    <row r="2211" spans="1:11" ht="15" customHeight="1" x14ac:dyDescent="0.3">
      <c r="A2211">
        <v>1</v>
      </c>
      <c r="B2211">
        <v>1900</v>
      </c>
      <c r="C2211" s="3">
        <v>0</v>
      </c>
      <c r="D2211" t="str">
        <v>00. VENDES</v>
      </c>
      <c r="E2211">
        <v>0</v>
      </c>
      <c r="F2211" t="str">
        <f t="shared" si="170"/>
        <v>1_1900</v>
      </c>
      <c r="G2211">
        <f t="shared" si="171"/>
        <v>0</v>
      </c>
      <c r="H2211" s="40" t="e">
        <f t="shared" si="172"/>
        <v>#DIV/0!</v>
      </c>
      <c r="I2211">
        <f t="shared" si="173"/>
        <v>0</v>
      </c>
      <c r="J2211" s="40" t="e">
        <f t="shared" si="174"/>
        <v>#DIV/0!</v>
      </c>
      <c r="K2211" t="str">
        <f>+IFERROR(VLOOKUP(D2211,Table_1[#All],2,0),"")</f>
        <v/>
      </c>
    </row>
    <row r="2212" spans="1:11" ht="15" customHeight="1" x14ac:dyDescent="0.3">
      <c r="A2212">
        <v>1</v>
      </c>
      <c r="B2212">
        <v>1900</v>
      </c>
      <c r="C2212" s="3">
        <v>0</v>
      </c>
      <c r="D2212" t="str">
        <v>00. VENDES</v>
      </c>
      <c r="E2212">
        <v>0</v>
      </c>
      <c r="F2212" t="str">
        <f t="shared" si="170"/>
        <v>1_1900</v>
      </c>
      <c r="G2212">
        <f t="shared" si="171"/>
        <v>0</v>
      </c>
      <c r="H2212" s="40" t="e">
        <f t="shared" si="172"/>
        <v>#DIV/0!</v>
      </c>
      <c r="I2212">
        <f t="shared" si="173"/>
        <v>0</v>
      </c>
      <c r="J2212" s="40" t="e">
        <f t="shared" si="174"/>
        <v>#DIV/0!</v>
      </c>
      <c r="K2212" t="str">
        <f>+IFERROR(VLOOKUP(D2212,Table_1[#All],2,0),"")</f>
        <v/>
      </c>
    </row>
    <row r="2213" spans="1:11" ht="15" customHeight="1" x14ac:dyDescent="0.3">
      <c r="A2213">
        <v>1</v>
      </c>
      <c r="B2213">
        <v>1900</v>
      </c>
      <c r="C2213" s="3">
        <v>0</v>
      </c>
      <c r="D2213" t="str">
        <v>00. VENDES</v>
      </c>
      <c r="E2213">
        <v>0</v>
      </c>
      <c r="F2213" t="str">
        <f t="shared" si="170"/>
        <v>1_1900</v>
      </c>
      <c r="G2213">
        <f t="shared" si="171"/>
        <v>0</v>
      </c>
      <c r="H2213" s="40" t="e">
        <f t="shared" si="172"/>
        <v>#DIV/0!</v>
      </c>
      <c r="I2213">
        <f t="shared" si="173"/>
        <v>0</v>
      </c>
      <c r="J2213" s="40" t="e">
        <f t="shared" si="174"/>
        <v>#DIV/0!</v>
      </c>
      <c r="K2213" t="str">
        <f>+IFERROR(VLOOKUP(D2213,Table_1[#All],2,0),"")</f>
        <v/>
      </c>
    </row>
    <row r="2214" spans="1:11" ht="15" customHeight="1" x14ac:dyDescent="0.3">
      <c r="A2214">
        <v>1</v>
      </c>
      <c r="B2214">
        <v>1900</v>
      </c>
      <c r="C2214" s="3">
        <v>0</v>
      </c>
      <c r="D2214" t="str">
        <v>00. VENDES</v>
      </c>
      <c r="E2214">
        <v>0</v>
      </c>
      <c r="F2214" t="str">
        <f t="shared" si="170"/>
        <v>1_1900</v>
      </c>
      <c r="G2214">
        <f t="shared" si="171"/>
        <v>0</v>
      </c>
      <c r="H2214" s="40" t="e">
        <f t="shared" si="172"/>
        <v>#DIV/0!</v>
      </c>
      <c r="I2214">
        <f t="shared" si="173"/>
        <v>0</v>
      </c>
      <c r="J2214" s="40" t="e">
        <f t="shared" si="174"/>
        <v>#DIV/0!</v>
      </c>
      <c r="K2214" t="str">
        <f>+IFERROR(VLOOKUP(D2214,Table_1[#All],2,0),"")</f>
        <v/>
      </c>
    </row>
    <row r="2215" spans="1:11" ht="15" customHeight="1" x14ac:dyDescent="0.3">
      <c r="A2215">
        <v>1</v>
      </c>
      <c r="B2215">
        <v>1900</v>
      </c>
      <c r="C2215" s="3">
        <v>0</v>
      </c>
      <c r="D2215" t="str">
        <v>00. VENDES</v>
      </c>
      <c r="E2215">
        <v>0</v>
      </c>
      <c r="F2215" t="str">
        <f t="shared" si="170"/>
        <v>1_1900</v>
      </c>
      <c r="G2215">
        <f t="shared" si="171"/>
        <v>0</v>
      </c>
      <c r="H2215" s="40" t="e">
        <f t="shared" si="172"/>
        <v>#DIV/0!</v>
      </c>
      <c r="I2215">
        <f t="shared" si="173"/>
        <v>0</v>
      </c>
      <c r="J2215" s="40" t="e">
        <f t="shared" si="174"/>
        <v>#DIV/0!</v>
      </c>
      <c r="K2215" t="str">
        <f>+IFERROR(VLOOKUP(D2215,Table_1[#All],2,0),"")</f>
        <v/>
      </c>
    </row>
    <row r="2216" spans="1:11" ht="15" customHeight="1" x14ac:dyDescent="0.3">
      <c r="A2216">
        <v>1</v>
      </c>
      <c r="B2216">
        <v>1900</v>
      </c>
      <c r="C2216" s="3">
        <v>0</v>
      </c>
      <c r="D2216" t="str">
        <v>00. VENDES</v>
      </c>
      <c r="E2216">
        <v>0</v>
      </c>
      <c r="F2216" t="str">
        <f t="shared" si="170"/>
        <v>1_1900</v>
      </c>
      <c r="G2216">
        <f t="shared" si="171"/>
        <v>0</v>
      </c>
      <c r="H2216" s="40" t="e">
        <f t="shared" si="172"/>
        <v>#DIV/0!</v>
      </c>
      <c r="I2216">
        <f t="shared" si="173"/>
        <v>0</v>
      </c>
      <c r="J2216" s="40" t="e">
        <f t="shared" si="174"/>
        <v>#DIV/0!</v>
      </c>
      <c r="K2216" t="str">
        <f>+IFERROR(VLOOKUP(D2216,Table_1[#All],2,0),"")</f>
        <v/>
      </c>
    </row>
    <row r="2217" spans="1:11" ht="15" customHeight="1" x14ac:dyDescent="0.3">
      <c r="A2217">
        <v>1</v>
      </c>
      <c r="B2217">
        <v>1900</v>
      </c>
      <c r="C2217" s="3">
        <v>0</v>
      </c>
      <c r="D2217" t="str">
        <v>00. VENDES</v>
      </c>
      <c r="E2217">
        <v>0</v>
      </c>
      <c r="F2217" t="str">
        <f t="shared" si="170"/>
        <v>1_1900</v>
      </c>
      <c r="G2217">
        <f t="shared" si="171"/>
        <v>0</v>
      </c>
      <c r="H2217" s="40" t="e">
        <f t="shared" si="172"/>
        <v>#DIV/0!</v>
      </c>
      <c r="I2217">
        <f t="shared" si="173"/>
        <v>0</v>
      </c>
      <c r="J2217" s="40" t="e">
        <f t="shared" si="174"/>
        <v>#DIV/0!</v>
      </c>
      <c r="K2217" t="str">
        <f>+IFERROR(VLOOKUP(D2217,Table_1[#All],2,0),"")</f>
        <v/>
      </c>
    </row>
    <row r="2218" spans="1:11" ht="15" customHeight="1" x14ac:dyDescent="0.3">
      <c r="A2218">
        <v>1</v>
      </c>
      <c r="B2218">
        <v>1900</v>
      </c>
      <c r="C2218" s="3">
        <v>0</v>
      </c>
      <c r="D2218" t="str">
        <v>00. VENDES</v>
      </c>
      <c r="E2218">
        <v>0</v>
      </c>
      <c r="F2218" t="str">
        <f t="shared" si="170"/>
        <v>1_1900</v>
      </c>
      <c r="G2218">
        <f t="shared" si="171"/>
        <v>0</v>
      </c>
      <c r="H2218" s="40" t="e">
        <f t="shared" si="172"/>
        <v>#DIV/0!</v>
      </c>
      <c r="I2218">
        <f t="shared" si="173"/>
        <v>0</v>
      </c>
      <c r="J2218" s="40" t="e">
        <f t="shared" si="174"/>
        <v>#DIV/0!</v>
      </c>
      <c r="K2218" t="str">
        <f>+IFERROR(VLOOKUP(D2218,Table_1[#All],2,0),"")</f>
        <v/>
      </c>
    </row>
    <row r="2219" spans="1:11" ht="15" customHeight="1" x14ac:dyDescent="0.3">
      <c r="A2219">
        <v>1</v>
      </c>
      <c r="B2219">
        <v>1900</v>
      </c>
      <c r="C2219" s="3">
        <v>0</v>
      </c>
      <c r="D2219" t="str">
        <v>00. VENDES</v>
      </c>
      <c r="E2219">
        <v>0</v>
      </c>
      <c r="F2219" t="str">
        <f t="shared" si="170"/>
        <v>1_1900</v>
      </c>
      <c r="G2219">
        <f t="shared" si="171"/>
        <v>0</v>
      </c>
      <c r="H2219" s="40" t="e">
        <f t="shared" si="172"/>
        <v>#DIV/0!</v>
      </c>
      <c r="I2219">
        <f t="shared" si="173"/>
        <v>0</v>
      </c>
      <c r="J2219" s="40" t="e">
        <f t="shared" si="174"/>
        <v>#DIV/0!</v>
      </c>
      <c r="K2219" t="str">
        <f>+IFERROR(VLOOKUP(D2219,Table_1[#All],2,0),"")</f>
        <v/>
      </c>
    </row>
    <row r="2220" spans="1:11" ht="15" customHeight="1" x14ac:dyDescent="0.3">
      <c r="A2220">
        <v>1</v>
      </c>
      <c r="B2220">
        <v>1900</v>
      </c>
      <c r="C2220" s="3">
        <v>0</v>
      </c>
      <c r="D2220" t="str">
        <v>00. VENDES</v>
      </c>
      <c r="E2220">
        <v>0</v>
      </c>
      <c r="F2220" t="str">
        <f t="shared" si="170"/>
        <v>1_1900</v>
      </c>
      <c r="G2220">
        <f t="shared" si="171"/>
        <v>0</v>
      </c>
      <c r="H2220" s="40" t="e">
        <f t="shared" si="172"/>
        <v>#DIV/0!</v>
      </c>
      <c r="I2220">
        <f t="shared" si="173"/>
        <v>0</v>
      </c>
      <c r="J2220" s="40" t="e">
        <f t="shared" si="174"/>
        <v>#DIV/0!</v>
      </c>
      <c r="K2220" t="str">
        <f>+IFERROR(VLOOKUP(D2220,Table_1[#All],2,0),"")</f>
        <v/>
      </c>
    </row>
    <row r="2221" spans="1:11" ht="15" customHeight="1" x14ac:dyDescent="0.3">
      <c r="A2221">
        <v>1</v>
      </c>
      <c r="B2221">
        <v>1900</v>
      </c>
      <c r="C2221" s="3">
        <v>0</v>
      </c>
      <c r="D2221" t="str">
        <v>00. VENDES</v>
      </c>
      <c r="E2221">
        <v>0</v>
      </c>
      <c r="F2221" t="str">
        <f t="shared" si="170"/>
        <v>1_1900</v>
      </c>
      <c r="G2221">
        <f t="shared" si="171"/>
        <v>0</v>
      </c>
      <c r="H2221" s="40" t="e">
        <f t="shared" si="172"/>
        <v>#DIV/0!</v>
      </c>
      <c r="I2221">
        <f t="shared" si="173"/>
        <v>0</v>
      </c>
      <c r="J2221" s="40" t="e">
        <f t="shared" si="174"/>
        <v>#DIV/0!</v>
      </c>
      <c r="K2221" t="str">
        <f>+IFERROR(VLOOKUP(D2221,Table_1[#All],2,0),"")</f>
        <v/>
      </c>
    </row>
    <row r="2222" spans="1:11" ht="15" customHeight="1" x14ac:dyDescent="0.3">
      <c r="A2222">
        <v>1</v>
      </c>
      <c r="B2222">
        <v>1900</v>
      </c>
      <c r="C2222" s="3">
        <v>0</v>
      </c>
      <c r="D2222" t="str">
        <v>00. VENDES</v>
      </c>
      <c r="E2222">
        <v>0</v>
      </c>
      <c r="F2222" t="str">
        <f t="shared" si="170"/>
        <v>1_1900</v>
      </c>
      <c r="G2222">
        <f t="shared" si="171"/>
        <v>0</v>
      </c>
      <c r="H2222" s="40" t="e">
        <f t="shared" si="172"/>
        <v>#DIV/0!</v>
      </c>
      <c r="I2222">
        <f t="shared" si="173"/>
        <v>0</v>
      </c>
      <c r="J2222" s="40" t="e">
        <f t="shared" si="174"/>
        <v>#DIV/0!</v>
      </c>
      <c r="K2222" t="str">
        <f>+IFERROR(VLOOKUP(D2222,Table_1[#All],2,0),"")</f>
        <v/>
      </c>
    </row>
    <row r="2223" spans="1:11" ht="15" customHeight="1" x14ac:dyDescent="0.3">
      <c r="A2223">
        <v>1</v>
      </c>
      <c r="B2223">
        <v>1900</v>
      </c>
      <c r="C2223" s="3">
        <v>0</v>
      </c>
      <c r="D2223" t="str">
        <v>00. VENDES</v>
      </c>
      <c r="E2223">
        <v>0</v>
      </c>
      <c r="F2223" t="str">
        <f t="shared" si="170"/>
        <v>1_1900</v>
      </c>
      <c r="G2223">
        <f t="shared" si="171"/>
        <v>0</v>
      </c>
      <c r="H2223" s="40" t="e">
        <f t="shared" si="172"/>
        <v>#DIV/0!</v>
      </c>
      <c r="I2223">
        <f t="shared" si="173"/>
        <v>0</v>
      </c>
      <c r="J2223" s="40" t="e">
        <f t="shared" si="174"/>
        <v>#DIV/0!</v>
      </c>
      <c r="K2223" t="str">
        <f>+IFERROR(VLOOKUP(D2223,Table_1[#All],2,0),"")</f>
        <v/>
      </c>
    </row>
    <row r="2224" spans="1:11" ht="15" customHeight="1" x14ac:dyDescent="0.3">
      <c r="A2224">
        <v>1</v>
      </c>
      <c r="B2224">
        <v>1900</v>
      </c>
      <c r="C2224" s="3">
        <v>0</v>
      </c>
      <c r="D2224" t="str">
        <v>00. VENDES</v>
      </c>
      <c r="E2224">
        <v>0</v>
      </c>
      <c r="F2224" t="str">
        <f t="shared" si="170"/>
        <v>1_1900</v>
      </c>
      <c r="G2224">
        <f t="shared" si="171"/>
        <v>0</v>
      </c>
      <c r="H2224" s="40" t="e">
        <f t="shared" si="172"/>
        <v>#DIV/0!</v>
      </c>
      <c r="I2224">
        <f t="shared" si="173"/>
        <v>0</v>
      </c>
      <c r="J2224" s="40" t="e">
        <f t="shared" si="174"/>
        <v>#DIV/0!</v>
      </c>
      <c r="K2224" t="str">
        <f>+IFERROR(VLOOKUP(D2224,Table_1[#All],2,0),"")</f>
        <v/>
      </c>
    </row>
    <row r="2225" spans="1:11" ht="15" customHeight="1" x14ac:dyDescent="0.3">
      <c r="A2225">
        <v>1</v>
      </c>
      <c r="B2225">
        <v>1900</v>
      </c>
      <c r="C2225" s="3">
        <v>0</v>
      </c>
      <c r="D2225" t="str">
        <v>00. VENDES</v>
      </c>
      <c r="E2225">
        <v>0</v>
      </c>
      <c r="F2225" t="str">
        <f t="shared" si="170"/>
        <v>1_1900</v>
      </c>
      <c r="G2225">
        <f t="shared" si="171"/>
        <v>0</v>
      </c>
      <c r="H2225" s="40" t="e">
        <f t="shared" si="172"/>
        <v>#DIV/0!</v>
      </c>
      <c r="I2225">
        <f t="shared" si="173"/>
        <v>0</v>
      </c>
      <c r="J2225" s="40" t="e">
        <f t="shared" si="174"/>
        <v>#DIV/0!</v>
      </c>
      <c r="K2225" t="str">
        <f>+IFERROR(VLOOKUP(D2225,Table_1[#All],2,0),"")</f>
        <v/>
      </c>
    </row>
    <row r="2226" spans="1:11" ht="15" customHeight="1" x14ac:dyDescent="0.3">
      <c r="A2226">
        <v>1</v>
      </c>
      <c r="B2226">
        <v>1900</v>
      </c>
      <c r="C2226" s="3">
        <v>0</v>
      </c>
      <c r="D2226" t="str">
        <v>00. VENDES</v>
      </c>
      <c r="E2226">
        <v>0</v>
      </c>
      <c r="F2226" t="str">
        <f t="shared" si="170"/>
        <v>1_1900</v>
      </c>
      <c r="G2226">
        <f t="shared" si="171"/>
        <v>0</v>
      </c>
      <c r="H2226" s="40" t="e">
        <f t="shared" si="172"/>
        <v>#DIV/0!</v>
      </c>
      <c r="I2226">
        <f t="shared" si="173"/>
        <v>0</v>
      </c>
      <c r="J2226" s="40" t="e">
        <f t="shared" si="174"/>
        <v>#DIV/0!</v>
      </c>
      <c r="K2226" t="str">
        <f>+IFERROR(VLOOKUP(D2226,Table_1[#All],2,0),"")</f>
        <v/>
      </c>
    </row>
    <row r="2227" spans="1:11" ht="15" customHeight="1" x14ac:dyDescent="0.3">
      <c r="A2227">
        <v>1</v>
      </c>
      <c r="B2227">
        <v>1900</v>
      </c>
      <c r="C2227" s="3">
        <v>0</v>
      </c>
      <c r="D2227" t="str">
        <v>00. VENDES</v>
      </c>
      <c r="E2227">
        <v>0</v>
      </c>
      <c r="F2227" t="str">
        <f t="shared" si="170"/>
        <v>1_1900</v>
      </c>
      <c r="G2227">
        <f t="shared" si="171"/>
        <v>0</v>
      </c>
      <c r="H2227" s="40" t="e">
        <f t="shared" si="172"/>
        <v>#DIV/0!</v>
      </c>
      <c r="I2227">
        <f t="shared" si="173"/>
        <v>0</v>
      </c>
      <c r="J2227" s="40" t="e">
        <f t="shared" si="174"/>
        <v>#DIV/0!</v>
      </c>
      <c r="K2227" t="str">
        <f>+IFERROR(VLOOKUP(D2227,Table_1[#All],2,0),"")</f>
        <v/>
      </c>
    </row>
    <row r="2228" spans="1:11" ht="15" customHeight="1" x14ac:dyDescent="0.3">
      <c r="A2228">
        <v>1</v>
      </c>
      <c r="B2228">
        <v>1900</v>
      </c>
      <c r="C2228" s="3">
        <v>0</v>
      </c>
      <c r="D2228" t="str">
        <v>00. VENDES</v>
      </c>
      <c r="E2228">
        <v>0</v>
      </c>
      <c r="F2228" t="str">
        <f t="shared" si="170"/>
        <v>1_1900</v>
      </c>
      <c r="G2228">
        <f t="shared" si="171"/>
        <v>0</v>
      </c>
      <c r="H2228" s="40" t="e">
        <f t="shared" si="172"/>
        <v>#DIV/0!</v>
      </c>
      <c r="I2228">
        <f t="shared" si="173"/>
        <v>0</v>
      </c>
      <c r="J2228" s="40" t="e">
        <f t="shared" si="174"/>
        <v>#DIV/0!</v>
      </c>
      <c r="K2228" t="str">
        <f>+IFERROR(VLOOKUP(D2228,Table_1[#All],2,0),"")</f>
        <v/>
      </c>
    </row>
    <row r="2229" spans="1:11" ht="15" customHeight="1" x14ac:dyDescent="0.3">
      <c r="A2229">
        <v>1</v>
      </c>
      <c r="B2229">
        <v>1900</v>
      </c>
      <c r="C2229" s="3">
        <v>0</v>
      </c>
      <c r="D2229" t="str">
        <v>00. VENDES</v>
      </c>
      <c r="E2229">
        <v>0</v>
      </c>
      <c r="F2229" t="str">
        <f t="shared" si="170"/>
        <v>1_1900</v>
      </c>
      <c r="G2229">
        <f t="shared" si="171"/>
        <v>0</v>
      </c>
      <c r="H2229" s="40" t="e">
        <f t="shared" si="172"/>
        <v>#DIV/0!</v>
      </c>
      <c r="I2229">
        <f t="shared" si="173"/>
        <v>0</v>
      </c>
      <c r="J2229" s="40" t="e">
        <f t="shared" si="174"/>
        <v>#DIV/0!</v>
      </c>
      <c r="K2229" t="str">
        <f>+IFERROR(VLOOKUP(D2229,Table_1[#All],2,0),"")</f>
        <v/>
      </c>
    </row>
    <row r="2230" spans="1:11" ht="15" customHeight="1" x14ac:dyDescent="0.3">
      <c r="A2230">
        <v>1</v>
      </c>
      <c r="B2230">
        <v>1900</v>
      </c>
      <c r="C2230" s="3">
        <v>0</v>
      </c>
      <c r="D2230" t="str">
        <v>00. VENDES</v>
      </c>
      <c r="E2230">
        <v>0</v>
      </c>
      <c r="F2230" t="str">
        <f t="shared" si="170"/>
        <v>1_1900</v>
      </c>
      <c r="G2230">
        <f t="shared" si="171"/>
        <v>0</v>
      </c>
      <c r="H2230" s="40" t="e">
        <f t="shared" si="172"/>
        <v>#DIV/0!</v>
      </c>
      <c r="I2230">
        <f t="shared" si="173"/>
        <v>0</v>
      </c>
      <c r="J2230" s="40" t="e">
        <f t="shared" si="174"/>
        <v>#DIV/0!</v>
      </c>
      <c r="K2230" t="str">
        <f>+IFERROR(VLOOKUP(D2230,Table_1[#All],2,0),"")</f>
        <v/>
      </c>
    </row>
    <row r="2231" spans="1:11" ht="15" customHeight="1" x14ac:dyDescent="0.3">
      <c r="A2231">
        <v>1</v>
      </c>
      <c r="B2231">
        <v>1900</v>
      </c>
      <c r="C2231" s="3">
        <v>0</v>
      </c>
      <c r="D2231" t="str">
        <v>00. VENDES</v>
      </c>
      <c r="E2231">
        <v>0</v>
      </c>
      <c r="F2231" t="str">
        <f t="shared" si="170"/>
        <v>1_1900</v>
      </c>
      <c r="G2231">
        <f t="shared" si="171"/>
        <v>0</v>
      </c>
      <c r="H2231" s="40" t="e">
        <f t="shared" si="172"/>
        <v>#DIV/0!</v>
      </c>
      <c r="I2231">
        <f t="shared" si="173"/>
        <v>0</v>
      </c>
      <c r="J2231" s="40" t="e">
        <f t="shared" si="174"/>
        <v>#DIV/0!</v>
      </c>
      <c r="K2231" t="str">
        <f>+IFERROR(VLOOKUP(D2231,Table_1[#All],2,0),"")</f>
        <v/>
      </c>
    </row>
    <row r="2232" spans="1:11" ht="15" customHeight="1" x14ac:dyDescent="0.3">
      <c r="A2232">
        <v>1</v>
      </c>
      <c r="B2232">
        <v>1900</v>
      </c>
      <c r="C2232" s="3">
        <v>0</v>
      </c>
      <c r="D2232" t="str">
        <v>00. VENDES</v>
      </c>
      <c r="E2232">
        <v>0</v>
      </c>
      <c r="F2232" t="str">
        <f t="shared" si="170"/>
        <v>1_1900</v>
      </c>
      <c r="G2232">
        <f t="shared" si="171"/>
        <v>0</v>
      </c>
      <c r="H2232" s="40" t="e">
        <f t="shared" si="172"/>
        <v>#DIV/0!</v>
      </c>
      <c r="I2232">
        <f t="shared" si="173"/>
        <v>0</v>
      </c>
      <c r="J2232" s="40" t="e">
        <f t="shared" si="174"/>
        <v>#DIV/0!</v>
      </c>
      <c r="K2232" t="str">
        <f>+IFERROR(VLOOKUP(D2232,Table_1[#All],2,0),"")</f>
        <v/>
      </c>
    </row>
    <row r="2233" spans="1:11" ht="15" customHeight="1" x14ac:dyDescent="0.3">
      <c r="A2233">
        <v>1</v>
      </c>
      <c r="B2233">
        <v>1900</v>
      </c>
      <c r="C2233" s="3">
        <v>0</v>
      </c>
      <c r="D2233" t="str">
        <v>00. VENDES</v>
      </c>
      <c r="E2233">
        <v>0</v>
      </c>
      <c r="F2233" t="str">
        <f t="shared" si="170"/>
        <v>1_1900</v>
      </c>
      <c r="G2233">
        <f t="shared" si="171"/>
        <v>0</v>
      </c>
      <c r="H2233" s="40" t="e">
        <f t="shared" si="172"/>
        <v>#DIV/0!</v>
      </c>
      <c r="I2233">
        <f t="shared" si="173"/>
        <v>0</v>
      </c>
      <c r="J2233" s="40" t="e">
        <f t="shared" si="174"/>
        <v>#DIV/0!</v>
      </c>
      <c r="K2233" t="str">
        <f>+IFERROR(VLOOKUP(D2233,Table_1[#All],2,0),"")</f>
        <v/>
      </c>
    </row>
    <row r="2234" spans="1:11" ht="15" customHeight="1" x14ac:dyDescent="0.3">
      <c r="A2234">
        <v>1</v>
      </c>
      <c r="B2234">
        <v>1900</v>
      </c>
      <c r="C2234" s="3">
        <v>0</v>
      </c>
      <c r="D2234" t="str">
        <v>00. VENDES</v>
      </c>
      <c r="E2234">
        <v>0</v>
      </c>
      <c r="F2234" t="str">
        <f t="shared" si="170"/>
        <v>1_1900</v>
      </c>
      <c r="G2234">
        <f t="shared" si="171"/>
        <v>0</v>
      </c>
      <c r="H2234" s="40" t="e">
        <f t="shared" si="172"/>
        <v>#DIV/0!</v>
      </c>
      <c r="I2234">
        <f t="shared" si="173"/>
        <v>0</v>
      </c>
      <c r="J2234" s="40" t="e">
        <f t="shared" si="174"/>
        <v>#DIV/0!</v>
      </c>
      <c r="K2234" t="str">
        <f>+IFERROR(VLOOKUP(D2234,Table_1[#All],2,0),"")</f>
        <v/>
      </c>
    </row>
    <row r="2235" spans="1:11" ht="15" customHeight="1" x14ac:dyDescent="0.3">
      <c r="A2235">
        <v>1</v>
      </c>
      <c r="B2235">
        <v>1900</v>
      </c>
      <c r="C2235" s="3">
        <v>0</v>
      </c>
      <c r="D2235" t="str">
        <v>00. VENDES</v>
      </c>
      <c r="E2235">
        <v>0</v>
      </c>
      <c r="F2235" t="str">
        <f t="shared" si="170"/>
        <v>1_1900</v>
      </c>
      <c r="G2235">
        <f t="shared" si="171"/>
        <v>0</v>
      </c>
      <c r="H2235" s="40" t="e">
        <f t="shared" si="172"/>
        <v>#DIV/0!</v>
      </c>
      <c r="I2235">
        <f t="shared" si="173"/>
        <v>0</v>
      </c>
      <c r="J2235" s="40" t="e">
        <f t="shared" si="174"/>
        <v>#DIV/0!</v>
      </c>
      <c r="K2235" t="str">
        <f>+IFERROR(VLOOKUP(D2235,Table_1[#All],2,0),"")</f>
        <v/>
      </c>
    </row>
    <row r="2236" spans="1:11" ht="15" customHeight="1" x14ac:dyDescent="0.3">
      <c r="A2236">
        <v>1</v>
      </c>
      <c r="B2236">
        <v>1900</v>
      </c>
      <c r="C2236" s="3">
        <v>0</v>
      </c>
      <c r="D2236" t="str">
        <v>00. VENDES</v>
      </c>
      <c r="E2236">
        <v>0</v>
      </c>
      <c r="F2236" t="str">
        <f t="shared" si="170"/>
        <v>1_1900</v>
      </c>
      <c r="G2236">
        <f t="shared" si="171"/>
        <v>0</v>
      </c>
      <c r="H2236" s="40" t="e">
        <f t="shared" si="172"/>
        <v>#DIV/0!</v>
      </c>
      <c r="I2236">
        <f t="shared" si="173"/>
        <v>0</v>
      </c>
      <c r="J2236" s="40" t="e">
        <f t="shared" si="174"/>
        <v>#DIV/0!</v>
      </c>
      <c r="K2236" t="str">
        <f>+IFERROR(VLOOKUP(D2236,Table_1[#All],2,0),"")</f>
        <v/>
      </c>
    </row>
    <row r="2237" spans="1:11" ht="15" customHeight="1" x14ac:dyDescent="0.3">
      <c r="A2237">
        <v>1</v>
      </c>
      <c r="B2237">
        <v>1900</v>
      </c>
      <c r="C2237" s="3">
        <v>0</v>
      </c>
      <c r="D2237" t="str">
        <v>00. VENDES</v>
      </c>
      <c r="E2237">
        <v>0</v>
      </c>
      <c r="F2237" t="str">
        <f t="shared" si="170"/>
        <v>1_1900</v>
      </c>
      <c r="G2237">
        <f t="shared" si="171"/>
        <v>0</v>
      </c>
      <c r="H2237" s="40" t="e">
        <f t="shared" si="172"/>
        <v>#DIV/0!</v>
      </c>
      <c r="I2237">
        <f t="shared" si="173"/>
        <v>0</v>
      </c>
      <c r="J2237" s="40" t="e">
        <f t="shared" si="174"/>
        <v>#DIV/0!</v>
      </c>
      <c r="K2237" t="str">
        <f>+IFERROR(VLOOKUP(D2237,Table_1[#All],2,0),"")</f>
        <v/>
      </c>
    </row>
    <row r="2238" spans="1:11" ht="15" customHeight="1" x14ac:dyDescent="0.3">
      <c r="A2238">
        <v>1</v>
      </c>
      <c r="B2238">
        <v>1900</v>
      </c>
      <c r="C2238" s="3">
        <v>0</v>
      </c>
      <c r="D2238" t="str">
        <v>00. VENDES</v>
      </c>
      <c r="E2238">
        <v>0</v>
      </c>
      <c r="F2238" t="str">
        <f t="shared" si="170"/>
        <v>1_1900</v>
      </c>
      <c r="G2238">
        <f t="shared" si="171"/>
        <v>0</v>
      </c>
      <c r="H2238" s="40" t="e">
        <f t="shared" si="172"/>
        <v>#DIV/0!</v>
      </c>
      <c r="I2238">
        <f t="shared" si="173"/>
        <v>0</v>
      </c>
      <c r="J2238" s="40" t="e">
        <f t="shared" si="174"/>
        <v>#DIV/0!</v>
      </c>
      <c r="K2238" t="str">
        <f>+IFERROR(VLOOKUP(D2238,Table_1[#All],2,0),"")</f>
        <v/>
      </c>
    </row>
    <row r="2239" spans="1:11" ht="15" customHeight="1" x14ac:dyDescent="0.3">
      <c r="A2239">
        <v>1</v>
      </c>
      <c r="B2239">
        <v>1900</v>
      </c>
      <c r="C2239" s="3">
        <v>0</v>
      </c>
      <c r="D2239" t="str">
        <v>00. VENDES</v>
      </c>
      <c r="E2239">
        <v>0</v>
      </c>
      <c r="F2239" t="str">
        <f t="shared" si="170"/>
        <v>1_1900</v>
      </c>
      <c r="G2239">
        <f t="shared" si="171"/>
        <v>0</v>
      </c>
      <c r="H2239" s="40" t="e">
        <f t="shared" si="172"/>
        <v>#DIV/0!</v>
      </c>
      <c r="I2239">
        <f t="shared" si="173"/>
        <v>0</v>
      </c>
      <c r="J2239" s="40" t="e">
        <f t="shared" si="174"/>
        <v>#DIV/0!</v>
      </c>
      <c r="K2239" t="str">
        <f>+IFERROR(VLOOKUP(D2239,Table_1[#All],2,0),"")</f>
        <v/>
      </c>
    </row>
    <row r="2240" spans="1:11" ht="15" customHeight="1" x14ac:dyDescent="0.3">
      <c r="A2240">
        <v>1</v>
      </c>
      <c r="B2240">
        <v>1900</v>
      </c>
      <c r="C2240" s="3">
        <v>0</v>
      </c>
      <c r="D2240" t="str">
        <v>00. VENDES</v>
      </c>
      <c r="E2240">
        <v>0</v>
      </c>
      <c r="F2240" t="str">
        <f t="shared" si="170"/>
        <v>1_1900</v>
      </c>
      <c r="G2240">
        <f t="shared" si="171"/>
        <v>0</v>
      </c>
      <c r="H2240" s="40" t="e">
        <f t="shared" si="172"/>
        <v>#DIV/0!</v>
      </c>
      <c r="I2240">
        <f t="shared" si="173"/>
        <v>0</v>
      </c>
      <c r="J2240" s="40" t="e">
        <f t="shared" si="174"/>
        <v>#DIV/0!</v>
      </c>
      <c r="K2240" t="str">
        <f>+IFERROR(VLOOKUP(D2240,Table_1[#All],2,0),"")</f>
        <v/>
      </c>
    </row>
    <row r="2241" spans="1:11" ht="15" customHeight="1" x14ac:dyDescent="0.3">
      <c r="A2241">
        <v>1</v>
      </c>
      <c r="B2241">
        <v>1900</v>
      </c>
      <c r="C2241" s="3">
        <v>0</v>
      </c>
      <c r="D2241" t="str">
        <v>00. VENDES</v>
      </c>
      <c r="E2241">
        <v>0</v>
      </c>
      <c r="F2241" t="str">
        <f t="shared" si="170"/>
        <v>1_1900</v>
      </c>
      <c r="G2241">
        <f t="shared" si="171"/>
        <v>0</v>
      </c>
      <c r="H2241" s="40" t="e">
        <f t="shared" si="172"/>
        <v>#DIV/0!</v>
      </c>
      <c r="I2241">
        <f t="shared" si="173"/>
        <v>0</v>
      </c>
      <c r="J2241" s="40" t="e">
        <f t="shared" si="174"/>
        <v>#DIV/0!</v>
      </c>
      <c r="K2241" t="str">
        <f>+IFERROR(VLOOKUP(D2241,Table_1[#All],2,0),"")</f>
        <v/>
      </c>
    </row>
    <row r="2242" spans="1:11" ht="15" customHeight="1" x14ac:dyDescent="0.3">
      <c r="A2242">
        <v>1</v>
      </c>
      <c r="B2242">
        <v>1900</v>
      </c>
      <c r="C2242" s="3">
        <v>0</v>
      </c>
      <c r="D2242" t="str">
        <v>00. VENDES</v>
      </c>
      <c r="E2242">
        <v>0</v>
      </c>
      <c r="F2242" t="str">
        <f t="shared" si="170"/>
        <v>1_1900</v>
      </c>
      <c r="G2242">
        <f t="shared" si="171"/>
        <v>0</v>
      </c>
      <c r="H2242" s="40" t="e">
        <f t="shared" si="172"/>
        <v>#DIV/0!</v>
      </c>
      <c r="I2242">
        <f t="shared" si="173"/>
        <v>0</v>
      </c>
      <c r="J2242" s="40" t="e">
        <f t="shared" si="174"/>
        <v>#DIV/0!</v>
      </c>
      <c r="K2242" t="str">
        <f>+IFERROR(VLOOKUP(D2242,Table_1[#All],2,0),"")</f>
        <v/>
      </c>
    </row>
    <row r="2243" spans="1:11" ht="15" customHeight="1" x14ac:dyDescent="0.3">
      <c r="A2243">
        <v>1</v>
      </c>
      <c r="B2243">
        <v>1900</v>
      </c>
      <c r="C2243" s="3">
        <v>0</v>
      </c>
      <c r="D2243" t="str">
        <v>00. VENDES</v>
      </c>
      <c r="E2243">
        <v>0</v>
      </c>
      <c r="F2243" t="str">
        <f t="shared" ref="F2243:F2306" si="175">+CONCATENATE(A2243,"_",B2243)</f>
        <v>1_1900</v>
      </c>
      <c r="G2243">
        <f t="shared" ref="G2243:G2306" si="176">+SUMIFS($E$2:$E$1048576,$D$2:$D$1048576,"00. VENDES",$F$2:$F$1048576,F2243)</f>
        <v>0</v>
      </c>
      <c r="H2243" s="40" t="e">
        <f t="shared" ref="H2243:H2306" si="177">+E2243/G2243</f>
        <v>#DIV/0!</v>
      </c>
      <c r="I2243">
        <f t="shared" ref="I2243:I2306" si="178">+SUMIFS($E$2:$E$9999,$D$2:$D$9999,"00. VENDES",$B$2:$B$9999,B2243)</f>
        <v>0</v>
      </c>
      <c r="J2243" s="40" t="e">
        <f t="shared" ref="J2243:J2306" si="179">+E2243/I2243</f>
        <v>#DIV/0!</v>
      </c>
      <c r="K2243" t="str">
        <f>+IFERROR(VLOOKUP(D2243,Table_1[#All],2,0),"")</f>
        <v/>
      </c>
    </row>
    <row r="2244" spans="1:11" ht="15" customHeight="1" x14ac:dyDescent="0.3">
      <c r="A2244">
        <v>1</v>
      </c>
      <c r="B2244">
        <v>1900</v>
      </c>
      <c r="C2244" s="3">
        <v>0</v>
      </c>
      <c r="D2244" t="str">
        <v>00. VENDES</v>
      </c>
      <c r="E2244">
        <v>0</v>
      </c>
      <c r="F2244" t="str">
        <f t="shared" si="175"/>
        <v>1_1900</v>
      </c>
      <c r="G2244">
        <f t="shared" si="176"/>
        <v>0</v>
      </c>
      <c r="H2244" s="40" t="e">
        <f t="shared" si="177"/>
        <v>#DIV/0!</v>
      </c>
      <c r="I2244">
        <f t="shared" si="178"/>
        <v>0</v>
      </c>
      <c r="J2244" s="40" t="e">
        <f t="shared" si="179"/>
        <v>#DIV/0!</v>
      </c>
      <c r="K2244" t="str">
        <f>+IFERROR(VLOOKUP(D2244,Table_1[#All],2,0),"")</f>
        <v/>
      </c>
    </row>
    <row r="2245" spans="1:11" ht="15" customHeight="1" x14ac:dyDescent="0.3">
      <c r="A2245">
        <v>1</v>
      </c>
      <c r="B2245">
        <v>1900</v>
      </c>
      <c r="C2245" s="3">
        <v>0</v>
      </c>
      <c r="D2245" t="str">
        <v>00. VENDES</v>
      </c>
      <c r="E2245">
        <v>0</v>
      </c>
      <c r="F2245" t="str">
        <f t="shared" si="175"/>
        <v>1_1900</v>
      </c>
      <c r="G2245">
        <f t="shared" si="176"/>
        <v>0</v>
      </c>
      <c r="H2245" s="40" t="e">
        <f t="shared" si="177"/>
        <v>#DIV/0!</v>
      </c>
      <c r="I2245">
        <f t="shared" si="178"/>
        <v>0</v>
      </c>
      <c r="J2245" s="40" t="e">
        <f t="shared" si="179"/>
        <v>#DIV/0!</v>
      </c>
      <c r="K2245" t="str">
        <f>+IFERROR(VLOOKUP(D2245,Table_1[#All],2,0),"")</f>
        <v/>
      </c>
    </row>
    <row r="2246" spans="1:11" ht="15" customHeight="1" x14ac:dyDescent="0.3">
      <c r="A2246">
        <v>1</v>
      </c>
      <c r="B2246">
        <v>1900</v>
      </c>
      <c r="C2246" s="3">
        <v>0</v>
      </c>
      <c r="D2246" t="str">
        <v>00. VENDES</v>
      </c>
      <c r="E2246">
        <v>0</v>
      </c>
      <c r="F2246" t="str">
        <f t="shared" si="175"/>
        <v>1_1900</v>
      </c>
      <c r="G2246">
        <f t="shared" si="176"/>
        <v>0</v>
      </c>
      <c r="H2246" s="40" t="e">
        <f t="shared" si="177"/>
        <v>#DIV/0!</v>
      </c>
      <c r="I2246">
        <f t="shared" si="178"/>
        <v>0</v>
      </c>
      <c r="J2246" s="40" t="e">
        <f t="shared" si="179"/>
        <v>#DIV/0!</v>
      </c>
      <c r="K2246" t="str">
        <f>+IFERROR(VLOOKUP(D2246,Table_1[#All],2,0),"")</f>
        <v/>
      </c>
    </row>
    <row r="2247" spans="1:11" ht="15" customHeight="1" x14ac:dyDescent="0.3">
      <c r="A2247">
        <v>1</v>
      </c>
      <c r="B2247">
        <v>1900</v>
      </c>
      <c r="C2247" s="3">
        <v>0</v>
      </c>
      <c r="D2247" t="str">
        <v>00. VENDES</v>
      </c>
      <c r="E2247">
        <v>0</v>
      </c>
      <c r="F2247" t="str">
        <f t="shared" si="175"/>
        <v>1_1900</v>
      </c>
      <c r="G2247">
        <f t="shared" si="176"/>
        <v>0</v>
      </c>
      <c r="H2247" s="40" t="e">
        <f t="shared" si="177"/>
        <v>#DIV/0!</v>
      </c>
      <c r="I2247">
        <f t="shared" si="178"/>
        <v>0</v>
      </c>
      <c r="J2247" s="40" t="e">
        <f t="shared" si="179"/>
        <v>#DIV/0!</v>
      </c>
      <c r="K2247" t="str">
        <f>+IFERROR(VLOOKUP(D2247,Table_1[#All],2,0),"")</f>
        <v/>
      </c>
    </row>
    <row r="2248" spans="1:11" ht="15" customHeight="1" x14ac:dyDescent="0.3">
      <c r="A2248">
        <v>1</v>
      </c>
      <c r="B2248">
        <v>1900</v>
      </c>
      <c r="C2248" s="3">
        <v>0</v>
      </c>
      <c r="D2248" t="str">
        <v>00. VENDES</v>
      </c>
      <c r="E2248">
        <v>0</v>
      </c>
      <c r="F2248" t="str">
        <f t="shared" si="175"/>
        <v>1_1900</v>
      </c>
      <c r="G2248">
        <f t="shared" si="176"/>
        <v>0</v>
      </c>
      <c r="H2248" s="40" t="e">
        <f t="shared" si="177"/>
        <v>#DIV/0!</v>
      </c>
      <c r="I2248">
        <f t="shared" si="178"/>
        <v>0</v>
      </c>
      <c r="J2248" s="40" t="e">
        <f t="shared" si="179"/>
        <v>#DIV/0!</v>
      </c>
      <c r="K2248" t="str">
        <f>+IFERROR(VLOOKUP(D2248,Table_1[#All],2,0),"")</f>
        <v/>
      </c>
    </row>
    <row r="2249" spans="1:11" ht="15" customHeight="1" x14ac:dyDescent="0.3">
      <c r="A2249">
        <v>1</v>
      </c>
      <c r="B2249">
        <v>1900</v>
      </c>
      <c r="C2249" s="3">
        <v>0</v>
      </c>
      <c r="D2249" t="str">
        <v>00. VENDES</v>
      </c>
      <c r="E2249">
        <v>0</v>
      </c>
      <c r="F2249" t="str">
        <f t="shared" si="175"/>
        <v>1_1900</v>
      </c>
      <c r="G2249">
        <f t="shared" si="176"/>
        <v>0</v>
      </c>
      <c r="H2249" s="40" t="e">
        <f t="shared" si="177"/>
        <v>#DIV/0!</v>
      </c>
      <c r="I2249">
        <f t="shared" si="178"/>
        <v>0</v>
      </c>
      <c r="J2249" s="40" t="e">
        <f t="shared" si="179"/>
        <v>#DIV/0!</v>
      </c>
      <c r="K2249" t="str">
        <f>+IFERROR(VLOOKUP(D2249,Table_1[#All],2,0),"")</f>
        <v/>
      </c>
    </row>
    <row r="2250" spans="1:11" ht="15" customHeight="1" x14ac:dyDescent="0.3">
      <c r="A2250">
        <v>1</v>
      </c>
      <c r="B2250">
        <v>1900</v>
      </c>
      <c r="C2250" s="3">
        <v>0</v>
      </c>
      <c r="D2250" t="str">
        <v>00. VENDES</v>
      </c>
      <c r="E2250">
        <v>0</v>
      </c>
      <c r="F2250" t="str">
        <f t="shared" si="175"/>
        <v>1_1900</v>
      </c>
      <c r="G2250">
        <f t="shared" si="176"/>
        <v>0</v>
      </c>
      <c r="H2250" s="40" t="e">
        <f t="shared" si="177"/>
        <v>#DIV/0!</v>
      </c>
      <c r="I2250">
        <f t="shared" si="178"/>
        <v>0</v>
      </c>
      <c r="J2250" s="40" t="e">
        <f t="shared" si="179"/>
        <v>#DIV/0!</v>
      </c>
      <c r="K2250" t="str">
        <f>+IFERROR(VLOOKUP(D2250,Table_1[#All],2,0),"")</f>
        <v/>
      </c>
    </row>
    <row r="2251" spans="1:11" ht="15" customHeight="1" x14ac:dyDescent="0.3">
      <c r="A2251">
        <v>1</v>
      </c>
      <c r="B2251">
        <v>1900</v>
      </c>
      <c r="C2251" s="3">
        <v>0</v>
      </c>
      <c r="D2251" t="str">
        <v>00. VENDES</v>
      </c>
      <c r="E2251">
        <v>0</v>
      </c>
      <c r="F2251" t="str">
        <f t="shared" si="175"/>
        <v>1_1900</v>
      </c>
      <c r="G2251">
        <f t="shared" si="176"/>
        <v>0</v>
      </c>
      <c r="H2251" s="40" t="e">
        <f t="shared" si="177"/>
        <v>#DIV/0!</v>
      </c>
      <c r="I2251">
        <f t="shared" si="178"/>
        <v>0</v>
      </c>
      <c r="J2251" s="40" t="e">
        <f t="shared" si="179"/>
        <v>#DIV/0!</v>
      </c>
      <c r="K2251" t="str">
        <f>+IFERROR(VLOOKUP(D2251,Table_1[#All],2,0),"")</f>
        <v/>
      </c>
    </row>
    <row r="2252" spans="1:11" ht="15" customHeight="1" x14ac:dyDescent="0.3">
      <c r="A2252">
        <v>1</v>
      </c>
      <c r="B2252">
        <v>1900</v>
      </c>
      <c r="C2252" s="3">
        <v>0</v>
      </c>
      <c r="D2252" t="str">
        <v>00. VENDES</v>
      </c>
      <c r="E2252">
        <v>0</v>
      </c>
      <c r="F2252" t="str">
        <f t="shared" si="175"/>
        <v>1_1900</v>
      </c>
      <c r="G2252">
        <f t="shared" si="176"/>
        <v>0</v>
      </c>
      <c r="H2252" s="40" t="e">
        <f t="shared" si="177"/>
        <v>#DIV/0!</v>
      </c>
      <c r="I2252">
        <f t="shared" si="178"/>
        <v>0</v>
      </c>
      <c r="J2252" s="40" t="e">
        <f t="shared" si="179"/>
        <v>#DIV/0!</v>
      </c>
      <c r="K2252" t="str">
        <f>+IFERROR(VLOOKUP(D2252,Table_1[#All],2,0),"")</f>
        <v/>
      </c>
    </row>
    <row r="2253" spans="1:11" ht="15" customHeight="1" x14ac:dyDescent="0.3">
      <c r="A2253">
        <v>1</v>
      </c>
      <c r="B2253">
        <v>1900</v>
      </c>
      <c r="C2253" s="3">
        <v>0</v>
      </c>
      <c r="D2253" t="str">
        <v>00. VENDES</v>
      </c>
      <c r="E2253">
        <v>0</v>
      </c>
      <c r="F2253" t="str">
        <f t="shared" si="175"/>
        <v>1_1900</v>
      </c>
      <c r="G2253">
        <f t="shared" si="176"/>
        <v>0</v>
      </c>
      <c r="H2253" s="40" t="e">
        <f t="shared" si="177"/>
        <v>#DIV/0!</v>
      </c>
      <c r="I2253">
        <f t="shared" si="178"/>
        <v>0</v>
      </c>
      <c r="J2253" s="40" t="e">
        <f t="shared" si="179"/>
        <v>#DIV/0!</v>
      </c>
      <c r="K2253" t="str">
        <f>+IFERROR(VLOOKUP(D2253,Table_1[#All],2,0),"")</f>
        <v/>
      </c>
    </row>
    <row r="2254" spans="1:11" ht="15" customHeight="1" x14ac:dyDescent="0.3">
      <c r="A2254">
        <v>1</v>
      </c>
      <c r="B2254">
        <v>1900</v>
      </c>
      <c r="C2254" s="3">
        <v>0</v>
      </c>
      <c r="D2254" t="str">
        <v>00. VENDES</v>
      </c>
      <c r="E2254">
        <v>0</v>
      </c>
      <c r="F2254" t="str">
        <f t="shared" si="175"/>
        <v>1_1900</v>
      </c>
      <c r="G2254">
        <f t="shared" si="176"/>
        <v>0</v>
      </c>
      <c r="H2254" s="40" t="e">
        <f t="shared" si="177"/>
        <v>#DIV/0!</v>
      </c>
      <c r="I2254">
        <f t="shared" si="178"/>
        <v>0</v>
      </c>
      <c r="J2254" s="40" t="e">
        <f t="shared" si="179"/>
        <v>#DIV/0!</v>
      </c>
      <c r="K2254" t="str">
        <f>+IFERROR(VLOOKUP(D2254,Table_1[#All],2,0),"")</f>
        <v/>
      </c>
    </row>
    <row r="2255" spans="1:11" ht="15" customHeight="1" x14ac:dyDescent="0.3">
      <c r="A2255">
        <v>1</v>
      </c>
      <c r="B2255">
        <v>1900</v>
      </c>
      <c r="C2255" s="3">
        <v>0</v>
      </c>
      <c r="D2255" t="str">
        <v>00. VENDES</v>
      </c>
      <c r="E2255">
        <v>0</v>
      </c>
      <c r="F2255" t="str">
        <f t="shared" si="175"/>
        <v>1_1900</v>
      </c>
      <c r="G2255">
        <f t="shared" si="176"/>
        <v>0</v>
      </c>
      <c r="H2255" s="40" t="e">
        <f t="shared" si="177"/>
        <v>#DIV/0!</v>
      </c>
      <c r="I2255">
        <f t="shared" si="178"/>
        <v>0</v>
      </c>
      <c r="J2255" s="40" t="e">
        <f t="shared" si="179"/>
        <v>#DIV/0!</v>
      </c>
      <c r="K2255" t="str">
        <f>+IFERROR(VLOOKUP(D2255,Table_1[#All],2,0),"")</f>
        <v/>
      </c>
    </row>
    <row r="2256" spans="1:11" ht="15" customHeight="1" x14ac:dyDescent="0.3">
      <c r="A2256">
        <v>1</v>
      </c>
      <c r="B2256">
        <v>1900</v>
      </c>
      <c r="C2256" s="3">
        <v>0</v>
      </c>
      <c r="D2256" t="str">
        <v>00. VENDES</v>
      </c>
      <c r="E2256">
        <v>0</v>
      </c>
      <c r="F2256" t="str">
        <f t="shared" si="175"/>
        <v>1_1900</v>
      </c>
      <c r="G2256">
        <f t="shared" si="176"/>
        <v>0</v>
      </c>
      <c r="H2256" s="40" t="e">
        <f t="shared" si="177"/>
        <v>#DIV/0!</v>
      </c>
      <c r="I2256">
        <f t="shared" si="178"/>
        <v>0</v>
      </c>
      <c r="J2256" s="40" t="e">
        <f t="shared" si="179"/>
        <v>#DIV/0!</v>
      </c>
      <c r="K2256" t="str">
        <f>+IFERROR(VLOOKUP(D2256,Table_1[#All],2,0),"")</f>
        <v/>
      </c>
    </row>
    <row r="2257" spans="1:11" ht="15" customHeight="1" x14ac:dyDescent="0.3">
      <c r="A2257">
        <v>1</v>
      </c>
      <c r="B2257">
        <v>1900</v>
      </c>
      <c r="C2257" s="3">
        <v>0</v>
      </c>
      <c r="D2257" t="str">
        <v>00. VENDES</v>
      </c>
      <c r="E2257">
        <v>0</v>
      </c>
      <c r="F2257" t="str">
        <f t="shared" si="175"/>
        <v>1_1900</v>
      </c>
      <c r="G2257">
        <f t="shared" si="176"/>
        <v>0</v>
      </c>
      <c r="H2257" s="40" t="e">
        <f t="shared" si="177"/>
        <v>#DIV/0!</v>
      </c>
      <c r="I2257">
        <f t="shared" si="178"/>
        <v>0</v>
      </c>
      <c r="J2257" s="40" t="e">
        <f t="shared" si="179"/>
        <v>#DIV/0!</v>
      </c>
      <c r="K2257" t="str">
        <f>+IFERROR(VLOOKUP(D2257,Table_1[#All],2,0),"")</f>
        <v/>
      </c>
    </row>
    <row r="2258" spans="1:11" ht="15" customHeight="1" x14ac:dyDescent="0.3">
      <c r="A2258">
        <v>1</v>
      </c>
      <c r="B2258">
        <v>1900</v>
      </c>
      <c r="C2258" s="3">
        <v>0</v>
      </c>
      <c r="D2258" t="str">
        <v>00. VENDES</v>
      </c>
      <c r="E2258">
        <v>0</v>
      </c>
      <c r="F2258" t="str">
        <f t="shared" si="175"/>
        <v>1_1900</v>
      </c>
      <c r="G2258">
        <f t="shared" si="176"/>
        <v>0</v>
      </c>
      <c r="H2258" s="40" t="e">
        <f t="shared" si="177"/>
        <v>#DIV/0!</v>
      </c>
      <c r="I2258">
        <f t="shared" si="178"/>
        <v>0</v>
      </c>
      <c r="J2258" s="40" t="e">
        <f t="shared" si="179"/>
        <v>#DIV/0!</v>
      </c>
      <c r="K2258" t="str">
        <f>+IFERROR(VLOOKUP(D2258,Table_1[#All],2,0),"")</f>
        <v/>
      </c>
    </row>
    <row r="2259" spans="1:11" ht="15" customHeight="1" x14ac:dyDescent="0.3">
      <c r="A2259">
        <v>1</v>
      </c>
      <c r="B2259">
        <v>1900</v>
      </c>
      <c r="C2259" s="3">
        <v>0</v>
      </c>
      <c r="D2259" t="str">
        <v>00. VENDES</v>
      </c>
      <c r="E2259">
        <v>0</v>
      </c>
      <c r="F2259" t="str">
        <f t="shared" si="175"/>
        <v>1_1900</v>
      </c>
      <c r="G2259">
        <f t="shared" si="176"/>
        <v>0</v>
      </c>
      <c r="H2259" s="40" t="e">
        <f t="shared" si="177"/>
        <v>#DIV/0!</v>
      </c>
      <c r="I2259">
        <f t="shared" si="178"/>
        <v>0</v>
      </c>
      <c r="J2259" s="40" t="e">
        <f t="shared" si="179"/>
        <v>#DIV/0!</v>
      </c>
      <c r="K2259" t="str">
        <f>+IFERROR(VLOOKUP(D2259,Table_1[#All],2,0),"")</f>
        <v/>
      </c>
    </row>
    <row r="2260" spans="1:11" ht="15" customHeight="1" x14ac:dyDescent="0.3">
      <c r="A2260">
        <v>1</v>
      </c>
      <c r="B2260">
        <v>1900</v>
      </c>
      <c r="C2260" s="3">
        <v>0</v>
      </c>
      <c r="D2260" t="str">
        <v>00. VENDES</v>
      </c>
      <c r="E2260">
        <v>0</v>
      </c>
      <c r="F2260" t="str">
        <f t="shared" si="175"/>
        <v>1_1900</v>
      </c>
      <c r="G2260">
        <f t="shared" si="176"/>
        <v>0</v>
      </c>
      <c r="H2260" s="40" t="e">
        <f t="shared" si="177"/>
        <v>#DIV/0!</v>
      </c>
      <c r="I2260">
        <f t="shared" si="178"/>
        <v>0</v>
      </c>
      <c r="J2260" s="40" t="e">
        <f t="shared" si="179"/>
        <v>#DIV/0!</v>
      </c>
      <c r="K2260" t="str">
        <f>+IFERROR(VLOOKUP(D2260,Table_1[#All],2,0),"")</f>
        <v/>
      </c>
    </row>
    <row r="2261" spans="1:11" ht="15" customHeight="1" x14ac:dyDescent="0.3">
      <c r="A2261">
        <v>1</v>
      </c>
      <c r="B2261">
        <v>1900</v>
      </c>
      <c r="C2261" s="3">
        <v>0</v>
      </c>
      <c r="D2261" t="str">
        <v>00. VENDES</v>
      </c>
      <c r="E2261">
        <v>0</v>
      </c>
      <c r="F2261" t="str">
        <f t="shared" si="175"/>
        <v>1_1900</v>
      </c>
      <c r="G2261">
        <f t="shared" si="176"/>
        <v>0</v>
      </c>
      <c r="H2261" s="40" t="e">
        <f t="shared" si="177"/>
        <v>#DIV/0!</v>
      </c>
      <c r="I2261">
        <f t="shared" si="178"/>
        <v>0</v>
      </c>
      <c r="J2261" s="40" t="e">
        <f t="shared" si="179"/>
        <v>#DIV/0!</v>
      </c>
      <c r="K2261" t="str">
        <f>+IFERROR(VLOOKUP(D2261,Table_1[#All],2,0),"")</f>
        <v/>
      </c>
    </row>
    <row r="2262" spans="1:11" ht="15" customHeight="1" x14ac:dyDescent="0.3">
      <c r="A2262">
        <v>1</v>
      </c>
      <c r="B2262">
        <v>1900</v>
      </c>
      <c r="C2262" s="3">
        <v>0</v>
      </c>
      <c r="D2262" t="str">
        <v>00. VENDES</v>
      </c>
      <c r="E2262">
        <v>0</v>
      </c>
      <c r="F2262" t="str">
        <f t="shared" si="175"/>
        <v>1_1900</v>
      </c>
      <c r="G2262">
        <f t="shared" si="176"/>
        <v>0</v>
      </c>
      <c r="H2262" s="40" t="e">
        <f t="shared" si="177"/>
        <v>#DIV/0!</v>
      </c>
      <c r="I2262">
        <f t="shared" si="178"/>
        <v>0</v>
      </c>
      <c r="J2262" s="40" t="e">
        <f t="shared" si="179"/>
        <v>#DIV/0!</v>
      </c>
      <c r="K2262" t="str">
        <f>+IFERROR(VLOOKUP(D2262,Table_1[#All],2,0),"")</f>
        <v/>
      </c>
    </row>
    <row r="2263" spans="1:11" ht="15" customHeight="1" x14ac:dyDescent="0.3">
      <c r="A2263">
        <v>1</v>
      </c>
      <c r="B2263">
        <v>1900</v>
      </c>
      <c r="C2263" s="3">
        <v>0</v>
      </c>
      <c r="D2263" t="str">
        <v>00. VENDES</v>
      </c>
      <c r="E2263">
        <v>0</v>
      </c>
      <c r="F2263" t="str">
        <f t="shared" si="175"/>
        <v>1_1900</v>
      </c>
      <c r="G2263">
        <f t="shared" si="176"/>
        <v>0</v>
      </c>
      <c r="H2263" s="40" t="e">
        <f t="shared" si="177"/>
        <v>#DIV/0!</v>
      </c>
      <c r="I2263">
        <f t="shared" si="178"/>
        <v>0</v>
      </c>
      <c r="J2263" s="40" t="e">
        <f t="shared" si="179"/>
        <v>#DIV/0!</v>
      </c>
      <c r="K2263" t="str">
        <f>+IFERROR(VLOOKUP(D2263,Table_1[#All],2,0),"")</f>
        <v/>
      </c>
    </row>
    <row r="2264" spans="1:11" ht="15" customHeight="1" x14ac:dyDescent="0.3">
      <c r="A2264">
        <v>1</v>
      </c>
      <c r="B2264">
        <v>1900</v>
      </c>
      <c r="C2264" s="3">
        <v>0</v>
      </c>
      <c r="D2264" t="str">
        <v>00. VENDES</v>
      </c>
      <c r="E2264">
        <v>0</v>
      </c>
      <c r="F2264" t="str">
        <f t="shared" si="175"/>
        <v>1_1900</v>
      </c>
      <c r="G2264">
        <f t="shared" si="176"/>
        <v>0</v>
      </c>
      <c r="H2264" s="40" t="e">
        <f t="shared" si="177"/>
        <v>#DIV/0!</v>
      </c>
      <c r="I2264">
        <f t="shared" si="178"/>
        <v>0</v>
      </c>
      <c r="J2264" s="40" t="e">
        <f t="shared" si="179"/>
        <v>#DIV/0!</v>
      </c>
      <c r="K2264" t="str">
        <f>+IFERROR(VLOOKUP(D2264,Table_1[#All],2,0),"")</f>
        <v/>
      </c>
    </row>
    <row r="2265" spans="1:11" ht="15" customHeight="1" x14ac:dyDescent="0.3">
      <c r="A2265">
        <v>1</v>
      </c>
      <c r="B2265">
        <v>1900</v>
      </c>
      <c r="C2265" s="3">
        <v>0</v>
      </c>
      <c r="D2265" t="str">
        <v>00. VENDES</v>
      </c>
      <c r="E2265">
        <v>0</v>
      </c>
      <c r="F2265" t="str">
        <f t="shared" si="175"/>
        <v>1_1900</v>
      </c>
      <c r="G2265">
        <f t="shared" si="176"/>
        <v>0</v>
      </c>
      <c r="H2265" s="40" t="e">
        <f t="shared" si="177"/>
        <v>#DIV/0!</v>
      </c>
      <c r="I2265">
        <f t="shared" si="178"/>
        <v>0</v>
      </c>
      <c r="J2265" s="40" t="e">
        <f t="shared" si="179"/>
        <v>#DIV/0!</v>
      </c>
      <c r="K2265" t="str">
        <f>+IFERROR(VLOOKUP(D2265,Table_1[#All],2,0),"")</f>
        <v/>
      </c>
    </row>
    <row r="2266" spans="1:11" ht="15" customHeight="1" x14ac:dyDescent="0.3">
      <c r="A2266">
        <v>1</v>
      </c>
      <c r="B2266">
        <v>1900</v>
      </c>
      <c r="C2266" s="3">
        <v>0</v>
      </c>
      <c r="D2266" t="str">
        <v>00. VENDES</v>
      </c>
      <c r="E2266">
        <v>0</v>
      </c>
      <c r="F2266" t="str">
        <f t="shared" si="175"/>
        <v>1_1900</v>
      </c>
      <c r="G2266">
        <f t="shared" si="176"/>
        <v>0</v>
      </c>
      <c r="H2266" s="40" t="e">
        <f t="shared" si="177"/>
        <v>#DIV/0!</v>
      </c>
      <c r="I2266">
        <f t="shared" si="178"/>
        <v>0</v>
      </c>
      <c r="J2266" s="40" t="e">
        <f t="shared" si="179"/>
        <v>#DIV/0!</v>
      </c>
      <c r="K2266" t="str">
        <f>+IFERROR(VLOOKUP(D2266,Table_1[#All],2,0),"")</f>
        <v/>
      </c>
    </row>
    <row r="2267" spans="1:11" ht="15" customHeight="1" x14ac:dyDescent="0.3">
      <c r="A2267">
        <v>1</v>
      </c>
      <c r="B2267">
        <v>1900</v>
      </c>
      <c r="C2267" s="3">
        <v>0</v>
      </c>
      <c r="D2267" t="str">
        <v>00. VENDES</v>
      </c>
      <c r="E2267">
        <v>0</v>
      </c>
      <c r="F2267" t="str">
        <f t="shared" si="175"/>
        <v>1_1900</v>
      </c>
      <c r="G2267">
        <f t="shared" si="176"/>
        <v>0</v>
      </c>
      <c r="H2267" s="40" t="e">
        <f t="shared" si="177"/>
        <v>#DIV/0!</v>
      </c>
      <c r="I2267">
        <f t="shared" si="178"/>
        <v>0</v>
      </c>
      <c r="J2267" s="40" t="e">
        <f t="shared" si="179"/>
        <v>#DIV/0!</v>
      </c>
      <c r="K2267" t="str">
        <f>+IFERROR(VLOOKUP(D2267,Table_1[#All],2,0),"")</f>
        <v/>
      </c>
    </row>
    <row r="2268" spans="1:11" ht="15" customHeight="1" x14ac:dyDescent="0.3">
      <c r="A2268">
        <v>1</v>
      </c>
      <c r="B2268">
        <v>1900</v>
      </c>
      <c r="C2268" s="3">
        <v>0</v>
      </c>
      <c r="D2268" t="str">
        <v>00. VENDES</v>
      </c>
      <c r="E2268">
        <v>0</v>
      </c>
      <c r="F2268" t="str">
        <f t="shared" si="175"/>
        <v>1_1900</v>
      </c>
      <c r="G2268">
        <f t="shared" si="176"/>
        <v>0</v>
      </c>
      <c r="H2268" s="40" t="e">
        <f t="shared" si="177"/>
        <v>#DIV/0!</v>
      </c>
      <c r="I2268">
        <f t="shared" si="178"/>
        <v>0</v>
      </c>
      <c r="J2268" s="40" t="e">
        <f t="shared" si="179"/>
        <v>#DIV/0!</v>
      </c>
      <c r="K2268" t="str">
        <f>+IFERROR(VLOOKUP(D2268,Table_1[#All],2,0),"")</f>
        <v/>
      </c>
    </row>
    <row r="2269" spans="1:11" ht="15" customHeight="1" x14ac:dyDescent="0.3">
      <c r="A2269">
        <v>1</v>
      </c>
      <c r="B2269">
        <v>1900</v>
      </c>
      <c r="C2269" s="3">
        <v>0</v>
      </c>
      <c r="D2269" t="str">
        <v>00. VENDES</v>
      </c>
      <c r="E2269">
        <v>0</v>
      </c>
      <c r="F2269" t="str">
        <f t="shared" si="175"/>
        <v>1_1900</v>
      </c>
      <c r="G2269">
        <f t="shared" si="176"/>
        <v>0</v>
      </c>
      <c r="H2269" s="40" t="e">
        <f t="shared" si="177"/>
        <v>#DIV/0!</v>
      </c>
      <c r="I2269">
        <f t="shared" si="178"/>
        <v>0</v>
      </c>
      <c r="J2269" s="40" t="e">
        <f t="shared" si="179"/>
        <v>#DIV/0!</v>
      </c>
      <c r="K2269" t="str">
        <f>+IFERROR(VLOOKUP(D2269,Table_1[#All],2,0),"")</f>
        <v/>
      </c>
    </row>
    <row r="2270" spans="1:11" ht="15" customHeight="1" x14ac:dyDescent="0.3">
      <c r="A2270">
        <v>1</v>
      </c>
      <c r="B2270">
        <v>1900</v>
      </c>
      <c r="C2270" s="3">
        <v>0</v>
      </c>
      <c r="D2270" t="str">
        <v>00. VENDES</v>
      </c>
      <c r="E2270">
        <v>0</v>
      </c>
      <c r="F2270" t="str">
        <f t="shared" si="175"/>
        <v>1_1900</v>
      </c>
      <c r="G2270">
        <f t="shared" si="176"/>
        <v>0</v>
      </c>
      <c r="H2270" s="40" t="e">
        <f t="shared" si="177"/>
        <v>#DIV/0!</v>
      </c>
      <c r="I2270">
        <f t="shared" si="178"/>
        <v>0</v>
      </c>
      <c r="J2270" s="40" t="e">
        <f t="shared" si="179"/>
        <v>#DIV/0!</v>
      </c>
      <c r="K2270" t="str">
        <f>+IFERROR(VLOOKUP(D2270,Table_1[#All],2,0),"")</f>
        <v/>
      </c>
    </row>
    <row r="2271" spans="1:11" ht="15" customHeight="1" x14ac:dyDescent="0.3">
      <c r="A2271">
        <v>1</v>
      </c>
      <c r="B2271">
        <v>1900</v>
      </c>
      <c r="C2271" s="3">
        <v>0</v>
      </c>
      <c r="D2271" t="str">
        <v>00. VENDES</v>
      </c>
      <c r="E2271">
        <v>0</v>
      </c>
      <c r="F2271" t="str">
        <f t="shared" si="175"/>
        <v>1_1900</v>
      </c>
      <c r="G2271">
        <f t="shared" si="176"/>
        <v>0</v>
      </c>
      <c r="H2271" s="40" t="e">
        <f t="shared" si="177"/>
        <v>#DIV/0!</v>
      </c>
      <c r="I2271">
        <f t="shared" si="178"/>
        <v>0</v>
      </c>
      <c r="J2271" s="40" t="e">
        <f t="shared" si="179"/>
        <v>#DIV/0!</v>
      </c>
      <c r="K2271" t="str">
        <f>+IFERROR(VLOOKUP(D2271,Table_1[#All],2,0),"")</f>
        <v/>
      </c>
    </row>
    <row r="2272" spans="1:11" ht="15" customHeight="1" x14ac:dyDescent="0.3">
      <c r="A2272">
        <v>1</v>
      </c>
      <c r="B2272">
        <v>1900</v>
      </c>
      <c r="C2272" s="3">
        <v>0</v>
      </c>
      <c r="D2272" t="str">
        <v>00. VENDES</v>
      </c>
      <c r="E2272">
        <v>0</v>
      </c>
      <c r="F2272" t="str">
        <f t="shared" si="175"/>
        <v>1_1900</v>
      </c>
      <c r="G2272">
        <f t="shared" si="176"/>
        <v>0</v>
      </c>
      <c r="H2272" s="40" t="e">
        <f t="shared" si="177"/>
        <v>#DIV/0!</v>
      </c>
      <c r="I2272">
        <f t="shared" si="178"/>
        <v>0</v>
      </c>
      <c r="J2272" s="40" t="e">
        <f t="shared" si="179"/>
        <v>#DIV/0!</v>
      </c>
      <c r="K2272" t="str">
        <f>+IFERROR(VLOOKUP(D2272,Table_1[#All],2,0),"")</f>
        <v/>
      </c>
    </row>
    <row r="2273" spans="1:11" ht="15" customHeight="1" x14ac:dyDescent="0.3">
      <c r="A2273">
        <v>1</v>
      </c>
      <c r="B2273">
        <v>1900</v>
      </c>
      <c r="C2273" s="3">
        <v>0</v>
      </c>
      <c r="D2273" t="str">
        <v>00. VENDES</v>
      </c>
      <c r="E2273">
        <v>0</v>
      </c>
      <c r="F2273" t="str">
        <f t="shared" si="175"/>
        <v>1_1900</v>
      </c>
      <c r="G2273">
        <f t="shared" si="176"/>
        <v>0</v>
      </c>
      <c r="H2273" s="40" t="e">
        <f t="shared" si="177"/>
        <v>#DIV/0!</v>
      </c>
      <c r="I2273">
        <f t="shared" si="178"/>
        <v>0</v>
      </c>
      <c r="J2273" s="40" t="e">
        <f t="shared" si="179"/>
        <v>#DIV/0!</v>
      </c>
      <c r="K2273" t="str">
        <f>+IFERROR(VLOOKUP(D2273,Table_1[#All],2,0),"")</f>
        <v/>
      </c>
    </row>
    <row r="2274" spans="1:11" ht="15" customHeight="1" x14ac:dyDescent="0.3">
      <c r="A2274">
        <v>1</v>
      </c>
      <c r="B2274">
        <v>1900</v>
      </c>
      <c r="C2274" s="3">
        <v>0</v>
      </c>
      <c r="D2274" t="str">
        <v>00. VENDES</v>
      </c>
      <c r="E2274">
        <v>0</v>
      </c>
      <c r="F2274" t="str">
        <f t="shared" si="175"/>
        <v>1_1900</v>
      </c>
      <c r="G2274">
        <f t="shared" si="176"/>
        <v>0</v>
      </c>
      <c r="H2274" s="40" t="e">
        <f t="shared" si="177"/>
        <v>#DIV/0!</v>
      </c>
      <c r="I2274">
        <f t="shared" si="178"/>
        <v>0</v>
      </c>
      <c r="J2274" s="40" t="e">
        <f t="shared" si="179"/>
        <v>#DIV/0!</v>
      </c>
      <c r="K2274" t="str">
        <f>+IFERROR(VLOOKUP(D2274,Table_1[#All],2,0),"")</f>
        <v/>
      </c>
    </row>
    <row r="2275" spans="1:11" ht="15" customHeight="1" x14ac:dyDescent="0.3">
      <c r="A2275">
        <v>1</v>
      </c>
      <c r="B2275">
        <v>1900</v>
      </c>
      <c r="C2275" s="3">
        <v>0</v>
      </c>
      <c r="D2275" t="str">
        <v>00. VENDES</v>
      </c>
      <c r="E2275">
        <v>0</v>
      </c>
      <c r="F2275" t="str">
        <f t="shared" si="175"/>
        <v>1_1900</v>
      </c>
      <c r="G2275">
        <f t="shared" si="176"/>
        <v>0</v>
      </c>
      <c r="H2275" s="40" t="e">
        <f t="shared" si="177"/>
        <v>#DIV/0!</v>
      </c>
      <c r="I2275">
        <f t="shared" si="178"/>
        <v>0</v>
      </c>
      <c r="J2275" s="40" t="e">
        <f t="shared" si="179"/>
        <v>#DIV/0!</v>
      </c>
      <c r="K2275" t="str">
        <f>+IFERROR(VLOOKUP(D2275,Table_1[#All],2,0),"")</f>
        <v/>
      </c>
    </row>
    <row r="2276" spans="1:11" ht="15" customHeight="1" x14ac:dyDescent="0.3">
      <c r="A2276">
        <v>1</v>
      </c>
      <c r="B2276">
        <v>1900</v>
      </c>
      <c r="C2276" s="3">
        <v>0</v>
      </c>
      <c r="D2276" t="str">
        <v>00. VENDES</v>
      </c>
      <c r="E2276">
        <v>0</v>
      </c>
      <c r="F2276" t="str">
        <f t="shared" si="175"/>
        <v>1_1900</v>
      </c>
      <c r="G2276">
        <f t="shared" si="176"/>
        <v>0</v>
      </c>
      <c r="H2276" s="40" t="e">
        <f t="shared" si="177"/>
        <v>#DIV/0!</v>
      </c>
      <c r="I2276">
        <f t="shared" si="178"/>
        <v>0</v>
      </c>
      <c r="J2276" s="40" t="e">
        <f t="shared" si="179"/>
        <v>#DIV/0!</v>
      </c>
      <c r="K2276" t="str">
        <f>+IFERROR(VLOOKUP(D2276,Table_1[#All],2,0),"")</f>
        <v/>
      </c>
    </row>
    <row r="2277" spans="1:11" ht="15" customHeight="1" x14ac:dyDescent="0.3">
      <c r="A2277">
        <v>1</v>
      </c>
      <c r="B2277">
        <v>1900</v>
      </c>
      <c r="C2277" s="3">
        <v>0</v>
      </c>
      <c r="D2277" t="str">
        <v>00. VENDES</v>
      </c>
      <c r="E2277">
        <v>0</v>
      </c>
      <c r="F2277" t="str">
        <f t="shared" si="175"/>
        <v>1_1900</v>
      </c>
      <c r="G2277">
        <f t="shared" si="176"/>
        <v>0</v>
      </c>
      <c r="H2277" s="40" t="e">
        <f t="shared" si="177"/>
        <v>#DIV/0!</v>
      </c>
      <c r="I2277">
        <f t="shared" si="178"/>
        <v>0</v>
      </c>
      <c r="J2277" s="40" t="e">
        <f t="shared" si="179"/>
        <v>#DIV/0!</v>
      </c>
      <c r="K2277" t="str">
        <f>+IFERROR(VLOOKUP(D2277,Table_1[#All],2,0),"")</f>
        <v/>
      </c>
    </row>
    <row r="2278" spans="1:11" ht="15" customHeight="1" x14ac:dyDescent="0.3">
      <c r="A2278">
        <v>1</v>
      </c>
      <c r="B2278">
        <v>1900</v>
      </c>
      <c r="C2278" s="3">
        <v>0</v>
      </c>
      <c r="D2278" t="str">
        <v>00. VENDES</v>
      </c>
      <c r="E2278">
        <v>0</v>
      </c>
      <c r="F2278" t="str">
        <f t="shared" si="175"/>
        <v>1_1900</v>
      </c>
      <c r="G2278">
        <f t="shared" si="176"/>
        <v>0</v>
      </c>
      <c r="H2278" s="40" t="e">
        <f t="shared" si="177"/>
        <v>#DIV/0!</v>
      </c>
      <c r="I2278">
        <f t="shared" si="178"/>
        <v>0</v>
      </c>
      <c r="J2278" s="40" t="e">
        <f t="shared" si="179"/>
        <v>#DIV/0!</v>
      </c>
      <c r="K2278" t="str">
        <f>+IFERROR(VLOOKUP(D2278,Table_1[#All],2,0),"")</f>
        <v/>
      </c>
    </row>
    <row r="2279" spans="1:11" ht="15" customHeight="1" x14ac:dyDescent="0.3">
      <c r="A2279">
        <v>1</v>
      </c>
      <c r="B2279">
        <v>1900</v>
      </c>
      <c r="C2279" s="3">
        <v>0</v>
      </c>
      <c r="D2279" t="str">
        <v>00. VENDES</v>
      </c>
      <c r="E2279">
        <v>0</v>
      </c>
      <c r="F2279" t="str">
        <f t="shared" si="175"/>
        <v>1_1900</v>
      </c>
      <c r="G2279">
        <f t="shared" si="176"/>
        <v>0</v>
      </c>
      <c r="H2279" s="40" t="e">
        <f t="shared" si="177"/>
        <v>#DIV/0!</v>
      </c>
      <c r="I2279">
        <f t="shared" si="178"/>
        <v>0</v>
      </c>
      <c r="J2279" s="40" t="e">
        <f t="shared" si="179"/>
        <v>#DIV/0!</v>
      </c>
      <c r="K2279" t="str">
        <f>+IFERROR(VLOOKUP(D2279,Table_1[#All],2,0),"")</f>
        <v/>
      </c>
    </row>
    <row r="2280" spans="1:11" ht="15" customHeight="1" x14ac:dyDescent="0.3">
      <c r="A2280">
        <v>1</v>
      </c>
      <c r="B2280">
        <v>1900</v>
      </c>
      <c r="C2280" s="3">
        <v>0</v>
      </c>
      <c r="D2280" t="str">
        <v>00. VENDES</v>
      </c>
      <c r="E2280">
        <v>0</v>
      </c>
      <c r="F2280" t="str">
        <f t="shared" si="175"/>
        <v>1_1900</v>
      </c>
      <c r="G2280">
        <f t="shared" si="176"/>
        <v>0</v>
      </c>
      <c r="H2280" s="40" t="e">
        <f t="shared" si="177"/>
        <v>#DIV/0!</v>
      </c>
      <c r="I2280">
        <f t="shared" si="178"/>
        <v>0</v>
      </c>
      <c r="J2280" s="40" t="e">
        <f t="shared" si="179"/>
        <v>#DIV/0!</v>
      </c>
      <c r="K2280" t="str">
        <f>+IFERROR(VLOOKUP(D2280,Table_1[#All],2,0),"")</f>
        <v/>
      </c>
    </row>
    <row r="2281" spans="1:11" ht="15" customHeight="1" x14ac:dyDescent="0.3">
      <c r="A2281">
        <v>1</v>
      </c>
      <c r="B2281">
        <v>1900</v>
      </c>
      <c r="C2281" s="3">
        <v>0</v>
      </c>
      <c r="D2281" t="str">
        <v>00. VENDES</v>
      </c>
      <c r="E2281">
        <v>0</v>
      </c>
      <c r="F2281" t="str">
        <f t="shared" si="175"/>
        <v>1_1900</v>
      </c>
      <c r="G2281">
        <f t="shared" si="176"/>
        <v>0</v>
      </c>
      <c r="H2281" s="40" t="e">
        <f t="shared" si="177"/>
        <v>#DIV/0!</v>
      </c>
      <c r="I2281">
        <f t="shared" si="178"/>
        <v>0</v>
      </c>
      <c r="J2281" s="40" t="e">
        <f t="shared" si="179"/>
        <v>#DIV/0!</v>
      </c>
      <c r="K2281" t="str">
        <f>+IFERROR(VLOOKUP(D2281,Table_1[#All],2,0),"")</f>
        <v/>
      </c>
    </row>
    <row r="2282" spans="1:11" ht="15" customHeight="1" x14ac:dyDescent="0.3">
      <c r="A2282">
        <v>1</v>
      </c>
      <c r="B2282">
        <v>1900</v>
      </c>
      <c r="C2282" s="3">
        <v>0</v>
      </c>
      <c r="D2282" t="str">
        <v>00. VENDES</v>
      </c>
      <c r="E2282">
        <v>0</v>
      </c>
      <c r="F2282" t="str">
        <f t="shared" si="175"/>
        <v>1_1900</v>
      </c>
      <c r="G2282">
        <f t="shared" si="176"/>
        <v>0</v>
      </c>
      <c r="H2282" s="40" t="e">
        <f t="shared" si="177"/>
        <v>#DIV/0!</v>
      </c>
      <c r="I2282">
        <f t="shared" si="178"/>
        <v>0</v>
      </c>
      <c r="J2282" s="40" t="e">
        <f t="shared" si="179"/>
        <v>#DIV/0!</v>
      </c>
      <c r="K2282" t="str">
        <f>+IFERROR(VLOOKUP(D2282,Table_1[#All],2,0),"")</f>
        <v/>
      </c>
    </row>
    <row r="2283" spans="1:11" ht="15" customHeight="1" x14ac:dyDescent="0.3">
      <c r="A2283">
        <v>1</v>
      </c>
      <c r="B2283">
        <v>1900</v>
      </c>
      <c r="C2283" s="3">
        <v>0</v>
      </c>
      <c r="D2283" t="str">
        <v>00. VENDES</v>
      </c>
      <c r="E2283">
        <v>0</v>
      </c>
      <c r="F2283" t="str">
        <f t="shared" si="175"/>
        <v>1_1900</v>
      </c>
      <c r="G2283">
        <f t="shared" si="176"/>
        <v>0</v>
      </c>
      <c r="H2283" s="40" t="e">
        <f t="shared" si="177"/>
        <v>#DIV/0!</v>
      </c>
      <c r="I2283">
        <f t="shared" si="178"/>
        <v>0</v>
      </c>
      <c r="J2283" s="40" t="e">
        <f t="shared" si="179"/>
        <v>#DIV/0!</v>
      </c>
      <c r="K2283" t="str">
        <f>+IFERROR(VLOOKUP(D2283,Table_1[#All],2,0),"")</f>
        <v/>
      </c>
    </row>
    <row r="2284" spans="1:11" ht="15" customHeight="1" x14ac:dyDescent="0.3">
      <c r="A2284">
        <v>1</v>
      </c>
      <c r="B2284">
        <v>1900</v>
      </c>
      <c r="C2284" s="3">
        <v>0</v>
      </c>
      <c r="D2284" t="str">
        <v>00. VENDES</v>
      </c>
      <c r="E2284">
        <v>0</v>
      </c>
      <c r="F2284" t="str">
        <f t="shared" si="175"/>
        <v>1_1900</v>
      </c>
      <c r="G2284">
        <f t="shared" si="176"/>
        <v>0</v>
      </c>
      <c r="H2284" s="40" t="e">
        <f t="shared" si="177"/>
        <v>#DIV/0!</v>
      </c>
      <c r="I2284">
        <f t="shared" si="178"/>
        <v>0</v>
      </c>
      <c r="J2284" s="40" t="e">
        <f t="shared" si="179"/>
        <v>#DIV/0!</v>
      </c>
      <c r="K2284" t="str">
        <f>+IFERROR(VLOOKUP(D2284,Table_1[#All],2,0),"")</f>
        <v/>
      </c>
    </row>
    <row r="2285" spans="1:11" ht="15" customHeight="1" x14ac:dyDescent="0.3">
      <c r="A2285">
        <v>1</v>
      </c>
      <c r="B2285">
        <v>1900</v>
      </c>
      <c r="C2285" s="3">
        <v>0</v>
      </c>
      <c r="D2285" t="str">
        <v>00. VENDES</v>
      </c>
      <c r="E2285">
        <v>0</v>
      </c>
      <c r="F2285" t="str">
        <f t="shared" si="175"/>
        <v>1_1900</v>
      </c>
      <c r="G2285">
        <f t="shared" si="176"/>
        <v>0</v>
      </c>
      <c r="H2285" s="40" t="e">
        <f t="shared" si="177"/>
        <v>#DIV/0!</v>
      </c>
      <c r="I2285">
        <f t="shared" si="178"/>
        <v>0</v>
      </c>
      <c r="J2285" s="40" t="e">
        <f t="shared" si="179"/>
        <v>#DIV/0!</v>
      </c>
      <c r="K2285" t="str">
        <f>+IFERROR(VLOOKUP(D2285,Table_1[#All],2,0),"")</f>
        <v/>
      </c>
    </row>
    <row r="2286" spans="1:11" ht="15" customHeight="1" x14ac:dyDescent="0.3">
      <c r="A2286">
        <v>1</v>
      </c>
      <c r="B2286">
        <v>1900</v>
      </c>
      <c r="C2286" s="3">
        <v>0</v>
      </c>
      <c r="D2286" t="str">
        <v>00. VENDES</v>
      </c>
      <c r="E2286">
        <v>0</v>
      </c>
      <c r="F2286" t="str">
        <f t="shared" si="175"/>
        <v>1_1900</v>
      </c>
      <c r="G2286">
        <f t="shared" si="176"/>
        <v>0</v>
      </c>
      <c r="H2286" s="40" t="e">
        <f t="shared" si="177"/>
        <v>#DIV/0!</v>
      </c>
      <c r="I2286">
        <f t="shared" si="178"/>
        <v>0</v>
      </c>
      <c r="J2286" s="40" t="e">
        <f t="shared" si="179"/>
        <v>#DIV/0!</v>
      </c>
      <c r="K2286" t="str">
        <f>+IFERROR(VLOOKUP(D2286,Table_1[#All],2,0),"")</f>
        <v/>
      </c>
    </row>
    <row r="2287" spans="1:11" ht="15" customHeight="1" x14ac:dyDescent="0.3">
      <c r="A2287">
        <v>1</v>
      </c>
      <c r="B2287">
        <v>1900</v>
      </c>
      <c r="C2287" s="3">
        <v>0</v>
      </c>
      <c r="D2287" t="str">
        <v>00. VENDES</v>
      </c>
      <c r="E2287">
        <v>0</v>
      </c>
      <c r="F2287" t="str">
        <f t="shared" si="175"/>
        <v>1_1900</v>
      </c>
      <c r="G2287">
        <f t="shared" si="176"/>
        <v>0</v>
      </c>
      <c r="H2287" s="40" t="e">
        <f t="shared" si="177"/>
        <v>#DIV/0!</v>
      </c>
      <c r="I2287">
        <f t="shared" si="178"/>
        <v>0</v>
      </c>
      <c r="J2287" s="40" t="e">
        <f t="shared" si="179"/>
        <v>#DIV/0!</v>
      </c>
      <c r="K2287" t="str">
        <f>+IFERROR(VLOOKUP(D2287,Table_1[#All],2,0),"")</f>
        <v/>
      </c>
    </row>
    <row r="2288" spans="1:11" ht="15" customHeight="1" x14ac:dyDescent="0.3">
      <c r="A2288">
        <v>1</v>
      </c>
      <c r="B2288">
        <v>1900</v>
      </c>
      <c r="C2288" s="3">
        <v>0</v>
      </c>
      <c r="D2288" t="str">
        <v>00. VENDES</v>
      </c>
      <c r="E2288">
        <v>0</v>
      </c>
      <c r="F2288" t="str">
        <f t="shared" si="175"/>
        <v>1_1900</v>
      </c>
      <c r="G2288">
        <f t="shared" si="176"/>
        <v>0</v>
      </c>
      <c r="H2288" s="40" t="e">
        <f t="shared" si="177"/>
        <v>#DIV/0!</v>
      </c>
      <c r="I2288">
        <f t="shared" si="178"/>
        <v>0</v>
      </c>
      <c r="J2288" s="40" t="e">
        <f t="shared" si="179"/>
        <v>#DIV/0!</v>
      </c>
      <c r="K2288" t="str">
        <f>+IFERROR(VLOOKUP(D2288,Table_1[#All],2,0),"")</f>
        <v/>
      </c>
    </row>
    <row r="2289" spans="1:11" ht="15" customHeight="1" x14ac:dyDescent="0.3">
      <c r="A2289">
        <v>1</v>
      </c>
      <c r="B2289">
        <v>1900</v>
      </c>
      <c r="C2289" s="3">
        <v>0</v>
      </c>
      <c r="D2289" t="str">
        <v>00. VENDES</v>
      </c>
      <c r="E2289">
        <v>0</v>
      </c>
      <c r="F2289" t="str">
        <f t="shared" si="175"/>
        <v>1_1900</v>
      </c>
      <c r="G2289">
        <f t="shared" si="176"/>
        <v>0</v>
      </c>
      <c r="H2289" s="40" t="e">
        <f t="shared" si="177"/>
        <v>#DIV/0!</v>
      </c>
      <c r="I2289">
        <f t="shared" si="178"/>
        <v>0</v>
      </c>
      <c r="J2289" s="40" t="e">
        <f t="shared" si="179"/>
        <v>#DIV/0!</v>
      </c>
      <c r="K2289" t="str">
        <f>+IFERROR(VLOOKUP(D2289,Table_1[#All],2,0),"")</f>
        <v/>
      </c>
    </row>
    <row r="2290" spans="1:11" ht="15" customHeight="1" x14ac:dyDescent="0.3">
      <c r="A2290">
        <v>1</v>
      </c>
      <c r="B2290">
        <v>1900</v>
      </c>
      <c r="C2290" s="3">
        <v>0</v>
      </c>
      <c r="D2290" t="str">
        <v>00. VENDES</v>
      </c>
      <c r="E2290">
        <v>0</v>
      </c>
      <c r="F2290" t="str">
        <f t="shared" si="175"/>
        <v>1_1900</v>
      </c>
      <c r="G2290">
        <f t="shared" si="176"/>
        <v>0</v>
      </c>
      <c r="H2290" s="40" t="e">
        <f t="shared" si="177"/>
        <v>#DIV/0!</v>
      </c>
      <c r="I2290">
        <f t="shared" si="178"/>
        <v>0</v>
      </c>
      <c r="J2290" s="40" t="e">
        <f t="shared" si="179"/>
        <v>#DIV/0!</v>
      </c>
      <c r="K2290" t="str">
        <f>+IFERROR(VLOOKUP(D2290,Table_1[#All],2,0),"")</f>
        <v/>
      </c>
    </row>
    <row r="2291" spans="1:11" ht="15" customHeight="1" x14ac:dyDescent="0.3">
      <c r="A2291">
        <v>1</v>
      </c>
      <c r="B2291">
        <v>1900</v>
      </c>
      <c r="C2291" s="3">
        <v>0</v>
      </c>
      <c r="D2291" t="str">
        <v>00. VENDES</v>
      </c>
      <c r="E2291">
        <v>0</v>
      </c>
      <c r="F2291" t="str">
        <f t="shared" si="175"/>
        <v>1_1900</v>
      </c>
      <c r="G2291">
        <f t="shared" si="176"/>
        <v>0</v>
      </c>
      <c r="H2291" s="40" t="e">
        <f t="shared" si="177"/>
        <v>#DIV/0!</v>
      </c>
      <c r="I2291">
        <f t="shared" si="178"/>
        <v>0</v>
      </c>
      <c r="J2291" s="40" t="e">
        <f t="shared" si="179"/>
        <v>#DIV/0!</v>
      </c>
      <c r="K2291" t="str">
        <f>+IFERROR(VLOOKUP(D2291,Table_1[#All],2,0),"")</f>
        <v/>
      </c>
    </row>
    <row r="2292" spans="1:11" ht="15" customHeight="1" x14ac:dyDescent="0.3">
      <c r="A2292">
        <v>1</v>
      </c>
      <c r="B2292">
        <v>1900</v>
      </c>
      <c r="C2292" s="3">
        <v>0</v>
      </c>
      <c r="D2292" t="str">
        <v>00. VENDES</v>
      </c>
      <c r="E2292">
        <v>0</v>
      </c>
      <c r="F2292" t="str">
        <f t="shared" si="175"/>
        <v>1_1900</v>
      </c>
      <c r="G2292">
        <f t="shared" si="176"/>
        <v>0</v>
      </c>
      <c r="H2292" s="40" t="e">
        <f t="shared" si="177"/>
        <v>#DIV/0!</v>
      </c>
      <c r="I2292">
        <f t="shared" si="178"/>
        <v>0</v>
      </c>
      <c r="J2292" s="40" t="e">
        <f t="shared" si="179"/>
        <v>#DIV/0!</v>
      </c>
      <c r="K2292" t="str">
        <f>+IFERROR(VLOOKUP(D2292,Table_1[#All],2,0),"")</f>
        <v/>
      </c>
    </row>
    <row r="2293" spans="1:11" ht="15" customHeight="1" x14ac:dyDescent="0.3">
      <c r="A2293">
        <v>1</v>
      </c>
      <c r="B2293">
        <v>1900</v>
      </c>
      <c r="C2293" s="3">
        <v>0</v>
      </c>
      <c r="D2293" t="str">
        <v>00. VENDES</v>
      </c>
      <c r="E2293">
        <v>0</v>
      </c>
      <c r="F2293" t="str">
        <f t="shared" si="175"/>
        <v>1_1900</v>
      </c>
      <c r="G2293">
        <f t="shared" si="176"/>
        <v>0</v>
      </c>
      <c r="H2293" s="40" t="e">
        <f t="shared" si="177"/>
        <v>#DIV/0!</v>
      </c>
      <c r="I2293">
        <f t="shared" si="178"/>
        <v>0</v>
      </c>
      <c r="J2293" s="40" t="e">
        <f t="shared" si="179"/>
        <v>#DIV/0!</v>
      </c>
      <c r="K2293" t="str">
        <f>+IFERROR(VLOOKUP(D2293,Table_1[#All],2,0),"")</f>
        <v/>
      </c>
    </row>
    <row r="2294" spans="1:11" ht="15" customHeight="1" x14ac:dyDescent="0.3">
      <c r="A2294">
        <v>1</v>
      </c>
      <c r="B2294">
        <v>1900</v>
      </c>
      <c r="C2294" s="3">
        <v>0</v>
      </c>
      <c r="D2294" t="str">
        <v>00. VENDES</v>
      </c>
      <c r="E2294">
        <v>0</v>
      </c>
      <c r="F2294" t="str">
        <f t="shared" si="175"/>
        <v>1_1900</v>
      </c>
      <c r="G2294">
        <f t="shared" si="176"/>
        <v>0</v>
      </c>
      <c r="H2294" s="40" t="e">
        <f t="shared" si="177"/>
        <v>#DIV/0!</v>
      </c>
      <c r="I2294">
        <f t="shared" si="178"/>
        <v>0</v>
      </c>
      <c r="J2294" s="40" t="e">
        <f t="shared" si="179"/>
        <v>#DIV/0!</v>
      </c>
      <c r="K2294" t="str">
        <f>+IFERROR(VLOOKUP(D2294,Table_1[#All],2,0),"")</f>
        <v/>
      </c>
    </row>
    <row r="2295" spans="1:11" ht="15" customHeight="1" x14ac:dyDescent="0.3">
      <c r="A2295">
        <v>1</v>
      </c>
      <c r="B2295">
        <v>1900</v>
      </c>
      <c r="C2295" s="3">
        <v>0</v>
      </c>
      <c r="D2295" t="str">
        <v>00. VENDES</v>
      </c>
      <c r="E2295">
        <v>0</v>
      </c>
      <c r="F2295" t="str">
        <f t="shared" si="175"/>
        <v>1_1900</v>
      </c>
      <c r="G2295">
        <f t="shared" si="176"/>
        <v>0</v>
      </c>
      <c r="H2295" s="40" t="e">
        <f t="shared" si="177"/>
        <v>#DIV/0!</v>
      </c>
      <c r="I2295">
        <f t="shared" si="178"/>
        <v>0</v>
      </c>
      <c r="J2295" s="40" t="e">
        <f t="shared" si="179"/>
        <v>#DIV/0!</v>
      </c>
      <c r="K2295" t="str">
        <f>+IFERROR(VLOOKUP(D2295,Table_1[#All],2,0),"")</f>
        <v/>
      </c>
    </row>
    <row r="2296" spans="1:11" ht="15" customHeight="1" x14ac:dyDescent="0.3">
      <c r="A2296">
        <v>1</v>
      </c>
      <c r="B2296">
        <v>1900</v>
      </c>
      <c r="C2296" s="3">
        <v>0</v>
      </c>
      <c r="D2296" t="str">
        <v>00. VENDES</v>
      </c>
      <c r="E2296">
        <v>0</v>
      </c>
      <c r="F2296" t="str">
        <f t="shared" si="175"/>
        <v>1_1900</v>
      </c>
      <c r="G2296">
        <f t="shared" si="176"/>
        <v>0</v>
      </c>
      <c r="H2296" s="40" t="e">
        <f t="shared" si="177"/>
        <v>#DIV/0!</v>
      </c>
      <c r="I2296">
        <f t="shared" si="178"/>
        <v>0</v>
      </c>
      <c r="J2296" s="40" t="e">
        <f t="shared" si="179"/>
        <v>#DIV/0!</v>
      </c>
      <c r="K2296" t="str">
        <f>+IFERROR(VLOOKUP(D2296,Table_1[#All],2,0),"")</f>
        <v/>
      </c>
    </row>
    <row r="2297" spans="1:11" ht="15" customHeight="1" x14ac:dyDescent="0.3">
      <c r="A2297">
        <v>1</v>
      </c>
      <c r="B2297">
        <v>1900</v>
      </c>
      <c r="C2297" s="3">
        <v>0</v>
      </c>
      <c r="D2297" t="str">
        <v>00. VENDES</v>
      </c>
      <c r="E2297">
        <v>0</v>
      </c>
      <c r="F2297" t="str">
        <f t="shared" si="175"/>
        <v>1_1900</v>
      </c>
      <c r="G2297">
        <f t="shared" si="176"/>
        <v>0</v>
      </c>
      <c r="H2297" s="40" t="e">
        <f t="shared" si="177"/>
        <v>#DIV/0!</v>
      </c>
      <c r="I2297">
        <f t="shared" si="178"/>
        <v>0</v>
      </c>
      <c r="J2297" s="40" t="e">
        <f t="shared" si="179"/>
        <v>#DIV/0!</v>
      </c>
      <c r="K2297" t="str">
        <f>+IFERROR(VLOOKUP(D2297,Table_1[#All],2,0),"")</f>
        <v/>
      </c>
    </row>
    <row r="2298" spans="1:11" ht="15" customHeight="1" x14ac:dyDescent="0.3">
      <c r="A2298">
        <v>1</v>
      </c>
      <c r="B2298">
        <v>1900</v>
      </c>
      <c r="C2298" s="3">
        <v>0</v>
      </c>
      <c r="D2298" t="str">
        <v>00. VENDES</v>
      </c>
      <c r="E2298">
        <v>0</v>
      </c>
      <c r="F2298" t="str">
        <f t="shared" si="175"/>
        <v>1_1900</v>
      </c>
      <c r="G2298">
        <f t="shared" si="176"/>
        <v>0</v>
      </c>
      <c r="H2298" s="40" t="e">
        <f t="shared" si="177"/>
        <v>#DIV/0!</v>
      </c>
      <c r="I2298">
        <f t="shared" si="178"/>
        <v>0</v>
      </c>
      <c r="J2298" s="40" t="e">
        <f t="shared" si="179"/>
        <v>#DIV/0!</v>
      </c>
      <c r="K2298" t="str">
        <f>+IFERROR(VLOOKUP(D2298,Table_1[#All],2,0),"")</f>
        <v/>
      </c>
    </row>
    <row r="2299" spans="1:11" ht="15" customHeight="1" x14ac:dyDescent="0.3">
      <c r="A2299">
        <v>1</v>
      </c>
      <c r="B2299">
        <v>1900</v>
      </c>
      <c r="C2299" s="3">
        <v>0</v>
      </c>
      <c r="D2299" t="str">
        <v>00. VENDES</v>
      </c>
      <c r="E2299">
        <v>0</v>
      </c>
      <c r="F2299" t="str">
        <f t="shared" si="175"/>
        <v>1_1900</v>
      </c>
      <c r="G2299">
        <f t="shared" si="176"/>
        <v>0</v>
      </c>
      <c r="H2299" s="40" t="e">
        <f t="shared" si="177"/>
        <v>#DIV/0!</v>
      </c>
      <c r="I2299">
        <f t="shared" si="178"/>
        <v>0</v>
      </c>
      <c r="J2299" s="40" t="e">
        <f t="shared" si="179"/>
        <v>#DIV/0!</v>
      </c>
      <c r="K2299" t="str">
        <f>+IFERROR(VLOOKUP(D2299,Table_1[#All],2,0),"")</f>
        <v/>
      </c>
    </row>
    <row r="2300" spans="1:11" ht="15" customHeight="1" x14ac:dyDescent="0.3">
      <c r="A2300">
        <v>1</v>
      </c>
      <c r="B2300">
        <v>1900</v>
      </c>
      <c r="C2300" s="3">
        <v>0</v>
      </c>
      <c r="D2300" t="str">
        <v>00. VENDES</v>
      </c>
      <c r="E2300">
        <v>0</v>
      </c>
      <c r="F2300" t="str">
        <f t="shared" si="175"/>
        <v>1_1900</v>
      </c>
      <c r="G2300">
        <f t="shared" si="176"/>
        <v>0</v>
      </c>
      <c r="H2300" s="40" t="e">
        <f t="shared" si="177"/>
        <v>#DIV/0!</v>
      </c>
      <c r="I2300">
        <f t="shared" si="178"/>
        <v>0</v>
      </c>
      <c r="J2300" s="40" t="e">
        <f t="shared" si="179"/>
        <v>#DIV/0!</v>
      </c>
      <c r="K2300" t="str">
        <f>+IFERROR(VLOOKUP(D2300,Table_1[#All],2,0),"")</f>
        <v/>
      </c>
    </row>
    <row r="2301" spans="1:11" ht="15" customHeight="1" x14ac:dyDescent="0.3">
      <c r="A2301">
        <v>1</v>
      </c>
      <c r="B2301">
        <v>1900</v>
      </c>
      <c r="C2301" s="3">
        <v>0</v>
      </c>
      <c r="D2301" t="str">
        <v>00. VENDES</v>
      </c>
      <c r="E2301">
        <v>0</v>
      </c>
      <c r="F2301" t="str">
        <f t="shared" si="175"/>
        <v>1_1900</v>
      </c>
      <c r="G2301">
        <f t="shared" si="176"/>
        <v>0</v>
      </c>
      <c r="H2301" s="40" t="e">
        <f t="shared" si="177"/>
        <v>#DIV/0!</v>
      </c>
      <c r="I2301">
        <f t="shared" si="178"/>
        <v>0</v>
      </c>
      <c r="J2301" s="40" t="e">
        <f t="shared" si="179"/>
        <v>#DIV/0!</v>
      </c>
      <c r="K2301" t="str">
        <f>+IFERROR(VLOOKUP(D2301,Table_1[#All],2,0),"")</f>
        <v/>
      </c>
    </row>
    <row r="2302" spans="1:11" ht="15" customHeight="1" x14ac:dyDescent="0.3">
      <c r="A2302">
        <v>1</v>
      </c>
      <c r="B2302">
        <v>1900</v>
      </c>
      <c r="C2302" s="3">
        <v>0</v>
      </c>
      <c r="D2302" t="str">
        <v>00. VENDES</v>
      </c>
      <c r="E2302">
        <v>0</v>
      </c>
      <c r="F2302" t="str">
        <f t="shared" si="175"/>
        <v>1_1900</v>
      </c>
      <c r="G2302">
        <f t="shared" si="176"/>
        <v>0</v>
      </c>
      <c r="H2302" s="40" t="e">
        <f t="shared" si="177"/>
        <v>#DIV/0!</v>
      </c>
      <c r="I2302">
        <f t="shared" si="178"/>
        <v>0</v>
      </c>
      <c r="J2302" s="40" t="e">
        <f t="shared" si="179"/>
        <v>#DIV/0!</v>
      </c>
      <c r="K2302" t="str">
        <f>+IFERROR(VLOOKUP(D2302,Table_1[#All],2,0),"")</f>
        <v/>
      </c>
    </row>
    <row r="2303" spans="1:11" ht="15" customHeight="1" x14ac:dyDescent="0.3">
      <c r="A2303">
        <v>1</v>
      </c>
      <c r="B2303">
        <v>1900</v>
      </c>
      <c r="C2303" s="3">
        <v>0</v>
      </c>
      <c r="D2303" t="str">
        <v>00. VENDES</v>
      </c>
      <c r="E2303">
        <v>0</v>
      </c>
      <c r="F2303" t="str">
        <f t="shared" si="175"/>
        <v>1_1900</v>
      </c>
      <c r="G2303">
        <f t="shared" si="176"/>
        <v>0</v>
      </c>
      <c r="H2303" s="40" t="e">
        <f t="shared" si="177"/>
        <v>#DIV/0!</v>
      </c>
      <c r="I2303">
        <f t="shared" si="178"/>
        <v>0</v>
      </c>
      <c r="J2303" s="40" t="e">
        <f t="shared" si="179"/>
        <v>#DIV/0!</v>
      </c>
      <c r="K2303" t="str">
        <f>+IFERROR(VLOOKUP(D2303,Table_1[#All],2,0),"")</f>
        <v/>
      </c>
    </row>
    <row r="2304" spans="1:11" ht="15" customHeight="1" x14ac:dyDescent="0.3">
      <c r="A2304">
        <v>1</v>
      </c>
      <c r="B2304">
        <v>1900</v>
      </c>
      <c r="C2304" s="3">
        <v>0</v>
      </c>
      <c r="D2304" t="str">
        <v>00. VENDES</v>
      </c>
      <c r="E2304">
        <v>0</v>
      </c>
      <c r="F2304" t="str">
        <f t="shared" si="175"/>
        <v>1_1900</v>
      </c>
      <c r="G2304">
        <f t="shared" si="176"/>
        <v>0</v>
      </c>
      <c r="H2304" s="40" t="e">
        <f t="shared" si="177"/>
        <v>#DIV/0!</v>
      </c>
      <c r="I2304">
        <f t="shared" si="178"/>
        <v>0</v>
      </c>
      <c r="J2304" s="40" t="e">
        <f t="shared" si="179"/>
        <v>#DIV/0!</v>
      </c>
      <c r="K2304" t="str">
        <f>+IFERROR(VLOOKUP(D2304,Table_1[#All],2,0),"")</f>
        <v/>
      </c>
    </row>
    <row r="2305" spans="1:11" ht="15" customHeight="1" x14ac:dyDescent="0.3">
      <c r="A2305">
        <v>1</v>
      </c>
      <c r="B2305">
        <v>1900</v>
      </c>
      <c r="C2305" s="3">
        <v>0</v>
      </c>
      <c r="D2305" t="str">
        <v>00. VENDES</v>
      </c>
      <c r="E2305">
        <v>0</v>
      </c>
      <c r="F2305" t="str">
        <f t="shared" si="175"/>
        <v>1_1900</v>
      </c>
      <c r="G2305">
        <f t="shared" si="176"/>
        <v>0</v>
      </c>
      <c r="H2305" s="40" t="e">
        <f t="shared" si="177"/>
        <v>#DIV/0!</v>
      </c>
      <c r="I2305">
        <f t="shared" si="178"/>
        <v>0</v>
      </c>
      <c r="J2305" s="40" t="e">
        <f t="shared" si="179"/>
        <v>#DIV/0!</v>
      </c>
      <c r="K2305" t="str">
        <f>+IFERROR(VLOOKUP(D2305,Table_1[#All],2,0),"")</f>
        <v/>
      </c>
    </row>
    <row r="2306" spans="1:11" ht="15" customHeight="1" x14ac:dyDescent="0.3">
      <c r="A2306">
        <v>1</v>
      </c>
      <c r="B2306">
        <v>1900</v>
      </c>
      <c r="C2306" s="3">
        <v>0</v>
      </c>
      <c r="D2306" t="str">
        <v>00. VENDES</v>
      </c>
      <c r="E2306">
        <v>0</v>
      </c>
      <c r="F2306" t="str">
        <f t="shared" si="175"/>
        <v>1_1900</v>
      </c>
      <c r="G2306">
        <f t="shared" si="176"/>
        <v>0</v>
      </c>
      <c r="H2306" s="40" t="e">
        <f t="shared" si="177"/>
        <v>#DIV/0!</v>
      </c>
      <c r="I2306">
        <f t="shared" si="178"/>
        <v>0</v>
      </c>
      <c r="J2306" s="40" t="e">
        <f t="shared" si="179"/>
        <v>#DIV/0!</v>
      </c>
      <c r="K2306" t="str">
        <f>+IFERROR(VLOOKUP(D2306,Table_1[#All],2,0),"")</f>
        <v/>
      </c>
    </row>
    <row r="2307" spans="1:11" ht="15" customHeight="1" x14ac:dyDescent="0.3">
      <c r="A2307">
        <v>1</v>
      </c>
      <c r="B2307">
        <v>1900</v>
      </c>
      <c r="C2307" s="3">
        <v>0</v>
      </c>
      <c r="D2307" t="str">
        <v>00. VENDES</v>
      </c>
      <c r="E2307">
        <v>0</v>
      </c>
      <c r="F2307" t="str">
        <f t="shared" ref="F2307:F2370" si="180">+CONCATENATE(A2307,"_",B2307)</f>
        <v>1_1900</v>
      </c>
      <c r="G2307">
        <f t="shared" ref="G2307:G2370" si="181">+SUMIFS($E$2:$E$1048576,$D$2:$D$1048576,"00. VENDES",$F$2:$F$1048576,F2307)</f>
        <v>0</v>
      </c>
      <c r="H2307" s="40" t="e">
        <f t="shared" ref="H2307:H2370" si="182">+E2307/G2307</f>
        <v>#DIV/0!</v>
      </c>
      <c r="I2307">
        <f t="shared" ref="I2307:I2370" si="183">+SUMIFS($E$2:$E$9999,$D$2:$D$9999,"00. VENDES",$B$2:$B$9999,B2307)</f>
        <v>0</v>
      </c>
      <c r="J2307" s="40" t="e">
        <f t="shared" ref="J2307:J2370" si="184">+E2307/I2307</f>
        <v>#DIV/0!</v>
      </c>
      <c r="K2307" t="str">
        <f>+IFERROR(VLOOKUP(D2307,Table_1[#All],2,0),"")</f>
        <v/>
      </c>
    </row>
    <row r="2308" spans="1:11" ht="15" customHeight="1" x14ac:dyDescent="0.3">
      <c r="A2308">
        <v>1</v>
      </c>
      <c r="B2308">
        <v>1900</v>
      </c>
      <c r="C2308" s="3">
        <v>0</v>
      </c>
      <c r="D2308" t="str">
        <v>00. VENDES</v>
      </c>
      <c r="E2308">
        <v>0</v>
      </c>
      <c r="F2308" t="str">
        <f t="shared" si="180"/>
        <v>1_1900</v>
      </c>
      <c r="G2308">
        <f t="shared" si="181"/>
        <v>0</v>
      </c>
      <c r="H2308" s="40" t="e">
        <f t="shared" si="182"/>
        <v>#DIV/0!</v>
      </c>
      <c r="I2308">
        <f t="shared" si="183"/>
        <v>0</v>
      </c>
      <c r="J2308" s="40" t="e">
        <f t="shared" si="184"/>
        <v>#DIV/0!</v>
      </c>
      <c r="K2308" t="str">
        <f>+IFERROR(VLOOKUP(D2308,Table_1[#All],2,0),"")</f>
        <v/>
      </c>
    </row>
    <row r="2309" spans="1:11" ht="15" customHeight="1" x14ac:dyDescent="0.3">
      <c r="A2309">
        <v>1</v>
      </c>
      <c r="B2309">
        <v>1900</v>
      </c>
      <c r="C2309" s="3">
        <v>0</v>
      </c>
      <c r="D2309" t="str">
        <v>00. VENDES</v>
      </c>
      <c r="E2309">
        <v>0</v>
      </c>
      <c r="F2309" t="str">
        <f t="shared" si="180"/>
        <v>1_1900</v>
      </c>
      <c r="G2309">
        <f t="shared" si="181"/>
        <v>0</v>
      </c>
      <c r="H2309" s="40" t="e">
        <f t="shared" si="182"/>
        <v>#DIV/0!</v>
      </c>
      <c r="I2309">
        <f t="shared" si="183"/>
        <v>0</v>
      </c>
      <c r="J2309" s="40" t="e">
        <f t="shared" si="184"/>
        <v>#DIV/0!</v>
      </c>
      <c r="K2309" t="str">
        <f>+IFERROR(VLOOKUP(D2309,Table_1[#All],2,0),"")</f>
        <v/>
      </c>
    </row>
    <row r="2310" spans="1:11" ht="15" customHeight="1" x14ac:dyDescent="0.3">
      <c r="A2310">
        <v>1</v>
      </c>
      <c r="B2310">
        <v>1900</v>
      </c>
      <c r="C2310" s="3">
        <v>0</v>
      </c>
      <c r="D2310" t="str">
        <v>00. VENDES</v>
      </c>
      <c r="E2310">
        <v>0</v>
      </c>
      <c r="F2310" t="str">
        <f t="shared" si="180"/>
        <v>1_1900</v>
      </c>
      <c r="G2310">
        <f t="shared" si="181"/>
        <v>0</v>
      </c>
      <c r="H2310" s="40" t="e">
        <f t="shared" si="182"/>
        <v>#DIV/0!</v>
      </c>
      <c r="I2310">
        <f t="shared" si="183"/>
        <v>0</v>
      </c>
      <c r="J2310" s="40" t="e">
        <f t="shared" si="184"/>
        <v>#DIV/0!</v>
      </c>
      <c r="K2310" t="str">
        <f>+IFERROR(VLOOKUP(D2310,Table_1[#All],2,0),"")</f>
        <v/>
      </c>
    </row>
    <row r="2311" spans="1:11" ht="15" customHeight="1" x14ac:dyDescent="0.3">
      <c r="A2311">
        <v>1</v>
      </c>
      <c r="B2311">
        <v>1900</v>
      </c>
      <c r="C2311" s="3">
        <v>0</v>
      </c>
      <c r="D2311" t="str">
        <v>00. VENDES</v>
      </c>
      <c r="E2311">
        <v>0</v>
      </c>
      <c r="F2311" t="str">
        <f t="shared" si="180"/>
        <v>1_1900</v>
      </c>
      <c r="G2311">
        <f t="shared" si="181"/>
        <v>0</v>
      </c>
      <c r="H2311" s="40" t="e">
        <f t="shared" si="182"/>
        <v>#DIV/0!</v>
      </c>
      <c r="I2311">
        <f t="shared" si="183"/>
        <v>0</v>
      </c>
      <c r="J2311" s="40" t="e">
        <f t="shared" si="184"/>
        <v>#DIV/0!</v>
      </c>
      <c r="K2311" t="str">
        <f>+IFERROR(VLOOKUP(D2311,Table_1[#All],2,0),"")</f>
        <v/>
      </c>
    </row>
    <row r="2312" spans="1:11" ht="15" customHeight="1" x14ac:dyDescent="0.3">
      <c r="A2312">
        <v>1</v>
      </c>
      <c r="B2312">
        <v>1900</v>
      </c>
      <c r="C2312" s="3">
        <v>0</v>
      </c>
      <c r="D2312" t="str">
        <v>00. VENDES</v>
      </c>
      <c r="E2312">
        <v>0</v>
      </c>
      <c r="F2312" t="str">
        <f t="shared" si="180"/>
        <v>1_1900</v>
      </c>
      <c r="G2312">
        <f t="shared" si="181"/>
        <v>0</v>
      </c>
      <c r="H2312" s="40" t="e">
        <f t="shared" si="182"/>
        <v>#DIV/0!</v>
      </c>
      <c r="I2312">
        <f t="shared" si="183"/>
        <v>0</v>
      </c>
      <c r="J2312" s="40" t="e">
        <f t="shared" si="184"/>
        <v>#DIV/0!</v>
      </c>
      <c r="K2312" t="str">
        <f>+IFERROR(VLOOKUP(D2312,Table_1[#All],2,0),"")</f>
        <v/>
      </c>
    </row>
    <row r="2313" spans="1:11" ht="15" customHeight="1" x14ac:dyDescent="0.3">
      <c r="A2313">
        <v>1</v>
      </c>
      <c r="B2313">
        <v>1900</v>
      </c>
      <c r="C2313" s="3">
        <v>0</v>
      </c>
      <c r="D2313" t="str">
        <v>00. VENDES</v>
      </c>
      <c r="E2313">
        <v>0</v>
      </c>
      <c r="F2313" t="str">
        <f t="shared" si="180"/>
        <v>1_1900</v>
      </c>
      <c r="G2313">
        <f t="shared" si="181"/>
        <v>0</v>
      </c>
      <c r="H2313" s="40" t="e">
        <f t="shared" si="182"/>
        <v>#DIV/0!</v>
      </c>
      <c r="I2313">
        <f t="shared" si="183"/>
        <v>0</v>
      </c>
      <c r="J2313" s="40" t="e">
        <f t="shared" si="184"/>
        <v>#DIV/0!</v>
      </c>
      <c r="K2313" t="str">
        <f>+IFERROR(VLOOKUP(D2313,Table_1[#All],2,0),"")</f>
        <v/>
      </c>
    </row>
    <row r="2314" spans="1:11" ht="15" customHeight="1" x14ac:dyDescent="0.3">
      <c r="A2314">
        <v>1</v>
      </c>
      <c r="B2314">
        <v>1900</v>
      </c>
      <c r="C2314" s="3">
        <v>0</v>
      </c>
      <c r="D2314" t="str">
        <v>00. VENDES</v>
      </c>
      <c r="E2314">
        <v>0</v>
      </c>
      <c r="F2314" t="str">
        <f t="shared" si="180"/>
        <v>1_1900</v>
      </c>
      <c r="G2314">
        <f t="shared" si="181"/>
        <v>0</v>
      </c>
      <c r="H2314" s="40" t="e">
        <f t="shared" si="182"/>
        <v>#DIV/0!</v>
      </c>
      <c r="I2314">
        <f t="shared" si="183"/>
        <v>0</v>
      </c>
      <c r="J2314" s="40" t="e">
        <f t="shared" si="184"/>
        <v>#DIV/0!</v>
      </c>
      <c r="K2314" t="str">
        <f>+IFERROR(VLOOKUP(D2314,Table_1[#All],2,0),"")</f>
        <v/>
      </c>
    </row>
    <row r="2315" spans="1:11" ht="15" customHeight="1" x14ac:dyDescent="0.3">
      <c r="A2315">
        <v>1</v>
      </c>
      <c r="B2315">
        <v>1900</v>
      </c>
      <c r="C2315" s="3">
        <v>0</v>
      </c>
      <c r="D2315" t="str">
        <v>00. VENDES</v>
      </c>
      <c r="E2315">
        <v>0</v>
      </c>
      <c r="F2315" t="str">
        <f t="shared" si="180"/>
        <v>1_1900</v>
      </c>
      <c r="G2315">
        <f t="shared" si="181"/>
        <v>0</v>
      </c>
      <c r="H2315" s="40" t="e">
        <f t="shared" si="182"/>
        <v>#DIV/0!</v>
      </c>
      <c r="I2315">
        <f t="shared" si="183"/>
        <v>0</v>
      </c>
      <c r="J2315" s="40" t="e">
        <f t="shared" si="184"/>
        <v>#DIV/0!</v>
      </c>
      <c r="K2315" t="str">
        <f>+IFERROR(VLOOKUP(D2315,Table_1[#All],2,0),"")</f>
        <v/>
      </c>
    </row>
    <row r="2316" spans="1:11" ht="15" customHeight="1" x14ac:dyDescent="0.3">
      <c r="A2316">
        <v>1</v>
      </c>
      <c r="B2316">
        <v>1900</v>
      </c>
      <c r="C2316" s="3">
        <v>0</v>
      </c>
      <c r="D2316" t="str">
        <v>00. VENDES</v>
      </c>
      <c r="E2316">
        <v>0</v>
      </c>
      <c r="F2316" t="str">
        <f t="shared" si="180"/>
        <v>1_1900</v>
      </c>
      <c r="G2316">
        <f t="shared" si="181"/>
        <v>0</v>
      </c>
      <c r="H2316" s="40" t="e">
        <f t="shared" si="182"/>
        <v>#DIV/0!</v>
      </c>
      <c r="I2316">
        <f t="shared" si="183"/>
        <v>0</v>
      </c>
      <c r="J2316" s="40" t="e">
        <f t="shared" si="184"/>
        <v>#DIV/0!</v>
      </c>
      <c r="K2316" t="str">
        <f>+IFERROR(VLOOKUP(D2316,Table_1[#All],2,0),"")</f>
        <v/>
      </c>
    </row>
    <row r="2317" spans="1:11" ht="15" customHeight="1" x14ac:dyDescent="0.3">
      <c r="A2317">
        <v>1</v>
      </c>
      <c r="B2317">
        <v>1900</v>
      </c>
      <c r="C2317" s="3">
        <v>0</v>
      </c>
      <c r="D2317" t="str">
        <v>00. VENDES</v>
      </c>
      <c r="E2317">
        <v>0</v>
      </c>
      <c r="F2317" t="str">
        <f t="shared" si="180"/>
        <v>1_1900</v>
      </c>
      <c r="G2317">
        <f t="shared" si="181"/>
        <v>0</v>
      </c>
      <c r="H2317" s="40" t="e">
        <f t="shared" si="182"/>
        <v>#DIV/0!</v>
      </c>
      <c r="I2317">
        <f t="shared" si="183"/>
        <v>0</v>
      </c>
      <c r="J2317" s="40" t="e">
        <f t="shared" si="184"/>
        <v>#DIV/0!</v>
      </c>
      <c r="K2317" t="str">
        <f>+IFERROR(VLOOKUP(D2317,Table_1[#All],2,0),"")</f>
        <v/>
      </c>
    </row>
    <row r="2318" spans="1:11" ht="15" customHeight="1" x14ac:dyDescent="0.3">
      <c r="A2318">
        <v>1</v>
      </c>
      <c r="B2318">
        <v>1900</v>
      </c>
      <c r="C2318" s="3">
        <v>0</v>
      </c>
      <c r="D2318" t="str">
        <v>00. VENDES</v>
      </c>
      <c r="E2318">
        <v>0</v>
      </c>
      <c r="F2318" t="str">
        <f t="shared" si="180"/>
        <v>1_1900</v>
      </c>
      <c r="G2318">
        <f t="shared" si="181"/>
        <v>0</v>
      </c>
      <c r="H2318" s="40" t="e">
        <f t="shared" si="182"/>
        <v>#DIV/0!</v>
      </c>
      <c r="I2318">
        <f t="shared" si="183"/>
        <v>0</v>
      </c>
      <c r="J2318" s="40" t="e">
        <f t="shared" si="184"/>
        <v>#DIV/0!</v>
      </c>
      <c r="K2318" t="str">
        <f>+IFERROR(VLOOKUP(D2318,Table_1[#All],2,0),"")</f>
        <v/>
      </c>
    </row>
    <row r="2319" spans="1:11" ht="15" customHeight="1" x14ac:dyDescent="0.3">
      <c r="A2319">
        <v>1</v>
      </c>
      <c r="B2319">
        <v>1900</v>
      </c>
      <c r="C2319" s="3">
        <v>0</v>
      </c>
      <c r="D2319" t="str">
        <v>00. VENDES</v>
      </c>
      <c r="E2319">
        <v>0</v>
      </c>
      <c r="F2319" t="str">
        <f t="shared" si="180"/>
        <v>1_1900</v>
      </c>
      <c r="G2319">
        <f t="shared" si="181"/>
        <v>0</v>
      </c>
      <c r="H2319" s="40" t="e">
        <f t="shared" si="182"/>
        <v>#DIV/0!</v>
      </c>
      <c r="I2319">
        <f t="shared" si="183"/>
        <v>0</v>
      </c>
      <c r="J2319" s="40" t="e">
        <f t="shared" si="184"/>
        <v>#DIV/0!</v>
      </c>
      <c r="K2319" t="str">
        <f>+IFERROR(VLOOKUP(D2319,Table_1[#All],2,0),"")</f>
        <v/>
      </c>
    </row>
    <row r="2320" spans="1:11" ht="15" customHeight="1" x14ac:dyDescent="0.3">
      <c r="A2320">
        <v>1</v>
      </c>
      <c r="B2320">
        <v>1900</v>
      </c>
      <c r="C2320" s="3">
        <v>0</v>
      </c>
      <c r="D2320" t="str">
        <v>00. VENDES</v>
      </c>
      <c r="E2320">
        <v>0</v>
      </c>
      <c r="F2320" t="str">
        <f t="shared" si="180"/>
        <v>1_1900</v>
      </c>
      <c r="G2320">
        <f t="shared" si="181"/>
        <v>0</v>
      </c>
      <c r="H2320" s="40" t="e">
        <f t="shared" si="182"/>
        <v>#DIV/0!</v>
      </c>
      <c r="I2320">
        <f t="shared" si="183"/>
        <v>0</v>
      </c>
      <c r="J2320" s="40" t="e">
        <f t="shared" si="184"/>
        <v>#DIV/0!</v>
      </c>
      <c r="K2320" t="str">
        <f>+IFERROR(VLOOKUP(D2320,Table_1[#All],2,0),"")</f>
        <v/>
      </c>
    </row>
    <row r="2321" spans="1:11" ht="15" customHeight="1" x14ac:dyDescent="0.3">
      <c r="A2321">
        <v>1</v>
      </c>
      <c r="B2321">
        <v>1900</v>
      </c>
      <c r="C2321" s="3">
        <v>0</v>
      </c>
      <c r="D2321" t="str">
        <v>00. VENDES</v>
      </c>
      <c r="E2321">
        <v>0</v>
      </c>
      <c r="F2321" t="str">
        <f t="shared" si="180"/>
        <v>1_1900</v>
      </c>
      <c r="G2321">
        <f t="shared" si="181"/>
        <v>0</v>
      </c>
      <c r="H2321" s="40" t="e">
        <f t="shared" si="182"/>
        <v>#DIV/0!</v>
      </c>
      <c r="I2321">
        <f t="shared" si="183"/>
        <v>0</v>
      </c>
      <c r="J2321" s="40" t="e">
        <f t="shared" si="184"/>
        <v>#DIV/0!</v>
      </c>
      <c r="K2321" t="str">
        <f>+IFERROR(VLOOKUP(D2321,Table_1[#All],2,0),"")</f>
        <v/>
      </c>
    </row>
    <row r="2322" spans="1:11" ht="15" customHeight="1" x14ac:dyDescent="0.3">
      <c r="A2322">
        <v>1</v>
      </c>
      <c r="B2322">
        <v>1900</v>
      </c>
      <c r="C2322" s="3">
        <v>0</v>
      </c>
      <c r="D2322" t="str">
        <v>00. VENDES</v>
      </c>
      <c r="E2322">
        <v>0</v>
      </c>
      <c r="F2322" t="str">
        <f t="shared" si="180"/>
        <v>1_1900</v>
      </c>
      <c r="G2322">
        <f t="shared" si="181"/>
        <v>0</v>
      </c>
      <c r="H2322" s="40" t="e">
        <f t="shared" si="182"/>
        <v>#DIV/0!</v>
      </c>
      <c r="I2322">
        <f t="shared" si="183"/>
        <v>0</v>
      </c>
      <c r="J2322" s="40" t="e">
        <f t="shared" si="184"/>
        <v>#DIV/0!</v>
      </c>
      <c r="K2322" t="str">
        <f>+IFERROR(VLOOKUP(D2322,Table_1[#All],2,0),"")</f>
        <v/>
      </c>
    </row>
    <row r="2323" spans="1:11" ht="15" customHeight="1" x14ac:dyDescent="0.3">
      <c r="A2323">
        <v>1</v>
      </c>
      <c r="B2323">
        <v>1900</v>
      </c>
      <c r="C2323" s="3">
        <v>0</v>
      </c>
      <c r="D2323" t="str">
        <v>00. VENDES</v>
      </c>
      <c r="E2323">
        <v>0</v>
      </c>
      <c r="F2323" t="str">
        <f t="shared" si="180"/>
        <v>1_1900</v>
      </c>
      <c r="G2323">
        <f t="shared" si="181"/>
        <v>0</v>
      </c>
      <c r="H2323" s="40" t="e">
        <f t="shared" si="182"/>
        <v>#DIV/0!</v>
      </c>
      <c r="I2323">
        <f t="shared" si="183"/>
        <v>0</v>
      </c>
      <c r="J2323" s="40" t="e">
        <f t="shared" si="184"/>
        <v>#DIV/0!</v>
      </c>
      <c r="K2323" t="str">
        <f>+IFERROR(VLOOKUP(D2323,Table_1[#All],2,0),"")</f>
        <v/>
      </c>
    </row>
    <row r="2324" spans="1:11" ht="15" customHeight="1" x14ac:dyDescent="0.3">
      <c r="A2324">
        <v>1</v>
      </c>
      <c r="B2324">
        <v>1900</v>
      </c>
      <c r="C2324" s="3">
        <v>0</v>
      </c>
      <c r="D2324" t="str">
        <v>00. VENDES</v>
      </c>
      <c r="E2324">
        <v>0</v>
      </c>
      <c r="F2324" t="str">
        <f t="shared" si="180"/>
        <v>1_1900</v>
      </c>
      <c r="G2324">
        <f t="shared" si="181"/>
        <v>0</v>
      </c>
      <c r="H2324" s="40" t="e">
        <f t="shared" si="182"/>
        <v>#DIV/0!</v>
      </c>
      <c r="I2324">
        <f t="shared" si="183"/>
        <v>0</v>
      </c>
      <c r="J2324" s="40" t="e">
        <f t="shared" si="184"/>
        <v>#DIV/0!</v>
      </c>
      <c r="K2324" t="str">
        <f>+IFERROR(VLOOKUP(D2324,Table_1[#All],2,0),"")</f>
        <v/>
      </c>
    </row>
    <row r="2325" spans="1:11" ht="15" customHeight="1" x14ac:dyDescent="0.3">
      <c r="A2325">
        <v>1</v>
      </c>
      <c r="B2325">
        <v>1900</v>
      </c>
      <c r="C2325" s="3">
        <v>0</v>
      </c>
      <c r="D2325" t="str">
        <v>00. VENDES</v>
      </c>
      <c r="E2325">
        <v>0</v>
      </c>
      <c r="F2325" t="str">
        <f t="shared" si="180"/>
        <v>1_1900</v>
      </c>
      <c r="G2325">
        <f t="shared" si="181"/>
        <v>0</v>
      </c>
      <c r="H2325" s="40" t="e">
        <f t="shared" si="182"/>
        <v>#DIV/0!</v>
      </c>
      <c r="I2325">
        <f t="shared" si="183"/>
        <v>0</v>
      </c>
      <c r="J2325" s="40" t="e">
        <f t="shared" si="184"/>
        <v>#DIV/0!</v>
      </c>
      <c r="K2325" t="str">
        <f>+IFERROR(VLOOKUP(D2325,Table_1[#All],2,0),"")</f>
        <v/>
      </c>
    </row>
    <row r="2326" spans="1:11" ht="15" customHeight="1" x14ac:dyDescent="0.3">
      <c r="A2326">
        <v>1</v>
      </c>
      <c r="B2326">
        <v>1900</v>
      </c>
      <c r="C2326" s="3">
        <v>0</v>
      </c>
      <c r="D2326" t="str">
        <v>00. VENDES</v>
      </c>
      <c r="E2326">
        <v>0</v>
      </c>
      <c r="F2326" t="str">
        <f t="shared" si="180"/>
        <v>1_1900</v>
      </c>
      <c r="G2326">
        <f t="shared" si="181"/>
        <v>0</v>
      </c>
      <c r="H2326" s="40" t="e">
        <f t="shared" si="182"/>
        <v>#DIV/0!</v>
      </c>
      <c r="I2326">
        <f t="shared" si="183"/>
        <v>0</v>
      </c>
      <c r="J2326" s="40" t="e">
        <f t="shared" si="184"/>
        <v>#DIV/0!</v>
      </c>
      <c r="K2326" t="str">
        <f>+IFERROR(VLOOKUP(D2326,Table_1[#All],2,0),"")</f>
        <v/>
      </c>
    </row>
    <row r="2327" spans="1:11" ht="15" customHeight="1" x14ac:dyDescent="0.3">
      <c r="A2327">
        <v>1</v>
      </c>
      <c r="B2327">
        <v>1900</v>
      </c>
      <c r="C2327" s="3">
        <v>0</v>
      </c>
      <c r="D2327" t="str">
        <v>00. VENDES</v>
      </c>
      <c r="E2327">
        <v>0</v>
      </c>
      <c r="F2327" t="str">
        <f t="shared" si="180"/>
        <v>1_1900</v>
      </c>
      <c r="G2327">
        <f t="shared" si="181"/>
        <v>0</v>
      </c>
      <c r="H2327" s="40" t="e">
        <f t="shared" si="182"/>
        <v>#DIV/0!</v>
      </c>
      <c r="I2327">
        <f t="shared" si="183"/>
        <v>0</v>
      </c>
      <c r="J2327" s="40" t="e">
        <f t="shared" si="184"/>
        <v>#DIV/0!</v>
      </c>
      <c r="K2327" t="str">
        <f>+IFERROR(VLOOKUP(D2327,Table_1[#All],2,0),"")</f>
        <v/>
      </c>
    </row>
    <row r="2328" spans="1:11" ht="15" customHeight="1" x14ac:dyDescent="0.3">
      <c r="A2328">
        <v>1</v>
      </c>
      <c r="B2328">
        <v>1900</v>
      </c>
      <c r="C2328" s="3">
        <v>0</v>
      </c>
      <c r="D2328" t="str">
        <v>00. VENDES</v>
      </c>
      <c r="E2328">
        <v>0</v>
      </c>
      <c r="F2328" t="str">
        <f t="shared" si="180"/>
        <v>1_1900</v>
      </c>
      <c r="G2328">
        <f t="shared" si="181"/>
        <v>0</v>
      </c>
      <c r="H2328" s="40" t="e">
        <f t="shared" si="182"/>
        <v>#DIV/0!</v>
      </c>
      <c r="I2328">
        <f t="shared" si="183"/>
        <v>0</v>
      </c>
      <c r="J2328" s="40" t="e">
        <f t="shared" si="184"/>
        <v>#DIV/0!</v>
      </c>
      <c r="K2328" t="str">
        <f>+IFERROR(VLOOKUP(D2328,Table_1[#All],2,0),"")</f>
        <v/>
      </c>
    </row>
    <row r="2329" spans="1:11" ht="15" customHeight="1" x14ac:dyDescent="0.3">
      <c r="A2329">
        <v>1</v>
      </c>
      <c r="B2329">
        <v>1900</v>
      </c>
      <c r="C2329" s="3">
        <v>0</v>
      </c>
      <c r="D2329" t="str">
        <v>00. VENDES</v>
      </c>
      <c r="E2329">
        <v>0</v>
      </c>
      <c r="F2329" t="str">
        <f t="shared" si="180"/>
        <v>1_1900</v>
      </c>
      <c r="G2329">
        <f t="shared" si="181"/>
        <v>0</v>
      </c>
      <c r="H2329" s="40" t="e">
        <f t="shared" si="182"/>
        <v>#DIV/0!</v>
      </c>
      <c r="I2329">
        <f t="shared" si="183"/>
        <v>0</v>
      </c>
      <c r="J2329" s="40" t="e">
        <f t="shared" si="184"/>
        <v>#DIV/0!</v>
      </c>
      <c r="K2329" t="str">
        <f>+IFERROR(VLOOKUP(D2329,Table_1[#All],2,0),"")</f>
        <v/>
      </c>
    </row>
    <row r="2330" spans="1:11" ht="15" customHeight="1" x14ac:dyDescent="0.3">
      <c r="A2330">
        <v>1</v>
      </c>
      <c r="B2330">
        <v>1900</v>
      </c>
      <c r="C2330" s="3">
        <v>0</v>
      </c>
      <c r="D2330" t="str">
        <v>00. VENDES</v>
      </c>
      <c r="E2330">
        <v>0</v>
      </c>
      <c r="F2330" t="str">
        <f t="shared" si="180"/>
        <v>1_1900</v>
      </c>
      <c r="G2330">
        <f t="shared" si="181"/>
        <v>0</v>
      </c>
      <c r="H2330" s="40" t="e">
        <f t="shared" si="182"/>
        <v>#DIV/0!</v>
      </c>
      <c r="I2330">
        <f t="shared" si="183"/>
        <v>0</v>
      </c>
      <c r="J2330" s="40" t="e">
        <f t="shared" si="184"/>
        <v>#DIV/0!</v>
      </c>
      <c r="K2330" t="str">
        <f>+IFERROR(VLOOKUP(D2330,Table_1[#All],2,0),"")</f>
        <v/>
      </c>
    </row>
    <row r="2331" spans="1:11" ht="15" customHeight="1" x14ac:dyDescent="0.3">
      <c r="A2331">
        <v>1</v>
      </c>
      <c r="B2331">
        <v>1900</v>
      </c>
      <c r="C2331" s="3">
        <v>0</v>
      </c>
      <c r="D2331" t="str">
        <v>00. VENDES</v>
      </c>
      <c r="E2331">
        <v>0</v>
      </c>
      <c r="F2331" t="str">
        <f t="shared" si="180"/>
        <v>1_1900</v>
      </c>
      <c r="G2331">
        <f t="shared" si="181"/>
        <v>0</v>
      </c>
      <c r="H2331" s="40" t="e">
        <f t="shared" si="182"/>
        <v>#DIV/0!</v>
      </c>
      <c r="I2331">
        <f t="shared" si="183"/>
        <v>0</v>
      </c>
      <c r="J2331" s="40" t="e">
        <f t="shared" si="184"/>
        <v>#DIV/0!</v>
      </c>
      <c r="K2331" t="str">
        <f>+IFERROR(VLOOKUP(D2331,Table_1[#All],2,0),"")</f>
        <v/>
      </c>
    </row>
    <row r="2332" spans="1:11" ht="15" customHeight="1" x14ac:dyDescent="0.3">
      <c r="A2332">
        <v>1</v>
      </c>
      <c r="B2332">
        <v>1900</v>
      </c>
      <c r="C2332" s="3">
        <v>0</v>
      </c>
      <c r="D2332" t="str">
        <v>00. VENDES</v>
      </c>
      <c r="E2332">
        <v>0</v>
      </c>
      <c r="F2332" t="str">
        <f t="shared" si="180"/>
        <v>1_1900</v>
      </c>
      <c r="G2332">
        <f t="shared" si="181"/>
        <v>0</v>
      </c>
      <c r="H2332" s="40" t="e">
        <f t="shared" si="182"/>
        <v>#DIV/0!</v>
      </c>
      <c r="I2332">
        <f t="shared" si="183"/>
        <v>0</v>
      </c>
      <c r="J2332" s="40" t="e">
        <f t="shared" si="184"/>
        <v>#DIV/0!</v>
      </c>
      <c r="K2332" t="str">
        <f>+IFERROR(VLOOKUP(D2332,Table_1[#All],2,0),"")</f>
        <v/>
      </c>
    </row>
    <row r="2333" spans="1:11" ht="15" customHeight="1" x14ac:dyDescent="0.3">
      <c r="A2333">
        <v>1</v>
      </c>
      <c r="B2333">
        <v>1900</v>
      </c>
      <c r="C2333" s="3">
        <v>0</v>
      </c>
      <c r="D2333" t="str">
        <v>00. VENDES</v>
      </c>
      <c r="E2333">
        <v>0</v>
      </c>
      <c r="F2333" t="str">
        <f t="shared" si="180"/>
        <v>1_1900</v>
      </c>
      <c r="G2333">
        <f t="shared" si="181"/>
        <v>0</v>
      </c>
      <c r="H2333" s="40" t="e">
        <f t="shared" si="182"/>
        <v>#DIV/0!</v>
      </c>
      <c r="I2333">
        <f t="shared" si="183"/>
        <v>0</v>
      </c>
      <c r="J2333" s="40" t="e">
        <f t="shared" si="184"/>
        <v>#DIV/0!</v>
      </c>
      <c r="K2333" t="str">
        <f>+IFERROR(VLOOKUP(D2333,Table_1[#All],2,0),"")</f>
        <v/>
      </c>
    </row>
    <row r="2334" spans="1:11" ht="15" customHeight="1" x14ac:dyDescent="0.3">
      <c r="A2334">
        <v>1</v>
      </c>
      <c r="B2334">
        <v>1900</v>
      </c>
      <c r="C2334" s="3">
        <v>0</v>
      </c>
      <c r="D2334" t="str">
        <v>00. VENDES</v>
      </c>
      <c r="E2334">
        <v>0</v>
      </c>
      <c r="F2334" t="str">
        <f t="shared" si="180"/>
        <v>1_1900</v>
      </c>
      <c r="G2334">
        <f t="shared" si="181"/>
        <v>0</v>
      </c>
      <c r="H2334" s="40" t="e">
        <f t="shared" si="182"/>
        <v>#DIV/0!</v>
      </c>
      <c r="I2334">
        <f t="shared" si="183"/>
        <v>0</v>
      </c>
      <c r="J2334" s="40" t="e">
        <f t="shared" si="184"/>
        <v>#DIV/0!</v>
      </c>
      <c r="K2334" t="str">
        <f>+IFERROR(VLOOKUP(D2334,Table_1[#All],2,0),"")</f>
        <v/>
      </c>
    </row>
    <row r="2335" spans="1:11" ht="15" customHeight="1" x14ac:dyDescent="0.3">
      <c r="A2335">
        <v>1</v>
      </c>
      <c r="B2335">
        <v>1900</v>
      </c>
      <c r="C2335" s="3">
        <v>0</v>
      </c>
      <c r="D2335" t="str">
        <v>00. VENDES</v>
      </c>
      <c r="E2335">
        <v>0</v>
      </c>
      <c r="F2335" t="str">
        <f t="shared" si="180"/>
        <v>1_1900</v>
      </c>
      <c r="G2335">
        <f t="shared" si="181"/>
        <v>0</v>
      </c>
      <c r="H2335" s="40" t="e">
        <f t="shared" si="182"/>
        <v>#DIV/0!</v>
      </c>
      <c r="I2335">
        <f t="shared" si="183"/>
        <v>0</v>
      </c>
      <c r="J2335" s="40" t="e">
        <f t="shared" si="184"/>
        <v>#DIV/0!</v>
      </c>
      <c r="K2335" t="str">
        <f>+IFERROR(VLOOKUP(D2335,Table_1[#All],2,0),"")</f>
        <v/>
      </c>
    </row>
    <row r="2336" spans="1:11" ht="15" customHeight="1" x14ac:dyDescent="0.3">
      <c r="A2336">
        <v>1</v>
      </c>
      <c r="B2336">
        <v>1900</v>
      </c>
      <c r="C2336" s="3">
        <v>0</v>
      </c>
      <c r="D2336" t="str">
        <v>00. VENDES</v>
      </c>
      <c r="E2336">
        <v>0</v>
      </c>
      <c r="F2336" t="str">
        <f t="shared" si="180"/>
        <v>1_1900</v>
      </c>
      <c r="G2336">
        <f t="shared" si="181"/>
        <v>0</v>
      </c>
      <c r="H2336" s="40" t="e">
        <f t="shared" si="182"/>
        <v>#DIV/0!</v>
      </c>
      <c r="I2336">
        <f t="shared" si="183"/>
        <v>0</v>
      </c>
      <c r="J2336" s="40" t="e">
        <f t="shared" si="184"/>
        <v>#DIV/0!</v>
      </c>
      <c r="K2336" t="str">
        <f>+IFERROR(VLOOKUP(D2336,Table_1[#All],2,0),"")</f>
        <v/>
      </c>
    </row>
    <row r="2337" spans="1:11" ht="15" customHeight="1" x14ac:dyDescent="0.3">
      <c r="A2337">
        <v>1</v>
      </c>
      <c r="B2337">
        <v>1900</v>
      </c>
      <c r="C2337" s="3">
        <v>0</v>
      </c>
      <c r="D2337" t="str">
        <v>00. VENDES</v>
      </c>
      <c r="E2337">
        <v>0</v>
      </c>
      <c r="F2337" t="str">
        <f t="shared" si="180"/>
        <v>1_1900</v>
      </c>
      <c r="G2337">
        <f t="shared" si="181"/>
        <v>0</v>
      </c>
      <c r="H2337" s="40" t="e">
        <f t="shared" si="182"/>
        <v>#DIV/0!</v>
      </c>
      <c r="I2337">
        <f t="shared" si="183"/>
        <v>0</v>
      </c>
      <c r="J2337" s="40" t="e">
        <f t="shared" si="184"/>
        <v>#DIV/0!</v>
      </c>
      <c r="K2337" t="str">
        <f>+IFERROR(VLOOKUP(D2337,Table_1[#All],2,0),"")</f>
        <v/>
      </c>
    </row>
    <row r="2338" spans="1:11" ht="15" customHeight="1" x14ac:dyDescent="0.3">
      <c r="A2338">
        <v>1</v>
      </c>
      <c r="B2338">
        <v>1900</v>
      </c>
      <c r="C2338" s="3">
        <v>0</v>
      </c>
      <c r="D2338" t="str">
        <v>00. VENDES</v>
      </c>
      <c r="E2338">
        <v>0</v>
      </c>
      <c r="F2338" t="str">
        <f t="shared" si="180"/>
        <v>1_1900</v>
      </c>
      <c r="G2338">
        <f t="shared" si="181"/>
        <v>0</v>
      </c>
      <c r="H2338" s="40" t="e">
        <f t="shared" si="182"/>
        <v>#DIV/0!</v>
      </c>
      <c r="I2338">
        <f t="shared" si="183"/>
        <v>0</v>
      </c>
      <c r="J2338" s="40" t="e">
        <f t="shared" si="184"/>
        <v>#DIV/0!</v>
      </c>
      <c r="K2338" t="str">
        <f>+IFERROR(VLOOKUP(D2338,Table_1[#All],2,0),"")</f>
        <v/>
      </c>
    </row>
    <row r="2339" spans="1:11" ht="15" customHeight="1" x14ac:dyDescent="0.3">
      <c r="A2339">
        <v>1</v>
      </c>
      <c r="B2339">
        <v>1900</v>
      </c>
      <c r="C2339" s="3">
        <v>0</v>
      </c>
      <c r="D2339" t="str">
        <v>00. VENDES</v>
      </c>
      <c r="E2339">
        <v>0</v>
      </c>
      <c r="F2339" t="str">
        <f t="shared" si="180"/>
        <v>1_1900</v>
      </c>
      <c r="G2339">
        <f t="shared" si="181"/>
        <v>0</v>
      </c>
      <c r="H2339" s="40" t="e">
        <f t="shared" si="182"/>
        <v>#DIV/0!</v>
      </c>
      <c r="I2339">
        <f t="shared" si="183"/>
        <v>0</v>
      </c>
      <c r="J2339" s="40" t="e">
        <f t="shared" si="184"/>
        <v>#DIV/0!</v>
      </c>
      <c r="K2339" t="str">
        <f>+IFERROR(VLOOKUP(D2339,Table_1[#All],2,0),"")</f>
        <v/>
      </c>
    </row>
    <row r="2340" spans="1:11" ht="15" customHeight="1" x14ac:dyDescent="0.3">
      <c r="A2340">
        <v>1</v>
      </c>
      <c r="B2340">
        <v>1900</v>
      </c>
      <c r="C2340" s="3">
        <v>0</v>
      </c>
      <c r="D2340" t="str">
        <v>00. VENDES</v>
      </c>
      <c r="E2340">
        <v>0</v>
      </c>
      <c r="F2340" t="str">
        <f t="shared" si="180"/>
        <v>1_1900</v>
      </c>
      <c r="G2340">
        <f t="shared" si="181"/>
        <v>0</v>
      </c>
      <c r="H2340" s="40" t="e">
        <f t="shared" si="182"/>
        <v>#DIV/0!</v>
      </c>
      <c r="I2340">
        <f t="shared" si="183"/>
        <v>0</v>
      </c>
      <c r="J2340" s="40" t="e">
        <f t="shared" si="184"/>
        <v>#DIV/0!</v>
      </c>
      <c r="K2340" t="str">
        <f>+IFERROR(VLOOKUP(D2340,Table_1[#All],2,0),"")</f>
        <v/>
      </c>
    </row>
    <row r="2341" spans="1:11" ht="15" customHeight="1" x14ac:dyDescent="0.3">
      <c r="A2341">
        <v>1</v>
      </c>
      <c r="B2341">
        <v>1900</v>
      </c>
      <c r="C2341" s="3">
        <v>0</v>
      </c>
      <c r="D2341" t="str">
        <v>00. VENDES</v>
      </c>
      <c r="E2341">
        <v>0</v>
      </c>
      <c r="F2341" t="str">
        <f t="shared" si="180"/>
        <v>1_1900</v>
      </c>
      <c r="G2341">
        <f t="shared" si="181"/>
        <v>0</v>
      </c>
      <c r="H2341" s="40" t="e">
        <f t="shared" si="182"/>
        <v>#DIV/0!</v>
      </c>
      <c r="I2341">
        <f t="shared" si="183"/>
        <v>0</v>
      </c>
      <c r="J2341" s="40" t="e">
        <f t="shared" si="184"/>
        <v>#DIV/0!</v>
      </c>
      <c r="K2341" t="str">
        <f>+IFERROR(VLOOKUP(D2341,Table_1[#All],2,0),"")</f>
        <v/>
      </c>
    </row>
    <row r="2342" spans="1:11" ht="15" customHeight="1" x14ac:dyDescent="0.3">
      <c r="A2342">
        <v>1</v>
      </c>
      <c r="B2342">
        <v>1900</v>
      </c>
      <c r="C2342" s="3">
        <v>0</v>
      </c>
      <c r="D2342" t="str">
        <v>00. VENDES</v>
      </c>
      <c r="E2342">
        <v>0</v>
      </c>
      <c r="F2342" t="str">
        <f t="shared" si="180"/>
        <v>1_1900</v>
      </c>
      <c r="G2342">
        <f t="shared" si="181"/>
        <v>0</v>
      </c>
      <c r="H2342" s="40" t="e">
        <f t="shared" si="182"/>
        <v>#DIV/0!</v>
      </c>
      <c r="I2342">
        <f t="shared" si="183"/>
        <v>0</v>
      </c>
      <c r="J2342" s="40" t="e">
        <f t="shared" si="184"/>
        <v>#DIV/0!</v>
      </c>
      <c r="K2342" t="str">
        <f>+IFERROR(VLOOKUP(D2342,Table_1[#All],2,0),"")</f>
        <v/>
      </c>
    </row>
    <row r="2343" spans="1:11" ht="15" customHeight="1" x14ac:dyDescent="0.3">
      <c r="A2343">
        <v>1</v>
      </c>
      <c r="B2343">
        <v>1900</v>
      </c>
      <c r="C2343" s="3">
        <v>0</v>
      </c>
      <c r="D2343" t="str">
        <v>00. VENDES</v>
      </c>
      <c r="E2343">
        <v>0</v>
      </c>
      <c r="F2343" t="str">
        <f t="shared" si="180"/>
        <v>1_1900</v>
      </c>
      <c r="G2343">
        <f t="shared" si="181"/>
        <v>0</v>
      </c>
      <c r="H2343" s="40" t="e">
        <f t="shared" si="182"/>
        <v>#DIV/0!</v>
      </c>
      <c r="I2343">
        <f t="shared" si="183"/>
        <v>0</v>
      </c>
      <c r="J2343" s="40" t="e">
        <f t="shared" si="184"/>
        <v>#DIV/0!</v>
      </c>
      <c r="K2343" t="str">
        <f>+IFERROR(VLOOKUP(D2343,Table_1[#All],2,0),"")</f>
        <v/>
      </c>
    </row>
    <row r="2344" spans="1:11" ht="15" customHeight="1" x14ac:dyDescent="0.3">
      <c r="A2344">
        <v>1</v>
      </c>
      <c r="B2344">
        <v>1900</v>
      </c>
      <c r="C2344" s="3">
        <v>0</v>
      </c>
      <c r="D2344" t="str">
        <v>00. VENDES</v>
      </c>
      <c r="E2344">
        <v>0</v>
      </c>
      <c r="F2344" t="str">
        <f t="shared" si="180"/>
        <v>1_1900</v>
      </c>
      <c r="G2344">
        <f t="shared" si="181"/>
        <v>0</v>
      </c>
      <c r="H2344" s="40" t="e">
        <f t="shared" si="182"/>
        <v>#DIV/0!</v>
      </c>
      <c r="I2344">
        <f t="shared" si="183"/>
        <v>0</v>
      </c>
      <c r="J2344" s="40" t="e">
        <f t="shared" si="184"/>
        <v>#DIV/0!</v>
      </c>
      <c r="K2344" t="str">
        <f>+IFERROR(VLOOKUP(D2344,Table_1[#All],2,0),"")</f>
        <v/>
      </c>
    </row>
    <row r="2345" spans="1:11" ht="15" customHeight="1" x14ac:dyDescent="0.3">
      <c r="A2345">
        <v>1</v>
      </c>
      <c r="B2345">
        <v>1900</v>
      </c>
      <c r="C2345" s="3">
        <v>0</v>
      </c>
      <c r="D2345" t="str">
        <v>00. VENDES</v>
      </c>
      <c r="E2345">
        <v>0</v>
      </c>
      <c r="F2345" t="str">
        <f t="shared" si="180"/>
        <v>1_1900</v>
      </c>
      <c r="G2345">
        <f t="shared" si="181"/>
        <v>0</v>
      </c>
      <c r="H2345" s="40" t="e">
        <f t="shared" si="182"/>
        <v>#DIV/0!</v>
      </c>
      <c r="I2345">
        <f t="shared" si="183"/>
        <v>0</v>
      </c>
      <c r="J2345" s="40" t="e">
        <f t="shared" si="184"/>
        <v>#DIV/0!</v>
      </c>
      <c r="K2345" t="str">
        <f>+IFERROR(VLOOKUP(D2345,Table_1[#All],2,0),"")</f>
        <v/>
      </c>
    </row>
    <row r="2346" spans="1:11" ht="15" customHeight="1" x14ac:dyDescent="0.3">
      <c r="A2346">
        <v>1</v>
      </c>
      <c r="B2346">
        <v>1900</v>
      </c>
      <c r="C2346" s="3">
        <v>0</v>
      </c>
      <c r="D2346" t="str">
        <v>00. VENDES</v>
      </c>
      <c r="E2346">
        <v>0</v>
      </c>
      <c r="F2346" t="str">
        <f t="shared" si="180"/>
        <v>1_1900</v>
      </c>
      <c r="G2346">
        <f t="shared" si="181"/>
        <v>0</v>
      </c>
      <c r="H2346" s="40" t="e">
        <f t="shared" si="182"/>
        <v>#DIV/0!</v>
      </c>
      <c r="I2346">
        <f t="shared" si="183"/>
        <v>0</v>
      </c>
      <c r="J2346" s="40" t="e">
        <f t="shared" si="184"/>
        <v>#DIV/0!</v>
      </c>
      <c r="K2346" t="str">
        <f>+IFERROR(VLOOKUP(D2346,Table_1[#All],2,0),"")</f>
        <v/>
      </c>
    </row>
    <row r="2347" spans="1:11" ht="15" customHeight="1" x14ac:dyDescent="0.3">
      <c r="A2347">
        <v>1</v>
      </c>
      <c r="B2347">
        <v>1900</v>
      </c>
      <c r="C2347" s="3">
        <v>0</v>
      </c>
      <c r="D2347" t="str">
        <v>00. VENDES</v>
      </c>
      <c r="E2347">
        <v>0</v>
      </c>
      <c r="F2347" t="str">
        <f t="shared" si="180"/>
        <v>1_1900</v>
      </c>
      <c r="G2347">
        <f t="shared" si="181"/>
        <v>0</v>
      </c>
      <c r="H2347" s="40" t="e">
        <f t="shared" si="182"/>
        <v>#DIV/0!</v>
      </c>
      <c r="I2347">
        <f t="shared" si="183"/>
        <v>0</v>
      </c>
      <c r="J2347" s="40" t="e">
        <f t="shared" si="184"/>
        <v>#DIV/0!</v>
      </c>
      <c r="K2347" t="str">
        <f>+IFERROR(VLOOKUP(D2347,Table_1[#All],2,0),"")</f>
        <v/>
      </c>
    </row>
    <row r="2348" spans="1:11" ht="15" customHeight="1" x14ac:dyDescent="0.3">
      <c r="A2348">
        <v>1</v>
      </c>
      <c r="B2348">
        <v>1900</v>
      </c>
      <c r="C2348" s="3">
        <v>0</v>
      </c>
      <c r="D2348" t="str">
        <v>00. VENDES</v>
      </c>
      <c r="E2348">
        <v>0</v>
      </c>
      <c r="F2348" t="str">
        <f t="shared" si="180"/>
        <v>1_1900</v>
      </c>
      <c r="G2348">
        <f t="shared" si="181"/>
        <v>0</v>
      </c>
      <c r="H2348" s="40" t="e">
        <f t="shared" si="182"/>
        <v>#DIV/0!</v>
      </c>
      <c r="I2348">
        <f t="shared" si="183"/>
        <v>0</v>
      </c>
      <c r="J2348" s="40" t="e">
        <f t="shared" si="184"/>
        <v>#DIV/0!</v>
      </c>
      <c r="K2348" t="str">
        <f>+IFERROR(VLOOKUP(D2348,Table_1[#All],2,0),"")</f>
        <v/>
      </c>
    </row>
    <row r="2349" spans="1:11" ht="15" customHeight="1" x14ac:dyDescent="0.3">
      <c r="A2349">
        <v>1</v>
      </c>
      <c r="B2349">
        <v>1900</v>
      </c>
      <c r="C2349" s="3">
        <v>0</v>
      </c>
      <c r="D2349" t="str">
        <v>00. VENDES</v>
      </c>
      <c r="E2349">
        <v>0</v>
      </c>
      <c r="F2349" t="str">
        <f t="shared" si="180"/>
        <v>1_1900</v>
      </c>
      <c r="G2349">
        <f t="shared" si="181"/>
        <v>0</v>
      </c>
      <c r="H2349" s="40" t="e">
        <f t="shared" si="182"/>
        <v>#DIV/0!</v>
      </c>
      <c r="I2349">
        <f t="shared" si="183"/>
        <v>0</v>
      </c>
      <c r="J2349" s="40" t="e">
        <f t="shared" si="184"/>
        <v>#DIV/0!</v>
      </c>
      <c r="K2349" t="str">
        <f>+IFERROR(VLOOKUP(D2349,Table_1[#All],2,0),"")</f>
        <v/>
      </c>
    </row>
    <row r="2350" spans="1:11" ht="15" customHeight="1" x14ac:dyDescent="0.3">
      <c r="A2350">
        <v>1</v>
      </c>
      <c r="B2350">
        <v>1900</v>
      </c>
      <c r="C2350" s="3">
        <v>0</v>
      </c>
      <c r="D2350" t="str">
        <v>00. VENDES</v>
      </c>
      <c r="E2350">
        <v>0</v>
      </c>
      <c r="F2350" t="str">
        <f t="shared" si="180"/>
        <v>1_1900</v>
      </c>
      <c r="G2350">
        <f t="shared" si="181"/>
        <v>0</v>
      </c>
      <c r="H2350" s="40" t="e">
        <f t="shared" si="182"/>
        <v>#DIV/0!</v>
      </c>
      <c r="I2350">
        <f t="shared" si="183"/>
        <v>0</v>
      </c>
      <c r="J2350" s="40" t="e">
        <f t="shared" si="184"/>
        <v>#DIV/0!</v>
      </c>
      <c r="K2350" t="str">
        <f>+IFERROR(VLOOKUP(D2350,Table_1[#All],2,0),"")</f>
        <v/>
      </c>
    </row>
    <row r="2351" spans="1:11" ht="15" customHeight="1" x14ac:dyDescent="0.3">
      <c r="A2351">
        <v>1</v>
      </c>
      <c r="B2351">
        <v>1900</v>
      </c>
      <c r="C2351" s="3">
        <v>0</v>
      </c>
      <c r="D2351" t="str">
        <v>00. VENDES</v>
      </c>
      <c r="E2351">
        <v>0</v>
      </c>
      <c r="F2351" t="str">
        <f t="shared" si="180"/>
        <v>1_1900</v>
      </c>
      <c r="G2351">
        <f t="shared" si="181"/>
        <v>0</v>
      </c>
      <c r="H2351" s="40" t="e">
        <f t="shared" si="182"/>
        <v>#DIV/0!</v>
      </c>
      <c r="I2351">
        <f t="shared" si="183"/>
        <v>0</v>
      </c>
      <c r="J2351" s="40" t="e">
        <f t="shared" si="184"/>
        <v>#DIV/0!</v>
      </c>
      <c r="K2351" t="str">
        <f>+IFERROR(VLOOKUP(D2351,Table_1[#All],2,0),"")</f>
        <v/>
      </c>
    </row>
    <row r="2352" spans="1:11" ht="15" customHeight="1" x14ac:dyDescent="0.3">
      <c r="A2352">
        <v>1</v>
      </c>
      <c r="B2352">
        <v>1900</v>
      </c>
      <c r="C2352" s="3">
        <v>0</v>
      </c>
      <c r="D2352" t="str">
        <v>00. VENDES</v>
      </c>
      <c r="E2352">
        <v>0</v>
      </c>
      <c r="F2352" t="str">
        <f t="shared" si="180"/>
        <v>1_1900</v>
      </c>
      <c r="G2352">
        <f t="shared" si="181"/>
        <v>0</v>
      </c>
      <c r="H2352" s="40" t="e">
        <f t="shared" si="182"/>
        <v>#DIV/0!</v>
      </c>
      <c r="I2352">
        <f t="shared" si="183"/>
        <v>0</v>
      </c>
      <c r="J2352" s="40" t="e">
        <f t="shared" si="184"/>
        <v>#DIV/0!</v>
      </c>
      <c r="K2352" t="str">
        <f>+IFERROR(VLOOKUP(D2352,Table_1[#All],2,0),"")</f>
        <v/>
      </c>
    </row>
    <row r="2353" spans="1:11" ht="15" customHeight="1" x14ac:dyDescent="0.3">
      <c r="A2353">
        <v>1</v>
      </c>
      <c r="B2353">
        <v>1900</v>
      </c>
      <c r="C2353" s="3">
        <v>0</v>
      </c>
      <c r="D2353" t="str">
        <v>00. VENDES</v>
      </c>
      <c r="E2353">
        <v>0</v>
      </c>
      <c r="F2353" t="str">
        <f t="shared" si="180"/>
        <v>1_1900</v>
      </c>
      <c r="G2353">
        <f t="shared" si="181"/>
        <v>0</v>
      </c>
      <c r="H2353" s="40" t="e">
        <f t="shared" si="182"/>
        <v>#DIV/0!</v>
      </c>
      <c r="I2353">
        <f t="shared" si="183"/>
        <v>0</v>
      </c>
      <c r="J2353" s="40" t="e">
        <f t="shared" si="184"/>
        <v>#DIV/0!</v>
      </c>
      <c r="K2353" t="str">
        <f>+IFERROR(VLOOKUP(D2353,Table_1[#All],2,0),"")</f>
        <v/>
      </c>
    </row>
    <row r="2354" spans="1:11" ht="15" customHeight="1" x14ac:dyDescent="0.3">
      <c r="A2354">
        <v>1</v>
      </c>
      <c r="B2354">
        <v>1900</v>
      </c>
      <c r="C2354" s="3">
        <v>0</v>
      </c>
      <c r="D2354" t="str">
        <v>00. VENDES</v>
      </c>
      <c r="E2354">
        <v>0</v>
      </c>
      <c r="F2354" t="str">
        <f t="shared" si="180"/>
        <v>1_1900</v>
      </c>
      <c r="G2354">
        <f t="shared" si="181"/>
        <v>0</v>
      </c>
      <c r="H2354" s="40" t="e">
        <f t="shared" si="182"/>
        <v>#DIV/0!</v>
      </c>
      <c r="I2354">
        <f t="shared" si="183"/>
        <v>0</v>
      </c>
      <c r="J2354" s="40" t="e">
        <f t="shared" si="184"/>
        <v>#DIV/0!</v>
      </c>
      <c r="K2354" t="str">
        <f>+IFERROR(VLOOKUP(D2354,Table_1[#All],2,0),"")</f>
        <v/>
      </c>
    </row>
    <row r="2355" spans="1:11" ht="15" customHeight="1" x14ac:dyDescent="0.3">
      <c r="A2355">
        <v>1</v>
      </c>
      <c r="B2355">
        <v>1900</v>
      </c>
      <c r="C2355" s="3">
        <v>0</v>
      </c>
      <c r="D2355" t="str">
        <v>00. VENDES</v>
      </c>
      <c r="E2355">
        <v>0</v>
      </c>
      <c r="F2355" t="str">
        <f t="shared" si="180"/>
        <v>1_1900</v>
      </c>
      <c r="G2355">
        <f t="shared" si="181"/>
        <v>0</v>
      </c>
      <c r="H2355" s="40" t="e">
        <f t="shared" si="182"/>
        <v>#DIV/0!</v>
      </c>
      <c r="I2355">
        <f t="shared" si="183"/>
        <v>0</v>
      </c>
      <c r="J2355" s="40" t="e">
        <f t="shared" si="184"/>
        <v>#DIV/0!</v>
      </c>
      <c r="K2355" t="str">
        <f>+IFERROR(VLOOKUP(D2355,Table_1[#All],2,0),"")</f>
        <v/>
      </c>
    </row>
    <row r="2356" spans="1:11" ht="15" customHeight="1" x14ac:dyDescent="0.3">
      <c r="A2356">
        <v>1</v>
      </c>
      <c r="B2356">
        <v>1900</v>
      </c>
      <c r="C2356" s="3">
        <v>0</v>
      </c>
      <c r="D2356" t="str">
        <v>00. VENDES</v>
      </c>
      <c r="E2356">
        <v>0</v>
      </c>
      <c r="F2356" t="str">
        <f t="shared" si="180"/>
        <v>1_1900</v>
      </c>
      <c r="G2356">
        <f t="shared" si="181"/>
        <v>0</v>
      </c>
      <c r="H2356" s="40" t="e">
        <f t="shared" si="182"/>
        <v>#DIV/0!</v>
      </c>
      <c r="I2356">
        <f t="shared" si="183"/>
        <v>0</v>
      </c>
      <c r="J2356" s="40" t="e">
        <f t="shared" si="184"/>
        <v>#DIV/0!</v>
      </c>
      <c r="K2356" t="str">
        <f>+IFERROR(VLOOKUP(D2356,Table_1[#All],2,0),"")</f>
        <v/>
      </c>
    </row>
    <row r="2357" spans="1:11" ht="15" customHeight="1" x14ac:dyDescent="0.3">
      <c r="A2357">
        <v>1</v>
      </c>
      <c r="B2357">
        <v>1900</v>
      </c>
      <c r="C2357" s="3">
        <v>0</v>
      </c>
      <c r="D2357" t="str">
        <v>00. VENDES</v>
      </c>
      <c r="E2357">
        <v>0</v>
      </c>
      <c r="F2357" t="str">
        <f t="shared" si="180"/>
        <v>1_1900</v>
      </c>
      <c r="G2357">
        <f t="shared" si="181"/>
        <v>0</v>
      </c>
      <c r="H2357" s="40" t="e">
        <f t="shared" si="182"/>
        <v>#DIV/0!</v>
      </c>
      <c r="I2357">
        <f t="shared" si="183"/>
        <v>0</v>
      </c>
      <c r="J2357" s="40" t="e">
        <f t="shared" si="184"/>
        <v>#DIV/0!</v>
      </c>
      <c r="K2357" t="str">
        <f>+IFERROR(VLOOKUP(D2357,Table_1[#All],2,0),"")</f>
        <v/>
      </c>
    </row>
    <row r="2358" spans="1:11" ht="15" customHeight="1" x14ac:dyDescent="0.3">
      <c r="A2358">
        <v>1</v>
      </c>
      <c r="B2358">
        <v>1900</v>
      </c>
      <c r="C2358" s="3">
        <v>0</v>
      </c>
      <c r="D2358" t="str">
        <v>00. VENDES</v>
      </c>
      <c r="E2358">
        <v>0</v>
      </c>
      <c r="F2358" t="str">
        <f t="shared" si="180"/>
        <v>1_1900</v>
      </c>
      <c r="G2358">
        <f t="shared" si="181"/>
        <v>0</v>
      </c>
      <c r="H2358" s="40" t="e">
        <f t="shared" si="182"/>
        <v>#DIV/0!</v>
      </c>
      <c r="I2358">
        <f t="shared" si="183"/>
        <v>0</v>
      </c>
      <c r="J2358" s="40" t="e">
        <f t="shared" si="184"/>
        <v>#DIV/0!</v>
      </c>
      <c r="K2358" t="str">
        <f>+IFERROR(VLOOKUP(D2358,Table_1[#All],2,0),"")</f>
        <v/>
      </c>
    </row>
    <row r="2359" spans="1:11" ht="15" customHeight="1" x14ac:dyDescent="0.3">
      <c r="A2359">
        <v>1</v>
      </c>
      <c r="B2359">
        <v>1900</v>
      </c>
      <c r="C2359" s="3">
        <v>0</v>
      </c>
      <c r="D2359" t="str">
        <v>00. VENDES</v>
      </c>
      <c r="E2359">
        <v>0</v>
      </c>
      <c r="F2359" t="str">
        <f t="shared" si="180"/>
        <v>1_1900</v>
      </c>
      <c r="G2359">
        <f t="shared" si="181"/>
        <v>0</v>
      </c>
      <c r="H2359" s="40" t="e">
        <f t="shared" si="182"/>
        <v>#DIV/0!</v>
      </c>
      <c r="I2359">
        <f t="shared" si="183"/>
        <v>0</v>
      </c>
      <c r="J2359" s="40" t="e">
        <f t="shared" si="184"/>
        <v>#DIV/0!</v>
      </c>
      <c r="K2359" t="str">
        <f>+IFERROR(VLOOKUP(D2359,Table_1[#All],2,0),"")</f>
        <v/>
      </c>
    </row>
    <row r="2360" spans="1:11" ht="15" customHeight="1" x14ac:dyDescent="0.3">
      <c r="A2360">
        <v>1</v>
      </c>
      <c r="B2360">
        <v>1900</v>
      </c>
      <c r="C2360" s="3">
        <v>0</v>
      </c>
      <c r="D2360" t="str">
        <v>00. VENDES</v>
      </c>
      <c r="E2360">
        <v>0</v>
      </c>
      <c r="F2360" t="str">
        <f t="shared" si="180"/>
        <v>1_1900</v>
      </c>
      <c r="G2360">
        <f t="shared" si="181"/>
        <v>0</v>
      </c>
      <c r="H2360" s="40" t="e">
        <f t="shared" si="182"/>
        <v>#DIV/0!</v>
      </c>
      <c r="I2360">
        <f t="shared" si="183"/>
        <v>0</v>
      </c>
      <c r="J2360" s="40" t="e">
        <f t="shared" si="184"/>
        <v>#DIV/0!</v>
      </c>
      <c r="K2360" t="str">
        <f>+IFERROR(VLOOKUP(D2360,Table_1[#All],2,0),"")</f>
        <v/>
      </c>
    </row>
    <row r="2361" spans="1:11" ht="15" customHeight="1" x14ac:dyDescent="0.3">
      <c r="A2361">
        <v>1</v>
      </c>
      <c r="B2361">
        <v>1900</v>
      </c>
      <c r="C2361" s="3">
        <v>0</v>
      </c>
      <c r="D2361" t="str">
        <v>00. VENDES</v>
      </c>
      <c r="E2361">
        <v>0</v>
      </c>
      <c r="F2361" t="str">
        <f t="shared" si="180"/>
        <v>1_1900</v>
      </c>
      <c r="G2361">
        <f t="shared" si="181"/>
        <v>0</v>
      </c>
      <c r="H2361" s="40" t="e">
        <f t="shared" si="182"/>
        <v>#DIV/0!</v>
      </c>
      <c r="I2361">
        <f t="shared" si="183"/>
        <v>0</v>
      </c>
      <c r="J2361" s="40" t="e">
        <f t="shared" si="184"/>
        <v>#DIV/0!</v>
      </c>
      <c r="K2361" t="str">
        <f>+IFERROR(VLOOKUP(D2361,Table_1[#All],2,0),"")</f>
        <v/>
      </c>
    </row>
    <row r="2362" spans="1:11" ht="15" customHeight="1" x14ac:dyDescent="0.3">
      <c r="A2362">
        <v>1</v>
      </c>
      <c r="B2362">
        <v>1900</v>
      </c>
      <c r="C2362" s="3">
        <v>0</v>
      </c>
      <c r="D2362" t="str">
        <v>00. VENDES</v>
      </c>
      <c r="E2362">
        <v>0</v>
      </c>
      <c r="F2362" t="str">
        <f t="shared" si="180"/>
        <v>1_1900</v>
      </c>
      <c r="G2362">
        <f t="shared" si="181"/>
        <v>0</v>
      </c>
      <c r="H2362" s="40" t="e">
        <f t="shared" si="182"/>
        <v>#DIV/0!</v>
      </c>
      <c r="I2362">
        <f t="shared" si="183"/>
        <v>0</v>
      </c>
      <c r="J2362" s="40" t="e">
        <f t="shared" si="184"/>
        <v>#DIV/0!</v>
      </c>
      <c r="K2362" t="str">
        <f>+IFERROR(VLOOKUP(D2362,Table_1[#All],2,0),"")</f>
        <v/>
      </c>
    </row>
    <row r="2363" spans="1:11" ht="15" customHeight="1" x14ac:dyDescent="0.3">
      <c r="A2363">
        <v>1</v>
      </c>
      <c r="B2363">
        <v>1900</v>
      </c>
      <c r="C2363" s="3">
        <v>0</v>
      </c>
      <c r="D2363" t="str">
        <v>00. VENDES</v>
      </c>
      <c r="E2363">
        <v>0</v>
      </c>
      <c r="F2363" t="str">
        <f t="shared" si="180"/>
        <v>1_1900</v>
      </c>
      <c r="G2363">
        <f t="shared" si="181"/>
        <v>0</v>
      </c>
      <c r="H2363" s="40" t="e">
        <f t="shared" si="182"/>
        <v>#DIV/0!</v>
      </c>
      <c r="I2363">
        <f t="shared" si="183"/>
        <v>0</v>
      </c>
      <c r="J2363" s="40" t="e">
        <f t="shared" si="184"/>
        <v>#DIV/0!</v>
      </c>
      <c r="K2363" t="str">
        <f>+IFERROR(VLOOKUP(D2363,Table_1[#All],2,0),"")</f>
        <v/>
      </c>
    </row>
    <row r="2364" spans="1:11" ht="15" customHeight="1" x14ac:dyDescent="0.3">
      <c r="A2364">
        <v>1</v>
      </c>
      <c r="B2364">
        <v>1900</v>
      </c>
      <c r="C2364" s="3">
        <v>0</v>
      </c>
      <c r="D2364" t="str">
        <v>00. VENDES</v>
      </c>
      <c r="E2364">
        <v>0</v>
      </c>
      <c r="F2364" t="str">
        <f t="shared" si="180"/>
        <v>1_1900</v>
      </c>
      <c r="G2364">
        <f t="shared" si="181"/>
        <v>0</v>
      </c>
      <c r="H2364" s="40" t="e">
        <f t="shared" si="182"/>
        <v>#DIV/0!</v>
      </c>
      <c r="I2364">
        <f t="shared" si="183"/>
        <v>0</v>
      </c>
      <c r="J2364" s="40" t="e">
        <f t="shared" si="184"/>
        <v>#DIV/0!</v>
      </c>
      <c r="K2364" t="str">
        <f>+IFERROR(VLOOKUP(D2364,Table_1[#All],2,0),"")</f>
        <v/>
      </c>
    </row>
    <row r="2365" spans="1:11" ht="15" customHeight="1" x14ac:dyDescent="0.3">
      <c r="A2365">
        <v>1</v>
      </c>
      <c r="B2365">
        <v>1900</v>
      </c>
      <c r="C2365" s="3">
        <v>0</v>
      </c>
      <c r="D2365" t="str">
        <v>00. VENDES</v>
      </c>
      <c r="E2365">
        <v>0</v>
      </c>
      <c r="F2365" t="str">
        <f t="shared" si="180"/>
        <v>1_1900</v>
      </c>
      <c r="G2365">
        <f t="shared" si="181"/>
        <v>0</v>
      </c>
      <c r="H2365" s="40" t="e">
        <f t="shared" si="182"/>
        <v>#DIV/0!</v>
      </c>
      <c r="I2365">
        <f t="shared" si="183"/>
        <v>0</v>
      </c>
      <c r="J2365" s="40" t="e">
        <f t="shared" si="184"/>
        <v>#DIV/0!</v>
      </c>
      <c r="K2365" t="str">
        <f>+IFERROR(VLOOKUP(D2365,Table_1[#All],2,0),"")</f>
        <v/>
      </c>
    </row>
    <row r="2366" spans="1:11" ht="15" customHeight="1" x14ac:dyDescent="0.3">
      <c r="A2366">
        <v>1</v>
      </c>
      <c r="B2366">
        <v>1900</v>
      </c>
      <c r="C2366" s="3">
        <v>0</v>
      </c>
      <c r="D2366" t="str">
        <v>00. VENDES</v>
      </c>
      <c r="E2366">
        <v>0</v>
      </c>
      <c r="F2366" t="str">
        <f t="shared" si="180"/>
        <v>1_1900</v>
      </c>
      <c r="G2366">
        <f t="shared" si="181"/>
        <v>0</v>
      </c>
      <c r="H2366" s="40" t="e">
        <f t="shared" si="182"/>
        <v>#DIV/0!</v>
      </c>
      <c r="I2366">
        <f t="shared" si="183"/>
        <v>0</v>
      </c>
      <c r="J2366" s="40" t="e">
        <f t="shared" si="184"/>
        <v>#DIV/0!</v>
      </c>
      <c r="K2366" t="str">
        <f>+IFERROR(VLOOKUP(D2366,Table_1[#All],2,0),"")</f>
        <v/>
      </c>
    </row>
    <row r="2367" spans="1:11" ht="15" customHeight="1" x14ac:dyDescent="0.3">
      <c r="A2367">
        <v>1</v>
      </c>
      <c r="B2367">
        <v>1900</v>
      </c>
      <c r="C2367" s="3">
        <v>0</v>
      </c>
      <c r="D2367" t="str">
        <v>00. VENDES</v>
      </c>
      <c r="E2367">
        <v>0</v>
      </c>
      <c r="F2367" t="str">
        <f t="shared" si="180"/>
        <v>1_1900</v>
      </c>
      <c r="G2367">
        <f t="shared" si="181"/>
        <v>0</v>
      </c>
      <c r="H2367" s="40" t="e">
        <f t="shared" si="182"/>
        <v>#DIV/0!</v>
      </c>
      <c r="I2367">
        <f t="shared" si="183"/>
        <v>0</v>
      </c>
      <c r="J2367" s="40" t="e">
        <f t="shared" si="184"/>
        <v>#DIV/0!</v>
      </c>
      <c r="K2367" t="str">
        <f>+IFERROR(VLOOKUP(D2367,Table_1[#All],2,0),"")</f>
        <v/>
      </c>
    </row>
    <row r="2368" spans="1:11" ht="15" customHeight="1" x14ac:dyDescent="0.3">
      <c r="A2368">
        <v>1</v>
      </c>
      <c r="B2368">
        <v>1900</v>
      </c>
      <c r="C2368" s="3">
        <v>0</v>
      </c>
      <c r="D2368" t="str">
        <v>00. VENDES</v>
      </c>
      <c r="E2368">
        <v>0</v>
      </c>
      <c r="F2368" t="str">
        <f t="shared" si="180"/>
        <v>1_1900</v>
      </c>
      <c r="G2368">
        <f t="shared" si="181"/>
        <v>0</v>
      </c>
      <c r="H2368" s="40" t="e">
        <f t="shared" si="182"/>
        <v>#DIV/0!</v>
      </c>
      <c r="I2368">
        <f t="shared" si="183"/>
        <v>0</v>
      </c>
      <c r="J2368" s="40" t="e">
        <f t="shared" si="184"/>
        <v>#DIV/0!</v>
      </c>
      <c r="K2368" t="str">
        <f>+IFERROR(VLOOKUP(D2368,Table_1[#All],2,0),"")</f>
        <v/>
      </c>
    </row>
    <row r="2369" spans="1:11" ht="15" customHeight="1" x14ac:dyDescent="0.3">
      <c r="A2369">
        <v>1</v>
      </c>
      <c r="B2369">
        <v>1900</v>
      </c>
      <c r="C2369" s="3">
        <v>0</v>
      </c>
      <c r="D2369" t="str">
        <v>00. VENDES</v>
      </c>
      <c r="E2369">
        <v>0</v>
      </c>
      <c r="F2369" t="str">
        <f t="shared" si="180"/>
        <v>1_1900</v>
      </c>
      <c r="G2369">
        <f t="shared" si="181"/>
        <v>0</v>
      </c>
      <c r="H2369" s="40" t="e">
        <f t="shared" si="182"/>
        <v>#DIV/0!</v>
      </c>
      <c r="I2369">
        <f t="shared" si="183"/>
        <v>0</v>
      </c>
      <c r="J2369" s="40" t="e">
        <f t="shared" si="184"/>
        <v>#DIV/0!</v>
      </c>
      <c r="K2369" t="str">
        <f>+IFERROR(VLOOKUP(D2369,Table_1[#All],2,0),"")</f>
        <v/>
      </c>
    </row>
    <row r="2370" spans="1:11" ht="15" customHeight="1" x14ac:dyDescent="0.3">
      <c r="A2370">
        <v>1</v>
      </c>
      <c r="B2370">
        <v>1900</v>
      </c>
      <c r="C2370" s="3">
        <v>0</v>
      </c>
      <c r="D2370" t="str">
        <v>00. VENDES</v>
      </c>
      <c r="E2370">
        <v>0</v>
      </c>
      <c r="F2370" t="str">
        <f t="shared" si="180"/>
        <v>1_1900</v>
      </c>
      <c r="G2370">
        <f t="shared" si="181"/>
        <v>0</v>
      </c>
      <c r="H2370" s="40" t="e">
        <f t="shared" si="182"/>
        <v>#DIV/0!</v>
      </c>
      <c r="I2370">
        <f t="shared" si="183"/>
        <v>0</v>
      </c>
      <c r="J2370" s="40" t="e">
        <f t="shared" si="184"/>
        <v>#DIV/0!</v>
      </c>
      <c r="K2370" t="str">
        <f>+IFERROR(VLOOKUP(D2370,Table_1[#All],2,0),"")</f>
        <v/>
      </c>
    </row>
    <row r="2371" spans="1:11" ht="15" customHeight="1" x14ac:dyDescent="0.3">
      <c r="A2371">
        <v>1</v>
      </c>
      <c r="B2371">
        <v>1900</v>
      </c>
      <c r="C2371" s="3">
        <v>0</v>
      </c>
      <c r="D2371" t="str">
        <v>00. VENDES</v>
      </c>
      <c r="E2371">
        <v>0</v>
      </c>
      <c r="F2371" t="str">
        <f t="shared" ref="F2371:F2434" si="185">+CONCATENATE(A2371,"_",B2371)</f>
        <v>1_1900</v>
      </c>
      <c r="G2371">
        <f t="shared" ref="G2371:G2434" si="186">+SUMIFS($E$2:$E$1048576,$D$2:$D$1048576,"00. VENDES",$F$2:$F$1048576,F2371)</f>
        <v>0</v>
      </c>
      <c r="H2371" s="40" t="e">
        <f t="shared" ref="H2371:H2434" si="187">+E2371/G2371</f>
        <v>#DIV/0!</v>
      </c>
      <c r="I2371">
        <f t="shared" ref="I2371:I2434" si="188">+SUMIFS($E$2:$E$9999,$D$2:$D$9999,"00. VENDES",$B$2:$B$9999,B2371)</f>
        <v>0</v>
      </c>
      <c r="J2371" s="40" t="e">
        <f t="shared" ref="J2371:J2434" si="189">+E2371/I2371</f>
        <v>#DIV/0!</v>
      </c>
      <c r="K2371" t="str">
        <f>+IFERROR(VLOOKUP(D2371,Table_1[#All],2,0),"")</f>
        <v/>
      </c>
    </row>
    <row r="2372" spans="1:11" ht="15" customHeight="1" x14ac:dyDescent="0.3">
      <c r="A2372">
        <v>1</v>
      </c>
      <c r="B2372">
        <v>1900</v>
      </c>
      <c r="C2372" s="3">
        <v>0</v>
      </c>
      <c r="D2372" t="str">
        <v>00. VENDES</v>
      </c>
      <c r="E2372">
        <v>0</v>
      </c>
      <c r="F2372" t="str">
        <f t="shared" si="185"/>
        <v>1_1900</v>
      </c>
      <c r="G2372">
        <f t="shared" si="186"/>
        <v>0</v>
      </c>
      <c r="H2372" s="40" t="e">
        <f t="shared" si="187"/>
        <v>#DIV/0!</v>
      </c>
      <c r="I2372">
        <f t="shared" si="188"/>
        <v>0</v>
      </c>
      <c r="J2372" s="40" t="e">
        <f t="shared" si="189"/>
        <v>#DIV/0!</v>
      </c>
      <c r="K2372" t="str">
        <f>+IFERROR(VLOOKUP(D2372,Table_1[#All],2,0),"")</f>
        <v/>
      </c>
    </row>
    <row r="2373" spans="1:11" ht="15" customHeight="1" x14ac:dyDescent="0.3">
      <c r="A2373">
        <v>1</v>
      </c>
      <c r="B2373">
        <v>1900</v>
      </c>
      <c r="C2373" s="3">
        <v>0</v>
      </c>
      <c r="D2373" t="str">
        <v>00. VENDES</v>
      </c>
      <c r="E2373">
        <v>0</v>
      </c>
      <c r="F2373" t="str">
        <f t="shared" si="185"/>
        <v>1_1900</v>
      </c>
      <c r="G2373">
        <f t="shared" si="186"/>
        <v>0</v>
      </c>
      <c r="H2373" s="40" t="e">
        <f t="shared" si="187"/>
        <v>#DIV/0!</v>
      </c>
      <c r="I2373">
        <f t="shared" si="188"/>
        <v>0</v>
      </c>
      <c r="J2373" s="40" t="e">
        <f t="shared" si="189"/>
        <v>#DIV/0!</v>
      </c>
      <c r="K2373" t="str">
        <f>+IFERROR(VLOOKUP(D2373,Table_1[#All],2,0),"")</f>
        <v/>
      </c>
    </row>
    <row r="2374" spans="1:11" ht="15" customHeight="1" x14ac:dyDescent="0.3">
      <c r="A2374">
        <v>1</v>
      </c>
      <c r="B2374">
        <v>1900</v>
      </c>
      <c r="C2374" s="3">
        <v>0</v>
      </c>
      <c r="D2374" t="str">
        <v>00. VENDES</v>
      </c>
      <c r="E2374">
        <v>0</v>
      </c>
      <c r="F2374" t="str">
        <f t="shared" si="185"/>
        <v>1_1900</v>
      </c>
      <c r="G2374">
        <f t="shared" si="186"/>
        <v>0</v>
      </c>
      <c r="H2374" s="40" t="e">
        <f t="shared" si="187"/>
        <v>#DIV/0!</v>
      </c>
      <c r="I2374">
        <f t="shared" si="188"/>
        <v>0</v>
      </c>
      <c r="J2374" s="40" t="e">
        <f t="shared" si="189"/>
        <v>#DIV/0!</v>
      </c>
      <c r="K2374" t="str">
        <f>+IFERROR(VLOOKUP(D2374,Table_1[#All],2,0),"")</f>
        <v/>
      </c>
    </row>
    <row r="2375" spans="1:11" ht="15" customHeight="1" x14ac:dyDescent="0.3">
      <c r="A2375">
        <v>1</v>
      </c>
      <c r="B2375">
        <v>1900</v>
      </c>
      <c r="C2375" s="3">
        <v>0</v>
      </c>
      <c r="D2375" t="str">
        <v>00. VENDES</v>
      </c>
      <c r="E2375">
        <v>0</v>
      </c>
      <c r="F2375" t="str">
        <f t="shared" si="185"/>
        <v>1_1900</v>
      </c>
      <c r="G2375">
        <f t="shared" si="186"/>
        <v>0</v>
      </c>
      <c r="H2375" s="40" t="e">
        <f t="shared" si="187"/>
        <v>#DIV/0!</v>
      </c>
      <c r="I2375">
        <f t="shared" si="188"/>
        <v>0</v>
      </c>
      <c r="J2375" s="40" t="e">
        <f t="shared" si="189"/>
        <v>#DIV/0!</v>
      </c>
      <c r="K2375" t="str">
        <f>+IFERROR(VLOOKUP(D2375,Table_1[#All],2,0),"")</f>
        <v/>
      </c>
    </row>
    <row r="2376" spans="1:11" ht="15" customHeight="1" x14ac:dyDescent="0.3">
      <c r="A2376">
        <v>1</v>
      </c>
      <c r="B2376">
        <v>1900</v>
      </c>
      <c r="C2376" s="3">
        <v>0</v>
      </c>
      <c r="D2376" t="str">
        <v>00. VENDES</v>
      </c>
      <c r="E2376">
        <v>0</v>
      </c>
      <c r="F2376" t="str">
        <f t="shared" si="185"/>
        <v>1_1900</v>
      </c>
      <c r="G2376">
        <f t="shared" si="186"/>
        <v>0</v>
      </c>
      <c r="H2376" s="40" t="e">
        <f t="shared" si="187"/>
        <v>#DIV/0!</v>
      </c>
      <c r="I2376">
        <f t="shared" si="188"/>
        <v>0</v>
      </c>
      <c r="J2376" s="40" t="e">
        <f t="shared" si="189"/>
        <v>#DIV/0!</v>
      </c>
      <c r="K2376" t="str">
        <f>+IFERROR(VLOOKUP(D2376,Table_1[#All],2,0),"")</f>
        <v/>
      </c>
    </row>
    <row r="2377" spans="1:11" ht="15" customHeight="1" x14ac:dyDescent="0.3">
      <c r="A2377">
        <v>1</v>
      </c>
      <c r="B2377">
        <v>1900</v>
      </c>
      <c r="C2377" s="3">
        <v>0</v>
      </c>
      <c r="D2377" t="str">
        <v>00. VENDES</v>
      </c>
      <c r="E2377">
        <v>0</v>
      </c>
      <c r="F2377" t="str">
        <f t="shared" si="185"/>
        <v>1_1900</v>
      </c>
      <c r="G2377">
        <f t="shared" si="186"/>
        <v>0</v>
      </c>
      <c r="H2377" s="40" t="e">
        <f t="shared" si="187"/>
        <v>#DIV/0!</v>
      </c>
      <c r="I2377">
        <f t="shared" si="188"/>
        <v>0</v>
      </c>
      <c r="J2377" s="40" t="e">
        <f t="shared" si="189"/>
        <v>#DIV/0!</v>
      </c>
      <c r="K2377" t="str">
        <f>+IFERROR(VLOOKUP(D2377,Table_1[#All],2,0),"")</f>
        <v/>
      </c>
    </row>
    <row r="2378" spans="1:11" ht="15" customHeight="1" x14ac:dyDescent="0.3">
      <c r="A2378">
        <v>1</v>
      </c>
      <c r="B2378">
        <v>1900</v>
      </c>
      <c r="C2378" s="3">
        <v>0</v>
      </c>
      <c r="D2378" t="str">
        <v>00. VENDES</v>
      </c>
      <c r="E2378">
        <v>0</v>
      </c>
      <c r="F2378" t="str">
        <f t="shared" si="185"/>
        <v>1_1900</v>
      </c>
      <c r="G2378">
        <f t="shared" si="186"/>
        <v>0</v>
      </c>
      <c r="H2378" s="40" t="e">
        <f t="shared" si="187"/>
        <v>#DIV/0!</v>
      </c>
      <c r="I2378">
        <f t="shared" si="188"/>
        <v>0</v>
      </c>
      <c r="J2378" s="40" t="e">
        <f t="shared" si="189"/>
        <v>#DIV/0!</v>
      </c>
      <c r="K2378" t="str">
        <f>+IFERROR(VLOOKUP(D2378,Table_1[#All],2,0),"")</f>
        <v/>
      </c>
    </row>
    <row r="2379" spans="1:11" ht="15" customHeight="1" x14ac:dyDescent="0.3">
      <c r="A2379">
        <v>1</v>
      </c>
      <c r="B2379">
        <v>1900</v>
      </c>
      <c r="C2379" s="3">
        <v>0</v>
      </c>
      <c r="D2379" t="str">
        <v>00. VENDES</v>
      </c>
      <c r="E2379">
        <v>0</v>
      </c>
      <c r="F2379" t="str">
        <f t="shared" si="185"/>
        <v>1_1900</v>
      </c>
      <c r="G2379">
        <f t="shared" si="186"/>
        <v>0</v>
      </c>
      <c r="H2379" s="40" t="e">
        <f t="shared" si="187"/>
        <v>#DIV/0!</v>
      </c>
      <c r="I2379">
        <f t="shared" si="188"/>
        <v>0</v>
      </c>
      <c r="J2379" s="40" t="e">
        <f t="shared" si="189"/>
        <v>#DIV/0!</v>
      </c>
      <c r="K2379" t="str">
        <f>+IFERROR(VLOOKUP(D2379,Table_1[#All],2,0),"")</f>
        <v/>
      </c>
    </row>
    <row r="2380" spans="1:11" ht="15" customHeight="1" x14ac:dyDescent="0.3">
      <c r="A2380">
        <v>1</v>
      </c>
      <c r="B2380">
        <v>1900</v>
      </c>
      <c r="C2380" s="3">
        <v>0</v>
      </c>
      <c r="D2380" t="str">
        <v>00. VENDES</v>
      </c>
      <c r="E2380">
        <v>0</v>
      </c>
      <c r="F2380" t="str">
        <f t="shared" si="185"/>
        <v>1_1900</v>
      </c>
      <c r="G2380">
        <f t="shared" si="186"/>
        <v>0</v>
      </c>
      <c r="H2380" s="40" t="e">
        <f t="shared" si="187"/>
        <v>#DIV/0!</v>
      </c>
      <c r="I2380">
        <f t="shared" si="188"/>
        <v>0</v>
      </c>
      <c r="J2380" s="40" t="e">
        <f t="shared" si="189"/>
        <v>#DIV/0!</v>
      </c>
      <c r="K2380" t="str">
        <f>+IFERROR(VLOOKUP(D2380,Table_1[#All],2,0),"")</f>
        <v/>
      </c>
    </row>
    <row r="2381" spans="1:11" ht="15" customHeight="1" x14ac:dyDescent="0.3">
      <c r="A2381">
        <v>1</v>
      </c>
      <c r="B2381">
        <v>1900</v>
      </c>
      <c r="C2381" s="3">
        <v>0</v>
      </c>
      <c r="D2381" t="str">
        <v>00. VENDES</v>
      </c>
      <c r="E2381">
        <v>0</v>
      </c>
      <c r="F2381" t="str">
        <f t="shared" si="185"/>
        <v>1_1900</v>
      </c>
      <c r="G2381">
        <f t="shared" si="186"/>
        <v>0</v>
      </c>
      <c r="H2381" s="40" t="e">
        <f t="shared" si="187"/>
        <v>#DIV/0!</v>
      </c>
      <c r="I2381">
        <f t="shared" si="188"/>
        <v>0</v>
      </c>
      <c r="J2381" s="40" t="e">
        <f t="shared" si="189"/>
        <v>#DIV/0!</v>
      </c>
      <c r="K2381" t="str">
        <f>+IFERROR(VLOOKUP(D2381,Table_1[#All],2,0),"")</f>
        <v/>
      </c>
    </row>
    <row r="2382" spans="1:11" ht="15" customHeight="1" x14ac:dyDescent="0.3">
      <c r="A2382">
        <v>1</v>
      </c>
      <c r="B2382">
        <v>1900</v>
      </c>
      <c r="C2382" s="3">
        <v>0</v>
      </c>
      <c r="D2382" t="str">
        <v>00. VENDES</v>
      </c>
      <c r="E2382">
        <v>0</v>
      </c>
      <c r="F2382" t="str">
        <f t="shared" si="185"/>
        <v>1_1900</v>
      </c>
      <c r="G2382">
        <f t="shared" si="186"/>
        <v>0</v>
      </c>
      <c r="H2382" s="40" t="e">
        <f t="shared" si="187"/>
        <v>#DIV/0!</v>
      </c>
      <c r="I2382">
        <f t="shared" si="188"/>
        <v>0</v>
      </c>
      <c r="J2382" s="40" t="e">
        <f t="shared" si="189"/>
        <v>#DIV/0!</v>
      </c>
      <c r="K2382" t="str">
        <f>+IFERROR(VLOOKUP(D2382,Table_1[#All],2,0),"")</f>
        <v/>
      </c>
    </row>
    <row r="2383" spans="1:11" ht="15" customHeight="1" x14ac:dyDescent="0.3">
      <c r="A2383">
        <v>1</v>
      </c>
      <c r="B2383">
        <v>1900</v>
      </c>
      <c r="C2383" s="3">
        <v>0</v>
      </c>
      <c r="D2383" t="str">
        <v>00. VENDES</v>
      </c>
      <c r="E2383">
        <v>0</v>
      </c>
      <c r="F2383" t="str">
        <f t="shared" si="185"/>
        <v>1_1900</v>
      </c>
      <c r="G2383">
        <f t="shared" si="186"/>
        <v>0</v>
      </c>
      <c r="H2383" s="40" t="e">
        <f t="shared" si="187"/>
        <v>#DIV/0!</v>
      </c>
      <c r="I2383">
        <f t="shared" si="188"/>
        <v>0</v>
      </c>
      <c r="J2383" s="40" t="e">
        <f t="shared" si="189"/>
        <v>#DIV/0!</v>
      </c>
      <c r="K2383" t="str">
        <f>+IFERROR(VLOOKUP(D2383,Table_1[#All],2,0),"")</f>
        <v/>
      </c>
    </row>
    <row r="2384" spans="1:11" ht="15" customHeight="1" x14ac:dyDescent="0.3">
      <c r="A2384">
        <v>1</v>
      </c>
      <c r="B2384">
        <v>1900</v>
      </c>
      <c r="C2384" s="3">
        <v>0</v>
      </c>
      <c r="D2384" t="str">
        <v>00. VENDES</v>
      </c>
      <c r="E2384">
        <v>0</v>
      </c>
      <c r="F2384" t="str">
        <f t="shared" si="185"/>
        <v>1_1900</v>
      </c>
      <c r="G2384">
        <f t="shared" si="186"/>
        <v>0</v>
      </c>
      <c r="H2384" s="40" t="e">
        <f t="shared" si="187"/>
        <v>#DIV/0!</v>
      </c>
      <c r="I2384">
        <f t="shared" si="188"/>
        <v>0</v>
      </c>
      <c r="J2384" s="40" t="e">
        <f t="shared" si="189"/>
        <v>#DIV/0!</v>
      </c>
      <c r="K2384" t="str">
        <f>+IFERROR(VLOOKUP(D2384,Table_1[#All],2,0),"")</f>
        <v/>
      </c>
    </row>
    <row r="2385" spans="1:11" ht="15" customHeight="1" x14ac:dyDescent="0.3">
      <c r="A2385">
        <v>1</v>
      </c>
      <c r="B2385">
        <v>1900</v>
      </c>
      <c r="C2385" s="3">
        <v>0</v>
      </c>
      <c r="D2385" t="str">
        <v>00. VENDES</v>
      </c>
      <c r="E2385">
        <v>0</v>
      </c>
      <c r="F2385" t="str">
        <f t="shared" si="185"/>
        <v>1_1900</v>
      </c>
      <c r="G2385">
        <f t="shared" si="186"/>
        <v>0</v>
      </c>
      <c r="H2385" s="40" t="e">
        <f t="shared" si="187"/>
        <v>#DIV/0!</v>
      </c>
      <c r="I2385">
        <f t="shared" si="188"/>
        <v>0</v>
      </c>
      <c r="J2385" s="40" t="e">
        <f t="shared" si="189"/>
        <v>#DIV/0!</v>
      </c>
      <c r="K2385" t="str">
        <f>+IFERROR(VLOOKUP(D2385,Table_1[#All],2,0),"")</f>
        <v/>
      </c>
    </row>
    <row r="2386" spans="1:11" ht="15" customHeight="1" x14ac:dyDescent="0.3">
      <c r="A2386">
        <v>1</v>
      </c>
      <c r="B2386">
        <v>1900</v>
      </c>
      <c r="C2386" s="3">
        <v>0</v>
      </c>
      <c r="D2386" t="str">
        <v>00. VENDES</v>
      </c>
      <c r="E2386">
        <v>0</v>
      </c>
      <c r="F2386" t="str">
        <f t="shared" si="185"/>
        <v>1_1900</v>
      </c>
      <c r="G2386">
        <f t="shared" si="186"/>
        <v>0</v>
      </c>
      <c r="H2386" s="40" t="e">
        <f t="shared" si="187"/>
        <v>#DIV/0!</v>
      </c>
      <c r="I2386">
        <f t="shared" si="188"/>
        <v>0</v>
      </c>
      <c r="J2386" s="40" t="e">
        <f t="shared" si="189"/>
        <v>#DIV/0!</v>
      </c>
      <c r="K2386" t="str">
        <f>+IFERROR(VLOOKUP(D2386,Table_1[#All],2,0),"")</f>
        <v/>
      </c>
    </row>
    <row r="2387" spans="1:11" ht="15" customHeight="1" x14ac:dyDescent="0.3">
      <c r="A2387">
        <v>1</v>
      </c>
      <c r="B2387">
        <v>1900</v>
      </c>
      <c r="C2387" s="3">
        <v>0</v>
      </c>
      <c r="D2387" t="str">
        <v>00. VENDES</v>
      </c>
      <c r="E2387">
        <v>0</v>
      </c>
      <c r="F2387" t="str">
        <f t="shared" si="185"/>
        <v>1_1900</v>
      </c>
      <c r="G2387">
        <f t="shared" si="186"/>
        <v>0</v>
      </c>
      <c r="H2387" s="40" t="e">
        <f t="shared" si="187"/>
        <v>#DIV/0!</v>
      </c>
      <c r="I2387">
        <f t="shared" si="188"/>
        <v>0</v>
      </c>
      <c r="J2387" s="40" t="e">
        <f t="shared" si="189"/>
        <v>#DIV/0!</v>
      </c>
      <c r="K2387" t="str">
        <f>+IFERROR(VLOOKUP(D2387,Table_1[#All],2,0),"")</f>
        <v/>
      </c>
    </row>
    <row r="2388" spans="1:11" ht="15" customHeight="1" x14ac:dyDescent="0.3">
      <c r="A2388">
        <v>1</v>
      </c>
      <c r="B2388">
        <v>1900</v>
      </c>
      <c r="C2388" s="3">
        <v>0</v>
      </c>
      <c r="D2388" t="str">
        <v>00. VENDES</v>
      </c>
      <c r="E2388">
        <v>0</v>
      </c>
      <c r="F2388" t="str">
        <f t="shared" si="185"/>
        <v>1_1900</v>
      </c>
      <c r="G2388">
        <f t="shared" si="186"/>
        <v>0</v>
      </c>
      <c r="H2388" s="40" t="e">
        <f t="shared" si="187"/>
        <v>#DIV/0!</v>
      </c>
      <c r="I2388">
        <f t="shared" si="188"/>
        <v>0</v>
      </c>
      <c r="J2388" s="40" t="e">
        <f t="shared" si="189"/>
        <v>#DIV/0!</v>
      </c>
      <c r="K2388" t="str">
        <f>+IFERROR(VLOOKUP(D2388,Table_1[#All],2,0),"")</f>
        <v/>
      </c>
    </row>
    <row r="2389" spans="1:11" ht="15" customHeight="1" x14ac:dyDescent="0.3">
      <c r="A2389">
        <v>1</v>
      </c>
      <c r="B2389">
        <v>1900</v>
      </c>
      <c r="C2389" s="3">
        <v>0</v>
      </c>
      <c r="D2389" t="str">
        <v>00. VENDES</v>
      </c>
      <c r="E2389">
        <v>0</v>
      </c>
      <c r="F2389" t="str">
        <f t="shared" si="185"/>
        <v>1_1900</v>
      </c>
      <c r="G2389">
        <f t="shared" si="186"/>
        <v>0</v>
      </c>
      <c r="H2389" s="40" t="e">
        <f t="shared" si="187"/>
        <v>#DIV/0!</v>
      </c>
      <c r="I2389">
        <f t="shared" si="188"/>
        <v>0</v>
      </c>
      <c r="J2389" s="40" t="e">
        <f t="shared" si="189"/>
        <v>#DIV/0!</v>
      </c>
      <c r="K2389" t="str">
        <f>+IFERROR(VLOOKUP(D2389,Table_1[#All],2,0),"")</f>
        <v/>
      </c>
    </row>
    <row r="2390" spans="1:11" ht="15" customHeight="1" x14ac:dyDescent="0.3">
      <c r="A2390">
        <v>1</v>
      </c>
      <c r="B2390">
        <v>1900</v>
      </c>
      <c r="C2390" s="3">
        <v>0</v>
      </c>
      <c r="D2390" t="str">
        <v>00. VENDES</v>
      </c>
      <c r="E2390">
        <v>0</v>
      </c>
      <c r="F2390" t="str">
        <f t="shared" si="185"/>
        <v>1_1900</v>
      </c>
      <c r="G2390">
        <f t="shared" si="186"/>
        <v>0</v>
      </c>
      <c r="H2390" s="40" t="e">
        <f t="shared" si="187"/>
        <v>#DIV/0!</v>
      </c>
      <c r="I2390">
        <f t="shared" si="188"/>
        <v>0</v>
      </c>
      <c r="J2390" s="40" t="e">
        <f t="shared" si="189"/>
        <v>#DIV/0!</v>
      </c>
      <c r="K2390" t="str">
        <f>+IFERROR(VLOOKUP(D2390,Table_1[#All],2,0),"")</f>
        <v/>
      </c>
    </row>
    <row r="2391" spans="1:11" ht="15" customHeight="1" x14ac:dyDescent="0.3">
      <c r="A2391">
        <v>1</v>
      </c>
      <c r="B2391">
        <v>1900</v>
      </c>
      <c r="C2391" s="3">
        <v>0</v>
      </c>
      <c r="D2391" t="str">
        <v>00. VENDES</v>
      </c>
      <c r="E2391">
        <v>0</v>
      </c>
      <c r="F2391" t="str">
        <f t="shared" si="185"/>
        <v>1_1900</v>
      </c>
      <c r="G2391">
        <f t="shared" si="186"/>
        <v>0</v>
      </c>
      <c r="H2391" s="40" t="e">
        <f t="shared" si="187"/>
        <v>#DIV/0!</v>
      </c>
      <c r="I2391">
        <f t="shared" si="188"/>
        <v>0</v>
      </c>
      <c r="J2391" s="40" t="e">
        <f t="shared" si="189"/>
        <v>#DIV/0!</v>
      </c>
      <c r="K2391" t="str">
        <f>+IFERROR(VLOOKUP(D2391,Table_1[#All],2,0),"")</f>
        <v/>
      </c>
    </row>
    <row r="2392" spans="1:11" ht="15" customHeight="1" x14ac:dyDescent="0.3">
      <c r="A2392">
        <v>1</v>
      </c>
      <c r="B2392">
        <v>1900</v>
      </c>
      <c r="C2392" s="3">
        <v>0</v>
      </c>
      <c r="D2392" t="str">
        <v>00. VENDES</v>
      </c>
      <c r="E2392">
        <v>0</v>
      </c>
      <c r="F2392" t="str">
        <f t="shared" si="185"/>
        <v>1_1900</v>
      </c>
      <c r="G2392">
        <f t="shared" si="186"/>
        <v>0</v>
      </c>
      <c r="H2392" s="40" t="e">
        <f t="shared" si="187"/>
        <v>#DIV/0!</v>
      </c>
      <c r="I2392">
        <f t="shared" si="188"/>
        <v>0</v>
      </c>
      <c r="J2392" s="40" t="e">
        <f t="shared" si="189"/>
        <v>#DIV/0!</v>
      </c>
      <c r="K2392" t="str">
        <f>+IFERROR(VLOOKUP(D2392,Table_1[#All],2,0),"")</f>
        <v/>
      </c>
    </row>
    <row r="2393" spans="1:11" ht="15" customHeight="1" x14ac:dyDescent="0.3">
      <c r="A2393">
        <v>1</v>
      </c>
      <c r="B2393">
        <v>1900</v>
      </c>
      <c r="C2393" s="3">
        <v>0</v>
      </c>
      <c r="D2393" t="str">
        <v>00. VENDES</v>
      </c>
      <c r="E2393">
        <v>0</v>
      </c>
      <c r="F2393" t="str">
        <f t="shared" si="185"/>
        <v>1_1900</v>
      </c>
      <c r="G2393">
        <f t="shared" si="186"/>
        <v>0</v>
      </c>
      <c r="H2393" s="40" t="e">
        <f t="shared" si="187"/>
        <v>#DIV/0!</v>
      </c>
      <c r="I2393">
        <f t="shared" si="188"/>
        <v>0</v>
      </c>
      <c r="J2393" s="40" t="e">
        <f t="shared" si="189"/>
        <v>#DIV/0!</v>
      </c>
      <c r="K2393" t="str">
        <f>+IFERROR(VLOOKUP(D2393,Table_1[#All],2,0),"")</f>
        <v/>
      </c>
    </row>
    <row r="2394" spans="1:11" ht="15" customHeight="1" x14ac:dyDescent="0.3">
      <c r="A2394">
        <v>1</v>
      </c>
      <c r="B2394">
        <v>1900</v>
      </c>
      <c r="C2394" s="3">
        <v>0</v>
      </c>
      <c r="D2394" t="str">
        <v>00. VENDES</v>
      </c>
      <c r="E2394">
        <v>0</v>
      </c>
      <c r="F2394" t="str">
        <f t="shared" si="185"/>
        <v>1_1900</v>
      </c>
      <c r="G2394">
        <f t="shared" si="186"/>
        <v>0</v>
      </c>
      <c r="H2394" s="40" t="e">
        <f t="shared" si="187"/>
        <v>#DIV/0!</v>
      </c>
      <c r="I2394">
        <f t="shared" si="188"/>
        <v>0</v>
      </c>
      <c r="J2394" s="40" t="e">
        <f t="shared" si="189"/>
        <v>#DIV/0!</v>
      </c>
      <c r="K2394" t="str">
        <f>+IFERROR(VLOOKUP(D2394,Table_1[#All],2,0),"")</f>
        <v/>
      </c>
    </row>
    <row r="2395" spans="1:11" ht="15" customHeight="1" x14ac:dyDescent="0.3">
      <c r="A2395">
        <v>1</v>
      </c>
      <c r="B2395">
        <v>1900</v>
      </c>
      <c r="C2395" s="3">
        <v>0</v>
      </c>
      <c r="D2395" t="str">
        <v>00. VENDES</v>
      </c>
      <c r="E2395">
        <v>0</v>
      </c>
      <c r="F2395" t="str">
        <f t="shared" si="185"/>
        <v>1_1900</v>
      </c>
      <c r="G2395">
        <f t="shared" si="186"/>
        <v>0</v>
      </c>
      <c r="H2395" s="40" t="e">
        <f t="shared" si="187"/>
        <v>#DIV/0!</v>
      </c>
      <c r="I2395">
        <f t="shared" si="188"/>
        <v>0</v>
      </c>
      <c r="J2395" s="40" t="e">
        <f t="shared" si="189"/>
        <v>#DIV/0!</v>
      </c>
      <c r="K2395" t="str">
        <f>+IFERROR(VLOOKUP(D2395,Table_1[#All],2,0),"")</f>
        <v/>
      </c>
    </row>
    <row r="2396" spans="1:11" ht="15" customHeight="1" x14ac:dyDescent="0.3">
      <c r="A2396">
        <v>1</v>
      </c>
      <c r="B2396">
        <v>1900</v>
      </c>
      <c r="C2396" s="3">
        <v>0</v>
      </c>
      <c r="D2396" t="str">
        <v>00. VENDES</v>
      </c>
      <c r="E2396">
        <v>0</v>
      </c>
      <c r="F2396" t="str">
        <f t="shared" si="185"/>
        <v>1_1900</v>
      </c>
      <c r="G2396">
        <f t="shared" si="186"/>
        <v>0</v>
      </c>
      <c r="H2396" s="40" t="e">
        <f t="shared" si="187"/>
        <v>#DIV/0!</v>
      </c>
      <c r="I2396">
        <f t="shared" si="188"/>
        <v>0</v>
      </c>
      <c r="J2396" s="40" t="e">
        <f t="shared" si="189"/>
        <v>#DIV/0!</v>
      </c>
      <c r="K2396" t="str">
        <f>+IFERROR(VLOOKUP(D2396,Table_1[#All],2,0),"")</f>
        <v/>
      </c>
    </row>
    <row r="2397" spans="1:11" ht="15" customHeight="1" x14ac:dyDescent="0.3">
      <c r="A2397">
        <v>1</v>
      </c>
      <c r="B2397">
        <v>1900</v>
      </c>
      <c r="C2397" s="3">
        <v>0</v>
      </c>
      <c r="D2397" t="str">
        <v>00. VENDES</v>
      </c>
      <c r="E2397">
        <v>0</v>
      </c>
      <c r="F2397" t="str">
        <f t="shared" si="185"/>
        <v>1_1900</v>
      </c>
      <c r="G2397">
        <f t="shared" si="186"/>
        <v>0</v>
      </c>
      <c r="H2397" s="40" t="e">
        <f t="shared" si="187"/>
        <v>#DIV/0!</v>
      </c>
      <c r="I2397">
        <f t="shared" si="188"/>
        <v>0</v>
      </c>
      <c r="J2397" s="40" t="e">
        <f t="shared" si="189"/>
        <v>#DIV/0!</v>
      </c>
      <c r="K2397" t="str">
        <f>+IFERROR(VLOOKUP(D2397,Table_1[#All],2,0),"")</f>
        <v/>
      </c>
    </row>
    <row r="2398" spans="1:11" ht="15" customHeight="1" x14ac:dyDescent="0.3">
      <c r="A2398">
        <v>1</v>
      </c>
      <c r="B2398">
        <v>1900</v>
      </c>
      <c r="C2398" s="3">
        <v>0</v>
      </c>
      <c r="D2398" t="str">
        <v>00. VENDES</v>
      </c>
      <c r="E2398">
        <v>0</v>
      </c>
      <c r="F2398" t="str">
        <f t="shared" si="185"/>
        <v>1_1900</v>
      </c>
      <c r="G2398">
        <f t="shared" si="186"/>
        <v>0</v>
      </c>
      <c r="H2398" s="40" t="e">
        <f t="shared" si="187"/>
        <v>#DIV/0!</v>
      </c>
      <c r="I2398">
        <f t="shared" si="188"/>
        <v>0</v>
      </c>
      <c r="J2398" s="40" t="e">
        <f t="shared" si="189"/>
        <v>#DIV/0!</v>
      </c>
      <c r="K2398" t="str">
        <f>+IFERROR(VLOOKUP(D2398,Table_1[#All],2,0),"")</f>
        <v/>
      </c>
    </row>
    <row r="2399" spans="1:11" ht="15" customHeight="1" x14ac:dyDescent="0.3">
      <c r="A2399">
        <v>1</v>
      </c>
      <c r="B2399">
        <v>1900</v>
      </c>
      <c r="C2399" s="3">
        <v>0</v>
      </c>
      <c r="D2399" t="str">
        <v>00. VENDES</v>
      </c>
      <c r="E2399">
        <v>0</v>
      </c>
      <c r="F2399" t="str">
        <f t="shared" si="185"/>
        <v>1_1900</v>
      </c>
      <c r="G2399">
        <f t="shared" si="186"/>
        <v>0</v>
      </c>
      <c r="H2399" s="40" t="e">
        <f t="shared" si="187"/>
        <v>#DIV/0!</v>
      </c>
      <c r="I2399">
        <f t="shared" si="188"/>
        <v>0</v>
      </c>
      <c r="J2399" s="40" t="e">
        <f t="shared" si="189"/>
        <v>#DIV/0!</v>
      </c>
      <c r="K2399" t="str">
        <f>+IFERROR(VLOOKUP(D2399,Table_1[#All],2,0),"")</f>
        <v/>
      </c>
    </row>
    <row r="2400" spans="1:11" ht="15" customHeight="1" x14ac:dyDescent="0.3">
      <c r="A2400">
        <v>1</v>
      </c>
      <c r="B2400">
        <v>1900</v>
      </c>
      <c r="C2400" s="3">
        <v>0</v>
      </c>
      <c r="D2400" t="str">
        <v>00. VENDES</v>
      </c>
      <c r="E2400">
        <v>0</v>
      </c>
      <c r="F2400" t="str">
        <f t="shared" si="185"/>
        <v>1_1900</v>
      </c>
      <c r="G2400">
        <f t="shared" si="186"/>
        <v>0</v>
      </c>
      <c r="H2400" s="40" t="e">
        <f t="shared" si="187"/>
        <v>#DIV/0!</v>
      </c>
      <c r="I2400">
        <f t="shared" si="188"/>
        <v>0</v>
      </c>
      <c r="J2400" s="40" t="e">
        <f t="shared" si="189"/>
        <v>#DIV/0!</v>
      </c>
      <c r="K2400" t="str">
        <f>+IFERROR(VLOOKUP(D2400,Table_1[#All],2,0),"")</f>
        <v/>
      </c>
    </row>
    <row r="2401" spans="1:11" ht="15" customHeight="1" x14ac:dyDescent="0.3">
      <c r="A2401">
        <v>1</v>
      </c>
      <c r="B2401">
        <v>1900</v>
      </c>
      <c r="C2401" s="3">
        <v>0</v>
      </c>
      <c r="D2401" t="str">
        <v>00. VENDES</v>
      </c>
      <c r="E2401">
        <v>0</v>
      </c>
      <c r="F2401" t="str">
        <f t="shared" si="185"/>
        <v>1_1900</v>
      </c>
      <c r="G2401">
        <f t="shared" si="186"/>
        <v>0</v>
      </c>
      <c r="H2401" s="40" t="e">
        <f t="shared" si="187"/>
        <v>#DIV/0!</v>
      </c>
      <c r="I2401">
        <f t="shared" si="188"/>
        <v>0</v>
      </c>
      <c r="J2401" s="40" t="e">
        <f t="shared" si="189"/>
        <v>#DIV/0!</v>
      </c>
      <c r="K2401" t="str">
        <f>+IFERROR(VLOOKUP(D2401,Table_1[#All],2,0),"")</f>
        <v/>
      </c>
    </row>
    <row r="2402" spans="1:11" ht="15" customHeight="1" x14ac:dyDescent="0.3">
      <c r="A2402">
        <v>1</v>
      </c>
      <c r="B2402">
        <v>1900</v>
      </c>
      <c r="C2402" s="3">
        <v>0</v>
      </c>
      <c r="D2402" t="str">
        <v>00. VENDES</v>
      </c>
      <c r="E2402">
        <v>0</v>
      </c>
      <c r="F2402" t="str">
        <f t="shared" si="185"/>
        <v>1_1900</v>
      </c>
      <c r="G2402">
        <f t="shared" si="186"/>
        <v>0</v>
      </c>
      <c r="H2402" s="40" t="e">
        <f t="shared" si="187"/>
        <v>#DIV/0!</v>
      </c>
      <c r="I2402">
        <f t="shared" si="188"/>
        <v>0</v>
      </c>
      <c r="J2402" s="40" t="e">
        <f t="shared" si="189"/>
        <v>#DIV/0!</v>
      </c>
      <c r="K2402" t="str">
        <f>+IFERROR(VLOOKUP(D2402,Table_1[#All],2,0),"")</f>
        <v/>
      </c>
    </row>
    <row r="2403" spans="1:11" ht="15" customHeight="1" x14ac:dyDescent="0.3">
      <c r="A2403">
        <v>1</v>
      </c>
      <c r="B2403">
        <v>1900</v>
      </c>
      <c r="C2403" s="3">
        <v>0</v>
      </c>
      <c r="D2403" t="str">
        <v>00. VENDES</v>
      </c>
      <c r="E2403">
        <v>0</v>
      </c>
      <c r="F2403" t="str">
        <f t="shared" si="185"/>
        <v>1_1900</v>
      </c>
      <c r="G2403">
        <f t="shared" si="186"/>
        <v>0</v>
      </c>
      <c r="H2403" s="40" t="e">
        <f t="shared" si="187"/>
        <v>#DIV/0!</v>
      </c>
      <c r="I2403">
        <f t="shared" si="188"/>
        <v>0</v>
      </c>
      <c r="J2403" s="40" t="e">
        <f t="shared" si="189"/>
        <v>#DIV/0!</v>
      </c>
      <c r="K2403" t="str">
        <f>+IFERROR(VLOOKUP(D2403,Table_1[#All],2,0),"")</f>
        <v/>
      </c>
    </row>
    <row r="2404" spans="1:11" ht="15" customHeight="1" x14ac:dyDescent="0.3">
      <c r="A2404">
        <v>1</v>
      </c>
      <c r="B2404">
        <v>1900</v>
      </c>
      <c r="C2404" s="3">
        <v>0</v>
      </c>
      <c r="D2404" t="str">
        <v>00. VENDES</v>
      </c>
      <c r="E2404">
        <v>0</v>
      </c>
      <c r="F2404" t="str">
        <f t="shared" si="185"/>
        <v>1_1900</v>
      </c>
      <c r="G2404">
        <f t="shared" si="186"/>
        <v>0</v>
      </c>
      <c r="H2404" s="40" t="e">
        <f t="shared" si="187"/>
        <v>#DIV/0!</v>
      </c>
      <c r="I2404">
        <f t="shared" si="188"/>
        <v>0</v>
      </c>
      <c r="J2404" s="40" t="e">
        <f t="shared" si="189"/>
        <v>#DIV/0!</v>
      </c>
      <c r="K2404" t="str">
        <f>+IFERROR(VLOOKUP(D2404,Table_1[#All],2,0),"")</f>
        <v/>
      </c>
    </row>
    <row r="2405" spans="1:11" ht="15" customHeight="1" x14ac:dyDescent="0.3">
      <c r="A2405">
        <v>1</v>
      </c>
      <c r="B2405">
        <v>1900</v>
      </c>
      <c r="C2405" s="3">
        <v>0</v>
      </c>
      <c r="D2405" t="str">
        <v>00. VENDES</v>
      </c>
      <c r="E2405">
        <v>0</v>
      </c>
      <c r="F2405" t="str">
        <f t="shared" si="185"/>
        <v>1_1900</v>
      </c>
      <c r="G2405">
        <f t="shared" si="186"/>
        <v>0</v>
      </c>
      <c r="H2405" s="40" t="e">
        <f t="shared" si="187"/>
        <v>#DIV/0!</v>
      </c>
      <c r="I2405">
        <f t="shared" si="188"/>
        <v>0</v>
      </c>
      <c r="J2405" s="40" t="e">
        <f t="shared" si="189"/>
        <v>#DIV/0!</v>
      </c>
      <c r="K2405" t="str">
        <f>+IFERROR(VLOOKUP(D2405,Table_1[#All],2,0),"")</f>
        <v/>
      </c>
    </row>
    <row r="2406" spans="1:11" ht="15" customHeight="1" x14ac:dyDescent="0.3">
      <c r="A2406">
        <v>1</v>
      </c>
      <c r="B2406">
        <v>1900</v>
      </c>
      <c r="C2406" s="3">
        <v>0</v>
      </c>
      <c r="D2406" t="str">
        <v>00. VENDES</v>
      </c>
      <c r="E2406">
        <v>0</v>
      </c>
      <c r="F2406" t="str">
        <f t="shared" si="185"/>
        <v>1_1900</v>
      </c>
      <c r="G2406">
        <f t="shared" si="186"/>
        <v>0</v>
      </c>
      <c r="H2406" s="40" t="e">
        <f t="shared" si="187"/>
        <v>#DIV/0!</v>
      </c>
      <c r="I2406">
        <f t="shared" si="188"/>
        <v>0</v>
      </c>
      <c r="J2406" s="40" t="e">
        <f t="shared" si="189"/>
        <v>#DIV/0!</v>
      </c>
      <c r="K2406" t="str">
        <f>+IFERROR(VLOOKUP(D2406,Table_1[#All],2,0),"")</f>
        <v/>
      </c>
    </row>
    <row r="2407" spans="1:11" ht="15" customHeight="1" x14ac:dyDescent="0.3">
      <c r="A2407">
        <v>1</v>
      </c>
      <c r="B2407">
        <v>1900</v>
      </c>
      <c r="C2407" s="3">
        <v>0</v>
      </c>
      <c r="D2407" t="str">
        <v>00. VENDES</v>
      </c>
      <c r="E2407">
        <v>0</v>
      </c>
      <c r="F2407" t="str">
        <f t="shared" si="185"/>
        <v>1_1900</v>
      </c>
      <c r="G2407">
        <f t="shared" si="186"/>
        <v>0</v>
      </c>
      <c r="H2407" s="40" t="e">
        <f t="shared" si="187"/>
        <v>#DIV/0!</v>
      </c>
      <c r="I2407">
        <f t="shared" si="188"/>
        <v>0</v>
      </c>
      <c r="J2407" s="40" t="e">
        <f t="shared" si="189"/>
        <v>#DIV/0!</v>
      </c>
      <c r="K2407" t="str">
        <f>+IFERROR(VLOOKUP(D2407,Table_1[#All],2,0),"")</f>
        <v/>
      </c>
    </row>
    <row r="2408" spans="1:11" ht="15" customHeight="1" x14ac:dyDescent="0.3">
      <c r="A2408">
        <v>1</v>
      </c>
      <c r="B2408">
        <v>1900</v>
      </c>
      <c r="C2408" s="3">
        <v>0</v>
      </c>
      <c r="D2408" t="str">
        <v>00. VENDES</v>
      </c>
      <c r="E2408">
        <v>0</v>
      </c>
      <c r="F2408" t="str">
        <f t="shared" si="185"/>
        <v>1_1900</v>
      </c>
      <c r="G2408">
        <f t="shared" si="186"/>
        <v>0</v>
      </c>
      <c r="H2408" s="40" t="e">
        <f t="shared" si="187"/>
        <v>#DIV/0!</v>
      </c>
      <c r="I2408">
        <f t="shared" si="188"/>
        <v>0</v>
      </c>
      <c r="J2408" s="40" t="e">
        <f t="shared" si="189"/>
        <v>#DIV/0!</v>
      </c>
      <c r="K2408" t="str">
        <f>+IFERROR(VLOOKUP(D2408,Table_1[#All],2,0),"")</f>
        <v/>
      </c>
    </row>
    <row r="2409" spans="1:11" ht="15" customHeight="1" x14ac:dyDescent="0.3">
      <c r="A2409">
        <v>1</v>
      </c>
      <c r="B2409">
        <v>1900</v>
      </c>
      <c r="C2409" s="3">
        <v>0</v>
      </c>
      <c r="D2409" t="str">
        <v>00. VENDES</v>
      </c>
      <c r="E2409">
        <v>0</v>
      </c>
      <c r="F2409" t="str">
        <f t="shared" si="185"/>
        <v>1_1900</v>
      </c>
      <c r="G2409">
        <f t="shared" si="186"/>
        <v>0</v>
      </c>
      <c r="H2409" s="40" t="e">
        <f t="shared" si="187"/>
        <v>#DIV/0!</v>
      </c>
      <c r="I2409">
        <f t="shared" si="188"/>
        <v>0</v>
      </c>
      <c r="J2409" s="40" t="e">
        <f t="shared" si="189"/>
        <v>#DIV/0!</v>
      </c>
      <c r="K2409" t="str">
        <f>+IFERROR(VLOOKUP(D2409,Table_1[#All],2,0),"")</f>
        <v/>
      </c>
    </row>
    <row r="2410" spans="1:11" ht="15" customHeight="1" x14ac:dyDescent="0.3">
      <c r="A2410">
        <v>1</v>
      </c>
      <c r="B2410">
        <v>1900</v>
      </c>
      <c r="C2410" s="3">
        <v>0</v>
      </c>
      <c r="D2410" t="str">
        <v>00. VENDES</v>
      </c>
      <c r="E2410">
        <v>0</v>
      </c>
      <c r="F2410" t="str">
        <f t="shared" si="185"/>
        <v>1_1900</v>
      </c>
      <c r="G2410">
        <f t="shared" si="186"/>
        <v>0</v>
      </c>
      <c r="H2410" s="40" t="e">
        <f t="shared" si="187"/>
        <v>#DIV/0!</v>
      </c>
      <c r="I2410">
        <f t="shared" si="188"/>
        <v>0</v>
      </c>
      <c r="J2410" s="40" t="e">
        <f t="shared" si="189"/>
        <v>#DIV/0!</v>
      </c>
      <c r="K2410" t="str">
        <f>+IFERROR(VLOOKUP(D2410,Table_1[#All],2,0),"")</f>
        <v/>
      </c>
    </row>
    <row r="2411" spans="1:11" ht="15" customHeight="1" x14ac:dyDescent="0.3">
      <c r="A2411">
        <v>1</v>
      </c>
      <c r="B2411">
        <v>1900</v>
      </c>
      <c r="C2411" s="3">
        <v>0</v>
      </c>
      <c r="D2411" t="str">
        <v>00. VENDES</v>
      </c>
      <c r="E2411">
        <v>0</v>
      </c>
      <c r="F2411" t="str">
        <f t="shared" si="185"/>
        <v>1_1900</v>
      </c>
      <c r="G2411">
        <f t="shared" si="186"/>
        <v>0</v>
      </c>
      <c r="H2411" s="40" t="e">
        <f t="shared" si="187"/>
        <v>#DIV/0!</v>
      </c>
      <c r="I2411">
        <f t="shared" si="188"/>
        <v>0</v>
      </c>
      <c r="J2411" s="40" t="e">
        <f t="shared" si="189"/>
        <v>#DIV/0!</v>
      </c>
      <c r="K2411" t="str">
        <f>+IFERROR(VLOOKUP(D2411,Table_1[#All],2,0),"")</f>
        <v/>
      </c>
    </row>
    <row r="2412" spans="1:11" ht="15" customHeight="1" x14ac:dyDescent="0.3">
      <c r="A2412">
        <v>1</v>
      </c>
      <c r="B2412">
        <v>1900</v>
      </c>
      <c r="C2412" s="3">
        <v>0</v>
      </c>
      <c r="D2412" t="str">
        <v>00. VENDES</v>
      </c>
      <c r="E2412">
        <v>0</v>
      </c>
      <c r="F2412" t="str">
        <f t="shared" si="185"/>
        <v>1_1900</v>
      </c>
      <c r="G2412">
        <f t="shared" si="186"/>
        <v>0</v>
      </c>
      <c r="H2412" s="40" t="e">
        <f t="shared" si="187"/>
        <v>#DIV/0!</v>
      </c>
      <c r="I2412">
        <f t="shared" si="188"/>
        <v>0</v>
      </c>
      <c r="J2412" s="40" t="e">
        <f t="shared" si="189"/>
        <v>#DIV/0!</v>
      </c>
      <c r="K2412" t="str">
        <f>+IFERROR(VLOOKUP(D2412,Table_1[#All],2,0),"")</f>
        <v/>
      </c>
    </row>
    <row r="2413" spans="1:11" ht="15" customHeight="1" x14ac:dyDescent="0.3">
      <c r="A2413">
        <v>1</v>
      </c>
      <c r="B2413">
        <v>1900</v>
      </c>
      <c r="C2413" s="3">
        <v>0</v>
      </c>
      <c r="D2413" t="str">
        <v>00. VENDES</v>
      </c>
      <c r="E2413">
        <v>0</v>
      </c>
      <c r="F2413" t="str">
        <f t="shared" si="185"/>
        <v>1_1900</v>
      </c>
      <c r="G2413">
        <f t="shared" si="186"/>
        <v>0</v>
      </c>
      <c r="H2413" s="40" t="e">
        <f t="shared" si="187"/>
        <v>#DIV/0!</v>
      </c>
      <c r="I2413">
        <f t="shared" si="188"/>
        <v>0</v>
      </c>
      <c r="J2413" s="40" t="e">
        <f t="shared" si="189"/>
        <v>#DIV/0!</v>
      </c>
      <c r="K2413" t="str">
        <f>+IFERROR(VLOOKUP(D2413,Table_1[#All],2,0),"")</f>
        <v/>
      </c>
    </row>
    <row r="2414" spans="1:11" ht="15" customHeight="1" x14ac:dyDescent="0.3">
      <c r="A2414">
        <v>1</v>
      </c>
      <c r="B2414">
        <v>1900</v>
      </c>
      <c r="C2414" s="3">
        <v>0</v>
      </c>
      <c r="D2414" t="str">
        <v>00. VENDES</v>
      </c>
      <c r="E2414">
        <v>0</v>
      </c>
      <c r="F2414" t="str">
        <f t="shared" si="185"/>
        <v>1_1900</v>
      </c>
      <c r="G2414">
        <f t="shared" si="186"/>
        <v>0</v>
      </c>
      <c r="H2414" s="40" t="e">
        <f t="shared" si="187"/>
        <v>#DIV/0!</v>
      </c>
      <c r="I2414">
        <f t="shared" si="188"/>
        <v>0</v>
      </c>
      <c r="J2414" s="40" t="e">
        <f t="shared" si="189"/>
        <v>#DIV/0!</v>
      </c>
      <c r="K2414" t="str">
        <f>+IFERROR(VLOOKUP(D2414,Table_1[#All],2,0),"")</f>
        <v/>
      </c>
    </row>
    <row r="2415" spans="1:11" ht="15" customHeight="1" x14ac:dyDescent="0.3">
      <c r="A2415">
        <v>1</v>
      </c>
      <c r="B2415">
        <v>1900</v>
      </c>
      <c r="C2415" s="3">
        <v>0</v>
      </c>
      <c r="D2415" t="str">
        <v>00. VENDES</v>
      </c>
      <c r="E2415">
        <v>0</v>
      </c>
      <c r="F2415" t="str">
        <f t="shared" si="185"/>
        <v>1_1900</v>
      </c>
      <c r="G2415">
        <f t="shared" si="186"/>
        <v>0</v>
      </c>
      <c r="H2415" s="40" t="e">
        <f t="shared" si="187"/>
        <v>#DIV/0!</v>
      </c>
      <c r="I2415">
        <f t="shared" si="188"/>
        <v>0</v>
      </c>
      <c r="J2415" s="40" t="e">
        <f t="shared" si="189"/>
        <v>#DIV/0!</v>
      </c>
      <c r="K2415" t="str">
        <f>+IFERROR(VLOOKUP(D2415,Table_1[#All],2,0),"")</f>
        <v/>
      </c>
    </row>
    <row r="2416" spans="1:11" ht="15" customHeight="1" x14ac:dyDescent="0.3">
      <c r="A2416">
        <v>1</v>
      </c>
      <c r="B2416">
        <v>1900</v>
      </c>
      <c r="C2416" s="3">
        <v>0</v>
      </c>
      <c r="D2416" t="str">
        <v>00. VENDES</v>
      </c>
      <c r="E2416">
        <v>0</v>
      </c>
      <c r="F2416" t="str">
        <f t="shared" si="185"/>
        <v>1_1900</v>
      </c>
      <c r="G2416">
        <f t="shared" si="186"/>
        <v>0</v>
      </c>
      <c r="H2416" s="40" t="e">
        <f t="shared" si="187"/>
        <v>#DIV/0!</v>
      </c>
      <c r="I2416">
        <f t="shared" si="188"/>
        <v>0</v>
      </c>
      <c r="J2416" s="40" t="e">
        <f t="shared" si="189"/>
        <v>#DIV/0!</v>
      </c>
      <c r="K2416" t="str">
        <f>+IFERROR(VLOOKUP(D2416,Table_1[#All],2,0),"")</f>
        <v/>
      </c>
    </row>
    <row r="2417" spans="1:11" ht="15" customHeight="1" x14ac:dyDescent="0.3">
      <c r="A2417">
        <v>1</v>
      </c>
      <c r="B2417">
        <v>1900</v>
      </c>
      <c r="C2417" s="3">
        <v>0</v>
      </c>
      <c r="D2417" t="str">
        <v>00. VENDES</v>
      </c>
      <c r="E2417">
        <v>0</v>
      </c>
      <c r="F2417" t="str">
        <f t="shared" si="185"/>
        <v>1_1900</v>
      </c>
      <c r="G2417">
        <f t="shared" si="186"/>
        <v>0</v>
      </c>
      <c r="H2417" s="40" t="e">
        <f t="shared" si="187"/>
        <v>#DIV/0!</v>
      </c>
      <c r="I2417">
        <f t="shared" si="188"/>
        <v>0</v>
      </c>
      <c r="J2417" s="40" t="e">
        <f t="shared" si="189"/>
        <v>#DIV/0!</v>
      </c>
      <c r="K2417" t="str">
        <f>+IFERROR(VLOOKUP(D2417,Table_1[#All],2,0),"")</f>
        <v/>
      </c>
    </row>
    <row r="2418" spans="1:11" ht="15" customHeight="1" x14ac:dyDescent="0.3">
      <c r="A2418">
        <v>1</v>
      </c>
      <c r="B2418">
        <v>1900</v>
      </c>
      <c r="C2418" s="3">
        <v>0</v>
      </c>
      <c r="D2418" t="str">
        <v>00. VENDES</v>
      </c>
      <c r="E2418">
        <v>0</v>
      </c>
      <c r="F2418" t="str">
        <f t="shared" si="185"/>
        <v>1_1900</v>
      </c>
      <c r="G2418">
        <f t="shared" si="186"/>
        <v>0</v>
      </c>
      <c r="H2418" s="40" t="e">
        <f t="shared" si="187"/>
        <v>#DIV/0!</v>
      </c>
      <c r="I2418">
        <f t="shared" si="188"/>
        <v>0</v>
      </c>
      <c r="J2418" s="40" t="e">
        <f t="shared" si="189"/>
        <v>#DIV/0!</v>
      </c>
      <c r="K2418" t="str">
        <f>+IFERROR(VLOOKUP(D2418,Table_1[#All],2,0),"")</f>
        <v/>
      </c>
    </row>
    <row r="2419" spans="1:11" ht="15" customHeight="1" x14ac:dyDescent="0.3">
      <c r="A2419">
        <v>1</v>
      </c>
      <c r="B2419">
        <v>1900</v>
      </c>
      <c r="C2419" s="3">
        <v>0</v>
      </c>
      <c r="D2419" t="str">
        <v>00. VENDES</v>
      </c>
      <c r="E2419">
        <v>0</v>
      </c>
      <c r="F2419" t="str">
        <f t="shared" si="185"/>
        <v>1_1900</v>
      </c>
      <c r="G2419">
        <f t="shared" si="186"/>
        <v>0</v>
      </c>
      <c r="H2419" s="40" t="e">
        <f t="shared" si="187"/>
        <v>#DIV/0!</v>
      </c>
      <c r="I2419">
        <f t="shared" si="188"/>
        <v>0</v>
      </c>
      <c r="J2419" s="40" t="e">
        <f t="shared" si="189"/>
        <v>#DIV/0!</v>
      </c>
      <c r="K2419" t="str">
        <f>+IFERROR(VLOOKUP(D2419,Table_1[#All],2,0),"")</f>
        <v/>
      </c>
    </row>
    <row r="2420" spans="1:11" ht="15" customHeight="1" x14ac:dyDescent="0.3">
      <c r="A2420">
        <v>1</v>
      </c>
      <c r="B2420">
        <v>1900</v>
      </c>
      <c r="C2420" s="3">
        <v>0</v>
      </c>
      <c r="D2420" t="str">
        <v>00. VENDES</v>
      </c>
      <c r="E2420">
        <v>0</v>
      </c>
      <c r="F2420" t="str">
        <f t="shared" si="185"/>
        <v>1_1900</v>
      </c>
      <c r="G2420">
        <f t="shared" si="186"/>
        <v>0</v>
      </c>
      <c r="H2420" s="40" t="e">
        <f t="shared" si="187"/>
        <v>#DIV/0!</v>
      </c>
      <c r="I2420">
        <f t="shared" si="188"/>
        <v>0</v>
      </c>
      <c r="J2420" s="40" t="e">
        <f t="shared" si="189"/>
        <v>#DIV/0!</v>
      </c>
      <c r="K2420" t="str">
        <f>+IFERROR(VLOOKUP(D2420,Table_1[#All],2,0),"")</f>
        <v/>
      </c>
    </row>
    <row r="2421" spans="1:11" ht="15" customHeight="1" x14ac:dyDescent="0.3">
      <c r="A2421">
        <v>1</v>
      </c>
      <c r="B2421">
        <v>1900</v>
      </c>
      <c r="C2421" s="3">
        <v>0</v>
      </c>
      <c r="D2421" t="str">
        <v>00. VENDES</v>
      </c>
      <c r="E2421">
        <v>0</v>
      </c>
      <c r="F2421" t="str">
        <f t="shared" si="185"/>
        <v>1_1900</v>
      </c>
      <c r="G2421">
        <f t="shared" si="186"/>
        <v>0</v>
      </c>
      <c r="H2421" s="40" t="e">
        <f t="shared" si="187"/>
        <v>#DIV/0!</v>
      </c>
      <c r="I2421">
        <f t="shared" si="188"/>
        <v>0</v>
      </c>
      <c r="J2421" s="40" t="e">
        <f t="shared" si="189"/>
        <v>#DIV/0!</v>
      </c>
      <c r="K2421" t="str">
        <f>+IFERROR(VLOOKUP(D2421,Table_1[#All],2,0),"")</f>
        <v/>
      </c>
    </row>
    <row r="2422" spans="1:11" ht="15" customHeight="1" x14ac:dyDescent="0.3">
      <c r="A2422">
        <v>1</v>
      </c>
      <c r="B2422">
        <v>1900</v>
      </c>
      <c r="C2422" s="3">
        <v>0</v>
      </c>
      <c r="D2422" t="str">
        <v>00. VENDES</v>
      </c>
      <c r="E2422">
        <v>0</v>
      </c>
      <c r="F2422" t="str">
        <f t="shared" si="185"/>
        <v>1_1900</v>
      </c>
      <c r="G2422">
        <f t="shared" si="186"/>
        <v>0</v>
      </c>
      <c r="H2422" s="40" t="e">
        <f t="shared" si="187"/>
        <v>#DIV/0!</v>
      </c>
      <c r="I2422">
        <f t="shared" si="188"/>
        <v>0</v>
      </c>
      <c r="J2422" s="40" t="e">
        <f t="shared" si="189"/>
        <v>#DIV/0!</v>
      </c>
      <c r="K2422" t="str">
        <f>+IFERROR(VLOOKUP(D2422,Table_1[#All],2,0),"")</f>
        <v/>
      </c>
    </row>
    <row r="2423" spans="1:11" ht="15" customHeight="1" x14ac:dyDescent="0.3">
      <c r="A2423">
        <v>1</v>
      </c>
      <c r="B2423">
        <v>1900</v>
      </c>
      <c r="C2423" s="3">
        <v>0</v>
      </c>
      <c r="D2423" t="str">
        <v>00. VENDES</v>
      </c>
      <c r="E2423">
        <v>0</v>
      </c>
      <c r="F2423" t="str">
        <f t="shared" si="185"/>
        <v>1_1900</v>
      </c>
      <c r="G2423">
        <f t="shared" si="186"/>
        <v>0</v>
      </c>
      <c r="H2423" s="40" t="e">
        <f t="shared" si="187"/>
        <v>#DIV/0!</v>
      </c>
      <c r="I2423">
        <f t="shared" si="188"/>
        <v>0</v>
      </c>
      <c r="J2423" s="40" t="e">
        <f t="shared" si="189"/>
        <v>#DIV/0!</v>
      </c>
      <c r="K2423" t="str">
        <f>+IFERROR(VLOOKUP(D2423,Table_1[#All],2,0),"")</f>
        <v/>
      </c>
    </row>
    <row r="2424" spans="1:11" ht="15" customHeight="1" x14ac:dyDescent="0.3">
      <c r="A2424">
        <v>1</v>
      </c>
      <c r="B2424">
        <v>1900</v>
      </c>
      <c r="C2424" s="3">
        <v>0</v>
      </c>
      <c r="D2424" t="str">
        <v>00. VENDES</v>
      </c>
      <c r="E2424">
        <v>0</v>
      </c>
      <c r="F2424" t="str">
        <f t="shared" si="185"/>
        <v>1_1900</v>
      </c>
      <c r="G2424">
        <f t="shared" si="186"/>
        <v>0</v>
      </c>
      <c r="H2424" s="40" t="e">
        <f t="shared" si="187"/>
        <v>#DIV/0!</v>
      </c>
      <c r="I2424">
        <f t="shared" si="188"/>
        <v>0</v>
      </c>
      <c r="J2424" s="40" t="e">
        <f t="shared" si="189"/>
        <v>#DIV/0!</v>
      </c>
      <c r="K2424" t="str">
        <f>+IFERROR(VLOOKUP(D2424,Table_1[#All],2,0),"")</f>
        <v/>
      </c>
    </row>
    <row r="2425" spans="1:11" ht="15" customHeight="1" x14ac:dyDescent="0.3">
      <c r="A2425">
        <v>1</v>
      </c>
      <c r="B2425">
        <v>1900</v>
      </c>
      <c r="C2425" s="3">
        <v>0</v>
      </c>
      <c r="D2425" t="str">
        <v>00. VENDES</v>
      </c>
      <c r="E2425">
        <v>0</v>
      </c>
      <c r="F2425" t="str">
        <f t="shared" si="185"/>
        <v>1_1900</v>
      </c>
      <c r="G2425">
        <f t="shared" si="186"/>
        <v>0</v>
      </c>
      <c r="H2425" s="40" t="e">
        <f t="shared" si="187"/>
        <v>#DIV/0!</v>
      </c>
      <c r="I2425">
        <f t="shared" si="188"/>
        <v>0</v>
      </c>
      <c r="J2425" s="40" t="e">
        <f t="shared" si="189"/>
        <v>#DIV/0!</v>
      </c>
      <c r="K2425" t="str">
        <f>+IFERROR(VLOOKUP(D2425,Table_1[#All],2,0),"")</f>
        <v/>
      </c>
    </row>
    <row r="2426" spans="1:11" ht="15" customHeight="1" x14ac:dyDescent="0.3">
      <c r="A2426">
        <v>1</v>
      </c>
      <c r="B2426">
        <v>1900</v>
      </c>
      <c r="C2426" s="3">
        <v>0</v>
      </c>
      <c r="D2426" t="str">
        <v>00. VENDES</v>
      </c>
      <c r="E2426">
        <v>0</v>
      </c>
      <c r="F2426" t="str">
        <f t="shared" si="185"/>
        <v>1_1900</v>
      </c>
      <c r="G2426">
        <f t="shared" si="186"/>
        <v>0</v>
      </c>
      <c r="H2426" s="40" t="e">
        <f t="shared" si="187"/>
        <v>#DIV/0!</v>
      </c>
      <c r="I2426">
        <f t="shared" si="188"/>
        <v>0</v>
      </c>
      <c r="J2426" s="40" t="e">
        <f t="shared" si="189"/>
        <v>#DIV/0!</v>
      </c>
      <c r="K2426" t="str">
        <f>+IFERROR(VLOOKUP(D2426,Table_1[#All],2,0),"")</f>
        <v/>
      </c>
    </row>
    <row r="2427" spans="1:11" ht="15" customHeight="1" x14ac:dyDescent="0.3">
      <c r="A2427">
        <v>1</v>
      </c>
      <c r="B2427">
        <v>1900</v>
      </c>
      <c r="C2427" s="3">
        <v>0</v>
      </c>
      <c r="D2427" t="str">
        <v>00. VENDES</v>
      </c>
      <c r="E2427">
        <v>0</v>
      </c>
      <c r="F2427" t="str">
        <f t="shared" si="185"/>
        <v>1_1900</v>
      </c>
      <c r="G2427">
        <f t="shared" si="186"/>
        <v>0</v>
      </c>
      <c r="H2427" s="40" t="e">
        <f t="shared" si="187"/>
        <v>#DIV/0!</v>
      </c>
      <c r="I2427">
        <f t="shared" si="188"/>
        <v>0</v>
      </c>
      <c r="J2427" s="40" t="e">
        <f t="shared" si="189"/>
        <v>#DIV/0!</v>
      </c>
      <c r="K2427" t="str">
        <f>+IFERROR(VLOOKUP(D2427,Table_1[#All],2,0),"")</f>
        <v/>
      </c>
    </row>
    <row r="2428" spans="1:11" ht="15" customHeight="1" x14ac:dyDescent="0.3">
      <c r="A2428">
        <v>1</v>
      </c>
      <c r="B2428">
        <v>1900</v>
      </c>
      <c r="C2428" s="3">
        <v>0</v>
      </c>
      <c r="D2428" t="str">
        <v>00. VENDES</v>
      </c>
      <c r="E2428">
        <v>0</v>
      </c>
      <c r="F2428" t="str">
        <f t="shared" si="185"/>
        <v>1_1900</v>
      </c>
      <c r="G2428">
        <f t="shared" si="186"/>
        <v>0</v>
      </c>
      <c r="H2428" s="40" t="e">
        <f t="shared" si="187"/>
        <v>#DIV/0!</v>
      </c>
      <c r="I2428">
        <f t="shared" si="188"/>
        <v>0</v>
      </c>
      <c r="J2428" s="40" t="e">
        <f t="shared" si="189"/>
        <v>#DIV/0!</v>
      </c>
      <c r="K2428" t="str">
        <f>+IFERROR(VLOOKUP(D2428,Table_1[#All],2,0),"")</f>
        <v/>
      </c>
    </row>
    <row r="2429" spans="1:11" ht="15" customHeight="1" x14ac:dyDescent="0.3">
      <c r="A2429">
        <v>1</v>
      </c>
      <c r="B2429">
        <v>1900</v>
      </c>
      <c r="C2429" s="3">
        <v>0</v>
      </c>
      <c r="D2429" t="str">
        <v>00. VENDES</v>
      </c>
      <c r="E2429">
        <v>0</v>
      </c>
      <c r="F2429" t="str">
        <f t="shared" si="185"/>
        <v>1_1900</v>
      </c>
      <c r="G2429">
        <f t="shared" si="186"/>
        <v>0</v>
      </c>
      <c r="H2429" s="40" t="e">
        <f t="shared" si="187"/>
        <v>#DIV/0!</v>
      </c>
      <c r="I2429">
        <f t="shared" si="188"/>
        <v>0</v>
      </c>
      <c r="J2429" s="40" t="e">
        <f t="shared" si="189"/>
        <v>#DIV/0!</v>
      </c>
      <c r="K2429" t="str">
        <f>+IFERROR(VLOOKUP(D2429,Table_1[#All],2,0),"")</f>
        <v/>
      </c>
    </row>
    <row r="2430" spans="1:11" ht="15" customHeight="1" x14ac:dyDescent="0.3">
      <c r="A2430">
        <v>1</v>
      </c>
      <c r="B2430">
        <v>1900</v>
      </c>
      <c r="C2430" s="3">
        <v>0</v>
      </c>
      <c r="D2430" t="str">
        <v>00. VENDES</v>
      </c>
      <c r="E2430">
        <v>0</v>
      </c>
      <c r="F2430" t="str">
        <f t="shared" si="185"/>
        <v>1_1900</v>
      </c>
      <c r="G2430">
        <f t="shared" si="186"/>
        <v>0</v>
      </c>
      <c r="H2430" s="40" t="e">
        <f t="shared" si="187"/>
        <v>#DIV/0!</v>
      </c>
      <c r="I2430">
        <f t="shared" si="188"/>
        <v>0</v>
      </c>
      <c r="J2430" s="40" t="e">
        <f t="shared" si="189"/>
        <v>#DIV/0!</v>
      </c>
      <c r="K2430" t="str">
        <f>+IFERROR(VLOOKUP(D2430,Table_1[#All],2,0),"")</f>
        <v/>
      </c>
    </row>
    <row r="2431" spans="1:11" ht="15" customHeight="1" x14ac:dyDescent="0.3">
      <c r="A2431">
        <v>1</v>
      </c>
      <c r="B2431">
        <v>1900</v>
      </c>
      <c r="C2431" s="3">
        <v>0</v>
      </c>
      <c r="D2431" t="str">
        <v>00. VENDES</v>
      </c>
      <c r="E2431">
        <v>0</v>
      </c>
      <c r="F2431" t="str">
        <f t="shared" si="185"/>
        <v>1_1900</v>
      </c>
      <c r="G2431">
        <f t="shared" si="186"/>
        <v>0</v>
      </c>
      <c r="H2431" s="40" t="e">
        <f t="shared" si="187"/>
        <v>#DIV/0!</v>
      </c>
      <c r="I2431">
        <f t="shared" si="188"/>
        <v>0</v>
      </c>
      <c r="J2431" s="40" t="e">
        <f t="shared" si="189"/>
        <v>#DIV/0!</v>
      </c>
      <c r="K2431" t="str">
        <f>+IFERROR(VLOOKUP(D2431,Table_1[#All],2,0),"")</f>
        <v/>
      </c>
    </row>
    <row r="2432" spans="1:11" ht="15" customHeight="1" x14ac:dyDescent="0.3">
      <c r="A2432">
        <v>1</v>
      </c>
      <c r="B2432">
        <v>1900</v>
      </c>
      <c r="C2432" s="3">
        <v>0</v>
      </c>
      <c r="D2432" t="str">
        <v>00. VENDES</v>
      </c>
      <c r="E2432">
        <v>0</v>
      </c>
      <c r="F2432" t="str">
        <f t="shared" si="185"/>
        <v>1_1900</v>
      </c>
      <c r="G2432">
        <f t="shared" si="186"/>
        <v>0</v>
      </c>
      <c r="H2432" s="40" t="e">
        <f t="shared" si="187"/>
        <v>#DIV/0!</v>
      </c>
      <c r="I2432">
        <f t="shared" si="188"/>
        <v>0</v>
      </c>
      <c r="J2432" s="40" t="e">
        <f t="shared" si="189"/>
        <v>#DIV/0!</v>
      </c>
      <c r="K2432" t="str">
        <f>+IFERROR(VLOOKUP(D2432,Table_1[#All],2,0),"")</f>
        <v/>
      </c>
    </row>
    <row r="2433" spans="1:11" ht="15" customHeight="1" x14ac:dyDescent="0.3">
      <c r="A2433">
        <v>1</v>
      </c>
      <c r="B2433">
        <v>1900</v>
      </c>
      <c r="C2433" s="3">
        <v>0</v>
      </c>
      <c r="D2433" t="str">
        <v>00. VENDES</v>
      </c>
      <c r="E2433">
        <v>0</v>
      </c>
      <c r="F2433" t="str">
        <f t="shared" si="185"/>
        <v>1_1900</v>
      </c>
      <c r="G2433">
        <f t="shared" si="186"/>
        <v>0</v>
      </c>
      <c r="H2433" s="40" t="e">
        <f t="shared" si="187"/>
        <v>#DIV/0!</v>
      </c>
      <c r="I2433">
        <f t="shared" si="188"/>
        <v>0</v>
      </c>
      <c r="J2433" s="40" t="e">
        <f t="shared" si="189"/>
        <v>#DIV/0!</v>
      </c>
      <c r="K2433" t="str">
        <f>+IFERROR(VLOOKUP(D2433,Table_1[#All],2,0),"")</f>
        <v/>
      </c>
    </row>
    <row r="2434" spans="1:11" ht="15" customHeight="1" x14ac:dyDescent="0.3">
      <c r="A2434">
        <v>1</v>
      </c>
      <c r="B2434">
        <v>1900</v>
      </c>
      <c r="C2434" s="3">
        <v>0</v>
      </c>
      <c r="D2434" t="str">
        <v>00. VENDES</v>
      </c>
      <c r="E2434">
        <v>0</v>
      </c>
      <c r="F2434" t="str">
        <f t="shared" si="185"/>
        <v>1_1900</v>
      </c>
      <c r="G2434">
        <f t="shared" si="186"/>
        <v>0</v>
      </c>
      <c r="H2434" s="40" t="e">
        <f t="shared" si="187"/>
        <v>#DIV/0!</v>
      </c>
      <c r="I2434">
        <f t="shared" si="188"/>
        <v>0</v>
      </c>
      <c r="J2434" s="40" t="e">
        <f t="shared" si="189"/>
        <v>#DIV/0!</v>
      </c>
      <c r="K2434" t="str">
        <f>+IFERROR(VLOOKUP(D2434,Table_1[#All],2,0),"")</f>
        <v/>
      </c>
    </row>
    <row r="2435" spans="1:11" ht="15" customHeight="1" x14ac:dyDescent="0.3">
      <c r="A2435">
        <v>1</v>
      </c>
      <c r="B2435">
        <v>1900</v>
      </c>
      <c r="C2435" s="3">
        <v>0</v>
      </c>
      <c r="D2435" t="str">
        <v>00. VENDES</v>
      </c>
      <c r="E2435">
        <v>0</v>
      </c>
      <c r="F2435" t="str">
        <f t="shared" ref="F2435:F2498" si="190">+CONCATENATE(A2435,"_",B2435)</f>
        <v>1_1900</v>
      </c>
      <c r="G2435">
        <f t="shared" ref="G2435:G2498" si="191">+SUMIFS($E$2:$E$1048576,$D$2:$D$1048576,"00. VENDES",$F$2:$F$1048576,F2435)</f>
        <v>0</v>
      </c>
      <c r="H2435" s="40" t="e">
        <f t="shared" ref="H2435:H2498" si="192">+E2435/G2435</f>
        <v>#DIV/0!</v>
      </c>
      <c r="I2435">
        <f t="shared" ref="I2435:I2498" si="193">+SUMIFS($E$2:$E$9999,$D$2:$D$9999,"00. VENDES",$B$2:$B$9999,B2435)</f>
        <v>0</v>
      </c>
      <c r="J2435" s="40" t="e">
        <f t="shared" ref="J2435:J2498" si="194">+E2435/I2435</f>
        <v>#DIV/0!</v>
      </c>
      <c r="K2435" t="str">
        <f>+IFERROR(VLOOKUP(D2435,Table_1[#All],2,0),"")</f>
        <v/>
      </c>
    </row>
    <row r="2436" spans="1:11" ht="15" customHeight="1" x14ac:dyDescent="0.3">
      <c r="A2436">
        <v>1</v>
      </c>
      <c r="B2436">
        <v>1900</v>
      </c>
      <c r="C2436" s="3">
        <v>0</v>
      </c>
      <c r="D2436" t="str">
        <v>00. VENDES</v>
      </c>
      <c r="E2436">
        <v>0</v>
      </c>
      <c r="F2436" t="str">
        <f t="shared" si="190"/>
        <v>1_1900</v>
      </c>
      <c r="G2436">
        <f t="shared" si="191"/>
        <v>0</v>
      </c>
      <c r="H2436" s="40" t="e">
        <f t="shared" si="192"/>
        <v>#DIV/0!</v>
      </c>
      <c r="I2436">
        <f t="shared" si="193"/>
        <v>0</v>
      </c>
      <c r="J2436" s="40" t="e">
        <f t="shared" si="194"/>
        <v>#DIV/0!</v>
      </c>
      <c r="K2436" t="str">
        <f>+IFERROR(VLOOKUP(D2436,Table_1[#All],2,0),"")</f>
        <v/>
      </c>
    </row>
    <row r="2437" spans="1:11" ht="15" customHeight="1" x14ac:dyDescent="0.3">
      <c r="A2437">
        <v>1</v>
      </c>
      <c r="B2437">
        <v>1900</v>
      </c>
      <c r="C2437" s="3">
        <v>0</v>
      </c>
      <c r="D2437" t="str">
        <v>00. VENDES</v>
      </c>
      <c r="E2437">
        <v>0</v>
      </c>
      <c r="F2437" t="str">
        <f t="shared" si="190"/>
        <v>1_1900</v>
      </c>
      <c r="G2437">
        <f t="shared" si="191"/>
        <v>0</v>
      </c>
      <c r="H2437" s="40" t="e">
        <f t="shared" si="192"/>
        <v>#DIV/0!</v>
      </c>
      <c r="I2437">
        <f t="shared" si="193"/>
        <v>0</v>
      </c>
      <c r="J2437" s="40" t="e">
        <f t="shared" si="194"/>
        <v>#DIV/0!</v>
      </c>
      <c r="K2437" t="str">
        <f>+IFERROR(VLOOKUP(D2437,Table_1[#All],2,0),"")</f>
        <v/>
      </c>
    </row>
    <row r="2438" spans="1:11" ht="15" customHeight="1" x14ac:dyDescent="0.3">
      <c r="A2438">
        <v>1</v>
      </c>
      <c r="B2438">
        <v>1900</v>
      </c>
      <c r="C2438" s="3">
        <v>0</v>
      </c>
      <c r="D2438" t="str">
        <v>00. VENDES</v>
      </c>
      <c r="E2438">
        <v>0</v>
      </c>
      <c r="F2438" t="str">
        <f t="shared" si="190"/>
        <v>1_1900</v>
      </c>
      <c r="G2438">
        <f t="shared" si="191"/>
        <v>0</v>
      </c>
      <c r="H2438" s="40" t="e">
        <f t="shared" si="192"/>
        <v>#DIV/0!</v>
      </c>
      <c r="I2438">
        <f t="shared" si="193"/>
        <v>0</v>
      </c>
      <c r="J2438" s="40" t="e">
        <f t="shared" si="194"/>
        <v>#DIV/0!</v>
      </c>
      <c r="K2438" t="str">
        <f>+IFERROR(VLOOKUP(D2438,Table_1[#All],2,0),"")</f>
        <v/>
      </c>
    </row>
    <row r="2439" spans="1:11" ht="15" customHeight="1" x14ac:dyDescent="0.3">
      <c r="A2439">
        <v>1</v>
      </c>
      <c r="B2439">
        <v>1900</v>
      </c>
      <c r="C2439" s="3">
        <v>0</v>
      </c>
      <c r="D2439" t="str">
        <v>00. VENDES</v>
      </c>
      <c r="E2439">
        <v>0</v>
      </c>
      <c r="F2439" t="str">
        <f t="shared" si="190"/>
        <v>1_1900</v>
      </c>
      <c r="G2439">
        <f t="shared" si="191"/>
        <v>0</v>
      </c>
      <c r="H2439" s="40" t="e">
        <f t="shared" si="192"/>
        <v>#DIV/0!</v>
      </c>
      <c r="I2439">
        <f t="shared" si="193"/>
        <v>0</v>
      </c>
      <c r="J2439" s="40" t="e">
        <f t="shared" si="194"/>
        <v>#DIV/0!</v>
      </c>
      <c r="K2439" t="str">
        <f>+IFERROR(VLOOKUP(D2439,Table_1[#All],2,0),"")</f>
        <v/>
      </c>
    </row>
    <row r="2440" spans="1:11" ht="15" customHeight="1" x14ac:dyDescent="0.3">
      <c r="A2440">
        <v>1</v>
      </c>
      <c r="B2440">
        <v>1900</v>
      </c>
      <c r="C2440" s="3">
        <v>0</v>
      </c>
      <c r="D2440" t="str">
        <v>00. VENDES</v>
      </c>
      <c r="E2440">
        <v>0</v>
      </c>
      <c r="F2440" t="str">
        <f t="shared" si="190"/>
        <v>1_1900</v>
      </c>
      <c r="G2440">
        <f t="shared" si="191"/>
        <v>0</v>
      </c>
      <c r="H2440" s="40" t="e">
        <f t="shared" si="192"/>
        <v>#DIV/0!</v>
      </c>
      <c r="I2440">
        <f t="shared" si="193"/>
        <v>0</v>
      </c>
      <c r="J2440" s="40" t="e">
        <f t="shared" si="194"/>
        <v>#DIV/0!</v>
      </c>
      <c r="K2440" t="str">
        <f>+IFERROR(VLOOKUP(D2440,Table_1[#All],2,0),"")</f>
        <v/>
      </c>
    </row>
    <row r="2441" spans="1:11" ht="15" customHeight="1" x14ac:dyDescent="0.3">
      <c r="A2441">
        <v>1</v>
      </c>
      <c r="B2441">
        <v>1900</v>
      </c>
      <c r="C2441" s="3">
        <v>0</v>
      </c>
      <c r="D2441" t="str">
        <v>00. VENDES</v>
      </c>
      <c r="E2441">
        <v>0</v>
      </c>
      <c r="F2441" t="str">
        <f t="shared" si="190"/>
        <v>1_1900</v>
      </c>
      <c r="G2441">
        <f t="shared" si="191"/>
        <v>0</v>
      </c>
      <c r="H2441" s="40" t="e">
        <f t="shared" si="192"/>
        <v>#DIV/0!</v>
      </c>
      <c r="I2441">
        <f t="shared" si="193"/>
        <v>0</v>
      </c>
      <c r="J2441" s="40" t="e">
        <f t="shared" si="194"/>
        <v>#DIV/0!</v>
      </c>
      <c r="K2441" t="str">
        <f>+IFERROR(VLOOKUP(D2441,Table_1[#All],2,0),"")</f>
        <v/>
      </c>
    </row>
    <row r="2442" spans="1:11" ht="15" customHeight="1" x14ac:dyDescent="0.3">
      <c r="A2442">
        <v>1</v>
      </c>
      <c r="B2442">
        <v>1900</v>
      </c>
      <c r="C2442" s="3">
        <v>0</v>
      </c>
      <c r="D2442" t="str">
        <v>00. VENDES</v>
      </c>
      <c r="E2442">
        <v>0</v>
      </c>
      <c r="F2442" t="str">
        <f t="shared" si="190"/>
        <v>1_1900</v>
      </c>
      <c r="G2442">
        <f t="shared" si="191"/>
        <v>0</v>
      </c>
      <c r="H2442" s="40" t="e">
        <f t="shared" si="192"/>
        <v>#DIV/0!</v>
      </c>
      <c r="I2442">
        <f t="shared" si="193"/>
        <v>0</v>
      </c>
      <c r="J2442" s="40" t="e">
        <f t="shared" si="194"/>
        <v>#DIV/0!</v>
      </c>
      <c r="K2442" t="str">
        <f>+IFERROR(VLOOKUP(D2442,Table_1[#All],2,0),"")</f>
        <v/>
      </c>
    </row>
    <row r="2443" spans="1:11" ht="15" customHeight="1" x14ac:dyDescent="0.3">
      <c r="A2443">
        <v>1</v>
      </c>
      <c r="B2443">
        <v>1900</v>
      </c>
      <c r="C2443" s="3">
        <v>0</v>
      </c>
      <c r="D2443" t="str">
        <v>00. VENDES</v>
      </c>
      <c r="E2443">
        <v>0</v>
      </c>
      <c r="F2443" t="str">
        <f t="shared" si="190"/>
        <v>1_1900</v>
      </c>
      <c r="G2443">
        <f t="shared" si="191"/>
        <v>0</v>
      </c>
      <c r="H2443" s="40" t="e">
        <f t="shared" si="192"/>
        <v>#DIV/0!</v>
      </c>
      <c r="I2443">
        <f t="shared" si="193"/>
        <v>0</v>
      </c>
      <c r="J2443" s="40" t="e">
        <f t="shared" si="194"/>
        <v>#DIV/0!</v>
      </c>
      <c r="K2443" t="str">
        <f>+IFERROR(VLOOKUP(D2443,Table_1[#All],2,0),"")</f>
        <v/>
      </c>
    </row>
    <row r="2444" spans="1:11" ht="15" customHeight="1" x14ac:dyDescent="0.3">
      <c r="A2444">
        <v>1</v>
      </c>
      <c r="B2444">
        <v>1900</v>
      </c>
      <c r="C2444" s="3">
        <v>0</v>
      </c>
      <c r="D2444" t="str">
        <v>00. VENDES</v>
      </c>
      <c r="E2444">
        <v>0</v>
      </c>
      <c r="F2444" t="str">
        <f t="shared" si="190"/>
        <v>1_1900</v>
      </c>
      <c r="G2444">
        <f t="shared" si="191"/>
        <v>0</v>
      </c>
      <c r="H2444" s="40" t="e">
        <f t="shared" si="192"/>
        <v>#DIV/0!</v>
      </c>
      <c r="I2444">
        <f t="shared" si="193"/>
        <v>0</v>
      </c>
      <c r="J2444" s="40" t="e">
        <f t="shared" si="194"/>
        <v>#DIV/0!</v>
      </c>
      <c r="K2444" t="str">
        <f>+IFERROR(VLOOKUP(D2444,Table_1[#All],2,0),"")</f>
        <v/>
      </c>
    </row>
    <row r="2445" spans="1:11" ht="15" customHeight="1" x14ac:dyDescent="0.3">
      <c r="A2445">
        <v>1</v>
      </c>
      <c r="B2445">
        <v>1900</v>
      </c>
      <c r="C2445" s="3">
        <v>0</v>
      </c>
      <c r="D2445" t="str">
        <v>00. VENDES</v>
      </c>
      <c r="E2445">
        <v>0</v>
      </c>
      <c r="F2445" t="str">
        <f t="shared" si="190"/>
        <v>1_1900</v>
      </c>
      <c r="G2445">
        <f t="shared" si="191"/>
        <v>0</v>
      </c>
      <c r="H2445" s="40" t="e">
        <f t="shared" si="192"/>
        <v>#DIV/0!</v>
      </c>
      <c r="I2445">
        <f t="shared" si="193"/>
        <v>0</v>
      </c>
      <c r="J2445" s="40" t="e">
        <f t="shared" si="194"/>
        <v>#DIV/0!</v>
      </c>
      <c r="K2445" t="str">
        <f>+IFERROR(VLOOKUP(D2445,Table_1[#All],2,0),"")</f>
        <v/>
      </c>
    </row>
    <row r="2446" spans="1:11" ht="15" customHeight="1" x14ac:dyDescent="0.3">
      <c r="A2446">
        <v>1</v>
      </c>
      <c r="B2446">
        <v>1900</v>
      </c>
      <c r="C2446" s="3">
        <v>0</v>
      </c>
      <c r="D2446" t="str">
        <v>00. VENDES</v>
      </c>
      <c r="E2446">
        <v>0</v>
      </c>
      <c r="F2446" t="str">
        <f t="shared" si="190"/>
        <v>1_1900</v>
      </c>
      <c r="G2446">
        <f t="shared" si="191"/>
        <v>0</v>
      </c>
      <c r="H2446" s="40" t="e">
        <f t="shared" si="192"/>
        <v>#DIV/0!</v>
      </c>
      <c r="I2446">
        <f t="shared" si="193"/>
        <v>0</v>
      </c>
      <c r="J2446" s="40" t="e">
        <f t="shared" si="194"/>
        <v>#DIV/0!</v>
      </c>
      <c r="K2446" t="str">
        <f>+IFERROR(VLOOKUP(D2446,Table_1[#All],2,0),"")</f>
        <v/>
      </c>
    </row>
    <row r="2447" spans="1:11" ht="15" customHeight="1" x14ac:dyDescent="0.3">
      <c r="A2447">
        <v>1</v>
      </c>
      <c r="B2447">
        <v>1900</v>
      </c>
      <c r="C2447" s="3">
        <v>0</v>
      </c>
      <c r="D2447" t="str">
        <v>00. VENDES</v>
      </c>
      <c r="E2447">
        <v>0</v>
      </c>
      <c r="F2447" t="str">
        <f t="shared" si="190"/>
        <v>1_1900</v>
      </c>
      <c r="G2447">
        <f t="shared" si="191"/>
        <v>0</v>
      </c>
      <c r="H2447" s="40" t="e">
        <f t="shared" si="192"/>
        <v>#DIV/0!</v>
      </c>
      <c r="I2447">
        <f t="shared" si="193"/>
        <v>0</v>
      </c>
      <c r="J2447" s="40" t="e">
        <f t="shared" si="194"/>
        <v>#DIV/0!</v>
      </c>
      <c r="K2447" t="str">
        <f>+IFERROR(VLOOKUP(D2447,Table_1[#All],2,0),"")</f>
        <v/>
      </c>
    </row>
    <row r="2448" spans="1:11" ht="15" customHeight="1" x14ac:dyDescent="0.3">
      <c r="A2448">
        <v>1</v>
      </c>
      <c r="B2448">
        <v>1900</v>
      </c>
      <c r="C2448" s="3">
        <v>0</v>
      </c>
      <c r="D2448" t="str">
        <v>00. VENDES</v>
      </c>
      <c r="E2448">
        <v>0</v>
      </c>
      <c r="F2448" t="str">
        <f t="shared" si="190"/>
        <v>1_1900</v>
      </c>
      <c r="G2448">
        <f t="shared" si="191"/>
        <v>0</v>
      </c>
      <c r="H2448" s="40" t="e">
        <f t="shared" si="192"/>
        <v>#DIV/0!</v>
      </c>
      <c r="I2448">
        <f t="shared" si="193"/>
        <v>0</v>
      </c>
      <c r="J2448" s="40" t="e">
        <f t="shared" si="194"/>
        <v>#DIV/0!</v>
      </c>
      <c r="K2448" t="str">
        <f>+IFERROR(VLOOKUP(D2448,Table_1[#All],2,0),"")</f>
        <v/>
      </c>
    </row>
    <row r="2449" spans="1:11" ht="15" customHeight="1" x14ac:dyDescent="0.3">
      <c r="A2449">
        <v>1</v>
      </c>
      <c r="B2449">
        <v>1900</v>
      </c>
      <c r="C2449" s="3">
        <v>0</v>
      </c>
      <c r="D2449" t="str">
        <v>00. VENDES</v>
      </c>
      <c r="E2449">
        <v>0</v>
      </c>
      <c r="F2449" t="str">
        <f t="shared" si="190"/>
        <v>1_1900</v>
      </c>
      <c r="G2449">
        <f t="shared" si="191"/>
        <v>0</v>
      </c>
      <c r="H2449" s="40" t="e">
        <f t="shared" si="192"/>
        <v>#DIV/0!</v>
      </c>
      <c r="I2449">
        <f t="shared" si="193"/>
        <v>0</v>
      </c>
      <c r="J2449" s="40" t="e">
        <f t="shared" si="194"/>
        <v>#DIV/0!</v>
      </c>
      <c r="K2449" t="str">
        <f>+IFERROR(VLOOKUP(D2449,Table_1[#All],2,0),"")</f>
        <v/>
      </c>
    </row>
    <row r="2450" spans="1:11" ht="15" customHeight="1" x14ac:dyDescent="0.3">
      <c r="A2450">
        <v>1</v>
      </c>
      <c r="B2450">
        <v>1900</v>
      </c>
      <c r="C2450" s="3">
        <v>0</v>
      </c>
      <c r="D2450" t="str">
        <v>00. VENDES</v>
      </c>
      <c r="E2450">
        <v>0</v>
      </c>
      <c r="F2450" t="str">
        <f t="shared" si="190"/>
        <v>1_1900</v>
      </c>
      <c r="G2450">
        <f t="shared" si="191"/>
        <v>0</v>
      </c>
      <c r="H2450" s="40" t="e">
        <f t="shared" si="192"/>
        <v>#DIV/0!</v>
      </c>
      <c r="I2450">
        <f t="shared" si="193"/>
        <v>0</v>
      </c>
      <c r="J2450" s="40" t="e">
        <f t="shared" si="194"/>
        <v>#DIV/0!</v>
      </c>
      <c r="K2450" t="str">
        <f>+IFERROR(VLOOKUP(D2450,Table_1[#All],2,0),"")</f>
        <v/>
      </c>
    </row>
    <row r="2451" spans="1:11" ht="15" customHeight="1" x14ac:dyDescent="0.3">
      <c r="A2451">
        <v>1</v>
      </c>
      <c r="B2451">
        <v>1900</v>
      </c>
      <c r="C2451" s="3">
        <v>0</v>
      </c>
      <c r="D2451" t="str">
        <v>00. VENDES</v>
      </c>
      <c r="E2451">
        <v>0</v>
      </c>
      <c r="F2451" t="str">
        <f t="shared" si="190"/>
        <v>1_1900</v>
      </c>
      <c r="G2451">
        <f t="shared" si="191"/>
        <v>0</v>
      </c>
      <c r="H2451" s="40" t="e">
        <f t="shared" si="192"/>
        <v>#DIV/0!</v>
      </c>
      <c r="I2451">
        <f t="shared" si="193"/>
        <v>0</v>
      </c>
      <c r="J2451" s="40" t="e">
        <f t="shared" si="194"/>
        <v>#DIV/0!</v>
      </c>
      <c r="K2451" t="str">
        <f>+IFERROR(VLOOKUP(D2451,Table_1[#All],2,0),"")</f>
        <v/>
      </c>
    </row>
    <row r="2452" spans="1:11" ht="15" customHeight="1" x14ac:dyDescent="0.3">
      <c r="A2452">
        <v>1</v>
      </c>
      <c r="B2452">
        <v>1900</v>
      </c>
      <c r="C2452" s="3">
        <v>0</v>
      </c>
      <c r="D2452" t="str">
        <v>00. VENDES</v>
      </c>
      <c r="E2452">
        <v>0</v>
      </c>
      <c r="F2452" t="str">
        <f t="shared" si="190"/>
        <v>1_1900</v>
      </c>
      <c r="G2452">
        <f t="shared" si="191"/>
        <v>0</v>
      </c>
      <c r="H2452" s="40" t="e">
        <f t="shared" si="192"/>
        <v>#DIV/0!</v>
      </c>
      <c r="I2452">
        <f t="shared" si="193"/>
        <v>0</v>
      </c>
      <c r="J2452" s="40" t="e">
        <f t="shared" si="194"/>
        <v>#DIV/0!</v>
      </c>
      <c r="K2452" t="str">
        <f>+IFERROR(VLOOKUP(D2452,Table_1[#All],2,0),"")</f>
        <v/>
      </c>
    </row>
    <row r="2453" spans="1:11" ht="15" customHeight="1" x14ac:dyDescent="0.3">
      <c r="A2453">
        <v>1</v>
      </c>
      <c r="B2453">
        <v>1900</v>
      </c>
      <c r="C2453" s="3">
        <v>0</v>
      </c>
      <c r="D2453" t="str">
        <v>00. VENDES</v>
      </c>
      <c r="E2453">
        <v>0</v>
      </c>
      <c r="F2453" t="str">
        <f t="shared" si="190"/>
        <v>1_1900</v>
      </c>
      <c r="G2453">
        <f t="shared" si="191"/>
        <v>0</v>
      </c>
      <c r="H2453" s="40" t="e">
        <f t="shared" si="192"/>
        <v>#DIV/0!</v>
      </c>
      <c r="I2453">
        <f t="shared" si="193"/>
        <v>0</v>
      </c>
      <c r="J2453" s="40" t="e">
        <f t="shared" si="194"/>
        <v>#DIV/0!</v>
      </c>
      <c r="K2453" t="str">
        <f>+IFERROR(VLOOKUP(D2453,Table_1[#All],2,0),"")</f>
        <v/>
      </c>
    </row>
    <row r="2454" spans="1:11" ht="15" customHeight="1" x14ac:dyDescent="0.3">
      <c r="A2454">
        <v>1</v>
      </c>
      <c r="B2454">
        <v>1900</v>
      </c>
      <c r="C2454" s="3">
        <v>0</v>
      </c>
      <c r="D2454" t="str">
        <v>00. VENDES</v>
      </c>
      <c r="E2454">
        <v>0</v>
      </c>
      <c r="F2454" t="str">
        <f t="shared" si="190"/>
        <v>1_1900</v>
      </c>
      <c r="G2454">
        <f t="shared" si="191"/>
        <v>0</v>
      </c>
      <c r="H2454" s="40" t="e">
        <f t="shared" si="192"/>
        <v>#DIV/0!</v>
      </c>
      <c r="I2454">
        <f t="shared" si="193"/>
        <v>0</v>
      </c>
      <c r="J2454" s="40" t="e">
        <f t="shared" si="194"/>
        <v>#DIV/0!</v>
      </c>
      <c r="K2454" t="str">
        <f>+IFERROR(VLOOKUP(D2454,Table_1[#All],2,0),"")</f>
        <v/>
      </c>
    </row>
    <row r="2455" spans="1:11" ht="15" customHeight="1" x14ac:dyDescent="0.3">
      <c r="A2455">
        <v>1</v>
      </c>
      <c r="B2455">
        <v>1900</v>
      </c>
      <c r="C2455" s="3">
        <v>0</v>
      </c>
      <c r="D2455" t="str">
        <v>00. VENDES</v>
      </c>
      <c r="E2455">
        <v>0</v>
      </c>
      <c r="F2455" t="str">
        <f t="shared" si="190"/>
        <v>1_1900</v>
      </c>
      <c r="G2455">
        <f t="shared" si="191"/>
        <v>0</v>
      </c>
      <c r="H2455" s="40" t="e">
        <f t="shared" si="192"/>
        <v>#DIV/0!</v>
      </c>
      <c r="I2455">
        <f t="shared" si="193"/>
        <v>0</v>
      </c>
      <c r="J2455" s="40" t="e">
        <f t="shared" si="194"/>
        <v>#DIV/0!</v>
      </c>
      <c r="K2455" t="str">
        <f>+IFERROR(VLOOKUP(D2455,Table_1[#All],2,0),"")</f>
        <v/>
      </c>
    </row>
    <row r="2456" spans="1:11" ht="15" customHeight="1" x14ac:dyDescent="0.3">
      <c r="A2456">
        <v>1</v>
      </c>
      <c r="B2456">
        <v>1900</v>
      </c>
      <c r="C2456" s="3">
        <v>0</v>
      </c>
      <c r="D2456" t="str">
        <v>00. VENDES</v>
      </c>
      <c r="E2456">
        <v>0</v>
      </c>
      <c r="F2456" t="str">
        <f t="shared" si="190"/>
        <v>1_1900</v>
      </c>
      <c r="G2456">
        <f t="shared" si="191"/>
        <v>0</v>
      </c>
      <c r="H2456" s="40" t="e">
        <f t="shared" si="192"/>
        <v>#DIV/0!</v>
      </c>
      <c r="I2456">
        <f t="shared" si="193"/>
        <v>0</v>
      </c>
      <c r="J2456" s="40" t="e">
        <f t="shared" si="194"/>
        <v>#DIV/0!</v>
      </c>
      <c r="K2456" t="str">
        <f>+IFERROR(VLOOKUP(D2456,Table_1[#All],2,0),"")</f>
        <v/>
      </c>
    </row>
    <row r="2457" spans="1:11" ht="15" customHeight="1" x14ac:dyDescent="0.3">
      <c r="A2457">
        <v>1</v>
      </c>
      <c r="B2457">
        <v>1900</v>
      </c>
      <c r="C2457" s="3">
        <v>0</v>
      </c>
      <c r="D2457" t="str">
        <v>00. VENDES</v>
      </c>
      <c r="E2457">
        <v>0</v>
      </c>
      <c r="F2457" t="str">
        <f t="shared" si="190"/>
        <v>1_1900</v>
      </c>
      <c r="G2457">
        <f t="shared" si="191"/>
        <v>0</v>
      </c>
      <c r="H2457" s="40" t="e">
        <f t="shared" si="192"/>
        <v>#DIV/0!</v>
      </c>
      <c r="I2457">
        <f t="shared" si="193"/>
        <v>0</v>
      </c>
      <c r="J2457" s="40" t="e">
        <f t="shared" si="194"/>
        <v>#DIV/0!</v>
      </c>
      <c r="K2457" t="str">
        <f>+IFERROR(VLOOKUP(D2457,Table_1[#All],2,0),"")</f>
        <v/>
      </c>
    </row>
    <row r="2458" spans="1:11" ht="15" customHeight="1" x14ac:dyDescent="0.3">
      <c r="A2458">
        <v>1</v>
      </c>
      <c r="B2458">
        <v>1900</v>
      </c>
      <c r="C2458" s="3">
        <v>0</v>
      </c>
      <c r="D2458" t="str">
        <v>00. VENDES</v>
      </c>
      <c r="E2458">
        <v>0</v>
      </c>
      <c r="F2458" t="str">
        <f t="shared" si="190"/>
        <v>1_1900</v>
      </c>
      <c r="G2458">
        <f t="shared" si="191"/>
        <v>0</v>
      </c>
      <c r="H2458" s="40" t="e">
        <f t="shared" si="192"/>
        <v>#DIV/0!</v>
      </c>
      <c r="I2458">
        <f t="shared" si="193"/>
        <v>0</v>
      </c>
      <c r="J2458" s="40" t="e">
        <f t="shared" si="194"/>
        <v>#DIV/0!</v>
      </c>
      <c r="K2458" t="str">
        <f>+IFERROR(VLOOKUP(D2458,Table_1[#All],2,0),"")</f>
        <v/>
      </c>
    </row>
    <row r="2459" spans="1:11" ht="15" customHeight="1" x14ac:dyDescent="0.3">
      <c r="A2459">
        <v>1</v>
      </c>
      <c r="B2459">
        <v>1900</v>
      </c>
      <c r="C2459" s="3">
        <v>0</v>
      </c>
      <c r="D2459" t="str">
        <v>00. VENDES</v>
      </c>
      <c r="E2459">
        <v>0</v>
      </c>
      <c r="F2459" t="str">
        <f t="shared" si="190"/>
        <v>1_1900</v>
      </c>
      <c r="G2459">
        <f t="shared" si="191"/>
        <v>0</v>
      </c>
      <c r="H2459" s="40" t="e">
        <f t="shared" si="192"/>
        <v>#DIV/0!</v>
      </c>
      <c r="I2459">
        <f t="shared" si="193"/>
        <v>0</v>
      </c>
      <c r="J2459" s="40" t="e">
        <f t="shared" si="194"/>
        <v>#DIV/0!</v>
      </c>
      <c r="K2459" t="str">
        <f>+IFERROR(VLOOKUP(D2459,Table_1[#All],2,0),"")</f>
        <v/>
      </c>
    </row>
    <row r="2460" spans="1:11" ht="15" customHeight="1" x14ac:dyDescent="0.3">
      <c r="A2460">
        <v>1</v>
      </c>
      <c r="B2460">
        <v>1900</v>
      </c>
      <c r="C2460" s="3">
        <v>0</v>
      </c>
      <c r="D2460" t="str">
        <v>00. VENDES</v>
      </c>
      <c r="E2460">
        <v>0</v>
      </c>
      <c r="F2460" t="str">
        <f t="shared" si="190"/>
        <v>1_1900</v>
      </c>
      <c r="G2460">
        <f t="shared" si="191"/>
        <v>0</v>
      </c>
      <c r="H2460" s="40" t="e">
        <f t="shared" si="192"/>
        <v>#DIV/0!</v>
      </c>
      <c r="I2460">
        <f t="shared" si="193"/>
        <v>0</v>
      </c>
      <c r="J2460" s="40" t="e">
        <f t="shared" si="194"/>
        <v>#DIV/0!</v>
      </c>
      <c r="K2460" t="str">
        <f>+IFERROR(VLOOKUP(D2460,Table_1[#All],2,0),"")</f>
        <v/>
      </c>
    </row>
    <row r="2461" spans="1:11" ht="15" customHeight="1" x14ac:dyDescent="0.3">
      <c r="A2461">
        <v>1</v>
      </c>
      <c r="B2461">
        <v>1900</v>
      </c>
      <c r="C2461" s="3">
        <v>0</v>
      </c>
      <c r="D2461" t="str">
        <v>00. VENDES</v>
      </c>
      <c r="E2461">
        <v>0</v>
      </c>
      <c r="F2461" t="str">
        <f t="shared" si="190"/>
        <v>1_1900</v>
      </c>
      <c r="G2461">
        <f t="shared" si="191"/>
        <v>0</v>
      </c>
      <c r="H2461" s="40" t="e">
        <f t="shared" si="192"/>
        <v>#DIV/0!</v>
      </c>
      <c r="I2461">
        <f t="shared" si="193"/>
        <v>0</v>
      </c>
      <c r="J2461" s="40" t="e">
        <f t="shared" si="194"/>
        <v>#DIV/0!</v>
      </c>
      <c r="K2461" t="str">
        <f>+IFERROR(VLOOKUP(D2461,Table_1[#All],2,0),"")</f>
        <v/>
      </c>
    </row>
    <row r="2462" spans="1:11" ht="15" customHeight="1" x14ac:dyDescent="0.3">
      <c r="A2462">
        <v>1</v>
      </c>
      <c r="B2462">
        <v>1900</v>
      </c>
      <c r="C2462" s="3">
        <v>0</v>
      </c>
      <c r="D2462" t="str">
        <v>00. VENDES</v>
      </c>
      <c r="E2462">
        <v>0</v>
      </c>
      <c r="F2462" t="str">
        <f t="shared" si="190"/>
        <v>1_1900</v>
      </c>
      <c r="G2462">
        <f t="shared" si="191"/>
        <v>0</v>
      </c>
      <c r="H2462" s="40" t="e">
        <f t="shared" si="192"/>
        <v>#DIV/0!</v>
      </c>
      <c r="I2462">
        <f t="shared" si="193"/>
        <v>0</v>
      </c>
      <c r="J2462" s="40" t="e">
        <f t="shared" si="194"/>
        <v>#DIV/0!</v>
      </c>
      <c r="K2462" t="str">
        <f>+IFERROR(VLOOKUP(D2462,Table_1[#All],2,0),"")</f>
        <v/>
      </c>
    </row>
    <row r="2463" spans="1:11" ht="15" customHeight="1" x14ac:dyDescent="0.3">
      <c r="A2463">
        <v>1</v>
      </c>
      <c r="B2463">
        <v>1900</v>
      </c>
      <c r="C2463" s="3">
        <v>0</v>
      </c>
      <c r="D2463" t="str">
        <v>00. VENDES</v>
      </c>
      <c r="E2463">
        <v>0</v>
      </c>
      <c r="F2463" t="str">
        <f t="shared" si="190"/>
        <v>1_1900</v>
      </c>
      <c r="G2463">
        <f t="shared" si="191"/>
        <v>0</v>
      </c>
      <c r="H2463" s="40" t="e">
        <f t="shared" si="192"/>
        <v>#DIV/0!</v>
      </c>
      <c r="I2463">
        <f t="shared" si="193"/>
        <v>0</v>
      </c>
      <c r="J2463" s="40" t="e">
        <f t="shared" si="194"/>
        <v>#DIV/0!</v>
      </c>
      <c r="K2463" t="str">
        <f>+IFERROR(VLOOKUP(D2463,Table_1[#All],2,0),"")</f>
        <v/>
      </c>
    </row>
    <row r="2464" spans="1:11" ht="15" customHeight="1" x14ac:dyDescent="0.3">
      <c r="A2464">
        <v>1</v>
      </c>
      <c r="B2464">
        <v>1900</v>
      </c>
      <c r="C2464" s="3">
        <v>0</v>
      </c>
      <c r="D2464" t="str">
        <v>00. VENDES</v>
      </c>
      <c r="E2464">
        <v>0</v>
      </c>
      <c r="F2464" t="str">
        <f t="shared" si="190"/>
        <v>1_1900</v>
      </c>
      <c r="G2464">
        <f t="shared" si="191"/>
        <v>0</v>
      </c>
      <c r="H2464" s="40" t="e">
        <f t="shared" si="192"/>
        <v>#DIV/0!</v>
      </c>
      <c r="I2464">
        <f t="shared" si="193"/>
        <v>0</v>
      </c>
      <c r="J2464" s="40" t="e">
        <f t="shared" si="194"/>
        <v>#DIV/0!</v>
      </c>
      <c r="K2464" t="str">
        <f>+IFERROR(VLOOKUP(D2464,Table_1[#All],2,0),"")</f>
        <v/>
      </c>
    </row>
    <row r="2465" spans="1:11" ht="15" customHeight="1" x14ac:dyDescent="0.3">
      <c r="A2465">
        <v>1</v>
      </c>
      <c r="B2465">
        <v>1900</v>
      </c>
      <c r="C2465" s="3">
        <v>0</v>
      </c>
      <c r="D2465" t="str">
        <v>00. VENDES</v>
      </c>
      <c r="E2465">
        <v>0</v>
      </c>
      <c r="F2465" t="str">
        <f t="shared" si="190"/>
        <v>1_1900</v>
      </c>
      <c r="G2465">
        <f t="shared" si="191"/>
        <v>0</v>
      </c>
      <c r="H2465" s="40" t="e">
        <f t="shared" si="192"/>
        <v>#DIV/0!</v>
      </c>
      <c r="I2465">
        <f t="shared" si="193"/>
        <v>0</v>
      </c>
      <c r="J2465" s="40" t="e">
        <f t="shared" si="194"/>
        <v>#DIV/0!</v>
      </c>
      <c r="K2465" t="str">
        <f>+IFERROR(VLOOKUP(D2465,Table_1[#All],2,0),"")</f>
        <v/>
      </c>
    </row>
    <row r="2466" spans="1:11" ht="15" customHeight="1" x14ac:dyDescent="0.3">
      <c r="A2466">
        <v>1</v>
      </c>
      <c r="B2466">
        <v>1900</v>
      </c>
      <c r="C2466" s="3">
        <v>0</v>
      </c>
      <c r="D2466" t="str">
        <v>00. VENDES</v>
      </c>
      <c r="E2466">
        <v>0</v>
      </c>
      <c r="F2466" t="str">
        <f t="shared" si="190"/>
        <v>1_1900</v>
      </c>
      <c r="G2466">
        <f t="shared" si="191"/>
        <v>0</v>
      </c>
      <c r="H2466" s="40" t="e">
        <f t="shared" si="192"/>
        <v>#DIV/0!</v>
      </c>
      <c r="I2466">
        <f t="shared" si="193"/>
        <v>0</v>
      </c>
      <c r="J2466" s="40" t="e">
        <f t="shared" si="194"/>
        <v>#DIV/0!</v>
      </c>
      <c r="K2466" t="str">
        <f>+IFERROR(VLOOKUP(D2466,Table_1[#All],2,0),"")</f>
        <v/>
      </c>
    </row>
    <row r="2467" spans="1:11" ht="15" customHeight="1" x14ac:dyDescent="0.3">
      <c r="A2467">
        <v>1</v>
      </c>
      <c r="B2467">
        <v>1900</v>
      </c>
      <c r="C2467" s="3">
        <v>0</v>
      </c>
      <c r="D2467" t="str">
        <v>00. VENDES</v>
      </c>
      <c r="E2467">
        <v>0</v>
      </c>
      <c r="F2467" t="str">
        <f t="shared" si="190"/>
        <v>1_1900</v>
      </c>
      <c r="G2467">
        <f t="shared" si="191"/>
        <v>0</v>
      </c>
      <c r="H2467" s="40" t="e">
        <f t="shared" si="192"/>
        <v>#DIV/0!</v>
      </c>
      <c r="I2467">
        <f t="shared" si="193"/>
        <v>0</v>
      </c>
      <c r="J2467" s="40" t="e">
        <f t="shared" si="194"/>
        <v>#DIV/0!</v>
      </c>
      <c r="K2467" t="str">
        <f>+IFERROR(VLOOKUP(D2467,Table_1[#All],2,0),"")</f>
        <v/>
      </c>
    </row>
    <row r="2468" spans="1:11" ht="15" customHeight="1" x14ac:dyDescent="0.3">
      <c r="A2468">
        <v>1</v>
      </c>
      <c r="B2468">
        <v>1900</v>
      </c>
      <c r="C2468" s="3">
        <v>0</v>
      </c>
      <c r="D2468" t="str">
        <v>00. VENDES</v>
      </c>
      <c r="E2468">
        <v>0</v>
      </c>
      <c r="F2468" t="str">
        <f t="shared" si="190"/>
        <v>1_1900</v>
      </c>
      <c r="G2468">
        <f t="shared" si="191"/>
        <v>0</v>
      </c>
      <c r="H2468" s="40" t="e">
        <f t="shared" si="192"/>
        <v>#DIV/0!</v>
      </c>
      <c r="I2468">
        <f t="shared" si="193"/>
        <v>0</v>
      </c>
      <c r="J2468" s="40" t="e">
        <f t="shared" si="194"/>
        <v>#DIV/0!</v>
      </c>
      <c r="K2468" t="str">
        <f>+IFERROR(VLOOKUP(D2468,Table_1[#All],2,0),"")</f>
        <v/>
      </c>
    </row>
    <row r="2469" spans="1:11" ht="15" customHeight="1" x14ac:dyDescent="0.3">
      <c r="A2469">
        <v>1</v>
      </c>
      <c r="B2469">
        <v>1900</v>
      </c>
      <c r="C2469" s="3">
        <v>0</v>
      </c>
      <c r="D2469" t="str">
        <v>00. VENDES</v>
      </c>
      <c r="E2469">
        <v>0</v>
      </c>
      <c r="F2469" t="str">
        <f t="shared" si="190"/>
        <v>1_1900</v>
      </c>
      <c r="G2469">
        <f t="shared" si="191"/>
        <v>0</v>
      </c>
      <c r="H2469" s="40" t="e">
        <f t="shared" si="192"/>
        <v>#DIV/0!</v>
      </c>
      <c r="I2469">
        <f t="shared" si="193"/>
        <v>0</v>
      </c>
      <c r="J2469" s="40" t="e">
        <f t="shared" si="194"/>
        <v>#DIV/0!</v>
      </c>
      <c r="K2469" t="str">
        <f>+IFERROR(VLOOKUP(D2469,Table_1[#All],2,0),"")</f>
        <v/>
      </c>
    </row>
    <row r="2470" spans="1:11" ht="15" customHeight="1" x14ac:dyDescent="0.3">
      <c r="A2470">
        <v>1</v>
      </c>
      <c r="B2470">
        <v>1900</v>
      </c>
      <c r="C2470" s="3">
        <v>0</v>
      </c>
      <c r="D2470" t="str">
        <v>00. VENDES</v>
      </c>
      <c r="E2470">
        <v>0</v>
      </c>
      <c r="F2470" t="str">
        <f t="shared" si="190"/>
        <v>1_1900</v>
      </c>
      <c r="G2470">
        <f t="shared" si="191"/>
        <v>0</v>
      </c>
      <c r="H2470" s="40" t="e">
        <f t="shared" si="192"/>
        <v>#DIV/0!</v>
      </c>
      <c r="I2470">
        <f t="shared" si="193"/>
        <v>0</v>
      </c>
      <c r="J2470" s="40" t="e">
        <f t="shared" si="194"/>
        <v>#DIV/0!</v>
      </c>
      <c r="K2470" t="str">
        <f>+IFERROR(VLOOKUP(D2470,Table_1[#All],2,0),"")</f>
        <v/>
      </c>
    </row>
    <row r="2471" spans="1:11" ht="15" customHeight="1" x14ac:dyDescent="0.3">
      <c r="A2471">
        <v>1</v>
      </c>
      <c r="B2471">
        <v>1900</v>
      </c>
      <c r="C2471" s="3">
        <v>0</v>
      </c>
      <c r="D2471" t="str">
        <v>00. VENDES</v>
      </c>
      <c r="E2471">
        <v>0</v>
      </c>
      <c r="F2471" t="str">
        <f t="shared" si="190"/>
        <v>1_1900</v>
      </c>
      <c r="G2471">
        <f t="shared" si="191"/>
        <v>0</v>
      </c>
      <c r="H2471" s="40" t="e">
        <f t="shared" si="192"/>
        <v>#DIV/0!</v>
      </c>
      <c r="I2471">
        <f t="shared" si="193"/>
        <v>0</v>
      </c>
      <c r="J2471" s="40" t="e">
        <f t="shared" si="194"/>
        <v>#DIV/0!</v>
      </c>
      <c r="K2471" t="str">
        <f>+IFERROR(VLOOKUP(D2471,Table_1[#All],2,0),"")</f>
        <v/>
      </c>
    </row>
    <row r="2472" spans="1:11" ht="15" customHeight="1" x14ac:dyDescent="0.3">
      <c r="A2472">
        <v>1</v>
      </c>
      <c r="B2472">
        <v>1900</v>
      </c>
      <c r="C2472" s="3">
        <v>0</v>
      </c>
      <c r="D2472" t="str">
        <v>00. VENDES</v>
      </c>
      <c r="E2472">
        <v>0</v>
      </c>
      <c r="F2472" t="str">
        <f t="shared" si="190"/>
        <v>1_1900</v>
      </c>
      <c r="G2472">
        <f t="shared" si="191"/>
        <v>0</v>
      </c>
      <c r="H2472" s="40" t="e">
        <f t="shared" si="192"/>
        <v>#DIV/0!</v>
      </c>
      <c r="I2472">
        <f t="shared" si="193"/>
        <v>0</v>
      </c>
      <c r="J2472" s="40" t="e">
        <f t="shared" si="194"/>
        <v>#DIV/0!</v>
      </c>
      <c r="K2472" t="str">
        <f>+IFERROR(VLOOKUP(D2472,Table_1[#All],2,0),"")</f>
        <v/>
      </c>
    </row>
    <row r="2473" spans="1:11" ht="15" customHeight="1" x14ac:dyDescent="0.3">
      <c r="A2473">
        <v>1</v>
      </c>
      <c r="B2473">
        <v>1900</v>
      </c>
      <c r="C2473" s="3">
        <v>0</v>
      </c>
      <c r="D2473" t="str">
        <v>00. VENDES</v>
      </c>
      <c r="E2473">
        <v>0</v>
      </c>
      <c r="F2473" t="str">
        <f t="shared" si="190"/>
        <v>1_1900</v>
      </c>
      <c r="G2473">
        <f t="shared" si="191"/>
        <v>0</v>
      </c>
      <c r="H2473" s="40" t="e">
        <f t="shared" si="192"/>
        <v>#DIV/0!</v>
      </c>
      <c r="I2473">
        <f t="shared" si="193"/>
        <v>0</v>
      </c>
      <c r="J2473" s="40" t="e">
        <f t="shared" si="194"/>
        <v>#DIV/0!</v>
      </c>
      <c r="K2473" t="str">
        <f>+IFERROR(VLOOKUP(D2473,Table_1[#All],2,0),"")</f>
        <v/>
      </c>
    </row>
    <row r="2474" spans="1:11" ht="15" customHeight="1" x14ac:dyDescent="0.3">
      <c r="A2474">
        <v>1</v>
      </c>
      <c r="B2474">
        <v>1900</v>
      </c>
      <c r="C2474" s="3">
        <v>0</v>
      </c>
      <c r="D2474" t="str">
        <v>00. VENDES</v>
      </c>
      <c r="E2474">
        <v>0</v>
      </c>
      <c r="F2474" t="str">
        <f t="shared" si="190"/>
        <v>1_1900</v>
      </c>
      <c r="G2474">
        <f t="shared" si="191"/>
        <v>0</v>
      </c>
      <c r="H2474" s="40" t="e">
        <f t="shared" si="192"/>
        <v>#DIV/0!</v>
      </c>
      <c r="I2474">
        <f t="shared" si="193"/>
        <v>0</v>
      </c>
      <c r="J2474" s="40" t="e">
        <f t="shared" si="194"/>
        <v>#DIV/0!</v>
      </c>
      <c r="K2474" t="str">
        <f>+IFERROR(VLOOKUP(D2474,Table_1[#All],2,0),"")</f>
        <v/>
      </c>
    </row>
    <row r="2475" spans="1:11" ht="15" customHeight="1" x14ac:dyDescent="0.3">
      <c r="A2475">
        <v>1</v>
      </c>
      <c r="B2475">
        <v>1900</v>
      </c>
      <c r="C2475" s="3">
        <v>0</v>
      </c>
      <c r="D2475" t="str">
        <v>00. VENDES</v>
      </c>
      <c r="E2475">
        <v>0</v>
      </c>
      <c r="F2475" t="str">
        <f t="shared" si="190"/>
        <v>1_1900</v>
      </c>
      <c r="G2475">
        <f t="shared" si="191"/>
        <v>0</v>
      </c>
      <c r="H2475" s="40" t="e">
        <f t="shared" si="192"/>
        <v>#DIV/0!</v>
      </c>
      <c r="I2475">
        <f t="shared" si="193"/>
        <v>0</v>
      </c>
      <c r="J2475" s="40" t="e">
        <f t="shared" si="194"/>
        <v>#DIV/0!</v>
      </c>
      <c r="K2475" t="str">
        <f>+IFERROR(VLOOKUP(D2475,Table_1[#All],2,0),"")</f>
        <v/>
      </c>
    </row>
    <row r="2476" spans="1:11" ht="15" customHeight="1" x14ac:dyDescent="0.3">
      <c r="A2476">
        <v>1</v>
      </c>
      <c r="B2476">
        <v>1900</v>
      </c>
      <c r="C2476" s="3">
        <v>0</v>
      </c>
      <c r="D2476" t="str">
        <v>00. VENDES</v>
      </c>
      <c r="E2476">
        <v>0</v>
      </c>
      <c r="F2476" t="str">
        <f t="shared" si="190"/>
        <v>1_1900</v>
      </c>
      <c r="G2476">
        <f t="shared" si="191"/>
        <v>0</v>
      </c>
      <c r="H2476" s="40" t="e">
        <f t="shared" si="192"/>
        <v>#DIV/0!</v>
      </c>
      <c r="I2476">
        <f t="shared" si="193"/>
        <v>0</v>
      </c>
      <c r="J2476" s="40" t="e">
        <f t="shared" si="194"/>
        <v>#DIV/0!</v>
      </c>
      <c r="K2476" t="str">
        <f>+IFERROR(VLOOKUP(D2476,Table_1[#All],2,0),"")</f>
        <v/>
      </c>
    </row>
    <row r="2477" spans="1:11" ht="15" customHeight="1" x14ac:dyDescent="0.3">
      <c r="A2477">
        <v>1</v>
      </c>
      <c r="B2477">
        <v>1900</v>
      </c>
      <c r="C2477" s="3">
        <v>0</v>
      </c>
      <c r="D2477" t="str">
        <v>00. VENDES</v>
      </c>
      <c r="E2477">
        <v>0</v>
      </c>
      <c r="F2477" t="str">
        <f t="shared" si="190"/>
        <v>1_1900</v>
      </c>
      <c r="G2477">
        <f t="shared" si="191"/>
        <v>0</v>
      </c>
      <c r="H2477" s="40" t="e">
        <f t="shared" si="192"/>
        <v>#DIV/0!</v>
      </c>
      <c r="I2477">
        <f t="shared" si="193"/>
        <v>0</v>
      </c>
      <c r="J2477" s="40" t="e">
        <f t="shared" si="194"/>
        <v>#DIV/0!</v>
      </c>
      <c r="K2477" t="str">
        <f>+IFERROR(VLOOKUP(D2477,Table_1[#All],2,0),"")</f>
        <v/>
      </c>
    </row>
    <row r="2478" spans="1:11" ht="15" customHeight="1" x14ac:dyDescent="0.3">
      <c r="A2478">
        <v>1</v>
      </c>
      <c r="B2478">
        <v>1900</v>
      </c>
      <c r="C2478" s="3">
        <v>0</v>
      </c>
      <c r="D2478" t="str">
        <v>00. VENDES</v>
      </c>
      <c r="E2478">
        <v>0</v>
      </c>
      <c r="F2478" t="str">
        <f t="shared" si="190"/>
        <v>1_1900</v>
      </c>
      <c r="G2478">
        <f t="shared" si="191"/>
        <v>0</v>
      </c>
      <c r="H2478" s="40" t="e">
        <f t="shared" si="192"/>
        <v>#DIV/0!</v>
      </c>
      <c r="I2478">
        <f t="shared" si="193"/>
        <v>0</v>
      </c>
      <c r="J2478" s="40" t="e">
        <f t="shared" si="194"/>
        <v>#DIV/0!</v>
      </c>
      <c r="K2478" t="str">
        <f>+IFERROR(VLOOKUP(D2478,Table_1[#All],2,0),"")</f>
        <v/>
      </c>
    </row>
    <row r="2479" spans="1:11" ht="15" customHeight="1" x14ac:dyDescent="0.3">
      <c r="A2479">
        <v>1</v>
      </c>
      <c r="B2479">
        <v>1900</v>
      </c>
      <c r="C2479" s="3">
        <v>0</v>
      </c>
      <c r="D2479" t="str">
        <v>00. VENDES</v>
      </c>
      <c r="E2479">
        <v>0</v>
      </c>
      <c r="F2479" t="str">
        <f t="shared" si="190"/>
        <v>1_1900</v>
      </c>
      <c r="G2479">
        <f t="shared" si="191"/>
        <v>0</v>
      </c>
      <c r="H2479" s="40" t="e">
        <f t="shared" si="192"/>
        <v>#DIV/0!</v>
      </c>
      <c r="I2479">
        <f t="shared" si="193"/>
        <v>0</v>
      </c>
      <c r="J2479" s="40" t="e">
        <f t="shared" si="194"/>
        <v>#DIV/0!</v>
      </c>
      <c r="K2479" t="str">
        <f>+IFERROR(VLOOKUP(D2479,Table_1[#All],2,0),"")</f>
        <v/>
      </c>
    </row>
    <row r="2480" spans="1:11" ht="15" customHeight="1" x14ac:dyDescent="0.3">
      <c r="A2480">
        <v>1</v>
      </c>
      <c r="B2480">
        <v>1900</v>
      </c>
      <c r="C2480" s="3">
        <v>0</v>
      </c>
      <c r="D2480" t="str">
        <v>00. VENDES</v>
      </c>
      <c r="E2480">
        <v>0</v>
      </c>
      <c r="F2480" t="str">
        <f t="shared" si="190"/>
        <v>1_1900</v>
      </c>
      <c r="G2480">
        <f t="shared" si="191"/>
        <v>0</v>
      </c>
      <c r="H2480" s="40" t="e">
        <f t="shared" si="192"/>
        <v>#DIV/0!</v>
      </c>
      <c r="I2480">
        <f t="shared" si="193"/>
        <v>0</v>
      </c>
      <c r="J2480" s="40" t="e">
        <f t="shared" si="194"/>
        <v>#DIV/0!</v>
      </c>
      <c r="K2480" t="str">
        <f>+IFERROR(VLOOKUP(D2480,Table_1[#All],2,0),"")</f>
        <v/>
      </c>
    </row>
    <row r="2481" spans="1:11" ht="15" customHeight="1" x14ac:dyDescent="0.3">
      <c r="A2481">
        <v>1</v>
      </c>
      <c r="B2481">
        <v>1900</v>
      </c>
      <c r="C2481" s="3">
        <v>0</v>
      </c>
      <c r="D2481" t="str">
        <v>00. VENDES</v>
      </c>
      <c r="E2481">
        <v>0</v>
      </c>
      <c r="F2481" t="str">
        <f t="shared" si="190"/>
        <v>1_1900</v>
      </c>
      <c r="G2481">
        <f t="shared" si="191"/>
        <v>0</v>
      </c>
      <c r="H2481" s="40" t="e">
        <f t="shared" si="192"/>
        <v>#DIV/0!</v>
      </c>
      <c r="I2481">
        <f t="shared" si="193"/>
        <v>0</v>
      </c>
      <c r="J2481" s="40" t="e">
        <f t="shared" si="194"/>
        <v>#DIV/0!</v>
      </c>
      <c r="K2481" t="str">
        <f>+IFERROR(VLOOKUP(D2481,Table_1[#All],2,0),"")</f>
        <v/>
      </c>
    </row>
    <row r="2482" spans="1:11" ht="15" customHeight="1" x14ac:dyDescent="0.3">
      <c r="A2482">
        <v>1</v>
      </c>
      <c r="B2482">
        <v>1900</v>
      </c>
      <c r="C2482" s="3">
        <v>0</v>
      </c>
      <c r="D2482" t="str">
        <v>00. VENDES</v>
      </c>
      <c r="E2482">
        <v>0</v>
      </c>
      <c r="F2482" t="str">
        <f t="shared" si="190"/>
        <v>1_1900</v>
      </c>
      <c r="G2482">
        <f t="shared" si="191"/>
        <v>0</v>
      </c>
      <c r="H2482" s="40" t="e">
        <f t="shared" si="192"/>
        <v>#DIV/0!</v>
      </c>
      <c r="I2482">
        <f t="shared" si="193"/>
        <v>0</v>
      </c>
      <c r="J2482" s="40" t="e">
        <f t="shared" si="194"/>
        <v>#DIV/0!</v>
      </c>
      <c r="K2482" t="str">
        <f>+IFERROR(VLOOKUP(D2482,Table_1[#All],2,0),"")</f>
        <v/>
      </c>
    </row>
    <row r="2483" spans="1:11" ht="15" customHeight="1" x14ac:dyDescent="0.3">
      <c r="A2483">
        <v>1</v>
      </c>
      <c r="B2483">
        <v>1900</v>
      </c>
      <c r="C2483" s="3">
        <v>0</v>
      </c>
      <c r="D2483" t="str">
        <v>00. VENDES</v>
      </c>
      <c r="E2483">
        <v>0</v>
      </c>
      <c r="F2483" t="str">
        <f t="shared" si="190"/>
        <v>1_1900</v>
      </c>
      <c r="G2483">
        <f t="shared" si="191"/>
        <v>0</v>
      </c>
      <c r="H2483" s="40" t="e">
        <f t="shared" si="192"/>
        <v>#DIV/0!</v>
      </c>
      <c r="I2483">
        <f t="shared" si="193"/>
        <v>0</v>
      </c>
      <c r="J2483" s="40" t="e">
        <f t="shared" si="194"/>
        <v>#DIV/0!</v>
      </c>
      <c r="K2483" t="str">
        <f>+IFERROR(VLOOKUP(D2483,Table_1[#All],2,0),"")</f>
        <v/>
      </c>
    </row>
    <row r="2484" spans="1:11" ht="15" customHeight="1" x14ac:dyDescent="0.3">
      <c r="A2484">
        <v>1</v>
      </c>
      <c r="B2484">
        <v>1900</v>
      </c>
      <c r="C2484" s="3">
        <v>0</v>
      </c>
      <c r="D2484" t="str">
        <v>00. VENDES</v>
      </c>
      <c r="E2484">
        <v>0</v>
      </c>
      <c r="F2484" t="str">
        <f t="shared" si="190"/>
        <v>1_1900</v>
      </c>
      <c r="G2484">
        <f t="shared" si="191"/>
        <v>0</v>
      </c>
      <c r="H2484" s="40" t="e">
        <f t="shared" si="192"/>
        <v>#DIV/0!</v>
      </c>
      <c r="I2484">
        <f t="shared" si="193"/>
        <v>0</v>
      </c>
      <c r="J2484" s="40" t="e">
        <f t="shared" si="194"/>
        <v>#DIV/0!</v>
      </c>
      <c r="K2484" t="str">
        <f>+IFERROR(VLOOKUP(D2484,Table_1[#All],2,0),"")</f>
        <v/>
      </c>
    </row>
    <row r="2485" spans="1:11" ht="15" customHeight="1" x14ac:dyDescent="0.3">
      <c r="A2485">
        <v>1</v>
      </c>
      <c r="B2485">
        <v>1900</v>
      </c>
      <c r="C2485" s="3">
        <v>0</v>
      </c>
      <c r="D2485" t="str">
        <v>00. VENDES</v>
      </c>
      <c r="E2485">
        <v>0</v>
      </c>
      <c r="F2485" t="str">
        <f t="shared" si="190"/>
        <v>1_1900</v>
      </c>
      <c r="G2485">
        <f t="shared" si="191"/>
        <v>0</v>
      </c>
      <c r="H2485" s="40" t="e">
        <f t="shared" si="192"/>
        <v>#DIV/0!</v>
      </c>
      <c r="I2485">
        <f t="shared" si="193"/>
        <v>0</v>
      </c>
      <c r="J2485" s="40" t="e">
        <f t="shared" si="194"/>
        <v>#DIV/0!</v>
      </c>
      <c r="K2485" t="str">
        <f>+IFERROR(VLOOKUP(D2485,Table_1[#All],2,0),"")</f>
        <v/>
      </c>
    </row>
    <row r="2486" spans="1:11" ht="15" customHeight="1" x14ac:dyDescent="0.3">
      <c r="A2486">
        <v>1</v>
      </c>
      <c r="B2486">
        <v>1900</v>
      </c>
      <c r="C2486" s="3">
        <v>0</v>
      </c>
      <c r="D2486" t="str">
        <v>00. VENDES</v>
      </c>
      <c r="E2486">
        <v>0</v>
      </c>
      <c r="F2486" t="str">
        <f t="shared" si="190"/>
        <v>1_1900</v>
      </c>
      <c r="G2486">
        <f t="shared" si="191"/>
        <v>0</v>
      </c>
      <c r="H2486" s="40" t="e">
        <f t="shared" si="192"/>
        <v>#DIV/0!</v>
      </c>
      <c r="I2486">
        <f t="shared" si="193"/>
        <v>0</v>
      </c>
      <c r="J2486" s="40" t="e">
        <f t="shared" si="194"/>
        <v>#DIV/0!</v>
      </c>
      <c r="K2486" t="str">
        <f>+IFERROR(VLOOKUP(D2486,Table_1[#All],2,0),"")</f>
        <v/>
      </c>
    </row>
    <row r="2487" spans="1:11" ht="15" customHeight="1" x14ac:dyDescent="0.3">
      <c r="A2487">
        <v>1</v>
      </c>
      <c r="B2487">
        <v>1900</v>
      </c>
      <c r="C2487" s="3">
        <v>0</v>
      </c>
      <c r="D2487" t="str">
        <v>00. VENDES</v>
      </c>
      <c r="E2487">
        <v>0</v>
      </c>
      <c r="F2487" t="str">
        <f t="shared" si="190"/>
        <v>1_1900</v>
      </c>
      <c r="G2487">
        <f t="shared" si="191"/>
        <v>0</v>
      </c>
      <c r="H2487" s="40" t="e">
        <f t="shared" si="192"/>
        <v>#DIV/0!</v>
      </c>
      <c r="I2487">
        <f t="shared" si="193"/>
        <v>0</v>
      </c>
      <c r="J2487" s="40" t="e">
        <f t="shared" si="194"/>
        <v>#DIV/0!</v>
      </c>
      <c r="K2487" t="str">
        <f>+IFERROR(VLOOKUP(D2487,Table_1[#All],2,0),"")</f>
        <v/>
      </c>
    </row>
    <row r="2488" spans="1:11" ht="15" customHeight="1" x14ac:dyDescent="0.3">
      <c r="A2488">
        <v>1</v>
      </c>
      <c r="B2488">
        <v>1900</v>
      </c>
      <c r="C2488" s="3">
        <v>0</v>
      </c>
      <c r="D2488" t="str">
        <v>00. VENDES</v>
      </c>
      <c r="E2488">
        <v>0</v>
      </c>
      <c r="F2488" t="str">
        <f t="shared" si="190"/>
        <v>1_1900</v>
      </c>
      <c r="G2488">
        <f t="shared" si="191"/>
        <v>0</v>
      </c>
      <c r="H2488" s="40" t="e">
        <f t="shared" si="192"/>
        <v>#DIV/0!</v>
      </c>
      <c r="I2488">
        <f t="shared" si="193"/>
        <v>0</v>
      </c>
      <c r="J2488" s="40" t="e">
        <f t="shared" si="194"/>
        <v>#DIV/0!</v>
      </c>
      <c r="K2488" t="str">
        <f>+IFERROR(VLOOKUP(D2488,Table_1[#All],2,0),"")</f>
        <v/>
      </c>
    </row>
    <row r="2489" spans="1:11" ht="15" customHeight="1" x14ac:dyDescent="0.3">
      <c r="A2489">
        <v>1</v>
      </c>
      <c r="B2489">
        <v>1900</v>
      </c>
      <c r="C2489" s="3">
        <v>0</v>
      </c>
      <c r="D2489" t="str">
        <v>00. VENDES</v>
      </c>
      <c r="E2489">
        <v>0</v>
      </c>
      <c r="F2489" t="str">
        <f t="shared" si="190"/>
        <v>1_1900</v>
      </c>
      <c r="G2489">
        <f t="shared" si="191"/>
        <v>0</v>
      </c>
      <c r="H2489" s="40" t="e">
        <f t="shared" si="192"/>
        <v>#DIV/0!</v>
      </c>
      <c r="I2489">
        <f t="shared" si="193"/>
        <v>0</v>
      </c>
      <c r="J2489" s="40" t="e">
        <f t="shared" si="194"/>
        <v>#DIV/0!</v>
      </c>
      <c r="K2489" t="str">
        <f>+IFERROR(VLOOKUP(D2489,Table_1[#All],2,0),"")</f>
        <v/>
      </c>
    </row>
    <row r="2490" spans="1:11" ht="15" customHeight="1" x14ac:dyDescent="0.3">
      <c r="A2490">
        <v>1</v>
      </c>
      <c r="B2490">
        <v>1900</v>
      </c>
      <c r="C2490" s="3">
        <v>0</v>
      </c>
      <c r="D2490" t="str">
        <v>00. VENDES</v>
      </c>
      <c r="E2490">
        <v>0</v>
      </c>
      <c r="F2490" t="str">
        <f t="shared" si="190"/>
        <v>1_1900</v>
      </c>
      <c r="G2490">
        <f t="shared" si="191"/>
        <v>0</v>
      </c>
      <c r="H2490" s="40" t="e">
        <f t="shared" si="192"/>
        <v>#DIV/0!</v>
      </c>
      <c r="I2490">
        <f t="shared" si="193"/>
        <v>0</v>
      </c>
      <c r="J2490" s="40" t="e">
        <f t="shared" si="194"/>
        <v>#DIV/0!</v>
      </c>
      <c r="K2490" t="str">
        <f>+IFERROR(VLOOKUP(D2490,Table_1[#All],2,0),"")</f>
        <v/>
      </c>
    </row>
    <row r="2491" spans="1:11" ht="15" customHeight="1" x14ac:dyDescent="0.3">
      <c r="A2491">
        <v>1</v>
      </c>
      <c r="B2491">
        <v>1900</v>
      </c>
      <c r="C2491" s="3">
        <v>0</v>
      </c>
      <c r="D2491" t="str">
        <v>00. VENDES</v>
      </c>
      <c r="E2491">
        <v>0</v>
      </c>
      <c r="F2491" t="str">
        <f t="shared" si="190"/>
        <v>1_1900</v>
      </c>
      <c r="G2491">
        <f t="shared" si="191"/>
        <v>0</v>
      </c>
      <c r="H2491" s="40" t="e">
        <f t="shared" si="192"/>
        <v>#DIV/0!</v>
      </c>
      <c r="I2491">
        <f t="shared" si="193"/>
        <v>0</v>
      </c>
      <c r="J2491" s="40" t="e">
        <f t="shared" si="194"/>
        <v>#DIV/0!</v>
      </c>
      <c r="K2491" t="str">
        <f>+IFERROR(VLOOKUP(D2491,Table_1[#All],2,0),"")</f>
        <v/>
      </c>
    </row>
    <row r="2492" spans="1:11" ht="15" customHeight="1" x14ac:dyDescent="0.3">
      <c r="A2492">
        <v>1</v>
      </c>
      <c r="B2492">
        <v>1900</v>
      </c>
      <c r="C2492" s="3">
        <v>0</v>
      </c>
      <c r="D2492" t="str">
        <v>00. VENDES</v>
      </c>
      <c r="E2492">
        <v>0</v>
      </c>
      <c r="F2492" t="str">
        <f t="shared" si="190"/>
        <v>1_1900</v>
      </c>
      <c r="G2492">
        <f t="shared" si="191"/>
        <v>0</v>
      </c>
      <c r="H2492" s="40" t="e">
        <f t="shared" si="192"/>
        <v>#DIV/0!</v>
      </c>
      <c r="I2492">
        <f t="shared" si="193"/>
        <v>0</v>
      </c>
      <c r="J2492" s="40" t="e">
        <f t="shared" si="194"/>
        <v>#DIV/0!</v>
      </c>
      <c r="K2492" t="str">
        <f>+IFERROR(VLOOKUP(D2492,Table_1[#All],2,0),"")</f>
        <v/>
      </c>
    </row>
    <row r="2493" spans="1:11" ht="15" customHeight="1" x14ac:dyDescent="0.3">
      <c r="A2493">
        <v>1</v>
      </c>
      <c r="B2493">
        <v>1900</v>
      </c>
      <c r="C2493" s="3">
        <v>0</v>
      </c>
      <c r="D2493" t="str">
        <v>00. VENDES</v>
      </c>
      <c r="E2493">
        <v>0</v>
      </c>
      <c r="F2493" t="str">
        <f t="shared" si="190"/>
        <v>1_1900</v>
      </c>
      <c r="G2493">
        <f t="shared" si="191"/>
        <v>0</v>
      </c>
      <c r="H2493" s="40" t="e">
        <f t="shared" si="192"/>
        <v>#DIV/0!</v>
      </c>
      <c r="I2493">
        <f t="shared" si="193"/>
        <v>0</v>
      </c>
      <c r="J2493" s="40" t="e">
        <f t="shared" si="194"/>
        <v>#DIV/0!</v>
      </c>
      <c r="K2493" t="str">
        <f>+IFERROR(VLOOKUP(D2493,Table_1[#All],2,0),"")</f>
        <v/>
      </c>
    </row>
    <row r="2494" spans="1:11" ht="15" customHeight="1" x14ac:dyDescent="0.3">
      <c r="A2494">
        <v>1</v>
      </c>
      <c r="B2494">
        <v>1900</v>
      </c>
      <c r="C2494" s="3">
        <v>0</v>
      </c>
      <c r="D2494" t="str">
        <v>00. VENDES</v>
      </c>
      <c r="E2494">
        <v>0</v>
      </c>
      <c r="F2494" t="str">
        <f t="shared" si="190"/>
        <v>1_1900</v>
      </c>
      <c r="G2494">
        <f t="shared" si="191"/>
        <v>0</v>
      </c>
      <c r="H2494" s="40" t="e">
        <f t="shared" si="192"/>
        <v>#DIV/0!</v>
      </c>
      <c r="I2494">
        <f t="shared" si="193"/>
        <v>0</v>
      </c>
      <c r="J2494" s="40" t="e">
        <f t="shared" si="194"/>
        <v>#DIV/0!</v>
      </c>
      <c r="K2494" t="str">
        <f>+IFERROR(VLOOKUP(D2494,Table_1[#All],2,0),"")</f>
        <v/>
      </c>
    </row>
    <row r="2495" spans="1:11" ht="15" customHeight="1" x14ac:dyDescent="0.3">
      <c r="A2495">
        <v>1</v>
      </c>
      <c r="B2495">
        <v>1900</v>
      </c>
      <c r="C2495" s="3">
        <v>0</v>
      </c>
      <c r="D2495" t="str">
        <v>00. VENDES</v>
      </c>
      <c r="E2495">
        <v>0</v>
      </c>
      <c r="F2495" t="str">
        <f t="shared" si="190"/>
        <v>1_1900</v>
      </c>
      <c r="G2495">
        <f t="shared" si="191"/>
        <v>0</v>
      </c>
      <c r="H2495" s="40" t="e">
        <f t="shared" si="192"/>
        <v>#DIV/0!</v>
      </c>
      <c r="I2495">
        <f t="shared" si="193"/>
        <v>0</v>
      </c>
      <c r="J2495" s="40" t="e">
        <f t="shared" si="194"/>
        <v>#DIV/0!</v>
      </c>
      <c r="K2495" t="str">
        <f>+IFERROR(VLOOKUP(D2495,Table_1[#All],2,0),"")</f>
        <v/>
      </c>
    </row>
    <row r="2496" spans="1:11" ht="15" customHeight="1" x14ac:dyDescent="0.3">
      <c r="A2496">
        <v>1</v>
      </c>
      <c r="B2496">
        <v>1900</v>
      </c>
      <c r="C2496" s="3">
        <v>0</v>
      </c>
      <c r="D2496" t="str">
        <v>00. VENDES</v>
      </c>
      <c r="E2496">
        <v>0</v>
      </c>
      <c r="F2496" t="str">
        <f t="shared" si="190"/>
        <v>1_1900</v>
      </c>
      <c r="G2496">
        <f t="shared" si="191"/>
        <v>0</v>
      </c>
      <c r="H2496" s="40" t="e">
        <f t="shared" si="192"/>
        <v>#DIV/0!</v>
      </c>
      <c r="I2496">
        <f t="shared" si="193"/>
        <v>0</v>
      </c>
      <c r="J2496" s="40" t="e">
        <f t="shared" si="194"/>
        <v>#DIV/0!</v>
      </c>
      <c r="K2496" t="str">
        <f>+IFERROR(VLOOKUP(D2496,Table_1[#All],2,0),"")</f>
        <v/>
      </c>
    </row>
    <row r="2497" spans="1:11" ht="15" customHeight="1" x14ac:dyDescent="0.3">
      <c r="A2497">
        <v>1</v>
      </c>
      <c r="B2497">
        <v>1900</v>
      </c>
      <c r="C2497" s="3">
        <v>0</v>
      </c>
      <c r="D2497" t="str">
        <v>00. VENDES</v>
      </c>
      <c r="E2497">
        <v>0</v>
      </c>
      <c r="F2497" t="str">
        <f t="shared" si="190"/>
        <v>1_1900</v>
      </c>
      <c r="G2497">
        <f t="shared" si="191"/>
        <v>0</v>
      </c>
      <c r="H2497" s="40" t="e">
        <f t="shared" si="192"/>
        <v>#DIV/0!</v>
      </c>
      <c r="I2497">
        <f t="shared" si="193"/>
        <v>0</v>
      </c>
      <c r="J2497" s="40" t="e">
        <f t="shared" si="194"/>
        <v>#DIV/0!</v>
      </c>
      <c r="K2497" t="str">
        <f>+IFERROR(VLOOKUP(D2497,Table_1[#All],2,0),"")</f>
        <v/>
      </c>
    </row>
    <row r="2498" spans="1:11" ht="15" customHeight="1" x14ac:dyDescent="0.3">
      <c r="A2498">
        <v>1</v>
      </c>
      <c r="B2498">
        <v>1900</v>
      </c>
      <c r="C2498" s="3">
        <v>0</v>
      </c>
      <c r="D2498" t="str">
        <v>00. VENDES</v>
      </c>
      <c r="E2498">
        <v>0</v>
      </c>
      <c r="F2498" t="str">
        <f t="shared" si="190"/>
        <v>1_1900</v>
      </c>
      <c r="G2498">
        <f t="shared" si="191"/>
        <v>0</v>
      </c>
      <c r="H2498" s="40" t="e">
        <f t="shared" si="192"/>
        <v>#DIV/0!</v>
      </c>
      <c r="I2498">
        <f t="shared" si="193"/>
        <v>0</v>
      </c>
      <c r="J2498" s="40" t="e">
        <f t="shared" si="194"/>
        <v>#DIV/0!</v>
      </c>
      <c r="K2498" t="str">
        <f>+IFERROR(VLOOKUP(D2498,Table_1[#All],2,0),"")</f>
        <v/>
      </c>
    </row>
    <row r="2499" spans="1:11" ht="15" customHeight="1" x14ac:dyDescent="0.3">
      <c r="A2499">
        <v>1</v>
      </c>
      <c r="B2499">
        <v>1900</v>
      </c>
      <c r="C2499" s="3">
        <v>0</v>
      </c>
      <c r="D2499" t="str">
        <v>00. VENDES</v>
      </c>
      <c r="E2499">
        <v>0</v>
      </c>
      <c r="F2499" t="str">
        <f t="shared" ref="F2499:F2562" si="195">+CONCATENATE(A2499,"_",B2499)</f>
        <v>1_1900</v>
      </c>
      <c r="G2499">
        <f t="shared" ref="G2499:G2562" si="196">+SUMIFS($E$2:$E$1048576,$D$2:$D$1048576,"00. VENDES",$F$2:$F$1048576,F2499)</f>
        <v>0</v>
      </c>
      <c r="H2499" s="40" t="e">
        <f t="shared" ref="H2499:H2562" si="197">+E2499/G2499</f>
        <v>#DIV/0!</v>
      </c>
      <c r="I2499">
        <f t="shared" ref="I2499:I2562" si="198">+SUMIFS($E$2:$E$9999,$D$2:$D$9999,"00. VENDES",$B$2:$B$9999,B2499)</f>
        <v>0</v>
      </c>
      <c r="J2499" s="40" t="e">
        <f t="shared" ref="J2499:J2562" si="199">+E2499/I2499</f>
        <v>#DIV/0!</v>
      </c>
      <c r="K2499" t="str">
        <f>+IFERROR(VLOOKUP(D2499,Table_1[#All],2,0),"")</f>
        <v/>
      </c>
    </row>
    <row r="2500" spans="1:11" ht="15" customHeight="1" x14ac:dyDescent="0.3">
      <c r="A2500">
        <v>1</v>
      </c>
      <c r="B2500">
        <v>1900</v>
      </c>
      <c r="C2500" s="3">
        <v>0</v>
      </c>
      <c r="D2500" t="str">
        <v>00. VENDES</v>
      </c>
      <c r="E2500">
        <v>0</v>
      </c>
      <c r="F2500" t="str">
        <f t="shared" si="195"/>
        <v>1_1900</v>
      </c>
      <c r="G2500">
        <f t="shared" si="196"/>
        <v>0</v>
      </c>
      <c r="H2500" s="40" t="e">
        <f t="shared" si="197"/>
        <v>#DIV/0!</v>
      </c>
      <c r="I2500">
        <f t="shared" si="198"/>
        <v>0</v>
      </c>
      <c r="J2500" s="40" t="e">
        <f t="shared" si="199"/>
        <v>#DIV/0!</v>
      </c>
      <c r="K2500" t="str">
        <f>+IFERROR(VLOOKUP(D2500,Table_1[#All],2,0),"")</f>
        <v/>
      </c>
    </row>
    <row r="2501" spans="1:11" ht="15" customHeight="1" x14ac:dyDescent="0.3">
      <c r="A2501" t="str" cm="1">
        <f t="array" ref="A2501:E2501">+_xlfn._xlws.FILTER(Despeses[[#All],[Mes]:[Base]],ISTEXT(Despeses[[#All],[Concepte]]))</f>
        <v>Mes</v>
      </c>
      <c r="B2501" t="str">
        <v>Any</v>
      </c>
      <c r="C2501" s="3" t="str">
        <v>Data</v>
      </c>
      <c r="D2501" t="str">
        <v>Concepte</v>
      </c>
      <c r="E2501" t="str">
        <v>Base</v>
      </c>
      <c r="F2501" t="str">
        <f t="shared" si="195"/>
        <v>Mes_Any</v>
      </c>
      <c r="G2501">
        <f t="shared" si="196"/>
        <v>0</v>
      </c>
      <c r="H2501" s="40" t="e">
        <f t="shared" si="197"/>
        <v>#VALUE!</v>
      </c>
      <c r="I2501">
        <f t="shared" si="198"/>
        <v>0</v>
      </c>
      <c r="J2501" s="40" t="e">
        <f t="shared" si="199"/>
        <v>#VALUE!</v>
      </c>
      <c r="K2501" t="str">
        <f>+IFERROR(VLOOKUP(D2501,Table_1[#All],2,0),"")</f>
        <v/>
      </c>
    </row>
    <row r="2502" spans="1:11" ht="15" customHeight="1" x14ac:dyDescent="0.3">
      <c r="C2502" s="3"/>
      <c r="F2502" t="str">
        <f t="shared" si="195"/>
        <v>_</v>
      </c>
      <c r="G2502">
        <f t="shared" si="196"/>
        <v>0</v>
      </c>
      <c r="H2502" s="40" t="e">
        <f t="shared" si="197"/>
        <v>#DIV/0!</v>
      </c>
      <c r="I2502">
        <f t="shared" si="198"/>
        <v>0</v>
      </c>
      <c r="J2502" s="40" t="e">
        <f t="shared" si="199"/>
        <v>#DIV/0!</v>
      </c>
      <c r="K2502" t="str">
        <f>+IFERROR(VLOOKUP(D2502,Table_1[#All],2,0),"")</f>
        <v/>
      </c>
    </row>
    <row r="2503" spans="1:11" ht="15" customHeight="1" x14ac:dyDescent="0.3">
      <c r="C2503" s="3"/>
      <c r="F2503" t="str">
        <f t="shared" si="195"/>
        <v>_</v>
      </c>
      <c r="G2503">
        <f t="shared" si="196"/>
        <v>0</v>
      </c>
      <c r="H2503" s="40" t="e">
        <f t="shared" si="197"/>
        <v>#DIV/0!</v>
      </c>
      <c r="I2503">
        <f t="shared" si="198"/>
        <v>0</v>
      </c>
      <c r="J2503" s="40" t="e">
        <f t="shared" si="199"/>
        <v>#DIV/0!</v>
      </c>
      <c r="K2503" t="str">
        <f>+IFERROR(VLOOKUP(D2503,Table_1[#All],2,0),"")</f>
        <v/>
      </c>
    </row>
    <row r="2504" spans="1:11" ht="15" customHeight="1" x14ac:dyDescent="0.3">
      <c r="C2504" s="3"/>
      <c r="F2504" t="str">
        <f t="shared" si="195"/>
        <v>_</v>
      </c>
      <c r="G2504">
        <f t="shared" si="196"/>
        <v>0</v>
      </c>
      <c r="H2504" s="40" t="e">
        <f t="shared" si="197"/>
        <v>#DIV/0!</v>
      </c>
      <c r="I2504">
        <f t="shared" si="198"/>
        <v>0</v>
      </c>
      <c r="J2504" s="40" t="e">
        <f t="shared" si="199"/>
        <v>#DIV/0!</v>
      </c>
      <c r="K2504" t="str">
        <f>+IFERROR(VLOOKUP(D2504,Table_1[#All],2,0),"")</f>
        <v/>
      </c>
    </row>
    <row r="2505" spans="1:11" ht="15" customHeight="1" x14ac:dyDescent="0.3">
      <c r="C2505" s="3"/>
      <c r="F2505" t="str">
        <f t="shared" si="195"/>
        <v>_</v>
      </c>
      <c r="G2505">
        <f t="shared" si="196"/>
        <v>0</v>
      </c>
      <c r="H2505" s="40" t="e">
        <f t="shared" si="197"/>
        <v>#DIV/0!</v>
      </c>
      <c r="I2505">
        <f t="shared" si="198"/>
        <v>0</v>
      </c>
      <c r="J2505" s="40" t="e">
        <f t="shared" si="199"/>
        <v>#DIV/0!</v>
      </c>
      <c r="K2505" t="str">
        <f>+IFERROR(VLOOKUP(D2505,Table_1[#All],2,0),"")</f>
        <v/>
      </c>
    </row>
    <row r="2506" spans="1:11" ht="15" customHeight="1" x14ac:dyDescent="0.3">
      <c r="C2506" s="3"/>
      <c r="F2506" t="str">
        <f t="shared" si="195"/>
        <v>_</v>
      </c>
      <c r="G2506">
        <f t="shared" si="196"/>
        <v>0</v>
      </c>
      <c r="H2506" s="40" t="e">
        <f t="shared" si="197"/>
        <v>#DIV/0!</v>
      </c>
      <c r="I2506">
        <f t="shared" si="198"/>
        <v>0</v>
      </c>
      <c r="J2506" s="40" t="e">
        <f t="shared" si="199"/>
        <v>#DIV/0!</v>
      </c>
      <c r="K2506" t="str">
        <f>+IFERROR(VLOOKUP(D2506,Table_1[#All],2,0),"")</f>
        <v/>
      </c>
    </row>
    <row r="2507" spans="1:11" ht="15" customHeight="1" x14ac:dyDescent="0.3">
      <c r="C2507" s="3"/>
      <c r="F2507" t="str">
        <f t="shared" si="195"/>
        <v>_</v>
      </c>
      <c r="G2507">
        <f t="shared" si="196"/>
        <v>0</v>
      </c>
      <c r="H2507" s="40" t="e">
        <f t="shared" si="197"/>
        <v>#DIV/0!</v>
      </c>
      <c r="I2507">
        <f t="shared" si="198"/>
        <v>0</v>
      </c>
      <c r="J2507" s="40" t="e">
        <f t="shared" si="199"/>
        <v>#DIV/0!</v>
      </c>
      <c r="K2507" t="str">
        <f>+IFERROR(VLOOKUP(D2507,Table_1[#All],2,0),"")</f>
        <v/>
      </c>
    </row>
    <row r="2508" spans="1:11" ht="15" customHeight="1" x14ac:dyDescent="0.3">
      <c r="C2508" s="3"/>
      <c r="F2508" t="str">
        <f t="shared" si="195"/>
        <v>_</v>
      </c>
      <c r="G2508">
        <f t="shared" si="196"/>
        <v>0</v>
      </c>
      <c r="H2508" s="40" t="e">
        <f t="shared" si="197"/>
        <v>#DIV/0!</v>
      </c>
      <c r="I2508">
        <f t="shared" si="198"/>
        <v>0</v>
      </c>
      <c r="J2508" s="40" t="e">
        <f t="shared" si="199"/>
        <v>#DIV/0!</v>
      </c>
      <c r="K2508" t="str">
        <f>+IFERROR(VLOOKUP(D2508,Table_1[#All],2,0),"")</f>
        <v/>
      </c>
    </row>
    <row r="2509" spans="1:11" ht="15" customHeight="1" x14ac:dyDescent="0.3">
      <c r="C2509" s="3"/>
      <c r="F2509" t="str">
        <f t="shared" si="195"/>
        <v>_</v>
      </c>
      <c r="G2509">
        <f t="shared" si="196"/>
        <v>0</v>
      </c>
      <c r="H2509" s="40" t="e">
        <f t="shared" si="197"/>
        <v>#DIV/0!</v>
      </c>
      <c r="I2509">
        <f t="shared" si="198"/>
        <v>0</v>
      </c>
      <c r="J2509" s="40" t="e">
        <f t="shared" si="199"/>
        <v>#DIV/0!</v>
      </c>
      <c r="K2509" t="str">
        <f>+IFERROR(VLOOKUP(D2509,Table_1[#All],2,0),"")</f>
        <v/>
      </c>
    </row>
    <row r="2510" spans="1:11" ht="15" customHeight="1" x14ac:dyDescent="0.3">
      <c r="C2510" s="3"/>
      <c r="F2510" t="str">
        <f t="shared" si="195"/>
        <v>_</v>
      </c>
      <c r="G2510">
        <f t="shared" si="196"/>
        <v>0</v>
      </c>
      <c r="H2510" s="40" t="e">
        <f t="shared" si="197"/>
        <v>#DIV/0!</v>
      </c>
      <c r="I2510">
        <f t="shared" si="198"/>
        <v>0</v>
      </c>
      <c r="J2510" s="40" t="e">
        <f t="shared" si="199"/>
        <v>#DIV/0!</v>
      </c>
      <c r="K2510" t="str">
        <f>+IFERROR(VLOOKUP(D2510,Table_1[#All],2,0),"")</f>
        <v/>
      </c>
    </row>
    <row r="2511" spans="1:11" ht="15" customHeight="1" x14ac:dyDescent="0.3">
      <c r="C2511" s="3"/>
      <c r="F2511" t="str">
        <f t="shared" si="195"/>
        <v>_</v>
      </c>
      <c r="G2511">
        <f t="shared" si="196"/>
        <v>0</v>
      </c>
      <c r="H2511" s="40" t="e">
        <f t="shared" si="197"/>
        <v>#DIV/0!</v>
      </c>
      <c r="I2511">
        <f t="shared" si="198"/>
        <v>0</v>
      </c>
      <c r="J2511" s="40" t="e">
        <f t="shared" si="199"/>
        <v>#DIV/0!</v>
      </c>
      <c r="K2511" t="str">
        <f>+IFERROR(VLOOKUP(D2511,Table_1[#All],2,0),"")</f>
        <v/>
      </c>
    </row>
    <row r="2512" spans="1:11" ht="15" customHeight="1" x14ac:dyDescent="0.3">
      <c r="C2512" s="3"/>
      <c r="F2512" t="str">
        <f t="shared" si="195"/>
        <v>_</v>
      </c>
      <c r="G2512">
        <f t="shared" si="196"/>
        <v>0</v>
      </c>
      <c r="H2512" s="40" t="e">
        <f t="shared" si="197"/>
        <v>#DIV/0!</v>
      </c>
      <c r="I2512">
        <f t="shared" si="198"/>
        <v>0</v>
      </c>
      <c r="J2512" s="40" t="e">
        <f t="shared" si="199"/>
        <v>#DIV/0!</v>
      </c>
      <c r="K2512" t="str">
        <f>+IFERROR(VLOOKUP(D2512,Table_1[#All],2,0),"")</f>
        <v/>
      </c>
    </row>
    <row r="2513" spans="3:11" ht="15" customHeight="1" x14ac:dyDescent="0.3">
      <c r="C2513" s="3"/>
      <c r="F2513" t="str">
        <f t="shared" si="195"/>
        <v>_</v>
      </c>
      <c r="G2513">
        <f t="shared" si="196"/>
        <v>0</v>
      </c>
      <c r="H2513" s="40" t="e">
        <f t="shared" si="197"/>
        <v>#DIV/0!</v>
      </c>
      <c r="I2513">
        <f t="shared" si="198"/>
        <v>0</v>
      </c>
      <c r="J2513" s="40" t="e">
        <f t="shared" si="199"/>
        <v>#DIV/0!</v>
      </c>
      <c r="K2513" t="str">
        <f>+IFERROR(VLOOKUP(D2513,Table_1[#All],2,0),"")</f>
        <v/>
      </c>
    </row>
    <row r="2514" spans="3:11" ht="15" customHeight="1" x14ac:dyDescent="0.3">
      <c r="C2514" s="3"/>
      <c r="F2514" t="str">
        <f t="shared" si="195"/>
        <v>_</v>
      </c>
      <c r="G2514">
        <f t="shared" si="196"/>
        <v>0</v>
      </c>
      <c r="H2514" s="40" t="e">
        <f t="shared" si="197"/>
        <v>#DIV/0!</v>
      </c>
      <c r="I2514">
        <f t="shared" si="198"/>
        <v>0</v>
      </c>
      <c r="J2514" s="40" t="e">
        <f t="shared" si="199"/>
        <v>#DIV/0!</v>
      </c>
      <c r="K2514" t="str">
        <f>+IFERROR(VLOOKUP(D2514,Table_1[#All],2,0),"")</f>
        <v/>
      </c>
    </row>
    <row r="2515" spans="3:11" ht="15" customHeight="1" x14ac:dyDescent="0.3">
      <c r="C2515" s="3"/>
      <c r="F2515" t="str">
        <f t="shared" si="195"/>
        <v>_</v>
      </c>
      <c r="G2515">
        <f t="shared" si="196"/>
        <v>0</v>
      </c>
      <c r="H2515" s="40" t="e">
        <f t="shared" si="197"/>
        <v>#DIV/0!</v>
      </c>
      <c r="I2515">
        <f t="shared" si="198"/>
        <v>0</v>
      </c>
      <c r="J2515" s="40" t="e">
        <f t="shared" si="199"/>
        <v>#DIV/0!</v>
      </c>
      <c r="K2515" t="str">
        <f>+IFERROR(VLOOKUP(D2515,Table_1[#All],2,0),"")</f>
        <v/>
      </c>
    </row>
    <row r="2516" spans="3:11" ht="15" customHeight="1" x14ac:dyDescent="0.3">
      <c r="C2516" s="3"/>
      <c r="F2516" t="str">
        <f t="shared" si="195"/>
        <v>_</v>
      </c>
      <c r="G2516">
        <f t="shared" si="196"/>
        <v>0</v>
      </c>
      <c r="H2516" s="40" t="e">
        <f t="shared" si="197"/>
        <v>#DIV/0!</v>
      </c>
      <c r="I2516">
        <f t="shared" si="198"/>
        <v>0</v>
      </c>
      <c r="J2516" s="40" t="e">
        <f t="shared" si="199"/>
        <v>#DIV/0!</v>
      </c>
      <c r="K2516" t="str">
        <f>+IFERROR(VLOOKUP(D2516,Table_1[#All],2,0),"")</f>
        <v/>
      </c>
    </row>
    <row r="2517" spans="3:11" ht="15" customHeight="1" x14ac:dyDescent="0.3">
      <c r="C2517" s="3"/>
      <c r="F2517" t="str">
        <f t="shared" si="195"/>
        <v>_</v>
      </c>
      <c r="G2517">
        <f t="shared" si="196"/>
        <v>0</v>
      </c>
      <c r="H2517" s="40" t="e">
        <f t="shared" si="197"/>
        <v>#DIV/0!</v>
      </c>
      <c r="I2517">
        <f t="shared" si="198"/>
        <v>0</v>
      </c>
      <c r="J2517" s="40" t="e">
        <f t="shared" si="199"/>
        <v>#DIV/0!</v>
      </c>
      <c r="K2517" t="str">
        <f>+IFERROR(VLOOKUP(D2517,Table_1[#All],2,0),"")</f>
        <v/>
      </c>
    </row>
    <row r="2518" spans="3:11" ht="15" customHeight="1" x14ac:dyDescent="0.3">
      <c r="C2518" s="3"/>
      <c r="F2518" t="str">
        <f t="shared" si="195"/>
        <v>_</v>
      </c>
      <c r="G2518">
        <f t="shared" si="196"/>
        <v>0</v>
      </c>
      <c r="H2518" s="40" t="e">
        <f t="shared" si="197"/>
        <v>#DIV/0!</v>
      </c>
      <c r="I2518">
        <f t="shared" si="198"/>
        <v>0</v>
      </c>
      <c r="J2518" s="40" t="e">
        <f t="shared" si="199"/>
        <v>#DIV/0!</v>
      </c>
      <c r="K2518" t="str">
        <f>+IFERROR(VLOOKUP(D2518,Table_1[#All],2,0),"")</f>
        <v/>
      </c>
    </row>
    <row r="2519" spans="3:11" ht="15" customHeight="1" x14ac:dyDescent="0.3">
      <c r="C2519" s="3"/>
      <c r="F2519" t="str">
        <f t="shared" si="195"/>
        <v>_</v>
      </c>
      <c r="G2519">
        <f t="shared" si="196"/>
        <v>0</v>
      </c>
      <c r="H2519" s="40" t="e">
        <f t="shared" si="197"/>
        <v>#DIV/0!</v>
      </c>
      <c r="I2519">
        <f t="shared" si="198"/>
        <v>0</v>
      </c>
      <c r="J2519" s="40" t="e">
        <f t="shared" si="199"/>
        <v>#DIV/0!</v>
      </c>
      <c r="K2519" t="str">
        <f>+IFERROR(VLOOKUP(D2519,Table_1[#All],2,0),"")</f>
        <v/>
      </c>
    </row>
    <row r="2520" spans="3:11" ht="15" customHeight="1" x14ac:dyDescent="0.3">
      <c r="C2520" s="3"/>
      <c r="F2520" t="str">
        <f t="shared" si="195"/>
        <v>_</v>
      </c>
      <c r="G2520">
        <f t="shared" si="196"/>
        <v>0</v>
      </c>
      <c r="H2520" s="40" t="e">
        <f t="shared" si="197"/>
        <v>#DIV/0!</v>
      </c>
      <c r="I2520">
        <f t="shared" si="198"/>
        <v>0</v>
      </c>
      <c r="J2520" s="40" t="e">
        <f t="shared" si="199"/>
        <v>#DIV/0!</v>
      </c>
      <c r="K2520" t="str">
        <f>+IFERROR(VLOOKUP(D2520,Table_1[#All],2,0),"")</f>
        <v/>
      </c>
    </row>
    <row r="2521" spans="3:11" ht="15" customHeight="1" x14ac:dyDescent="0.3">
      <c r="C2521" s="3"/>
      <c r="F2521" t="str">
        <f t="shared" si="195"/>
        <v>_</v>
      </c>
      <c r="G2521">
        <f t="shared" si="196"/>
        <v>0</v>
      </c>
      <c r="H2521" s="40" t="e">
        <f t="shared" si="197"/>
        <v>#DIV/0!</v>
      </c>
      <c r="I2521">
        <f t="shared" si="198"/>
        <v>0</v>
      </c>
      <c r="J2521" s="40" t="e">
        <f t="shared" si="199"/>
        <v>#DIV/0!</v>
      </c>
      <c r="K2521" t="str">
        <f>+IFERROR(VLOOKUP(D2521,Table_1[#All],2,0),"")</f>
        <v/>
      </c>
    </row>
    <row r="2522" spans="3:11" ht="15" customHeight="1" x14ac:dyDescent="0.3">
      <c r="C2522" s="3"/>
      <c r="F2522" t="str">
        <f t="shared" si="195"/>
        <v>_</v>
      </c>
      <c r="G2522">
        <f t="shared" si="196"/>
        <v>0</v>
      </c>
      <c r="H2522" s="40" t="e">
        <f t="shared" si="197"/>
        <v>#DIV/0!</v>
      </c>
      <c r="I2522">
        <f t="shared" si="198"/>
        <v>0</v>
      </c>
      <c r="J2522" s="40" t="e">
        <f t="shared" si="199"/>
        <v>#DIV/0!</v>
      </c>
      <c r="K2522" t="str">
        <f>+IFERROR(VLOOKUP(D2522,Table_1[#All],2,0),"")</f>
        <v/>
      </c>
    </row>
    <row r="2523" spans="3:11" ht="15" customHeight="1" x14ac:dyDescent="0.3">
      <c r="C2523" s="3"/>
      <c r="F2523" t="str">
        <f t="shared" si="195"/>
        <v>_</v>
      </c>
      <c r="G2523">
        <f t="shared" si="196"/>
        <v>0</v>
      </c>
      <c r="H2523" s="40" t="e">
        <f t="shared" si="197"/>
        <v>#DIV/0!</v>
      </c>
      <c r="I2523">
        <f t="shared" si="198"/>
        <v>0</v>
      </c>
      <c r="J2523" s="40" t="e">
        <f t="shared" si="199"/>
        <v>#DIV/0!</v>
      </c>
      <c r="K2523" t="str">
        <f>+IFERROR(VLOOKUP(D2523,Table_1[#All],2,0),"")</f>
        <v/>
      </c>
    </row>
    <row r="2524" spans="3:11" ht="15" customHeight="1" x14ac:dyDescent="0.3">
      <c r="C2524" s="3"/>
      <c r="F2524" t="str">
        <f t="shared" si="195"/>
        <v>_</v>
      </c>
      <c r="G2524">
        <f t="shared" si="196"/>
        <v>0</v>
      </c>
      <c r="H2524" s="40" t="e">
        <f t="shared" si="197"/>
        <v>#DIV/0!</v>
      </c>
      <c r="I2524">
        <f t="shared" si="198"/>
        <v>0</v>
      </c>
      <c r="J2524" s="40" t="e">
        <f t="shared" si="199"/>
        <v>#DIV/0!</v>
      </c>
      <c r="K2524" t="str">
        <f>+IFERROR(VLOOKUP(D2524,Table_1[#All],2,0),"")</f>
        <v/>
      </c>
    </row>
    <row r="2525" spans="3:11" ht="15" customHeight="1" x14ac:dyDescent="0.3">
      <c r="C2525" s="3"/>
      <c r="F2525" t="str">
        <f t="shared" si="195"/>
        <v>_</v>
      </c>
      <c r="G2525">
        <f t="shared" si="196"/>
        <v>0</v>
      </c>
      <c r="H2525" s="40" t="e">
        <f t="shared" si="197"/>
        <v>#DIV/0!</v>
      </c>
      <c r="I2525">
        <f t="shared" si="198"/>
        <v>0</v>
      </c>
      <c r="J2525" s="40" t="e">
        <f t="shared" si="199"/>
        <v>#DIV/0!</v>
      </c>
      <c r="K2525" t="str">
        <f>+IFERROR(VLOOKUP(D2525,Table_1[#All],2,0),"")</f>
        <v/>
      </c>
    </row>
    <row r="2526" spans="3:11" ht="15" customHeight="1" x14ac:dyDescent="0.3">
      <c r="C2526" s="3"/>
      <c r="F2526" t="str">
        <f t="shared" si="195"/>
        <v>_</v>
      </c>
      <c r="G2526">
        <f t="shared" si="196"/>
        <v>0</v>
      </c>
      <c r="H2526" s="40" t="e">
        <f t="shared" si="197"/>
        <v>#DIV/0!</v>
      </c>
      <c r="I2526">
        <f t="shared" si="198"/>
        <v>0</v>
      </c>
      <c r="J2526" s="40" t="e">
        <f t="shared" si="199"/>
        <v>#DIV/0!</v>
      </c>
      <c r="K2526" t="str">
        <f>+IFERROR(VLOOKUP(D2526,Table_1[#All],2,0),"")</f>
        <v/>
      </c>
    </row>
    <row r="2527" spans="3:11" ht="15" customHeight="1" x14ac:dyDescent="0.3">
      <c r="C2527" s="3"/>
      <c r="F2527" t="str">
        <f t="shared" si="195"/>
        <v>_</v>
      </c>
      <c r="G2527">
        <f t="shared" si="196"/>
        <v>0</v>
      </c>
      <c r="H2527" s="40" t="e">
        <f t="shared" si="197"/>
        <v>#DIV/0!</v>
      </c>
      <c r="I2527">
        <f t="shared" si="198"/>
        <v>0</v>
      </c>
      <c r="J2527" s="40" t="e">
        <f t="shared" si="199"/>
        <v>#DIV/0!</v>
      </c>
      <c r="K2527" t="str">
        <f>+IFERROR(VLOOKUP(D2527,Table_1[#All],2,0),"")</f>
        <v/>
      </c>
    </row>
    <row r="2528" spans="3:11" ht="15" customHeight="1" x14ac:dyDescent="0.3">
      <c r="C2528" s="3"/>
      <c r="F2528" t="str">
        <f t="shared" si="195"/>
        <v>_</v>
      </c>
      <c r="G2528">
        <f t="shared" si="196"/>
        <v>0</v>
      </c>
      <c r="H2528" s="40" t="e">
        <f t="shared" si="197"/>
        <v>#DIV/0!</v>
      </c>
      <c r="I2528">
        <f t="shared" si="198"/>
        <v>0</v>
      </c>
      <c r="J2528" s="40" t="e">
        <f t="shared" si="199"/>
        <v>#DIV/0!</v>
      </c>
      <c r="K2528" t="str">
        <f>+IFERROR(VLOOKUP(D2528,Table_1[#All],2,0),"")</f>
        <v/>
      </c>
    </row>
    <row r="2529" spans="3:11" ht="15" customHeight="1" x14ac:dyDescent="0.3">
      <c r="C2529" s="3"/>
      <c r="F2529" t="str">
        <f t="shared" si="195"/>
        <v>_</v>
      </c>
      <c r="G2529">
        <f t="shared" si="196"/>
        <v>0</v>
      </c>
      <c r="H2529" s="40" t="e">
        <f t="shared" si="197"/>
        <v>#DIV/0!</v>
      </c>
      <c r="I2529">
        <f t="shared" si="198"/>
        <v>0</v>
      </c>
      <c r="J2529" s="40" t="e">
        <f t="shared" si="199"/>
        <v>#DIV/0!</v>
      </c>
      <c r="K2529" t="str">
        <f>+IFERROR(VLOOKUP(D2529,Table_1[#All],2,0),"")</f>
        <v/>
      </c>
    </row>
    <row r="2530" spans="3:11" ht="15" customHeight="1" x14ac:dyDescent="0.3">
      <c r="C2530" s="3"/>
      <c r="F2530" t="str">
        <f t="shared" si="195"/>
        <v>_</v>
      </c>
      <c r="G2530">
        <f t="shared" si="196"/>
        <v>0</v>
      </c>
      <c r="H2530" s="40" t="e">
        <f t="shared" si="197"/>
        <v>#DIV/0!</v>
      </c>
      <c r="I2530">
        <f t="shared" si="198"/>
        <v>0</v>
      </c>
      <c r="J2530" s="40" t="e">
        <f t="shared" si="199"/>
        <v>#DIV/0!</v>
      </c>
      <c r="K2530" t="str">
        <f>+IFERROR(VLOOKUP(D2530,Table_1[#All],2,0),"")</f>
        <v/>
      </c>
    </row>
    <row r="2531" spans="3:11" ht="15" customHeight="1" x14ac:dyDescent="0.3">
      <c r="C2531" s="3"/>
      <c r="F2531" t="str">
        <f t="shared" si="195"/>
        <v>_</v>
      </c>
      <c r="G2531">
        <f t="shared" si="196"/>
        <v>0</v>
      </c>
      <c r="H2531" s="40" t="e">
        <f t="shared" si="197"/>
        <v>#DIV/0!</v>
      </c>
      <c r="I2531">
        <f t="shared" si="198"/>
        <v>0</v>
      </c>
      <c r="J2531" s="40" t="e">
        <f t="shared" si="199"/>
        <v>#DIV/0!</v>
      </c>
      <c r="K2531" t="str">
        <f>+IFERROR(VLOOKUP(D2531,Table_1[#All],2,0),"")</f>
        <v/>
      </c>
    </row>
    <row r="2532" spans="3:11" ht="15" customHeight="1" x14ac:dyDescent="0.3">
      <c r="C2532" s="3"/>
      <c r="F2532" t="str">
        <f t="shared" si="195"/>
        <v>_</v>
      </c>
      <c r="G2532">
        <f t="shared" si="196"/>
        <v>0</v>
      </c>
      <c r="H2532" s="40" t="e">
        <f t="shared" si="197"/>
        <v>#DIV/0!</v>
      </c>
      <c r="I2532">
        <f t="shared" si="198"/>
        <v>0</v>
      </c>
      <c r="J2532" s="40" t="e">
        <f t="shared" si="199"/>
        <v>#DIV/0!</v>
      </c>
      <c r="K2532" t="str">
        <f>+IFERROR(VLOOKUP(D2532,Table_1[#All],2,0),"")</f>
        <v/>
      </c>
    </row>
    <row r="2533" spans="3:11" ht="15" customHeight="1" x14ac:dyDescent="0.3">
      <c r="C2533" s="3"/>
      <c r="F2533" t="str">
        <f t="shared" si="195"/>
        <v>_</v>
      </c>
      <c r="G2533">
        <f t="shared" si="196"/>
        <v>0</v>
      </c>
      <c r="H2533" s="40" t="e">
        <f t="shared" si="197"/>
        <v>#DIV/0!</v>
      </c>
      <c r="I2533">
        <f t="shared" si="198"/>
        <v>0</v>
      </c>
      <c r="J2533" s="40" t="e">
        <f t="shared" si="199"/>
        <v>#DIV/0!</v>
      </c>
      <c r="K2533" t="str">
        <f>+IFERROR(VLOOKUP(D2533,Table_1[#All],2,0),"")</f>
        <v/>
      </c>
    </row>
    <row r="2534" spans="3:11" ht="15" customHeight="1" x14ac:dyDescent="0.3">
      <c r="C2534" s="3"/>
      <c r="F2534" t="str">
        <f t="shared" si="195"/>
        <v>_</v>
      </c>
      <c r="G2534">
        <f t="shared" si="196"/>
        <v>0</v>
      </c>
      <c r="H2534" s="40" t="e">
        <f t="shared" si="197"/>
        <v>#DIV/0!</v>
      </c>
      <c r="I2534">
        <f t="shared" si="198"/>
        <v>0</v>
      </c>
      <c r="J2534" s="40" t="e">
        <f t="shared" si="199"/>
        <v>#DIV/0!</v>
      </c>
      <c r="K2534" t="str">
        <f>+IFERROR(VLOOKUP(D2534,Table_1[#All],2,0),"")</f>
        <v/>
      </c>
    </row>
    <row r="2535" spans="3:11" ht="15" customHeight="1" x14ac:dyDescent="0.3">
      <c r="C2535" s="3"/>
      <c r="F2535" t="str">
        <f t="shared" si="195"/>
        <v>_</v>
      </c>
      <c r="G2535">
        <f t="shared" si="196"/>
        <v>0</v>
      </c>
      <c r="H2535" s="40" t="e">
        <f t="shared" si="197"/>
        <v>#DIV/0!</v>
      </c>
      <c r="I2535">
        <f t="shared" si="198"/>
        <v>0</v>
      </c>
      <c r="J2535" s="40" t="e">
        <f t="shared" si="199"/>
        <v>#DIV/0!</v>
      </c>
      <c r="K2535" t="str">
        <f>+IFERROR(VLOOKUP(D2535,Table_1[#All],2,0),"")</f>
        <v/>
      </c>
    </row>
    <row r="2536" spans="3:11" ht="15" customHeight="1" x14ac:dyDescent="0.3">
      <c r="C2536" s="3"/>
      <c r="F2536" t="str">
        <f t="shared" si="195"/>
        <v>_</v>
      </c>
      <c r="G2536">
        <f t="shared" si="196"/>
        <v>0</v>
      </c>
      <c r="H2536" s="40" t="e">
        <f t="shared" si="197"/>
        <v>#DIV/0!</v>
      </c>
      <c r="I2536">
        <f t="shared" si="198"/>
        <v>0</v>
      </c>
      <c r="J2536" s="40" t="e">
        <f t="shared" si="199"/>
        <v>#DIV/0!</v>
      </c>
      <c r="K2536" t="str">
        <f>+IFERROR(VLOOKUP(D2536,Table_1[#All],2,0),"")</f>
        <v/>
      </c>
    </row>
    <row r="2537" spans="3:11" ht="15" customHeight="1" x14ac:dyDescent="0.3">
      <c r="C2537" s="3"/>
      <c r="F2537" t="str">
        <f t="shared" si="195"/>
        <v>_</v>
      </c>
      <c r="G2537">
        <f t="shared" si="196"/>
        <v>0</v>
      </c>
      <c r="H2537" s="40" t="e">
        <f t="shared" si="197"/>
        <v>#DIV/0!</v>
      </c>
      <c r="I2537">
        <f t="shared" si="198"/>
        <v>0</v>
      </c>
      <c r="J2537" s="40" t="e">
        <f t="shared" si="199"/>
        <v>#DIV/0!</v>
      </c>
      <c r="K2537" t="str">
        <f>+IFERROR(VLOOKUP(D2537,Table_1[#All],2,0),"")</f>
        <v/>
      </c>
    </row>
    <row r="2538" spans="3:11" ht="15" customHeight="1" x14ac:dyDescent="0.3">
      <c r="C2538" s="3"/>
      <c r="F2538" t="str">
        <f t="shared" si="195"/>
        <v>_</v>
      </c>
      <c r="G2538">
        <f t="shared" si="196"/>
        <v>0</v>
      </c>
      <c r="H2538" s="40" t="e">
        <f t="shared" si="197"/>
        <v>#DIV/0!</v>
      </c>
      <c r="I2538">
        <f t="shared" si="198"/>
        <v>0</v>
      </c>
      <c r="J2538" s="40" t="e">
        <f t="shared" si="199"/>
        <v>#DIV/0!</v>
      </c>
      <c r="K2538" t="str">
        <f>+IFERROR(VLOOKUP(D2538,Table_1[#All],2,0),"")</f>
        <v/>
      </c>
    </row>
    <row r="2539" spans="3:11" ht="15" customHeight="1" x14ac:dyDescent="0.3">
      <c r="C2539" s="3"/>
      <c r="F2539" t="str">
        <f t="shared" si="195"/>
        <v>_</v>
      </c>
      <c r="G2539">
        <f t="shared" si="196"/>
        <v>0</v>
      </c>
      <c r="H2539" s="40" t="e">
        <f t="shared" si="197"/>
        <v>#DIV/0!</v>
      </c>
      <c r="I2539">
        <f t="shared" si="198"/>
        <v>0</v>
      </c>
      <c r="J2539" s="40" t="e">
        <f t="shared" si="199"/>
        <v>#DIV/0!</v>
      </c>
      <c r="K2539" t="str">
        <f>+IFERROR(VLOOKUP(D2539,Table_1[#All],2,0),"")</f>
        <v/>
      </c>
    </row>
    <row r="2540" spans="3:11" ht="15" customHeight="1" x14ac:dyDescent="0.3">
      <c r="C2540" s="3"/>
      <c r="F2540" t="str">
        <f t="shared" si="195"/>
        <v>_</v>
      </c>
      <c r="G2540">
        <f t="shared" si="196"/>
        <v>0</v>
      </c>
      <c r="H2540" s="40" t="e">
        <f t="shared" si="197"/>
        <v>#DIV/0!</v>
      </c>
      <c r="I2540">
        <f t="shared" si="198"/>
        <v>0</v>
      </c>
      <c r="J2540" s="40" t="e">
        <f t="shared" si="199"/>
        <v>#DIV/0!</v>
      </c>
      <c r="K2540" t="str">
        <f>+IFERROR(VLOOKUP(D2540,Table_1[#All],2,0),"")</f>
        <v/>
      </c>
    </row>
    <row r="2541" spans="3:11" ht="15" customHeight="1" x14ac:dyDescent="0.3">
      <c r="C2541" s="3"/>
      <c r="F2541" t="str">
        <f t="shared" si="195"/>
        <v>_</v>
      </c>
      <c r="G2541">
        <f t="shared" si="196"/>
        <v>0</v>
      </c>
      <c r="H2541" s="40" t="e">
        <f t="shared" si="197"/>
        <v>#DIV/0!</v>
      </c>
      <c r="I2541">
        <f t="shared" si="198"/>
        <v>0</v>
      </c>
      <c r="J2541" s="40" t="e">
        <f t="shared" si="199"/>
        <v>#DIV/0!</v>
      </c>
      <c r="K2541" t="str">
        <f>+IFERROR(VLOOKUP(D2541,Table_1[#All],2,0),"")</f>
        <v/>
      </c>
    </row>
    <row r="2542" spans="3:11" ht="15" customHeight="1" x14ac:dyDescent="0.3">
      <c r="C2542" s="3"/>
      <c r="F2542" t="str">
        <f t="shared" si="195"/>
        <v>_</v>
      </c>
      <c r="G2542">
        <f t="shared" si="196"/>
        <v>0</v>
      </c>
      <c r="H2542" s="40" t="e">
        <f t="shared" si="197"/>
        <v>#DIV/0!</v>
      </c>
      <c r="I2542">
        <f t="shared" si="198"/>
        <v>0</v>
      </c>
      <c r="J2542" s="40" t="e">
        <f t="shared" si="199"/>
        <v>#DIV/0!</v>
      </c>
      <c r="K2542" t="str">
        <f>+IFERROR(VLOOKUP(D2542,Table_1[#All],2,0),"")</f>
        <v/>
      </c>
    </row>
    <row r="2543" spans="3:11" ht="15" customHeight="1" x14ac:dyDescent="0.3">
      <c r="C2543" s="3"/>
      <c r="F2543" t="str">
        <f t="shared" si="195"/>
        <v>_</v>
      </c>
      <c r="G2543">
        <f t="shared" si="196"/>
        <v>0</v>
      </c>
      <c r="H2543" s="40" t="e">
        <f t="shared" si="197"/>
        <v>#DIV/0!</v>
      </c>
      <c r="I2543">
        <f t="shared" si="198"/>
        <v>0</v>
      </c>
      <c r="J2543" s="40" t="e">
        <f t="shared" si="199"/>
        <v>#DIV/0!</v>
      </c>
      <c r="K2543" t="str">
        <f>+IFERROR(VLOOKUP(D2543,Table_1[#All],2,0),"")</f>
        <v/>
      </c>
    </row>
    <row r="2544" spans="3:11" ht="15" customHeight="1" x14ac:dyDescent="0.3">
      <c r="C2544" s="3"/>
      <c r="F2544" t="str">
        <f t="shared" si="195"/>
        <v>_</v>
      </c>
      <c r="G2544">
        <f t="shared" si="196"/>
        <v>0</v>
      </c>
      <c r="H2544" s="40" t="e">
        <f t="shared" si="197"/>
        <v>#DIV/0!</v>
      </c>
      <c r="I2544">
        <f t="shared" si="198"/>
        <v>0</v>
      </c>
      <c r="J2544" s="40" t="e">
        <f t="shared" si="199"/>
        <v>#DIV/0!</v>
      </c>
      <c r="K2544" t="str">
        <f>+IFERROR(VLOOKUP(D2544,Table_1[#All],2,0),"")</f>
        <v/>
      </c>
    </row>
    <row r="2545" spans="3:11" ht="15" customHeight="1" x14ac:dyDescent="0.3">
      <c r="C2545" s="3"/>
      <c r="F2545" t="str">
        <f t="shared" si="195"/>
        <v>_</v>
      </c>
      <c r="G2545">
        <f t="shared" si="196"/>
        <v>0</v>
      </c>
      <c r="H2545" s="40" t="e">
        <f t="shared" si="197"/>
        <v>#DIV/0!</v>
      </c>
      <c r="I2545">
        <f t="shared" si="198"/>
        <v>0</v>
      </c>
      <c r="J2545" s="40" t="e">
        <f t="shared" si="199"/>
        <v>#DIV/0!</v>
      </c>
      <c r="K2545" t="str">
        <f>+IFERROR(VLOOKUP(D2545,Table_1[#All],2,0),"")</f>
        <v/>
      </c>
    </row>
    <row r="2546" spans="3:11" ht="15" customHeight="1" x14ac:dyDescent="0.3">
      <c r="C2546" s="3"/>
      <c r="F2546" t="str">
        <f t="shared" si="195"/>
        <v>_</v>
      </c>
      <c r="G2546">
        <f t="shared" si="196"/>
        <v>0</v>
      </c>
      <c r="H2546" s="40" t="e">
        <f t="shared" si="197"/>
        <v>#DIV/0!</v>
      </c>
      <c r="I2546">
        <f t="shared" si="198"/>
        <v>0</v>
      </c>
      <c r="J2546" s="40" t="e">
        <f t="shared" si="199"/>
        <v>#DIV/0!</v>
      </c>
      <c r="K2546" t="str">
        <f>+IFERROR(VLOOKUP(D2546,Table_1[#All],2,0),"")</f>
        <v/>
      </c>
    </row>
    <row r="2547" spans="3:11" ht="15" customHeight="1" x14ac:dyDescent="0.3">
      <c r="C2547" s="3"/>
      <c r="F2547" t="str">
        <f t="shared" si="195"/>
        <v>_</v>
      </c>
      <c r="G2547">
        <f t="shared" si="196"/>
        <v>0</v>
      </c>
      <c r="H2547" s="40" t="e">
        <f t="shared" si="197"/>
        <v>#DIV/0!</v>
      </c>
      <c r="I2547">
        <f t="shared" si="198"/>
        <v>0</v>
      </c>
      <c r="J2547" s="40" t="e">
        <f t="shared" si="199"/>
        <v>#DIV/0!</v>
      </c>
      <c r="K2547" t="str">
        <f>+IFERROR(VLOOKUP(D2547,Table_1[#All],2,0),"")</f>
        <v/>
      </c>
    </row>
    <row r="2548" spans="3:11" ht="15" customHeight="1" x14ac:dyDescent="0.3">
      <c r="C2548" s="3"/>
      <c r="F2548" t="str">
        <f t="shared" si="195"/>
        <v>_</v>
      </c>
      <c r="G2548">
        <f t="shared" si="196"/>
        <v>0</v>
      </c>
      <c r="H2548" s="40" t="e">
        <f t="shared" si="197"/>
        <v>#DIV/0!</v>
      </c>
      <c r="I2548">
        <f t="shared" si="198"/>
        <v>0</v>
      </c>
      <c r="J2548" s="40" t="e">
        <f t="shared" si="199"/>
        <v>#DIV/0!</v>
      </c>
      <c r="K2548" t="str">
        <f>+IFERROR(VLOOKUP(D2548,Table_1[#All],2,0),"")</f>
        <v/>
      </c>
    </row>
    <row r="2549" spans="3:11" ht="15" customHeight="1" x14ac:dyDescent="0.3">
      <c r="C2549" s="3"/>
      <c r="F2549" t="str">
        <f t="shared" si="195"/>
        <v>_</v>
      </c>
      <c r="G2549">
        <f t="shared" si="196"/>
        <v>0</v>
      </c>
      <c r="H2549" s="40" t="e">
        <f t="shared" si="197"/>
        <v>#DIV/0!</v>
      </c>
      <c r="I2549">
        <f t="shared" si="198"/>
        <v>0</v>
      </c>
      <c r="J2549" s="40" t="e">
        <f t="shared" si="199"/>
        <v>#DIV/0!</v>
      </c>
      <c r="K2549" t="str">
        <f>+IFERROR(VLOOKUP(D2549,Table_1[#All],2,0),"")</f>
        <v/>
      </c>
    </row>
    <row r="2550" spans="3:11" ht="15" customHeight="1" x14ac:dyDescent="0.3">
      <c r="C2550" s="3"/>
      <c r="F2550" t="str">
        <f t="shared" si="195"/>
        <v>_</v>
      </c>
      <c r="G2550">
        <f t="shared" si="196"/>
        <v>0</v>
      </c>
      <c r="H2550" s="40" t="e">
        <f t="shared" si="197"/>
        <v>#DIV/0!</v>
      </c>
      <c r="I2550">
        <f t="shared" si="198"/>
        <v>0</v>
      </c>
      <c r="J2550" s="40" t="e">
        <f t="shared" si="199"/>
        <v>#DIV/0!</v>
      </c>
      <c r="K2550" t="str">
        <f>+IFERROR(VLOOKUP(D2550,Table_1[#All],2,0),"")</f>
        <v/>
      </c>
    </row>
    <row r="2551" spans="3:11" ht="15" customHeight="1" x14ac:dyDescent="0.3">
      <c r="C2551" s="3"/>
      <c r="F2551" t="str">
        <f t="shared" si="195"/>
        <v>_</v>
      </c>
      <c r="G2551">
        <f t="shared" si="196"/>
        <v>0</v>
      </c>
      <c r="H2551" s="40" t="e">
        <f t="shared" si="197"/>
        <v>#DIV/0!</v>
      </c>
      <c r="I2551">
        <f t="shared" si="198"/>
        <v>0</v>
      </c>
      <c r="J2551" s="40" t="e">
        <f t="shared" si="199"/>
        <v>#DIV/0!</v>
      </c>
      <c r="K2551" t="str">
        <f>+IFERROR(VLOOKUP(D2551,Table_1[#All],2,0),"")</f>
        <v/>
      </c>
    </row>
    <row r="2552" spans="3:11" ht="15" customHeight="1" x14ac:dyDescent="0.3">
      <c r="C2552" s="3"/>
      <c r="F2552" t="str">
        <f t="shared" si="195"/>
        <v>_</v>
      </c>
      <c r="G2552">
        <f t="shared" si="196"/>
        <v>0</v>
      </c>
      <c r="H2552" s="40" t="e">
        <f t="shared" si="197"/>
        <v>#DIV/0!</v>
      </c>
      <c r="I2552">
        <f t="shared" si="198"/>
        <v>0</v>
      </c>
      <c r="J2552" s="40" t="e">
        <f t="shared" si="199"/>
        <v>#DIV/0!</v>
      </c>
      <c r="K2552" t="str">
        <f>+IFERROR(VLOOKUP(D2552,Table_1[#All],2,0),"")</f>
        <v/>
      </c>
    </row>
    <row r="2553" spans="3:11" ht="15" customHeight="1" x14ac:dyDescent="0.3">
      <c r="C2553" s="3"/>
      <c r="F2553" t="str">
        <f t="shared" si="195"/>
        <v>_</v>
      </c>
      <c r="G2553">
        <f t="shared" si="196"/>
        <v>0</v>
      </c>
      <c r="H2553" s="40" t="e">
        <f t="shared" si="197"/>
        <v>#DIV/0!</v>
      </c>
      <c r="I2553">
        <f t="shared" si="198"/>
        <v>0</v>
      </c>
      <c r="J2553" s="40" t="e">
        <f t="shared" si="199"/>
        <v>#DIV/0!</v>
      </c>
      <c r="K2553" t="str">
        <f>+IFERROR(VLOOKUP(D2553,Table_1[#All],2,0),"")</f>
        <v/>
      </c>
    </row>
    <row r="2554" spans="3:11" ht="15" customHeight="1" x14ac:dyDescent="0.3">
      <c r="C2554" s="3"/>
      <c r="F2554" t="str">
        <f t="shared" si="195"/>
        <v>_</v>
      </c>
      <c r="G2554">
        <f t="shared" si="196"/>
        <v>0</v>
      </c>
      <c r="H2554" s="40" t="e">
        <f t="shared" si="197"/>
        <v>#DIV/0!</v>
      </c>
      <c r="I2554">
        <f t="shared" si="198"/>
        <v>0</v>
      </c>
      <c r="J2554" s="40" t="e">
        <f t="shared" si="199"/>
        <v>#DIV/0!</v>
      </c>
      <c r="K2554" t="str">
        <f>+IFERROR(VLOOKUP(D2554,Table_1[#All],2,0),"")</f>
        <v/>
      </c>
    </row>
    <row r="2555" spans="3:11" ht="15" customHeight="1" x14ac:dyDescent="0.3">
      <c r="C2555" s="3"/>
      <c r="F2555" t="str">
        <f t="shared" si="195"/>
        <v>_</v>
      </c>
      <c r="G2555">
        <f t="shared" si="196"/>
        <v>0</v>
      </c>
      <c r="H2555" s="40" t="e">
        <f t="shared" si="197"/>
        <v>#DIV/0!</v>
      </c>
      <c r="I2555">
        <f t="shared" si="198"/>
        <v>0</v>
      </c>
      <c r="J2555" s="40" t="e">
        <f t="shared" si="199"/>
        <v>#DIV/0!</v>
      </c>
      <c r="K2555" t="str">
        <f>+IFERROR(VLOOKUP(D2555,Table_1[#All],2,0),"")</f>
        <v/>
      </c>
    </row>
    <row r="2556" spans="3:11" ht="15" customHeight="1" x14ac:dyDescent="0.3">
      <c r="C2556" s="3"/>
      <c r="F2556" t="str">
        <f t="shared" si="195"/>
        <v>_</v>
      </c>
      <c r="G2556">
        <f t="shared" si="196"/>
        <v>0</v>
      </c>
      <c r="H2556" s="40" t="e">
        <f t="shared" si="197"/>
        <v>#DIV/0!</v>
      </c>
      <c r="I2556">
        <f t="shared" si="198"/>
        <v>0</v>
      </c>
      <c r="J2556" s="40" t="e">
        <f t="shared" si="199"/>
        <v>#DIV/0!</v>
      </c>
      <c r="K2556" t="str">
        <f>+IFERROR(VLOOKUP(D2556,Table_1[#All],2,0),"")</f>
        <v/>
      </c>
    </row>
    <row r="2557" spans="3:11" ht="15" customHeight="1" x14ac:dyDescent="0.3">
      <c r="C2557" s="3"/>
      <c r="F2557" t="str">
        <f t="shared" si="195"/>
        <v>_</v>
      </c>
      <c r="G2557">
        <f t="shared" si="196"/>
        <v>0</v>
      </c>
      <c r="H2557" s="40" t="e">
        <f t="shared" si="197"/>
        <v>#DIV/0!</v>
      </c>
      <c r="I2557">
        <f t="shared" si="198"/>
        <v>0</v>
      </c>
      <c r="J2557" s="40" t="e">
        <f t="shared" si="199"/>
        <v>#DIV/0!</v>
      </c>
      <c r="K2557" t="str">
        <f>+IFERROR(VLOOKUP(D2557,Table_1[#All],2,0),"")</f>
        <v/>
      </c>
    </row>
    <row r="2558" spans="3:11" ht="15" customHeight="1" x14ac:dyDescent="0.3">
      <c r="C2558" s="3"/>
      <c r="F2558" t="str">
        <f t="shared" si="195"/>
        <v>_</v>
      </c>
      <c r="G2558">
        <f t="shared" si="196"/>
        <v>0</v>
      </c>
      <c r="H2558" s="40" t="e">
        <f t="shared" si="197"/>
        <v>#DIV/0!</v>
      </c>
      <c r="I2558">
        <f t="shared" si="198"/>
        <v>0</v>
      </c>
      <c r="J2558" s="40" t="e">
        <f t="shared" si="199"/>
        <v>#DIV/0!</v>
      </c>
      <c r="K2558" t="str">
        <f>+IFERROR(VLOOKUP(D2558,Table_1[#All],2,0),"")</f>
        <v/>
      </c>
    </row>
    <row r="2559" spans="3:11" ht="15" customHeight="1" x14ac:dyDescent="0.3">
      <c r="C2559" s="3"/>
      <c r="F2559" t="str">
        <f t="shared" si="195"/>
        <v>_</v>
      </c>
      <c r="G2559">
        <f t="shared" si="196"/>
        <v>0</v>
      </c>
      <c r="H2559" s="40" t="e">
        <f t="shared" si="197"/>
        <v>#DIV/0!</v>
      </c>
      <c r="I2559">
        <f t="shared" si="198"/>
        <v>0</v>
      </c>
      <c r="J2559" s="40" t="e">
        <f t="shared" si="199"/>
        <v>#DIV/0!</v>
      </c>
      <c r="K2559" t="str">
        <f>+IFERROR(VLOOKUP(D2559,Table_1[#All],2,0),"")</f>
        <v/>
      </c>
    </row>
    <row r="2560" spans="3:11" ht="15" customHeight="1" x14ac:dyDescent="0.3">
      <c r="C2560" s="3"/>
      <c r="F2560" t="str">
        <f t="shared" si="195"/>
        <v>_</v>
      </c>
      <c r="G2560">
        <f t="shared" si="196"/>
        <v>0</v>
      </c>
      <c r="H2560" s="40" t="e">
        <f t="shared" si="197"/>
        <v>#DIV/0!</v>
      </c>
      <c r="I2560">
        <f t="shared" si="198"/>
        <v>0</v>
      </c>
      <c r="J2560" s="40" t="e">
        <f t="shared" si="199"/>
        <v>#DIV/0!</v>
      </c>
      <c r="K2560" t="str">
        <f>+IFERROR(VLOOKUP(D2560,Table_1[#All],2,0),"")</f>
        <v/>
      </c>
    </row>
    <row r="2561" spans="3:11" ht="15" customHeight="1" x14ac:dyDescent="0.3">
      <c r="C2561" s="3"/>
      <c r="F2561" t="str">
        <f t="shared" si="195"/>
        <v>_</v>
      </c>
      <c r="G2561">
        <f t="shared" si="196"/>
        <v>0</v>
      </c>
      <c r="H2561" s="40" t="e">
        <f t="shared" si="197"/>
        <v>#DIV/0!</v>
      </c>
      <c r="I2561">
        <f t="shared" si="198"/>
        <v>0</v>
      </c>
      <c r="J2561" s="40" t="e">
        <f t="shared" si="199"/>
        <v>#DIV/0!</v>
      </c>
      <c r="K2561" t="str">
        <f>+IFERROR(VLOOKUP(D2561,Table_1[#All],2,0),"")</f>
        <v/>
      </c>
    </row>
    <row r="2562" spans="3:11" ht="15" customHeight="1" x14ac:dyDescent="0.3">
      <c r="C2562" s="3"/>
      <c r="F2562" t="str">
        <f t="shared" si="195"/>
        <v>_</v>
      </c>
      <c r="G2562">
        <f t="shared" si="196"/>
        <v>0</v>
      </c>
      <c r="H2562" s="40" t="e">
        <f t="shared" si="197"/>
        <v>#DIV/0!</v>
      </c>
      <c r="I2562">
        <f t="shared" si="198"/>
        <v>0</v>
      </c>
      <c r="J2562" s="40" t="e">
        <f t="shared" si="199"/>
        <v>#DIV/0!</v>
      </c>
      <c r="K2562" t="str">
        <f>+IFERROR(VLOOKUP(D2562,Table_1[#All],2,0),"")</f>
        <v/>
      </c>
    </row>
    <row r="2563" spans="3:11" ht="15" customHeight="1" x14ac:dyDescent="0.3">
      <c r="C2563" s="3"/>
      <c r="F2563" t="str">
        <f t="shared" ref="F2563:F2626" si="200">+CONCATENATE(A2563,"_",B2563)</f>
        <v>_</v>
      </c>
      <c r="G2563">
        <f t="shared" ref="G2563:G2626" si="201">+SUMIFS($E$2:$E$1048576,$D$2:$D$1048576,"00. VENDES",$F$2:$F$1048576,F2563)</f>
        <v>0</v>
      </c>
      <c r="H2563" s="40" t="e">
        <f t="shared" ref="H2563:H2626" si="202">+E2563/G2563</f>
        <v>#DIV/0!</v>
      </c>
      <c r="I2563">
        <f t="shared" ref="I2563:I2626" si="203">+SUMIFS($E$2:$E$9999,$D$2:$D$9999,"00. VENDES",$B$2:$B$9999,B2563)</f>
        <v>0</v>
      </c>
      <c r="J2563" s="40" t="e">
        <f t="shared" ref="J2563:J2626" si="204">+E2563/I2563</f>
        <v>#DIV/0!</v>
      </c>
      <c r="K2563" t="str">
        <f>+IFERROR(VLOOKUP(D2563,Table_1[#All],2,0),"")</f>
        <v/>
      </c>
    </row>
    <row r="2564" spans="3:11" ht="15" customHeight="1" x14ac:dyDescent="0.3">
      <c r="C2564" s="3"/>
      <c r="F2564" t="str">
        <f t="shared" si="200"/>
        <v>_</v>
      </c>
      <c r="G2564">
        <f t="shared" si="201"/>
        <v>0</v>
      </c>
      <c r="H2564" s="40" t="e">
        <f t="shared" si="202"/>
        <v>#DIV/0!</v>
      </c>
      <c r="I2564">
        <f t="shared" si="203"/>
        <v>0</v>
      </c>
      <c r="J2564" s="40" t="e">
        <f t="shared" si="204"/>
        <v>#DIV/0!</v>
      </c>
      <c r="K2564" t="str">
        <f>+IFERROR(VLOOKUP(D2564,Table_1[#All],2,0),"")</f>
        <v/>
      </c>
    </row>
    <row r="2565" spans="3:11" ht="15" customHeight="1" x14ac:dyDescent="0.3">
      <c r="C2565" s="3"/>
      <c r="F2565" t="str">
        <f t="shared" si="200"/>
        <v>_</v>
      </c>
      <c r="G2565">
        <f t="shared" si="201"/>
        <v>0</v>
      </c>
      <c r="H2565" s="40" t="e">
        <f t="shared" si="202"/>
        <v>#DIV/0!</v>
      </c>
      <c r="I2565">
        <f t="shared" si="203"/>
        <v>0</v>
      </c>
      <c r="J2565" s="40" t="e">
        <f t="shared" si="204"/>
        <v>#DIV/0!</v>
      </c>
      <c r="K2565" t="str">
        <f>+IFERROR(VLOOKUP(D2565,Table_1[#All],2,0),"")</f>
        <v/>
      </c>
    </row>
    <row r="2566" spans="3:11" ht="15" customHeight="1" x14ac:dyDescent="0.3">
      <c r="C2566" s="3"/>
      <c r="F2566" t="str">
        <f t="shared" si="200"/>
        <v>_</v>
      </c>
      <c r="G2566">
        <f t="shared" si="201"/>
        <v>0</v>
      </c>
      <c r="H2566" s="40" t="e">
        <f t="shared" si="202"/>
        <v>#DIV/0!</v>
      </c>
      <c r="I2566">
        <f t="shared" si="203"/>
        <v>0</v>
      </c>
      <c r="J2566" s="40" t="e">
        <f t="shared" si="204"/>
        <v>#DIV/0!</v>
      </c>
      <c r="K2566" t="str">
        <f>+IFERROR(VLOOKUP(D2566,Table_1[#All],2,0),"")</f>
        <v/>
      </c>
    </row>
    <row r="2567" spans="3:11" ht="15" customHeight="1" x14ac:dyDescent="0.3">
      <c r="C2567" s="3"/>
      <c r="F2567" t="str">
        <f t="shared" si="200"/>
        <v>_</v>
      </c>
      <c r="G2567">
        <f t="shared" si="201"/>
        <v>0</v>
      </c>
      <c r="H2567" s="40" t="e">
        <f t="shared" si="202"/>
        <v>#DIV/0!</v>
      </c>
      <c r="I2567">
        <f t="shared" si="203"/>
        <v>0</v>
      </c>
      <c r="J2567" s="40" t="e">
        <f t="shared" si="204"/>
        <v>#DIV/0!</v>
      </c>
      <c r="K2567" t="str">
        <f>+IFERROR(VLOOKUP(D2567,Table_1[#All],2,0),"")</f>
        <v/>
      </c>
    </row>
    <row r="2568" spans="3:11" ht="15" customHeight="1" x14ac:dyDescent="0.3">
      <c r="C2568" s="3"/>
      <c r="F2568" t="str">
        <f t="shared" si="200"/>
        <v>_</v>
      </c>
      <c r="G2568">
        <f t="shared" si="201"/>
        <v>0</v>
      </c>
      <c r="H2568" s="40" t="e">
        <f t="shared" si="202"/>
        <v>#DIV/0!</v>
      </c>
      <c r="I2568">
        <f t="shared" si="203"/>
        <v>0</v>
      </c>
      <c r="J2568" s="40" t="e">
        <f t="shared" si="204"/>
        <v>#DIV/0!</v>
      </c>
      <c r="K2568" t="str">
        <f>+IFERROR(VLOOKUP(D2568,Table_1[#All],2,0),"")</f>
        <v/>
      </c>
    </row>
    <row r="2569" spans="3:11" ht="15" customHeight="1" x14ac:dyDescent="0.3">
      <c r="C2569" s="3"/>
      <c r="F2569" t="str">
        <f t="shared" si="200"/>
        <v>_</v>
      </c>
      <c r="G2569">
        <f t="shared" si="201"/>
        <v>0</v>
      </c>
      <c r="H2569" s="40" t="e">
        <f t="shared" si="202"/>
        <v>#DIV/0!</v>
      </c>
      <c r="I2569">
        <f t="shared" si="203"/>
        <v>0</v>
      </c>
      <c r="J2569" s="40" t="e">
        <f t="shared" si="204"/>
        <v>#DIV/0!</v>
      </c>
      <c r="K2569" t="str">
        <f>+IFERROR(VLOOKUP(D2569,Table_1[#All],2,0),"")</f>
        <v/>
      </c>
    </row>
    <row r="2570" spans="3:11" ht="15" customHeight="1" x14ac:dyDescent="0.3">
      <c r="C2570" s="3"/>
      <c r="F2570" t="str">
        <f t="shared" si="200"/>
        <v>_</v>
      </c>
      <c r="G2570">
        <f t="shared" si="201"/>
        <v>0</v>
      </c>
      <c r="H2570" s="40" t="e">
        <f t="shared" si="202"/>
        <v>#DIV/0!</v>
      </c>
      <c r="I2570">
        <f t="shared" si="203"/>
        <v>0</v>
      </c>
      <c r="J2570" s="40" t="e">
        <f t="shared" si="204"/>
        <v>#DIV/0!</v>
      </c>
      <c r="K2570" t="str">
        <f>+IFERROR(VLOOKUP(D2570,Table_1[#All],2,0),"")</f>
        <v/>
      </c>
    </row>
    <row r="2571" spans="3:11" ht="15" customHeight="1" x14ac:dyDescent="0.3">
      <c r="C2571" s="3"/>
      <c r="F2571" t="str">
        <f t="shared" si="200"/>
        <v>_</v>
      </c>
      <c r="G2571">
        <f t="shared" si="201"/>
        <v>0</v>
      </c>
      <c r="H2571" s="40" t="e">
        <f t="shared" si="202"/>
        <v>#DIV/0!</v>
      </c>
      <c r="I2571">
        <f t="shared" si="203"/>
        <v>0</v>
      </c>
      <c r="J2571" s="40" t="e">
        <f t="shared" si="204"/>
        <v>#DIV/0!</v>
      </c>
      <c r="K2571" t="str">
        <f>+IFERROR(VLOOKUP(D2571,Table_1[#All],2,0),"")</f>
        <v/>
      </c>
    </row>
    <row r="2572" spans="3:11" ht="15" customHeight="1" x14ac:dyDescent="0.3">
      <c r="C2572" s="3"/>
      <c r="F2572" t="str">
        <f t="shared" si="200"/>
        <v>_</v>
      </c>
      <c r="G2572">
        <f t="shared" si="201"/>
        <v>0</v>
      </c>
      <c r="H2572" s="40" t="e">
        <f t="shared" si="202"/>
        <v>#DIV/0!</v>
      </c>
      <c r="I2572">
        <f t="shared" si="203"/>
        <v>0</v>
      </c>
      <c r="J2572" s="40" t="e">
        <f t="shared" si="204"/>
        <v>#DIV/0!</v>
      </c>
      <c r="K2572" t="str">
        <f>+IFERROR(VLOOKUP(D2572,Table_1[#All],2,0),"")</f>
        <v/>
      </c>
    </row>
    <row r="2573" spans="3:11" ht="15" customHeight="1" x14ac:dyDescent="0.3">
      <c r="C2573" s="3"/>
      <c r="F2573" t="str">
        <f t="shared" si="200"/>
        <v>_</v>
      </c>
      <c r="G2573">
        <f t="shared" si="201"/>
        <v>0</v>
      </c>
      <c r="H2573" s="40" t="e">
        <f t="shared" si="202"/>
        <v>#DIV/0!</v>
      </c>
      <c r="I2573">
        <f t="shared" si="203"/>
        <v>0</v>
      </c>
      <c r="J2573" s="40" t="e">
        <f t="shared" si="204"/>
        <v>#DIV/0!</v>
      </c>
      <c r="K2573" t="str">
        <f>+IFERROR(VLOOKUP(D2573,Table_1[#All],2,0),"")</f>
        <v/>
      </c>
    </row>
    <row r="2574" spans="3:11" ht="15" customHeight="1" x14ac:dyDescent="0.3">
      <c r="C2574" s="3"/>
      <c r="F2574" t="str">
        <f t="shared" si="200"/>
        <v>_</v>
      </c>
      <c r="G2574">
        <f t="shared" si="201"/>
        <v>0</v>
      </c>
      <c r="H2574" s="40" t="e">
        <f t="shared" si="202"/>
        <v>#DIV/0!</v>
      </c>
      <c r="I2574">
        <f t="shared" si="203"/>
        <v>0</v>
      </c>
      <c r="J2574" s="40" t="e">
        <f t="shared" si="204"/>
        <v>#DIV/0!</v>
      </c>
      <c r="K2574" t="str">
        <f>+IFERROR(VLOOKUP(D2574,Table_1[#All],2,0),"")</f>
        <v/>
      </c>
    </row>
    <row r="2575" spans="3:11" ht="15" customHeight="1" x14ac:dyDescent="0.3">
      <c r="C2575" s="3"/>
      <c r="F2575" t="str">
        <f t="shared" si="200"/>
        <v>_</v>
      </c>
      <c r="G2575">
        <f t="shared" si="201"/>
        <v>0</v>
      </c>
      <c r="H2575" s="40" t="e">
        <f t="shared" si="202"/>
        <v>#DIV/0!</v>
      </c>
      <c r="I2575">
        <f t="shared" si="203"/>
        <v>0</v>
      </c>
      <c r="J2575" s="40" t="e">
        <f t="shared" si="204"/>
        <v>#DIV/0!</v>
      </c>
      <c r="K2575" t="str">
        <f>+IFERROR(VLOOKUP(D2575,Table_1[#All],2,0),"")</f>
        <v/>
      </c>
    </row>
    <row r="2576" spans="3:11" ht="15" customHeight="1" x14ac:dyDescent="0.3">
      <c r="C2576" s="3"/>
      <c r="F2576" t="str">
        <f t="shared" si="200"/>
        <v>_</v>
      </c>
      <c r="G2576">
        <f t="shared" si="201"/>
        <v>0</v>
      </c>
      <c r="H2576" s="40" t="e">
        <f t="shared" si="202"/>
        <v>#DIV/0!</v>
      </c>
      <c r="I2576">
        <f t="shared" si="203"/>
        <v>0</v>
      </c>
      <c r="J2576" s="40" t="e">
        <f t="shared" si="204"/>
        <v>#DIV/0!</v>
      </c>
      <c r="K2576" t="str">
        <f>+IFERROR(VLOOKUP(D2576,Table_1[#All],2,0),"")</f>
        <v/>
      </c>
    </row>
    <row r="2577" spans="3:11" ht="15" customHeight="1" x14ac:dyDescent="0.3">
      <c r="C2577" s="3"/>
      <c r="F2577" t="str">
        <f t="shared" si="200"/>
        <v>_</v>
      </c>
      <c r="G2577">
        <f t="shared" si="201"/>
        <v>0</v>
      </c>
      <c r="H2577" s="40" t="e">
        <f t="shared" si="202"/>
        <v>#DIV/0!</v>
      </c>
      <c r="I2577">
        <f t="shared" si="203"/>
        <v>0</v>
      </c>
      <c r="J2577" s="40" t="e">
        <f t="shared" si="204"/>
        <v>#DIV/0!</v>
      </c>
      <c r="K2577" t="str">
        <f>+IFERROR(VLOOKUP(D2577,Table_1[#All],2,0),"")</f>
        <v/>
      </c>
    </row>
    <row r="2578" spans="3:11" ht="15" customHeight="1" x14ac:dyDescent="0.3">
      <c r="C2578" s="3"/>
      <c r="F2578" t="str">
        <f t="shared" si="200"/>
        <v>_</v>
      </c>
      <c r="G2578">
        <f t="shared" si="201"/>
        <v>0</v>
      </c>
      <c r="H2578" s="40" t="e">
        <f t="shared" si="202"/>
        <v>#DIV/0!</v>
      </c>
      <c r="I2578">
        <f t="shared" si="203"/>
        <v>0</v>
      </c>
      <c r="J2578" s="40" t="e">
        <f t="shared" si="204"/>
        <v>#DIV/0!</v>
      </c>
      <c r="K2578" t="str">
        <f>+IFERROR(VLOOKUP(D2578,Table_1[#All],2,0),"")</f>
        <v/>
      </c>
    </row>
    <row r="2579" spans="3:11" ht="15" customHeight="1" x14ac:dyDescent="0.3">
      <c r="C2579" s="3"/>
      <c r="F2579" t="str">
        <f t="shared" si="200"/>
        <v>_</v>
      </c>
      <c r="G2579">
        <f t="shared" si="201"/>
        <v>0</v>
      </c>
      <c r="H2579" s="40" t="e">
        <f t="shared" si="202"/>
        <v>#DIV/0!</v>
      </c>
      <c r="I2579">
        <f t="shared" si="203"/>
        <v>0</v>
      </c>
      <c r="J2579" s="40" t="e">
        <f t="shared" si="204"/>
        <v>#DIV/0!</v>
      </c>
      <c r="K2579" t="str">
        <f>+IFERROR(VLOOKUP(D2579,Table_1[#All],2,0),"")</f>
        <v/>
      </c>
    </row>
    <row r="2580" spans="3:11" ht="15" customHeight="1" x14ac:dyDescent="0.3">
      <c r="C2580" s="3"/>
      <c r="F2580" t="str">
        <f t="shared" si="200"/>
        <v>_</v>
      </c>
      <c r="G2580">
        <f t="shared" si="201"/>
        <v>0</v>
      </c>
      <c r="H2580" s="40" t="e">
        <f t="shared" si="202"/>
        <v>#DIV/0!</v>
      </c>
      <c r="I2580">
        <f t="shared" si="203"/>
        <v>0</v>
      </c>
      <c r="J2580" s="40" t="e">
        <f t="shared" si="204"/>
        <v>#DIV/0!</v>
      </c>
      <c r="K2580" t="str">
        <f>+IFERROR(VLOOKUP(D2580,Table_1[#All],2,0),"")</f>
        <v/>
      </c>
    </row>
    <row r="2581" spans="3:11" ht="15" customHeight="1" x14ac:dyDescent="0.3">
      <c r="C2581" s="3"/>
      <c r="F2581" t="str">
        <f t="shared" si="200"/>
        <v>_</v>
      </c>
      <c r="G2581">
        <f t="shared" si="201"/>
        <v>0</v>
      </c>
      <c r="H2581" s="40" t="e">
        <f t="shared" si="202"/>
        <v>#DIV/0!</v>
      </c>
      <c r="I2581">
        <f t="shared" si="203"/>
        <v>0</v>
      </c>
      <c r="J2581" s="40" t="e">
        <f t="shared" si="204"/>
        <v>#DIV/0!</v>
      </c>
      <c r="K2581" t="str">
        <f>+IFERROR(VLOOKUP(D2581,Table_1[#All],2,0),"")</f>
        <v/>
      </c>
    </row>
    <row r="2582" spans="3:11" ht="15" customHeight="1" x14ac:dyDescent="0.3">
      <c r="C2582" s="3"/>
      <c r="F2582" t="str">
        <f t="shared" si="200"/>
        <v>_</v>
      </c>
      <c r="G2582">
        <f t="shared" si="201"/>
        <v>0</v>
      </c>
      <c r="H2582" s="40" t="e">
        <f t="shared" si="202"/>
        <v>#DIV/0!</v>
      </c>
      <c r="I2582">
        <f t="shared" si="203"/>
        <v>0</v>
      </c>
      <c r="J2582" s="40" t="e">
        <f t="shared" si="204"/>
        <v>#DIV/0!</v>
      </c>
      <c r="K2582" t="str">
        <f>+IFERROR(VLOOKUP(D2582,Table_1[#All],2,0),"")</f>
        <v/>
      </c>
    </row>
    <row r="2583" spans="3:11" ht="15" customHeight="1" x14ac:dyDescent="0.3">
      <c r="C2583" s="3"/>
      <c r="F2583" t="str">
        <f t="shared" si="200"/>
        <v>_</v>
      </c>
      <c r="G2583">
        <f t="shared" si="201"/>
        <v>0</v>
      </c>
      <c r="H2583" s="40" t="e">
        <f t="shared" si="202"/>
        <v>#DIV/0!</v>
      </c>
      <c r="I2583">
        <f t="shared" si="203"/>
        <v>0</v>
      </c>
      <c r="J2583" s="40" t="e">
        <f t="shared" si="204"/>
        <v>#DIV/0!</v>
      </c>
      <c r="K2583" t="str">
        <f>+IFERROR(VLOOKUP(D2583,Table_1[#All],2,0),"")</f>
        <v/>
      </c>
    </row>
    <row r="2584" spans="3:11" ht="15" customHeight="1" x14ac:dyDescent="0.3">
      <c r="C2584" s="3"/>
      <c r="F2584" t="str">
        <f t="shared" si="200"/>
        <v>_</v>
      </c>
      <c r="G2584">
        <f t="shared" si="201"/>
        <v>0</v>
      </c>
      <c r="H2584" s="40" t="e">
        <f t="shared" si="202"/>
        <v>#DIV/0!</v>
      </c>
      <c r="I2584">
        <f t="shared" si="203"/>
        <v>0</v>
      </c>
      <c r="J2584" s="40" t="e">
        <f t="shared" si="204"/>
        <v>#DIV/0!</v>
      </c>
      <c r="K2584" t="str">
        <f>+IFERROR(VLOOKUP(D2584,Table_1[#All],2,0),"")</f>
        <v/>
      </c>
    </row>
    <row r="2585" spans="3:11" ht="15" customHeight="1" x14ac:dyDescent="0.3">
      <c r="C2585" s="3"/>
      <c r="F2585" t="str">
        <f t="shared" si="200"/>
        <v>_</v>
      </c>
      <c r="G2585">
        <f t="shared" si="201"/>
        <v>0</v>
      </c>
      <c r="H2585" s="40" t="e">
        <f t="shared" si="202"/>
        <v>#DIV/0!</v>
      </c>
      <c r="I2585">
        <f t="shared" si="203"/>
        <v>0</v>
      </c>
      <c r="J2585" s="40" t="e">
        <f t="shared" si="204"/>
        <v>#DIV/0!</v>
      </c>
      <c r="K2585" t="str">
        <f>+IFERROR(VLOOKUP(D2585,Table_1[#All],2,0),"")</f>
        <v/>
      </c>
    </row>
    <row r="2586" spans="3:11" ht="15" customHeight="1" x14ac:dyDescent="0.3">
      <c r="C2586" s="3"/>
      <c r="F2586" t="str">
        <f t="shared" si="200"/>
        <v>_</v>
      </c>
      <c r="G2586">
        <f t="shared" si="201"/>
        <v>0</v>
      </c>
      <c r="H2586" s="40" t="e">
        <f t="shared" si="202"/>
        <v>#DIV/0!</v>
      </c>
      <c r="I2586">
        <f t="shared" si="203"/>
        <v>0</v>
      </c>
      <c r="J2586" s="40" t="e">
        <f t="shared" si="204"/>
        <v>#DIV/0!</v>
      </c>
      <c r="K2586" t="str">
        <f>+IFERROR(VLOOKUP(D2586,Table_1[#All],2,0),"")</f>
        <v/>
      </c>
    </row>
    <row r="2587" spans="3:11" ht="15" customHeight="1" x14ac:dyDescent="0.3">
      <c r="C2587" s="3"/>
      <c r="F2587" t="str">
        <f t="shared" si="200"/>
        <v>_</v>
      </c>
      <c r="G2587">
        <f t="shared" si="201"/>
        <v>0</v>
      </c>
      <c r="H2587" s="40" t="e">
        <f t="shared" si="202"/>
        <v>#DIV/0!</v>
      </c>
      <c r="I2587">
        <f t="shared" si="203"/>
        <v>0</v>
      </c>
      <c r="J2587" s="40" t="e">
        <f t="shared" si="204"/>
        <v>#DIV/0!</v>
      </c>
      <c r="K2587" t="str">
        <f>+IFERROR(VLOOKUP(D2587,Table_1[#All],2,0),"")</f>
        <v/>
      </c>
    </row>
    <row r="2588" spans="3:11" ht="15" customHeight="1" x14ac:dyDescent="0.3">
      <c r="C2588" s="3"/>
      <c r="F2588" t="str">
        <f t="shared" si="200"/>
        <v>_</v>
      </c>
      <c r="G2588">
        <f t="shared" si="201"/>
        <v>0</v>
      </c>
      <c r="H2588" s="40" t="e">
        <f t="shared" si="202"/>
        <v>#DIV/0!</v>
      </c>
      <c r="I2588">
        <f t="shared" si="203"/>
        <v>0</v>
      </c>
      <c r="J2588" s="40" t="e">
        <f t="shared" si="204"/>
        <v>#DIV/0!</v>
      </c>
      <c r="K2588" t="str">
        <f>+IFERROR(VLOOKUP(D2588,Table_1[#All],2,0),"")</f>
        <v/>
      </c>
    </row>
    <row r="2589" spans="3:11" ht="15" customHeight="1" x14ac:dyDescent="0.3">
      <c r="C2589" s="3"/>
      <c r="F2589" t="str">
        <f t="shared" si="200"/>
        <v>_</v>
      </c>
      <c r="G2589">
        <f t="shared" si="201"/>
        <v>0</v>
      </c>
      <c r="H2589" s="40" t="e">
        <f t="shared" si="202"/>
        <v>#DIV/0!</v>
      </c>
      <c r="I2589">
        <f t="shared" si="203"/>
        <v>0</v>
      </c>
      <c r="J2589" s="40" t="e">
        <f t="shared" si="204"/>
        <v>#DIV/0!</v>
      </c>
      <c r="K2589" t="str">
        <f>+IFERROR(VLOOKUP(D2589,Table_1[#All],2,0),"")</f>
        <v/>
      </c>
    </row>
    <row r="2590" spans="3:11" ht="15" customHeight="1" x14ac:dyDescent="0.3">
      <c r="C2590" s="3"/>
      <c r="F2590" t="str">
        <f t="shared" si="200"/>
        <v>_</v>
      </c>
      <c r="G2590">
        <f t="shared" si="201"/>
        <v>0</v>
      </c>
      <c r="H2590" s="40" t="e">
        <f t="shared" si="202"/>
        <v>#DIV/0!</v>
      </c>
      <c r="I2590">
        <f t="shared" si="203"/>
        <v>0</v>
      </c>
      <c r="J2590" s="40" t="e">
        <f t="shared" si="204"/>
        <v>#DIV/0!</v>
      </c>
      <c r="K2590" t="str">
        <f>+IFERROR(VLOOKUP(D2590,Table_1[#All],2,0),"")</f>
        <v/>
      </c>
    </row>
    <row r="2591" spans="3:11" ht="15" customHeight="1" x14ac:dyDescent="0.3">
      <c r="C2591" s="3"/>
      <c r="F2591" t="str">
        <f t="shared" si="200"/>
        <v>_</v>
      </c>
      <c r="G2591">
        <f t="shared" si="201"/>
        <v>0</v>
      </c>
      <c r="H2591" s="40" t="e">
        <f t="shared" si="202"/>
        <v>#DIV/0!</v>
      </c>
      <c r="I2591">
        <f t="shared" si="203"/>
        <v>0</v>
      </c>
      <c r="J2591" s="40" t="e">
        <f t="shared" si="204"/>
        <v>#DIV/0!</v>
      </c>
      <c r="K2591" t="str">
        <f>+IFERROR(VLOOKUP(D2591,Table_1[#All],2,0),"")</f>
        <v/>
      </c>
    </row>
    <row r="2592" spans="3:11" ht="15" customHeight="1" x14ac:dyDescent="0.3">
      <c r="C2592" s="3"/>
      <c r="F2592" t="str">
        <f t="shared" si="200"/>
        <v>_</v>
      </c>
      <c r="G2592">
        <f t="shared" si="201"/>
        <v>0</v>
      </c>
      <c r="H2592" s="40" t="e">
        <f t="shared" si="202"/>
        <v>#DIV/0!</v>
      </c>
      <c r="I2592">
        <f t="shared" si="203"/>
        <v>0</v>
      </c>
      <c r="J2592" s="40" t="e">
        <f t="shared" si="204"/>
        <v>#DIV/0!</v>
      </c>
      <c r="K2592" t="str">
        <f>+IFERROR(VLOOKUP(D2592,Table_1[#All],2,0),"")</f>
        <v/>
      </c>
    </row>
    <row r="2593" spans="3:11" ht="15" customHeight="1" x14ac:dyDescent="0.3">
      <c r="C2593" s="3"/>
      <c r="F2593" t="str">
        <f t="shared" si="200"/>
        <v>_</v>
      </c>
      <c r="G2593">
        <f t="shared" si="201"/>
        <v>0</v>
      </c>
      <c r="H2593" s="40" t="e">
        <f t="shared" si="202"/>
        <v>#DIV/0!</v>
      </c>
      <c r="I2593">
        <f t="shared" si="203"/>
        <v>0</v>
      </c>
      <c r="J2593" s="40" t="e">
        <f t="shared" si="204"/>
        <v>#DIV/0!</v>
      </c>
      <c r="K2593" t="str">
        <f>+IFERROR(VLOOKUP(D2593,Table_1[#All],2,0),"")</f>
        <v/>
      </c>
    </row>
    <row r="2594" spans="3:11" ht="15" customHeight="1" x14ac:dyDescent="0.3">
      <c r="C2594" s="3"/>
      <c r="F2594" t="str">
        <f t="shared" si="200"/>
        <v>_</v>
      </c>
      <c r="G2594">
        <f t="shared" si="201"/>
        <v>0</v>
      </c>
      <c r="H2594" s="40" t="e">
        <f t="shared" si="202"/>
        <v>#DIV/0!</v>
      </c>
      <c r="I2594">
        <f t="shared" si="203"/>
        <v>0</v>
      </c>
      <c r="J2594" s="40" t="e">
        <f t="shared" si="204"/>
        <v>#DIV/0!</v>
      </c>
      <c r="K2594" t="str">
        <f>+IFERROR(VLOOKUP(D2594,Table_1[#All],2,0),"")</f>
        <v/>
      </c>
    </row>
    <row r="2595" spans="3:11" ht="15" customHeight="1" x14ac:dyDescent="0.3">
      <c r="C2595" s="3"/>
      <c r="F2595" t="str">
        <f t="shared" si="200"/>
        <v>_</v>
      </c>
      <c r="G2595">
        <f t="shared" si="201"/>
        <v>0</v>
      </c>
      <c r="H2595" s="40" t="e">
        <f t="shared" si="202"/>
        <v>#DIV/0!</v>
      </c>
      <c r="I2595">
        <f t="shared" si="203"/>
        <v>0</v>
      </c>
      <c r="J2595" s="40" t="e">
        <f t="shared" si="204"/>
        <v>#DIV/0!</v>
      </c>
      <c r="K2595" t="str">
        <f>+IFERROR(VLOOKUP(D2595,Table_1[#All],2,0),"")</f>
        <v/>
      </c>
    </row>
    <row r="2596" spans="3:11" ht="15" customHeight="1" x14ac:dyDescent="0.3">
      <c r="C2596" s="3"/>
      <c r="F2596" t="str">
        <f t="shared" si="200"/>
        <v>_</v>
      </c>
      <c r="G2596">
        <f t="shared" si="201"/>
        <v>0</v>
      </c>
      <c r="H2596" s="40" t="e">
        <f t="shared" si="202"/>
        <v>#DIV/0!</v>
      </c>
      <c r="I2596">
        <f t="shared" si="203"/>
        <v>0</v>
      </c>
      <c r="J2596" s="40" t="e">
        <f t="shared" si="204"/>
        <v>#DIV/0!</v>
      </c>
      <c r="K2596" t="str">
        <f>+IFERROR(VLOOKUP(D2596,Table_1[#All],2,0),"")</f>
        <v/>
      </c>
    </row>
    <row r="2597" spans="3:11" ht="15" customHeight="1" x14ac:dyDescent="0.3">
      <c r="C2597" s="3"/>
      <c r="F2597" t="str">
        <f t="shared" si="200"/>
        <v>_</v>
      </c>
      <c r="G2597">
        <f t="shared" si="201"/>
        <v>0</v>
      </c>
      <c r="H2597" s="40" t="e">
        <f t="shared" si="202"/>
        <v>#DIV/0!</v>
      </c>
      <c r="I2597">
        <f t="shared" si="203"/>
        <v>0</v>
      </c>
      <c r="J2597" s="40" t="e">
        <f t="shared" si="204"/>
        <v>#DIV/0!</v>
      </c>
      <c r="K2597" t="str">
        <f>+IFERROR(VLOOKUP(D2597,Table_1[#All],2,0),"")</f>
        <v/>
      </c>
    </row>
    <row r="2598" spans="3:11" ht="15" customHeight="1" x14ac:dyDescent="0.3">
      <c r="C2598" s="3"/>
      <c r="F2598" t="str">
        <f t="shared" si="200"/>
        <v>_</v>
      </c>
      <c r="G2598">
        <f t="shared" si="201"/>
        <v>0</v>
      </c>
      <c r="H2598" s="40" t="e">
        <f t="shared" si="202"/>
        <v>#DIV/0!</v>
      </c>
      <c r="I2598">
        <f t="shared" si="203"/>
        <v>0</v>
      </c>
      <c r="J2598" s="40" t="e">
        <f t="shared" si="204"/>
        <v>#DIV/0!</v>
      </c>
      <c r="K2598" t="str">
        <f>+IFERROR(VLOOKUP(D2598,Table_1[#All],2,0),"")</f>
        <v/>
      </c>
    </row>
    <row r="2599" spans="3:11" ht="15" customHeight="1" x14ac:dyDescent="0.3">
      <c r="C2599" s="3"/>
      <c r="F2599" t="str">
        <f t="shared" si="200"/>
        <v>_</v>
      </c>
      <c r="G2599">
        <f t="shared" si="201"/>
        <v>0</v>
      </c>
      <c r="H2599" s="40" t="e">
        <f t="shared" si="202"/>
        <v>#DIV/0!</v>
      </c>
      <c r="I2599">
        <f t="shared" si="203"/>
        <v>0</v>
      </c>
      <c r="J2599" s="40" t="e">
        <f t="shared" si="204"/>
        <v>#DIV/0!</v>
      </c>
      <c r="K2599" t="str">
        <f>+IFERROR(VLOOKUP(D2599,Table_1[#All],2,0),"")</f>
        <v/>
      </c>
    </row>
    <row r="2600" spans="3:11" ht="15" customHeight="1" x14ac:dyDescent="0.3">
      <c r="C2600" s="3"/>
      <c r="F2600" t="str">
        <f t="shared" si="200"/>
        <v>_</v>
      </c>
      <c r="G2600">
        <f t="shared" si="201"/>
        <v>0</v>
      </c>
      <c r="H2600" s="40" t="e">
        <f t="shared" si="202"/>
        <v>#DIV/0!</v>
      </c>
      <c r="I2600">
        <f t="shared" si="203"/>
        <v>0</v>
      </c>
      <c r="J2600" s="40" t="e">
        <f t="shared" si="204"/>
        <v>#DIV/0!</v>
      </c>
      <c r="K2600" t="str">
        <f>+IFERROR(VLOOKUP(D2600,Table_1[#All],2,0),"")</f>
        <v/>
      </c>
    </row>
    <row r="2601" spans="3:11" ht="15" customHeight="1" x14ac:dyDescent="0.3">
      <c r="C2601" s="3"/>
      <c r="F2601" t="str">
        <f t="shared" si="200"/>
        <v>_</v>
      </c>
      <c r="G2601">
        <f t="shared" si="201"/>
        <v>0</v>
      </c>
      <c r="H2601" s="40" t="e">
        <f t="shared" si="202"/>
        <v>#DIV/0!</v>
      </c>
      <c r="I2601">
        <f t="shared" si="203"/>
        <v>0</v>
      </c>
      <c r="J2601" s="40" t="e">
        <f t="shared" si="204"/>
        <v>#DIV/0!</v>
      </c>
      <c r="K2601" t="str">
        <f>+IFERROR(VLOOKUP(D2601,Table_1[#All],2,0),"")</f>
        <v/>
      </c>
    </row>
    <row r="2602" spans="3:11" ht="15" customHeight="1" x14ac:dyDescent="0.3">
      <c r="C2602" s="3"/>
      <c r="F2602" t="str">
        <f t="shared" si="200"/>
        <v>_</v>
      </c>
      <c r="G2602">
        <f t="shared" si="201"/>
        <v>0</v>
      </c>
      <c r="H2602" s="40" t="e">
        <f t="shared" si="202"/>
        <v>#DIV/0!</v>
      </c>
      <c r="I2602">
        <f t="shared" si="203"/>
        <v>0</v>
      </c>
      <c r="J2602" s="40" t="e">
        <f t="shared" si="204"/>
        <v>#DIV/0!</v>
      </c>
      <c r="K2602" t="str">
        <f>+IFERROR(VLOOKUP(D2602,Table_1[#All],2,0),"")</f>
        <v/>
      </c>
    </row>
    <row r="2603" spans="3:11" ht="15" customHeight="1" x14ac:dyDescent="0.3">
      <c r="C2603" s="3"/>
      <c r="F2603" t="str">
        <f t="shared" si="200"/>
        <v>_</v>
      </c>
      <c r="G2603">
        <f t="shared" si="201"/>
        <v>0</v>
      </c>
      <c r="H2603" s="40" t="e">
        <f t="shared" si="202"/>
        <v>#DIV/0!</v>
      </c>
      <c r="I2603">
        <f t="shared" si="203"/>
        <v>0</v>
      </c>
      <c r="J2603" s="40" t="e">
        <f t="shared" si="204"/>
        <v>#DIV/0!</v>
      </c>
      <c r="K2603" t="str">
        <f>+IFERROR(VLOOKUP(D2603,Table_1[#All],2,0),"")</f>
        <v/>
      </c>
    </row>
    <row r="2604" spans="3:11" ht="15" customHeight="1" x14ac:dyDescent="0.3">
      <c r="C2604" s="3"/>
      <c r="F2604" t="str">
        <f t="shared" si="200"/>
        <v>_</v>
      </c>
      <c r="G2604">
        <f t="shared" si="201"/>
        <v>0</v>
      </c>
      <c r="H2604" s="40" t="e">
        <f t="shared" si="202"/>
        <v>#DIV/0!</v>
      </c>
      <c r="I2604">
        <f t="shared" si="203"/>
        <v>0</v>
      </c>
      <c r="J2604" s="40" t="e">
        <f t="shared" si="204"/>
        <v>#DIV/0!</v>
      </c>
      <c r="K2604" t="str">
        <f>+IFERROR(VLOOKUP(D2604,Table_1[#All],2,0),"")</f>
        <v/>
      </c>
    </row>
    <row r="2605" spans="3:11" ht="15" customHeight="1" x14ac:dyDescent="0.3">
      <c r="C2605" s="3"/>
      <c r="F2605" t="str">
        <f t="shared" si="200"/>
        <v>_</v>
      </c>
      <c r="G2605">
        <f t="shared" si="201"/>
        <v>0</v>
      </c>
      <c r="H2605" s="40" t="e">
        <f t="shared" si="202"/>
        <v>#DIV/0!</v>
      </c>
      <c r="I2605">
        <f t="shared" si="203"/>
        <v>0</v>
      </c>
      <c r="J2605" s="40" t="e">
        <f t="shared" si="204"/>
        <v>#DIV/0!</v>
      </c>
      <c r="K2605" t="str">
        <f>+IFERROR(VLOOKUP(D2605,Table_1[#All],2,0),"")</f>
        <v/>
      </c>
    </row>
    <row r="2606" spans="3:11" ht="15" customHeight="1" x14ac:dyDescent="0.3">
      <c r="C2606" s="3"/>
      <c r="F2606" t="str">
        <f t="shared" si="200"/>
        <v>_</v>
      </c>
      <c r="G2606">
        <f t="shared" si="201"/>
        <v>0</v>
      </c>
      <c r="H2606" s="40" t="e">
        <f t="shared" si="202"/>
        <v>#DIV/0!</v>
      </c>
      <c r="I2606">
        <f t="shared" si="203"/>
        <v>0</v>
      </c>
      <c r="J2606" s="40" t="e">
        <f t="shared" si="204"/>
        <v>#DIV/0!</v>
      </c>
      <c r="K2606" t="str">
        <f>+IFERROR(VLOOKUP(D2606,Table_1[#All],2,0),"")</f>
        <v/>
      </c>
    </row>
    <row r="2607" spans="3:11" ht="15" customHeight="1" x14ac:dyDescent="0.3">
      <c r="C2607" s="3"/>
      <c r="F2607" t="str">
        <f t="shared" si="200"/>
        <v>_</v>
      </c>
      <c r="G2607">
        <f t="shared" si="201"/>
        <v>0</v>
      </c>
      <c r="H2607" s="40" t="e">
        <f t="shared" si="202"/>
        <v>#DIV/0!</v>
      </c>
      <c r="I2607">
        <f t="shared" si="203"/>
        <v>0</v>
      </c>
      <c r="J2607" s="40" t="e">
        <f t="shared" si="204"/>
        <v>#DIV/0!</v>
      </c>
      <c r="K2607" t="str">
        <f>+IFERROR(VLOOKUP(D2607,Table_1[#All],2,0),"")</f>
        <v/>
      </c>
    </row>
    <row r="2608" spans="3:11" ht="15" customHeight="1" x14ac:dyDescent="0.3">
      <c r="C2608" s="3"/>
      <c r="F2608" t="str">
        <f t="shared" si="200"/>
        <v>_</v>
      </c>
      <c r="G2608">
        <f t="shared" si="201"/>
        <v>0</v>
      </c>
      <c r="H2608" s="40" t="e">
        <f t="shared" si="202"/>
        <v>#DIV/0!</v>
      </c>
      <c r="I2608">
        <f t="shared" si="203"/>
        <v>0</v>
      </c>
      <c r="J2608" s="40" t="e">
        <f t="shared" si="204"/>
        <v>#DIV/0!</v>
      </c>
      <c r="K2608" t="str">
        <f>+IFERROR(VLOOKUP(D2608,Table_1[#All],2,0),"")</f>
        <v/>
      </c>
    </row>
    <row r="2609" spans="3:11" ht="15" customHeight="1" x14ac:dyDescent="0.3">
      <c r="C2609" s="3"/>
      <c r="F2609" t="str">
        <f t="shared" si="200"/>
        <v>_</v>
      </c>
      <c r="G2609">
        <f t="shared" si="201"/>
        <v>0</v>
      </c>
      <c r="H2609" s="40" t="e">
        <f t="shared" si="202"/>
        <v>#DIV/0!</v>
      </c>
      <c r="I2609">
        <f t="shared" si="203"/>
        <v>0</v>
      </c>
      <c r="J2609" s="40" t="e">
        <f t="shared" si="204"/>
        <v>#DIV/0!</v>
      </c>
      <c r="K2609" t="str">
        <f>+IFERROR(VLOOKUP(D2609,Table_1[#All],2,0),"")</f>
        <v/>
      </c>
    </row>
    <row r="2610" spans="3:11" ht="15" customHeight="1" x14ac:dyDescent="0.3">
      <c r="C2610" s="3"/>
      <c r="F2610" t="str">
        <f t="shared" si="200"/>
        <v>_</v>
      </c>
      <c r="G2610">
        <f t="shared" si="201"/>
        <v>0</v>
      </c>
      <c r="H2610" s="40" t="e">
        <f t="shared" si="202"/>
        <v>#DIV/0!</v>
      </c>
      <c r="I2610">
        <f t="shared" si="203"/>
        <v>0</v>
      </c>
      <c r="J2610" s="40" t="e">
        <f t="shared" si="204"/>
        <v>#DIV/0!</v>
      </c>
      <c r="K2610" t="str">
        <f>+IFERROR(VLOOKUP(D2610,Table_1[#All],2,0),"")</f>
        <v/>
      </c>
    </row>
    <row r="2611" spans="3:11" ht="15" customHeight="1" x14ac:dyDescent="0.3">
      <c r="C2611" s="3"/>
      <c r="F2611" t="str">
        <f t="shared" si="200"/>
        <v>_</v>
      </c>
      <c r="G2611">
        <f t="shared" si="201"/>
        <v>0</v>
      </c>
      <c r="H2611" s="40" t="e">
        <f t="shared" si="202"/>
        <v>#DIV/0!</v>
      </c>
      <c r="I2611">
        <f t="shared" si="203"/>
        <v>0</v>
      </c>
      <c r="J2611" s="40" t="e">
        <f t="shared" si="204"/>
        <v>#DIV/0!</v>
      </c>
      <c r="K2611" t="str">
        <f>+IFERROR(VLOOKUP(D2611,Table_1[#All],2,0),"")</f>
        <v/>
      </c>
    </row>
    <row r="2612" spans="3:11" ht="15" customHeight="1" x14ac:dyDescent="0.3">
      <c r="C2612" s="3"/>
      <c r="F2612" t="str">
        <f t="shared" si="200"/>
        <v>_</v>
      </c>
      <c r="G2612">
        <f t="shared" si="201"/>
        <v>0</v>
      </c>
      <c r="H2612" s="40" t="e">
        <f t="shared" si="202"/>
        <v>#DIV/0!</v>
      </c>
      <c r="I2612">
        <f t="shared" si="203"/>
        <v>0</v>
      </c>
      <c r="J2612" s="40" t="e">
        <f t="shared" si="204"/>
        <v>#DIV/0!</v>
      </c>
      <c r="K2612" t="str">
        <f>+IFERROR(VLOOKUP(D2612,Table_1[#All],2,0),"")</f>
        <v/>
      </c>
    </row>
    <row r="2613" spans="3:11" ht="15" customHeight="1" x14ac:dyDescent="0.3">
      <c r="C2613" s="3"/>
      <c r="F2613" t="str">
        <f t="shared" si="200"/>
        <v>_</v>
      </c>
      <c r="G2613">
        <f t="shared" si="201"/>
        <v>0</v>
      </c>
      <c r="H2613" s="40" t="e">
        <f t="shared" si="202"/>
        <v>#DIV/0!</v>
      </c>
      <c r="I2613">
        <f t="shared" si="203"/>
        <v>0</v>
      </c>
      <c r="J2613" s="40" t="e">
        <f t="shared" si="204"/>
        <v>#DIV/0!</v>
      </c>
      <c r="K2613" t="str">
        <f>+IFERROR(VLOOKUP(D2613,Table_1[#All],2,0),"")</f>
        <v/>
      </c>
    </row>
    <row r="2614" spans="3:11" ht="15" customHeight="1" x14ac:dyDescent="0.3">
      <c r="C2614" s="3"/>
      <c r="F2614" t="str">
        <f t="shared" si="200"/>
        <v>_</v>
      </c>
      <c r="G2614">
        <f t="shared" si="201"/>
        <v>0</v>
      </c>
      <c r="H2614" s="40" t="e">
        <f t="shared" si="202"/>
        <v>#DIV/0!</v>
      </c>
      <c r="I2614">
        <f t="shared" si="203"/>
        <v>0</v>
      </c>
      <c r="J2614" s="40" t="e">
        <f t="shared" si="204"/>
        <v>#DIV/0!</v>
      </c>
      <c r="K2614" t="str">
        <f>+IFERROR(VLOOKUP(D2614,Table_1[#All],2,0),"")</f>
        <v/>
      </c>
    </row>
    <row r="2615" spans="3:11" ht="15" customHeight="1" x14ac:dyDescent="0.3">
      <c r="C2615" s="3"/>
      <c r="F2615" t="str">
        <f t="shared" si="200"/>
        <v>_</v>
      </c>
      <c r="G2615">
        <f t="shared" si="201"/>
        <v>0</v>
      </c>
      <c r="H2615" s="40" t="e">
        <f t="shared" si="202"/>
        <v>#DIV/0!</v>
      </c>
      <c r="I2615">
        <f t="shared" si="203"/>
        <v>0</v>
      </c>
      <c r="J2615" s="40" t="e">
        <f t="shared" si="204"/>
        <v>#DIV/0!</v>
      </c>
      <c r="K2615" t="str">
        <f>+IFERROR(VLOOKUP(D2615,Table_1[#All],2,0),"")</f>
        <v/>
      </c>
    </row>
    <row r="2616" spans="3:11" ht="15" customHeight="1" x14ac:dyDescent="0.3">
      <c r="C2616" s="3"/>
      <c r="F2616" t="str">
        <f t="shared" si="200"/>
        <v>_</v>
      </c>
      <c r="G2616">
        <f t="shared" si="201"/>
        <v>0</v>
      </c>
      <c r="H2616" s="40" t="e">
        <f t="shared" si="202"/>
        <v>#DIV/0!</v>
      </c>
      <c r="I2616">
        <f t="shared" si="203"/>
        <v>0</v>
      </c>
      <c r="J2616" s="40" t="e">
        <f t="shared" si="204"/>
        <v>#DIV/0!</v>
      </c>
      <c r="K2616" t="str">
        <f>+IFERROR(VLOOKUP(D2616,Table_1[#All],2,0),"")</f>
        <v/>
      </c>
    </row>
    <row r="2617" spans="3:11" ht="15" customHeight="1" x14ac:dyDescent="0.3">
      <c r="C2617" s="3"/>
      <c r="F2617" t="str">
        <f t="shared" si="200"/>
        <v>_</v>
      </c>
      <c r="G2617">
        <f t="shared" si="201"/>
        <v>0</v>
      </c>
      <c r="H2617" s="40" t="e">
        <f t="shared" si="202"/>
        <v>#DIV/0!</v>
      </c>
      <c r="I2617">
        <f t="shared" si="203"/>
        <v>0</v>
      </c>
      <c r="J2617" s="40" t="e">
        <f t="shared" si="204"/>
        <v>#DIV/0!</v>
      </c>
      <c r="K2617" t="str">
        <f>+IFERROR(VLOOKUP(D2617,Table_1[#All],2,0),"")</f>
        <v/>
      </c>
    </row>
    <row r="2618" spans="3:11" ht="15" customHeight="1" x14ac:dyDescent="0.3">
      <c r="C2618" s="3"/>
      <c r="F2618" t="str">
        <f t="shared" si="200"/>
        <v>_</v>
      </c>
      <c r="G2618">
        <f t="shared" si="201"/>
        <v>0</v>
      </c>
      <c r="H2618" s="40" t="e">
        <f t="shared" si="202"/>
        <v>#DIV/0!</v>
      </c>
      <c r="I2618">
        <f t="shared" si="203"/>
        <v>0</v>
      </c>
      <c r="J2618" s="40" t="e">
        <f t="shared" si="204"/>
        <v>#DIV/0!</v>
      </c>
      <c r="K2618" t="str">
        <f>+IFERROR(VLOOKUP(D2618,Table_1[#All],2,0),"")</f>
        <v/>
      </c>
    </row>
    <row r="2619" spans="3:11" ht="15" customHeight="1" x14ac:dyDescent="0.3">
      <c r="C2619" s="3"/>
      <c r="F2619" t="str">
        <f t="shared" si="200"/>
        <v>_</v>
      </c>
      <c r="G2619">
        <f t="shared" si="201"/>
        <v>0</v>
      </c>
      <c r="H2619" s="40" t="e">
        <f t="shared" si="202"/>
        <v>#DIV/0!</v>
      </c>
      <c r="I2619">
        <f t="shared" si="203"/>
        <v>0</v>
      </c>
      <c r="J2619" s="40" t="e">
        <f t="shared" si="204"/>
        <v>#DIV/0!</v>
      </c>
      <c r="K2619" t="str">
        <f>+IFERROR(VLOOKUP(D2619,Table_1[#All],2,0),"")</f>
        <v/>
      </c>
    </row>
    <row r="2620" spans="3:11" ht="15" customHeight="1" x14ac:dyDescent="0.3">
      <c r="C2620" s="3"/>
      <c r="F2620" t="str">
        <f t="shared" si="200"/>
        <v>_</v>
      </c>
      <c r="G2620">
        <f t="shared" si="201"/>
        <v>0</v>
      </c>
      <c r="H2620" s="40" t="e">
        <f t="shared" si="202"/>
        <v>#DIV/0!</v>
      </c>
      <c r="I2620">
        <f t="shared" si="203"/>
        <v>0</v>
      </c>
      <c r="J2620" s="40" t="e">
        <f t="shared" si="204"/>
        <v>#DIV/0!</v>
      </c>
      <c r="K2620" t="str">
        <f>+IFERROR(VLOOKUP(D2620,Table_1[#All],2,0),"")</f>
        <v/>
      </c>
    </row>
    <row r="2621" spans="3:11" ht="15" customHeight="1" x14ac:dyDescent="0.3">
      <c r="C2621" s="3"/>
      <c r="F2621" t="str">
        <f t="shared" si="200"/>
        <v>_</v>
      </c>
      <c r="G2621">
        <f t="shared" si="201"/>
        <v>0</v>
      </c>
      <c r="H2621" s="40" t="e">
        <f t="shared" si="202"/>
        <v>#DIV/0!</v>
      </c>
      <c r="I2621">
        <f t="shared" si="203"/>
        <v>0</v>
      </c>
      <c r="J2621" s="40" t="e">
        <f t="shared" si="204"/>
        <v>#DIV/0!</v>
      </c>
      <c r="K2621" t="str">
        <f>+IFERROR(VLOOKUP(D2621,Table_1[#All],2,0),"")</f>
        <v/>
      </c>
    </row>
    <row r="2622" spans="3:11" ht="15" customHeight="1" x14ac:dyDescent="0.3">
      <c r="C2622" s="3"/>
      <c r="F2622" t="str">
        <f t="shared" si="200"/>
        <v>_</v>
      </c>
      <c r="G2622">
        <f t="shared" si="201"/>
        <v>0</v>
      </c>
      <c r="H2622" s="40" t="e">
        <f t="shared" si="202"/>
        <v>#DIV/0!</v>
      </c>
      <c r="I2622">
        <f t="shared" si="203"/>
        <v>0</v>
      </c>
      <c r="J2622" s="40" t="e">
        <f t="shared" si="204"/>
        <v>#DIV/0!</v>
      </c>
      <c r="K2622" t="str">
        <f>+IFERROR(VLOOKUP(D2622,Table_1[#All],2,0),"")</f>
        <v/>
      </c>
    </row>
    <row r="2623" spans="3:11" ht="15" customHeight="1" x14ac:dyDescent="0.3">
      <c r="C2623" s="3"/>
      <c r="F2623" t="str">
        <f t="shared" si="200"/>
        <v>_</v>
      </c>
      <c r="G2623">
        <f t="shared" si="201"/>
        <v>0</v>
      </c>
      <c r="H2623" s="40" t="e">
        <f t="shared" si="202"/>
        <v>#DIV/0!</v>
      </c>
      <c r="I2623">
        <f t="shared" si="203"/>
        <v>0</v>
      </c>
      <c r="J2623" s="40" t="e">
        <f t="shared" si="204"/>
        <v>#DIV/0!</v>
      </c>
      <c r="K2623" t="str">
        <f>+IFERROR(VLOOKUP(D2623,Table_1[#All],2,0),"")</f>
        <v/>
      </c>
    </row>
    <row r="2624" spans="3:11" ht="15" customHeight="1" x14ac:dyDescent="0.3">
      <c r="C2624" s="3"/>
      <c r="F2624" t="str">
        <f t="shared" si="200"/>
        <v>_</v>
      </c>
      <c r="G2624">
        <f t="shared" si="201"/>
        <v>0</v>
      </c>
      <c r="H2624" s="40" t="e">
        <f t="shared" si="202"/>
        <v>#DIV/0!</v>
      </c>
      <c r="I2624">
        <f t="shared" si="203"/>
        <v>0</v>
      </c>
      <c r="J2624" s="40" t="e">
        <f t="shared" si="204"/>
        <v>#DIV/0!</v>
      </c>
      <c r="K2624" t="str">
        <f>+IFERROR(VLOOKUP(D2624,Table_1[#All],2,0),"")</f>
        <v/>
      </c>
    </row>
    <row r="2625" spans="3:11" ht="15" customHeight="1" x14ac:dyDescent="0.3">
      <c r="C2625" s="3"/>
      <c r="F2625" t="str">
        <f t="shared" si="200"/>
        <v>_</v>
      </c>
      <c r="G2625">
        <f t="shared" si="201"/>
        <v>0</v>
      </c>
      <c r="H2625" s="40" t="e">
        <f t="shared" si="202"/>
        <v>#DIV/0!</v>
      </c>
      <c r="I2625">
        <f t="shared" si="203"/>
        <v>0</v>
      </c>
      <c r="J2625" s="40" t="e">
        <f t="shared" si="204"/>
        <v>#DIV/0!</v>
      </c>
      <c r="K2625" t="str">
        <f>+IFERROR(VLOOKUP(D2625,Table_1[#All],2,0),"")</f>
        <v/>
      </c>
    </row>
    <row r="2626" spans="3:11" ht="15" customHeight="1" x14ac:dyDescent="0.3">
      <c r="C2626" s="3"/>
      <c r="F2626" t="str">
        <f t="shared" si="200"/>
        <v>_</v>
      </c>
      <c r="G2626">
        <f t="shared" si="201"/>
        <v>0</v>
      </c>
      <c r="H2626" s="40" t="e">
        <f t="shared" si="202"/>
        <v>#DIV/0!</v>
      </c>
      <c r="I2626">
        <f t="shared" si="203"/>
        <v>0</v>
      </c>
      <c r="J2626" s="40" t="e">
        <f t="shared" si="204"/>
        <v>#DIV/0!</v>
      </c>
      <c r="K2626" t="str">
        <f>+IFERROR(VLOOKUP(D2626,Table_1[#All],2,0),"")</f>
        <v/>
      </c>
    </row>
    <row r="2627" spans="3:11" ht="15" customHeight="1" x14ac:dyDescent="0.3">
      <c r="C2627" s="3"/>
      <c r="F2627" t="str">
        <f t="shared" ref="F2627:F2690" si="205">+CONCATENATE(A2627,"_",B2627)</f>
        <v>_</v>
      </c>
      <c r="G2627">
        <f t="shared" ref="G2627:G2690" si="206">+SUMIFS($E$2:$E$1048576,$D$2:$D$1048576,"00. VENDES",$F$2:$F$1048576,F2627)</f>
        <v>0</v>
      </c>
      <c r="H2627" s="40" t="e">
        <f t="shared" ref="H2627:H2690" si="207">+E2627/G2627</f>
        <v>#DIV/0!</v>
      </c>
      <c r="I2627">
        <f t="shared" ref="I2627:I2690" si="208">+SUMIFS($E$2:$E$9999,$D$2:$D$9999,"00. VENDES",$B$2:$B$9999,B2627)</f>
        <v>0</v>
      </c>
      <c r="J2627" s="40" t="e">
        <f t="shared" ref="J2627:J2690" si="209">+E2627/I2627</f>
        <v>#DIV/0!</v>
      </c>
      <c r="K2627" t="str">
        <f>+IFERROR(VLOOKUP(D2627,Table_1[#All],2,0),"")</f>
        <v/>
      </c>
    </row>
    <row r="2628" spans="3:11" ht="15" customHeight="1" x14ac:dyDescent="0.3">
      <c r="C2628" s="3"/>
      <c r="F2628" t="str">
        <f t="shared" si="205"/>
        <v>_</v>
      </c>
      <c r="G2628">
        <f t="shared" si="206"/>
        <v>0</v>
      </c>
      <c r="H2628" s="40" t="e">
        <f t="shared" si="207"/>
        <v>#DIV/0!</v>
      </c>
      <c r="I2628">
        <f t="shared" si="208"/>
        <v>0</v>
      </c>
      <c r="J2628" s="40" t="e">
        <f t="shared" si="209"/>
        <v>#DIV/0!</v>
      </c>
      <c r="K2628" t="str">
        <f>+IFERROR(VLOOKUP(D2628,Table_1[#All],2,0),"")</f>
        <v/>
      </c>
    </row>
    <row r="2629" spans="3:11" ht="15" customHeight="1" x14ac:dyDescent="0.3">
      <c r="C2629" s="3"/>
      <c r="F2629" t="str">
        <f t="shared" si="205"/>
        <v>_</v>
      </c>
      <c r="G2629">
        <f t="shared" si="206"/>
        <v>0</v>
      </c>
      <c r="H2629" s="40" t="e">
        <f t="shared" si="207"/>
        <v>#DIV/0!</v>
      </c>
      <c r="I2629">
        <f t="shared" si="208"/>
        <v>0</v>
      </c>
      <c r="J2629" s="40" t="e">
        <f t="shared" si="209"/>
        <v>#DIV/0!</v>
      </c>
      <c r="K2629" t="str">
        <f>+IFERROR(VLOOKUP(D2629,Table_1[#All],2,0),"")</f>
        <v/>
      </c>
    </row>
    <row r="2630" spans="3:11" ht="15" customHeight="1" x14ac:dyDescent="0.3">
      <c r="C2630" s="3"/>
      <c r="F2630" t="str">
        <f t="shared" si="205"/>
        <v>_</v>
      </c>
      <c r="G2630">
        <f t="shared" si="206"/>
        <v>0</v>
      </c>
      <c r="H2630" s="40" t="e">
        <f t="shared" si="207"/>
        <v>#DIV/0!</v>
      </c>
      <c r="I2630">
        <f t="shared" si="208"/>
        <v>0</v>
      </c>
      <c r="J2630" s="40" t="e">
        <f t="shared" si="209"/>
        <v>#DIV/0!</v>
      </c>
      <c r="K2630" t="str">
        <f>+IFERROR(VLOOKUP(D2630,Table_1[#All],2,0),"")</f>
        <v/>
      </c>
    </row>
    <row r="2631" spans="3:11" ht="15" customHeight="1" x14ac:dyDescent="0.3">
      <c r="C2631" s="3"/>
      <c r="F2631" t="str">
        <f t="shared" si="205"/>
        <v>_</v>
      </c>
      <c r="G2631">
        <f t="shared" si="206"/>
        <v>0</v>
      </c>
      <c r="H2631" s="40" t="e">
        <f t="shared" si="207"/>
        <v>#DIV/0!</v>
      </c>
      <c r="I2631">
        <f t="shared" si="208"/>
        <v>0</v>
      </c>
      <c r="J2631" s="40" t="e">
        <f t="shared" si="209"/>
        <v>#DIV/0!</v>
      </c>
      <c r="K2631" t="str">
        <f>+IFERROR(VLOOKUP(D2631,Table_1[#All],2,0),"")</f>
        <v/>
      </c>
    </row>
    <row r="2632" spans="3:11" ht="15" customHeight="1" x14ac:dyDescent="0.3">
      <c r="C2632" s="3"/>
      <c r="F2632" t="str">
        <f t="shared" si="205"/>
        <v>_</v>
      </c>
      <c r="G2632">
        <f t="shared" si="206"/>
        <v>0</v>
      </c>
      <c r="H2632" s="40" t="e">
        <f t="shared" si="207"/>
        <v>#DIV/0!</v>
      </c>
      <c r="I2632">
        <f t="shared" si="208"/>
        <v>0</v>
      </c>
      <c r="J2632" s="40" t="e">
        <f t="shared" si="209"/>
        <v>#DIV/0!</v>
      </c>
      <c r="K2632" t="str">
        <f>+IFERROR(VLOOKUP(D2632,Table_1[#All],2,0),"")</f>
        <v/>
      </c>
    </row>
    <row r="2633" spans="3:11" ht="15" customHeight="1" x14ac:dyDescent="0.3">
      <c r="C2633" s="3"/>
      <c r="F2633" t="str">
        <f t="shared" si="205"/>
        <v>_</v>
      </c>
      <c r="G2633">
        <f t="shared" si="206"/>
        <v>0</v>
      </c>
      <c r="H2633" s="40" t="e">
        <f t="shared" si="207"/>
        <v>#DIV/0!</v>
      </c>
      <c r="I2633">
        <f t="shared" si="208"/>
        <v>0</v>
      </c>
      <c r="J2633" s="40" t="e">
        <f t="shared" si="209"/>
        <v>#DIV/0!</v>
      </c>
      <c r="K2633" t="str">
        <f>+IFERROR(VLOOKUP(D2633,Table_1[#All],2,0),"")</f>
        <v/>
      </c>
    </row>
    <row r="2634" spans="3:11" ht="15" customHeight="1" x14ac:dyDescent="0.3">
      <c r="C2634" s="3"/>
      <c r="F2634" t="str">
        <f t="shared" si="205"/>
        <v>_</v>
      </c>
      <c r="G2634">
        <f t="shared" si="206"/>
        <v>0</v>
      </c>
      <c r="H2634" s="40" t="e">
        <f t="shared" si="207"/>
        <v>#DIV/0!</v>
      </c>
      <c r="I2634">
        <f t="shared" si="208"/>
        <v>0</v>
      </c>
      <c r="J2634" s="40" t="e">
        <f t="shared" si="209"/>
        <v>#DIV/0!</v>
      </c>
      <c r="K2634" t="str">
        <f>+IFERROR(VLOOKUP(D2634,Table_1[#All],2,0),"")</f>
        <v/>
      </c>
    </row>
    <row r="2635" spans="3:11" ht="15" customHeight="1" x14ac:dyDescent="0.3">
      <c r="C2635" s="3"/>
      <c r="F2635" t="str">
        <f t="shared" si="205"/>
        <v>_</v>
      </c>
      <c r="G2635">
        <f t="shared" si="206"/>
        <v>0</v>
      </c>
      <c r="H2635" s="40" t="e">
        <f t="shared" si="207"/>
        <v>#DIV/0!</v>
      </c>
      <c r="I2635">
        <f t="shared" si="208"/>
        <v>0</v>
      </c>
      <c r="J2635" s="40" t="e">
        <f t="shared" si="209"/>
        <v>#DIV/0!</v>
      </c>
      <c r="K2635" t="str">
        <f>+IFERROR(VLOOKUP(D2635,Table_1[#All],2,0),"")</f>
        <v/>
      </c>
    </row>
    <row r="2636" spans="3:11" ht="15" customHeight="1" x14ac:dyDescent="0.3">
      <c r="C2636" s="3"/>
      <c r="F2636" t="str">
        <f t="shared" si="205"/>
        <v>_</v>
      </c>
      <c r="G2636">
        <f t="shared" si="206"/>
        <v>0</v>
      </c>
      <c r="H2636" s="40" t="e">
        <f t="shared" si="207"/>
        <v>#DIV/0!</v>
      </c>
      <c r="I2636">
        <f t="shared" si="208"/>
        <v>0</v>
      </c>
      <c r="J2636" s="40" t="e">
        <f t="shared" si="209"/>
        <v>#DIV/0!</v>
      </c>
      <c r="K2636" t="str">
        <f>+IFERROR(VLOOKUP(D2636,Table_1[#All],2,0),"")</f>
        <v/>
      </c>
    </row>
    <row r="2637" spans="3:11" ht="15" customHeight="1" x14ac:dyDescent="0.3">
      <c r="C2637" s="3"/>
      <c r="F2637" t="str">
        <f t="shared" si="205"/>
        <v>_</v>
      </c>
      <c r="G2637">
        <f t="shared" si="206"/>
        <v>0</v>
      </c>
      <c r="H2637" s="40" t="e">
        <f t="shared" si="207"/>
        <v>#DIV/0!</v>
      </c>
      <c r="I2637">
        <f t="shared" si="208"/>
        <v>0</v>
      </c>
      <c r="J2637" s="40" t="e">
        <f t="shared" si="209"/>
        <v>#DIV/0!</v>
      </c>
      <c r="K2637" t="str">
        <f>+IFERROR(VLOOKUP(D2637,Table_1[#All],2,0),"")</f>
        <v/>
      </c>
    </row>
    <row r="2638" spans="3:11" ht="15" customHeight="1" x14ac:dyDescent="0.3">
      <c r="C2638" s="3"/>
      <c r="F2638" t="str">
        <f t="shared" si="205"/>
        <v>_</v>
      </c>
      <c r="G2638">
        <f t="shared" si="206"/>
        <v>0</v>
      </c>
      <c r="H2638" s="40" t="e">
        <f t="shared" si="207"/>
        <v>#DIV/0!</v>
      </c>
      <c r="I2638">
        <f t="shared" si="208"/>
        <v>0</v>
      </c>
      <c r="J2638" s="40" t="e">
        <f t="shared" si="209"/>
        <v>#DIV/0!</v>
      </c>
      <c r="K2638" t="str">
        <f>+IFERROR(VLOOKUP(D2638,Table_1[#All],2,0),"")</f>
        <v/>
      </c>
    </row>
    <row r="2639" spans="3:11" ht="15" customHeight="1" x14ac:dyDescent="0.3">
      <c r="C2639" s="3"/>
      <c r="F2639" t="str">
        <f t="shared" si="205"/>
        <v>_</v>
      </c>
      <c r="G2639">
        <f t="shared" si="206"/>
        <v>0</v>
      </c>
      <c r="H2639" s="40" t="e">
        <f t="shared" si="207"/>
        <v>#DIV/0!</v>
      </c>
      <c r="I2639">
        <f t="shared" si="208"/>
        <v>0</v>
      </c>
      <c r="J2639" s="40" t="e">
        <f t="shared" si="209"/>
        <v>#DIV/0!</v>
      </c>
      <c r="K2639" t="str">
        <f>+IFERROR(VLOOKUP(D2639,Table_1[#All],2,0),"")</f>
        <v/>
      </c>
    </row>
    <row r="2640" spans="3:11" ht="15" customHeight="1" x14ac:dyDescent="0.3">
      <c r="C2640" s="3"/>
      <c r="F2640" t="str">
        <f t="shared" si="205"/>
        <v>_</v>
      </c>
      <c r="G2640">
        <f t="shared" si="206"/>
        <v>0</v>
      </c>
      <c r="H2640" s="40" t="e">
        <f t="shared" si="207"/>
        <v>#DIV/0!</v>
      </c>
      <c r="I2640">
        <f t="shared" si="208"/>
        <v>0</v>
      </c>
      <c r="J2640" s="40" t="e">
        <f t="shared" si="209"/>
        <v>#DIV/0!</v>
      </c>
      <c r="K2640" t="str">
        <f>+IFERROR(VLOOKUP(D2640,Table_1[#All],2,0),"")</f>
        <v/>
      </c>
    </row>
    <row r="2641" spans="3:11" ht="15" customHeight="1" x14ac:dyDescent="0.3">
      <c r="C2641" s="3"/>
      <c r="F2641" t="str">
        <f t="shared" si="205"/>
        <v>_</v>
      </c>
      <c r="G2641">
        <f t="shared" si="206"/>
        <v>0</v>
      </c>
      <c r="H2641" s="40" t="e">
        <f t="shared" si="207"/>
        <v>#DIV/0!</v>
      </c>
      <c r="I2641">
        <f t="shared" si="208"/>
        <v>0</v>
      </c>
      <c r="J2641" s="40" t="e">
        <f t="shared" si="209"/>
        <v>#DIV/0!</v>
      </c>
      <c r="K2641" t="str">
        <f>+IFERROR(VLOOKUP(D2641,Table_1[#All],2,0),"")</f>
        <v/>
      </c>
    </row>
    <row r="2642" spans="3:11" ht="15" customHeight="1" x14ac:dyDescent="0.3">
      <c r="C2642" s="3"/>
      <c r="F2642" t="str">
        <f t="shared" si="205"/>
        <v>_</v>
      </c>
      <c r="G2642">
        <f t="shared" si="206"/>
        <v>0</v>
      </c>
      <c r="H2642" s="40" t="e">
        <f t="shared" si="207"/>
        <v>#DIV/0!</v>
      </c>
      <c r="I2642">
        <f t="shared" si="208"/>
        <v>0</v>
      </c>
      <c r="J2642" s="40" t="e">
        <f t="shared" si="209"/>
        <v>#DIV/0!</v>
      </c>
      <c r="K2642" t="str">
        <f>+IFERROR(VLOOKUP(D2642,Table_1[#All],2,0),"")</f>
        <v/>
      </c>
    </row>
    <row r="2643" spans="3:11" ht="15" customHeight="1" x14ac:dyDescent="0.3">
      <c r="C2643" s="3"/>
      <c r="F2643" t="str">
        <f t="shared" si="205"/>
        <v>_</v>
      </c>
      <c r="G2643">
        <f t="shared" si="206"/>
        <v>0</v>
      </c>
      <c r="H2643" s="40" t="e">
        <f t="shared" si="207"/>
        <v>#DIV/0!</v>
      </c>
      <c r="I2643">
        <f t="shared" si="208"/>
        <v>0</v>
      </c>
      <c r="J2643" s="40" t="e">
        <f t="shared" si="209"/>
        <v>#DIV/0!</v>
      </c>
      <c r="K2643" t="str">
        <f>+IFERROR(VLOOKUP(D2643,Table_1[#All],2,0),"")</f>
        <v/>
      </c>
    </row>
    <row r="2644" spans="3:11" ht="15" customHeight="1" x14ac:dyDescent="0.3">
      <c r="C2644" s="3"/>
      <c r="F2644" t="str">
        <f t="shared" si="205"/>
        <v>_</v>
      </c>
      <c r="G2644">
        <f t="shared" si="206"/>
        <v>0</v>
      </c>
      <c r="H2644" s="40" t="e">
        <f t="shared" si="207"/>
        <v>#DIV/0!</v>
      </c>
      <c r="I2644">
        <f t="shared" si="208"/>
        <v>0</v>
      </c>
      <c r="J2644" s="40" t="e">
        <f t="shared" si="209"/>
        <v>#DIV/0!</v>
      </c>
      <c r="K2644" t="str">
        <f>+IFERROR(VLOOKUP(D2644,Table_1[#All],2,0),"")</f>
        <v/>
      </c>
    </row>
    <row r="2645" spans="3:11" ht="15" customHeight="1" x14ac:dyDescent="0.3">
      <c r="C2645" s="3"/>
      <c r="F2645" t="str">
        <f t="shared" si="205"/>
        <v>_</v>
      </c>
      <c r="G2645">
        <f t="shared" si="206"/>
        <v>0</v>
      </c>
      <c r="H2645" s="40" t="e">
        <f t="shared" si="207"/>
        <v>#DIV/0!</v>
      </c>
      <c r="I2645">
        <f t="shared" si="208"/>
        <v>0</v>
      </c>
      <c r="J2645" s="40" t="e">
        <f t="shared" si="209"/>
        <v>#DIV/0!</v>
      </c>
      <c r="K2645" t="str">
        <f>+IFERROR(VLOOKUP(D2645,Table_1[#All],2,0),"")</f>
        <v/>
      </c>
    </row>
    <row r="2646" spans="3:11" ht="15" customHeight="1" x14ac:dyDescent="0.3">
      <c r="C2646" s="3"/>
      <c r="F2646" t="str">
        <f t="shared" si="205"/>
        <v>_</v>
      </c>
      <c r="G2646">
        <f t="shared" si="206"/>
        <v>0</v>
      </c>
      <c r="H2646" s="40" t="e">
        <f t="shared" si="207"/>
        <v>#DIV/0!</v>
      </c>
      <c r="I2646">
        <f t="shared" si="208"/>
        <v>0</v>
      </c>
      <c r="J2646" s="40" t="e">
        <f t="shared" si="209"/>
        <v>#DIV/0!</v>
      </c>
      <c r="K2646" t="str">
        <f>+IFERROR(VLOOKUP(D2646,Table_1[#All],2,0),"")</f>
        <v/>
      </c>
    </row>
    <row r="2647" spans="3:11" ht="15" customHeight="1" x14ac:dyDescent="0.3">
      <c r="C2647" s="3"/>
      <c r="F2647" t="str">
        <f t="shared" si="205"/>
        <v>_</v>
      </c>
      <c r="G2647">
        <f t="shared" si="206"/>
        <v>0</v>
      </c>
      <c r="H2647" s="40" t="e">
        <f t="shared" si="207"/>
        <v>#DIV/0!</v>
      </c>
      <c r="I2647">
        <f t="shared" si="208"/>
        <v>0</v>
      </c>
      <c r="J2647" s="40" t="e">
        <f t="shared" si="209"/>
        <v>#DIV/0!</v>
      </c>
      <c r="K2647" t="str">
        <f>+IFERROR(VLOOKUP(D2647,Table_1[#All],2,0),"")</f>
        <v/>
      </c>
    </row>
    <row r="2648" spans="3:11" ht="15" customHeight="1" x14ac:dyDescent="0.3">
      <c r="C2648" s="3"/>
      <c r="F2648" t="str">
        <f t="shared" si="205"/>
        <v>_</v>
      </c>
      <c r="G2648">
        <f t="shared" si="206"/>
        <v>0</v>
      </c>
      <c r="H2648" s="40" t="e">
        <f t="shared" si="207"/>
        <v>#DIV/0!</v>
      </c>
      <c r="I2648">
        <f t="shared" si="208"/>
        <v>0</v>
      </c>
      <c r="J2648" s="40" t="e">
        <f t="shared" si="209"/>
        <v>#DIV/0!</v>
      </c>
      <c r="K2648" t="str">
        <f>+IFERROR(VLOOKUP(D2648,Table_1[#All],2,0),"")</f>
        <v/>
      </c>
    </row>
    <row r="2649" spans="3:11" ht="15" customHeight="1" x14ac:dyDescent="0.3">
      <c r="C2649" s="3"/>
      <c r="F2649" t="str">
        <f t="shared" si="205"/>
        <v>_</v>
      </c>
      <c r="G2649">
        <f t="shared" si="206"/>
        <v>0</v>
      </c>
      <c r="H2649" s="40" t="e">
        <f t="shared" si="207"/>
        <v>#DIV/0!</v>
      </c>
      <c r="I2649">
        <f t="shared" si="208"/>
        <v>0</v>
      </c>
      <c r="J2649" s="40" t="e">
        <f t="shared" si="209"/>
        <v>#DIV/0!</v>
      </c>
      <c r="K2649" t="str">
        <f>+IFERROR(VLOOKUP(D2649,Table_1[#All],2,0),"")</f>
        <v/>
      </c>
    </row>
    <row r="2650" spans="3:11" ht="15" customHeight="1" x14ac:dyDescent="0.3">
      <c r="C2650" s="3"/>
      <c r="F2650" t="str">
        <f t="shared" si="205"/>
        <v>_</v>
      </c>
      <c r="G2650">
        <f t="shared" si="206"/>
        <v>0</v>
      </c>
      <c r="H2650" s="40" t="e">
        <f t="shared" si="207"/>
        <v>#DIV/0!</v>
      </c>
      <c r="I2650">
        <f t="shared" si="208"/>
        <v>0</v>
      </c>
      <c r="J2650" s="40" t="e">
        <f t="shared" si="209"/>
        <v>#DIV/0!</v>
      </c>
      <c r="K2650" t="str">
        <f>+IFERROR(VLOOKUP(D2650,Table_1[#All],2,0),"")</f>
        <v/>
      </c>
    </row>
    <row r="2651" spans="3:11" ht="15" customHeight="1" x14ac:dyDescent="0.3">
      <c r="C2651" s="3"/>
      <c r="F2651" t="str">
        <f t="shared" si="205"/>
        <v>_</v>
      </c>
      <c r="G2651">
        <f t="shared" si="206"/>
        <v>0</v>
      </c>
      <c r="H2651" s="40" t="e">
        <f t="shared" si="207"/>
        <v>#DIV/0!</v>
      </c>
      <c r="I2651">
        <f t="shared" si="208"/>
        <v>0</v>
      </c>
      <c r="J2651" s="40" t="e">
        <f t="shared" si="209"/>
        <v>#DIV/0!</v>
      </c>
      <c r="K2651" t="str">
        <f>+IFERROR(VLOOKUP(D2651,Table_1[#All],2,0),"")</f>
        <v/>
      </c>
    </row>
    <row r="2652" spans="3:11" ht="15" customHeight="1" x14ac:dyDescent="0.3">
      <c r="C2652" s="3"/>
      <c r="F2652" t="str">
        <f t="shared" si="205"/>
        <v>_</v>
      </c>
      <c r="G2652">
        <f t="shared" si="206"/>
        <v>0</v>
      </c>
      <c r="H2652" s="40" t="e">
        <f t="shared" si="207"/>
        <v>#DIV/0!</v>
      </c>
      <c r="I2652">
        <f t="shared" si="208"/>
        <v>0</v>
      </c>
      <c r="J2652" s="40" t="e">
        <f t="shared" si="209"/>
        <v>#DIV/0!</v>
      </c>
      <c r="K2652" t="str">
        <f>+IFERROR(VLOOKUP(D2652,Table_1[#All],2,0),"")</f>
        <v/>
      </c>
    </row>
    <row r="2653" spans="3:11" ht="15" customHeight="1" x14ac:dyDescent="0.3">
      <c r="C2653" s="3"/>
      <c r="F2653" t="str">
        <f t="shared" si="205"/>
        <v>_</v>
      </c>
      <c r="G2653">
        <f t="shared" si="206"/>
        <v>0</v>
      </c>
      <c r="H2653" s="40" t="e">
        <f t="shared" si="207"/>
        <v>#DIV/0!</v>
      </c>
      <c r="I2653">
        <f t="shared" si="208"/>
        <v>0</v>
      </c>
      <c r="J2653" s="40" t="e">
        <f t="shared" si="209"/>
        <v>#DIV/0!</v>
      </c>
      <c r="K2653" t="str">
        <f>+IFERROR(VLOOKUP(D2653,Table_1[#All],2,0),"")</f>
        <v/>
      </c>
    </row>
    <row r="2654" spans="3:11" ht="15" customHeight="1" x14ac:dyDescent="0.3">
      <c r="C2654" s="3"/>
      <c r="F2654" t="str">
        <f t="shared" si="205"/>
        <v>_</v>
      </c>
      <c r="G2654">
        <f t="shared" si="206"/>
        <v>0</v>
      </c>
      <c r="H2654" s="40" t="e">
        <f t="shared" si="207"/>
        <v>#DIV/0!</v>
      </c>
      <c r="I2654">
        <f t="shared" si="208"/>
        <v>0</v>
      </c>
      <c r="J2654" s="40" t="e">
        <f t="shared" si="209"/>
        <v>#DIV/0!</v>
      </c>
      <c r="K2654" t="str">
        <f>+IFERROR(VLOOKUP(D2654,Table_1[#All],2,0),"")</f>
        <v/>
      </c>
    </row>
    <row r="2655" spans="3:11" ht="15" customHeight="1" x14ac:dyDescent="0.3">
      <c r="C2655" s="3"/>
      <c r="F2655" t="str">
        <f t="shared" si="205"/>
        <v>_</v>
      </c>
      <c r="G2655">
        <f t="shared" si="206"/>
        <v>0</v>
      </c>
      <c r="H2655" s="40" t="e">
        <f t="shared" si="207"/>
        <v>#DIV/0!</v>
      </c>
      <c r="I2655">
        <f t="shared" si="208"/>
        <v>0</v>
      </c>
      <c r="J2655" s="40" t="e">
        <f t="shared" si="209"/>
        <v>#DIV/0!</v>
      </c>
      <c r="K2655" t="str">
        <f>+IFERROR(VLOOKUP(D2655,Table_1[#All],2,0),"")</f>
        <v/>
      </c>
    </row>
    <row r="2656" spans="3:11" ht="15" customHeight="1" x14ac:dyDescent="0.3">
      <c r="C2656" s="3"/>
      <c r="F2656" t="str">
        <f t="shared" si="205"/>
        <v>_</v>
      </c>
      <c r="G2656">
        <f t="shared" si="206"/>
        <v>0</v>
      </c>
      <c r="H2656" s="40" t="e">
        <f t="shared" si="207"/>
        <v>#DIV/0!</v>
      </c>
      <c r="I2656">
        <f t="shared" si="208"/>
        <v>0</v>
      </c>
      <c r="J2656" s="40" t="e">
        <f t="shared" si="209"/>
        <v>#DIV/0!</v>
      </c>
      <c r="K2656" t="str">
        <f>+IFERROR(VLOOKUP(D2656,Table_1[#All],2,0),"")</f>
        <v/>
      </c>
    </row>
    <row r="2657" spans="3:11" ht="15" customHeight="1" x14ac:dyDescent="0.3">
      <c r="C2657" s="3"/>
      <c r="F2657" t="str">
        <f t="shared" si="205"/>
        <v>_</v>
      </c>
      <c r="G2657">
        <f t="shared" si="206"/>
        <v>0</v>
      </c>
      <c r="H2657" s="40" t="e">
        <f t="shared" si="207"/>
        <v>#DIV/0!</v>
      </c>
      <c r="I2657">
        <f t="shared" si="208"/>
        <v>0</v>
      </c>
      <c r="J2657" s="40" t="e">
        <f t="shared" si="209"/>
        <v>#DIV/0!</v>
      </c>
      <c r="K2657" t="str">
        <f>+IFERROR(VLOOKUP(D2657,Table_1[#All],2,0),"")</f>
        <v/>
      </c>
    </row>
    <row r="2658" spans="3:11" ht="15" customHeight="1" x14ac:dyDescent="0.3">
      <c r="C2658" s="3"/>
      <c r="F2658" t="str">
        <f t="shared" si="205"/>
        <v>_</v>
      </c>
      <c r="G2658">
        <f t="shared" si="206"/>
        <v>0</v>
      </c>
      <c r="H2658" s="40" t="e">
        <f t="shared" si="207"/>
        <v>#DIV/0!</v>
      </c>
      <c r="I2658">
        <f t="shared" si="208"/>
        <v>0</v>
      </c>
      <c r="J2658" s="40" t="e">
        <f t="shared" si="209"/>
        <v>#DIV/0!</v>
      </c>
      <c r="K2658" t="str">
        <f>+IFERROR(VLOOKUP(D2658,Table_1[#All],2,0),"")</f>
        <v/>
      </c>
    </row>
    <row r="2659" spans="3:11" ht="15" customHeight="1" x14ac:dyDescent="0.3">
      <c r="C2659" s="3"/>
      <c r="F2659" t="str">
        <f t="shared" si="205"/>
        <v>_</v>
      </c>
      <c r="G2659">
        <f t="shared" si="206"/>
        <v>0</v>
      </c>
      <c r="H2659" s="40" t="e">
        <f t="shared" si="207"/>
        <v>#DIV/0!</v>
      </c>
      <c r="I2659">
        <f t="shared" si="208"/>
        <v>0</v>
      </c>
      <c r="J2659" s="40" t="e">
        <f t="shared" si="209"/>
        <v>#DIV/0!</v>
      </c>
      <c r="K2659" t="str">
        <f>+IFERROR(VLOOKUP(D2659,Table_1[#All],2,0),"")</f>
        <v/>
      </c>
    </row>
    <row r="2660" spans="3:11" ht="15" customHeight="1" x14ac:dyDescent="0.3">
      <c r="C2660" s="3"/>
      <c r="F2660" t="str">
        <f t="shared" si="205"/>
        <v>_</v>
      </c>
      <c r="G2660">
        <f t="shared" si="206"/>
        <v>0</v>
      </c>
      <c r="H2660" s="40" t="e">
        <f t="shared" si="207"/>
        <v>#DIV/0!</v>
      </c>
      <c r="I2660">
        <f t="shared" si="208"/>
        <v>0</v>
      </c>
      <c r="J2660" s="40" t="e">
        <f t="shared" si="209"/>
        <v>#DIV/0!</v>
      </c>
      <c r="K2660" t="str">
        <f>+IFERROR(VLOOKUP(D2660,Table_1[#All],2,0),"")</f>
        <v/>
      </c>
    </row>
    <row r="2661" spans="3:11" ht="15" customHeight="1" x14ac:dyDescent="0.3">
      <c r="C2661" s="3"/>
      <c r="F2661" t="str">
        <f t="shared" si="205"/>
        <v>_</v>
      </c>
      <c r="G2661">
        <f t="shared" si="206"/>
        <v>0</v>
      </c>
      <c r="H2661" s="40" t="e">
        <f t="shared" si="207"/>
        <v>#DIV/0!</v>
      </c>
      <c r="I2661">
        <f t="shared" si="208"/>
        <v>0</v>
      </c>
      <c r="J2661" s="40" t="e">
        <f t="shared" si="209"/>
        <v>#DIV/0!</v>
      </c>
      <c r="K2661" t="str">
        <f>+IFERROR(VLOOKUP(D2661,Table_1[#All],2,0),"")</f>
        <v/>
      </c>
    </row>
    <row r="2662" spans="3:11" ht="15" customHeight="1" x14ac:dyDescent="0.3">
      <c r="C2662" s="3"/>
      <c r="F2662" t="str">
        <f t="shared" si="205"/>
        <v>_</v>
      </c>
      <c r="G2662">
        <f t="shared" si="206"/>
        <v>0</v>
      </c>
      <c r="H2662" s="40" t="e">
        <f t="shared" si="207"/>
        <v>#DIV/0!</v>
      </c>
      <c r="I2662">
        <f t="shared" si="208"/>
        <v>0</v>
      </c>
      <c r="J2662" s="40" t="e">
        <f t="shared" si="209"/>
        <v>#DIV/0!</v>
      </c>
      <c r="K2662" t="str">
        <f>+IFERROR(VLOOKUP(D2662,Table_1[#All],2,0),"")</f>
        <v/>
      </c>
    </row>
    <row r="2663" spans="3:11" ht="15" customHeight="1" x14ac:dyDescent="0.3">
      <c r="C2663" s="3"/>
      <c r="F2663" t="str">
        <f t="shared" si="205"/>
        <v>_</v>
      </c>
      <c r="G2663">
        <f t="shared" si="206"/>
        <v>0</v>
      </c>
      <c r="H2663" s="40" t="e">
        <f t="shared" si="207"/>
        <v>#DIV/0!</v>
      </c>
      <c r="I2663">
        <f t="shared" si="208"/>
        <v>0</v>
      </c>
      <c r="J2663" s="40" t="e">
        <f t="shared" si="209"/>
        <v>#DIV/0!</v>
      </c>
      <c r="K2663" t="str">
        <f>+IFERROR(VLOOKUP(D2663,Table_1[#All],2,0),"")</f>
        <v/>
      </c>
    </row>
    <row r="2664" spans="3:11" ht="15" customHeight="1" x14ac:dyDescent="0.3">
      <c r="C2664" s="3"/>
      <c r="F2664" t="str">
        <f t="shared" si="205"/>
        <v>_</v>
      </c>
      <c r="G2664">
        <f t="shared" si="206"/>
        <v>0</v>
      </c>
      <c r="H2664" s="40" t="e">
        <f t="shared" si="207"/>
        <v>#DIV/0!</v>
      </c>
      <c r="I2664">
        <f t="shared" si="208"/>
        <v>0</v>
      </c>
      <c r="J2664" s="40" t="e">
        <f t="shared" si="209"/>
        <v>#DIV/0!</v>
      </c>
      <c r="K2664" t="str">
        <f>+IFERROR(VLOOKUP(D2664,Table_1[#All],2,0),"")</f>
        <v/>
      </c>
    </row>
    <row r="2665" spans="3:11" ht="15" customHeight="1" x14ac:dyDescent="0.3">
      <c r="C2665" s="3"/>
      <c r="F2665" t="str">
        <f t="shared" si="205"/>
        <v>_</v>
      </c>
      <c r="G2665">
        <f t="shared" si="206"/>
        <v>0</v>
      </c>
      <c r="H2665" s="40" t="e">
        <f t="shared" si="207"/>
        <v>#DIV/0!</v>
      </c>
      <c r="I2665">
        <f t="shared" si="208"/>
        <v>0</v>
      </c>
      <c r="J2665" s="40" t="e">
        <f t="shared" si="209"/>
        <v>#DIV/0!</v>
      </c>
      <c r="K2665" t="str">
        <f>+IFERROR(VLOOKUP(D2665,Table_1[#All],2,0),"")</f>
        <v/>
      </c>
    </row>
    <row r="2666" spans="3:11" ht="15" customHeight="1" x14ac:dyDescent="0.3">
      <c r="C2666" s="3"/>
      <c r="F2666" t="str">
        <f t="shared" si="205"/>
        <v>_</v>
      </c>
      <c r="G2666">
        <f t="shared" si="206"/>
        <v>0</v>
      </c>
      <c r="H2666" s="40" t="e">
        <f t="shared" si="207"/>
        <v>#DIV/0!</v>
      </c>
      <c r="I2666">
        <f t="shared" si="208"/>
        <v>0</v>
      </c>
      <c r="J2666" s="40" t="e">
        <f t="shared" si="209"/>
        <v>#DIV/0!</v>
      </c>
      <c r="K2666" t="str">
        <f>+IFERROR(VLOOKUP(D2666,Table_1[#All],2,0),"")</f>
        <v/>
      </c>
    </row>
    <row r="2667" spans="3:11" ht="15" customHeight="1" x14ac:dyDescent="0.3">
      <c r="C2667" s="3"/>
      <c r="F2667" t="str">
        <f t="shared" si="205"/>
        <v>_</v>
      </c>
      <c r="G2667">
        <f t="shared" si="206"/>
        <v>0</v>
      </c>
      <c r="H2667" s="40" t="e">
        <f t="shared" si="207"/>
        <v>#DIV/0!</v>
      </c>
      <c r="I2667">
        <f t="shared" si="208"/>
        <v>0</v>
      </c>
      <c r="J2667" s="40" t="e">
        <f t="shared" si="209"/>
        <v>#DIV/0!</v>
      </c>
      <c r="K2667" t="str">
        <f>+IFERROR(VLOOKUP(D2667,Table_1[#All],2,0),"")</f>
        <v/>
      </c>
    </row>
    <row r="2668" spans="3:11" ht="15" customHeight="1" x14ac:dyDescent="0.3">
      <c r="C2668" s="3"/>
      <c r="F2668" t="str">
        <f t="shared" si="205"/>
        <v>_</v>
      </c>
      <c r="G2668">
        <f t="shared" si="206"/>
        <v>0</v>
      </c>
      <c r="H2668" s="40" t="e">
        <f t="shared" si="207"/>
        <v>#DIV/0!</v>
      </c>
      <c r="I2668">
        <f t="shared" si="208"/>
        <v>0</v>
      </c>
      <c r="J2668" s="40" t="e">
        <f t="shared" si="209"/>
        <v>#DIV/0!</v>
      </c>
      <c r="K2668" t="str">
        <f>+IFERROR(VLOOKUP(D2668,Table_1[#All],2,0),"")</f>
        <v/>
      </c>
    </row>
    <row r="2669" spans="3:11" ht="15" customHeight="1" x14ac:dyDescent="0.3">
      <c r="C2669" s="3"/>
      <c r="F2669" t="str">
        <f t="shared" si="205"/>
        <v>_</v>
      </c>
      <c r="G2669">
        <f t="shared" si="206"/>
        <v>0</v>
      </c>
      <c r="H2669" s="40" t="e">
        <f t="shared" si="207"/>
        <v>#DIV/0!</v>
      </c>
      <c r="I2669">
        <f t="shared" si="208"/>
        <v>0</v>
      </c>
      <c r="J2669" s="40" t="e">
        <f t="shared" si="209"/>
        <v>#DIV/0!</v>
      </c>
      <c r="K2669" t="str">
        <f>+IFERROR(VLOOKUP(D2669,Table_1[#All],2,0),"")</f>
        <v/>
      </c>
    </row>
    <row r="2670" spans="3:11" ht="15" customHeight="1" x14ac:dyDescent="0.3">
      <c r="C2670" s="3"/>
      <c r="F2670" t="str">
        <f t="shared" si="205"/>
        <v>_</v>
      </c>
      <c r="G2670">
        <f t="shared" si="206"/>
        <v>0</v>
      </c>
      <c r="H2670" s="40" t="e">
        <f t="shared" si="207"/>
        <v>#DIV/0!</v>
      </c>
      <c r="I2670">
        <f t="shared" si="208"/>
        <v>0</v>
      </c>
      <c r="J2670" s="40" t="e">
        <f t="shared" si="209"/>
        <v>#DIV/0!</v>
      </c>
      <c r="K2670" t="str">
        <f>+IFERROR(VLOOKUP(D2670,Table_1[#All],2,0),"")</f>
        <v/>
      </c>
    </row>
    <row r="2671" spans="3:11" ht="15" customHeight="1" x14ac:dyDescent="0.3">
      <c r="C2671" s="3"/>
      <c r="F2671" t="str">
        <f t="shared" si="205"/>
        <v>_</v>
      </c>
      <c r="G2671">
        <f t="shared" si="206"/>
        <v>0</v>
      </c>
      <c r="H2671" s="40" t="e">
        <f t="shared" si="207"/>
        <v>#DIV/0!</v>
      </c>
      <c r="I2671">
        <f t="shared" si="208"/>
        <v>0</v>
      </c>
      <c r="J2671" s="40" t="e">
        <f t="shared" si="209"/>
        <v>#DIV/0!</v>
      </c>
      <c r="K2671" t="str">
        <f>+IFERROR(VLOOKUP(D2671,Table_1[#All],2,0),"")</f>
        <v/>
      </c>
    </row>
    <row r="2672" spans="3:11" ht="15" customHeight="1" x14ac:dyDescent="0.3">
      <c r="C2672" s="3"/>
      <c r="F2672" t="str">
        <f t="shared" si="205"/>
        <v>_</v>
      </c>
      <c r="G2672">
        <f t="shared" si="206"/>
        <v>0</v>
      </c>
      <c r="H2672" s="40" t="e">
        <f t="shared" si="207"/>
        <v>#DIV/0!</v>
      </c>
      <c r="I2672">
        <f t="shared" si="208"/>
        <v>0</v>
      </c>
      <c r="J2672" s="40" t="e">
        <f t="shared" si="209"/>
        <v>#DIV/0!</v>
      </c>
      <c r="K2672" t="str">
        <f>+IFERROR(VLOOKUP(D2672,Table_1[#All],2,0),"")</f>
        <v/>
      </c>
    </row>
    <row r="2673" spans="3:11" ht="15" customHeight="1" x14ac:dyDescent="0.3">
      <c r="C2673" s="3"/>
      <c r="F2673" t="str">
        <f t="shared" si="205"/>
        <v>_</v>
      </c>
      <c r="G2673">
        <f t="shared" si="206"/>
        <v>0</v>
      </c>
      <c r="H2673" s="40" t="e">
        <f t="shared" si="207"/>
        <v>#DIV/0!</v>
      </c>
      <c r="I2673">
        <f t="shared" si="208"/>
        <v>0</v>
      </c>
      <c r="J2673" s="40" t="e">
        <f t="shared" si="209"/>
        <v>#DIV/0!</v>
      </c>
      <c r="K2673" t="str">
        <f>+IFERROR(VLOOKUP(D2673,Table_1[#All],2,0),"")</f>
        <v/>
      </c>
    </row>
    <row r="2674" spans="3:11" ht="15" customHeight="1" x14ac:dyDescent="0.3">
      <c r="C2674" s="3"/>
      <c r="F2674" t="str">
        <f t="shared" si="205"/>
        <v>_</v>
      </c>
      <c r="G2674">
        <f t="shared" si="206"/>
        <v>0</v>
      </c>
      <c r="H2674" s="40" t="e">
        <f t="shared" si="207"/>
        <v>#DIV/0!</v>
      </c>
      <c r="I2674">
        <f t="shared" si="208"/>
        <v>0</v>
      </c>
      <c r="J2674" s="40" t="e">
        <f t="shared" si="209"/>
        <v>#DIV/0!</v>
      </c>
      <c r="K2674" t="str">
        <f>+IFERROR(VLOOKUP(D2674,Table_1[#All],2,0),"")</f>
        <v/>
      </c>
    </row>
    <row r="2675" spans="3:11" ht="15" customHeight="1" x14ac:dyDescent="0.3">
      <c r="C2675" s="3"/>
      <c r="F2675" t="str">
        <f t="shared" si="205"/>
        <v>_</v>
      </c>
      <c r="G2675">
        <f t="shared" si="206"/>
        <v>0</v>
      </c>
      <c r="H2675" s="40" t="e">
        <f t="shared" si="207"/>
        <v>#DIV/0!</v>
      </c>
      <c r="I2675">
        <f t="shared" si="208"/>
        <v>0</v>
      </c>
      <c r="J2675" s="40" t="e">
        <f t="shared" si="209"/>
        <v>#DIV/0!</v>
      </c>
      <c r="K2675" t="str">
        <f>+IFERROR(VLOOKUP(D2675,Table_1[#All],2,0),"")</f>
        <v/>
      </c>
    </row>
    <row r="2676" spans="3:11" ht="15" customHeight="1" x14ac:dyDescent="0.3">
      <c r="C2676" s="3"/>
      <c r="F2676" t="str">
        <f t="shared" si="205"/>
        <v>_</v>
      </c>
      <c r="G2676">
        <f t="shared" si="206"/>
        <v>0</v>
      </c>
      <c r="H2676" s="40" t="e">
        <f t="shared" si="207"/>
        <v>#DIV/0!</v>
      </c>
      <c r="I2676">
        <f t="shared" si="208"/>
        <v>0</v>
      </c>
      <c r="J2676" s="40" t="e">
        <f t="shared" si="209"/>
        <v>#DIV/0!</v>
      </c>
      <c r="K2676" t="str">
        <f>+IFERROR(VLOOKUP(D2676,Table_1[#All],2,0),"")</f>
        <v/>
      </c>
    </row>
    <row r="2677" spans="3:11" ht="15" customHeight="1" x14ac:dyDescent="0.3">
      <c r="C2677" s="3"/>
      <c r="F2677" t="str">
        <f t="shared" si="205"/>
        <v>_</v>
      </c>
      <c r="G2677">
        <f t="shared" si="206"/>
        <v>0</v>
      </c>
      <c r="H2677" s="40" t="e">
        <f t="shared" si="207"/>
        <v>#DIV/0!</v>
      </c>
      <c r="I2677">
        <f t="shared" si="208"/>
        <v>0</v>
      </c>
      <c r="J2677" s="40" t="e">
        <f t="shared" si="209"/>
        <v>#DIV/0!</v>
      </c>
      <c r="K2677" t="str">
        <f>+IFERROR(VLOOKUP(D2677,Table_1[#All],2,0),"")</f>
        <v/>
      </c>
    </row>
    <row r="2678" spans="3:11" ht="15" customHeight="1" x14ac:dyDescent="0.3">
      <c r="C2678" s="3"/>
      <c r="F2678" t="str">
        <f t="shared" si="205"/>
        <v>_</v>
      </c>
      <c r="G2678">
        <f t="shared" si="206"/>
        <v>0</v>
      </c>
      <c r="H2678" s="40" t="e">
        <f t="shared" si="207"/>
        <v>#DIV/0!</v>
      </c>
      <c r="I2678">
        <f t="shared" si="208"/>
        <v>0</v>
      </c>
      <c r="J2678" s="40" t="e">
        <f t="shared" si="209"/>
        <v>#DIV/0!</v>
      </c>
      <c r="K2678" t="str">
        <f>+IFERROR(VLOOKUP(D2678,Table_1[#All],2,0),"")</f>
        <v/>
      </c>
    </row>
    <row r="2679" spans="3:11" ht="15" customHeight="1" x14ac:dyDescent="0.3">
      <c r="C2679" s="3"/>
      <c r="F2679" t="str">
        <f t="shared" si="205"/>
        <v>_</v>
      </c>
      <c r="G2679">
        <f t="shared" si="206"/>
        <v>0</v>
      </c>
      <c r="H2679" s="40" t="e">
        <f t="shared" si="207"/>
        <v>#DIV/0!</v>
      </c>
      <c r="I2679">
        <f t="shared" si="208"/>
        <v>0</v>
      </c>
      <c r="J2679" s="40" t="e">
        <f t="shared" si="209"/>
        <v>#DIV/0!</v>
      </c>
      <c r="K2679" t="str">
        <f>+IFERROR(VLOOKUP(D2679,Table_1[#All],2,0),"")</f>
        <v/>
      </c>
    </row>
    <row r="2680" spans="3:11" ht="15" customHeight="1" x14ac:dyDescent="0.3">
      <c r="C2680" s="3"/>
      <c r="F2680" t="str">
        <f t="shared" si="205"/>
        <v>_</v>
      </c>
      <c r="G2680">
        <f t="shared" si="206"/>
        <v>0</v>
      </c>
      <c r="H2680" s="40" t="e">
        <f t="shared" si="207"/>
        <v>#DIV/0!</v>
      </c>
      <c r="I2680">
        <f t="shared" si="208"/>
        <v>0</v>
      </c>
      <c r="J2680" s="40" t="e">
        <f t="shared" si="209"/>
        <v>#DIV/0!</v>
      </c>
      <c r="K2680" t="str">
        <f>+IFERROR(VLOOKUP(D2680,Table_1[#All],2,0),"")</f>
        <v/>
      </c>
    </row>
    <row r="2681" spans="3:11" ht="15" customHeight="1" x14ac:dyDescent="0.3">
      <c r="C2681" s="3"/>
      <c r="F2681" t="str">
        <f t="shared" si="205"/>
        <v>_</v>
      </c>
      <c r="G2681">
        <f t="shared" si="206"/>
        <v>0</v>
      </c>
      <c r="H2681" s="40" t="e">
        <f t="shared" si="207"/>
        <v>#DIV/0!</v>
      </c>
      <c r="I2681">
        <f t="shared" si="208"/>
        <v>0</v>
      </c>
      <c r="J2681" s="40" t="e">
        <f t="shared" si="209"/>
        <v>#DIV/0!</v>
      </c>
      <c r="K2681" t="str">
        <f>+IFERROR(VLOOKUP(D2681,Table_1[#All],2,0),"")</f>
        <v/>
      </c>
    </row>
    <row r="2682" spans="3:11" ht="15" customHeight="1" x14ac:dyDescent="0.3">
      <c r="C2682" s="3"/>
      <c r="F2682" t="str">
        <f t="shared" si="205"/>
        <v>_</v>
      </c>
      <c r="G2682">
        <f t="shared" si="206"/>
        <v>0</v>
      </c>
      <c r="H2682" s="40" t="e">
        <f t="shared" si="207"/>
        <v>#DIV/0!</v>
      </c>
      <c r="I2682">
        <f t="shared" si="208"/>
        <v>0</v>
      </c>
      <c r="J2682" s="40" t="e">
        <f t="shared" si="209"/>
        <v>#DIV/0!</v>
      </c>
      <c r="K2682" t="str">
        <f>+IFERROR(VLOOKUP(D2682,Table_1[#All],2,0),"")</f>
        <v/>
      </c>
    </row>
    <row r="2683" spans="3:11" ht="15" customHeight="1" x14ac:dyDescent="0.3">
      <c r="C2683" s="3"/>
      <c r="F2683" t="str">
        <f t="shared" si="205"/>
        <v>_</v>
      </c>
      <c r="G2683">
        <f t="shared" si="206"/>
        <v>0</v>
      </c>
      <c r="H2683" s="40" t="e">
        <f t="shared" si="207"/>
        <v>#DIV/0!</v>
      </c>
      <c r="I2683">
        <f t="shared" si="208"/>
        <v>0</v>
      </c>
      <c r="J2683" s="40" t="e">
        <f t="shared" si="209"/>
        <v>#DIV/0!</v>
      </c>
      <c r="K2683" t="str">
        <f>+IFERROR(VLOOKUP(D2683,Table_1[#All],2,0),"")</f>
        <v/>
      </c>
    </row>
    <row r="2684" spans="3:11" ht="15" customHeight="1" x14ac:dyDescent="0.3">
      <c r="C2684" s="3"/>
      <c r="F2684" t="str">
        <f t="shared" si="205"/>
        <v>_</v>
      </c>
      <c r="G2684">
        <f t="shared" si="206"/>
        <v>0</v>
      </c>
      <c r="H2684" s="40" t="e">
        <f t="shared" si="207"/>
        <v>#DIV/0!</v>
      </c>
      <c r="I2684">
        <f t="shared" si="208"/>
        <v>0</v>
      </c>
      <c r="J2684" s="40" t="e">
        <f t="shared" si="209"/>
        <v>#DIV/0!</v>
      </c>
      <c r="K2684" t="str">
        <f>+IFERROR(VLOOKUP(D2684,Table_1[#All],2,0),"")</f>
        <v/>
      </c>
    </row>
    <row r="2685" spans="3:11" ht="15" customHeight="1" x14ac:dyDescent="0.3">
      <c r="C2685" s="3"/>
      <c r="F2685" t="str">
        <f t="shared" si="205"/>
        <v>_</v>
      </c>
      <c r="G2685">
        <f t="shared" si="206"/>
        <v>0</v>
      </c>
      <c r="H2685" s="40" t="e">
        <f t="shared" si="207"/>
        <v>#DIV/0!</v>
      </c>
      <c r="I2685">
        <f t="shared" si="208"/>
        <v>0</v>
      </c>
      <c r="J2685" s="40" t="e">
        <f t="shared" si="209"/>
        <v>#DIV/0!</v>
      </c>
      <c r="K2685" t="str">
        <f>+IFERROR(VLOOKUP(D2685,Table_1[#All],2,0),"")</f>
        <v/>
      </c>
    </row>
    <row r="2686" spans="3:11" ht="15" customHeight="1" x14ac:dyDescent="0.3">
      <c r="C2686" s="3"/>
      <c r="F2686" t="str">
        <f t="shared" si="205"/>
        <v>_</v>
      </c>
      <c r="G2686">
        <f t="shared" si="206"/>
        <v>0</v>
      </c>
      <c r="H2686" s="40" t="e">
        <f t="shared" si="207"/>
        <v>#DIV/0!</v>
      </c>
      <c r="I2686">
        <f t="shared" si="208"/>
        <v>0</v>
      </c>
      <c r="J2686" s="40" t="e">
        <f t="shared" si="209"/>
        <v>#DIV/0!</v>
      </c>
      <c r="K2686" t="str">
        <f>+IFERROR(VLOOKUP(D2686,Table_1[#All],2,0),"")</f>
        <v/>
      </c>
    </row>
    <row r="2687" spans="3:11" ht="15" customHeight="1" x14ac:dyDescent="0.3">
      <c r="C2687" s="3"/>
      <c r="F2687" t="str">
        <f t="shared" si="205"/>
        <v>_</v>
      </c>
      <c r="G2687">
        <f t="shared" si="206"/>
        <v>0</v>
      </c>
      <c r="H2687" s="40" t="e">
        <f t="shared" si="207"/>
        <v>#DIV/0!</v>
      </c>
      <c r="I2687">
        <f t="shared" si="208"/>
        <v>0</v>
      </c>
      <c r="J2687" s="40" t="e">
        <f t="shared" si="209"/>
        <v>#DIV/0!</v>
      </c>
      <c r="K2687" t="str">
        <f>+IFERROR(VLOOKUP(D2687,Table_1[#All],2,0),"")</f>
        <v/>
      </c>
    </row>
    <row r="2688" spans="3:11" ht="15" customHeight="1" x14ac:dyDescent="0.3">
      <c r="C2688" s="3"/>
      <c r="F2688" t="str">
        <f t="shared" si="205"/>
        <v>_</v>
      </c>
      <c r="G2688">
        <f t="shared" si="206"/>
        <v>0</v>
      </c>
      <c r="H2688" s="40" t="e">
        <f t="shared" si="207"/>
        <v>#DIV/0!</v>
      </c>
      <c r="I2688">
        <f t="shared" si="208"/>
        <v>0</v>
      </c>
      <c r="J2688" s="40" t="e">
        <f t="shared" si="209"/>
        <v>#DIV/0!</v>
      </c>
      <c r="K2688" t="str">
        <f>+IFERROR(VLOOKUP(D2688,Table_1[#All],2,0),"")</f>
        <v/>
      </c>
    </row>
    <row r="2689" spans="3:11" ht="15" customHeight="1" x14ac:dyDescent="0.3">
      <c r="C2689" s="3"/>
      <c r="F2689" t="str">
        <f t="shared" si="205"/>
        <v>_</v>
      </c>
      <c r="G2689">
        <f t="shared" si="206"/>
        <v>0</v>
      </c>
      <c r="H2689" s="40" t="e">
        <f t="shared" si="207"/>
        <v>#DIV/0!</v>
      </c>
      <c r="I2689">
        <f t="shared" si="208"/>
        <v>0</v>
      </c>
      <c r="J2689" s="40" t="e">
        <f t="shared" si="209"/>
        <v>#DIV/0!</v>
      </c>
      <c r="K2689" t="str">
        <f>+IFERROR(VLOOKUP(D2689,Table_1[#All],2,0),"")</f>
        <v/>
      </c>
    </row>
    <row r="2690" spans="3:11" ht="15" customHeight="1" x14ac:dyDescent="0.3">
      <c r="C2690" s="3"/>
      <c r="F2690" t="str">
        <f t="shared" si="205"/>
        <v>_</v>
      </c>
      <c r="G2690">
        <f t="shared" si="206"/>
        <v>0</v>
      </c>
      <c r="H2690" s="40" t="e">
        <f t="shared" si="207"/>
        <v>#DIV/0!</v>
      </c>
      <c r="I2690">
        <f t="shared" si="208"/>
        <v>0</v>
      </c>
      <c r="J2690" s="40" t="e">
        <f t="shared" si="209"/>
        <v>#DIV/0!</v>
      </c>
      <c r="K2690" t="str">
        <f>+IFERROR(VLOOKUP(D2690,Table_1[#All],2,0),"")</f>
        <v/>
      </c>
    </row>
    <row r="2691" spans="3:11" ht="15" customHeight="1" x14ac:dyDescent="0.3">
      <c r="C2691" s="3"/>
      <c r="F2691" t="str">
        <f t="shared" ref="F2691:F2754" si="210">+CONCATENATE(A2691,"_",B2691)</f>
        <v>_</v>
      </c>
      <c r="G2691">
        <f t="shared" ref="G2691:G2754" si="211">+SUMIFS($E$2:$E$1048576,$D$2:$D$1048576,"00. VENDES",$F$2:$F$1048576,F2691)</f>
        <v>0</v>
      </c>
      <c r="H2691" s="40" t="e">
        <f t="shared" ref="H2691:H2754" si="212">+E2691/G2691</f>
        <v>#DIV/0!</v>
      </c>
      <c r="I2691">
        <f t="shared" ref="I2691:I2754" si="213">+SUMIFS($E$2:$E$9999,$D$2:$D$9999,"00. VENDES",$B$2:$B$9999,B2691)</f>
        <v>0</v>
      </c>
      <c r="J2691" s="40" t="e">
        <f t="shared" ref="J2691:J2754" si="214">+E2691/I2691</f>
        <v>#DIV/0!</v>
      </c>
      <c r="K2691" t="str">
        <f>+IFERROR(VLOOKUP(D2691,Table_1[#All],2,0),"")</f>
        <v/>
      </c>
    </row>
    <row r="2692" spans="3:11" ht="15" customHeight="1" x14ac:dyDescent="0.3">
      <c r="C2692" s="3"/>
      <c r="F2692" t="str">
        <f t="shared" si="210"/>
        <v>_</v>
      </c>
      <c r="G2692">
        <f t="shared" si="211"/>
        <v>0</v>
      </c>
      <c r="H2692" s="40" t="e">
        <f t="shared" si="212"/>
        <v>#DIV/0!</v>
      </c>
      <c r="I2692">
        <f t="shared" si="213"/>
        <v>0</v>
      </c>
      <c r="J2692" s="40" t="e">
        <f t="shared" si="214"/>
        <v>#DIV/0!</v>
      </c>
      <c r="K2692" t="str">
        <f>+IFERROR(VLOOKUP(D2692,Table_1[#All],2,0),"")</f>
        <v/>
      </c>
    </row>
    <row r="2693" spans="3:11" ht="15" customHeight="1" x14ac:dyDescent="0.3">
      <c r="C2693" s="3"/>
      <c r="F2693" t="str">
        <f t="shared" si="210"/>
        <v>_</v>
      </c>
      <c r="G2693">
        <f t="shared" si="211"/>
        <v>0</v>
      </c>
      <c r="H2693" s="40" t="e">
        <f t="shared" si="212"/>
        <v>#DIV/0!</v>
      </c>
      <c r="I2693">
        <f t="shared" si="213"/>
        <v>0</v>
      </c>
      <c r="J2693" s="40" t="e">
        <f t="shared" si="214"/>
        <v>#DIV/0!</v>
      </c>
      <c r="K2693" t="str">
        <f>+IFERROR(VLOOKUP(D2693,Table_1[#All],2,0),"")</f>
        <v/>
      </c>
    </row>
    <row r="2694" spans="3:11" ht="15" customHeight="1" x14ac:dyDescent="0.3">
      <c r="C2694" s="3"/>
      <c r="F2694" t="str">
        <f t="shared" si="210"/>
        <v>_</v>
      </c>
      <c r="G2694">
        <f t="shared" si="211"/>
        <v>0</v>
      </c>
      <c r="H2694" s="40" t="e">
        <f t="shared" si="212"/>
        <v>#DIV/0!</v>
      </c>
      <c r="I2694">
        <f t="shared" si="213"/>
        <v>0</v>
      </c>
      <c r="J2694" s="40" t="e">
        <f t="shared" si="214"/>
        <v>#DIV/0!</v>
      </c>
      <c r="K2694" t="str">
        <f>+IFERROR(VLOOKUP(D2694,Table_1[#All],2,0),"")</f>
        <v/>
      </c>
    </row>
    <row r="2695" spans="3:11" ht="15" customHeight="1" x14ac:dyDescent="0.3">
      <c r="C2695" s="3"/>
      <c r="F2695" t="str">
        <f t="shared" si="210"/>
        <v>_</v>
      </c>
      <c r="G2695">
        <f t="shared" si="211"/>
        <v>0</v>
      </c>
      <c r="H2695" s="40" t="e">
        <f t="shared" si="212"/>
        <v>#DIV/0!</v>
      </c>
      <c r="I2695">
        <f t="shared" si="213"/>
        <v>0</v>
      </c>
      <c r="J2695" s="40" t="e">
        <f t="shared" si="214"/>
        <v>#DIV/0!</v>
      </c>
      <c r="K2695" t="str">
        <f>+IFERROR(VLOOKUP(D2695,Table_1[#All],2,0),"")</f>
        <v/>
      </c>
    </row>
    <row r="2696" spans="3:11" ht="15" customHeight="1" x14ac:dyDescent="0.3">
      <c r="C2696" s="3"/>
      <c r="F2696" t="str">
        <f t="shared" si="210"/>
        <v>_</v>
      </c>
      <c r="G2696">
        <f t="shared" si="211"/>
        <v>0</v>
      </c>
      <c r="H2696" s="40" t="e">
        <f t="shared" si="212"/>
        <v>#DIV/0!</v>
      </c>
      <c r="I2696">
        <f t="shared" si="213"/>
        <v>0</v>
      </c>
      <c r="J2696" s="40" t="e">
        <f t="shared" si="214"/>
        <v>#DIV/0!</v>
      </c>
      <c r="K2696" t="str">
        <f>+IFERROR(VLOOKUP(D2696,Table_1[#All],2,0),"")</f>
        <v/>
      </c>
    </row>
    <row r="2697" spans="3:11" ht="15" customHeight="1" x14ac:dyDescent="0.3">
      <c r="C2697" s="3"/>
      <c r="F2697" t="str">
        <f t="shared" si="210"/>
        <v>_</v>
      </c>
      <c r="G2697">
        <f t="shared" si="211"/>
        <v>0</v>
      </c>
      <c r="H2697" s="40" t="e">
        <f t="shared" si="212"/>
        <v>#DIV/0!</v>
      </c>
      <c r="I2697">
        <f t="shared" si="213"/>
        <v>0</v>
      </c>
      <c r="J2697" s="40" t="e">
        <f t="shared" si="214"/>
        <v>#DIV/0!</v>
      </c>
      <c r="K2697" t="str">
        <f>+IFERROR(VLOOKUP(D2697,Table_1[#All],2,0),"")</f>
        <v/>
      </c>
    </row>
    <row r="2698" spans="3:11" ht="15" customHeight="1" x14ac:dyDescent="0.3">
      <c r="C2698" s="3"/>
      <c r="F2698" t="str">
        <f t="shared" si="210"/>
        <v>_</v>
      </c>
      <c r="G2698">
        <f t="shared" si="211"/>
        <v>0</v>
      </c>
      <c r="H2698" s="40" t="e">
        <f t="shared" si="212"/>
        <v>#DIV/0!</v>
      </c>
      <c r="I2698">
        <f t="shared" si="213"/>
        <v>0</v>
      </c>
      <c r="J2698" s="40" t="e">
        <f t="shared" si="214"/>
        <v>#DIV/0!</v>
      </c>
      <c r="K2698" t="str">
        <f>+IFERROR(VLOOKUP(D2698,Table_1[#All],2,0),"")</f>
        <v/>
      </c>
    </row>
    <row r="2699" spans="3:11" ht="15" customHeight="1" x14ac:dyDescent="0.3">
      <c r="C2699" s="3"/>
      <c r="F2699" t="str">
        <f t="shared" si="210"/>
        <v>_</v>
      </c>
      <c r="G2699">
        <f t="shared" si="211"/>
        <v>0</v>
      </c>
      <c r="H2699" s="40" t="e">
        <f t="shared" si="212"/>
        <v>#DIV/0!</v>
      </c>
      <c r="I2699">
        <f t="shared" si="213"/>
        <v>0</v>
      </c>
      <c r="J2699" s="40" t="e">
        <f t="shared" si="214"/>
        <v>#DIV/0!</v>
      </c>
      <c r="K2699" t="str">
        <f>+IFERROR(VLOOKUP(D2699,Table_1[#All],2,0),"")</f>
        <v/>
      </c>
    </row>
    <row r="2700" spans="3:11" ht="15" customHeight="1" x14ac:dyDescent="0.3">
      <c r="C2700" s="3"/>
      <c r="F2700" t="str">
        <f t="shared" si="210"/>
        <v>_</v>
      </c>
      <c r="G2700">
        <f t="shared" si="211"/>
        <v>0</v>
      </c>
      <c r="H2700" s="40" t="e">
        <f t="shared" si="212"/>
        <v>#DIV/0!</v>
      </c>
      <c r="I2700">
        <f t="shared" si="213"/>
        <v>0</v>
      </c>
      <c r="J2700" s="40" t="e">
        <f t="shared" si="214"/>
        <v>#DIV/0!</v>
      </c>
      <c r="K2700" t="str">
        <f>+IFERROR(VLOOKUP(D2700,Table_1[#All],2,0),"")</f>
        <v/>
      </c>
    </row>
    <row r="2701" spans="3:11" ht="15" customHeight="1" x14ac:dyDescent="0.3">
      <c r="C2701" s="3"/>
      <c r="F2701" t="str">
        <f t="shared" si="210"/>
        <v>_</v>
      </c>
      <c r="G2701">
        <f t="shared" si="211"/>
        <v>0</v>
      </c>
      <c r="H2701" s="40" t="e">
        <f t="shared" si="212"/>
        <v>#DIV/0!</v>
      </c>
      <c r="I2701">
        <f t="shared" si="213"/>
        <v>0</v>
      </c>
      <c r="J2701" s="40" t="e">
        <f t="shared" si="214"/>
        <v>#DIV/0!</v>
      </c>
      <c r="K2701" t="str">
        <f>+IFERROR(VLOOKUP(D2701,Table_1[#All],2,0),"")</f>
        <v/>
      </c>
    </row>
    <row r="2702" spans="3:11" ht="15" customHeight="1" x14ac:dyDescent="0.3">
      <c r="C2702" s="3"/>
      <c r="F2702" t="str">
        <f t="shared" si="210"/>
        <v>_</v>
      </c>
      <c r="G2702">
        <f t="shared" si="211"/>
        <v>0</v>
      </c>
      <c r="H2702" s="40" t="e">
        <f t="shared" si="212"/>
        <v>#DIV/0!</v>
      </c>
      <c r="I2702">
        <f t="shared" si="213"/>
        <v>0</v>
      </c>
      <c r="J2702" s="40" t="e">
        <f t="shared" si="214"/>
        <v>#DIV/0!</v>
      </c>
      <c r="K2702" t="str">
        <f>+IFERROR(VLOOKUP(D2702,Table_1[#All],2,0),"")</f>
        <v/>
      </c>
    </row>
    <row r="2703" spans="3:11" ht="15" customHeight="1" x14ac:dyDescent="0.3">
      <c r="C2703" s="3"/>
      <c r="F2703" t="str">
        <f t="shared" si="210"/>
        <v>_</v>
      </c>
      <c r="G2703">
        <f t="shared" si="211"/>
        <v>0</v>
      </c>
      <c r="H2703" s="40" t="e">
        <f t="shared" si="212"/>
        <v>#DIV/0!</v>
      </c>
      <c r="I2703">
        <f t="shared" si="213"/>
        <v>0</v>
      </c>
      <c r="J2703" s="40" t="e">
        <f t="shared" si="214"/>
        <v>#DIV/0!</v>
      </c>
      <c r="K2703" t="str">
        <f>+IFERROR(VLOOKUP(D2703,Table_1[#All],2,0),"")</f>
        <v/>
      </c>
    </row>
    <row r="2704" spans="3:11" ht="15" customHeight="1" x14ac:dyDescent="0.3">
      <c r="C2704" s="3"/>
      <c r="F2704" t="str">
        <f t="shared" si="210"/>
        <v>_</v>
      </c>
      <c r="G2704">
        <f t="shared" si="211"/>
        <v>0</v>
      </c>
      <c r="H2704" s="40" t="e">
        <f t="shared" si="212"/>
        <v>#DIV/0!</v>
      </c>
      <c r="I2704">
        <f t="shared" si="213"/>
        <v>0</v>
      </c>
      <c r="J2704" s="40" t="e">
        <f t="shared" si="214"/>
        <v>#DIV/0!</v>
      </c>
      <c r="K2704" t="str">
        <f>+IFERROR(VLOOKUP(D2704,Table_1[#All],2,0),"")</f>
        <v/>
      </c>
    </row>
    <row r="2705" spans="6:11" ht="15" customHeight="1" x14ac:dyDescent="0.3">
      <c r="F2705" t="str">
        <f t="shared" si="210"/>
        <v>_</v>
      </c>
      <c r="G2705">
        <f t="shared" si="211"/>
        <v>0</v>
      </c>
      <c r="H2705" s="40" t="e">
        <f t="shared" si="212"/>
        <v>#DIV/0!</v>
      </c>
      <c r="I2705">
        <f t="shared" si="213"/>
        <v>0</v>
      </c>
      <c r="J2705" s="40" t="e">
        <f t="shared" si="214"/>
        <v>#DIV/0!</v>
      </c>
      <c r="K2705" t="str">
        <f>+IFERROR(VLOOKUP(D2705,Table_1[#All],2,0),"")</f>
        <v/>
      </c>
    </row>
    <row r="2706" spans="6:11" ht="15" customHeight="1" x14ac:dyDescent="0.3">
      <c r="F2706" t="str">
        <f t="shared" si="210"/>
        <v>_</v>
      </c>
      <c r="G2706">
        <f t="shared" si="211"/>
        <v>0</v>
      </c>
      <c r="H2706" s="40" t="e">
        <f t="shared" si="212"/>
        <v>#DIV/0!</v>
      </c>
      <c r="I2706">
        <f t="shared" si="213"/>
        <v>0</v>
      </c>
      <c r="J2706" s="40" t="e">
        <f t="shared" si="214"/>
        <v>#DIV/0!</v>
      </c>
      <c r="K2706" t="str">
        <f>+IFERROR(VLOOKUP(D2706,Table_1[#All],2,0),"")</f>
        <v/>
      </c>
    </row>
    <row r="2707" spans="6:11" ht="15" customHeight="1" x14ac:dyDescent="0.3">
      <c r="F2707" t="str">
        <f t="shared" si="210"/>
        <v>_</v>
      </c>
      <c r="G2707">
        <f t="shared" si="211"/>
        <v>0</v>
      </c>
      <c r="H2707" s="40" t="e">
        <f t="shared" si="212"/>
        <v>#DIV/0!</v>
      </c>
      <c r="I2707">
        <f t="shared" si="213"/>
        <v>0</v>
      </c>
      <c r="J2707" s="40" t="e">
        <f t="shared" si="214"/>
        <v>#DIV/0!</v>
      </c>
      <c r="K2707" t="str">
        <f>+IFERROR(VLOOKUP(D2707,Table_1[#All],2,0),"")</f>
        <v/>
      </c>
    </row>
    <row r="2708" spans="6:11" ht="15" customHeight="1" x14ac:dyDescent="0.3">
      <c r="F2708" t="str">
        <f t="shared" si="210"/>
        <v>_</v>
      </c>
      <c r="G2708">
        <f t="shared" si="211"/>
        <v>0</v>
      </c>
      <c r="H2708" s="40" t="e">
        <f t="shared" si="212"/>
        <v>#DIV/0!</v>
      </c>
      <c r="I2708">
        <f t="shared" si="213"/>
        <v>0</v>
      </c>
      <c r="J2708" s="40" t="e">
        <f t="shared" si="214"/>
        <v>#DIV/0!</v>
      </c>
      <c r="K2708" t="str">
        <f>+IFERROR(VLOOKUP(D2708,Table_1[#All],2,0),"")</f>
        <v/>
      </c>
    </row>
    <row r="2709" spans="6:11" ht="15" customHeight="1" x14ac:dyDescent="0.3">
      <c r="F2709" t="str">
        <f t="shared" si="210"/>
        <v>_</v>
      </c>
      <c r="G2709">
        <f t="shared" si="211"/>
        <v>0</v>
      </c>
      <c r="H2709" s="40" t="e">
        <f t="shared" si="212"/>
        <v>#DIV/0!</v>
      </c>
      <c r="I2709">
        <f t="shared" si="213"/>
        <v>0</v>
      </c>
      <c r="J2709" s="40" t="e">
        <f t="shared" si="214"/>
        <v>#DIV/0!</v>
      </c>
      <c r="K2709" t="str">
        <f>+IFERROR(VLOOKUP(D2709,Table_1[#All],2,0),"")</f>
        <v/>
      </c>
    </row>
    <row r="2710" spans="6:11" ht="15" customHeight="1" x14ac:dyDescent="0.3">
      <c r="F2710" t="str">
        <f t="shared" si="210"/>
        <v>_</v>
      </c>
      <c r="G2710">
        <f t="shared" si="211"/>
        <v>0</v>
      </c>
      <c r="H2710" s="40" t="e">
        <f t="shared" si="212"/>
        <v>#DIV/0!</v>
      </c>
      <c r="I2710">
        <f t="shared" si="213"/>
        <v>0</v>
      </c>
      <c r="J2710" s="40" t="e">
        <f t="shared" si="214"/>
        <v>#DIV/0!</v>
      </c>
      <c r="K2710" t="str">
        <f>+IFERROR(VLOOKUP(D2710,Table_1[#All],2,0),"")</f>
        <v/>
      </c>
    </row>
    <row r="2711" spans="6:11" ht="15" customHeight="1" x14ac:dyDescent="0.3">
      <c r="F2711" t="str">
        <f t="shared" si="210"/>
        <v>_</v>
      </c>
      <c r="G2711">
        <f t="shared" si="211"/>
        <v>0</v>
      </c>
      <c r="H2711" s="40" t="e">
        <f t="shared" si="212"/>
        <v>#DIV/0!</v>
      </c>
      <c r="I2711">
        <f t="shared" si="213"/>
        <v>0</v>
      </c>
      <c r="J2711" s="40" t="e">
        <f t="shared" si="214"/>
        <v>#DIV/0!</v>
      </c>
      <c r="K2711" t="str">
        <f>+IFERROR(VLOOKUP(D2711,Table_1[#All],2,0),"")</f>
        <v/>
      </c>
    </row>
    <row r="2712" spans="6:11" ht="15" customHeight="1" x14ac:dyDescent="0.3">
      <c r="F2712" t="str">
        <f t="shared" si="210"/>
        <v>_</v>
      </c>
      <c r="G2712">
        <f t="shared" si="211"/>
        <v>0</v>
      </c>
      <c r="H2712" s="40" t="e">
        <f t="shared" si="212"/>
        <v>#DIV/0!</v>
      </c>
      <c r="I2712">
        <f t="shared" si="213"/>
        <v>0</v>
      </c>
      <c r="J2712" s="40" t="e">
        <f t="shared" si="214"/>
        <v>#DIV/0!</v>
      </c>
      <c r="K2712" t="str">
        <f>+IFERROR(VLOOKUP(D2712,Table_1[#All],2,0),"")</f>
        <v/>
      </c>
    </row>
    <row r="2713" spans="6:11" ht="15" customHeight="1" x14ac:dyDescent="0.3">
      <c r="F2713" t="str">
        <f t="shared" si="210"/>
        <v>_</v>
      </c>
      <c r="G2713">
        <f t="shared" si="211"/>
        <v>0</v>
      </c>
      <c r="H2713" s="40" t="e">
        <f t="shared" si="212"/>
        <v>#DIV/0!</v>
      </c>
      <c r="I2713">
        <f t="shared" si="213"/>
        <v>0</v>
      </c>
      <c r="J2713" s="40" t="e">
        <f t="shared" si="214"/>
        <v>#DIV/0!</v>
      </c>
      <c r="K2713" t="str">
        <f>+IFERROR(VLOOKUP(D2713,Table_1[#All],2,0),"")</f>
        <v/>
      </c>
    </row>
    <row r="2714" spans="6:11" ht="15" customHeight="1" x14ac:dyDescent="0.3">
      <c r="F2714" t="str">
        <f t="shared" si="210"/>
        <v>_</v>
      </c>
      <c r="G2714">
        <f t="shared" si="211"/>
        <v>0</v>
      </c>
      <c r="H2714" s="40" t="e">
        <f t="shared" si="212"/>
        <v>#DIV/0!</v>
      </c>
      <c r="I2714">
        <f t="shared" si="213"/>
        <v>0</v>
      </c>
      <c r="J2714" s="40" t="e">
        <f t="shared" si="214"/>
        <v>#DIV/0!</v>
      </c>
      <c r="K2714" t="str">
        <f>+IFERROR(VLOOKUP(D2714,Table_1[#All],2,0),"")</f>
        <v/>
      </c>
    </row>
    <row r="2715" spans="6:11" ht="15" customHeight="1" x14ac:dyDescent="0.3">
      <c r="F2715" t="str">
        <f t="shared" si="210"/>
        <v>_</v>
      </c>
      <c r="G2715">
        <f t="shared" si="211"/>
        <v>0</v>
      </c>
      <c r="H2715" s="40" t="e">
        <f t="shared" si="212"/>
        <v>#DIV/0!</v>
      </c>
      <c r="I2715">
        <f t="shared" si="213"/>
        <v>0</v>
      </c>
      <c r="J2715" s="40" t="e">
        <f t="shared" si="214"/>
        <v>#DIV/0!</v>
      </c>
      <c r="K2715" t="str">
        <f>+IFERROR(VLOOKUP(D2715,Table_1[#All],2,0),"")</f>
        <v/>
      </c>
    </row>
    <row r="2716" spans="6:11" ht="15" customHeight="1" x14ac:dyDescent="0.3">
      <c r="F2716" t="str">
        <f t="shared" si="210"/>
        <v>_</v>
      </c>
      <c r="G2716">
        <f t="shared" si="211"/>
        <v>0</v>
      </c>
      <c r="H2716" s="40" t="e">
        <f t="shared" si="212"/>
        <v>#DIV/0!</v>
      </c>
      <c r="I2716">
        <f t="shared" si="213"/>
        <v>0</v>
      </c>
      <c r="J2716" s="40" t="e">
        <f t="shared" si="214"/>
        <v>#DIV/0!</v>
      </c>
      <c r="K2716" t="str">
        <f>+IFERROR(VLOOKUP(D2716,Table_1[#All],2,0),"")</f>
        <v/>
      </c>
    </row>
    <row r="2717" spans="6:11" ht="15" customHeight="1" x14ac:dyDescent="0.3">
      <c r="F2717" t="str">
        <f t="shared" si="210"/>
        <v>_</v>
      </c>
      <c r="G2717">
        <f t="shared" si="211"/>
        <v>0</v>
      </c>
      <c r="H2717" s="40" t="e">
        <f t="shared" si="212"/>
        <v>#DIV/0!</v>
      </c>
      <c r="I2717">
        <f t="shared" si="213"/>
        <v>0</v>
      </c>
      <c r="J2717" s="40" t="e">
        <f t="shared" si="214"/>
        <v>#DIV/0!</v>
      </c>
      <c r="K2717" t="str">
        <f>+IFERROR(VLOOKUP(D2717,Table_1[#All],2,0),"")</f>
        <v/>
      </c>
    </row>
    <row r="2718" spans="6:11" ht="15" customHeight="1" x14ac:dyDescent="0.3">
      <c r="F2718" t="str">
        <f t="shared" si="210"/>
        <v>_</v>
      </c>
      <c r="G2718">
        <f t="shared" si="211"/>
        <v>0</v>
      </c>
      <c r="H2718" s="40" t="e">
        <f t="shared" si="212"/>
        <v>#DIV/0!</v>
      </c>
      <c r="I2718">
        <f t="shared" si="213"/>
        <v>0</v>
      </c>
      <c r="J2718" s="40" t="e">
        <f t="shared" si="214"/>
        <v>#DIV/0!</v>
      </c>
      <c r="K2718" t="str">
        <f>+IFERROR(VLOOKUP(D2718,Table_1[#All],2,0),"")</f>
        <v/>
      </c>
    </row>
    <row r="2719" spans="6:11" ht="15" customHeight="1" x14ac:dyDescent="0.3">
      <c r="F2719" t="str">
        <f t="shared" si="210"/>
        <v>_</v>
      </c>
      <c r="G2719">
        <f t="shared" si="211"/>
        <v>0</v>
      </c>
      <c r="H2719" s="40" t="e">
        <f t="shared" si="212"/>
        <v>#DIV/0!</v>
      </c>
      <c r="I2719">
        <f t="shared" si="213"/>
        <v>0</v>
      </c>
      <c r="J2719" s="40" t="e">
        <f t="shared" si="214"/>
        <v>#DIV/0!</v>
      </c>
      <c r="K2719" t="str">
        <f>+IFERROR(VLOOKUP(D2719,Table_1[#All],2,0),"")</f>
        <v/>
      </c>
    </row>
    <row r="2720" spans="6:11" ht="15" customHeight="1" x14ac:dyDescent="0.3">
      <c r="F2720" t="str">
        <f t="shared" si="210"/>
        <v>_</v>
      </c>
      <c r="G2720">
        <f t="shared" si="211"/>
        <v>0</v>
      </c>
      <c r="H2720" s="40" t="e">
        <f t="shared" si="212"/>
        <v>#DIV/0!</v>
      </c>
      <c r="I2720">
        <f t="shared" si="213"/>
        <v>0</v>
      </c>
      <c r="J2720" s="40" t="e">
        <f t="shared" si="214"/>
        <v>#DIV/0!</v>
      </c>
      <c r="K2720" t="str">
        <f>+IFERROR(VLOOKUP(D2720,Table_1[#All],2,0),"")</f>
        <v/>
      </c>
    </row>
    <row r="2721" spans="6:11" ht="15" customHeight="1" x14ac:dyDescent="0.3">
      <c r="F2721" t="str">
        <f t="shared" si="210"/>
        <v>_</v>
      </c>
      <c r="G2721">
        <f t="shared" si="211"/>
        <v>0</v>
      </c>
      <c r="H2721" s="40" t="e">
        <f t="shared" si="212"/>
        <v>#DIV/0!</v>
      </c>
      <c r="I2721">
        <f t="shared" si="213"/>
        <v>0</v>
      </c>
      <c r="J2721" s="40" t="e">
        <f t="shared" si="214"/>
        <v>#DIV/0!</v>
      </c>
      <c r="K2721" t="str">
        <f>+IFERROR(VLOOKUP(D2721,Table_1[#All],2,0),"")</f>
        <v/>
      </c>
    </row>
    <row r="2722" spans="6:11" ht="15" customHeight="1" x14ac:dyDescent="0.3">
      <c r="F2722" t="str">
        <f t="shared" si="210"/>
        <v>_</v>
      </c>
      <c r="G2722">
        <f t="shared" si="211"/>
        <v>0</v>
      </c>
      <c r="H2722" s="40" t="e">
        <f t="shared" si="212"/>
        <v>#DIV/0!</v>
      </c>
      <c r="I2722">
        <f t="shared" si="213"/>
        <v>0</v>
      </c>
      <c r="J2722" s="40" t="e">
        <f t="shared" si="214"/>
        <v>#DIV/0!</v>
      </c>
      <c r="K2722" t="str">
        <f>+IFERROR(VLOOKUP(D2722,Table_1[#All],2,0),"")</f>
        <v/>
      </c>
    </row>
    <row r="2723" spans="6:11" ht="15" customHeight="1" x14ac:dyDescent="0.3">
      <c r="F2723" t="str">
        <f t="shared" si="210"/>
        <v>_</v>
      </c>
      <c r="G2723">
        <f t="shared" si="211"/>
        <v>0</v>
      </c>
      <c r="H2723" s="40" t="e">
        <f t="shared" si="212"/>
        <v>#DIV/0!</v>
      </c>
      <c r="I2723">
        <f t="shared" si="213"/>
        <v>0</v>
      </c>
      <c r="J2723" s="40" t="e">
        <f t="shared" si="214"/>
        <v>#DIV/0!</v>
      </c>
      <c r="K2723" t="str">
        <f>+IFERROR(VLOOKUP(D2723,Table_1[#All],2,0),"")</f>
        <v/>
      </c>
    </row>
    <row r="2724" spans="6:11" ht="15" customHeight="1" x14ac:dyDescent="0.3">
      <c r="F2724" t="str">
        <f t="shared" si="210"/>
        <v>_</v>
      </c>
      <c r="G2724">
        <f t="shared" si="211"/>
        <v>0</v>
      </c>
      <c r="H2724" s="40" t="e">
        <f t="shared" si="212"/>
        <v>#DIV/0!</v>
      </c>
      <c r="I2724">
        <f t="shared" si="213"/>
        <v>0</v>
      </c>
      <c r="J2724" s="40" t="e">
        <f t="shared" si="214"/>
        <v>#DIV/0!</v>
      </c>
      <c r="K2724" t="str">
        <f>+IFERROR(VLOOKUP(D2724,Table_1[#All],2,0),"")</f>
        <v/>
      </c>
    </row>
    <row r="2725" spans="6:11" ht="15" customHeight="1" x14ac:dyDescent="0.3">
      <c r="F2725" t="str">
        <f t="shared" si="210"/>
        <v>_</v>
      </c>
      <c r="G2725">
        <f t="shared" si="211"/>
        <v>0</v>
      </c>
      <c r="H2725" s="40" t="e">
        <f t="shared" si="212"/>
        <v>#DIV/0!</v>
      </c>
      <c r="I2725">
        <f t="shared" si="213"/>
        <v>0</v>
      </c>
      <c r="J2725" s="40" t="e">
        <f t="shared" si="214"/>
        <v>#DIV/0!</v>
      </c>
      <c r="K2725" t="str">
        <f>+IFERROR(VLOOKUP(D2725,Table_1[#All],2,0),"")</f>
        <v/>
      </c>
    </row>
    <row r="2726" spans="6:11" ht="15" customHeight="1" x14ac:dyDescent="0.3">
      <c r="F2726" t="str">
        <f t="shared" si="210"/>
        <v>_</v>
      </c>
      <c r="G2726">
        <f t="shared" si="211"/>
        <v>0</v>
      </c>
      <c r="H2726" s="40" t="e">
        <f t="shared" si="212"/>
        <v>#DIV/0!</v>
      </c>
      <c r="I2726">
        <f t="shared" si="213"/>
        <v>0</v>
      </c>
      <c r="J2726" s="40" t="e">
        <f t="shared" si="214"/>
        <v>#DIV/0!</v>
      </c>
      <c r="K2726" t="str">
        <f>+IFERROR(VLOOKUP(D2726,Table_1[#All],2,0),"")</f>
        <v/>
      </c>
    </row>
    <row r="2727" spans="6:11" ht="15" customHeight="1" x14ac:dyDescent="0.3">
      <c r="F2727" t="str">
        <f t="shared" si="210"/>
        <v>_</v>
      </c>
      <c r="G2727">
        <f t="shared" si="211"/>
        <v>0</v>
      </c>
      <c r="H2727" s="40" t="e">
        <f t="shared" si="212"/>
        <v>#DIV/0!</v>
      </c>
      <c r="I2727">
        <f t="shared" si="213"/>
        <v>0</v>
      </c>
      <c r="J2727" s="40" t="e">
        <f t="shared" si="214"/>
        <v>#DIV/0!</v>
      </c>
      <c r="K2727" t="str">
        <f>+IFERROR(VLOOKUP(D2727,Table_1[#All],2,0),"")</f>
        <v/>
      </c>
    </row>
    <row r="2728" spans="6:11" ht="15" customHeight="1" x14ac:dyDescent="0.3">
      <c r="F2728" t="str">
        <f t="shared" si="210"/>
        <v>_</v>
      </c>
      <c r="G2728">
        <f t="shared" si="211"/>
        <v>0</v>
      </c>
      <c r="H2728" s="40" t="e">
        <f t="shared" si="212"/>
        <v>#DIV/0!</v>
      </c>
      <c r="I2728">
        <f t="shared" si="213"/>
        <v>0</v>
      </c>
      <c r="J2728" s="40" t="e">
        <f t="shared" si="214"/>
        <v>#DIV/0!</v>
      </c>
      <c r="K2728" t="str">
        <f>+IFERROR(VLOOKUP(D2728,Table_1[#All],2,0),"")</f>
        <v/>
      </c>
    </row>
    <row r="2729" spans="6:11" ht="15" customHeight="1" x14ac:dyDescent="0.3">
      <c r="F2729" t="str">
        <f t="shared" si="210"/>
        <v>_</v>
      </c>
      <c r="G2729">
        <f t="shared" si="211"/>
        <v>0</v>
      </c>
      <c r="H2729" s="40" t="e">
        <f t="shared" si="212"/>
        <v>#DIV/0!</v>
      </c>
      <c r="I2729">
        <f t="shared" si="213"/>
        <v>0</v>
      </c>
      <c r="J2729" s="40" t="e">
        <f t="shared" si="214"/>
        <v>#DIV/0!</v>
      </c>
      <c r="K2729" t="str">
        <f>+IFERROR(VLOOKUP(D2729,Table_1[#All],2,0),"")</f>
        <v/>
      </c>
    </row>
    <row r="2730" spans="6:11" ht="15" customHeight="1" x14ac:dyDescent="0.3">
      <c r="F2730" t="str">
        <f t="shared" si="210"/>
        <v>_</v>
      </c>
      <c r="G2730">
        <f t="shared" si="211"/>
        <v>0</v>
      </c>
      <c r="H2730" s="40" t="e">
        <f t="shared" si="212"/>
        <v>#DIV/0!</v>
      </c>
      <c r="I2730">
        <f t="shared" si="213"/>
        <v>0</v>
      </c>
      <c r="J2730" s="40" t="e">
        <f t="shared" si="214"/>
        <v>#DIV/0!</v>
      </c>
      <c r="K2730" t="str">
        <f>+IFERROR(VLOOKUP(D2730,Table_1[#All],2,0),"")</f>
        <v/>
      </c>
    </row>
    <row r="2731" spans="6:11" ht="15" customHeight="1" x14ac:dyDescent="0.3">
      <c r="F2731" t="str">
        <f t="shared" si="210"/>
        <v>_</v>
      </c>
      <c r="G2731">
        <f t="shared" si="211"/>
        <v>0</v>
      </c>
      <c r="H2731" s="40" t="e">
        <f t="shared" si="212"/>
        <v>#DIV/0!</v>
      </c>
      <c r="I2731">
        <f t="shared" si="213"/>
        <v>0</v>
      </c>
      <c r="J2731" s="40" t="e">
        <f t="shared" si="214"/>
        <v>#DIV/0!</v>
      </c>
      <c r="K2731" t="str">
        <f>+IFERROR(VLOOKUP(D2731,Table_1[#All],2,0),"")</f>
        <v/>
      </c>
    </row>
    <row r="2732" spans="6:11" ht="15" customHeight="1" x14ac:dyDescent="0.3">
      <c r="F2732" t="str">
        <f t="shared" si="210"/>
        <v>_</v>
      </c>
      <c r="G2732">
        <f t="shared" si="211"/>
        <v>0</v>
      </c>
      <c r="H2732" s="40" t="e">
        <f t="shared" si="212"/>
        <v>#DIV/0!</v>
      </c>
      <c r="I2732">
        <f t="shared" si="213"/>
        <v>0</v>
      </c>
      <c r="J2732" s="40" t="e">
        <f t="shared" si="214"/>
        <v>#DIV/0!</v>
      </c>
      <c r="K2732" t="str">
        <f>+IFERROR(VLOOKUP(D2732,Table_1[#All],2,0),"")</f>
        <v/>
      </c>
    </row>
    <row r="2733" spans="6:11" ht="15" customHeight="1" x14ac:dyDescent="0.3">
      <c r="F2733" t="str">
        <f t="shared" si="210"/>
        <v>_</v>
      </c>
      <c r="G2733">
        <f t="shared" si="211"/>
        <v>0</v>
      </c>
      <c r="H2733" s="40" t="e">
        <f t="shared" si="212"/>
        <v>#DIV/0!</v>
      </c>
      <c r="I2733">
        <f t="shared" si="213"/>
        <v>0</v>
      </c>
      <c r="J2733" s="40" t="e">
        <f t="shared" si="214"/>
        <v>#DIV/0!</v>
      </c>
      <c r="K2733" t="str">
        <f>+IFERROR(VLOOKUP(D2733,Table_1[#All],2,0),"")</f>
        <v/>
      </c>
    </row>
    <row r="2734" spans="6:11" ht="15" customHeight="1" x14ac:dyDescent="0.3">
      <c r="F2734" t="str">
        <f t="shared" si="210"/>
        <v>_</v>
      </c>
      <c r="G2734">
        <f t="shared" si="211"/>
        <v>0</v>
      </c>
      <c r="H2734" s="40" t="e">
        <f t="shared" si="212"/>
        <v>#DIV/0!</v>
      </c>
      <c r="I2734">
        <f t="shared" si="213"/>
        <v>0</v>
      </c>
      <c r="J2734" s="40" t="e">
        <f t="shared" si="214"/>
        <v>#DIV/0!</v>
      </c>
      <c r="K2734" t="str">
        <f>+IFERROR(VLOOKUP(D2734,Table_1[#All],2,0),"")</f>
        <v/>
      </c>
    </row>
    <row r="2735" spans="6:11" ht="15" customHeight="1" x14ac:dyDescent="0.3">
      <c r="F2735" t="str">
        <f t="shared" si="210"/>
        <v>_</v>
      </c>
      <c r="G2735">
        <f t="shared" si="211"/>
        <v>0</v>
      </c>
      <c r="H2735" s="40" t="e">
        <f t="shared" si="212"/>
        <v>#DIV/0!</v>
      </c>
      <c r="I2735">
        <f t="shared" si="213"/>
        <v>0</v>
      </c>
      <c r="J2735" s="40" t="e">
        <f t="shared" si="214"/>
        <v>#DIV/0!</v>
      </c>
      <c r="K2735" t="str">
        <f>+IFERROR(VLOOKUP(D2735,Table_1[#All],2,0),"")</f>
        <v/>
      </c>
    </row>
    <row r="2736" spans="6:11" ht="15" customHeight="1" x14ac:dyDescent="0.3">
      <c r="F2736" t="str">
        <f t="shared" si="210"/>
        <v>_</v>
      </c>
      <c r="G2736">
        <f t="shared" si="211"/>
        <v>0</v>
      </c>
      <c r="H2736" s="40" t="e">
        <f t="shared" si="212"/>
        <v>#DIV/0!</v>
      </c>
      <c r="I2736">
        <f t="shared" si="213"/>
        <v>0</v>
      </c>
      <c r="J2736" s="40" t="e">
        <f t="shared" si="214"/>
        <v>#DIV/0!</v>
      </c>
      <c r="K2736" t="str">
        <f>+IFERROR(VLOOKUP(D2736,Table_1[#All],2,0),"")</f>
        <v/>
      </c>
    </row>
    <row r="2737" spans="6:11" ht="15" customHeight="1" x14ac:dyDescent="0.3">
      <c r="F2737" t="str">
        <f t="shared" si="210"/>
        <v>_</v>
      </c>
      <c r="G2737">
        <f t="shared" si="211"/>
        <v>0</v>
      </c>
      <c r="H2737" s="40" t="e">
        <f t="shared" si="212"/>
        <v>#DIV/0!</v>
      </c>
      <c r="I2737">
        <f t="shared" si="213"/>
        <v>0</v>
      </c>
      <c r="J2737" s="40" t="e">
        <f t="shared" si="214"/>
        <v>#DIV/0!</v>
      </c>
      <c r="K2737" t="str">
        <f>+IFERROR(VLOOKUP(D2737,Table_1[#All],2,0),"")</f>
        <v/>
      </c>
    </row>
    <row r="2738" spans="6:11" ht="15" customHeight="1" x14ac:dyDescent="0.3">
      <c r="F2738" t="str">
        <f t="shared" si="210"/>
        <v>_</v>
      </c>
      <c r="G2738">
        <f t="shared" si="211"/>
        <v>0</v>
      </c>
      <c r="H2738" s="40" t="e">
        <f t="shared" si="212"/>
        <v>#DIV/0!</v>
      </c>
      <c r="I2738">
        <f t="shared" si="213"/>
        <v>0</v>
      </c>
      <c r="J2738" s="40" t="e">
        <f t="shared" si="214"/>
        <v>#DIV/0!</v>
      </c>
      <c r="K2738" t="str">
        <f>+IFERROR(VLOOKUP(D2738,Table_1[#All],2,0),"")</f>
        <v/>
      </c>
    </row>
    <row r="2739" spans="6:11" ht="15" customHeight="1" x14ac:dyDescent="0.3">
      <c r="F2739" t="str">
        <f t="shared" si="210"/>
        <v>_</v>
      </c>
      <c r="G2739">
        <f t="shared" si="211"/>
        <v>0</v>
      </c>
      <c r="H2739" s="40" t="e">
        <f t="shared" si="212"/>
        <v>#DIV/0!</v>
      </c>
      <c r="I2739">
        <f t="shared" si="213"/>
        <v>0</v>
      </c>
      <c r="J2739" s="40" t="e">
        <f t="shared" si="214"/>
        <v>#DIV/0!</v>
      </c>
      <c r="K2739" t="str">
        <f>+IFERROR(VLOOKUP(D2739,Table_1[#All],2,0),"")</f>
        <v/>
      </c>
    </row>
    <row r="2740" spans="6:11" ht="15" customHeight="1" x14ac:dyDescent="0.3">
      <c r="F2740" t="str">
        <f t="shared" si="210"/>
        <v>_</v>
      </c>
      <c r="G2740">
        <f t="shared" si="211"/>
        <v>0</v>
      </c>
      <c r="H2740" s="40" t="e">
        <f t="shared" si="212"/>
        <v>#DIV/0!</v>
      </c>
      <c r="I2740">
        <f t="shared" si="213"/>
        <v>0</v>
      </c>
      <c r="J2740" s="40" t="e">
        <f t="shared" si="214"/>
        <v>#DIV/0!</v>
      </c>
      <c r="K2740" t="str">
        <f>+IFERROR(VLOOKUP(D2740,Table_1[#All],2,0),"")</f>
        <v/>
      </c>
    </row>
    <row r="2741" spans="6:11" ht="15" customHeight="1" x14ac:dyDescent="0.3">
      <c r="F2741" t="str">
        <f t="shared" si="210"/>
        <v>_</v>
      </c>
      <c r="G2741">
        <f t="shared" si="211"/>
        <v>0</v>
      </c>
      <c r="H2741" s="40" t="e">
        <f t="shared" si="212"/>
        <v>#DIV/0!</v>
      </c>
      <c r="I2741">
        <f t="shared" si="213"/>
        <v>0</v>
      </c>
      <c r="J2741" s="40" t="e">
        <f t="shared" si="214"/>
        <v>#DIV/0!</v>
      </c>
      <c r="K2741" t="str">
        <f>+IFERROR(VLOOKUP(D2741,Table_1[#All],2,0),"")</f>
        <v/>
      </c>
    </row>
    <row r="2742" spans="6:11" ht="15" customHeight="1" x14ac:dyDescent="0.3">
      <c r="F2742" t="str">
        <f t="shared" si="210"/>
        <v>_</v>
      </c>
      <c r="G2742">
        <f t="shared" si="211"/>
        <v>0</v>
      </c>
      <c r="H2742" s="40" t="e">
        <f t="shared" si="212"/>
        <v>#DIV/0!</v>
      </c>
      <c r="I2742">
        <f t="shared" si="213"/>
        <v>0</v>
      </c>
      <c r="J2742" s="40" t="e">
        <f t="shared" si="214"/>
        <v>#DIV/0!</v>
      </c>
      <c r="K2742" t="str">
        <f>+IFERROR(VLOOKUP(D2742,Table_1[#All],2,0),"")</f>
        <v/>
      </c>
    </row>
    <row r="2743" spans="6:11" ht="15" customHeight="1" x14ac:dyDescent="0.3">
      <c r="F2743" t="str">
        <f t="shared" si="210"/>
        <v>_</v>
      </c>
      <c r="G2743">
        <f t="shared" si="211"/>
        <v>0</v>
      </c>
      <c r="H2743" s="40" t="e">
        <f t="shared" si="212"/>
        <v>#DIV/0!</v>
      </c>
      <c r="I2743">
        <f t="shared" si="213"/>
        <v>0</v>
      </c>
      <c r="J2743" s="40" t="e">
        <f t="shared" si="214"/>
        <v>#DIV/0!</v>
      </c>
      <c r="K2743" t="str">
        <f>+IFERROR(VLOOKUP(D2743,Table_1[#All],2,0),"")</f>
        <v/>
      </c>
    </row>
    <row r="2744" spans="6:11" ht="15" customHeight="1" x14ac:dyDescent="0.3">
      <c r="F2744" t="str">
        <f t="shared" si="210"/>
        <v>_</v>
      </c>
      <c r="G2744">
        <f t="shared" si="211"/>
        <v>0</v>
      </c>
      <c r="H2744" s="40" t="e">
        <f t="shared" si="212"/>
        <v>#DIV/0!</v>
      </c>
      <c r="I2744">
        <f t="shared" si="213"/>
        <v>0</v>
      </c>
      <c r="J2744" s="40" t="e">
        <f t="shared" si="214"/>
        <v>#DIV/0!</v>
      </c>
      <c r="K2744" t="str">
        <f>+IFERROR(VLOOKUP(D2744,Table_1[#All],2,0),"")</f>
        <v/>
      </c>
    </row>
    <row r="2745" spans="6:11" ht="15" customHeight="1" x14ac:dyDescent="0.3">
      <c r="F2745" t="str">
        <f t="shared" si="210"/>
        <v>_</v>
      </c>
      <c r="G2745">
        <f t="shared" si="211"/>
        <v>0</v>
      </c>
      <c r="H2745" s="40" t="e">
        <f t="shared" si="212"/>
        <v>#DIV/0!</v>
      </c>
      <c r="I2745">
        <f t="shared" si="213"/>
        <v>0</v>
      </c>
      <c r="J2745" s="40" t="e">
        <f t="shared" si="214"/>
        <v>#DIV/0!</v>
      </c>
      <c r="K2745" t="str">
        <f>+IFERROR(VLOOKUP(D2745,Table_1[#All],2,0),"")</f>
        <v/>
      </c>
    </row>
    <row r="2746" spans="6:11" ht="15" customHeight="1" x14ac:dyDescent="0.3">
      <c r="F2746" t="str">
        <f t="shared" si="210"/>
        <v>_</v>
      </c>
      <c r="G2746">
        <f t="shared" si="211"/>
        <v>0</v>
      </c>
      <c r="H2746" s="40" t="e">
        <f t="shared" si="212"/>
        <v>#DIV/0!</v>
      </c>
      <c r="I2746">
        <f t="shared" si="213"/>
        <v>0</v>
      </c>
      <c r="J2746" s="40" t="e">
        <f t="shared" si="214"/>
        <v>#DIV/0!</v>
      </c>
      <c r="K2746" t="str">
        <f>+IFERROR(VLOOKUP(D2746,Table_1[#All],2,0),"")</f>
        <v/>
      </c>
    </row>
    <row r="2747" spans="6:11" ht="15" customHeight="1" x14ac:dyDescent="0.3">
      <c r="F2747" t="str">
        <f t="shared" si="210"/>
        <v>_</v>
      </c>
      <c r="G2747">
        <f t="shared" si="211"/>
        <v>0</v>
      </c>
      <c r="H2747" s="40" t="e">
        <f t="shared" si="212"/>
        <v>#DIV/0!</v>
      </c>
      <c r="I2747">
        <f t="shared" si="213"/>
        <v>0</v>
      </c>
      <c r="J2747" s="40" t="e">
        <f t="shared" si="214"/>
        <v>#DIV/0!</v>
      </c>
      <c r="K2747" t="str">
        <f>+IFERROR(VLOOKUP(D2747,Table_1[#All],2,0),"")</f>
        <v/>
      </c>
    </row>
    <row r="2748" spans="6:11" ht="15" customHeight="1" x14ac:dyDescent="0.3">
      <c r="F2748" t="str">
        <f t="shared" si="210"/>
        <v>_</v>
      </c>
      <c r="G2748">
        <f t="shared" si="211"/>
        <v>0</v>
      </c>
      <c r="H2748" s="40" t="e">
        <f t="shared" si="212"/>
        <v>#DIV/0!</v>
      </c>
      <c r="I2748">
        <f t="shared" si="213"/>
        <v>0</v>
      </c>
      <c r="J2748" s="40" t="e">
        <f t="shared" si="214"/>
        <v>#DIV/0!</v>
      </c>
      <c r="K2748" t="str">
        <f>+IFERROR(VLOOKUP(D2748,Table_1[#All],2,0),"")</f>
        <v/>
      </c>
    </row>
    <row r="2749" spans="6:11" ht="15" customHeight="1" x14ac:dyDescent="0.3">
      <c r="F2749" t="str">
        <f t="shared" si="210"/>
        <v>_</v>
      </c>
      <c r="G2749">
        <f t="shared" si="211"/>
        <v>0</v>
      </c>
      <c r="H2749" s="40" t="e">
        <f t="shared" si="212"/>
        <v>#DIV/0!</v>
      </c>
      <c r="I2749">
        <f t="shared" si="213"/>
        <v>0</v>
      </c>
      <c r="J2749" s="40" t="e">
        <f t="shared" si="214"/>
        <v>#DIV/0!</v>
      </c>
      <c r="K2749" t="str">
        <f>+IFERROR(VLOOKUP(D2749,Table_1[#All],2,0),"")</f>
        <v/>
      </c>
    </row>
    <row r="2750" spans="6:11" ht="15" customHeight="1" x14ac:dyDescent="0.3">
      <c r="F2750" t="str">
        <f t="shared" si="210"/>
        <v>_</v>
      </c>
      <c r="G2750">
        <f t="shared" si="211"/>
        <v>0</v>
      </c>
      <c r="H2750" s="40" t="e">
        <f t="shared" si="212"/>
        <v>#DIV/0!</v>
      </c>
      <c r="I2750">
        <f t="shared" si="213"/>
        <v>0</v>
      </c>
      <c r="J2750" s="40" t="e">
        <f t="shared" si="214"/>
        <v>#DIV/0!</v>
      </c>
      <c r="K2750" t="str">
        <f>+IFERROR(VLOOKUP(D2750,Table_1[#All],2,0),"")</f>
        <v/>
      </c>
    </row>
    <row r="2751" spans="6:11" ht="15" customHeight="1" x14ac:dyDescent="0.3">
      <c r="F2751" t="str">
        <f t="shared" si="210"/>
        <v>_</v>
      </c>
      <c r="G2751">
        <f t="shared" si="211"/>
        <v>0</v>
      </c>
      <c r="H2751" s="40" t="e">
        <f t="shared" si="212"/>
        <v>#DIV/0!</v>
      </c>
      <c r="I2751">
        <f t="shared" si="213"/>
        <v>0</v>
      </c>
      <c r="J2751" s="40" t="e">
        <f t="shared" si="214"/>
        <v>#DIV/0!</v>
      </c>
      <c r="K2751" t="str">
        <f>+IFERROR(VLOOKUP(D2751,Table_1[#All],2,0),"")</f>
        <v/>
      </c>
    </row>
    <row r="2752" spans="6:11" ht="15" customHeight="1" x14ac:dyDescent="0.3">
      <c r="F2752" t="str">
        <f t="shared" si="210"/>
        <v>_</v>
      </c>
      <c r="G2752">
        <f t="shared" si="211"/>
        <v>0</v>
      </c>
      <c r="H2752" s="40" t="e">
        <f t="shared" si="212"/>
        <v>#DIV/0!</v>
      </c>
      <c r="I2752">
        <f t="shared" si="213"/>
        <v>0</v>
      </c>
      <c r="J2752" s="40" t="e">
        <f t="shared" si="214"/>
        <v>#DIV/0!</v>
      </c>
      <c r="K2752" t="str">
        <f>+IFERROR(VLOOKUP(D2752,Table_1[#All],2,0),"")</f>
        <v/>
      </c>
    </row>
    <row r="2753" spans="6:11" ht="15" customHeight="1" x14ac:dyDescent="0.3">
      <c r="F2753" t="str">
        <f t="shared" si="210"/>
        <v>_</v>
      </c>
      <c r="G2753">
        <f t="shared" si="211"/>
        <v>0</v>
      </c>
      <c r="H2753" s="40" t="e">
        <f t="shared" si="212"/>
        <v>#DIV/0!</v>
      </c>
      <c r="I2753">
        <f t="shared" si="213"/>
        <v>0</v>
      </c>
      <c r="J2753" s="40" t="e">
        <f t="shared" si="214"/>
        <v>#DIV/0!</v>
      </c>
      <c r="K2753" t="str">
        <f>+IFERROR(VLOOKUP(D2753,Table_1[#All],2,0),"")</f>
        <v/>
      </c>
    </row>
    <row r="2754" spans="6:11" ht="15" customHeight="1" x14ac:dyDescent="0.3">
      <c r="F2754" t="str">
        <f t="shared" si="210"/>
        <v>_</v>
      </c>
      <c r="G2754">
        <f t="shared" si="211"/>
        <v>0</v>
      </c>
      <c r="H2754" s="40" t="e">
        <f t="shared" si="212"/>
        <v>#DIV/0!</v>
      </c>
      <c r="I2754">
        <f t="shared" si="213"/>
        <v>0</v>
      </c>
      <c r="J2754" s="40" t="e">
        <f t="shared" si="214"/>
        <v>#DIV/0!</v>
      </c>
      <c r="K2754" t="str">
        <f>+IFERROR(VLOOKUP(D2754,Table_1[#All],2,0),"")</f>
        <v/>
      </c>
    </row>
    <row r="2755" spans="6:11" ht="15" customHeight="1" x14ac:dyDescent="0.3">
      <c r="F2755" t="str">
        <f t="shared" ref="F2755:F2818" si="215">+CONCATENATE(A2755,"_",B2755)</f>
        <v>_</v>
      </c>
      <c r="G2755">
        <f t="shared" ref="G2755:G2818" si="216">+SUMIFS($E$2:$E$1048576,$D$2:$D$1048576,"00. VENDES",$F$2:$F$1048576,F2755)</f>
        <v>0</v>
      </c>
      <c r="H2755" s="40" t="e">
        <f t="shared" ref="H2755:H2818" si="217">+E2755/G2755</f>
        <v>#DIV/0!</v>
      </c>
      <c r="I2755">
        <f t="shared" ref="I2755:I2818" si="218">+SUMIFS($E$2:$E$9999,$D$2:$D$9999,"00. VENDES",$B$2:$B$9999,B2755)</f>
        <v>0</v>
      </c>
      <c r="J2755" s="40" t="e">
        <f t="shared" ref="J2755:J2818" si="219">+E2755/I2755</f>
        <v>#DIV/0!</v>
      </c>
      <c r="K2755" t="str">
        <f>+IFERROR(VLOOKUP(D2755,Table_1[#All],2,0),"")</f>
        <v/>
      </c>
    </row>
    <row r="2756" spans="6:11" ht="15" customHeight="1" x14ac:dyDescent="0.3">
      <c r="F2756" t="str">
        <f t="shared" si="215"/>
        <v>_</v>
      </c>
      <c r="G2756">
        <f t="shared" si="216"/>
        <v>0</v>
      </c>
      <c r="H2756" s="40" t="e">
        <f t="shared" si="217"/>
        <v>#DIV/0!</v>
      </c>
      <c r="I2756">
        <f t="shared" si="218"/>
        <v>0</v>
      </c>
      <c r="J2756" s="40" t="e">
        <f t="shared" si="219"/>
        <v>#DIV/0!</v>
      </c>
      <c r="K2756" t="str">
        <f>+IFERROR(VLOOKUP(D2756,Table_1[#All],2,0),"")</f>
        <v/>
      </c>
    </row>
    <row r="2757" spans="6:11" ht="15" customHeight="1" x14ac:dyDescent="0.3">
      <c r="F2757" t="str">
        <f t="shared" si="215"/>
        <v>_</v>
      </c>
      <c r="G2757">
        <f t="shared" si="216"/>
        <v>0</v>
      </c>
      <c r="H2757" s="40" t="e">
        <f t="shared" si="217"/>
        <v>#DIV/0!</v>
      </c>
      <c r="I2757">
        <f t="shared" si="218"/>
        <v>0</v>
      </c>
      <c r="J2757" s="40" t="e">
        <f t="shared" si="219"/>
        <v>#DIV/0!</v>
      </c>
      <c r="K2757" t="str">
        <f>+IFERROR(VLOOKUP(D2757,Table_1[#All],2,0),"")</f>
        <v/>
      </c>
    </row>
    <row r="2758" spans="6:11" ht="15" customHeight="1" x14ac:dyDescent="0.3">
      <c r="F2758" t="str">
        <f t="shared" si="215"/>
        <v>_</v>
      </c>
      <c r="G2758">
        <f t="shared" si="216"/>
        <v>0</v>
      </c>
      <c r="H2758" s="40" t="e">
        <f t="shared" si="217"/>
        <v>#DIV/0!</v>
      </c>
      <c r="I2758">
        <f t="shared" si="218"/>
        <v>0</v>
      </c>
      <c r="J2758" s="40" t="e">
        <f t="shared" si="219"/>
        <v>#DIV/0!</v>
      </c>
      <c r="K2758" t="str">
        <f>+IFERROR(VLOOKUP(D2758,Table_1[#All],2,0),"")</f>
        <v/>
      </c>
    </row>
    <row r="2759" spans="6:11" ht="15" customHeight="1" x14ac:dyDescent="0.3">
      <c r="F2759" t="str">
        <f t="shared" si="215"/>
        <v>_</v>
      </c>
      <c r="G2759">
        <f t="shared" si="216"/>
        <v>0</v>
      </c>
      <c r="H2759" s="40" t="e">
        <f t="shared" si="217"/>
        <v>#DIV/0!</v>
      </c>
      <c r="I2759">
        <f t="shared" si="218"/>
        <v>0</v>
      </c>
      <c r="J2759" s="40" t="e">
        <f t="shared" si="219"/>
        <v>#DIV/0!</v>
      </c>
      <c r="K2759" t="str">
        <f>+IFERROR(VLOOKUP(D2759,Table_1[#All],2,0),"")</f>
        <v/>
      </c>
    </row>
    <row r="2760" spans="6:11" ht="15" customHeight="1" x14ac:dyDescent="0.3">
      <c r="F2760" t="str">
        <f t="shared" si="215"/>
        <v>_</v>
      </c>
      <c r="G2760">
        <f t="shared" si="216"/>
        <v>0</v>
      </c>
      <c r="H2760" s="40" t="e">
        <f t="shared" si="217"/>
        <v>#DIV/0!</v>
      </c>
      <c r="I2760">
        <f t="shared" si="218"/>
        <v>0</v>
      </c>
      <c r="J2760" s="40" t="e">
        <f t="shared" si="219"/>
        <v>#DIV/0!</v>
      </c>
      <c r="K2760" t="str">
        <f>+IFERROR(VLOOKUP(D2760,Table_1[#All],2,0),"")</f>
        <v/>
      </c>
    </row>
    <row r="2761" spans="6:11" ht="15" customHeight="1" x14ac:dyDescent="0.3">
      <c r="F2761" t="str">
        <f t="shared" si="215"/>
        <v>_</v>
      </c>
      <c r="G2761">
        <f t="shared" si="216"/>
        <v>0</v>
      </c>
      <c r="H2761" s="40" t="e">
        <f t="shared" si="217"/>
        <v>#DIV/0!</v>
      </c>
      <c r="I2761">
        <f t="shared" si="218"/>
        <v>0</v>
      </c>
      <c r="J2761" s="40" t="e">
        <f t="shared" si="219"/>
        <v>#DIV/0!</v>
      </c>
      <c r="K2761" t="str">
        <f>+IFERROR(VLOOKUP(D2761,Table_1[#All],2,0),"")</f>
        <v/>
      </c>
    </row>
    <row r="2762" spans="6:11" ht="15" customHeight="1" x14ac:dyDescent="0.3">
      <c r="F2762" t="str">
        <f t="shared" si="215"/>
        <v>_</v>
      </c>
      <c r="G2762">
        <f t="shared" si="216"/>
        <v>0</v>
      </c>
      <c r="H2762" s="40" t="e">
        <f t="shared" si="217"/>
        <v>#DIV/0!</v>
      </c>
      <c r="I2762">
        <f t="shared" si="218"/>
        <v>0</v>
      </c>
      <c r="J2762" s="40" t="e">
        <f t="shared" si="219"/>
        <v>#DIV/0!</v>
      </c>
      <c r="K2762" t="str">
        <f>+IFERROR(VLOOKUP(D2762,Table_1[#All],2,0),"")</f>
        <v/>
      </c>
    </row>
    <row r="2763" spans="6:11" ht="15" customHeight="1" x14ac:dyDescent="0.3">
      <c r="F2763" t="str">
        <f t="shared" si="215"/>
        <v>_</v>
      </c>
      <c r="G2763">
        <f t="shared" si="216"/>
        <v>0</v>
      </c>
      <c r="H2763" s="40" t="e">
        <f t="shared" si="217"/>
        <v>#DIV/0!</v>
      </c>
      <c r="I2763">
        <f t="shared" si="218"/>
        <v>0</v>
      </c>
      <c r="J2763" s="40" t="e">
        <f t="shared" si="219"/>
        <v>#DIV/0!</v>
      </c>
      <c r="K2763" t="str">
        <f>+IFERROR(VLOOKUP(D2763,Table_1[#All],2,0),"")</f>
        <v/>
      </c>
    </row>
    <row r="2764" spans="6:11" ht="15" customHeight="1" x14ac:dyDescent="0.3">
      <c r="F2764" t="str">
        <f t="shared" si="215"/>
        <v>_</v>
      </c>
      <c r="G2764">
        <f t="shared" si="216"/>
        <v>0</v>
      </c>
      <c r="H2764" s="40" t="e">
        <f t="shared" si="217"/>
        <v>#DIV/0!</v>
      </c>
      <c r="I2764">
        <f t="shared" si="218"/>
        <v>0</v>
      </c>
      <c r="J2764" s="40" t="e">
        <f t="shared" si="219"/>
        <v>#DIV/0!</v>
      </c>
      <c r="K2764" t="str">
        <f>+IFERROR(VLOOKUP(D2764,Table_1[#All],2,0),"")</f>
        <v/>
      </c>
    </row>
    <row r="2765" spans="6:11" ht="15" customHeight="1" x14ac:dyDescent="0.3">
      <c r="F2765" t="str">
        <f t="shared" si="215"/>
        <v>_</v>
      </c>
      <c r="G2765">
        <f t="shared" si="216"/>
        <v>0</v>
      </c>
      <c r="H2765" s="40" t="e">
        <f t="shared" si="217"/>
        <v>#DIV/0!</v>
      </c>
      <c r="I2765">
        <f t="shared" si="218"/>
        <v>0</v>
      </c>
      <c r="J2765" s="40" t="e">
        <f t="shared" si="219"/>
        <v>#DIV/0!</v>
      </c>
      <c r="K2765" t="str">
        <f>+IFERROR(VLOOKUP(D2765,Table_1[#All],2,0),"")</f>
        <v/>
      </c>
    </row>
    <row r="2766" spans="6:11" ht="15" customHeight="1" x14ac:dyDescent="0.3">
      <c r="F2766" t="str">
        <f t="shared" si="215"/>
        <v>_</v>
      </c>
      <c r="G2766">
        <f t="shared" si="216"/>
        <v>0</v>
      </c>
      <c r="H2766" s="40" t="e">
        <f t="shared" si="217"/>
        <v>#DIV/0!</v>
      </c>
      <c r="I2766">
        <f t="shared" si="218"/>
        <v>0</v>
      </c>
      <c r="J2766" s="40" t="e">
        <f t="shared" si="219"/>
        <v>#DIV/0!</v>
      </c>
      <c r="K2766" t="str">
        <f>+IFERROR(VLOOKUP(D2766,Table_1[#All],2,0),"")</f>
        <v/>
      </c>
    </row>
    <row r="2767" spans="6:11" ht="15" customHeight="1" x14ac:dyDescent="0.3">
      <c r="F2767" t="str">
        <f t="shared" si="215"/>
        <v>_</v>
      </c>
      <c r="G2767">
        <f t="shared" si="216"/>
        <v>0</v>
      </c>
      <c r="H2767" s="40" t="e">
        <f t="shared" si="217"/>
        <v>#DIV/0!</v>
      </c>
      <c r="I2767">
        <f t="shared" si="218"/>
        <v>0</v>
      </c>
      <c r="J2767" s="40" t="e">
        <f t="shared" si="219"/>
        <v>#DIV/0!</v>
      </c>
      <c r="K2767" t="str">
        <f>+IFERROR(VLOOKUP(D2767,Table_1[#All],2,0),"")</f>
        <v/>
      </c>
    </row>
    <row r="2768" spans="6:11" ht="15" customHeight="1" x14ac:dyDescent="0.3">
      <c r="F2768" t="str">
        <f t="shared" si="215"/>
        <v>_</v>
      </c>
      <c r="G2768">
        <f t="shared" si="216"/>
        <v>0</v>
      </c>
      <c r="H2768" s="40" t="e">
        <f t="shared" si="217"/>
        <v>#DIV/0!</v>
      </c>
      <c r="I2768">
        <f t="shared" si="218"/>
        <v>0</v>
      </c>
      <c r="J2768" s="40" t="e">
        <f t="shared" si="219"/>
        <v>#DIV/0!</v>
      </c>
      <c r="K2768" t="str">
        <f>+IFERROR(VLOOKUP(D2768,Table_1[#All],2,0),"")</f>
        <v/>
      </c>
    </row>
    <row r="2769" spans="6:11" ht="15" customHeight="1" x14ac:dyDescent="0.3">
      <c r="F2769" t="str">
        <f t="shared" si="215"/>
        <v>_</v>
      </c>
      <c r="G2769">
        <f t="shared" si="216"/>
        <v>0</v>
      </c>
      <c r="H2769" s="40" t="e">
        <f t="shared" si="217"/>
        <v>#DIV/0!</v>
      </c>
      <c r="I2769">
        <f t="shared" si="218"/>
        <v>0</v>
      </c>
      <c r="J2769" s="40" t="e">
        <f t="shared" si="219"/>
        <v>#DIV/0!</v>
      </c>
      <c r="K2769" t="str">
        <f>+IFERROR(VLOOKUP(D2769,Table_1[#All],2,0),"")</f>
        <v/>
      </c>
    </row>
    <row r="2770" spans="6:11" ht="15" customHeight="1" x14ac:dyDescent="0.3">
      <c r="F2770" t="str">
        <f t="shared" si="215"/>
        <v>_</v>
      </c>
      <c r="G2770">
        <f t="shared" si="216"/>
        <v>0</v>
      </c>
      <c r="H2770" s="40" t="e">
        <f t="shared" si="217"/>
        <v>#DIV/0!</v>
      </c>
      <c r="I2770">
        <f t="shared" si="218"/>
        <v>0</v>
      </c>
      <c r="J2770" s="40" t="e">
        <f t="shared" si="219"/>
        <v>#DIV/0!</v>
      </c>
      <c r="K2770" t="str">
        <f>+IFERROR(VLOOKUP(D2770,Table_1[#All],2,0),"")</f>
        <v/>
      </c>
    </row>
    <row r="2771" spans="6:11" ht="15" customHeight="1" x14ac:dyDescent="0.3">
      <c r="F2771" t="str">
        <f t="shared" si="215"/>
        <v>_</v>
      </c>
      <c r="G2771">
        <f t="shared" si="216"/>
        <v>0</v>
      </c>
      <c r="H2771" s="40" t="e">
        <f t="shared" si="217"/>
        <v>#DIV/0!</v>
      </c>
      <c r="I2771">
        <f t="shared" si="218"/>
        <v>0</v>
      </c>
      <c r="J2771" s="40" t="e">
        <f t="shared" si="219"/>
        <v>#DIV/0!</v>
      </c>
      <c r="K2771" t="str">
        <f>+IFERROR(VLOOKUP(D2771,Table_1[#All],2,0),"")</f>
        <v/>
      </c>
    </row>
    <row r="2772" spans="6:11" ht="15" customHeight="1" x14ac:dyDescent="0.3">
      <c r="F2772" t="str">
        <f t="shared" si="215"/>
        <v>_</v>
      </c>
      <c r="G2772">
        <f t="shared" si="216"/>
        <v>0</v>
      </c>
      <c r="H2772" s="40" t="e">
        <f t="shared" si="217"/>
        <v>#DIV/0!</v>
      </c>
      <c r="I2772">
        <f t="shared" si="218"/>
        <v>0</v>
      </c>
      <c r="J2772" s="40" t="e">
        <f t="shared" si="219"/>
        <v>#DIV/0!</v>
      </c>
      <c r="K2772" t="str">
        <f>+IFERROR(VLOOKUP(D2772,Table_1[#All],2,0),"")</f>
        <v/>
      </c>
    </row>
    <row r="2773" spans="6:11" ht="15" customHeight="1" x14ac:dyDescent="0.3">
      <c r="F2773" t="str">
        <f t="shared" si="215"/>
        <v>_</v>
      </c>
      <c r="G2773">
        <f t="shared" si="216"/>
        <v>0</v>
      </c>
      <c r="H2773" s="40" t="e">
        <f t="shared" si="217"/>
        <v>#DIV/0!</v>
      </c>
      <c r="I2773">
        <f t="shared" si="218"/>
        <v>0</v>
      </c>
      <c r="J2773" s="40" t="e">
        <f t="shared" si="219"/>
        <v>#DIV/0!</v>
      </c>
      <c r="K2773" t="str">
        <f>+IFERROR(VLOOKUP(D2773,Table_1[#All],2,0),"")</f>
        <v/>
      </c>
    </row>
    <row r="2774" spans="6:11" ht="15" customHeight="1" x14ac:dyDescent="0.3">
      <c r="F2774" t="str">
        <f t="shared" si="215"/>
        <v>_</v>
      </c>
      <c r="G2774">
        <f t="shared" si="216"/>
        <v>0</v>
      </c>
      <c r="H2774" s="40" t="e">
        <f t="shared" si="217"/>
        <v>#DIV/0!</v>
      </c>
      <c r="I2774">
        <f t="shared" si="218"/>
        <v>0</v>
      </c>
      <c r="J2774" s="40" t="e">
        <f t="shared" si="219"/>
        <v>#DIV/0!</v>
      </c>
      <c r="K2774" t="str">
        <f>+IFERROR(VLOOKUP(D2774,Table_1[#All],2,0),"")</f>
        <v/>
      </c>
    </row>
    <row r="2775" spans="6:11" ht="15" customHeight="1" x14ac:dyDescent="0.3">
      <c r="F2775" t="str">
        <f t="shared" si="215"/>
        <v>_</v>
      </c>
      <c r="G2775">
        <f t="shared" si="216"/>
        <v>0</v>
      </c>
      <c r="H2775" s="40" t="e">
        <f t="shared" si="217"/>
        <v>#DIV/0!</v>
      </c>
      <c r="I2775">
        <f t="shared" si="218"/>
        <v>0</v>
      </c>
      <c r="J2775" s="40" t="e">
        <f t="shared" si="219"/>
        <v>#DIV/0!</v>
      </c>
      <c r="K2775" t="str">
        <f>+IFERROR(VLOOKUP(D2775,Table_1[#All],2,0),"")</f>
        <v/>
      </c>
    </row>
    <row r="2776" spans="6:11" ht="15" customHeight="1" x14ac:dyDescent="0.3">
      <c r="F2776" t="str">
        <f t="shared" si="215"/>
        <v>_</v>
      </c>
      <c r="G2776">
        <f t="shared" si="216"/>
        <v>0</v>
      </c>
      <c r="H2776" s="40" t="e">
        <f t="shared" si="217"/>
        <v>#DIV/0!</v>
      </c>
      <c r="I2776">
        <f t="shared" si="218"/>
        <v>0</v>
      </c>
      <c r="J2776" s="40" t="e">
        <f t="shared" si="219"/>
        <v>#DIV/0!</v>
      </c>
      <c r="K2776" t="str">
        <f>+IFERROR(VLOOKUP(D2776,Table_1[#All],2,0),"")</f>
        <v/>
      </c>
    </row>
    <row r="2777" spans="6:11" ht="15" customHeight="1" x14ac:dyDescent="0.3">
      <c r="F2777" t="str">
        <f t="shared" si="215"/>
        <v>_</v>
      </c>
      <c r="G2777">
        <f t="shared" si="216"/>
        <v>0</v>
      </c>
      <c r="H2777" s="40" t="e">
        <f t="shared" si="217"/>
        <v>#DIV/0!</v>
      </c>
      <c r="I2777">
        <f t="shared" si="218"/>
        <v>0</v>
      </c>
      <c r="J2777" s="40" t="e">
        <f t="shared" si="219"/>
        <v>#DIV/0!</v>
      </c>
      <c r="K2777" t="str">
        <f>+IFERROR(VLOOKUP(D2777,Table_1[#All],2,0),"")</f>
        <v/>
      </c>
    </row>
    <row r="2778" spans="6:11" ht="15" customHeight="1" x14ac:dyDescent="0.3">
      <c r="F2778" t="str">
        <f t="shared" si="215"/>
        <v>_</v>
      </c>
      <c r="G2778">
        <f t="shared" si="216"/>
        <v>0</v>
      </c>
      <c r="H2778" s="40" t="e">
        <f t="shared" si="217"/>
        <v>#DIV/0!</v>
      </c>
      <c r="I2778">
        <f t="shared" si="218"/>
        <v>0</v>
      </c>
      <c r="J2778" s="40" t="e">
        <f t="shared" si="219"/>
        <v>#DIV/0!</v>
      </c>
      <c r="K2778" t="str">
        <f>+IFERROR(VLOOKUP(D2778,Table_1[#All],2,0),"")</f>
        <v/>
      </c>
    </row>
    <row r="2779" spans="6:11" ht="15" customHeight="1" x14ac:dyDescent="0.3">
      <c r="F2779" t="str">
        <f t="shared" si="215"/>
        <v>_</v>
      </c>
      <c r="G2779">
        <f t="shared" si="216"/>
        <v>0</v>
      </c>
      <c r="H2779" s="40" t="e">
        <f t="shared" si="217"/>
        <v>#DIV/0!</v>
      </c>
      <c r="I2779">
        <f t="shared" si="218"/>
        <v>0</v>
      </c>
      <c r="J2779" s="40" t="e">
        <f t="shared" si="219"/>
        <v>#DIV/0!</v>
      </c>
      <c r="K2779" t="str">
        <f>+IFERROR(VLOOKUP(D2779,Table_1[#All],2,0),"")</f>
        <v/>
      </c>
    </row>
    <row r="2780" spans="6:11" ht="15" customHeight="1" x14ac:dyDescent="0.3">
      <c r="F2780" t="str">
        <f t="shared" si="215"/>
        <v>_</v>
      </c>
      <c r="G2780">
        <f t="shared" si="216"/>
        <v>0</v>
      </c>
      <c r="H2780" s="40" t="e">
        <f t="shared" si="217"/>
        <v>#DIV/0!</v>
      </c>
      <c r="I2780">
        <f t="shared" si="218"/>
        <v>0</v>
      </c>
      <c r="J2780" s="40" t="e">
        <f t="shared" si="219"/>
        <v>#DIV/0!</v>
      </c>
      <c r="K2780" t="str">
        <f>+IFERROR(VLOOKUP(D2780,Table_1[#All],2,0),"")</f>
        <v/>
      </c>
    </row>
    <row r="2781" spans="6:11" ht="15" customHeight="1" x14ac:dyDescent="0.3">
      <c r="F2781" t="str">
        <f t="shared" si="215"/>
        <v>_</v>
      </c>
      <c r="G2781">
        <f t="shared" si="216"/>
        <v>0</v>
      </c>
      <c r="H2781" s="40" t="e">
        <f t="shared" si="217"/>
        <v>#DIV/0!</v>
      </c>
      <c r="I2781">
        <f t="shared" si="218"/>
        <v>0</v>
      </c>
      <c r="J2781" s="40" t="e">
        <f t="shared" si="219"/>
        <v>#DIV/0!</v>
      </c>
      <c r="K2781" t="str">
        <f>+IFERROR(VLOOKUP(D2781,Table_1[#All],2,0),"")</f>
        <v/>
      </c>
    </row>
    <row r="2782" spans="6:11" ht="15" customHeight="1" x14ac:dyDescent="0.3">
      <c r="F2782" t="str">
        <f t="shared" si="215"/>
        <v>_</v>
      </c>
      <c r="G2782">
        <f t="shared" si="216"/>
        <v>0</v>
      </c>
      <c r="H2782" s="40" t="e">
        <f t="shared" si="217"/>
        <v>#DIV/0!</v>
      </c>
      <c r="I2782">
        <f t="shared" si="218"/>
        <v>0</v>
      </c>
      <c r="J2782" s="40" t="e">
        <f t="shared" si="219"/>
        <v>#DIV/0!</v>
      </c>
      <c r="K2782" t="str">
        <f>+IFERROR(VLOOKUP(D2782,Table_1[#All],2,0),"")</f>
        <v/>
      </c>
    </row>
    <row r="2783" spans="6:11" ht="15" customHeight="1" x14ac:dyDescent="0.3">
      <c r="F2783" t="str">
        <f t="shared" si="215"/>
        <v>_</v>
      </c>
      <c r="G2783">
        <f t="shared" si="216"/>
        <v>0</v>
      </c>
      <c r="H2783" s="40" t="e">
        <f t="shared" si="217"/>
        <v>#DIV/0!</v>
      </c>
      <c r="I2783">
        <f t="shared" si="218"/>
        <v>0</v>
      </c>
      <c r="J2783" s="40" t="e">
        <f t="shared" si="219"/>
        <v>#DIV/0!</v>
      </c>
      <c r="K2783" t="str">
        <f>+IFERROR(VLOOKUP(D2783,Table_1[#All],2,0),"")</f>
        <v/>
      </c>
    </row>
    <row r="2784" spans="6:11" ht="15" customHeight="1" x14ac:dyDescent="0.3">
      <c r="F2784" t="str">
        <f t="shared" si="215"/>
        <v>_</v>
      </c>
      <c r="G2784">
        <f t="shared" si="216"/>
        <v>0</v>
      </c>
      <c r="H2784" s="40" t="e">
        <f t="shared" si="217"/>
        <v>#DIV/0!</v>
      </c>
      <c r="I2784">
        <f t="shared" si="218"/>
        <v>0</v>
      </c>
      <c r="J2784" s="40" t="e">
        <f t="shared" si="219"/>
        <v>#DIV/0!</v>
      </c>
      <c r="K2784" t="str">
        <f>+IFERROR(VLOOKUP(D2784,Table_1[#All],2,0),"")</f>
        <v/>
      </c>
    </row>
    <row r="2785" spans="6:11" ht="15" customHeight="1" x14ac:dyDescent="0.3">
      <c r="F2785" t="str">
        <f t="shared" si="215"/>
        <v>_</v>
      </c>
      <c r="G2785">
        <f t="shared" si="216"/>
        <v>0</v>
      </c>
      <c r="H2785" s="40" t="e">
        <f t="shared" si="217"/>
        <v>#DIV/0!</v>
      </c>
      <c r="I2785">
        <f t="shared" si="218"/>
        <v>0</v>
      </c>
      <c r="J2785" s="40" t="e">
        <f t="shared" si="219"/>
        <v>#DIV/0!</v>
      </c>
      <c r="K2785" t="str">
        <f>+IFERROR(VLOOKUP(D2785,Table_1[#All],2,0),"")</f>
        <v/>
      </c>
    </row>
    <row r="2786" spans="6:11" ht="15" customHeight="1" x14ac:dyDescent="0.3">
      <c r="F2786" t="str">
        <f t="shared" si="215"/>
        <v>_</v>
      </c>
      <c r="G2786">
        <f t="shared" si="216"/>
        <v>0</v>
      </c>
      <c r="H2786" s="40" t="e">
        <f t="shared" si="217"/>
        <v>#DIV/0!</v>
      </c>
      <c r="I2786">
        <f t="shared" si="218"/>
        <v>0</v>
      </c>
      <c r="J2786" s="40" t="e">
        <f t="shared" si="219"/>
        <v>#DIV/0!</v>
      </c>
      <c r="K2786" t="str">
        <f>+IFERROR(VLOOKUP(D2786,Table_1[#All],2,0),"")</f>
        <v/>
      </c>
    </row>
    <row r="2787" spans="6:11" ht="15" customHeight="1" x14ac:dyDescent="0.3">
      <c r="F2787" t="str">
        <f t="shared" si="215"/>
        <v>_</v>
      </c>
      <c r="G2787">
        <f t="shared" si="216"/>
        <v>0</v>
      </c>
      <c r="H2787" s="40" t="e">
        <f t="shared" si="217"/>
        <v>#DIV/0!</v>
      </c>
      <c r="I2787">
        <f t="shared" si="218"/>
        <v>0</v>
      </c>
      <c r="J2787" s="40" t="e">
        <f t="shared" si="219"/>
        <v>#DIV/0!</v>
      </c>
      <c r="K2787" t="str">
        <f>+IFERROR(VLOOKUP(D2787,Table_1[#All],2,0),"")</f>
        <v/>
      </c>
    </row>
    <row r="2788" spans="6:11" ht="15" customHeight="1" x14ac:dyDescent="0.3">
      <c r="F2788" t="str">
        <f t="shared" si="215"/>
        <v>_</v>
      </c>
      <c r="G2788">
        <f t="shared" si="216"/>
        <v>0</v>
      </c>
      <c r="H2788" s="40" t="e">
        <f t="shared" si="217"/>
        <v>#DIV/0!</v>
      </c>
      <c r="I2788">
        <f t="shared" si="218"/>
        <v>0</v>
      </c>
      <c r="J2788" s="40" t="e">
        <f t="shared" si="219"/>
        <v>#DIV/0!</v>
      </c>
      <c r="K2788" t="str">
        <f>+IFERROR(VLOOKUP(D2788,Table_1[#All],2,0),"")</f>
        <v/>
      </c>
    </row>
    <row r="2789" spans="6:11" ht="15" customHeight="1" x14ac:dyDescent="0.3">
      <c r="F2789" t="str">
        <f t="shared" si="215"/>
        <v>_</v>
      </c>
      <c r="G2789">
        <f t="shared" si="216"/>
        <v>0</v>
      </c>
      <c r="H2789" s="40" t="e">
        <f t="shared" si="217"/>
        <v>#DIV/0!</v>
      </c>
      <c r="I2789">
        <f t="shared" si="218"/>
        <v>0</v>
      </c>
      <c r="J2789" s="40" t="e">
        <f t="shared" si="219"/>
        <v>#DIV/0!</v>
      </c>
      <c r="K2789" t="str">
        <f>+IFERROR(VLOOKUP(D2789,Table_1[#All],2,0),"")</f>
        <v/>
      </c>
    </row>
    <row r="2790" spans="6:11" ht="15" customHeight="1" x14ac:dyDescent="0.3">
      <c r="F2790" t="str">
        <f t="shared" si="215"/>
        <v>_</v>
      </c>
      <c r="G2790">
        <f t="shared" si="216"/>
        <v>0</v>
      </c>
      <c r="H2790" s="40" t="e">
        <f t="shared" si="217"/>
        <v>#DIV/0!</v>
      </c>
      <c r="I2790">
        <f t="shared" si="218"/>
        <v>0</v>
      </c>
      <c r="J2790" s="40" t="e">
        <f t="shared" si="219"/>
        <v>#DIV/0!</v>
      </c>
      <c r="K2790" t="str">
        <f>+IFERROR(VLOOKUP(D2790,Table_1[#All],2,0),"")</f>
        <v/>
      </c>
    </row>
    <row r="2791" spans="6:11" ht="15" customHeight="1" x14ac:dyDescent="0.3">
      <c r="F2791" t="str">
        <f t="shared" si="215"/>
        <v>_</v>
      </c>
      <c r="G2791">
        <f t="shared" si="216"/>
        <v>0</v>
      </c>
      <c r="H2791" s="40" t="e">
        <f t="shared" si="217"/>
        <v>#DIV/0!</v>
      </c>
      <c r="I2791">
        <f t="shared" si="218"/>
        <v>0</v>
      </c>
      <c r="J2791" s="40" t="e">
        <f t="shared" si="219"/>
        <v>#DIV/0!</v>
      </c>
      <c r="K2791" t="str">
        <f>+IFERROR(VLOOKUP(D2791,Table_1[#All],2,0),"")</f>
        <v/>
      </c>
    </row>
    <row r="2792" spans="6:11" ht="15" customHeight="1" x14ac:dyDescent="0.3">
      <c r="F2792" t="str">
        <f t="shared" si="215"/>
        <v>_</v>
      </c>
      <c r="G2792">
        <f t="shared" si="216"/>
        <v>0</v>
      </c>
      <c r="H2792" s="40" t="e">
        <f t="shared" si="217"/>
        <v>#DIV/0!</v>
      </c>
      <c r="I2792">
        <f t="shared" si="218"/>
        <v>0</v>
      </c>
      <c r="J2792" s="40" t="e">
        <f t="shared" si="219"/>
        <v>#DIV/0!</v>
      </c>
      <c r="K2792" t="str">
        <f>+IFERROR(VLOOKUP(D2792,Table_1[#All],2,0),"")</f>
        <v/>
      </c>
    </row>
    <row r="2793" spans="6:11" ht="15" customHeight="1" x14ac:dyDescent="0.3">
      <c r="F2793" t="str">
        <f t="shared" si="215"/>
        <v>_</v>
      </c>
      <c r="G2793">
        <f t="shared" si="216"/>
        <v>0</v>
      </c>
      <c r="H2793" s="40" t="e">
        <f t="shared" si="217"/>
        <v>#DIV/0!</v>
      </c>
      <c r="I2793">
        <f t="shared" si="218"/>
        <v>0</v>
      </c>
      <c r="J2793" s="40" t="e">
        <f t="shared" si="219"/>
        <v>#DIV/0!</v>
      </c>
      <c r="K2793" t="str">
        <f>+IFERROR(VLOOKUP(D2793,Table_1[#All],2,0),"")</f>
        <v/>
      </c>
    </row>
    <row r="2794" spans="6:11" ht="15" customHeight="1" x14ac:dyDescent="0.3">
      <c r="F2794" t="str">
        <f t="shared" si="215"/>
        <v>_</v>
      </c>
      <c r="G2794">
        <f t="shared" si="216"/>
        <v>0</v>
      </c>
      <c r="H2794" s="40" t="e">
        <f t="shared" si="217"/>
        <v>#DIV/0!</v>
      </c>
      <c r="I2794">
        <f t="shared" si="218"/>
        <v>0</v>
      </c>
      <c r="J2794" s="40" t="e">
        <f t="shared" si="219"/>
        <v>#DIV/0!</v>
      </c>
      <c r="K2794" t="str">
        <f>+IFERROR(VLOOKUP(D2794,Table_1[#All],2,0),"")</f>
        <v/>
      </c>
    </row>
    <row r="2795" spans="6:11" ht="15" customHeight="1" x14ac:dyDescent="0.3">
      <c r="F2795" t="str">
        <f t="shared" si="215"/>
        <v>_</v>
      </c>
      <c r="G2795">
        <f t="shared" si="216"/>
        <v>0</v>
      </c>
      <c r="H2795" s="40" t="e">
        <f t="shared" si="217"/>
        <v>#DIV/0!</v>
      </c>
      <c r="I2795">
        <f t="shared" si="218"/>
        <v>0</v>
      </c>
      <c r="J2795" s="40" t="e">
        <f t="shared" si="219"/>
        <v>#DIV/0!</v>
      </c>
      <c r="K2795" t="str">
        <f>+IFERROR(VLOOKUP(D2795,Table_1[#All],2,0),"")</f>
        <v/>
      </c>
    </row>
    <row r="2796" spans="6:11" ht="15" customHeight="1" x14ac:dyDescent="0.3">
      <c r="F2796" t="str">
        <f t="shared" si="215"/>
        <v>_</v>
      </c>
      <c r="G2796">
        <f t="shared" si="216"/>
        <v>0</v>
      </c>
      <c r="H2796" s="40" t="e">
        <f t="shared" si="217"/>
        <v>#DIV/0!</v>
      </c>
      <c r="I2796">
        <f t="shared" si="218"/>
        <v>0</v>
      </c>
      <c r="J2796" s="40" t="e">
        <f t="shared" si="219"/>
        <v>#DIV/0!</v>
      </c>
      <c r="K2796" t="str">
        <f>+IFERROR(VLOOKUP(D2796,Table_1[#All],2,0),"")</f>
        <v/>
      </c>
    </row>
    <row r="2797" spans="6:11" ht="15" customHeight="1" x14ac:dyDescent="0.3">
      <c r="F2797" t="str">
        <f t="shared" si="215"/>
        <v>_</v>
      </c>
      <c r="G2797">
        <f t="shared" si="216"/>
        <v>0</v>
      </c>
      <c r="H2797" s="40" t="e">
        <f t="shared" si="217"/>
        <v>#DIV/0!</v>
      </c>
      <c r="I2797">
        <f t="shared" si="218"/>
        <v>0</v>
      </c>
      <c r="J2797" s="40" t="e">
        <f t="shared" si="219"/>
        <v>#DIV/0!</v>
      </c>
      <c r="K2797" t="str">
        <f>+IFERROR(VLOOKUP(D2797,Table_1[#All],2,0),"")</f>
        <v/>
      </c>
    </row>
    <row r="2798" spans="6:11" ht="15" customHeight="1" x14ac:dyDescent="0.3">
      <c r="F2798" t="str">
        <f t="shared" si="215"/>
        <v>_</v>
      </c>
      <c r="G2798">
        <f t="shared" si="216"/>
        <v>0</v>
      </c>
      <c r="H2798" s="40" t="e">
        <f t="shared" si="217"/>
        <v>#DIV/0!</v>
      </c>
      <c r="I2798">
        <f t="shared" si="218"/>
        <v>0</v>
      </c>
      <c r="J2798" s="40" t="e">
        <f t="shared" si="219"/>
        <v>#DIV/0!</v>
      </c>
      <c r="K2798" t="str">
        <f>+IFERROR(VLOOKUP(D2798,Table_1[#All],2,0),"")</f>
        <v/>
      </c>
    </row>
    <row r="2799" spans="6:11" ht="15" customHeight="1" x14ac:dyDescent="0.3">
      <c r="F2799" t="str">
        <f t="shared" si="215"/>
        <v>_</v>
      </c>
      <c r="G2799">
        <f t="shared" si="216"/>
        <v>0</v>
      </c>
      <c r="H2799" s="40" t="e">
        <f t="shared" si="217"/>
        <v>#DIV/0!</v>
      </c>
      <c r="I2799">
        <f t="shared" si="218"/>
        <v>0</v>
      </c>
      <c r="J2799" s="40" t="e">
        <f t="shared" si="219"/>
        <v>#DIV/0!</v>
      </c>
      <c r="K2799" t="str">
        <f>+IFERROR(VLOOKUP(D2799,Table_1[#All],2,0),"")</f>
        <v/>
      </c>
    </row>
    <row r="2800" spans="6:11" ht="15" customHeight="1" x14ac:dyDescent="0.3">
      <c r="F2800" t="str">
        <f t="shared" si="215"/>
        <v>_</v>
      </c>
      <c r="G2800">
        <f t="shared" si="216"/>
        <v>0</v>
      </c>
      <c r="H2800" s="40" t="e">
        <f t="shared" si="217"/>
        <v>#DIV/0!</v>
      </c>
      <c r="I2800">
        <f t="shared" si="218"/>
        <v>0</v>
      </c>
      <c r="J2800" s="40" t="e">
        <f t="shared" si="219"/>
        <v>#DIV/0!</v>
      </c>
      <c r="K2800" t="str">
        <f>+IFERROR(VLOOKUP(D2800,Table_1[#All],2,0),"")</f>
        <v/>
      </c>
    </row>
    <row r="2801" spans="6:11" ht="15" customHeight="1" x14ac:dyDescent="0.3">
      <c r="F2801" t="str">
        <f t="shared" si="215"/>
        <v>_</v>
      </c>
      <c r="G2801">
        <f t="shared" si="216"/>
        <v>0</v>
      </c>
      <c r="H2801" s="40" t="e">
        <f t="shared" si="217"/>
        <v>#DIV/0!</v>
      </c>
      <c r="I2801">
        <f t="shared" si="218"/>
        <v>0</v>
      </c>
      <c r="J2801" s="40" t="e">
        <f t="shared" si="219"/>
        <v>#DIV/0!</v>
      </c>
      <c r="K2801" t="str">
        <f>+IFERROR(VLOOKUP(D2801,Table_1[#All],2,0),"")</f>
        <v/>
      </c>
    </row>
    <row r="2802" spans="6:11" ht="15" customHeight="1" x14ac:dyDescent="0.3">
      <c r="F2802" t="str">
        <f t="shared" si="215"/>
        <v>_</v>
      </c>
      <c r="G2802">
        <f t="shared" si="216"/>
        <v>0</v>
      </c>
      <c r="H2802" s="40" t="e">
        <f t="shared" si="217"/>
        <v>#DIV/0!</v>
      </c>
      <c r="I2802">
        <f t="shared" si="218"/>
        <v>0</v>
      </c>
      <c r="J2802" s="40" t="e">
        <f t="shared" si="219"/>
        <v>#DIV/0!</v>
      </c>
      <c r="K2802" t="str">
        <f>+IFERROR(VLOOKUP(D2802,Table_1[#All],2,0),"")</f>
        <v/>
      </c>
    </row>
    <row r="2803" spans="6:11" ht="15" customHeight="1" x14ac:dyDescent="0.3">
      <c r="F2803" t="str">
        <f t="shared" si="215"/>
        <v>_</v>
      </c>
      <c r="G2803">
        <f t="shared" si="216"/>
        <v>0</v>
      </c>
      <c r="H2803" s="40" t="e">
        <f t="shared" si="217"/>
        <v>#DIV/0!</v>
      </c>
      <c r="I2803">
        <f t="shared" si="218"/>
        <v>0</v>
      </c>
      <c r="J2803" s="40" t="e">
        <f t="shared" si="219"/>
        <v>#DIV/0!</v>
      </c>
      <c r="K2803" t="str">
        <f>+IFERROR(VLOOKUP(D2803,Table_1[#All],2,0),"")</f>
        <v/>
      </c>
    </row>
    <row r="2804" spans="6:11" ht="15" customHeight="1" x14ac:dyDescent="0.3">
      <c r="F2804" t="str">
        <f t="shared" si="215"/>
        <v>_</v>
      </c>
      <c r="G2804">
        <f t="shared" si="216"/>
        <v>0</v>
      </c>
      <c r="H2804" s="40" t="e">
        <f t="shared" si="217"/>
        <v>#DIV/0!</v>
      </c>
      <c r="I2804">
        <f t="shared" si="218"/>
        <v>0</v>
      </c>
      <c r="J2804" s="40" t="e">
        <f t="shared" si="219"/>
        <v>#DIV/0!</v>
      </c>
      <c r="K2804" t="str">
        <f>+IFERROR(VLOOKUP(D2804,Table_1[#All],2,0),"")</f>
        <v/>
      </c>
    </row>
    <row r="2805" spans="6:11" ht="15" customHeight="1" x14ac:dyDescent="0.3">
      <c r="F2805" t="str">
        <f t="shared" si="215"/>
        <v>_</v>
      </c>
      <c r="G2805">
        <f t="shared" si="216"/>
        <v>0</v>
      </c>
      <c r="H2805" s="40" t="e">
        <f t="shared" si="217"/>
        <v>#DIV/0!</v>
      </c>
      <c r="I2805">
        <f t="shared" si="218"/>
        <v>0</v>
      </c>
      <c r="J2805" s="40" t="e">
        <f t="shared" si="219"/>
        <v>#DIV/0!</v>
      </c>
      <c r="K2805" t="str">
        <f>+IFERROR(VLOOKUP(D2805,Table_1[#All],2,0),"")</f>
        <v/>
      </c>
    </row>
    <row r="2806" spans="6:11" ht="15" customHeight="1" x14ac:dyDescent="0.3">
      <c r="F2806" t="str">
        <f t="shared" si="215"/>
        <v>_</v>
      </c>
      <c r="G2806">
        <f t="shared" si="216"/>
        <v>0</v>
      </c>
      <c r="H2806" s="40" t="e">
        <f t="shared" si="217"/>
        <v>#DIV/0!</v>
      </c>
      <c r="I2806">
        <f t="shared" si="218"/>
        <v>0</v>
      </c>
      <c r="J2806" s="40" t="e">
        <f t="shared" si="219"/>
        <v>#DIV/0!</v>
      </c>
      <c r="K2806" t="str">
        <f>+IFERROR(VLOOKUP(D2806,Table_1[#All],2,0),"")</f>
        <v/>
      </c>
    </row>
    <row r="2807" spans="6:11" ht="15" customHeight="1" x14ac:dyDescent="0.3">
      <c r="F2807" t="str">
        <f t="shared" si="215"/>
        <v>_</v>
      </c>
      <c r="G2807">
        <f t="shared" si="216"/>
        <v>0</v>
      </c>
      <c r="H2807" s="40" t="e">
        <f t="shared" si="217"/>
        <v>#DIV/0!</v>
      </c>
      <c r="I2807">
        <f t="shared" si="218"/>
        <v>0</v>
      </c>
      <c r="J2807" s="40" t="e">
        <f t="shared" si="219"/>
        <v>#DIV/0!</v>
      </c>
      <c r="K2807" t="str">
        <f>+IFERROR(VLOOKUP(D2807,Table_1[#All],2,0),"")</f>
        <v/>
      </c>
    </row>
    <row r="2808" spans="6:11" ht="15" customHeight="1" x14ac:dyDescent="0.3">
      <c r="F2808" t="str">
        <f t="shared" si="215"/>
        <v>_</v>
      </c>
      <c r="G2808">
        <f t="shared" si="216"/>
        <v>0</v>
      </c>
      <c r="H2808" s="40" t="e">
        <f t="shared" si="217"/>
        <v>#DIV/0!</v>
      </c>
      <c r="I2808">
        <f t="shared" si="218"/>
        <v>0</v>
      </c>
      <c r="J2808" s="40" t="e">
        <f t="shared" si="219"/>
        <v>#DIV/0!</v>
      </c>
      <c r="K2808" t="str">
        <f>+IFERROR(VLOOKUP(D2808,Table_1[#All],2,0),"")</f>
        <v/>
      </c>
    </row>
    <row r="2809" spans="6:11" ht="15" customHeight="1" x14ac:dyDescent="0.3">
      <c r="F2809" t="str">
        <f t="shared" si="215"/>
        <v>_</v>
      </c>
      <c r="G2809">
        <f t="shared" si="216"/>
        <v>0</v>
      </c>
      <c r="H2809" s="40" t="e">
        <f t="shared" si="217"/>
        <v>#DIV/0!</v>
      </c>
      <c r="I2809">
        <f t="shared" si="218"/>
        <v>0</v>
      </c>
      <c r="J2809" s="40" t="e">
        <f t="shared" si="219"/>
        <v>#DIV/0!</v>
      </c>
      <c r="K2809" t="str">
        <f>+IFERROR(VLOOKUP(D2809,Table_1[#All],2,0),"")</f>
        <v/>
      </c>
    </row>
    <row r="2810" spans="6:11" ht="15" customHeight="1" x14ac:dyDescent="0.3">
      <c r="F2810" t="str">
        <f t="shared" si="215"/>
        <v>_</v>
      </c>
      <c r="G2810">
        <f t="shared" si="216"/>
        <v>0</v>
      </c>
      <c r="H2810" s="40" t="e">
        <f t="shared" si="217"/>
        <v>#DIV/0!</v>
      </c>
      <c r="I2810">
        <f t="shared" si="218"/>
        <v>0</v>
      </c>
      <c r="J2810" s="40" t="e">
        <f t="shared" si="219"/>
        <v>#DIV/0!</v>
      </c>
      <c r="K2810" t="str">
        <f>+IFERROR(VLOOKUP(D2810,Table_1[#All],2,0),"")</f>
        <v/>
      </c>
    </row>
    <row r="2811" spans="6:11" ht="15" customHeight="1" x14ac:dyDescent="0.3">
      <c r="F2811" t="str">
        <f t="shared" si="215"/>
        <v>_</v>
      </c>
      <c r="G2811">
        <f t="shared" si="216"/>
        <v>0</v>
      </c>
      <c r="H2811" s="40" t="e">
        <f t="shared" si="217"/>
        <v>#DIV/0!</v>
      </c>
      <c r="I2811">
        <f t="shared" si="218"/>
        <v>0</v>
      </c>
      <c r="J2811" s="40" t="e">
        <f t="shared" si="219"/>
        <v>#DIV/0!</v>
      </c>
      <c r="K2811" t="str">
        <f>+IFERROR(VLOOKUP(D2811,Table_1[#All],2,0),"")</f>
        <v/>
      </c>
    </row>
    <row r="2812" spans="6:11" ht="15" customHeight="1" x14ac:dyDescent="0.3">
      <c r="F2812" t="str">
        <f t="shared" si="215"/>
        <v>_</v>
      </c>
      <c r="G2812">
        <f t="shared" si="216"/>
        <v>0</v>
      </c>
      <c r="H2812" s="40" t="e">
        <f t="shared" si="217"/>
        <v>#DIV/0!</v>
      </c>
      <c r="I2812">
        <f t="shared" si="218"/>
        <v>0</v>
      </c>
      <c r="J2812" s="40" t="e">
        <f t="shared" si="219"/>
        <v>#DIV/0!</v>
      </c>
      <c r="K2812" t="str">
        <f>+IFERROR(VLOOKUP(D2812,Table_1[#All],2,0),"")</f>
        <v/>
      </c>
    </row>
    <row r="2813" spans="6:11" ht="15" customHeight="1" x14ac:dyDescent="0.3">
      <c r="F2813" t="str">
        <f t="shared" si="215"/>
        <v>_</v>
      </c>
      <c r="G2813">
        <f t="shared" si="216"/>
        <v>0</v>
      </c>
      <c r="H2813" s="40" t="e">
        <f t="shared" si="217"/>
        <v>#DIV/0!</v>
      </c>
      <c r="I2813">
        <f t="shared" si="218"/>
        <v>0</v>
      </c>
      <c r="J2813" s="40" t="e">
        <f t="shared" si="219"/>
        <v>#DIV/0!</v>
      </c>
      <c r="K2813" t="str">
        <f>+IFERROR(VLOOKUP(D2813,Table_1[#All],2,0),"")</f>
        <v/>
      </c>
    </row>
    <row r="2814" spans="6:11" ht="15" customHeight="1" x14ac:dyDescent="0.3">
      <c r="F2814" t="str">
        <f t="shared" si="215"/>
        <v>_</v>
      </c>
      <c r="G2814">
        <f t="shared" si="216"/>
        <v>0</v>
      </c>
      <c r="H2814" s="40" t="e">
        <f t="shared" si="217"/>
        <v>#DIV/0!</v>
      </c>
      <c r="I2814">
        <f t="shared" si="218"/>
        <v>0</v>
      </c>
      <c r="J2814" s="40" t="e">
        <f t="shared" si="219"/>
        <v>#DIV/0!</v>
      </c>
      <c r="K2814" t="str">
        <f>+IFERROR(VLOOKUP(D2814,Table_1[#All],2,0),"")</f>
        <v/>
      </c>
    </row>
    <row r="2815" spans="6:11" ht="15" customHeight="1" x14ac:dyDescent="0.3">
      <c r="F2815" t="str">
        <f t="shared" si="215"/>
        <v>_</v>
      </c>
      <c r="G2815">
        <f t="shared" si="216"/>
        <v>0</v>
      </c>
      <c r="H2815" s="40" t="e">
        <f t="shared" si="217"/>
        <v>#DIV/0!</v>
      </c>
      <c r="I2815">
        <f t="shared" si="218"/>
        <v>0</v>
      </c>
      <c r="J2815" s="40" t="e">
        <f t="shared" si="219"/>
        <v>#DIV/0!</v>
      </c>
      <c r="K2815" t="str">
        <f>+IFERROR(VLOOKUP(D2815,Table_1[#All],2,0),"")</f>
        <v/>
      </c>
    </row>
    <row r="2816" spans="6:11" ht="15" customHeight="1" x14ac:dyDescent="0.3">
      <c r="F2816" t="str">
        <f t="shared" si="215"/>
        <v>_</v>
      </c>
      <c r="G2816">
        <f t="shared" si="216"/>
        <v>0</v>
      </c>
      <c r="H2816" s="40" t="e">
        <f t="shared" si="217"/>
        <v>#DIV/0!</v>
      </c>
      <c r="I2816">
        <f t="shared" si="218"/>
        <v>0</v>
      </c>
      <c r="J2816" s="40" t="e">
        <f t="shared" si="219"/>
        <v>#DIV/0!</v>
      </c>
      <c r="K2816" t="str">
        <f>+IFERROR(VLOOKUP(D2816,Table_1[#All],2,0),"")</f>
        <v/>
      </c>
    </row>
    <row r="2817" spans="6:11" ht="15" customHeight="1" x14ac:dyDescent="0.3">
      <c r="F2817" t="str">
        <f t="shared" si="215"/>
        <v>_</v>
      </c>
      <c r="G2817">
        <f t="shared" si="216"/>
        <v>0</v>
      </c>
      <c r="H2817" s="40" t="e">
        <f t="shared" si="217"/>
        <v>#DIV/0!</v>
      </c>
      <c r="I2817">
        <f t="shared" si="218"/>
        <v>0</v>
      </c>
      <c r="J2817" s="40" t="e">
        <f t="shared" si="219"/>
        <v>#DIV/0!</v>
      </c>
      <c r="K2817" t="str">
        <f>+IFERROR(VLOOKUP(D2817,Table_1[#All],2,0),"")</f>
        <v/>
      </c>
    </row>
    <row r="2818" spans="6:11" ht="15" customHeight="1" x14ac:dyDescent="0.3">
      <c r="F2818" t="str">
        <f t="shared" si="215"/>
        <v>_</v>
      </c>
      <c r="G2818">
        <f t="shared" si="216"/>
        <v>0</v>
      </c>
      <c r="H2818" s="40" t="e">
        <f t="shared" si="217"/>
        <v>#DIV/0!</v>
      </c>
      <c r="I2818">
        <f t="shared" si="218"/>
        <v>0</v>
      </c>
      <c r="J2818" s="40" t="e">
        <f t="shared" si="219"/>
        <v>#DIV/0!</v>
      </c>
      <c r="K2818" t="str">
        <f>+IFERROR(VLOOKUP(D2818,Table_1[#All],2,0),"")</f>
        <v/>
      </c>
    </row>
    <row r="2819" spans="6:11" ht="15" customHeight="1" x14ac:dyDescent="0.3">
      <c r="F2819" t="str">
        <f t="shared" ref="F2819:F2882" si="220">+CONCATENATE(A2819,"_",B2819)</f>
        <v>_</v>
      </c>
      <c r="G2819">
        <f t="shared" ref="G2819:G2882" si="221">+SUMIFS($E$2:$E$1048576,$D$2:$D$1048576,"00. VENDES",$F$2:$F$1048576,F2819)</f>
        <v>0</v>
      </c>
      <c r="H2819" s="40" t="e">
        <f t="shared" ref="H2819:H2882" si="222">+E2819/G2819</f>
        <v>#DIV/0!</v>
      </c>
      <c r="I2819">
        <f t="shared" ref="I2819:I2882" si="223">+SUMIFS($E$2:$E$9999,$D$2:$D$9999,"00. VENDES",$B$2:$B$9999,B2819)</f>
        <v>0</v>
      </c>
      <c r="J2819" s="40" t="e">
        <f t="shared" ref="J2819:J2882" si="224">+E2819/I2819</f>
        <v>#DIV/0!</v>
      </c>
      <c r="K2819" t="str">
        <f>+IFERROR(VLOOKUP(D2819,Table_1[#All],2,0),"")</f>
        <v/>
      </c>
    </row>
    <row r="2820" spans="6:11" ht="15" customHeight="1" x14ac:dyDescent="0.3">
      <c r="F2820" t="str">
        <f t="shared" si="220"/>
        <v>_</v>
      </c>
      <c r="G2820">
        <f t="shared" si="221"/>
        <v>0</v>
      </c>
      <c r="H2820" s="40" t="e">
        <f t="shared" si="222"/>
        <v>#DIV/0!</v>
      </c>
      <c r="I2820">
        <f t="shared" si="223"/>
        <v>0</v>
      </c>
      <c r="J2820" s="40" t="e">
        <f t="shared" si="224"/>
        <v>#DIV/0!</v>
      </c>
      <c r="K2820" t="str">
        <f>+IFERROR(VLOOKUP(D2820,Table_1[#All],2,0),"")</f>
        <v/>
      </c>
    </row>
    <row r="2821" spans="6:11" ht="15" customHeight="1" x14ac:dyDescent="0.3">
      <c r="F2821" t="str">
        <f t="shared" si="220"/>
        <v>_</v>
      </c>
      <c r="G2821">
        <f t="shared" si="221"/>
        <v>0</v>
      </c>
      <c r="H2821" s="40" t="e">
        <f t="shared" si="222"/>
        <v>#DIV/0!</v>
      </c>
      <c r="I2821">
        <f t="shared" si="223"/>
        <v>0</v>
      </c>
      <c r="J2821" s="40" t="e">
        <f t="shared" si="224"/>
        <v>#DIV/0!</v>
      </c>
      <c r="K2821" t="str">
        <f>+IFERROR(VLOOKUP(D2821,Table_1[#All],2,0),"")</f>
        <v/>
      </c>
    </row>
    <row r="2822" spans="6:11" ht="15" customHeight="1" x14ac:dyDescent="0.3">
      <c r="F2822" t="str">
        <f t="shared" si="220"/>
        <v>_</v>
      </c>
      <c r="G2822">
        <f t="shared" si="221"/>
        <v>0</v>
      </c>
      <c r="H2822" s="40" t="e">
        <f t="shared" si="222"/>
        <v>#DIV/0!</v>
      </c>
      <c r="I2822">
        <f t="shared" si="223"/>
        <v>0</v>
      </c>
      <c r="J2822" s="40" t="e">
        <f t="shared" si="224"/>
        <v>#DIV/0!</v>
      </c>
      <c r="K2822" t="str">
        <f>+IFERROR(VLOOKUP(D2822,Table_1[#All],2,0),"")</f>
        <v/>
      </c>
    </row>
    <row r="2823" spans="6:11" ht="15" customHeight="1" x14ac:dyDescent="0.3">
      <c r="F2823" t="str">
        <f t="shared" si="220"/>
        <v>_</v>
      </c>
      <c r="G2823">
        <f t="shared" si="221"/>
        <v>0</v>
      </c>
      <c r="H2823" s="40" t="e">
        <f t="shared" si="222"/>
        <v>#DIV/0!</v>
      </c>
      <c r="I2823">
        <f t="shared" si="223"/>
        <v>0</v>
      </c>
      <c r="J2823" s="40" t="e">
        <f t="shared" si="224"/>
        <v>#DIV/0!</v>
      </c>
      <c r="K2823" t="str">
        <f>+IFERROR(VLOOKUP(D2823,Table_1[#All],2,0),"")</f>
        <v/>
      </c>
    </row>
    <row r="2824" spans="6:11" ht="15" customHeight="1" x14ac:dyDescent="0.3">
      <c r="F2824" t="str">
        <f t="shared" si="220"/>
        <v>_</v>
      </c>
      <c r="G2824">
        <f t="shared" si="221"/>
        <v>0</v>
      </c>
      <c r="H2824" s="40" t="e">
        <f t="shared" si="222"/>
        <v>#DIV/0!</v>
      </c>
      <c r="I2824">
        <f t="shared" si="223"/>
        <v>0</v>
      </c>
      <c r="J2824" s="40" t="e">
        <f t="shared" si="224"/>
        <v>#DIV/0!</v>
      </c>
      <c r="K2824" t="str">
        <f>+IFERROR(VLOOKUP(D2824,Table_1[#All],2,0),"")</f>
        <v/>
      </c>
    </row>
    <row r="2825" spans="6:11" ht="15" customHeight="1" x14ac:dyDescent="0.3">
      <c r="F2825" t="str">
        <f t="shared" si="220"/>
        <v>_</v>
      </c>
      <c r="G2825">
        <f t="shared" si="221"/>
        <v>0</v>
      </c>
      <c r="H2825" s="40" t="e">
        <f t="shared" si="222"/>
        <v>#DIV/0!</v>
      </c>
      <c r="I2825">
        <f t="shared" si="223"/>
        <v>0</v>
      </c>
      <c r="J2825" s="40" t="e">
        <f t="shared" si="224"/>
        <v>#DIV/0!</v>
      </c>
      <c r="K2825" t="str">
        <f>+IFERROR(VLOOKUP(D2825,Table_1[#All],2,0),"")</f>
        <v/>
      </c>
    </row>
    <row r="2826" spans="6:11" ht="15" customHeight="1" x14ac:dyDescent="0.3">
      <c r="F2826" t="str">
        <f t="shared" si="220"/>
        <v>_</v>
      </c>
      <c r="G2826">
        <f t="shared" si="221"/>
        <v>0</v>
      </c>
      <c r="H2826" s="40" t="e">
        <f t="shared" si="222"/>
        <v>#DIV/0!</v>
      </c>
      <c r="I2826">
        <f t="shared" si="223"/>
        <v>0</v>
      </c>
      <c r="J2826" s="40" t="e">
        <f t="shared" si="224"/>
        <v>#DIV/0!</v>
      </c>
      <c r="K2826" t="str">
        <f>+IFERROR(VLOOKUP(D2826,Table_1[#All],2,0),"")</f>
        <v/>
      </c>
    </row>
    <row r="2827" spans="6:11" ht="15" customHeight="1" x14ac:dyDescent="0.3">
      <c r="F2827" t="str">
        <f t="shared" si="220"/>
        <v>_</v>
      </c>
      <c r="G2827">
        <f t="shared" si="221"/>
        <v>0</v>
      </c>
      <c r="H2827" s="40" t="e">
        <f t="shared" si="222"/>
        <v>#DIV/0!</v>
      </c>
      <c r="I2827">
        <f t="shared" si="223"/>
        <v>0</v>
      </c>
      <c r="J2827" s="40" t="e">
        <f t="shared" si="224"/>
        <v>#DIV/0!</v>
      </c>
      <c r="K2827" t="str">
        <f>+IFERROR(VLOOKUP(D2827,Table_1[#All],2,0),"")</f>
        <v/>
      </c>
    </row>
    <row r="2828" spans="6:11" ht="15" customHeight="1" x14ac:dyDescent="0.3">
      <c r="F2828" t="str">
        <f t="shared" si="220"/>
        <v>_</v>
      </c>
      <c r="G2828">
        <f t="shared" si="221"/>
        <v>0</v>
      </c>
      <c r="H2828" s="40" t="e">
        <f t="shared" si="222"/>
        <v>#DIV/0!</v>
      </c>
      <c r="I2828">
        <f t="shared" si="223"/>
        <v>0</v>
      </c>
      <c r="J2828" s="40" t="e">
        <f t="shared" si="224"/>
        <v>#DIV/0!</v>
      </c>
      <c r="K2828" t="str">
        <f>+IFERROR(VLOOKUP(D2828,Table_1[#All],2,0),"")</f>
        <v/>
      </c>
    </row>
    <row r="2829" spans="6:11" ht="15" customHeight="1" x14ac:dyDescent="0.3">
      <c r="F2829" t="str">
        <f t="shared" si="220"/>
        <v>_</v>
      </c>
      <c r="G2829">
        <f t="shared" si="221"/>
        <v>0</v>
      </c>
      <c r="H2829" s="40" t="e">
        <f t="shared" si="222"/>
        <v>#DIV/0!</v>
      </c>
      <c r="I2829">
        <f t="shared" si="223"/>
        <v>0</v>
      </c>
      <c r="J2829" s="40" t="e">
        <f t="shared" si="224"/>
        <v>#DIV/0!</v>
      </c>
      <c r="K2829" t="str">
        <f>+IFERROR(VLOOKUP(D2829,Table_1[#All],2,0),"")</f>
        <v/>
      </c>
    </row>
    <row r="2830" spans="6:11" ht="15" customHeight="1" x14ac:dyDescent="0.3">
      <c r="F2830" t="str">
        <f t="shared" si="220"/>
        <v>_</v>
      </c>
      <c r="G2830">
        <f t="shared" si="221"/>
        <v>0</v>
      </c>
      <c r="H2830" s="40" t="e">
        <f t="shared" si="222"/>
        <v>#DIV/0!</v>
      </c>
      <c r="I2830">
        <f t="shared" si="223"/>
        <v>0</v>
      </c>
      <c r="J2830" s="40" t="e">
        <f t="shared" si="224"/>
        <v>#DIV/0!</v>
      </c>
      <c r="K2830" t="str">
        <f>+IFERROR(VLOOKUP(D2830,Table_1[#All],2,0),"")</f>
        <v/>
      </c>
    </row>
    <row r="2831" spans="6:11" ht="15" customHeight="1" x14ac:dyDescent="0.3">
      <c r="F2831" t="str">
        <f t="shared" si="220"/>
        <v>_</v>
      </c>
      <c r="G2831">
        <f t="shared" si="221"/>
        <v>0</v>
      </c>
      <c r="H2831" s="40" t="e">
        <f t="shared" si="222"/>
        <v>#DIV/0!</v>
      </c>
      <c r="I2831">
        <f t="shared" si="223"/>
        <v>0</v>
      </c>
      <c r="J2831" s="40" t="e">
        <f t="shared" si="224"/>
        <v>#DIV/0!</v>
      </c>
      <c r="K2831" t="str">
        <f>+IFERROR(VLOOKUP(D2831,Table_1[#All],2,0),"")</f>
        <v/>
      </c>
    </row>
    <row r="2832" spans="6:11" ht="15" customHeight="1" x14ac:dyDescent="0.3">
      <c r="F2832" t="str">
        <f t="shared" si="220"/>
        <v>_</v>
      </c>
      <c r="G2832">
        <f t="shared" si="221"/>
        <v>0</v>
      </c>
      <c r="H2832" s="40" t="e">
        <f t="shared" si="222"/>
        <v>#DIV/0!</v>
      </c>
      <c r="I2832">
        <f t="shared" si="223"/>
        <v>0</v>
      </c>
      <c r="J2832" s="40" t="e">
        <f t="shared" si="224"/>
        <v>#DIV/0!</v>
      </c>
      <c r="K2832" t="str">
        <f>+IFERROR(VLOOKUP(D2832,Table_1[#All],2,0),"")</f>
        <v/>
      </c>
    </row>
    <row r="2833" spans="6:11" ht="15" customHeight="1" x14ac:dyDescent="0.3">
      <c r="F2833" t="str">
        <f t="shared" si="220"/>
        <v>_</v>
      </c>
      <c r="G2833">
        <f t="shared" si="221"/>
        <v>0</v>
      </c>
      <c r="H2833" s="40" t="e">
        <f t="shared" si="222"/>
        <v>#DIV/0!</v>
      </c>
      <c r="I2833">
        <f t="shared" si="223"/>
        <v>0</v>
      </c>
      <c r="J2833" s="40" t="e">
        <f t="shared" si="224"/>
        <v>#DIV/0!</v>
      </c>
      <c r="K2833" t="str">
        <f>+IFERROR(VLOOKUP(D2833,Table_1[#All],2,0),"")</f>
        <v/>
      </c>
    </row>
    <row r="2834" spans="6:11" ht="15" customHeight="1" x14ac:dyDescent="0.3">
      <c r="F2834" t="str">
        <f t="shared" si="220"/>
        <v>_</v>
      </c>
      <c r="G2834">
        <f t="shared" si="221"/>
        <v>0</v>
      </c>
      <c r="H2834" s="40" t="e">
        <f t="shared" si="222"/>
        <v>#DIV/0!</v>
      </c>
      <c r="I2834">
        <f t="shared" si="223"/>
        <v>0</v>
      </c>
      <c r="J2834" s="40" t="e">
        <f t="shared" si="224"/>
        <v>#DIV/0!</v>
      </c>
      <c r="K2834" t="str">
        <f>+IFERROR(VLOOKUP(D2834,Table_1[#All],2,0),"")</f>
        <v/>
      </c>
    </row>
    <row r="2835" spans="6:11" ht="15" customHeight="1" x14ac:dyDescent="0.3">
      <c r="F2835" t="str">
        <f t="shared" si="220"/>
        <v>_</v>
      </c>
      <c r="G2835">
        <f t="shared" si="221"/>
        <v>0</v>
      </c>
      <c r="H2835" s="40" t="e">
        <f t="shared" si="222"/>
        <v>#DIV/0!</v>
      </c>
      <c r="I2835">
        <f t="shared" si="223"/>
        <v>0</v>
      </c>
      <c r="J2835" s="40" t="e">
        <f t="shared" si="224"/>
        <v>#DIV/0!</v>
      </c>
      <c r="K2835" t="str">
        <f>+IFERROR(VLOOKUP(D2835,Table_1[#All],2,0),"")</f>
        <v/>
      </c>
    </row>
    <row r="2836" spans="6:11" ht="15" customHeight="1" x14ac:dyDescent="0.3">
      <c r="F2836" t="str">
        <f t="shared" si="220"/>
        <v>_</v>
      </c>
      <c r="G2836">
        <f t="shared" si="221"/>
        <v>0</v>
      </c>
      <c r="H2836" s="40" t="e">
        <f t="shared" si="222"/>
        <v>#DIV/0!</v>
      </c>
      <c r="I2836">
        <f t="shared" si="223"/>
        <v>0</v>
      </c>
      <c r="J2836" s="40" t="e">
        <f t="shared" si="224"/>
        <v>#DIV/0!</v>
      </c>
      <c r="K2836" t="str">
        <f>+IFERROR(VLOOKUP(D2836,Table_1[#All],2,0),"")</f>
        <v/>
      </c>
    </row>
    <row r="2837" spans="6:11" ht="15" customHeight="1" x14ac:dyDescent="0.3">
      <c r="F2837" t="str">
        <f t="shared" si="220"/>
        <v>_</v>
      </c>
      <c r="G2837">
        <f t="shared" si="221"/>
        <v>0</v>
      </c>
      <c r="H2837" s="40" t="e">
        <f t="shared" si="222"/>
        <v>#DIV/0!</v>
      </c>
      <c r="I2837">
        <f t="shared" si="223"/>
        <v>0</v>
      </c>
      <c r="J2837" s="40" t="e">
        <f t="shared" si="224"/>
        <v>#DIV/0!</v>
      </c>
      <c r="K2837" t="str">
        <f>+IFERROR(VLOOKUP(D2837,Table_1[#All],2,0),"")</f>
        <v/>
      </c>
    </row>
    <row r="2838" spans="6:11" ht="15" customHeight="1" x14ac:dyDescent="0.3">
      <c r="F2838" t="str">
        <f t="shared" si="220"/>
        <v>_</v>
      </c>
      <c r="G2838">
        <f t="shared" si="221"/>
        <v>0</v>
      </c>
      <c r="H2838" s="40" t="e">
        <f t="shared" si="222"/>
        <v>#DIV/0!</v>
      </c>
      <c r="I2838">
        <f t="shared" si="223"/>
        <v>0</v>
      </c>
      <c r="J2838" s="40" t="e">
        <f t="shared" si="224"/>
        <v>#DIV/0!</v>
      </c>
      <c r="K2838" t="str">
        <f>+IFERROR(VLOOKUP(D2838,Table_1[#All],2,0),"")</f>
        <v/>
      </c>
    </row>
    <row r="2839" spans="6:11" ht="15" customHeight="1" x14ac:dyDescent="0.3">
      <c r="F2839" t="str">
        <f t="shared" si="220"/>
        <v>_</v>
      </c>
      <c r="G2839">
        <f t="shared" si="221"/>
        <v>0</v>
      </c>
      <c r="H2839" s="40" t="e">
        <f t="shared" si="222"/>
        <v>#DIV/0!</v>
      </c>
      <c r="I2839">
        <f t="shared" si="223"/>
        <v>0</v>
      </c>
      <c r="J2839" s="40" t="e">
        <f t="shared" si="224"/>
        <v>#DIV/0!</v>
      </c>
      <c r="K2839" t="str">
        <f>+IFERROR(VLOOKUP(D2839,Table_1[#All],2,0),"")</f>
        <v/>
      </c>
    </row>
    <row r="2840" spans="6:11" ht="15" customHeight="1" x14ac:dyDescent="0.3">
      <c r="F2840" t="str">
        <f t="shared" si="220"/>
        <v>_</v>
      </c>
      <c r="G2840">
        <f t="shared" si="221"/>
        <v>0</v>
      </c>
      <c r="H2840" s="40" t="e">
        <f t="shared" si="222"/>
        <v>#DIV/0!</v>
      </c>
      <c r="I2840">
        <f t="shared" si="223"/>
        <v>0</v>
      </c>
      <c r="J2840" s="40" t="e">
        <f t="shared" si="224"/>
        <v>#DIV/0!</v>
      </c>
      <c r="K2840" t="str">
        <f>+IFERROR(VLOOKUP(D2840,Table_1[#All],2,0),"")</f>
        <v/>
      </c>
    </row>
    <row r="2841" spans="6:11" ht="15" customHeight="1" x14ac:dyDescent="0.3">
      <c r="F2841" t="str">
        <f t="shared" si="220"/>
        <v>_</v>
      </c>
      <c r="G2841">
        <f t="shared" si="221"/>
        <v>0</v>
      </c>
      <c r="H2841" s="40" t="e">
        <f t="shared" si="222"/>
        <v>#DIV/0!</v>
      </c>
      <c r="I2841">
        <f t="shared" si="223"/>
        <v>0</v>
      </c>
      <c r="J2841" s="40" t="e">
        <f t="shared" si="224"/>
        <v>#DIV/0!</v>
      </c>
      <c r="K2841" t="str">
        <f>+IFERROR(VLOOKUP(D2841,Table_1[#All],2,0),"")</f>
        <v/>
      </c>
    </row>
    <row r="2842" spans="6:11" ht="15" customHeight="1" x14ac:dyDescent="0.3">
      <c r="F2842" t="str">
        <f t="shared" si="220"/>
        <v>_</v>
      </c>
      <c r="G2842">
        <f t="shared" si="221"/>
        <v>0</v>
      </c>
      <c r="H2842" s="40" t="e">
        <f t="shared" si="222"/>
        <v>#DIV/0!</v>
      </c>
      <c r="I2842">
        <f t="shared" si="223"/>
        <v>0</v>
      </c>
      <c r="J2842" s="40" t="e">
        <f t="shared" si="224"/>
        <v>#DIV/0!</v>
      </c>
      <c r="K2842" t="str">
        <f>+IFERROR(VLOOKUP(D2842,Table_1[#All],2,0),"")</f>
        <v/>
      </c>
    </row>
    <row r="2843" spans="6:11" ht="15" customHeight="1" x14ac:dyDescent="0.3">
      <c r="F2843" t="str">
        <f t="shared" si="220"/>
        <v>_</v>
      </c>
      <c r="G2843">
        <f t="shared" si="221"/>
        <v>0</v>
      </c>
      <c r="H2843" s="40" t="e">
        <f t="shared" si="222"/>
        <v>#DIV/0!</v>
      </c>
      <c r="I2843">
        <f t="shared" si="223"/>
        <v>0</v>
      </c>
      <c r="J2843" s="40" t="e">
        <f t="shared" si="224"/>
        <v>#DIV/0!</v>
      </c>
      <c r="K2843" t="str">
        <f>+IFERROR(VLOOKUP(D2843,Table_1[#All],2,0),"")</f>
        <v/>
      </c>
    </row>
    <row r="2844" spans="6:11" ht="15" customHeight="1" x14ac:dyDescent="0.3">
      <c r="F2844" t="str">
        <f t="shared" si="220"/>
        <v>_</v>
      </c>
      <c r="G2844">
        <f t="shared" si="221"/>
        <v>0</v>
      </c>
      <c r="H2844" s="40" t="e">
        <f t="shared" si="222"/>
        <v>#DIV/0!</v>
      </c>
      <c r="I2844">
        <f t="shared" si="223"/>
        <v>0</v>
      </c>
      <c r="J2844" s="40" t="e">
        <f t="shared" si="224"/>
        <v>#DIV/0!</v>
      </c>
      <c r="K2844" t="str">
        <f>+IFERROR(VLOOKUP(D2844,Table_1[#All],2,0),"")</f>
        <v/>
      </c>
    </row>
    <row r="2845" spans="6:11" ht="15" customHeight="1" x14ac:dyDescent="0.3">
      <c r="F2845" t="str">
        <f t="shared" si="220"/>
        <v>_</v>
      </c>
      <c r="G2845">
        <f t="shared" si="221"/>
        <v>0</v>
      </c>
      <c r="H2845" s="40" t="e">
        <f t="shared" si="222"/>
        <v>#DIV/0!</v>
      </c>
      <c r="I2845">
        <f t="shared" si="223"/>
        <v>0</v>
      </c>
      <c r="J2845" s="40" t="e">
        <f t="shared" si="224"/>
        <v>#DIV/0!</v>
      </c>
      <c r="K2845" t="str">
        <f>+IFERROR(VLOOKUP(D2845,Table_1[#All],2,0),"")</f>
        <v/>
      </c>
    </row>
    <row r="2846" spans="6:11" ht="15" customHeight="1" x14ac:dyDescent="0.3">
      <c r="F2846" t="str">
        <f t="shared" si="220"/>
        <v>_</v>
      </c>
      <c r="G2846">
        <f t="shared" si="221"/>
        <v>0</v>
      </c>
      <c r="H2846" s="40" t="e">
        <f t="shared" si="222"/>
        <v>#DIV/0!</v>
      </c>
      <c r="I2846">
        <f t="shared" si="223"/>
        <v>0</v>
      </c>
      <c r="J2846" s="40" t="e">
        <f t="shared" si="224"/>
        <v>#DIV/0!</v>
      </c>
      <c r="K2846" t="str">
        <f>+IFERROR(VLOOKUP(D2846,Table_1[#All],2,0),"")</f>
        <v/>
      </c>
    </row>
    <row r="2847" spans="6:11" ht="15" customHeight="1" x14ac:dyDescent="0.3">
      <c r="F2847" t="str">
        <f t="shared" si="220"/>
        <v>_</v>
      </c>
      <c r="G2847">
        <f t="shared" si="221"/>
        <v>0</v>
      </c>
      <c r="H2847" s="40" t="e">
        <f t="shared" si="222"/>
        <v>#DIV/0!</v>
      </c>
      <c r="I2847">
        <f t="shared" si="223"/>
        <v>0</v>
      </c>
      <c r="J2847" s="40" t="e">
        <f t="shared" si="224"/>
        <v>#DIV/0!</v>
      </c>
      <c r="K2847" t="str">
        <f>+IFERROR(VLOOKUP(D2847,Table_1[#All],2,0),"")</f>
        <v/>
      </c>
    </row>
    <row r="2848" spans="6:11" ht="15" customHeight="1" x14ac:dyDescent="0.3">
      <c r="F2848" t="str">
        <f t="shared" si="220"/>
        <v>_</v>
      </c>
      <c r="G2848">
        <f t="shared" si="221"/>
        <v>0</v>
      </c>
      <c r="H2848" s="40" t="e">
        <f t="shared" si="222"/>
        <v>#DIV/0!</v>
      </c>
      <c r="I2848">
        <f t="shared" si="223"/>
        <v>0</v>
      </c>
      <c r="J2848" s="40" t="e">
        <f t="shared" si="224"/>
        <v>#DIV/0!</v>
      </c>
      <c r="K2848" t="str">
        <f>+IFERROR(VLOOKUP(D2848,Table_1[#All],2,0),"")</f>
        <v/>
      </c>
    </row>
    <row r="2849" spans="6:11" ht="15" customHeight="1" x14ac:dyDescent="0.3">
      <c r="F2849" t="str">
        <f t="shared" si="220"/>
        <v>_</v>
      </c>
      <c r="G2849">
        <f t="shared" si="221"/>
        <v>0</v>
      </c>
      <c r="H2849" s="40" t="e">
        <f t="shared" si="222"/>
        <v>#DIV/0!</v>
      </c>
      <c r="I2849">
        <f t="shared" si="223"/>
        <v>0</v>
      </c>
      <c r="J2849" s="40" t="e">
        <f t="shared" si="224"/>
        <v>#DIV/0!</v>
      </c>
      <c r="K2849" t="str">
        <f>+IFERROR(VLOOKUP(D2849,Table_1[#All],2,0),"")</f>
        <v/>
      </c>
    </row>
    <row r="2850" spans="6:11" ht="15" customHeight="1" x14ac:dyDescent="0.3">
      <c r="F2850" t="str">
        <f t="shared" si="220"/>
        <v>_</v>
      </c>
      <c r="G2850">
        <f t="shared" si="221"/>
        <v>0</v>
      </c>
      <c r="H2850" s="40" t="e">
        <f t="shared" si="222"/>
        <v>#DIV/0!</v>
      </c>
      <c r="I2850">
        <f t="shared" si="223"/>
        <v>0</v>
      </c>
      <c r="J2850" s="40" t="e">
        <f t="shared" si="224"/>
        <v>#DIV/0!</v>
      </c>
      <c r="K2850" t="str">
        <f>+IFERROR(VLOOKUP(D2850,Table_1[#All],2,0),"")</f>
        <v/>
      </c>
    </row>
    <row r="2851" spans="6:11" ht="15" customHeight="1" x14ac:dyDescent="0.3">
      <c r="F2851" t="str">
        <f t="shared" si="220"/>
        <v>_</v>
      </c>
      <c r="G2851">
        <f t="shared" si="221"/>
        <v>0</v>
      </c>
      <c r="H2851" s="40" t="e">
        <f t="shared" si="222"/>
        <v>#DIV/0!</v>
      </c>
      <c r="I2851">
        <f t="shared" si="223"/>
        <v>0</v>
      </c>
      <c r="J2851" s="40" t="e">
        <f t="shared" si="224"/>
        <v>#DIV/0!</v>
      </c>
      <c r="K2851" t="str">
        <f>+IFERROR(VLOOKUP(D2851,Table_1[#All],2,0),"")</f>
        <v/>
      </c>
    </row>
    <row r="2852" spans="6:11" ht="15" customHeight="1" x14ac:dyDescent="0.3">
      <c r="F2852" t="str">
        <f t="shared" si="220"/>
        <v>_</v>
      </c>
      <c r="G2852">
        <f t="shared" si="221"/>
        <v>0</v>
      </c>
      <c r="H2852" s="40" t="e">
        <f t="shared" si="222"/>
        <v>#DIV/0!</v>
      </c>
      <c r="I2852">
        <f t="shared" si="223"/>
        <v>0</v>
      </c>
      <c r="J2852" s="40" t="e">
        <f t="shared" si="224"/>
        <v>#DIV/0!</v>
      </c>
      <c r="K2852" t="str">
        <f>+IFERROR(VLOOKUP(D2852,Table_1[#All],2,0),"")</f>
        <v/>
      </c>
    </row>
    <row r="2853" spans="6:11" ht="15" customHeight="1" x14ac:dyDescent="0.3">
      <c r="F2853" t="str">
        <f t="shared" si="220"/>
        <v>_</v>
      </c>
      <c r="G2853">
        <f t="shared" si="221"/>
        <v>0</v>
      </c>
      <c r="H2853" s="40" t="e">
        <f t="shared" si="222"/>
        <v>#DIV/0!</v>
      </c>
      <c r="I2853">
        <f t="shared" si="223"/>
        <v>0</v>
      </c>
      <c r="J2853" s="40" t="e">
        <f t="shared" si="224"/>
        <v>#DIV/0!</v>
      </c>
      <c r="K2853" t="str">
        <f>+IFERROR(VLOOKUP(D2853,Table_1[#All],2,0),"")</f>
        <v/>
      </c>
    </row>
    <row r="2854" spans="6:11" ht="15" customHeight="1" x14ac:dyDescent="0.3">
      <c r="F2854" t="str">
        <f t="shared" si="220"/>
        <v>_</v>
      </c>
      <c r="G2854">
        <f t="shared" si="221"/>
        <v>0</v>
      </c>
      <c r="H2854" s="40" t="e">
        <f t="shared" si="222"/>
        <v>#DIV/0!</v>
      </c>
      <c r="I2854">
        <f t="shared" si="223"/>
        <v>0</v>
      </c>
      <c r="J2854" s="40" t="e">
        <f t="shared" si="224"/>
        <v>#DIV/0!</v>
      </c>
      <c r="K2854" t="str">
        <f>+IFERROR(VLOOKUP(D2854,Table_1[#All],2,0),"")</f>
        <v/>
      </c>
    </row>
    <row r="2855" spans="6:11" ht="15" customHeight="1" x14ac:dyDescent="0.3">
      <c r="F2855" t="str">
        <f t="shared" si="220"/>
        <v>_</v>
      </c>
      <c r="G2855">
        <f t="shared" si="221"/>
        <v>0</v>
      </c>
      <c r="H2855" s="40" t="e">
        <f t="shared" si="222"/>
        <v>#DIV/0!</v>
      </c>
      <c r="I2855">
        <f t="shared" si="223"/>
        <v>0</v>
      </c>
      <c r="J2855" s="40" t="e">
        <f t="shared" si="224"/>
        <v>#DIV/0!</v>
      </c>
      <c r="K2855" t="str">
        <f>+IFERROR(VLOOKUP(D2855,Table_1[#All],2,0),"")</f>
        <v/>
      </c>
    </row>
    <row r="2856" spans="6:11" ht="15" customHeight="1" x14ac:dyDescent="0.3">
      <c r="F2856" t="str">
        <f t="shared" si="220"/>
        <v>_</v>
      </c>
      <c r="G2856">
        <f t="shared" si="221"/>
        <v>0</v>
      </c>
      <c r="H2856" s="40" t="e">
        <f t="shared" si="222"/>
        <v>#DIV/0!</v>
      </c>
      <c r="I2856">
        <f t="shared" si="223"/>
        <v>0</v>
      </c>
      <c r="J2856" s="40" t="e">
        <f t="shared" si="224"/>
        <v>#DIV/0!</v>
      </c>
      <c r="K2856" t="str">
        <f>+IFERROR(VLOOKUP(D2856,Table_1[#All],2,0),"")</f>
        <v/>
      </c>
    </row>
    <row r="2857" spans="6:11" ht="15" customHeight="1" x14ac:dyDescent="0.3">
      <c r="F2857" t="str">
        <f t="shared" si="220"/>
        <v>_</v>
      </c>
      <c r="G2857">
        <f t="shared" si="221"/>
        <v>0</v>
      </c>
      <c r="H2857" s="40" t="e">
        <f t="shared" si="222"/>
        <v>#DIV/0!</v>
      </c>
      <c r="I2857">
        <f t="shared" si="223"/>
        <v>0</v>
      </c>
      <c r="J2857" s="40" t="e">
        <f t="shared" si="224"/>
        <v>#DIV/0!</v>
      </c>
      <c r="K2857" t="str">
        <f>+IFERROR(VLOOKUP(D2857,Table_1[#All],2,0),"")</f>
        <v/>
      </c>
    </row>
    <row r="2858" spans="6:11" ht="15" customHeight="1" x14ac:dyDescent="0.3">
      <c r="F2858" t="str">
        <f t="shared" si="220"/>
        <v>_</v>
      </c>
      <c r="G2858">
        <f t="shared" si="221"/>
        <v>0</v>
      </c>
      <c r="H2858" s="40" t="e">
        <f t="shared" si="222"/>
        <v>#DIV/0!</v>
      </c>
      <c r="I2858">
        <f t="shared" si="223"/>
        <v>0</v>
      </c>
      <c r="J2858" s="40" t="e">
        <f t="shared" si="224"/>
        <v>#DIV/0!</v>
      </c>
      <c r="K2858" t="str">
        <f>+IFERROR(VLOOKUP(D2858,Table_1[#All],2,0),"")</f>
        <v/>
      </c>
    </row>
    <row r="2859" spans="6:11" ht="15" customHeight="1" x14ac:dyDescent="0.3">
      <c r="F2859" t="str">
        <f t="shared" si="220"/>
        <v>_</v>
      </c>
      <c r="G2859">
        <f t="shared" si="221"/>
        <v>0</v>
      </c>
      <c r="H2859" s="40" t="e">
        <f t="shared" si="222"/>
        <v>#DIV/0!</v>
      </c>
      <c r="I2859">
        <f t="shared" si="223"/>
        <v>0</v>
      </c>
      <c r="J2859" s="40" t="e">
        <f t="shared" si="224"/>
        <v>#DIV/0!</v>
      </c>
      <c r="K2859" t="str">
        <f>+IFERROR(VLOOKUP(D2859,Table_1[#All],2,0),"")</f>
        <v/>
      </c>
    </row>
    <row r="2860" spans="6:11" ht="15" customHeight="1" x14ac:dyDescent="0.3">
      <c r="F2860" t="str">
        <f t="shared" si="220"/>
        <v>_</v>
      </c>
      <c r="G2860">
        <f t="shared" si="221"/>
        <v>0</v>
      </c>
      <c r="H2860" s="40" t="e">
        <f t="shared" si="222"/>
        <v>#DIV/0!</v>
      </c>
      <c r="I2860">
        <f t="shared" si="223"/>
        <v>0</v>
      </c>
      <c r="J2860" s="40" t="e">
        <f t="shared" si="224"/>
        <v>#DIV/0!</v>
      </c>
      <c r="K2860" t="str">
        <f>+IFERROR(VLOOKUP(D2860,Table_1[#All],2,0),"")</f>
        <v/>
      </c>
    </row>
    <row r="2861" spans="6:11" ht="15" customHeight="1" x14ac:dyDescent="0.3">
      <c r="F2861" t="str">
        <f t="shared" si="220"/>
        <v>_</v>
      </c>
      <c r="G2861">
        <f t="shared" si="221"/>
        <v>0</v>
      </c>
      <c r="H2861" s="40" t="e">
        <f t="shared" si="222"/>
        <v>#DIV/0!</v>
      </c>
      <c r="I2861">
        <f t="shared" si="223"/>
        <v>0</v>
      </c>
      <c r="J2861" s="40" t="e">
        <f t="shared" si="224"/>
        <v>#DIV/0!</v>
      </c>
      <c r="K2861" t="str">
        <f>+IFERROR(VLOOKUP(D2861,Table_1[#All],2,0),"")</f>
        <v/>
      </c>
    </row>
    <row r="2862" spans="6:11" ht="15" customHeight="1" x14ac:dyDescent="0.3">
      <c r="F2862" t="str">
        <f t="shared" si="220"/>
        <v>_</v>
      </c>
      <c r="G2862">
        <f t="shared" si="221"/>
        <v>0</v>
      </c>
      <c r="H2862" s="40" t="e">
        <f t="shared" si="222"/>
        <v>#DIV/0!</v>
      </c>
      <c r="I2862">
        <f t="shared" si="223"/>
        <v>0</v>
      </c>
      <c r="J2862" s="40" t="e">
        <f t="shared" si="224"/>
        <v>#DIV/0!</v>
      </c>
      <c r="K2862" t="str">
        <f>+IFERROR(VLOOKUP(D2862,Table_1[#All],2,0),"")</f>
        <v/>
      </c>
    </row>
    <row r="2863" spans="6:11" ht="15" customHeight="1" x14ac:dyDescent="0.3">
      <c r="F2863" t="str">
        <f t="shared" si="220"/>
        <v>_</v>
      </c>
      <c r="G2863">
        <f t="shared" si="221"/>
        <v>0</v>
      </c>
      <c r="H2863" s="40" t="e">
        <f t="shared" si="222"/>
        <v>#DIV/0!</v>
      </c>
      <c r="I2863">
        <f t="shared" si="223"/>
        <v>0</v>
      </c>
      <c r="J2863" s="40" t="e">
        <f t="shared" si="224"/>
        <v>#DIV/0!</v>
      </c>
      <c r="K2863" t="str">
        <f>+IFERROR(VLOOKUP(D2863,Table_1[#All],2,0),"")</f>
        <v/>
      </c>
    </row>
    <row r="2864" spans="6:11" ht="15" customHeight="1" x14ac:dyDescent="0.3">
      <c r="F2864" t="str">
        <f t="shared" si="220"/>
        <v>_</v>
      </c>
      <c r="G2864">
        <f t="shared" si="221"/>
        <v>0</v>
      </c>
      <c r="H2864" s="40" t="e">
        <f t="shared" si="222"/>
        <v>#DIV/0!</v>
      </c>
      <c r="I2864">
        <f t="shared" si="223"/>
        <v>0</v>
      </c>
      <c r="J2864" s="40" t="e">
        <f t="shared" si="224"/>
        <v>#DIV/0!</v>
      </c>
      <c r="K2864" t="str">
        <f>+IFERROR(VLOOKUP(D2864,Table_1[#All],2,0),"")</f>
        <v/>
      </c>
    </row>
    <row r="2865" spans="6:11" ht="15" customHeight="1" x14ac:dyDescent="0.3">
      <c r="F2865" t="str">
        <f t="shared" si="220"/>
        <v>_</v>
      </c>
      <c r="G2865">
        <f t="shared" si="221"/>
        <v>0</v>
      </c>
      <c r="H2865" s="40" t="e">
        <f t="shared" si="222"/>
        <v>#DIV/0!</v>
      </c>
      <c r="I2865">
        <f t="shared" si="223"/>
        <v>0</v>
      </c>
      <c r="J2865" s="40" t="e">
        <f t="shared" si="224"/>
        <v>#DIV/0!</v>
      </c>
      <c r="K2865" t="str">
        <f>+IFERROR(VLOOKUP(D2865,Table_1[#All],2,0),"")</f>
        <v/>
      </c>
    </row>
    <row r="2866" spans="6:11" ht="15" customHeight="1" x14ac:dyDescent="0.3">
      <c r="F2866" t="str">
        <f t="shared" si="220"/>
        <v>_</v>
      </c>
      <c r="G2866">
        <f t="shared" si="221"/>
        <v>0</v>
      </c>
      <c r="H2866" s="40" t="e">
        <f t="shared" si="222"/>
        <v>#DIV/0!</v>
      </c>
      <c r="I2866">
        <f t="shared" si="223"/>
        <v>0</v>
      </c>
      <c r="J2866" s="40" t="e">
        <f t="shared" si="224"/>
        <v>#DIV/0!</v>
      </c>
      <c r="K2866" t="str">
        <f>+IFERROR(VLOOKUP(D2866,Table_1[#All],2,0),"")</f>
        <v/>
      </c>
    </row>
    <row r="2867" spans="6:11" ht="15" customHeight="1" x14ac:dyDescent="0.3">
      <c r="F2867" t="str">
        <f t="shared" si="220"/>
        <v>_</v>
      </c>
      <c r="G2867">
        <f t="shared" si="221"/>
        <v>0</v>
      </c>
      <c r="H2867" s="40" t="e">
        <f t="shared" si="222"/>
        <v>#DIV/0!</v>
      </c>
      <c r="I2867">
        <f t="shared" si="223"/>
        <v>0</v>
      </c>
      <c r="J2867" s="40" t="e">
        <f t="shared" si="224"/>
        <v>#DIV/0!</v>
      </c>
      <c r="K2867" t="str">
        <f>+IFERROR(VLOOKUP(D2867,Table_1[#All],2,0),"")</f>
        <v/>
      </c>
    </row>
    <row r="2868" spans="6:11" ht="15" customHeight="1" x14ac:dyDescent="0.3">
      <c r="F2868" t="str">
        <f t="shared" si="220"/>
        <v>_</v>
      </c>
      <c r="G2868">
        <f t="shared" si="221"/>
        <v>0</v>
      </c>
      <c r="H2868" s="40" t="e">
        <f t="shared" si="222"/>
        <v>#DIV/0!</v>
      </c>
      <c r="I2868">
        <f t="shared" si="223"/>
        <v>0</v>
      </c>
      <c r="J2868" s="40" t="e">
        <f t="shared" si="224"/>
        <v>#DIV/0!</v>
      </c>
      <c r="K2868" t="str">
        <f>+IFERROR(VLOOKUP(D2868,Table_1[#All],2,0),"")</f>
        <v/>
      </c>
    </row>
    <row r="2869" spans="6:11" ht="15" customHeight="1" x14ac:dyDescent="0.3">
      <c r="F2869" t="str">
        <f t="shared" si="220"/>
        <v>_</v>
      </c>
      <c r="G2869">
        <f t="shared" si="221"/>
        <v>0</v>
      </c>
      <c r="H2869" s="40" t="e">
        <f t="shared" si="222"/>
        <v>#DIV/0!</v>
      </c>
      <c r="I2869">
        <f t="shared" si="223"/>
        <v>0</v>
      </c>
      <c r="J2869" s="40" t="e">
        <f t="shared" si="224"/>
        <v>#DIV/0!</v>
      </c>
      <c r="K2869" t="str">
        <f>+IFERROR(VLOOKUP(D2869,Table_1[#All],2,0),"")</f>
        <v/>
      </c>
    </row>
    <row r="2870" spans="6:11" ht="15" customHeight="1" x14ac:dyDescent="0.3">
      <c r="F2870" t="str">
        <f t="shared" si="220"/>
        <v>_</v>
      </c>
      <c r="G2870">
        <f t="shared" si="221"/>
        <v>0</v>
      </c>
      <c r="H2870" s="40" t="e">
        <f t="shared" si="222"/>
        <v>#DIV/0!</v>
      </c>
      <c r="I2870">
        <f t="shared" si="223"/>
        <v>0</v>
      </c>
      <c r="J2870" s="40" t="e">
        <f t="shared" si="224"/>
        <v>#DIV/0!</v>
      </c>
      <c r="K2870" t="str">
        <f>+IFERROR(VLOOKUP(D2870,Table_1[#All],2,0),"")</f>
        <v/>
      </c>
    </row>
    <row r="2871" spans="6:11" ht="15" customHeight="1" x14ac:dyDescent="0.3">
      <c r="F2871" t="str">
        <f t="shared" si="220"/>
        <v>_</v>
      </c>
      <c r="G2871">
        <f t="shared" si="221"/>
        <v>0</v>
      </c>
      <c r="H2871" s="40" t="e">
        <f t="shared" si="222"/>
        <v>#DIV/0!</v>
      </c>
      <c r="I2871">
        <f t="shared" si="223"/>
        <v>0</v>
      </c>
      <c r="J2871" s="40" t="e">
        <f t="shared" si="224"/>
        <v>#DIV/0!</v>
      </c>
      <c r="K2871" t="str">
        <f>+IFERROR(VLOOKUP(D2871,Table_1[#All],2,0),"")</f>
        <v/>
      </c>
    </row>
    <row r="2872" spans="6:11" ht="15" customHeight="1" x14ac:dyDescent="0.3">
      <c r="F2872" t="str">
        <f t="shared" si="220"/>
        <v>_</v>
      </c>
      <c r="G2872">
        <f t="shared" si="221"/>
        <v>0</v>
      </c>
      <c r="H2872" s="40" t="e">
        <f t="shared" si="222"/>
        <v>#DIV/0!</v>
      </c>
      <c r="I2872">
        <f t="shared" si="223"/>
        <v>0</v>
      </c>
      <c r="J2872" s="40" t="e">
        <f t="shared" si="224"/>
        <v>#DIV/0!</v>
      </c>
      <c r="K2872" t="str">
        <f>+IFERROR(VLOOKUP(D2872,Table_1[#All],2,0),"")</f>
        <v/>
      </c>
    </row>
    <row r="2873" spans="6:11" ht="15" customHeight="1" x14ac:dyDescent="0.3">
      <c r="F2873" t="str">
        <f t="shared" si="220"/>
        <v>_</v>
      </c>
      <c r="G2873">
        <f t="shared" si="221"/>
        <v>0</v>
      </c>
      <c r="H2873" s="40" t="e">
        <f t="shared" si="222"/>
        <v>#DIV/0!</v>
      </c>
      <c r="I2873">
        <f t="shared" si="223"/>
        <v>0</v>
      </c>
      <c r="J2873" s="40" t="e">
        <f t="shared" si="224"/>
        <v>#DIV/0!</v>
      </c>
      <c r="K2873" t="str">
        <f>+IFERROR(VLOOKUP(D2873,Table_1[#All],2,0),"")</f>
        <v/>
      </c>
    </row>
    <row r="2874" spans="6:11" ht="15" customHeight="1" x14ac:dyDescent="0.3">
      <c r="F2874" t="str">
        <f t="shared" si="220"/>
        <v>_</v>
      </c>
      <c r="G2874">
        <f t="shared" si="221"/>
        <v>0</v>
      </c>
      <c r="H2874" s="40" t="e">
        <f t="shared" si="222"/>
        <v>#DIV/0!</v>
      </c>
      <c r="I2874">
        <f t="shared" si="223"/>
        <v>0</v>
      </c>
      <c r="J2874" s="40" t="e">
        <f t="shared" si="224"/>
        <v>#DIV/0!</v>
      </c>
      <c r="K2874" t="str">
        <f>+IFERROR(VLOOKUP(D2874,Table_1[#All],2,0),"")</f>
        <v/>
      </c>
    </row>
    <row r="2875" spans="6:11" ht="15" customHeight="1" x14ac:dyDescent="0.3">
      <c r="F2875" t="str">
        <f t="shared" si="220"/>
        <v>_</v>
      </c>
      <c r="G2875">
        <f t="shared" si="221"/>
        <v>0</v>
      </c>
      <c r="H2875" s="40" t="e">
        <f t="shared" si="222"/>
        <v>#DIV/0!</v>
      </c>
      <c r="I2875">
        <f t="shared" si="223"/>
        <v>0</v>
      </c>
      <c r="J2875" s="40" t="e">
        <f t="shared" si="224"/>
        <v>#DIV/0!</v>
      </c>
      <c r="K2875" t="str">
        <f>+IFERROR(VLOOKUP(D2875,Table_1[#All],2,0),"")</f>
        <v/>
      </c>
    </row>
    <row r="2876" spans="6:11" ht="15" customHeight="1" x14ac:dyDescent="0.3">
      <c r="F2876" t="str">
        <f t="shared" si="220"/>
        <v>_</v>
      </c>
      <c r="G2876">
        <f t="shared" si="221"/>
        <v>0</v>
      </c>
      <c r="H2876" s="40" t="e">
        <f t="shared" si="222"/>
        <v>#DIV/0!</v>
      </c>
      <c r="I2876">
        <f t="shared" si="223"/>
        <v>0</v>
      </c>
      <c r="J2876" s="40" t="e">
        <f t="shared" si="224"/>
        <v>#DIV/0!</v>
      </c>
      <c r="K2876" t="str">
        <f>+IFERROR(VLOOKUP(D2876,Table_1[#All],2,0),"")</f>
        <v/>
      </c>
    </row>
    <row r="2877" spans="6:11" ht="15" customHeight="1" x14ac:dyDescent="0.3">
      <c r="F2877" t="str">
        <f t="shared" si="220"/>
        <v>_</v>
      </c>
      <c r="G2877">
        <f t="shared" si="221"/>
        <v>0</v>
      </c>
      <c r="H2877" s="40" t="e">
        <f t="shared" si="222"/>
        <v>#DIV/0!</v>
      </c>
      <c r="I2877">
        <f t="shared" si="223"/>
        <v>0</v>
      </c>
      <c r="J2877" s="40" t="e">
        <f t="shared" si="224"/>
        <v>#DIV/0!</v>
      </c>
      <c r="K2877" t="str">
        <f>+IFERROR(VLOOKUP(D2877,Table_1[#All],2,0),"")</f>
        <v/>
      </c>
    </row>
    <row r="2878" spans="6:11" ht="15" customHeight="1" x14ac:dyDescent="0.3">
      <c r="F2878" t="str">
        <f t="shared" si="220"/>
        <v>_</v>
      </c>
      <c r="G2878">
        <f t="shared" si="221"/>
        <v>0</v>
      </c>
      <c r="H2878" s="40" t="e">
        <f t="shared" si="222"/>
        <v>#DIV/0!</v>
      </c>
      <c r="I2878">
        <f t="shared" si="223"/>
        <v>0</v>
      </c>
      <c r="J2878" s="40" t="e">
        <f t="shared" si="224"/>
        <v>#DIV/0!</v>
      </c>
      <c r="K2878" t="str">
        <f>+IFERROR(VLOOKUP(D2878,Table_1[#All],2,0),"")</f>
        <v/>
      </c>
    </row>
    <row r="2879" spans="6:11" ht="15" customHeight="1" x14ac:dyDescent="0.3">
      <c r="F2879" t="str">
        <f t="shared" si="220"/>
        <v>_</v>
      </c>
      <c r="G2879">
        <f t="shared" si="221"/>
        <v>0</v>
      </c>
      <c r="H2879" s="40" t="e">
        <f t="shared" si="222"/>
        <v>#DIV/0!</v>
      </c>
      <c r="I2879">
        <f t="shared" si="223"/>
        <v>0</v>
      </c>
      <c r="J2879" s="40" t="e">
        <f t="shared" si="224"/>
        <v>#DIV/0!</v>
      </c>
      <c r="K2879" t="str">
        <f>+IFERROR(VLOOKUP(D2879,Table_1[#All],2,0),"")</f>
        <v/>
      </c>
    </row>
    <row r="2880" spans="6:11" ht="15" customHeight="1" x14ac:dyDescent="0.3">
      <c r="F2880" t="str">
        <f t="shared" si="220"/>
        <v>_</v>
      </c>
      <c r="G2880">
        <f t="shared" si="221"/>
        <v>0</v>
      </c>
      <c r="H2880" s="40" t="e">
        <f t="shared" si="222"/>
        <v>#DIV/0!</v>
      </c>
      <c r="I2880">
        <f t="shared" si="223"/>
        <v>0</v>
      </c>
      <c r="J2880" s="40" t="e">
        <f t="shared" si="224"/>
        <v>#DIV/0!</v>
      </c>
      <c r="K2880" t="str">
        <f>+IFERROR(VLOOKUP(D2880,Table_1[#All],2,0),"")</f>
        <v/>
      </c>
    </row>
    <row r="2881" spans="6:11" ht="15" customHeight="1" x14ac:dyDescent="0.3">
      <c r="F2881" t="str">
        <f t="shared" si="220"/>
        <v>_</v>
      </c>
      <c r="G2881">
        <f t="shared" si="221"/>
        <v>0</v>
      </c>
      <c r="H2881" s="40" t="e">
        <f t="shared" si="222"/>
        <v>#DIV/0!</v>
      </c>
      <c r="I2881">
        <f t="shared" si="223"/>
        <v>0</v>
      </c>
      <c r="J2881" s="40" t="e">
        <f t="shared" si="224"/>
        <v>#DIV/0!</v>
      </c>
      <c r="K2881" t="str">
        <f>+IFERROR(VLOOKUP(D2881,Table_1[#All],2,0),"")</f>
        <v/>
      </c>
    </row>
    <row r="2882" spans="6:11" ht="15" customHeight="1" x14ac:dyDescent="0.3">
      <c r="F2882" t="str">
        <f t="shared" si="220"/>
        <v>_</v>
      </c>
      <c r="G2882">
        <f t="shared" si="221"/>
        <v>0</v>
      </c>
      <c r="H2882" s="40" t="e">
        <f t="shared" si="222"/>
        <v>#DIV/0!</v>
      </c>
      <c r="I2882">
        <f t="shared" si="223"/>
        <v>0</v>
      </c>
      <c r="J2882" s="40" t="e">
        <f t="shared" si="224"/>
        <v>#DIV/0!</v>
      </c>
      <c r="K2882" t="str">
        <f>+IFERROR(VLOOKUP(D2882,Table_1[#All],2,0),"")</f>
        <v/>
      </c>
    </row>
    <row r="2883" spans="6:11" ht="15" customHeight="1" x14ac:dyDescent="0.3">
      <c r="F2883" t="str">
        <f t="shared" ref="F2883:F2946" si="225">+CONCATENATE(A2883,"_",B2883)</f>
        <v>_</v>
      </c>
      <c r="G2883">
        <f t="shared" ref="G2883:G2946" si="226">+SUMIFS($E$2:$E$1048576,$D$2:$D$1048576,"00. VENDES",$F$2:$F$1048576,F2883)</f>
        <v>0</v>
      </c>
      <c r="H2883" s="40" t="e">
        <f t="shared" ref="H2883:H2946" si="227">+E2883/G2883</f>
        <v>#DIV/0!</v>
      </c>
      <c r="I2883">
        <f t="shared" ref="I2883:I2946" si="228">+SUMIFS($E$2:$E$9999,$D$2:$D$9999,"00. VENDES",$B$2:$B$9999,B2883)</f>
        <v>0</v>
      </c>
      <c r="J2883" s="40" t="e">
        <f t="shared" ref="J2883:J2946" si="229">+E2883/I2883</f>
        <v>#DIV/0!</v>
      </c>
      <c r="K2883" t="str">
        <f>+IFERROR(VLOOKUP(D2883,Table_1[#All],2,0),"")</f>
        <v/>
      </c>
    </row>
    <row r="2884" spans="6:11" ht="15" customHeight="1" x14ac:dyDescent="0.3">
      <c r="F2884" t="str">
        <f t="shared" si="225"/>
        <v>_</v>
      </c>
      <c r="G2884">
        <f t="shared" si="226"/>
        <v>0</v>
      </c>
      <c r="H2884" s="40" t="e">
        <f t="shared" si="227"/>
        <v>#DIV/0!</v>
      </c>
      <c r="I2884">
        <f t="shared" si="228"/>
        <v>0</v>
      </c>
      <c r="J2884" s="40" t="e">
        <f t="shared" si="229"/>
        <v>#DIV/0!</v>
      </c>
      <c r="K2884" t="str">
        <f>+IFERROR(VLOOKUP(D2884,Table_1[#All],2,0),"")</f>
        <v/>
      </c>
    </row>
    <row r="2885" spans="6:11" ht="15" customHeight="1" x14ac:dyDescent="0.3">
      <c r="F2885" t="str">
        <f t="shared" si="225"/>
        <v>_</v>
      </c>
      <c r="G2885">
        <f t="shared" si="226"/>
        <v>0</v>
      </c>
      <c r="H2885" s="40" t="e">
        <f t="shared" si="227"/>
        <v>#DIV/0!</v>
      </c>
      <c r="I2885">
        <f t="shared" si="228"/>
        <v>0</v>
      </c>
      <c r="J2885" s="40" t="e">
        <f t="shared" si="229"/>
        <v>#DIV/0!</v>
      </c>
      <c r="K2885" t="str">
        <f>+IFERROR(VLOOKUP(D2885,Table_1[#All],2,0),"")</f>
        <v/>
      </c>
    </row>
    <row r="2886" spans="6:11" ht="15" customHeight="1" x14ac:dyDescent="0.3">
      <c r="F2886" t="str">
        <f t="shared" si="225"/>
        <v>_</v>
      </c>
      <c r="G2886">
        <f t="shared" si="226"/>
        <v>0</v>
      </c>
      <c r="H2886" s="40" t="e">
        <f t="shared" si="227"/>
        <v>#DIV/0!</v>
      </c>
      <c r="I2886">
        <f t="shared" si="228"/>
        <v>0</v>
      </c>
      <c r="J2886" s="40" t="e">
        <f t="shared" si="229"/>
        <v>#DIV/0!</v>
      </c>
      <c r="K2886" t="str">
        <f>+IFERROR(VLOOKUP(D2886,Table_1[#All],2,0),"")</f>
        <v/>
      </c>
    </row>
    <row r="2887" spans="6:11" ht="15" customHeight="1" x14ac:dyDescent="0.3">
      <c r="F2887" t="str">
        <f t="shared" si="225"/>
        <v>_</v>
      </c>
      <c r="G2887">
        <f t="shared" si="226"/>
        <v>0</v>
      </c>
      <c r="H2887" s="40" t="e">
        <f t="shared" si="227"/>
        <v>#DIV/0!</v>
      </c>
      <c r="I2887">
        <f t="shared" si="228"/>
        <v>0</v>
      </c>
      <c r="J2887" s="40" t="e">
        <f t="shared" si="229"/>
        <v>#DIV/0!</v>
      </c>
      <c r="K2887" t="str">
        <f>+IFERROR(VLOOKUP(D2887,Table_1[#All],2,0),"")</f>
        <v/>
      </c>
    </row>
    <row r="2888" spans="6:11" ht="15" customHeight="1" x14ac:dyDescent="0.3">
      <c r="F2888" t="str">
        <f t="shared" si="225"/>
        <v>_</v>
      </c>
      <c r="G2888">
        <f t="shared" si="226"/>
        <v>0</v>
      </c>
      <c r="H2888" s="40" t="e">
        <f t="shared" si="227"/>
        <v>#DIV/0!</v>
      </c>
      <c r="I2888">
        <f t="shared" si="228"/>
        <v>0</v>
      </c>
      <c r="J2888" s="40" t="e">
        <f t="shared" si="229"/>
        <v>#DIV/0!</v>
      </c>
      <c r="K2888" t="str">
        <f>+IFERROR(VLOOKUP(D2888,Table_1[#All],2,0),"")</f>
        <v/>
      </c>
    </row>
    <row r="2889" spans="6:11" ht="15" customHeight="1" x14ac:dyDescent="0.3">
      <c r="F2889" t="str">
        <f t="shared" si="225"/>
        <v>_</v>
      </c>
      <c r="G2889">
        <f t="shared" si="226"/>
        <v>0</v>
      </c>
      <c r="H2889" s="40" t="e">
        <f t="shared" si="227"/>
        <v>#DIV/0!</v>
      </c>
      <c r="I2889">
        <f t="shared" si="228"/>
        <v>0</v>
      </c>
      <c r="J2889" s="40" t="e">
        <f t="shared" si="229"/>
        <v>#DIV/0!</v>
      </c>
      <c r="K2889" t="str">
        <f>+IFERROR(VLOOKUP(D2889,Table_1[#All],2,0),"")</f>
        <v/>
      </c>
    </row>
    <row r="2890" spans="6:11" ht="15" customHeight="1" x14ac:dyDescent="0.3">
      <c r="F2890" t="str">
        <f t="shared" si="225"/>
        <v>_</v>
      </c>
      <c r="G2890">
        <f t="shared" si="226"/>
        <v>0</v>
      </c>
      <c r="H2890" s="40" t="e">
        <f t="shared" si="227"/>
        <v>#DIV/0!</v>
      </c>
      <c r="I2890">
        <f t="shared" si="228"/>
        <v>0</v>
      </c>
      <c r="J2890" s="40" t="e">
        <f t="shared" si="229"/>
        <v>#DIV/0!</v>
      </c>
      <c r="K2890" t="str">
        <f>+IFERROR(VLOOKUP(D2890,Table_1[#All],2,0),"")</f>
        <v/>
      </c>
    </row>
    <row r="2891" spans="6:11" ht="15" customHeight="1" x14ac:dyDescent="0.3">
      <c r="F2891" t="str">
        <f t="shared" si="225"/>
        <v>_</v>
      </c>
      <c r="G2891">
        <f t="shared" si="226"/>
        <v>0</v>
      </c>
      <c r="H2891" s="40" t="e">
        <f t="shared" si="227"/>
        <v>#DIV/0!</v>
      </c>
      <c r="I2891">
        <f t="shared" si="228"/>
        <v>0</v>
      </c>
      <c r="J2891" s="40" t="e">
        <f t="shared" si="229"/>
        <v>#DIV/0!</v>
      </c>
      <c r="K2891" t="str">
        <f>+IFERROR(VLOOKUP(D2891,Table_1[#All],2,0),"")</f>
        <v/>
      </c>
    </row>
    <row r="2892" spans="6:11" ht="15" customHeight="1" x14ac:dyDescent="0.3">
      <c r="F2892" t="str">
        <f t="shared" si="225"/>
        <v>_</v>
      </c>
      <c r="G2892">
        <f t="shared" si="226"/>
        <v>0</v>
      </c>
      <c r="H2892" s="40" t="e">
        <f t="shared" si="227"/>
        <v>#DIV/0!</v>
      </c>
      <c r="I2892">
        <f t="shared" si="228"/>
        <v>0</v>
      </c>
      <c r="J2892" s="40" t="e">
        <f t="shared" si="229"/>
        <v>#DIV/0!</v>
      </c>
      <c r="K2892" t="str">
        <f>+IFERROR(VLOOKUP(D2892,Table_1[#All],2,0),"")</f>
        <v/>
      </c>
    </row>
    <row r="2893" spans="6:11" ht="15" customHeight="1" x14ac:dyDescent="0.3">
      <c r="F2893" t="str">
        <f t="shared" si="225"/>
        <v>_</v>
      </c>
      <c r="G2893">
        <f t="shared" si="226"/>
        <v>0</v>
      </c>
      <c r="H2893" s="40" t="e">
        <f t="shared" si="227"/>
        <v>#DIV/0!</v>
      </c>
      <c r="I2893">
        <f t="shared" si="228"/>
        <v>0</v>
      </c>
      <c r="J2893" s="40" t="e">
        <f t="shared" si="229"/>
        <v>#DIV/0!</v>
      </c>
      <c r="K2893" t="str">
        <f>+IFERROR(VLOOKUP(D2893,Table_1[#All],2,0),"")</f>
        <v/>
      </c>
    </row>
    <row r="2894" spans="6:11" ht="15" customHeight="1" x14ac:dyDescent="0.3">
      <c r="F2894" t="str">
        <f t="shared" si="225"/>
        <v>_</v>
      </c>
      <c r="G2894">
        <f t="shared" si="226"/>
        <v>0</v>
      </c>
      <c r="H2894" s="40" t="e">
        <f t="shared" si="227"/>
        <v>#DIV/0!</v>
      </c>
      <c r="I2894">
        <f t="shared" si="228"/>
        <v>0</v>
      </c>
      <c r="J2894" s="40" t="e">
        <f t="shared" si="229"/>
        <v>#DIV/0!</v>
      </c>
      <c r="K2894" t="str">
        <f>+IFERROR(VLOOKUP(D2894,Table_1[#All],2,0),"")</f>
        <v/>
      </c>
    </row>
    <row r="2895" spans="6:11" ht="15" customHeight="1" x14ac:dyDescent="0.3">
      <c r="F2895" t="str">
        <f t="shared" si="225"/>
        <v>_</v>
      </c>
      <c r="G2895">
        <f t="shared" si="226"/>
        <v>0</v>
      </c>
      <c r="H2895" s="40" t="e">
        <f t="shared" si="227"/>
        <v>#DIV/0!</v>
      </c>
      <c r="I2895">
        <f t="shared" si="228"/>
        <v>0</v>
      </c>
      <c r="J2895" s="40" t="e">
        <f t="shared" si="229"/>
        <v>#DIV/0!</v>
      </c>
      <c r="K2895" t="str">
        <f>+IFERROR(VLOOKUP(D2895,Table_1[#All],2,0),"")</f>
        <v/>
      </c>
    </row>
    <row r="2896" spans="6:11" ht="15" customHeight="1" x14ac:dyDescent="0.3">
      <c r="F2896" t="str">
        <f t="shared" si="225"/>
        <v>_</v>
      </c>
      <c r="G2896">
        <f t="shared" si="226"/>
        <v>0</v>
      </c>
      <c r="H2896" s="40" t="e">
        <f t="shared" si="227"/>
        <v>#DIV/0!</v>
      </c>
      <c r="I2896">
        <f t="shared" si="228"/>
        <v>0</v>
      </c>
      <c r="J2896" s="40" t="e">
        <f t="shared" si="229"/>
        <v>#DIV/0!</v>
      </c>
      <c r="K2896" t="str">
        <f>+IFERROR(VLOOKUP(D2896,Table_1[#All],2,0),"")</f>
        <v/>
      </c>
    </row>
    <row r="2897" spans="6:11" ht="15" customHeight="1" x14ac:dyDescent="0.3">
      <c r="F2897" t="str">
        <f t="shared" si="225"/>
        <v>_</v>
      </c>
      <c r="G2897">
        <f t="shared" si="226"/>
        <v>0</v>
      </c>
      <c r="H2897" s="40" t="e">
        <f t="shared" si="227"/>
        <v>#DIV/0!</v>
      </c>
      <c r="I2897">
        <f t="shared" si="228"/>
        <v>0</v>
      </c>
      <c r="J2897" s="40" t="e">
        <f t="shared" si="229"/>
        <v>#DIV/0!</v>
      </c>
      <c r="K2897" t="str">
        <f>+IFERROR(VLOOKUP(D2897,Table_1[#All],2,0),"")</f>
        <v/>
      </c>
    </row>
    <row r="2898" spans="6:11" ht="15" customHeight="1" x14ac:dyDescent="0.3">
      <c r="F2898" t="str">
        <f t="shared" si="225"/>
        <v>_</v>
      </c>
      <c r="G2898">
        <f t="shared" si="226"/>
        <v>0</v>
      </c>
      <c r="H2898" s="40" t="e">
        <f t="shared" si="227"/>
        <v>#DIV/0!</v>
      </c>
      <c r="I2898">
        <f t="shared" si="228"/>
        <v>0</v>
      </c>
      <c r="J2898" s="40" t="e">
        <f t="shared" si="229"/>
        <v>#DIV/0!</v>
      </c>
      <c r="K2898" t="str">
        <f>+IFERROR(VLOOKUP(D2898,Table_1[#All],2,0),"")</f>
        <v/>
      </c>
    </row>
    <row r="2899" spans="6:11" ht="15" customHeight="1" x14ac:dyDescent="0.3">
      <c r="F2899" t="str">
        <f t="shared" si="225"/>
        <v>_</v>
      </c>
      <c r="G2899">
        <f t="shared" si="226"/>
        <v>0</v>
      </c>
      <c r="H2899" s="40" t="e">
        <f t="shared" si="227"/>
        <v>#DIV/0!</v>
      </c>
      <c r="I2899">
        <f t="shared" si="228"/>
        <v>0</v>
      </c>
      <c r="J2899" s="40" t="e">
        <f t="shared" si="229"/>
        <v>#DIV/0!</v>
      </c>
      <c r="K2899" t="str">
        <f>+IFERROR(VLOOKUP(D2899,Table_1[#All],2,0),"")</f>
        <v/>
      </c>
    </row>
    <row r="2900" spans="6:11" ht="15" customHeight="1" x14ac:dyDescent="0.3">
      <c r="F2900" t="str">
        <f t="shared" si="225"/>
        <v>_</v>
      </c>
      <c r="G2900">
        <f t="shared" si="226"/>
        <v>0</v>
      </c>
      <c r="H2900" s="40" t="e">
        <f t="shared" si="227"/>
        <v>#DIV/0!</v>
      </c>
      <c r="I2900">
        <f t="shared" si="228"/>
        <v>0</v>
      </c>
      <c r="J2900" s="40" t="e">
        <f t="shared" si="229"/>
        <v>#DIV/0!</v>
      </c>
      <c r="K2900" t="str">
        <f>+IFERROR(VLOOKUP(D2900,Table_1[#All],2,0),"")</f>
        <v/>
      </c>
    </row>
    <row r="2901" spans="6:11" ht="15" customHeight="1" x14ac:dyDescent="0.3">
      <c r="F2901" t="str">
        <f t="shared" si="225"/>
        <v>_</v>
      </c>
      <c r="G2901">
        <f t="shared" si="226"/>
        <v>0</v>
      </c>
      <c r="H2901" s="40" t="e">
        <f t="shared" si="227"/>
        <v>#DIV/0!</v>
      </c>
      <c r="I2901">
        <f t="shared" si="228"/>
        <v>0</v>
      </c>
      <c r="J2901" s="40" t="e">
        <f t="shared" si="229"/>
        <v>#DIV/0!</v>
      </c>
      <c r="K2901" t="str">
        <f>+IFERROR(VLOOKUP(D2901,Table_1[#All],2,0),"")</f>
        <v/>
      </c>
    </row>
    <row r="2902" spans="6:11" ht="15" customHeight="1" x14ac:dyDescent="0.3">
      <c r="F2902" t="str">
        <f t="shared" si="225"/>
        <v>_</v>
      </c>
      <c r="G2902">
        <f t="shared" si="226"/>
        <v>0</v>
      </c>
      <c r="H2902" s="40" t="e">
        <f t="shared" si="227"/>
        <v>#DIV/0!</v>
      </c>
      <c r="I2902">
        <f t="shared" si="228"/>
        <v>0</v>
      </c>
      <c r="J2902" s="40" t="e">
        <f t="shared" si="229"/>
        <v>#DIV/0!</v>
      </c>
      <c r="K2902" t="str">
        <f>+IFERROR(VLOOKUP(D2902,Table_1[#All],2,0),"")</f>
        <v/>
      </c>
    </row>
    <row r="2903" spans="6:11" ht="15" customHeight="1" x14ac:dyDescent="0.3">
      <c r="F2903" t="str">
        <f t="shared" si="225"/>
        <v>_</v>
      </c>
      <c r="G2903">
        <f t="shared" si="226"/>
        <v>0</v>
      </c>
      <c r="H2903" s="40" t="e">
        <f t="shared" si="227"/>
        <v>#DIV/0!</v>
      </c>
      <c r="I2903">
        <f t="shared" si="228"/>
        <v>0</v>
      </c>
      <c r="J2903" s="40" t="e">
        <f t="shared" si="229"/>
        <v>#DIV/0!</v>
      </c>
      <c r="K2903" t="str">
        <f>+IFERROR(VLOOKUP(D2903,Table_1[#All],2,0),"")</f>
        <v/>
      </c>
    </row>
    <row r="2904" spans="6:11" ht="15" customHeight="1" x14ac:dyDescent="0.3">
      <c r="F2904" t="str">
        <f t="shared" si="225"/>
        <v>_</v>
      </c>
      <c r="G2904">
        <f t="shared" si="226"/>
        <v>0</v>
      </c>
      <c r="H2904" s="40" t="e">
        <f t="shared" si="227"/>
        <v>#DIV/0!</v>
      </c>
      <c r="I2904">
        <f t="shared" si="228"/>
        <v>0</v>
      </c>
      <c r="J2904" s="40" t="e">
        <f t="shared" si="229"/>
        <v>#DIV/0!</v>
      </c>
      <c r="K2904" t="str">
        <f>+IFERROR(VLOOKUP(D2904,Table_1[#All],2,0),"")</f>
        <v/>
      </c>
    </row>
    <row r="2905" spans="6:11" ht="15" customHeight="1" x14ac:dyDescent="0.3">
      <c r="F2905" t="str">
        <f t="shared" si="225"/>
        <v>_</v>
      </c>
      <c r="G2905">
        <f t="shared" si="226"/>
        <v>0</v>
      </c>
      <c r="H2905" s="40" t="e">
        <f t="shared" si="227"/>
        <v>#DIV/0!</v>
      </c>
      <c r="I2905">
        <f t="shared" si="228"/>
        <v>0</v>
      </c>
      <c r="J2905" s="40" t="e">
        <f t="shared" si="229"/>
        <v>#DIV/0!</v>
      </c>
      <c r="K2905" t="str">
        <f>+IFERROR(VLOOKUP(D2905,Table_1[#All],2,0),"")</f>
        <v/>
      </c>
    </row>
    <row r="2906" spans="6:11" ht="15" customHeight="1" x14ac:dyDescent="0.3">
      <c r="F2906" t="str">
        <f t="shared" si="225"/>
        <v>_</v>
      </c>
      <c r="G2906">
        <f t="shared" si="226"/>
        <v>0</v>
      </c>
      <c r="H2906" s="40" t="e">
        <f t="shared" si="227"/>
        <v>#DIV/0!</v>
      </c>
      <c r="I2906">
        <f t="shared" si="228"/>
        <v>0</v>
      </c>
      <c r="J2906" s="40" t="e">
        <f t="shared" si="229"/>
        <v>#DIV/0!</v>
      </c>
      <c r="K2906" t="str">
        <f>+IFERROR(VLOOKUP(D2906,Table_1[#All],2,0),"")</f>
        <v/>
      </c>
    </row>
    <row r="2907" spans="6:11" ht="15" customHeight="1" x14ac:dyDescent="0.3">
      <c r="F2907" t="str">
        <f t="shared" si="225"/>
        <v>_</v>
      </c>
      <c r="G2907">
        <f t="shared" si="226"/>
        <v>0</v>
      </c>
      <c r="H2907" s="40" t="e">
        <f t="shared" si="227"/>
        <v>#DIV/0!</v>
      </c>
      <c r="I2907">
        <f t="shared" si="228"/>
        <v>0</v>
      </c>
      <c r="J2907" s="40" t="e">
        <f t="shared" si="229"/>
        <v>#DIV/0!</v>
      </c>
      <c r="K2907" t="str">
        <f>+IFERROR(VLOOKUP(D2907,Table_1[#All],2,0),"")</f>
        <v/>
      </c>
    </row>
    <row r="2908" spans="6:11" ht="15" customHeight="1" x14ac:dyDescent="0.3">
      <c r="F2908" t="str">
        <f t="shared" si="225"/>
        <v>_</v>
      </c>
      <c r="G2908">
        <f t="shared" si="226"/>
        <v>0</v>
      </c>
      <c r="H2908" s="40" t="e">
        <f t="shared" si="227"/>
        <v>#DIV/0!</v>
      </c>
      <c r="I2908">
        <f t="shared" si="228"/>
        <v>0</v>
      </c>
      <c r="J2908" s="40" t="e">
        <f t="shared" si="229"/>
        <v>#DIV/0!</v>
      </c>
      <c r="K2908" t="str">
        <f>+IFERROR(VLOOKUP(D2908,Table_1[#All],2,0),"")</f>
        <v/>
      </c>
    </row>
    <row r="2909" spans="6:11" ht="15" customHeight="1" x14ac:dyDescent="0.3">
      <c r="F2909" t="str">
        <f t="shared" si="225"/>
        <v>_</v>
      </c>
      <c r="G2909">
        <f t="shared" si="226"/>
        <v>0</v>
      </c>
      <c r="H2909" s="40" t="e">
        <f t="shared" si="227"/>
        <v>#DIV/0!</v>
      </c>
      <c r="I2909">
        <f t="shared" si="228"/>
        <v>0</v>
      </c>
      <c r="J2909" s="40" t="e">
        <f t="shared" si="229"/>
        <v>#DIV/0!</v>
      </c>
      <c r="K2909" t="str">
        <f>+IFERROR(VLOOKUP(D2909,Table_1[#All],2,0),"")</f>
        <v/>
      </c>
    </row>
    <row r="2910" spans="6:11" ht="15" customHeight="1" x14ac:dyDescent="0.3">
      <c r="F2910" t="str">
        <f t="shared" si="225"/>
        <v>_</v>
      </c>
      <c r="G2910">
        <f t="shared" si="226"/>
        <v>0</v>
      </c>
      <c r="H2910" s="40" t="e">
        <f t="shared" si="227"/>
        <v>#DIV/0!</v>
      </c>
      <c r="I2910">
        <f t="shared" si="228"/>
        <v>0</v>
      </c>
      <c r="J2910" s="40" t="e">
        <f t="shared" si="229"/>
        <v>#DIV/0!</v>
      </c>
      <c r="K2910" t="str">
        <f>+IFERROR(VLOOKUP(D2910,Table_1[#All],2,0),"")</f>
        <v/>
      </c>
    </row>
    <row r="2911" spans="6:11" ht="15" customHeight="1" x14ac:dyDescent="0.3">
      <c r="F2911" t="str">
        <f t="shared" si="225"/>
        <v>_</v>
      </c>
      <c r="G2911">
        <f t="shared" si="226"/>
        <v>0</v>
      </c>
      <c r="H2911" s="40" t="e">
        <f t="shared" si="227"/>
        <v>#DIV/0!</v>
      </c>
      <c r="I2911">
        <f t="shared" si="228"/>
        <v>0</v>
      </c>
      <c r="J2911" s="40" t="e">
        <f t="shared" si="229"/>
        <v>#DIV/0!</v>
      </c>
      <c r="K2911" t="str">
        <f>+IFERROR(VLOOKUP(D2911,Table_1[#All],2,0),"")</f>
        <v/>
      </c>
    </row>
    <row r="2912" spans="6:11" ht="15" customHeight="1" x14ac:dyDescent="0.3">
      <c r="F2912" t="str">
        <f t="shared" si="225"/>
        <v>_</v>
      </c>
      <c r="G2912">
        <f t="shared" si="226"/>
        <v>0</v>
      </c>
      <c r="H2912" s="40" t="e">
        <f t="shared" si="227"/>
        <v>#DIV/0!</v>
      </c>
      <c r="I2912">
        <f t="shared" si="228"/>
        <v>0</v>
      </c>
      <c r="J2912" s="40" t="e">
        <f t="shared" si="229"/>
        <v>#DIV/0!</v>
      </c>
      <c r="K2912" t="str">
        <f>+IFERROR(VLOOKUP(D2912,Table_1[#All],2,0),"")</f>
        <v/>
      </c>
    </row>
    <row r="2913" spans="6:11" ht="15" customHeight="1" x14ac:dyDescent="0.3">
      <c r="F2913" t="str">
        <f t="shared" si="225"/>
        <v>_</v>
      </c>
      <c r="G2913">
        <f t="shared" si="226"/>
        <v>0</v>
      </c>
      <c r="H2913" s="40" t="e">
        <f t="shared" si="227"/>
        <v>#DIV/0!</v>
      </c>
      <c r="I2913">
        <f t="shared" si="228"/>
        <v>0</v>
      </c>
      <c r="J2913" s="40" t="e">
        <f t="shared" si="229"/>
        <v>#DIV/0!</v>
      </c>
      <c r="K2913" t="str">
        <f>+IFERROR(VLOOKUP(D2913,Table_1[#All],2,0),"")</f>
        <v/>
      </c>
    </row>
    <row r="2914" spans="6:11" ht="15" customHeight="1" x14ac:dyDescent="0.3">
      <c r="F2914" t="str">
        <f t="shared" si="225"/>
        <v>_</v>
      </c>
      <c r="G2914">
        <f t="shared" si="226"/>
        <v>0</v>
      </c>
      <c r="H2914" s="40" t="e">
        <f t="shared" si="227"/>
        <v>#DIV/0!</v>
      </c>
      <c r="I2914">
        <f t="shared" si="228"/>
        <v>0</v>
      </c>
      <c r="J2914" s="40" t="e">
        <f t="shared" si="229"/>
        <v>#DIV/0!</v>
      </c>
      <c r="K2914" t="str">
        <f>+IFERROR(VLOOKUP(D2914,Table_1[#All],2,0),"")</f>
        <v/>
      </c>
    </row>
    <row r="2915" spans="6:11" ht="15" customHeight="1" x14ac:dyDescent="0.3">
      <c r="F2915" t="str">
        <f t="shared" si="225"/>
        <v>_</v>
      </c>
      <c r="G2915">
        <f t="shared" si="226"/>
        <v>0</v>
      </c>
      <c r="H2915" s="40" t="e">
        <f t="shared" si="227"/>
        <v>#DIV/0!</v>
      </c>
      <c r="I2915">
        <f t="shared" si="228"/>
        <v>0</v>
      </c>
      <c r="J2915" s="40" t="e">
        <f t="shared" si="229"/>
        <v>#DIV/0!</v>
      </c>
      <c r="K2915" t="str">
        <f>+IFERROR(VLOOKUP(D2915,Table_1[#All],2,0),"")</f>
        <v/>
      </c>
    </row>
    <row r="2916" spans="6:11" ht="15" customHeight="1" x14ac:dyDescent="0.3">
      <c r="F2916" t="str">
        <f t="shared" si="225"/>
        <v>_</v>
      </c>
      <c r="G2916">
        <f t="shared" si="226"/>
        <v>0</v>
      </c>
      <c r="H2916" s="40" t="e">
        <f t="shared" si="227"/>
        <v>#DIV/0!</v>
      </c>
      <c r="I2916">
        <f t="shared" si="228"/>
        <v>0</v>
      </c>
      <c r="J2916" s="40" t="e">
        <f t="shared" si="229"/>
        <v>#DIV/0!</v>
      </c>
      <c r="K2916" t="str">
        <f>+IFERROR(VLOOKUP(D2916,Table_1[#All],2,0),"")</f>
        <v/>
      </c>
    </row>
    <row r="2917" spans="6:11" ht="15" customHeight="1" x14ac:dyDescent="0.3">
      <c r="F2917" t="str">
        <f t="shared" si="225"/>
        <v>_</v>
      </c>
      <c r="G2917">
        <f t="shared" si="226"/>
        <v>0</v>
      </c>
      <c r="H2917" s="40" t="e">
        <f t="shared" si="227"/>
        <v>#DIV/0!</v>
      </c>
      <c r="I2917">
        <f t="shared" si="228"/>
        <v>0</v>
      </c>
      <c r="J2917" s="40" t="e">
        <f t="shared" si="229"/>
        <v>#DIV/0!</v>
      </c>
      <c r="K2917" t="str">
        <f>+IFERROR(VLOOKUP(D2917,Table_1[#All],2,0),"")</f>
        <v/>
      </c>
    </row>
    <row r="2918" spans="6:11" ht="15" customHeight="1" x14ac:dyDescent="0.3">
      <c r="F2918" t="str">
        <f t="shared" si="225"/>
        <v>_</v>
      </c>
      <c r="G2918">
        <f t="shared" si="226"/>
        <v>0</v>
      </c>
      <c r="H2918" s="40" t="e">
        <f t="shared" si="227"/>
        <v>#DIV/0!</v>
      </c>
      <c r="I2918">
        <f t="shared" si="228"/>
        <v>0</v>
      </c>
      <c r="J2918" s="40" t="e">
        <f t="shared" si="229"/>
        <v>#DIV/0!</v>
      </c>
      <c r="K2918" t="str">
        <f>+IFERROR(VLOOKUP(D2918,Table_1[#All],2,0),"")</f>
        <v/>
      </c>
    </row>
    <row r="2919" spans="6:11" ht="15" customHeight="1" x14ac:dyDescent="0.3">
      <c r="F2919" t="str">
        <f t="shared" si="225"/>
        <v>_</v>
      </c>
      <c r="G2919">
        <f t="shared" si="226"/>
        <v>0</v>
      </c>
      <c r="H2919" s="40" t="e">
        <f t="shared" si="227"/>
        <v>#DIV/0!</v>
      </c>
      <c r="I2919">
        <f t="shared" si="228"/>
        <v>0</v>
      </c>
      <c r="J2919" s="40" t="e">
        <f t="shared" si="229"/>
        <v>#DIV/0!</v>
      </c>
      <c r="K2919" t="str">
        <f>+IFERROR(VLOOKUP(D2919,Table_1[#All],2,0),"")</f>
        <v/>
      </c>
    </row>
    <row r="2920" spans="6:11" ht="15" customHeight="1" x14ac:dyDescent="0.3">
      <c r="F2920" t="str">
        <f t="shared" si="225"/>
        <v>_</v>
      </c>
      <c r="G2920">
        <f t="shared" si="226"/>
        <v>0</v>
      </c>
      <c r="H2920" s="40" t="e">
        <f t="shared" si="227"/>
        <v>#DIV/0!</v>
      </c>
      <c r="I2920">
        <f t="shared" si="228"/>
        <v>0</v>
      </c>
      <c r="J2920" s="40" t="e">
        <f t="shared" si="229"/>
        <v>#DIV/0!</v>
      </c>
      <c r="K2920" t="str">
        <f>+IFERROR(VLOOKUP(D2920,Table_1[#All],2,0),"")</f>
        <v/>
      </c>
    </row>
    <row r="2921" spans="6:11" ht="15" customHeight="1" x14ac:dyDescent="0.3">
      <c r="F2921" t="str">
        <f t="shared" si="225"/>
        <v>_</v>
      </c>
      <c r="G2921">
        <f t="shared" si="226"/>
        <v>0</v>
      </c>
      <c r="H2921" s="40" t="e">
        <f t="shared" si="227"/>
        <v>#DIV/0!</v>
      </c>
      <c r="I2921">
        <f t="shared" si="228"/>
        <v>0</v>
      </c>
      <c r="J2921" s="40" t="e">
        <f t="shared" si="229"/>
        <v>#DIV/0!</v>
      </c>
      <c r="K2921" t="str">
        <f>+IFERROR(VLOOKUP(D2921,Table_1[#All],2,0),"")</f>
        <v/>
      </c>
    </row>
    <row r="2922" spans="6:11" ht="15" customHeight="1" x14ac:dyDescent="0.3">
      <c r="F2922" t="str">
        <f t="shared" si="225"/>
        <v>_</v>
      </c>
      <c r="G2922">
        <f t="shared" si="226"/>
        <v>0</v>
      </c>
      <c r="H2922" s="40" t="e">
        <f t="shared" si="227"/>
        <v>#DIV/0!</v>
      </c>
      <c r="I2922">
        <f t="shared" si="228"/>
        <v>0</v>
      </c>
      <c r="J2922" s="40" t="e">
        <f t="shared" si="229"/>
        <v>#DIV/0!</v>
      </c>
      <c r="K2922" t="str">
        <f>+IFERROR(VLOOKUP(D2922,Table_1[#All],2,0),"")</f>
        <v/>
      </c>
    </row>
    <row r="2923" spans="6:11" ht="15" customHeight="1" x14ac:dyDescent="0.3">
      <c r="F2923" t="str">
        <f t="shared" si="225"/>
        <v>_</v>
      </c>
      <c r="G2923">
        <f t="shared" si="226"/>
        <v>0</v>
      </c>
      <c r="H2923" s="40" t="e">
        <f t="shared" si="227"/>
        <v>#DIV/0!</v>
      </c>
      <c r="I2923">
        <f t="shared" si="228"/>
        <v>0</v>
      </c>
      <c r="J2923" s="40" t="e">
        <f t="shared" si="229"/>
        <v>#DIV/0!</v>
      </c>
      <c r="K2923" t="str">
        <f>+IFERROR(VLOOKUP(D2923,Table_1[#All],2,0),"")</f>
        <v/>
      </c>
    </row>
    <row r="2924" spans="6:11" ht="15" customHeight="1" x14ac:dyDescent="0.3">
      <c r="F2924" t="str">
        <f t="shared" si="225"/>
        <v>_</v>
      </c>
      <c r="G2924">
        <f t="shared" si="226"/>
        <v>0</v>
      </c>
      <c r="H2924" s="40" t="e">
        <f t="shared" si="227"/>
        <v>#DIV/0!</v>
      </c>
      <c r="I2924">
        <f t="shared" si="228"/>
        <v>0</v>
      </c>
      <c r="J2924" s="40" t="e">
        <f t="shared" si="229"/>
        <v>#DIV/0!</v>
      </c>
      <c r="K2924" t="str">
        <f>+IFERROR(VLOOKUP(D2924,Table_1[#All],2,0),"")</f>
        <v/>
      </c>
    </row>
    <row r="2925" spans="6:11" ht="15" customHeight="1" x14ac:dyDescent="0.3">
      <c r="F2925" t="str">
        <f t="shared" si="225"/>
        <v>_</v>
      </c>
      <c r="G2925">
        <f t="shared" si="226"/>
        <v>0</v>
      </c>
      <c r="H2925" s="40" t="e">
        <f t="shared" si="227"/>
        <v>#DIV/0!</v>
      </c>
      <c r="I2925">
        <f t="shared" si="228"/>
        <v>0</v>
      </c>
      <c r="J2925" s="40" t="e">
        <f t="shared" si="229"/>
        <v>#DIV/0!</v>
      </c>
      <c r="K2925" t="str">
        <f>+IFERROR(VLOOKUP(D2925,Table_1[#All],2,0),"")</f>
        <v/>
      </c>
    </row>
    <row r="2926" spans="6:11" ht="15" customHeight="1" x14ac:dyDescent="0.3">
      <c r="F2926" t="str">
        <f t="shared" si="225"/>
        <v>_</v>
      </c>
      <c r="G2926">
        <f t="shared" si="226"/>
        <v>0</v>
      </c>
      <c r="H2926" s="40" t="e">
        <f t="shared" si="227"/>
        <v>#DIV/0!</v>
      </c>
      <c r="I2926">
        <f t="shared" si="228"/>
        <v>0</v>
      </c>
      <c r="J2926" s="40" t="e">
        <f t="shared" si="229"/>
        <v>#DIV/0!</v>
      </c>
      <c r="K2926" t="str">
        <f>+IFERROR(VLOOKUP(D2926,Table_1[#All],2,0),"")</f>
        <v/>
      </c>
    </row>
    <row r="2927" spans="6:11" ht="15" customHeight="1" x14ac:dyDescent="0.3">
      <c r="F2927" t="str">
        <f t="shared" si="225"/>
        <v>_</v>
      </c>
      <c r="G2927">
        <f t="shared" si="226"/>
        <v>0</v>
      </c>
      <c r="H2927" s="40" t="e">
        <f t="shared" si="227"/>
        <v>#DIV/0!</v>
      </c>
      <c r="I2927">
        <f t="shared" si="228"/>
        <v>0</v>
      </c>
      <c r="J2927" s="40" t="e">
        <f t="shared" si="229"/>
        <v>#DIV/0!</v>
      </c>
      <c r="K2927" t="str">
        <f>+IFERROR(VLOOKUP(D2927,Table_1[#All],2,0),"")</f>
        <v/>
      </c>
    </row>
    <row r="2928" spans="6:11" ht="15" customHeight="1" x14ac:dyDescent="0.3">
      <c r="F2928" t="str">
        <f t="shared" si="225"/>
        <v>_</v>
      </c>
      <c r="G2928">
        <f t="shared" si="226"/>
        <v>0</v>
      </c>
      <c r="H2928" s="40" t="e">
        <f t="shared" si="227"/>
        <v>#DIV/0!</v>
      </c>
      <c r="I2928">
        <f t="shared" si="228"/>
        <v>0</v>
      </c>
      <c r="J2928" s="40" t="e">
        <f t="shared" si="229"/>
        <v>#DIV/0!</v>
      </c>
      <c r="K2928" t="str">
        <f>+IFERROR(VLOOKUP(D2928,Table_1[#All],2,0),"")</f>
        <v/>
      </c>
    </row>
    <row r="2929" spans="6:11" ht="15" customHeight="1" x14ac:dyDescent="0.3">
      <c r="F2929" t="str">
        <f t="shared" si="225"/>
        <v>_</v>
      </c>
      <c r="G2929">
        <f t="shared" si="226"/>
        <v>0</v>
      </c>
      <c r="H2929" s="40" t="e">
        <f t="shared" si="227"/>
        <v>#DIV/0!</v>
      </c>
      <c r="I2929">
        <f t="shared" si="228"/>
        <v>0</v>
      </c>
      <c r="J2929" s="40" t="e">
        <f t="shared" si="229"/>
        <v>#DIV/0!</v>
      </c>
      <c r="K2929" t="str">
        <f>+IFERROR(VLOOKUP(D2929,Table_1[#All],2,0),"")</f>
        <v/>
      </c>
    </row>
    <row r="2930" spans="6:11" ht="15" customHeight="1" x14ac:dyDescent="0.3">
      <c r="F2930" t="str">
        <f t="shared" si="225"/>
        <v>_</v>
      </c>
      <c r="G2930">
        <f t="shared" si="226"/>
        <v>0</v>
      </c>
      <c r="H2930" s="40" t="e">
        <f t="shared" si="227"/>
        <v>#DIV/0!</v>
      </c>
      <c r="I2930">
        <f t="shared" si="228"/>
        <v>0</v>
      </c>
      <c r="J2930" s="40" t="e">
        <f t="shared" si="229"/>
        <v>#DIV/0!</v>
      </c>
      <c r="K2930" t="str">
        <f>+IFERROR(VLOOKUP(D2930,Table_1[#All],2,0),"")</f>
        <v/>
      </c>
    </row>
    <row r="2931" spans="6:11" ht="15" customHeight="1" x14ac:dyDescent="0.3">
      <c r="F2931" t="str">
        <f t="shared" si="225"/>
        <v>_</v>
      </c>
      <c r="G2931">
        <f t="shared" si="226"/>
        <v>0</v>
      </c>
      <c r="H2931" s="40" t="e">
        <f t="shared" si="227"/>
        <v>#DIV/0!</v>
      </c>
      <c r="I2931">
        <f t="shared" si="228"/>
        <v>0</v>
      </c>
      <c r="J2931" s="40" t="e">
        <f t="shared" si="229"/>
        <v>#DIV/0!</v>
      </c>
      <c r="K2931" t="str">
        <f>+IFERROR(VLOOKUP(D2931,Table_1[#All],2,0),"")</f>
        <v/>
      </c>
    </row>
    <row r="2932" spans="6:11" ht="15" customHeight="1" x14ac:dyDescent="0.3">
      <c r="F2932" t="str">
        <f t="shared" si="225"/>
        <v>_</v>
      </c>
      <c r="G2932">
        <f t="shared" si="226"/>
        <v>0</v>
      </c>
      <c r="H2932" s="40" t="e">
        <f t="shared" si="227"/>
        <v>#DIV/0!</v>
      </c>
      <c r="I2932">
        <f t="shared" si="228"/>
        <v>0</v>
      </c>
      <c r="J2932" s="40" t="e">
        <f t="shared" si="229"/>
        <v>#DIV/0!</v>
      </c>
      <c r="K2932" t="str">
        <f>+IFERROR(VLOOKUP(D2932,Table_1[#All],2,0),"")</f>
        <v/>
      </c>
    </row>
    <row r="2933" spans="6:11" ht="15" customHeight="1" x14ac:dyDescent="0.3">
      <c r="F2933" t="str">
        <f t="shared" si="225"/>
        <v>_</v>
      </c>
      <c r="G2933">
        <f t="shared" si="226"/>
        <v>0</v>
      </c>
      <c r="H2933" s="40" t="e">
        <f t="shared" si="227"/>
        <v>#DIV/0!</v>
      </c>
      <c r="I2933">
        <f t="shared" si="228"/>
        <v>0</v>
      </c>
      <c r="J2933" s="40" t="e">
        <f t="shared" si="229"/>
        <v>#DIV/0!</v>
      </c>
      <c r="K2933" t="str">
        <f>+IFERROR(VLOOKUP(D2933,Table_1[#All],2,0),"")</f>
        <v/>
      </c>
    </row>
    <row r="2934" spans="6:11" ht="15" customHeight="1" x14ac:dyDescent="0.3">
      <c r="F2934" t="str">
        <f t="shared" si="225"/>
        <v>_</v>
      </c>
      <c r="G2934">
        <f t="shared" si="226"/>
        <v>0</v>
      </c>
      <c r="H2934" s="40" t="e">
        <f t="shared" si="227"/>
        <v>#DIV/0!</v>
      </c>
      <c r="I2934">
        <f t="shared" si="228"/>
        <v>0</v>
      </c>
      <c r="J2934" s="40" t="e">
        <f t="shared" si="229"/>
        <v>#DIV/0!</v>
      </c>
      <c r="K2934" t="str">
        <f>+IFERROR(VLOOKUP(D2934,Table_1[#All],2,0),"")</f>
        <v/>
      </c>
    </row>
    <row r="2935" spans="6:11" ht="15" customHeight="1" x14ac:dyDescent="0.3">
      <c r="F2935" t="str">
        <f t="shared" si="225"/>
        <v>_</v>
      </c>
      <c r="G2935">
        <f t="shared" si="226"/>
        <v>0</v>
      </c>
      <c r="H2935" s="40" t="e">
        <f t="shared" si="227"/>
        <v>#DIV/0!</v>
      </c>
      <c r="I2935">
        <f t="shared" si="228"/>
        <v>0</v>
      </c>
      <c r="J2935" s="40" t="e">
        <f t="shared" si="229"/>
        <v>#DIV/0!</v>
      </c>
      <c r="K2935" t="str">
        <f>+IFERROR(VLOOKUP(D2935,Table_1[#All],2,0),"")</f>
        <v/>
      </c>
    </row>
    <row r="2936" spans="6:11" ht="15" customHeight="1" x14ac:dyDescent="0.3">
      <c r="F2936" t="str">
        <f t="shared" si="225"/>
        <v>_</v>
      </c>
      <c r="G2936">
        <f t="shared" si="226"/>
        <v>0</v>
      </c>
      <c r="H2936" s="40" t="e">
        <f t="shared" si="227"/>
        <v>#DIV/0!</v>
      </c>
      <c r="I2936">
        <f t="shared" si="228"/>
        <v>0</v>
      </c>
      <c r="J2936" s="40" t="e">
        <f t="shared" si="229"/>
        <v>#DIV/0!</v>
      </c>
      <c r="K2936" t="str">
        <f>+IFERROR(VLOOKUP(D2936,Table_1[#All],2,0),"")</f>
        <v/>
      </c>
    </row>
    <row r="2937" spans="6:11" ht="15" customHeight="1" x14ac:dyDescent="0.3">
      <c r="F2937" t="str">
        <f t="shared" si="225"/>
        <v>_</v>
      </c>
      <c r="G2937">
        <f t="shared" si="226"/>
        <v>0</v>
      </c>
      <c r="H2937" s="40" t="e">
        <f t="shared" si="227"/>
        <v>#DIV/0!</v>
      </c>
      <c r="I2937">
        <f t="shared" si="228"/>
        <v>0</v>
      </c>
      <c r="J2937" s="40" t="e">
        <f t="shared" si="229"/>
        <v>#DIV/0!</v>
      </c>
      <c r="K2937" t="str">
        <f>+IFERROR(VLOOKUP(D2937,Table_1[#All],2,0),"")</f>
        <v/>
      </c>
    </row>
    <row r="2938" spans="6:11" ht="15" customHeight="1" x14ac:dyDescent="0.3">
      <c r="F2938" t="str">
        <f t="shared" si="225"/>
        <v>_</v>
      </c>
      <c r="G2938">
        <f t="shared" si="226"/>
        <v>0</v>
      </c>
      <c r="H2938" s="40" t="e">
        <f t="shared" si="227"/>
        <v>#DIV/0!</v>
      </c>
      <c r="I2938">
        <f t="shared" si="228"/>
        <v>0</v>
      </c>
      <c r="J2938" s="40" t="e">
        <f t="shared" si="229"/>
        <v>#DIV/0!</v>
      </c>
      <c r="K2938" t="str">
        <f>+IFERROR(VLOOKUP(D2938,Table_1[#All],2,0),"")</f>
        <v/>
      </c>
    </row>
    <row r="2939" spans="6:11" ht="15" customHeight="1" x14ac:dyDescent="0.3">
      <c r="F2939" t="str">
        <f t="shared" si="225"/>
        <v>_</v>
      </c>
      <c r="G2939">
        <f t="shared" si="226"/>
        <v>0</v>
      </c>
      <c r="H2939" s="40" t="e">
        <f t="shared" si="227"/>
        <v>#DIV/0!</v>
      </c>
      <c r="I2939">
        <f t="shared" si="228"/>
        <v>0</v>
      </c>
      <c r="J2939" s="40" t="e">
        <f t="shared" si="229"/>
        <v>#DIV/0!</v>
      </c>
      <c r="K2939" t="str">
        <f>+IFERROR(VLOOKUP(D2939,Table_1[#All],2,0),"")</f>
        <v/>
      </c>
    </row>
    <row r="2940" spans="6:11" ht="15" customHeight="1" x14ac:dyDescent="0.3">
      <c r="F2940" t="str">
        <f t="shared" si="225"/>
        <v>_</v>
      </c>
      <c r="G2940">
        <f t="shared" si="226"/>
        <v>0</v>
      </c>
      <c r="H2940" s="40" t="e">
        <f t="shared" si="227"/>
        <v>#DIV/0!</v>
      </c>
      <c r="I2940">
        <f t="shared" si="228"/>
        <v>0</v>
      </c>
      <c r="J2940" s="40" t="e">
        <f t="shared" si="229"/>
        <v>#DIV/0!</v>
      </c>
      <c r="K2940" t="str">
        <f>+IFERROR(VLOOKUP(D2940,Table_1[#All],2,0),"")</f>
        <v/>
      </c>
    </row>
    <row r="2941" spans="6:11" ht="15" customHeight="1" x14ac:dyDescent="0.3">
      <c r="F2941" t="str">
        <f t="shared" si="225"/>
        <v>_</v>
      </c>
      <c r="G2941">
        <f t="shared" si="226"/>
        <v>0</v>
      </c>
      <c r="H2941" s="40" t="e">
        <f t="shared" si="227"/>
        <v>#DIV/0!</v>
      </c>
      <c r="I2941">
        <f t="shared" si="228"/>
        <v>0</v>
      </c>
      <c r="J2941" s="40" t="e">
        <f t="shared" si="229"/>
        <v>#DIV/0!</v>
      </c>
      <c r="K2941" t="str">
        <f>+IFERROR(VLOOKUP(D2941,Table_1[#All],2,0),"")</f>
        <v/>
      </c>
    </row>
    <row r="2942" spans="6:11" ht="15" customHeight="1" x14ac:dyDescent="0.3">
      <c r="F2942" t="str">
        <f t="shared" si="225"/>
        <v>_</v>
      </c>
      <c r="G2942">
        <f t="shared" si="226"/>
        <v>0</v>
      </c>
      <c r="H2942" s="40" t="e">
        <f t="shared" si="227"/>
        <v>#DIV/0!</v>
      </c>
      <c r="I2942">
        <f t="shared" si="228"/>
        <v>0</v>
      </c>
      <c r="J2942" s="40" t="e">
        <f t="shared" si="229"/>
        <v>#DIV/0!</v>
      </c>
      <c r="K2942" t="str">
        <f>+IFERROR(VLOOKUP(D2942,Table_1[#All],2,0),"")</f>
        <v/>
      </c>
    </row>
    <row r="2943" spans="6:11" ht="15" customHeight="1" x14ac:dyDescent="0.3">
      <c r="F2943" t="str">
        <f t="shared" si="225"/>
        <v>_</v>
      </c>
      <c r="G2943">
        <f t="shared" si="226"/>
        <v>0</v>
      </c>
      <c r="H2943" s="40" t="e">
        <f t="shared" si="227"/>
        <v>#DIV/0!</v>
      </c>
      <c r="I2943">
        <f t="shared" si="228"/>
        <v>0</v>
      </c>
      <c r="J2943" s="40" t="e">
        <f t="shared" si="229"/>
        <v>#DIV/0!</v>
      </c>
      <c r="K2943" t="str">
        <f>+IFERROR(VLOOKUP(D2943,Table_1[#All],2,0),"")</f>
        <v/>
      </c>
    </row>
    <row r="2944" spans="6:11" ht="15" customHeight="1" x14ac:dyDescent="0.3">
      <c r="F2944" t="str">
        <f t="shared" si="225"/>
        <v>_</v>
      </c>
      <c r="G2944">
        <f t="shared" si="226"/>
        <v>0</v>
      </c>
      <c r="H2944" s="40" t="e">
        <f t="shared" si="227"/>
        <v>#DIV/0!</v>
      </c>
      <c r="I2944">
        <f t="shared" si="228"/>
        <v>0</v>
      </c>
      <c r="J2944" s="40" t="e">
        <f t="shared" si="229"/>
        <v>#DIV/0!</v>
      </c>
      <c r="K2944" t="str">
        <f>+IFERROR(VLOOKUP(D2944,Table_1[#All],2,0),"")</f>
        <v/>
      </c>
    </row>
    <row r="2945" spans="6:11" ht="15" customHeight="1" x14ac:dyDescent="0.3">
      <c r="F2945" t="str">
        <f t="shared" si="225"/>
        <v>_</v>
      </c>
      <c r="G2945">
        <f t="shared" si="226"/>
        <v>0</v>
      </c>
      <c r="H2945" s="40" t="e">
        <f t="shared" si="227"/>
        <v>#DIV/0!</v>
      </c>
      <c r="I2945">
        <f t="shared" si="228"/>
        <v>0</v>
      </c>
      <c r="J2945" s="40" t="e">
        <f t="shared" si="229"/>
        <v>#DIV/0!</v>
      </c>
      <c r="K2945" t="str">
        <f>+IFERROR(VLOOKUP(D2945,Table_1[#All],2,0),"")</f>
        <v/>
      </c>
    </row>
    <row r="2946" spans="6:11" ht="15" customHeight="1" x14ac:dyDescent="0.3">
      <c r="F2946" t="str">
        <f t="shared" si="225"/>
        <v>_</v>
      </c>
      <c r="G2946">
        <f t="shared" si="226"/>
        <v>0</v>
      </c>
      <c r="H2946" s="40" t="e">
        <f t="shared" si="227"/>
        <v>#DIV/0!</v>
      </c>
      <c r="I2946">
        <f t="shared" si="228"/>
        <v>0</v>
      </c>
      <c r="J2946" s="40" t="e">
        <f t="shared" si="229"/>
        <v>#DIV/0!</v>
      </c>
      <c r="K2946" t="str">
        <f>+IFERROR(VLOOKUP(D2946,Table_1[#All],2,0),"")</f>
        <v/>
      </c>
    </row>
    <row r="2947" spans="6:11" ht="15" customHeight="1" x14ac:dyDescent="0.3">
      <c r="F2947" t="str">
        <f t="shared" ref="F2947:F3010" si="230">+CONCATENATE(A2947,"_",B2947)</f>
        <v>_</v>
      </c>
      <c r="G2947">
        <f t="shared" ref="G2947:G3010" si="231">+SUMIFS($E$2:$E$1048576,$D$2:$D$1048576,"00. VENDES",$F$2:$F$1048576,F2947)</f>
        <v>0</v>
      </c>
      <c r="H2947" s="40" t="e">
        <f t="shared" ref="H2947:H3010" si="232">+E2947/G2947</f>
        <v>#DIV/0!</v>
      </c>
      <c r="I2947">
        <f t="shared" ref="I2947:I3010" si="233">+SUMIFS($E$2:$E$9999,$D$2:$D$9999,"00. VENDES",$B$2:$B$9999,B2947)</f>
        <v>0</v>
      </c>
      <c r="J2947" s="40" t="e">
        <f t="shared" ref="J2947:J3010" si="234">+E2947/I2947</f>
        <v>#DIV/0!</v>
      </c>
      <c r="K2947" t="str">
        <f>+IFERROR(VLOOKUP(D2947,Table_1[#All],2,0),"")</f>
        <v/>
      </c>
    </row>
    <row r="2948" spans="6:11" ht="15" customHeight="1" x14ac:dyDescent="0.3">
      <c r="F2948" t="str">
        <f t="shared" si="230"/>
        <v>_</v>
      </c>
      <c r="G2948">
        <f t="shared" si="231"/>
        <v>0</v>
      </c>
      <c r="H2948" s="40" t="e">
        <f t="shared" si="232"/>
        <v>#DIV/0!</v>
      </c>
      <c r="I2948">
        <f t="shared" si="233"/>
        <v>0</v>
      </c>
      <c r="J2948" s="40" t="e">
        <f t="shared" si="234"/>
        <v>#DIV/0!</v>
      </c>
      <c r="K2948" t="str">
        <f>+IFERROR(VLOOKUP(D2948,Table_1[#All],2,0),"")</f>
        <v/>
      </c>
    </row>
    <row r="2949" spans="6:11" ht="15" customHeight="1" x14ac:dyDescent="0.3">
      <c r="F2949" t="str">
        <f t="shared" si="230"/>
        <v>_</v>
      </c>
      <c r="G2949">
        <f t="shared" si="231"/>
        <v>0</v>
      </c>
      <c r="H2949" s="40" t="e">
        <f t="shared" si="232"/>
        <v>#DIV/0!</v>
      </c>
      <c r="I2949">
        <f t="shared" si="233"/>
        <v>0</v>
      </c>
      <c r="J2949" s="40" t="e">
        <f t="shared" si="234"/>
        <v>#DIV/0!</v>
      </c>
      <c r="K2949" t="str">
        <f>+IFERROR(VLOOKUP(D2949,Table_1[#All],2,0),"")</f>
        <v/>
      </c>
    </row>
    <row r="2950" spans="6:11" ht="15" customHeight="1" x14ac:dyDescent="0.3">
      <c r="F2950" t="str">
        <f t="shared" si="230"/>
        <v>_</v>
      </c>
      <c r="G2950">
        <f t="shared" si="231"/>
        <v>0</v>
      </c>
      <c r="H2950" s="40" t="e">
        <f t="shared" si="232"/>
        <v>#DIV/0!</v>
      </c>
      <c r="I2950">
        <f t="shared" si="233"/>
        <v>0</v>
      </c>
      <c r="J2950" s="40" t="e">
        <f t="shared" si="234"/>
        <v>#DIV/0!</v>
      </c>
      <c r="K2950" t="str">
        <f>+IFERROR(VLOOKUP(D2950,Table_1[#All],2,0),"")</f>
        <v/>
      </c>
    </row>
    <row r="2951" spans="6:11" ht="15" customHeight="1" x14ac:dyDescent="0.3">
      <c r="F2951" t="str">
        <f t="shared" si="230"/>
        <v>_</v>
      </c>
      <c r="G2951">
        <f t="shared" si="231"/>
        <v>0</v>
      </c>
      <c r="H2951" s="40" t="e">
        <f t="shared" si="232"/>
        <v>#DIV/0!</v>
      </c>
      <c r="I2951">
        <f t="shared" si="233"/>
        <v>0</v>
      </c>
      <c r="J2951" s="40" t="e">
        <f t="shared" si="234"/>
        <v>#DIV/0!</v>
      </c>
      <c r="K2951" t="str">
        <f>+IFERROR(VLOOKUP(D2951,Table_1[#All],2,0),"")</f>
        <v/>
      </c>
    </row>
    <row r="2952" spans="6:11" ht="15" customHeight="1" x14ac:dyDescent="0.3">
      <c r="F2952" t="str">
        <f t="shared" si="230"/>
        <v>_</v>
      </c>
      <c r="G2952">
        <f t="shared" si="231"/>
        <v>0</v>
      </c>
      <c r="H2952" s="40" t="e">
        <f t="shared" si="232"/>
        <v>#DIV/0!</v>
      </c>
      <c r="I2952">
        <f t="shared" si="233"/>
        <v>0</v>
      </c>
      <c r="J2952" s="40" t="e">
        <f t="shared" si="234"/>
        <v>#DIV/0!</v>
      </c>
      <c r="K2952" t="str">
        <f>+IFERROR(VLOOKUP(D2952,Table_1[#All],2,0),"")</f>
        <v/>
      </c>
    </row>
    <row r="2953" spans="6:11" ht="15" customHeight="1" x14ac:dyDescent="0.3">
      <c r="F2953" t="str">
        <f t="shared" si="230"/>
        <v>_</v>
      </c>
      <c r="G2953">
        <f t="shared" si="231"/>
        <v>0</v>
      </c>
      <c r="H2953" s="40" t="e">
        <f t="shared" si="232"/>
        <v>#DIV/0!</v>
      </c>
      <c r="I2953">
        <f t="shared" si="233"/>
        <v>0</v>
      </c>
      <c r="J2953" s="40" t="e">
        <f t="shared" si="234"/>
        <v>#DIV/0!</v>
      </c>
      <c r="K2953" t="str">
        <f>+IFERROR(VLOOKUP(D2953,Table_1[#All],2,0),"")</f>
        <v/>
      </c>
    </row>
    <row r="2954" spans="6:11" ht="15" customHeight="1" x14ac:dyDescent="0.3">
      <c r="F2954" t="str">
        <f t="shared" si="230"/>
        <v>_</v>
      </c>
      <c r="G2954">
        <f t="shared" si="231"/>
        <v>0</v>
      </c>
      <c r="H2954" s="40" t="e">
        <f t="shared" si="232"/>
        <v>#DIV/0!</v>
      </c>
      <c r="I2954">
        <f t="shared" si="233"/>
        <v>0</v>
      </c>
      <c r="J2954" s="40" t="e">
        <f t="shared" si="234"/>
        <v>#DIV/0!</v>
      </c>
      <c r="K2954" t="str">
        <f>+IFERROR(VLOOKUP(D2954,Table_1[#All],2,0),"")</f>
        <v/>
      </c>
    </row>
    <row r="2955" spans="6:11" ht="15" customHeight="1" x14ac:dyDescent="0.3">
      <c r="F2955" t="str">
        <f t="shared" si="230"/>
        <v>_</v>
      </c>
      <c r="G2955">
        <f t="shared" si="231"/>
        <v>0</v>
      </c>
      <c r="H2955" s="40" t="e">
        <f t="shared" si="232"/>
        <v>#DIV/0!</v>
      </c>
      <c r="I2955">
        <f t="shared" si="233"/>
        <v>0</v>
      </c>
      <c r="J2955" s="40" t="e">
        <f t="shared" si="234"/>
        <v>#DIV/0!</v>
      </c>
      <c r="K2955" t="str">
        <f>+IFERROR(VLOOKUP(D2955,Table_1[#All],2,0),"")</f>
        <v/>
      </c>
    </row>
    <row r="2956" spans="6:11" ht="15" customHeight="1" x14ac:dyDescent="0.3">
      <c r="F2956" t="str">
        <f t="shared" si="230"/>
        <v>_</v>
      </c>
      <c r="G2956">
        <f t="shared" si="231"/>
        <v>0</v>
      </c>
      <c r="H2956" s="40" t="e">
        <f t="shared" si="232"/>
        <v>#DIV/0!</v>
      </c>
      <c r="I2956">
        <f t="shared" si="233"/>
        <v>0</v>
      </c>
      <c r="J2956" s="40" t="e">
        <f t="shared" si="234"/>
        <v>#DIV/0!</v>
      </c>
      <c r="K2956" t="str">
        <f>+IFERROR(VLOOKUP(D2956,Table_1[#All],2,0),"")</f>
        <v/>
      </c>
    </row>
    <row r="2957" spans="6:11" ht="15" customHeight="1" x14ac:dyDescent="0.3">
      <c r="F2957" t="str">
        <f t="shared" si="230"/>
        <v>_</v>
      </c>
      <c r="G2957">
        <f t="shared" si="231"/>
        <v>0</v>
      </c>
      <c r="H2957" s="40" t="e">
        <f t="shared" si="232"/>
        <v>#DIV/0!</v>
      </c>
      <c r="I2957">
        <f t="shared" si="233"/>
        <v>0</v>
      </c>
      <c r="J2957" s="40" t="e">
        <f t="shared" si="234"/>
        <v>#DIV/0!</v>
      </c>
      <c r="K2957" t="str">
        <f>+IFERROR(VLOOKUP(D2957,Table_1[#All],2,0),"")</f>
        <v/>
      </c>
    </row>
    <row r="2958" spans="6:11" ht="15" customHeight="1" x14ac:dyDescent="0.3">
      <c r="F2958" t="str">
        <f t="shared" si="230"/>
        <v>_</v>
      </c>
      <c r="G2958">
        <f t="shared" si="231"/>
        <v>0</v>
      </c>
      <c r="H2958" s="40" t="e">
        <f t="shared" si="232"/>
        <v>#DIV/0!</v>
      </c>
      <c r="I2958">
        <f t="shared" si="233"/>
        <v>0</v>
      </c>
      <c r="J2958" s="40" t="e">
        <f t="shared" si="234"/>
        <v>#DIV/0!</v>
      </c>
      <c r="K2958" t="str">
        <f>+IFERROR(VLOOKUP(D2958,Table_1[#All],2,0),"")</f>
        <v/>
      </c>
    </row>
    <row r="2959" spans="6:11" ht="15" customHeight="1" x14ac:dyDescent="0.3">
      <c r="F2959" t="str">
        <f t="shared" si="230"/>
        <v>_</v>
      </c>
      <c r="G2959">
        <f t="shared" si="231"/>
        <v>0</v>
      </c>
      <c r="H2959" s="40" t="e">
        <f t="shared" si="232"/>
        <v>#DIV/0!</v>
      </c>
      <c r="I2959">
        <f t="shared" si="233"/>
        <v>0</v>
      </c>
      <c r="J2959" s="40" t="e">
        <f t="shared" si="234"/>
        <v>#DIV/0!</v>
      </c>
      <c r="K2959" t="str">
        <f>+IFERROR(VLOOKUP(D2959,Table_1[#All],2,0),"")</f>
        <v/>
      </c>
    </row>
    <row r="2960" spans="6:11" ht="15" customHeight="1" x14ac:dyDescent="0.3">
      <c r="F2960" t="str">
        <f t="shared" si="230"/>
        <v>_</v>
      </c>
      <c r="G2960">
        <f t="shared" si="231"/>
        <v>0</v>
      </c>
      <c r="H2960" s="40" t="e">
        <f t="shared" si="232"/>
        <v>#DIV/0!</v>
      </c>
      <c r="I2960">
        <f t="shared" si="233"/>
        <v>0</v>
      </c>
      <c r="J2960" s="40" t="e">
        <f t="shared" si="234"/>
        <v>#DIV/0!</v>
      </c>
      <c r="K2960" t="str">
        <f>+IFERROR(VLOOKUP(D2960,Table_1[#All],2,0),"")</f>
        <v/>
      </c>
    </row>
    <row r="2961" spans="6:11" ht="15" customHeight="1" x14ac:dyDescent="0.3">
      <c r="F2961" t="str">
        <f t="shared" si="230"/>
        <v>_</v>
      </c>
      <c r="G2961">
        <f t="shared" si="231"/>
        <v>0</v>
      </c>
      <c r="H2961" s="40" t="e">
        <f t="shared" si="232"/>
        <v>#DIV/0!</v>
      </c>
      <c r="I2961">
        <f t="shared" si="233"/>
        <v>0</v>
      </c>
      <c r="J2961" s="40" t="e">
        <f t="shared" si="234"/>
        <v>#DIV/0!</v>
      </c>
      <c r="K2961" t="str">
        <f>+IFERROR(VLOOKUP(D2961,Table_1[#All],2,0),"")</f>
        <v/>
      </c>
    </row>
    <row r="2962" spans="6:11" ht="15" customHeight="1" x14ac:dyDescent="0.3">
      <c r="F2962" t="str">
        <f t="shared" si="230"/>
        <v>_</v>
      </c>
      <c r="G2962">
        <f t="shared" si="231"/>
        <v>0</v>
      </c>
      <c r="H2962" s="40" t="e">
        <f t="shared" si="232"/>
        <v>#DIV/0!</v>
      </c>
      <c r="I2962">
        <f t="shared" si="233"/>
        <v>0</v>
      </c>
      <c r="J2962" s="40" t="e">
        <f t="shared" si="234"/>
        <v>#DIV/0!</v>
      </c>
      <c r="K2962" t="str">
        <f>+IFERROR(VLOOKUP(D2962,Table_1[#All],2,0),"")</f>
        <v/>
      </c>
    </row>
    <row r="2963" spans="6:11" ht="15" customHeight="1" x14ac:dyDescent="0.3">
      <c r="F2963" t="str">
        <f t="shared" si="230"/>
        <v>_</v>
      </c>
      <c r="G2963">
        <f t="shared" si="231"/>
        <v>0</v>
      </c>
      <c r="H2963" s="40" t="e">
        <f t="shared" si="232"/>
        <v>#DIV/0!</v>
      </c>
      <c r="I2963">
        <f t="shared" si="233"/>
        <v>0</v>
      </c>
      <c r="J2963" s="40" t="e">
        <f t="shared" si="234"/>
        <v>#DIV/0!</v>
      </c>
      <c r="K2963" t="str">
        <f>+IFERROR(VLOOKUP(D2963,Table_1[#All],2,0),"")</f>
        <v/>
      </c>
    </row>
    <row r="2964" spans="6:11" ht="15" customHeight="1" x14ac:dyDescent="0.3">
      <c r="F2964" t="str">
        <f t="shared" si="230"/>
        <v>_</v>
      </c>
      <c r="G2964">
        <f t="shared" si="231"/>
        <v>0</v>
      </c>
      <c r="H2964" s="40" t="e">
        <f t="shared" si="232"/>
        <v>#DIV/0!</v>
      </c>
      <c r="I2964">
        <f t="shared" si="233"/>
        <v>0</v>
      </c>
      <c r="J2964" s="40" t="e">
        <f t="shared" si="234"/>
        <v>#DIV/0!</v>
      </c>
      <c r="K2964" t="str">
        <f>+IFERROR(VLOOKUP(D2964,Table_1[#All],2,0),"")</f>
        <v/>
      </c>
    </row>
    <row r="2965" spans="6:11" ht="15" customHeight="1" x14ac:dyDescent="0.3">
      <c r="F2965" t="str">
        <f t="shared" si="230"/>
        <v>_</v>
      </c>
      <c r="G2965">
        <f t="shared" si="231"/>
        <v>0</v>
      </c>
      <c r="H2965" s="40" t="e">
        <f t="shared" si="232"/>
        <v>#DIV/0!</v>
      </c>
      <c r="I2965">
        <f t="shared" si="233"/>
        <v>0</v>
      </c>
      <c r="J2965" s="40" t="e">
        <f t="shared" si="234"/>
        <v>#DIV/0!</v>
      </c>
      <c r="K2965" t="str">
        <f>+IFERROR(VLOOKUP(D2965,Table_1[#All],2,0),"")</f>
        <v/>
      </c>
    </row>
    <row r="2966" spans="6:11" ht="15" customHeight="1" x14ac:dyDescent="0.3">
      <c r="F2966" t="str">
        <f t="shared" si="230"/>
        <v>_</v>
      </c>
      <c r="G2966">
        <f t="shared" si="231"/>
        <v>0</v>
      </c>
      <c r="H2966" s="40" t="e">
        <f t="shared" si="232"/>
        <v>#DIV/0!</v>
      </c>
      <c r="I2966">
        <f t="shared" si="233"/>
        <v>0</v>
      </c>
      <c r="J2966" s="40" t="e">
        <f t="shared" si="234"/>
        <v>#DIV/0!</v>
      </c>
      <c r="K2966" t="str">
        <f>+IFERROR(VLOOKUP(D2966,Table_1[#All],2,0),"")</f>
        <v/>
      </c>
    </row>
    <row r="2967" spans="6:11" ht="15" customHeight="1" x14ac:dyDescent="0.3">
      <c r="F2967" t="str">
        <f t="shared" si="230"/>
        <v>_</v>
      </c>
      <c r="G2967">
        <f t="shared" si="231"/>
        <v>0</v>
      </c>
      <c r="H2967" s="40" t="e">
        <f t="shared" si="232"/>
        <v>#DIV/0!</v>
      </c>
      <c r="I2967">
        <f t="shared" si="233"/>
        <v>0</v>
      </c>
      <c r="J2967" s="40" t="e">
        <f t="shared" si="234"/>
        <v>#DIV/0!</v>
      </c>
      <c r="K2967" t="str">
        <f>+IFERROR(VLOOKUP(D2967,Table_1[#All],2,0),"")</f>
        <v/>
      </c>
    </row>
    <row r="2968" spans="6:11" ht="15" customHeight="1" x14ac:dyDescent="0.3">
      <c r="F2968" t="str">
        <f t="shared" si="230"/>
        <v>_</v>
      </c>
      <c r="G2968">
        <f t="shared" si="231"/>
        <v>0</v>
      </c>
      <c r="H2968" s="40" t="e">
        <f t="shared" si="232"/>
        <v>#DIV/0!</v>
      </c>
      <c r="I2968">
        <f t="shared" si="233"/>
        <v>0</v>
      </c>
      <c r="J2968" s="40" t="e">
        <f t="shared" si="234"/>
        <v>#DIV/0!</v>
      </c>
      <c r="K2968" t="str">
        <f>+IFERROR(VLOOKUP(D2968,Table_1[#All],2,0),"")</f>
        <v/>
      </c>
    </row>
    <row r="2969" spans="6:11" ht="15" customHeight="1" x14ac:dyDescent="0.3">
      <c r="F2969" t="str">
        <f t="shared" si="230"/>
        <v>_</v>
      </c>
      <c r="G2969">
        <f t="shared" si="231"/>
        <v>0</v>
      </c>
      <c r="H2969" s="40" t="e">
        <f t="shared" si="232"/>
        <v>#DIV/0!</v>
      </c>
      <c r="I2969">
        <f t="shared" si="233"/>
        <v>0</v>
      </c>
      <c r="J2969" s="40" t="e">
        <f t="shared" si="234"/>
        <v>#DIV/0!</v>
      </c>
      <c r="K2969" t="str">
        <f>+IFERROR(VLOOKUP(D2969,Table_1[#All],2,0),"")</f>
        <v/>
      </c>
    </row>
    <row r="2970" spans="6:11" ht="15" customHeight="1" x14ac:dyDescent="0.3">
      <c r="F2970" t="str">
        <f t="shared" si="230"/>
        <v>_</v>
      </c>
      <c r="G2970">
        <f t="shared" si="231"/>
        <v>0</v>
      </c>
      <c r="H2970" s="40" t="e">
        <f t="shared" si="232"/>
        <v>#DIV/0!</v>
      </c>
      <c r="I2970">
        <f t="shared" si="233"/>
        <v>0</v>
      </c>
      <c r="J2970" s="40" t="e">
        <f t="shared" si="234"/>
        <v>#DIV/0!</v>
      </c>
      <c r="K2970" t="str">
        <f>+IFERROR(VLOOKUP(D2970,Table_1[#All],2,0),"")</f>
        <v/>
      </c>
    </row>
    <row r="2971" spans="6:11" ht="15" customHeight="1" x14ac:dyDescent="0.3">
      <c r="F2971" t="str">
        <f t="shared" si="230"/>
        <v>_</v>
      </c>
      <c r="G2971">
        <f t="shared" si="231"/>
        <v>0</v>
      </c>
      <c r="H2971" s="40" t="e">
        <f t="shared" si="232"/>
        <v>#DIV/0!</v>
      </c>
      <c r="I2971">
        <f t="shared" si="233"/>
        <v>0</v>
      </c>
      <c r="J2971" s="40" t="e">
        <f t="shared" si="234"/>
        <v>#DIV/0!</v>
      </c>
      <c r="K2971" t="str">
        <f>+IFERROR(VLOOKUP(D2971,Table_1[#All],2,0),"")</f>
        <v/>
      </c>
    </row>
    <row r="2972" spans="6:11" ht="15" customHeight="1" x14ac:dyDescent="0.3">
      <c r="F2972" t="str">
        <f t="shared" si="230"/>
        <v>_</v>
      </c>
      <c r="G2972">
        <f t="shared" si="231"/>
        <v>0</v>
      </c>
      <c r="H2972" s="40" t="e">
        <f t="shared" si="232"/>
        <v>#DIV/0!</v>
      </c>
      <c r="I2972">
        <f t="shared" si="233"/>
        <v>0</v>
      </c>
      <c r="J2972" s="40" t="e">
        <f t="shared" si="234"/>
        <v>#DIV/0!</v>
      </c>
      <c r="K2972" t="str">
        <f>+IFERROR(VLOOKUP(D2972,Table_1[#All],2,0),"")</f>
        <v/>
      </c>
    </row>
    <row r="2973" spans="6:11" ht="15" customHeight="1" x14ac:dyDescent="0.3">
      <c r="F2973" t="str">
        <f t="shared" si="230"/>
        <v>_</v>
      </c>
      <c r="G2973">
        <f t="shared" si="231"/>
        <v>0</v>
      </c>
      <c r="H2973" s="40" t="e">
        <f t="shared" si="232"/>
        <v>#DIV/0!</v>
      </c>
      <c r="I2973">
        <f t="shared" si="233"/>
        <v>0</v>
      </c>
      <c r="J2973" s="40" t="e">
        <f t="shared" si="234"/>
        <v>#DIV/0!</v>
      </c>
      <c r="K2973" t="str">
        <f>+IFERROR(VLOOKUP(D2973,Table_1[#All],2,0),"")</f>
        <v/>
      </c>
    </row>
    <row r="2974" spans="6:11" ht="15" customHeight="1" x14ac:dyDescent="0.3">
      <c r="F2974" t="str">
        <f t="shared" si="230"/>
        <v>_</v>
      </c>
      <c r="G2974">
        <f t="shared" si="231"/>
        <v>0</v>
      </c>
      <c r="H2974" s="40" t="e">
        <f t="shared" si="232"/>
        <v>#DIV/0!</v>
      </c>
      <c r="I2974">
        <f t="shared" si="233"/>
        <v>0</v>
      </c>
      <c r="J2974" s="40" t="e">
        <f t="shared" si="234"/>
        <v>#DIV/0!</v>
      </c>
      <c r="K2974" t="str">
        <f>+IFERROR(VLOOKUP(D2974,Table_1[#All],2,0),"")</f>
        <v/>
      </c>
    </row>
    <row r="2975" spans="6:11" ht="15" customHeight="1" x14ac:dyDescent="0.3">
      <c r="F2975" t="str">
        <f t="shared" si="230"/>
        <v>_</v>
      </c>
      <c r="G2975">
        <f t="shared" si="231"/>
        <v>0</v>
      </c>
      <c r="H2975" s="40" t="e">
        <f t="shared" si="232"/>
        <v>#DIV/0!</v>
      </c>
      <c r="I2975">
        <f t="shared" si="233"/>
        <v>0</v>
      </c>
      <c r="J2975" s="40" t="e">
        <f t="shared" si="234"/>
        <v>#DIV/0!</v>
      </c>
      <c r="K2975" t="str">
        <f>+IFERROR(VLOOKUP(D2975,Table_1[#All],2,0),"")</f>
        <v/>
      </c>
    </row>
    <row r="2976" spans="6:11" ht="15" customHeight="1" x14ac:dyDescent="0.3">
      <c r="F2976" t="str">
        <f t="shared" si="230"/>
        <v>_</v>
      </c>
      <c r="G2976">
        <f t="shared" si="231"/>
        <v>0</v>
      </c>
      <c r="H2976" s="40" t="e">
        <f t="shared" si="232"/>
        <v>#DIV/0!</v>
      </c>
      <c r="I2976">
        <f t="shared" si="233"/>
        <v>0</v>
      </c>
      <c r="J2976" s="40" t="e">
        <f t="shared" si="234"/>
        <v>#DIV/0!</v>
      </c>
      <c r="K2976" t="str">
        <f>+IFERROR(VLOOKUP(D2976,Table_1[#All],2,0),"")</f>
        <v/>
      </c>
    </row>
    <row r="2977" spans="6:11" ht="15" customHeight="1" x14ac:dyDescent="0.3">
      <c r="F2977" t="str">
        <f t="shared" si="230"/>
        <v>_</v>
      </c>
      <c r="G2977">
        <f t="shared" si="231"/>
        <v>0</v>
      </c>
      <c r="H2977" s="40" t="e">
        <f t="shared" si="232"/>
        <v>#DIV/0!</v>
      </c>
      <c r="I2977">
        <f t="shared" si="233"/>
        <v>0</v>
      </c>
      <c r="J2977" s="40" t="e">
        <f t="shared" si="234"/>
        <v>#DIV/0!</v>
      </c>
      <c r="K2977" t="str">
        <f>+IFERROR(VLOOKUP(D2977,Table_1[#All],2,0),"")</f>
        <v/>
      </c>
    </row>
    <row r="2978" spans="6:11" ht="15" customHeight="1" x14ac:dyDescent="0.3">
      <c r="F2978" t="str">
        <f t="shared" si="230"/>
        <v>_</v>
      </c>
      <c r="G2978">
        <f t="shared" si="231"/>
        <v>0</v>
      </c>
      <c r="H2978" s="40" t="e">
        <f t="shared" si="232"/>
        <v>#DIV/0!</v>
      </c>
      <c r="I2978">
        <f t="shared" si="233"/>
        <v>0</v>
      </c>
      <c r="J2978" s="40" t="e">
        <f t="shared" si="234"/>
        <v>#DIV/0!</v>
      </c>
      <c r="K2978" t="str">
        <f>+IFERROR(VLOOKUP(D2978,Table_1[#All],2,0),"")</f>
        <v/>
      </c>
    </row>
    <row r="2979" spans="6:11" ht="15" customHeight="1" x14ac:dyDescent="0.3">
      <c r="F2979" t="str">
        <f t="shared" si="230"/>
        <v>_</v>
      </c>
      <c r="G2979">
        <f t="shared" si="231"/>
        <v>0</v>
      </c>
      <c r="H2979" s="40" t="e">
        <f t="shared" si="232"/>
        <v>#DIV/0!</v>
      </c>
      <c r="I2979">
        <f t="shared" si="233"/>
        <v>0</v>
      </c>
      <c r="J2979" s="40" t="e">
        <f t="shared" si="234"/>
        <v>#DIV/0!</v>
      </c>
      <c r="K2979" t="str">
        <f>+IFERROR(VLOOKUP(D2979,Table_1[#All],2,0),"")</f>
        <v/>
      </c>
    </row>
    <row r="2980" spans="6:11" ht="15" customHeight="1" x14ac:dyDescent="0.3">
      <c r="F2980" t="str">
        <f t="shared" si="230"/>
        <v>_</v>
      </c>
      <c r="G2980">
        <f t="shared" si="231"/>
        <v>0</v>
      </c>
      <c r="H2980" s="40" t="e">
        <f t="shared" si="232"/>
        <v>#DIV/0!</v>
      </c>
      <c r="I2980">
        <f t="shared" si="233"/>
        <v>0</v>
      </c>
      <c r="J2980" s="40" t="e">
        <f t="shared" si="234"/>
        <v>#DIV/0!</v>
      </c>
      <c r="K2980" t="str">
        <f>+IFERROR(VLOOKUP(D2980,Table_1[#All],2,0),"")</f>
        <v/>
      </c>
    </row>
    <row r="2981" spans="6:11" ht="15" customHeight="1" x14ac:dyDescent="0.3">
      <c r="F2981" t="str">
        <f t="shared" si="230"/>
        <v>_</v>
      </c>
      <c r="G2981">
        <f t="shared" si="231"/>
        <v>0</v>
      </c>
      <c r="H2981" s="40" t="e">
        <f t="shared" si="232"/>
        <v>#DIV/0!</v>
      </c>
      <c r="I2981">
        <f t="shared" si="233"/>
        <v>0</v>
      </c>
      <c r="J2981" s="40" t="e">
        <f t="shared" si="234"/>
        <v>#DIV/0!</v>
      </c>
      <c r="K2981" t="str">
        <f>+IFERROR(VLOOKUP(D2981,Table_1[#All],2,0),"")</f>
        <v/>
      </c>
    </row>
    <row r="2982" spans="6:11" ht="15" customHeight="1" x14ac:dyDescent="0.3">
      <c r="F2982" t="str">
        <f t="shared" si="230"/>
        <v>_</v>
      </c>
      <c r="G2982">
        <f t="shared" si="231"/>
        <v>0</v>
      </c>
      <c r="H2982" s="40" t="e">
        <f t="shared" si="232"/>
        <v>#DIV/0!</v>
      </c>
      <c r="I2982">
        <f t="shared" si="233"/>
        <v>0</v>
      </c>
      <c r="J2982" s="40" t="e">
        <f t="shared" si="234"/>
        <v>#DIV/0!</v>
      </c>
      <c r="K2982" t="str">
        <f>+IFERROR(VLOOKUP(D2982,Table_1[#All],2,0),"")</f>
        <v/>
      </c>
    </row>
    <row r="2983" spans="6:11" ht="15" customHeight="1" x14ac:dyDescent="0.3">
      <c r="F2983" t="str">
        <f t="shared" si="230"/>
        <v>_</v>
      </c>
      <c r="G2983">
        <f t="shared" si="231"/>
        <v>0</v>
      </c>
      <c r="H2983" s="40" t="e">
        <f t="shared" si="232"/>
        <v>#DIV/0!</v>
      </c>
      <c r="I2983">
        <f t="shared" si="233"/>
        <v>0</v>
      </c>
      <c r="J2983" s="40" t="e">
        <f t="shared" si="234"/>
        <v>#DIV/0!</v>
      </c>
      <c r="K2983" t="str">
        <f>+IFERROR(VLOOKUP(D2983,Table_1[#All],2,0),"")</f>
        <v/>
      </c>
    </row>
    <row r="2984" spans="6:11" ht="15" customHeight="1" x14ac:dyDescent="0.3">
      <c r="F2984" t="str">
        <f t="shared" si="230"/>
        <v>_</v>
      </c>
      <c r="G2984">
        <f t="shared" si="231"/>
        <v>0</v>
      </c>
      <c r="H2984" s="40" t="e">
        <f t="shared" si="232"/>
        <v>#DIV/0!</v>
      </c>
      <c r="I2984">
        <f t="shared" si="233"/>
        <v>0</v>
      </c>
      <c r="J2984" s="40" t="e">
        <f t="shared" si="234"/>
        <v>#DIV/0!</v>
      </c>
      <c r="K2984" t="str">
        <f>+IFERROR(VLOOKUP(D2984,Table_1[#All],2,0),"")</f>
        <v/>
      </c>
    </row>
    <row r="2985" spans="6:11" ht="15" customHeight="1" x14ac:dyDescent="0.3">
      <c r="F2985" t="str">
        <f t="shared" si="230"/>
        <v>_</v>
      </c>
      <c r="G2985">
        <f t="shared" si="231"/>
        <v>0</v>
      </c>
      <c r="H2985" s="40" t="e">
        <f t="shared" si="232"/>
        <v>#DIV/0!</v>
      </c>
      <c r="I2985">
        <f t="shared" si="233"/>
        <v>0</v>
      </c>
      <c r="J2985" s="40" t="e">
        <f t="shared" si="234"/>
        <v>#DIV/0!</v>
      </c>
      <c r="K2985" t="str">
        <f>+IFERROR(VLOOKUP(D2985,Table_1[#All],2,0),"")</f>
        <v/>
      </c>
    </row>
    <row r="2986" spans="6:11" ht="15" customHeight="1" x14ac:dyDescent="0.3">
      <c r="F2986" t="str">
        <f t="shared" si="230"/>
        <v>_</v>
      </c>
      <c r="G2986">
        <f t="shared" si="231"/>
        <v>0</v>
      </c>
      <c r="H2986" s="40" t="e">
        <f t="shared" si="232"/>
        <v>#DIV/0!</v>
      </c>
      <c r="I2986">
        <f t="shared" si="233"/>
        <v>0</v>
      </c>
      <c r="J2986" s="40" t="e">
        <f t="shared" si="234"/>
        <v>#DIV/0!</v>
      </c>
      <c r="K2986" t="str">
        <f>+IFERROR(VLOOKUP(D2986,Table_1[#All],2,0),"")</f>
        <v/>
      </c>
    </row>
    <row r="2987" spans="6:11" ht="15" customHeight="1" x14ac:dyDescent="0.3">
      <c r="F2987" t="str">
        <f t="shared" si="230"/>
        <v>_</v>
      </c>
      <c r="G2987">
        <f t="shared" si="231"/>
        <v>0</v>
      </c>
      <c r="H2987" s="40" t="e">
        <f t="shared" si="232"/>
        <v>#DIV/0!</v>
      </c>
      <c r="I2987">
        <f t="shared" si="233"/>
        <v>0</v>
      </c>
      <c r="J2987" s="40" t="e">
        <f t="shared" si="234"/>
        <v>#DIV/0!</v>
      </c>
      <c r="K2987" t="str">
        <f>+IFERROR(VLOOKUP(D2987,Table_1[#All],2,0),"")</f>
        <v/>
      </c>
    </row>
    <row r="2988" spans="6:11" ht="15" customHeight="1" x14ac:dyDescent="0.3">
      <c r="F2988" t="str">
        <f t="shared" si="230"/>
        <v>_</v>
      </c>
      <c r="G2988">
        <f t="shared" si="231"/>
        <v>0</v>
      </c>
      <c r="H2988" s="40" t="e">
        <f t="shared" si="232"/>
        <v>#DIV/0!</v>
      </c>
      <c r="I2988">
        <f t="shared" si="233"/>
        <v>0</v>
      </c>
      <c r="J2988" s="40" t="e">
        <f t="shared" si="234"/>
        <v>#DIV/0!</v>
      </c>
      <c r="K2988" t="str">
        <f>+IFERROR(VLOOKUP(D2988,Table_1[#All],2,0),"")</f>
        <v/>
      </c>
    </row>
    <row r="2989" spans="6:11" ht="15" customHeight="1" x14ac:dyDescent="0.3">
      <c r="F2989" t="str">
        <f t="shared" si="230"/>
        <v>_</v>
      </c>
      <c r="G2989">
        <f t="shared" si="231"/>
        <v>0</v>
      </c>
      <c r="H2989" s="40" t="e">
        <f t="shared" si="232"/>
        <v>#DIV/0!</v>
      </c>
      <c r="I2989">
        <f t="shared" si="233"/>
        <v>0</v>
      </c>
      <c r="J2989" s="40" t="e">
        <f t="shared" si="234"/>
        <v>#DIV/0!</v>
      </c>
      <c r="K2989" t="str">
        <f>+IFERROR(VLOOKUP(D2989,Table_1[#All],2,0),"")</f>
        <v/>
      </c>
    </row>
    <row r="2990" spans="6:11" ht="15" customHeight="1" x14ac:dyDescent="0.3">
      <c r="F2990" t="str">
        <f t="shared" si="230"/>
        <v>_</v>
      </c>
      <c r="G2990">
        <f t="shared" si="231"/>
        <v>0</v>
      </c>
      <c r="H2990" s="40" t="e">
        <f t="shared" si="232"/>
        <v>#DIV/0!</v>
      </c>
      <c r="I2990">
        <f t="shared" si="233"/>
        <v>0</v>
      </c>
      <c r="J2990" s="40" t="e">
        <f t="shared" si="234"/>
        <v>#DIV/0!</v>
      </c>
      <c r="K2990" t="str">
        <f>+IFERROR(VLOOKUP(D2990,Table_1[#All],2,0),"")</f>
        <v/>
      </c>
    </row>
    <row r="2991" spans="6:11" ht="15" customHeight="1" x14ac:dyDescent="0.3">
      <c r="F2991" t="str">
        <f t="shared" si="230"/>
        <v>_</v>
      </c>
      <c r="G2991">
        <f t="shared" si="231"/>
        <v>0</v>
      </c>
      <c r="H2991" s="40" t="e">
        <f t="shared" si="232"/>
        <v>#DIV/0!</v>
      </c>
      <c r="I2991">
        <f t="shared" si="233"/>
        <v>0</v>
      </c>
      <c r="J2991" s="40" t="e">
        <f t="shared" si="234"/>
        <v>#DIV/0!</v>
      </c>
      <c r="K2991" t="str">
        <f>+IFERROR(VLOOKUP(D2991,Table_1[#All],2,0),"")</f>
        <v/>
      </c>
    </row>
    <row r="2992" spans="6:11" ht="15" customHeight="1" x14ac:dyDescent="0.3">
      <c r="F2992" t="str">
        <f t="shared" si="230"/>
        <v>_</v>
      </c>
      <c r="G2992">
        <f t="shared" si="231"/>
        <v>0</v>
      </c>
      <c r="H2992" s="40" t="e">
        <f t="shared" si="232"/>
        <v>#DIV/0!</v>
      </c>
      <c r="I2992">
        <f t="shared" si="233"/>
        <v>0</v>
      </c>
      <c r="J2992" s="40" t="e">
        <f t="shared" si="234"/>
        <v>#DIV/0!</v>
      </c>
      <c r="K2992" t="str">
        <f>+IFERROR(VLOOKUP(D2992,Table_1[#All],2,0),"")</f>
        <v/>
      </c>
    </row>
    <row r="2993" spans="6:11" ht="15" customHeight="1" x14ac:dyDescent="0.3">
      <c r="F2993" t="str">
        <f t="shared" si="230"/>
        <v>_</v>
      </c>
      <c r="G2993">
        <f t="shared" si="231"/>
        <v>0</v>
      </c>
      <c r="H2993" s="40" t="e">
        <f t="shared" si="232"/>
        <v>#DIV/0!</v>
      </c>
      <c r="I2993">
        <f t="shared" si="233"/>
        <v>0</v>
      </c>
      <c r="J2993" s="40" t="e">
        <f t="shared" si="234"/>
        <v>#DIV/0!</v>
      </c>
      <c r="K2993" t="str">
        <f>+IFERROR(VLOOKUP(D2993,Table_1[#All],2,0),"")</f>
        <v/>
      </c>
    </row>
    <row r="2994" spans="6:11" ht="15" customHeight="1" x14ac:dyDescent="0.3">
      <c r="F2994" t="str">
        <f t="shared" si="230"/>
        <v>_</v>
      </c>
      <c r="G2994">
        <f t="shared" si="231"/>
        <v>0</v>
      </c>
      <c r="H2994" s="40" t="e">
        <f t="shared" si="232"/>
        <v>#DIV/0!</v>
      </c>
      <c r="I2994">
        <f t="shared" si="233"/>
        <v>0</v>
      </c>
      <c r="J2994" s="40" t="e">
        <f t="shared" si="234"/>
        <v>#DIV/0!</v>
      </c>
      <c r="K2994" t="str">
        <f>+IFERROR(VLOOKUP(D2994,Table_1[#All],2,0),"")</f>
        <v/>
      </c>
    </row>
    <row r="2995" spans="6:11" ht="15" customHeight="1" x14ac:dyDescent="0.3">
      <c r="F2995" t="str">
        <f t="shared" si="230"/>
        <v>_</v>
      </c>
      <c r="G2995">
        <f t="shared" si="231"/>
        <v>0</v>
      </c>
      <c r="H2995" s="40" t="e">
        <f t="shared" si="232"/>
        <v>#DIV/0!</v>
      </c>
      <c r="I2995">
        <f t="shared" si="233"/>
        <v>0</v>
      </c>
      <c r="J2995" s="40" t="e">
        <f t="shared" si="234"/>
        <v>#DIV/0!</v>
      </c>
      <c r="K2995" t="str">
        <f>+IFERROR(VLOOKUP(D2995,Table_1[#All],2,0),"")</f>
        <v/>
      </c>
    </row>
    <row r="2996" spans="6:11" ht="15" customHeight="1" x14ac:dyDescent="0.3">
      <c r="F2996" t="str">
        <f t="shared" si="230"/>
        <v>_</v>
      </c>
      <c r="G2996">
        <f t="shared" si="231"/>
        <v>0</v>
      </c>
      <c r="H2996" s="40" t="e">
        <f t="shared" si="232"/>
        <v>#DIV/0!</v>
      </c>
      <c r="I2996">
        <f t="shared" si="233"/>
        <v>0</v>
      </c>
      <c r="J2996" s="40" t="e">
        <f t="shared" si="234"/>
        <v>#DIV/0!</v>
      </c>
      <c r="K2996" t="str">
        <f>+IFERROR(VLOOKUP(D2996,Table_1[#All],2,0),"")</f>
        <v/>
      </c>
    </row>
    <row r="2997" spans="6:11" ht="15" customHeight="1" x14ac:dyDescent="0.3">
      <c r="F2997" t="str">
        <f t="shared" si="230"/>
        <v>_</v>
      </c>
      <c r="G2997">
        <f t="shared" si="231"/>
        <v>0</v>
      </c>
      <c r="H2997" s="40" t="e">
        <f t="shared" si="232"/>
        <v>#DIV/0!</v>
      </c>
      <c r="I2997">
        <f t="shared" si="233"/>
        <v>0</v>
      </c>
      <c r="J2997" s="40" t="e">
        <f t="shared" si="234"/>
        <v>#DIV/0!</v>
      </c>
      <c r="K2997" t="str">
        <f>+IFERROR(VLOOKUP(D2997,Table_1[#All],2,0),"")</f>
        <v/>
      </c>
    </row>
    <row r="2998" spans="6:11" ht="15" customHeight="1" x14ac:dyDescent="0.3">
      <c r="F2998" t="str">
        <f t="shared" si="230"/>
        <v>_</v>
      </c>
      <c r="G2998">
        <f t="shared" si="231"/>
        <v>0</v>
      </c>
      <c r="H2998" s="40" t="e">
        <f t="shared" si="232"/>
        <v>#DIV/0!</v>
      </c>
      <c r="I2998">
        <f t="shared" si="233"/>
        <v>0</v>
      </c>
      <c r="J2998" s="40" t="e">
        <f t="shared" si="234"/>
        <v>#DIV/0!</v>
      </c>
      <c r="K2998" t="str">
        <f>+IFERROR(VLOOKUP(D2998,Table_1[#All],2,0),"")</f>
        <v/>
      </c>
    </row>
    <row r="2999" spans="6:11" ht="15" customHeight="1" x14ac:dyDescent="0.3">
      <c r="F2999" t="str">
        <f t="shared" si="230"/>
        <v>_</v>
      </c>
      <c r="G2999">
        <f t="shared" si="231"/>
        <v>0</v>
      </c>
      <c r="H2999" s="40" t="e">
        <f t="shared" si="232"/>
        <v>#DIV/0!</v>
      </c>
      <c r="I2999">
        <f t="shared" si="233"/>
        <v>0</v>
      </c>
      <c r="J2999" s="40" t="e">
        <f t="shared" si="234"/>
        <v>#DIV/0!</v>
      </c>
      <c r="K2999" t="str">
        <f>+IFERROR(VLOOKUP(D2999,Table_1[#All],2,0),"")</f>
        <v/>
      </c>
    </row>
    <row r="3000" spans="6:11" ht="15" customHeight="1" x14ac:dyDescent="0.3">
      <c r="F3000" t="str">
        <f t="shared" si="230"/>
        <v>_</v>
      </c>
      <c r="G3000">
        <f t="shared" si="231"/>
        <v>0</v>
      </c>
      <c r="H3000" s="40" t="e">
        <f t="shared" si="232"/>
        <v>#DIV/0!</v>
      </c>
      <c r="I3000">
        <f t="shared" si="233"/>
        <v>0</v>
      </c>
      <c r="J3000" s="40" t="e">
        <f t="shared" si="234"/>
        <v>#DIV/0!</v>
      </c>
      <c r="K3000" t="str">
        <f>+IFERROR(VLOOKUP(D3000,Table_1[#All],2,0),"")</f>
        <v/>
      </c>
    </row>
    <row r="3001" spans="6:11" ht="15" customHeight="1" x14ac:dyDescent="0.3">
      <c r="F3001" t="str">
        <f t="shared" si="230"/>
        <v>_</v>
      </c>
      <c r="G3001">
        <f t="shared" si="231"/>
        <v>0</v>
      </c>
      <c r="H3001" s="40" t="e">
        <f t="shared" si="232"/>
        <v>#DIV/0!</v>
      </c>
      <c r="I3001">
        <f t="shared" si="233"/>
        <v>0</v>
      </c>
      <c r="J3001" s="40" t="e">
        <f t="shared" si="234"/>
        <v>#DIV/0!</v>
      </c>
      <c r="K3001" t="str">
        <f>+IFERROR(VLOOKUP(D3001,Table_1[#All],2,0),"")</f>
        <v/>
      </c>
    </row>
    <row r="3002" spans="6:11" ht="15" customHeight="1" x14ac:dyDescent="0.3">
      <c r="F3002" t="str">
        <f t="shared" si="230"/>
        <v>_</v>
      </c>
      <c r="G3002">
        <f t="shared" si="231"/>
        <v>0</v>
      </c>
      <c r="H3002" s="40" t="e">
        <f t="shared" si="232"/>
        <v>#DIV/0!</v>
      </c>
      <c r="I3002">
        <f t="shared" si="233"/>
        <v>0</v>
      </c>
      <c r="J3002" s="40" t="e">
        <f t="shared" si="234"/>
        <v>#DIV/0!</v>
      </c>
      <c r="K3002" t="str">
        <f>+IFERROR(VLOOKUP(D3002,Table_1[#All],2,0),"")</f>
        <v/>
      </c>
    </row>
    <row r="3003" spans="6:11" ht="15" customHeight="1" x14ac:dyDescent="0.3">
      <c r="F3003" t="str">
        <f t="shared" si="230"/>
        <v>_</v>
      </c>
      <c r="G3003">
        <f t="shared" si="231"/>
        <v>0</v>
      </c>
      <c r="H3003" s="40" t="e">
        <f t="shared" si="232"/>
        <v>#DIV/0!</v>
      </c>
      <c r="I3003">
        <f t="shared" si="233"/>
        <v>0</v>
      </c>
      <c r="J3003" s="40" t="e">
        <f t="shared" si="234"/>
        <v>#DIV/0!</v>
      </c>
      <c r="K3003" t="str">
        <f>+IFERROR(VLOOKUP(D3003,Table_1[#All],2,0),"")</f>
        <v/>
      </c>
    </row>
    <row r="3004" spans="6:11" ht="15" customHeight="1" x14ac:dyDescent="0.3">
      <c r="F3004" t="str">
        <f t="shared" si="230"/>
        <v>_</v>
      </c>
      <c r="G3004">
        <f t="shared" si="231"/>
        <v>0</v>
      </c>
      <c r="H3004" s="40" t="e">
        <f t="shared" si="232"/>
        <v>#DIV/0!</v>
      </c>
      <c r="I3004">
        <f t="shared" si="233"/>
        <v>0</v>
      </c>
      <c r="J3004" s="40" t="e">
        <f t="shared" si="234"/>
        <v>#DIV/0!</v>
      </c>
      <c r="K3004" t="str">
        <f>+IFERROR(VLOOKUP(D3004,Table_1[#All],2,0),"")</f>
        <v/>
      </c>
    </row>
    <row r="3005" spans="6:11" ht="15" customHeight="1" x14ac:dyDescent="0.3">
      <c r="F3005" t="str">
        <f t="shared" si="230"/>
        <v>_</v>
      </c>
      <c r="G3005">
        <f t="shared" si="231"/>
        <v>0</v>
      </c>
      <c r="H3005" s="40" t="e">
        <f t="shared" si="232"/>
        <v>#DIV/0!</v>
      </c>
      <c r="I3005">
        <f t="shared" si="233"/>
        <v>0</v>
      </c>
      <c r="J3005" s="40" t="e">
        <f t="shared" si="234"/>
        <v>#DIV/0!</v>
      </c>
      <c r="K3005" t="str">
        <f>+IFERROR(VLOOKUP(D3005,Table_1[#All],2,0),"")</f>
        <v/>
      </c>
    </row>
    <row r="3006" spans="6:11" ht="15" customHeight="1" x14ac:dyDescent="0.3">
      <c r="F3006" t="str">
        <f t="shared" si="230"/>
        <v>_</v>
      </c>
      <c r="G3006">
        <f t="shared" si="231"/>
        <v>0</v>
      </c>
      <c r="H3006" s="40" t="e">
        <f t="shared" si="232"/>
        <v>#DIV/0!</v>
      </c>
      <c r="I3006">
        <f t="shared" si="233"/>
        <v>0</v>
      </c>
      <c r="J3006" s="40" t="e">
        <f t="shared" si="234"/>
        <v>#DIV/0!</v>
      </c>
      <c r="K3006" t="str">
        <f>+IFERROR(VLOOKUP(D3006,Table_1[#All],2,0),"")</f>
        <v/>
      </c>
    </row>
    <row r="3007" spans="6:11" ht="15" customHeight="1" x14ac:dyDescent="0.3">
      <c r="F3007" t="str">
        <f t="shared" si="230"/>
        <v>_</v>
      </c>
      <c r="G3007">
        <f t="shared" si="231"/>
        <v>0</v>
      </c>
      <c r="H3007" s="40" t="e">
        <f t="shared" si="232"/>
        <v>#DIV/0!</v>
      </c>
      <c r="I3007">
        <f t="shared" si="233"/>
        <v>0</v>
      </c>
      <c r="J3007" s="40" t="e">
        <f t="shared" si="234"/>
        <v>#DIV/0!</v>
      </c>
      <c r="K3007" t="str">
        <f>+IFERROR(VLOOKUP(D3007,Table_1[#All],2,0),"")</f>
        <v/>
      </c>
    </row>
    <row r="3008" spans="6:11" ht="15" customHeight="1" x14ac:dyDescent="0.3">
      <c r="F3008" t="str">
        <f t="shared" si="230"/>
        <v>_</v>
      </c>
      <c r="G3008">
        <f t="shared" si="231"/>
        <v>0</v>
      </c>
      <c r="H3008" s="40" t="e">
        <f t="shared" si="232"/>
        <v>#DIV/0!</v>
      </c>
      <c r="I3008">
        <f t="shared" si="233"/>
        <v>0</v>
      </c>
      <c r="J3008" s="40" t="e">
        <f t="shared" si="234"/>
        <v>#DIV/0!</v>
      </c>
      <c r="K3008" t="str">
        <f>+IFERROR(VLOOKUP(D3008,Table_1[#All],2,0),"")</f>
        <v/>
      </c>
    </row>
    <row r="3009" spans="6:11" ht="15" customHeight="1" x14ac:dyDescent="0.3">
      <c r="F3009" t="str">
        <f t="shared" si="230"/>
        <v>_</v>
      </c>
      <c r="G3009">
        <f t="shared" si="231"/>
        <v>0</v>
      </c>
      <c r="H3009" s="40" t="e">
        <f t="shared" si="232"/>
        <v>#DIV/0!</v>
      </c>
      <c r="I3009">
        <f t="shared" si="233"/>
        <v>0</v>
      </c>
      <c r="J3009" s="40" t="e">
        <f t="shared" si="234"/>
        <v>#DIV/0!</v>
      </c>
      <c r="K3009" t="str">
        <f>+IFERROR(VLOOKUP(D3009,Table_1[#All],2,0),"")</f>
        <v/>
      </c>
    </row>
    <row r="3010" spans="6:11" ht="15" customHeight="1" x14ac:dyDescent="0.3">
      <c r="F3010" t="str">
        <f t="shared" si="230"/>
        <v>_</v>
      </c>
      <c r="G3010">
        <f t="shared" si="231"/>
        <v>0</v>
      </c>
      <c r="H3010" s="40" t="e">
        <f t="shared" si="232"/>
        <v>#DIV/0!</v>
      </c>
      <c r="I3010">
        <f t="shared" si="233"/>
        <v>0</v>
      </c>
      <c r="J3010" s="40" t="e">
        <f t="shared" si="234"/>
        <v>#DIV/0!</v>
      </c>
      <c r="K3010" t="str">
        <f>+IFERROR(VLOOKUP(D3010,Table_1[#All],2,0),"")</f>
        <v/>
      </c>
    </row>
    <row r="3011" spans="6:11" ht="15" customHeight="1" x14ac:dyDescent="0.3">
      <c r="F3011" t="str">
        <f t="shared" ref="F3011:F3074" si="235">+CONCATENATE(A3011,"_",B3011)</f>
        <v>_</v>
      </c>
      <c r="G3011">
        <f t="shared" ref="G3011:G3074" si="236">+SUMIFS($E$2:$E$1048576,$D$2:$D$1048576,"00. VENDES",$F$2:$F$1048576,F3011)</f>
        <v>0</v>
      </c>
      <c r="H3011" s="40" t="e">
        <f t="shared" ref="H3011:H3074" si="237">+E3011/G3011</f>
        <v>#DIV/0!</v>
      </c>
      <c r="I3011">
        <f t="shared" ref="I3011:I3074" si="238">+SUMIFS($E$2:$E$9999,$D$2:$D$9999,"00. VENDES",$B$2:$B$9999,B3011)</f>
        <v>0</v>
      </c>
      <c r="J3011" s="40" t="e">
        <f t="shared" ref="J3011:J3074" si="239">+E3011/I3011</f>
        <v>#DIV/0!</v>
      </c>
      <c r="K3011" t="str">
        <f>+IFERROR(VLOOKUP(D3011,Table_1[#All],2,0),"")</f>
        <v/>
      </c>
    </row>
    <row r="3012" spans="6:11" ht="15" customHeight="1" x14ac:dyDescent="0.3">
      <c r="F3012" t="str">
        <f t="shared" si="235"/>
        <v>_</v>
      </c>
      <c r="G3012">
        <f t="shared" si="236"/>
        <v>0</v>
      </c>
      <c r="H3012" s="40" t="e">
        <f t="shared" si="237"/>
        <v>#DIV/0!</v>
      </c>
      <c r="I3012">
        <f t="shared" si="238"/>
        <v>0</v>
      </c>
      <c r="J3012" s="40" t="e">
        <f t="shared" si="239"/>
        <v>#DIV/0!</v>
      </c>
      <c r="K3012" t="str">
        <f>+IFERROR(VLOOKUP(D3012,Table_1[#All],2,0),"")</f>
        <v/>
      </c>
    </row>
    <row r="3013" spans="6:11" ht="15" customHeight="1" x14ac:dyDescent="0.3">
      <c r="F3013" t="str">
        <f t="shared" si="235"/>
        <v>_</v>
      </c>
      <c r="G3013">
        <f t="shared" si="236"/>
        <v>0</v>
      </c>
      <c r="H3013" s="40" t="e">
        <f t="shared" si="237"/>
        <v>#DIV/0!</v>
      </c>
      <c r="I3013">
        <f t="shared" si="238"/>
        <v>0</v>
      </c>
      <c r="J3013" s="40" t="e">
        <f t="shared" si="239"/>
        <v>#DIV/0!</v>
      </c>
      <c r="K3013" t="str">
        <f>+IFERROR(VLOOKUP(D3013,Table_1[#All],2,0),"")</f>
        <v/>
      </c>
    </row>
    <row r="3014" spans="6:11" ht="15" customHeight="1" x14ac:dyDescent="0.3">
      <c r="F3014" t="str">
        <f t="shared" si="235"/>
        <v>_</v>
      </c>
      <c r="G3014">
        <f t="shared" si="236"/>
        <v>0</v>
      </c>
      <c r="H3014" s="40" t="e">
        <f t="shared" si="237"/>
        <v>#DIV/0!</v>
      </c>
      <c r="I3014">
        <f t="shared" si="238"/>
        <v>0</v>
      </c>
      <c r="J3014" s="40" t="e">
        <f t="shared" si="239"/>
        <v>#DIV/0!</v>
      </c>
      <c r="K3014" t="str">
        <f>+IFERROR(VLOOKUP(D3014,Table_1[#All],2,0),"")</f>
        <v/>
      </c>
    </row>
    <row r="3015" spans="6:11" ht="15" customHeight="1" x14ac:dyDescent="0.3">
      <c r="F3015" t="str">
        <f t="shared" si="235"/>
        <v>_</v>
      </c>
      <c r="G3015">
        <f t="shared" si="236"/>
        <v>0</v>
      </c>
      <c r="H3015" s="40" t="e">
        <f t="shared" si="237"/>
        <v>#DIV/0!</v>
      </c>
      <c r="I3015">
        <f t="shared" si="238"/>
        <v>0</v>
      </c>
      <c r="J3015" s="40" t="e">
        <f t="shared" si="239"/>
        <v>#DIV/0!</v>
      </c>
      <c r="K3015" t="str">
        <f>+IFERROR(VLOOKUP(D3015,Table_1[#All],2,0),"")</f>
        <v/>
      </c>
    </row>
    <row r="3016" spans="6:11" ht="15" customHeight="1" x14ac:dyDescent="0.3">
      <c r="F3016" t="str">
        <f t="shared" si="235"/>
        <v>_</v>
      </c>
      <c r="G3016">
        <f t="shared" si="236"/>
        <v>0</v>
      </c>
      <c r="H3016" s="40" t="e">
        <f t="shared" si="237"/>
        <v>#DIV/0!</v>
      </c>
      <c r="I3016">
        <f t="shared" si="238"/>
        <v>0</v>
      </c>
      <c r="J3016" s="40" t="e">
        <f t="shared" si="239"/>
        <v>#DIV/0!</v>
      </c>
      <c r="K3016" t="str">
        <f>+IFERROR(VLOOKUP(D3016,Table_1[#All],2,0),"")</f>
        <v/>
      </c>
    </row>
    <row r="3017" spans="6:11" ht="15" customHeight="1" x14ac:dyDescent="0.3">
      <c r="F3017" t="str">
        <f t="shared" si="235"/>
        <v>_</v>
      </c>
      <c r="G3017">
        <f t="shared" si="236"/>
        <v>0</v>
      </c>
      <c r="H3017" s="40" t="e">
        <f t="shared" si="237"/>
        <v>#DIV/0!</v>
      </c>
      <c r="I3017">
        <f t="shared" si="238"/>
        <v>0</v>
      </c>
      <c r="J3017" s="40" t="e">
        <f t="shared" si="239"/>
        <v>#DIV/0!</v>
      </c>
      <c r="K3017" t="str">
        <f>+IFERROR(VLOOKUP(D3017,Table_1[#All],2,0),"")</f>
        <v/>
      </c>
    </row>
    <row r="3018" spans="6:11" ht="15" customHeight="1" x14ac:dyDescent="0.3">
      <c r="F3018" t="str">
        <f t="shared" si="235"/>
        <v>_</v>
      </c>
      <c r="G3018">
        <f t="shared" si="236"/>
        <v>0</v>
      </c>
      <c r="H3018" s="40" t="e">
        <f t="shared" si="237"/>
        <v>#DIV/0!</v>
      </c>
      <c r="I3018">
        <f t="shared" si="238"/>
        <v>0</v>
      </c>
      <c r="J3018" s="40" t="e">
        <f t="shared" si="239"/>
        <v>#DIV/0!</v>
      </c>
      <c r="K3018" t="str">
        <f>+IFERROR(VLOOKUP(D3018,Table_1[#All],2,0),"")</f>
        <v/>
      </c>
    </row>
    <row r="3019" spans="6:11" ht="15" customHeight="1" x14ac:dyDescent="0.3">
      <c r="F3019" t="str">
        <f t="shared" si="235"/>
        <v>_</v>
      </c>
      <c r="G3019">
        <f t="shared" si="236"/>
        <v>0</v>
      </c>
      <c r="H3019" s="40" t="e">
        <f t="shared" si="237"/>
        <v>#DIV/0!</v>
      </c>
      <c r="I3019">
        <f t="shared" si="238"/>
        <v>0</v>
      </c>
      <c r="J3019" s="40" t="e">
        <f t="shared" si="239"/>
        <v>#DIV/0!</v>
      </c>
      <c r="K3019" t="str">
        <f>+IFERROR(VLOOKUP(D3019,Table_1[#All],2,0),"")</f>
        <v/>
      </c>
    </row>
    <row r="3020" spans="6:11" ht="15" customHeight="1" x14ac:dyDescent="0.3">
      <c r="F3020" t="str">
        <f t="shared" si="235"/>
        <v>_</v>
      </c>
      <c r="G3020">
        <f t="shared" si="236"/>
        <v>0</v>
      </c>
      <c r="H3020" s="40" t="e">
        <f t="shared" si="237"/>
        <v>#DIV/0!</v>
      </c>
      <c r="I3020">
        <f t="shared" si="238"/>
        <v>0</v>
      </c>
      <c r="J3020" s="40" t="e">
        <f t="shared" si="239"/>
        <v>#DIV/0!</v>
      </c>
      <c r="K3020" t="str">
        <f>+IFERROR(VLOOKUP(D3020,Table_1[#All],2,0),"")</f>
        <v/>
      </c>
    </row>
    <row r="3021" spans="6:11" ht="15" customHeight="1" x14ac:dyDescent="0.3">
      <c r="F3021" t="str">
        <f t="shared" si="235"/>
        <v>_</v>
      </c>
      <c r="G3021">
        <f t="shared" si="236"/>
        <v>0</v>
      </c>
      <c r="H3021" s="40" t="e">
        <f t="shared" si="237"/>
        <v>#DIV/0!</v>
      </c>
      <c r="I3021">
        <f t="shared" si="238"/>
        <v>0</v>
      </c>
      <c r="J3021" s="40" t="e">
        <f t="shared" si="239"/>
        <v>#DIV/0!</v>
      </c>
      <c r="K3021" t="str">
        <f>+IFERROR(VLOOKUP(D3021,Table_1[#All],2,0),"")</f>
        <v/>
      </c>
    </row>
    <row r="3022" spans="6:11" ht="15" customHeight="1" x14ac:dyDescent="0.3">
      <c r="F3022" t="str">
        <f t="shared" si="235"/>
        <v>_</v>
      </c>
      <c r="G3022">
        <f t="shared" si="236"/>
        <v>0</v>
      </c>
      <c r="H3022" s="40" t="e">
        <f t="shared" si="237"/>
        <v>#DIV/0!</v>
      </c>
      <c r="I3022">
        <f t="shared" si="238"/>
        <v>0</v>
      </c>
      <c r="J3022" s="40" t="e">
        <f t="shared" si="239"/>
        <v>#DIV/0!</v>
      </c>
      <c r="K3022" t="str">
        <f>+IFERROR(VLOOKUP(D3022,Table_1[#All],2,0),"")</f>
        <v/>
      </c>
    </row>
    <row r="3023" spans="6:11" ht="15" customHeight="1" x14ac:dyDescent="0.3">
      <c r="F3023" t="str">
        <f t="shared" si="235"/>
        <v>_</v>
      </c>
      <c r="G3023">
        <f t="shared" si="236"/>
        <v>0</v>
      </c>
      <c r="H3023" s="40" t="e">
        <f t="shared" si="237"/>
        <v>#DIV/0!</v>
      </c>
      <c r="I3023">
        <f t="shared" si="238"/>
        <v>0</v>
      </c>
      <c r="J3023" s="40" t="e">
        <f t="shared" si="239"/>
        <v>#DIV/0!</v>
      </c>
      <c r="K3023" t="str">
        <f>+IFERROR(VLOOKUP(D3023,Table_1[#All],2,0),"")</f>
        <v/>
      </c>
    </row>
    <row r="3024" spans="6:11" ht="15" customHeight="1" x14ac:dyDescent="0.3">
      <c r="F3024" t="str">
        <f t="shared" si="235"/>
        <v>_</v>
      </c>
      <c r="G3024">
        <f t="shared" si="236"/>
        <v>0</v>
      </c>
      <c r="H3024" s="40" t="e">
        <f t="shared" si="237"/>
        <v>#DIV/0!</v>
      </c>
      <c r="I3024">
        <f t="shared" si="238"/>
        <v>0</v>
      </c>
      <c r="J3024" s="40" t="e">
        <f t="shared" si="239"/>
        <v>#DIV/0!</v>
      </c>
      <c r="K3024" t="str">
        <f>+IFERROR(VLOOKUP(D3024,Table_1[#All],2,0),"")</f>
        <v/>
      </c>
    </row>
    <row r="3025" spans="6:11" ht="15" customHeight="1" x14ac:dyDescent="0.3">
      <c r="F3025" t="str">
        <f t="shared" si="235"/>
        <v>_</v>
      </c>
      <c r="G3025">
        <f t="shared" si="236"/>
        <v>0</v>
      </c>
      <c r="H3025" s="40" t="e">
        <f t="shared" si="237"/>
        <v>#DIV/0!</v>
      </c>
      <c r="I3025">
        <f t="shared" si="238"/>
        <v>0</v>
      </c>
      <c r="J3025" s="40" t="e">
        <f t="shared" si="239"/>
        <v>#DIV/0!</v>
      </c>
      <c r="K3025" t="str">
        <f>+IFERROR(VLOOKUP(D3025,Table_1[#All],2,0),"")</f>
        <v/>
      </c>
    </row>
    <row r="3026" spans="6:11" ht="15" customHeight="1" x14ac:dyDescent="0.3">
      <c r="F3026" t="str">
        <f t="shared" si="235"/>
        <v>_</v>
      </c>
      <c r="G3026">
        <f t="shared" si="236"/>
        <v>0</v>
      </c>
      <c r="H3026" s="40" t="e">
        <f t="shared" si="237"/>
        <v>#DIV/0!</v>
      </c>
      <c r="I3026">
        <f t="shared" si="238"/>
        <v>0</v>
      </c>
      <c r="J3026" s="40" t="e">
        <f t="shared" si="239"/>
        <v>#DIV/0!</v>
      </c>
      <c r="K3026" t="str">
        <f>+IFERROR(VLOOKUP(D3026,Table_1[#All],2,0),"")</f>
        <v/>
      </c>
    </row>
    <row r="3027" spans="6:11" ht="15" customHeight="1" x14ac:dyDescent="0.3">
      <c r="F3027" t="str">
        <f t="shared" si="235"/>
        <v>_</v>
      </c>
      <c r="G3027">
        <f t="shared" si="236"/>
        <v>0</v>
      </c>
      <c r="H3027" s="40" t="e">
        <f t="shared" si="237"/>
        <v>#DIV/0!</v>
      </c>
      <c r="I3027">
        <f t="shared" si="238"/>
        <v>0</v>
      </c>
      <c r="J3027" s="40" t="e">
        <f t="shared" si="239"/>
        <v>#DIV/0!</v>
      </c>
      <c r="K3027" t="str">
        <f>+IFERROR(VLOOKUP(D3027,Table_1[#All],2,0),"")</f>
        <v/>
      </c>
    </row>
    <row r="3028" spans="6:11" ht="15" customHeight="1" x14ac:dyDescent="0.3">
      <c r="F3028" t="str">
        <f t="shared" si="235"/>
        <v>_</v>
      </c>
      <c r="G3028">
        <f t="shared" si="236"/>
        <v>0</v>
      </c>
      <c r="H3028" s="40" t="e">
        <f t="shared" si="237"/>
        <v>#DIV/0!</v>
      </c>
      <c r="I3028">
        <f t="shared" si="238"/>
        <v>0</v>
      </c>
      <c r="J3028" s="40" t="e">
        <f t="shared" si="239"/>
        <v>#DIV/0!</v>
      </c>
      <c r="K3028" t="str">
        <f>+IFERROR(VLOOKUP(D3028,Table_1[#All],2,0),"")</f>
        <v/>
      </c>
    </row>
    <row r="3029" spans="6:11" ht="15" customHeight="1" x14ac:dyDescent="0.3">
      <c r="F3029" t="str">
        <f t="shared" si="235"/>
        <v>_</v>
      </c>
      <c r="G3029">
        <f t="shared" si="236"/>
        <v>0</v>
      </c>
      <c r="H3029" s="40" t="e">
        <f t="shared" si="237"/>
        <v>#DIV/0!</v>
      </c>
      <c r="I3029">
        <f t="shared" si="238"/>
        <v>0</v>
      </c>
      <c r="J3029" s="40" t="e">
        <f t="shared" si="239"/>
        <v>#DIV/0!</v>
      </c>
      <c r="K3029" t="str">
        <f>+IFERROR(VLOOKUP(D3029,Table_1[#All],2,0),"")</f>
        <v/>
      </c>
    </row>
    <row r="3030" spans="6:11" ht="15" customHeight="1" x14ac:dyDescent="0.3">
      <c r="F3030" t="str">
        <f t="shared" si="235"/>
        <v>_</v>
      </c>
      <c r="G3030">
        <f t="shared" si="236"/>
        <v>0</v>
      </c>
      <c r="H3030" s="40" t="e">
        <f t="shared" si="237"/>
        <v>#DIV/0!</v>
      </c>
      <c r="I3030">
        <f t="shared" si="238"/>
        <v>0</v>
      </c>
      <c r="J3030" s="40" t="e">
        <f t="shared" si="239"/>
        <v>#DIV/0!</v>
      </c>
      <c r="K3030" t="str">
        <f>+IFERROR(VLOOKUP(D3030,Table_1[#All],2,0),"")</f>
        <v/>
      </c>
    </row>
    <row r="3031" spans="6:11" ht="15" customHeight="1" x14ac:dyDescent="0.3">
      <c r="F3031" t="str">
        <f t="shared" si="235"/>
        <v>_</v>
      </c>
      <c r="G3031">
        <f t="shared" si="236"/>
        <v>0</v>
      </c>
      <c r="H3031" s="40" t="e">
        <f t="shared" si="237"/>
        <v>#DIV/0!</v>
      </c>
      <c r="I3031">
        <f t="shared" si="238"/>
        <v>0</v>
      </c>
      <c r="J3031" s="40" t="e">
        <f t="shared" si="239"/>
        <v>#DIV/0!</v>
      </c>
      <c r="K3031" t="str">
        <f>+IFERROR(VLOOKUP(D3031,Table_1[#All],2,0),"")</f>
        <v/>
      </c>
    </row>
    <row r="3032" spans="6:11" ht="15" customHeight="1" x14ac:dyDescent="0.3">
      <c r="F3032" t="str">
        <f t="shared" si="235"/>
        <v>_</v>
      </c>
      <c r="G3032">
        <f t="shared" si="236"/>
        <v>0</v>
      </c>
      <c r="H3032" s="40" t="e">
        <f t="shared" si="237"/>
        <v>#DIV/0!</v>
      </c>
      <c r="I3032">
        <f t="shared" si="238"/>
        <v>0</v>
      </c>
      <c r="J3032" s="40" t="e">
        <f t="shared" si="239"/>
        <v>#DIV/0!</v>
      </c>
      <c r="K3032" t="str">
        <f>+IFERROR(VLOOKUP(D3032,Table_1[#All],2,0),"")</f>
        <v/>
      </c>
    </row>
    <row r="3033" spans="6:11" ht="15" customHeight="1" x14ac:dyDescent="0.3">
      <c r="F3033" t="str">
        <f t="shared" si="235"/>
        <v>_</v>
      </c>
      <c r="G3033">
        <f t="shared" si="236"/>
        <v>0</v>
      </c>
      <c r="H3033" s="40" t="e">
        <f t="shared" si="237"/>
        <v>#DIV/0!</v>
      </c>
      <c r="I3033">
        <f t="shared" si="238"/>
        <v>0</v>
      </c>
      <c r="J3033" s="40" t="e">
        <f t="shared" si="239"/>
        <v>#DIV/0!</v>
      </c>
      <c r="K3033" t="str">
        <f>+IFERROR(VLOOKUP(D3033,Table_1[#All],2,0),"")</f>
        <v/>
      </c>
    </row>
    <row r="3034" spans="6:11" ht="15" customHeight="1" x14ac:dyDescent="0.3">
      <c r="F3034" t="str">
        <f t="shared" si="235"/>
        <v>_</v>
      </c>
      <c r="G3034">
        <f t="shared" si="236"/>
        <v>0</v>
      </c>
      <c r="H3034" s="40" t="e">
        <f t="shared" si="237"/>
        <v>#DIV/0!</v>
      </c>
      <c r="I3034">
        <f t="shared" si="238"/>
        <v>0</v>
      </c>
      <c r="J3034" s="40" t="e">
        <f t="shared" si="239"/>
        <v>#DIV/0!</v>
      </c>
      <c r="K3034" t="str">
        <f>+IFERROR(VLOOKUP(D3034,Table_1[#All],2,0),"")</f>
        <v/>
      </c>
    </row>
    <row r="3035" spans="6:11" ht="15" customHeight="1" x14ac:dyDescent="0.3">
      <c r="F3035" t="str">
        <f t="shared" si="235"/>
        <v>_</v>
      </c>
      <c r="G3035">
        <f t="shared" si="236"/>
        <v>0</v>
      </c>
      <c r="H3035" s="40" t="e">
        <f t="shared" si="237"/>
        <v>#DIV/0!</v>
      </c>
      <c r="I3035">
        <f t="shared" si="238"/>
        <v>0</v>
      </c>
      <c r="J3035" s="40" t="e">
        <f t="shared" si="239"/>
        <v>#DIV/0!</v>
      </c>
      <c r="K3035" t="str">
        <f>+IFERROR(VLOOKUP(D3035,Table_1[#All],2,0),"")</f>
        <v/>
      </c>
    </row>
    <row r="3036" spans="6:11" ht="15" customHeight="1" x14ac:dyDescent="0.3">
      <c r="F3036" t="str">
        <f t="shared" si="235"/>
        <v>_</v>
      </c>
      <c r="G3036">
        <f t="shared" si="236"/>
        <v>0</v>
      </c>
      <c r="H3036" s="40" t="e">
        <f t="shared" si="237"/>
        <v>#DIV/0!</v>
      </c>
      <c r="I3036">
        <f t="shared" si="238"/>
        <v>0</v>
      </c>
      <c r="J3036" s="40" t="e">
        <f t="shared" si="239"/>
        <v>#DIV/0!</v>
      </c>
      <c r="K3036" t="str">
        <f>+IFERROR(VLOOKUP(D3036,Table_1[#All],2,0),"")</f>
        <v/>
      </c>
    </row>
    <row r="3037" spans="6:11" ht="15" customHeight="1" x14ac:dyDescent="0.3">
      <c r="F3037" t="str">
        <f t="shared" si="235"/>
        <v>_</v>
      </c>
      <c r="G3037">
        <f t="shared" si="236"/>
        <v>0</v>
      </c>
      <c r="H3037" s="40" t="e">
        <f t="shared" si="237"/>
        <v>#DIV/0!</v>
      </c>
      <c r="I3037">
        <f t="shared" si="238"/>
        <v>0</v>
      </c>
      <c r="J3037" s="40" t="e">
        <f t="shared" si="239"/>
        <v>#DIV/0!</v>
      </c>
      <c r="K3037" t="str">
        <f>+IFERROR(VLOOKUP(D3037,Table_1[#All],2,0),"")</f>
        <v/>
      </c>
    </row>
    <row r="3038" spans="6:11" ht="15" customHeight="1" x14ac:dyDescent="0.3">
      <c r="F3038" t="str">
        <f t="shared" si="235"/>
        <v>_</v>
      </c>
      <c r="G3038">
        <f t="shared" si="236"/>
        <v>0</v>
      </c>
      <c r="H3038" s="40" t="e">
        <f t="shared" si="237"/>
        <v>#DIV/0!</v>
      </c>
      <c r="I3038">
        <f t="shared" si="238"/>
        <v>0</v>
      </c>
      <c r="J3038" s="40" t="e">
        <f t="shared" si="239"/>
        <v>#DIV/0!</v>
      </c>
      <c r="K3038" t="str">
        <f>+IFERROR(VLOOKUP(D3038,Table_1[#All],2,0),"")</f>
        <v/>
      </c>
    </row>
    <row r="3039" spans="6:11" ht="15" customHeight="1" x14ac:dyDescent="0.3">
      <c r="F3039" t="str">
        <f t="shared" si="235"/>
        <v>_</v>
      </c>
      <c r="G3039">
        <f t="shared" si="236"/>
        <v>0</v>
      </c>
      <c r="H3039" s="40" t="e">
        <f t="shared" si="237"/>
        <v>#DIV/0!</v>
      </c>
      <c r="I3039">
        <f t="shared" si="238"/>
        <v>0</v>
      </c>
      <c r="J3039" s="40" t="e">
        <f t="shared" si="239"/>
        <v>#DIV/0!</v>
      </c>
      <c r="K3039" t="str">
        <f>+IFERROR(VLOOKUP(D3039,Table_1[#All],2,0),"")</f>
        <v/>
      </c>
    </row>
    <row r="3040" spans="6:11" ht="15" customHeight="1" x14ac:dyDescent="0.3">
      <c r="F3040" t="str">
        <f t="shared" si="235"/>
        <v>_</v>
      </c>
      <c r="G3040">
        <f t="shared" si="236"/>
        <v>0</v>
      </c>
      <c r="H3040" s="40" t="e">
        <f t="shared" si="237"/>
        <v>#DIV/0!</v>
      </c>
      <c r="I3040">
        <f t="shared" si="238"/>
        <v>0</v>
      </c>
      <c r="J3040" s="40" t="e">
        <f t="shared" si="239"/>
        <v>#DIV/0!</v>
      </c>
      <c r="K3040" t="str">
        <f>+IFERROR(VLOOKUP(D3040,Table_1[#All],2,0),"")</f>
        <v/>
      </c>
    </row>
    <row r="3041" spans="6:11" ht="15" customHeight="1" x14ac:dyDescent="0.3">
      <c r="F3041" t="str">
        <f t="shared" si="235"/>
        <v>_</v>
      </c>
      <c r="G3041">
        <f t="shared" si="236"/>
        <v>0</v>
      </c>
      <c r="H3041" s="40" t="e">
        <f t="shared" si="237"/>
        <v>#DIV/0!</v>
      </c>
      <c r="I3041">
        <f t="shared" si="238"/>
        <v>0</v>
      </c>
      <c r="J3041" s="40" t="e">
        <f t="shared" si="239"/>
        <v>#DIV/0!</v>
      </c>
      <c r="K3041" t="str">
        <f>+IFERROR(VLOOKUP(D3041,Table_1[#All],2,0),"")</f>
        <v/>
      </c>
    </row>
    <row r="3042" spans="6:11" ht="15" customHeight="1" x14ac:dyDescent="0.3">
      <c r="F3042" t="str">
        <f t="shared" si="235"/>
        <v>_</v>
      </c>
      <c r="G3042">
        <f t="shared" si="236"/>
        <v>0</v>
      </c>
      <c r="H3042" s="40" t="e">
        <f t="shared" si="237"/>
        <v>#DIV/0!</v>
      </c>
      <c r="I3042">
        <f t="shared" si="238"/>
        <v>0</v>
      </c>
      <c r="J3042" s="40" t="e">
        <f t="shared" si="239"/>
        <v>#DIV/0!</v>
      </c>
      <c r="K3042" t="str">
        <f>+IFERROR(VLOOKUP(D3042,Table_1[#All],2,0),"")</f>
        <v/>
      </c>
    </row>
    <row r="3043" spans="6:11" ht="15" customHeight="1" x14ac:dyDescent="0.3">
      <c r="F3043" t="str">
        <f t="shared" si="235"/>
        <v>_</v>
      </c>
      <c r="G3043">
        <f t="shared" si="236"/>
        <v>0</v>
      </c>
      <c r="H3043" s="40" t="e">
        <f t="shared" si="237"/>
        <v>#DIV/0!</v>
      </c>
      <c r="I3043">
        <f t="shared" si="238"/>
        <v>0</v>
      </c>
      <c r="J3043" s="40" t="e">
        <f t="shared" si="239"/>
        <v>#DIV/0!</v>
      </c>
      <c r="K3043" t="str">
        <f>+IFERROR(VLOOKUP(D3043,Table_1[#All],2,0),"")</f>
        <v/>
      </c>
    </row>
    <row r="3044" spans="6:11" ht="15" customHeight="1" x14ac:dyDescent="0.3">
      <c r="F3044" t="str">
        <f t="shared" si="235"/>
        <v>_</v>
      </c>
      <c r="G3044">
        <f t="shared" si="236"/>
        <v>0</v>
      </c>
      <c r="H3044" s="40" t="e">
        <f t="shared" si="237"/>
        <v>#DIV/0!</v>
      </c>
      <c r="I3044">
        <f t="shared" si="238"/>
        <v>0</v>
      </c>
      <c r="J3044" s="40" t="e">
        <f t="shared" si="239"/>
        <v>#DIV/0!</v>
      </c>
      <c r="K3044" t="str">
        <f>+IFERROR(VLOOKUP(D3044,Table_1[#All],2,0),"")</f>
        <v/>
      </c>
    </row>
    <row r="3045" spans="6:11" ht="15" customHeight="1" x14ac:dyDescent="0.3">
      <c r="F3045" t="str">
        <f t="shared" si="235"/>
        <v>_</v>
      </c>
      <c r="G3045">
        <f t="shared" si="236"/>
        <v>0</v>
      </c>
      <c r="H3045" s="40" t="e">
        <f t="shared" si="237"/>
        <v>#DIV/0!</v>
      </c>
      <c r="I3045">
        <f t="shared" si="238"/>
        <v>0</v>
      </c>
      <c r="J3045" s="40" t="e">
        <f t="shared" si="239"/>
        <v>#DIV/0!</v>
      </c>
      <c r="K3045" t="str">
        <f>+IFERROR(VLOOKUP(D3045,Table_1[#All],2,0),"")</f>
        <v/>
      </c>
    </row>
    <row r="3046" spans="6:11" ht="15" customHeight="1" x14ac:dyDescent="0.3">
      <c r="F3046" t="str">
        <f t="shared" si="235"/>
        <v>_</v>
      </c>
      <c r="G3046">
        <f t="shared" si="236"/>
        <v>0</v>
      </c>
      <c r="H3046" s="40" t="e">
        <f t="shared" si="237"/>
        <v>#DIV/0!</v>
      </c>
      <c r="I3046">
        <f t="shared" si="238"/>
        <v>0</v>
      </c>
      <c r="J3046" s="40" t="e">
        <f t="shared" si="239"/>
        <v>#DIV/0!</v>
      </c>
      <c r="K3046" t="str">
        <f>+IFERROR(VLOOKUP(D3046,Table_1[#All],2,0),"")</f>
        <v/>
      </c>
    </row>
    <row r="3047" spans="6:11" ht="15" customHeight="1" x14ac:dyDescent="0.3">
      <c r="F3047" t="str">
        <f t="shared" si="235"/>
        <v>_</v>
      </c>
      <c r="G3047">
        <f t="shared" si="236"/>
        <v>0</v>
      </c>
      <c r="H3047" s="40" t="e">
        <f t="shared" si="237"/>
        <v>#DIV/0!</v>
      </c>
      <c r="I3047">
        <f t="shared" si="238"/>
        <v>0</v>
      </c>
      <c r="J3047" s="40" t="e">
        <f t="shared" si="239"/>
        <v>#DIV/0!</v>
      </c>
      <c r="K3047" t="str">
        <f>+IFERROR(VLOOKUP(D3047,Table_1[#All],2,0),"")</f>
        <v/>
      </c>
    </row>
    <row r="3048" spans="6:11" ht="15" customHeight="1" x14ac:dyDescent="0.3">
      <c r="F3048" t="str">
        <f t="shared" si="235"/>
        <v>_</v>
      </c>
      <c r="G3048">
        <f t="shared" si="236"/>
        <v>0</v>
      </c>
      <c r="H3048" s="40" t="e">
        <f t="shared" si="237"/>
        <v>#DIV/0!</v>
      </c>
      <c r="I3048">
        <f t="shared" si="238"/>
        <v>0</v>
      </c>
      <c r="J3048" s="40" t="e">
        <f t="shared" si="239"/>
        <v>#DIV/0!</v>
      </c>
      <c r="K3048" t="str">
        <f>+IFERROR(VLOOKUP(D3048,Table_1[#All],2,0),"")</f>
        <v/>
      </c>
    </row>
    <row r="3049" spans="6:11" ht="15" customHeight="1" x14ac:dyDescent="0.3">
      <c r="F3049" t="str">
        <f t="shared" si="235"/>
        <v>_</v>
      </c>
      <c r="G3049">
        <f t="shared" si="236"/>
        <v>0</v>
      </c>
      <c r="H3049" s="40" t="e">
        <f t="shared" si="237"/>
        <v>#DIV/0!</v>
      </c>
      <c r="I3049">
        <f t="shared" si="238"/>
        <v>0</v>
      </c>
      <c r="J3049" s="40" t="e">
        <f t="shared" si="239"/>
        <v>#DIV/0!</v>
      </c>
      <c r="K3049" t="str">
        <f>+IFERROR(VLOOKUP(D3049,Table_1[#All],2,0),"")</f>
        <v/>
      </c>
    </row>
    <row r="3050" spans="6:11" ht="15" customHeight="1" x14ac:dyDescent="0.3">
      <c r="F3050" t="str">
        <f t="shared" si="235"/>
        <v>_</v>
      </c>
      <c r="G3050">
        <f t="shared" si="236"/>
        <v>0</v>
      </c>
      <c r="H3050" s="40" t="e">
        <f t="shared" si="237"/>
        <v>#DIV/0!</v>
      </c>
      <c r="I3050">
        <f t="shared" si="238"/>
        <v>0</v>
      </c>
      <c r="J3050" s="40" t="e">
        <f t="shared" si="239"/>
        <v>#DIV/0!</v>
      </c>
      <c r="K3050" t="str">
        <f>+IFERROR(VLOOKUP(D3050,Table_1[#All],2,0),"")</f>
        <v/>
      </c>
    </row>
    <row r="3051" spans="6:11" ht="15" customHeight="1" x14ac:dyDescent="0.3">
      <c r="F3051" t="str">
        <f t="shared" si="235"/>
        <v>_</v>
      </c>
      <c r="G3051">
        <f t="shared" si="236"/>
        <v>0</v>
      </c>
      <c r="H3051" s="40" t="e">
        <f t="shared" si="237"/>
        <v>#DIV/0!</v>
      </c>
      <c r="I3051">
        <f t="shared" si="238"/>
        <v>0</v>
      </c>
      <c r="J3051" s="40" t="e">
        <f t="shared" si="239"/>
        <v>#DIV/0!</v>
      </c>
      <c r="K3051" t="str">
        <f>+IFERROR(VLOOKUP(D3051,Table_1[#All],2,0),"")</f>
        <v/>
      </c>
    </row>
    <row r="3052" spans="6:11" ht="15" customHeight="1" x14ac:dyDescent="0.3">
      <c r="F3052" t="str">
        <f t="shared" si="235"/>
        <v>_</v>
      </c>
      <c r="G3052">
        <f t="shared" si="236"/>
        <v>0</v>
      </c>
      <c r="H3052" s="40" t="e">
        <f t="shared" si="237"/>
        <v>#DIV/0!</v>
      </c>
      <c r="I3052">
        <f t="shared" si="238"/>
        <v>0</v>
      </c>
      <c r="J3052" s="40" t="e">
        <f t="shared" si="239"/>
        <v>#DIV/0!</v>
      </c>
      <c r="K3052" t="str">
        <f>+IFERROR(VLOOKUP(D3052,Table_1[#All],2,0),"")</f>
        <v/>
      </c>
    </row>
    <row r="3053" spans="6:11" ht="15" customHeight="1" x14ac:dyDescent="0.3">
      <c r="F3053" t="str">
        <f t="shared" si="235"/>
        <v>_</v>
      </c>
      <c r="G3053">
        <f t="shared" si="236"/>
        <v>0</v>
      </c>
      <c r="H3053" s="40" t="e">
        <f t="shared" si="237"/>
        <v>#DIV/0!</v>
      </c>
      <c r="I3053">
        <f t="shared" si="238"/>
        <v>0</v>
      </c>
      <c r="J3053" s="40" t="e">
        <f t="shared" si="239"/>
        <v>#DIV/0!</v>
      </c>
      <c r="K3053" t="str">
        <f>+IFERROR(VLOOKUP(D3053,Table_1[#All],2,0),"")</f>
        <v/>
      </c>
    </row>
    <row r="3054" spans="6:11" ht="15" customHeight="1" x14ac:dyDescent="0.3">
      <c r="F3054" t="str">
        <f t="shared" si="235"/>
        <v>_</v>
      </c>
      <c r="G3054">
        <f t="shared" si="236"/>
        <v>0</v>
      </c>
      <c r="H3054" s="40" t="e">
        <f t="shared" si="237"/>
        <v>#DIV/0!</v>
      </c>
      <c r="I3054">
        <f t="shared" si="238"/>
        <v>0</v>
      </c>
      <c r="J3054" s="40" t="e">
        <f t="shared" si="239"/>
        <v>#DIV/0!</v>
      </c>
      <c r="K3054" t="str">
        <f>+IFERROR(VLOOKUP(D3054,Table_1[#All],2,0),"")</f>
        <v/>
      </c>
    </row>
    <row r="3055" spans="6:11" ht="15" customHeight="1" x14ac:dyDescent="0.3">
      <c r="F3055" t="str">
        <f t="shared" si="235"/>
        <v>_</v>
      </c>
      <c r="G3055">
        <f t="shared" si="236"/>
        <v>0</v>
      </c>
      <c r="H3055" s="40" t="e">
        <f t="shared" si="237"/>
        <v>#DIV/0!</v>
      </c>
      <c r="I3055">
        <f t="shared" si="238"/>
        <v>0</v>
      </c>
      <c r="J3055" s="40" t="e">
        <f t="shared" si="239"/>
        <v>#DIV/0!</v>
      </c>
      <c r="K3055" t="str">
        <f>+IFERROR(VLOOKUP(D3055,Table_1[#All],2,0),"")</f>
        <v/>
      </c>
    </row>
    <row r="3056" spans="6:11" ht="15" customHeight="1" x14ac:dyDescent="0.3">
      <c r="F3056" t="str">
        <f t="shared" si="235"/>
        <v>_</v>
      </c>
      <c r="G3056">
        <f t="shared" si="236"/>
        <v>0</v>
      </c>
      <c r="H3056" s="40" t="e">
        <f t="shared" si="237"/>
        <v>#DIV/0!</v>
      </c>
      <c r="I3056">
        <f t="shared" si="238"/>
        <v>0</v>
      </c>
      <c r="J3056" s="40" t="e">
        <f t="shared" si="239"/>
        <v>#DIV/0!</v>
      </c>
      <c r="K3056" t="str">
        <f>+IFERROR(VLOOKUP(D3056,Table_1[#All],2,0),"")</f>
        <v/>
      </c>
    </row>
    <row r="3057" spans="6:11" ht="15" customHeight="1" x14ac:dyDescent="0.3">
      <c r="F3057" t="str">
        <f t="shared" si="235"/>
        <v>_</v>
      </c>
      <c r="G3057">
        <f t="shared" si="236"/>
        <v>0</v>
      </c>
      <c r="H3057" s="40" t="e">
        <f t="shared" si="237"/>
        <v>#DIV/0!</v>
      </c>
      <c r="I3057">
        <f t="shared" si="238"/>
        <v>0</v>
      </c>
      <c r="J3057" s="40" t="e">
        <f t="shared" si="239"/>
        <v>#DIV/0!</v>
      </c>
      <c r="K3057" t="str">
        <f>+IFERROR(VLOOKUP(D3057,Table_1[#All],2,0),"")</f>
        <v/>
      </c>
    </row>
    <row r="3058" spans="6:11" ht="15" customHeight="1" x14ac:dyDescent="0.3">
      <c r="F3058" t="str">
        <f t="shared" si="235"/>
        <v>_</v>
      </c>
      <c r="G3058">
        <f t="shared" si="236"/>
        <v>0</v>
      </c>
      <c r="H3058" s="40" t="e">
        <f t="shared" si="237"/>
        <v>#DIV/0!</v>
      </c>
      <c r="I3058">
        <f t="shared" si="238"/>
        <v>0</v>
      </c>
      <c r="J3058" s="40" t="e">
        <f t="shared" si="239"/>
        <v>#DIV/0!</v>
      </c>
      <c r="K3058" t="str">
        <f>+IFERROR(VLOOKUP(D3058,Table_1[#All],2,0),"")</f>
        <v/>
      </c>
    </row>
    <row r="3059" spans="6:11" ht="15" customHeight="1" x14ac:dyDescent="0.3">
      <c r="F3059" t="str">
        <f t="shared" si="235"/>
        <v>_</v>
      </c>
      <c r="G3059">
        <f t="shared" si="236"/>
        <v>0</v>
      </c>
      <c r="H3059" s="40" t="e">
        <f t="shared" si="237"/>
        <v>#DIV/0!</v>
      </c>
      <c r="I3059">
        <f t="shared" si="238"/>
        <v>0</v>
      </c>
      <c r="J3059" s="40" t="e">
        <f t="shared" si="239"/>
        <v>#DIV/0!</v>
      </c>
      <c r="K3059" t="str">
        <f>+IFERROR(VLOOKUP(D3059,Table_1[#All],2,0),"")</f>
        <v/>
      </c>
    </row>
    <row r="3060" spans="6:11" ht="15" customHeight="1" x14ac:dyDescent="0.3">
      <c r="F3060" t="str">
        <f t="shared" si="235"/>
        <v>_</v>
      </c>
      <c r="G3060">
        <f t="shared" si="236"/>
        <v>0</v>
      </c>
      <c r="H3060" s="40" t="e">
        <f t="shared" si="237"/>
        <v>#DIV/0!</v>
      </c>
      <c r="I3060">
        <f t="shared" si="238"/>
        <v>0</v>
      </c>
      <c r="J3060" s="40" t="e">
        <f t="shared" si="239"/>
        <v>#DIV/0!</v>
      </c>
      <c r="K3060" t="str">
        <f>+IFERROR(VLOOKUP(D3060,Table_1[#All],2,0),"")</f>
        <v/>
      </c>
    </row>
    <row r="3061" spans="6:11" ht="15" customHeight="1" x14ac:dyDescent="0.3">
      <c r="F3061" t="str">
        <f t="shared" si="235"/>
        <v>_</v>
      </c>
      <c r="G3061">
        <f t="shared" si="236"/>
        <v>0</v>
      </c>
      <c r="H3061" s="40" t="e">
        <f t="shared" si="237"/>
        <v>#DIV/0!</v>
      </c>
      <c r="I3061">
        <f t="shared" si="238"/>
        <v>0</v>
      </c>
      <c r="J3061" s="40" t="e">
        <f t="shared" si="239"/>
        <v>#DIV/0!</v>
      </c>
      <c r="K3061" t="str">
        <f>+IFERROR(VLOOKUP(D3061,Table_1[#All],2,0),"")</f>
        <v/>
      </c>
    </row>
    <row r="3062" spans="6:11" ht="15" customHeight="1" x14ac:dyDescent="0.3">
      <c r="F3062" t="str">
        <f t="shared" si="235"/>
        <v>_</v>
      </c>
      <c r="G3062">
        <f t="shared" si="236"/>
        <v>0</v>
      </c>
      <c r="H3062" s="40" t="e">
        <f t="shared" si="237"/>
        <v>#DIV/0!</v>
      </c>
      <c r="I3062">
        <f t="shared" si="238"/>
        <v>0</v>
      </c>
      <c r="J3062" s="40" t="e">
        <f t="shared" si="239"/>
        <v>#DIV/0!</v>
      </c>
      <c r="K3062" t="str">
        <f>+IFERROR(VLOOKUP(D3062,Table_1[#All],2,0),"")</f>
        <v/>
      </c>
    </row>
    <row r="3063" spans="6:11" ht="15" customHeight="1" x14ac:dyDescent="0.3">
      <c r="F3063" t="str">
        <f t="shared" si="235"/>
        <v>_</v>
      </c>
      <c r="G3063">
        <f t="shared" si="236"/>
        <v>0</v>
      </c>
      <c r="H3063" s="40" t="e">
        <f t="shared" si="237"/>
        <v>#DIV/0!</v>
      </c>
      <c r="I3063">
        <f t="shared" si="238"/>
        <v>0</v>
      </c>
      <c r="J3063" s="40" t="e">
        <f t="shared" si="239"/>
        <v>#DIV/0!</v>
      </c>
      <c r="K3063" t="str">
        <f>+IFERROR(VLOOKUP(D3063,Table_1[#All],2,0),"")</f>
        <v/>
      </c>
    </row>
    <row r="3064" spans="6:11" ht="15" customHeight="1" x14ac:dyDescent="0.3">
      <c r="F3064" t="str">
        <f t="shared" si="235"/>
        <v>_</v>
      </c>
      <c r="G3064">
        <f t="shared" si="236"/>
        <v>0</v>
      </c>
      <c r="H3064" s="40" t="e">
        <f t="shared" si="237"/>
        <v>#DIV/0!</v>
      </c>
      <c r="I3064">
        <f t="shared" si="238"/>
        <v>0</v>
      </c>
      <c r="J3064" s="40" t="e">
        <f t="shared" si="239"/>
        <v>#DIV/0!</v>
      </c>
      <c r="K3064" t="str">
        <f>+IFERROR(VLOOKUP(D3064,Table_1[#All],2,0),"")</f>
        <v/>
      </c>
    </row>
    <row r="3065" spans="6:11" ht="15" customHeight="1" x14ac:dyDescent="0.3">
      <c r="F3065" t="str">
        <f t="shared" si="235"/>
        <v>_</v>
      </c>
      <c r="G3065">
        <f t="shared" si="236"/>
        <v>0</v>
      </c>
      <c r="H3065" s="40" t="e">
        <f t="shared" si="237"/>
        <v>#DIV/0!</v>
      </c>
      <c r="I3065">
        <f t="shared" si="238"/>
        <v>0</v>
      </c>
      <c r="J3065" s="40" t="e">
        <f t="shared" si="239"/>
        <v>#DIV/0!</v>
      </c>
      <c r="K3065" t="str">
        <f>+IFERROR(VLOOKUP(D3065,Table_1[#All],2,0),"")</f>
        <v/>
      </c>
    </row>
    <row r="3066" spans="6:11" ht="15" customHeight="1" x14ac:dyDescent="0.3">
      <c r="F3066" t="str">
        <f t="shared" si="235"/>
        <v>_</v>
      </c>
      <c r="G3066">
        <f t="shared" si="236"/>
        <v>0</v>
      </c>
      <c r="H3066" s="40" t="e">
        <f t="shared" si="237"/>
        <v>#DIV/0!</v>
      </c>
      <c r="I3066">
        <f t="shared" si="238"/>
        <v>0</v>
      </c>
      <c r="J3066" s="40" t="e">
        <f t="shared" si="239"/>
        <v>#DIV/0!</v>
      </c>
      <c r="K3066" t="str">
        <f>+IFERROR(VLOOKUP(D3066,Table_1[#All],2,0),"")</f>
        <v/>
      </c>
    </row>
    <row r="3067" spans="6:11" ht="15" customHeight="1" x14ac:dyDescent="0.3">
      <c r="F3067" t="str">
        <f t="shared" si="235"/>
        <v>_</v>
      </c>
      <c r="G3067">
        <f t="shared" si="236"/>
        <v>0</v>
      </c>
      <c r="H3067" s="40" t="e">
        <f t="shared" si="237"/>
        <v>#DIV/0!</v>
      </c>
      <c r="I3067">
        <f t="shared" si="238"/>
        <v>0</v>
      </c>
      <c r="J3067" s="40" t="e">
        <f t="shared" si="239"/>
        <v>#DIV/0!</v>
      </c>
      <c r="K3067" t="str">
        <f>+IFERROR(VLOOKUP(D3067,Table_1[#All],2,0),"")</f>
        <v/>
      </c>
    </row>
    <row r="3068" spans="6:11" ht="15" customHeight="1" x14ac:dyDescent="0.3">
      <c r="F3068" t="str">
        <f t="shared" si="235"/>
        <v>_</v>
      </c>
      <c r="G3068">
        <f t="shared" si="236"/>
        <v>0</v>
      </c>
      <c r="H3068" s="40" t="e">
        <f t="shared" si="237"/>
        <v>#DIV/0!</v>
      </c>
      <c r="I3068">
        <f t="shared" si="238"/>
        <v>0</v>
      </c>
      <c r="J3068" s="40" t="e">
        <f t="shared" si="239"/>
        <v>#DIV/0!</v>
      </c>
      <c r="K3068" t="str">
        <f>+IFERROR(VLOOKUP(D3068,Table_1[#All],2,0),"")</f>
        <v/>
      </c>
    </row>
    <row r="3069" spans="6:11" ht="15" customHeight="1" x14ac:dyDescent="0.3">
      <c r="F3069" t="str">
        <f t="shared" si="235"/>
        <v>_</v>
      </c>
      <c r="G3069">
        <f t="shared" si="236"/>
        <v>0</v>
      </c>
      <c r="H3069" s="40" t="e">
        <f t="shared" si="237"/>
        <v>#DIV/0!</v>
      </c>
      <c r="I3069">
        <f t="shared" si="238"/>
        <v>0</v>
      </c>
      <c r="J3069" s="40" t="e">
        <f t="shared" si="239"/>
        <v>#DIV/0!</v>
      </c>
      <c r="K3069" t="str">
        <f>+IFERROR(VLOOKUP(D3069,Table_1[#All],2,0),"")</f>
        <v/>
      </c>
    </row>
    <row r="3070" spans="6:11" ht="15" customHeight="1" x14ac:dyDescent="0.3">
      <c r="F3070" t="str">
        <f t="shared" si="235"/>
        <v>_</v>
      </c>
      <c r="G3070">
        <f t="shared" si="236"/>
        <v>0</v>
      </c>
      <c r="H3070" s="40" t="e">
        <f t="shared" si="237"/>
        <v>#DIV/0!</v>
      </c>
      <c r="I3070">
        <f t="shared" si="238"/>
        <v>0</v>
      </c>
      <c r="J3070" s="40" t="e">
        <f t="shared" si="239"/>
        <v>#DIV/0!</v>
      </c>
      <c r="K3070" t="str">
        <f>+IFERROR(VLOOKUP(D3070,Table_1[#All],2,0),"")</f>
        <v/>
      </c>
    </row>
    <row r="3071" spans="6:11" ht="15" customHeight="1" x14ac:dyDescent="0.3">
      <c r="F3071" t="str">
        <f t="shared" si="235"/>
        <v>_</v>
      </c>
      <c r="G3071">
        <f t="shared" si="236"/>
        <v>0</v>
      </c>
      <c r="H3071" s="40" t="e">
        <f t="shared" si="237"/>
        <v>#DIV/0!</v>
      </c>
      <c r="I3071">
        <f t="shared" si="238"/>
        <v>0</v>
      </c>
      <c r="J3071" s="40" t="e">
        <f t="shared" si="239"/>
        <v>#DIV/0!</v>
      </c>
      <c r="K3071" t="str">
        <f>+IFERROR(VLOOKUP(D3071,Table_1[#All],2,0),"")</f>
        <v/>
      </c>
    </row>
    <row r="3072" spans="6:11" ht="15" customHeight="1" x14ac:dyDescent="0.3">
      <c r="F3072" t="str">
        <f t="shared" si="235"/>
        <v>_</v>
      </c>
      <c r="G3072">
        <f t="shared" si="236"/>
        <v>0</v>
      </c>
      <c r="H3072" s="40" t="e">
        <f t="shared" si="237"/>
        <v>#DIV/0!</v>
      </c>
      <c r="I3072">
        <f t="shared" si="238"/>
        <v>0</v>
      </c>
      <c r="J3072" s="40" t="e">
        <f t="shared" si="239"/>
        <v>#DIV/0!</v>
      </c>
      <c r="K3072" t="str">
        <f>+IFERROR(VLOOKUP(D3072,Table_1[#All],2,0),"")</f>
        <v/>
      </c>
    </row>
    <row r="3073" spans="6:11" ht="15" customHeight="1" x14ac:dyDescent="0.3">
      <c r="F3073" t="str">
        <f t="shared" si="235"/>
        <v>_</v>
      </c>
      <c r="G3073">
        <f t="shared" si="236"/>
        <v>0</v>
      </c>
      <c r="H3073" s="40" t="e">
        <f t="shared" si="237"/>
        <v>#DIV/0!</v>
      </c>
      <c r="I3073">
        <f t="shared" si="238"/>
        <v>0</v>
      </c>
      <c r="J3073" s="40" t="e">
        <f t="shared" si="239"/>
        <v>#DIV/0!</v>
      </c>
      <c r="K3073" t="str">
        <f>+IFERROR(VLOOKUP(D3073,Table_1[#All],2,0),"")</f>
        <v/>
      </c>
    </row>
    <row r="3074" spans="6:11" ht="15" customHeight="1" x14ac:dyDescent="0.3">
      <c r="F3074" t="str">
        <f t="shared" si="235"/>
        <v>_</v>
      </c>
      <c r="G3074">
        <f t="shared" si="236"/>
        <v>0</v>
      </c>
      <c r="H3074" s="40" t="e">
        <f t="shared" si="237"/>
        <v>#DIV/0!</v>
      </c>
      <c r="I3074">
        <f t="shared" si="238"/>
        <v>0</v>
      </c>
      <c r="J3074" s="40" t="e">
        <f t="shared" si="239"/>
        <v>#DIV/0!</v>
      </c>
      <c r="K3074" t="str">
        <f>+IFERROR(VLOOKUP(D3074,Table_1[#All],2,0),"")</f>
        <v/>
      </c>
    </row>
    <row r="3075" spans="6:11" ht="15" customHeight="1" x14ac:dyDescent="0.3">
      <c r="F3075" t="str">
        <f t="shared" ref="F3075:F3138" si="240">+CONCATENATE(A3075,"_",B3075)</f>
        <v>_</v>
      </c>
      <c r="G3075">
        <f t="shared" ref="G3075:G3138" si="241">+SUMIFS($E$2:$E$1048576,$D$2:$D$1048576,"00. VENDES",$F$2:$F$1048576,F3075)</f>
        <v>0</v>
      </c>
      <c r="H3075" s="40" t="e">
        <f t="shared" ref="H3075:H3138" si="242">+E3075/G3075</f>
        <v>#DIV/0!</v>
      </c>
      <c r="I3075">
        <f t="shared" ref="I3075:I3138" si="243">+SUMIFS($E$2:$E$9999,$D$2:$D$9999,"00. VENDES",$B$2:$B$9999,B3075)</f>
        <v>0</v>
      </c>
      <c r="J3075" s="40" t="e">
        <f t="shared" ref="J3075:J3138" si="244">+E3075/I3075</f>
        <v>#DIV/0!</v>
      </c>
      <c r="K3075" t="str">
        <f>+IFERROR(VLOOKUP(D3075,Table_1[#All],2,0),"")</f>
        <v/>
      </c>
    </row>
    <row r="3076" spans="6:11" ht="15" customHeight="1" x14ac:dyDescent="0.3">
      <c r="F3076" t="str">
        <f t="shared" si="240"/>
        <v>_</v>
      </c>
      <c r="G3076">
        <f t="shared" si="241"/>
        <v>0</v>
      </c>
      <c r="H3076" s="40" t="e">
        <f t="shared" si="242"/>
        <v>#DIV/0!</v>
      </c>
      <c r="I3076">
        <f t="shared" si="243"/>
        <v>0</v>
      </c>
      <c r="J3076" s="40" t="e">
        <f t="shared" si="244"/>
        <v>#DIV/0!</v>
      </c>
      <c r="K3076" t="str">
        <f>+IFERROR(VLOOKUP(D3076,Table_1[#All],2,0),"")</f>
        <v/>
      </c>
    </row>
    <row r="3077" spans="6:11" ht="15" customHeight="1" x14ac:dyDescent="0.3">
      <c r="F3077" t="str">
        <f t="shared" si="240"/>
        <v>_</v>
      </c>
      <c r="G3077">
        <f t="shared" si="241"/>
        <v>0</v>
      </c>
      <c r="H3077" s="40" t="e">
        <f t="shared" si="242"/>
        <v>#DIV/0!</v>
      </c>
      <c r="I3077">
        <f t="shared" si="243"/>
        <v>0</v>
      </c>
      <c r="J3077" s="40" t="e">
        <f t="shared" si="244"/>
        <v>#DIV/0!</v>
      </c>
      <c r="K3077" t="str">
        <f>+IFERROR(VLOOKUP(D3077,Table_1[#All],2,0),"")</f>
        <v/>
      </c>
    </row>
    <row r="3078" spans="6:11" ht="15" customHeight="1" x14ac:dyDescent="0.3">
      <c r="F3078" t="str">
        <f t="shared" si="240"/>
        <v>_</v>
      </c>
      <c r="G3078">
        <f t="shared" si="241"/>
        <v>0</v>
      </c>
      <c r="H3078" s="40" t="e">
        <f t="shared" si="242"/>
        <v>#DIV/0!</v>
      </c>
      <c r="I3078">
        <f t="shared" si="243"/>
        <v>0</v>
      </c>
      <c r="J3078" s="40" t="e">
        <f t="shared" si="244"/>
        <v>#DIV/0!</v>
      </c>
      <c r="K3078" t="str">
        <f>+IFERROR(VLOOKUP(D3078,Table_1[#All],2,0),"")</f>
        <v/>
      </c>
    </row>
    <row r="3079" spans="6:11" ht="15" customHeight="1" x14ac:dyDescent="0.3">
      <c r="F3079" t="str">
        <f t="shared" si="240"/>
        <v>_</v>
      </c>
      <c r="G3079">
        <f t="shared" si="241"/>
        <v>0</v>
      </c>
      <c r="H3079" s="40" t="e">
        <f t="shared" si="242"/>
        <v>#DIV/0!</v>
      </c>
      <c r="I3079">
        <f t="shared" si="243"/>
        <v>0</v>
      </c>
      <c r="J3079" s="40" t="e">
        <f t="shared" si="244"/>
        <v>#DIV/0!</v>
      </c>
      <c r="K3079" t="str">
        <f>+IFERROR(VLOOKUP(D3079,Table_1[#All],2,0),"")</f>
        <v/>
      </c>
    </row>
    <row r="3080" spans="6:11" ht="15" customHeight="1" x14ac:dyDescent="0.3">
      <c r="F3080" t="str">
        <f t="shared" si="240"/>
        <v>_</v>
      </c>
      <c r="G3080">
        <f t="shared" si="241"/>
        <v>0</v>
      </c>
      <c r="H3080" s="40" t="e">
        <f t="shared" si="242"/>
        <v>#DIV/0!</v>
      </c>
      <c r="I3080">
        <f t="shared" si="243"/>
        <v>0</v>
      </c>
      <c r="J3080" s="40" t="e">
        <f t="shared" si="244"/>
        <v>#DIV/0!</v>
      </c>
      <c r="K3080" t="str">
        <f>+IFERROR(VLOOKUP(D3080,Table_1[#All],2,0),"")</f>
        <v/>
      </c>
    </row>
    <row r="3081" spans="6:11" ht="15" customHeight="1" x14ac:dyDescent="0.3">
      <c r="F3081" t="str">
        <f t="shared" si="240"/>
        <v>_</v>
      </c>
      <c r="G3081">
        <f t="shared" si="241"/>
        <v>0</v>
      </c>
      <c r="H3081" s="40" t="e">
        <f t="shared" si="242"/>
        <v>#DIV/0!</v>
      </c>
      <c r="I3081">
        <f t="shared" si="243"/>
        <v>0</v>
      </c>
      <c r="J3081" s="40" t="e">
        <f t="shared" si="244"/>
        <v>#DIV/0!</v>
      </c>
      <c r="K3081" t="str">
        <f>+IFERROR(VLOOKUP(D3081,Table_1[#All],2,0),"")</f>
        <v/>
      </c>
    </row>
    <row r="3082" spans="6:11" ht="15" customHeight="1" x14ac:dyDescent="0.3">
      <c r="F3082" t="str">
        <f t="shared" si="240"/>
        <v>_</v>
      </c>
      <c r="G3082">
        <f t="shared" si="241"/>
        <v>0</v>
      </c>
      <c r="H3082" s="40" t="e">
        <f t="shared" si="242"/>
        <v>#DIV/0!</v>
      </c>
      <c r="I3082">
        <f t="shared" si="243"/>
        <v>0</v>
      </c>
      <c r="J3082" s="40" t="e">
        <f t="shared" si="244"/>
        <v>#DIV/0!</v>
      </c>
      <c r="K3082" t="str">
        <f>+IFERROR(VLOOKUP(D3082,Table_1[#All],2,0),"")</f>
        <v/>
      </c>
    </row>
    <row r="3083" spans="6:11" ht="15" customHeight="1" x14ac:dyDescent="0.3">
      <c r="F3083" t="str">
        <f t="shared" si="240"/>
        <v>_</v>
      </c>
      <c r="G3083">
        <f t="shared" si="241"/>
        <v>0</v>
      </c>
      <c r="H3083" s="40" t="e">
        <f t="shared" si="242"/>
        <v>#DIV/0!</v>
      </c>
      <c r="I3083">
        <f t="shared" si="243"/>
        <v>0</v>
      </c>
      <c r="J3083" s="40" t="e">
        <f t="shared" si="244"/>
        <v>#DIV/0!</v>
      </c>
      <c r="K3083" t="str">
        <f>+IFERROR(VLOOKUP(D3083,Table_1[#All],2,0),"")</f>
        <v/>
      </c>
    </row>
    <row r="3084" spans="6:11" ht="15" customHeight="1" x14ac:dyDescent="0.3">
      <c r="F3084" t="str">
        <f t="shared" si="240"/>
        <v>_</v>
      </c>
      <c r="G3084">
        <f t="shared" si="241"/>
        <v>0</v>
      </c>
      <c r="H3084" s="40" t="e">
        <f t="shared" si="242"/>
        <v>#DIV/0!</v>
      </c>
      <c r="I3084">
        <f t="shared" si="243"/>
        <v>0</v>
      </c>
      <c r="J3084" s="40" t="e">
        <f t="shared" si="244"/>
        <v>#DIV/0!</v>
      </c>
      <c r="K3084" t="str">
        <f>+IFERROR(VLOOKUP(D3084,Table_1[#All],2,0),"")</f>
        <v/>
      </c>
    </row>
    <row r="3085" spans="6:11" ht="15" customHeight="1" x14ac:dyDescent="0.3">
      <c r="F3085" t="str">
        <f t="shared" si="240"/>
        <v>_</v>
      </c>
      <c r="G3085">
        <f t="shared" si="241"/>
        <v>0</v>
      </c>
      <c r="H3085" s="40" t="e">
        <f t="shared" si="242"/>
        <v>#DIV/0!</v>
      </c>
      <c r="I3085">
        <f t="shared" si="243"/>
        <v>0</v>
      </c>
      <c r="J3085" s="40" t="e">
        <f t="shared" si="244"/>
        <v>#DIV/0!</v>
      </c>
      <c r="K3085" t="str">
        <f>+IFERROR(VLOOKUP(D3085,Table_1[#All],2,0),"")</f>
        <v/>
      </c>
    </row>
    <row r="3086" spans="6:11" ht="15" customHeight="1" x14ac:dyDescent="0.3">
      <c r="F3086" t="str">
        <f t="shared" si="240"/>
        <v>_</v>
      </c>
      <c r="G3086">
        <f t="shared" si="241"/>
        <v>0</v>
      </c>
      <c r="H3086" s="40" t="e">
        <f t="shared" si="242"/>
        <v>#DIV/0!</v>
      </c>
      <c r="I3086">
        <f t="shared" si="243"/>
        <v>0</v>
      </c>
      <c r="J3086" s="40" t="e">
        <f t="shared" si="244"/>
        <v>#DIV/0!</v>
      </c>
      <c r="K3086" t="str">
        <f>+IFERROR(VLOOKUP(D3086,Table_1[#All],2,0),"")</f>
        <v/>
      </c>
    </row>
    <row r="3087" spans="6:11" ht="15" customHeight="1" x14ac:dyDescent="0.3">
      <c r="F3087" t="str">
        <f t="shared" si="240"/>
        <v>_</v>
      </c>
      <c r="G3087">
        <f t="shared" si="241"/>
        <v>0</v>
      </c>
      <c r="H3087" s="40" t="e">
        <f t="shared" si="242"/>
        <v>#DIV/0!</v>
      </c>
      <c r="I3087">
        <f t="shared" si="243"/>
        <v>0</v>
      </c>
      <c r="J3087" s="40" t="e">
        <f t="shared" si="244"/>
        <v>#DIV/0!</v>
      </c>
      <c r="K3087" t="str">
        <f>+IFERROR(VLOOKUP(D3087,Table_1[#All],2,0),"")</f>
        <v/>
      </c>
    </row>
    <row r="3088" spans="6:11" ht="15" customHeight="1" x14ac:dyDescent="0.3">
      <c r="F3088" t="str">
        <f t="shared" si="240"/>
        <v>_</v>
      </c>
      <c r="G3088">
        <f t="shared" si="241"/>
        <v>0</v>
      </c>
      <c r="H3088" s="40" t="e">
        <f t="shared" si="242"/>
        <v>#DIV/0!</v>
      </c>
      <c r="I3088">
        <f t="shared" si="243"/>
        <v>0</v>
      </c>
      <c r="J3088" s="40" t="e">
        <f t="shared" si="244"/>
        <v>#DIV/0!</v>
      </c>
      <c r="K3088" t="str">
        <f>+IFERROR(VLOOKUP(D3088,Table_1[#All],2,0),"")</f>
        <v/>
      </c>
    </row>
    <row r="3089" spans="6:11" ht="15" customHeight="1" x14ac:dyDescent="0.3">
      <c r="F3089" t="str">
        <f t="shared" si="240"/>
        <v>_</v>
      </c>
      <c r="G3089">
        <f t="shared" si="241"/>
        <v>0</v>
      </c>
      <c r="H3089" s="40" t="e">
        <f t="shared" si="242"/>
        <v>#DIV/0!</v>
      </c>
      <c r="I3089">
        <f t="shared" si="243"/>
        <v>0</v>
      </c>
      <c r="J3089" s="40" t="e">
        <f t="shared" si="244"/>
        <v>#DIV/0!</v>
      </c>
      <c r="K3089" t="str">
        <f>+IFERROR(VLOOKUP(D3089,Table_1[#All],2,0),"")</f>
        <v/>
      </c>
    </row>
    <row r="3090" spans="6:11" ht="15" customHeight="1" x14ac:dyDescent="0.3">
      <c r="F3090" t="str">
        <f t="shared" si="240"/>
        <v>_</v>
      </c>
      <c r="G3090">
        <f t="shared" si="241"/>
        <v>0</v>
      </c>
      <c r="H3090" s="40" t="e">
        <f t="shared" si="242"/>
        <v>#DIV/0!</v>
      </c>
      <c r="I3090">
        <f t="shared" si="243"/>
        <v>0</v>
      </c>
      <c r="J3090" s="40" t="e">
        <f t="shared" si="244"/>
        <v>#DIV/0!</v>
      </c>
      <c r="K3090" t="str">
        <f>+IFERROR(VLOOKUP(D3090,Table_1[#All],2,0),"")</f>
        <v/>
      </c>
    </row>
    <row r="3091" spans="6:11" ht="15" customHeight="1" x14ac:dyDescent="0.3">
      <c r="F3091" t="str">
        <f t="shared" si="240"/>
        <v>_</v>
      </c>
      <c r="G3091">
        <f t="shared" si="241"/>
        <v>0</v>
      </c>
      <c r="H3091" s="40" t="e">
        <f t="shared" si="242"/>
        <v>#DIV/0!</v>
      </c>
      <c r="I3091">
        <f t="shared" si="243"/>
        <v>0</v>
      </c>
      <c r="J3091" s="40" t="e">
        <f t="shared" si="244"/>
        <v>#DIV/0!</v>
      </c>
      <c r="K3091" t="str">
        <f>+IFERROR(VLOOKUP(D3091,Table_1[#All],2,0),"")</f>
        <v/>
      </c>
    </row>
    <row r="3092" spans="6:11" ht="15" customHeight="1" x14ac:dyDescent="0.3">
      <c r="F3092" t="str">
        <f t="shared" si="240"/>
        <v>_</v>
      </c>
      <c r="G3092">
        <f t="shared" si="241"/>
        <v>0</v>
      </c>
      <c r="H3092" s="40" t="e">
        <f t="shared" si="242"/>
        <v>#DIV/0!</v>
      </c>
      <c r="I3092">
        <f t="shared" si="243"/>
        <v>0</v>
      </c>
      <c r="J3092" s="40" t="e">
        <f t="shared" si="244"/>
        <v>#DIV/0!</v>
      </c>
      <c r="K3092" t="str">
        <f>+IFERROR(VLOOKUP(D3092,Table_1[#All],2,0),"")</f>
        <v/>
      </c>
    </row>
    <row r="3093" spans="6:11" ht="15" customHeight="1" x14ac:dyDescent="0.3">
      <c r="F3093" t="str">
        <f t="shared" si="240"/>
        <v>_</v>
      </c>
      <c r="G3093">
        <f t="shared" si="241"/>
        <v>0</v>
      </c>
      <c r="H3093" s="40" t="e">
        <f t="shared" si="242"/>
        <v>#DIV/0!</v>
      </c>
      <c r="I3093">
        <f t="shared" si="243"/>
        <v>0</v>
      </c>
      <c r="J3093" s="40" t="e">
        <f t="shared" si="244"/>
        <v>#DIV/0!</v>
      </c>
      <c r="K3093" t="str">
        <f>+IFERROR(VLOOKUP(D3093,Table_1[#All],2,0),"")</f>
        <v/>
      </c>
    </row>
    <row r="3094" spans="6:11" ht="15" customHeight="1" x14ac:dyDescent="0.3">
      <c r="F3094" t="str">
        <f t="shared" si="240"/>
        <v>_</v>
      </c>
      <c r="G3094">
        <f t="shared" si="241"/>
        <v>0</v>
      </c>
      <c r="H3094" s="40" t="e">
        <f t="shared" si="242"/>
        <v>#DIV/0!</v>
      </c>
      <c r="I3094">
        <f t="shared" si="243"/>
        <v>0</v>
      </c>
      <c r="J3094" s="40" t="e">
        <f t="shared" si="244"/>
        <v>#DIV/0!</v>
      </c>
      <c r="K3094" t="str">
        <f>+IFERROR(VLOOKUP(D3094,Table_1[#All],2,0),"")</f>
        <v/>
      </c>
    </row>
    <row r="3095" spans="6:11" ht="15" customHeight="1" x14ac:dyDescent="0.3">
      <c r="F3095" t="str">
        <f t="shared" si="240"/>
        <v>_</v>
      </c>
      <c r="G3095">
        <f t="shared" si="241"/>
        <v>0</v>
      </c>
      <c r="H3095" s="40" t="e">
        <f t="shared" si="242"/>
        <v>#DIV/0!</v>
      </c>
      <c r="I3095">
        <f t="shared" si="243"/>
        <v>0</v>
      </c>
      <c r="J3095" s="40" t="e">
        <f t="shared" si="244"/>
        <v>#DIV/0!</v>
      </c>
      <c r="K3095" t="str">
        <f>+IFERROR(VLOOKUP(D3095,Table_1[#All],2,0),"")</f>
        <v/>
      </c>
    </row>
    <row r="3096" spans="6:11" ht="15" customHeight="1" x14ac:dyDescent="0.3">
      <c r="F3096" t="str">
        <f t="shared" si="240"/>
        <v>_</v>
      </c>
      <c r="G3096">
        <f t="shared" si="241"/>
        <v>0</v>
      </c>
      <c r="H3096" s="40" t="e">
        <f t="shared" si="242"/>
        <v>#DIV/0!</v>
      </c>
      <c r="I3096">
        <f t="shared" si="243"/>
        <v>0</v>
      </c>
      <c r="J3096" s="40" t="e">
        <f t="shared" si="244"/>
        <v>#DIV/0!</v>
      </c>
      <c r="K3096" t="str">
        <f>+IFERROR(VLOOKUP(D3096,Table_1[#All],2,0),"")</f>
        <v/>
      </c>
    </row>
    <row r="3097" spans="6:11" ht="15" customHeight="1" x14ac:dyDescent="0.3">
      <c r="F3097" t="str">
        <f t="shared" si="240"/>
        <v>_</v>
      </c>
      <c r="G3097">
        <f t="shared" si="241"/>
        <v>0</v>
      </c>
      <c r="H3097" s="40" t="e">
        <f t="shared" si="242"/>
        <v>#DIV/0!</v>
      </c>
      <c r="I3097">
        <f t="shared" si="243"/>
        <v>0</v>
      </c>
      <c r="J3097" s="40" t="e">
        <f t="shared" si="244"/>
        <v>#DIV/0!</v>
      </c>
      <c r="K3097" t="str">
        <f>+IFERROR(VLOOKUP(D3097,Table_1[#All],2,0),"")</f>
        <v/>
      </c>
    </row>
    <row r="3098" spans="6:11" ht="15" customHeight="1" x14ac:dyDescent="0.3">
      <c r="F3098" t="str">
        <f t="shared" si="240"/>
        <v>_</v>
      </c>
      <c r="G3098">
        <f t="shared" si="241"/>
        <v>0</v>
      </c>
      <c r="H3098" s="40" t="e">
        <f t="shared" si="242"/>
        <v>#DIV/0!</v>
      </c>
      <c r="I3098">
        <f t="shared" si="243"/>
        <v>0</v>
      </c>
      <c r="J3098" s="40" t="e">
        <f t="shared" si="244"/>
        <v>#DIV/0!</v>
      </c>
      <c r="K3098" t="str">
        <f>+IFERROR(VLOOKUP(D3098,Table_1[#All],2,0),"")</f>
        <v/>
      </c>
    </row>
    <row r="3099" spans="6:11" ht="15" customHeight="1" x14ac:dyDescent="0.3">
      <c r="F3099" t="str">
        <f t="shared" si="240"/>
        <v>_</v>
      </c>
      <c r="G3099">
        <f t="shared" si="241"/>
        <v>0</v>
      </c>
      <c r="H3099" s="40" t="e">
        <f t="shared" si="242"/>
        <v>#DIV/0!</v>
      </c>
      <c r="I3099">
        <f t="shared" si="243"/>
        <v>0</v>
      </c>
      <c r="J3099" s="40" t="e">
        <f t="shared" si="244"/>
        <v>#DIV/0!</v>
      </c>
      <c r="K3099" t="str">
        <f>+IFERROR(VLOOKUP(D3099,Table_1[#All],2,0),"")</f>
        <v/>
      </c>
    </row>
    <row r="3100" spans="6:11" ht="15" customHeight="1" x14ac:dyDescent="0.3">
      <c r="F3100" t="str">
        <f t="shared" si="240"/>
        <v>_</v>
      </c>
      <c r="G3100">
        <f t="shared" si="241"/>
        <v>0</v>
      </c>
      <c r="H3100" s="40" t="e">
        <f t="shared" si="242"/>
        <v>#DIV/0!</v>
      </c>
      <c r="I3100">
        <f t="shared" si="243"/>
        <v>0</v>
      </c>
      <c r="J3100" s="40" t="e">
        <f t="shared" si="244"/>
        <v>#DIV/0!</v>
      </c>
      <c r="K3100" t="str">
        <f>+IFERROR(VLOOKUP(D3100,Table_1[#All],2,0),"")</f>
        <v/>
      </c>
    </row>
    <row r="3101" spans="6:11" ht="15" customHeight="1" x14ac:dyDescent="0.3">
      <c r="F3101" t="str">
        <f t="shared" si="240"/>
        <v>_</v>
      </c>
      <c r="G3101">
        <f t="shared" si="241"/>
        <v>0</v>
      </c>
      <c r="H3101" s="40" t="e">
        <f t="shared" si="242"/>
        <v>#DIV/0!</v>
      </c>
      <c r="I3101">
        <f t="shared" si="243"/>
        <v>0</v>
      </c>
      <c r="J3101" s="40" t="e">
        <f t="shared" si="244"/>
        <v>#DIV/0!</v>
      </c>
      <c r="K3101" t="str">
        <f>+IFERROR(VLOOKUP(D3101,Table_1[#All],2,0),"")</f>
        <v/>
      </c>
    </row>
    <row r="3102" spans="6:11" ht="15" customHeight="1" x14ac:dyDescent="0.3">
      <c r="F3102" t="str">
        <f t="shared" si="240"/>
        <v>_</v>
      </c>
      <c r="G3102">
        <f t="shared" si="241"/>
        <v>0</v>
      </c>
      <c r="H3102" s="40" t="e">
        <f t="shared" si="242"/>
        <v>#DIV/0!</v>
      </c>
      <c r="I3102">
        <f t="shared" si="243"/>
        <v>0</v>
      </c>
      <c r="J3102" s="40" t="e">
        <f t="shared" si="244"/>
        <v>#DIV/0!</v>
      </c>
      <c r="K3102" t="str">
        <f>+IFERROR(VLOOKUP(D3102,Table_1[#All],2,0),"")</f>
        <v/>
      </c>
    </row>
    <row r="3103" spans="6:11" ht="15" customHeight="1" x14ac:dyDescent="0.3">
      <c r="F3103" t="str">
        <f t="shared" si="240"/>
        <v>_</v>
      </c>
      <c r="G3103">
        <f t="shared" si="241"/>
        <v>0</v>
      </c>
      <c r="H3103" s="40" t="e">
        <f t="shared" si="242"/>
        <v>#DIV/0!</v>
      </c>
      <c r="I3103">
        <f t="shared" si="243"/>
        <v>0</v>
      </c>
      <c r="J3103" s="40" t="e">
        <f t="shared" si="244"/>
        <v>#DIV/0!</v>
      </c>
      <c r="K3103" t="str">
        <f>+IFERROR(VLOOKUP(D3103,Table_1[#All],2,0),"")</f>
        <v/>
      </c>
    </row>
    <row r="3104" spans="6:11" ht="15" customHeight="1" x14ac:dyDescent="0.3">
      <c r="F3104" t="str">
        <f t="shared" si="240"/>
        <v>_</v>
      </c>
      <c r="G3104">
        <f t="shared" si="241"/>
        <v>0</v>
      </c>
      <c r="H3104" s="40" t="e">
        <f t="shared" si="242"/>
        <v>#DIV/0!</v>
      </c>
      <c r="I3104">
        <f t="shared" si="243"/>
        <v>0</v>
      </c>
      <c r="J3104" s="40" t="e">
        <f t="shared" si="244"/>
        <v>#DIV/0!</v>
      </c>
      <c r="K3104" t="str">
        <f>+IFERROR(VLOOKUP(D3104,Table_1[#All],2,0),"")</f>
        <v/>
      </c>
    </row>
    <row r="3105" spans="6:11" ht="15" customHeight="1" x14ac:dyDescent="0.3">
      <c r="F3105" t="str">
        <f t="shared" si="240"/>
        <v>_</v>
      </c>
      <c r="G3105">
        <f t="shared" si="241"/>
        <v>0</v>
      </c>
      <c r="H3105" s="40" t="e">
        <f t="shared" si="242"/>
        <v>#DIV/0!</v>
      </c>
      <c r="I3105">
        <f t="shared" si="243"/>
        <v>0</v>
      </c>
      <c r="J3105" s="40" t="e">
        <f t="shared" si="244"/>
        <v>#DIV/0!</v>
      </c>
      <c r="K3105" t="str">
        <f>+IFERROR(VLOOKUP(D3105,Table_1[#All],2,0),"")</f>
        <v/>
      </c>
    </row>
    <row r="3106" spans="6:11" ht="15" customHeight="1" x14ac:dyDescent="0.3">
      <c r="F3106" t="str">
        <f t="shared" si="240"/>
        <v>_</v>
      </c>
      <c r="G3106">
        <f t="shared" si="241"/>
        <v>0</v>
      </c>
      <c r="H3106" s="40" t="e">
        <f t="shared" si="242"/>
        <v>#DIV/0!</v>
      </c>
      <c r="I3106">
        <f t="shared" si="243"/>
        <v>0</v>
      </c>
      <c r="J3106" s="40" t="e">
        <f t="shared" si="244"/>
        <v>#DIV/0!</v>
      </c>
      <c r="K3106" t="str">
        <f>+IFERROR(VLOOKUP(D3106,Table_1[#All],2,0),"")</f>
        <v/>
      </c>
    </row>
    <row r="3107" spans="6:11" ht="15" customHeight="1" x14ac:dyDescent="0.3">
      <c r="F3107" t="str">
        <f t="shared" si="240"/>
        <v>_</v>
      </c>
      <c r="G3107">
        <f t="shared" si="241"/>
        <v>0</v>
      </c>
      <c r="H3107" s="40" t="e">
        <f t="shared" si="242"/>
        <v>#DIV/0!</v>
      </c>
      <c r="I3107">
        <f t="shared" si="243"/>
        <v>0</v>
      </c>
      <c r="J3107" s="40" t="e">
        <f t="shared" si="244"/>
        <v>#DIV/0!</v>
      </c>
      <c r="K3107" t="str">
        <f>+IFERROR(VLOOKUP(D3107,Table_1[#All],2,0),"")</f>
        <v/>
      </c>
    </row>
    <row r="3108" spans="6:11" ht="15" customHeight="1" x14ac:dyDescent="0.3">
      <c r="F3108" t="str">
        <f t="shared" si="240"/>
        <v>_</v>
      </c>
      <c r="G3108">
        <f t="shared" si="241"/>
        <v>0</v>
      </c>
      <c r="H3108" s="40" t="e">
        <f t="shared" si="242"/>
        <v>#DIV/0!</v>
      </c>
      <c r="I3108">
        <f t="shared" si="243"/>
        <v>0</v>
      </c>
      <c r="J3108" s="40" t="e">
        <f t="shared" si="244"/>
        <v>#DIV/0!</v>
      </c>
      <c r="K3108" t="str">
        <f>+IFERROR(VLOOKUP(D3108,Table_1[#All],2,0),"")</f>
        <v/>
      </c>
    </row>
    <row r="3109" spans="6:11" ht="15" customHeight="1" x14ac:dyDescent="0.3">
      <c r="F3109" t="str">
        <f t="shared" si="240"/>
        <v>_</v>
      </c>
      <c r="G3109">
        <f t="shared" si="241"/>
        <v>0</v>
      </c>
      <c r="H3109" s="40" t="e">
        <f t="shared" si="242"/>
        <v>#DIV/0!</v>
      </c>
      <c r="I3109">
        <f t="shared" si="243"/>
        <v>0</v>
      </c>
      <c r="J3109" s="40" t="e">
        <f t="shared" si="244"/>
        <v>#DIV/0!</v>
      </c>
      <c r="K3109" t="str">
        <f>+IFERROR(VLOOKUP(D3109,Table_1[#All],2,0),"")</f>
        <v/>
      </c>
    </row>
    <row r="3110" spans="6:11" ht="15" customHeight="1" x14ac:dyDescent="0.3">
      <c r="F3110" t="str">
        <f t="shared" si="240"/>
        <v>_</v>
      </c>
      <c r="G3110">
        <f t="shared" si="241"/>
        <v>0</v>
      </c>
      <c r="H3110" s="40" t="e">
        <f t="shared" si="242"/>
        <v>#DIV/0!</v>
      </c>
      <c r="I3110">
        <f t="shared" si="243"/>
        <v>0</v>
      </c>
      <c r="J3110" s="40" t="e">
        <f t="shared" si="244"/>
        <v>#DIV/0!</v>
      </c>
      <c r="K3110" t="str">
        <f>+IFERROR(VLOOKUP(D3110,Table_1[#All],2,0),"")</f>
        <v/>
      </c>
    </row>
    <row r="3111" spans="6:11" ht="15" customHeight="1" x14ac:dyDescent="0.3">
      <c r="F3111" t="str">
        <f t="shared" si="240"/>
        <v>_</v>
      </c>
      <c r="G3111">
        <f t="shared" si="241"/>
        <v>0</v>
      </c>
      <c r="H3111" s="40" t="e">
        <f t="shared" si="242"/>
        <v>#DIV/0!</v>
      </c>
      <c r="I3111">
        <f t="shared" si="243"/>
        <v>0</v>
      </c>
      <c r="J3111" s="40" t="e">
        <f t="shared" si="244"/>
        <v>#DIV/0!</v>
      </c>
      <c r="K3111" t="str">
        <f>+IFERROR(VLOOKUP(D3111,Table_1[#All],2,0),"")</f>
        <v/>
      </c>
    </row>
    <row r="3112" spans="6:11" ht="15" customHeight="1" x14ac:dyDescent="0.3">
      <c r="F3112" t="str">
        <f t="shared" si="240"/>
        <v>_</v>
      </c>
      <c r="G3112">
        <f t="shared" si="241"/>
        <v>0</v>
      </c>
      <c r="H3112" s="40" t="e">
        <f t="shared" si="242"/>
        <v>#DIV/0!</v>
      </c>
      <c r="I3112">
        <f t="shared" si="243"/>
        <v>0</v>
      </c>
      <c r="J3112" s="40" t="e">
        <f t="shared" si="244"/>
        <v>#DIV/0!</v>
      </c>
      <c r="K3112" t="str">
        <f>+IFERROR(VLOOKUP(D3112,Table_1[#All],2,0),"")</f>
        <v/>
      </c>
    </row>
    <row r="3113" spans="6:11" ht="15" customHeight="1" x14ac:dyDescent="0.3">
      <c r="F3113" t="str">
        <f t="shared" si="240"/>
        <v>_</v>
      </c>
      <c r="G3113">
        <f t="shared" si="241"/>
        <v>0</v>
      </c>
      <c r="H3113" s="40" t="e">
        <f t="shared" si="242"/>
        <v>#DIV/0!</v>
      </c>
      <c r="I3113">
        <f t="shared" si="243"/>
        <v>0</v>
      </c>
      <c r="J3113" s="40" t="e">
        <f t="shared" si="244"/>
        <v>#DIV/0!</v>
      </c>
      <c r="K3113" t="str">
        <f>+IFERROR(VLOOKUP(D3113,Table_1[#All],2,0),"")</f>
        <v/>
      </c>
    </row>
    <row r="3114" spans="6:11" ht="15" customHeight="1" x14ac:dyDescent="0.3">
      <c r="F3114" t="str">
        <f t="shared" si="240"/>
        <v>_</v>
      </c>
      <c r="G3114">
        <f t="shared" si="241"/>
        <v>0</v>
      </c>
      <c r="H3114" s="40" t="e">
        <f t="shared" si="242"/>
        <v>#DIV/0!</v>
      </c>
      <c r="I3114">
        <f t="shared" si="243"/>
        <v>0</v>
      </c>
      <c r="J3114" s="40" t="e">
        <f t="shared" si="244"/>
        <v>#DIV/0!</v>
      </c>
      <c r="K3114" t="str">
        <f>+IFERROR(VLOOKUP(D3114,Table_1[#All],2,0),"")</f>
        <v/>
      </c>
    </row>
    <row r="3115" spans="6:11" ht="15" customHeight="1" x14ac:dyDescent="0.3">
      <c r="F3115" t="str">
        <f t="shared" si="240"/>
        <v>_</v>
      </c>
      <c r="G3115">
        <f t="shared" si="241"/>
        <v>0</v>
      </c>
      <c r="H3115" s="40" t="e">
        <f t="shared" si="242"/>
        <v>#DIV/0!</v>
      </c>
      <c r="I3115">
        <f t="shared" si="243"/>
        <v>0</v>
      </c>
      <c r="J3115" s="40" t="e">
        <f t="shared" si="244"/>
        <v>#DIV/0!</v>
      </c>
      <c r="K3115" t="str">
        <f>+IFERROR(VLOOKUP(D3115,Table_1[#All],2,0),"")</f>
        <v/>
      </c>
    </row>
    <row r="3116" spans="6:11" ht="15" customHeight="1" x14ac:dyDescent="0.3">
      <c r="F3116" t="str">
        <f t="shared" si="240"/>
        <v>_</v>
      </c>
      <c r="G3116">
        <f t="shared" si="241"/>
        <v>0</v>
      </c>
      <c r="H3116" s="40" t="e">
        <f t="shared" si="242"/>
        <v>#DIV/0!</v>
      </c>
      <c r="I3116">
        <f t="shared" si="243"/>
        <v>0</v>
      </c>
      <c r="J3116" s="40" t="e">
        <f t="shared" si="244"/>
        <v>#DIV/0!</v>
      </c>
      <c r="K3116" t="str">
        <f>+IFERROR(VLOOKUP(D3116,Table_1[#All],2,0),"")</f>
        <v/>
      </c>
    </row>
    <row r="3117" spans="6:11" ht="15" customHeight="1" x14ac:dyDescent="0.3">
      <c r="F3117" t="str">
        <f t="shared" si="240"/>
        <v>_</v>
      </c>
      <c r="G3117">
        <f t="shared" si="241"/>
        <v>0</v>
      </c>
      <c r="H3117" s="40" t="e">
        <f t="shared" si="242"/>
        <v>#DIV/0!</v>
      </c>
      <c r="I3117">
        <f t="shared" si="243"/>
        <v>0</v>
      </c>
      <c r="J3117" s="40" t="e">
        <f t="shared" si="244"/>
        <v>#DIV/0!</v>
      </c>
      <c r="K3117" t="str">
        <f>+IFERROR(VLOOKUP(D3117,Table_1[#All],2,0),"")</f>
        <v/>
      </c>
    </row>
    <row r="3118" spans="6:11" ht="15" customHeight="1" x14ac:dyDescent="0.3">
      <c r="F3118" t="str">
        <f t="shared" si="240"/>
        <v>_</v>
      </c>
      <c r="G3118">
        <f t="shared" si="241"/>
        <v>0</v>
      </c>
      <c r="H3118" s="40" t="e">
        <f t="shared" si="242"/>
        <v>#DIV/0!</v>
      </c>
      <c r="I3118">
        <f t="shared" si="243"/>
        <v>0</v>
      </c>
      <c r="J3118" s="40" t="e">
        <f t="shared" si="244"/>
        <v>#DIV/0!</v>
      </c>
      <c r="K3118" t="str">
        <f>+IFERROR(VLOOKUP(D3118,Table_1[#All],2,0),"")</f>
        <v/>
      </c>
    </row>
    <row r="3119" spans="6:11" ht="15" customHeight="1" x14ac:dyDescent="0.3">
      <c r="F3119" t="str">
        <f t="shared" si="240"/>
        <v>_</v>
      </c>
      <c r="G3119">
        <f t="shared" si="241"/>
        <v>0</v>
      </c>
      <c r="H3119" s="40" t="e">
        <f t="shared" si="242"/>
        <v>#DIV/0!</v>
      </c>
      <c r="I3119">
        <f t="shared" si="243"/>
        <v>0</v>
      </c>
      <c r="J3119" s="40" t="e">
        <f t="shared" si="244"/>
        <v>#DIV/0!</v>
      </c>
      <c r="K3119" t="str">
        <f>+IFERROR(VLOOKUP(D3119,Table_1[#All],2,0),"")</f>
        <v/>
      </c>
    </row>
    <row r="3120" spans="6:11" ht="15" customHeight="1" x14ac:dyDescent="0.3">
      <c r="F3120" t="str">
        <f t="shared" si="240"/>
        <v>_</v>
      </c>
      <c r="G3120">
        <f t="shared" si="241"/>
        <v>0</v>
      </c>
      <c r="H3120" s="40" t="e">
        <f t="shared" si="242"/>
        <v>#DIV/0!</v>
      </c>
      <c r="I3120">
        <f t="shared" si="243"/>
        <v>0</v>
      </c>
      <c r="J3120" s="40" t="e">
        <f t="shared" si="244"/>
        <v>#DIV/0!</v>
      </c>
      <c r="K3120" t="str">
        <f>+IFERROR(VLOOKUP(D3120,Table_1[#All],2,0),"")</f>
        <v/>
      </c>
    </row>
    <row r="3121" spans="6:11" ht="15" customHeight="1" x14ac:dyDescent="0.3">
      <c r="F3121" t="str">
        <f t="shared" si="240"/>
        <v>_</v>
      </c>
      <c r="G3121">
        <f t="shared" si="241"/>
        <v>0</v>
      </c>
      <c r="H3121" s="40" t="e">
        <f t="shared" si="242"/>
        <v>#DIV/0!</v>
      </c>
      <c r="I3121">
        <f t="shared" si="243"/>
        <v>0</v>
      </c>
      <c r="J3121" s="40" t="e">
        <f t="shared" si="244"/>
        <v>#DIV/0!</v>
      </c>
      <c r="K3121" t="str">
        <f>+IFERROR(VLOOKUP(D3121,Table_1[#All],2,0),"")</f>
        <v/>
      </c>
    </row>
    <row r="3122" spans="6:11" ht="15" customHeight="1" x14ac:dyDescent="0.3">
      <c r="F3122" t="str">
        <f t="shared" si="240"/>
        <v>_</v>
      </c>
      <c r="G3122">
        <f t="shared" si="241"/>
        <v>0</v>
      </c>
      <c r="H3122" s="40" t="e">
        <f t="shared" si="242"/>
        <v>#DIV/0!</v>
      </c>
      <c r="I3122">
        <f t="shared" si="243"/>
        <v>0</v>
      </c>
      <c r="J3122" s="40" t="e">
        <f t="shared" si="244"/>
        <v>#DIV/0!</v>
      </c>
      <c r="K3122" t="str">
        <f>+IFERROR(VLOOKUP(D3122,Table_1[#All],2,0),"")</f>
        <v/>
      </c>
    </row>
    <row r="3123" spans="6:11" ht="15" customHeight="1" x14ac:dyDescent="0.3">
      <c r="F3123" t="str">
        <f t="shared" si="240"/>
        <v>_</v>
      </c>
      <c r="G3123">
        <f t="shared" si="241"/>
        <v>0</v>
      </c>
      <c r="H3123" s="40" t="e">
        <f t="shared" si="242"/>
        <v>#DIV/0!</v>
      </c>
      <c r="I3123">
        <f t="shared" si="243"/>
        <v>0</v>
      </c>
      <c r="J3123" s="40" t="e">
        <f t="shared" si="244"/>
        <v>#DIV/0!</v>
      </c>
      <c r="K3123" t="str">
        <f>+IFERROR(VLOOKUP(D3123,Table_1[#All],2,0),"")</f>
        <v/>
      </c>
    </row>
    <row r="3124" spans="6:11" ht="15" customHeight="1" x14ac:dyDescent="0.3">
      <c r="F3124" t="str">
        <f t="shared" si="240"/>
        <v>_</v>
      </c>
      <c r="G3124">
        <f t="shared" si="241"/>
        <v>0</v>
      </c>
      <c r="H3124" s="40" t="e">
        <f t="shared" si="242"/>
        <v>#DIV/0!</v>
      </c>
      <c r="I3124">
        <f t="shared" si="243"/>
        <v>0</v>
      </c>
      <c r="J3124" s="40" t="e">
        <f t="shared" si="244"/>
        <v>#DIV/0!</v>
      </c>
      <c r="K3124" t="str">
        <f>+IFERROR(VLOOKUP(D3124,Table_1[#All],2,0),"")</f>
        <v/>
      </c>
    </row>
    <row r="3125" spans="6:11" ht="15" customHeight="1" x14ac:dyDescent="0.3">
      <c r="F3125" t="str">
        <f t="shared" si="240"/>
        <v>_</v>
      </c>
      <c r="G3125">
        <f t="shared" si="241"/>
        <v>0</v>
      </c>
      <c r="H3125" s="40" t="e">
        <f t="shared" si="242"/>
        <v>#DIV/0!</v>
      </c>
      <c r="I3125">
        <f t="shared" si="243"/>
        <v>0</v>
      </c>
      <c r="J3125" s="40" t="e">
        <f t="shared" si="244"/>
        <v>#DIV/0!</v>
      </c>
      <c r="K3125" t="str">
        <f>+IFERROR(VLOOKUP(D3125,Table_1[#All],2,0),"")</f>
        <v/>
      </c>
    </row>
    <row r="3126" spans="6:11" ht="15" customHeight="1" x14ac:dyDescent="0.3">
      <c r="F3126" t="str">
        <f t="shared" si="240"/>
        <v>_</v>
      </c>
      <c r="G3126">
        <f t="shared" si="241"/>
        <v>0</v>
      </c>
      <c r="H3126" s="40" t="e">
        <f t="shared" si="242"/>
        <v>#DIV/0!</v>
      </c>
      <c r="I3126">
        <f t="shared" si="243"/>
        <v>0</v>
      </c>
      <c r="J3126" s="40" t="e">
        <f t="shared" si="244"/>
        <v>#DIV/0!</v>
      </c>
      <c r="K3126" t="str">
        <f>+IFERROR(VLOOKUP(D3126,Table_1[#All],2,0),"")</f>
        <v/>
      </c>
    </row>
    <row r="3127" spans="6:11" ht="15" customHeight="1" x14ac:dyDescent="0.3">
      <c r="F3127" t="str">
        <f t="shared" si="240"/>
        <v>_</v>
      </c>
      <c r="G3127">
        <f t="shared" si="241"/>
        <v>0</v>
      </c>
      <c r="H3127" s="40" t="e">
        <f t="shared" si="242"/>
        <v>#DIV/0!</v>
      </c>
      <c r="I3127">
        <f t="shared" si="243"/>
        <v>0</v>
      </c>
      <c r="J3127" s="40" t="e">
        <f t="shared" si="244"/>
        <v>#DIV/0!</v>
      </c>
      <c r="K3127" t="str">
        <f>+IFERROR(VLOOKUP(D3127,Table_1[#All],2,0),"")</f>
        <v/>
      </c>
    </row>
    <row r="3128" spans="6:11" ht="15" customHeight="1" x14ac:dyDescent="0.3">
      <c r="F3128" t="str">
        <f t="shared" si="240"/>
        <v>_</v>
      </c>
      <c r="G3128">
        <f t="shared" si="241"/>
        <v>0</v>
      </c>
      <c r="H3128" s="40" t="e">
        <f t="shared" si="242"/>
        <v>#DIV/0!</v>
      </c>
      <c r="I3128">
        <f t="shared" si="243"/>
        <v>0</v>
      </c>
      <c r="J3128" s="40" t="e">
        <f t="shared" si="244"/>
        <v>#DIV/0!</v>
      </c>
      <c r="K3128" t="str">
        <f>+IFERROR(VLOOKUP(D3128,Table_1[#All],2,0),"")</f>
        <v/>
      </c>
    </row>
    <row r="3129" spans="6:11" ht="15" customHeight="1" x14ac:dyDescent="0.3">
      <c r="F3129" t="str">
        <f t="shared" si="240"/>
        <v>_</v>
      </c>
      <c r="G3129">
        <f t="shared" si="241"/>
        <v>0</v>
      </c>
      <c r="H3129" s="40" t="e">
        <f t="shared" si="242"/>
        <v>#DIV/0!</v>
      </c>
      <c r="I3129">
        <f t="shared" si="243"/>
        <v>0</v>
      </c>
      <c r="J3129" s="40" t="e">
        <f t="shared" si="244"/>
        <v>#DIV/0!</v>
      </c>
      <c r="K3129" t="str">
        <f>+IFERROR(VLOOKUP(D3129,Table_1[#All],2,0),"")</f>
        <v/>
      </c>
    </row>
    <row r="3130" spans="6:11" ht="15" customHeight="1" x14ac:dyDescent="0.3">
      <c r="F3130" t="str">
        <f t="shared" si="240"/>
        <v>_</v>
      </c>
      <c r="G3130">
        <f t="shared" si="241"/>
        <v>0</v>
      </c>
      <c r="H3130" s="40" t="e">
        <f t="shared" si="242"/>
        <v>#DIV/0!</v>
      </c>
      <c r="I3130">
        <f t="shared" si="243"/>
        <v>0</v>
      </c>
      <c r="J3130" s="40" t="e">
        <f t="shared" si="244"/>
        <v>#DIV/0!</v>
      </c>
      <c r="K3130" t="str">
        <f>+IFERROR(VLOOKUP(D3130,Table_1[#All],2,0),"")</f>
        <v/>
      </c>
    </row>
    <row r="3131" spans="6:11" ht="15" customHeight="1" x14ac:dyDescent="0.3">
      <c r="F3131" t="str">
        <f t="shared" si="240"/>
        <v>_</v>
      </c>
      <c r="G3131">
        <f t="shared" si="241"/>
        <v>0</v>
      </c>
      <c r="H3131" s="40" t="e">
        <f t="shared" si="242"/>
        <v>#DIV/0!</v>
      </c>
      <c r="I3131">
        <f t="shared" si="243"/>
        <v>0</v>
      </c>
      <c r="J3131" s="40" t="e">
        <f t="shared" si="244"/>
        <v>#DIV/0!</v>
      </c>
      <c r="K3131" t="str">
        <f>+IFERROR(VLOOKUP(D3131,Table_1[#All],2,0),"")</f>
        <v/>
      </c>
    </row>
    <row r="3132" spans="6:11" ht="15" customHeight="1" x14ac:dyDescent="0.3">
      <c r="F3132" t="str">
        <f t="shared" si="240"/>
        <v>_</v>
      </c>
      <c r="G3132">
        <f t="shared" si="241"/>
        <v>0</v>
      </c>
      <c r="H3132" s="40" t="e">
        <f t="shared" si="242"/>
        <v>#DIV/0!</v>
      </c>
      <c r="I3132">
        <f t="shared" si="243"/>
        <v>0</v>
      </c>
      <c r="J3132" s="40" t="e">
        <f t="shared" si="244"/>
        <v>#DIV/0!</v>
      </c>
      <c r="K3132" t="str">
        <f>+IFERROR(VLOOKUP(D3132,Table_1[#All],2,0),"")</f>
        <v/>
      </c>
    </row>
    <row r="3133" spans="6:11" ht="15" customHeight="1" x14ac:dyDescent="0.3">
      <c r="F3133" t="str">
        <f t="shared" si="240"/>
        <v>_</v>
      </c>
      <c r="G3133">
        <f t="shared" si="241"/>
        <v>0</v>
      </c>
      <c r="H3133" s="40" t="e">
        <f t="shared" si="242"/>
        <v>#DIV/0!</v>
      </c>
      <c r="I3133">
        <f t="shared" si="243"/>
        <v>0</v>
      </c>
      <c r="J3133" s="40" t="e">
        <f t="shared" si="244"/>
        <v>#DIV/0!</v>
      </c>
      <c r="K3133" t="str">
        <f>+IFERROR(VLOOKUP(D3133,Table_1[#All],2,0),"")</f>
        <v/>
      </c>
    </row>
    <row r="3134" spans="6:11" ht="15" customHeight="1" x14ac:dyDescent="0.3">
      <c r="F3134" t="str">
        <f t="shared" si="240"/>
        <v>_</v>
      </c>
      <c r="G3134">
        <f t="shared" si="241"/>
        <v>0</v>
      </c>
      <c r="H3134" s="40" t="e">
        <f t="shared" si="242"/>
        <v>#DIV/0!</v>
      </c>
      <c r="I3134">
        <f t="shared" si="243"/>
        <v>0</v>
      </c>
      <c r="J3134" s="40" t="e">
        <f t="shared" si="244"/>
        <v>#DIV/0!</v>
      </c>
      <c r="K3134" t="str">
        <f>+IFERROR(VLOOKUP(D3134,Table_1[#All],2,0),"")</f>
        <v/>
      </c>
    </row>
    <row r="3135" spans="6:11" ht="15" customHeight="1" x14ac:dyDescent="0.3">
      <c r="F3135" t="str">
        <f t="shared" si="240"/>
        <v>_</v>
      </c>
      <c r="G3135">
        <f t="shared" si="241"/>
        <v>0</v>
      </c>
      <c r="H3135" s="40" t="e">
        <f t="shared" si="242"/>
        <v>#DIV/0!</v>
      </c>
      <c r="I3135">
        <f t="shared" si="243"/>
        <v>0</v>
      </c>
      <c r="J3135" s="40" t="e">
        <f t="shared" si="244"/>
        <v>#DIV/0!</v>
      </c>
      <c r="K3135" t="str">
        <f>+IFERROR(VLOOKUP(D3135,Table_1[#All],2,0),"")</f>
        <v/>
      </c>
    </row>
    <row r="3136" spans="6:11" ht="15" customHeight="1" x14ac:dyDescent="0.3">
      <c r="F3136" t="str">
        <f t="shared" si="240"/>
        <v>_</v>
      </c>
      <c r="G3136">
        <f t="shared" si="241"/>
        <v>0</v>
      </c>
      <c r="H3136" s="40" t="e">
        <f t="shared" si="242"/>
        <v>#DIV/0!</v>
      </c>
      <c r="I3136">
        <f t="shared" si="243"/>
        <v>0</v>
      </c>
      <c r="J3136" s="40" t="e">
        <f t="shared" si="244"/>
        <v>#DIV/0!</v>
      </c>
      <c r="K3136" t="str">
        <f>+IFERROR(VLOOKUP(D3136,Table_1[#All],2,0),"")</f>
        <v/>
      </c>
    </row>
    <row r="3137" spans="6:11" ht="15" customHeight="1" x14ac:dyDescent="0.3">
      <c r="F3137" t="str">
        <f t="shared" si="240"/>
        <v>_</v>
      </c>
      <c r="G3137">
        <f t="shared" si="241"/>
        <v>0</v>
      </c>
      <c r="H3137" s="40" t="e">
        <f t="shared" si="242"/>
        <v>#DIV/0!</v>
      </c>
      <c r="I3137">
        <f t="shared" si="243"/>
        <v>0</v>
      </c>
      <c r="J3137" s="40" t="e">
        <f t="shared" si="244"/>
        <v>#DIV/0!</v>
      </c>
      <c r="K3137" t="str">
        <f>+IFERROR(VLOOKUP(D3137,Table_1[#All],2,0),"")</f>
        <v/>
      </c>
    </row>
    <row r="3138" spans="6:11" ht="15" customHeight="1" x14ac:dyDescent="0.3">
      <c r="F3138" t="str">
        <f t="shared" si="240"/>
        <v>_</v>
      </c>
      <c r="G3138">
        <f t="shared" si="241"/>
        <v>0</v>
      </c>
      <c r="H3138" s="40" t="e">
        <f t="shared" si="242"/>
        <v>#DIV/0!</v>
      </c>
      <c r="I3138">
        <f t="shared" si="243"/>
        <v>0</v>
      </c>
      <c r="J3138" s="40" t="e">
        <f t="shared" si="244"/>
        <v>#DIV/0!</v>
      </c>
      <c r="K3138" t="str">
        <f>+IFERROR(VLOOKUP(D3138,Table_1[#All],2,0),"")</f>
        <v/>
      </c>
    </row>
    <row r="3139" spans="6:11" ht="15" customHeight="1" x14ac:dyDescent="0.3">
      <c r="F3139" t="str">
        <f t="shared" ref="F3139:F3202" si="245">+CONCATENATE(A3139,"_",B3139)</f>
        <v>_</v>
      </c>
      <c r="G3139">
        <f t="shared" ref="G3139:G3202" si="246">+SUMIFS($E$2:$E$1048576,$D$2:$D$1048576,"00. VENDES",$F$2:$F$1048576,F3139)</f>
        <v>0</v>
      </c>
      <c r="H3139" s="40" t="e">
        <f t="shared" ref="H3139:H3202" si="247">+E3139/G3139</f>
        <v>#DIV/0!</v>
      </c>
      <c r="I3139">
        <f t="shared" ref="I3139:I3202" si="248">+SUMIFS($E$2:$E$9999,$D$2:$D$9999,"00. VENDES",$B$2:$B$9999,B3139)</f>
        <v>0</v>
      </c>
      <c r="J3139" s="40" t="e">
        <f t="shared" ref="J3139:J3202" si="249">+E3139/I3139</f>
        <v>#DIV/0!</v>
      </c>
      <c r="K3139" t="str">
        <f>+IFERROR(VLOOKUP(D3139,Table_1[#All],2,0),"")</f>
        <v/>
      </c>
    </row>
    <row r="3140" spans="6:11" ht="15" customHeight="1" x14ac:dyDescent="0.3">
      <c r="F3140" t="str">
        <f t="shared" si="245"/>
        <v>_</v>
      </c>
      <c r="G3140">
        <f t="shared" si="246"/>
        <v>0</v>
      </c>
      <c r="H3140" s="40" t="e">
        <f t="shared" si="247"/>
        <v>#DIV/0!</v>
      </c>
      <c r="I3140">
        <f t="shared" si="248"/>
        <v>0</v>
      </c>
      <c r="J3140" s="40" t="e">
        <f t="shared" si="249"/>
        <v>#DIV/0!</v>
      </c>
      <c r="K3140" t="str">
        <f>+IFERROR(VLOOKUP(D3140,Table_1[#All],2,0),"")</f>
        <v/>
      </c>
    </row>
    <row r="3141" spans="6:11" ht="15" customHeight="1" x14ac:dyDescent="0.3">
      <c r="F3141" t="str">
        <f t="shared" si="245"/>
        <v>_</v>
      </c>
      <c r="G3141">
        <f t="shared" si="246"/>
        <v>0</v>
      </c>
      <c r="H3141" s="40" t="e">
        <f t="shared" si="247"/>
        <v>#DIV/0!</v>
      </c>
      <c r="I3141">
        <f t="shared" si="248"/>
        <v>0</v>
      </c>
      <c r="J3141" s="40" t="e">
        <f t="shared" si="249"/>
        <v>#DIV/0!</v>
      </c>
      <c r="K3141" t="str">
        <f>+IFERROR(VLOOKUP(D3141,Table_1[#All],2,0),"")</f>
        <v/>
      </c>
    </row>
    <row r="3142" spans="6:11" ht="15" customHeight="1" x14ac:dyDescent="0.3">
      <c r="F3142" t="str">
        <f t="shared" si="245"/>
        <v>_</v>
      </c>
      <c r="G3142">
        <f t="shared" si="246"/>
        <v>0</v>
      </c>
      <c r="H3142" s="40" t="e">
        <f t="shared" si="247"/>
        <v>#DIV/0!</v>
      </c>
      <c r="I3142">
        <f t="shared" si="248"/>
        <v>0</v>
      </c>
      <c r="J3142" s="40" t="e">
        <f t="shared" si="249"/>
        <v>#DIV/0!</v>
      </c>
      <c r="K3142" t="str">
        <f>+IFERROR(VLOOKUP(D3142,Table_1[#All],2,0),"")</f>
        <v/>
      </c>
    </row>
    <row r="3143" spans="6:11" ht="15" customHeight="1" x14ac:dyDescent="0.3">
      <c r="F3143" t="str">
        <f t="shared" si="245"/>
        <v>_</v>
      </c>
      <c r="G3143">
        <f t="shared" si="246"/>
        <v>0</v>
      </c>
      <c r="H3143" s="40" t="e">
        <f t="shared" si="247"/>
        <v>#DIV/0!</v>
      </c>
      <c r="I3143">
        <f t="shared" si="248"/>
        <v>0</v>
      </c>
      <c r="J3143" s="40" t="e">
        <f t="shared" si="249"/>
        <v>#DIV/0!</v>
      </c>
      <c r="K3143" t="str">
        <f>+IFERROR(VLOOKUP(D3143,Table_1[#All],2,0),"")</f>
        <v/>
      </c>
    </row>
    <row r="3144" spans="6:11" ht="15" customHeight="1" x14ac:dyDescent="0.3">
      <c r="F3144" t="str">
        <f t="shared" si="245"/>
        <v>_</v>
      </c>
      <c r="G3144">
        <f t="shared" si="246"/>
        <v>0</v>
      </c>
      <c r="H3144" s="40" t="e">
        <f t="shared" si="247"/>
        <v>#DIV/0!</v>
      </c>
      <c r="I3144">
        <f t="shared" si="248"/>
        <v>0</v>
      </c>
      <c r="J3144" s="40" t="e">
        <f t="shared" si="249"/>
        <v>#DIV/0!</v>
      </c>
      <c r="K3144" t="str">
        <f>+IFERROR(VLOOKUP(D3144,Table_1[#All],2,0),"")</f>
        <v/>
      </c>
    </row>
    <row r="3145" spans="6:11" ht="15" customHeight="1" x14ac:dyDescent="0.3">
      <c r="F3145" t="str">
        <f t="shared" si="245"/>
        <v>_</v>
      </c>
      <c r="G3145">
        <f t="shared" si="246"/>
        <v>0</v>
      </c>
      <c r="H3145" s="40" t="e">
        <f t="shared" si="247"/>
        <v>#DIV/0!</v>
      </c>
      <c r="I3145">
        <f t="shared" si="248"/>
        <v>0</v>
      </c>
      <c r="J3145" s="40" t="e">
        <f t="shared" si="249"/>
        <v>#DIV/0!</v>
      </c>
      <c r="K3145" t="str">
        <f>+IFERROR(VLOOKUP(D3145,Table_1[#All],2,0),"")</f>
        <v/>
      </c>
    </row>
    <row r="3146" spans="6:11" ht="15" customHeight="1" x14ac:dyDescent="0.3">
      <c r="F3146" t="str">
        <f t="shared" si="245"/>
        <v>_</v>
      </c>
      <c r="G3146">
        <f t="shared" si="246"/>
        <v>0</v>
      </c>
      <c r="H3146" s="40" t="e">
        <f t="shared" si="247"/>
        <v>#DIV/0!</v>
      </c>
      <c r="I3146">
        <f t="shared" si="248"/>
        <v>0</v>
      </c>
      <c r="J3146" s="40" t="e">
        <f t="shared" si="249"/>
        <v>#DIV/0!</v>
      </c>
      <c r="K3146" t="str">
        <f>+IFERROR(VLOOKUP(D3146,Table_1[#All],2,0),"")</f>
        <v/>
      </c>
    </row>
    <row r="3147" spans="6:11" ht="15" customHeight="1" x14ac:dyDescent="0.3">
      <c r="F3147" t="str">
        <f t="shared" si="245"/>
        <v>_</v>
      </c>
      <c r="G3147">
        <f t="shared" si="246"/>
        <v>0</v>
      </c>
      <c r="H3147" s="40" t="e">
        <f t="shared" si="247"/>
        <v>#DIV/0!</v>
      </c>
      <c r="I3147">
        <f t="shared" si="248"/>
        <v>0</v>
      </c>
      <c r="J3147" s="40" t="e">
        <f t="shared" si="249"/>
        <v>#DIV/0!</v>
      </c>
      <c r="K3147" t="str">
        <f>+IFERROR(VLOOKUP(D3147,Table_1[#All],2,0),"")</f>
        <v/>
      </c>
    </row>
    <row r="3148" spans="6:11" ht="15" customHeight="1" x14ac:dyDescent="0.3">
      <c r="F3148" t="str">
        <f t="shared" si="245"/>
        <v>_</v>
      </c>
      <c r="G3148">
        <f t="shared" si="246"/>
        <v>0</v>
      </c>
      <c r="H3148" s="40" t="e">
        <f t="shared" si="247"/>
        <v>#DIV/0!</v>
      </c>
      <c r="I3148">
        <f t="shared" si="248"/>
        <v>0</v>
      </c>
      <c r="J3148" s="40" t="e">
        <f t="shared" si="249"/>
        <v>#DIV/0!</v>
      </c>
      <c r="K3148" t="str">
        <f>+IFERROR(VLOOKUP(D3148,Table_1[#All],2,0),"")</f>
        <v/>
      </c>
    </row>
    <row r="3149" spans="6:11" ht="15" customHeight="1" x14ac:dyDescent="0.3">
      <c r="F3149" t="str">
        <f t="shared" si="245"/>
        <v>_</v>
      </c>
      <c r="G3149">
        <f t="shared" si="246"/>
        <v>0</v>
      </c>
      <c r="H3149" s="40" t="e">
        <f t="shared" si="247"/>
        <v>#DIV/0!</v>
      </c>
      <c r="I3149">
        <f t="shared" si="248"/>
        <v>0</v>
      </c>
      <c r="J3149" s="40" t="e">
        <f t="shared" si="249"/>
        <v>#DIV/0!</v>
      </c>
      <c r="K3149" t="str">
        <f>+IFERROR(VLOOKUP(D3149,Table_1[#All],2,0),"")</f>
        <v/>
      </c>
    </row>
    <row r="3150" spans="6:11" ht="15" customHeight="1" x14ac:dyDescent="0.3">
      <c r="F3150" t="str">
        <f t="shared" si="245"/>
        <v>_</v>
      </c>
      <c r="G3150">
        <f t="shared" si="246"/>
        <v>0</v>
      </c>
      <c r="H3150" s="40" t="e">
        <f t="shared" si="247"/>
        <v>#DIV/0!</v>
      </c>
      <c r="I3150">
        <f t="shared" si="248"/>
        <v>0</v>
      </c>
      <c r="J3150" s="40" t="e">
        <f t="shared" si="249"/>
        <v>#DIV/0!</v>
      </c>
      <c r="K3150" t="str">
        <f>+IFERROR(VLOOKUP(D3150,Table_1[#All],2,0),"")</f>
        <v/>
      </c>
    </row>
    <row r="3151" spans="6:11" ht="15" customHeight="1" x14ac:dyDescent="0.3">
      <c r="F3151" t="str">
        <f t="shared" si="245"/>
        <v>_</v>
      </c>
      <c r="G3151">
        <f t="shared" si="246"/>
        <v>0</v>
      </c>
      <c r="H3151" s="40" t="e">
        <f t="shared" si="247"/>
        <v>#DIV/0!</v>
      </c>
      <c r="I3151">
        <f t="shared" si="248"/>
        <v>0</v>
      </c>
      <c r="J3151" s="40" t="e">
        <f t="shared" si="249"/>
        <v>#DIV/0!</v>
      </c>
      <c r="K3151" t="str">
        <f>+IFERROR(VLOOKUP(D3151,Table_1[#All],2,0),"")</f>
        <v/>
      </c>
    </row>
    <row r="3152" spans="6:11" ht="15" customHeight="1" x14ac:dyDescent="0.3">
      <c r="F3152" t="str">
        <f t="shared" si="245"/>
        <v>_</v>
      </c>
      <c r="G3152">
        <f t="shared" si="246"/>
        <v>0</v>
      </c>
      <c r="H3152" s="40" t="e">
        <f t="shared" si="247"/>
        <v>#DIV/0!</v>
      </c>
      <c r="I3152">
        <f t="shared" si="248"/>
        <v>0</v>
      </c>
      <c r="J3152" s="40" t="e">
        <f t="shared" si="249"/>
        <v>#DIV/0!</v>
      </c>
      <c r="K3152" t="str">
        <f>+IFERROR(VLOOKUP(D3152,Table_1[#All],2,0),"")</f>
        <v/>
      </c>
    </row>
    <row r="3153" spans="6:11" ht="15" customHeight="1" x14ac:dyDescent="0.3">
      <c r="F3153" t="str">
        <f t="shared" si="245"/>
        <v>_</v>
      </c>
      <c r="G3153">
        <f t="shared" si="246"/>
        <v>0</v>
      </c>
      <c r="H3153" s="40" t="e">
        <f t="shared" si="247"/>
        <v>#DIV/0!</v>
      </c>
      <c r="I3153">
        <f t="shared" si="248"/>
        <v>0</v>
      </c>
      <c r="J3153" s="40" t="e">
        <f t="shared" si="249"/>
        <v>#DIV/0!</v>
      </c>
      <c r="K3153" t="str">
        <f>+IFERROR(VLOOKUP(D3153,Table_1[#All],2,0),"")</f>
        <v/>
      </c>
    </row>
    <row r="3154" spans="6:11" ht="15" customHeight="1" x14ac:dyDescent="0.3">
      <c r="F3154" t="str">
        <f t="shared" si="245"/>
        <v>_</v>
      </c>
      <c r="G3154">
        <f t="shared" si="246"/>
        <v>0</v>
      </c>
      <c r="H3154" s="40" t="e">
        <f t="shared" si="247"/>
        <v>#DIV/0!</v>
      </c>
      <c r="I3154">
        <f t="shared" si="248"/>
        <v>0</v>
      </c>
      <c r="J3154" s="40" t="e">
        <f t="shared" si="249"/>
        <v>#DIV/0!</v>
      </c>
      <c r="K3154" t="str">
        <f>+IFERROR(VLOOKUP(D3154,Table_1[#All],2,0),"")</f>
        <v/>
      </c>
    </row>
    <row r="3155" spans="6:11" ht="15" customHeight="1" x14ac:dyDescent="0.3">
      <c r="F3155" t="str">
        <f t="shared" si="245"/>
        <v>_</v>
      </c>
      <c r="G3155">
        <f t="shared" si="246"/>
        <v>0</v>
      </c>
      <c r="H3155" s="40" t="e">
        <f t="shared" si="247"/>
        <v>#DIV/0!</v>
      </c>
      <c r="I3155">
        <f t="shared" si="248"/>
        <v>0</v>
      </c>
      <c r="J3155" s="40" t="e">
        <f t="shared" si="249"/>
        <v>#DIV/0!</v>
      </c>
      <c r="K3155" t="str">
        <f>+IFERROR(VLOOKUP(D3155,Table_1[#All],2,0),"")</f>
        <v/>
      </c>
    </row>
    <row r="3156" spans="6:11" ht="15" customHeight="1" x14ac:dyDescent="0.3">
      <c r="F3156" t="str">
        <f t="shared" si="245"/>
        <v>_</v>
      </c>
      <c r="G3156">
        <f t="shared" si="246"/>
        <v>0</v>
      </c>
      <c r="H3156" s="40" t="e">
        <f t="shared" si="247"/>
        <v>#DIV/0!</v>
      </c>
      <c r="I3156">
        <f t="shared" si="248"/>
        <v>0</v>
      </c>
      <c r="J3156" s="40" t="e">
        <f t="shared" si="249"/>
        <v>#DIV/0!</v>
      </c>
      <c r="K3156" t="str">
        <f>+IFERROR(VLOOKUP(D3156,Table_1[#All],2,0),"")</f>
        <v/>
      </c>
    </row>
    <row r="3157" spans="6:11" ht="15" customHeight="1" x14ac:dyDescent="0.3">
      <c r="F3157" t="str">
        <f t="shared" si="245"/>
        <v>_</v>
      </c>
      <c r="G3157">
        <f t="shared" si="246"/>
        <v>0</v>
      </c>
      <c r="H3157" s="40" t="e">
        <f t="shared" si="247"/>
        <v>#DIV/0!</v>
      </c>
      <c r="I3157">
        <f t="shared" si="248"/>
        <v>0</v>
      </c>
      <c r="J3157" s="40" t="e">
        <f t="shared" si="249"/>
        <v>#DIV/0!</v>
      </c>
      <c r="K3157" t="str">
        <f>+IFERROR(VLOOKUP(D3157,Table_1[#All],2,0),"")</f>
        <v/>
      </c>
    </row>
    <row r="3158" spans="6:11" ht="15" customHeight="1" x14ac:dyDescent="0.3">
      <c r="F3158" t="str">
        <f t="shared" si="245"/>
        <v>_</v>
      </c>
      <c r="G3158">
        <f t="shared" si="246"/>
        <v>0</v>
      </c>
      <c r="H3158" s="40" t="e">
        <f t="shared" si="247"/>
        <v>#DIV/0!</v>
      </c>
      <c r="I3158">
        <f t="shared" si="248"/>
        <v>0</v>
      </c>
      <c r="J3158" s="40" t="e">
        <f t="shared" si="249"/>
        <v>#DIV/0!</v>
      </c>
      <c r="K3158" t="str">
        <f>+IFERROR(VLOOKUP(D3158,Table_1[#All],2,0),"")</f>
        <v/>
      </c>
    </row>
    <row r="3159" spans="6:11" ht="15" customHeight="1" x14ac:dyDescent="0.3">
      <c r="F3159" t="str">
        <f t="shared" si="245"/>
        <v>_</v>
      </c>
      <c r="G3159">
        <f t="shared" si="246"/>
        <v>0</v>
      </c>
      <c r="H3159" s="40" t="e">
        <f t="shared" si="247"/>
        <v>#DIV/0!</v>
      </c>
      <c r="I3159">
        <f t="shared" si="248"/>
        <v>0</v>
      </c>
      <c r="J3159" s="40" t="e">
        <f t="shared" si="249"/>
        <v>#DIV/0!</v>
      </c>
      <c r="K3159" t="str">
        <f>+IFERROR(VLOOKUP(D3159,Table_1[#All],2,0),"")</f>
        <v/>
      </c>
    </row>
    <row r="3160" spans="6:11" ht="15" customHeight="1" x14ac:dyDescent="0.3">
      <c r="F3160" t="str">
        <f t="shared" si="245"/>
        <v>_</v>
      </c>
      <c r="G3160">
        <f t="shared" si="246"/>
        <v>0</v>
      </c>
      <c r="H3160" s="40" t="e">
        <f t="shared" si="247"/>
        <v>#DIV/0!</v>
      </c>
      <c r="I3160">
        <f t="shared" si="248"/>
        <v>0</v>
      </c>
      <c r="J3160" s="40" t="e">
        <f t="shared" si="249"/>
        <v>#DIV/0!</v>
      </c>
      <c r="K3160" t="str">
        <f>+IFERROR(VLOOKUP(D3160,Table_1[#All],2,0),"")</f>
        <v/>
      </c>
    </row>
    <row r="3161" spans="6:11" ht="15" customHeight="1" x14ac:dyDescent="0.3">
      <c r="F3161" t="str">
        <f t="shared" si="245"/>
        <v>_</v>
      </c>
      <c r="G3161">
        <f t="shared" si="246"/>
        <v>0</v>
      </c>
      <c r="H3161" s="40" t="e">
        <f t="shared" si="247"/>
        <v>#DIV/0!</v>
      </c>
      <c r="I3161">
        <f t="shared" si="248"/>
        <v>0</v>
      </c>
      <c r="J3161" s="40" t="e">
        <f t="shared" si="249"/>
        <v>#DIV/0!</v>
      </c>
      <c r="K3161" t="str">
        <f>+IFERROR(VLOOKUP(D3161,Table_1[#All],2,0),"")</f>
        <v/>
      </c>
    </row>
    <row r="3162" spans="6:11" ht="15" customHeight="1" x14ac:dyDescent="0.3">
      <c r="F3162" t="str">
        <f t="shared" si="245"/>
        <v>_</v>
      </c>
      <c r="G3162">
        <f t="shared" si="246"/>
        <v>0</v>
      </c>
      <c r="H3162" s="40" t="e">
        <f t="shared" si="247"/>
        <v>#DIV/0!</v>
      </c>
      <c r="I3162">
        <f t="shared" si="248"/>
        <v>0</v>
      </c>
      <c r="J3162" s="40" t="e">
        <f t="shared" si="249"/>
        <v>#DIV/0!</v>
      </c>
      <c r="K3162" t="str">
        <f>+IFERROR(VLOOKUP(D3162,Table_1[#All],2,0),"")</f>
        <v/>
      </c>
    </row>
    <row r="3163" spans="6:11" ht="15" customHeight="1" x14ac:dyDescent="0.3">
      <c r="F3163" t="str">
        <f t="shared" si="245"/>
        <v>_</v>
      </c>
      <c r="G3163">
        <f t="shared" si="246"/>
        <v>0</v>
      </c>
      <c r="H3163" s="40" t="e">
        <f t="shared" si="247"/>
        <v>#DIV/0!</v>
      </c>
      <c r="I3163">
        <f t="shared" si="248"/>
        <v>0</v>
      </c>
      <c r="J3163" s="40" t="e">
        <f t="shared" si="249"/>
        <v>#DIV/0!</v>
      </c>
      <c r="K3163" t="str">
        <f>+IFERROR(VLOOKUP(D3163,Table_1[#All],2,0),"")</f>
        <v/>
      </c>
    </row>
    <row r="3164" spans="6:11" ht="15" customHeight="1" x14ac:dyDescent="0.3">
      <c r="F3164" t="str">
        <f t="shared" si="245"/>
        <v>_</v>
      </c>
      <c r="G3164">
        <f t="shared" si="246"/>
        <v>0</v>
      </c>
      <c r="H3164" s="40" t="e">
        <f t="shared" si="247"/>
        <v>#DIV/0!</v>
      </c>
      <c r="I3164">
        <f t="shared" si="248"/>
        <v>0</v>
      </c>
      <c r="J3164" s="40" t="e">
        <f t="shared" si="249"/>
        <v>#DIV/0!</v>
      </c>
      <c r="K3164" t="str">
        <f>+IFERROR(VLOOKUP(D3164,Table_1[#All],2,0),"")</f>
        <v/>
      </c>
    </row>
    <row r="3165" spans="6:11" ht="15" customHeight="1" x14ac:dyDescent="0.3">
      <c r="F3165" t="str">
        <f t="shared" si="245"/>
        <v>_</v>
      </c>
      <c r="G3165">
        <f t="shared" si="246"/>
        <v>0</v>
      </c>
      <c r="H3165" s="40" t="e">
        <f t="shared" si="247"/>
        <v>#DIV/0!</v>
      </c>
      <c r="I3165">
        <f t="shared" si="248"/>
        <v>0</v>
      </c>
      <c r="J3165" s="40" t="e">
        <f t="shared" si="249"/>
        <v>#DIV/0!</v>
      </c>
      <c r="K3165" t="str">
        <f>+IFERROR(VLOOKUP(D3165,Table_1[#All],2,0),"")</f>
        <v/>
      </c>
    </row>
    <row r="3166" spans="6:11" ht="15" customHeight="1" x14ac:dyDescent="0.3">
      <c r="F3166" t="str">
        <f t="shared" si="245"/>
        <v>_</v>
      </c>
      <c r="G3166">
        <f t="shared" si="246"/>
        <v>0</v>
      </c>
      <c r="H3166" s="40" t="e">
        <f t="shared" si="247"/>
        <v>#DIV/0!</v>
      </c>
      <c r="I3166">
        <f t="shared" si="248"/>
        <v>0</v>
      </c>
      <c r="J3166" s="40" t="e">
        <f t="shared" si="249"/>
        <v>#DIV/0!</v>
      </c>
      <c r="K3166" t="str">
        <f>+IFERROR(VLOOKUP(D3166,Table_1[#All],2,0),"")</f>
        <v/>
      </c>
    </row>
    <row r="3167" spans="6:11" ht="15" customHeight="1" x14ac:dyDescent="0.3">
      <c r="F3167" t="str">
        <f t="shared" si="245"/>
        <v>_</v>
      </c>
      <c r="G3167">
        <f t="shared" si="246"/>
        <v>0</v>
      </c>
      <c r="H3167" s="40" t="e">
        <f t="shared" si="247"/>
        <v>#DIV/0!</v>
      </c>
      <c r="I3167">
        <f t="shared" si="248"/>
        <v>0</v>
      </c>
      <c r="J3167" s="40" t="e">
        <f t="shared" si="249"/>
        <v>#DIV/0!</v>
      </c>
      <c r="K3167" t="str">
        <f>+IFERROR(VLOOKUP(D3167,Table_1[#All],2,0),"")</f>
        <v/>
      </c>
    </row>
    <row r="3168" spans="6:11" ht="15" customHeight="1" x14ac:dyDescent="0.3">
      <c r="F3168" t="str">
        <f t="shared" si="245"/>
        <v>_</v>
      </c>
      <c r="G3168">
        <f t="shared" si="246"/>
        <v>0</v>
      </c>
      <c r="H3168" s="40" t="e">
        <f t="shared" si="247"/>
        <v>#DIV/0!</v>
      </c>
      <c r="I3168">
        <f t="shared" si="248"/>
        <v>0</v>
      </c>
      <c r="J3168" s="40" t="e">
        <f t="shared" si="249"/>
        <v>#DIV/0!</v>
      </c>
      <c r="K3168" t="str">
        <f>+IFERROR(VLOOKUP(D3168,Table_1[#All],2,0),"")</f>
        <v/>
      </c>
    </row>
    <row r="3169" spans="6:11" ht="15" customHeight="1" x14ac:dyDescent="0.3">
      <c r="F3169" t="str">
        <f t="shared" si="245"/>
        <v>_</v>
      </c>
      <c r="G3169">
        <f t="shared" si="246"/>
        <v>0</v>
      </c>
      <c r="H3169" s="40" t="e">
        <f t="shared" si="247"/>
        <v>#DIV/0!</v>
      </c>
      <c r="I3169">
        <f t="shared" si="248"/>
        <v>0</v>
      </c>
      <c r="J3169" s="40" t="e">
        <f t="shared" si="249"/>
        <v>#DIV/0!</v>
      </c>
      <c r="K3169" t="str">
        <f>+IFERROR(VLOOKUP(D3169,Table_1[#All],2,0),"")</f>
        <v/>
      </c>
    </row>
    <row r="3170" spans="6:11" ht="15" customHeight="1" x14ac:dyDescent="0.3">
      <c r="F3170" t="str">
        <f t="shared" si="245"/>
        <v>_</v>
      </c>
      <c r="G3170">
        <f t="shared" si="246"/>
        <v>0</v>
      </c>
      <c r="H3170" s="40" t="e">
        <f t="shared" si="247"/>
        <v>#DIV/0!</v>
      </c>
      <c r="I3170">
        <f t="shared" si="248"/>
        <v>0</v>
      </c>
      <c r="J3170" s="40" t="e">
        <f t="shared" si="249"/>
        <v>#DIV/0!</v>
      </c>
      <c r="K3170" t="str">
        <f>+IFERROR(VLOOKUP(D3170,Table_1[#All],2,0),"")</f>
        <v/>
      </c>
    </row>
    <row r="3171" spans="6:11" ht="15" customHeight="1" x14ac:dyDescent="0.3">
      <c r="F3171" t="str">
        <f t="shared" si="245"/>
        <v>_</v>
      </c>
      <c r="G3171">
        <f t="shared" si="246"/>
        <v>0</v>
      </c>
      <c r="H3171" s="40" t="e">
        <f t="shared" si="247"/>
        <v>#DIV/0!</v>
      </c>
      <c r="I3171">
        <f t="shared" si="248"/>
        <v>0</v>
      </c>
      <c r="J3171" s="40" t="e">
        <f t="shared" si="249"/>
        <v>#DIV/0!</v>
      </c>
      <c r="K3171" t="str">
        <f>+IFERROR(VLOOKUP(D3171,Table_1[#All],2,0),"")</f>
        <v/>
      </c>
    </row>
    <row r="3172" spans="6:11" ht="15" customHeight="1" x14ac:dyDescent="0.3">
      <c r="F3172" t="str">
        <f t="shared" si="245"/>
        <v>_</v>
      </c>
      <c r="G3172">
        <f t="shared" si="246"/>
        <v>0</v>
      </c>
      <c r="H3172" s="40" t="e">
        <f t="shared" si="247"/>
        <v>#DIV/0!</v>
      </c>
      <c r="I3172">
        <f t="shared" si="248"/>
        <v>0</v>
      </c>
      <c r="J3172" s="40" t="e">
        <f t="shared" si="249"/>
        <v>#DIV/0!</v>
      </c>
      <c r="K3172" t="str">
        <f>+IFERROR(VLOOKUP(D3172,Table_1[#All],2,0),"")</f>
        <v/>
      </c>
    </row>
    <row r="3173" spans="6:11" ht="15" customHeight="1" x14ac:dyDescent="0.3">
      <c r="F3173" t="str">
        <f t="shared" si="245"/>
        <v>_</v>
      </c>
      <c r="G3173">
        <f t="shared" si="246"/>
        <v>0</v>
      </c>
      <c r="H3173" s="40" t="e">
        <f t="shared" si="247"/>
        <v>#DIV/0!</v>
      </c>
      <c r="I3173">
        <f t="shared" si="248"/>
        <v>0</v>
      </c>
      <c r="J3173" s="40" t="e">
        <f t="shared" si="249"/>
        <v>#DIV/0!</v>
      </c>
      <c r="K3173" t="str">
        <f>+IFERROR(VLOOKUP(D3173,Table_1[#All],2,0),"")</f>
        <v/>
      </c>
    </row>
    <row r="3174" spans="6:11" ht="15" customHeight="1" x14ac:dyDescent="0.3">
      <c r="F3174" t="str">
        <f t="shared" si="245"/>
        <v>_</v>
      </c>
      <c r="G3174">
        <f t="shared" si="246"/>
        <v>0</v>
      </c>
      <c r="H3174" s="40" t="e">
        <f t="shared" si="247"/>
        <v>#DIV/0!</v>
      </c>
      <c r="I3174">
        <f t="shared" si="248"/>
        <v>0</v>
      </c>
      <c r="J3174" s="40" t="e">
        <f t="shared" si="249"/>
        <v>#DIV/0!</v>
      </c>
      <c r="K3174" t="str">
        <f>+IFERROR(VLOOKUP(D3174,Table_1[#All],2,0),"")</f>
        <v/>
      </c>
    </row>
    <row r="3175" spans="6:11" ht="15" customHeight="1" x14ac:dyDescent="0.3">
      <c r="F3175" t="str">
        <f t="shared" si="245"/>
        <v>_</v>
      </c>
      <c r="G3175">
        <f t="shared" si="246"/>
        <v>0</v>
      </c>
      <c r="H3175" s="40" t="e">
        <f t="shared" si="247"/>
        <v>#DIV/0!</v>
      </c>
      <c r="I3175">
        <f t="shared" si="248"/>
        <v>0</v>
      </c>
      <c r="J3175" s="40" t="e">
        <f t="shared" si="249"/>
        <v>#DIV/0!</v>
      </c>
      <c r="K3175" t="str">
        <f>+IFERROR(VLOOKUP(D3175,Table_1[#All],2,0),"")</f>
        <v/>
      </c>
    </row>
    <row r="3176" spans="6:11" ht="15" customHeight="1" x14ac:dyDescent="0.3">
      <c r="F3176" t="str">
        <f t="shared" si="245"/>
        <v>_</v>
      </c>
      <c r="G3176">
        <f t="shared" si="246"/>
        <v>0</v>
      </c>
      <c r="H3176" s="40" t="e">
        <f t="shared" si="247"/>
        <v>#DIV/0!</v>
      </c>
      <c r="I3176">
        <f t="shared" si="248"/>
        <v>0</v>
      </c>
      <c r="J3176" s="40" t="e">
        <f t="shared" si="249"/>
        <v>#DIV/0!</v>
      </c>
      <c r="K3176" t="str">
        <f>+IFERROR(VLOOKUP(D3176,Table_1[#All],2,0),"")</f>
        <v/>
      </c>
    </row>
    <row r="3177" spans="6:11" ht="15" customHeight="1" x14ac:dyDescent="0.3">
      <c r="F3177" t="str">
        <f t="shared" si="245"/>
        <v>_</v>
      </c>
      <c r="G3177">
        <f t="shared" si="246"/>
        <v>0</v>
      </c>
      <c r="H3177" s="40" t="e">
        <f t="shared" si="247"/>
        <v>#DIV/0!</v>
      </c>
      <c r="I3177">
        <f t="shared" si="248"/>
        <v>0</v>
      </c>
      <c r="J3177" s="40" t="e">
        <f t="shared" si="249"/>
        <v>#DIV/0!</v>
      </c>
      <c r="K3177" t="str">
        <f>+IFERROR(VLOOKUP(D3177,Table_1[#All],2,0),"")</f>
        <v/>
      </c>
    </row>
    <row r="3178" spans="6:11" ht="15" customHeight="1" x14ac:dyDescent="0.3">
      <c r="F3178" t="str">
        <f t="shared" si="245"/>
        <v>_</v>
      </c>
      <c r="G3178">
        <f t="shared" si="246"/>
        <v>0</v>
      </c>
      <c r="H3178" s="40" t="e">
        <f t="shared" si="247"/>
        <v>#DIV/0!</v>
      </c>
      <c r="I3178">
        <f t="shared" si="248"/>
        <v>0</v>
      </c>
      <c r="J3178" s="40" t="e">
        <f t="shared" si="249"/>
        <v>#DIV/0!</v>
      </c>
      <c r="K3178" t="str">
        <f>+IFERROR(VLOOKUP(D3178,Table_1[#All],2,0),"")</f>
        <v/>
      </c>
    </row>
    <row r="3179" spans="6:11" ht="15" customHeight="1" x14ac:dyDescent="0.3">
      <c r="F3179" t="str">
        <f t="shared" si="245"/>
        <v>_</v>
      </c>
      <c r="G3179">
        <f t="shared" si="246"/>
        <v>0</v>
      </c>
      <c r="H3179" s="40" t="e">
        <f t="shared" si="247"/>
        <v>#DIV/0!</v>
      </c>
      <c r="I3179">
        <f t="shared" si="248"/>
        <v>0</v>
      </c>
      <c r="J3179" s="40" t="e">
        <f t="shared" si="249"/>
        <v>#DIV/0!</v>
      </c>
      <c r="K3179" t="str">
        <f>+IFERROR(VLOOKUP(D3179,Table_1[#All],2,0),"")</f>
        <v/>
      </c>
    </row>
    <row r="3180" spans="6:11" ht="15" customHeight="1" x14ac:dyDescent="0.3">
      <c r="F3180" t="str">
        <f t="shared" si="245"/>
        <v>_</v>
      </c>
      <c r="G3180">
        <f t="shared" si="246"/>
        <v>0</v>
      </c>
      <c r="H3180" s="40" t="e">
        <f t="shared" si="247"/>
        <v>#DIV/0!</v>
      </c>
      <c r="I3180">
        <f t="shared" si="248"/>
        <v>0</v>
      </c>
      <c r="J3180" s="40" t="e">
        <f t="shared" si="249"/>
        <v>#DIV/0!</v>
      </c>
      <c r="K3180" t="str">
        <f>+IFERROR(VLOOKUP(D3180,Table_1[#All],2,0),"")</f>
        <v/>
      </c>
    </row>
    <row r="3181" spans="6:11" ht="15" customHeight="1" x14ac:dyDescent="0.3">
      <c r="F3181" t="str">
        <f t="shared" si="245"/>
        <v>_</v>
      </c>
      <c r="G3181">
        <f t="shared" si="246"/>
        <v>0</v>
      </c>
      <c r="H3181" s="40" t="e">
        <f t="shared" si="247"/>
        <v>#DIV/0!</v>
      </c>
      <c r="I3181">
        <f t="shared" si="248"/>
        <v>0</v>
      </c>
      <c r="J3181" s="40" t="e">
        <f t="shared" si="249"/>
        <v>#DIV/0!</v>
      </c>
      <c r="K3181" t="str">
        <f>+IFERROR(VLOOKUP(D3181,Table_1[#All],2,0),"")</f>
        <v/>
      </c>
    </row>
    <row r="3182" spans="6:11" ht="15" customHeight="1" x14ac:dyDescent="0.3">
      <c r="F3182" t="str">
        <f t="shared" si="245"/>
        <v>_</v>
      </c>
      <c r="G3182">
        <f t="shared" si="246"/>
        <v>0</v>
      </c>
      <c r="H3182" s="40" t="e">
        <f t="shared" si="247"/>
        <v>#DIV/0!</v>
      </c>
      <c r="I3182">
        <f t="shared" si="248"/>
        <v>0</v>
      </c>
      <c r="J3182" s="40" t="e">
        <f t="shared" si="249"/>
        <v>#DIV/0!</v>
      </c>
      <c r="K3182" t="str">
        <f>+IFERROR(VLOOKUP(D3182,Table_1[#All],2,0),"")</f>
        <v/>
      </c>
    </row>
    <row r="3183" spans="6:11" ht="15" customHeight="1" x14ac:dyDescent="0.3">
      <c r="F3183" t="str">
        <f t="shared" si="245"/>
        <v>_</v>
      </c>
      <c r="G3183">
        <f t="shared" si="246"/>
        <v>0</v>
      </c>
      <c r="H3183" s="40" t="e">
        <f t="shared" si="247"/>
        <v>#DIV/0!</v>
      </c>
      <c r="I3183">
        <f t="shared" si="248"/>
        <v>0</v>
      </c>
      <c r="J3183" s="40" t="e">
        <f t="shared" si="249"/>
        <v>#DIV/0!</v>
      </c>
      <c r="K3183" t="str">
        <f>+IFERROR(VLOOKUP(D3183,Table_1[#All],2,0),"")</f>
        <v/>
      </c>
    </row>
    <row r="3184" spans="6:11" ht="15" customHeight="1" x14ac:dyDescent="0.3">
      <c r="F3184" t="str">
        <f t="shared" si="245"/>
        <v>_</v>
      </c>
      <c r="G3184">
        <f t="shared" si="246"/>
        <v>0</v>
      </c>
      <c r="H3184" s="40" t="e">
        <f t="shared" si="247"/>
        <v>#DIV/0!</v>
      </c>
      <c r="I3184">
        <f t="shared" si="248"/>
        <v>0</v>
      </c>
      <c r="J3184" s="40" t="e">
        <f t="shared" si="249"/>
        <v>#DIV/0!</v>
      </c>
      <c r="K3184" t="str">
        <f>+IFERROR(VLOOKUP(D3184,Table_1[#All],2,0),"")</f>
        <v/>
      </c>
    </row>
    <row r="3185" spans="6:11" ht="15" customHeight="1" x14ac:dyDescent="0.3">
      <c r="F3185" t="str">
        <f t="shared" si="245"/>
        <v>_</v>
      </c>
      <c r="G3185">
        <f t="shared" si="246"/>
        <v>0</v>
      </c>
      <c r="H3185" s="40" t="e">
        <f t="shared" si="247"/>
        <v>#DIV/0!</v>
      </c>
      <c r="I3185">
        <f t="shared" si="248"/>
        <v>0</v>
      </c>
      <c r="J3185" s="40" t="e">
        <f t="shared" si="249"/>
        <v>#DIV/0!</v>
      </c>
      <c r="K3185" t="str">
        <f>+IFERROR(VLOOKUP(D3185,Table_1[#All],2,0),"")</f>
        <v/>
      </c>
    </row>
    <row r="3186" spans="6:11" ht="15" customHeight="1" x14ac:dyDescent="0.3">
      <c r="F3186" t="str">
        <f t="shared" si="245"/>
        <v>_</v>
      </c>
      <c r="G3186">
        <f t="shared" si="246"/>
        <v>0</v>
      </c>
      <c r="H3186" s="40" t="e">
        <f t="shared" si="247"/>
        <v>#DIV/0!</v>
      </c>
      <c r="I3186">
        <f t="shared" si="248"/>
        <v>0</v>
      </c>
      <c r="J3186" s="40" t="e">
        <f t="shared" si="249"/>
        <v>#DIV/0!</v>
      </c>
      <c r="K3186" t="str">
        <f>+IFERROR(VLOOKUP(D3186,Table_1[#All],2,0),"")</f>
        <v/>
      </c>
    </row>
    <row r="3187" spans="6:11" ht="15" customHeight="1" x14ac:dyDescent="0.3">
      <c r="F3187" t="str">
        <f t="shared" si="245"/>
        <v>_</v>
      </c>
      <c r="G3187">
        <f t="shared" si="246"/>
        <v>0</v>
      </c>
      <c r="H3187" s="40" t="e">
        <f t="shared" si="247"/>
        <v>#DIV/0!</v>
      </c>
      <c r="I3187">
        <f t="shared" si="248"/>
        <v>0</v>
      </c>
      <c r="J3187" s="40" t="e">
        <f t="shared" si="249"/>
        <v>#DIV/0!</v>
      </c>
      <c r="K3187" t="str">
        <f>+IFERROR(VLOOKUP(D3187,Table_1[#All],2,0),"")</f>
        <v/>
      </c>
    </row>
    <row r="3188" spans="6:11" ht="15" customHeight="1" x14ac:dyDescent="0.3">
      <c r="F3188" t="str">
        <f t="shared" si="245"/>
        <v>_</v>
      </c>
      <c r="G3188">
        <f t="shared" si="246"/>
        <v>0</v>
      </c>
      <c r="H3188" s="40" t="e">
        <f t="shared" si="247"/>
        <v>#DIV/0!</v>
      </c>
      <c r="I3188">
        <f t="shared" si="248"/>
        <v>0</v>
      </c>
      <c r="J3188" s="40" t="e">
        <f t="shared" si="249"/>
        <v>#DIV/0!</v>
      </c>
      <c r="K3188" t="str">
        <f>+IFERROR(VLOOKUP(D3188,Table_1[#All],2,0),"")</f>
        <v/>
      </c>
    </row>
    <row r="3189" spans="6:11" ht="15" customHeight="1" x14ac:dyDescent="0.3">
      <c r="F3189" t="str">
        <f t="shared" si="245"/>
        <v>_</v>
      </c>
      <c r="G3189">
        <f t="shared" si="246"/>
        <v>0</v>
      </c>
      <c r="H3189" s="40" t="e">
        <f t="shared" si="247"/>
        <v>#DIV/0!</v>
      </c>
      <c r="I3189">
        <f t="shared" si="248"/>
        <v>0</v>
      </c>
      <c r="J3189" s="40" t="e">
        <f t="shared" si="249"/>
        <v>#DIV/0!</v>
      </c>
      <c r="K3189" t="str">
        <f>+IFERROR(VLOOKUP(D3189,Table_1[#All],2,0),"")</f>
        <v/>
      </c>
    </row>
    <row r="3190" spans="6:11" ht="15" customHeight="1" x14ac:dyDescent="0.3">
      <c r="F3190" t="str">
        <f t="shared" si="245"/>
        <v>_</v>
      </c>
      <c r="G3190">
        <f t="shared" si="246"/>
        <v>0</v>
      </c>
      <c r="H3190" s="40" t="e">
        <f t="shared" si="247"/>
        <v>#DIV/0!</v>
      </c>
      <c r="I3190">
        <f t="shared" si="248"/>
        <v>0</v>
      </c>
      <c r="J3190" s="40" t="e">
        <f t="shared" si="249"/>
        <v>#DIV/0!</v>
      </c>
      <c r="K3190" t="str">
        <f>+IFERROR(VLOOKUP(D3190,Table_1[#All],2,0),"")</f>
        <v/>
      </c>
    </row>
    <row r="3191" spans="6:11" ht="15" customHeight="1" x14ac:dyDescent="0.3">
      <c r="F3191" t="str">
        <f t="shared" si="245"/>
        <v>_</v>
      </c>
      <c r="G3191">
        <f t="shared" si="246"/>
        <v>0</v>
      </c>
      <c r="H3191" s="40" t="e">
        <f t="shared" si="247"/>
        <v>#DIV/0!</v>
      </c>
      <c r="I3191">
        <f t="shared" si="248"/>
        <v>0</v>
      </c>
      <c r="J3191" s="40" t="e">
        <f t="shared" si="249"/>
        <v>#DIV/0!</v>
      </c>
      <c r="K3191" t="str">
        <f>+IFERROR(VLOOKUP(D3191,Table_1[#All],2,0),"")</f>
        <v/>
      </c>
    </row>
    <row r="3192" spans="6:11" ht="15" customHeight="1" x14ac:dyDescent="0.3">
      <c r="F3192" t="str">
        <f t="shared" si="245"/>
        <v>_</v>
      </c>
      <c r="G3192">
        <f t="shared" si="246"/>
        <v>0</v>
      </c>
      <c r="H3192" s="40" t="e">
        <f t="shared" si="247"/>
        <v>#DIV/0!</v>
      </c>
      <c r="I3192">
        <f t="shared" si="248"/>
        <v>0</v>
      </c>
      <c r="J3192" s="40" t="e">
        <f t="shared" si="249"/>
        <v>#DIV/0!</v>
      </c>
      <c r="K3192" t="str">
        <f>+IFERROR(VLOOKUP(D3192,Table_1[#All],2,0),"")</f>
        <v/>
      </c>
    </row>
    <row r="3193" spans="6:11" ht="15" customHeight="1" x14ac:dyDescent="0.3">
      <c r="F3193" t="str">
        <f t="shared" si="245"/>
        <v>_</v>
      </c>
      <c r="G3193">
        <f t="shared" si="246"/>
        <v>0</v>
      </c>
      <c r="H3193" s="40" t="e">
        <f t="shared" si="247"/>
        <v>#DIV/0!</v>
      </c>
      <c r="I3193">
        <f t="shared" si="248"/>
        <v>0</v>
      </c>
      <c r="J3193" s="40" t="e">
        <f t="shared" si="249"/>
        <v>#DIV/0!</v>
      </c>
      <c r="K3193" t="str">
        <f>+IFERROR(VLOOKUP(D3193,Table_1[#All],2,0),"")</f>
        <v/>
      </c>
    </row>
    <row r="3194" spans="6:11" ht="15" customHeight="1" x14ac:dyDescent="0.3">
      <c r="F3194" t="str">
        <f t="shared" si="245"/>
        <v>_</v>
      </c>
      <c r="G3194">
        <f t="shared" si="246"/>
        <v>0</v>
      </c>
      <c r="H3194" s="40" t="e">
        <f t="shared" si="247"/>
        <v>#DIV/0!</v>
      </c>
      <c r="I3194">
        <f t="shared" si="248"/>
        <v>0</v>
      </c>
      <c r="J3194" s="40" t="e">
        <f t="shared" si="249"/>
        <v>#DIV/0!</v>
      </c>
      <c r="K3194" t="str">
        <f>+IFERROR(VLOOKUP(D3194,Table_1[#All],2,0),"")</f>
        <v/>
      </c>
    </row>
    <row r="3195" spans="6:11" ht="15" customHeight="1" x14ac:dyDescent="0.3">
      <c r="F3195" t="str">
        <f t="shared" si="245"/>
        <v>_</v>
      </c>
      <c r="G3195">
        <f t="shared" si="246"/>
        <v>0</v>
      </c>
      <c r="H3195" s="40" t="e">
        <f t="shared" si="247"/>
        <v>#DIV/0!</v>
      </c>
      <c r="I3195">
        <f t="shared" si="248"/>
        <v>0</v>
      </c>
      <c r="J3195" s="40" t="e">
        <f t="shared" si="249"/>
        <v>#DIV/0!</v>
      </c>
      <c r="K3195" t="str">
        <f>+IFERROR(VLOOKUP(D3195,Table_1[#All],2,0),"")</f>
        <v/>
      </c>
    </row>
    <row r="3196" spans="6:11" ht="15" customHeight="1" x14ac:dyDescent="0.3">
      <c r="F3196" t="str">
        <f t="shared" si="245"/>
        <v>_</v>
      </c>
      <c r="G3196">
        <f t="shared" si="246"/>
        <v>0</v>
      </c>
      <c r="H3196" s="40" t="e">
        <f t="shared" si="247"/>
        <v>#DIV/0!</v>
      </c>
      <c r="I3196">
        <f t="shared" si="248"/>
        <v>0</v>
      </c>
      <c r="J3196" s="40" t="e">
        <f t="shared" si="249"/>
        <v>#DIV/0!</v>
      </c>
      <c r="K3196" t="str">
        <f>+IFERROR(VLOOKUP(D3196,Table_1[#All],2,0),"")</f>
        <v/>
      </c>
    </row>
    <row r="3197" spans="6:11" ht="15" customHeight="1" x14ac:dyDescent="0.3">
      <c r="F3197" t="str">
        <f t="shared" si="245"/>
        <v>_</v>
      </c>
      <c r="G3197">
        <f t="shared" si="246"/>
        <v>0</v>
      </c>
      <c r="H3197" s="40" t="e">
        <f t="shared" si="247"/>
        <v>#DIV/0!</v>
      </c>
      <c r="I3197">
        <f t="shared" si="248"/>
        <v>0</v>
      </c>
      <c r="J3197" s="40" t="e">
        <f t="shared" si="249"/>
        <v>#DIV/0!</v>
      </c>
      <c r="K3197" t="str">
        <f>+IFERROR(VLOOKUP(D3197,Table_1[#All],2,0),"")</f>
        <v/>
      </c>
    </row>
    <row r="3198" spans="6:11" ht="15" customHeight="1" x14ac:dyDescent="0.3">
      <c r="F3198" t="str">
        <f t="shared" si="245"/>
        <v>_</v>
      </c>
      <c r="G3198">
        <f t="shared" si="246"/>
        <v>0</v>
      </c>
      <c r="H3198" s="40" t="e">
        <f t="shared" si="247"/>
        <v>#DIV/0!</v>
      </c>
      <c r="I3198">
        <f t="shared" si="248"/>
        <v>0</v>
      </c>
      <c r="J3198" s="40" t="e">
        <f t="shared" si="249"/>
        <v>#DIV/0!</v>
      </c>
      <c r="K3198" t="str">
        <f>+IFERROR(VLOOKUP(D3198,Table_1[#All],2,0),"")</f>
        <v/>
      </c>
    </row>
    <row r="3199" spans="6:11" ht="15" customHeight="1" x14ac:dyDescent="0.3">
      <c r="F3199" t="str">
        <f t="shared" si="245"/>
        <v>_</v>
      </c>
      <c r="G3199">
        <f t="shared" si="246"/>
        <v>0</v>
      </c>
      <c r="H3199" s="40" t="e">
        <f t="shared" si="247"/>
        <v>#DIV/0!</v>
      </c>
      <c r="I3199">
        <f t="shared" si="248"/>
        <v>0</v>
      </c>
      <c r="J3199" s="40" t="e">
        <f t="shared" si="249"/>
        <v>#DIV/0!</v>
      </c>
      <c r="K3199" t="str">
        <f>+IFERROR(VLOOKUP(D3199,Table_1[#All],2,0),"")</f>
        <v/>
      </c>
    </row>
    <row r="3200" spans="6:11" ht="15" customHeight="1" x14ac:dyDescent="0.3">
      <c r="F3200" t="str">
        <f t="shared" si="245"/>
        <v>_</v>
      </c>
      <c r="G3200">
        <f t="shared" si="246"/>
        <v>0</v>
      </c>
      <c r="H3200" s="40" t="e">
        <f t="shared" si="247"/>
        <v>#DIV/0!</v>
      </c>
      <c r="I3200">
        <f t="shared" si="248"/>
        <v>0</v>
      </c>
      <c r="J3200" s="40" t="e">
        <f t="shared" si="249"/>
        <v>#DIV/0!</v>
      </c>
      <c r="K3200" t="str">
        <f>+IFERROR(VLOOKUP(D3200,Table_1[#All],2,0),"")</f>
        <v/>
      </c>
    </row>
    <row r="3201" spans="6:11" ht="15" customHeight="1" x14ac:dyDescent="0.3">
      <c r="F3201" t="str">
        <f t="shared" si="245"/>
        <v>_</v>
      </c>
      <c r="G3201">
        <f t="shared" si="246"/>
        <v>0</v>
      </c>
      <c r="H3201" s="40" t="e">
        <f t="shared" si="247"/>
        <v>#DIV/0!</v>
      </c>
      <c r="I3201">
        <f t="shared" si="248"/>
        <v>0</v>
      </c>
      <c r="J3201" s="40" t="e">
        <f t="shared" si="249"/>
        <v>#DIV/0!</v>
      </c>
      <c r="K3201" t="str">
        <f>+IFERROR(VLOOKUP(D3201,Table_1[#All],2,0),"")</f>
        <v/>
      </c>
    </row>
    <row r="3202" spans="6:11" ht="15" customHeight="1" x14ac:dyDescent="0.3">
      <c r="F3202" t="str">
        <f t="shared" si="245"/>
        <v>_</v>
      </c>
      <c r="G3202">
        <f t="shared" si="246"/>
        <v>0</v>
      </c>
      <c r="H3202" s="40" t="e">
        <f t="shared" si="247"/>
        <v>#DIV/0!</v>
      </c>
      <c r="I3202">
        <f t="shared" si="248"/>
        <v>0</v>
      </c>
      <c r="J3202" s="40" t="e">
        <f t="shared" si="249"/>
        <v>#DIV/0!</v>
      </c>
      <c r="K3202" t="str">
        <f>+IFERROR(VLOOKUP(D3202,Table_1[#All],2,0),"")</f>
        <v/>
      </c>
    </row>
    <row r="3203" spans="6:11" ht="15" customHeight="1" x14ac:dyDescent="0.3">
      <c r="F3203" t="str">
        <f t="shared" ref="F3203:F3266" si="250">+CONCATENATE(A3203,"_",B3203)</f>
        <v>_</v>
      </c>
      <c r="G3203">
        <f t="shared" ref="G3203:G3266" si="251">+SUMIFS($E$2:$E$1048576,$D$2:$D$1048576,"00. VENDES",$F$2:$F$1048576,F3203)</f>
        <v>0</v>
      </c>
      <c r="H3203" s="40" t="e">
        <f t="shared" ref="H3203:H3266" si="252">+E3203/G3203</f>
        <v>#DIV/0!</v>
      </c>
      <c r="I3203">
        <f t="shared" ref="I3203:I3266" si="253">+SUMIFS($E$2:$E$9999,$D$2:$D$9999,"00. VENDES",$B$2:$B$9999,B3203)</f>
        <v>0</v>
      </c>
      <c r="J3203" s="40" t="e">
        <f t="shared" ref="J3203:J3266" si="254">+E3203/I3203</f>
        <v>#DIV/0!</v>
      </c>
      <c r="K3203" t="str">
        <f>+IFERROR(VLOOKUP(D3203,Table_1[#All],2,0),"")</f>
        <v/>
      </c>
    </row>
    <row r="3204" spans="6:11" ht="15" customHeight="1" x14ac:dyDescent="0.3">
      <c r="F3204" t="str">
        <f t="shared" si="250"/>
        <v>_</v>
      </c>
      <c r="G3204">
        <f t="shared" si="251"/>
        <v>0</v>
      </c>
      <c r="H3204" s="40" t="e">
        <f t="shared" si="252"/>
        <v>#DIV/0!</v>
      </c>
      <c r="I3204">
        <f t="shared" si="253"/>
        <v>0</v>
      </c>
      <c r="J3204" s="40" t="e">
        <f t="shared" si="254"/>
        <v>#DIV/0!</v>
      </c>
      <c r="K3204" t="str">
        <f>+IFERROR(VLOOKUP(D3204,Table_1[#All],2,0),"")</f>
        <v/>
      </c>
    </row>
    <row r="3205" spans="6:11" ht="15" customHeight="1" x14ac:dyDescent="0.3">
      <c r="F3205" t="str">
        <f t="shared" si="250"/>
        <v>_</v>
      </c>
      <c r="G3205">
        <f t="shared" si="251"/>
        <v>0</v>
      </c>
      <c r="H3205" s="40" t="e">
        <f t="shared" si="252"/>
        <v>#DIV/0!</v>
      </c>
      <c r="I3205">
        <f t="shared" si="253"/>
        <v>0</v>
      </c>
      <c r="J3205" s="40" t="e">
        <f t="shared" si="254"/>
        <v>#DIV/0!</v>
      </c>
      <c r="K3205" t="str">
        <f>+IFERROR(VLOOKUP(D3205,Table_1[#All],2,0),"")</f>
        <v/>
      </c>
    </row>
    <row r="3206" spans="6:11" ht="15" customHeight="1" x14ac:dyDescent="0.3">
      <c r="F3206" t="str">
        <f t="shared" si="250"/>
        <v>_</v>
      </c>
      <c r="G3206">
        <f t="shared" si="251"/>
        <v>0</v>
      </c>
      <c r="H3206" s="40" t="e">
        <f t="shared" si="252"/>
        <v>#DIV/0!</v>
      </c>
      <c r="I3206">
        <f t="shared" si="253"/>
        <v>0</v>
      </c>
      <c r="J3206" s="40" t="e">
        <f t="shared" si="254"/>
        <v>#DIV/0!</v>
      </c>
      <c r="K3206" t="str">
        <f>+IFERROR(VLOOKUP(D3206,Table_1[#All],2,0),"")</f>
        <v/>
      </c>
    </row>
    <row r="3207" spans="6:11" ht="15" customHeight="1" x14ac:dyDescent="0.3">
      <c r="F3207" t="str">
        <f t="shared" si="250"/>
        <v>_</v>
      </c>
      <c r="G3207">
        <f t="shared" si="251"/>
        <v>0</v>
      </c>
      <c r="H3207" s="40" t="e">
        <f t="shared" si="252"/>
        <v>#DIV/0!</v>
      </c>
      <c r="I3207">
        <f t="shared" si="253"/>
        <v>0</v>
      </c>
      <c r="J3207" s="40" t="e">
        <f t="shared" si="254"/>
        <v>#DIV/0!</v>
      </c>
      <c r="K3207" t="str">
        <f>+IFERROR(VLOOKUP(D3207,Table_1[#All],2,0),"")</f>
        <v/>
      </c>
    </row>
    <row r="3208" spans="6:11" ht="15" customHeight="1" x14ac:dyDescent="0.3">
      <c r="F3208" t="str">
        <f t="shared" si="250"/>
        <v>_</v>
      </c>
      <c r="G3208">
        <f t="shared" si="251"/>
        <v>0</v>
      </c>
      <c r="H3208" s="40" t="e">
        <f t="shared" si="252"/>
        <v>#DIV/0!</v>
      </c>
      <c r="I3208">
        <f t="shared" si="253"/>
        <v>0</v>
      </c>
      <c r="J3208" s="40" t="e">
        <f t="shared" si="254"/>
        <v>#DIV/0!</v>
      </c>
      <c r="K3208" t="str">
        <f>+IFERROR(VLOOKUP(D3208,Table_1[#All],2,0),"")</f>
        <v/>
      </c>
    </row>
    <row r="3209" spans="6:11" ht="15" customHeight="1" x14ac:dyDescent="0.3">
      <c r="F3209" t="str">
        <f t="shared" si="250"/>
        <v>_</v>
      </c>
      <c r="G3209">
        <f t="shared" si="251"/>
        <v>0</v>
      </c>
      <c r="H3209" s="40" t="e">
        <f t="shared" si="252"/>
        <v>#DIV/0!</v>
      </c>
      <c r="I3209">
        <f t="shared" si="253"/>
        <v>0</v>
      </c>
      <c r="J3209" s="40" t="e">
        <f t="shared" si="254"/>
        <v>#DIV/0!</v>
      </c>
      <c r="K3209" t="str">
        <f>+IFERROR(VLOOKUP(D3209,Table_1[#All],2,0),"")</f>
        <v/>
      </c>
    </row>
    <row r="3210" spans="6:11" ht="15" customHeight="1" x14ac:dyDescent="0.3">
      <c r="F3210" t="str">
        <f t="shared" si="250"/>
        <v>_</v>
      </c>
      <c r="G3210">
        <f t="shared" si="251"/>
        <v>0</v>
      </c>
      <c r="H3210" s="40" t="e">
        <f t="shared" si="252"/>
        <v>#DIV/0!</v>
      </c>
      <c r="I3210">
        <f t="shared" si="253"/>
        <v>0</v>
      </c>
      <c r="J3210" s="40" t="e">
        <f t="shared" si="254"/>
        <v>#DIV/0!</v>
      </c>
      <c r="K3210" t="str">
        <f>+IFERROR(VLOOKUP(D3210,Table_1[#All],2,0),"")</f>
        <v/>
      </c>
    </row>
    <row r="3211" spans="6:11" ht="15" customHeight="1" x14ac:dyDescent="0.3">
      <c r="F3211" t="str">
        <f t="shared" si="250"/>
        <v>_</v>
      </c>
      <c r="G3211">
        <f t="shared" si="251"/>
        <v>0</v>
      </c>
      <c r="H3211" s="40" t="e">
        <f t="shared" si="252"/>
        <v>#DIV/0!</v>
      </c>
      <c r="I3211">
        <f t="shared" si="253"/>
        <v>0</v>
      </c>
      <c r="J3211" s="40" t="e">
        <f t="shared" si="254"/>
        <v>#DIV/0!</v>
      </c>
      <c r="K3211" t="str">
        <f>+IFERROR(VLOOKUP(D3211,Table_1[#All],2,0),"")</f>
        <v/>
      </c>
    </row>
    <row r="3212" spans="6:11" ht="15" customHeight="1" x14ac:dyDescent="0.3">
      <c r="F3212" t="str">
        <f t="shared" si="250"/>
        <v>_</v>
      </c>
      <c r="G3212">
        <f t="shared" si="251"/>
        <v>0</v>
      </c>
      <c r="H3212" s="40" t="e">
        <f t="shared" si="252"/>
        <v>#DIV/0!</v>
      </c>
      <c r="I3212">
        <f t="shared" si="253"/>
        <v>0</v>
      </c>
      <c r="J3212" s="40" t="e">
        <f t="shared" si="254"/>
        <v>#DIV/0!</v>
      </c>
      <c r="K3212" t="str">
        <f>+IFERROR(VLOOKUP(D3212,Table_1[#All],2,0),"")</f>
        <v/>
      </c>
    </row>
    <row r="3213" spans="6:11" ht="15" customHeight="1" x14ac:dyDescent="0.3">
      <c r="F3213" t="str">
        <f t="shared" si="250"/>
        <v>_</v>
      </c>
      <c r="G3213">
        <f t="shared" si="251"/>
        <v>0</v>
      </c>
      <c r="H3213" s="40" t="e">
        <f t="shared" si="252"/>
        <v>#DIV/0!</v>
      </c>
      <c r="I3213">
        <f t="shared" si="253"/>
        <v>0</v>
      </c>
      <c r="J3213" s="40" t="e">
        <f t="shared" si="254"/>
        <v>#DIV/0!</v>
      </c>
      <c r="K3213" t="str">
        <f>+IFERROR(VLOOKUP(D3213,Table_1[#All],2,0),"")</f>
        <v/>
      </c>
    </row>
    <row r="3214" spans="6:11" ht="15" customHeight="1" x14ac:dyDescent="0.3">
      <c r="F3214" t="str">
        <f t="shared" si="250"/>
        <v>_</v>
      </c>
      <c r="G3214">
        <f t="shared" si="251"/>
        <v>0</v>
      </c>
      <c r="H3214" s="40" t="e">
        <f t="shared" si="252"/>
        <v>#DIV/0!</v>
      </c>
      <c r="I3214">
        <f t="shared" si="253"/>
        <v>0</v>
      </c>
      <c r="J3214" s="40" t="e">
        <f t="shared" si="254"/>
        <v>#DIV/0!</v>
      </c>
      <c r="K3214" t="str">
        <f>+IFERROR(VLOOKUP(D3214,Table_1[#All],2,0),"")</f>
        <v/>
      </c>
    </row>
    <row r="3215" spans="6:11" ht="15" customHeight="1" x14ac:dyDescent="0.3">
      <c r="F3215" t="str">
        <f t="shared" si="250"/>
        <v>_</v>
      </c>
      <c r="G3215">
        <f t="shared" si="251"/>
        <v>0</v>
      </c>
      <c r="H3215" s="40" t="e">
        <f t="shared" si="252"/>
        <v>#DIV/0!</v>
      </c>
      <c r="I3215">
        <f t="shared" si="253"/>
        <v>0</v>
      </c>
      <c r="J3215" s="40" t="e">
        <f t="shared" si="254"/>
        <v>#DIV/0!</v>
      </c>
      <c r="K3215" t="str">
        <f>+IFERROR(VLOOKUP(D3215,Table_1[#All],2,0),"")</f>
        <v/>
      </c>
    </row>
    <row r="3216" spans="6:11" ht="15" customHeight="1" x14ac:dyDescent="0.3">
      <c r="F3216" t="str">
        <f t="shared" si="250"/>
        <v>_</v>
      </c>
      <c r="G3216">
        <f t="shared" si="251"/>
        <v>0</v>
      </c>
      <c r="H3216" s="40" t="e">
        <f t="shared" si="252"/>
        <v>#DIV/0!</v>
      </c>
      <c r="I3216">
        <f t="shared" si="253"/>
        <v>0</v>
      </c>
      <c r="J3216" s="40" t="e">
        <f t="shared" si="254"/>
        <v>#DIV/0!</v>
      </c>
      <c r="K3216" t="str">
        <f>+IFERROR(VLOOKUP(D3216,Table_1[#All],2,0),"")</f>
        <v/>
      </c>
    </row>
    <row r="3217" spans="6:11" ht="15" customHeight="1" x14ac:dyDescent="0.3">
      <c r="F3217" t="str">
        <f t="shared" si="250"/>
        <v>_</v>
      </c>
      <c r="G3217">
        <f t="shared" si="251"/>
        <v>0</v>
      </c>
      <c r="H3217" s="40" t="e">
        <f t="shared" si="252"/>
        <v>#DIV/0!</v>
      </c>
      <c r="I3217">
        <f t="shared" si="253"/>
        <v>0</v>
      </c>
      <c r="J3217" s="40" t="e">
        <f t="shared" si="254"/>
        <v>#DIV/0!</v>
      </c>
      <c r="K3217" t="str">
        <f>+IFERROR(VLOOKUP(D3217,Table_1[#All],2,0),"")</f>
        <v/>
      </c>
    </row>
    <row r="3218" spans="6:11" ht="15" customHeight="1" x14ac:dyDescent="0.3">
      <c r="F3218" t="str">
        <f t="shared" si="250"/>
        <v>_</v>
      </c>
      <c r="G3218">
        <f t="shared" si="251"/>
        <v>0</v>
      </c>
      <c r="H3218" s="40" t="e">
        <f t="shared" si="252"/>
        <v>#DIV/0!</v>
      </c>
      <c r="I3218">
        <f t="shared" si="253"/>
        <v>0</v>
      </c>
      <c r="J3218" s="40" t="e">
        <f t="shared" si="254"/>
        <v>#DIV/0!</v>
      </c>
      <c r="K3218" t="str">
        <f>+IFERROR(VLOOKUP(D3218,Table_1[#All],2,0),"")</f>
        <v/>
      </c>
    </row>
    <row r="3219" spans="6:11" ht="15" customHeight="1" x14ac:dyDescent="0.3">
      <c r="F3219" t="str">
        <f t="shared" si="250"/>
        <v>_</v>
      </c>
      <c r="G3219">
        <f t="shared" si="251"/>
        <v>0</v>
      </c>
      <c r="H3219" s="40" t="e">
        <f t="shared" si="252"/>
        <v>#DIV/0!</v>
      </c>
      <c r="I3219">
        <f t="shared" si="253"/>
        <v>0</v>
      </c>
      <c r="J3219" s="40" t="e">
        <f t="shared" si="254"/>
        <v>#DIV/0!</v>
      </c>
      <c r="K3219" t="str">
        <f>+IFERROR(VLOOKUP(D3219,Table_1[#All],2,0),"")</f>
        <v/>
      </c>
    </row>
    <row r="3220" spans="6:11" ht="15" customHeight="1" x14ac:dyDescent="0.3">
      <c r="F3220" t="str">
        <f t="shared" si="250"/>
        <v>_</v>
      </c>
      <c r="G3220">
        <f t="shared" si="251"/>
        <v>0</v>
      </c>
      <c r="H3220" s="40" t="e">
        <f t="shared" si="252"/>
        <v>#DIV/0!</v>
      </c>
      <c r="I3220">
        <f t="shared" si="253"/>
        <v>0</v>
      </c>
      <c r="J3220" s="40" t="e">
        <f t="shared" si="254"/>
        <v>#DIV/0!</v>
      </c>
      <c r="K3220" t="str">
        <f>+IFERROR(VLOOKUP(D3220,Table_1[#All],2,0),"")</f>
        <v/>
      </c>
    </row>
    <row r="3221" spans="6:11" ht="15" customHeight="1" x14ac:dyDescent="0.3">
      <c r="F3221" t="str">
        <f t="shared" si="250"/>
        <v>_</v>
      </c>
      <c r="G3221">
        <f t="shared" si="251"/>
        <v>0</v>
      </c>
      <c r="H3221" s="40" t="e">
        <f t="shared" si="252"/>
        <v>#DIV/0!</v>
      </c>
      <c r="I3221">
        <f t="shared" si="253"/>
        <v>0</v>
      </c>
      <c r="J3221" s="40" t="e">
        <f t="shared" si="254"/>
        <v>#DIV/0!</v>
      </c>
      <c r="K3221" t="str">
        <f>+IFERROR(VLOOKUP(D3221,Table_1[#All],2,0),"")</f>
        <v/>
      </c>
    </row>
    <row r="3222" spans="6:11" ht="15" customHeight="1" x14ac:dyDescent="0.3">
      <c r="F3222" t="str">
        <f t="shared" si="250"/>
        <v>_</v>
      </c>
      <c r="G3222">
        <f t="shared" si="251"/>
        <v>0</v>
      </c>
      <c r="H3222" s="40" t="e">
        <f t="shared" si="252"/>
        <v>#DIV/0!</v>
      </c>
      <c r="I3222">
        <f t="shared" si="253"/>
        <v>0</v>
      </c>
      <c r="J3222" s="40" t="e">
        <f t="shared" si="254"/>
        <v>#DIV/0!</v>
      </c>
      <c r="K3222" t="str">
        <f>+IFERROR(VLOOKUP(D3222,Table_1[#All],2,0),"")</f>
        <v/>
      </c>
    </row>
    <row r="3223" spans="6:11" ht="15" customHeight="1" x14ac:dyDescent="0.3">
      <c r="F3223" t="str">
        <f t="shared" si="250"/>
        <v>_</v>
      </c>
      <c r="G3223">
        <f t="shared" si="251"/>
        <v>0</v>
      </c>
      <c r="H3223" s="40" t="e">
        <f t="shared" si="252"/>
        <v>#DIV/0!</v>
      </c>
      <c r="I3223">
        <f t="shared" si="253"/>
        <v>0</v>
      </c>
      <c r="J3223" s="40" t="e">
        <f t="shared" si="254"/>
        <v>#DIV/0!</v>
      </c>
      <c r="K3223" t="str">
        <f>+IFERROR(VLOOKUP(D3223,Table_1[#All],2,0),"")</f>
        <v/>
      </c>
    </row>
    <row r="3224" spans="6:11" ht="15" customHeight="1" x14ac:dyDescent="0.3">
      <c r="F3224" t="str">
        <f t="shared" si="250"/>
        <v>_</v>
      </c>
      <c r="G3224">
        <f t="shared" si="251"/>
        <v>0</v>
      </c>
      <c r="H3224" s="40" t="e">
        <f t="shared" si="252"/>
        <v>#DIV/0!</v>
      </c>
      <c r="I3224">
        <f t="shared" si="253"/>
        <v>0</v>
      </c>
      <c r="J3224" s="40" t="e">
        <f t="shared" si="254"/>
        <v>#DIV/0!</v>
      </c>
      <c r="K3224" t="str">
        <f>+IFERROR(VLOOKUP(D3224,Table_1[#All],2,0),"")</f>
        <v/>
      </c>
    </row>
    <row r="3225" spans="6:11" ht="15" customHeight="1" x14ac:dyDescent="0.3">
      <c r="F3225" t="str">
        <f t="shared" si="250"/>
        <v>_</v>
      </c>
      <c r="G3225">
        <f t="shared" si="251"/>
        <v>0</v>
      </c>
      <c r="H3225" s="40" t="e">
        <f t="shared" si="252"/>
        <v>#DIV/0!</v>
      </c>
      <c r="I3225">
        <f t="shared" si="253"/>
        <v>0</v>
      </c>
      <c r="J3225" s="40" t="e">
        <f t="shared" si="254"/>
        <v>#DIV/0!</v>
      </c>
      <c r="K3225" t="str">
        <f>+IFERROR(VLOOKUP(D3225,Table_1[#All],2,0),"")</f>
        <v/>
      </c>
    </row>
    <row r="3226" spans="6:11" ht="15" customHeight="1" x14ac:dyDescent="0.3">
      <c r="F3226" t="str">
        <f t="shared" si="250"/>
        <v>_</v>
      </c>
      <c r="G3226">
        <f t="shared" si="251"/>
        <v>0</v>
      </c>
      <c r="H3226" s="40" t="e">
        <f t="shared" si="252"/>
        <v>#DIV/0!</v>
      </c>
      <c r="I3226">
        <f t="shared" si="253"/>
        <v>0</v>
      </c>
      <c r="J3226" s="40" t="e">
        <f t="shared" si="254"/>
        <v>#DIV/0!</v>
      </c>
      <c r="K3226" t="str">
        <f>+IFERROR(VLOOKUP(D3226,Table_1[#All],2,0),"")</f>
        <v/>
      </c>
    </row>
    <row r="3227" spans="6:11" ht="15" customHeight="1" x14ac:dyDescent="0.3">
      <c r="F3227" t="str">
        <f t="shared" si="250"/>
        <v>_</v>
      </c>
      <c r="G3227">
        <f t="shared" si="251"/>
        <v>0</v>
      </c>
      <c r="H3227" s="40" t="e">
        <f t="shared" si="252"/>
        <v>#DIV/0!</v>
      </c>
      <c r="I3227">
        <f t="shared" si="253"/>
        <v>0</v>
      </c>
      <c r="J3227" s="40" t="e">
        <f t="shared" si="254"/>
        <v>#DIV/0!</v>
      </c>
      <c r="K3227" t="str">
        <f>+IFERROR(VLOOKUP(D3227,Table_1[#All],2,0),"")</f>
        <v/>
      </c>
    </row>
    <row r="3228" spans="6:11" ht="15" customHeight="1" x14ac:dyDescent="0.3">
      <c r="F3228" t="str">
        <f t="shared" si="250"/>
        <v>_</v>
      </c>
      <c r="G3228">
        <f t="shared" si="251"/>
        <v>0</v>
      </c>
      <c r="H3228" s="40" t="e">
        <f t="shared" si="252"/>
        <v>#DIV/0!</v>
      </c>
      <c r="I3228">
        <f t="shared" si="253"/>
        <v>0</v>
      </c>
      <c r="J3228" s="40" t="e">
        <f t="shared" si="254"/>
        <v>#DIV/0!</v>
      </c>
      <c r="K3228" t="str">
        <f>+IFERROR(VLOOKUP(D3228,Table_1[#All],2,0),"")</f>
        <v/>
      </c>
    </row>
    <row r="3229" spans="6:11" ht="15" customHeight="1" x14ac:dyDescent="0.3">
      <c r="F3229" t="str">
        <f t="shared" si="250"/>
        <v>_</v>
      </c>
      <c r="G3229">
        <f t="shared" si="251"/>
        <v>0</v>
      </c>
      <c r="H3229" s="40" t="e">
        <f t="shared" si="252"/>
        <v>#DIV/0!</v>
      </c>
      <c r="I3229">
        <f t="shared" si="253"/>
        <v>0</v>
      </c>
      <c r="J3229" s="40" t="e">
        <f t="shared" si="254"/>
        <v>#DIV/0!</v>
      </c>
      <c r="K3229" t="str">
        <f>+IFERROR(VLOOKUP(D3229,Table_1[#All],2,0),"")</f>
        <v/>
      </c>
    </row>
    <row r="3230" spans="6:11" ht="15" customHeight="1" x14ac:dyDescent="0.3">
      <c r="F3230" t="str">
        <f t="shared" si="250"/>
        <v>_</v>
      </c>
      <c r="G3230">
        <f t="shared" si="251"/>
        <v>0</v>
      </c>
      <c r="H3230" s="40" t="e">
        <f t="shared" si="252"/>
        <v>#DIV/0!</v>
      </c>
      <c r="I3230">
        <f t="shared" si="253"/>
        <v>0</v>
      </c>
      <c r="J3230" s="40" t="e">
        <f t="shared" si="254"/>
        <v>#DIV/0!</v>
      </c>
      <c r="K3230" t="str">
        <f>+IFERROR(VLOOKUP(D3230,Table_1[#All],2,0),"")</f>
        <v/>
      </c>
    </row>
    <row r="3231" spans="6:11" ht="15" customHeight="1" x14ac:dyDescent="0.3">
      <c r="F3231" t="str">
        <f t="shared" si="250"/>
        <v>_</v>
      </c>
      <c r="G3231">
        <f t="shared" si="251"/>
        <v>0</v>
      </c>
      <c r="H3231" s="40" t="e">
        <f t="shared" si="252"/>
        <v>#DIV/0!</v>
      </c>
      <c r="I3231">
        <f t="shared" si="253"/>
        <v>0</v>
      </c>
      <c r="J3231" s="40" t="e">
        <f t="shared" si="254"/>
        <v>#DIV/0!</v>
      </c>
      <c r="K3231" t="str">
        <f>+IFERROR(VLOOKUP(D3231,Table_1[#All],2,0),"")</f>
        <v/>
      </c>
    </row>
    <row r="3232" spans="6:11" ht="15" customHeight="1" x14ac:dyDescent="0.3">
      <c r="F3232" t="str">
        <f t="shared" si="250"/>
        <v>_</v>
      </c>
      <c r="G3232">
        <f t="shared" si="251"/>
        <v>0</v>
      </c>
      <c r="H3232" s="40" t="e">
        <f t="shared" si="252"/>
        <v>#DIV/0!</v>
      </c>
      <c r="I3232">
        <f t="shared" si="253"/>
        <v>0</v>
      </c>
      <c r="J3232" s="40" t="e">
        <f t="shared" si="254"/>
        <v>#DIV/0!</v>
      </c>
      <c r="K3232" t="str">
        <f>+IFERROR(VLOOKUP(D3232,Table_1[#All],2,0),"")</f>
        <v/>
      </c>
    </row>
    <row r="3233" spans="6:11" ht="15" customHeight="1" x14ac:dyDescent="0.3">
      <c r="F3233" t="str">
        <f t="shared" si="250"/>
        <v>_</v>
      </c>
      <c r="G3233">
        <f t="shared" si="251"/>
        <v>0</v>
      </c>
      <c r="H3233" s="40" t="e">
        <f t="shared" si="252"/>
        <v>#DIV/0!</v>
      </c>
      <c r="I3233">
        <f t="shared" si="253"/>
        <v>0</v>
      </c>
      <c r="J3233" s="40" t="e">
        <f t="shared" si="254"/>
        <v>#DIV/0!</v>
      </c>
      <c r="K3233" t="str">
        <f>+IFERROR(VLOOKUP(D3233,Table_1[#All],2,0),"")</f>
        <v/>
      </c>
    </row>
    <row r="3234" spans="6:11" ht="15" customHeight="1" x14ac:dyDescent="0.3">
      <c r="F3234" t="str">
        <f t="shared" si="250"/>
        <v>_</v>
      </c>
      <c r="G3234">
        <f t="shared" si="251"/>
        <v>0</v>
      </c>
      <c r="H3234" s="40" t="e">
        <f t="shared" si="252"/>
        <v>#DIV/0!</v>
      </c>
      <c r="I3234">
        <f t="shared" si="253"/>
        <v>0</v>
      </c>
      <c r="J3234" s="40" t="e">
        <f t="shared" si="254"/>
        <v>#DIV/0!</v>
      </c>
      <c r="K3234" t="str">
        <f>+IFERROR(VLOOKUP(D3234,Table_1[#All],2,0),"")</f>
        <v/>
      </c>
    </row>
    <row r="3235" spans="6:11" ht="15" customHeight="1" x14ac:dyDescent="0.3">
      <c r="F3235" t="str">
        <f t="shared" si="250"/>
        <v>_</v>
      </c>
      <c r="G3235">
        <f t="shared" si="251"/>
        <v>0</v>
      </c>
      <c r="H3235" s="40" t="e">
        <f t="shared" si="252"/>
        <v>#DIV/0!</v>
      </c>
      <c r="I3235">
        <f t="shared" si="253"/>
        <v>0</v>
      </c>
      <c r="J3235" s="40" t="e">
        <f t="shared" si="254"/>
        <v>#DIV/0!</v>
      </c>
      <c r="K3235" t="str">
        <f>+IFERROR(VLOOKUP(D3235,Table_1[#All],2,0),"")</f>
        <v/>
      </c>
    </row>
    <row r="3236" spans="6:11" ht="15" customHeight="1" x14ac:dyDescent="0.3">
      <c r="F3236" t="str">
        <f t="shared" si="250"/>
        <v>_</v>
      </c>
      <c r="G3236">
        <f t="shared" si="251"/>
        <v>0</v>
      </c>
      <c r="H3236" s="40" t="e">
        <f t="shared" si="252"/>
        <v>#DIV/0!</v>
      </c>
      <c r="I3236">
        <f t="shared" si="253"/>
        <v>0</v>
      </c>
      <c r="J3236" s="40" t="e">
        <f t="shared" si="254"/>
        <v>#DIV/0!</v>
      </c>
      <c r="K3236" t="str">
        <f>+IFERROR(VLOOKUP(D3236,Table_1[#All],2,0),"")</f>
        <v/>
      </c>
    </row>
    <row r="3237" spans="6:11" ht="15" customHeight="1" x14ac:dyDescent="0.3">
      <c r="F3237" t="str">
        <f t="shared" si="250"/>
        <v>_</v>
      </c>
      <c r="G3237">
        <f t="shared" si="251"/>
        <v>0</v>
      </c>
      <c r="H3237" s="40" t="e">
        <f t="shared" si="252"/>
        <v>#DIV/0!</v>
      </c>
      <c r="I3237">
        <f t="shared" si="253"/>
        <v>0</v>
      </c>
      <c r="J3237" s="40" t="e">
        <f t="shared" si="254"/>
        <v>#DIV/0!</v>
      </c>
      <c r="K3237" t="str">
        <f>+IFERROR(VLOOKUP(D3237,Table_1[#All],2,0),"")</f>
        <v/>
      </c>
    </row>
    <row r="3238" spans="6:11" ht="15" customHeight="1" x14ac:dyDescent="0.3">
      <c r="F3238" t="str">
        <f t="shared" si="250"/>
        <v>_</v>
      </c>
      <c r="G3238">
        <f t="shared" si="251"/>
        <v>0</v>
      </c>
      <c r="H3238" s="40" t="e">
        <f t="shared" si="252"/>
        <v>#DIV/0!</v>
      </c>
      <c r="I3238">
        <f t="shared" si="253"/>
        <v>0</v>
      </c>
      <c r="J3238" s="40" t="e">
        <f t="shared" si="254"/>
        <v>#DIV/0!</v>
      </c>
      <c r="K3238" t="str">
        <f>+IFERROR(VLOOKUP(D3238,Table_1[#All],2,0),"")</f>
        <v/>
      </c>
    </row>
    <row r="3239" spans="6:11" ht="15" customHeight="1" x14ac:dyDescent="0.3">
      <c r="F3239" t="str">
        <f t="shared" si="250"/>
        <v>_</v>
      </c>
      <c r="G3239">
        <f t="shared" si="251"/>
        <v>0</v>
      </c>
      <c r="H3239" s="40" t="e">
        <f t="shared" si="252"/>
        <v>#DIV/0!</v>
      </c>
      <c r="I3239">
        <f t="shared" si="253"/>
        <v>0</v>
      </c>
      <c r="J3239" s="40" t="e">
        <f t="shared" si="254"/>
        <v>#DIV/0!</v>
      </c>
      <c r="K3239" t="str">
        <f>+IFERROR(VLOOKUP(D3239,Table_1[#All],2,0),"")</f>
        <v/>
      </c>
    </row>
    <row r="3240" spans="6:11" ht="15" customHeight="1" x14ac:dyDescent="0.3">
      <c r="F3240" t="str">
        <f t="shared" si="250"/>
        <v>_</v>
      </c>
      <c r="G3240">
        <f t="shared" si="251"/>
        <v>0</v>
      </c>
      <c r="H3240" s="40" t="e">
        <f t="shared" si="252"/>
        <v>#DIV/0!</v>
      </c>
      <c r="I3240">
        <f t="shared" si="253"/>
        <v>0</v>
      </c>
      <c r="J3240" s="40" t="e">
        <f t="shared" si="254"/>
        <v>#DIV/0!</v>
      </c>
      <c r="K3240" t="str">
        <f>+IFERROR(VLOOKUP(D3240,Table_1[#All],2,0),"")</f>
        <v/>
      </c>
    </row>
    <row r="3241" spans="6:11" ht="15" customHeight="1" x14ac:dyDescent="0.3">
      <c r="F3241" t="str">
        <f t="shared" si="250"/>
        <v>_</v>
      </c>
      <c r="G3241">
        <f t="shared" si="251"/>
        <v>0</v>
      </c>
      <c r="H3241" s="40" t="e">
        <f t="shared" si="252"/>
        <v>#DIV/0!</v>
      </c>
      <c r="I3241">
        <f t="shared" si="253"/>
        <v>0</v>
      </c>
      <c r="J3241" s="40" t="e">
        <f t="shared" si="254"/>
        <v>#DIV/0!</v>
      </c>
      <c r="K3241" t="str">
        <f>+IFERROR(VLOOKUP(D3241,Table_1[#All],2,0),"")</f>
        <v/>
      </c>
    </row>
    <row r="3242" spans="6:11" ht="15" customHeight="1" x14ac:dyDescent="0.3">
      <c r="F3242" t="str">
        <f t="shared" si="250"/>
        <v>_</v>
      </c>
      <c r="G3242">
        <f t="shared" si="251"/>
        <v>0</v>
      </c>
      <c r="H3242" s="40" t="e">
        <f t="shared" si="252"/>
        <v>#DIV/0!</v>
      </c>
      <c r="I3242">
        <f t="shared" si="253"/>
        <v>0</v>
      </c>
      <c r="J3242" s="40" t="e">
        <f t="shared" si="254"/>
        <v>#DIV/0!</v>
      </c>
      <c r="K3242" t="str">
        <f>+IFERROR(VLOOKUP(D3242,Table_1[#All],2,0),"")</f>
        <v/>
      </c>
    </row>
    <row r="3243" spans="6:11" ht="15" customHeight="1" x14ac:dyDescent="0.3">
      <c r="F3243" t="str">
        <f t="shared" si="250"/>
        <v>_</v>
      </c>
      <c r="G3243">
        <f t="shared" si="251"/>
        <v>0</v>
      </c>
      <c r="H3243" s="40" t="e">
        <f t="shared" si="252"/>
        <v>#DIV/0!</v>
      </c>
      <c r="I3243">
        <f t="shared" si="253"/>
        <v>0</v>
      </c>
      <c r="J3243" s="40" t="e">
        <f t="shared" si="254"/>
        <v>#DIV/0!</v>
      </c>
      <c r="K3243" t="str">
        <f>+IFERROR(VLOOKUP(D3243,Table_1[#All],2,0),"")</f>
        <v/>
      </c>
    </row>
    <row r="3244" spans="6:11" ht="15" customHeight="1" x14ac:dyDescent="0.3">
      <c r="F3244" t="str">
        <f t="shared" si="250"/>
        <v>_</v>
      </c>
      <c r="G3244">
        <f t="shared" si="251"/>
        <v>0</v>
      </c>
      <c r="H3244" s="40" t="e">
        <f t="shared" si="252"/>
        <v>#DIV/0!</v>
      </c>
      <c r="I3244">
        <f t="shared" si="253"/>
        <v>0</v>
      </c>
      <c r="J3244" s="40" t="e">
        <f t="shared" si="254"/>
        <v>#DIV/0!</v>
      </c>
      <c r="K3244" t="str">
        <f>+IFERROR(VLOOKUP(D3244,Table_1[#All],2,0),"")</f>
        <v/>
      </c>
    </row>
    <row r="3245" spans="6:11" ht="15" customHeight="1" x14ac:dyDescent="0.3">
      <c r="F3245" t="str">
        <f t="shared" si="250"/>
        <v>_</v>
      </c>
      <c r="G3245">
        <f t="shared" si="251"/>
        <v>0</v>
      </c>
      <c r="H3245" s="40" t="e">
        <f t="shared" si="252"/>
        <v>#DIV/0!</v>
      </c>
      <c r="I3245">
        <f t="shared" si="253"/>
        <v>0</v>
      </c>
      <c r="J3245" s="40" t="e">
        <f t="shared" si="254"/>
        <v>#DIV/0!</v>
      </c>
      <c r="K3245" t="str">
        <f>+IFERROR(VLOOKUP(D3245,Table_1[#All],2,0),"")</f>
        <v/>
      </c>
    </row>
    <row r="3246" spans="6:11" ht="15" customHeight="1" x14ac:dyDescent="0.3">
      <c r="F3246" t="str">
        <f t="shared" si="250"/>
        <v>_</v>
      </c>
      <c r="G3246">
        <f t="shared" si="251"/>
        <v>0</v>
      </c>
      <c r="H3246" s="40" t="e">
        <f t="shared" si="252"/>
        <v>#DIV/0!</v>
      </c>
      <c r="I3246">
        <f t="shared" si="253"/>
        <v>0</v>
      </c>
      <c r="J3246" s="40" t="e">
        <f t="shared" si="254"/>
        <v>#DIV/0!</v>
      </c>
      <c r="K3246" t="str">
        <f>+IFERROR(VLOOKUP(D3246,Table_1[#All],2,0),"")</f>
        <v/>
      </c>
    </row>
    <row r="3247" spans="6:11" ht="15" customHeight="1" x14ac:dyDescent="0.3">
      <c r="F3247" t="str">
        <f t="shared" si="250"/>
        <v>_</v>
      </c>
      <c r="G3247">
        <f t="shared" si="251"/>
        <v>0</v>
      </c>
      <c r="H3247" s="40" t="e">
        <f t="shared" si="252"/>
        <v>#DIV/0!</v>
      </c>
      <c r="I3247">
        <f t="shared" si="253"/>
        <v>0</v>
      </c>
      <c r="J3247" s="40" t="e">
        <f t="shared" si="254"/>
        <v>#DIV/0!</v>
      </c>
      <c r="K3247" t="str">
        <f>+IFERROR(VLOOKUP(D3247,Table_1[#All],2,0),"")</f>
        <v/>
      </c>
    </row>
    <row r="3248" spans="6:11" ht="15" customHeight="1" x14ac:dyDescent="0.3">
      <c r="F3248" t="str">
        <f t="shared" si="250"/>
        <v>_</v>
      </c>
      <c r="G3248">
        <f t="shared" si="251"/>
        <v>0</v>
      </c>
      <c r="H3248" s="40" t="e">
        <f t="shared" si="252"/>
        <v>#DIV/0!</v>
      </c>
      <c r="I3248">
        <f t="shared" si="253"/>
        <v>0</v>
      </c>
      <c r="J3248" s="40" t="e">
        <f t="shared" si="254"/>
        <v>#DIV/0!</v>
      </c>
      <c r="K3248" t="str">
        <f>+IFERROR(VLOOKUP(D3248,Table_1[#All],2,0),"")</f>
        <v/>
      </c>
    </row>
    <row r="3249" spans="6:11" ht="15" customHeight="1" x14ac:dyDescent="0.3">
      <c r="F3249" t="str">
        <f t="shared" si="250"/>
        <v>_</v>
      </c>
      <c r="G3249">
        <f t="shared" si="251"/>
        <v>0</v>
      </c>
      <c r="H3249" s="40" t="e">
        <f t="shared" si="252"/>
        <v>#DIV/0!</v>
      </c>
      <c r="I3249">
        <f t="shared" si="253"/>
        <v>0</v>
      </c>
      <c r="J3249" s="40" t="e">
        <f t="shared" si="254"/>
        <v>#DIV/0!</v>
      </c>
      <c r="K3249" t="str">
        <f>+IFERROR(VLOOKUP(D3249,Table_1[#All],2,0),"")</f>
        <v/>
      </c>
    </row>
    <row r="3250" spans="6:11" ht="15" customHeight="1" x14ac:dyDescent="0.3">
      <c r="F3250" t="str">
        <f t="shared" si="250"/>
        <v>_</v>
      </c>
      <c r="G3250">
        <f t="shared" si="251"/>
        <v>0</v>
      </c>
      <c r="H3250" s="40" t="e">
        <f t="shared" si="252"/>
        <v>#DIV/0!</v>
      </c>
      <c r="I3250">
        <f t="shared" si="253"/>
        <v>0</v>
      </c>
      <c r="J3250" s="40" t="e">
        <f t="shared" si="254"/>
        <v>#DIV/0!</v>
      </c>
      <c r="K3250" t="str">
        <f>+IFERROR(VLOOKUP(D3250,Table_1[#All],2,0),"")</f>
        <v/>
      </c>
    </row>
    <row r="3251" spans="6:11" ht="15" customHeight="1" x14ac:dyDescent="0.3">
      <c r="F3251" t="str">
        <f t="shared" si="250"/>
        <v>_</v>
      </c>
      <c r="G3251">
        <f t="shared" si="251"/>
        <v>0</v>
      </c>
      <c r="H3251" s="40" t="e">
        <f t="shared" si="252"/>
        <v>#DIV/0!</v>
      </c>
      <c r="I3251">
        <f t="shared" si="253"/>
        <v>0</v>
      </c>
      <c r="J3251" s="40" t="e">
        <f t="shared" si="254"/>
        <v>#DIV/0!</v>
      </c>
      <c r="K3251" t="str">
        <f>+IFERROR(VLOOKUP(D3251,Table_1[#All],2,0),"")</f>
        <v/>
      </c>
    </row>
    <row r="3252" spans="6:11" ht="15" customHeight="1" x14ac:dyDescent="0.3">
      <c r="F3252" t="str">
        <f t="shared" si="250"/>
        <v>_</v>
      </c>
      <c r="G3252">
        <f t="shared" si="251"/>
        <v>0</v>
      </c>
      <c r="H3252" s="40" t="e">
        <f t="shared" si="252"/>
        <v>#DIV/0!</v>
      </c>
      <c r="I3252">
        <f t="shared" si="253"/>
        <v>0</v>
      </c>
      <c r="J3252" s="40" t="e">
        <f t="shared" si="254"/>
        <v>#DIV/0!</v>
      </c>
      <c r="K3252" t="str">
        <f>+IFERROR(VLOOKUP(D3252,Table_1[#All],2,0),"")</f>
        <v/>
      </c>
    </row>
    <row r="3253" spans="6:11" ht="15" customHeight="1" x14ac:dyDescent="0.3">
      <c r="F3253" t="str">
        <f t="shared" si="250"/>
        <v>_</v>
      </c>
      <c r="G3253">
        <f t="shared" si="251"/>
        <v>0</v>
      </c>
      <c r="H3253" s="40" t="e">
        <f t="shared" si="252"/>
        <v>#DIV/0!</v>
      </c>
      <c r="I3253">
        <f t="shared" si="253"/>
        <v>0</v>
      </c>
      <c r="J3253" s="40" t="e">
        <f t="shared" si="254"/>
        <v>#DIV/0!</v>
      </c>
      <c r="K3253" t="str">
        <f>+IFERROR(VLOOKUP(D3253,Table_1[#All],2,0),"")</f>
        <v/>
      </c>
    </row>
    <row r="3254" spans="6:11" ht="15" customHeight="1" x14ac:dyDescent="0.3">
      <c r="F3254" t="str">
        <f t="shared" si="250"/>
        <v>_</v>
      </c>
      <c r="G3254">
        <f t="shared" si="251"/>
        <v>0</v>
      </c>
      <c r="H3254" s="40" t="e">
        <f t="shared" si="252"/>
        <v>#DIV/0!</v>
      </c>
      <c r="I3254">
        <f t="shared" si="253"/>
        <v>0</v>
      </c>
      <c r="J3254" s="40" t="e">
        <f t="shared" si="254"/>
        <v>#DIV/0!</v>
      </c>
      <c r="K3254" t="str">
        <f>+IFERROR(VLOOKUP(D3254,Table_1[#All],2,0),"")</f>
        <v/>
      </c>
    </row>
    <row r="3255" spans="6:11" ht="15" customHeight="1" x14ac:dyDescent="0.3">
      <c r="F3255" t="str">
        <f t="shared" si="250"/>
        <v>_</v>
      </c>
      <c r="G3255">
        <f t="shared" si="251"/>
        <v>0</v>
      </c>
      <c r="H3255" s="40" t="e">
        <f t="shared" si="252"/>
        <v>#DIV/0!</v>
      </c>
      <c r="I3255">
        <f t="shared" si="253"/>
        <v>0</v>
      </c>
      <c r="J3255" s="40" t="e">
        <f t="shared" si="254"/>
        <v>#DIV/0!</v>
      </c>
      <c r="K3255" t="str">
        <f>+IFERROR(VLOOKUP(D3255,Table_1[#All],2,0),"")</f>
        <v/>
      </c>
    </row>
    <row r="3256" spans="6:11" ht="15" customHeight="1" x14ac:dyDescent="0.3">
      <c r="F3256" t="str">
        <f t="shared" si="250"/>
        <v>_</v>
      </c>
      <c r="G3256">
        <f t="shared" si="251"/>
        <v>0</v>
      </c>
      <c r="H3256" s="40" t="e">
        <f t="shared" si="252"/>
        <v>#DIV/0!</v>
      </c>
      <c r="I3256">
        <f t="shared" si="253"/>
        <v>0</v>
      </c>
      <c r="J3256" s="40" t="e">
        <f t="shared" si="254"/>
        <v>#DIV/0!</v>
      </c>
      <c r="K3256" t="str">
        <f>+IFERROR(VLOOKUP(D3256,Table_1[#All],2,0),"")</f>
        <v/>
      </c>
    </row>
    <row r="3257" spans="6:11" ht="15" customHeight="1" x14ac:dyDescent="0.3">
      <c r="F3257" t="str">
        <f t="shared" si="250"/>
        <v>_</v>
      </c>
      <c r="G3257">
        <f t="shared" si="251"/>
        <v>0</v>
      </c>
      <c r="H3257" s="40" t="e">
        <f t="shared" si="252"/>
        <v>#DIV/0!</v>
      </c>
      <c r="I3257">
        <f t="shared" si="253"/>
        <v>0</v>
      </c>
      <c r="J3257" s="40" t="e">
        <f t="shared" si="254"/>
        <v>#DIV/0!</v>
      </c>
      <c r="K3257" t="str">
        <f>+IFERROR(VLOOKUP(D3257,Table_1[#All],2,0),"")</f>
        <v/>
      </c>
    </row>
    <row r="3258" spans="6:11" ht="15" customHeight="1" x14ac:dyDescent="0.3">
      <c r="F3258" t="str">
        <f t="shared" si="250"/>
        <v>_</v>
      </c>
      <c r="G3258">
        <f t="shared" si="251"/>
        <v>0</v>
      </c>
      <c r="H3258" s="40" t="e">
        <f t="shared" si="252"/>
        <v>#DIV/0!</v>
      </c>
      <c r="I3258">
        <f t="shared" si="253"/>
        <v>0</v>
      </c>
      <c r="J3258" s="40" t="e">
        <f t="shared" si="254"/>
        <v>#DIV/0!</v>
      </c>
      <c r="K3258" t="str">
        <f>+IFERROR(VLOOKUP(D3258,Table_1[#All],2,0),"")</f>
        <v/>
      </c>
    </row>
    <row r="3259" spans="6:11" ht="15" customHeight="1" x14ac:dyDescent="0.3">
      <c r="F3259" t="str">
        <f t="shared" si="250"/>
        <v>_</v>
      </c>
      <c r="G3259">
        <f t="shared" si="251"/>
        <v>0</v>
      </c>
      <c r="H3259" s="40" t="e">
        <f t="shared" si="252"/>
        <v>#DIV/0!</v>
      </c>
      <c r="I3259">
        <f t="shared" si="253"/>
        <v>0</v>
      </c>
      <c r="J3259" s="40" t="e">
        <f t="shared" si="254"/>
        <v>#DIV/0!</v>
      </c>
      <c r="K3259" t="str">
        <f>+IFERROR(VLOOKUP(D3259,Table_1[#All],2,0),"")</f>
        <v/>
      </c>
    </row>
    <row r="3260" spans="6:11" ht="15" customHeight="1" x14ac:dyDescent="0.3">
      <c r="F3260" t="str">
        <f t="shared" si="250"/>
        <v>_</v>
      </c>
      <c r="G3260">
        <f t="shared" si="251"/>
        <v>0</v>
      </c>
      <c r="H3260" s="40" t="e">
        <f t="shared" si="252"/>
        <v>#DIV/0!</v>
      </c>
      <c r="I3260">
        <f t="shared" si="253"/>
        <v>0</v>
      </c>
      <c r="J3260" s="40" t="e">
        <f t="shared" si="254"/>
        <v>#DIV/0!</v>
      </c>
      <c r="K3260" t="str">
        <f>+IFERROR(VLOOKUP(D3260,Table_1[#All],2,0),"")</f>
        <v/>
      </c>
    </row>
    <row r="3261" spans="6:11" ht="15" customHeight="1" x14ac:dyDescent="0.3">
      <c r="F3261" t="str">
        <f t="shared" si="250"/>
        <v>_</v>
      </c>
      <c r="G3261">
        <f t="shared" si="251"/>
        <v>0</v>
      </c>
      <c r="H3261" s="40" t="e">
        <f t="shared" si="252"/>
        <v>#DIV/0!</v>
      </c>
      <c r="I3261">
        <f t="shared" si="253"/>
        <v>0</v>
      </c>
      <c r="J3261" s="40" t="e">
        <f t="shared" si="254"/>
        <v>#DIV/0!</v>
      </c>
      <c r="K3261" t="str">
        <f>+IFERROR(VLOOKUP(D3261,Table_1[#All],2,0),"")</f>
        <v/>
      </c>
    </row>
    <row r="3262" spans="6:11" ht="15" customHeight="1" x14ac:dyDescent="0.3">
      <c r="F3262" t="str">
        <f t="shared" si="250"/>
        <v>_</v>
      </c>
      <c r="G3262">
        <f t="shared" si="251"/>
        <v>0</v>
      </c>
      <c r="H3262" s="40" t="e">
        <f t="shared" si="252"/>
        <v>#DIV/0!</v>
      </c>
      <c r="I3262">
        <f t="shared" si="253"/>
        <v>0</v>
      </c>
      <c r="J3262" s="40" t="e">
        <f t="shared" si="254"/>
        <v>#DIV/0!</v>
      </c>
      <c r="K3262" t="str">
        <f>+IFERROR(VLOOKUP(D3262,Table_1[#All],2,0),"")</f>
        <v/>
      </c>
    </row>
    <row r="3263" spans="6:11" ht="15" customHeight="1" x14ac:dyDescent="0.3">
      <c r="F3263" t="str">
        <f t="shared" si="250"/>
        <v>_</v>
      </c>
      <c r="G3263">
        <f t="shared" si="251"/>
        <v>0</v>
      </c>
      <c r="H3263" s="40" t="e">
        <f t="shared" si="252"/>
        <v>#DIV/0!</v>
      </c>
      <c r="I3263">
        <f t="shared" si="253"/>
        <v>0</v>
      </c>
      <c r="J3263" s="40" t="e">
        <f t="shared" si="254"/>
        <v>#DIV/0!</v>
      </c>
      <c r="K3263" t="str">
        <f>+IFERROR(VLOOKUP(D3263,Table_1[#All],2,0),"")</f>
        <v/>
      </c>
    </row>
    <row r="3264" spans="6:11" ht="15" customHeight="1" x14ac:dyDescent="0.3">
      <c r="F3264" t="str">
        <f t="shared" si="250"/>
        <v>_</v>
      </c>
      <c r="G3264">
        <f t="shared" si="251"/>
        <v>0</v>
      </c>
      <c r="H3264" s="40" t="e">
        <f t="shared" si="252"/>
        <v>#DIV/0!</v>
      </c>
      <c r="I3264">
        <f t="shared" si="253"/>
        <v>0</v>
      </c>
      <c r="J3264" s="40" t="e">
        <f t="shared" si="254"/>
        <v>#DIV/0!</v>
      </c>
      <c r="K3264" t="str">
        <f>+IFERROR(VLOOKUP(D3264,Table_1[#All],2,0),"")</f>
        <v/>
      </c>
    </row>
    <row r="3265" spans="6:11" ht="15" customHeight="1" x14ac:dyDescent="0.3">
      <c r="F3265" t="str">
        <f t="shared" si="250"/>
        <v>_</v>
      </c>
      <c r="G3265">
        <f t="shared" si="251"/>
        <v>0</v>
      </c>
      <c r="H3265" s="40" t="e">
        <f t="shared" si="252"/>
        <v>#DIV/0!</v>
      </c>
      <c r="I3265">
        <f t="shared" si="253"/>
        <v>0</v>
      </c>
      <c r="J3265" s="40" t="e">
        <f t="shared" si="254"/>
        <v>#DIV/0!</v>
      </c>
      <c r="K3265" t="str">
        <f>+IFERROR(VLOOKUP(D3265,Table_1[#All],2,0),"")</f>
        <v/>
      </c>
    </row>
    <row r="3266" spans="6:11" ht="15" customHeight="1" x14ac:dyDescent="0.3">
      <c r="F3266" t="str">
        <f t="shared" si="250"/>
        <v>_</v>
      </c>
      <c r="G3266">
        <f t="shared" si="251"/>
        <v>0</v>
      </c>
      <c r="H3266" s="40" t="e">
        <f t="shared" si="252"/>
        <v>#DIV/0!</v>
      </c>
      <c r="I3266">
        <f t="shared" si="253"/>
        <v>0</v>
      </c>
      <c r="J3266" s="40" t="e">
        <f t="shared" si="254"/>
        <v>#DIV/0!</v>
      </c>
      <c r="K3266" t="str">
        <f>+IFERROR(VLOOKUP(D3266,Table_1[#All],2,0),"")</f>
        <v/>
      </c>
    </row>
    <row r="3267" spans="6:11" ht="15" customHeight="1" x14ac:dyDescent="0.3">
      <c r="F3267" t="str">
        <f t="shared" ref="F3267:F3330" si="255">+CONCATENATE(A3267,"_",B3267)</f>
        <v>_</v>
      </c>
      <c r="G3267">
        <f t="shared" ref="G3267:G3330" si="256">+SUMIFS($E$2:$E$1048576,$D$2:$D$1048576,"00. VENDES",$F$2:$F$1048576,F3267)</f>
        <v>0</v>
      </c>
      <c r="H3267" s="40" t="e">
        <f t="shared" ref="H3267:H3330" si="257">+E3267/G3267</f>
        <v>#DIV/0!</v>
      </c>
      <c r="I3267">
        <f t="shared" ref="I3267:I3330" si="258">+SUMIFS($E$2:$E$9999,$D$2:$D$9999,"00. VENDES",$B$2:$B$9999,B3267)</f>
        <v>0</v>
      </c>
      <c r="J3267" s="40" t="e">
        <f t="shared" ref="J3267:J3330" si="259">+E3267/I3267</f>
        <v>#DIV/0!</v>
      </c>
      <c r="K3267" t="str">
        <f>+IFERROR(VLOOKUP(D3267,Table_1[#All],2,0),"")</f>
        <v/>
      </c>
    </row>
    <row r="3268" spans="6:11" ht="15" customHeight="1" x14ac:dyDescent="0.3">
      <c r="F3268" t="str">
        <f t="shared" si="255"/>
        <v>_</v>
      </c>
      <c r="G3268">
        <f t="shared" si="256"/>
        <v>0</v>
      </c>
      <c r="H3268" s="40" t="e">
        <f t="shared" si="257"/>
        <v>#DIV/0!</v>
      </c>
      <c r="I3268">
        <f t="shared" si="258"/>
        <v>0</v>
      </c>
      <c r="J3268" s="40" t="e">
        <f t="shared" si="259"/>
        <v>#DIV/0!</v>
      </c>
      <c r="K3268" t="str">
        <f>+IFERROR(VLOOKUP(D3268,Table_1[#All],2,0),"")</f>
        <v/>
      </c>
    </row>
    <row r="3269" spans="6:11" ht="15" customHeight="1" x14ac:dyDescent="0.3">
      <c r="F3269" t="str">
        <f t="shared" si="255"/>
        <v>_</v>
      </c>
      <c r="G3269">
        <f t="shared" si="256"/>
        <v>0</v>
      </c>
      <c r="H3269" s="40" t="e">
        <f t="shared" si="257"/>
        <v>#DIV/0!</v>
      </c>
      <c r="I3269">
        <f t="shared" si="258"/>
        <v>0</v>
      </c>
      <c r="J3269" s="40" t="e">
        <f t="shared" si="259"/>
        <v>#DIV/0!</v>
      </c>
      <c r="K3269" t="str">
        <f>+IFERROR(VLOOKUP(D3269,Table_1[#All],2,0),"")</f>
        <v/>
      </c>
    </row>
    <row r="3270" spans="6:11" ht="15" customHeight="1" x14ac:dyDescent="0.3">
      <c r="F3270" t="str">
        <f t="shared" si="255"/>
        <v>_</v>
      </c>
      <c r="G3270">
        <f t="shared" si="256"/>
        <v>0</v>
      </c>
      <c r="H3270" s="40" t="e">
        <f t="shared" si="257"/>
        <v>#DIV/0!</v>
      </c>
      <c r="I3270">
        <f t="shared" si="258"/>
        <v>0</v>
      </c>
      <c r="J3270" s="40" t="e">
        <f t="shared" si="259"/>
        <v>#DIV/0!</v>
      </c>
      <c r="K3270" t="str">
        <f>+IFERROR(VLOOKUP(D3270,Table_1[#All],2,0),"")</f>
        <v/>
      </c>
    </row>
    <row r="3271" spans="6:11" ht="15" customHeight="1" x14ac:dyDescent="0.3">
      <c r="F3271" t="str">
        <f t="shared" si="255"/>
        <v>_</v>
      </c>
      <c r="G3271">
        <f t="shared" si="256"/>
        <v>0</v>
      </c>
      <c r="H3271" s="40" t="e">
        <f t="shared" si="257"/>
        <v>#DIV/0!</v>
      </c>
      <c r="I3271">
        <f t="shared" si="258"/>
        <v>0</v>
      </c>
      <c r="J3271" s="40" t="e">
        <f t="shared" si="259"/>
        <v>#DIV/0!</v>
      </c>
      <c r="K3271" t="str">
        <f>+IFERROR(VLOOKUP(D3271,Table_1[#All],2,0),"")</f>
        <v/>
      </c>
    </row>
    <row r="3272" spans="6:11" ht="15" customHeight="1" x14ac:dyDescent="0.3">
      <c r="F3272" t="str">
        <f t="shared" si="255"/>
        <v>_</v>
      </c>
      <c r="G3272">
        <f t="shared" si="256"/>
        <v>0</v>
      </c>
      <c r="H3272" s="40" t="e">
        <f t="shared" si="257"/>
        <v>#DIV/0!</v>
      </c>
      <c r="I3272">
        <f t="shared" si="258"/>
        <v>0</v>
      </c>
      <c r="J3272" s="40" t="e">
        <f t="shared" si="259"/>
        <v>#DIV/0!</v>
      </c>
      <c r="K3272" t="str">
        <f>+IFERROR(VLOOKUP(D3272,Table_1[#All],2,0),"")</f>
        <v/>
      </c>
    </row>
    <row r="3273" spans="6:11" ht="15" customHeight="1" x14ac:dyDescent="0.3">
      <c r="F3273" t="str">
        <f t="shared" si="255"/>
        <v>_</v>
      </c>
      <c r="G3273">
        <f t="shared" si="256"/>
        <v>0</v>
      </c>
      <c r="H3273" s="40" t="e">
        <f t="shared" si="257"/>
        <v>#DIV/0!</v>
      </c>
      <c r="I3273">
        <f t="shared" si="258"/>
        <v>0</v>
      </c>
      <c r="J3273" s="40" t="e">
        <f t="shared" si="259"/>
        <v>#DIV/0!</v>
      </c>
      <c r="K3273" t="str">
        <f>+IFERROR(VLOOKUP(D3273,Table_1[#All],2,0),"")</f>
        <v/>
      </c>
    </row>
    <row r="3274" spans="6:11" ht="15" customHeight="1" x14ac:dyDescent="0.3">
      <c r="F3274" t="str">
        <f t="shared" si="255"/>
        <v>_</v>
      </c>
      <c r="G3274">
        <f t="shared" si="256"/>
        <v>0</v>
      </c>
      <c r="H3274" s="40" t="e">
        <f t="shared" si="257"/>
        <v>#DIV/0!</v>
      </c>
      <c r="I3274">
        <f t="shared" si="258"/>
        <v>0</v>
      </c>
      <c r="J3274" s="40" t="e">
        <f t="shared" si="259"/>
        <v>#DIV/0!</v>
      </c>
      <c r="K3274" t="str">
        <f>+IFERROR(VLOOKUP(D3274,Table_1[#All],2,0),"")</f>
        <v/>
      </c>
    </row>
    <row r="3275" spans="6:11" ht="15" customHeight="1" x14ac:dyDescent="0.3">
      <c r="F3275" t="str">
        <f t="shared" si="255"/>
        <v>_</v>
      </c>
      <c r="G3275">
        <f t="shared" si="256"/>
        <v>0</v>
      </c>
      <c r="H3275" s="40" t="e">
        <f t="shared" si="257"/>
        <v>#DIV/0!</v>
      </c>
      <c r="I3275">
        <f t="shared" si="258"/>
        <v>0</v>
      </c>
      <c r="J3275" s="40" t="e">
        <f t="shared" si="259"/>
        <v>#DIV/0!</v>
      </c>
      <c r="K3275" t="str">
        <f>+IFERROR(VLOOKUP(D3275,Table_1[#All],2,0),"")</f>
        <v/>
      </c>
    </row>
    <row r="3276" spans="6:11" ht="15" customHeight="1" x14ac:dyDescent="0.3">
      <c r="F3276" t="str">
        <f t="shared" si="255"/>
        <v>_</v>
      </c>
      <c r="G3276">
        <f t="shared" si="256"/>
        <v>0</v>
      </c>
      <c r="H3276" s="40" t="e">
        <f t="shared" si="257"/>
        <v>#DIV/0!</v>
      </c>
      <c r="I3276">
        <f t="shared" si="258"/>
        <v>0</v>
      </c>
      <c r="J3276" s="40" t="e">
        <f t="shared" si="259"/>
        <v>#DIV/0!</v>
      </c>
      <c r="K3276" t="str">
        <f>+IFERROR(VLOOKUP(D3276,Table_1[#All],2,0),"")</f>
        <v/>
      </c>
    </row>
    <row r="3277" spans="6:11" ht="15" customHeight="1" x14ac:dyDescent="0.3">
      <c r="F3277" t="str">
        <f t="shared" si="255"/>
        <v>_</v>
      </c>
      <c r="G3277">
        <f t="shared" si="256"/>
        <v>0</v>
      </c>
      <c r="H3277" s="40" t="e">
        <f t="shared" si="257"/>
        <v>#DIV/0!</v>
      </c>
      <c r="I3277">
        <f t="shared" si="258"/>
        <v>0</v>
      </c>
      <c r="J3277" s="40" t="e">
        <f t="shared" si="259"/>
        <v>#DIV/0!</v>
      </c>
      <c r="K3277" t="str">
        <f>+IFERROR(VLOOKUP(D3277,Table_1[#All],2,0),"")</f>
        <v/>
      </c>
    </row>
    <row r="3278" spans="6:11" ht="15" customHeight="1" x14ac:dyDescent="0.3">
      <c r="F3278" t="str">
        <f t="shared" si="255"/>
        <v>_</v>
      </c>
      <c r="G3278">
        <f t="shared" si="256"/>
        <v>0</v>
      </c>
      <c r="H3278" s="40" t="e">
        <f t="shared" si="257"/>
        <v>#DIV/0!</v>
      </c>
      <c r="I3278">
        <f t="shared" si="258"/>
        <v>0</v>
      </c>
      <c r="J3278" s="40" t="e">
        <f t="shared" si="259"/>
        <v>#DIV/0!</v>
      </c>
      <c r="K3278" t="str">
        <f>+IFERROR(VLOOKUP(D3278,Table_1[#All],2,0),"")</f>
        <v/>
      </c>
    </row>
    <row r="3279" spans="6:11" ht="15" customHeight="1" x14ac:dyDescent="0.3">
      <c r="F3279" t="str">
        <f t="shared" si="255"/>
        <v>_</v>
      </c>
      <c r="G3279">
        <f t="shared" si="256"/>
        <v>0</v>
      </c>
      <c r="H3279" s="40" t="e">
        <f t="shared" si="257"/>
        <v>#DIV/0!</v>
      </c>
      <c r="I3279">
        <f t="shared" si="258"/>
        <v>0</v>
      </c>
      <c r="J3279" s="40" t="e">
        <f t="shared" si="259"/>
        <v>#DIV/0!</v>
      </c>
      <c r="K3279" t="str">
        <f>+IFERROR(VLOOKUP(D3279,Table_1[#All],2,0),"")</f>
        <v/>
      </c>
    </row>
    <row r="3280" spans="6:11" ht="15" customHeight="1" x14ac:dyDescent="0.3">
      <c r="F3280" t="str">
        <f t="shared" si="255"/>
        <v>_</v>
      </c>
      <c r="G3280">
        <f t="shared" si="256"/>
        <v>0</v>
      </c>
      <c r="H3280" s="40" t="e">
        <f t="shared" si="257"/>
        <v>#DIV/0!</v>
      </c>
      <c r="I3280">
        <f t="shared" si="258"/>
        <v>0</v>
      </c>
      <c r="J3280" s="40" t="e">
        <f t="shared" si="259"/>
        <v>#DIV/0!</v>
      </c>
      <c r="K3280" t="str">
        <f>+IFERROR(VLOOKUP(D3280,Table_1[#All],2,0),"")</f>
        <v/>
      </c>
    </row>
    <row r="3281" spans="6:11" ht="15" customHeight="1" x14ac:dyDescent="0.3">
      <c r="F3281" t="str">
        <f t="shared" si="255"/>
        <v>_</v>
      </c>
      <c r="G3281">
        <f t="shared" si="256"/>
        <v>0</v>
      </c>
      <c r="H3281" s="40" t="e">
        <f t="shared" si="257"/>
        <v>#DIV/0!</v>
      </c>
      <c r="I3281">
        <f t="shared" si="258"/>
        <v>0</v>
      </c>
      <c r="J3281" s="40" t="e">
        <f t="shared" si="259"/>
        <v>#DIV/0!</v>
      </c>
      <c r="K3281" t="str">
        <f>+IFERROR(VLOOKUP(D3281,Table_1[#All],2,0),"")</f>
        <v/>
      </c>
    </row>
    <row r="3282" spans="6:11" ht="15" customHeight="1" x14ac:dyDescent="0.3">
      <c r="F3282" t="str">
        <f t="shared" si="255"/>
        <v>_</v>
      </c>
      <c r="G3282">
        <f t="shared" si="256"/>
        <v>0</v>
      </c>
      <c r="H3282" s="40" t="e">
        <f t="shared" si="257"/>
        <v>#DIV/0!</v>
      </c>
      <c r="I3282">
        <f t="shared" si="258"/>
        <v>0</v>
      </c>
      <c r="J3282" s="40" t="e">
        <f t="shared" si="259"/>
        <v>#DIV/0!</v>
      </c>
      <c r="K3282" t="str">
        <f>+IFERROR(VLOOKUP(D3282,Table_1[#All],2,0),"")</f>
        <v/>
      </c>
    </row>
    <row r="3283" spans="6:11" ht="15" customHeight="1" x14ac:dyDescent="0.3">
      <c r="F3283" t="str">
        <f t="shared" si="255"/>
        <v>_</v>
      </c>
      <c r="G3283">
        <f t="shared" si="256"/>
        <v>0</v>
      </c>
      <c r="H3283" s="40" t="e">
        <f t="shared" si="257"/>
        <v>#DIV/0!</v>
      </c>
      <c r="I3283">
        <f t="shared" si="258"/>
        <v>0</v>
      </c>
      <c r="J3283" s="40" t="e">
        <f t="shared" si="259"/>
        <v>#DIV/0!</v>
      </c>
      <c r="K3283" t="str">
        <f>+IFERROR(VLOOKUP(D3283,Table_1[#All],2,0),"")</f>
        <v/>
      </c>
    </row>
    <row r="3284" spans="6:11" ht="15" customHeight="1" x14ac:dyDescent="0.3">
      <c r="F3284" t="str">
        <f t="shared" si="255"/>
        <v>_</v>
      </c>
      <c r="G3284">
        <f t="shared" si="256"/>
        <v>0</v>
      </c>
      <c r="H3284" s="40" t="e">
        <f t="shared" si="257"/>
        <v>#DIV/0!</v>
      </c>
      <c r="I3284">
        <f t="shared" si="258"/>
        <v>0</v>
      </c>
      <c r="J3284" s="40" t="e">
        <f t="shared" si="259"/>
        <v>#DIV/0!</v>
      </c>
      <c r="K3284" t="str">
        <f>+IFERROR(VLOOKUP(D3284,Table_1[#All],2,0),"")</f>
        <v/>
      </c>
    </row>
    <row r="3285" spans="6:11" ht="15" customHeight="1" x14ac:dyDescent="0.3">
      <c r="F3285" t="str">
        <f t="shared" si="255"/>
        <v>_</v>
      </c>
      <c r="G3285">
        <f t="shared" si="256"/>
        <v>0</v>
      </c>
      <c r="H3285" s="40" t="e">
        <f t="shared" si="257"/>
        <v>#DIV/0!</v>
      </c>
      <c r="I3285">
        <f t="shared" si="258"/>
        <v>0</v>
      </c>
      <c r="J3285" s="40" t="e">
        <f t="shared" si="259"/>
        <v>#DIV/0!</v>
      </c>
      <c r="K3285" t="str">
        <f>+IFERROR(VLOOKUP(D3285,Table_1[#All],2,0),"")</f>
        <v/>
      </c>
    </row>
    <row r="3286" spans="6:11" ht="15" customHeight="1" x14ac:dyDescent="0.3">
      <c r="F3286" t="str">
        <f t="shared" si="255"/>
        <v>_</v>
      </c>
      <c r="G3286">
        <f t="shared" si="256"/>
        <v>0</v>
      </c>
      <c r="H3286" s="40" t="e">
        <f t="shared" si="257"/>
        <v>#DIV/0!</v>
      </c>
      <c r="I3286">
        <f t="shared" si="258"/>
        <v>0</v>
      </c>
      <c r="J3286" s="40" t="e">
        <f t="shared" si="259"/>
        <v>#DIV/0!</v>
      </c>
      <c r="K3286" t="str">
        <f>+IFERROR(VLOOKUP(D3286,Table_1[#All],2,0),"")</f>
        <v/>
      </c>
    </row>
    <row r="3287" spans="6:11" ht="15" customHeight="1" x14ac:dyDescent="0.3">
      <c r="F3287" t="str">
        <f t="shared" si="255"/>
        <v>_</v>
      </c>
      <c r="G3287">
        <f t="shared" si="256"/>
        <v>0</v>
      </c>
      <c r="H3287" s="40" t="e">
        <f t="shared" si="257"/>
        <v>#DIV/0!</v>
      </c>
      <c r="I3287">
        <f t="shared" si="258"/>
        <v>0</v>
      </c>
      <c r="J3287" s="40" t="e">
        <f t="shared" si="259"/>
        <v>#DIV/0!</v>
      </c>
      <c r="K3287" t="str">
        <f>+IFERROR(VLOOKUP(D3287,Table_1[#All],2,0),"")</f>
        <v/>
      </c>
    </row>
    <row r="3288" spans="6:11" ht="15" customHeight="1" x14ac:dyDescent="0.3">
      <c r="F3288" t="str">
        <f t="shared" si="255"/>
        <v>_</v>
      </c>
      <c r="G3288">
        <f t="shared" si="256"/>
        <v>0</v>
      </c>
      <c r="H3288" s="40" t="e">
        <f t="shared" si="257"/>
        <v>#DIV/0!</v>
      </c>
      <c r="I3288">
        <f t="shared" si="258"/>
        <v>0</v>
      </c>
      <c r="J3288" s="40" t="e">
        <f t="shared" si="259"/>
        <v>#DIV/0!</v>
      </c>
      <c r="K3288" t="str">
        <f>+IFERROR(VLOOKUP(D3288,Table_1[#All],2,0),"")</f>
        <v/>
      </c>
    </row>
    <row r="3289" spans="6:11" ht="15" customHeight="1" x14ac:dyDescent="0.3">
      <c r="F3289" t="str">
        <f t="shared" si="255"/>
        <v>_</v>
      </c>
      <c r="G3289">
        <f t="shared" si="256"/>
        <v>0</v>
      </c>
      <c r="H3289" s="40" t="e">
        <f t="shared" si="257"/>
        <v>#DIV/0!</v>
      </c>
      <c r="I3289">
        <f t="shared" si="258"/>
        <v>0</v>
      </c>
      <c r="J3289" s="40" t="e">
        <f t="shared" si="259"/>
        <v>#DIV/0!</v>
      </c>
      <c r="K3289" t="str">
        <f>+IFERROR(VLOOKUP(D3289,Table_1[#All],2,0),"")</f>
        <v/>
      </c>
    </row>
    <row r="3290" spans="6:11" ht="15" customHeight="1" x14ac:dyDescent="0.3">
      <c r="F3290" t="str">
        <f t="shared" si="255"/>
        <v>_</v>
      </c>
      <c r="G3290">
        <f t="shared" si="256"/>
        <v>0</v>
      </c>
      <c r="H3290" s="40" t="e">
        <f t="shared" si="257"/>
        <v>#DIV/0!</v>
      </c>
      <c r="I3290">
        <f t="shared" si="258"/>
        <v>0</v>
      </c>
      <c r="J3290" s="40" t="e">
        <f t="shared" si="259"/>
        <v>#DIV/0!</v>
      </c>
      <c r="K3290" t="str">
        <f>+IFERROR(VLOOKUP(D3290,Table_1[#All],2,0),"")</f>
        <v/>
      </c>
    </row>
    <row r="3291" spans="6:11" ht="15" customHeight="1" x14ac:dyDescent="0.3">
      <c r="F3291" t="str">
        <f t="shared" si="255"/>
        <v>_</v>
      </c>
      <c r="G3291">
        <f t="shared" si="256"/>
        <v>0</v>
      </c>
      <c r="H3291" s="40" t="e">
        <f t="shared" si="257"/>
        <v>#DIV/0!</v>
      </c>
      <c r="I3291">
        <f t="shared" si="258"/>
        <v>0</v>
      </c>
      <c r="J3291" s="40" t="e">
        <f t="shared" si="259"/>
        <v>#DIV/0!</v>
      </c>
      <c r="K3291" t="str">
        <f>+IFERROR(VLOOKUP(D3291,Table_1[#All],2,0),"")</f>
        <v/>
      </c>
    </row>
    <row r="3292" spans="6:11" ht="15" customHeight="1" x14ac:dyDescent="0.3">
      <c r="F3292" t="str">
        <f t="shared" si="255"/>
        <v>_</v>
      </c>
      <c r="G3292">
        <f t="shared" si="256"/>
        <v>0</v>
      </c>
      <c r="H3292" s="40" t="e">
        <f t="shared" si="257"/>
        <v>#DIV/0!</v>
      </c>
      <c r="I3292">
        <f t="shared" si="258"/>
        <v>0</v>
      </c>
      <c r="J3292" s="40" t="e">
        <f t="shared" si="259"/>
        <v>#DIV/0!</v>
      </c>
      <c r="K3292" t="str">
        <f>+IFERROR(VLOOKUP(D3292,Table_1[#All],2,0),"")</f>
        <v/>
      </c>
    </row>
    <row r="3293" spans="6:11" ht="15" customHeight="1" x14ac:dyDescent="0.3">
      <c r="F3293" t="str">
        <f t="shared" si="255"/>
        <v>_</v>
      </c>
      <c r="G3293">
        <f t="shared" si="256"/>
        <v>0</v>
      </c>
      <c r="H3293" s="40" t="e">
        <f t="shared" si="257"/>
        <v>#DIV/0!</v>
      </c>
      <c r="I3293">
        <f t="shared" si="258"/>
        <v>0</v>
      </c>
      <c r="J3293" s="40" t="e">
        <f t="shared" si="259"/>
        <v>#DIV/0!</v>
      </c>
      <c r="K3293" t="str">
        <f>+IFERROR(VLOOKUP(D3293,Table_1[#All],2,0),"")</f>
        <v/>
      </c>
    </row>
    <row r="3294" spans="6:11" ht="15" customHeight="1" x14ac:dyDescent="0.3">
      <c r="F3294" t="str">
        <f t="shared" si="255"/>
        <v>_</v>
      </c>
      <c r="G3294">
        <f t="shared" si="256"/>
        <v>0</v>
      </c>
      <c r="H3294" s="40" t="e">
        <f t="shared" si="257"/>
        <v>#DIV/0!</v>
      </c>
      <c r="I3294">
        <f t="shared" si="258"/>
        <v>0</v>
      </c>
      <c r="J3294" s="40" t="e">
        <f t="shared" si="259"/>
        <v>#DIV/0!</v>
      </c>
      <c r="K3294" t="str">
        <f>+IFERROR(VLOOKUP(D3294,Table_1[#All],2,0),"")</f>
        <v/>
      </c>
    </row>
    <row r="3295" spans="6:11" ht="15" customHeight="1" x14ac:dyDescent="0.3">
      <c r="F3295" t="str">
        <f t="shared" si="255"/>
        <v>_</v>
      </c>
      <c r="G3295">
        <f t="shared" si="256"/>
        <v>0</v>
      </c>
      <c r="H3295" s="40" t="e">
        <f t="shared" si="257"/>
        <v>#DIV/0!</v>
      </c>
      <c r="I3295">
        <f t="shared" si="258"/>
        <v>0</v>
      </c>
      <c r="J3295" s="40" t="e">
        <f t="shared" si="259"/>
        <v>#DIV/0!</v>
      </c>
      <c r="K3295" t="str">
        <f>+IFERROR(VLOOKUP(D3295,Table_1[#All],2,0),"")</f>
        <v/>
      </c>
    </row>
    <row r="3296" spans="6:11" ht="15" customHeight="1" x14ac:dyDescent="0.3">
      <c r="F3296" t="str">
        <f t="shared" si="255"/>
        <v>_</v>
      </c>
      <c r="G3296">
        <f t="shared" si="256"/>
        <v>0</v>
      </c>
      <c r="H3296" s="40" t="e">
        <f t="shared" si="257"/>
        <v>#DIV/0!</v>
      </c>
      <c r="I3296">
        <f t="shared" si="258"/>
        <v>0</v>
      </c>
      <c r="J3296" s="40" t="e">
        <f t="shared" si="259"/>
        <v>#DIV/0!</v>
      </c>
      <c r="K3296" t="str">
        <f>+IFERROR(VLOOKUP(D3296,Table_1[#All],2,0),"")</f>
        <v/>
      </c>
    </row>
    <row r="3297" spans="6:11" ht="15" customHeight="1" x14ac:dyDescent="0.3">
      <c r="F3297" t="str">
        <f t="shared" si="255"/>
        <v>_</v>
      </c>
      <c r="G3297">
        <f t="shared" si="256"/>
        <v>0</v>
      </c>
      <c r="H3297" s="40" t="e">
        <f t="shared" si="257"/>
        <v>#DIV/0!</v>
      </c>
      <c r="I3297">
        <f t="shared" si="258"/>
        <v>0</v>
      </c>
      <c r="J3297" s="40" t="e">
        <f t="shared" si="259"/>
        <v>#DIV/0!</v>
      </c>
      <c r="K3297" t="str">
        <f>+IFERROR(VLOOKUP(D3297,Table_1[#All],2,0),"")</f>
        <v/>
      </c>
    </row>
    <row r="3298" spans="6:11" ht="15" customHeight="1" x14ac:dyDescent="0.3">
      <c r="F3298" t="str">
        <f t="shared" si="255"/>
        <v>_</v>
      </c>
      <c r="G3298">
        <f t="shared" si="256"/>
        <v>0</v>
      </c>
      <c r="H3298" s="40" t="e">
        <f t="shared" si="257"/>
        <v>#DIV/0!</v>
      </c>
      <c r="I3298">
        <f t="shared" si="258"/>
        <v>0</v>
      </c>
      <c r="J3298" s="40" t="e">
        <f t="shared" si="259"/>
        <v>#DIV/0!</v>
      </c>
      <c r="K3298" t="str">
        <f>+IFERROR(VLOOKUP(D3298,Table_1[#All],2,0),"")</f>
        <v/>
      </c>
    </row>
    <row r="3299" spans="6:11" ht="15" customHeight="1" x14ac:dyDescent="0.3">
      <c r="F3299" t="str">
        <f t="shared" si="255"/>
        <v>_</v>
      </c>
      <c r="G3299">
        <f t="shared" si="256"/>
        <v>0</v>
      </c>
      <c r="H3299" s="40" t="e">
        <f t="shared" si="257"/>
        <v>#DIV/0!</v>
      </c>
      <c r="I3299">
        <f t="shared" si="258"/>
        <v>0</v>
      </c>
      <c r="J3299" s="40" t="e">
        <f t="shared" si="259"/>
        <v>#DIV/0!</v>
      </c>
      <c r="K3299" t="str">
        <f>+IFERROR(VLOOKUP(D3299,Table_1[#All],2,0),"")</f>
        <v/>
      </c>
    </row>
    <row r="3300" spans="6:11" ht="15" customHeight="1" x14ac:dyDescent="0.3">
      <c r="F3300" t="str">
        <f t="shared" si="255"/>
        <v>_</v>
      </c>
      <c r="G3300">
        <f t="shared" si="256"/>
        <v>0</v>
      </c>
      <c r="H3300" s="40" t="e">
        <f t="shared" si="257"/>
        <v>#DIV/0!</v>
      </c>
      <c r="I3300">
        <f t="shared" si="258"/>
        <v>0</v>
      </c>
      <c r="J3300" s="40" t="e">
        <f t="shared" si="259"/>
        <v>#DIV/0!</v>
      </c>
      <c r="K3300" t="str">
        <f>+IFERROR(VLOOKUP(D3300,Table_1[#All],2,0),"")</f>
        <v/>
      </c>
    </row>
    <row r="3301" spans="6:11" ht="15" customHeight="1" x14ac:dyDescent="0.3">
      <c r="F3301" t="str">
        <f t="shared" si="255"/>
        <v>_</v>
      </c>
      <c r="G3301">
        <f t="shared" si="256"/>
        <v>0</v>
      </c>
      <c r="H3301" s="40" t="e">
        <f t="shared" si="257"/>
        <v>#DIV/0!</v>
      </c>
      <c r="I3301">
        <f t="shared" si="258"/>
        <v>0</v>
      </c>
      <c r="J3301" s="40" t="e">
        <f t="shared" si="259"/>
        <v>#DIV/0!</v>
      </c>
      <c r="K3301" t="str">
        <f>+IFERROR(VLOOKUP(D3301,Table_1[#All],2,0),"")</f>
        <v/>
      </c>
    </row>
    <row r="3302" spans="6:11" ht="15" customHeight="1" x14ac:dyDescent="0.3">
      <c r="F3302" t="str">
        <f t="shared" si="255"/>
        <v>_</v>
      </c>
      <c r="G3302">
        <f t="shared" si="256"/>
        <v>0</v>
      </c>
      <c r="H3302" s="40" t="e">
        <f t="shared" si="257"/>
        <v>#DIV/0!</v>
      </c>
      <c r="I3302">
        <f t="shared" si="258"/>
        <v>0</v>
      </c>
      <c r="J3302" s="40" t="e">
        <f t="shared" si="259"/>
        <v>#DIV/0!</v>
      </c>
      <c r="K3302" t="str">
        <f>+IFERROR(VLOOKUP(D3302,Table_1[#All],2,0),"")</f>
        <v/>
      </c>
    </row>
    <row r="3303" spans="6:11" ht="15" customHeight="1" x14ac:dyDescent="0.3">
      <c r="F3303" t="str">
        <f t="shared" si="255"/>
        <v>_</v>
      </c>
      <c r="G3303">
        <f t="shared" si="256"/>
        <v>0</v>
      </c>
      <c r="H3303" s="40" t="e">
        <f t="shared" si="257"/>
        <v>#DIV/0!</v>
      </c>
      <c r="I3303">
        <f t="shared" si="258"/>
        <v>0</v>
      </c>
      <c r="J3303" s="40" t="e">
        <f t="shared" si="259"/>
        <v>#DIV/0!</v>
      </c>
      <c r="K3303" t="str">
        <f>+IFERROR(VLOOKUP(D3303,Table_1[#All],2,0),"")</f>
        <v/>
      </c>
    </row>
    <row r="3304" spans="6:11" ht="15" customHeight="1" x14ac:dyDescent="0.3">
      <c r="F3304" t="str">
        <f t="shared" si="255"/>
        <v>_</v>
      </c>
      <c r="G3304">
        <f t="shared" si="256"/>
        <v>0</v>
      </c>
      <c r="H3304" s="40" t="e">
        <f t="shared" si="257"/>
        <v>#DIV/0!</v>
      </c>
      <c r="I3304">
        <f t="shared" si="258"/>
        <v>0</v>
      </c>
      <c r="J3304" s="40" t="e">
        <f t="shared" si="259"/>
        <v>#DIV/0!</v>
      </c>
      <c r="K3304" t="str">
        <f>+IFERROR(VLOOKUP(D3304,Table_1[#All],2,0),"")</f>
        <v/>
      </c>
    </row>
    <row r="3305" spans="6:11" ht="15" customHeight="1" x14ac:dyDescent="0.3">
      <c r="F3305" t="str">
        <f t="shared" si="255"/>
        <v>_</v>
      </c>
      <c r="G3305">
        <f t="shared" si="256"/>
        <v>0</v>
      </c>
      <c r="H3305" s="40" t="e">
        <f t="shared" si="257"/>
        <v>#DIV/0!</v>
      </c>
      <c r="I3305">
        <f t="shared" si="258"/>
        <v>0</v>
      </c>
      <c r="J3305" s="40" t="e">
        <f t="shared" si="259"/>
        <v>#DIV/0!</v>
      </c>
      <c r="K3305" t="str">
        <f>+IFERROR(VLOOKUP(D3305,Table_1[#All],2,0),"")</f>
        <v/>
      </c>
    </row>
    <row r="3306" spans="6:11" ht="15" customHeight="1" x14ac:dyDescent="0.3">
      <c r="F3306" t="str">
        <f t="shared" si="255"/>
        <v>_</v>
      </c>
      <c r="G3306">
        <f t="shared" si="256"/>
        <v>0</v>
      </c>
      <c r="H3306" s="40" t="e">
        <f t="shared" si="257"/>
        <v>#DIV/0!</v>
      </c>
      <c r="I3306">
        <f t="shared" si="258"/>
        <v>0</v>
      </c>
      <c r="J3306" s="40" t="e">
        <f t="shared" si="259"/>
        <v>#DIV/0!</v>
      </c>
      <c r="K3306" t="str">
        <f>+IFERROR(VLOOKUP(D3306,Table_1[#All],2,0),"")</f>
        <v/>
      </c>
    </row>
    <row r="3307" spans="6:11" ht="15" customHeight="1" x14ac:dyDescent="0.3">
      <c r="F3307" t="str">
        <f t="shared" si="255"/>
        <v>_</v>
      </c>
      <c r="G3307">
        <f t="shared" si="256"/>
        <v>0</v>
      </c>
      <c r="H3307" s="40" t="e">
        <f t="shared" si="257"/>
        <v>#DIV/0!</v>
      </c>
      <c r="I3307">
        <f t="shared" si="258"/>
        <v>0</v>
      </c>
      <c r="J3307" s="40" t="e">
        <f t="shared" si="259"/>
        <v>#DIV/0!</v>
      </c>
      <c r="K3307" t="str">
        <f>+IFERROR(VLOOKUP(D3307,Table_1[#All],2,0),"")</f>
        <v/>
      </c>
    </row>
    <row r="3308" spans="6:11" ht="15" customHeight="1" x14ac:dyDescent="0.3">
      <c r="F3308" t="str">
        <f t="shared" si="255"/>
        <v>_</v>
      </c>
      <c r="G3308">
        <f t="shared" si="256"/>
        <v>0</v>
      </c>
      <c r="H3308" s="40" t="e">
        <f t="shared" si="257"/>
        <v>#DIV/0!</v>
      </c>
      <c r="I3308">
        <f t="shared" si="258"/>
        <v>0</v>
      </c>
      <c r="J3308" s="40" t="e">
        <f t="shared" si="259"/>
        <v>#DIV/0!</v>
      </c>
      <c r="K3308" t="str">
        <f>+IFERROR(VLOOKUP(D3308,Table_1[#All],2,0),"")</f>
        <v/>
      </c>
    </row>
    <row r="3309" spans="6:11" ht="15" customHeight="1" x14ac:dyDescent="0.3">
      <c r="F3309" t="str">
        <f t="shared" si="255"/>
        <v>_</v>
      </c>
      <c r="G3309">
        <f t="shared" si="256"/>
        <v>0</v>
      </c>
      <c r="H3309" s="40" t="e">
        <f t="shared" si="257"/>
        <v>#DIV/0!</v>
      </c>
      <c r="I3309">
        <f t="shared" si="258"/>
        <v>0</v>
      </c>
      <c r="J3309" s="40" t="e">
        <f t="shared" si="259"/>
        <v>#DIV/0!</v>
      </c>
      <c r="K3309" t="str">
        <f>+IFERROR(VLOOKUP(D3309,Table_1[#All],2,0),"")</f>
        <v/>
      </c>
    </row>
    <row r="3310" spans="6:11" ht="15" customHeight="1" x14ac:dyDescent="0.3">
      <c r="F3310" t="str">
        <f t="shared" si="255"/>
        <v>_</v>
      </c>
      <c r="G3310">
        <f t="shared" si="256"/>
        <v>0</v>
      </c>
      <c r="H3310" s="40" t="e">
        <f t="shared" si="257"/>
        <v>#DIV/0!</v>
      </c>
      <c r="I3310">
        <f t="shared" si="258"/>
        <v>0</v>
      </c>
      <c r="J3310" s="40" t="e">
        <f t="shared" si="259"/>
        <v>#DIV/0!</v>
      </c>
      <c r="K3310" t="str">
        <f>+IFERROR(VLOOKUP(D3310,Table_1[#All],2,0),"")</f>
        <v/>
      </c>
    </row>
    <row r="3311" spans="6:11" ht="15" customHeight="1" x14ac:dyDescent="0.3">
      <c r="F3311" t="str">
        <f t="shared" si="255"/>
        <v>_</v>
      </c>
      <c r="G3311">
        <f t="shared" si="256"/>
        <v>0</v>
      </c>
      <c r="H3311" s="40" t="e">
        <f t="shared" si="257"/>
        <v>#DIV/0!</v>
      </c>
      <c r="I3311">
        <f t="shared" si="258"/>
        <v>0</v>
      </c>
      <c r="J3311" s="40" t="e">
        <f t="shared" si="259"/>
        <v>#DIV/0!</v>
      </c>
      <c r="K3311" t="str">
        <f>+IFERROR(VLOOKUP(D3311,Table_1[#All],2,0),"")</f>
        <v/>
      </c>
    </row>
    <row r="3312" spans="6:11" ht="15" customHeight="1" x14ac:dyDescent="0.3">
      <c r="F3312" t="str">
        <f t="shared" si="255"/>
        <v>_</v>
      </c>
      <c r="G3312">
        <f t="shared" si="256"/>
        <v>0</v>
      </c>
      <c r="H3312" s="40" t="e">
        <f t="shared" si="257"/>
        <v>#DIV/0!</v>
      </c>
      <c r="I3312">
        <f t="shared" si="258"/>
        <v>0</v>
      </c>
      <c r="J3312" s="40" t="e">
        <f t="shared" si="259"/>
        <v>#DIV/0!</v>
      </c>
      <c r="K3312" t="str">
        <f>+IFERROR(VLOOKUP(D3312,Table_1[#All],2,0),"")</f>
        <v/>
      </c>
    </row>
    <row r="3313" spans="6:11" ht="15" customHeight="1" x14ac:dyDescent="0.3">
      <c r="F3313" t="str">
        <f t="shared" si="255"/>
        <v>_</v>
      </c>
      <c r="G3313">
        <f t="shared" si="256"/>
        <v>0</v>
      </c>
      <c r="H3313" s="40" t="e">
        <f t="shared" si="257"/>
        <v>#DIV/0!</v>
      </c>
      <c r="I3313">
        <f t="shared" si="258"/>
        <v>0</v>
      </c>
      <c r="J3313" s="40" t="e">
        <f t="shared" si="259"/>
        <v>#DIV/0!</v>
      </c>
      <c r="K3313" t="str">
        <f>+IFERROR(VLOOKUP(D3313,Table_1[#All],2,0),"")</f>
        <v/>
      </c>
    </row>
    <row r="3314" spans="6:11" ht="15" customHeight="1" x14ac:dyDescent="0.3">
      <c r="F3314" t="str">
        <f t="shared" si="255"/>
        <v>_</v>
      </c>
      <c r="G3314">
        <f t="shared" si="256"/>
        <v>0</v>
      </c>
      <c r="H3314" s="40" t="e">
        <f t="shared" si="257"/>
        <v>#DIV/0!</v>
      </c>
      <c r="I3314">
        <f t="shared" si="258"/>
        <v>0</v>
      </c>
      <c r="J3314" s="40" t="e">
        <f t="shared" si="259"/>
        <v>#DIV/0!</v>
      </c>
      <c r="K3314" t="str">
        <f>+IFERROR(VLOOKUP(D3314,Table_1[#All],2,0),"")</f>
        <v/>
      </c>
    </row>
    <row r="3315" spans="6:11" ht="15" customHeight="1" x14ac:dyDescent="0.3">
      <c r="F3315" t="str">
        <f t="shared" si="255"/>
        <v>_</v>
      </c>
      <c r="G3315">
        <f t="shared" si="256"/>
        <v>0</v>
      </c>
      <c r="H3315" s="40" t="e">
        <f t="shared" si="257"/>
        <v>#DIV/0!</v>
      </c>
      <c r="I3315">
        <f t="shared" si="258"/>
        <v>0</v>
      </c>
      <c r="J3315" s="40" t="e">
        <f t="shared" si="259"/>
        <v>#DIV/0!</v>
      </c>
      <c r="K3315" t="str">
        <f>+IFERROR(VLOOKUP(D3315,Table_1[#All],2,0),"")</f>
        <v/>
      </c>
    </row>
    <row r="3316" spans="6:11" ht="15" customHeight="1" x14ac:dyDescent="0.3">
      <c r="F3316" t="str">
        <f t="shared" si="255"/>
        <v>_</v>
      </c>
      <c r="G3316">
        <f t="shared" si="256"/>
        <v>0</v>
      </c>
      <c r="H3316" s="40" t="e">
        <f t="shared" si="257"/>
        <v>#DIV/0!</v>
      </c>
      <c r="I3316">
        <f t="shared" si="258"/>
        <v>0</v>
      </c>
      <c r="J3316" s="40" t="e">
        <f t="shared" si="259"/>
        <v>#DIV/0!</v>
      </c>
      <c r="K3316" t="str">
        <f>+IFERROR(VLOOKUP(D3316,Table_1[#All],2,0),"")</f>
        <v/>
      </c>
    </row>
    <row r="3317" spans="6:11" ht="15" customHeight="1" x14ac:dyDescent="0.3">
      <c r="F3317" t="str">
        <f t="shared" si="255"/>
        <v>_</v>
      </c>
      <c r="G3317">
        <f t="shared" si="256"/>
        <v>0</v>
      </c>
      <c r="H3317" s="40" t="e">
        <f t="shared" si="257"/>
        <v>#DIV/0!</v>
      </c>
      <c r="I3317">
        <f t="shared" si="258"/>
        <v>0</v>
      </c>
      <c r="J3317" s="40" t="e">
        <f t="shared" si="259"/>
        <v>#DIV/0!</v>
      </c>
      <c r="K3317" t="str">
        <f>+IFERROR(VLOOKUP(D3317,Table_1[#All],2,0),"")</f>
        <v/>
      </c>
    </row>
    <row r="3318" spans="6:11" ht="15" customHeight="1" x14ac:dyDescent="0.3">
      <c r="F3318" t="str">
        <f t="shared" si="255"/>
        <v>_</v>
      </c>
      <c r="G3318">
        <f t="shared" si="256"/>
        <v>0</v>
      </c>
      <c r="H3318" s="40" t="e">
        <f t="shared" si="257"/>
        <v>#DIV/0!</v>
      </c>
      <c r="I3318">
        <f t="shared" si="258"/>
        <v>0</v>
      </c>
      <c r="J3318" s="40" t="e">
        <f t="shared" si="259"/>
        <v>#DIV/0!</v>
      </c>
      <c r="K3318" t="str">
        <f>+IFERROR(VLOOKUP(D3318,Table_1[#All],2,0),"")</f>
        <v/>
      </c>
    </row>
    <row r="3319" spans="6:11" ht="15" customHeight="1" x14ac:dyDescent="0.3">
      <c r="F3319" t="str">
        <f t="shared" si="255"/>
        <v>_</v>
      </c>
      <c r="G3319">
        <f t="shared" si="256"/>
        <v>0</v>
      </c>
      <c r="H3319" s="40" t="e">
        <f t="shared" si="257"/>
        <v>#DIV/0!</v>
      </c>
      <c r="I3319">
        <f t="shared" si="258"/>
        <v>0</v>
      </c>
      <c r="J3319" s="40" t="e">
        <f t="shared" si="259"/>
        <v>#DIV/0!</v>
      </c>
      <c r="K3319" t="str">
        <f>+IFERROR(VLOOKUP(D3319,Table_1[#All],2,0),"")</f>
        <v/>
      </c>
    </row>
    <row r="3320" spans="6:11" ht="15" customHeight="1" x14ac:dyDescent="0.3">
      <c r="F3320" t="str">
        <f t="shared" si="255"/>
        <v>_</v>
      </c>
      <c r="G3320">
        <f t="shared" si="256"/>
        <v>0</v>
      </c>
      <c r="H3320" s="40" t="e">
        <f t="shared" si="257"/>
        <v>#DIV/0!</v>
      </c>
      <c r="I3320">
        <f t="shared" si="258"/>
        <v>0</v>
      </c>
      <c r="J3320" s="40" t="e">
        <f t="shared" si="259"/>
        <v>#DIV/0!</v>
      </c>
      <c r="K3320" t="str">
        <f>+IFERROR(VLOOKUP(D3320,Table_1[#All],2,0),"")</f>
        <v/>
      </c>
    </row>
    <row r="3321" spans="6:11" ht="15" customHeight="1" x14ac:dyDescent="0.3">
      <c r="F3321" t="str">
        <f t="shared" si="255"/>
        <v>_</v>
      </c>
      <c r="G3321">
        <f t="shared" si="256"/>
        <v>0</v>
      </c>
      <c r="H3321" s="40" t="e">
        <f t="shared" si="257"/>
        <v>#DIV/0!</v>
      </c>
      <c r="I3321">
        <f t="shared" si="258"/>
        <v>0</v>
      </c>
      <c r="J3321" s="40" t="e">
        <f t="shared" si="259"/>
        <v>#DIV/0!</v>
      </c>
      <c r="K3321" t="str">
        <f>+IFERROR(VLOOKUP(D3321,Table_1[#All],2,0),"")</f>
        <v/>
      </c>
    </row>
    <row r="3322" spans="6:11" ht="15" customHeight="1" x14ac:dyDescent="0.3">
      <c r="F3322" t="str">
        <f t="shared" si="255"/>
        <v>_</v>
      </c>
      <c r="G3322">
        <f t="shared" si="256"/>
        <v>0</v>
      </c>
      <c r="H3322" s="40" t="e">
        <f t="shared" si="257"/>
        <v>#DIV/0!</v>
      </c>
      <c r="I3322">
        <f t="shared" si="258"/>
        <v>0</v>
      </c>
      <c r="J3322" s="40" t="e">
        <f t="shared" si="259"/>
        <v>#DIV/0!</v>
      </c>
      <c r="K3322" t="str">
        <f>+IFERROR(VLOOKUP(D3322,Table_1[#All],2,0),"")</f>
        <v/>
      </c>
    </row>
    <row r="3323" spans="6:11" ht="15" customHeight="1" x14ac:dyDescent="0.3">
      <c r="F3323" t="str">
        <f t="shared" si="255"/>
        <v>_</v>
      </c>
      <c r="G3323">
        <f t="shared" si="256"/>
        <v>0</v>
      </c>
      <c r="H3323" s="40" t="e">
        <f t="shared" si="257"/>
        <v>#DIV/0!</v>
      </c>
      <c r="I3323">
        <f t="shared" si="258"/>
        <v>0</v>
      </c>
      <c r="J3323" s="40" t="e">
        <f t="shared" si="259"/>
        <v>#DIV/0!</v>
      </c>
      <c r="K3323" t="str">
        <f>+IFERROR(VLOOKUP(D3323,Table_1[#All],2,0),"")</f>
        <v/>
      </c>
    </row>
    <row r="3324" spans="6:11" ht="15" customHeight="1" x14ac:dyDescent="0.3">
      <c r="F3324" t="str">
        <f t="shared" si="255"/>
        <v>_</v>
      </c>
      <c r="G3324">
        <f t="shared" si="256"/>
        <v>0</v>
      </c>
      <c r="H3324" s="40" t="e">
        <f t="shared" si="257"/>
        <v>#DIV/0!</v>
      </c>
      <c r="I3324">
        <f t="shared" si="258"/>
        <v>0</v>
      </c>
      <c r="J3324" s="40" t="e">
        <f t="shared" si="259"/>
        <v>#DIV/0!</v>
      </c>
      <c r="K3324" t="str">
        <f>+IFERROR(VLOOKUP(D3324,Table_1[#All],2,0),"")</f>
        <v/>
      </c>
    </row>
    <row r="3325" spans="6:11" ht="15" customHeight="1" x14ac:dyDescent="0.3">
      <c r="F3325" t="str">
        <f t="shared" si="255"/>
        <v>_</v>
      </c>
      <c r="G3325">
        <f t="shared" si="256"/>
        <v>0</v>
      </c>
      <c r="H3325" s="40" t="e">
        <f t="shared" si="257"/>
        <v>#DIV/0!</v>
      </c>
      <c r="I3325">
        <f t="shared" si="258"/>
        <v>0</v>
      </c>
      <c r="J3325" s="40" t="e">
        <f t="shared" si="259"/>
        <v>#DIV/0!</v>
      </c>
      <c r="K3325" t="str">
        <f>+IFERROR(VLOOKUP(D3325,Table_1[#All],2,0),"")</f>
        <v/>
      </c>
    </row>
    <row r="3326" spans="6:11" ht="15" customHeight="1" x14ac:dyDescent="0.3">
      <c r="F3326" t="str">
        <f t="shared" si="255"/>
        <v>_</v>
      </c>
      <c r="G3326">
        <f t="shared" si="256"/>
        <v>0</v>
      </c>
      <c r="H3326" s="40" t="e">
        <f t="shared" si="257"/>
        <v>#DIV/0!</v>
      </c>
      <c r="I3326">
        <f t="shared" si="258"/>
        <v>0</v>
      </c>
      <c r="J3326" s="40" t="e">
        <f t="shared" si="259"/>
        <v>#DIV/0!</v>
      </c>
      <c r="K3326" t="str">
        <f>+IFERROR(VLOOKUP(D3326,Table_1[#All],2,0),"")</f>
        <v/>
      </c>
    </row>
    <row r="3327" spans="6:11" ht="15" customHeight="1" x14ac:dyDescent="0.3">
      <c r="F3327" t="str">
        <f t="shared" si="255"/>
        <v>_</v>
      </c>
      <c r="G3327">
        <f t="shared" si="256"/>
        <v>0</v>
      </c>
      <c r="H3327" s="40" t="e">
        <f t="shared" si="257"/>
        <v>#DIV/0!</v>
      </c>
      <c r="I3327">
        <f t="shared" si="258"/>
        <v>0</v>
      </c>
      <c r="J3327" s="40" t="e">
        <f t="shared" si="259"/>
        <v>#DIV/0!</v>
      </c>
      <c r="K3327" t="str">
        <f>+IFERROR(VLOOKUP(D3327,Table_1[#All],2,0),"")</f>
        <v/>
      </c>
    </row>
    <row r="3328" spans="6:11" ht="15" customHeight="1" x14ac:dyDescent="0.3">
      <c r="F3328" t="str">
        <f t="shared" si="255"/>
        <v>_</v>
      </c>
      <c r="G3328">
        <f t="shared" si="256"/>
        <v>0</v>
      </c>
      <c r="H3328" s="40" t="e">
        <f t="shared" si="257"/>
        <v>#DIV/0!</v>
      </c>
      <c r="I3328">
        <f t="shared" si="258"/>
        <v>0</v>
      </c>
      <c r="J3328" s="40" t="e">
        <f t="shared" si="259"/>
        <v>#DIV/0!</v>
      </c>
      <c r="K3328" t="str">
        <f>+IFERROR(VLOOKUP(D3328,Table_1[#All],2,0),"")</f>
        <v/>
      </c>
    </row>
    <row r="3329" spans="6:11" ht="15" customHeight="1" x14ac:dyDescent="0.3">
      <c r="F3329" t="str">
        <f t="shared" si="255"/>
        <v>_</v>
      </c>
      <c r="G3329">
        <f t="shared" si="256"/>
        <v>0</v>
      </c>
      <c r="H3329" s="40" t="e">
        <f t="shared" si="257"/>
        <v>#DIV/0!</v>
      </c>
      <c r="I3329">
        <f t="shared" si="258"/>
        <v>0</v>
      </c>
      <c r="J3329" s="40" t="e">
        <f t="shared" si="259"/>
        <v>#DIV/0!</v>
      </c>
      <c r="K3329" t="str">
        <f>+IFERROR(VLOOKUP(D3329,Table_1[#All],2,0),"")</f>
        <v/>
      </c>
    </row>
    <row r="3330" spans="6:11" ht="15" customHeight="1" x14ac:dyDescent="0.3">
      <c r="F3330" t="str">
        <f t="shared" si="255"/>
        <v>_</v>
      </c>
      <c r="G3330">
        <f t="shared" si="256"/>
        <v>0</v>
      </c>
      <c r="H3330" s="40" t="e">
        <f t="shared" si="257"/>
        <v>#DIV/0!</v>
      </c>
      <c r="I3330">
        <f t="shared" si="258"/>
        <v>0</v>
      </c>
      <c r="J3330" s="40" t="e">
        <f t="shared" si="259"/>
        <v>#DIV/0!</v>
      </c>
      <c r="K3330" t="str">
        <f>+IFERROR(VLOOKUP(D3330,Table_1[#All],2,0),"")</f>
        <v/>
      </c>
    </row>
    <row r="3331" spans="6:11" ht="15" customHeight="1" x14ac:dyDescent="0.3">
      <c r="F3331" t="str">
        <f t="shared" ref="F3331:F3394" si="260">+CONCATENATE(A3331,"_",B3331)</f>
        <v>_</v>
      </c>
      <c r="G3331">
        <f t="shared" ref="G3331:G3394" si="261">+SUMIFS($E$2:$E$1048576,$D$2:$D$1048576,"00. VENDES",$F$2:$F$1048576,F3331)</f>
        <v>0</v>
      </c>
      <c r="H3331" s="40" t="e">
        <f t="shared" ref="H3331:H3394" si="262">+E3331/G3331</f>
        <v>#DIV/0!</v>
      </c>
      <c r="I3331">
        <f t="shared" ref="I3331:I3394" si="263">+SUMIFS($E$2:$E$9999,$D$2:$D$9999,"00. VENDES",$B$2:$B$9999,B3331)</f>
        <v>0</v>
      </c>
      <c r="J3331" s="40" t="e">
        <f t="shared" ref="J3331:J3394" si="264">+E3331/I3331</f>
        <v>#DIV/0!</v>
      </c>
      <c r="K3331" t="str">
        <f>+IFERROR(VLOOKUP(D3331,Table_1[#All],2,0),"")</f>
        <v/>
      </c>
    </row>
    <row r="3332" spans="6:11" ht="15" customHeight="1" x14ac:dyDescent="0.3">
      <c r="F3332" t="str">
        <f t="shared" si="260"/>
        <v>_</v>
      </c>
      <c r="G3332">
        <f t="shared" si="261"/>
        <v>0</v>
      </c>
      <c r="H3332" s="40" t="e">
        <f t="shared" si="262"/>
        <v>#DIV/0!</v>
      </c>
      <c r="I3332">
        <f t="shared" si="263"/>
        <v>0</v>
      </c>
      <c r="J3332" s="40" t="e">
        <f t="shared" si="264"/>
        <v>#DIV/0!</v>
      </c>
      <c r="K3332" t="str">
        <f>+IFERROR(VLOOKUP(D3332,Table_1[#All],2,0),"")</f>
        <v/>
      </c>
    </row>
    <row r="3333" spans="6:11" ht="15" customHeight="1" x14ac:dyDescent="0.3">
      <c r="F3333" t="str">
        <f t="shared" si="260"/>
        <v>_</v>
      </c>
      <c r="G3333">
        <f t="shared" si="261"/>
        <v>0</v>
      </c>
      <c r="H3333" s="40" t="e">
        <f t="shared" si="262"/>
        <v>#DIV/0!</v>
      </c>
      <c r="I3333">
        <f t="shared" si="263"/>
        <v>0</v>
      </c>
      <c r="J3333" s="40" t="e">
        <f t="shared" si="264"/>
        <v>#DIV/0!</v>
      </c>
      <c r="K3333" t="str">
        <f>+IFERROR(VLOOKUP(D3333,Table_1[#All],2,0),"")</f>
        <v/>
      </c>
    </row>
    <row r="3334" spans="6:11" ht="15" customHeight="1" x14ac:dyDescent="0.3">
      <c r="F3334" t="str">
        <f t="shared" si="260"/>
        <v>_</v>
      </c>
      <c r="G3334">
        <f t="shared" si="261"/>
        <v>0</v>
      </c>
      <c r="H3334" s="40" t="e">
        <f t="shared" si="262"/>
        <v>#DIV/0!</v>
      </c>
      <c r="I3334">
        <f t="shared" si="263"/>
        <v>0</v>
      </c>
      <c r="J3334" s="40" t="e">
        <f t="shared" si="264"/>
        <v>#DIV/0!</v>
      </c>
      <c r="K3334" t="str">
        <f>+IFERROR(VLOOKUP(D3334,Table_1[#All],2,0),"")</f>
        <v/>
      </c>
    </row>
    <row r="3335" spans="6:11" ht="15" customHeight="1" x14ac:dyDescent="0.3">
      <c r="F3335" t="str">
        <f t="shared" si="260"/>
        <v>_</v>
      </c>
      <c r="G3335">
        <f t="shared" si="261"/>
        <v>0</v>
      </c>
      <c r="H3335" s="40" t="e">
        <f t="shared" si="262"/>
        <v>#DIV/0!</v>
      </c>
      <c r="I3335">
        <f t="shared" si="263"/>
        <v>0</v>
      </c>
      <c r="J3335" s="40" t="e">
        <f t="shared" si="264"/>
        <v>#DIV/0!</v>
      </c>
      <c r="K3335" t="str">
        <f>+IFERROR(VLOOKUP(D3335,Table_1[#All],2,0),"")</f>
        <v/>
      </c>
    </row>
    <row r="3336" spans="6:11" ht="15" customHeight="1" x14ac:dyDescent="0.3">
      <c r="F3336" t="str">
        <f t="shared" si="260"/>
        <v>_</v>
      </c>
      <c r="G3336">
        <f t="shared" si="261"/>
        <v>0</v>
      </c>
      <c r="H3336" s="40" t="e">
        <f t="shared" si="262"/>
        <v>#DIV/0!</v>
      </c>
      <c r="I3336">
        <f t="shared" si="263"/>
        <v>0</v>
      </c>
      <c r="J3336" s="40" t="e">
        <f t="shared" si="264"/>
        <v>#DIV/0!</v>
      </c>
      <c r="K3336" t="str">
        <f>+IFERROR(VLOOKUP(D3336,Table_1[#All],2,0),"")</f>
        <v/>
      </c>
    </row>
    <row r="3337" spans="6:11" ht="15" customHeight="1" x14ac:dyDescent="0.3">
      <c r="F3337" t="str">
        <f t="shared" si="260"/>
        <v>_</v>
      </c>
      <c r="G3337">
        <f t="shared" si="261"/>
        <v>0</v>
      </c>
      <c r="H3337" s="40" t="e">
        <f t="shared" si="262"/>
        <v>#DIV/0!</v>
      </c>
      <c r="I3337">
        <f t="shared" si="263"/>
        <v>0</v>
      </c>
      <c r="J3337" s="40" t="e">
        <f t="shared" si="264"/>
        <v>#DIV/0!</v>
      </c>
      <c r="K3337" t="str">
        <f>+IFERROR(VLOOKUP(D3337,Table_1[#All],2,0),"")</f>
        <v/>
      </c>
    </row>
    <row r="3338" spans="6:11" ht="15" customHeight="1" x14ac:dyDescent="0.3">
      <c r="F3338" t="str">
        <f t="shared" si="260"/>
        <v>_</v>
      </c>
      <c r="G3338">
        <f t="shared" si="261"/>
        <v>0</v>
      </c>
      <c r="H3338" s="40" t="e">
        <f t="shared" si="262"/>
        <v>#DIV/0!</v>
      </c>
      <c r="I3338">
        <f t="shared" si="263"/>
        <v>0</v>
      </c>
      <c r="J3338" s="40" t="e">
        <f t="shared" si="264"/>
        <v>#DIV/0!</v>
      </c>
      <c r="K3338" t="str">
        <f>+IFERROR(VLOOKUP(D3338,Table_1[#All],2,0),"")</f>
        <v/>
      </c>
    </row>
    <row r="3339" spans="6:11" ht="15" customHeight="1" x14ac:dyDescent="0.3">
      <c r="F3339" t="str">
        <f t="shared" si="260"/>
        <v>_</v>
      </c>
      <c r="G3339">
        <f t="shared" si="261"/>
        <v>0</v>
      </c>
      <c r="H3339" s="40" t="e">
        <f t="shared" si="262"/>
        <v>#DIV/0!</v>
      </c>
      <c r="I3339">
        <f t="shared" si="263"/>
        <v>0</v>
      </c>
      <c r="J3339" s="40" t="e">
        <f t="shared" si="264"/>
        <v>#DIV/0!</v>
      </c>
      <c r="K3339" t="str">
        <f>+IFERROR(VLOOKUP(D3339,Table_1[#All],2,0),"")</f>
        <v/>
      </c>
    </row>
    <row r="3340" spans="6:11" ht="15" customHeight="1" x14ac:dyDescent="0.3">
      <c r="F3340" t="str">
        <f t="shared" si="260"/>
        <v>_</v>
      </c>
      <c r="G3340">
        <f t="shared" si="261"/>
        <v>0</v>
      </c>
      <c r="H3340" s="40" t="e">
        <f t="shared" si="262"/>
        <v>#DIV/0!</v>
      </c>
      <c r="I3340">
        <f t="shared" si="263"/>
        <v>0</v>
      </c>
      <c r="J3340" s="40" t="e">
        <f t="shared" si="264"/>
        <v>#DIV/0!</v>
      </c>
      <c r="K3340" t="str">
        <f>+IFERROR(VLOOKUP(D3340,Table_1[#All],2,0),"")</f>
        <v/>
      </c>
    </row>
    <row r="3341" spans="6:11" ht="15" customHeight="1" x14ac:dyDescent="0.3">
      <c r="F3341" t="str">
        <f t="shared" si="260"/>
        <v>_</v>
      </c>
      <c r="G3341">
        <f t="shared" si="261"/>
        <v>0</v>
      </c>
      <c r="H3341" s="40" t="e">
        <f t="shared" si="262"/>
        <v>#DIV/0!</v>
      </c>
      <c r="I3341">
        <f t="shared" si="263"/>
        <v>0</v>
      </c>
      <c r="J3341" s="40" t="e">
        <f t="shared" si="264"/>
        <v>#DIV/0!</v>
      </c>
      <c r="K3341" t="str">
        <f>+IFERROR(VLOOKUP(D3341,Table_1[#All],2,0),"")</f>
        <v/>
      </c>
    </row>
    <row r="3342" spans="6:11" ht="15" customHeight="1" x14ac:dyDescent="0.3">
      <c r="F3342" t="str">
        <f t="shared" si="260"/>
        <v>_</v>
      </c>
      <c r="G3342">
        <f t="shared" si="261"/>
        <v>0</v>
      </c>
      <c r="H3342" s="40" t="e">
        <f t="shared" si="262"/>
        <v>#DIV/0!</v>
      </c>
      <c r="I3342">
        <f t="shared" si="263"/>
        <v>0</v>
      </c>
      <c r="J3342" s="40" t="e">
        <f t="shared" si="264"/>
        <v>#DIV/0!</v>
      </c>
      <c r="K3342" t="str">
        <f>+IFERROR(VLOOKUP(D3342,Table_1[#All],2,0),"")</f>
        <v/>
      </c>
    </row>
    <row r="3343" spans="6:11" ht="15" customHeight="1" x14ac:dyDescent="0.3">
      <c r="F3343" t="str">
        <f t="shared" si="260"/>
        <v>_</v>
      </c>
      <c r="G3343">
        <f t="shared" si="261"/>
        <v>0</v>
      </c>
      <c r="H3343" s="40" t="e">
        <f t="shared" si="262"/>
        <v>#DIV/0!</v>
      </c>
      <c r="I3343">
        <f t="shared" si="263"/>
        <v>0</v>
      </c>
      <c r="J3343" s="40" t="e">
        <f t="shared" si="264"/>
        <v>#DIV/0!</v>
      </c>
      <c r="K3343" t="str">
        <f>+IFERROR(VLOOKUP(D3343,Table_1[#All],2,0),"")</f>
        <v/>
      </c>
    </row>
    <row r="3344" spans="6:11" ht="15" customHeight="1" x14ac:dyDescent="0.3">
      <c r="F3344" t="str">
        <f t="shared" si="260"/>
        <v>_</v>
      </c>
      <c r="G3344">
        <f t="shared" si="261"/>
        <v>0</v>
      </c>
      <c r="H3344" s="40" t="e">
        <f t="shared" si="262"/>
        <v>#DIV/0!</v>
      </c>
      <c r="I3344">
        <f t="shared" si="263"/>
        <v>0</v>
      </c>
      <c r="J3344" s="40" t="e">
        <f t="shared" si="264"/>
        <v>#DIV/0!</v>
      </c>
      <c r="K3344" t="str">
        <f>+IFERROR(VLOOKUP(D3344,Table_1[#All],2,0),"")</f>
        <v/>
      </c>
    </row>
    <row r="3345" spans="6:11" ht="15" customHeight="1" x14ac:dyDescent="0.3">
      <c r="F3345" t="str">
        <f t="shared" si="260"/>
        <v>_</v>
      </c>
      <c r="G3345">
        <f t="shared" si="261"/>
        <v>0</v>
      </c>
      <c r="H3345" s="40" t="e">
        <f t="shared" si="262"/>
        <v>#DIV/0!</v>
      </c>
      <c r="I3345">
        <f t="shared" si="263"/>
        <v>0</v>
      </c>
      <c r="J3345" s="40" t="e">
        <f t="shared" si="264"/>
        <v>#DIV/0!</v>
      </c>
      <c r="K3345" t="str">
        <f>+IFERROR(VLOOKUP(D3345,Table_1[#All],2,0),"")</f>
        <v/>
      </c>
    </row>
    <row r="3346" spans="6:11" ht="15" customHeight="1" x14ac:dyDescent="0.3">
      <c r="F3346" t="str">
        <f t="shared" si="260"/>
        <v>_</v>
      </c>
      <c r="G3346">
        <f t="shared" si="261"/>
        <v>0</v>
      </c>
      <c r="H3346" s="40" t="e">
        <f t="shared" si="262"/>
        <v>#DIV/0!</v>
      </c>
      <c r="I3346">
        <f t="shared" si="263"/>
        <v>0</v>
      </c>
      <c r="J3346" s="40" t="e">
        <f t="shared" si="264"/>
        <v>#DIV/0!</v>
      </c>
      <c r="K3346" t="str">
        <f>+IFERROR(VLOOKUP(D3346,Table_1[#All],2,0),"")</f>
        <v/>
      </c>
    </row>
    <row r="3347" spans="6:11" ht="15" customHeight="1" x14ac:dyDescent="0.3">
      <c r="F3347" t="str">
        <f t="shared" si="260"/>
        <v>_</v>
      </c>
      <c r="G3347">
        <f t="shared" si="261"/>
        <v>0</v>
      </c>
      <c r="H3347" s="40" t="e">
        <f t="shared" si="262"/>
        <v>#DIV/0!</v>
      </c>
      <c r="I3347">
        <f t="shared" si="263"/>
        <v>0</v>
      </c>
      <c r="J3347" s="40" t="e">
        <f t="shared" si="264"/>
        <v>#DIV/0!</v>
      </c>
      <c r="K3347" t="str">
        <f>+IFERROR(VLOOKUP(D3347,Table_1[#All],2,0),"")</f>
        <v/>
      </c>
    </row>
    <row r="3348" spans="6:11" ht="15" customHeight="1" x14ac:dyDescent="0.3">
      <c r="F3348" t="str">
        <f t="shared" si="260"/>
        <v>_</v>
      </c>
      <c r="G3348">
        <f t="shared" si="261"/>
        <v>0</v>
      </c>
      <c r="H3348" s="40" t="e">
        <f t="shared" si="262"/>
        <v>#DIV/0!</v>
      </c>
      <c r="I3348">
        <f t="shared" si="263"/>
        <v>0</v>
      </c>
      <c r="J3348" s="40" t="e">
        <f t="shared" si="264"/>
        <v>#DIV/0!</v>
      </c>
      <c r="K3348" t="str">
        <f>+IFERROR(VLOOKUP(D3348,Table_1[#All],2,0),"")</f>
        <v/>
      </c>
    </row>
    <row r="3349" spans="6:11" ht="15" customHeight="1" x14ac:dyDescent="0.3">
      <c r="F3349" t="str">
        <f t="shared" si="260"/>
        <v>_</v>
      </c>
      <c r="G3349">
        <f t="shared" si="261"/>
        <v>0</v>
      </c>
      <c r="H3349" s="40" t="e">
        <f t="shared" si="262"/>
        <v>#DIV/0!</v>
      </c>
      <c r="I3349">
        <f t="shared" si="263"/>
        <v>0</v>
      </c>
      <c r="J3349" s="40" t="e">
        <f t="shared" si="264"/>
        <v>#DIV/0!</v>
      </c>
      <c r="K3349" t="str">
        <f>+IFERROR(VLOOKUP(D3349,Table_1[#All],2,0),"")</f>
        <v/>
      </c>
    </row>
    <row r="3350" spans="6:11" ht="15" customHeight="1" x14ac:dyDescent="0.3">
      <c r="F3350" t="str">
        <f t="shared" si="260"/>
        <v>_</v>
      </c>
      <c r="G3350">
        <f t="shared" si="261"/>
        <v>0</v>
      </c>
      <c r="H3350" s="40" t="e">
        <f t="shared" si="262"/>
        <v>#DIV/0!</v>
      </c>
      <c r="I3350">
        <f t="shared" si="263"/>
        <v>0</v>
      </c>
      <c r="J3350" s="40" t="e">
        <f t="shared" si="264"/>
        <v>#DIV/0!</v>
      </c>
      <c r="K3350" t="str">
        <f>+IFERROR(VLOOKUP(D3350,Table_1[#All],2,0),"")</f>
        <v/>
      </c>
    </row>
    <row r="3351" spans="6:11" ht="15" customHeight="1" x14ac:dyDescent="0.3">
      <c r="F3351" t="str">
        <f t="shared" si="260"/>
        <v>_</v>
      </c>
      <c r="G3351">
        <f t="shared" si="261"/>
        <v>0</v>
      </c>
      <c r="H3351" s="40" t="e">
        <f t="shared" si="262"/>
        <v>#DIV/0!</v>
      </c>
      <c r="I3351">
        <f t="shared" si="263"/>
        <v>0</v>
      </c>
      <c r="J3351" s="40" t="e">
        <f t="shared" si="264"/>
        <v>#DIV/0!</v>
      </c>
      <c r="K3351" t="str">
        <f>+IFERROR(VLOOKUP(D3351,Table_1[#All],2,0),"")</f>
        <v/>
      </c>
    </row>
    <row r="3352" spans="6:11" ht="15" customHeight="1" x14ac:dyDescent="0.3">
      <c r="F3352" t="str">
        <f t="shared" si="260"/>
        <v>_</v>
      </c>
      <c r="G3352">
        <f t="shared" si="261"/>
        <v>0</v>
      </c>
      <c r="H3352" s="40" t="e">
        <f t="shared" si="262"/>
        <v>#DIV/0!</v>
      </c>
      <c r="I3352">
        <f t="shared" si="263"/>
        <v>0</v>
      </c>
      <c r="J3352" s="40" t="e">
        <f t="shared" si="264"/>
        <v>#DIV/0!</v>
      </c>
      <c r="K3352" t="str">
        <f>+IFERROR(VLOOKUP(D3352,Table_1[#All],2,0),"")</f>
        <v/>
      </c>
    </row>
    <row r="3353" spans="6:11" ht="15" customHeight="1" x14ac:dyDescent="0.3">
      <c r="F3353" t="str">
        <f t="shared" si="260"/>
        <v>_</v>
      </c>
      <c r="G3353">
        <f t="shared" si="261"/>
        <v>0</v>
      </c>
      <c r="H3353" s="40" t="e">
        <f t="shared" si="262"/>
        <v>#DIV/0!</v>
      </c>
      <c r="I3353">
        <f t="shared" si="263"/>
        <v>0</v>
      </c>
      <c r="J3353" s="40" t="e">
        <f t="shared" si="264"/>
        <v>#DIV/0!</v>
      </c>
      <c r="K3353" t="str">
        <f>+IFERROR(VLOOKUP(D3353,Table_1[#All],2,0),"")</f>
        <v/>
      </c>
    </row>
    <row r="3354" spans="6:11" ht="15" customHeight="1" x14ac:dyDescent="0.3">
      <c r="F3354" t="str">
        <f t="shared" si="260"/>
        <v>_</v>
      </c>
      <c r="G3354">
        <f t="shared" si="261"/>
        <v>0</v>
      </c>
      <c r="H3354" s="40" t="e">
        <f t="shared" si="262"/>
        <v>#DIV/0!</v>
      </c>
      <c r="I3354">
        <f t="shared" si="263"/>
        <v>0</v>
      </c>
      <c r="J3354" s="40" t="e">
        <f t="shared" si="264"/>
        <v>#DIV/0!</v>
      </c>
      <c r="K3354" t="str">
        <f>+IFERROR(VLOOKUP(D3354,Table_1[#All],2,0),"")</f>
        <v/>
      </c>
    </row>
    <row r="3355" spans="6:11" ht="15" customHeight="1" x14ac:dyDescent="0.3">
      <c r="F3355" t="str">
        <f t="shared" si="260"/>
        <v>_</v>
      </c>
      <c r="G3355">
        <f t="shared" si="261"/>
        <v>0</v>
      </c>
      <c r="H3355" s="40" t="e">
        <f t="shared" si="262"/>
        <v>#DIV/0!</v>
      </c>
      <c r="I3355">
        <f t="shared" si="263"/>
        <v>0</v>
      </c>
      <c r="J3355" s="40" t="e">
        <f t="shared" si="264"/>
        <v>#DIV/0!</v>
      </c>
      <c r="K3355" t="str">
        <f>+IFERROR(VLOOKUP(D3355,Table_1[#All],2,0),"")</f>
        <v/>
      </c>
    </row>
    <row r="3356" spans="6:11" ht="15" customHeight="1" x14ac:dyDescent="0.3">
      <c r="F3356" t="str">
        <f t="shared" si="260"/>
        <v>_</v>
      </c>
      <c r="G3356">
        <f t="shared" si="261"/>
        <v>0</v>
      </c>
      <c r="H3356" s="40" t="e">
        <f t="shared" si="262"/>
        <v>#DIV/0!</v>
      </c>
      <c r="I3356">
        <f t="shared" si="263"/>
        <v>0</v>
      </c>
      <c r="J3356" s="40" t="e">
        <f t="shared" si="264"/>
        <v>#DIV/0!</v>
      </c>
      <c r="K3356" t="str">
        <f>+IFERROR(VLOOKUP(D3356,Table_1[#All],2,0),"")</f>
        <v/>
      </c>
    </row>
    <row r="3357" spans="6:11" ht="15" customHeight="1" x14ac:dyDescent="0.3">
      <c r="F3357" t="str">
        <f t="shared" si="260"/>
        <v>_</v>
      </c>
      <c r="G3357">
        <f t="shared" si="261"/>
        <v>0</v>
      </c>
      <c r="H3357" s="40" t="e">
        <f t="shared" si="262"/>
        <v>#DIV/0!</v>
      </c>
      <c r="I3357">
        <f t="shared" si="263"/>
        <v>0</v>
      </c>
      <c r="J3357" s="40" t="e">
        <f t="shared" si="264"/>
        <v>#DIV/0!</v>
      </c>
      <c r="K3357" t="str">
        <f>+IFERROR(VLOOKUP(D3357,Table_1[#All],2,0),"")</f>
        <v/>
      </c>
    </row>
    <row r="3358" spans="6:11" ht="15" customHeight="1" x14ac:dyDescent="0.3">
      <c r="F3358" t="str">
        <f t="shared" si="260"/>
        <v>_</v>
      </c>
      <c r="G3358">
        <f t="shared" si="261"/>
        <v>0</v>
      </c>
      <c r="H3358" s="40" t="e">
        <f t="shared" si="262"/>
        <v>#DIV/0!</v>
      </c>
      <c r="I3358">
        <f t="shared" si="263"/>
        <v>0</v>
      </c>
      <c r="J3358" s="40" t="e">
        <f t="shared" si="264"/>
        <v>#DIV/0!</v>
      </c>
      <c r="K3358" t="str">
        <f>+IFERROR(VLOOKUP(D3358,Table_1[#All],2,0),"")</f>
        <v/>
      </c>
    </row>
    <row r="3359" spans="6:11" ht="15" customHeight="1" x14ac:dyDescent="0.3">
      <c r="F3359" t="str">
        <f t="shared" si="260"/>
        <v>_</v>
      </c>
      <c r="G3359">
        <f t="shared" si="261"/>
        <v>0</v>
      </c>
      <c r="H3359" s="40" t="e">
        <f t="shared" si="262"/>
        <v>#DIV/0!</v>
      </c>
      <c r="I3359">
        <f t="shared" si="263"/>
        <v>0</v>
      </c>
      <c r="J3359" s="40" t="e">
        <f t="shared" si="264"/>
        <v>#DIV/0!</v>
      </c>
      <c r="K3359" t="str">
        <f>+IFERROR(VLOOKUP(D3359,Table_1[#All],2,0),"")</f>
        <v/>
      </c>
    </row>
    <row r="3360" spans="6:11" ht="15" customHeight="1" x14ac:dyDescent="0.3">
      <c r="F3360" t="str">
        <f t="shared" si="260"/>
        <v>_</v>
      </c>
      <c r="G3360">
        <f t="shared" si="261"/>
        <v>0</v>
      </c>
      <c r="H3360" s="40" t="e">
        <f t="shared" si="262"/>
        <v>#DIV/0!</v>
      </c>
      <c r="I3360">
        <f t="shared" si="263"/>
        <v>0</v>
      </c>
      <c r="J3360" s="40" t="e">
        <f t="shared" si="264"/>
        <v>#DIV/0!</v>
      </c>
      <c r="K3360" t="str">
        <f>+IFERROR(VLOOKUP(D3360,Table_1[#All],2,0),"")</f>
        <v/>
      </c>
    </row>
    <row r="3361" spans="6:11" ht="15" customHeight="1" x14ac:dyDescent="0.3">
      <c r="F3361" t="str">
        <f t="shared" si="260"/>
        <v>_</v>
      </c>
      <c r="G3361">
        <f t="shared" si="261"/>
        <v>0</v>
      </c>
      <c r="H3361" s="40" t="e">
        <f t="shared" si="262"/>
        <v>#DIV/0!</v>
      </c>
      <c r="I3361">
        <f t="shared" si="263"/>
        <v>0</v>
      </c>
      <c r="J3361" s="40" t="e">
        <f t="shared" si="264"/>
        <v>#DIV/0!</v>
      </c>
      <c r="K3361" t="str">
        <f>+IFERROR(VLOOKUP(D3361,Table_1[#All],2,0),"")</f>
        <v/>
      </c>
    </row>
    <row r="3362" spans="6:11" ht="15" customHeight="1" x14ac:dyDescent="0.3">
      <c r="F3362" t="str">
        <f t="shared" si="260"/>
        <v>_</v>
      </c>
      <c r="G3362">
        <f t="shared" si="261"/>
        <v>0</v>
      </c>
      <c r="H3362" s="40" t="e">
        <f t="shared" si="262"/>
        <v>#DIV/0!</v>
      </c>
      <c r="I3362">
        <f t="shared" si="263"/>
        <v>0</v>
      </c>
      <c r="J3362" s="40" t="e">
        <f t="shared" si="264"/>
        <v>#DIV/0!</v>
      </c>
      <c r="K3362" t="str">
        <f>+IFERROR(VLOOKUP(D3362,Table_1[#All],2,0),"")</f>
        <v/>
      </c>
    </row>
    <row r="3363" spans="6:11" ht="15" customHeight="1" x14ac:dyDescent="0.3">
      <c r="F3363" t="str">
        <f t="shared" si="260"/>
        <v>_</v>
      </c>
      <c r="G3363">
        <f t="shared" si="261"/>
        <v>0</v>
      </c>
      <c r="H3363" s="40" t="e">
        <f t="shared" si="262"/>
        <v>#DIV/0!</v>
      </c>
      <c r="I3363">
        <f t="shared" si="263"/>
        <v>0</v>
      </c>
      <c r="J3363" s="40" t="e">
        <f t="shared" si="264"/>
        <v>#DIV/0!</v>
      </c>
      <c r="K3363" t="str">
        <f>+IFERROR(VLOOKUP(D3363,Table_1[#All],2,0),"")</f>
        <v/>
      </c>
    </row>
    <row r="3364" spans="6:11" ht="15" customHeight="1" x14ac:dyDescent="0.3">
      <c r="F3364" t="str">
        <f t="shared" si="260"/>
        <v>_</v>
      </c>
      <c r="G3364">
        <f t="shared" si="261"/>
        <v>0</v>
      </c>
      <c r="H3364" s="40" t="e">
        <f t="shared" si="262"/>
        <v>#DIV/0!</v>
      </c>
      <c r="I3364">
        <f t="shared" si="263"/>
        <v>0</v>
      </c>
      <c r="J3364" s="40" t="e">
        <f t="shared" si="264"/>
        <v>#DIV/0!</v>
      </c>
      <c r="K3364" t="str">
        <f>+IFERROR(VLOOKUP(D3364,Table_1[#All],2,0),"")</f>
        <v/>
      </c>
    </row>
    <row r="3365" spans="6:11" ht="15" customHeight="1" x14ac:dyDescent="0.3">
      <c r="F3365" t="str">
        <f t="shared" si="260"/>
        <v>_</v>
      </c>
      <c r="G3365">
        <f t="shared" si="261"/>
        <v>0</v>
      </c>
      <c r="H3365" s="40" t="e">
        <f t="shared" si="262"/>
        <v>#DIV/0!</v>
      </c>
      <c r="I3365">
        <f t="shared" si="263"/>
        <v>0</v>
      </c>
      <c r="J3365" s="40" t="e">
        <f t="shared" si="264"/>
        <v>#DIV/0!</v>
      </c>
      <c r="K3365" t="str">
        <f>+IFERROR(VLOOKUP(D3365,Table_1[#All],2,0),"")</f>
        <v/>
      </c>
    </row>
    <row r="3366" spans="6:11" ht="15" customHeight="1" x14ac:dyDescent="0.3">
      <c r="F3366" t="str">
        <f t="shared" si="260"/>
        <v>_</v>
      </c>
      <c r="G3366">
        <f t="shared" si="261"/>
        <v>0</v>
      </c>
      <c r="H3366" s="40" t="e">
        <f t="shared" si="262"/>
        <v>#DIV/0!</v>
      </c>
      <c r="I3366">
        <f t="shared" si="263"/>
        <v>0</v>
      </c>
      <c r="J3366" s="40" t="e">
        <f t="shared" si="264"/>
        <v>#DIV/0!</v>
      </c>
      <c r="K3366" t="str">
        <f>+IFERROR(VLOOKUP(D3366,Table_1[#All],2,0),"")</f>
        <v/>
      </c>
    </row>
    <row r="3367" spans="6:11" ht="15" customHeight="1" x14ac:dyDescent="0.3">
      <c r="F3367" t="str">
        <f t="shared" si="260"/>
        <v>_</v>
      </c>
      <c r="G3367">
        <f t="shared" si="261"/>
        <v>0</v>
      </c>
      <c r="H3367" s="40" t="e">
        <f t="shared" si="262"/>
        <v>#DIV/0!</v>
      </c>
      <c r="I3367">
        <f t="shared" si="263"/>
        <v>0</v>
      </c>
      <c r="J3367" s="40" t="e">
        <f t="shared" si="264"/>
        <v>#DIV/0!</v>
      </c>
      <c r="K3367" t="str">
        <f>+IFERROR(VLOOKUP(D3367,Table_1[#All],2,0),"")</f>
        <v/>
      </c>
    </row>
    <row r="3368" spans="6:11" ht="15" customHeight="1" x14ac:dyDescent="0.3">
      <c r="F3368" t="str">
        <f t="shared" si="260"/>
        <v>_</v>
      </c>
      <c r="G3368">
        <f t="shared" si="261"/>
        <v>0</v>
      </c>
      <c r="H3368" s="40" t="e">
        <f t="shared" si="262"/>
        <v>#DIV/0!</v>
      </c>
      <c r="I3368">
        <f t="shared" si="263"/>
        <v>0</v>
      </c>
      <c r="J3368" s="40" t="e">
        <f t="shared" si="264"/>
        <v>#DIV/0!</v>
      </c>
      <c r="K3368" t="str">
        <f>+IFERROR(VLOOKUP(D3368,Table_1[#All],2,0),"")</f>
        <v/>
      </c>
    </row>
    <row r="3369" spans="6:11" ht="15" customHeight="1" x14ac:dyDescent="0.3">
      <c r="F3369" t="str">
        <f t="shared" si="260"/>
        <v>_</v>
      </c>
      <c r="G3369">
        <f t="shared" si="261"/>
        <v>0</v>
      </c>
      <c r="H3369" s="40" t="e">
        <f t="shared" si="262"/>
        <v>#DIV/0!</v>
      </c>
      <c r="I3369">
        <f t="shared" si="263"/>
        <v>0</v>
      </c>
      <c r="J3369" s="40" t="e">
        <f t="shared" si="264"/>
        <v>#DIV/0!</v>
      </c>
      <c r="K3369" t="str">
        <f>+IFERROR(VLOOKUP(D3369,Table_1[#All],2,0),"")</f>
        <v/>
      </c>
    </row>
    <row r="3370" spans="6:11" ht="15" customHeight="1" x14ac:dyDescent="0.3">
      <c r="F3370" t="str">
        <f t="shared" si="260"/>
        <v>_</v>
      </c>
      <c r="G3370">
        <f t="shared" si="261"/>
        <v>0</v>
      </c>
      <c r="H3370" s="40" t="e">
        <f t="shared" si="262"/>
        <v>#DIV/0!</v>
      </c>
      <c r="I3370">
        <f t="shared" si="263"/>
        <v>0</v>
      </c>
      <c r="J3370" s="40" t="e">
        <f t="shared" si="264"/>
        <v>#DIV/0!</v>
      </c>
      <c r="K3370" t="str">
        <f>+IFERROR(VLOOKUP(D3370,Table_1[#All],2,0),"")</f>
        <v/>
      </c>
    </row>
    <row r="3371" spans="6:11" ht="15" customHeight="1" x14ac:dyDescent="0.3">
      <c r="F3371" t="str">
        <f t="shared" si="260"/>
        <v>_</v>
      </c>
      <c r="G3371">
        <f t="shared" si="261"/>
        <v>0</v>
      </c>
      <c r="H3371" s="40" t="e">
        <f t="shared" si="262"/>
        <v>#DIV/0!</v>
      </c>
      <c r="I3371">
        <f t="shared" si="263"/>
        <v>0</v>
      </c>
      <c r="J3371" s="40" t="e">
        <f t="shared" si="264"/>
        <v>#DIV/0!</v>
      </c>
      <c r="K3371" t="str">
        <f>+IFERROR(VLOOKUP(D3371,Table_1[#All],2,0),"")</f>
        <v/>
      </c>
    </row>
    <row r="3372" spans="6:11" ht="15" customHeight="1" x14ac:dyDescent="0.3">
      <c r="F3372" t="str">
        <f t="shared" si="260"/>
        <v>_</v>
      </c>
      <c r="G3372">
        <f t="shared" si="261"/>
        <v>0</v>
      </c>
      <c r="H3372" s="40" t="e">
        <f t="shared" si="262"/>
        <v>#DIV/0!</v>
      </c>
      <c r="I3372">
        <f t="shared" si="263"/>
        <v>0</v>
      </c>
      <c r="J3372" s="40" t="e">
        <f t="shared" si="264"/>
        <v>#DIV/0!</v>
      </c>
      <c r="K3372" t="str">
        <f>+IFERROR(VLOOKUP(D3372,Table_1[#All],2,0),"")</f>
        <v/>
      </c>
    </row>
    <row r="3373" spans="6:11" ht="15" customHeight="1" x14ac:dyDescent="0.3">
      <c r="F3373" t="str">
        <f t="shared" si="260"/>
        <v>_</v>
      </c>
      <c r="G3373">
        <f t="shared" si="261"/>
        <v>0</v>
      </c>
      <c r="H3373" s="40" t="e">
        <f t="shared" si="262"/>
        <v>#DIV/0!</v>
      </c>
      <c r="I3373">
        <f t="shared" si="263"/>
        <v>0</v>
      </c>
      <c r="J3373" s="40" t="e">
        <f t="shared" si="264"/>
        <v>#DIV/0!</v>
      </c>
      <c r="K3373" t="str">
        <f>+IFERROR(VLOOKUP(D3373,Table_1[#All],2,0),"")</f>
        <v/>
      </c>
    </row>
    <row r="3374" spans="6:11" ht="15" customHeight="1" x14ac:dyDescent="0.3">
      <c r="F3374" t="str">
        <f t="shared" si="260"/>
        <v>_</v>
      </c>
      <c r="G3374">
        <f t="shared" si="261"/>
        <v>0</v>
      </c>
      <c r="H3374" s="40" t="e">
        <f t="shared" si="262"/>
        <v>#DIV/0!</v>
      </c>
      <c r="I3374">
        <f t="shared" si="263"/>
        <v>0</v>
      </c>
      <c r="J3374" s="40" t="e">
        <f t="shared" si="264"/>
        <v>#DIV/0!</v>
      </c>
      <c r="K3374" t="str">
        <f>+IFERROR(VLOOKUP(D3374,Table_1[#All],2,0),"")</f>
        <v/>
      </c>
    </row>
    <row r="3375" spans="6:11" ht="15" customHeight="1" x14ac:dyDescent="0.3">
      <c r="F3375" t="str">
        <f t="shared" si="260"/>
        <v>_</v>
      </c>
      <c r="G3375">
        <f t="shared" si="261"/>
        <v>0</v>
      </c>
      <c r="H3375" s="40" t="e">
        <f t="shared" si="262"/>
        <v>#DIV/0!</v>
      </c>
      <c r="I3375">
        <f t="shared" si="263"/>
        <v>0</v>
      </c>
      <c r="J3375" s="40" t="e">
        <f t="shared" si="264"/>
        <v>#DIV/0!</v>
      </c>
      <c r="K3375" t="str">
        <f>+IFERROR(VLOOKUP(D3375,Table_1[#All],2,0),"")</f>
        <v/>
      </c>
    </row>
    <row r="3376" spans="6:11" ht="15" customHeight="1" x14ac:dyDescent="0.3">
      <c r="F3376" t="str">
        <f t="shared" si="260"/>
        <v>_</v>
      </c>
      <c r="G3376">
        <f t="shared" si="261"/>
        <v>0</v>
      </c>
      <c r="H3376" s="40" t="e">
        <f t="shared" si="262"/>
        <v>#DIV/0!</v>
      </c>
      <c r="I3376">
        <f t="shared" si="263"/>
        <v>0</v>
      </c>
      <c r="J3376" s="40" t="e">
        <f t="shared" si="264"/>
        <v>#DIV/0!</v>
      </c>
      <c r="K3376" t="str">
        <f>+IFERROR(VLOOKUP(D3376,Table_1[#All],2,0),"")</f>
        <v/>
      </c>
    </row>
    <row r="3377" spans="6:11" ht="15" customHeight="1" x14ac:dyDescent="0.3">
      <c r="F3377" t="str">
        <f t="shared" si="260"/>
        <v>_</v>
      </c>
      <c r="G3377">
        <f t="shared" si="261"/>
        <v>0</v>
      </c>
      <c r="H3377" s="40" t="e">
        <f t="shared" si="262"/>
        <v>#DIV/0!</v>
      </c>
      <c r="I3377">
        <f t="shared" si="263"/>
        <v>0</v>
      </c>
      <c r="J3377" s="40" t="e">
        <f t="shared" si="264"/>
        <v>#DIV/0!</v>
      </c>
      <c r="K3377" t="str">
        <f>+IFERROR(VLOOKUP(D3377,Table_1[#All],2,0),"")</f>
        <v/>
      </c>
    </row>
    <row r="3378" spans="6:11" ht="15" customHeight="1" x14ac:dyDescent="0.3">
      <c r="F3378" t="str">
        <f t="shared" si="260"/>
        <v>_</v>
      </c>
      <c r="G3378">
        <f t="shared" si="261"/>
        <v>0</v>
      </c>
      <c r="H3378" s="40" t="e">
        <f t="shared" si="262"/>
        <v>#DIV/0!</v>
      </c>
      <c r="I3378">
        <f t="shared" si="263"/>
        <v>0</v>
      </c>
      <c r="J3378" s="40" t="e">
        <f t="shared" si="264"/>
        <v>#DIV/0!</v>
      </c>
      <c r="K3378" t="str">
        <f>+IFERROR(VLOOKUP(D3378,Table_1[#All],2,0),"")</f>
        <v/>
      </c>
    </row>
    <row r="3379" spans="6:11" ht="15" customHeight="1" x14ac:dyDescent="0.3">
      <c r="F3379" t="str">
        <f t="shared" si="260"/>
        <v>_</v>
      </c>
      <c r="G3379">
        <f t="shared" si="261"/>
        <v>0</v>
      </c>
      <c r="H3379" s="40" t="e">
        <f t="shared" si="262"/>
        <v>#DIV/0!</v>
      </c>
      <c r="I3379">
        <f t="shared" si="263"/>
        <v>0</v>
      </c>
      <c r="J3379" s="40" t="e">
        <f t="shared" si="264"/>
        <v>#DIV/0!</v>
      </c>
      <c r="K3379" t="str">
        <f>+IFERROR(VLOOKUP(D3379,Table_1[#All],2,0),"")</f>
        <v/>
      </c>
    </row>
    <row r="3380" spans="6:11" ht="15" customHeight="1" x14ac:dyDescent="0.3">
      <c r="F3380" t="str">
        <f t="shared" si="260"/>
        <v>_</v>
      </c>
      <c r="G3380">
        <f t="shared" si="261"/>
        <v>0</v>
      </c>
      <c r="H3380" s="40" t="e">
        <f t="shared" si="262"/>
        <v>#DIV/0!</v>
      </c>
      <c r="I3380">
        <f t="shared" si="263"/>
        <v>0</v>
      </c>
      <c r="J3380" s="40" t="e">
        <f t="shared" si="264"/>
        <v>#DIV/0!</v>
      </c>
      <c r="K3380" t="str">
        <f>+IFERROR(VLOOKUP(D3380,Table_1[#All],2,0),"")</f>
        <v/>
      </c>
    </row>
    <row r="3381" spans="6:11" ht="15" customHeight="1" x14ac:dyDescent="0.3">
      <c r="F3381" t="str">
        <f t="shared" si="260"/>
        <v>_</v>
      </c>
      <c r="G3381">
        <f t="shared" si="261"/>
        <v>0</v>
      </c>
      <c r="H3381" s="40" t="e">
        <f t="shared" si="262"/>
        <v>#DIV/0!</v>
      </c>
      <c r="I3381">
        <f t="shared" si="263"/>
        <v>0</v>
      </c>
      <c r="J3381" s="40" t="e">
        <f t="shared" si="264"/>
        <v>#DIV/0!</v>
      </c>
      <c r="K3381" t="str">
        <f>+IFERROR(VLOOKUP(D3381,Table_1[#All],2,0),"")</f>
        <v/>
      </c>
    </row>
    <row r="3382" spans="6:11" ht="15" customHeight="1" x14ac:dyDescent="0.3">
      <c r="F3382" t="str">
        <f t="shared" si="260"/>
        <v>_</v>
      </c>
      <c r="G3382">
        <f t="shared" si="261"/>
        <v>0</v>
      </c>
      <c r="H3382" s="40" t="e">
        <f t="shared" si="262"/>
        <v>#DIV/0!</v>
      </c>
      <c r="I3382">
        <f t="shared" si="263"/>
        <v>0</v>
      </c>
      <c r="J3382" s="40" t="e">
        <f t="shared" si="264"/>
        <v>#DIV/0!</v>
      </c>
      <c r="K3382" t="str">
        <f>+IFERROR(VLOOKUP(D3382,Table_1[#All],2,0),"")</f>
        <v/>
      </c>
    </row>
    <row r="3383" spans="6:11" ht="15" customHeight="1" x14ac:dyDescent="0.3">
      <c r="F3383" t="str">
        <f t="shared" si="260"/>
        <v>_</v>
      </c>
      <c r="G3383">
        <f t="shared" si="261"/>
        <v>0</v>
      </c>
      <c r="H3383" s="40" t="e">
        <f t="shared" si="262"/>
        <v>#DIV/0!</v>
      </c>
      <c r="I3383">
        <f t="shared" si="263"/>
        <v>0</v>
      </c>
      <c r="J3383" s="40" t="e">
        <f t="shared" si="264"/>
        <v>#DIV/0!</v>
      </c>
      <c r="K3383" t="str">
        <f>+IFERROR(VLOOKUP(D3383,Table_1[#All],2,0),"")</f>
        <v/>
      </c>
    </row>
    <row r="3384" spans="6:11" ht="15" customHeight="1" x14ac:dyDescent="0.3">
      <c r="F3384" t="str">
        <f t="shared" si="260"/>
        <v>_</v>
      </c>
      <c r="G3384">
        <f t="shared" si="261"/>
        <v>0</v>
      </c>
      <c r="H3384" s="40" t="e">
        <f t="shared" si="262"/>
        <v>#DIV/0!</v>
      </c>
      <c r="I3384">
        <f t="shared" si="263"/>
        <v>0</v>
      </c>
      <c r="J3384" s="40" t="e">
        <f t="shared" si="264"/>
        <v>#DIV/0!</v>
      </c>
      <c r="K3384" t="str">
        <f>+IFERROR(VLOOKUP(D3384,Table_1[#All],2,0),"")</f>
        <v/>
      </c>
    </row>
    <row r="3385" spans="6:11" ht="15" customHeight="1" x14ac:dyDescent="0.3">
      <c r="F3385" t="str">
        <f t="shared" si="260"/>
        <v>_</v>
      </c>
      <c r="G3385">
        <f t="shared" si="261"/>
        <v>0</v>
      </c>
      <c r="H3385" s="40" t="e">
        <f t="shared" si="262"/>
        <v>#DIV/0!</v>
      </c>
      <c r="I3385">
        <f t="shared" si="263"/>
        <v>0</v>
      </c>
      <c r="J3385" s="40" t="e">
        <f t="shared" si="264"/>
        <v>#DIV/0!</v>
      </c>
      <c r="K3385" t="str">
        <f>+IFERROR(VLOOKUP(D3385,Table_1[#All],2,0),"")</f>
        <v/>
      </c>
    </row>
    <row r="3386" spans="6:11" ht="15" customHeight="1" x14ac:dyDescent="0.3">
      <c r="F3386" t="str">
        <f t="shared" si="260"/>
        <v>_</v>
      </c>
      <c r="G3386">
        <f t="shared" si="261"/>
        <v>0</v>
      </c>
      <c r="H3386" s="40" t="e">
        <f t="shared" si="262"/>
        <v>#DIV/0!</v>
      </c>
      <c r="I3386">
        <f t="shared" si="263"/>
        <v>0</v>
      </c>
      <c r="J3386" s="40" t="e">
        <f t="shared" si="264"/>
        <v>#DIV/0!</v>
      </c>
      <c r="K3386" t="str">
        <f>+IFERROR(VLOOKUP(D3386,Table_1[#All],2,0),"")</f>
        <v/>
      </c>
    </row>
    <row r="3387" spans="6:11" ht="15" customHeight="1" x14ac:dyDescent="0.3">
      <c r="F3387" t="str">
        <f t="shared" si="260"/>
        <v>_</v>
      </c>
      <c r="G3387">
        <f t="shared" si="261"/>
        <v>0</v>
      </c>
      <c r="H3387" s="40" t="e">
        <f t="shared" si="262"/>
        <v>#DIV/0!</v>
      </c>
      <c r="I3387">
        <f t="shared" si="263"/>
        <v>0</v>
      </c>
      <c r="J3387" s="40" t="e">
        <f t="shared" si="264"/>
        <v>#DIV/0!</v>
      </c>
      <c r="K3387" t="str">
        <f>+IFERROR(VLOOKUP(D3387,Table_1[#All],2,0),"")</f>
        <v/>
      </c>
    </row>
    <row r="3388" spans="6:11" ht="15" customHeight="1" x14ac:dyDescent="0.3">
      <c r="F3388" t="str">
        <f t="shared" si="260"/>
        <v>_</v>
      </c>
      <c r="G3388">
        <f t="shared" si="261"/>
        <v>0</v>
      </c>
      <c r="H3388" s="40" t="e">
        <f t="shared" si="262"/>
        <v>#DIV/0!</v>
      </c>
      <c r="I3388">
        <f t="shared" si="263"/>
        <v>0</v>
      </c>
      <c r="J3388" s="40" t="e">
        <f t="shared" si="264"/>
        <v>#DIV/0!</v>
      </c>
      <c r="K3388" t="str">
        <f>+IFERROR(VLOOKUP(D3388,Table_1[#All],2,0),"")</f>
        <v/>
      </c>
    </row>
    <row r="3389" spans="6:11" ht="15" customHeight="1" x14ac:dyDescent="0.3">
      <c r="F3389" t="str">
        <f t="shared" si="260"/>
        <v>_</v>
      </c>
      <c r="G3389">
        <f t="shared" si="261"/>
        <v>0</v>
      </c>
      <c r="H3389" s="40" t="e">
        <f t="shared" si="262"/>
        <v>#DIV/0!</v>
      </c>
      <c r="I3389">
        <f t="shared" si="263"/>
        <v>0</v>
      </c>
      <c r="J3389" s="40" t="e">
        <f t="shared" si="264"/>
        <v>#DIV/0!</v>
      </c>
      <c r="K3389" t="str">
        <f>+IFERROR(VLOOKUP(D3389,Table_1[#All],2,0),"")</f>
        <v/>
      </c>
    </row>
    <row r="3390" spans="6:11" ht="15" customHeight="1" x14ac:dyDescent="0.3">
      <c r="F3390" t="str">
        <f t="shared" si="260"/>
        <v>_</v>
      </c>
      <c r="G3390">
        <f t="shared" si="261"/>
        <v>0</v>
      </c>
      <c r="H3390" s="40" t="e">
        <f t="shared" si="262"/>
        <v>#DIV/0!</v>
      </c>
      <c r="I3390">
        <f t="shared" si="263"/>
        <v>0</v>
      </c>
      <c r="J3390" s="40" t="e">
        <f t="shared" si="264"/>
        <v>#DIV/0!</v>
      </c>
      <c r="K3390" t="str">
        <f>+IFERROR(VLOOKUP(D3390,Table_1[#All],2,0),"")</f>
        <v/>
      </c>
    </row>
    <row r="3391" spans="6:11" ht="15" customHeight="1" x14ac:dyDescent="0.3">
      <c r="F3391" t="str">
        <f t="shared" si="260"/>
        <v>_</v>
      </c>
      <c r="G3391">
        <f t="shared" si="261"/>
        <v>0</v>
      </c>
      <c r="H3391" s="40" t="e">
        <f t="shared" si="262"/>
        <v>#DIV/0!</v>
      </c>
      <c r="I3391">
        <f t="shared" si="263"/>
        <v>0</v>
      </c>
      <c r="J3391" s="40" t="e">
        <f t="shared" si="264"/>
        <v>#DIV/0!</v>
      </c>
      <c r="K3391" t="str">
        <f>+IFERROR(VLOOKUP(D3391,Table_1[#All],2,0),"")</f>
        <v/>
      </c>
    </row>
    <row r="3392" spans="6:11" ht="15" customHeight="1" x14ac:dyDescent="0.3">
      <c r="F3392" t="str">
        <f t="shared" si="260"/>
        <v>_</v>
      </c>
      <c r="G3392">
        <f t="shared" si="261"/>
        <v>0</v>
      </c>
      <c r="H3392" s="40" t="e">
        <f t="shared" si="262"/>
        <v>#DIV/0!</v>
      </c>
      <c r="I3392">
        <f t="shared" si="263"/>
        <v>0</v>
      </c>
      <c r="J3392" s="40" t="e">
        <f t="shared" si="264"/>
        <v>#DIV/0!</v>
      </c>
      <c r="K3392" t="str">
        <f>+IFERROR(VLOOKUP(D3392,Table_1[#All],2,0),"")</f>
        <v/>
      </c>
    </row>
    <row r="3393" spans="6:11" ht="15" customHeight="1" x14ac:dyDescent="0.3">
      <c r="F3393" t="str">
        <f t="shared" si="260"/>
        <v>_</v>
      </c>
      <c r="G3393">
        <f t="shared" si="261"/>
        <v>0</v>
      </c>
      <c r="H3393" s="40" t="e">
        <f t="shared" si="262"/>
        <v>#DIV/0!</v>
      </c>
      <c r="I3393">
        <f t="shared" si="263"/>
        <v>0</v>
      </c>
      <c r="J3393" s="40" t="e">
        <f t="shared" si="264"/>
        <v>#DIV/0!</v>
      </c>
      <c r="K3393" t="str">
        <f>+IFERROR(VLOOKUP(D3393,Table_1[#All],2,0),"")</f>
        <v/>
      </c>
    </row>
    <row r="3394" spans="6:11" ht="15" customHeight="1" x14ac:dyDescent="0.3">
      <c r="F3394" t="str">
        <f t="shared" si="260"/>
        <v>_</v>
      </c>
      <c r="G3394">
        <f t="shared" si="261"/>
        <v>0</v>
      </c>
      <c r="H3394" s="40" t="e">
        <f t="shared" si="262"/>
        <v>#DIV/0!</v>
      </c>
      <c r="I3394">
        <f t="shared" si="263"/>
        <v>0</v>
      </c>
      <c r="J3394" s="40" t="e">
        <f t="shared" si="264"/>
        <v>#DIV/0!</v>
      </c>
      <c r="K3394" t="str">
        <f>+IFERROR(VLOOKUP(D3394,Table_1[#All],2,0),"")</f>
        <v/>
      </c>
    </row>
    <row r="3395" spans="6:11" ht="15" customHeight="1" x14ac:dyDescent="0.3">
      <c r="F3395" t="str">
        <f t="shared" ref="F3395:F3458" si="265">+CONCATENATE(A3395,"_",B3395)</f>
        <v>_</v>
      </c>
      <c r="G3395">
        <f t="shared" ref="G3395:G3458" si="266">+SUMIFS($E$2:$E$1048576,$D$2:$D$1048576,"00. VENDES",$F$2:$F$1048576,F3395)</f>
        <v>0</v>
      </c>
      <c r="H3395" s="40" t="e">
        <f t="shared" ref="H3395:H3458" si="267">+E3395/G3395</f>
        <v>#DIV/0!</v>
      </c>
      <c r="I3395">
        <f t="shared" ref="I3395:I3458" si="268">+SUMIFS($E$2:$E$9999,$D$2:$D$9999,"00. VENDES",$B$2:$B$9999,B3395)</f>
        <v>0</v>
      </c>
      <c r="J3395" s="40" t="e">
        <f t="shared" ref="J3395:J3458" si="269">+E3395/I3395</f>
        <v>#DIV/0!</v>
      </c>
      <c r="K3395" t="str">
        <f>+IFERROR(VLOOKUP(D3395,Table_1[#All],2,0),"")</f>
        <v/>
      </c>
    </row>
    <row r="3396" spans="6:11" ht="15" customHeight="1" x14ac:dyDescent="0.3">
      <c r="F3396" t="str">
        <f t="shared" si="265"/>
        <v>_</v>
      </c>
      <c r="G3396">
        <f t="shared" si="266"/>
        <v>0</v>
      </c>
      <c r="H3396" s="40" t="e">
        <f t="shared" si="267"/>
        <v>#DIV/0!</v>
      </c>
      <c r="I3396">
        <f t="shared" si="268"/>
        <v>0</v>
      </c>
      <c r="J3396" s="40" t="e">
        <f t="shared" si="269"/>
        <v>#DIV/0!</v>
      </c>
      <c r="K3396" t="str">
        <f>+IFERROR(VLOOKUP(D3396,Table_1[#All],2,0),"")</f>
        <v/>
      </c>
    </row>
    <row r="3397" spans="6:11" ht="15" customHeight="1" x14ac:dyDescent="0.3">
      <c r="F3397" t="str">
        <f t="shared" si="265"/>
        <v>_</v>
      </c>
      <c r="G3397">
        <f t="shared" si="266"/>
        <v>0</v>
      </c>
      <c r="H3397" s="40" t="e">
        <f t="shared" si="267"/>
        <v>#DIV/0!</v>
      </c>
      <c r="I3397">
        <f t="shared" si="268"/>
        <v>0</v>
      </c>
      <c r="J3397" s="40" t="e">
        <f t="shared" si="269"/>
        <v>#DIV/0!</v>
      </c>
      <c r="K3397" t="str">
        <f>+IFERROR(VLOOKUP(D3397,Table_1[#All],2,0),"")</f>
        <v/>
      </c>
    </row>
    <row r="3398" spans="6:11" ht="15" customHeight="1" x14ac:dyDescent="0.3">
      <c r="F3398" t="str">
        <f t="shared" si="265"/>
        <v>_</v>
      </c>
      <c r="G3398">
        <f t="shared" si="266"/>
        <v>0</v>
      </c>
      <c r="H3398" s="40" t="e">
        <f t="shared" si="267"/>
        <v>#DIV/0!</v>
      </c>
      <c r="I3398">
        <f t="shared" si="268"/>
        <v>0</v>
      </c>
      <c r="J3398" s="40" t="e">
        <f t="shared" si="269"/>
        <v>#DIV/0!</v>
      </c>
      <c r="K3398" t="str">
        <f>+IFERROR(VLOOKUP(D3398,Table_1[#All],2,0),"")</f>
        <v/>
      </c>
    </row>
    <row r="3399" spans="6:11" ht="15" customHeight="1" x14ac:dyDescent="0.3">
      <c r="F3399" t="str">
        <f t="shared" si="265"/>
        <v>_</v>
      </c>
      <c r="G3399">
        <f t="shared" si="266"/>
        <v>0</v>
      </c>
      <c r="H3399" s="40" t="e">
        <f t="shared" si="267"/>
        <v>#DIV/0!</v>
      </c>
      <c r="I3399">
        <f t="shared" si="268"/>
        <v>0</v>
      </c>
      <c r="J3399" s="40" t="e">
        <f t="shared" si="269"/>
        <v>#DIV/0!</v>
      </c>
      <c r="K3399" t="str">
        <f>+IFERROR(VLOOKUP(D3399,Table_1[#All],2,0),"")</f>
        <v/>
      </c>
    </row>
    <row r="3400" spans="6:11" ht="15" customHeight="1" x14ac:dyDescent="0.3">
      <c r="F3400" t="str">
        <f t="shared" si="265"/>
        <v>_</v>
      </c>
      <c r="G3400">
        <f t="shared" si="266"/>
        <v>0</v>
      </c>
      <c r="H3400" s="40" t="e">
        <f t="shared" si="267"/>
        <v>#DIV/0!</v>
      </c>
      <c r="I3400">
        <f t="shared" si="268"/>
        <v>0</v>
      </c>
      <c r="J3400" s="40" t="e">
        <f t="shared" si="269"/>
        <v>#DIV/0!</v>
      </c>
      <c r="K3400" t="str">
        <f>+IFERROR(VLOOKUP(D3400,Table_1[#All],2,0),"")</f>
        <v/>
      </c>
    </row>
    <row r="3401" spans="6:11" ht="15" customHeight="1" x14ac:dyDescent="0.3">
      <c r="F3401" t="str">
        <f t="shared" si="265"/>
        <v>_</v>
      </c>
      <c r="G3401">
        <f t="shared" si="266"/>
        <v>0</v>
      </c>
      <c r="H3401" s="40" t="e">
        <f t="shared" si="267"/>
        <v>#DIV/0!</v>
      </c>
      <c r="I3401">
        <f t="shared" si="268"/>
        <v>0</v>
      </c>
      <c r="J3401" s="40" t="e">
        <f t="shared" si="269"/>
        <v>#DIV/0!</v>
      </c>
      <c r="K3401" t="str">
        <f>+IFERROR(VLOOKUP(D3401,Table_1[#All],2,0),"")</f>
        <v/>
      </c>
    </row>
    <row r="3402" spans="6:11" ht="15" customHeight="1" x14ac:dyDescent="0.3">
      <c r="F3402" t="str">
        <f t="shared" si="265"/>
        <v>_</v>
      </c>
      <c r="G3402">
        <f t="shared" si="266"/>
        <v>0</v>
      </c>
      <c r="H3402" s="40" t="e">
        <f t="shared" si="267"/>
        <v>#DIV/0!</v>
      </c>
      <c r="I3402">
        <f t="shared" si="268"/>
        <v>0</v>
      </c>
      <c r="J3402" s="40" t="e">
        <f t="shared" si="269"/>
        <v>#DIV/0!</v>
      </c>
      <c r="K3402" t="str">
        <f>+IFERROR(VLOOKUP(D3402,Table_1[#All],2,0),"")</f>
        <v/>
      </c>
    </row>
    <row r="3403" spans="6:11" ht="15" customHeight="1" x14ac:dyDescent="0.3">
      <c r="F3403" t="str">
        <f t="shared" si="265"/>
        <v>_</v>
      </c>
      <c r="G3403">
        <f t="shared" si="266"/>
        <v>0</v>
      </c>
      <c r="H3403" s="40" t="e">
        <f t="shared" si="267"/>
        <v>#DIV/0!</v>
      </c>
      <c r="I3403">
        <f t="shared" si="268"/>
        <v>0</v>
      </c>
      <c r="J3403" s="40" t="e">
        <f t="shared" si="269"/>
        <v>#DIV/0!</v>
      </c>
      <c r="K3403" t="str">
        <f>+IFERROR(VLOOKUP(D3403,Table_1[#All],2,0),"")</f>
        <v/>
      </c>
    </row>
    <row r="3404" spans="6:11" ht="15" customHeight="1" x14ac:dyDescent="0.3">
      <c r="F3404" t="str">
        <f t="shared" si="265"/>
        <v>_</v>
      </c>
      <c r="G3404">
        <f t="shared" si="266"/>
        <v>0</v>
      </c>
      <c r="H3404" s="40" t="e">
        <f t="shared" si="267"/>
        <v>#DIV/0!</v>
      </c>
      <c r="I3404">
        <f t="shared" si="268"/>
        <v>0</v>
      </c>
      <c r="J3404" s="40" t="e">
        <f t="shared" si="269"/>
        <v>#DIV/0!</v>
      </c>
      <c r="K3404" t="str">
        <f>+IFERROR(VLOOKUP(D3404,Table_1[#All],2,0),"")</f>
        <v/>
      </c>
    </row>
    <row r="3405" spans="6:11" ht="15" customHeight="1" x14ac:dyDescent="0.3">
      <c r="F3405" t="str">
        <f t="shared" si="265"/>
        <v>_</v>
      </c>
      <c r="G3405">
        <f t="shared" si="266"/>
        <v>0</v>
      </c>
      <c r="H3405" s="40" t="e">
        <f t="shared" si="267"/>
        <v>#DIV/0!</v>
      </c>
      <c r="I3405">
        <f t="shared" si="268"/>
        <v>0</v>
      </c>
      <c r="J3405" s="40" t="e">
        <f t="shared" si="269"/>
        <v>#DIV/0!</v>
      </c>
      <c r="K3405" t="str">
        <f>+IFERROR(VLOOKUP(D3405,Table_1[#All],2,0),"")</f>
        <v/>
      </c>
    </row>
    <row r="3406" spans="6:11" ht="15" customHeight="1" x14ac:dyDescent="0.3">
      <c r="F3406" t="str">
        <f t="shared" si="265"/>
        <v>_</v>
      </c>
      <c r="G3406">
        <f t="shared" si="266"/>
        <v>0</v>
      </c>
      <c r="H3406" s="40" t="e">
        <f t="shared" si="267"/>
        <v>#DIV/0!</v>
      </c>
      <c r="I3406">
        <f t="shared" si="268"/>
        <v>0</v>
      </c>
      <c r="J3406" s="40" t="e">
        <f t="shared" si="269"/>
        <v>#DIV/0!</v>
      </c>
      <c r="K3406" t="str">
        <f>+IFERROR(VLOOKUP(D3406,Table_1[#All],2,0),"")</f>
        <v/>
      </c>
    </row>
    <row r="3407" spans="6:11" ht="15" customHeight="1" x14ac:dyDescent="0.3">
      <c r="F3407" t="str">
        <f t="shared" si="265"/>
        <v>_</v>
      </c>
      <c r="G3407">
        <f t="shared" si="266"/>
        <v>0</v>
      </c>
      <c r="H3407" s="40" t="e">
        <f t="shared" si="267"/>
        <v>#DIV/0!</v>
      </c>
      <c r="I3407">
        <f t="shared" si="268"/>
        <v>0</v>
      </c>
      <c r="J3407" s="40" t="e">
        <f t="shared" si="269"/>
        <v>#DIV/0!</v>
      </c>
      <c r="K3407" t="str">
        <f>+IFERROR(VLOOKUP(D3407,Table_1[#All],2,0),"")</f>
        <v/>
      </c>
    </row>
    <row r="3408" spans="6:11" ht="15" customHeight="1" x14ac:dyDescent="0.3">
      <c r="F3408" t="str">
        <f t="shared" si="265"/>
        <v>_</v>
      </c>
      <c r="G3408">
        <f t="shared" si="266"/>
        <v>0</v>
      </c>
      <c r="H3408" s="40" t="e">
        <f t="shared" si="267"/>
        <v>#DIV/0!</v>
      </c>
      <c r="I3408">
        <f t="shared" si="268"/>
        <v>0</v>
      </c>
      <c r="J3408" s="40" t="e">
        <f t="shared" si="269"/>
        <v>#DIV/0!</v>
      </c>
      <c r="K3408" t="str">
        <f>+IFERROR(VLOOKUP(D3408,Table_1[#All],2,0),"")</f>
        <v/>
      </c>
    </row>
    <row r="3409" spans="6:11" ht="15" customHeight="1" x14ac:dyDescent="0.3">
      <c r="F3409" t="str">
        <f t="shared" si="265"/>
        <v>_</v>
      </c>
      <c r="G3409">
        <f t="shared" si="266"/>
        <v>0</v>
      </c>
      <c r="H3409" s="40" t="e">
        <f t="shared" si="267"/>
        <v>#DIV/0!</v>
      </c>
      <c r="I3409">
        <f t="shared" si="268"/>
        <v>0</v>
      </c>
      <c r="J3409" s="40" t="e">
        <f t="shared" si="269"/>
        <v>#DIV/0!</v>
      </c>
      <c r="K3409" t="str">
        <f>+IFERROR(VLOOKUP(D3409,Table_1[#All],2,0),"")</f>
        <v/>
      </c>
    </row>
    <row r="3410" spans="6:11" ht="15" customHeight="1" x14ac:dyDescent="0.3">
      <c r="F3410" t="str">
        <f t="shared" si="265"/>
        <v>_</v>
      </c>
      <c r="G3410">
        <f t="shared" si="266"/>
        <v>0</v>
      </c>
      <c r="H3410" s="40" t="e">
        <f t="shared" si="267"/>
        <v>#DIV/0!</v>
      </c>
      <c r="I3410">
        <f t="shared" si="268"/>
        <v>0</v>
      </c>
      <c r="J3410" s="40" t="e">
        <f t="shared" si="269"/>
        <v>#DIV/0!</v>
      </c>
      <c r="K3410" t="str">
        <f>+IFERROR(VLOOKUP(D3410,Table_1[#All],2,0),"")</f>
        <v/>
      </c>
    </row>
    <row r="3411" spans="6:11" ht="15" customHeight="1" x14ac:dyDescent="0.3">
      <c r="F3411" t="str">
        <f t="shared" si="265"/>
        <v>_</v>
      </c>
      <c r="G3411">
        <f t="shared" si="266"/>
        <v>0</v>
      </c>
      <c r="H3411" s="40" t="e">
        <f t="shared" si="267"/>
        <v>#DIV/0!</v>
      </c>
      <c r="I3411">
        <f t="shared" si="268"/>
        <v>0</v>
      </c>
      <c r="J3411" s="40" t="e">
        <f t="shared" si="269"/>
        <v>#DIV/0!</v>
      </c>
      <c r="K3411" t="str">
        <f>+IFERROR(VLOOKUP(D3411,Table_1[#All],2,0),"")</f>
        <v/>
      </c>
    </row>
    <row r="3412" spans="6:11" ht="15" customHeight="1" x14ac:dyDescent="0.3">
      <c r="F3412" t="str">
        <f t="shared" si="265"/>
        <v>_</v>
      </c>
      <c r="G3412">
        <f t="shared" si="266"/>
        <v>0</v>
      </c>
      <c r="H3412" s="40" t="e">
        <f t="shared" si="267"/>
        <v>#DIV/0!</v>
      </c>
      <c r="I3412">
        <f t="shared" si="268"/>
        <v>0</v>
      </c>
      <c r="J3412" s="40" t="e">
        <f t="shared" si="269"/>
        <v>#DIV/0!</v>
      </c>
      <c r="K3412" t="str">
        <f>+IFERROR(VLOOKUP(D3412,Table_1[#All],2,0),"")</f>
        <v/>
      </c>
    </row>
    <row r="3413" spans="6:11" ht="15" customHeight="1" x14ac:dyDescent="0.3">
      <c r="F3413" t="str">
        <f t="shared" si="265"/>
        <v>_</v>
      </c>
      <c r="G3413">
        <f t="shared" si="266"/>
        <v>0</v>
      </c>
      <c r="H3413" s="40" t="e">
        <f t="shared" si="267"/>
        <v>#DIV/0!</v>
      </c>
      <c r="I3413">
        <f t="shared" si="268"/>
        <v>0</v>
      </c>
      <c r="J3413" s="40" t="e">
        <f t="shared" si="269"/>
        <v>#DIV/0!</v>
      </c>
      <c r="K3413" t="str">
        <f>+IFERROR(VLOOKUP(D3413,Table_1[#All],2,0),"")</f>
        <v/>
      </c>
    </row>
    <row r="3414" spans="6:11" ht="15" customHeight="1" x14ac:dyDescent="0.3">
      <c r="F3414" t="str">
        <f t="shared" si="265"/>
        <v>_</v>
      </c>
      <c r="G3414">
        <f t="shared" si="266"/>
        <v>0</v>
      </c>
      <c r="H3414" s="40" t="e">
        <f t="shared" si="267"/>
        <v>#DIV/0!</v>
      </c>
      <c r="I3414">
        <f t="shared" si="268"/>
        <v>0</v>
      </c>
      <c r="J3414" s="40" t="e">
        <f t="shared" si="269"/>
        <v>#DIV/0!</v>
      </c>
      <c r="K3414" t="str">
        <f>+IFERROR(VLOOKUP(D3414,Table_1[#All],2,0),"")</f>
        <v/>
      </c>
    </row>
    <row r="3415" spans="6:11" ht="15" customHeight="1" x14ac:dyDescent="0.3">
      <c r="F3415" t="str">
        <f t="shared" si="265"/>
        <v>_</v>
      </c>
      <c r="G3415">
        <f t="shared" si="266"/>
        <v>0</v>
      </c>
      <c r="H3415" s="40" t="e">
        <f t="shared" si="267"/>
        <v>#DIV/0!</v>
      </c>
      <c r="I3415">
        <f t="shared" si="268"/>
        <v>0</v>
      </c>
      <c r="J3415" s="40" t="e">
        <f t="shared" si="269"/>
        <v>#DIV/0!</v>
      </c>
      <c r="K3415" t="str">
        <f>+IFERROR(VLOOKUP(D3415,Table_1[#All],2,0),"")</f>
        <v/>
      </c>
    </row>
    <row r="3416" spans="6:11" ht="15" customHeight="1" x14ac:dyDescent="0.3">
      <c r="F3416" t="str">
        <f t="shared" si="265"/>
        <v>_</v>
      </c>
      <c r="G3416">
        <f t="shared" si="266"/>
        <v>0</v>
      </c>
      <c r="H3416" s="40" t="e">
        <f t="shared" si="267"/>
        <v>#DIV/0!</v>
      </c>
      <c r="I3416">
        <f t="shared" si="268"/>
        <v>0</v>
      </c>
      <c r="J3416" s="40" t="e">
        <f t="shared" si="269"/>
        <v>#DIV/0!</v>
      </c>
      <c r="K3416" t="str">
        <f>+IFERROR(VLOOKUP(D3416,Table_1[#All],2,0),"")</f>
        <v/>
      </c>
    </row>
    <row r="3417" spans="6:11" ht="15" customHeight="1" x14ac:dyDescent="0.3">
      <c r="F3417" t="str">
        <f t="shared" si="265"/>
        <v>_</v>
      </c>
      <c r="G3417">
        <f t="shared" si="266"/>
        <v>0</v>
      </c>
      <c r="H3417" s="40" t="e">
        <f t="shared" si="267"/>
        <v>#DIV/0!</v>
      </c>
      <c r="I3417">
        <f t="shared" si="268"/>
        <v>0</v>
      </c>
      <c r="J3417" s="40" t="e">
        <f t="shared" si="269"/>
        <v>#DIV/0!</v>
      </c>
      <c r="K3417" t="str">
        <f>+IFERROR(VLOOKUP(D3417,Table_1[#All],2,0),"")</f>
        <v/>
      </c>
    </row>
    <row r="3418" spans="6:11" ht="15" customHeight="1" x14ac:dyDescent="0.3">
      <c r="F3418" t="str">
        <f t="shared" si="265"/>
        <v>_</v>
      </c>
      <c r="G3418">
        <f t="shared" si="266"/>
        <v>0</v>
      </c>
      <c r="H3418" s="40" t="e">
        <f t="shared" si="267"/>
        <v>#DIV/0!</v>
      </c>
      <c r="I3418">
        <f t="shared" si="268"/>
        <v>0</v>
      </c>
      <c r="J3418" s="40" t="e">
        <f t="shared" si="269"/>
        <v>#DIV/0!</v>
      </c>
      <c r="K3418" t="str">
        <f>+IFERROR(VLOOKUP(D3418,Table_1[#All],2,0),"")</f>
        <v/>
      </c>
    </row>
    <row r="3419" spans="6:11" ht="15" customHeight="1" x14ac:dyDescent="0.3">
      <c r="F3419" t="str">
        <f t="shared" si="265"/>
        <v>_</v>
      </c>
      <c r="G3419">
        <f t="shared" si="266"/>
        <v>0</v>
      </c>
      <c r="H3419" s="40" t="e">
        <f t="shared" si="267"/>
        <v>#DIV/0!</v>
      </c>
      <c r="I3419">
        <f t="shared" si="268"/>
        <v>0</v>
      </c>
      <c r="J3419" s="40" t="e">
        <f t="shared" si="269"/>
        <v>#DIV/0!</v>
      </c>
      <c r="K3419" t="str">
        <f>+IFERROR(VLOOKUP(D3419,Table_1[#All],2,0),"")</f>
        <v/>
      </c>
    </row>
    <row r="3420" spans="6:11" ht="15" customHeight="1" x14ac:dyDescent="0.3">
      <c r="F3420" t="str">
        <f t="shared" si="265"/>
        <v>_</v>
      </c>
      <c r="G3420">
        <f t="shared" si="266"/>
        <v>0</v>
      </c>
      <c r="H3420" s="40" t="e">
        <f t="shared" si="267"/>
        <v>#DIV/0!</v>
      </c>
      <c r="I3420">
        <f t="shared" si="268"/>
        <v>0</v>
      </c>
      <c r="J3420" s="40" t="e">
        <f t="shared" si="269"/>
        <v>#DIV/0!</v>
      </c>
      <c r="K3420" t="str">
        <f>+IFERROR(VLOOKUP(D3420,Table_1[#All],2,0),"")</f>
        <v/>
      </c>
    </row>
    <row r="3421" spans="6:11" ht="15" customHeight="1" x14ac:dyDescent="0.3">
      <c r="F3421" t="str">
        <f t="shared" si="265"/>
        <v>_</v>
      </c>
      <c r="G3421">
        <f t="shared" si="266"/>
        <v>0</v>
      </c>
      <c r="H3421" s="40" t="e">
        <f t="shared" si="267"/>
        <v>#DIV/0!</v>
      </c>
      <c r="I3421">
        <f t="shared" si="268"/>
        <v>0</v>
      </c>
      <c r="J3421" s="40" t="e">
        <f t="shared" si="269"/>
        <v>#DIV/0!</v>
      </c>
      <c r="K3421" t="str">
        <f>+IFERROR(VLOOKUP(D3421,Table_1[#All],2,0),"")</f>
        <v/>
      </c>
    </row>
    <row r="3422" spans="6:11" ht="15" customHeight="1" x14ac:dyDescent="0.3">
      <c r="F3422" t="str">
        <f t="shared" si="265"/>
        <v>_</v>
      </c>
      <c r="G3422">
        <f t="shared" si="266"/>
        <v>0</v>
      </c>
      <c r="H3422" s="40" t="e">
        <f t="shared" si="267"/>
        <v>#DIV/0!</v>
      </c>
      <c r="I3422">
        <f t="shared" si="268"/>
        <v>0</v>
      </c>
      <c r="J3422" s="40" t="e">
        <f t="shared" si="269"/>
        <v>#DIV/0!</v>
      </c>
      <c r="K3422" t="str">
        <f>+IFERROR(VLOOKUP(D3422,Table_1[#All],2,0),"")</f>
        <v/>
      </c>
    </row>
    <row r="3423" spans="6:11" ht="15" customHeight="1" x14ac:dyDescent="0.3">
      <c r="F3423" t="str">
        <f t="shared" si="265"/>
        <v>_</v>
      </c>
      <c r="G3423">
        <f t="shared" si="266"/>
        <v>0</v>
      </c>
      <c r="H3423" s="40" t="e">
        <f t="shared" si="267"/>
        <v>#DIV/0!</v>
      </c>
      <c r="I3423">
        <f t="shared" si="268"/>
        <v>0</v>
      </c>
      <c r="J3423" s="40" t="e">
        <f t="shared" si="269"/>
        <v>#DIV/0!</v>
      </c>
      <c r="K3423" t="str">
        <f>+IFERROR(VLOOKUP(D3423,Table_1[#All],2,0),"")</f>
        <v/>
      </c>
    </row>
    <row r="3424" spans="6:11" ht="15" customHeight="1" x14ac:dyDescent="0.3">
      <c r="F3424" t="str">
        <f t="shared" si="265"/>
        <v>_</v>
      </c>
      <c r="G3424">
        <f t="shared" si="266"/>
        <v>0</v>
      </c>
      <c r="H3424" s="40" t="e">
        <f t="shared" si="267"/>
        <v>#DIV/0!</v>
      </c>
      <c r="I3424">
        <f t="shared" si="268"/>
        <v>0</v>
      </c>
      <c r="J3424" s="40" t="e">
        <f t="shared" si="269"/>
        <v>#DIV/0!</v>
      </c>
      <c r="K3424" t="str">
        <f>+IFERROR(VLOOKUP(D3424,Table_1[#All],2,0),"")</f>
        <v/>
      </c>
    </row>
    <row r="3425" spans="6:11" ht="15" customHeight="1" x14ac:dyDescent="0.3">
      <c r="F3425" t="str">
        <f t="shared" si="265"/>
        <v>_</v>
      </c>
      <c r="G3425">
        <f t="shared" si="266"/>
        <v>0</v>
      </c>
      <c r="H3425" s="40" t="e">
        <f t="shared" si="267"/>
        <v>#DIV/0!</v>
      </c>
      <c r="I3425">
        <f t="shared" si="268"/>
        <v>0</v>
      </c>
      <c r="J3425" s="40" t="e">
        <f t="shared" si="269"/>
        <v>#DIV/0!</v>
      </c>
      <c r="K3425" t="str">
        <f>+IFERROR(VLOOKUP(D3425,Table_1[#All],2,0),"")</f>
        <v/>
      </c>
    </row>
    <row r="3426" spans="6:11" ht="15" customHeight="1" x14ac:dyDescent="0.3">
      <c r="F3426" t="str">
        <f t="shared" si="265"/>
        <v>_</v>
      </c>
      <c r="G3426">
        <f t="shared" si="266"/>
        <v>0</v>
      </c>
      <c r="H3426" s="40" t="e">
        <f t="shared" si="267"/>
        <v>#DIV/0!</v>
      </c>
      <c r="I3426">
        <f t="shared" si="268"/>
        <v>0</v>
      </c>
      <c r="J3426" s="40" t="e">
        <f t="shared" si="269"/>
        <v>#DIV/0!</v>
      </c>
      <c r="K3426" t="str">
        <f>+IFERROR(VLOOKUP(D3426,Table_1[#All],2,0),"")</f>
        <v/>
      </c>
    </row>
    <row r="3427" spans="6:11" ht="15" customHeight="1" x14ac:dyDescent="0.3">
      <c r="F3427" t="str">
        <f t="shared" si="265"/>
        <v>_</v>
      </c>
      <c r="G3427">
        <f t="shared" si="266"/>
        <v>0</v>
      </c>
      <c r="H3427" s="40" t="e">
        <f t="shared" si="267"/>
        <v>#DIV/0!</v>
      </c>
      <c r="I3427">
        <f t="shared" si="268"/>
        <v>0</v>
      </c>
      <c r="J3427" s="40" t="e">
        <f t="shared" si="269"/>
        <v>#DIV/0!</v>
      </c>
      <c r="K3427" t="str">
        <f>+IFERROR(VLOOKUP(D3427,Table_1[#All],2,0),"")</f>
        <v/>
      </c>
    </row>
    <row r="3428" spans="6:11" ht="15" customHeight="1" x14ac:dyDescent="0.3">
      <c r="F3428" t="str">
        <f t="shared" si="265"/>
        <v>_</v>
      </c>
      <c r="G3428">
        <f t="shared" si="266"/>
        <v>0</v>
      </c>
      <c r="H3428" s="40" t="e">
        <f t="shared" si="267"/>
        <v>#DIV/0!</v>
      </c>
      <c r="I3428">
        <f t="shared" si="268"/>
        <v>0</v>
      </c>
      <c r="J3428" s="40" t="e">
        <f t="shared" si="269"/>
        <v>#DIV/0!</v>
      </c>
      <c r="K3428" t="str">
        <f>+IFERROR(VLOOKUP(D3428,Table_1[#All],2,0),"")</f>
        <v/>
      </c>
    </row>
    <row r="3429" spans="6:11" ht="15" customHeight="1" x14ac:dyDescent="0.3">
      <c r="F3429" t="str">
        <f t="shared" si="265"/>
        <v>_</v>
      </c>
      <c r="G3429">
        <f t="shared" si="266"/>
        <v>0</v>
      </c>
      <c r="H3429" s="40" t="e">
        <f t="shared" si="267"/>
        <v>#DIV/0!</v>
      </c>
      <c r="I3429">
        <f t="shared" si="268"/>
        <v>0</v>
      </c>
      <c r="J3429" s="40" t="e">
        <f t="shared" si="269"/>
        <v>#DIV/0!</v>
      </c>
      <c r="K3429" t="str">
        <f>+IFERROR(VLOOKUP(D3429,Table_1[#All],2,0),"")</f>
        <v/>
      </c>
    </row>
    <row r="3430" spans="6:11" ht="15" customHeight="1" x14ac:dyDescent="0.3">
      <c r="F3430" t="str">
        <f t="shared" si="265"/>
        <v>_</v>
      </c>
      <c r="G3430">
        <f t="shared" si="266"/>
        <v>0</v>
      </c>
      <c r="H3430" s="40" t="e">
        <f t="shared" si="267"/>
        <v>#DIV/0!</v>
      </c>
      <c r="I3430">
        <f t="shared" si="268"/>
        <v>0</v>
      </c>
      <c r="J3430" s="40" t="e">
        <f t="shared" si="269"/>
        <v>#DIV/0!</v>
      </c>
      <c r="K3430" t="str">
        <f>+IFERROR(VLOOKUP(D3430,Table_1[#All],2,0),"")</f>
        <v/>
      </c>
    </row>
    <row r="3431" spans="6:11" ht="15" customHeight="1" x14ac:dyDescent="0.3">
      <c r="F3431" t="str">
        <f t="shared" si="265"/>
        <v>_</v>
      </c>
      <c r="G3431">
        <f t="shared" si="266"/>
        <v>0</v>
      </c>
      <c r="H3431" s="40" t="e">
        <f t="shared" si="267"/>
        <v>#DIV/0!</v>
      </c>
      <c r="I3431">
        <f t="shared" si="268"/>
        <v>0</v>
      </c>
      <c r="J3431" s="40" t="e">
        <f t="shared" si="269"/>
        <v>#DIV/0!</v>
      </c>
      <c r="K3431" t="str">
        <f>+IFERROR(VLOOKUP(D3431,Table_1[#All],2,0),"")</f>
        <v/>
      </c>
    </row>
    <row r="3432" spans="6:11" ht="15" customHeight="1" x14ac:dyDescent="0.3">
      <c r="F3432" t="str">
        <f t="shared" si="265"/>
        <v>_</v>
      </c>
      <c r="G3432">
        <f t="shared" si="266"/>
        <v>0</v>
      </c>
      <c r="H3432" s="40" t="e">
        <f t="shared" si="267"/>
        <v>#DIV/0!</v>
      </c>
      <c r="I3432">
        <f t="shared" si="268"/>
        <v>0</v>
      </c>
      <c r="J3432" s="40" t="e">
        <f t="shared" si="269"/>
        <v>#DIV/0!</v>
      </c>
      <c r="K3432" t="str">
        <f>+IFERROR(VLOOKUP(D3432,Table_1[#All],2,0),"")</f>
        <v/>
      </c>
    </row>
    <row r="3433" spans="6:11" ht="15" customHeight="1" x14ac:dyDescent="0.3">
      <c r="F3433" t="str">
        <f t="shared" si="265"/>
        <v>_</v>
      </c>
      <c r="G3433">
        <f t="shared" si="266"/>
        <v>0</v>
      </c>
      <c r="H3433" s="40" t="e">
        <f t="shared" si="267"/>
        <v>#DIV/0!</v>
      </c>
      <c r="I3433">
        <f t="shared" si="268"/>
        <v>0</v>
      </c>
      <c r="J3433" s="40" t="e">
        <f t="shared" si="269"/>
        <v>#DIV/0!</v>
      </c>
      <c r="K3433" t="str">
        <f>+IFERROR(VLOOKUP(D3433,Table_1[#All],2,0),"")</f>
        <v/>
      </c>
    </row>
    <row r="3434" spans="6:11" ht="15" customHeight="1" x14ac:dyDescent="0.3">
      <c r="F3434" t="str">
        <f t="shared" si="265"/>
        <v>_</v>
      </c>
      <c r="G3434">
        <f t="shared" si="266"/>
        <v>0</v>
      </c>
      <c r="H3434" s="40" t="e">
        <f t="shared" si="267"/>
        <v>#DIV/0!</v>
      </c>
      <c r="I3434">
        <f t="shared" si="268"/>
        <v>0</v>
      </c>
      <c r="J3434" s="40" t="e">
        <f t="shared" si="269"/>
        <v>#DIV/0!</v>
      </c>
      <c r="K3434" t="str">
        <f>+IFERROR(VLOOKUP(D3434,Table_1[#All],2,0),"")</f>
        <v/>
      </c>
    </row>
    <row r="3435" spans="6:11" ht="15" customHeight="1" x14ac:dyDescent="0.3">
      <c r="F3435" t="str">
        <f t="shared" si="265"/>
        <v>_</v>
      </c>
      <c r="G3435">
        <f t="shared" si="266"/>
        <v>0</v>
      </c>
      <c r="H3435" s="40" t="e">
        <f t="shared" si="267"/>
        <v>#DIV/0!</v>
      </c>
      <c r="I3435">
        <f t="shared" si="268"/>
        <v>0</v>
      </c>
      <c r="J3435" s="40" t="e">
        <f t="shared" si="269"/>
        <v>#DIV/0!</v>
      </c>
      <c r="K3435" t="str">
        <f>+IFERROR(VLOOKUP(D3435,Table_1[#All],2,0),"")</f>
        <v/>
      </c>
    </row>
    <row r="3436" spans="6:11" ht="15" customHeight="1" x14ac:dyDescent="0.3">
      <c r="F3436" t="str">
        <f t="shared" si="265"/>
        <v>_</v>
      </c>
      <c r="G3436">
        <f t="shared" si="266"/>
        <v>0</v>
      </c>
      <c r="H3436" s="40" t="e">
        <f t="shared" si="267"/>
        <v>#DIV/0!</v>
      </c>
      <c r="I3436">
        <f t="shared" si="268"/>
        <v>0</v>
      </c>
      <c r="J3436" s="40" t="e">
        <f t="shared" si="269"/>
        <v>#DIV/0!</v>
      </c>
      <c r="K3436" t="str">
        <f>+IFERROR(VLOOKUP(D3436,Table_1[#All],2,0),"")</f>
        <v/>
      </c>
    </row>
    <row r="3437" spans="6:11" ht="15" customHeight="1" x14ac:dyDescent="0.3">
      <c r="F3437" t="str">
        <f t="shared" si="265"/>
        <v>_</v>
      </c>
      <c r="G3437">
        <f t="shared" si="266"/>
        <v>0</v>
      </c>
      <c r="H3437" s="40" t="e">
        <f t="shared" si="267"/>
        <v>#DIV/0!</v>
      </c>
      <c r="I3437">
        <f t="shared" si="268"/>
        <v>0</v>
      </c>
      <c r="J3437" s="40" t="e">
        <f t="shared" si="269"/>
        <v>#DIV/0!</v>
      </c>
      <c r="K3437" t="str">
        <f>+IFERROR(VLOOKUP(D3437,Table_1[#All],2,0),"")</f>
        <v/>
      </c>
    </row>
    <row r="3438" spans="6:11" ht="15" customHeight="1" x14ac:dyDescent="0.3">
      <c r="F3438" t="str">
        <f t="shared" si="265"/>
        <v>_</v>
      </c>
      <c r="G3438">
        <f t="shared" si="266"/>
        <v>0</v>
      </c>
      <c r="H3438" s="40" t="e">
        <f t="shared" si="267"/>
        <v>#DIV/0!</v>
      </c>
      <c r="I3438">
        <f t="shared" si="268"/>
        <v>0</v>
      </c>
      <c r="J3438" s="40" t="e">
        <f t="shared" si="269"/>
        <v>#DIV/0!</v>
      </c>
      <c r="K3438" t="str">
        <f>+IFERROR(VLOOKUP(D3438,Table_1[#All],2,0),"")</f>
        <v/>
      </c>
    </row>
    <row r="3439" spans="6:11" ht="15" customHeight="1" x14ac:dyDescent="0.3">
      <c r="F3439" t="str">
        <f t="shared" si="265"/>
        <v>_</v>
      </c>
      <c r="G3439">
        <f t="shared" si="266"/>
        <v>0</v>
      </c>
      <c r="H3439" s="40" t="e">
        <f t="shared" si="267"/>
        <v>#DIV/0!</v>
      </c>
      <c r="I3439">
        <f t="shared" si="268"/>
        <v>0</v>
      </c>
      <c r="J3439" s="40" t="e">
        <f t="shared" si="269"/>
        <v>#DIV/0!</v>
      </c>
      <c r="K3439" t="str">
        <f>+IFERROR(VLOOKUP(D3439,Table_1[#All],2,0),"")</f>
        <v/>
      </c>
    </row>
    <row r="3440" spans="6:11" ht="15" customHeight="1" x14ac:dyDescent="0.3">
      <c r="F3440" t="str">
        <f t="shared" si="265"/>
        <v>_</v>
      </c>
      <c r="G3440">
        <f t="shared" si="266"/>
        <v>0</v>
      </c>
      <c r="H3440" s="40" t="e">
        <f t="shared" si="267"/>
        <v>#DIV/0!</v>
      </c>
      <c r="I3440">
        <f t="shared" si="268"/>
        <v>0</v>
      </c>
      <c r="J3440" s="40" t="e">
        <f t="shared" si="269"/>
        <v>#DIV/0!</v>
      </c>
      <c r="K3440" t="str">
        <f>+IFERROR(VLOOKUP(D3440,Table_1[#All],2,0),"")</f>
        <v/>
      </c>
    </row>
    <row r="3441" spans="6:11" ht="15" customHeight="1" x14ac:dyDescent="0.3">
      <c r="F3441" t="str">
        <f t="shared" si="265"/>
        <v>_</v>
      </c>
      <c r="G3441">
        <f t="shared" si="266"/>
        <v>0</v>
      </c>
      <c r="H3441" s="40" t="e">
        <f t="shared" si="267"/>
        <v>#DIV/0!</v>
      </c>
      <c r="I3441">
        <f t="shared" si="268"/>
        <v>0</v>
      </c>
      <c r="J3441" s="40" t="e">
        <f t="shared" si="269"/>
        <v>#DIV/0!</v>
      </c>
      <c r="K3441" t="str">
        <f>+IFERROR(VLOOKUP(D3441,Table_1[#All],2,0),"")</f>
        <v/>
      </c>
    </row>
    <row r="3442" spans="6:11" ht="15" customHeight="1" x14ac:dyDescent="0.3">
      <c r="F3442" t="str">
        <f t="shared" si="265"/>
        <v>_</v>
      </c>
      <c r="G3442">
        <f t="shared" si="266"/>
        <v>0</v>
      </c>
      <c r="H3442" s="40" t="e">
        <f t="shared" si="267"/>
        <v>#DIV/0!</v>
      </c>
      <c r="I3442">
        <f t="shared" si="268"/>
        <v>0</v>
      </c>
      <c r="J3442" s="40" t="e">
        <f t="shared" si="269"/>
        <v>#DIV/0!</v>
      </c>
      <c r="K3442" t="str">
        <f>+IFERROR(VLOOKUP(D3442,Table_1[#All],2,0),"")</f>
        <v/>
      </c>
    </row>
    <row r="3443" spans="6:11" ht="15" customHeight="1" x14ac:dyDescent="0.3">
      <c r="F3443" t="str">
        <f t="shared" si="265"/>
        <v>_</v>
      </c>
      <c r="G3443">
        <f t="shared" si="266"/>
        <v>0</v>
      </c>
      <c r="H3443" s="40" t="e">
        <f t="shared" si="267"/>
        <v>#DIV/0!</v>
      </c>
      <c r="I3443">
        <f t="shared" si="268"/>
        <v>0</v>
      </c>
      <c r="J3443" s="40" t="e">
        <f t="shared" si="269"/>
        <v>#DIV/0!</v>
      </c>
      <c r="K3443" t="str">
        <f>+IFERROR(VLOOKUP(D3443,Table_1[#All],2,0),"")</f>
        <v/>
      </c>
    </row>
    <row r="3444" spans="6:11" ht="15" customHeight="1" x14ac:dyDescent="0.3">
      <c r="F3444" t="str">
        <f t="shared" si="265"/>
        <v>_</v>
      </c>
      <c r="G3444">
        <f t="shared" si="266"/>
        <v>0</v>
      </c>
      <c r="H3444" s="40" t="e">
        <f t="shared" si="267"/>
        <v>#DIV/0!</v>
      </c>
      <c r="I3444">
        <f t="shared" si="268"/>
        <v>0</v>
      </c>
      <c r="J3444" s="40" t="e">
        <f t="shared" si="269"/>
        <v>#DIV/0!</v>
      </c>
      <c r="K3444" t="str">
        <f>+IFERROR(VLOOKUP(D3444,Table_1[#All],2,0),"")</f>
        <v/>
      </c>
    </row>
    <row r="3445" spans="6:11" ht="15" customHeight="1" x14ac:dyDescent="0.3">
      <c r="F3445" t="str">
        <f t="shared" si="265"/>
        <v>_</v>
      </c>
      <c r="G3445">
        <f t="shared" si="266"/>
        <v>0</v>
      </c>
      <c r="H3445" s="40" t="e">
        <f t="shared" si="267"/>
        <v>#DIV/0!</v>
      </c>
      <c r="I3445">
        <f t="shared" si="268"/>
        <v>0</v>
      </c>
      <c r="J3445" s="40" t="e">
        <f t="shared" si="269"/>
        <v>#DIV/0!</v>
      </c>
      <c r="K3445" t="str">
        <f>+IFERROR(VLOOKUP(D3445,Table_1[#All],2,0),"")</f>
        <v/>
      </c>
    </row>
    <row r="3446" spans="6:11" ht="15" customHeight="1" x14ac:dyDescent="0.3">
      <c r="F3446" t="str">
        <f t="shared" si="265"/>
        <v>_</v>
      </c>
      <c r="G3446">
        <f t="shared" si="266"/>
        <v>0</v>
      </c>
      <c r="H3446" s="40" t="e">
        <f t="shared" si="267"/>
        <v>#DIV/0!</v>
      </c>
      <c r="I3446">
        <f t="shared" si="268"/>
        <v>0</v>
      </c>
      <c r="J3446" s="40" t="e">
        <f t="shared" si="269"/>
        <v>#DIV/0!</v>
      </c>
      <c r="K3446" t="str">
        <f>+IFERROR(VLOOKUP(D3446,Table_1[#All],2,0),"")</f>
        <v/>
      </c>
    </row>
    <row r="3447" spans="6:11" ht="15" customHeight="1" x14ac:dyDescent="0.3">
      <c r="F3447" t="str">
        <f t="shared" si="265"/>
        <v>_</v>
      </c>
      <c r="G3447">
        <f t="shared" si="266"/>
        <v>0</v>
      </c>
      <c r="H3447" s="40" t="e">
        <f t="shared" si="267"/>
        <v>#DIV/0!</v>
      </c>
      <c r="I3447">
        <f t="shared" si="268"/>
        <v>0</v>
      </c>
      <c r="J3447" s="40" t="e">
        <f t="shared" si="269"/>
        <v>#DIV/0!</v>
      </c>
      <c r="K3447" t="str">
        <f>+IFERROR(VLOOKUP(D3447,Table_1[#All],2,0),"")</f>
        <v/>
      </c>
    </row>
    <row r="3448" spans="6:11" ht="15" customHeight="1" x14ac:dyDescent="0.3">
      <c r="F3448" t="str">
        <f t="shared" si="265"/>
        <v>_</v>
      </c>
      <c r="G3448">
        <f t="shared" si="266"/>
        <v>0</v>
      </c>
      <c r="H3448" s="40" t="e">
        <f t="shared" si="267"/>
        <v>#DIV/0!</v>
      </c>
      <c r="I3448">
        <f t="shared" si="268"/>
        <v>0</v>
      </c>
      <c r="J3448" s="40" t="e">
        <f t="shared" si="269"/>
        <v>#DIV/0!</v>
      </c>
      <c r="K3448" t="str">
        <f>+IFERROR(VLOOKUP(D3448,Table_1[#All],2,0),"")</f>
        <v/>
      </c>
    </row>
    <row r="3449" spans="6:11" ht="15" customHeight="1" x14ac:dyDescent="0.3">
      <c r="F3449" t="str">
        <f t="shared" si="265"/>
        <v>_</v>
      </c>
      <c r="G3449">
        <f t="shared" si="266"/>
        <v>0</v>
      </c>
      <c r="H3449" s="40" t="e">
        <f t="shared" si="267"/>
        <v>#DIV/0!</v>
      </c>
      <c r="I3449">
        <f t="shared" si="268"/>
        <v>0</v>
      </c>
      <c r="J3449" s="40" t="e">
        <f t="shared" si="269"/>
        <v>#DIV/0!</v>
      </c>
      <c r="K3449" t="str">
        <f>+IFERROR(VLOOKUP(D3449,Table_1[#All],2,0),"")</f>
        <v/>
      </c>
    </row>
    <row r="3450" spans="6:11" ht="15" customHeight="1" x14ac:dyDescent="0.3">
      <c r="F3450" t="str">
        <f t="shared" si="265"/>
        <v>_</v>
      </c>
      <c r="G3450">
        <f t="shared" si="266"/>
        <v>0</v>
      </c>
      <c r="H3450" s="40" t="e">
        <f t="shared" si="267"/>
        <v>#DIV/0!</v>
      </c>
      <c r="I3450">
        <f t="shared" si="268"/>
        <v>0</v>
      </c>
      <c r="J3450" s="40" t="e">
        <f t="shared" si="269"/>
        <v>#DIV/0!</v>
      </c>
      <c r="K3450" t="str">
        <f>+IFERROR(VLOOKUP(D3450,Table_1[#All],2,0),"")</f>
        <v/>
      </c>
    </row>
    <row r="3451" spans="6:11" ht="15" customHeight="1" x14ac:dyDescent="0.3">
      <c r="F3451" t="str">
        <f t="shared" si="265"/>
        <v>_</v>
      </c>
      <c r="G3451">
        <f t="shared" si="266"/>
        <v>0</v>
      </c>
      <c r="H3451" s="40" t="e">
        <f t="shared" si="267"/>
        <v>#DIV/0!</v>
      </c>
      <c r="I3451">
        <f t="shared" si="268"/>
        <v>0</v>
      </c>
      <c r="J3451" s="40" t="e">
        <f t="shared" si="269"/>
        <v>#DIV/0!</v>
      </c>
      <c r="K3451" t="str">
        <f>+IFERROR(VLOOKUP(D3451,Table_1[#All],2,0),"")</f>
        <v/>
      </c>
    </row>
    <row r="3452" spans="6:11" ht="15" customHeight="1" x14ac:dyDescent="0.3">
      <c r="F3452" t="str">
        <f t="shared" si="265"/>
        <v>_</v>
      </c>
      <c r="G3452">
        <f t="shared" si="266"/>
        <v>0</v>
      </c>
      <c r="H3452" s="40" t="e">
        <f t="shared" si="267"/>
        <v>#DIV/0!</v>
      </c>
      <c r="I3452">
        <f t="shared" si="268"/>
        <v>0</v>
      </c>
      <c r="J3452" s="40" t="e">
        <f t="shared" si="269"/>
        <v>#DIV/0!</v>
      </c>
      <c r="K3452" t="str">
        <f>+IFERROR(VLOOKUP(D3452,Table_1[#All],2,0),"")</f>
        <v/>
      </c>
    </row>
    <row r="3453" spans="6:11" ht="15" customHeight="1" x14ac:dyDescent="0.3">
      <c r="F3453" t="str">
        <f t="shared" si="265"/>
        <v>_</v>
      </c>
      <c r="G3453">
        <f t="shared" si="266"/>
        <v>0</v>
      </c>
      <c r="H3453" s="40" t="e">
        <f t="shared" si="267"/>
        <v>#DIV/0!</v>
      </c>
      <c r="I3453">
        <f t="shared" si="268"/>
        <v>0</v>
      </c>
      <c r="J3453" s="40" t="e">
        <f t="shared" si="269"/>
        <v>#DIV/0!</v>
      </c>
      <c r="K3453" t="str">
        <f>+IFERROR(VLOOKUP(D3453,Table_1[#All],2,0),"")</f>
        <v/>
      </c>
    </row>
    <row r="3454" spans="6:11" ht="15" customHeight="1" x14ac:dyDescent="0.3">
      <c r="F3454" t="str">
        <f t="shared" si="265"/>
        <v>_</v>
      </c>
      <c r="G3454">
        <f t="shared" si="266"/>
        <v>0</v>
      </c>
      <c r="H3454" s="40" t="e">
        <f t="shared" si="267"/>
        <v>#DIV/0!</v>
      </c>
      <c r="I3454">
        <f t="shared" si="268"/>
        <v>0</v>
      </c>
      <c r="J3454" s="40" t="e">
        <f t="shared" si="269"/>
        <v>#DIV/0!</v>
      </c>
      <c r="K3454" t="str">
        <f>+IFERROR(VLOOKUP(D3454,Table_1[#All],2,0),"")</f>
        <v/>
      </c>
    </row>
    <row r="3455" spans="6:11" ht="15" customHeight="1" x14ac:dyDescent="0.3">
      <c r="F3455" t="str">
        <f t="shared" si="265"/>
        <v>_</v>
      </c>
      <c r="G3455">
        <f t="shared" si="266"/>
        <v>0</v>
      </c>
      <c r="H3455" s="40" t="e">
        <f t="shared" si="267"/>
        <v>#DIV/0!</v>
      </c>
      <c r="I3455">
        <f t="shared" si="268"/>
        <v>0</v>
      </c>
      <c r="J3455" s="40" t="e">
        <f t="shared" si="269"/>
        <v>#DIV/0!</v>
      </c>
      <c r="K3455" t="str">
        <f>+IFERROR(VLOOKUP(D3455,Table_1[#All],2,0),"")</f>
        <v/>
      </c>
    </row>
    <row r="3456" spans="6:11" ht="15" customHeight="1" x14ac:dyDescent="0.3">
      <c r="F3456" t="str">
        <f t="shared" si="265"/>
        <v>_</v>
      </c>
      <c r="G3456">
        <f t="shared" si="266"/>
        <v>0</v>
      </c>
      <c r="H3456" s="40" t="e">
        <f t="shared" si="267"/>
        <v>#DIV/0!</v>
      </c>
      <c r="I3456">
        <f t="shared" si="268"/>
        <v>0</v>
      </c>
      <c r="J3456" s="40" t="e">
        <f t="shared" si="269"/>
        <v>#DIV/0!</v>
      </c>
      <c r="K3456" t="str">
        <f>+IFERROR(VLOOKUP(D3456,Table_1[#All],2,0),"")</f>
        <v/>
      </c>
    </row>
    <row r="3457" spans="6:11" ht="15" customHeight="1" x14ac:dyDescent="0.3">
      <c r="F3457" t="str">
        <f t="shared" si="265"/>
        <v>_</v>
      </c>
      <c r="G3457">
        <f t="shared" si="266"/>
        <v>0</v>
      </c>
      <c r="H3457" s="40" t="e">
        <f t="shared" si="267"/>
        <v>#DIV/0!</v>
      </c>
      <c r="I3457">
        <f t="shared" si="268"/>
        <v>0</v>
      </c>
      <c r="J3457" s="40" t="e">
        <f t="shared" si="269"/>
        <v>#DIV/0!</v>
      </c>
      <c r="K3457" t="str">
        <f>+IFERROR(VLOOKUP(D3457,Table_1[#All],2,0),"")</f>
        <v/>
      </c>
    </row>
    <row r="3458" spans="6:11" ht="15" customHeight="1" x14ac:dyDescent="0.3">
      <c r="F3458" t="str">
        <f t="shared" si="265"/>
        <v>_</v>
      </c>
      <c r="G3458">
        <f t="shared" si="266"/>
        <v>0</v>
      </c>
      <c r="H3458" s="40" t="e">
        <f t="shared" si="267"/>
        <v>#DIV/0!</v>
      </c>
      <c r="I3458">
        <f t="shared" si="268"/>
        <v>0</v>
      </c>
      <c r="J3458" s="40" t="e">
        <f t="shared" si="269"/>
        <v>#DIV/0!</v>
      </c>
      <c r="K3458" t="str">
        <f>+IFERROR(VLOOKUP(D3458,Table_1[#All],2,0),"")</f>
        <v/>
      </c>
    </row>
    <row r="3459" spans="6:11" ht="15" customHeight="1" x14ac:dyDescent="0.3">
      <c r="F3459" t="str">
        <f t="shared" ref="F3459:F3522" si="270">+CONCATENATE(A3459,"_",B3459)</f>
        <v>_</v>
      </c>
      <c r="G3459">
        <f t="shared" ref="G3459:G3522" si="271">+SUMIFS($E$2:$E$1048576,$D$2:$D$1048576,"00. VENDES",$F$2:$F$1048576,F3459)</f>
        <v>0</v>
      </c>
      <c r="H3459" s="40" t="e">
        <f t="shared" ref="H3459:H3522" si="272">+E3459/G3459</f>
        <v>#DIV/0!</v>
      </c>
      <c r="I3459">
        <f t="shared" ref="I3459:I3522" si="273">+SUMIFS($E$2:$E$9999,$D$2:$D$9999,"00. VENDES",$B$2:$B$9999,B3459)</f>
        <v>0</v>
      </c>
      <c r="J3459" s="40" t="e">
        <f t="shared" ref="J3459:J3522" si="274">+E3459/I3459</f>
        <v>#DIV/0!</v>
      </c>
      <c r="K3459" t="str">
        <f>+IFERROR(VLOOKUP(D3459,Table_1[#All],2,0),"")</f>
        <v/>
      </c>
    </row>
    <row r="3460" spans="6:11" ht="15" customHeight="1" x14ac:dyDescent="0.3">
      <c r="F3460" t="str">
        <f t="shared" si="270"/>
        <v>_</v>
      </c>
      <c r="G3460">
        <f t="shared" si="271"/>
        <v>0</v>
      </c>
      <c r="H3460" s="40" t="e">
        <f t="shared" si="272"/>
        <v>#DIV/0!</v>
      </c>
      <c r="I3460">
        <f t="shared" si="273"/>
        <v>0</v>
      </c>
      <c r="J3460" s="40" t="e">
        <f t="shared" si="274"/>
        <v>#DIV/0!</v>
      </c>
      <c r="K3460" t="str">
        <f>+IFERROR(VLOOKUP(D3460,Table_1[#All],2,0),"")</f>
        <v/>
      </c>
    </row>
    <row r="3461" spans="6:11" ht="15" customHeight="1" x14ac:dyDescent="0.3">
      <c r="F3461" t="str">
        <f t="shared" si="270"/>
        <v>_</v>
      </c>
      <c r="G3461">
        <f t="shared" si="271"/>
        <v>0</v>
      </c>
      <c r="H3461" s="40" t="e">
        <f t="shared" si="272"/>
        <v>#DIV/0!</v>
      </c>
      <c r="I3461">
        <f t="shared" si="273"/>
        <v>0</v>
      </c>
      <c r="J3461" s="40" t="e">
        <f t="shared" si="274"/>
        <v>#DIV/0!</v>
      </c>
      <c r="K3461" t="str">
        <f>+IFERROR(VLOOKUP(D3461,Table_1[#All],2,0),"")</f>
        <v/>
      </c>
    </row>
    <row r="3462" spans="6:11" ht="15" customHeight="1" x14ac:dyDescent="0.3">
      <c r="F3462" t="str">
        <f t="shared" si="270"/>
        <v>_</v>
      </c>
      <c r="G3462">
        <f t="shared" si="271"/>
        <v>0</v>
      </c>
      <c r="H3462" s="40" t="e">
        <f t="shared" si="272"/>
        <v>#DIV/0!</v>
      </c>
      <c r="I3462">
        <f t="shared" si="273"/>
        <v>0</v>
      </c>
      <c r="J3462" s="40" t="e">
        <f t="shared" si="274"/>
        <v>#DIV/0!</v>
      </c>
      <c r="K3462" t="str">
        <f>+IFERROR(VLOOKUP(D3462,Table_1[#All],2,0),"")</f>
        <v/>
      </c>
    </row>
    <row r="3463" spans="6:11" ht="15" customHeight="1" x14ac:dyDescent="0.3">
      <c r="F3463" t="str">
        <f t="shared" si="270"/>
        <v>_</v>
      </c>
      <c r="G3463">
        <f t="shared" si="271"/>
        <v>0</v>
      </c>
      <c r="H3463" s="40" t="e">
        <f t="shared" si="272"/>
        <v>#DIV/0!</v>
      </c>
      <c r="I3463">
        <f t="shared" si="273"/>
        <v>0</v>
      </c>
      <c r="J3463" s="40" t="e">
        <f t="shared" si="274"/>
        <v>#DIV/0!</v>
      </c>
      <c r="K3463" t="str">
        <f>+IFERROR(VLOOKUP(D3463,Table_1[#All],2,0),"")</f>
        <v/>
      </c>
    </row>
    <row r="3464" spans="6:11" ht="15" customHeight="1" x14ac:dyDescent="0.3">
      <c r="F3464" t="str">
        <f t="shared" si="270"/>
        <v>_</v>
      </c>
      <c r="G3464">
        <f t="shared" si="271"/>
        <v>0</v>
      </c>
      <c r="H3464" s="40" t="e">
        <f t="shared" si="272"/>
        <v>#DIV/0!</v>
      </c>
      <c r="I3464">
        <f t="shared" si="273"/>
        <v>0</v>
      </c>
      <c r="J3464" s="40" t="e">
        <f t="shared" si="274"/>
        <v>#DIV/0!</v>
      </c>
      <c r="K3464" t="str">
        <f>+IFERROR(VLOOKUP(D3464,Table_1[#All],2,0),"")</f>
        <v/>
      </c>
    </row>
    <row r="3465" spans="6:11" ht="15" customHeight="1" x14ac:dyDescent="0.3">
      <c r="F3465" t="str">
        <f t="shared" si="270"/>
        <v>_</v>
      </c>
      <c r="G3465">
        <f t="shared" si="271"/>
        <v>0</v>
      </c>
      <c r="H3465" s="40" t="e">
        <f t="shared" si="272"/>
        <v>#DIV/0!</v>
      </c>
      <c r="I3465">
        <f t="shared" si="273"/>
        <v>0</v>
      </c>
      <c r="J3465" s="40" t="e">
        <f t="shared" si="274"/>
        <v>#DIV/0!</v>
      </c>
      <c r="K3465" t="str">
        <f>+IFERROR(VLOOKUP(D3465,Table_1[#All],2,0),"")</f>
        <v/>
      </c>
    </row>
    <row r="3466" spans="6:11" ht="15" customHeight="1" x14ac:dyDescent="0.3">
      <c r="F3466" t="str">
        <f t="shared" si="270"/>
        <v>_</v>
      </c>
      <c r="G3466">
        <f t="shared" si="271"/>
        <v>0</v>
      </c>
      <c r="H3466" s="40" t="e">
        <f t="shared" si="272"/>
        <v>#DIV/0!</v>
      </c>
      <c r="I3466">
        <f t="shared" si="273"/>
        <v>0</v>
      </c>
      <c r="J3466" s="40" t="e">
        <f t="shared" si="274"/>
        <v>#DIV/0!</v>
      </c>
      <c r="K3466" t="str">
        <f>+IFERROR(VLOOKUP(D3466,Table_1[#All],2,0),"")</f>
        <v/>
      </c>
    </row>
    <row r="3467" spans="6:11" ht="15" customHeight="1" x14ac:dyDescent="0.3">
      <c r="F3467" t="str">
        <f t="shared" si="270"/>
        <v>_</v>
      </c>
      <c r="G3467">
        <f t="shared" si="271"/>
        <v>0</v>
      </c>
      <c r="H3467" s="40" t="e">
        <f t="shared" si="272"/>
        <v>#DIV/0!</v>
      </c>
      <c r="I3467">
        <f t="shared" si="273"/>
        <v>0</v>
      </c>
      <c r="J3467" s="40" t="e">
        <f t="shared" si="274"/>
        <v>#DIV/0!</v>
      </c>
      <c r="K3467" t="str">
        <f>+IFERROR(VLOOKUP(D3467,Table_1[#All],2,0),"")</f>
        <v/>
      </c>
    </row>
    <row r="3468" spans="6:11" ht="15" customHeight="1" x14ac:dyDescent="0.3">
      <c r="F3468" t="str">
        <f t="shared" si="270"/>
        <v>_</v>
      </c>
      <c r="G3468">
        <f t="shared" si="271"/>
        <v>0</v>
      </c>
      <c r="H3468" s="40" t="e">
        <f t="shared" si="272"/>
        <v>#DIV/0!</v>
      </c>
      <c r="I3468">
        <f t="shared" si="273"/>
        <v>0</v>
      </c>
      <c r="J3468" s="40" t="e">
        <f t="shared" si="274"/>
        <v>#DIV/0!</v>
      </c>
      <c r="K3468" t="str">
        <f>+IFERROR(VLOOKUP(D3468,Table_1[#All],2,0),"")</f>
        <v/>
      </c>
    </row>
    <row r="3469" spans="6:11" ht="15" customHeight="1" x14ac:dyDescent="0.3">
      <c r="F3469" t="str">
        <f t="shared" si="270"/>
        <v>_</v>
      </c>
      <c r="G3469">
        <f t="shared" si="271"/>
        <v>0</v>
      </c>
      <c r="H3469" s="40" t="e">
        <f t="shared" si="272"/>
        <v>#DIV/0!</v>
      </c>
      <c r="I3469">
        <f t="shared" si="273"/>
        <v>0</v>
      </c>
      <c r="J3469" s="40" t="e">
        <f t="shared" si="274"/>
        <v>#DIV/0!</v>
      </c>
      <c r="K3469" t="str">
        <f>+IFERROR(VLOOKUP(D3469,Table_1[#All],2,0),"")</f>
        <v/>
      </c>
    </row>
    <row r="3470" spans="6:11" ht="15" customHeight="1" x14ac:dyDescent="0.3">
      <c r="F3470" t="str">
        <f t="shared" si="270"/>
        <v>_</v>
      </c>
      <c r="G3470">
        <f t="shared" si="271"/>
        <v>0</v>
      </c>
      <c r="H3470" s="40" t="e">
        <f t="shared" si="272"/>
        <v>#DIV/0!</v>
      </c>
      <c r="I3470">
        <f t="shared" si="273"/>
        <v>0</v>
      </c>
      <c r="J3470" s="40" t="e">
        <f t="shared" si="274"/>
        <v>#DIV/0!</v>
      </c>
      <c r="K3470" t="str">
        <f>+IFERROR(VLOOKUP(D3470,Table_1[#All],2,0),"")</f>
        <v/>
      </c>
    </row>
    <row r="3471" spans="6:11" ht="15" customHeight="1" x14ac:dyDescent="0.3">
      <c r="F3471" t="str">
        <f t="shared" si="270"/>
        <v>_</v>
      </c>
      <c r="G3471">
        <f t="shared" si="271"/>
        <v>0</v>
      </c>
      <c r="H3471" s="40" t="e">
        <f t="shared" si="272"/>
        <v>#DIV/0!</v>
      </c>
      <c r="I3471">
        <f t="shared" si="273"/>
        <v>0</v>
      </c>
      <c r="J3471" s="40" t="e">
        <f t="shared" si="274"/>
        <v>#DIV/0!</v>
      </c>
      <c r="K3471" t="str">
        <f>+IFERROR(VLOOKUP(D3471,Table_1[#All],2,0),"")</f>
        <v/>
      </c>
    </row>
    <row r="3472" spans="6:11" ht="15" customHeight="1" x14ac:dyDescent="0.3">
      <c r="F3472" t="str">
        <f t="shared" si="270"/>
        <v>_</v>
      </c>
      <c r="G3472">
        <f t="shared" si="271"/>
        <v>0</v>
      </c>
      <c r="H3472" s="40" t="e">
        <f t="shared" si="272"/>
        <v>#DIV/0!</v>
      </c>
      <c r="I3472">
        <f t="shared" si="273"/>
        <v>0</v>
      </c>
      <c r="J3472" s="40" t="e">
        <f t="shared" si="274"/>
        <v>#DIV/0!</v>
      </c>
      <c r="K3472" t="str">
        <f>+IFERROR(VLOOKUP(D3472,Table_1[#All],2,0),"")</f>
        <v/>
      </c>
    </row>
    <row r="3473" spans="6:11" ht="15" customHeight="1" x14ac:dyDescent="0.3">
      <c r="F3473" t="str">
        <f t="shared" si="270"/>
        <v>_</v>
      </c>
      <c r="G3473">
        <f t="shared" si="271"/>
        <v>0</v>
      </c>
      <c r="H3473" s="40" t="e">
        <f t="shared" si="272"/>
        <v>#DIV/0!</v>
      </c>
      <c r="I3473">
        <f t="shared" si="273"/>
        <v>0</v>
      </c>
      <c r="J3473" s="40" t="e">
        <f t="shared" si="274"/>
        <v>#DIV/0!</v>
      </c>
      <c r="K3473" t="str">
        <f>+IFERROR(VLOOKUP(D3473,Table_1[#All],2,0),"")</f>
        <v/>
      </c>
    </row>
    <row r="3474" spans="6:11" ht="15" customHeight="1" x14ac:dyDescent="0.3">
      <c r="F3474" t="str">
        <f t="shared" si="270"/>
        <v>_</v>
      </c>
      <c r="G3474">
        <f t="shared" si="271"/>
        <v>0</v>
      </c>
      <c r="H3474" s="40" t="e">
        <f t="shared" si="272"/>
        <v>#DIV/0!</v>
      </c>
      <c r="I3474">
        <f t="shared" si="273"/>
        <v>0</v>
      </c>
      <c r="J3474" s="40" t="e">
        <f t="shared" si="274"/>
        <v>#DIV/0!</v>
      </c>
      <c r="K3474" t="str">
        <f>+IFERROR(VLOOKUP(D3474,Table_1[#All],2,0),"")</f>
        <v/>
      </c>
    </row>
    <row r="3475" spans="6:11" ht="15" customHeight="1" x14ac:dyDescent="0.3">
      <c r="F3475" t="str">
        <f t="shared" si="270"/>
        <v>_</v>
      </c>
      <c r="G3475">
        <f t="shared" si="271"/>
        <v>0</v>
      </c>
      <c r="H3475" s="40" t="e">
        <f t="shared" si="272"/>
        <v>#DIV/0!</v>
      </c>
      <c r="I3475">
        <f t="shared" si="273"/>
        <v>0</v>
      </c>
      <c r="J3475" s="40" t="e">
        <f t="shared" si="274"/>
        <v>#DIV/0!</v>
      </c>
      <c r="K3475" t="str">
        <f>+IFERROR(VLOOKUP(D3475,Table_1[#All],2,0),"")</f>
        <v/>
      </c>
    </row>
    <row r="3476" spans="6:11" ht="15" customHeight="1" x14ac:dyDescent="0.3">
      <c r="F3476" t="str">
        <f t="shared" si="270"/>
        <v>_</v>
      </c>
      <c r="G3476">
        <f t="shared" si="271"/>
        <v>0</v>
      </c>
      <c r="H3476" s="40" t="e">
        <f t="shared" si="272"/>
        <v>#DIV/0!</v>
      </c>
      <c r="I3476">
        <f t="shared" si="273"/>
        <v>0</v>
      </c>
      <c r="J3476" s="40" t="e">
        <f t="shared" si="274"/>
        <v>#DIV/0!</v>
      </c>
      <c r="K3476" t="str">
        <f>+IFERROR(VLOOKUP(D3476,Table_1[#All],2,0),"")</f>
        <v/>
      </c>
    </row>
    <row r="3477" spans="6:11" ht="15" customHeight="1" x14ac:dyDescent="0.3">
      <c r="F3477" t="str">
        <f t="shared" si="270"/>
        <v>_</v>
      </c>
      <c r="G3477">
        <f t="shared" si="271"/>
        <v>0</v>
      </c>
      <c r="H3477" s="40" t="e">
        <f t="shared" si="272"/>
        <v>#DIV/0!</v>
      </c>
      <c r="I3477">
        <f t="shared" si="273"/>
        <v>0</v>
      </c>
      <c r="J3477" s="40" t="e">
        <f t="shared" si="274"/>
        <v>#DIV/0!</v>
      </c>
      <c r="K3477" t="str">
        <f>+IFERROR(VLOOKUP(D3477,Table_1[#All],2,0),"")</f>
        <v/>
      </c>
    </row>
    <row r="3478" spans="6:11" ht="15" customHeight="1" x14ac:dyDescent="0.3">
      <c r="F3478" t="str">
        <f t="shared" si="270"/>
        <v>_</v>
      </c>
      <c r="G3478">
        <f t="shared" si="271"/>
        <v>0</v>
      </c>
      <c r="H3478" s="40" t="e">
        <f t="shared" si="272"/>
        <v>#DIV/0!</v>
      </c>
      <c r="I3478">
        <f t="shared" si="273"/>
        <v>0</v>
      </c>
      <c r="J3478" s="40" t="e">
        <f t="shared" si="274"/>
        <v>#DIV/0!</v>
      </c>
      <c r="K3478" t="str">
        <f>+IFERROR(VLOOKUP(D3478,Table_1[#All],2,0),"")</f>
        <v/>
      </c>
    </row>
    <row r="3479" spans="6:11" ht="15" customHeight="1" x14ac:dyDescent="0.3">
      <c r="F3479" t="str">
        <f t="shared" si="270"/>
        <v>_</v>
      </c>
      <c r="G3479">
        <f t="shared" si="271"/>
        <v>0</v>
      </c>
      <c r="H3479" s="40" t="e">
        <f t="shared" si="272"/>
        <v>#DIV/0!</v>
      </c>
      <c r="I3479">
        <f t="shared" si="273"/>
        <v>0</v>
      </c>
      <c r="J3479" s="40" t="e">
        <f t="shared" si="274"/>
        <v>#DIV/0!</v>
      </c>
      <c r="K3479" t="str">
        <f>+IFERROR(VLOOKUP(D3479,Table_1[#All],2,0),"")</f>
        <v/>
      </c>
    </row>
    <row r="3480" spans="6:11" ht="15" customHeight="1" x14ac:dyDescent="0.3">
      <c r="F3480" t="str">
        <f t="shared" si="270"/>
        <v>_</v>
      </c>
      <c r="G3480">
        <f t="shared" si="271"/>
        <v>0</v>
      </c>
      <c r="H3480" s="40" t="e">
        <f t="shared" si="272"/>
        <v>#DIV/0!</v>
      </c>
      <c r="I3480">
        <f t="shared" si="273"/>
        <v>0</v>
      </c>
      <c r="J3480" s="40" t="e">
        <f t="shared" si="274"/>
        <v>#DIV/0!</v>
      </c>
      <c r="K3480" t="str">
        <f>+IFERROR(VLOOKUP(D3480,Table_1[#All],2,0),"")</f>
        <v/>
      </c>
    </row>
    <row r="3481" spans="6:11" ht="15" customHeight="1" x14ac:dyDescent="0.3">
      <c r="F3481" t="str">
        <f t="shared" si="270"/>
        <v>_</v>
      </c>
      <c r="G3481">
        <f t="shared" si="271"/>
        <v>0</v>
      </c>
      <c r="H3481" s="40" t="e">
        <f t="shared" si="272"/>
        <v>#DIV/0!</v>
      </c>
      <c r="I3481">
        <f t="shared" si="273"/>
        <v>0</v>
      </c>
      <c r="J3481" s="40" t="e">
        <f t="shared" si="274"/>
        <v>#DIV/0!</v>
      </c>
      <c r="K3481" t="str">
        <f>+IFERROR(VLOOKUP(D3481,Table_1[#All],2,0),"")</f>
        <v/>
      </c>
    </row>
    <row r="3482" spans="6:11" ht="15" customHeight="1" x14ac:dyDescent="0.3">
      <c r="F3482" t="str">
        <f t="shared" si="270"/>
        <v>_</v>
      </c>
      <c r="G3482">
        <f t="shared" si="271"/>
        <v>0</v>
      </c>
      <c r="H3482" s="40" t="e">
        <f t="shared" si="272"/>
        <v>#DIV/0!</v>
      </c>
      <c r="I3482">
        <f t="shared" si="273"/>
        <v>0</v>
      </c>
      <c r="J3482" s="40" t="e">
        <f t="shared" si="274"/>
        <v>#DIV/0!</v>
      </c>
      <c r="K3482" t="str">
        <f>+IFERROR(VLOOKUP(D3482,Table_1[#All],2,0),"")</f>
        <v/>
      </c>
    </row>
    <row r="3483" spans="6:11" ht="15" customHeight="1" x14ac:dyDescent="0.3">
      <c r="F3483" t="str">
        <f t="shared" si="270"/>
        <v>_</v>
      </c>
      <c r="G3483">
        <f t="shared" si="271"/>
        <v>0</v>
      </c>
      <c r="H3483" s="40" t="e">
        <f t="shared" si="272"/>
        <v>#DIV/0!</v>
      </c>
      <c r="I3483">
        <f t="shared" si="273"/>
        <v>0</v>
      </c>
      <c r="J3483" s="40" t="e">
        <f t="shared" si="274"/>
        <v>#DIV/0!</v>
      </c>
      <c r="K3483" t="str">
        <f>+IFERROR(VLOOKUP(D3483,Table_1[#All],2,0),"")</f>
        <v/>
      </c>
    </row>
    <row r="3484" spans="6:11" ht="15" customHeight="1" x14ac:dyDescent="0.3">
      <c r="F3484" t="str">
        <f t="shared" si="270"/>
        <v>_</v>
      </c>
      <c r="G3484">
        <f t="shared" si="271"/>
        <v>0</v>
      </c>
      <c r="H3484" s="40" t="e">
        <f t="shared" si="272"/>
        <v>#DIV/0!</v>
      </c>
      <c r="I3484">
        <f t="shared" si="273"/>
        <v>0</v>
      </c>
      <c r="J3484" s="40" t="e">
        <f t="shared" si="274"/>
        <v>#DIV/0!</v>
      </c>
      <c r="K3484" t="str">
        <f>+IFERROR(VLOOKUP(D3484,Table_1[#All],2,0),"")</f>
        <v/>
      </c>
    </row>
    <row r="3485" spans="6:11" ht="15" customHeight="1" x14ac:dyDescent="0.3">
      <c r="F3485" t="str">
        <f t="shared" si="270"/>
        <v>_</v>
      </c>
      <c r="G3485">
        <f t="shared" si="271"/>
        <v>0</v>
      </c>
      <c r="H3485" s="40" t="e">
        <f t="shared" si="272"/>
        <v>#DIV/0!</v>
      </c>
      <c r="I3485">
        <f t="shared" si="273"/>
        <v>0</v>
      </c>
      <c r="J3485" s="40" t="e">
        <f t="shared" si="274"/>
        <v>#DIV/0!</v>
      </c>
      <c r="K3485" t="str">
        <f>+IFERROR(VLOOKUP(D3485,Table_1[#All],2,0),"")</f>
        <v/>
      </c>
    </row>
    <row r="3486" spans="6:11" ht="15" customHeight="1" x14ac:dyDescent="0.3">
      <c r="F3486" t="str">
        <f t="shared" si="270"/>
        <v>_</v>
      </c>
      <c r="G3486">
        <f t="shared" si="271"/>
        <v>0</v>
      </c>
      <c r="H3486" s="40" t="e">
        <f t="shared" si="272"/>
        <v>#DIV/0!</v>
      </c>
      <c r="I3486">
        <f t="shared" si="273"/>
        <v>0</v>
      </c>
      <c r="J3486" s="40" t="e">
        <f t="shared" si="274"/>
        <v>#DIV/0!</v>
      </c>
      <c r="K3486" t="str">
        <f>+IFERROR(VLOOKUP(D3486,Table_1[#All],2,0),"")</f>
        <v/>
      </c>
    </row>
    <row r="3487" spans="6:11" ht="15" customHeight="1" x14ac:dyDescent="0.3">
      <c r="F3487" t="str">
        <f t="shared" si="270"/>
        <v>_</v>
      </c>
      <c r="G3487">
        <f t="shared" si="271"/>
        <v>0</v>
      </c>
      <c r="H3487" s="40" t="e">
        <f t="shared" si="272"/>
        <v>#DIV/0!</v>
      </c>
      <c r="I3487">
        <f t="shared" si="273"/>
        <v>0</v>
      </c>
      <c r="J3487" s="40" t="e">
        <f t="shared" si="274"/>
        <v>#DIV/0!</v>
      </c>
      <c r="K3487" t="str">
        <f>+IFERROR(VLOOKUP(D3487,Table_1[#All],2,0),"")</f>
        <v/>
      </c>
    </row>
    <row r="3488" spans="6:11" ht="15" customHeight="1" x14ac:dyDescent="0.3">
      <c r="F3488" t="str">
        <f t="shared" si="270"/>
        <v>_</v>
      </c>
      <c r="G3488">
        <f t="shared" si="271"/>
        <v>0</v>
      </c>
      <c r="H3488" s="40" t="e">
        <f t="shared" si="272"/>
        <v>#DIV/0!</v>
      </c>
      <c r="I3488">
        <f t="shared" si="273"/>
        <v>0</v>
      </c>
      <c r="J3488" s="40" t="e">
        <f t="shared" si="274"/>
        <v>#DIV/0!</v>
      </c>
      <c r="K3488" t="str">
        <f>+IFERROR(VLOOKUP(D3488,Table_1[#All],2,0),"")</f>
        <v/>
      </c>
    </row>
    <row r="3489" spans="6:11" ht="15" customHeight="1" x14ac:dyDescent="0.3">
      <c r="F3489" t="str">
        <f t="shared" si="270"/>
        <v>_</v>
      </c>
      <c r="G3489">
        <f t="shared" si="271"/>
        <v>0</v>
      </c>
      <c r="H3489" s="40" t="e">
        <f t="shared" si="272"/>
        <v>#DIV/0!</v>
      </c>
      <c r="I3489">
        <f t="shared" si="273"/>
        <v>0</v>
      </c>
      <c r="J3489" s="40" t="e">
        <f t="shared" si="274"/>
        <v>#DIV/0!</v>
      </c>
      <c r="K3489" t="str">
        <f>+IFERROR(VLOOKUP(D3489,Table_1[#All],2,0),"")</f>
        <v/>
      </c>
    </row>
    <row r="3490" spans="6:11" ht="15" customHeight="1" x14ac:dyDescent="0.3">
      <c r="F3490" t="str">
        <f t="shared" si="270"/>
        <v>_</v>
      </c>
      <c r="G3490">
        <f t="shared" si="271"/>
        <v>0</v>
      </c>
      <c r="H3490" s="40" t="e">
        <f t="shared" si="272"/>
        <v>#DIV/0!</v>
      </c>
      <c r="I3490">
        <f t="shared" si="273"/>
        <v>0</v>
      </c>
      <c r="J3490" s="40" t="e">
        <f t="shared" si="274"/>
        <v>#DIV/0!</v>
      </c>
      <c r="K3490" t="str">
        <f>+IFERROR(VLOOKUP(D3490,Table_1[#All],2,0),"")</f>
        <v/>
      </c>
    </row>
    <row r="3491" spans="6:11" ht="15" customHeight="1" x14ac:dyDescent="0.3">
      <c r="F3491" t="str">
        <f t="shared" si="270"/>
        <v>_</v>
      </c>
      <c r="G3491">
        <f t="shared" si="271"/>
        <v>0</v>
      </c>
      <c r="H3491" s="40" t="e">
        <f t="shared" si="272"/>
        <v>#DIV/0!</v>
      </c>
      <c r="I3491">
        <f t="shared" si="273"/>
        <v>0</v>
      </c>
      <c r="J3491" s="40" t="e">
        <f t="shared" si="274"/>
        <v>#DIV/0!</v>
      </c>
      <c r="K3491" t="str">
        <f>+IFERROR(VLOOKUP(D3491,Table_1[#All],2,0),"")</f>
        <v/>
      </c>
    </row>
    <row r="3492" spans="6:11" ht="15" customHeight="1" x14ac:dyDescent="0.3">
      <c r="F3492" t="str">
        <f t="shared" si="270"/>
        <v>_</v>
      </c>
      <c r="G3492">
        <f t="shared" si="271"/>
        <v>0</v>
      </c>
      <c r="H3492" s="40" t="e">
        <f t="shared" si="272"/>
        <v>#DIV/0!</v>
      </c>
      <c r="I3492">
        <f t="shared" si="273"/>
        <v>0</v>
      </c>
      <c r="J3492" s="40" t="e">
        <f t="shared" si="274"/>
        <v>#DIV/0!</v>
      </c>
      <c r="K3492" t="str">
        <f>+IFERROR(VLOOKUP(D3492,Table_1[#All],2,0),"")</f>
        <v/>
      </c>
    </row>
    <row r="3493" spans="6:11" ht="15" customHeight="1" x14ac:dyDescent="0.3">
      <c r="F3493" t="str">
        <f t="shared" si="270"/>
        <v>_</v>
      </c>
      <c r="G3493">
        <f t="shared" si="271"/>
        <v>0</v>
      </c>
      <c r="H3493" s="40" t="e">
        <f t="shared" si="272"/>
        <v>#DIV/0!</v>
      </c>
      <c r="I3493">
        <f t="shared" si="273"/>
        <v>0</v>
      </c>
      <c r="J3493" s="40" t="e">
        <f t="shared" si="274"/>
        <v>#DIV/0!</v>
      </c>
      <c r="K3493" t="str">
        <f>+IFERROR(VLOOKUP(D3493,Table_1[#All],2,0),"")</f>
        <v/>
      </c>
    </row>
    <row r="3494" spans="6:11" ht="15" customHeight="1" x14ac:dyDescent="0.3">
      <c r="F3494" t="str">
        <f t="shared" si="270"/>
        <v>_</v>
      </c>
      <c r="G3494">
        <f t="shared" si="271"/>
        <v>0</v>
      </c>
      <c r="H3494" s="40" t="e">
        <f t="shared" si="272"/>
        <v>#DIV/0!</v>
      </c>
      <c r="I3494">
        <f t="shared" si="273"/>
        <v>0</v>
      </c>
      <c r="J3494" s="40" t="e">
        <f t="shared" si="274"/>
        <v>#DIV/0!</v>
      </c>
      <c r="K3494" t="str">
        <f>+IFERROR(VLOOKUP(D3494,Table_1[#All],2,0),"")</f>
        <v/>
      </c>
    </row>
    <row r="3495" spans="6:11" ht="15" customHeight="1" x14ac:dyDescent="0.3">
      <c r="F3495" t="str">
        <f t="shared" si="270"/>
        <v>_</v>
      </c>
      <c r="G3495">
        <f t="shared" si="271"/>
        <v>0</v>
      </c>
      <c r="H3495" s="40" t="e">
        <f t="shared" si="272"/>
        <v>#DIV/0!</v>
      </c>
      <c r="I3495">
        <f t="shared" si="273"/>
        <v>0</v>
      </c>
      <c r="J3495" s="40" t="e">
        <f t="shared" si="274"/>
        <v>#DIV/0!</v>
      </c>
      <c r="K3495" t="str">
        <f>+IFERROR(VLOOKUP(D3495,Table_1[#All],2,0),"")</f>
        <v/>
      </c>
    </row>
    <row r="3496" spans="6:11" ht="15" customHeight="1" x14ac:dyDescent="0.3">
      <c r="F3496" t="str">
        <f t="shared" si="270"/>
        <v>_</v>
      </c>
      <c r="G3496">
        <f t="shared" si="271"/>
        <v>0</v>
      </c>
      <c r="H3496" s="40" t="e">
        <f t="shared" si="272"/>
        <v>#DIV/0!</v>
      </c>
      <c r="I3496">
        <f t="shared" si="273"/>
        <v>0</v>
      </c>
      <c r="J3496" s="40" t="e">
        <f t="shared" si="274"/>
        <v>#DIV/0!</v>
      </c>
      <c r="K3496" t="str">
        <f>+IFERROR(VLOOKUP(D3496,Table_1[#All],2,0),"")</f>
        <v/>
      </c>
    </row>
    <row r="3497" spans="6:11" ht="15" customHeight="1" x14ac:dyDescent="0.3">
      <c r="F3497" t="str">
        <f t="shared" si="270"/>
        <v>_</v>
      </c>
      <c r="G3497">
        <f t="shared" si="271"/>
        <v>0</v>
      </c>
      <c r="H3497" s="40" t="e">
        <f t="shared" si="272"/>
        <v>#DIV/0!</v>
      </c>
      <c r="I3497">
        <f t="shared" si="273"/>
        <v>0</v>
      </c>
      <c r="J3497" s="40" t="e">
        <f t="shared" si="274"/>
        <v>#DIV/0!</v>
      </c>
      <c r="K3497" t="str">
        <f>+IFERROR(VLOOKUP(D3497,Table_1[#All],2,0),"")</f>
        <v/>
      </c>
    </row>
    <row r="3498" spans="6:11" ht="15" customHeight="1" x14ac:dyDescent="0.3">
      <c r="F3498" t="str">
        <f t="shared" si="270"/>
        <v>_</v>
      </c>
      <c r="G3498">
        <f t="shared" si="271"/>
        <v>0</v>
      </c>
      <c r="H3498" s="40" t="e">
        <f t="shared" si="272"/>
        <v>#DIV/0!</v>
      </c>
      <c r="I3498">
        <f t="shared" si="273"/>
        <v>0</v>
      </c>
      <c r="J3498" s="40" t="e">
        <f t="shared" si="274"/>
        <v>#DIV/0!</v>
      </c>
      <c r="K3498" t="str">
        <f>+IFERROR(VLOOKUP(D3498,Table_1[#All],2,0),"")</f>
        <v/>
      </c>
    </row>
    <row r="3499" spans="6:11" ht="15" customHeight="1" x14ac:dyDescent="0.3">
      <c r="F3499" t="str">
        <f t="shared" si="270"/>
        <v>_</v>
      </c>
      <c r="G3499">
        <f t="shared" si="271"/>
        <v>0</v>
      </c>
      <c r="H3499" s="40" t="e">
        <f t="shared" si="272"/>
        <v>#DIV/0!</v>
      </c>
      <c r="I3499">
        <f t="shared" si="273"/>
        <v>0</v>
      </c>
      <c r="J3499" s="40" t="e">
        <f t="shared" si="274"/>
        <v>#DIV/0!</v>
      </c>
      <c r="K3499" t="str">
        <f>+IFERROR(VLOOKUP(D3499,Table_1[#All],2,0),"")</f>
        <v/>
      </c>
    </row>
    <row r="3500" spans="6:11" ht="15" customHeight="1" x14ac:dyDescent="0.3">
      <c r="F3500" t="str">
        <f t="shared" si="270"/>
        <v>_</v>
      </c>
      <c r="G3500">
        <f t="shared" si="271"/>
        <v>0</v>
      </c>
      <c r="H3500" s="40" t="e">
        <f t="shared" si="272"/>
        <v>#DIV/0!</v>
      </c>
      <c r="I3500">
        <f t="shared" si="273"/>
        <v>0</v>
      </c>
      <c r="J3500" s="40" t="e">
        <f t="shared" si="274"/>
        <v>#DIV/0!</v>
      </c>
      <c r="K3500" t="str">
        <f>+IFERROR(VLOOKUP(D3500,Table_1[#All],2,0),"")</f>
        <v/>
      </c>
    </row>
    <row r="3501" spans="6:11" ht="15" customHeight="1" x14ac:dyDescent="0.3">
      <c r="F3501" t="str">
        <f t="shared" si="270"/>
        <v>_</v>
      </c>
      <c r="G3501">
        <f t="shared" si="271"/>
        <v>0</v>
      </c>
      <c r="H3501" s="40" t="e">
        <f t="shared" si="272"/>
        <v>#DIV/0!</v>
      </c>
      <c r="I3501">
        <f t="shared" si="273"/>
        <v>0</v>
      </c>
      <c r="J3501" s="40" t="e">
        <f t="shared" si="274"/>
        <v>#DIV/0!</v>
      </c>
      <c r="K3501" t="str">
        <f>+IFERROR(VLOOKUP(D3501,Table_1[#All],2,0),"")</f>
        <v/>
      </c>
    </row>
    <row r="3502" spans="6:11" ht="15" customHeight="1" x14ac:dyDescent="0.3">
      <c r="F3502" t="str">
        <f t="shared" si="270"/>
        <v>_</v>
      </c>
      <c r="G3502">
        <f t="shared" si="271"/>
        <v>0</v>
      </c>
      <c r="H3502" s="40" t="e">
        <f t="shared" si="272"/>
        <v>#DIV/0!</v>
      </c>
      <c r="I3502">
        <f t="shared" si="273"/>
        <v>0</v>
      </c>
      <c r="J3502" s="40" t="e">
        <f t="shared" si="274"/>
        <v>#DIV/0!</v>
      </c>
      <c r="K3502" t="str">
        <f>+IFERROR(VLOOKUP(D3502,Table_1[#All],2,0),"")</f>
        <v/>
      </c>
    </row>
    <row r="3503" spans="6:11" ht="15" customHeight="1" x14ac:dyDescent="0.3">
      <c r="F3503" t="str">
        <f t="shared" si="270"/>
        <v>_</v>
      </c>
      <c r="G3503">
        <f t="shared" si="271"/>
        <v>0</v>
      </c>
      <c r="H3503" s="40" t="e">
        <f t="shared" si="272"/>
        <v>#DIV/0!</v>
      </c>
      <c r="I3503">
        <f t="shared" si="273"/>
        <v>0</v>
      </c>
      <c r="J3503" s="40" t="e">
        <f t="shared" si="274"/>
        <v>#DIV/0!</v>
      </c>
      <c r="K3503" t="str">
        <f>+IFERROR(VLOOKUP(D3503,Table_1[#All],2,0),"")</f>
        <v/>
      </c>
    </row>
    <row r="3504" spans="6:11" ht="15" customHeight="1" x14ac:dyDescent="0.3">
      <c r="F3504" t="str">
        <f t="shared" si="270"/>
        <v>_</v>
      </c>
      <c r="G3504">
        <f t="shared" si="271"/>
        <v>0</v>
      </c>
      <c r="H3504" s="40" t="e">
        <f t="shared" si="272"/>
        <v>#DIV/0!</v>
      </c>
      <c r="I3504">
        <f t="shared" si="273"/>
        <v>0</v>
      </c>
      <c r="J3504" s="40" t="e">
        <f t="shared" si="274"/>
        <v>#DIV/0!</v>
      </c>
      <c r="K3504" t="str">
        <f>+IFERROR(VLOOKUP(D3504,Table_1[#All],2,0),"")</f>
        <v/>
      </c>
    </row>
    <row r="3505" spans="6:11" ht="15" customHeight="1" x14ac:dyDescent="0.3">
      <c r="F3505" t="str">
        <f t="shared" si="270"/>
        <v>_</v>
      </c>
      <c r="G3505">
        <f t="shared" si="271"/>
        <v>0</v>
      </c>
      <c r="H3505" s="40" t="e">
        <f t="shared" si="272"/>
        <v>#DIV/0!</v>
      </c>
      <c r="I3505">
        <f t="shared" si="273"/>
        <v>0</v>
      </c>
      <c r="J3505" s="40" t="e">
        <f t="shared" si="274"/>
        <v>#DIV/0!</v>
      </c>
      <c r="K3505" t="str">
        <f>+IFERROR(VLOOKUP(D3505,Table_1[#All],2,0),"")</f>
        <v/>
      </c>
    </row>
    <row r="3506" spans="6:11" ht="15" customHeight="1" x14ac:dyDescent="0.3">
      <c r="F3506" t="str">
        <f t="shared" si="270"/>
        <v>_</v>
      </c>
      <c r="G3506">
        <f t="shared" si="271"/>
        <v>0</v>
      </c>
      <c r="H3506" s="40" t="e">
        <f t="shared" si="272"/>
        <v>#DIV/0!</v>
      </c>
      <c r="I3506">
        <f t="shared" si="273"/>
        <v>0</v>
      </c>
      <c r="J3506" s="40" t="e">
        <f t="shared" si="274"/>
        <v>#DIV/0!</v>
      </c>
      <c r="K3506" t="str">
        <f>+IFERROR(VLOOKUP(D3506,Table_1[#All],2,0),"")</f>
        <v/>
      </c>
    </row>
    <row r="3507" spans="6:11" ht="15" customHeight="1" x14ac:dyDescent="0.3">
      <c r="F3507" t="str">
        <f t="shared" si="270"/>
        <v>_</v>
      </c>
      <c r="G3507">
        <f t="shared" si="271"/>
        <v>0</v>
      </c>
      <c r="H3507" s="40" t="e">
        <f t="shared" si="272"/>
        <v>#DIV/0!</v>
      </c>
      <c r="I3507">
        <f t="shared" si="273"/>
        <v>0</v>
      </c>
      <c r="J3507" s="40" t="e">
        <f t="shared" si="274"/>
        <v>#DIV/0!</v>
      </c>
      <c r="K3507" t="str">
        <f>+IFERROR(VLOOKUP(D3507,Table_1[#All],2,0),"")</f>
        <v/>
      </c>
    </row>
    <row r="3508" spans="6:11" ht="15" customHeight="1" x14ac:dyDescent="0.3">
      <c r="F3508" t="str">
        <f t="shared" si="270"/>
        <v>_</v>
      </c>
      <c r="G3508">
        <f t="shared" si="271"/>
        <v>0</v>
      </c>
      <c r="H3508" s="40" t="e">
        <f t="shared" si="272"/>
        <v>#DIV/0!</v>
      </c>
      <c r="I3508">
        <f t="shared" si="273"/>
        <v>0</v>
      </c>
      <c r="J3508" s="40" t="e">
        <f t="shared" si="274"/>
        <v>#DIV/0!</v>
      </c>
      <c r="K3508" t="str">
        <f>+IFERROR(VLOOKUP(D3508,Table_1[#All],2,0),"")</f>
        <v/>
      </c>
    </row>
    <row r="3509" spans="6:11" ht="15" customHeight="1" x14ac:dyDescent="0.3">
      <c r="F3509" t="str">
        <f t="shared" si="270"/>
        <v>_</v>
      </c>
      <c r="G3509">
        <f t="shared" si="271"/>
        <v>0</v>
      </c>
      <c r="H3509" s="40" t="e">
        <f t="shared" si="272"/>
        <v>#DIV/0!</v>
      </c>
      <c r="I3509">
        <f t="shared" si="273"/>
        <v>0</v>
      </c>
      <c r="J3509" s="40" t="e">
        <f t="shared" si="274"/>
        <v>#DIV/0!</v>
      </c>
      <c r="K3509" t="str">
        <f>+IFERROR(VLOOKUP(D3509,Table_1[#All],2,0),"")</f>
        <v/>
      </c>
    </row>
    <row r="3510" spans="6:11" ht="15" customHeight="1" x14ac:dyDescent="0.3">
      <c r="F3510" t="str">
        <f t="shared" si="270"/>
        <v>_</v>
      </c>
      <c r="G3510">
        <f t="shared" si="271"/>
        <v>0</v>
      </c>
      <c r="H3510" s="40" t="e">
        <f t="shared" si="272"/>
        <v>#DIV/0!</v>
      </c>
      <c r="I3510">
        <f t="shared" si="273"/>
        <v>0</v>
      </c>
      <c r="J3510" s="40" t="e">
        <f t="shared" si="274"/>
        <v>#DIV/0!</v>
      </c>
      <c r="K3510" t="str">
        <f>+IFERROR(VLOOKUP(D3510,Table_1[#All],2,0),"")</f>
        <v/>
      </c>
    </row>
    <row r="3511" spans="6:11" ht="15" customHeight="1" x14ac:dyDescent="0.3">
      <c r="F3511" t="str">
        <f t="shared" si="270"/>
        <v>_</v>
      </c>
      <c r="G3511">
        <f t="shared" si="271"/>
        <v>0</v>
      </c>
      <c r="H3511" s="40" t="e">
        <f t="shared" si="272"/>
        <v>#DIV/0!</v>
      </c>
      <c r="I3511">
        <f t="shared" si="273"/>
        <v>0</v>
      </c>
      <c r="J3511" s="40" t="e">
        <f t="shared" si="274"/>
        <v>#DIV/0!</v>
      </c>
      <c r="K3511" t="str">
        <f>+IFERROR(VLOOKUP(D3511,Table_1[#All],2,0),"")</f>
        <v/>
      </c>
    </row>
    <row r="3512" spans="6:11" ht="15" customHeight="1" x14ac:dyDescent="0.3">
      <c r="F3512" t="str">
        <f t="shared" si="270"/>
        <v>_</v>
      </c>
      <c r="G3512">
        <f t="shared" si="271"/>
        <v>0</v>
      </c>
      <c r="H3512" s="40" t="e">
        <f t="shared" si="272"/>
        <v>#DIV/0!</v>
      </c>
      <c r="I3512">
        <f t="shared" si="273"/>
        <v>0</v>
      </c>
      <c r="J3512" s="40" t="e">
        <f t="shared" si="274"/>
        <v>#DIV/0!</v>
      </c>
      <c r="K3512" t="str">
        <f>+IFERROR(VLOOKUP(D3512,Table_1[#All],2,0),"")</f>
        <v/>
      </c>
    </row>
    <row r="3513" spans="6:11" ht="15" customHeight="1" x14ac:dyDescent="0.3">
      <c r="F3513" t="str">
        <f t="shared" si="270"/>
        <v>_</v>
      </c>
      <c r="G3513">
        <f t="shared" si="271"/>
        <v>0</v>
      </c>
      <c r="H3513" s="40" t="e">
        <f t="shared" si="272"/>
        <v>#DIV/0!</v>
      </c>
      <c r="I3513">
        <f t="shared" si="273"/>
        <v>0</v>
      </c>
      <c r="J3513" s="40" t="e">
        <f t="shared" si="274"/>
        <v>#DIV/0!</v>
      </c>
      <c r="K3513" t="str">
        <f>+IFERROR(VLOOKUP(D3513,Table_1[#All],2,0),"")</f>
        <v/>
      </c>
    </row>
    <row r="3514" spans="6:11" ht="15" customHeight="1" x14ac:dyDescent="0.3">
      <c r="F3514" t="str">
        <f t="shared" si="270"/>
        <v>_</v>
      </c>
      <c r="G3514">
        <f t="shared" si="271"/>
        <v>0</v>
      </c>
      <c r="H3514" s="40" t="e">
        <f t="shared" si="272"/>
        <v>#DIV/0!</v>
      </c>
      <c r="I3514">
        <f t="shared" si="273"/>
        <v>0</v>
      </c>
      <c r="J3514" s="40" t="e">
        <f t="shared" si="274"/>
        <v>#DIV/0!</v>
      </c>
      <c r="K3514" t="str">
        <f>+IFERROR(VLOOKUP(D3514,Table_1[#All],2,0),"")</f>
        <v/>
      </c>
    </row>
    <row r="3515" spans="6:11" ht="15" customHeight="1" x14ac:dyDescent="0.3">
      <c r="F3515" t="str">
        <f t="shared" si="270"/>
        <v>_</v>
      </c>
      <c r="G3515">
        <f t="shared" si="271"/>
        <v>0</v>
      </c>
      <c r="H3515" s="40" t="e">
        <f t="shared" si="272"/>
        <v>#DIV/0!</v>
      </c>
      <c r="I3515">
        <f t="shared" si="273"/>
        <v>0</v>
      </c>
      <c r="J3515" s="40" t="e">
        <f t="shared" si="274"/>
        <v>#DIV/0!</v>
      </c>
      <c r="K3515" t="str">
        <f>+IFERROR(VLOOKUP(D3515,Table_1[#All],2,0),"")</f>
        <v/>
      </c>
    </row>
    <row r="3516" spans="6:11" ht="15" customHeight="1" x14ac:dyDescent="0.3">
      <c r="F3516" t="str">
        <f t="shared" si="270"/>
        <v>_</v>
      </c>
      <c r="G3516">
        <f t="shared" si="271"/>
        <v>0</v>
      </c>
      <c r="H3516" s="40" t="e">
        <f t="shared" si="272"/>
        <v>#DIV/0!</v>
      </c>
      <c r="I3516">
        <f t="shared" si="273"/>
        <v>0</v>
      </c>
      <c r="J3516" s="40" t="e">
        <f t="shared" si="274"/>
        <v>#DIV/0!</v>
      </c>
      <c r="K3516" t="str">
        <f>+IFERROR(VLOOKUP(D3516,Table_1[#All],2,0),"")</f>
        <v/>
      </c>
    </row>
    <row r="3517" spans="6:11" ht="15" customHeight="1" x14ac:dyDescent="0.3">
      <c r="F3517" t="str">
        <f t="shared" si="270"/>
        <v>_</v>
      </c>
      <c r="G3517">
        <f t="shared" si="271"/>
        <v>0</v>
      </c>
      <c r="H3517" s="40" t="e">
        <f t="shared" si="272"/>
        <v>#DIV/0!</v>
      </c>
      <c r="I3517">
        <f t="shared" si="273"/>
        <v>0</v>
      </c>
      <c r="J3517" s="40" t="e">
        <f t="shared" si="274"/>
        <v>#DIV/0!</v>
      </c>
      <c r="K3517" t="str">
        <f>+IFERROR(VLOOKUP(D3517,Table_1[#All],2,0),"")</f>
        <v/>
      </c>
    </row>
    <row r="3518" spans="6:11" ht="15" customHeight="1" x14ac:dyDescent="0.3">
      <c r="F3518" t="str">
        <f t="shared" si="270"/>
        <v>_</v>
      </c>
      <c r="G3518">
        <f t="shared" si="271"/>
        <v>0</v>
      </c>
      <c r="H3518" s="40" t="e">
        <f t="shared" si="272"/>
        <v>#DIV/0!</v>
      </c>
      <c r="I3518">
        <f t="shared" si="273"/>
        <v>0</v>
      </c>
      <c r="J3518" s="40" t="e">
        <f t="shared" si="274"/>
        <v>#DIV/0!</v>
      </c>
      <c r="K3518" t="str">
        <f>+IFERROR(VLOOKUP(D3518,Table_1[#All],2,0),"")</f>
        <v/>
      </c>
    </row>
    <row r="3519" spans="6:11" ht="15" customHeight="1" x14ac:dyDescent="0.3">
      <c r="F3519" t="str">
        <f t="shared" si="270"/>
        <v>_</v>
      </c>
      <c r="G3519">
        <f t="shared" si="271"/>
        <v>0</v>
      </c>
      <c r="H3519" s="40" t="e">
        <f t="shared" si="272"/>
        <v>#DIV/0!</v>
      </c>
      <c r="I3519">
        <f t="shared" si="273"/>
        <v>0</v>
      </c>
      <c r="J3519" s="40" t="e">
        <f t="shared" si="274"/>
        <v>#DIV/0!</v>
      </c>
      <c r="K3519" t="str">
        <f>+IFERROR(VLOOKUP(D3519,Table_1[#All],2,0),"")</f>
        <v/>
      </c>
    </row>
    <row r="3520" spans="6:11" ht="15" customHeight="1" x14ac:dyDescent="0.3">
      <c r="F3520" t="str">
        <f t="shared" si="270"/>
        <v>_</v>
      </c>
      <c r="G3520">
        <f t="shared" si="271"/>
        <v>0</v>
      </c>
      <c r="H3520" s="40" t="e">
        <f t="shared" si="272"/>
        <v>#DIV/0!</v>
      </c>
      <c r="I3520">
        <f t="shared" si="273"/>
        <v>0</v>
      </c>
      <c r="J3520" s="40" t="e">
        <f t="shared" si="274"/>
        <v>#DIV/0!</v>
      </c>
      <c r="K3520" t="str">
        <f>+IFERROR(VLOOKUP(D3520,Table_1[#All],2,0),"")</f>
        <v/>
      </c>
    </row>
    <row r="3521" spans="6:11" ht="15" customHeight="1" x14ac:dyDescent="0.3">
      <c r="F3521" t="str">
        <f t="shared" si="270"/>
        <v>_</v>
      </c>
      <c r="G3521">
        <f t="shared" si="271"/>
        <v>0</v>
      </c>
      <c r="H3521" s="40" t="e">
        <f t="shared" si="272"/>
        <v>#DIV/0!</v>
      </c>
      <c r="I3521">
        <f t="shared" si="273"/>
        <v>0</v>
      </c>
      <c r="J3521" s="40" t="e">
        <f t="shared" si="274"/>
        <v>#DIV/0!</v>
      </c>
      <c r="K3521" t="str">
        <f>+IFERROR(VLOOKUP(D3521,Table_1[#All],2,0),"")</f>
        <v/>
      </c>
    </row>
    <row r="3522" spans="6:11" ht="15" customHeight="1" x14ac:dyDescent="0.3">
      <c r="F3522" t="str">
        <f t="shared" si="270"/>
        <v>_</v>
      </c>
      <c r="G3522">
        <f t="shared" si="271"/>
        <v>0</v>
      </c>
      <c r="H3522" s="40" t="e">
        <f t="shared" si="272"/>
        <v>#DIV/0!</v>
      </c>
      <c r="I3522">
        <f t="shared" si="273"/>
        <v>0</v>
      </c>
      <c r="J3522" s="40" t="e">
        <f t="shared" si="274"/>
        <v>#DIV/0!</v>
      </c>
      <c r="K3522" t="str">
        <f>+IFERROR(VLOOKUP(D3522,Table_1[#All],2,0),"")</f>
        <v/>
      </c>
    </row>
    <row r="3523" spans="6:11" ht="15" customHeight="1" x14ac:dyDescent="0.3">
      <c r="F3523" t="str">
        <f t="shared" ref="F3523:F3586" si="275">+CONCATENATE(A3523,"_",B3523)</f>
        <v>_</v>
      </c>
      <c r="G3523">
        <f t="shared" ref="G3523:G3586" si="276">+SUMIFS($E$2:$E$1048576,$D$2:$D$1048576,"00. VENDES",$F$2:$F$1048576,F3523)</f>
        <v>0</v>
      </c>
      <c r="H3523" s="40" t="e">
        <f t="shared" ref="H3523:H3586" si="277">+E3523/G3523</f>
        <v>#DIV/0!</v>
      </c>
      <c r="I3523">
        <f t="shared" ref="I3523:I3586" si="278">+SUMIFS($E$2:$E$9999,$D$2:$D$9999,"00. VENDES",$B$2:$B$9999,B3523)</f>
        <v>0</v>
      </c>
      <c r="J3523" s="40" t="e">
        <f t="shared" ref="J3523:J3586" si="279">+E3523/I3523</f>
        <v>#DIV/0!</v>
      </c>
      <c r="K3523" t="str">
        <f>+IFERROR(VLOOKUP(D3523,Table_1[#All],2,0),"")</f>
        <v/>
      </c>
    </row>
    <row r="3524" spans="6:11" ht="15" customHeight="1" x14ac:dyDescent="0.3">
      <c r="F3524" t="str">
        <f t="shared" si="275"/>
        <v>_</v>
      </c>
      <c r="G3524">
        <f t="shared" si="276"/>
        <v>0</v>
      </c>
      <c r="H3524" s="40" t="e">
        <f t="shared" si="277"/>
        <v>#DIV/0!</v>
      </c>
      <c r="I3524">
        <f t="shared" si="278"/>
        <v>0</v>
      </c>
      <c r="J3524" s="40" t="e">
        <f t="shared" si="279"/>
        <v>#DIV/0!</v>
      </c>
      <c r="K3524" t="str">
        <f>+IFERROR(VLOOKUP(D3524,Table_1[#All],2,0),"")</f>
        <v/>
      </c>
    </row>
    <row r="3525" spans="6:11" ht="15" customHeight="1" x14ac:dyDescent="0.3">
      <c r="F3525" t="str">
        <f t="shared" si="275"/>
        <v>_</v>
      </c>
      <c r="G3525">
        <f t="shared" si="276"/>
        <v>0</v>
      </c>
      <c r="H3525" s="40" t="e">
        <f t="shared" si="277"/>
        <v>#DIV/0!</v>
      </c>
      <c r="I3525">
        <f t="shared" si="278"/>
        <v>0</v>
      </c>
      <c r="J3525" s="40" t="e">
        <f t="shared" si="279"/>
        <v>#DIV/0!</v>
      </c>
      <c r="K3525" t="str">
        <f>+IFERROR(VLOOKUP(D3525,Table_1[#All],2,0),"")</f>
        <v/>
      </c>
    </row>
    <row r="3526" spans="6:11" ht="15" customHeight="1" x14ac:dyDescent="0.3">
      <c r="F3526" t="str">
        <f t="shared" si="275"/>
        <v>_</v>
      </c>
      <c r="G3526">
        <f t="shared" si="276"/>
        <v>0</v>
      </c>
      <c r="H3526" s="40" t="e">
        <f t="shared" si="277"/>
        <v>#DIV/0!</v>
      </c>
      <c r="I3526">
        <f t="shared" si="278"/>
        <v>0</v>
      </c>
      <c r="J3526" s="40" t="e">
        <f t="shared" si="279"/>
        <v>#DIV/0!</v>
      </c>
      <c r="K3526" t="str">
        <f>+IFERROR(VLOOKUP(D3526,Table_1[#All],2,0),"")</f>
        <v/>
      </c>
    </row>
    <row r="3527" spans="6:11" ht="15" customHeight="1" x14ac:dyDescent="0.3">
      <c r="F3527" t="str">
        <f t="shared" si="275"/>
        <v>_</v>
      </c>
      <c r="G3527">
        <f t="shared" si="276"/>
        <v>0</v>
      </c>
      <c r="H3527" s="40" t="e">
        <f t="shared" si="277"/>
        <v>#DIV/0!</v>
      </c>
      <c r="I3527">
        <f t="shared" si="278"/>
        <v>0</v>
      </c>
      <c r="J3527" s="40" t="e">
        <f t="shared" si="279"/>
        <v>#DIV/0!</v>
      </c>
      <c r="K3527" t="str">
        <f>+IFERROR(VLOOKUP(D3527,Table_1[#All],2,0),"")</f>
        <v/>
      </c>
    </row>
    <row r="3528" spans="6:11" ht="15" customHeight="1" x14ac:dyDescent="0.3">
      <c r="F3528" t="str">
        <f t="shared" si="275"/>
        <v>_</v>
      </c>
      <c r="G3528">
        <f t="shared" si="276"/>
        <v>0</v>
      </c>
      <c r="H3528" s="40" t="e">
        <f t="shared" si="277"/>
        <v>#DIV/0!</v>
      </c>
      <c r="I3528">
        <f t="shared" si="278"/>
        <v>0</v>
      </c>
      <c r="J3528" s="40" t="e">
        <f t="shared" si="279"/>
        <v>#DIV/0!</v>
      </c>
      <c r="K3528" t="str">
        <f>+IFERROR(VLOOKUP(D3528,Table_1[#All],2,0),"")</f>
        <v/>
      </c>
    </row>
    <row r="3529" spans="6:11" ht="15" customHeight="1" x14ac:dyDescent="0.3">
      <c r="F3529" t="str">
        <f t="shared" si="275"/>
        <v>_</v>
      </c>
      <c r="G3529">
        <f t="shared" si="276"/>
        <v>0</v>
      </c>
      <c r="H3529" s="40" t="e">
        <f t="shared" si="277"/>
        <v>#DIV/0!</v>
      </c>
      <c r="I3529">
        <f t="shared" si="278"/>
        <v>0</v>
      </c>
      <c r="J3529" s="40" t="e">
        <f t="shared" si="279"/>
        <v>#DIV/0!</v>
      </c>
      <c r="K3529" t="str">
        <f>+IFERROR(VLOOKUP(D3529,Table_1[#All],2,0),"")</f>
        <v/>
      </c>
    </row>
    <row r="3530" spans="6:11" ht="15" customHeight="1" x14ac:dyDescent="0.3">
      <c r="F3530" t="str">
        <f t="shared" si="275"/>
        <v>_</v>
      </c>
      <c r="G3530">
        <f t="shared" si="276"/>
        <v>0</v>
      </c>
      <c r="H3530" s="40" t="e">
        <f t="shared" si="277"/>
        <v>#DIV/0!</v>
      </c>
      <c r="I3530">
        <f t="shared" si="278"/>
        <v>0</v>
      </c>
      <c r="J3530" s="40" t="e">
        <f t="shared" si="279"/>
        <v>#DIV/0!</v>
      </c>
      <c r="K3530" t="str">
        <f>+IFERROR(VLOOKUP(D3530,Table_1[#All],2,0),"")</f>
        <v/>
      </c>
    </row>
    <row r="3531" spans="6:11" ht="15" customHeight="1" x14ac:dyDescent="0.3">
      <c r="F3531" t="str">
        <f t="shared" si="275"/>
        <v>_</v>
      </c>
      <c r="G3531">
        <f t="shared" si="276"/>
        <v>0</v>
      </c>
      <c r="H3531" s="40" t="e">
        <f t="shared" si="277"/>
        <v>#DIV/0!</v>
      </c>
      <c r="I3531">
        <f t="shared" si="278"/>
        <v>0</v>
      </c>
      <c r="J3531" s="40" t="e">
        <f t="shared" si="279"/>
        <v>#DIV/0!</v>
      </c>
      <c r="K3531" t="str">
        <f>+IFERROR(VLOOKUP(D3531,Table_1[#All],2,0),"")</f>
        <v/>
      </c>
    </row>
    <row r="3532" spans="6:11" ht="15" customHeight="1" x14ac:dyDescent="0.3">
      <c r="F3532" t="str">
        <f t="shared" si="275"/>
        <v>_</v>
      </c>
      <c r="G3532">
        <f t="shared" si="276"/>
        <v>0</v>
      </c>
      <c r="H3532" s="40" t="e">
        <f t="shared" si="277"/>
        <v>#DIV/0!</v>
      </c>
      <c r="I3532">
        <f t="shared" si="278"/>
        <v>0</v>
      </c>
      <c r="J3532" s="40" t="e">
        <f t="shared" si="279"/>
        <v>#DIV/0!</v>
      </c>
      <c r="K3532" t="str">
        <f>+IFERROR(VLOOKUP(D3532,Table_1[#All],2,0),"")</f>
        <v/>
      </c>
    </row>
    <row r="3533" spans="6:11" ht="15" customHeight="1" x14ac:dyDescent="0.3">
      <c r="F3533" t="str">
        <f t="shared" si="275"/>
        <v>_</v>
      </c>
      <c r="G3533">
        <f t="shared" si="276"/>
        <v>0</v>
      </c>
      <c r="H3533" s="40" t="e">
        <f t="shared" si="277"/>
        <v>#DIV/0!</v>
      </c>
      <c r="I3533">
        <f t="shared" si="278"/>
        <v>0</v>
      </c>
      <c r="J3533" s="40" t="e">
        <f t="shared" si="279"/>
        <v>#DIV/0!</v>
      </c>
      <c r="K3533" t="str">
        <f>+IFERROR(VLOOKUP(D3533,Table_1[#All],2,0),"")</f>
        <v/>
      </c>
    </row>
    <row r="3534" spans="6:11" ht="15" customHeight="1" x14ac:dyDescent="0.3">
      <c r="F3534" t="str">
        <f t="shared" si="275"/>
        <v>_</v>
      </c>
      <c r="G3534">
        <f t="shared" si="276"/>
        <v>0</v>
      </c>
      <c r="H3534" s="40" t="e">
        <f t="shared" si="277"/>
        <v>#DIV/0!</v>
      </c>
      <c r="I3534">
        <f t="shared" si="278"/>
        <v>0</v>
      </c>
      <c r="J3534" s="40" t="e">
        <f t="shared" si="279"/>
        <v>#DIV/0!</v>
      </c>
      <c r="K3534" t="str">
        <f>+IFERROR(VLOOKUP(D3534,Table_1[#All],2,0),"")</f>
        <v/>
      </c>
    </row>
    <row r="3535" spans="6:11" ht="15" customHeight="1" x14ac:dyDescent="0.3">
      <c r="F3535" t="str">
        <f t="shared" si="275"/>
        <v>_</v>
      </c>
      <c r="G3535">
        <f t="shared" si="276"/>
        <v>0</v>
      </c>
      <c r="H3535" s="40" t="e">
        <f t="shared" si="277"/>
        <v>#DIV/0!</v>
      </c>
      <c r="I3535">
        <f t="shared" si="278"/>
        <v>0</v>
      </c>
      <c r="J3535" s="40" t="e">
        <f t="shared" si="279"/>
        <v>#DIV/0!</v>
      </c>
      <c r="K3535" t="str">
        <f>+IFERROR(VLOOKUP(D3535,Table_1[#All],2,0),"")</f>
        <v/>
      </c>
    </row>
    <row r="3536" spans="6:11" ht="15" customHeight="1" x14ac:dyDescent="0.3">
      <c r="F3536" t="str">
        <f t="shared" si="275"/>
        <v>_</v>
      </c>
      <c r="G3536">
        <f t="shared" si="276"/>
        <v>0</v>
      </c>
      <c r="H3536" s="40" t="e">
        <f t="shared" si="277"/>
        <v>#DIV/0!</v>
      </c>
      <c r="I3536">
        <f t="shared" si="278"/>
        <v>0</v>
      </c>
      <c r="J3536" s="40" t="e">
        <f t="shared" si="279"/>
        <v>#DIV/0!</v>
      </c>
      <c r="K3536" t="str">
        <f>+IFERROR(VLOOKUP(D3536,Table_1[#All],2,0),"")</f>
        <v/>
      </c>
    </row>
    <row r="3537" spans="6:11" ht="15" customHeight="1" x14ac:dyDescent="0.3">
      <c r="F3537" t="str">
        <f t="shared" si="275"/>
        <v>_</v>
      </c>
      <c r="G3537">
        <f t="shared" si="276"/>
        <v>0</v>
      </c>
      <c r="H3537" s="40" t="e">
        <f t="shared" si="277"/>
        <v>#DIV/0!</v>
      </c>
      <c r="I3537">
        <f t="shared" si="278"/>
        <v>0</v>
      </c>
      <c r="J3537" s="40" t="e">
        <f t="shared" si="279"/>
        <v>#DIV/0!</v>
      </c>
      <c r="K3537" t="str">
        <f>+IFERROR(VLOOKUP(D3537,Table_1[#All],2,0),"")</f>
        <v/>
      </c>
    </row>
    <row r="3538" spans="6:11" ht="15" customHeight="1" x14ac:dyDescent="0.3">
      <c r="F3538" t="str">
        <f t="shared" si="275"/>
        <v>_</v>
      </c>
      <c r="G3538">
        <f t="shared" si="276"/>
        <v>0</v>
      </c>
      <c r="H3538" s="40" t="e">
        <f t="shared" si="277"/>
        <v>#DIV/0!</v>
      </c>
      <c r="I3538">
        <f t="shared" si="278"/>
        <v>0</v>
      </c>
      <c r="J3538" s="40" t="e">
        <f t="shared" si="279"/>
        <v>#DIV/0!</v>
      </c>
      <c r="K3538" t="str">
        <f>+IFERROR(VLOOKUP(D3538,Table_1[#All],2,0),"")</f>
        <v/>
      </c>
    </row>
    <row r="3539" spans="6:11" ht="15" customHeight="1" x14ac:dyDescent="0.3">
      <c r="F3539" t="str">
        <f t="shared" si="275"/>
        <v>_</v>
      </c>
      <c r="G3539">
        <f t="shared" si="276"/>
        <v>0</v>
      </c>
      <c r="H3539" s="40" t="e">
        <f t="shared" si="277"/>
        <v>#DIV/0!</v>
      </c>
      <c r="I3539">
        <f t="shared" si="278"/>
        <v>0</v>
      </c>
      <c r="J3539" s="40" t="e">
        <f t="shared" si="279"/>
        <v>#DIV/0!</v>
      </c>
      <c r="K3539" t="str">
        <f>+IFERROR(VLOOKUP(D3539,Table_1[#All],2,0),"")</f>
        <v/>
      </c>
    </row>
    <row r="3540" spans="6:11" ht="15" customHeight="1" x14ac:dyDescent="0.3">
      <c r="F3540" t="str">
        <f t="shared" si="275"/>
        <v>_</v>
      </c>
      <c r="G3540">
        <f t="shared" si="276"/>
        <v>0</v>
      </c>
      <c r="H3540" s="40" t="e">
        <f t="shared" si="277"/>
        <v>#DIV/0!</v>
      </c>
      <c r="I3540">
        <f t="shared" si="278"/>
        <v>0</v>
      </c>
      <c r="J3540" s="40" t="e">
        <f t="shared" si="279"/>
        <v>#DIV/0!</v>
      </c>
      <c r="K3540" t="str">
        <f>+IFERROR(VLOOKUP(D3540,Table_1[#All],2,0),"")</f>
        <v/>
      </c>
    </row>
    <row r="3541" spans="6:11" ht="15" customHeight="1" x14ac:dyDescent="0.3">
      <c r="F3541" t="str">
        <f t="shared" si="275"/>
        <v>_</v>
      </c>
      <c r="G3541">
        <f t="shared" si="276"/>
        <v>0</v>
      </c>
      <c r="H3541" s="40" t="e">
        <f t="shared" si="277"/>
        <v>#DIV/0!</v>
      </c>
      <c r="I3541">
        <f t="shared" si="278"/>
        <v>0</v>
      </c>
      <c r="J3541" s="40" t="e">
        <f t="shared" si="279"/>
        <v>#DIV/0!</v>
      </c>
      <c r="K3541" t="str">
        <f>+IFERROR(VLOOKUP(D3541,Table_1[#All],2,0),"")</f>
        <v/>
      </c>
    </row>
    <row r="3542" spans="6:11" ht="15" customHeight="1" x14ac:dyDescent="0.3">
      <c r="F3542" t="str">
        <f t="shared" si="275"/>
        <v>_</v>
      </c>
      <c r="G3542">
        <f t="shared" si="276"/>
        <v>0</v>
      </c>
      <c r="H3542" s="40" t="e">
        <f t="shared" si="277"/>
        <v>#DIV/0!</v>
      </c>
      <c r="I3542">
        <f t="shared" si="278"/>
        <v>0</v>
      </c>
      <c r="J3542" s="40" t="e">
        <f t="shared" si="279"/>
        <v>#DIV/0!</v>
      </c>
      <c r="K3542" t="str">
        <f>+IFERROR(VLOOKUP(D3542,Table_1[#All],2,0),"")</f>
        <v/>
      </c>
    </row>
    <row r="3543" spans="6:11" ht="15" customHeight="1" x14ac:dyDescent="0.3">
      <c r="F3543" t="str">
        <f t="shared" si="275"/>
        <v>_</v>
      </c>
      <c r="G3543">
        <f t="shared" si="276"/>
        <v>0</v>
      </c>
      <c r="H3543" s="40" t="e">
        <f t="shared" si="277"/>
        <v>#DIV/0!</v>
      </c>
      <c r="I3543">
        <f t="shared" si="278"/>
        <v>0</v>
      </c>
      <c r="J3543" s="40" t="e">
        <f t="shared" si="279"/>
        <v>#DIV/0!</v>
      </c>
      <c r="K3543" t="str">
        <f>+IFERROR(VLOOKUP(D3543,Table_1[#All],2,0),"")</f>
        <v/>
      </c>
    </row>
    <row r="3544" spans="6:11" ht="15" customHeight="1" x14ac:dyDescent="0.3">
      <c r="F3544" t="str">
        <f t="shared" si="275"/>
        <v>_</v>
      </c>
      <c r="G3544">
        <f t="shared" si="276"/>
        <v>0</v>
      </c>
      <c r="H3544" s="40" t="e">
        <f t="shared" si="277"/>
        <v>#DIV/0!</v>
      </c>
      <c r="I3544">
        <f t="shared" si="278"/>
        <v>0</v>
      </c>
      <c r="J3544" s="40" t="e">
        <f t="shared" si="279"/>
        <v>#DIV/0!</v>
      </c>
      <c r="K3544" t="str">
        <f>+IFERROR(VLOOKUP(D3544,Table_1[#All],2,0),"")</f>
        <v/>
      </c>
    </row>
    <row r="3545" spans="6:11" ht="15" customHeight="1" x14ac:dyDescent="0.3">
      <c r="F3545" t="str">
        <f t="shared" si="275"/>
        <v>_</v>
      </c>
      <c r="G3545">
        <f t="shared" si="276"/>
        <v>0</v>
      </c>
      <c r="H3545" s="40" t="e">
        <f t="shared" si="277"/>
        <v>#DIV/0!</v>
      </c>
      <c r="I3545">
        <f t="shared" si="278"/>
        <v>0</v>
      </c>
      <c r="J3545" s="40" t="e">
        <f t="shared" si="279"/>
        <v>#DIV/0!</v>
      </c>
      <c r="K3545" t="str">
        <f>+IFERROR(VLOOKUP(D3545,Table_1[#All],2,0),"")</f>
        <v/>
      </c>
    </row>
    <row r="3546" spans="6:11" ht="15" customHeight="1" x14ac:dyDescent="0.3">
      <c r="F3546" t="str">
        <f t="shared" si="275"/>
        <v>_</v>
      </c>
      <c r="G3546">
        <f t="shared" si="276"/>
        <v>0</v>
      </c>
      <c r="H3546" s="40" t="e">
        <f t="shared" si="277"/>
        <v>#DIV/0!</v>
      </c>
      <c r="I3546">
        <f t="shared" si="278"/>
        <v>0</v>
      </c>
      <c r="J3546" s="40" t="e">
        <f t="shared" si="279"/>
        <v>#DIV/0!</v>
      </c>
      <c r="K3546" t="str">
        <f>+IFERROR(VLOOKUP(D3546,Table_1[#All],2,0),"")</f>
        <v/>
      </c>
    </row>
    <row r="3547" spans="6:11" ht="15" customHeight="1" x14ac:dyDescent="0.3">
      <c r="F3547" t="str">
        <f t="shared" si="275"/>
        <v>_</v>
      </c>
      <c r="G3547">
        <f t="shared" si="276"/>
        <v>0</v>
      </c>
      <c r="H3547" s="40" t="e">
        <f t="shared" si="277"/>
        <v>#DIV/0!</v>
      </c>
      <c r="I3547">
        <f t="shared" si="278"/>
        <v>0</v>
      </c>
      <c r="J3547" s="40" t="e">
        <f t="shared" si="279"/>
        <v>#DIV/0!</v>
      </c>
      <c r="K3547" t="str">
        <f>+IFERROR(VLOOKUP(D3547,Table_1[#All],2,0),"")</f>
        <v/>
      </c>
    </row>
    <row r="3548" spans="6:11" ht="15" customHeight="1" x14ac:dyDescent="0.3">
      <c r="F3548" t="str">
        <f t="shared" si="275"/>
        <v>_</v>
      </c>
      <c r="G3548">
        <f t="shared" si="276"/>
        <v>0</v>
      </c>
      <c r="H3548" s="40" t="e">
        <f t="shared" si="277"/>
        <v>#DIV/0!</v>
      </c>
      <c r="I3548">
        <f t="shared" si="278"/>
        <v>0</v>
      </c>
      <c r="J3548" s="40" t="e">
        <f t="shared" si="279"/>
        <v>#DIV/0!</v>
      </c>
      <c r="K3548" t="str">
        <f>+IFERROR(VLOOKUP(D3548,Table_1[#All],2,0),"")</f>
        <v/>
      </c>
    </row>
    <row r="3549" spans="6:11" ht="15" customHeight="1" x14ac:dyDescent="0.3">
      <c r="F3549" t="str">
        <f t="shared" si="275"/>
        <v>_</v>
      </c>
      <c r="G3549">
        <f t="shared" si="276"/>
        <v>0</v>
      </c>
      <c r="H3549" s="40" t="e">
        <f t="shared" si="277"/>
        <v>#DIV/0!</v>
      </c>
      <c r="I3549">
        <f t="shared" si="278"/>
        <v>0</v>
      </c>
      <c r="J3549" s="40" t="e">
        <f t="shared" si="279"/>
        <v>#DIV/0!</v>
      </c>
      <c r="K3549" t="str">
        <f>+IFERROR(VLOOKUP(D3549,Table_1[#All],2,0),"")</f>
        <v/>
      </c>
    </row>
    <row r="3550" spans="6:11" ht="15" customHeight="1" x14ac:dyDescent="0.3">
      <c r="F3550" t="str">
        <f t="shared" si="275"/>
        <v>_</v>
      </c>
      <c r="G3550">
        <f t="shared" si="276"/>
        <v>0</v>
      </c>
      <c r="H3550" s="40" t="e">
        <f t="shared" si="277"/>
        <v>#DIV/0!</v>
      </c>
      <c r="I3550">
        <f t="shared" si="278"/>
        <v>0</v>
      </c>
      <c r="J3550" s="40" t="e">
        <f t="shared" si="279"/>
        <v>#DIV/0!</v>
      </c>
      <c r="K3550" t="str">
        <f>+IFERROR(VLOOKUP(D3550,Table_1[#All],2,0),"")</f>
        <v/>
      </c>
    </row>
    <row r="3551" spans="6:11" ht="15" customHeight="1" x14ac:dyDescent="0.3">
      <c r="F3551" t="str">
        <f t="shared" si="275"/>
        <v>_</v>
      </c>
      <c r="G3551">
        <f t="shared" si="276"/>
        <v>0</v>
      </c>
      <c r="H3551" s="40" t="e">
        <f t="shared" si="277"/>
        <v>#DIV/0!</v>
      </c>
      <c r="I3551">
        <f t="shared" si="278"/>
        <v>0</v>
      </c>
      <c r="J3551" s="40" t="e">
        <f t="shared" si="279"/>
        <v>#DIV/0!</v>
      </c>
      <c r="K3551" t="str">
        <f>+IFERROR(VLOOKUP(D3551,Table_1[#All],2,0),"")</f>
        <v/>
      </c>
    </row>
    <row r="3552" spans="6:11" ht="15" customHeight="1" x14ac:dyDescent="0.3">
      <c r="F3552" t="str">
        <f t="shared" si="275"/>
        <v>_</v>
      </c>
      <c r="G3552">
        <f t="shared" si="276"/>
        <v>0</v>
      </c>
      <c r="H3552" s="40" t="e">
        <f t="shared" si="277"/>
        <v>#DIV/0!</v>
      </c>
      <c r="I3552">
        <f t="shared" si="278"/>
        <v>0</v>
      </c>
      <c r="J3552" s="40" t="e">
        <f t="shared" si="279"/>
        <v>#DIV/0!</v>
      </c>
      <c r="K3552" t="str">
        <f>+IFERROR(VLOOKUP(D3552,Table_1[#All],2,0),"")</f>
        <v/>
      </c>
    </row>
    <row r="3553" spans="6:11" ht="15" customHeight="1" x14ac:dyDescent="0.3">
      <c r="F3553" t="str">
        <f t="shared" si="275"/>
        <v>_</v>
      </c>
      <c r="G3553">
        <f t="shared" si="276"/>
        <v>0</v>
      </c>
      <c r="H3553" s="40" t="e">
        <f t="shared" si="277"/>
        <v>#DIV/0!</v>
      </c>
      <c r="I3553">
        <f t="shared" si="278"/>
        <v>0</v>
      </c>
      <c r="J3553" s="40" t="e">
        <f t="shared" si="279"/>
        <v>#DIV/0!</v>
      </c>
      <c r="K3553" t="str">
        <f>+IFERROR(VLOOKUP(D3553,Table_1[#All],2,0),"")</f>
        <v/>
      </c>
    </row>
    <row r="3554" spans="6:11" ht="15" customHeight="1" x14ac:dyDescent="0.3">
      <c r="F3554" t="str">
        <f t="shared" si="275"/>
        <v>_</v>
      </c>
      <c r="G3554">
        <f t="shared" si="276"/>
        <v>0</v>
      </c>
      <c r="H3554" s="40" t="e">
        <f t="shared" si="277"/>
        <v>#DIV/0!</v>
      </c>
      <c r="I3554">
        <f t="shared" si="278"/>
        <v>0</v>
      </c>
      <c r="J3554" s="40" t="e">
        <f t="shared" si="279"/>
        <v>#DIV/0!</v>
      </c>
      <c r="K3554" t="str">
        <f>+IFERROR(VLOOKUP(D3554,Table_1[#All],2,0),"")</f>
        <v/>
      </c>
    </row>
    <row r="3555" spans="6:11" ht="15" customHeight="1" x14ac:dyDescent="0.3">
      <c r="F3555" t="str">
        <f t="shared" si="275"/>
        <v>_</v>
      </c>
      <c r="G3555">
        <f t="shared" si="276"/>
        <v>0</v>
      </c>
      <c r="H3555" s="40" t="e">
        <f t="shared" si="277"/>
        <v>#DIV/0!</v>
      </c>
      <c r="I3555">
        <f t="shared" si="278"/>
        <v>0</v>
      </c>
      <c r="J3555" s="40" t="e">
        <f t="shared" si="279"/>
        <v>#DIV/0!</v>
      </c>
      <c r="K3555" t="str">
        <f>+IFERROR(VLOOKUP(D3555,Table_1[#All],2,0),"")</f>
        <v/>
      </c>
    </row>
    <row r="3556" spans="6:11" ht="15" customHeight="1" x14ac:dyDescent="0.3">
      <c r="F3556" t="str">
        <f t="shared" si="275"/>
        <v>_</v>
      </c>
      <c r="G3556">
        <f t="shared" si="276"/>
        <v>0</v>
      </c>
      <c r="H3556" s="40" t="e">
        <f t="shared" si="277"/>
        <v>#DIV/0!</v>
      </c>
      <c r="I3556">
        <f t="shared" si="278"/>
        <v>0</v>
      </c>
      <c r="J3556" s="40" t="e">
        <f t="shared" si="279"/>
        <v>#DIV/0!</v>
      </c>
      <c r="K3556" t="str">
        <f>+IFERROR(VLOOKUP(D3556,Table_1[#All],2,0),"")</f>
        <v/>
      </c>
    </row>
    <row r="3557" spans="6:11" ht="15" customHeight="1" x14ac:dyDescent="0.3">
      <c r="F3557" t="str">
        <f t="shared" si="275"/>
        <v>_</v>
      </c>
      <c r="G3557">
        <f t="shared" si="276"/>
        <v>0</v>
      </c>
      <c r="H3557" s="40" t="e">
        <f t="shared" si="277"/>
        <v>#DIV/0!</v>
      </c>
      <c r="I3557">
        <f t="shared" si="278"/>
        <v>0</v>
      </c>
      <c r="J3557" s="40" t="e">
        <f t="shared" si="279"/>
        <v>#DIV/0!</v>
      </c>
      <c r="K3557" t="str">
        <f>+IFERROR(VLOOKUP(D3557,Table_1[#All],2,0),"")</f>
        <v/>
      </c>
    </row>
    <row r="3558" spans="6:11" ht="15" customHeight="1" x14ac:dyDescent="0.3">
      <c r="F3558" t="str">
        <f t="shared" si="275"/>
        <v>_</v>
      </c>
      <c r="G3558">
        <f t="shared" si="276"/>
        <v>0</v>
      </c>
      <c r="H3558" s="40" t="e">
        <f t="shared" si="277"/>
        <v>#DIV/0!</v>
      </c>
      <c r="I3558">
        <f t="shared" si="278"/>
        <v>0</v>
      </c>
      <c r="J3558" s="40" t="e">
        <f t="shared" si="279"/>
        <v>#DIV/0!</v>
      </c>
      <c r="K3558" t="str">
        <f>+IFERROR(VLOOKUP(D3558,Table_1[#All],2,0),"")</f>
        <v/>
      </c>
    </row>
    <row r="3559" spans="6:11" ht="15" customHeight="1" x14ac:dyDescent="0.3">
      <c r="F3559" t="str">
        <f t="shared" si="275"/>
        <v>_</v>
      </c>
      <c r="G3559">
        <f t="shared" si="276"/>
        <v>0</v>
      </c>
      <c r="H3559" s="40" t="e">
        <f t="shared" si="277"/>
        <v>#DIV/0!</v>
      </c>
      <c r="I3559">
        <f t="shared" si="278"/>
        <v>0</v>
      </c>
      <c r="J3559" s="40" t="e">
        <f t="shared" si="279"/>
        <v>#DIV/0!</v>
      </c>
      <c r="K3559" t="str">
        <f>+IFERROR(VLOOKUP(D3559,Table_1[#All],2,0),"")</f>
        <v/>
      </c>
    </row>
    <row r="3560" spans="6:11" ht="15" customHeight="1" x14ac:dyDescent="0.3">
      <c r="F3560" t="str">
        <f t="shared" si="275"/>
        <v>_</v>
      </c>
      <c r="G3560">
        <f t="shared" si="276"/>
        <v>0</v>
      </c>
      <c r="H3560" s="40" t="e">
        <f t="shared" si="277"/>
        <v>#DIV/0!</v>
      </c>
      <c r="I3560">
        <f t="shared" si="278"/>
        <v>0</v>
      </c>
      <c r="J3560" s="40" t="e">
        <f t="shared" si="279"/>
        <v>#DIV/0!</v>
      </c>
      <c r="K3560" t="str">
        <f>+IFERROR(VLOOKUP(D3560,Table_1[#All],2,0),"")</f>
        <v/>
      </c>
    </row>
    <row r="3561" spans="6:11" ht="15" customHeight="1" x14ac:dyDescent="0.3">
      <c r="F3561" t="str">
        <f t="shared" si="275"/>
        <v>_</v>
      </c>
      <c r="G3561">
        <f t="shared" si="276"/>
        <v>0</v>
      </c>
      <c r="H3561" s="40" t="e">
        <f t="shared" si="277"/>
        <v>#DIV/0!</v>
      </c>
      <c r="I3561">
        <f t="shared" si="278"/>
        <v>0</v>
      </c>
      <c r="J3561" s="40" t="e">
        <f t="shared" si="279"/>
        <v>#DIV/0!</v>
      </c>
      <c r="K3561" t="str">
        <f>+IFERROR(VLOOKUP(D3561,Table_1[#All],2,0),"")</f>
        <v/>
      </c>
    </row>
    <row r="3562" spans="6:11" ht="15" customHeight="1" x14ac:dyDescent="0.3">
      <c r="F3562" t="str">
        <f t="shared" si="275"/>
        <v>_</v>
      </c>
      <c r="G3562">
        <f t="shared" si="276"/>
        <v>0</v>
      </c>
      <c r="H3562" s="40" t="e">
        <f t="shared" si="277"/>
        <v>#DIV/0!</v>
      </c>
      <c r="I3562">
        <f t="shared" si="278"/>
        <v>0</v>
      </c>
      <c r="J3562" s="40" t="e">
        <f t="shared" si="279"/>
        <v>#DIV/0!</v>
      </c>
      <c r="K3562" t="str">
        <f>+IFERROR(VLOOKUP(D3562,Table_1[#All],2,0),"")</f>
        <v/>
      </c>
    </row>
    <row r="3563" spans="6:11" ht="15" customHeight="1" x14ac:dyDescent="0.3">
      <c r="F3563" t="str">
        <f t="shared" si="275"/>
        <v>_</v>
      </c>
      <c r="G3563">
        <f t="shared" si="276"/>
        <v>0</v>
      </c>
      <c r="H3563" s="40" t="e">
        <f t="shared" si="277"/>
        <v>#DIV/0!</v>
      </c>
      <c r="I3563">
        <f t="shared" si="278"/>
        <v>0</v>
      </c>
      <c r="J3563" s="40" t="e">
        <f t="shared" si="279"/>
        <v>#DIV/0!</v>
      </c>
      <c r="K3563" t="str">
        <f>+IFERROR(VLOOKUP(D3563,Table_1[#All],2,0),"")</f>
        <v/>
      </c>
    </row>
    <row r="3564" spans="6:11" ht="15" customHeight="1" x14ac:dyDescent="0.3">
      <c r="F3564" t="str">
        <f t="shared" si="275"/>
        <v>_</v>
      </c>
      <c r="G3564">
        <f t="shared" si="276"/>
        <v>0</v>
      </c>
      <c r="H3564" s="40" t="e">
        <f t="shared" si="277"/>
        <v>#DIV/0!</v>
      </c>
      <c r="I3564">
        <f t="shared" si="278"/>
        <v>0</v>
      </c>
      <c r="J3564" s="40" t="e">
        <f t="shared" si="279"/>
        <v>#DIV/0!</v>
      </c>
      <c r="K3564" t="str">
        <f>+IFERROR(VLOOKUP(D3564,Table_1[#All],2,0),"")</f>
        <v/>
      </c>
    </row>
    <row r="3565" spans="6:11" ht="15" customHeight="1" x14ac:dyDescent="0.3">
      <c r="F3565" t="str">
        <f t="shared" si="275"/>
        <v>_</v>
      </c>
      <c r="G3565">
        <f t="shared" si="276"/>
        <v>0</v>
      </c>
      <c r="H3565" s="40" t="e">
        <f t="shared" si="277"/>
        <v>#DIV/0!</v>
      </c>
      <c r="I3565">
        <f t="shared" si="278"/>
        <v>0</v>
      </c>
      <c r="J3565" s="40" t="e">
        <f t="shared" si="279"/>
        <v>#DIV/0!</v>
      </c>
      <c r="K3565" t="str">
        <f>+IFERROR(VLOOKUP(D3565,Table_1[#All],2,0),"")</f>
        <v/>
      </c>
    </row>
    <row r="3566" spans="6:11" ht="15" customHeight="1" x14ac:dyDescent="0.3">
      <c r="F3566" t="str">
        <f t="shared" si="275"/>
        <v>_</v>
      </c>
      <c r="G3566">
        <f t="shared" si="276"/>
        <v>0</v>
      </c>
      <c r="H3566" s="40" t="e">
        <f t="shared" si="277"/>
        <v>#DIV/0!</v>
      </c>
      <c r="I3566">
        <f t="shared" si="278"/>
        <v>0</v>
      </c>
      <c r="J3566" s="40" t="e">
        <f t="shared" si="279"/>
        <v>#DIV/0!</v>
      </c>
      <c r="K3566" t="str">
        <f>+IFERROR(VLOOKUP(D3566,Table_1[#All],2,0),"")</f>
        <v/>
      </c>
    </row>
    <row r="3567" spans="6:11" ht="15" customHeight="1" x14ac:dyDescent="0.3">
      <c r="F3567" t="str">
        <f t="shared" si="275"/>
        <v>_</v>
      </c>
      <c r="G3567">
        <f t="shared" si="276"/>
        <v>0</v>
      </c>
      <c r="H3567" s="40" t="e">
        <f t="shared" si="277"/>
        <v>#DIV/0!</v>
      </c>
      <c r="I3567">
        <f t="shared" si="278"/>
        <v>0</v>
      </c>
      <c r="J3567" s="40" t="e">
        <f t="shared" si="279"/>
        <v>#DIV/0!</v>
      </c>
      <c r="K3567" t="str">
        <f>+IFERROR(VLOOKUP(D3567,Table_1[#All],2,0),"")</f>
        <v/>
      </c>
    </row>
    <row r="3568" spans="6:11" ht="15" customHeight="1" x14ac:dyDescent="0.3">
      <c r="F3568" t="str">
        <f t="shared" si="275"/>
        <v>_</v>
      </c>
      <c r="G3568">
        <f t="shared" si="276"/>
        <v>0</v>
      </c>
      <c r="H3568" s="40" t="e">
        <f t="shared" si="277"/>
        <v>#DIV/0!</v>
      </c>
      <c r="I3568">
        <f t="shared" si="278"/>
        <v>0</v>
      </c>
      <c r="J3568" s="40" t="e">
        <f t="shared" si="279"/>
        <v>#DIV/0!</v>
      </c>
      <c r="K3568" t="str">
        <f>+IFERROR(VLOOKUP(D3568,Table_1[#All],2,0),"")</f>
        <v/>
      </c>
    </row>
    <row r="3569" spans="6:11" ht="15" customHeight="1" x14ac:dyDescent="0.3">
      <c r="F3569" t="str">
        <f t="shared" si="275"/>
        <v>_</v>
      </c>
      <c r="G3569">
        <f t="shared" si="276"/>
        <v>0</v>
      </c>
      <c r="H3569" s="40" t="e">
        <f t="shared" si="277"/>
        <v>#DIV/0!</v>
      </c>
      <c r="I3569">
        <f t="shared" si="278"/>
        <v>0</v>
      </c>
      <c r="J3569" s="40" t="e">
        <f t="shared" si="279"/>
        <v>#DIV/0!</v>
      </c>
      <c r="K3569" t="str">
        <f>+IFERROR(VLOOKUP(D3569,Table_1[#All],2,0),"")</f>
        <v/>
      </c>
    </row>
    <row r="3570" spans="6:11" ht="15" customHeight="1" x14ac:dyDescent="0.3">
      <c r="F3570" t="str">
        <f t="shared" si="275"/>
        <v>_</v>
      </c>
      <c r="G3570">
        <f t="shared" si="276"/>
        <v>0</v>
      </c>
      <c r="H3570" s="40" t="e">
        <f t="shared" si="277"/>
        <v>#DIV/0!</v>
      </c>
      <c r="I3570">
        <f t="shared" si="278"/>
        <v>0</v>
      </c>
      <c r="J3570" s="40" t="e">
        <f t="shared" si="279"/>
        <v>#DIV/0!</v>
      </c>
      <c r="K3570" t="str">
        <f>+IFERROR(VLOOKUP(D3570,Table_1[#All],2,0),"")</f>
        <v/>
      </c>
    </row>
    <row r="3571" spans="6:11" ht="15" customHeight="1" x14ac:dyDescent="0.3">
      <c r="F3571" t="str">
        <f t="shared" si="275"/>
        <v>_</v>
      </c>
      <c r="G3571">
        <f t="shared" si="276"/>
        <v>0</v>
      </c>
      <c r="H3571" s="40" t="e">
        <f t="shared" si="277"/>
        <v>#DIV/0!</v>
      </c>
      <c r="I3571">
        <f t="shared" si="278"/>
        <v>0</v>
      </c>
      <c r="J3571" s="40" t="e">
        <f t="shared" si="279"/>
        <v>#DIV/0!</v>
      </c>
      <c r="K3571" t="str">
        <f>+IFERROR(VLOOKUP(D3571,Table_1[#All],2,0),"")</f>
        <v/>
      </c>
    </row>
    <row r="3572" spans="6:11" ht="15" customHeight="1" x14ac:dyDescent="0.3">
      <c r="F3572" t="str">
        <f t="shared" si="275"/>
        <v>_</v>
      </c>
      <c r="G3572">
        <f t="shared" si="276"/>
        <v>0</v>
      </c>
      <c r="H3572" s="40" t="e">
        <f t="shared" si="277"/>
        <v>#DIV/0!</v>
      </c>
      <c r="I3572">
        <f t="shared" si="278"/>
        <v>0</v>
      </c>
      <c r="J3572" s="40" t="e">
        <f t="shared" si="279"/>
        <v>#DIV/0!</v>
      </c>
      <c r="K3572" t="str">
        <f>+IFERROR(VLOOKUP(D3572,Table_1[#All],2,0),"")</f>
        <v/>
      </c>
    </row>
    <row r="3573" spans="6:11" ht="15" customHeight="1" x14ac:dyDescent="0.3">
      <c r="F3573" t="str">
        <f t="shared" si="275"/>
        <v>_</v>
      </c>
      <c r="G3573">
        <f t="shared" si="276"/>
        <v>0</v>
      </c>
      <c r="H3573" s="40" t="e">
        <f t="shared" si="277"/>
        <v>#DIV/0!</v>
      </c>
      <c r="I3573">
        <f t="shared" si="278"/>
        <v>0</v>
      </c>
      <c r="J3573" s="40" t="e">
        <f t="shared" si="279"/>
        <v>#DIV/0!</v>
      </c>
      <c r="K3573" t="str">
        <f>+IFERROR(VLOOKUP(D3573,Table_1[#All],2,0),"")</f>
        <v/>
      </c>
    </row>
    <row r="3574" spans="6:11" ht="15" customHeight="1" x14ac:dyDescent="0.3">
      <c r="F3574" t="str">
        <f t="shared" si="275"/>
        <v>_</v>
      </c>
      <c r="G3574">
        <f t="shared" si="276"/>
        <v>0</v>
      </c>
      <c r="H3574" s="40" t="e">
        <f t="shared" si="277"/>
        <v>#DIV/0!</v>
      </c>
      <c r="I3574">
        <f t="shared" si="278"/>
        <v>0</v>
      </c>
      <c r="J3574" s="40" t="e">
        <f t="shared" si="279"/>
        <v>#DIV/0!</v>
      </c>
      <c r="K3574" t="str">
        <f>+IFERROR(VLOOKUP(D3574,Table_1[#All],2,0),"")</f>
        <v/>
      </c>
    </row>
    <row r="3575" spans="6:11" ht="15" customHeight="1" x14ac:dyDescent="0.3">
      <c r="F3575" t="str">
        <f t="shared" si="275"/>
        <v>_</v>
      </c>
      <c r="G3575">
        <f t="shared" si="276"/>
        <v>0</v>
      </c>
      <c r="H3575" s="40" t="e">
        <f t="shared" si="277"/>
        <v>#DIV/0!</v>
      </c>
      <c r="I3575">
        <f t="shared" si="278"/>
        <v>0</v>
      </c>
      <c r="J3575" s="40" t="e">
        <f t="shared" si="279"/>
        <v>#DIV/0!</v>
      </c>
      <c r="K3575" t="str">
        <f>+IFERROR(VLOOKUP(D3575,Table_1[#All],2,0),"")</f>
        <v/>
      </c>
    </row>
    <row r="3576" spans="6:11" ht="15" customHeight="1" x14ac:dyDescent="0.3">
      <c r="F3576" t="str">
        <f t="shared" si="275"/>
        <v>_</v>
      </c>
      <c r="G3576">
        <f t="shared" si="276"/>
        <v>0</v>
      </c>
      <c r="H3576" s="40" t="e">
        <f t="shared" si="277"/>
        <v>#DIV/0!</v>
      </c>
      <c r="I3576">
        <f t="shared" si="278"/>
        <v>0</v>
      </c>
      <c r="J3576" s="40" t="e">
        <f t="shared" si="279"/>
        <v>#DIV/0!</v>
      </c>
      <c r="K3576" t="str">
        <f>+IFERROR(VLOOKUP(D3576,Table_1[#All],2,0),"")</f>
        <v/>
      </c>
    </row>
    <row r="3577" spans="6:11" ht="15" customHeight="1" x14ac:dyDescent="0.3">
      <c r="F3577" t="str">
        <f t="shared" si="275"/>
        <v>_</v>
      </c>
      <c r="G3577">
        <f t="shared" si="276"/>
        <v>0</v>
      </c>
      <c r="H3577" s="40" t="e">
        <f t="shared" si="277"/>
        <v>#DIV/0!</v>
      </c>
      <c r="I3577">
        <f t="shared" si="278"/>
        <v>0</v>
      </c>
      <c r="J3577" s="40" t="e">
        <f t="shared" si="279"/>
        <v>#DIV/0!</v>
      </c>
      <c r="K3577" t="str">
        <f>+IFERROR(VLOOKUP(D3577,Table_1[#All],2,0),"")</f>
        <v/>
      </c>
    </row>
    <row r="3578" spans="6:11" ht="15" customHeight="1" x14ac:dyDescent="0.3">
      <c r="F3578" t="str">
        <f t="shared" si="275"/>
        <v>_</v>
      </c>
      <c r="G3578">
        <f t="shared" si="276"/>
        <v>0</v>
      </c>
      <c r="H3578" s="40" t="e">
        <f t="shared" si="277"/>
        <v>#DIV/0!</v>
      </c>
      <c r="I3578">
        <f t="shared" si="278"/>
        <v>0</v>
      </c>
      <c r="J3578" s="40" t="e">
        <f t="shared" si="279"/>
        <v>#DIV/0!</v>
      </c>
      <c r="K3578" t="str">
        <f>+IFERROR(VLOOKUP(D3578,Table_1[#All],2,0),"")</f>
        <v/>
      </c>
    </row>
    <row r="3579" spans="6:11" ht="15" customHeight="1" x14ac:dyDescent="0.3">
      <c r="F3579" t="str">
        <f t="shared" si="275"/>
        <v>_</v>
      </c>
      <c r="G3579">
        <f t="shared" si="276"/>
        <v>0</v>
      </c>
      <c r="H3579" s="40" t="e">
        <f t="shared" si="277"/>
        <v>#DIV/0!</v>
      </c>
      <c r="I3579">
        <f t="shared" si="278"/>
        <v>0</v>
      </c>
      <c r="J3579" s="40" t="e">
        <f t="shared" si="279"/>
        <v>#DIV/0!</v>
      </c>
      <c r="K3579" t="str">
        <f>+IFERROR(VLOOKUP(D3579,Table_1[#All],2,0),"")</f>
        <v/>
      </c>
    </row>
    <row r="3580" spans="6:11" ht="15" customHeight="1" x14ac:dyDescent="0.3">
      <c r="F3580" t="str">
        <f t="shared" si="275"/>
        <v>_</v>
      </c>
      <c r="G3580">
        <f t="shared" si="276"/>
        <v>0</v>
      </c>
      <c r="H3580" s="40" t="e">
        <f t="shared" si="277"/>
        <v>#DIV/0!</v>
      </c>
      <c r="I3580">
        <f t="shared" si="278"/>
        <v>0</v>
      </c>
      <c r="J3580" s="40" t="e">
        <f t="shared" si="279"/>
        <v>#DIV/0!</v>
      </c>
      <c r="K3580" t="str">
        <f>+IFERROR(VLOOKUP(D3580,Table_1[#All],2,0),"")</f>
        <v/>
      </c>
    </row>
    <row r="3581" spans="6:11" ht="15" customHeight="1" x14ac:dyDescent="0.3">
      <c r="F3581" t="str">
        <f t="shared" si="275"/>
        <v>_</v>
      </c>
      <c r="G3581">
        <f t="shared" si="276"/>
        <v>0</v>
      </c>
      <c r="H3581" s="40" t="e">
        <f t="shared" si="277"/>
        <v>#DIV/0!</v>
      </c>
      <c r="I3581">
        <f t="shared" si="278"/>
        <v>0</v>
      </c>
      <c r="J3581" s="40" t="e">
        <f t="shared" si="279"/>
        <v>#DIV/0!</v>
      </c>
      <c r="K3581" t="str">
        <f>+IFERROR(VLOOKUP(D3581,Table_1[#All],2,0),"")</f>
        <v/>
      </c>
    </row>
    <row r="3582" spans="6:11" ht="15" customHeight="1" x14ac:dyDescent="0.3">
      <c r="F3582" t="str">
        <f t="shared" si="275"/>
        <v>_</v>
      </c>
      <c r="G3582">
        <f t="shared" si="276"/>
        <v>0</v>
      </c>
      <c r="H3582" s="40" t="e">
        <f t="shared" si="277"/>
        <v>#DIV/0!</v>
      </c>
      <c r="I3582">
        <f t="shared" si="278"/>
        <v>0</v>
      </c>
      <c r="J3582" s="40" t="e">
        <f t="shared" si="279"/>
        <v>#DIV/0!</v>
      </c>
      <c r="K3582" t="str">
        <f>+IFERROR(VLOOKUP(D3582,Table_1[#All],2,0),"")</f>
        <v/>
      </c>
    </row>
    <row r="3583" spans="6:11" ht="15" customHeight="1" x14ac:dyDescent="0.3">
      <c r="F3583" t="str">
        <f t="shared" si="275"/>
        <v>_</v>
      </c>
      <c r="G3583">
        <f t="shared" si="276"/>
        <v>0</v>
      </c>
      <c r="H3583" s="40" t="e">
        <f t="shared" si="277"/>
        <v>#DIV/0!</v>
      </c>
      <c r="I3583">
        <f t="shared" si="278"/>
        <v>0</v>
      </c>
      <c r="J3583" s="40" t="e">
        <f t="shared" si="279"/>
        <v>#DIV/0!</v>
      </c>
      <c r="K3583" t="str">
        <f>+IFERROR(VLOOKUP(D3583,Table_1[#All],2,0),"")</f>
        <v/>
      </c>
    </row>
    <row r="3584" spans="6:11" ht="15" customHeight="1" x14ac:dyDescent="0.3">
      <c r="F3584" t="str">
        <f t="shared" si="275"/>
        <v>_</v>
      </c>
      <c r="G3584">
        <f t="shared" si="276"/>
        <v>0</v>
      </c>
      <c r="H3584" s="40" t="e">
        <f t="shared" si="277"/>
        <v>#DIV/0!</v>
      </c>
      <c r="I3584">
        <f t="shared" si="278"/>
        <v>0</v>
      </c>
      <c r="J3584" s="40" t="e">
        <f t="shared" si="279"/>
        <v>#DIV/0!</v>
      </c>
      <c r="K3584" t="str">
        <f>+IFERROR(VLOOKUP(D3584,Table_1[#All],2,0),"")</f>
        <v/>
      </c>
    </row>
    <row r="3585" spans="6:11" ht="15" customHeight="1" x14ac:dyDescent="0.3">
      <c r="F3585" t="str">
        <f t="shared" si="275"/>
        <v>_</v>
      </c>
      <c r="G3585">
        <f t="shared" si="276"/>
        <v>0</v>
      </c>
      <c r="H3585" s="40" t="e">
        <f t="shared" si="277"/>
        <v>#DIV/0!</v>
      </c>
      <c r="I3585">
        <f t="shared" si="278"/>
        <v>0</v>
      </c>
      <c r="J3585" s="40" t="e">
        <f t="shared" si="279"/>
        <v>#DIV/0!</v>
      </c>
      <c r="K3585" t="str">
        <f>+IFERROR(VLOOKUP(D3585,Table_1[#All],2,0),"")</f>
        <v/>
      </c>
    </row>
    <row r="3586" spans="6:11" ht="15" customHeight="1" x14ac:dyDescent="0.3">
      <c r="F3586" t="str">
        <f t="shared" si="275"/>
        <v>_</v>
      </c>
      <c r="G3586">
        <f t="shared" si="276"/>
        <v>0</v>
      </c>
      <c r="H3586" s="40" t="e">
        <f t="shared" si="277"/>
        <v>#DIV/0!</v>
      </c>
      <c r="I3586">
        <f t="shared" si="278"/>
        <v>0</v>
      </c>
      <c r="J3586" s="40" t="e">
        <f t="shared" si="279"/>
        <v>#DIV/0!</v>
      </c>
      <c r="K3586" t="str">
        <f>+IFERROR(VLOOKUP(D3586,Table_1[#All],2,0),"")</f>
        <v/>
      </c>
    </row>
    <row r="3587" spans="6:11" ht="15" customHeight="1" x14ac:dyDescent="0.3">
      <c r="F3587" t="str">
        <f t="shared" ref="F3587:F3650" si="280">+CONCATENATE(A3587,"_",B3587)</f>
        <v>_</v>
      </c>
      <c r="G3587">
        <f t="shared" ref="G3587:G3650" si="281">+SUMIFS($E$2:$E$1048576,$D$2:$D$1048576,"00. VENDES",$F$2:$F$1048576,F3587)</f>
        <v>0</v>
      </c>
      <c r="H3587" s="40" t="e">
        <f t="shared" ref="H3587:H3650" si="282">+E3587/G3587</f>
        <v>#DIV/0!</v>
      </c>
      <c r="I3587">
        <f t="shared" ref="I3587:I3650" si="283">+SUMIFS($E$2:$E$9999,$D$2:$D$9999,"00. VENDES",$B$2:$B$9999,B3587)</f>
        <v>0</v>
      </c>
      <c r="J3587" s="40" t="e">
        <f t="shared" ref="J3587:J3650" si="284">+E3587/I3587</f>
        <v>#DIV/0!</v>
      </c>
      <c r="K3587" t="str">
        <f>+IFERROR(VLOOKUP(D3587,Table_1[#All],2,0),"")</f>
        <v/>
      </c>
    </row>
    <row r="3588" spans="6:11" ht="15" customHeight="1" x14ac:dyDescent="0.3">
      <c r="F3588" t="str">
        <f t="shared" si="280"/>
        <v>_</v>
      </c>
      <c r="G3588">
        <f t="shared" si="281"/>
        <v>0</v>
      </c>
      <c r="H3588" s="40" t="e">
        <f t="shared" si="282"/>
        <v>#DIV/0!</v>
      </c>
      <c r="I3588">
        <f t="shared" si="283"/>
        <v>0</v>
      </c>
      <c r="J3588" s="40" t="e">
        <f t="shared" si="284"/>
        <v>#DIV/0!</v>
      </c>
      <c r="K3588" t="str">
        <f>+IFERROR(VLOOKUP(D3588,Table_1[#All],2,0),"")</f>
        <v/>
      </c>
    </row>
    <row r="3589" spans="6:11" ht="15" customHeight="1" x14ac:dyDescent="0.3">
      <c r="F3589" t="str">
        <f t="shared" si="280"/>
        <v>_</v>
      </c>
      <c r="G3589">
        <f t="shared" si="281"/>
        <v>0</v>
      </c>
      <c r="H3589" s="40" t="e">
        <f t="shared" si="282"/>
        <v>#DIV/0!</v>
      </c>
      <c r="I3589">
        <f t="shared" si="283"/>
        <v>0</v>
      </c>
      <c r="J3589" s="40" t="e">
        <f t="shared" si="284"/>
        <v>#DIV/0!</v>
      </c>
      <c r="K3589" t="str">
        <f>+IFERROR(VLOOKUP(D3589,Table_1[#All],2,0),"")</f>
        <v/>
      </c>
    </row>
    <row r="3590" spans="6:11" ht="15" customHeight="1" x14ac:dyDescent="0.3">
      <c r="F3590" t="str">
        <f t="shared" si="280"/>
        <v>_</v>
      </c>
      <c r="G3590">
        <f t="shared" si="281"/>
        <v>0</v>
      </c>
      <c r="H3590" s="40" t="e">
        <f t="shared" si="282"/>
        <v>#DIV/0!</v>
      </c>
      <c r="I3590">
        <f t="shared" si="283"/>
        <v>0</v>
      </c>
      <c r="J3590" s="40" t="e">
        <f t="shared" si="284"/>
        <v>#DIV/0!</v>
      </c>
      <c r="K3590" t="str">
        <f>+IFERROR(VLOOKUP(D3590,Table_1[#All],2,0),"")</f>
        <v/>
      </c>
    </row>
    <row r="3591" spans="6:11" ht="15" customHeight="1" x14ac:dyDescent="0.3">
      <c r="F3591" t="str">
        <f t="shared" si="280"/>
        <v>_</v>
      </c>
      <c r="G3591">
        <f t="shared" si="281"/>
        <v>0</v>
      </c>
      <c r="H3591" s="40" t="e">
        <f t="shared" si="282"/>
        <v>#DIV/0!</v>
      </c>
      <c r="I3591">
        <f t="shared" si="283"/>
        <v>0</v>
      </c>
      <c r="J3591" s="40" t="e">
        <f t="shared" si="284"/>
        <v>#DIV/0!</v>
      </c>
      <c r="K3591" t="str">
        <f>+IFERROR(VLOOKUP(D3591,Table_1[#All],2,0),"")</f>
        <v/>
      </c>
    </row>
    <row r="3592" spans="6:11" ht="15" customHeight="1" x14ac:dyDescent="0.3">
      <c r="F3592" t="str">
        <f t="shared" si="280"/>
        <v>_</v>
      </c>
      <c r="G3592">
        <f t="shared" si="281"/>
        <v>0</v>
      </c>
      <c r="H3592" s="40" t="e">
        <f t="shared" si="282"/>
        <v>#DIV/0!</v>
      </c>
      <c r="I3592">
        <f t="shared" si="283"/>
        <v>0</v>
      </c>
      <c r="J3592" s="40" t="e">
        <f t="shared" si="284"/>
        <v>#DIV/0!</v>
      </c>
      <c r="K3592" t="str">
        <f>+IFERROR(VLOOKUP(D3592,Table_1[#All],2,0),"")</f>
        <v/>
      </c>
    </row>
    <row r="3593" spans="6:11" ht="15" customHeight="1" x14ac:dyDescent="0.3">
      <c r="F3593" t="str">
        <f t="shared" si="280"/>
        <v>_</v>
      </c>
      <c r="G3593">
        <f t="shared" si="281"/>
        <v>0</v>
      </c>
      <c r="H3593" s="40" t="e">
        <f t="shared" si="282"/>
        <v>#DIV/0!</v>
      </c>
      <c r="I3593">
        <f t="shared" si="283"/>
        <v>0</v>
      </c>
      <c r="J3593" s="40" t="e">
        <f t="shared" si="284"/>
        <v>#DIV/0!</v>
      </c>
      <c r="K3593" t="str">
        <f>+IFERROR(VLOOKUP(D3593,Table_1[#All],2,0),"")</f>
        <v/>
      </c>
    </row>
    <row r="3594" spans="6:11" ht="15" customHeight="1" x14ac:dyDescent="0.3">
      <c r="F3594" t="str">
        <f t="shared" si="280"/>
        <v>_</v>
      </c>
      <c r="G3594">
        <f t="shared" si="281"/>
        <v>0</v>
      </c>
      <c r="H3594" s="40" t="e">
        <f t="shared" si="282"/>
        <v>#DIV/0!</v>
      </c>
      <c r="I3594">
        <f t="shared" si="283"/>
        <v>0</v>
      </c>
      <c r="J3594" s="40" t="e">
        <f t="shared" si="284"/>
        <v>#DIV/0!</v>
      </c>
      <c r="K3594" t="str">
        <f>+IFERROR(VLOOKUP(D3594,Table_1[#All],2,0),"")</f>
        <v/>
      </c>
    </row>
    <row r="3595" spans="6:11" ht="15" customHeight="1" x14ac:dyDescent="0.3">
      <c r="F3595" t="str">
        <f t="shared" si="280"/>
        <v>_</v>
      </c>
      <c r="G3595">
        <f t="shared" si="281"/>
        <v>0</v>
      </c>
      <c r="H3595" s="40" t="e">
        <f t="shared" si="282"/>
        <v>#DIV/0!</v>
      </c>
      <c r="I3595">
        <f t="shared" si="283"/>
        <v>0</v>
      </c>
      <c r="J3595" s="40" t="e">
        <f t="shared" si="284"/>
        <v>#DIV/0!</v>
      </c>
      <c r="K3595" t="str">
        <f>+IFERROR(VLOOKUP(D3595,Table_1[#All],2,0),"")</f>
        <v/>
      </c>
    </row>
    <row r="3596" spans="6:11" ht="15" customHeight="1" x14ac:dyDescent="0.3">
      <c r="F3596" t="str">
        <f t="shared" si="280"/>
        <v>_</v>
      </c>
      <c r="G3596">
        <f t="shared" si="281"/>
        <v>0</v>
      </c>
      <c r="H3596" s="40" t="e">
        <f t="shared" si="282"/>
        <v>#DIV/0!</v>
      </c>
      <c r="I3596">
        <f t="shared" si="283"/>
        <v>0</v>
      </c>
      <c r="J3596" s="40" t="e">
        <f t="shared" si="284"/>
        <v>#DIV/0!</v>
      </c>
      <c r="K3596" t="str">
        <f>+IFERROR(VLOOKUP(D3596,Table_1[#All],2,0),"")</f>
        <v/>
      </c>
    </row>
    <row r="3597" spans="6:11" ht="15" customHeight="1" x14ac:dyDescent="0.3">
      <c r="F3597" t="str">
        <f t="shared" si="280"/>
        <v>_</v>
      </c>
      <c r="G3597">
        <f t="shared" si="281"/>
        <v>0</v>
      </c>
      <c r="H3597" s="40" t="e">
        <f t="shared" si="282"/>
        <v>#DIV/0!</v>
      </c>
      <c r="I3597">
        <f t="shared" si="283"/>
        <v>0</v>
      </c>
      <c r="J3597" s="40" t="e">
        <f t="shared" si="284"/>
        <v>#DIV/0!</v>
      </c>
      <c r="K3597" t="str">
        <f>+IFERROR(VLOOKUP(D3597,Table_1[#All],2,0),"")</f>
        <v/>
      </c>
    </row>
    <row r="3598" spans="6:11" ht="15" customHeight="1" x14ac:dyDescent="0.3">
      <c r="F3598" t="str">
        <f t="shared" si="280"/>
        <v>_</v>
      </c>
      <c r="G3598">
        <f t="shared" si="281"/>
        <v>0</v>
      </c>
      <c r="H3598" s="40" t="e">
        <f t="shared" si="282"/>
        <v>#DIV/0!</v>
      </c>
      <c r="I3598">
        <f t="shared" si="283"/>
        <v>0</v>
      </c>
      <c r="J3598" s="40" t="e">
        <f t="shared" si="284"/>
        <v>#DIV/0!</v>
      </c>
      <c r="K3598" t="str">
        <f>+IFERROR(VLOOKUP(D3598,Table_1[#All],2,0),"")</f>
        <v/>
      </c>
    </row>
    <row r="3599" spans="6:11" ht="15" customHeight="1" x14ac:dyDescent="0.3">
      <c r="F3599" t="str">
        <f t="shared" si="280"/>
        <v>_</v>
      </c>
      <c r="G3599">
        <f t="shared" si="281"/>
        <v>0</v>
      </c>
      <c r="H3599" s="40" t="e">
        <f t="shared" si="282"/>
        <v>#DIV/0!</v>
      </c>
      <c r="I3599">
        <f t="shared" si="283"/>
        <v>0</v>
      </c>
      <c r="J3599" s="40" t="e">
        <f t="shared" si="284"/>
        <v>#DIV/0!</v>
      </c>
      <c r="K3599" t="str">
        <f>+IFERROR(VLOOKUP(D3599,Table_1[#All],2,0),"")</f>
        <v/>
      </c>
    </row>
    <row r="3600" spans="6:11" ht="15" customHeight="1" x14ac:dyDescent="0.3">
      <c r="F3600" t="str">
        <f t="shared" si="280"/>
        <v>_</v>
      </c>
      <c r="G3600">
        <f t="shared" si="281"/>
        <v>0</v>
      </c>
      <c r="H3600" s="40" t="e">
        <f t="shared" si="282"/>
        <v>#DIV/0!</v>
      </c>
      <c r="I3600">
        <f t="shared" si="283"/>
        <v>0</v>
      </c>
      <c r="J3600" s="40" t="e">
        <f t="shared" si="284"/>
        <v>#DIV/0!</v>
      </c>
      <c r="K3600" t="str">
        <f>+IFERROR(VLOOKUP(D3600,Table_1[#All],2,0),"")</f>
        <v/>
      </c>
    </row>
    <row r="3601" spans="6:11" ht="15" customHeight="1" x14ac:dyDescent="0.3">
      <c r="F3601" t="str">
        <f t="shared" si="280"/>
        <v>_</v>
      </c>
      <c r="G3601">
        <f t="shared" si="281"/>
        <v>0</v>
      </c>
      <c r="H3601" s="40" t="e">
        <f t="shared" si="282"/>
        <v>#DIV/0!</v>
      </c>
      <c r="I3601">
        <f t="shared" si="283"/>
        <v>0</v>
      </c>
      <c r="J3601" s="40" t="e">
        <f t="shared" si="284"/>
        <v>#DIV/0!</v>
      </c>
      <c r="K3601" t="str">
        <f>+IFERROR(VLOOKUP(D3601,Table_1[#All],2,0),"")</f>
        <v/>
      </c>
    </row>
    <row r="3602" spans="6:11" ht="15" customHeight="1" x14ac:dyDescent="0.3">
      <c r="F3602" t="str">
        <f t="shared" si="280"/>
        <v>_</v>
      </c>
      <c r="G3602">
        <f t="shared" si="281"/>
        <v>0</v>
      </c>
      <c r="H3602" s="40" t="e">
        <f t="shared" si="282"/>
        <v>#DIV/0!</v>
      </c>
      <c r="I3602">
        <f t="shared" si="283"/>
        <v>0</v>
      </c>
      <c r="J3602" s="40" t="e">
        <f t="shared" si="284"/>
        <v>#DIV/0!</v>
      </c>
      <c r="K3602" t="str">
        <f>+IFERROR(VLOOKUP(D3602,Table_1[#All],2,0),"")</f>
        <v/>
      </c>
    </row>
    <row r="3603" spans="6:11" ht="15" customHeight="1" x14ac:dyDescent="0.3">
      <c r="F3603" t="str">
        <f t="shared" si="280"/>
        <v>_</v>
      </c>
      <c r="G3603">
        <f t="shared" si="281"/>
        <v>0</v>
      </c>
      <c r="H3603" s="40" t="e">
        <f t="shared" si="282"/>
        <v>#DIV/0!</v>
      </c>
      <c r="I3603">
        <f t="shared" si="283"/>
        <v>0</v>
      </c>
      <c r="J3603" s="40" t="e">
        <f t="shared" si="284"/>
        <v>#DIV/0!</v>
      </c>
      <c r="K3603" t="str">
        <f>+IFERROR(VLOOKUP(D3603,Table_1[#All],2,0),"")</f>
        <v/>
      </c>
    </row>
    <row r="3604" spans="6:11" ht="15" customHeight="1" x14ac:dyDescent="0.3">
      <c r="F3604" t="str">
        <f t="shared" si="280"/>
        <v>_</v>
      </c>
      <c r="G3604">
        <f t="shared" si="281"/>
        <v>0</v>
      </c>
      <c r="H3604" s="40" t="e">
        <f t="shared" si="282"/>
        <v>#DIV/0!</v>
      </c>
      <c r="I3604">
        <f t="shared" si="283"/>
        <v>0</v>
      </c>
      <c r="J3604" s="40" t="e">
        <f t="shared" si="284"/>
        <v>#DIV/0!</v>
      </c>
      <c r="K3604" t="str">
        <f>+IFERROR(VLOOKUP(D3604,Table_1[#All],2,0),"")</f>
        <v/>
      </c>
    </row>
    <row r="3605" spans="6:11" ht="15" customHeight="1" x14ac:dyDescent="0.3">
      <c r="F3605" t="str">
        <f t="shared" si="280"/>
        <v>_</v>
      </c>
      <c r="G3605">
        <f t="shared" si="281"/>
        <v>0</v>
      </c>
      <c r="H3605" s="40" t="e">
        <f t="shared" si="282"/>
        <v>#DIV/0!</v>
      </c>
      <c r="I3605">
        <f t="shared" si="283"/>
        <v>0</v>
      </c>
      <c r="J3605" s="40" t="e">
        <f t="shared" si="284"/>
        <v>#DIV/0!</v>
      </c>
      <c r="K3605" t="str">
        <f>+IFERROR(VLOOKUP(D3605,Table_1[#All],2,0),"")</f>
        <v/>
      </c>
    </row>
    <row r="3606" spans="6:11" ht="15" customHeight="1" x14ac:dyDescent="0.3">
      <c r="F3606" t="str">
        <f t="shared" si="280"/>
        <v>_</v>
      </c>
      <c r="G3606">
        <f t="shared" si="281"/>
        <v>0</v>
      </c>
      <c r="H3606" s="40" t="e">
        <f t="shared" si="282"/>
        <v>#DIV/0!</v>
      </c>
      <c r="I3606">
        <f t="shared" si="283"/>
        <v>0</v>
      </c>
      <c r="J3606" s="40" t="e">
        <f t="shared" si="284"/>
        <v>#DIV/0!</v>
      </c>
      <c r="K3606" t="str">
        <f>+IFERROR(VLOOKUP(D3606,Table_1[#All],2,0),"")</f>
        <v/>
      </c>
    </row>
    <row r="3607" spans="6:11" ht="15" customHeight="1" x14ac:dyDescent="0.3">
      <c r="F3607" t="str">
        <f t="shared" si="280"/>
        <v>_</v>
      </c>
      <c r="G3607">
        <f t="shared" si="281"/>
        <v>0</v>
      </c>
      <c r="H3607" s="40" t="e">
        <f t="shared" si="282"/>
        <v>#DIV/0!</v>
      </c>
      <c r="I3607">
        <f t="shared" si="283"/>
        <v>0</v>
      </c>
      <c r="J3607" s="40" t="e">
        <f t="shared" si="284"/>
        <v>#DIV/0!</v>
      </c>
      <c r="K3607" t="str">
        <f>+IFERROR(VLOOKUP(D3607,Table_1[#All],2,0),"")</f>
        <v/>
      </c>
    </row>
    <row r="3608" spans="6:11" ht="15" customHeight="1" x14ac:dyDescent="0.3">
      <c r="F3608" t="str">
        <f t="shared" si="280"/>
        <v>_</v>
      </c>
      <c r="G3608">
        <f t="shared" si="281"/>
        <v>0</v>
      </c>
      <c r="H3608" s="40" t="e">
        <f t="shared" si="282"/>
        <v>#DIV/0!</v>
      </c>
      <c r="I3608">
        <f t="shared" si="283"/>
        <v>0</v>
      </c>
      <c r="J3608" s="40" t="e">
        <f t="shared" si="284"/>
        <v>#DIV/0!</v>
      </c>
      <c r="K3608" t="str">
        <f>+IFERROR(VLOOKUP(D3608,Table_1[#All],2,0),"")</f>
        <v/>
      </c>
    </row>
    <row r="3609" spans="6:11" ht="15" customHeight="1" x14ac:dyDescent="0.3">
      <c r="F3609" t="str">
        <f t="shared" si="280"/>
        <v>_</v>
      </c>
      <c r="G3609">
        <f t="shared" si="281"/>
        <v>0</v>
      </c>
      <c r="H3609" s="40" t="e">
        <f t="shared" si="282"/>
        <v>#DIV/0!</v>
      </c>
      <c r="I3609">
        <f t="shared" si="283"/>
        <v>0</v>
      </c>
      <c r="J3609" s="40" t="e">
        <f t="shared" si="284"/>
        <v>#DIV/0!</v>
      </c>
      <c r="K3609" t="str">
        <f>+IFERROR(VLOOKUP(D3609,Table_1[#All],2,0),"")</f>
        <v/>
      </c>
    </row>
    <row r="3610" spans="6:11" ht="15" customHeight="1" x14ac:dyDescent="0.3">
      <c r="F3610" t="str">
        <f t="shared" si="280"/>
        <v>_</v>
      </c>
      <c r="G3610">
        <f t="shared" si="281"/>
        <v>0</v>
      </c>
      <c r="H3610" s="40" t="e">
        <f t="shared" si="282"/>
        <v>#DIV/0!</v>
      </c>
      <c r="I3610">
        <f t="shared" si="283"/>
        <v>0</v>
      </c>
      <c r="J3610" s="40" t="e">
        <f t="shared" si="284"/>
        <v>#DIV/0!</v>
      </c>
      <c r="K3610" t="str">
        <f>+IFERROR(VLOOKUP(D3610,Table_1[#All],2,0),"")</f>
        <v/>
      </c>
    </row>
    <row r="3611" spans="6:11" ht="15" customHeight="1" x14ac:dyDescent="0.3">
      <c r="F3611" t="str">
        <f t="shared" si="280"/>
        <v>_</v>
      </c>
      <c r="G3611">
        <f t="shared" si="281"/>
        <v>0</v>
      </c>
      <c r="H3611" s="40" t="e">
        <f t="shared" si="282"/>
        <v>#DIV/0!</v>
      </c>
      <c r="I3611">
        <f t="shared" si="283"/>
        <v>0</v>
      </c>
      <c r="J3611" s="40" t="e">
        <f t="shared" si="284"/>
        <v>#DIV/0!</v>
      </c>
      <c r="K3611" t="str">
        <f>+IFERROR(VLOOKUP(D3611,Table_1[#All],2,0),"")</f>
        <v/>
      </c>
    </row>
    <row r="3612" spans="6:11" ht="15" customHeight="1" x14ac:dyDescent="0.3">
      <c r="F3612" t="str">
        <f t="shared" si="280"/>
        <v>_</v>
      </c>
      <c r="G3612">
        <f t="shared" si="281"/>
        <v>0</v>
      </c>
      <c r="H3612" s="40" t="e">
        <f t="shared" si="282"/>
        <v>#DIV/0!</v>
      </c>
      <c r="I3612">
        <f t="shared" si="283"/>
        <v>0</v>
      </c>
      <c r="J3612" s="40" t="e">
        <f t="shared" si="284"/>
        <v>#DIV/0!</v>
      </c>
      <c r="K3612" t="str">
        <f>+IFERROR(VLOOKUP(D3612,Table_1[#All],2,0),"")</f>
        <v/>
      </c>
    </row>
    <row r="3613" spans="6:11" ht="15" customHeight="1" x14ac:dyDescent="0.3">
      <c r="F3613" t="str">
        <f t="shared" si="280"/>
        <v>_</v>
      </c>
      <c r="G3613">
        <f t="shared" si="281"/>
        <v>0</v>
      </c>
      <c r="H3613" s="40" t="e">
        <f t="shared" si="282"/>
        <v>#DIV/0!</v>
      </c>
      <c r="I3613">
        <f t="shared" si="283"/>
        <v>0</v>
      </c>
      <c r="J3613" s="40" t="e">
        <f t="shared" si="284"/>
        <v>#DIV/0!</v>
      </c>
      <c r="K3613" t="str">
        <f>+IFERROR(VLOOKUP(D3613,Table_1[#All],2,0),"")</f>
        <v/>
      </c>
    </row>
    <row r="3614" spans="6:11" ht="15" customHeight="1" x14ac:dyDescent="0.3">
      <c r="F3614" t="str">
        <f t="shared" si="280"/>
        <v>_</v>
      </c>
      <c r="G3614">
        <f t="shared" si="281"/>
        <v>0</v>
      </c>
      <c r="H3614" s="40" t="e">
        <f t="shared" si="282"/>
        <v>#DIV/0!</v>
      </c>
      <c r="I3614">
        <f t="shared" si="283"/>
        <v>0</v>
      </c>
      <c r="J3614" s="40" t="e">
        <f t="shared" si="284"/>
        <v>#DIV/0!</v>
      </c>
      <c r="K3614" t="str">
        <f>+IFERROR(VLOOKUP(D3614,Table_1[#All],2,0),"")</f>
        <v/>
      </c>
    </row>
    <row r="3615" spans="6:11" ht="15" customHeight="1" x14ac:dyDescent="0.3">
      <c r="F3615" t="str">
        <f t="shared" si="280"/>
        <v>_</v>
      </c>
      <c r="G3615">
        <f t="shared" si="281"/>
        <v>0</v>
      </c>
      <c r="H3615" s="40" t="e">
        <f t="shared" si="282"/>
        <v>#DIV/0!</v>
      </c>
      <c r="I3615">
        <f t="shared" si="283"/>
        <v>0</v>
      </c>
      <c r="J3615" s="40" t="e">
        <f t="shared" si="284"/>
        <v>#DIV/0!</v>
      </c>
      <c r="K3615" t="str">
        <f>+IFERROR(VLOOKUP(D3615,Table_1[#All],2,0),"")</f>
        <v/>
      </c>
    </row>
    <row r="3616" spans="6:11" ht="15" customHeight="1" x14ac:dyDescent="0.3">
      <c r="F3616" t="str">
        <f t="shared" si="280"/>
        <v>_</v>
      </c>
      <c r="G3616">
        <f t="shared" si="281"/>
        <v>0</v>
      </c>
      <c r="H3616" s="40" t="e">
        <f t="shared" si="282"/>
        <v>#DIV/0!</v>
      </c>
      <c r="I3616">
        <f t="shared" si="283"/>
        <v>0</v>
      </c>
      <c r="J3616" s="40" t="e">
        <f t="shared" si="284"/>
        <v>#DIV/0!</v>
      </c>
      <c r="K3616" t="str">
        <f>+IFERROR(VLOOKUP(D3616,Table_1[#All],2,0),"")</f>
        <v/>
      </c>
    </row>
    <row r="3617" spans="6:11" ht="15" customHeight="1" x14ac:dyDescent="0.3">
      <c r="F3617" t="str">
        <f t="shared" si="280"/>
        <v>_</v>
      </c>
      <c r="G3617">
        <f t="shared" si="281"/>
        <v>0</v>
      </c>
      <c r="H3617" s="40" t="e">
        <f t="shared" si="282"/>
        <v>#DIV/0!</v>
      </c>
      <c r="I3617">
        <f t="shared" si="283"/>
        <v>0</v>
      </c>
      <c r="J3617" s="40" t="e">
        <f t="shared" si="284"/>
        <v>#DIV/0!</v>
      </c>
      <c r="K3617" t="str">
        <f>+IFERROR(VLOOKUP(D3617,Table_1[#All],2,0),"")</f>
        <v/>
      </c>
    </row>
    <row r="3618" spans="6:11" ht="15" customHeight="1" x14ac:dyDescent="0.3">
      <c r="F3618" t="str">
        <f t="shared" si="280"/>
        <v>_</v>
      </c>
      <c r="G3618">
        <f t="shared" si="281"/>
        <v>0</v>
      </c>
      <c r="H3618" s="40" t="e">
        <f t="shared" si="282"/>
        <v>#DIV/0!</v>
      </c>
      <c r="I3618">
        <f t="shared" si="283"/>
        <v>0</v>
      </c>
      <c r="J3618" s="40" t="e">
        <f t="shared" si="284"/>
        <v>#DIV/0!</v>
      </c>
      <c r="K3618" t="str">
        <f>+IFERROR(VLOOKUP(D3618,Table_1[#All],2,0),"")</f>
        <v/>
      </c>
    </row>
    <row r="3619" spans="6:11" ht="15" customHeight="1" x14ac:dyDescent="0.3">
      <c r="F3619" t="str">
        <f t="shared" si="280"/>
        <v>_</v>
      </c>
      <c r="G3619">
        <f t="shared" si="281"/>
        <v>0</v>
      </c>
      <c r="H3619" s="40" t="e">
        <f t="shared" si="282"/>
        <v>#DIV/0!</v>
      </c>
      <c r="I3619">
        <f t="shared" si="283"/>
        <v>0</v>
      </c>
      <c r="J3619" s="40" t="e">
        <f t="shared" si="284"/>
        <v>#DIV/0!</v>
      </c>
      <c r="K3619" t="str">
        <f>+IFERROR(VLOOKUP(D3619,Table_1[#All],2,0),"")</f>
        <v/>
      </c>
    </row>
    <row r="3620" spans="6:11" ht="15" customHeight="1" x14ac:dyDescent="0.3">
      <c r="F3620" t="str">
        <f t="shared" si="280"/>
        <v>_</v>
      </c>
      <c r="G3620">
        <f t="shared" si="281"/>
        <v>0</v>
      </c>
      <c r="H3620" s="40" t="e">
        <f t="shared" si="282"/>
        <v>#DIV/0!</v>
      </c>
      <c r="I3620">
        <f t="shared" si="283"/>
        <v>0</v>
      </c>
      <c r="J3620" s="40" t="e">
        <f t="shared" si="284"/>
        <v>#DIV/0!</v>
      </c>
      <c r="K3620" t="str">
        <f>+IFERROR(VLOOKUP(D3620,Table_1[#All],2,0),"")</f>
        <v/>
      </c>
    </row>
    <row r="3621" spans="6:11" ht="15" customHeight="1" x14ac:dyDescent="0.3">
      <c r="F3621" t="str">
        <f t="shared" si="280"/>
        <v>_</v>
      </c>
      <c r="G3621">
        <f t="shared" si="281"/>
        <v>0</v>
      </c>
      <c r="H3621" s="40" t="e">
        <f t="shared" si="282"/>
        <v>#DIV/0!</v>
      </c>
      <c r="I3621">
        <f t="shared" si="283"/>
        <v>0</v>
      </c>
      <c r="J3621" s="40" t="e">
        <f t="shared" si="284"/>
        <v>#DIV/0!</v>
      </c>
      <c r="K3621" t="str">
        <f>+IFERROR(VLOOKUP(D3621,Table_1[#All],2,0),"")</f>
        <v/>
      </c>
    </row>
    <row r="3622" spans="6:11" ht="15" customHeight="1" x14ac:dyDescent="0.3">
      <c r="F3622" t="str">
        <f t="shared" si="280"/>
        <v>_</v>
      </c>
      <c r="G3622">
        <f t="shared" si="281"/>
        <v>0</v>
      </c>
      <c r="H3622" s="40" t="e">
        <f t="shared" si="282"/>
        <v>#DIV/0!</v>
      </c>
      <c r="I3622">
        <f t="shared" si="283"/>
        <v>0</v>
      </c>
      <c r="J3622" s="40" t="e">
        <f t="shared" si="284"/>
        <v>#DIV/0!</v>
      </c>
      <c r="K3622" t="str">
        <f>+IFERROR(VLOOKUP(D3622,Table_1[#All],2,0),"")</f>
        <v/>
      </c>
    </row>
    <row r="3623" spans="6:11" ht="15" customHeight="1" x14ac:dyDescent="0.3">
      <c r="F3623" t="str">
        <f t="shared" si="280"/>
        <v>_</v>
      </c>
      <c r="G3623">
        <f t="shared" si="281"/>
        <v>0</v>
      </c>
      <c r="H3623" s="40" t="e">
        <f t="shared" si="282"/>
        <v>#DIV/0!</v>
      </c>
      <c r="I3623">
        <f t="shared" si="283"/>
        <v>0</v>
      </c>
      <c r="J3623" s="40" t="e">
        <f t="shared" si="284"/>
        <v>#DIV/0!</v>
      </c>
      <c r="K3623" t="str">
        <f>+IFERROR(VLOOKUP(D3623,Table_1[#All],2,0),"")</f>
        <v/>
      </c>
    </row>
    <row r="3624" spans="6:11" ht="15" customHeight="1" x14ac:dyDescent="0.3">
      <c r="F3624" t="str">
        <f t="shared" si="280"/>
        <v>_</v>
      </c>
      <c r="G3624">
        <f t="shared" si="281"/>
        <v>0</v>
      </c>
      <c r="H3624" s="40" t="e">
        <f t="shared" si="282"/>
        <v>#DIV/0!</v>
      </c>
      <c r="I3624">
        <f t="shared" si="283"/>
        <v>0</v>
      </c>
      <c r="J3624" s="40" t="e">
        <f t="shared" si="284"/>
        <v>#DIV/0!</v>
      </c>
      <c r="K3624" t="str">
        <f>+IFERROR(VLOOKUP(D3624,Table_1[#All],2,0),"")</f>
        <v/>
      </c>
    </row>
    <row r="3625" spans="6:11" ht="15" customHeight="1" x14ac:dyDescent="0.3">
      <c r="F3625" t="str">
        <f t="shared" si="280"/>
        <v>_</v>
      </c>
      <c r="G3625">
        <f t="shared" si="281"/>
        <v>0</v>
      </c>
      <c r="H3625" s="40" t="e">
        <f t="shared" si="282"/>
        <v>#DIV/0!</v>
      </c>
      <c r="I3625">
        <f t="shared" si="283"/>
        <v>0</v>
      </c>
      <c r="J3625" s="40" t="e">
        <f t="shared" si="284"/>
        <v>#DIV/0!</v>
      </c>
      <c r="K3625" t="str">
        <f>+IFERROR(VLOOKUP(D3625,Table_1[#All],2,0),"")</f>
        <v/>
      </c>
    </row>
    <row r="3626" spans="6:11" ht="15" customHeight="1" x14ac:dyDescent="0.3">
      <c r="F3626" t="str">
        <f t="shared" si="280"/>
        <v>_</v>
      </c>
      <c r="G3626">
        <f t="shared" si="281"/>
        <v>0</v>
      </c>
      <c r="H3626" s="40" t="e">
        <f t="shared" si="282"/>
        <v>#DIV/0!</v>
      </c>
      <c r="I3626">
        <f t="shared" si="283"/>
        <v>0</v>
      </c>
      <c r="J3626" s="40" t="e">
        <f t="shared" si="284"/>
        <v>#DIV/0!</v>
      </c>
      <c r="K3626" t="str">
        <f>+IFERROR(VLOOKUP(D3626,Table_1[#All],2,0),"")</f>
        <v/>
      </c>
    </row>
    <row r="3627" spans="6:11" ht="15" customHeight="1" x14ac:dyDescent="0.3">
      <c r="F3627" t="str">
        <f t="shared" si="280"/>
        <v>_</v>
      </c>
      <c r="G3627">
        <f t="shared" si="281"/>
        <v>0</v>
      </c>
      <c r="H3627" s="40" t="e">
        <f t="shared" si="282"/>
        <v>#DIV/0!</v>
      </c>
      <c r="I3627">
        <f t="shared" si="283"/>
        <v>0</v>
      </c>
      <c r="J3627" s="40" t="e">
        <f t="shared" si="284"/>
        <v>#DIV/0!</v>
      </c>
      <c r="K3627" t="str">
        <f>+IFERROR(VLOOKUP(D3627,Table_1[#All],2,0),"")</f>
        <v/>
      </c>
    </row>
    <row r="3628" spans="6:11" ht="15" customHeight="1" x14ac:dyDescent="0.3">
      <c r="F3628" t="str">
        <f t="shared" si="280"/>
        <v>_</v>
      </c>
      <c r="G3628">
        <f t="shared" si="281"/>
        <v>0</v>
      </c>
      <c r="H3628" s="40" t="e">
        <f t="shared" si="282"/>
        <v>#DIV/0!</v>
      </c>
      <c r="I3628">
        <f t="shared" si="283"/>
        <v>0</v>
      </c>
      <c r="J3628" s="40" t="e">
        <f t="shared" si="284"/>
        <v>#DIV/0!</v>
      </c>
      <c r="K3628" t="str">
        <f>+IFERROR(VLOOKUP(D3628,Table_1[#All],2,0),"")</f>
        <v/>
      </c>
    </row>
    <row r="3629" spans="6:11" ht="15" customHeight="1" x14ac:dyDescent="0.3">
      <c r="F3629" t="str">
        <f t="shared" si="280"/>
        <v>_</v>
      </c>
      <c r="G3629">
        <f t="shared" si="281"/>
        <v>0</v>
      </c>
      <c r="H3629" s="40" t="e">
        <f t="shared" si="282"/>
        <v>#DIV/0!</v>
      </c>
      <c r="I3629">
        <f t="shared" si="283"/>
        <v>0</v>
      </c>
      <c r="J3629" s="40" t="e">
        <f t="shared" si="284"/>
        <v>#DIV/0!</v>
      </c>
      <c r="K3629" t="str">
        <f>+IFERROR(VLOOKUP(D3629,Table_1[#All],2,0),"")</f>
        <v/>
      </c>
    </row>
    <row r="3630" spans="6:11" ht="15" customHeight="1" x14ac:dyDescent="0.3">
      <c r="F3630" t="str">
        <f t="shared" si="280"/>
        <v>_</v>
      </c>
      <c r="G3630">
        <f t="shared" si="281"/>
        <v>0</v>
      </c>
      <c r="H3630" s="40" t="e">
        <f t="shared" si="282"/>
        <v>#DIV/0!</v>
      </c>
      <c r="I3630">
        <f t="shared" si="283"/>
        <v>0</v>
      </c>
      <c r="J3630" s="40" t="e">
        <f t="shared" si="284"/>
        <v>#DIV/0!</v>
      </c>
      <c r="K3630" t="str">
        <f>+IFERROR(VLOOKUP(D3630,Table_1[#All],2,0),"")</f>
        <v/>
      </c>
    </row>
    <row r="3631" spans="6:11" ht="15" customHeight="1" x14ac:dyDescent="0.3">
      <c r="F3631" t="str">
        <f t="shared" si="280"/>
        <v>_</v>
      </c>
      <c r="G3631">
        <f t="shared" si="281"/>
        <v>0</v>
      </c>
      <c r="H3631" s="40" t="e">
        <f t="shared" si="282"/>
        <v>#DIV/0!</v>
      </c>
      <c r="I3631">
        <f t="shared" si="283"/>
        <v>0</v>
      </c>
      <c r="J3631" s="40" t="e">
        <f t="shared" si="284"/>
        <v>#DIV/0!</v>
      </c>
      <c r="K3631" t="str">
        <f>+IFERROR(VLOOKUP(D3631,Table_1[#All],2,0),"")</f>
        <v/>
      </c>
    </row>
    <row r="3632" spans="6:11" ht="15" customHeight="1" x14ac:dyDescent="0.3">
      <c r="F3632" t="str">
        <f t="shared" si="280"/>
        <v>_</v>
      </c>
      <c r="G3632">
        <f t="shared" si="281"/>
        <v>0</v>
      </c>
      <c r="H3632" s="40" t="e">
        <f t="shared" si="282"/>
        <v>#DIV/0!</v>
      </c>
      <c r="I3632">
        <f t="shared" si="283"/>
        <v>0</v>
      </c>
      <c r="J3632" s="40" t="e">
        <f t="shared" si="284"/>
        <v>#DIV/0!</v>
      </c>
      <c r="K3632" t="str">
        <f>+IFERROR(VLOOKUP(D3632,Table_1[#All],2,0),"")</f>
        <v/>
      </c>
    </row>
    <row r="3633" spans="6:11" ht="15" customHeight="1" x14ac:dyDescent="0.3">
      <c r="F3633" t="str">
        <f t="shared" si="280"/>
        <v>_</v>
      </c>
      <c r="G3633">
        <f t="shared" si="281"/>
        <v>0</v>
      </c>
      <c r="H3633" s="40" t="e">
        <f t="shared" si="282"/>
        <v>#DIV/0!</v>
      </c>
      <c r="I3633">
        <f t="shared" si="283"/>
        <v>0</v>
      </c>
      <c r="J3633" s="40" t="e">
        <f t="shared" si="284"/>
        <v>#DIV/0!</v>
      </c>
      <c r="K3633" t="str">
        <f>+IFERROR(VLOOKUP(D3633,Table_1[#All],2,0),"")</f>
        <v/>
      </c>
    </row>
    <row r="3634" spans="6:11" ht="15" customHeight="1" x14ac:dyDescent="0.3">
      <c r="F3634" t="str">
        <f t="shared" si="280"/>
        <v>_</v>
      </c>
      <c r="G3634">
        <f t="shared" si="281"/>
        <v>0</v>
      </c>
      <c r="H3634" s="40" t="e">
        <f t="shared" si="282"/>
        <v>#DIV/0!</v>
      </c>
      <c r="I3634">
        <f t="shared" si="283"/>
        <v>0</v>
      </c>
      <c r="J3634" s="40" t="e">
        <f t="shared" si="284"/>
        <v>#DIV/0!</v>
      </c>
      <c r="K3634" t="str">
        <f>+IFERROR(VLOOKUP(D3634,Table_1[#All],2,0),"")</f>
        <v/>
      </c>
    </row>
    <row r="3635" spans="6:11" ht="15" customHeight="1" x14ac:dyDescent="0.3">
      <c r="F3635" t="str">
        <f t="shared" si="280"/>
        <v>_</v>
      </c>
      <c r="G3635">
        <f t="shared" si="281"/>
        <v>0</v>
      </c>
      <c r="H3635" s="40" t="e">
        <f t="shared" si="282"/>
        <v>#DIV/0!</v>
      </c>
      <c r="I3635">
        <f t="shared" si="283"/>
        <v>0</v>
      </c>
      <c r="J3635" s="40" t="e">
        <f t="shared" si="284"/>
        <v>#DIV/0!</v>
      </c>
      <c r="K3635" t="str">
        <f>+IFERROR(VLOOKUP(D3635,Table_1[#All],2,0),"")</f>
        <v/>
      </c>
    </row>
    <row r="3636" spans="6:11" ht="15" customHeight="1" x14ac:dyDescent="0.3">
      <c r="F3636" t="str">
        <f t="shared" si="280"/>
        <v>_</v>
      </c>
      <c r="G3636">
        <f t="shared" si="281"/>
        <v>0</v>
      </c>
      <c r="H3636" s="40" t="e">
        <f t="shared" si="282"/>
        <v>#DIV/0!</v>
      </c>
      <c r="I3636">
        <f t="shared" si="283"/>
        <v>0</v>
      </c>
      <c r="J3636" s="40" t="e">
        <f t="shared" si="284"/>
        <v>#DIV/0!</v>
      </c>
      <c r="K3636" t="str">
        <f>+IFERROR(VLOOKUP(D3636,Table_1[#All],2,0),"")</f>
        <v/>
      </c>
    </row>
    <row r="3637" spans="6:11" ht="15" customHeight="1" x14ac:dyDescent="0.3">
      <c r="F3637" t="str">
        <f t="shared" si="280"/>
        <v>_</v>
      </c>
      <c r="G3637">
        <f t="shared" si="281"/>
        <v>0</v>
      </c>
      <c r="H3637" s="40" t="e">
        <f t="shared" si="282"/>
        <v>#DIV/0!</v>
      </c>
      <c r="I3637">
        <f t="shared" si="283"/>
        <v>0</v>
      </c>
      <c r="J3637" s="40" t="e">
        <f t="shared" si="284"/>
        <v>#DIV/0!</v>
      </c>
      <c r="K3637" t="str">
        <f>+IFERROR(VLOOKUP(D3637,Table_1[#All],2,0),"")</f>
        <v/>
      </c>
    </row>
    <row r="3638" spans="6:11" ht="15" customHeight="1" x14ac:dyDescent="0.3">
      <c r="F3638" t="str">
        <f t="shared" si="280"/>
        <v>_</v>
      </c>
      <c r="G3638">
        <f t="shared" si="281"/>
        <v>0</v>
      </c>
      <c r="H3638" s="40" t="e">
        <f t="shared" si="282"/>
        <v>#DIV/0!</v>
      </c>
      <c r="I3638">
        <f t="shared" si="283"/>
        <v>0</v>
      </c>
      <c r="J3638" s="40" t="e">
        <f t="shared" si="284"/>
        <v>#DIV/0!</v>
      </c>
      <c r="K3638" t="str">
        <f>+IFERROR(VLOOKUP(D3638,Table_1[#All],2,0),"")</f>
        <v/>
      </c>
    </row>
    <row r="3639" spans="6:11" ht="15" customHeight="1" x14ac:dyDescent="0.3">
      <c r="F3639" t="str">
        <f t="shared" si="280"/>
        <v>_</v>
      </c>
      <c r="G3639">
        <f t="shared" si="281"/>
        <v>0</v>
      </c>
      <c r="H3639" s="40" t="e">
        <f t="shared" si="282"/>
        <v>#DIV/0!</v>
      </c>
      <c r="I3639">
        <f t="shared" si="283"/>
        <v>0</v>
      </c>
      <c r="J3639" s="40" t="e">
        <f t="shared" si="284"/>
        <v>#DIV/0!</v>
      </c>
      <c r="K3639" t="str">
        <f>+IFERROR(VLOOKUP(D3639,Table_1[#All],2,0),"")</f>
        <v/>
      </c>
    </row>
    <row r="3640" spans="6:11" ht="15" customHeight="1" x14ac:dyDescent="0.3">
      <c r="F3640" t="str">
        <f t="shared" si="280"/>
        <v>_</v>
      </c>
      <c r="G3640">
        <f t="shared" si="281"/>
        <v>0</v>
      </c>
      <c r="H3640" s="40" t="e">
        <f t="shared" si="282"/>
        <v>#DIV/0!</v>
      </c>
      <c r="I3640">
        <f t="shared" si="283"/>
        <v>0</v>
      </c>
      <c r="J3640" s="40" t="e">
        <f t="shared" si="284"/>
        <v>#DIV/0!</v>
      </c>
      <c r="K3640" t="str">
        <f>+IFERROR(VLOOKUP(D3640,Table_1[#All],2,0),"")</f>
        <v/>
      </c>
    </row>
    <row r="3641" spans="6:11" ht="15" customHeight="1" x14ac:dyDescent="0.3">
      <c r="F3641" t="str">
        <f t="shared" si="280"/>
        <v>_</v>
      </c>
      <c r="G3641">
        <f t="shared" si="281"/>
        <v>0</v>
      </c>
      <c r="H3641" s="40" t="e">
        <f t="shared" si="282"/>
        <v>#DIV/0!</v>
      </c>
      <c r="I3641">
        <f t="shared" si="283"/>
        <v>0</v>
      </c>
      <c r="J3641" s="40" t="e">
        <f t="shared" si="284"/>
        <v>#DIV/0!</v>
      </c>
      <c r="K3641" t="str">
        <f>+IFERROR(VLOOKUP(D3641,Table_1[#All],2,0),"")</f>
        <v/>
      </c>
    </row>
    <row r="3642" spans="6:11" ht="15" customHeight="1" x14ac:dyDescent="0.3">
      <c r="F3642" t="str">
        <f t="shared" si="280"/>
        <v>_</v>
      </c>
      <c r="G3642">
        <f t="shared" si="281"/>
        <v>0</v>
      </c>
      <c r="H3642" s="40" t="e">
        <f t="shared" si="282"/>
        <v>#DIV/0!</v>
      </c>
      <c r="I3642">
        <f t="shared" si="283"/>
        <v>0</v>
      </c>
      <c r="J3642" s="40" t="e">
        <f t="shared" si="284"/>
        <v>#DIV/0!</v>
      </c>
      <c r="K3642" t="str">
        <f>+IFERROR(VLOOKUP(D3642,Table_1[#All],2,0),"")</f>
        <v/>
      </c>
    </row>
    <row r="3643" spans="6:11" ht="15" customHeight="1" x14ac:dyDescent="0.3">
      <c r="F3643" t="str">
        <f t="shared" si="280"/>
        <v>_</v>
      </c>
      <c r="G3643">
        <f t="shared" si="281"/>
        <v>0</v>
      </c>
      <c r="H3643" s="40" t="e">
        <f t="shared" si="282"/>
        <v>#DIV/0!</v>
      </c>
      <c r="I3643">
        <f t="shared" si="283"/>
        <v>0</v>
      </c>
      <c r="J3643" s="40" t="e">
        <f t="shared" si="284"/>
        <v>#DIV/0!</v>
      </c>
      <c r="K3643" t="str">
        <f>+IFERROR(VLOOKUP(D3643,Table_1[#All],2,0),"")</f>
        <v/>
      </c>
    </row>
    <row r="3644" spans="6:11" ht="15" customHeight="1" x14ac:dyDescent="0.3">
      <c r="F3644" t="str">
        <f t="shared" si="280"/>
        <v>_</v>
      </c>
      <c r="G3644">
        <f t="shared" si="281"/>
        <v>0</v>
      </c>
      <c r="H3644" s="40" t="e">
        <f t="shared" si="282"/>
        <v>#DIV/0!</v>
      </c>
      <c r="I3644">
        <f t="shared" si="283"/>
        <v>0</v>
      </c>
      <c r="J3644" s="40" t="e">
        <f t="shared" si="284"/>
        <v>#DIV/0!</v>
      </c>
      <c r="K3644" t="str">
        <f>+IFERROR(VLOOKUP(D3644,Table_1[#All],2,0),"")</f>
        <v/>
      </c>
    </row>
    <row r="3645" spans="6:11" ht="15" customHeight="1" x14ac:dyDescent="0.3">
      <c r="F3645" t="str">
        <f t="shared" si="280"/>
        <v>_</v>
      </c>
      <c r="G3645">
        <f t="shared" si="281"/>
        <v>0</v>
      </c>
      <c r="H3645" s="40" t="e">
        <f t="shared" si="282"/>
        <v>#DIV/0!</v>
      </c>
      <c r="I3645">
        <f t="shared" si="283"/>
        <v>0</v>
      </c>
      <c r="J3645" s="40" t="e">
        <f t="shared" si="284"/>
        <v>#DIV/0!</v>
      </c>
      <c r="K3645" t="str">
        <f>+IFERROR(VLOOKUP(D3645,Table_1[#All],2,0),"")</f>
        <v/>
      </c>
    </row>
    <row r="3646" spans="6:11" ht="15" customHeight="1" x14ac:dyDescent="0.3">
      <c r="F3646" t="str">
        <f t="shared" si="280"/>
        <v>_</v>
      </c>
      <c r="G3646">
        <f t="shared" si="281"/>
        <v>0</v>
      </c>
      <c r="H3646" s="40" t="e">
        <f t="shared" si="282"/>
        <v>#DIV/0!</v>
      </c>
      <c r="I3646">
        <f t="shared" si="283"/>
        <v>0</v>
      </c>
      <c r="J3646" s="40" t="e">
        <f t="shared" si="284"/>
        <v>#DIV/0!</v>
      </c>
      <c r="K3646" t="str">
        <f>+IFERROR(VLOOKUP(D3646,Table_1[#All],2,0),"")</f>
        <v/>
      </c>
    </row>
    <row r="3647" spans="6:11" ht="15" customHeight="1" x14ac:dyDescent="0.3">
      <c r="F3647" t="str">
        <f t="shared" si="280"/>
        <v>_</v>
      </c>
      <c r="G3647">
        <f t="shared" si="281"/>
        <v>0</v>
      </c>
      <c r="H3647" s="40" t="e">
        <f t="shared" si="282"/>
        <v>#DIV/0!</v>
      </c>
      <c r="I3647">
        <f t="shared" si="283"/>
        <v>0</v>
      </c>
      <c r="J3647" s="40" t="e">
        <f t="shared" si="284"/>
        <v>#DIV/0!</v>
      </c>
      <c r="K3647" t="str">
        <f>+IFERROR(VLOOKUP(D3647,Table_1[#All],2,0),"")</f>
        <v/>
      </c>
    </row>
    <row r="3648" spans="6:11" ht="15" customHeight="1" x14ac:dyDescent="0.3">
      <c r="F3648" t="str">
        <f t="shared" si="280"/>
        <v>_</v>
      </c>
      <c r="G3648">
        <f t="shared" si="281"/>
        <v>0</v>
      </c>
      <c r="H3648" s="40" t="e">
        <f t="shared" si="282"/>
        <v>#DIV/0!</v>
      </c>
      <c r="I3648">
        <f t="shared" si="283"/>
        <v>0</v>
      </c>
      <c r="J3648" s="40" t="e">
        <f t="shared" si="284"/>
        <v>#DIV/0!</v>
      </c>
      <c r="K3648" t="str">
        <f>+IFERROR(VLOOKUP(D3648,Table_1[#All],2,0),"")</f>
        <v/>
      </c>
    </row>
    <row r="3649" spans="6:11" ht="15" customHeight="1" x14ac:dyDescent="0.3">
      <c r="F3649" t="str">
        <f t="shared" si="280"/>
        <v>_</v>
      </c>
      <c r="G3649">
        <f t="shared" si="281"/>
        <v>0</v>
      </c>
      <c r="H3649" s="40" t="e">
        <f t="shared" si="282"/>
        <v>#DIV/0!</v>
      </c>
      <c r="I3649">
        <f t="shared" si="283"/>
        <v>0</v>
      </c>
      <c r="J3649" s="40" t="e">
        <f t="shared" si="284"/>
        <v>#DIV/0!</v>
      </c>
      <c r="K3649" t="str">
        <f>+IFERROR(VLOOKUP(D3649,Table_1[#All],2,0),"")</f>
        <v/>
      </c>
    </row>
    <row r="3650" spans="6:11" ht="15" customHeight="1" x14ac:dyDescent="0.3">
      <c r="F3650" t="str">
        <f t="shared" si="280"/>
        <v>_</v>
      </c>
      <c r="G3650">
        <f t="shared" si="281"/>
        <v>0</v>
      </c>
      <c r="H3650" s="40" t="e">
        <f t="shared" si="282"/>
        <v>#DIV/0!</v>
      </c>
      <c r="I3650">
        <f t="shared" si="283"/>
        <v>0</v>
      </c>
      <c r="J3650" s="40" t="e">
        <f t="shared" si="284"/>
        <v>#DIV/0!</v>
      </c>
      <c r="K3650" t="str">
        <f>+IFERROR(VLOOKUP(D3650,Table_1[#All],2,0),"")</f>
        <v/>
      </c>
    </row>
    <row r="3651" spans="6:11" ht="15" customHeight="1" x14ac:dyDescent="0.3">
      <c r="F3651" t="str">
        <f t="shared" ref="F3651:F3714" si="285">+CONCATENATE(A3651,"_",B3651)</f>
        <v>_</v>
      </c>
      <c r="G3651">
        <f t="shared" ref="G3651:G3714" si="286">+SUMIFS($E$2:$E$1048576,$D$2:$D$1048576,"00. VENDES",$F$2:$F$1048576,F3651)</f>
        <v>0</v>
      </c>
      <c r="H3651" s="40" t="e">
        <f t="shared" ref="H3651:H3714" si="287">+E3651/G3651</f>
        <v>#DIV/0!</v>
      </c>
      <c r="I3651">
        <f t="shared" ref="I3651:I3714" si="288">+SUMIFS($E$2:$E$9999,$D$2:$D$9999,"00. VENDES",$B$2:$B$9999,B3651)</f>
        <v>0</v>
      </c>
      <c r="J3651" s="40" t="e">
        <f t="shared" ref="J3651:J3714" si="289">+E3651/I3651</f>
        <v>#DIV/0!</v>
      </c>
      <c r="K3651" t="str">
        <f>+IFERROR(VLOOKUP(D3651,Table_1[#All],2,0),"")</f>
        <v/>
      </c>
    </row>
    <row r="3652" spans="6:11" ht="15" customHeight="1" x14ac:dyDescent="0.3">
      <c r="F3652" t="str">
        <f t="shared" si="285"/>
        <v>_</v>
      </c>
      <c r="G3652">
        <f t="shared" si="286"/>
        <v>0</v>
      </c>
      <c r="H3652" s="40" t="e">
        <f t="shared" si="287"/>
        <v>#DIV/0!</v>
      </c>
      <c r="I3652">
        <f t="shared" si="288"/>
        <v>0</v>
      </c>
      <c r="J3652" s="40" t="e">
        <f t="shared" si="289"/>
        <v>#DIV/0!</v>
      </c>
      <c r="K3652" t="str">
        <f>+IFERROR(VLOOKUP(D3652,Table_1[#All],2,0),"")</f>
        <v/>
      </c>
    </row>
    <row r="3653" spans="6:11" ht="15" customHeight="1" x14ac:dyDescent="0.3">
      <c r="F3653" t="str">
        <f t="shared" si="285"/>
        <v>_</v>
      </c>
      <c r="G3653">
        <f t="shared" si="286"/>
        <v>0</v>
      </c>
      <c r="H3653" s="40" t="e">
        <f t="shared" si="287"/>
        <v>#DIV/0!</v>
      </c>
      <c r="I3653">
        <f t="shared" si="288"/>
        <v>0</v>
      </c>
      <c r="J3653" s="40" t="e">
        <f t="shared" si="289"/>
        <v>#DIV/0!</v>
      </c>
      <c r="K3653" t="str">
        <f>+IFERROR(VLOOKUP(D3653,Table_1[#All],2,0),"")</f>
        <v/>
      </c>
    </row>
    <row r="3654" spans="6:11" ht="15" customHeight="1" x14ac:dyDescent="0.3">
      <c r="F3654" t="str">
        <f t="shared" si="285"/>
        <v>_</v>
      </c>
      <c r="G3654">
        <f t="shared" si="286"/>
        <v>0</v>
      </c>
      <c r="H3654" s="40" t="e">
        <f t="shared" si="287"/>
        <v>#DIV/0!</v>
      </c>
      <c r="I3654">
        <f t="shared" si="288"/>
        <v>0</v>
      </c>
      <c r="J3654" s="40" t="e">
        <f t="shared" si="289"/>
        <v>#DIV/0!</v>
      </c>
      <c r="K3654" t="str">
        <f>+IFERROR(VLOOKUP(D3654,Table_1[#All],2,0),"")</f>
        <v/>
      </c>
    </row>
    <row r="3655" spans="6:11" ht="15" customHeight="1" x14ac:dyDescent="0.3">
      <c r="F3655" t="str">
        <f t="shared" si="285"/>
        <v>_</v>
      </c>
      <c r="G3655">
        <f t="shared" si="286"/>
        <v>0</v>
      </c>
      <c r="H3655" s="40" t="e">
        <f t="shared" si="287"/>
        <v>#DIV/0!</v>
      </c>
      <c r="I3655">
        <f t="shared" si="288"/>
        <v>0</v>
      </c>
      <c r="J3655" s="40" t="e">
        <f t="shared" si="289"/>
        <v>#DIV/0!</v>
      </c>
      <c r="K3655" t="str">
        <f>+IFERROR(VLOOKUP(D3655,Table_1[#All],2,0),"")</f>
        <v/>
      </c>
    </row>
    <row r="3656" spans="6:11" ht="15" customHeight="1" x14ac:dyDescent="0.3">
      <c r="F3656" t="str">
        <f t="shared" si="285"/>
        <v>_</v>
      </c>
      <c r="G3656">
        <f t="shared" si="286"/>
        <v>0</v>
      </c>
      <c r="H3656" s="40" t="e">
        <f t="shared" si="287"/>
        <v>#DIV/0!</v>
      </c>
      <c r="I3656">
        <f t="shared" si="288"/>
        <v>0</v>
      </c>
      <c r="J3656" s="40" t="e">
        <f t="shared" si="289"/>
        <v>#DIV/0!</v>
      </c>
      <c r="K3656" t="str">
        <f>+IFERROR(VLOOKUP(D3656,Table_1[#All],2,0),"")</f>
        <v/>
      </c>
    </row>
    <row r="3657" spans="6:11" ht="15" customHeight="1" x14ac:dyDescent="0.3">
      <c r="F3657" t="str">
        <f t="shared" si="285"/>
        <v>_</v>
      </c>
      <c r="G3657">
        <f t="shared" si="286"/>
        <v>0</v>
      </c>
      <c r="H3657" s="40" t="e">
        <f t="shared" si="287"/>
        <v>#DIV/0!</v>
      </c>
      <c r="I3657">
        <f t="shared" si="288"/>
        <v>0</v>
      </c>
      <c r="J3657" s="40" t="e">
        <f t="shared" si="289"/>
        <v>#DIV/0!</v>
      </c>
      <c r="K3657" t="str">
        <f>+IFERROR(VLOOKUP(D3657,Table_1[#All],2,0),"")</f>
        <v/>
      </c>
    </row>
    <row r="3658" spans="6:11" ht="15" customHeight="1" x14ac:dyDescent="0.3">
      <c r="F3658" t="str">
        <f t="shared" si="285"/>
        <v>_</v>
      </c>
      <c r="G3658">
        <f t="shared" si="286"/>
        <v>0</v>
      </c>
      <c r="H3658" s="40" t="e">
        <f t="shared" si="287"/>
        <v>#DIV/0!</v>
      </c>
      <c r="I3658">
        <f t="shared" si="288"/>
        <v>0</v>
      </c>
      <c r="J3658" s="40" t="e">
        <f t="shared" si="289"/>
        <v>#DIV/0!</v>
      </c>
      <c r="K3658" t="str">
        <f>+IFERROR(VLOOKUP(D3658,Table_1[#All],2,0),"")</f>
        <v/>
      </c>
    </row>
    <row r="3659" spans="6:11" ht="15" customHeight="1" x14ac:dyDescent="0.3">
      <c r="F3659" t="str">
        <f t="shared" si="285"/>
        <v>_</v>
      </c>
      <c r="G3659">
        <f t="shared" si="286"/>
        <v>0</v>
      </c>
      <c r="H3659" s="40" t="e">
        <f t="shared" si="287"/>
        <v>#DIV/0!</v>
      </c>
      <c r="I3659">
        <f t="shared" si="288"/>
        <v>0</v>
      </c>
      <c r="J3659" s="40" t="e">
        <f t="shared" si="289"/>
        <v>#DIV/0!</v>
      </c>
      <c r="K3659" t="str">
        <f>+IFERROR(VLOOKUP(D3659,Table_1[#All],2,0),"")</f>
        <v/>
      </c>
    </row>
    <row r="3660" spans="6:11" ht="15" customHeight="1" x14ac:dyDescent="0.3">
      <c r="F3660" t="str">
        <f t="shared" si="285"/>
        <v>_</v>
      </c>
      <c r="G3660">
        <f t="shared" si="286"/>
        <v>0</v>
      </c>
      <c r="H3660" s="40" t="e">
        <f t="shared" si="287"/>
        <v>#DIV/0!</v>
      </c>
      <c r="I3660">
        <f t="shared" si="288"/>
        <v>0</v>
      </c>
      <c r="J3660" s="40" t="e">
        <f t="shared" si="289"/>
        <v>#DIV/0!</v>
      </c>
      <c r="K3660" t="str">
        <f>+IFERROR(VLOOKUP(D3660,Table_1[#All],2,0),"")</f>
        <v/>
      </c>
    </row>
    <row r="3661" spans="6:11" ht="15" customHeight="1" x14ac:dyDescent="0.3">
      <c r="F3661" t="str">
        <f t="shared" si="285"/>
        <v>_</v>
      </c>
      <c r="G3661">
        <f t="shared" si="286"/>
        <v>0</v>
      </c>
      <c r="H3661" s="40" t="e">
        <f t="shared" si="287"/>
        <v>#DIV/0!</v>
      </c>
      <c r="I3661">
        <f t="shared" si="288"/>
        <v>0</v>
      </c>
      <c r="J3661" s="40" t="e">
        <f t="shared" si="289"/>
        <v>#DIV/0!</v>
      </c>
      <c r="K3661" t="str">
        <f>+IFERROR(VLOOKUP(D3661,Table_1[#All],2,0),"")</f>
        <v/>
      </c>
    </row>
    <row r="3662" spans="6:11" ht="15" customHeight="1" x14ac:dyDescent="0.3">
      <c r="F3662" t="str">
        <f t="shared" si="285"/>
        <v>_</v>
      </c>
      <c r="G3662">
        <f t="shared" si="286"/>
        <v>0</v>
      </c>
      <c r="H3662" s="40" t="e">
        <f t="shared" si="287"/>
        <v>#DIV/0!</v>
      </c>
      <c r="I3662">
        <f t="shared" si="288"/>
        <v>0</v>
      </c>
      <c r="J3662" s="40" t="e">
        <f t="shared" si="289"/>
        <v>#DIV/0!</v>
      </c>
      <c r="K3662" t="str">
        <f>+IFERROR(VLOOKUP(D3662,Table_1[#All],2,0),"")</f>
        <v/>
      </c>
    </row>
    <row r="3663" spans="6:11" ht="15" customHeight="1" x14ac:dyDescent="0.3">
      <c r="F3663" t="str">
        <f t="shared" si="285"/>
        <v>_</v>
      </c>
      <c r="G3663">
        <f t="shared" si="286"/>
        <v>0</v>
      </c>
      <c r="H3663" s="40" t="e">
        <f t="shared" si="287"/>
        <v>#DIV/0!</v>
      </c>
      <c r="I3663">
        <f t="shared" si="288"/>
        <v>0</v>
      </c>
      <c r="J3663" s="40" t="e">
        <f t="shared" si="289"/>
        <v>#DIV/0!</v>
      </c>
      <c r="K3663" t="str">
        <f>+IFERROR(VLOOKUP(D3663,Table_1[#All],2,0),"")</f>
        <v/>
      </c>
    </row>
    <row r="3664" spans="6:11" ht="15" customHeight="1" x14ac:dyDescent="0.3">
      <c r="F3664" t="str">
        <f t="shared" si="285"/>
        <v>_</v>
      </c>
      <c r="G3664">
        <f t="shared" si="286"/>
        <v>0</v>
      </c>
      <c r="H3664" s="40" t="e">
        <f t="shared" si="287"/>
        <v>#DIV/0!</v>
      </c>
      <c r="I3664">
        <f t="shared" si="288"/>
        <v>0</v>
      </c>
      <c r="J3664" s="40" t="e">
        <f t="shared" si="289"/>
        <v>#DIV/0!</v>
      </c>
      <c r="K3664" t="str">
        <f>+IFERROR(VLOOKUP(D3664,Table_1[#All],2,0),"")</f>
        <v/>
      </c>
    </row>
    <row r="3665" spans="6:11" ht="15" customHeight="1" x14ac:dyDescent="0.3">
      <c r="F3665" t="str">
        <f t="shared" si="285"/>
        <v>_</v>
      </c>
      <c r="G3665">
        <f t="shared" si="286"/>
        <v>0</v>
      </c>
      <c r="H3665" s="40" t="e">
        <f t="shared" si="287"/>
        <v>#DIV/0!</v>
      </c>
      <c r="I3665">
        <f t="shared" si="288"/>
        <v>0</v>
      </c>
      <c r="J3665" s="40" t="e">
        <f t="shared" si="289"/>
        <v>#DIV/0!</v>
      </c>
      <c r="K3665" t="str">
        <f>+IFERROR(VLOOKUP(D3665,Table_1[#All],2,0),"")</f>
        <v/>
      </c>
    </row>
    <row r="3666" spans="6:11" ht="15" customHeight="1" x14ac:dyDescent="0.3">
      <c r="F3666" t="str">
        <f t="shared" si="285"/>
        <v>_</v>
      </c>
      <c r="G3666">
        <f t="shared" si="286"/>
        <v>0</v>
      </c>
      <c r="H3666" s="40" t="e">
        <f t="shared" si="287"/>
        <v>#DIV/0!</v>
      </c>
      <c r="I3666">
        <f t="shared" si="288"/>
        <v>0</v>
      </c>
      <c r="J3666" s="40" t="e">
        <f t="shared" si="289"/>
        <v>#DIV/0!</v>
      </c>
      <c r="K3666" t="str">
        <f>+IFERROR(VLOOKUP(D3666,Table_1[#All],2,0),"")</f>
        <v/>
      </c>
    </row>
    <row r="3667" spans="6:11" ht="15" customHeight="1" x14ac:dyDescent="0.3">
      <c r="F3667" t="str">
        <f t="shared" si="285"/>
        <v>_</v>
      </c>
      <c r="G3667">
        <f t="shared" si="286"/>
        <v>0</v>
      </c>
      <c r="H3667" s="40" t="e">
        <f t="shared" si="287"/>
        <v>#DIV/0!</v>
      </c>
      <c r="I3667">
        <f t="shared" si="288"/>
        <v>0</v>
      </c>
      <c r="J3667" s="40" t="e">
        <f t="shared" si="289"/>
        <v>#DIV/0!</v>
      </c>
      <c r="K3667" t="str">
        <f>+IFERROR(VLOOKUP(D3667,Table_1[#All],2,0),"")</f>
        <v/>
      </c>
    </row>
    <row r="3668" spans="6:11" ht="15" customHeight="1" x14ac:dyDescent="0.3">
      <c r="F3668" t="str">
        <f t="shared" si="285"/>
        <v>_</v>
      </c>
      <c r="G3668">
        <f t="shared" si="286"/>
        <v>0</v>
      </c>
      <c r="H3668" s="40" t="e">
        <f t="shared" si="287"/>
        <v>#DIV/0!</v>
      </c>
      <c r="I3668">
        <f t="shared" si="288"/>
        <v>0</v>
      </c>
      <c r="J3668" s="40" t="e">
        <f t="shared" si="289"/>
        <v>#DIV/0!</v>
      </c>
      <c r="K3668" t="str">
        <f>+IFERROR(VLOOKUP(D3668,Table_1[#All],2,0),"")</f>
        <v/>
      </c>
    </row>
    <row r="3669" spans="6:11" ht="15" customHeight="1" x14ac:dyDescent="0.3">
      <c r="F3669" t="str">
        <f t="shared" si="285"/>
        <v>_</v>
      </c>
      <c r="G3669">
        <f t="shared" si="286"/>
        <v>0</v>
      </c>
      <c r="H3669" s="40" t="e">
        <f t="shared" si="287"/>
        <v>#DIV/0!</v>
      </c>
      <c r="I3669">
        <f t="shared" si="288"/>
        <v>0</v>
      </c>
      <c r="J3669" s="40" t="e">
        <f t="shared" si="289"/>
        <v>#DIV/0!</v>
      </c>
      <c r="K3669" t="str">
        <f>+IFERROR(VLOOKUP(D3669,Table_1[#All],2,0),"")</f>
        <v/>
      </c>
    </row>
    <row r="3670" spans="6:11" ht="15" customHeight="1" x14ac:dyDescent="0.3">
      <c r="F3670" t="str">
        <f t="shared" si="285"/>
        <v>_</v>
      </c>
      <c r="G3670">
        <f t="shared" si="286"/>
        <v>0</v>
      </c>
      <c r="H3670" s="40" t="e">
        <f t="shared" si="287"/>
        <v>#DIV/0!</v>
      </c>
      <c r="I3670">
        <f t="shared" si="288"/>
        <v>0</v>
      </c>
      <c r="J3670" s="40" t="e">
        <f t="shared" si="289"/>
        <v>#DIV/0!</v>
      </c>
      <c r="K3670" t="str">
        <f>+IFERROR(VLOOKUP(D3670,Table_1[#All],2,0),"")</f>
        <v/>
      </c>
    </row>
    <row r="3671" spans="6:11" ht="15" customHeight="1" x14ac:dyDescent="0.3">
      <c r="F3671" t="str">
        <f t="shared" si="285"/>
        <v>_</v>
      </c>
      <c r="G3671">
        <f t="shared" si="286"/>
        <v>0</v>
      </c>
      <c r="H3671" s="40" t="e">
        <f t="shared" si="287"/>
        <v>#DIV/0!</v>
      </c>
      <c r="I3671">
        <f t="shared" si="288"/>
        <v>0</v>
      </c>
      <c r="J3671" s="40" t="e">
        <f t="shared" si="289"/>
        <v>#DIV/0!</v>
      </c>
      <c r="K3671" t="str">
        <f>+IFERROR(VLOOKUP(D3671,Table_1[#All],2,0),"")</f>
        <v/>
      </c>
    </row>
    <row r="3672" spans="6:11" ht="15" customHeight="1" x14ac:dyDescent="0.3">
      <c r="F3672" t="str">
        <f t="shared" si="285"/>
        <v>_</v>
      </c>
      <c r="G3672">
        <f t="shared" si="286"/>
        <v>0</v>
      </c>
      <c r="H3672" s="40" t="e">
        <f t="shared" si="287"/>
        <v>#DIV/0!</v>
      </c>
      <c r="I3672">
        <f t="shared" si="288"/>
        <v>0</v>
      </c>
      <c r="J3672" s="40" t="e">
        <f t="shared" si="289"/>
        <v>#DIV/0!</v>
      </c>
      <c r="K3672" t="str">
        <f>+IFERROR(VLOOKUP(D3672,Table_1[#All],2,0),"")</f>
        <v/>
      </c>
    </row>
    <row r="3673" spans="6:11" ht="15" customHeight="1" x14ac:dyDescent="0.3">
      <c r="F3673" t="str">
        <f t="shared" si="285"/>
        <v>_</v>
      </c>
      <c r="G3673">
        <f t="shared" si="286"/>
        <v>0</v>
      </c>
      <c r="H3673" s="40" t="e">
        <f t="shared" si="287"/>
        <v>#DIV/0!</v>
      </c>
      <c r="I3673">
        <f t="shared" si="288"/>
        <v>0</v>
      </c>
      <c r="J3673" s="40" t="e">
        <f t="shared" si="289"/>
        <v>#DIV/0!</v>
      </c>
      <c r="K3673" t="str">
        <f>+IFERROR(VLOOKUP(D3673,Table_1[#All],2,0),"")</f>
        <v/>
      </c>
    </row>
    <row r="3674" spans="6:11" ht="15" customHeight="1" x14ac:dyDescent="0.3">
      <c r="F3674" t="str">
        <f t="shared" si="285"/>
        <v>_</v>
      </c>
      <c r="G3674">
        <f t="shared" si="286"/>
        <v>0</v>
      </c>
      <c r="H3674" s="40" t="e">
        <f t="shared" si="287"/>
        <v>#DIV/0!</v>
      </c>
      <c r="I3674">
        <f t="shared" si="288"/>
        <v>0</v>
      </c>
      <c r="J3674" s="40" t="e">
        <f t="shared" si="289"/>
        <v>#DIV/0!</v>
      </c>
      <c r="K3674" t="str">
        <f>+IFERROR(VLOOKUP(D3674,Table_1[#All],2,0),"")</f>
        <v/>
      </c>
    </row>
    <row r="3675" spans="6:11" ht="15" customHeight="1" x14ac:dyDescent="0.3">
      <c r="F3675" t="str">
        <f t="shared" si="285"/>
        <v>_</v>
      </c>
      <c r="G3675">
        <f t="shared" si="286"/>
        <v>0</v>
      </c>
      <c r="H3675" s="40" t="e">
        <f t="shared" si="287"/>
        <v>#DIV/0!</v>
      </c>
      <c r="I3675">
        <f t="shared" si="288"/>
        <v>0</v>
      </c>
      <c r="J3675" s="40" t="e">
        <f t="shared" si="289"/>
        <v>#DIV/0!</v>
      </c>
      <c r="K3675" t="str">
        <f>+IFERROR(VLOOKUP(D3675,Table_1[#All],2,0),"")</f>
        <v/>
      </c>
    </row>
    <row r="3676" spans="6:11" ht="15" customHeight="1" x14ac:dyDescent="0.3">
      <c r="F3676" t="str">
        <f t="shared" si="285"/>
        <v>_</v>
      </c>
      <c r="G3676">
        <f t="shared" si="286"/>
        <v>0</v>
      </c>
      <c r="H3676" s="40" t="e">
        <f t="shared" si="287"/>
        <v>#DIV/0!</v>
      </c>
      <c r="I3676">
        <f t="shared" si="288"/>
        <v>0</v>
      </c>
      <c r="J3676" s="40" t="e">
        <f t="shared" si="289"/>
        <v>#DIV/0!</v>
      </c>
      <c r="K3676" t="str">
        <f>+IFERROR(VLOOKUP(D3676,Table_1[#All],2,0),"")</f>
        <v/>
      </c>
    </row>
    <row r="3677" spans="6:11" ht="15" customHeight="1" x14ac:dyDescent="0.3">
      <c r="F3677" t="str">
        <f t="shared" si="285"/>
        <v>_</v>
      </c>
      <c r="G3677">
        <f t="shared" si="286"/>
        <v>0</v>
      </c>
      <c r="H3677" s="40" t="e">
        <f t="shared" si="287"/>
        <v>#DIV/0!</v>
      </c>
      <c r="I3677">
        <f t="shared" si="288"/>
        <v>0</v>
      </c>
      <c r="J3677" s="40" t="e">
        <f t="shared" si="289"/>
        <v>#DIV/0!</v>
      </c>
      <c r="K3677" t="str">
        <f>+IFERROR(VLOOKUP(D3677,Table_1[#All],2,0),"")</f>
        <v/>
      </c>
    </row>
    <row r="3678" spans="6:11" ht="15" customHeight="1" x14ac:dyDescent="0.3">
      <c r="F3678" t="str">
        <f t="shared" si="285"/>
        <v>_</v>
      </c>
      <c r="G3678">
        <f t="shared" si="286"/>
        <v>0</v>
      </c>
      <c r="H3678" s="40" t="e">
        <f t="shared" si="287"/>
        <v>#DIV/0!</v>
      </c>
      <c r="I3678">
        <f t="shared" si="288"/>
        <v>0</v>
      </c>
      <c r="J3678" s="40" t="e">
        <f t="shared" si="289"/>
        <v>#DIV/0!</v>
      </c>
      <c r="K3678" t="str">
        <f>+IFERROR(VLOOKUP(D3678,Table_1[#All],2,0),"")</f>
        <v/>
      </c>
    </row>
    <row r="3679" spans="6:11" ht="15" customHeight="1" x14ac:dyDescent="0.3">
      <c r="F3679" t="str">
        <f t="shared" si="285"/>
        <v>_</v>
      </c>
      <c r="G3679">
        <f t="shared" si="286"/>
        <v>0</v>
      </c>
      <c r="H3679" s="40" t="e">
        <f t="shared" si="287"/>
        <v>#DIV/0!</v>
      </c>
      <c r="I3679">
        <f t="shared" si="288"/>
        <v>0</v>
      </c>
      <c r="J3679" s="40" t="e">
        <f t="shared" si="289"/>
        <v>#DIV/0!</v>
      </c>
      <c r="K3679" t="str">
        <f>+IFERROR(VLOOKUP(D3679,Table_1[#All],2,0),"")</f>
        <v/>
      </c>
    </row>
    <row r="3680" spans="6:11" ht="15" customHeight="1" x14ac:dyDescent="0.3">
      <c r="F3680" t="str">
        <f t="shared" si="285"/>
        <v>_</v>
      </c>
      <c r="G3680">
        <f t="shared" si="286"/>
        <v>0</v>
      </c>
      <c r="H3680" s="40" t="e">
        <f t="shared" si="287"/>
        <v>#DIV/0!</v>
      </c>
      <c r="I3680">
        <f t="shared" si="288"/>
        <v>0</v>
      </c>
      <c r="J3680" s="40" t="e">
        <f t="shared" si="289"/>
        <v>#DIV/0!</v>
      </c>
      <c r="K3680" t="str">
        <f>+IFERROR(VLOOKUP(D3680,Table_1[#All],2,0),"")</f>
        <v/>
      </c>
    </row>
    <row r="3681" spans="6:11" ht="15" customHeight="1" x14ac:dyDescent="0.3">
      <c r="F3681" t="str">
        <f t="shared" si="285"/>
        <v>_</v>
      </c>
      <c r="G3681">
        <f t="shared" si="286"/>
        <v>0</v>
      </c>
      <c r="H3681" s="40" t="e">
        <f t="shared" si="287"/>
        <v>#DIV/0!</v>
      </c>
      <c r="I3681">
        <f t="shared" si="288"/>
        <v>0</v>
      </c>
      <c r="J3681" s="40" t="e">
        <f t="shared" si="289"/>
        <v>#DIV/0!</v>
      </c>
      <c r="K3681" t="str">
        <f>+IFERROR(VLOOKUP(D3681,Table_1[#All],2,0),"")</f>
        <v/>
      </c>
    </row>
    <row r="3682" spans="6:11" ht="15" customHeight="1" x14ac:dyDescent="0.3">
      <c r="F3682" t="str">
        <f t="shared" si="285"/>
        <v>_</v>
      </c>
      <c r="G3682">
        <f t="shared" si="286"/>
        <v>0</v>
      </c>
      <c r="H3682" s="40" t="e">
        <f t="shared" si="287"/>
        <v>#DIV/0!</v>
      </c>
      <c r="I3682">
        <f t="shared" si="288"/>
        <v>0</v>
      </c>
      <c r="J3682" s="40" t="e">
        <f t="shared" si="289"/>
        <v>#DIV/0!</v>
      </c>
      <c r="K3682" t="str">
        <f>+IFERROR(VLOOKUP(D3682,Table_1[#All],2,0),"")</f>
        <v/>
      </c>
    </row>
    <row r="3683" spans="6:11" ht="15" customHeight="1" x14ac:dyDescent="0.3">
      <c r="F3683" t="str">
        <f t="shared" si="285"/>
        <v>_</v>
      </c>
      <c r="G3683">
        <f t="shared" si="286"/>
        <v>0</v>
      </c>
      <c r="H3683" s="40" t="e">
        <f t="shared" si="287"/>
        <v>#DIV/0!</v>
      </c>
      <c r="I3683">
        <f t="shared" si="288"/>
        <v>0</v>
      </c>
      <c r="J3683" s="40" t="e">
        <f t="shared" si="289"/>
        <v>#DIV/0!</v>
      </c>
      <c r="K3683" t="str">
        <f>+IFERROR(VLOOKUP(D3683,Table_1[#All],2,0),"")</f>
        <v/>
      </c>
    </row>
    <row r="3684" spans="6:11" ht="15" customHeight="1" x14ac:dyDescent="0.3">
      <c r="F3684" t="str">
        <f t="shared" si="285"/>
        <v>_</v>
      </c>
      <c r="G3684">
        <f t="shared" si="286"/>
        <v>0</v>
      </c>
      <c r="H3684" s="40" t="e">
        <f t="shared" si="287"/>
        <v>#DIV/0!</v>
      </c>
      <c r="I3684">
        <f t="shared" si="288"/>
        <v>0</v>
      </c>
      <c r="J3684" s="40" t="e">
        <f t="shared" si="289"/>
        <v>#DIV/0!</v>
      </c>
      <c r="K3684" t="str">
        <f>+IFERROR(VLOOKUP(D3684,Table_1[#All],2,0),"")</f>
        <v/>
      </c>
    </row>
    <row r="3685" spans="6:11" ht="15" customHeight="1" x14ac:dyDescent="0.3">
      <c r="F3685" t="str">
        <f t="shared" si="285"/>
        <v>_</v>
      </c>
      <c r="G3685">
        <f t="shared" si="286"/>
        <v>0</v>
      </c>
      <c r="H3685" s="40" t="e">
        <f t="shared" si="287"/>
        <v>#DIV/0!</v>
      </c>
      <c r="I3685">
        <f t="shared" si="288"/>
        <v>0</v>
      </c>
      <c r="J3685" s="40" t="e">
        <f t="shared" si="289"/>
        <v>#DIV/0!</v>
      </c>
      <c r="K3685" t="str">
        <f>+IFERROR(VLOOKUP(D3685,Table_1[#All],2,0),"")</f>
        <v/>
      </c>
    </row>
    <row r="3686" spans="6:11" ht="15" customHeight="1" x14ac:dyDescent="0.3">
      <c r="F3686" t="str">
        <f t="shared" si="285"/>
        <v>_</v>
      </c>
      <c r="G3686">
        <f t="shared" si="286"/>
        <v>0</v>
      </c>
      <c r="H3686" s="40" t="e">
        <f t="shared" si="287"/>
        <v>#DIV/0!</v>
      </c>
      <c r="I3686">
        <f t="shared" si="288"/>
        <v>0</v>
      </c>
      <c r="J3686" s="40" t="e">
        <f t="shared" si="289"/>
        <v>#DIV/0!</v>
      </c>
      <c r="K3686" t="str">
        <f>+IFERROR(VLOOKUP(D3686,Table_1[#All],2,0),"")</f>
        <v/>
      </c>
    </row>
    <row r="3687" spans="6:11" ht="15" customHeight="1" x14ac:dyDescent="0.3">
      <c r="F3687" t="str">
        <f t="shared" si="285"/>
        <v>_</v>
      </c>
      <c r="G3687">
        <f t="shared" si="286"/>
        <v>0</v>
      </c>
      <c r="H3687" s="40" t="e">
        <f t="shared" si="287"/>
        <v>#DIV/0!</v>
      </c>
      <c r="I3687">
        <f t="shared" si="288"/>
        <v>0</v>
      </c>
      <c r="J3687" s="40" t="e">
        <f t="shared" si="289"/>
        <v>#DIV/0!</v>
      </c>
      <c r="K3687" t="str">
        <f>+IFERROR(VLOOKUP(D3687,Table_1[#All],2,0),"")</f>
        <v/>
      </c>
    </row>
    <row r="3688" spans="6:11" ht="15" customHeight="1" x14ac:dyDescent="0.3">
      <c r="F3688" t="str">
        <f t="shared" si="285"/>
        <v>_</v>
      </c>
      <c r="G3688">
        <f t="shared" si="286"/>
        <v>0</v>
      </c>
      <c r="H3688" s="40" t="e">
        <f t="shared" si="287"/>
        <v>#DIV/0!</v>
      </c>
      <c r="I3688">
        <f t="shared" si="288"/>
        <v>0</v>
      </c>
      <c r="J3688" s="40" t="e">
        <f t="shared" si="289"/>
        <v>#DIV/0!</v>
      </c>
      <c r="K3688" t="str">
        <f>+IFERROR(VLOOKUP(D3688,Table_1[#All],2,0),"")</f>
        <v/>
      </c>
    </row>
    <row r="3689" spans="6:11" ht="15" customHeight="1" x14ac:dyDescent="0.3">
      <c r="F3689" t="str">
        <f t="shared" si="285"/>
        <v>_</v>
      </c>
      <c r="G3689">
        <f t="shared" si="286"/>
        <v>0</v>
      </c>
      <c r="H3689" s="40" t="e">
        <f t="shared" si="287"/>
        <v>#DIV/0!</v>
      </c>
      <c r="I3689">
        <f t="shared" si="288"/>
        <v>0</v>
      </c>
      <c r="J3689" s="40" t="e">
        <f t="shared" si="289"/>
        <v>#DIV/0!</v>
      </c>
      <c r="K3689" t="str">
        <f>+IFERROR(VLOOKUP(D3689,Table_1[#All],2,0),"")</f>
        <v/>
      </c>
    </row>
    <row r="3690" spans="6:11" ht="15" customHeight="1" x14ac:dyDescent="0.3">
      <c r="F3690" t="str">
        <f t="shared" si="285"/>
        <v>_</v>
      </c>
      <c r="G3690">
        <f t="shared" si="286"/>
        <v>0</v>
      </c>
      <c r="H3690" s="40" t="e">
        <f t="shared" si="287"/>
        <v>#DIV/0!</v>
      </c>
      <c r="I3690">
        <f t="shared" si="288"/>
        <v>0</v>
      </c>
      <c r="J3690" s="40" t="e">
        <f t="shared" si="289"/>
        <v>#DIV/0!</v>
      </c>
      <c r="K3690" t="str">
        <f>+IFERROR(VLOOKUP(D3690,Table_1[#All],2,0),"")</f>
        <v/>
      </c>
    </row>
    <row r="3691" spans="6:11" ht="15" customHeight="1" x14ac:dyDescent="0.3">
      <c r="F3691" t="str">
        <f t="shared" si="285"/>
        <v>_</v>
      </c>
      <c r="G3691">
        <f t="shared" si="286"/>
        <v>0</v>
      </c>
      <c r="H3691" s="40" t="e">
        <f t="shared" si="287"/>
        <v>#DIV/0!</v>
      </c>
      <c r="I3691">
        <f t="shared" si="288"/>
        <v>0</v>
      </c>
      <c r="J3691" s="40" t="e">
        <f t="shared" si="289"/>
        <v>#DIV/0!</v>
      </c>
      <c r="K3691" t="str">
        <f>+IFERROR(VLOOKUP(D3691,Table_1[#All],2,0),"")</f>
        <v/>
      </c>
    </row>
    <row r="3692" spans="6:11" ht="15" customHeight="1" x14ac:dyDescent="0.3">
      <c r="F3692" t="str">
        <f t="shared" si="285"/>
        <v>_</v>
      </c>
      <c r="G3692">
        <f t="shared" si="286"/>
        <v>0</v>
      </c>
      <c r="H3692" s="40" t="e">
        <f t="shared" si="287"/>
        <v>#DIV/0!</v>
      </c>
      <c r="I3692">
        <f t="shared" si="288"/>
        <v>0</v>
      </c>
      <c r="J3692" s="40" t="e">
        <f t="shared" si="289"/>
        <v>#DIV/0!</v>
      </c>
      <c r="K3692" t="str">
        <f>+IFERROR(VLOOKUP(D3692,Table_1[#All],2,0),"")</f>
        <v/>
      </c>
    </row>
    <row r="3693" spans="6:11" ht="15" customHeight="1" x14ac:dyDescent="0.3">
      <c r="F3693" t="str">
        <f t="shared" si="285"/>
        <v>_</v>
      </c>
      <c r="G3693">
        <f t="shared" si="286"/>
        <v>0</v>
      </c>
      <c r="H3693" s="40" t="e">
        <f t="shared" si="287"/>
        <v>#DIV/0!</v>
      </c>
      <c r="I3693">
        <f t="shared" si="288"/>
        <v>0</v>
      </c>
      <c r="J3693" s="40" t="e">
        <f t="shared" si="289"/>
        <v>#DIV/0!</v>
      </c>
      <c r="K3693" t="str">
        <f>+IFERROR(VLOOKUP(D3693,Table_1[#All],2,0),"")</f>
        <v/>
      </c>
    </row>
    <row r="3694" spans="6:11" ht="15" customHeight="1" x14ac:dyDescent="0.3">
      <c r="F3694" t="str">
        <f t="shared" si="285"/>
        <v>_</v>
      </c>
      <c r="G3694">
        <f t="shared" si="286"/>
        <v>0</v>
      </c>
      <c r="H3694" s="40" t="e">
        <f t="shared" si="287"/>
        <v>#DIV/0!</v>
      </c>
      <c r="I3694">
        <f t="shared" si="288"/>
        <v>0</v>
      </c>
      <c r="J3694" s="40" t="e">
        <f t="shared" si="289"/>
        <v>#DIV/0!</v>
      </c>
      <c r="K3694" t="str">
        <f>+IFERROR(VLOOKUP(D3694,Table_1[#All],2,0),"")</f>
        <v/>
      </c>
    </row>
    <row r="3695" spans="6:11" ht="15" customHeight="1" x14ac:dyDescent="0.3">
      <c r="F3695" t="str">
        <f t="shared" si="285"/>
        <v>_</v>
      </c>
      <c r="G3695">
        <f t="shared" si="286"/>
        <v>0</v>
      </c>
      <c r="H3695" s="40" t="e">
        <f t="shared" si="287"/>
        <v>#DIV/0!</v>
      </c>
      <c r="I3695">
        <f t="shared" si="288"/>
        <v>0</v>
      </c>
      <c r="J3695" s="40" t="e">
        <f t="shared" si="289"/>
        <v>#DIV/0!</v>
      </c>
      <c r="K3695" t="str">
        <f>+IFERROR(VLOOKUP(D3695,Table_1[#All],2,0),"")</f>
        <v/>
      </c>
    </row>
    <row r="3696" spans="6:11" ht="15" customHeight="1" x14ac:dyDescent="0.3">
      <c r="F3696" t="str">
        <f t="shared" si="285"/>
        <v>_</v>
      </c>
      <c r="G3696">
        <f t="shared" si="286"/>
        <v>0</v>
      </c>
      <c r="H3696" s="40" t="e">
        <f t="shared" si="287"/>
        <v>#DIV/0!</v>
      </c>
      <c r="I3696">
        <f t="shared" si="288"/>
        <v>0</v>
      </c>
      <c r="J3696" s="40" t="e">
        <f t="shared" si="289"/>
        <v>#DIV/0!</v>
      </c>
      <c r="K3696" t="str">
        <f>+IFERROR(VLOOKUP(D3696,Table_1[#All],2,0),"")</f>
        <v/>
      </c>
    </row>
    <row r="3697" spans="6:11" ht="15" customHeight="1" x14ac:dyDescent="0.3">
      <c r="F3697" t="str">
        <f t="shared" si="285"/>
        <v>_</v>
      </c>
      <c r="G3697">
        <f t="shared" si="286"/>
        <v>0</v>
      </c>
      <c r="H3697" s="40" t="e">
        <f t="shared" si="287"/>
        <v>#DIV/0!</v>
      </c>
      <c r="I3697">
        <f t="shared" si="288"/>
        <v>0</v>
      </c>
      <c r="J3697" s="40" t="e">
        <f t="shared" si="289"/>
        <v>#DIV/0!</v>
      </c>
      <c r="K3697" t="str">
        <f>+IFERROR(VLOOKUP(D3697,Table_1[#All],2,0),"")</f>
        <v/>
      </c>
    </row>
    <row r="3698" spans="6:11" ht="15" customHeight="1" x14ac:dyDescent="0.3">
      <c r="F3698" t="str">
        <f t="shared" si="285"/>
        <v>_</v>
      </c>
      <c r="G3698">
        <f t="shared" si="286"/>
        <v>0</v>
      </c>
      <c r="H3698" s="40" t="e">
        <f t="shared" si="287"/>
        <v>#DIV/0!</v>
      </c>
      <c r="I3698">
        <f t="shared" si="288"/>
        <v>0</v>
      </c>
      <c r="J3698" s="40" t="e">
        <f t="shared" si="289"/>
        <v>#DIV/0!</v>
      </c>
      <c r="K3698" t="str">
        <f>+IFERROR(VLOOKUP(D3698,Table_1[#All],2,0),"")</f>
        <v/>
      </c>
    </row>
    <row r="3699" spans="6:11" ht="15" customHeight="1" x14ac:dyDescent="0.3">
      <c r="F3699" t="str">
        <f t="shared" si="285"/>
        <v>_</v>
      </c>
      <c r="G3699">
        <f t="shared" si="286"/>
        <v>0</v>
      </c>
      <c r="H3699" s="40" t="e">
        <f t="shared" si="287"/>
        <v>#DIV/0!</v>
      </c>
      <c r="I3699">
        <f t="shared" si="288"/>
        <v>0</v>
      </c>
      <c r="J3699" s="40" t="e">
        <f t="shared" si="289"/>
        <v>#DIV/0!</v>
      </c>
      <c r="K3699" t="str">
        <f>+IFERROR(VLOOKUP(D3699,Table_1[#All],2,0),"")</f>
        <v/>
      </c>
    </row>
    <row r="3700" spans="6:11" ht="15" customHeight="1" x14ac:dyDescent="0.3">
      <c r="F3700" t="str">
        <f t="shared" si="285"/>
        <v>_</v>
      </c>
      <c r="G3700">
        <f t="shared" si="286"/>
        <v>0</v>
      </c>
      <c r="H3700" s="40" t="e">
        <f t="shared" si="287"/>
        <v>#DIV/0!</v>
      </c>
      <c r="I3700">
        <f t="shared" si="288"/>
        <v>0</v>
      </c>
      <c r="J3700" s="40" t="e">
        <f t="shared" si="289"/>
        <v>#DIV/0!</v>
      </c>
      <c r="K3700" t="str">
        <f>+IFERROR(VLOOKUP(D3700,Table_1[#All],2,0),"")</f>
        <v/>
      </c>
    </row>
    <row r="3701" spans="6:11" ht="15" customHeight="1" x14ac:dyDescent="0.3">
      <c r="F3701" t="str">
        <f t="shared" si="285"/>
        <v>_</v>
      </c>
      <c r="G3701">
        <f t="shared" si="286"/>
        <v>0</v>
      </c>
      <c r="H3701" s="40" t="e">
        <f t="shared" si="287"/>
        <v>#DIV/0!</v>
      </c>
      <c r="I3701">
        <f t="shared" si="288"/>
        <v>0</v>
      </c>
      <c r="J3701" s="40" t="e">
        <f t="shared" si="289"/>
        <v>#DIV/0!</v>
      </c>
      <c r="K3701" t="str">
        <f>+IFERROR(VLOOKUP(D3701,Table_1[#All],2,0),"")</f>
        <v/>
      </c>
    </row>
    <row r="3702" spans="6:11" ht="15" customHeight="1" x14ac:dyDescent="0.3">
      <c r="F3702" t="str">
        <f t="shared" si="285"/>
        <v>_</v>
      </c>
      <c r="G3702">
        <f t="shared" si="286"/>
        <v>0</v>
      </c>
      <c r="H3702" s="40" t="e">
        <f t="shared" si="287"/>
        <v>#DIV/0!</v>
      </c>
      <c r="I3702">
        <f t="shared" si="288"/>
        <v>0</v>
      </c>
      <c r="J3702" s="40" t="e">
        <f t="shared" si="289"/>
        <v>#DIV/0!</v>
      </c>
      <c r="K3702" t="str">
        <f>+IFERROR(VLOOKUP(D3702,Table_1[#All],2,0),"")</f>
        <v/>
      </c>
    </row>
    <row r="3703" spans="6:11" ht="15" customHeight="1" x14ac:dyDescent="0.3">
      <c r="F3703" t="str">
        <f t="shared" si="285"/>
        <v>_</v>
      </c>
      <c r="G3703">
        <f t="shared" si="286"/>
        <v>0</v>
      </c>
      <c r="H3703" s="40" t="e">
        <f t="shared" si="287"/>
        <v>#DIV/0!</v>
      </c>
      <c r="I3703">
        <f t="shared" si="288"/>
        <v>0</v>
      </c>
      <c r="J3703" s="40" t="e">
        <f t="shared" si="289"/>
        <v>#DIV/0!</v>
      </c>
      <c r="K3703" t="str">
        <f>+IFERROR(VLOOKUP(D3703,Table_1[#All],2,0),"")</f>
        <v/>
      </c>
    </row>
    <row r="3704" spans="6:11" ht="15" customHeight="1" x14ac:dyDescent="0.3">
      <c r="F3704" t="str">
        <f t="shared" si="285"/>
        <v>_</v>
      </c>
      <c r="G3704">
        <f t="shared" si="286"/>
        <v>0</v>
      </c>
      <c r="H3704" s="40" t="e">
        <f t="shared" si="287"/>
        <v>#DIV/0!</v>
      </c>
      <c r="I3704">
        <f t="shared" si="288"/>
        <v>0</v>
      </c>
      <c r="J3704" s="40" t="e">
        <f t="shared" si="289"/>
        <v>#DIV/0!</v>
      </c>
      <c r="K3704" t="str">
        <f>+IFERROR(VLOOKUP(D3704,Table_1[#All],2,0),"")</f>
        <v/>
      </c>
    </row>
    <row r="3705" spans="6:11" ht="15" customHeight="1" x14ac:dyDescent="0.3">
      <c r="F3705" t="str">
        <f t="shared" si="285"/>
        <v>_</v>
      </c>
      <c r="G3705">
        <f t="shared" si="286"/>
        <v>0</v>
      </c>
      <c r="H3705" s="40" t="e">
        <f t="shared" si="287"/>
        <v>#DIV/0!</v>
      </c>
      <c r="I3705">
        <f t="shared" si="288"/>
        <v>0</v>
      </c>
      <c r="J3705" s="40" t="e">
        <f t="shared" si="289"/>
        <v>#DIV/0!</v>
      </c>
      <c r="K3705" t="str">
        <f>+IFERROR(VLOOKUP(D3705,Table_1[#All],2,0),"")</f>
        <v/>
      </c>
    </row>
    <row r="3706" spans="6:11" ht="15" customHeight="1" x14ac:dyDescent="0.3">
      <c r="F3706" t="str">
        <f t="shared" si="285"/>
        <v>_</v>
      </c>
      <c r="G3706">
        <f t="shared" si="286"/>
        <v>0</v>
      </c>
      <c r="H3706" s="40" t="e">
        <f t="shared" si="287"/>
        <v>#DIV/0!</v>
      </c>
      <c r="I3706">
        <f t="shared" si="288"/>
        <v>0</v>
      </c>
      <c r="J3706" s="40" t="e">
        <f t="shared" si="289"/>
        <v>#DIV/0!</v>
      </c>
      <c r="K3706" t="str">
        <f>+IFERROR(VLOOKUP(D3706,Table_1[#All],2,0),"")</f>
        <v/>
      </c>
    </row>
    <row r="3707" spans="6:11" ht="15" customHeight="1" x14ac:dyDescent="0.3">
      <c r="F3707" t="str">
        <f t="shared" si="285"/>
        <v>_</v>
      </c>
      <c r="G3707">
        <f t="shared" si="286"/>
        <v>0</v>
      </c>
      <c r="H3707" s="40" t="e">
        <f t="shared" si="287"/>
        <v>#DIV/0!</v>
      </c>
      <c r="I3707">
        <f t="shared" si="288"/>
        <v>0</v>
      </c>
      <c r="J3707" s="40" t="e">
        <f t="shared" si="289"/>
        <v>#DIV/0!</v>
      </c>
      <c r="K3707" t="str">
        <f>+IFERROR(VLOOKUP(D3707,Table_1[#All],2,0),"")</f>
        <v/>
      </c>
    </row>
    <row r="3708" spans="6:11" ht="15" customHeight="1" x14ac:dyDescent="0.3">
      <c r="F3708" t="str">
        <f t="shared" si="285"/>
        <v>_</v>
      </c>
      <c r="G3708">
        <f t="shared" si="286"/>
        <v>0</v>
      </c>
      <c r="H3708" s="40" t="e">
        <f t="shared" si="287"/>
        <v>#DIV/0!</v>
      </c>
      <c r="I3708">
        <f t="shared" si="288"/>
        <v>0</v>
      </c>
      <c r="J3708" s="40" t="e">
        <f t="shared" si="289"/>
        <v>#DIV/0!</v>
      </c>
      <c r="K3708" t="str">
        <f>+IFERROR(VLOOKUP(D3708,Table_1[#All],2,0),"")</f>
        <v/>
      </c>
    </row>
    <row r="3709" spans="6:11" ht="15" customHeight="1" x14ac:dyDescent="0.3">
      <c r="F3709" t="str">
        <f t="shared" si="285"/>
        <v>_</v>
      </c>
      <c r="G3709">
        <f t="shared" si="286"/>
        <v>0</v>
      </c>
      <c r="H3709" s="40" t="e">
        <f t="shared" si="287"/>
        <v>#DIV/0!</v>
      </c>
      <c r="I3709">
        <f t="shared" si="288"/>
        <v>0</v>
      </c>
      <c r="J3709" s="40" t="e">
        <f t="shared" si="289"/>
        <v>#DIV/0!</v>
      </c>
      <c r="K3709" t="str">
        <f>+IFERROR(VLOOKUP(D3709,Table_1[#All],2,0),"")</f>
        <v/>
      </c>
    </row>
    <row r="3710" spans="6:11" ht="15" customHeight="1" x14ac:dyDescent="0.3">
      <c r="F3710" t="str">
        <f t="shared" si="285"/>
        <v>_</v>
      </c>
      <c r="G3710">
        <f t="shared" si="286"/>
        <v>0</v>
      </c>
      <c r="H3710" s="40" t="e">
        <f t="shared" si="287"/>
        <v>#DIV/0!</v>
      </c>
      <c r="I3710">
        <f t="shared" si="288"/>
        <v>0</v>
      </c>
      <c r="J3710" s="40" t="e">
        <f t="shared" si="289"/>
        <v>#DIV/0!</v>
      </c>
      <c r="K3710" t="str">
        <f>+IFERROR(VLOOKUP(D3710,Table_1[#All],2,0),"")</f>
        <v/>
      </c>
    </row>
    <row r="3711" spans="6:11" ht="15" customHeight="1" x14ac:dyDescent="0.3">
      <c r="F3711" t="str">
        <f t="shared" si="285"/>
        <v>_</v>
      </c>
      <c r="G3711">
        <f t="shared" si="286"/>
        <v>0</v>
      </c>
      <c r="H3711" s="40" t="e">
        <f t="shared" si="287"/>
        <v>#DIV/0!</v>
      </c>
      <c r="I3711">
        <f t="shared" si="288"/>
        <v>0</v>
      </c>
      <c r="J3711" s="40" t="e">
        <f t="shared" si="289"/>
        <v>#DIV/0!</v>
      </c>
      <c r="K3711" t="str">
        <f>+IFERROR(VLOOKUP(D3711,Table_1[#All],2,0),"")</f>
        <v/>
      </c>
    </row>
    <row r="3712" spans="6:11" ht="15" customHeight="1" x14ac:dyDescent="0.3">
      <c r="F3712" t="str">
        <f t="shared" si="285"/>
        <v>_</v>
      </c>
      <c r="G3712">
        <f t="shared" si="286"/>
        <v>0</v>
      </c>
      <c r="H3712" s="40" t="e">
        <f t="shared" si="287"/>
        <v>#DIV/0!</v>
      </c>
      <c r="I3712">
        <f t="shared" si="288"/>
        <v>0</v>
      </c>
      <c r="J3712" s="40" t="e">
        <f t="shared" si="289"/>
        <v>#DIV/0!</v>
      </c>
      <c r="K3712" t="str">
        <f>+IFERROR(VLOOKUP(D3712,Table_1[#All],2,0),"")</f>
        <v/>
      </c>
    </row>
    <row r="3713" spans="6:11" ht="15" customHeight="1" x14ac:dyDescent="0.3">
      <c r="F3713" t="str">
        <f t="shared" si="285"/>
        <v>_</v>
      </c>
      <c r="G3713">
        <f t="shared" si="286"/>
        <v>0</v>
      </c>
      <c r="H3713" s="40" t="e">
        <f t="shared" si="287"/>
        <v>#DIV/0!</v>
      </c>
      <c r="I3713">
        <f t="shared" si="288"/>
        <v>0</v>
      </c>
      <c r="J3713" s="40" t="e">
        <f t="shared" si="289"/>
        <v>#DIV/0!</v>
      </c>
      <c r="K3713" t="str">
        <f>+IFERROR(VLOOKUP(D3713,Table_1[#All],2,0),"")</f>
        <v/>
      </c>
    </row>
    <row r="3714" spans="6:11" ht="15" customHeight="1" x14ac:dyDescent="0.3">
      <c r="F3714" t="str">
        <f t="shared" si="285"/>
        <v>_</v>
      </c>
      <c r="G3714">
        <f t="shared" si="286"/>
        <v>0</v>
      </c>
      <c r="H3714" s="40" t="e">
        <f t="shared" si="287"/>
        <v>#DIV/0!</v>
      </c>
      <c r="I3714">
        <f t="shared" si="288"/>
        <v>0</v>
      </c>
      <c r="J3714" s="40" t="e">
        <f t="shared" si="289"/>
        <v>#DIV/0!</v>
      </c>
      <c r="K3714" t="str">
        <f>+IFERROR(VLOOKUP(D3714,Table_1[#All],2,0),"")</f>
        <v/>
      </c>
    </row>
    <row r="3715" spans="6:11" ht="15" customHeight="1" x14ac:dyDescent="0.3">
      <c r="F3715" t="str">
        <f t="shared" ref="F3715:F3778" si="290">+CONCATENATE(A3715,"_",B3715)</f>
        <v>_</v>
      </c>
      <c r="G3715">
        <f t="shared" ref="G3715:G3778" si="291">+SUMIFS($E$2:$E$1048576,$D$2:$D$1048576,"00. VENDES",$F$2:$F$1048576,F3715)</f>
        <v>0</v>
      </c>
      <c r="H3715" s="40" t="e">
        <f t="shared" ref="H3715:H3778" si="292">+E3715/G3715</f>
        <v>#DIV/0!</v>
      </c>
      <c r="I3715">
        <f t="shared" ref="I3715:I3778" si="293">+SUMIFS($E$2:$E$9999,$D$2:$D$9999,"00. VENDES",$B$2:$B$9999,B3715)</f>
        <v>0</v>
      </c>
      <c r="J3715" s="40" t="e">
        <f t="shared" ref="J3715:J3778" si="294">+E3715/I3715</f>
        <v>#DIV/0!</v>
      </c>
      <c r="K3715" t="str">
        <f>+IFERROR(VLOOKUP(D3715,Table_1[#All],2,0),"")</f>
        <v/>
      </c>
    </row>
    <row r="3716" spans="6:11" ht="15" customHeight="1" x14ac:dyDescent="0.3">
      <c r="F3716" t="str">
        <f t="shared" si="290"/>
        <v>_</v>
      </c>
      <c r="G3716">
        <f t="shared" si="291"/>
        <v>0</v>
      </c>
      <c r="H3716" s="40" t="e">
        <f t="shared" si="292"/>
        <v>#DIV/0!</v>
      </c>
      <c r="I3716">
        <f t="shared" si="293"/>
        <v>0</v>
      </c>
      <c r="J3716" s="40" t="e">
        <f t="shared" si="294"/>
        <v>#DIV/0!</v>
      </c>
      <c r="K3716" t="str">
        <f>+IFERROR(VLOOKUP(D3716,Table_1[#All],2,0),"")</f>
        <v/>
      </c>
    </row>
    <row r="3717" spans="6:11" ht="15" customHeight="1" x14ac:dyDescent="0.3">
      <c r="F3717" t="str">
        <f t="shared" si="290"/>
        <v>_</v>
      </c>
      <c r="G3717">
        <f t="shared" si="291"/>
        <v>0</v>
      </c>
      <c r="H3717" s="40" t="e">
        <f t="shared" si="292"/>
        <v>#DIV/0!</v>
      </c>
      <c r="I3717">
        <f t="shared" si="293"/>
        <v>0</v>
      </c>
      <c r="J3717" s="40" t="e">
        <f t="shared" si="294"/>
        <v>#DIV/0!</v>
      </c>
      <c r="K3717" t="str">
        <f>+IFERROR(VLOOKUP(D3717,Table_1[#All],2,0),"")</f>
        <v/>
      </c>
    </row>
    <row r="3718" spans="6:11" ht="15" customHeight="1" x14ac:dyDescent="0.3">
      <c r="F3718" t="str">
        <f t="shared" si="290"/>
        <v>_</v>
      </c>
      <c r="G3718">
        <f t="shared" si="291"/>
        <v>0</v>
      </c>
      <c r="H3718" s="40" t="e">
        <f t="shared" si="292"/>
        <v>#DIV/0!</v>
      </c>
      <c r="I3718">
        <f t="shared" si="293"/>
        <v>0</v>
      </c>
      <c r="J3718" s="40" t="e">
        <f t="shared" si="294"/>
        <v>#DIV/0!</v>
      </c>
      <c r="K3718" t="str">
        <f>+IFERROR(VLOOKUP(D3718,Table_1[#All],2,0),"")</f>
        <v/>
      </c>
    </row>
    <row r="3719" spans="6:11" ht="15" customHeight="1" x14ac:dyDescent="0.3">
      <c r="F3719" t="str">
        <f t="shared" si="290"/>
        <v>_</v>
      </c>
      <c r="G3719">
        <f t="shared" si="291"/>
        <v>0</v>
      </c>
      <c r="H3719" s="40" t="e">
        <f t="shared" si="292"/>
        <v>#DIV/0!</v>
      </c>
      <c r="I3719">
        <f t="shared" si="293"/>
        <v>0</v>
      </c>
      <c r="J3719" s="40" t="e">
        <f t="shared" si="294"/>
        <v>#DIV/0!</v>
      </c>
      <c r="K3719" t="str">
        <f>+IFERROR(VLOOKUP(D3719,Table_1[#All],2,0),"")</f>
        <v/>
      </c>
    </row>
    <row r="3720" spans="6:11" ht="15" customHeight="1" x14ac:dyDescent="0.3">
      <c r="F3720" t="str">
        <f t="shared" si="290"/>
        <v>_</v>
      </c>
      <c r="G3720">
        <f t="shared" si="291"/>
        <v>0</v>
      </c>
      <c r="H3720" s="40" t="e">
        <f t="shared" si="292"/>
        <v>#DIV/0!</v>
      </c>
      <c r="I3720">
        <f t="shared" si="293"/>
        <v>0</v>
      </c>
      <c r="J3720" s="40" t="e">
        <f t="shared" si="294"/>
        <v>#DIV/0!</v>
      </c>
      <c r="K3720" t="str">
        <f>+IFERROR(VLOOKUP(D3720,Table_1[#All],2,0),"")</f>
        <v/>
      </c>
    </row>
    <row r="3721" spans="6:11" ht="15" customHeight="1" x14ac:dyDescent="0.3">
      <c r="F3721" t="str">
        <f t="shared" si="290"/>
        <v>_</v>
      </c>
      <c r="G3721">
        <f t="shared" si="291"/>
        <v>0</v>
      </c>
      <c r="H3721" s="40" t="e">
        <f t="shared" si="292"/>
        <v>#DIV/0!</v>
      </c>
      <c r="I3721">
        <f t="shared" si="293"/>
        <v>0</v>
      </c>
      <c r="J3721" s="40" t="e">
        <f t="shared" si="294"/>
        <v>#DIV/0!</v>
      </c>
      <c r="K3721" t="str">
        <f>+IFERROR(VLOOKUP(D3721,Table_1[#All],2,0),"")</f>
        <v/>
      </c>
    </row>
    <row r="3722" spans="6:11" ht="15" customHeight="1" x14ac:dyDescent="0.3">
      <c r="F3722" t="str">
        <f t="shared" si="290"/>
        <v>_</v>
      </c>
      <c r="G3722">
        <f t="shared" si="291"/>
        <v>0</v>
      </c>
      <c r="H3722" s="40" t="e">
        <f t="shared" si="292"/>
        <v>#DIV/0!</v>
      </c>
      <c r="I3722">
        <f t="shared" si="293"/>
        <v>0</v>
      </c>
      <c r="J3722" s="40" t="e">
        <f t="shared" si="294"/>
        <v>#DIV/0!</v>
      </c>
      <c r="K3722" t="str">
        <f>+IFERROR(VLOOKUP(D3722,Table_1[#All],2,0),"")</f>
        <v/>
      </c>
    </row>
    <row r="3723" spans="6:11" ht="15" customHeight="1" x14ac:dyDescent="0.3">
      <c r="F3723" t="str">
        <f t="shared" si="290"/>
        <v>_</v>
      </c>
      <c r="G3723">
        <f t="shared" si="291"/>
        <v>0</v>
      </c>
      <c r="H3723" s="40" t="e">
        <f t="shared" si="292"/>
        <v>#DIV/0!</v>
      </c>
      <c r="I3723">
        <f t="shared" si="293"/>
        <v>0</v>
      </c>
      <c r="J3723" s="40" t="e">
        <f t="shared" si="294"/>
        <v>#DIV/0!</v>
      </c>
      <c r="K3723" t="str">
        <f>+IFERROR(VLOOKUP(D3723,Table_1[#All],2,0),"")</f>
        <v/>
      </c>
    </row>
    <row r="3724" spans="6:11" ht="15" customHeight="1" x14ac:dyDescent="0.3">
      <c r="F3724" t="str">
        <f t="shared" si="290"/>
        <v>_</v>
      </c>
      <c r="G3724">
        <f t="shared" si="291"/>
        <v>0</v>
      </c>
      <c r="H3724" s="40" t="e">
        <f t="shared" si="292"/>
        <v>#DIV/0!</v>
      </c>
      <c r="I3724">
        <f t="shared" si="293"/>
        <v>0</v>
      </c>
      <c r="J3724" s="40" t="e">
        <f t="shared" si="294"/>
        <v>#DIV/0!</v>
      </c>
      <c r="K3724" t="str">
        <f>+IFERROR(VLOOKUP(D3724,Table_1[#All],2,0),"")</f>
        <v/>
      </c>
    </row>
    <row r="3725" spans="6:11" ht="15" customHeight="1" x14ac:dyDescent="0.3">
      <c r="F3725" t="str">
        <f t="shared" si="290"/>
        <v>_</v>
      </c>
      <c r="G3725">
        <f t="shared" si="291"/>
        <v>0</v>
      </c>
      <c r="H3725" s="40" t="e">
        <f t="shared" si="292"/>
        <v>#DIV/0!</v>
      </c>
      <c r="I3725">
        <f t="shared" si="293"/>
        <v>0</v>
      </c>
      <c r="J3725" s="40" t="e">
        <f t="shared" si="294"/>
        <v>#DIV/0!</v>
      </c>
      <c r="K3725" t="str">
        <f>+IFERROR(VLOOKUP(D3725,Table_1[#All],2,0),"")</f>
        <v/>
      </c>
    </row>
    <row r="3726" spans="6:11" ht="15" customHeight="1" x14ac:dyDescent="0.3">
      <c r="F3726" t="str">
        <f t="shared" si="290"/>
        <v>_</v>
      </c>
      <c r="G3726">
        <f t="shared" si="291"/>
        <v>0</v>
      </c>
      <c r="H3726" s="40" t="e">
        <f t="shared" si="292"/>
        <v>#DIV/0!</v>
      </c>
      <c r="I3726">
        <f t="shared" si="293"/>
        <v>0</v>
      </c>
      <c r="J3726" s="40" t="e">
        <f t="shared" si="294"/>
        <v>#DIV/0!</v>
      </c>
      <c r="K3726" t="str">
        <f>+IFERROR(VLOOKUP(D3726,Table_1[#All],2,0),"")</f>
        <v/>
      </c>
    </row>
    <row r="3727" spans="6:11" ht="15" customHeight="1" x14ac:dyDescent="0.3">
      <c r="F3727" t="str">
        <f t="shared" si="290"/>
        <v>_</v>
      </c>
      <c r="G3727">
        <f t="shared" si="291"/>
        <v>0</v>
      </c>
      <c r="H3727" s="40" t="e">
        <f t="shared" si="292"/>
        <v>#DIV/0!</v>
      </c>
      <c r="I3727">
        <f t="shared" si="293"/>
        <v>0</v>
      </c>
      <c r="J3727" s="40" t="e">
        <f t="shared" si="294"/>
        <v>#DIV/0!</v>
      </c>
      <c r="K3727" t="str">
        <f>+IFERROR(VLOOKUP(D3727,Table_1[#All],2,0),"")</f>
        <v/>
      </c>
    </row>
    <row r="3728" spans="6:11" ht="15" customHeight="1" x14ac:dyDescent="0.3">
      <c r="F3728" t="str">
        <f t="shared" si="290"/>
        <v>_</v>
      </c>
      <c r="G3728">
        <f t="shared" si="291"/>
        <v>0</v>
      </c>
      <c r="H3728" s="40" t="e">
        <f t="shared" si="292"/>
        <v>#DIV/0!</v>
      </c>
      <c r="I3728">
        <f t="shared" si="293"/>
        <v>0</v>
      </c>
      <c r="J3728" s="40" t="e">
        <f t="shared" si="294"/>
        <v>#DIV/0!</v>
      </c>
      <c r="K3728" t="str">
        <f>+IFERROR(VLOOKUP(D3728,Table_1[#All],2,0),"")</f>
        <v/>
      </c>
    </row>
    <row r="3729" spans="6:11" ht="15" customHeight="1" x14ac:dyDescent="0.3">
      <c r="F3729" t="str">
        <f t="shared" si="290"/>
        <v>_</v>
      </c>
      <c r="G3729">
        <f t="shared" si="291"/>
        <v>0</v>
      </c>
      <c r="H3729" s="40" t="e">
        <f t="shared" si="292"/>
        <v>#DIV/0!</v>
      </c>
      <c r="I3729">
        <f t="shared" si="293"/>
        <v>0</v>
      </c>
      <c r="J3729" s="40" t="e">
        <f t="shared" si="294"/>
        <v>#DIV/0!</v>
      </c>
      <c r="K3729" t="str">
        <f>+IFERROR(VLOOKUP(D3729,Table_1[#All],2,0),"")</f>
        <v/>
      </c>
    </row>
    <row r="3730" spans="6:11" ht="15" customHeight="1" x14ac:dyDescent="0.3">
      <c r="F3730" t="str">
        <f t="shared" si="290"/>
        <v>_</v>
      </c>
      <c r="G3730">
        <f t="shared" si="291"/>
        <v>0</v>
      </c>
      <c r="H3730" s="40" t="e">
        <f t="shared" si="292"/>
        <v>#DIV/0!</v>
      </c>
      <c r="I3730">
        <f t="shared" si="293"/>
        <v>0</v>
      </c>
      <c r="J3730" s="40" t="e">
        <f t="shared" si="294"/>
        <v>#DIV/0!</v>
      </c>
      <c r="K3730" t="str">
        <f>+IFERROR(VLOOKUP(D3730,Table_1[#All],2,0),"")</f>
        <v/>
      </c>
    </row>
    <row r="3731" spans="6:11" ht="15" customHeight="1" x14ac:dyDescent="0.3">
      <c r="F3731" t="str">
        <f t="shared" si="290"/>
        <v>_</v>
      </c>
      <c r="G3731">
        <f t="shared" si="291"/>
        <v>0</v>
      </c>
      <c r="H3731" s="40" t="e">
        <f t="shared" si="292"/>
        <v>#DIV/0!</v>
      </c>
      <c r="I3731">
        <f t="shared" si="293"/>
        <v>0</v>
      </c>
      <c r="J3731" s="40" t="e">
        <f t="shared" si="294"/>
        <v>#DIV/0!</v>
      </c>
      <c r="K3731" t="str">
        <f>+IFERROR(VLOOKUP(D3731,Table_1[#All],2,0),"")</f>
        <v/>
      </c>
    </row>
    <row r="3732" spans="6:11" ht="15" customHeight="1" x14ac:dyDescent="0.3">
      <c r="F3732" t="str">
        <f t="shared" si="290"/>
        <v>_</v>
      </c>
      <c r="G3732">
        <f t="shared" si="291"/>
        <v>0</v>
      </c>
      <c r="H3732" s="40" t="e">
        <f t="shared" si="292"/>
        <v>#DIV/0!</v>
      </c>
      <c r="I3732">
        <f t="shared" si="293"/>
        <v>0</v>
      </c>
      <c r="J3732" s="40" t="e">
        <f t="shared" si="294"/>
        <v>#DIV/0!</v>
      </c>
      <c r="K3732" t="str">
        <f>+IFERROR(VLOOKUP(D3732,Table_1[#All],2,0),"")</f>
        <v/>
      </c>
    </row>
    <row r="3733" spans="6:11" ht="15" customHeight="1" x14ac:dyDescent="0.3">
      <c r="F3733" t="str">
        <f t="shared" si="290"/>
        <v>_</v>
      </c>
      <c r="G3733">
        <f t="shared" si="291"/>
        <v>0</v>
      </c>
      <c r="H3733" s="40" t="e">
        <f t="shared" si="292"/>
        <v>#DIV/0!</v>
      </c>
      <c r="I3733">
        <f t="shared" si="293"/>
        <v>0</v>
      </c>
      <c r="J3733" s="40" t="e">
        <f t="shared" si="294"/>
        <v>#DIV/0!</v>
      </c>
      <c r="K3733" t="str">
        <f>+IFERROR(VLOOKUP(D3733,Table_1[#All],2,0),"")</f>
        <v/>
      </c>
    </row>
    <row r="3734" spans="6:11" ht="15" customHeight="1" x14ac:dyDescent="0.3">
      <c r="F3734" t="str">
        <f t="shared" si="290"/>
        <v>_</v>
      </c>
      <c r="G3734">
        <f t="shared" si="291"/>
        <v>0</v>
      </c>
      <c r="H3734" s="40" t="e">
        <f t="shared" si="292"/>
        <v>#DIV/0!</v>
      </c>
      <c r="I3734">
        <f t="shared" si="293"/>
        <v>0</v>
      </c>
      <c r="J3734" s="40" t="e">
        <f t="shared" si="294"/>
        <v>#DIV/0!</v>
      </c>
      <c r="K3734" t="str">
        <f>+IFERROR(VLOOKUP(D3734,Table_1[#All],2,0),"")</f>
        <v/>
      </c>
    </row>
    <row r="3735" spans="6:11" ht="15" customHeight="1" x14ac:dyDescent="0.3">
      <c r="F3735" t="str">
        <f t="shared" si="290"/>
        <v>_</v>
      </c>
      <c r="G3735">
        <f t="shared" si="291"/>
        <v>0</v>
      </c>
      <c r="H3735" s="40" t="e">
        <f t="shared" si="292"/>
        <v>#DIV/0!</v>
      </c>
      <c r="I3735">
        <f t="shared" si="293"/>
        <v>0</v>
      </c>
      <c r="J3735" s="40" t="e">
        <f t="shared" si="294"/>
        <v>#DIV/0!</v>
      </c>
      <c r="K3735" t="str">
        <f>+IFERROR(VLOOKUP(D3735,Table_1[#All],2,0),"")</f>
        <v/>
      </c>
    </row>
    <row r="3736" spans="6:11" ht="15" customHeight="1" x14ac:dyDescent="0.3">
      <c r="F3736" t="str">
        <f t="shared" si="290"/>
        <v>_</v>
      </c>
      <c r="G3736">
        <f t="shared" si="291"/>
        <v>0</v>
      </c>
      <c r="H3736" s="40" t="e">
        <f t="shared" si="292"/>
        <v>#DIV/0!</v>
      </c>
      <c r="I3736">
        <f t="shared" si="293"/>
        <v>0</v>
      </c>
      <c r="J3736" s="40" t="e">
        <f t="shared" si="294"/>
        <v>#DIV/0!</v>
      </c>
      <c r="K3736" t="str">
        <f>+IFERROR(VLOOKUP(D3736,Table_1[#All],2,0),"")</f>
        <v/>
      </c>
    </row>
    <row r="3737" spans="6:11" ht="15" customHeight="1" x14ac:dyDescent="0.3">
      <c r="F3737" t="str">
        <f t="shared" si="290"/>
        <v>_</v>
      </c>
      <c r="G3737">
        <f t="shared" si="291"/>
        <v>0</v>
      </c>
      <c r="H3737" s="40" t="e">
        <f t="shared" si="292"/>
        <v>#DIV/0!</v>
      </c>
      <c r="I3737">
        <f t="shared" si="293"/>
        <v>0</v>
      </c>
      <c r="J3737" s="40" t="e">
        <f t="shared" si="294"/>
        <v>#DIV/0!</v>
      </c>
      <c r="K3737" t="str">
        <f>+IFERROR(VLOOKUP(D3737,Table_1[#All],2,0),"")</f>
        <v/>
      </c>
    </row>
    <row r="3738" spans="6:11" ht="15" customHeight="1" x14ac:dyDescent="0.3">
      <c r="F3738" t="str">
        <f t="shared" si="290"/>
        <v>_</v>
      </c>
      <c r="G3738">
        <f t="shared" si="291"/>
        <v>0</v>
      </c>
      <c r="H3738" s="40" t="e">
        <f t="shared" si="292"/>
        <v>#DIV/0!</v>
      </c>
      <c r="I3738">
        <f t="shared" si="293"/>
        <v>0</v>
      </c>
      <c r="J3738" s="40" t="e">
        <f t="shared" si="294"/>
        <v>#DIV/0!</v>
      </c>
      <c r="K3738" t="str">
        <f>+IFERROR(VLOOKUP(D3738,Table_1[#All],2,0),"")</f>
        <v/>
      </c>
    </row>
    <row r="3739" spans="6:11" ht="15" customHeight="1" x14ac:dyDescent="0.3">
      <c r="F3739" t="str">
        <f t="shared" si="290"/>
        <v>_</v>
      </c>
      <c r="G3739">
        <f t="shared" si="291"/>
        <v>0</v>
      </c>
      <c r="H3739" s="40" t="e">
        <f t="shared" si="292"/>
        <v>#DIV/0!</v>
      </c>
      <c r="I3739">
        <f t="shared" si="293"/>
        <v>0</v>
      </c>
      <c r="J3739" s="40" t="e">
        <f t="shared" si="294"/>
        <v>#DIV/0!</v>
      </c>
      <c r="K3739" t="str">
        <f>+IFERROR(VLOOKUP(D3739,Table_1[#All],2,0),"")</f>
        <v/>
      </c>
    </row>
    <row r="3740" spans="6:11" ht="15" customHeight="1" x14ac:dyDescent="0.3">
      <c r="F3740" t="str">
        <f t="shared" si="290"/>
        <v>_</v>
      </c>
      <c r="G3740">
        <f t="shared" si="291"/>
        <v>0</v>
      </c>
      <c r="H3740" s="40" t="e">
        <f t="shared" si="292"/>
        <v>#DIV/0!</v>
      </c>
      <c r="I3740">
        <f t="shared" si="293"/>
        <v>0</v>
      </c>
      <c r="J3740" s="40" t="e">
        <f t="shared" si="294"/>
        <v>#DIV/0!</v>
      </c>
      <c r="K3740" t="str">
        <f>+IFERROR(VLOOKUP(D3740,Table_1[#All],2,0),"")</f>
        <v/>
      </c>
    </row>
    <row r="3741" spans="6:11" ht="15" customHeight="1" x14ac:dyDescent="0.3">
      <c r="F3741" t="str">
        <f t="shared" si="290"/>
        <v>_</v>
      </c>
      <c r="G3741">
        <f t="shared" si="291"/>
        <v>0</v>
      </c>
      <c r="H3741" s="40" t="e">
        <f t="shared" si="292"/>
        <v>#DIV/0!</v>
      </c>
      <c r="I3741">
        <f t="shared" si="293"/>
        <v>0</v>
      </c>
      <c r="J3741" s="40" t="e">
        <f t="shared" si="294"/>
        <v>#DIV/0!</v>
      </c>
      <c r="K3741" t="str">
        <f>+IFERROR(VLOOKUP(D3741,Table_1[#All],2,0),"")</f>
        <v/>
      </c>
    </row>
    <row r="3742" spans="6:11" ht="15" customHeight="1" x14ac:dyDescent="0.3">
      <c r="F3742" t="str">
        <f t="shared" si="290"/>
        <v>_</v>
      </c>
      <c r="G3742">
        <f t="shared" si="291"/>
        <v>0</v>
      </c>
      <c r="H3742" s="40" t="e">
        <f t="shared" si="292"/>
        <v>#DIV/0!</v>
      </c>
      <c r="I3742">
        <f t="shared" si="293"/>
        <v>0</v>
      </c>
      <c r="J3742" s="40" t="e">
        <f t="shared" si="294"/>
        <v>#DIV/0!</v>
      </c>
      <c r="K3742" t="str">
        <f>+IFERROR(VLOOKUP(D3742,Table_1[#All],2,0),"")</f>
        <v/>
      </c>
    </row>
    <row r="3743" spans="6:11" ht="15" customHeight="1" x14ac:dyDescent="0.3">
      <c r="F3743" t="str">
        <f t="shared" si="290"/>
        <v>_</v>
      </c>
      <c r="G3743">
        <f t="shared" si="291"/>
        <v>0</v>
      </c>
      <c r="H3743" s="40" t="e">
        <f t="shared" si="292"/>
        <v>#DIV/0!</v>
      </c>
      <c r="I3743">
        <f t="shared" si="293"/>
        <v>0</v>
      </c>
      <c r="J3743" s="40" t="e">
        <f t="shared" si="294"/>
        <v>#DIV/0!</v>
      </c>
      <c r="K3743" t="str">
        <f>+IFERROR(VLOOKUP(D3743,Table_1[#All],2,0),"")</f>
        <v/>
      </c>
    </row>
    <row r="3744" spans="6:11" ht="15" customHeight="1" x14ac:dyDescent="0.3">
      <c r="F3744" t="str">
        <f t="shared" si="290"/>
        <v>_</v>
      </c>
      <c r="G3744">
        <f t="shared" si="291"/>
        <v>0</v>
      </c>
      <c r="H3744" s="40" t="e">
        <f t="shared" si="292"/>
        <v>#DIV/0!</v>
      </c>
      <c r="I3744">
        <f t="shared" si="293"/>
        <v>0</v>
      </c>
      <c r="J3744" s="40" t="e">
        <f t="shared" si="294"/>
        <v>#DIV/0!</v>
      </c>
      <c r="K3744" t="str">
        <f>+IFERROR(VLOOKUP(D3744,Table_1[#All],2,0),"")</f>
        <v/>
      </c>
    </row>
    <row r="3745" spans="6:11" ht="15" customHeight="1" x14ac:dyDescent="0.3">
      <c r="F3745" t="str">
        <f t="shared" si="290"/>
        <v>_</v>
      </c>
      <c r="G3745">
        <f t="shared" si="291"/>
        <v>0</v>
      </c>
      <c r="H3745" s="40" t="e">
        <f t="shared" si="292"/>
        <v>#DIV/0!</v>
      </c>
      <c r="I3745">
        <f t="shared" si="293"/>
        <v>0</v>
      </c>
      <c r="J3745" s="40" t="e">
        <f t="shared" si="294"/>
        <v>#DIV/0!</v>
      </c>
      <c r="K3745" t="str">
        <f>+IFERROR(VLOOKUP(D3745,Table_1[#All],2,0),"")</f>
        <v/>
      </c>
    </row>
    <row r="3746" spans="6:11" ht="15" customHeight="1" x14ac:dyDescent="0.3">
      <c r="F3746" t="str">
        <f t="shared" si="290"/>
        <v>_</v>
      </c>
      <c r="G3746">
        <f t="shared" si="291"/>
        <v>0</v>
      </c>
      <c r="H3746" s="40" t="e">
        <f t="shared" si="292"/>
        <v>#DIV/0!</v>
      </c>
      <c r="I3746">
        <f t="shared" si="293"/>
        <v>0</v>
      </c>
      <c r="J3746" s="40" t="e">
        <f t="shared" si="294"/>
        <v>#DIV/0!</v>
      </c>
      <c r="K3746" t="str">
        <f>+IFERROR(VLOOKUP(D3746,Table_1[#All],2,0),"")</f>
        <v/>
      </c>
    </row>
    <row r="3747" spans="6:11" ht="15" customHeight="1" x14ac:dyDescent="0.3">
      <c r="F3747" t="str">
        <f t="shared" si="290"/>
        <v>_</v>
      </c>
      <c r="G3747">
        <f t="shared" si="291"/>
        <v>0</v>
      </c>
      <c r="H3747" s="40" t="e">
        <f t="shared" si="292"/>
        <v>#DIV/0!</v>
      </c>
      <c r="I3747">
        <f t="shared" si="293"/>
        <v>0</v>
      </c>
      <c r="J3747" s="40" t="e">
        <f t="shared" si="294"/>
        <v>#DIV/0!</v>
      </c>
      <c r="K3747" t="str">
        <f>+IFERROR(VLOOKUP(D3747,Table_1[#All],2,0),"")</f>
        <v/>
      </c>
    </row>
    <row r="3748" spans="6:11" ht="15" customHeight="1" x14ac:dyDescent="0.3">
      <c r="F3748" t="str">
        <f t="shared" si="290"/>
        <v>_</v>
      </c>
      <c r="G3748">
        <f t="shared" si="291"/>
        <v>0</v>
      </c>
      <c r="H3748" s="40" t="e">
        <f t="shared" si="292"/>
        <v>#DIV/0!</v>
      </c>
      <c r="I3748">
        <f t="shared" si="293"/>
        <v>0</v>
      </c>
      <c r="J3748" s="40" t="e">
        <f t="shared" si="294"/>
        <v>#DIV/0!</v>
      </c>
      <c r="K3748" t="str">
        <f>+IFERROR(VLOOKUP(D3748,Table_1[#All],2,0),"")</f>
        <v/>
      </c>
    </row>
    <row r="3749" spans="6:11" ht="15" customHeight="1" x14ac:dyDescent="0.3">
      <c r="F3749" t="str">
        <f t="shared" si="290"/>
        <v>_</v>
      </c>
      <c r="G3749">
        <f t="shared" si="291"/>
        <v>0</v>
      </c>
      <c r="H3749" s="40" t="e">
        <f t="shared" si="292"/>
        <v>#DIV/0!</v>
      </c>
      <c r="I3749">
        <f t="shared" si="293"/>
        <v>0</v>
      </c>
      <c r="J3749" s="40" t="e">
        <f t="shared" si="294"/>
        <v>#DIV/0!</v>
      </c>
      <c r="K3749" t="str">
        <f>+IFERROR(VLOOKUP(D3749,Table_1[#All],2,0),"")</f>
        <v/>
      </c>
    </row>
    <row r="3750" spans="6:11" ht="15" customHeight="1" x14ac:dyDescent="0.3">
      <c r="F3750" t="str">
        <f t="shared" si="290"/>
        <v>_</v>
      </c>
      <c r="G3750">
        <f t="shared" si="291"/>
        <v>0</v>
      </c>
      <c r="H3750" s="40" t="e">
        <f t="shared" si="292"/>
        <v>#DIV/0!</v>
      </c>
      <c r="I3750">
        <f t="shared" si="293"/>
        <v>0</v>
      </c>
      <c r="J3750" s="40" t="e">
        <f t="shared" si="294"/>
        <v>#DIV/0!</v>
      </c>
      <c r="K3750" t="str">
        <f>+IFERROR(VLOOKUP(D3750,Table_1[#All],2,0),"")</f>
        <v/>
      </c>
    </row>
    <row r="3751" spans="6:11" ht="15" customHeight="1" x14ac:dyDescent="0.3">
      <c r="F3751" t="str">
        <f t="shared" si="290"/>
        <v>_</v>
      </c>
      <c r="G3751">
        <f t="shared" si="291"/>
        <v>0</v>
      </c>
      <c r="H3751" s="40" t="e">
        <f t="shared" si="292"/>
        <v>#DIV/0!</v>
      </c>
      <c r="I3751">
        <f t="shared" si="293"/>
        <v>0</v>
      </c>
      <c r="J3751" s="40" t="e">
        <f t="shared" si="294"/>
        <v>#DIV/0!</v>
      </c>
      <c r="K3751" t="str">
        <f>+IFERROR(VLOOKUP(D3751,Table_1[#All],2,0),"")</f>
        <v/>
      </c>
    </row>
    <row r="3752" spans="6:11" ht="15" customHeight="1" x14ac:dyDescent="0.3">
      <c r="F3752" t="str">
        <f t="shared" si="290"/>
        <v>_</v>
      </c>
      <c r="G3752">
        <f t="shared" si="291"/>
        <v>0</v>
      </c>
      <c r="H3752" s="40" t="e">
        <f t="shared" si="292"/>
        <v>#DIV/0!</v>
      </c>
      <c r="I3752">
        <f t="shared" si="293"/>
        <v>0</v>
      </c>
      <c r="J3752" s="40" t="e">
        <f t="shared" si="294"/>
        <v>#DIV/0!</v>
      </c>
      <c r="K3752" t="str">
        <f>+IFERROR(VLOOKUP(D3752,Table_1[#All],2,0),"")</f>
        <v/>
      </c>
    </row>
    <row r="3753" spans="6:11" ht="15" customHeight="1" x14ac:dyDescent="0.3">
      <c r="F3753" t="str">
        <f t="shared" si="290"/>
        <v>_</v>
      </c>
      <c r="G3753">
        <f t="shared" si="291"/>
        <v>0</v>
      </c>
      <c r="H3753" s="40" t="e">
        <f t="shared" si="292"/>
        <v>#DIV/0!</v>
      </c>
      <c r="I3753">
        <f t="shared" si="293"/>
        <v>0</v>
      </c>
      <c r="J3753" s="40" t="e">
        <f t="shared" si="294"/>
        <v>#DIV/0!</v>
      </c>
      <c r="K3753" t="str">
        <f>+IFERROR(VLOOKUP(D3753,Table_1[#All],2,0),"")</f>
        <v/>
      </c>
    </row>
    <row r="3754" spans="6:11" ht="15" customHeight="1" x14ac:dyDescent="0.3">
      <c r="F3754" t="str">
        <f t="shared" si="290"/>
        <v>_</v>
      </c>
      <c r="G3754">
        <f t="shared" si="291"/>
        <v>0</v>
      </c>
      <c r="H3754" s="40" t="e">
        <f t="shared" si="292"/>
        <v>#DIV/0!</v>
      </c>
      <c r="I3754">
        <f t="shared" si="293"/>
        <v>0</v>
      </c>
      <c r="J3754" s="40" t="e">
        <f t="shared" si="294"/>
        <v>#DIV/0!</v>
      </c>
      <c r="K3754" t="str">
        <f>+IFERROR(VLOOKUP(D3754,Table_1[#All],2,0),"")</f>
        <v/>
      </c>
    </row>
    <row r="3755" spans="6:11" ht="15" customHeight="1" x14ac:dyDescent="0.3">
      <c r="F3755" t="str">
        <f t="shared" si="290"/>
        <v>_</v>
      </c>
      <c r="G3755">
        <f t="shared" si="291"/>
        <v>0</v>
      </c>
      <c r="H3755" s="40" t="e">
        <f t="shared" si="292"/>
        <v>#DIV/0!</v>
      </c>
      <c r="I3755">
        <f t="shared" si="293"/>
        <v>0</v>
      </c>
      <c r="J3755" s="40" t="e">
        <f t="shared" si="294"/>
        <v>#DIV/0!</v>
      </c>
      <c r="K3755" t="str">
        <f>+IFERROR(VLOOKUP(D3755,Table_1[#All],2,0),"")</f>
        <v/>
      </c>
    </row>
    <row r="3756" spans="6:11" ht="15" customHeight="1" x14ac:dyDescent="0.3">
      <c r="F3756" t="str">
        <f t="shared" si="290"/>
        <v>_</v>
      </c>
      <c r="G3756">
        <f t="shared" si="291"/>
        <v>0</v>
      </c>
      <c r="H3756" s="40" t="e">
        <f t="shared" si="292"/>
        <v>#DIV/0!</v>
      </c>
      <c r="I3756">
        <f t="shared" si="293"/>
        <v>0</v>
      </c>
      <c r="J3756" s="40" t="e">
        <f t="shared" si="294"/>
        <v>#DIV/0!</v>
      </c>
      <c r="K3756" t="str">
        <f>+IFERROR(VLOOKUP(D3756,Table_1[#All],2,0),"")</f>
        <v/>
      </c>
    </row>
    <row r="3757" spans="6:11" ht="15" customHeight="1" x14ac:dyDescent="0.3">
      <c r="F3757" t="str">
        <f t="shared" si="290"/>
        <v>_</v>
      </c>
      <c r="G3757">
        <f t="shared" si="291"/>
        <v>0</v>
      </c>
      <c r="H3757" s="40" t="e">
        <f t="shared" si="292"/>
        <v>#DIV/0!</v>
      </c>
      <c r="I3757">
        <f t="shared" si="293"/>
        <v>0</v>
      </c>
      <c r="J3757" s="40" t="e">
        <f t="shared" si="294"/>
        <v>#DIV/0!</v>
      </c>
      <c r="K3757" t="str">
        <f>+IFERROR(VLOOKUP(D3757,Table_1[#All],2,0),"")</f>
        <v/>
      </c>
    </row>
    <row r="3758" spans="6:11" ht="15" customHeight="1" x14ac:dyDescent="0.3">
      <c r="F3758" t="str">
        <f t="shared" si="290"/>
        <v>_</v>
      </c>
      <c r="G3758">
        <f t="shared" si="291"/>
        <v>0</v>
      </c>
      <c r="H3758" s="40" t="e">
        <f t="shared" si="292"/>
        <v>#DIV/0!</v>
      </c>
      <c r="I3758">
        <f t="shared" si="293"/>
        <v>0</v>
      </c>
      <c r="J3758" s="40" t="e">
        <f t="shared" si="294"/>
        <v>#DIV/0!</v>
      </c>
      <c r="K3758" t="str">
        <f>+IFERROR(VLOOKUP(D3758,Table_1[#All],2,0),"")</f>
        <v/>
      </c>
    </row>
    <row r="3759" spans="6:11" ht="15" customHeight="1" x14ac:dyDescent="0.3">
      <c r="F3759" t="str">
        <f t="shared" si="290"/>
        <v>_</v>
      </c>
      <c r="G3759">
        <f t="shared" si="291"/>
        <v>0</v>
      </c>
      <c r="H3759" s="40" t="e">
        <f t="shared" si="292"/>
        <v>#DIV/0!</v>
      </c>
      <c r="I3759">
        <f t="shared" si="293"/>
        <v>0</v>
      </c>
      <c r="J3759" s="40" t="e">
        <f t="shared" si="294"/>
        <v>#DIV/0!</v>
      </c>
      <c r="K3759" t="str">
        <f>+IFERROR(VLOOKUP(D3759,Table_1[#All],2,0),"")</f>
        <v/>
      </c>
    </row>
    <row r="3760" spans="6:11" ht="15" customHeight="1" x14ac:dyDescent="0.3">
      <c r="F3760" t="str">
        <f t="shared" si="290"/>
        <v>_</v>
      </c>
      <c r="G3760">
        <f t="shared" si="291"/>
        <v>0</v>
      </c>
      <c r="H3760" s="40" t="e">
        <f t="shared" si="292"/>
        <v>#DIV/0!</v>
      </c>
      <c r="I3760">
        <f t="shared" si="293"/>
        <v>0</v>
      </c>
      <c r="J3760" s="40" t="e">
        <f t="shared" si="294"/>
        <v>#DIV/0!</v>
      </c>
      <c r="K3760" t="str">
        <f>+IFERROR(VLOOKUP(D3760,Table_1[#All],2,0),"")</f>
        <v/>
      </c>
    </row>
    <row r="3761" spans="6:11" ht="15" customHeight="1" x14ac:dyDescent="0.3">
      <c r="F3761" t="str">
        <f t="shared" si="290"/>
        <v>_</v>
      </c>
      <c r="G3761">
        <f t="shared" si="291"/>
        <v>0</v>
      </c>
      <c r="H3761" s="40" t="e">
        <f t="shared" si="292"/>
        <v>#DIV/0!</v>
      </c>
      <c r="I3761">
        <f t="shared" si="293"/>
        <v>0</v>
      </c>
      <c r="J3761" s="40" t="e">
        <f t="shared" si="294"/>
        <v>#DIV/0!</v>
      </c>
      <c r="K3761" t="str">
        <f>+IFERROR(VLOOKUP(D3761,Table_1[#All],2,0),"")</f>
        <v/>
      </c>
    </row>
    <row r="3762" spans="6:11" ht="15" customHeight="1" x14ac:dyDescent="0.3">
      <c r="F3762" t="str">
        <f t="shared" si="290"/>
        <v>_</v>
      </c>
      <c r="G3762">
        <f t="shared" si="291"/>
        <v>0</v>
      </c>
      <c r="H3762" s="40" t="e">
        <f t="shared" si="292"/>
        <v>#DIV/0!</v>
      </c>
      <c r="I3762">
        <f t="shared" si="293"/>
        <v>0</v>
      </c>
      <c r="J3762" s="40" t="e">
        <f t="shared" si="294"/>
        <v>#DIV/0!</v>
      </c>
      <c r="K3762" t="str">
        <f>+IFERROR(VLOOKUP(D3762,Table_1[#All],2,0),"")</f>
        <v/>
      </c>
    </row>
    <row r="3763" spans="6:11" ht="15" customHeight="1" x14ac:dyDescent="0.3">
      <c r="F3763" t="str">
        <f t="shared" si="290"/>
        <v>_</v>
      </c>
      <c r="G3763">
        <f t="shared" si="291"/>
        <v>0</v>
      </c>
      <c r="H3763" s="40" t="e">
        <f t="shared" si="292"/>
        <v>#DIV/0!</v>
      </c>
      <c r="I3763">
        <f t="shared" si="293"/>
        <v>0</v>
      </c>
      <c r="J3763" s="40" t="e">
        <f t="shared" si="294"/>
        <v>#DIV/0!</v>
      </c>
      <c r="K3763" t="str">
        <f>+IFERROR(VLOOKUP(D3763,Table_1[#All],2,0),"")</f>
        <v/>
      </c>
    </row>
    <row r="3764" spans="6:11" ht="15" customHeight="1" x14ac:dyDescent="0.3">
      <c r="F3764" t="str">
        <f t="shared" si="290"/>
        <v>_</v>
      </c>
      <c r="G3764">
        <f t="shared" si="291"/>
        <v>0</v>
      </c>
      <c r="H3764" s="40" t="e">
        <f t="shared" si="292"/>
        <v>#DIV/0!</v>
      </c>
      <c r="I3764">
        <f t="shared" si="293"/>
        <v>0</v>
      </c>
      <c r="J3764" s="40" t="e">
        <f t="shared" si="294"/>
        <v>#DIV/0!</v>
      </c>
      <c r="K3764" t="str">
        <f>+IFERROR(VLOOKUP(D3764,Table_1[#All],2,0),"")</f>
        <v/>
      </c>
    </row>
    <row r="3765" spans="6:11" ht="15" customHeight="1" x14ac:dyDescent="0.3">
      <c r="F3765" t="str">
        <f t="shared" si="290"/>
        <v>_</v>
      </c>
      <c r="G3765">
        <f t="shared" si="291"/>
        <v>0</v>
      </c>
      <c r="H3765" s="40" t="e">
        <f t="shared" si="292"/>
        <v>#DIV/0!</v>
      </c>
      <c r="I3765">
        <f t="shared" si="293"/>
        <v>0</v>
      </c>
      <c r="J3765" s="40" t="e">
        <f t="shared" si="294"/>
        <v>#DIV/0!</v>
      </c>
      <c r="K3765" t="str">
        <f>+IFERROR(VLOOKUP(D3765,Table_1[#All],2,0),"")</f>
        <v/>
      </c>
    </row>
    <row r="3766" spans="6:11" ht="15" customHeight="1" x14ac:dyDescent="0.3">
      <c r="F3766" t="str">
        <f t="shared" si="290"/>
        <v>_</v>
      </c>
      <c r="G3766">
        <f t="shared" si="291"/>
        <v>0</v>
      </c>
      <c r="H3766" s="40" t="e">
        <f t="shared" si="292"/>
        <v>#DIV/0!</v>
      </c>
      <c r="I3766">
        <f t="shared" si="293"/>
        <v>0</v>
      </c>
      <c r="J3766" s="40" t="e">
        <f t="shared" si="294"/>
        <v>#DIV/0!</v>
      </c>
      <c r="K3766" t="str">
        <f>+IFERROR(VLOOKUP(D3766,Table_1[#All],2,0),"")</f>
        <v/>
      </c>
    </row>
    <row r="3767" spans="6:11" ht="15" customHeight="1" x14ac:dyDescent="0.3">
      <c r="F3767" t="str">
        <f t="shared" si="290"/>
        <v>_</v>
      </c>
      <c r="G3767">
        <f t="shared" si="291"/>
        <v>0</v>
      </c>
      <c r="H3767" s="40" t="e">
        <f t="shared" si="292"/>
        <v>#DIV/0!</v>
      </c>
      <c r="I3767">
        <f t="shared" si="293"/>
        <v>0</v>
      </c>
      <c r="J3767" s="40" t="e">
        <f t="shared" si="294"/>
        <v>#DIV/0!</v>
      </c>
      <c r="K3767" t="str">
        <f>+IFERROR(VLOOKUP(D3767,Table_1[#All],2,0),"")</f>
        <v/>
      </c>
    </row>
    <row r="3768" spans="6:11" ht="15" customHeight="1" x14ac:dyDescent="0.3">
      <c r="F3768" t="str">
        <f t="shared" si="290"/>
        <v>_</v>
      </c>
      <c r="G3768">
        <f t="shared" si="291"/>
        <v>0</v>
      </c>
      <c r="H3768" s="40" t="e">
        <f t="shared" si="292"/>
        <v>#DIV/0!</v>
      </c>
      <c r="I3768">
        <f t="shared" si="293"/>
        <v>0</v>
      </c>
      <c r="J3768" s="40" t="e">
        <f t="shared" si="294"/>
        <v>#DIV/0!</v>
      </c>
      <c r="K3768" t="str">
        <f>+IFERROR(VLOOKUP(D3768,Table_1[#All],2,0),"")</f>
        <v/>
      </c>
    </row>
    <row r="3769" spans="6:11" ht="15" customHeight="1" x14ac:dyDescent="0.3">
      <c r="F3769" t="str">
        <f t="shared" si="290"/>
        <v>_</v>
      </c>
      <c r="G3769">
        <f t="shared" si="291"/>
        <v>0</v>
      </c>
      <c r="H3769" s="40" t="e">
        <f t="shared" si="292"/>
        <v>#DIV/0!</v>
      </c>
      <c r="I3769">
        <f t="shared" si="293"/>
        <v>0</v>
      </c>
      <c r="J3769" s="40" t="e">
        <f t="shared" si="294"/>
        <v>#DIV/0!</v>
      </c>
      <c r="K3769" t="str">
        <f>+IFERROR(VLOOKUP(D3769,Table_1[#All],2,0),"")</f>
        <v/>
      </c>
    </row>
    <row r="3770" spans="6:11" ht="15" customHeight="1" x14ac:dyDescent="0.3">
      <c r="F3770" t="str">
        <f t="shared" si="290"/>
        <v>_</v>
      </c>
      <c r="G3770">
        <f t="shared" si="291"/>
        <v>0</v>
      </c>
      <c r="H3770" s="40" t="e">
        <f t="shared" si="292"/>
        <v>#DIV/0!</v>
      </c>
      <c r="I3770">
        <f t="shared" si="293"/>
        <v>0</v>
      </c>
      <c r="J3770" s="40" t="e">
        <f t="shared" si="294"/>
        <v>#DIV/0!</v>
      </c>
      <c r="K3770" t="str">
        <f>+IFERROR(VLOOKUP(D3770,Table_1[#All],2,0),"")</f>
        <v/>
      </c>
    </row>
    <row r="3771" spans="6:11" ht="15" customHeight="1" x14ac:dyDescent="0.3">
      <c r="F3771" t="str">
        <f t="shared" si="290"/>
        <v>_</v>
      </c>
      <c r="G3771">
        <f t="shared" si="291"/>
        <v>0</v>
      </c>
      <c r="H3771" s="40" t="e">
        <f t="shared" si="292"/>
        <v>#DIV/0!</v>
      </c>
      <c r="I3771">
        <f t="shared" si="293"/>
        <v>0</v>
      </c>
      <c r="J3771" s="40" t="e">
        <f t="shared" si="294"/>
        <v>#DIV/0!</v>
      </c>
      <c r="K3771" t="str">
        <f>+IFERROR(VLOOKUP(D3771,Table_1[#All],2,0),"")</f>
        <v/>
      </c>
    </row>
    <row r="3772" spans="6:11" ht="15" customHeight="1" x14ac:dyDescent="0.3">
      <c r="F3772" t="str">
        <f t="shared" si="290"/>
        <v>_</v>
      </c>
      <c r="G3772">
        <f t="shared" si="291"/>
        <v>0</v>
      </c>
      <c r="H3772" s="40" t="e">
        <f t="shared" si="292"/>
        <v>#DIV/0!</v>
      </c>
      <c r="I3772">
        <f t="shared" si="293"/>
        <v>0</v>
      </c>
      <c r="J3772" s="40" t="e">
        <f t="shared" si="294"/>
        <v>#DIV/0!</v>
      </c>
      <c r="K3772" t="str">
        <f>+IFERROR(VLOOKUP(D3772,Table_1[#All],2,0),"")</f>
        <v/>
      </c>
    </row>
    <row r="3773" spans="6:11" ht="15" customHeight="1" x14ac:dyDescent="0.3">
      <c r="F3773" t="str">
        <f t="shared" si="290"/>
        <v>_</v>
      </c>
      <c r="G3773">
        <f t="shared" si="291"/>
        <v>0</v>
      </c>
      <c r="H3773" s="40" t="e">
        <f t="shared" si="292"/>
        <v>#DIV/0!</v>
      </c>
      <c r="I3773">
        <f t="shared" si="293"/>
        <v>0</v>
      </c>
      <c r="J3773" s="40" t="e">
        <f t="shared" si="294"/>
        <v>#DIV/0!</v>
      </c>
      <c r="K3773" t="str">
        <f>+IFERROR(VLOOKUP(D3773,Table_1[#All],2,0),"")</f>
        <v/>
      </c>
    </row>
    <row r="3774" spans="6:11" ht="15" customHeight="1" x14ac:dyDescent="0.3">
      <c r="F3774" t="str">
        <f t="shared" si="290"/>
        <v>_</v>
      </c>
      <c r="G3774">
        <f t="shared" si="291"/>
        <v>0</v>
      </c>
      <c r="H3774" s="40" t="e">
        <f t="shared" si="292"/>
        <v>#DIV/0!</v>
      </c>
      <c r="I3774">
        <f t="shared" si="293"/>
        <v>0</v>
      </c>
      <c r="J3774" s="40" t="e">
        <f t="shared" si="294"/>
        <v>#DIV/0!</v>
      </c>
      <c r="K3774" t="str">
        <f>+IFERROR(VLOOKUP(D3774,Table_1[#All],2,0),"")</f>
        <v/>
      </c>
    </row>
    <row r="3775" spans="6:11" ht="15" customHeight="1" x14ac:dyDescent="0.3">
      <c r="F3775" t="str">
        <f t="shared" si="290"/>
        <v>_</v>
      </c>
      <c r="G3775">
        <f t="shared" si="291"/>
        <v>0</v>
      </c>
      <c r="H3775" s="40" t="e">
        <f t="shared" si="292"/>
        <v>#DIV/0!</v>
      </c>
      <c r="I3775">
        <f t="shared" si="293"/>
        <v>0</v>
      </c>
      <c r="J3775" s="40" t="e">
        <f t="shared" si="294"/>
        <v>#DIV/0!</v>
      </c>
      <c r="K3775" t="str">
        <f>+IFERROR(VLOOKUP(D3775,Table_1[#All],2,0),"")</f>
        <v/>
      </c>
    </row>
    <row r="3776" spans="6:11" ht="15" customHeight="1" x14ac:dyDescent="0.3">
      <c r="F3776" t="str">
        <f t="shared" si="290"/>
        <v>_</v>
      </c>
      <c r="G3776">
        <f t="shared" si="291"/>
        <v>0</v>
      </c>
      <c r="H3776" s="40" t="e">
        <f t="shared" si="292"/>
        <v>#DIV/0!</v>
      </c>
      <c r="I3776">
        <f t="shared" si="293"/>
        <v>0</v>
      </c>
      <c r="J3776" s="40" t="e">
        <f t="shared" si="294"/>
        <v>#DIV/0!</v>
      </c>
      <c r="K3776" t="str">
        <f>+IFERROR(VLOOKUP(D3776,Table_1[#All],2,0),"")</f>
        <v/>
      </c>
    </row>
    <row r="3777" spans="6:11" ht="15" customHeight="1" x14ac:dyDescent="0.3">
      <c r="F3777" t="str">
        <f t="shared" si="290"/>
        <v>_</v>
      </c>
      <c r="G3777">
        <f t="shared" si="291"/>
        <v>0</v>
      </c>
      <c r="H3777" s="40" t="e">
        <f t="shared" si="292"/>
        <v>#DIV/0!</v>
      </c>
      <c r="I3777">
        <f t="shared" si="293"/>
        <v>0</v>
      </c>
      <c r="J3777" s="40" t="e">
        <f t="shared" si="294"/>
        <v>#DIV/0!</v>
      </c>
      <c r="K3777" t="str">
        <f>+IFERROR(VLOOKUP(D3777,Table_1[#All],2,0),"")</f>
        <v/>
      </c>
    </row>
    <row r="3778" spans="6:11" ht="15" customHeight="1" x14ac:dyDescent="0.3">
      <c r="F3778" t="str">
        <f t="shared" si="290"/>
        <v>_</v>
      </c>
      <c r="G3778">
        <f t="shared" si="291"/>
        <v>0</v>
      </c>
      <c r="H3778" s="40" t="e">
        <f t="shared" si="292"/>
        <v>#DIV/0!</v>
      </c>
      <c r="I3778">
        <f t="shared" si="293"/>
        <v>0</v>
      </c>
      <c r="J3778" s="40" t="e">
        <f t="shared" si="294"/>
        <v>#DIV/0!</v>
      </c>
      <c r="K3778" t="str">
        <f>+IFERROR(VLOOKUP(D3778,Table_1[#All],2,0),"")</f>
        <v/>
      </c>
    </row>
    <row r="3779" spans="6:11" ht="15" customHeight="1" x14ac:dyDescent="0.3">
      <c r="F3779" t="str">
        <f t="shared" ref="F3779:F3842" si="295">+CONCATENATE(A3779,"_",B3779)</f>
        <v>_</v>
      </c>
      <c r="G3779">
        <f t="shared" ref="G3779:G3842" si="296">+SUMIFS($E$2:$E$1048576,$D$2:$D$1048576,"00. VENDES",$F$2:$F$1048576,F3779)</f>
        <v>0</v>
      </c>
      <c r="H3779" s="40" t="e">
        <f t="shared" ref="H3779:H3842" si="297">+E3779/G3779</f>
        <v>#DIV/0!</v>
      </c>
      <c r="I3779">
        <f t="shared" ref="I3779:I3842" si="298">+SUMIFS($E$2:$E$9999,$D$2:$D$9999,"00. VENDES",$B$2:$B$9999,B3779)</f>
        <v>0</v>
      </c>
      <c r="J3779" s="40" t="e">
        <f t="shared" ref="J3779:J3842" si="299">+E3779/I3779</f>
        <v>#DIV/0!</v>
      </c>
      <c r="K3779" t="str">
        <f>+IFERROR(VLOOKUP(D3779,Table_1[#All],2,0),"")</f>
        <v/>
      </c>
    </row>
    <row r="3780" spans="6:11" ht="15" customHeight="1" x14ac:dyDescent="0.3">
      <c r="F3780" t="str">
        <f t="shared" si="295"/>
        <v>_</v>
      </c>
      <c r="G3780">
        <f t="shared" si="296"/>
        <v>0</v>
      </c>
      <c r="H3780" s="40" t="e">
        <f t="shared" si="297"/>
        <v>#DIV/0!</v>
      </c>
      <c r="I3780">
        <f t="shared" si="298"/>
        <v>0</v>
      </c>
      <c r="J3780" s="40" t="e">
        <f t="shared" si="299"/>
        <v>#DIV/0!</v>
      </c>
      <c r="K3780" t="str">
        <f>+IFERROR(VLOOKUP(D3780,Table_1[#All],2,0),"")</f>
        <v/>
      </c>
    </row>
    <row r="3781" spans="6:11" ht="15" customHeight="1" x14ac:dyDescent="0.3">
      <c r="F3781" t="str">
        <f t="shared" si="295"/>
        <v>_</v>
      </c>
      <c r="G3781">
        <f t="shared" si="296"/>
        <v>0</v>
      </c>
      <c r="H3781" s="40" t="e">
        <f t="shared" si="297"/>
        <v>#DIV/0!</v>
      </c>
      <c r="I3781">
        <f t="shared" si="298"/>
        <v>0</v>
      </c>
      <c r="J3781" s="40" t="e">
        <f t="shared" si="299"/>
        <v>#DIV/0!</v>
      </c>
      <c r="K3781" t="str">
        <f>+IFERROR(VLOOKUP(D3781,Table_1[#All],2,0),"")</f>
        <v/>
      </c>
    </row>
    <row r="3782" spans="6:11" ht="15" customHeight="1" x14ac:dyDescent="0.3">
      <c r="F3782" t="str">
        <f t="shared" si="295"/>
        <v>_</v>
      </c>
      <c r="G3782">
        <f t="shared" si="296"/>
        <v>0</v>
      </c>
      <c r="H3782" s="40" t="e">
        <f t="shared" si="297"/>
        <v>#DIV/0!</v>
      </c>
      <c r="I3782">
        <f t="shared" si="298"/>
        <v>0</v>
      </c>
      <c r="J3782" s="40" t="e">
        <f t="shared" si="299"/>
        <v>#DIV/0!</v>
      </c>
      <c r="K3782" t="str">
        <f>+IFERROR(VLOOKUP(D3782,Table_1[#All],2,0),"")</f>
        <v/>
      </c>
    </row>
    <row r="3783" spans="6:11" ht="15" customHeight="1" x14ac:dyDescent="0.3">
      <c r="F3783" t="str">
        <f t="shared" si="295"/>
        <v>_</v>
      </c>
      <c r="G3783">
        <f t="shared" si="296"/>
        <v>0</v>
      </c>
      <c r="H3783" s="40" t="e">
        <f t="shared" si="297"/>
        <v>#DIV/0!</v>
      </c>
      <c r="I3783">
        <f t="shared" si="298"/>
        <v>0</v>
      </c>
      <c r="J3783" s="40" t="e">
        <f t="shared" si="299"/>
        <v>#DIV/0!</v>
      </c>
      <c r="K3783" t="str">
        <f>+IFERROR(VLOOKUP(D3783,Table_1[#All],2,0),"")</f>
        <v/>
      </c>
    </row>
    <row r="3784" spans="6:11" ht="15" customHeight="1" x14ac:dyDescent="0.3">
      <c r="F3784" t="str">
        <f t="shared" si="295"/>
        <v>_</v>
      </c>
      <c r="G3784">
        <f t="shared" si="296"/>
        <v>0</v>
      </c>
      <c r="H3784" s="40" t="e">
        <f t="shared" si="297"/>
        <v>#DIV/0!</v>
      </c>
      <c r="I3784">
        <f t="shared" si="298"/>
        <v>0</v>
      </c>
      <c r="J3784" s="40" t="e">
        <f t="shared" si="299"/>
        <v>#DIV/0!</v>
      </c>
      <c r="K3784" t="str">
        <f>+IFERROR(VLOOKUP(D3784,Table_1[#All],2,0),"")</f>
        <v/>
      </c>
    </row>
    <row r="3785" spans="6:11" ht="15" customHeight="1" x14ac:dyDescent="0.3">
      <c r="F3785" t="str">
        <f t="shared" si="295"/>
        <v>_</v>
      </c>
      <c r="G3785">
        <f t="shared" si="296"/>
        <v>0</v>
      </c>
      <c r="H3785" s="40" t="e">
        <f t="shared" si="297"/>
        <v>#DIV/0!</v>
      </c>
      <c r="I3785">
        <f t="shared" si="298"/>
        <v>0</v>
      </c>
      <c r="J3785" s="40" t="e">
        <f t="shared" si="299"/>
        <v>#DIV/0!</v>
      </c>
      <c r="K3785" t="str">
        <f>+IFERROR(VLOOKUP(D3785,Table_1[#All],2,0),"")</f>
        <v/>
      </c>
    </row>
    <row r="3786" spans="6:11" ht="15" customHeight="1" x14ac:dyDescent="0.3">
      <c r="F3786" t="str">
        <f t="shared" si="295"/>
        <v>_</v>
      </c>
      <c r="G3786">
        <f t="shared" si="296"/>
        <v>0</v>
      </c>
      <c r="H3786" s="40" t="e">
        <f t="shared" si="297"/>
        <v>#DIV/0!</v>
      </c>
      <c r="I3786">
        <f t="shared" si="298"/>
        <v>0</v>
      </c>
      <c r="J3786" s="40" t="e">
        <f t="shared" si="299"/>
        <v>#DIV/0!</v>
      </c>
      <c r="K3786" t="str">
        <f>+IFERROR(VLOOKUP(D3786,Table_1[#All],2,0),"")</f>
        <v/>
      </c>
    </row>
    <row r="3787" spans="6:11" ht="15" customHeight="1" x14ac:dyDescent="0.3">
      <c r="F3787" t="str">
        <f t="shared" si="295"/>
        <v>_</v>
      </c>
      <c r="G3787">
        <f t="shared" si="296"/>
        <v>0</v>
      </c>
      <c r="H3787" s="40" t="e">
        <f t="shared" si="297"/>
        <v>#DIV/0!</v>
      </c>
      <c r="I3787">
        <f t="shared" si="298"/>
        <v>0</v>
      </c>
      <c r="J3787" s="40" t="e">
        <f t="shared" si="299"/>
        <v>#DIV/0!</v>
      </c>
      <c r="K3787" t="str">
        <f>+IFERROR(VLOOKUP(D3787,Table_1[#All],2,0),"")</f>
        <v/>
      </c>
    </row>
    <row r="3788" spans="6:11" ht="15" customHeight="1" x14ac:dyDescent="0.3">
      <c r="F3788" t="str">
        <f t="shared" si="295"/>
        <v>_</v>
      </c>
      <c r="G3788">
        <f t="shared" si="296"/>
        <v>0</v>
      </c>
      <c r="H3788" s="40" t="e">
        <f t="shared" si="297"/>
        <v>#DIV/0!</v>
      </c>
      <c r="I3788">
        <f t="shared" si="298"/>
        <v>0</v>
      </c>
      <c r="J3788" s="40" t="e">
        <f t="shared" si="299"/>
        <v>#DIV/0!</v>
      </c>
      <c r="K3788" t="str">
        <f>+IFERROR(VLOOKUP(D3788,Table_1[#All],2,0),"")</f>
        <v/>
      </c>
    </row>
    <row r="3789" spans="6:11" ht="15" customHeight="1" x14ac:dyDescent="0.3">
      <c r="F3789" t="str">
        <f t="shared" si="295"/>
        <v>_</v>
      </c>
      <c r="G3789">
        <f t="shared" si="296"/>
        <v>0</v>
      </c>
      <c r="H3789" s="40" t="e">
        <f t="shared" si="297"/>
        <v>#DIV/0!</v>
      </c>
      <c r="I3789">
        <f t="shared" si="298"/>
        <v>0</v>
      </c>
      <c r="J3789" s="40" t="e">
        <f t="shared" si="299"/>
        <v>#DIV/0!</v>
      </c>
      <c r="K3789" t="str">
        <f>+IFERROR(VLOOKUP(D3789,Table_1[#All],2,0),"")</f>
        <v/>
      </c>
    </row>
    <row r="3790" spans="6:11" ht="15" customHeight="1" x14ac:dyDescent="0.3">
      <c r="F3790" t="str">
        <f t="shared" si="295"/>
        <v>_</v>
      </c>
      <c r="G3790">
        <f t="shared" si="296"/>
        <v>0</v>
      </c>
      <c r="H3790" s="40" t="e">
        <f t="shared" si="297"/>
        <v>#DIV/0!</v>
      </c>
      <c r="I3790">
        <f t="shared" si="298"/>
        <v>0</v>
      </c>
      <c r="J3790" s="40" t="e">
        <f t="shared" si="299"/>
        <v>#DIV/0!</v>
      </c>
      <c r="K3790" t="str">
        <f>+IFERROR(VLOOKUP(D3790,Table_1[#All],2,0),"")</f>
        <v/>
      </c>
    </row>
    <row r="3791" spans="6:11" ht="15" customHeight="1" x14ac:dyDescent="0.3">
      <c r="F3791" t="str">
        <f t="shared" si="295"/>
        <v>_</v>
      </c>
      <c r="G3791">
        <f t="shared" si="296"/>
        <v>0</v>
      </c>
      <c r="H3791" s="40" t="e">
        <f t="shared" si="297"/>
        <v>#DIV/0!</v>
      </c>
      <c r="I3791">
        <f t="shared" si="298"/>
        <v>0</v>
      </c>
      <c r="J3791" s="40" t="e">
        <f t="shared" si="299"/>
        <v>#DIV/0!</v>
      </c>
      <c r="K3791" t="str">
        <f>+IFERROR(VLOOKUP(D3791,Table_1[#All],2,0),"")</f>
        <v/>
      </c>
    </row>
    <row r="3792" spans="6:11" ht="15" customHeight="1" x14ac:dyDescent="0.3">
      <c r="F3792" t="str">
        <f t="shared" si="295"/>
        <v>_</v>
      </c>
      <c r="G3792">
        <f t="shared" si="296"/>
        <v>0</v>
      </c>
      <c r="H3792" s="40" t="e">
        <f t="shared" si="297"/>
        <v>#DIV/0!</v>
      </c>
      <c r="I3792">
        <f t="shared" si="298"/>
        <v>0</v>
      </c>
      <c r="J3792" s="40" t="e">
        <f t="shared" si="299"/>
        <v>#DIV/0!</v>
      </c>
      <c r="K3792" t="str">
        <f>+IFERROR(VLOOKUP(D3792,Table_1[#All],2,0),"")</f>
        <v/>
      </c>
    </row>
    <row r="3793" spans="6:11" ht="15" customHeight="1" x14ac:dyDescent="0.3">
      <c r="F3793" t="str">
        <f t="shared" si="295"/>
        <v>_</v>
      </c>
      <c r="G3793">
        <f t="shared" si="296"/>
        <v>0</v>
      </c>
      <c r="H3793" s="40" t="e">
        <f t="shared" si="297"/>
        <v>#DIV/0!</v>
      </c>
      <c r="I3793">
        <f t="shared" si="298"/>
        <v>0</v>
      </c>
      <c r="J3793" s="40" t="e">
        <f t="shared" si="299"/>
        <v>#DIV/0!</v>
      </c>
      <c r="K3793" t="str">
        <f>+IFERROR(VLOOKUP(D3793,Table_1[#All],2,0),"")</f>
        <v/>
      </c>
    </row>
    <row r="3794" spans="6:11" ht="15" customHeight="1" x14ac:dyDescent="0.3">
      <c r="F3794" t="str">
        <f t="shared" si="295"/>
        <v>_</v>
      </c>
      <c r="G3794">
        <f t="shared" si="296"/>
        <v>0</v>
      </c>
      <c r="H3794" s="40" t="e">
        <f t="shared" si="297"/>
        <v>#DIV/0!</v>
      </c>
      <c r="I3794">
        <f t="shared" si="298"/>
        <v>0</v>
      </c>
      <c r="J3794" s="40" t="e">
        <f t="shared" si="299"/>
        <v>#DIV/0!</v>
      </c>
      <c r="K3794" t="str">
        <f>+IFERROR(VLOOKUP(D3794,Table_1[#All],2,0),"")</f>
        <v/>
      </c>
    </row>
    <row r="3795" spans="6:11" ht="15" customHeight="1" x14ac:dyDescent="0.3">
      <c r="F3795" t="str">
        <f t="shared" si="295"/>
        <v>_</v>
      </c>
      <c r="G3795">
        <f t="shared" si="296"/>
        <v>0</v>
      </c>
      <c r="H3795" s="40" t="e">
        <f t="shared" si="297"/>
        <v>#DIV/0!</v>
      </c>
      <c r="I3795">
        <f t="shared" si="298"/>
        <v>0</v>
      </c>
      <c r="J3795" s="40" t="e">
        <f t="shared" si="299"/>
        <v>#DIV/0!</v>
      </c>
      <c r="K3795" t="str">
        <f>+IFERROR(VLOOKUP(D3795,Table_1[#All],2,0),"")</f>
        <v/>
      </c>
    </row>
    <row r="3796" spans="6:11" ht="15" customHeight="1" x14ac:dyDescent="0.3">
      <c r="F3796" t="str">
        <f t="shared" si="295"/>
        <v>_</v>
      </c>
      <c r="G3796">
        <f t="shared" si="296"/>
        <v>0</v>
      </c>
      <c r="H3796" s="40" t="e">
        <f t="shared" si="297"/>
        <v>#DIV/0!</v>
      </c>
      <c r="I3796">
        <f t="shared" si="298"/>
        <v>0</v>
      </c>
      <c r="J3796" s="40" t="e">
        <f t="shared" si="299"/>
        <v>#DIV/0!</v>
      </c>
      <c r="K3796" t="str">
        <f>+IFERROR(VLOOKUP(D3796,Table_1[#All],2,0),"")</f>
        <v/>
      </c>
    </row>
    <row r="3797" spans="6:11" ht="15" customHeight="1" x14ac:dyDescent="0.3">
      <c r="F3797" t="str">
        <f t="shared" si="295"/>
        <v>_</v>
      </c>
      <c r="G3797">
        <f t="shared" si="296"/>
        <v>0</v>
      </c>
      <c r="H3797" s="40" t="e">
        <f t="shared" si="297"/>
        <v>#DIV/0!</v>
      </c>
      <c r="I3797">
        <f t="shared" si="298"/>
        <v>0</v>
      </c>
      <c r="J3797" s="40" t="e">
        <f t="shared" si="299"/>
        <v>#DIV/0!</v>
      </c>
      <c r="K3797" t="str">
        <f>+IFERROR(VLOOKUP(D3797,Table_1[#All],2,0),"")</f>
        <v/>
      </c>
    </row>
    <row r="3798" spans="6:11" ht="15" customHeight="1" x14ac:dyDescent="0.3">
      <c r="F3798" t="str">
        <f t="shared" si="295"/>
        <v>_</v>
      </c>
      <c r="G3798">
        <f t="shared" si="296"/>
        <v>0</v>
      </c>
      <c r="H3798" s="40" t="e">
        <f t="shared" si="297"/>
        <v>#DIV/0!</v>
      </c>
      <c r="I3798">
        <f t="shared" si="298"/>
        <v>0</v>
      </c>
      <c r="J3798" s="40" t="e">
        <f t="shared" si="299"/>
        <v>#DIV/0!</v>
      </c>
      <c r="K3798" t="str">
        <f>+IFERROR(VLOOKUP(D3798,Table_1[#All],2,0),"")</f>
        <v/>
      </c>
    </row>
    <row r="3799" spans="6:11" ht="15" customHeight="1" x14ac:dyDescent="0.3">
      <c r="F3799" t="str">
        <f t="shared" si="295"/>
        <v>_</v>
      </c>
      <c r="G3799">
        <f t="shared" si="296"/>
        <v>0</v>
      </c>
      <c r="H3799" s="40" t="e">
        <f t="shared" si="297"/>
        <v>#DIV/0!</v>
      </c>
      <c r="I3799">
        <f t="shared" si="298"/>
        <v>0</v>
      </c>
      <c r="J3799" s="40" t="e">
        <f t="shared" si="299"/>
        <v>#DIV/0!</v>
      </c>
      <c r="K3799" t="str">
        <f>+IFERROR(VLOOKUP(D3799,Table_1[#All],2,0),"")</f>
        <v/>
      </c>
    </row>
    <row r="3800" spans="6:11" ht="15" customHeight="1" x14ac:dyDescent="0.3">
      <c r="F3800" t="str">
        <f t="shared" si="295"/>
        <v>_</v>
      </c>
      <c r="G3800">
        <f t="shared" si="296"/>
        <v>0</v>
      </c>
      <c r="H3800" s="40" t="e">
        <f t="shared" si="297"/>
        <v>#DIV/0!</v>
      </c>
      <c r="I3800">
        <f t="shared" si="298"/>
        <v>0</v>
      </c>
      <c r="J3800" s="40" t="e">
        <f t="shared" si="299"/>
        <v>#DIV/0!</v>
      </c>
      <c r="K3800" t="str">
        <f>+IFERROR(VLOOKUP(D3800,Table_1[#All],2,0),"")</f>
        <v/>
      </c>
    </row>
    <row r="3801" spans="6:11" ht="15" customHeight="1" x14ac:dyDescent="0.3">
      <c r="F3801" t="str">
        <f t="shared" si="295"/>
        <v>_</v>
      </c>
      <c r="G3801">
        <f t="shared" si="296"/>
        <v>0</v>
      </c>
      <c r="H3801" s="40" t="e">
        <f t="shared" si="297"/>
        <v>#DIV/0!</v>
      </c>
      <c r="I3801">
        <f t="shared" si="298"/>
        <v>0</v>
      </c>
      <c r="J3801" s="40" t="e">
        <f t="shared" si="299"/>
        <v>#DIV/0!</v>
      </c>
      <c r="K3801" t="str">
        <f>+IFERROR(VLOOKUP(D3801,Table_1[#All],2,0),"")</f>
        <v/>
      </c>
    </row>
    <row r="3802" spans="6:11" ht="15" customHeight="1" x14ac:dyDescent="0.3">
      <c r="F3802" t="str">
        <f t="shared" si="295"/>
        <v>_</v>
      </c>
      <c r="G3802">
        <f t="shared" si="296"/>
        <v>0</v>
      </c>
      <c r="H3802" s="40" t="e">
        <f t="shared" si="297"/>
        <v>#DIV/0!</v>
      </c>
      <c r="I3802">
        <f t="shared" si="298"/>
        <v>0</v>
      </c>
      <c r="J3802" s="40" t="e">
        <f t="shared" si="299"/>
        <v>#DIV/0!</v>
      </c>
      <c r="K3802" t="str">
        <f>+IFERROR(VLOOKUP(D3802,Table_1[#All],2,0),"")</f>
        <v/>
      </c>
    </row>
    <row r="3803" spans="6:11" ht="15" customHeight="1" x14ac:dyDescent="0.3">
      <c r="F3803" t="str">
        <f t="shared" si="295"/>
        <v>_</v>
      </c>
      <c r="G3803">
        <f t="shared" si="296"/>
        <v>0</v>
      </c>
      <c r="H3803" s="40" t="e">
        <f t="shared" si="297"/>
        <v>#DIV/0!</v>
      </c>
      <c r="I3803">
        <f t="shared" si="298"/>
        <v>0</v>
      </c>
      <c r="J3803" s="40" t="e">
        <f t="shared" si="299"/>
        <v>#DIV/0!</v>
      </c>
      <c r="K3803" t="str">
        <f>+IFERROR(VLOOKUP(D3803,Table_1[#All],2,0),"")</f>
        <v/>
      </c>
    </row>
    <row r="3804" spans="6:11" ht="15" customHeight="1" x14ac:dyDescent="0.3">
      <c r="F3804" t="str">
        <f t="shared" si="295"/>
        <v>_</v>
      </c>
      <c r="G3804">
        <f t="shared" si="296"/>
        <v>0</v>
      </c>
      <c r="H3804" s="40" t="e">
        <f t="shared" si="297"/>
        <v>#DIV/0!</v>
      </c>
      <c r="I3804">
        <f t="shared" si="298"/>
        <v>0</v>
      </c>
      <c r="J3804" s="40" t="e">
        <f t="shared" si="299"/>
        <v>#DIV/0!</v>
      </c>
      <c r="K3804" t="str">
        <f>+IFERROR(VLOOKUP(D3804,Table_1[#All],2,0),"")</f>
        <v/>
      </c>
    </row>
    <row r="3805" spans="6:11" ht="15" customHeight="1" x14ac:dyDescent="0.3">
      <c r="F3805" t="str">
        <f t="shared" si="295"/>
        <v>_</v>
      </c>
      <c r="G3805">
        <f t="shared" si="296"/>
        <v>0</v>
      </c>
      <c r="H3805" s="40" t="e">
        <f t="shared" si="297"/>
        <v>#DIV/0!</v>
      </c>
      <c r="I3805">
        <f t="shared" si="298"/>
        <v>0</v>
      </c>
      <c r="J3805" s="40" t="e">
        <f t="shared" si="299"/>
        <v>#DIV/0!</v>
      </c>
      <c r="K3805" t="str">
        <f>+IFERROR(VLOOKUP(D3805,Table_1[#All],2,0),"")</f>
        <v/>
      </c>
    </row>
    <row r="3806" spans="6:11" ht="15" customHeight="1" x14ac:dyDescent="0.3">
      <c r="F3806" t="str">
        <f t="shared" si="295"/>
        <v>_</v>
      </c>
      <c r="G3806">
        <f t="shared" si="296"/>
        <v>0</v>
      </c>
      <c r="H3806" s="40" t="e">
        <f t="shared" si="297"/>
        <v>#DIV/0!</v>
      </c>
      <c r="I3806">
        <f t="shared" si="298"/>
        <v>0</v>
      </c>
      <c r="J3806" s="40" t="e">
        <f t="shared" si="299"/>
        <v>#DIV/0!</v>
      </c>
      <c r="K3806" t="str">
        <f>+IFERROR(VLOOKUP(D3806,Table_1[#All],2,0),"")</f>
        <v/>
      </c>
    </row>
    <row r="3807" spans="6:11" ht="15" customHeight="1" x14ac:dyDescent="0.3">
      <c r="F3807" t="str">
        <f t="shared" si="295"/>
        <v>_</v>
      </c>
      <c r="G3807">
        <f t="shared" si="296"/>
        <v>0</v>
      </c>
      <c r="H3807" s="40" t="e">
        <f t="shared" si="297"/>
        <v>#DIV/0!</v>
      </c>
      <c r="I3807">
        <f t="shared" si="298"/>
        <v>0</v>
      </c>
      <c r="J3807" s="40" t="e">
        <f t="shared" si="299"/>
        <v>#DIV/0!</v>
      </c>
      <c r="K3807" t="str">
        <f>+IFERROR(VLOOKUP(D3807,Table_1[#All],2,0),"")</f>
        <v/>
      </c>
    </row>
    <row r="3808" spans="6:11" ht="15" customHeight="1" x14ac:dyDescent="0.3">
      <c r="F3808" t="str">
        <f t="shared" si="295"/>
        <v>_</v>
      </c>
      <c r="G3808">
        <f t="shared" si="296"/>
        <v>0</v>
      </c>
      <c r="H3808" s="40" t="e">
        <f t="shared" si="297"/>
        <v>#DIV/0!</v>
      </c>
      <c r="I3808">
        <f t="shared" si="298"/>
        <v>0</v>
      </c>
      <c r="J3808" s="40" t="e">
        <f t="shared" si="299"/>
        <v>#DIV/0!</v>
      </c>
      <c r="K3808" t="str">
        <f>+IFERROR(VLOOKUP(D3808,Table_1[#All],2,0),"")</f>
        <v/>
      </c>
    </row>
    <row r="3809" spans="6:11" ht="15" customHeight="1" x14ac:dyDescent="0.3">
      <c r="F3809" t="str">
        <f t="shared" si="295"/>
        <v>_</v>
      </c>
      <c r="G3809">
        <f t="shared" si="296"/>
        <v>0</v>
      </c>
      <c r="H3809" s="40" t="e">
        <f t="shared" si="297"/>
        <v>#DIV/0!</v>
      </c>
      <c r="I3809">
        <f t="shared" si="298"/>
        <v>0</v>
      </c>
      <c r="J3809" s="40" t="e">
        <f t="shared" si="299"/>
        <v>#DIV/0!</v>
      </c>
      <c r="K3809" t="str">
        <f>+IFERROR(VLOOKUP(D3809,Table_1[#All],2,0),"")</f>
        <v/>
      </c>
    </row>
    <row r="3810" spans="6:11" ht="15" customHeight="1" x14ac:dyDescent="0.3">
      <c r="F3810" t="str">
        <f t="shared" si="295"/>
        <v>_</v>
      </c>
      <c r="G3810">
        <f t="shared" si="296"/>
        <v>0</v>
      </c>
      <c r="H3810" s="40" t="e">
        <f t="shared" si="297"/>
        <v>#DIV/0!</v>
      </c>
      <c r="I3810">
        <f t="shared" si="298"/>
        <v>0</v>
      </c>
      <c r="J3810" s="40" t="e">
        <f t="shared" si="299"/>
        <v>#DIV/0!</v>
      </c>
      <c r="K3810" t="str">
        <f>+IFERROR(VLOOKUP(D3810,Table_1[#All],2,0),"")</f>
        <v/>
      </c>
    </row>
    <row r="3811" spans="6:11" ht="15" customHeight="1" x14ac:dyDescent="0.3">
      <c r="F3811" t="str">
        <f t="shared" si="295"/>
        <v>_</v>
      </c>
      <c r="G3811">
        <f t="shared" si="296"/>
        <v>0</v>
      </c>
      <c r="H3811" s="40" t="e">
        <f t="shared" si="297"/>
        <v>#DIV/0!</v>
      </c>
      <c r="I3811">
        <f t="shared" si="298"/>
        <v>0</v>
      </c>
      <c r="J3811" s="40" t="e">
        <f t="shared" si="299"/>
        <v>#DIV/0!</v>
      </c>
      <c r="K3811" t="str">
        <f>+IFERROR(VLOOKUP(D3811,Table_1[#All],2,0),"")</f>
        <v/>
      </c>
    </row>
    <row r="3812" spans="6:11" ht="15" customHeight="1" x14ac:dyDescent="0.3">
      <c r="F3812" t="str">
        <f t="shared" si="295"/>
        <v>_</v>
      </c>
      <c r="G3812">
        <f t="shared" si="296"/>
        <v>0</v>
      </c>
      <c r="H3812" s="40" t="e">
        <f t="shared" si="297"/>
        <v>#DIV/0!</v>
      </c>
      <c r="I3812">
        <f t="shared" si="298"/>
        <v>0</v>
      </c>
      <c r="J3812" s="40" t="e">
        <f t="shared" si="299"/>
        <v>#DIV/0!</v>
      </c>
      <c r="K3812" t="str">
        <f>+IFERROR(VLOOKUP(D3812,Table_1[#All],2,0),"")</f>
        <v/>
      </c>
    </row>
    <row r="3813" spans="6:11" ht="15" customHeight="1" x14ac:dyDescent="0.3">
      <c r="F3813" t="str">
        <f t="shared" si="295"/>
        <v>_</v>
      </c>
      <c r="G3813">
        <f t="shared" si="296"/>
        <v>0</v>
      </c>
      <c r="H3813" s="40" t="e">
        <f t="shared" si="297"/>
        <v>#DIV/0!</v>
      </c>
      <c r="I3813">
        <f t="shared" si="298"/>
        <v>0</v>
      </c>
      <c r="J3813" s="40" t="e">
        <f t="shared" si="299"/>
        <v>#DIV/0!</v>
      </c>
      <c r="K3813" t="str">
        <f>+IFERROR(VLOOKUP(D3813,Table_1[#All],2,0),"")</f>
        <v/>
      </c>
    </row>
    <row r="3814" spans="6:11" ht="15" customHeight="1" x14ac:dyDescent="0.3">
      <c r="F3814" t="str">
        <f t="shared" si="295"/>
        <v>_</v>
      </c>
      <c r="G3814">
        <f t="shared" si="296"/>
        <v>0</v>
      </c>
      <c r="H3814" s="40" t="e">
        <f t="shared" si="297"/>
        <v>#DIV/0!</v>
      </c>
      <c r="I3814">
        <f t="shared" si="298"/>
        <v>0</v>
      </c>
      <c r="J3814" s="40" t="e">
        <f t="shared" si="299"/>
        <v>#DIV/0!</v>
      </c>
      <c r="K3814" t="str">
        <f>+IFERROR(VLOOKUP(D3814,Table_1[#All],2,0),"")</f>
        <v/>
      </c>
    </row>
    <row r="3815" spans="6:11" ht="15" customHeight="1" x14ac:dyDescent="0.3">
      <c r="F3815" t="str">
        <f t="shared" si="295"/>
        <v>_</v>
      </c>
      <c r="G3815">
        <f t="shared" si="296"/>
        <v>0</v>
      </c>
      <c r="H3815" s="40" t="e">
        <f t="shared" si="297"/>
        <v>#DIV/0!</v>
      </c>
      <c r="I3815">
        <f t="shared" si="298"/>
        <v>0</v>
      </c>
      <c r="J3815" s="40" t="e">
        <f t="shared" si="299"/>
        <v>#DIV/0!</v>
      </c>
      <c r="K3815" t="str">
        <f>+IFERROR(VLOOKUP(D3815,Table_1[#All],2,0),"")</f>
        <v/>
      </c>
    </row>
    <row r="3816" spans="6:11" ht="15" customHeight="1" x14ac:dyDescent="0.3">
      <c r="F3816" t="str">
        <f t="shared" si="295"/>
        <v>_</v>
      </c>
      <c r="G3816">
        <f t="shared" si="296"/>
        <v>0</v>
      </c>
      <c r="H3816" s="40" t="e">
        <f t="shared" si="297"/>
        <v>#DIV/0!</v>
      </c>
      <c r="I3816">
        <f t="shared" si="298"/>
        <v>0</v>
      </c>
      <c r="J3816" s="40" t="e">
        <f t="shared" si="299"/>
        <v>#DIV/0!</v>
      </c>
      <c r="K3816" t="str">
        <f>+IFERROR(VLOOKUP(D3816,Table_1[#All],2,0),"")</f>
        <v/>
      </c>
    </row>
    <row r="3817" spans="6:11" ht="15" customHeight="1" x14ac:dyDescent="0.3">
      <c r="F3817" t="str">
        <f t="shared" si="295"/>
        <v>_</v>
      </c>
      <c r="G3817">
        <f t="shared" si="296"/>
        <v>0</v>
      </c>
      <c r="H3817" s="40" t="e">
        <f t="shared" si="297"/>
        <v>#DIV/0!</v>
      </c>
      <c r="I3817">
        <f t="shared" si="298"/>
        <v>0</v>
      </c>
      <c r="J3817" s="40" t="e">
        <f t="shared" si="299"/>
        <v>#DIV/0!</v>
      </c>
      <c r="K3817" t="str">
        <f>+IFERROR(VLOOKUP(D3817,Table_1[#All],2,0),"")</f>
        <v/>
      </c>
    </row>
    <row r="3818" spans="6:11" ht="15" customHeight="1" x14ac:dyDescent="0.3">
      <c r="F3818" t="str">
        <f t="shared" si="295"/>
        <v>_</v>
      </c>
      <c r="G3818">
        <f t="shared" si="296"/>
        <v>0</v>
      </c>
      <c r="H3818" s="40" t="e">
        <f t="shared" si="297"/>
        <v>#DIV/0!</v>
      </c>
      <c r="I3818">
        <f t="shared" si="298"/>
        <v>0</v>
      </c>
      <c r="J3818" s="40" t="e">
        <f t="shared" si="299"/>
        <v>#DIV/0!</v>
      </c>
      <c r="K3818" t="str">
        <f>+IFERROR(VLOOKUP(D3818,Table_1[#All],2,0),"")</f>
        <v/>
      </c>
    </row>
    <row r="3819" spans="6:11" ht="15" customHeight="1" x14ac:dyDescent="0.3">
      <c r="F3819" t="str">
        <f t="shared" si="295"/>
        <v>_</v>
      </c>
      <c r="G3819">
        <f t="shared" si="296"/>
        <v>0</v>
      </c>
      <c r="H3819" s="40" t="e">
        <f t="shared" si="297"/>
        <v>#DIV/0!</v>
      </c>
      <c r="I3819">
        <f t="shared" si="298"/>
        <v>0</v>
      </c>
      <c r="J3819" s="40" t="e">
        <f t="shared" si="299"/>
        <v>#DIV/0!</v>
      </c>
      <c r="K3819" t="str">
        <f>+IFERROR(VLOOKUP(D3819,Table_1[#All],2,0),"")</f>
        <v/>
      </c>
    </row>
    <row r="3820" spans="6:11" ht="15" customHeight="1" x14ac:dyDescent="0.3">
      <c r="F3820" t="str">
        <f t="shared" si="295"/>
        <v>_</v>
      </c>
      <c r="G3820">
        <f t="shared" si="296"/>
        <v>0</v>
      </c>
      <c r="H3820" s="40" t="e">
        <f t="shared" si="297"/>
        <v>#DIV/0!</v>
      </c>
      <c r="I3820">
        <f t="shared" si="298"/>
        <v>0</v>
      </c>
      <c r="J3820" s="40" t="e">
        <f t="shared" si="299"/>
        <v>#DIV/0!</v>
      </c>
      <c r="K3820" t="str">
        <f>+IFERROR(VLOOKUP(D3820,Table_1[#All],2,0),"")</f>
        <v/>
      </c>
    </row>
    <row r="3821" spans="6:11" ht="15" customHeight="1" x14ac:dyDescent="0.3">
      <c r="F3821" t="str">
        <f t="shared" si="295"/>
        <v>_</v>
      </c>
      <c r="G3821">
        <f t="shared" si="296"/>
        <v>0</v>
      </c>
      <c r="H3821" s="40" t="e">
        <f t="shared" si="297"/>
        <v>#DIV/0!</v>
      </c>
      <c r="I3821">
        <f t="shared" si="298"/>
        <v>0</v>
      </c>
      <c r="J3821" s="40" t="e">
        <f t="shared" si="299"/>
        <v>#DIV/0!</v>
      </c>
      <c r="K3821" t="str">
        <f>+IFERROR(VLOOKUP(D3821,Table_1[#All],2,0),"")</f>
        <v/>
      </c>
    </row>
    <row r="3822" spans="6:11" ht="15" customHeight="1" x14ac:dyDescent="0.3">
      <c r="F3822" t="str">
        <f t="shared" si="295"/>
        <v>_</v>
      </c>
      <c r="G3822">
        <f t="shared" si="296"/>
        <v>0</v>
      </c>
      <c r="H3822" s="40" t="e">
        <f t="shared" si="297"/>
        <v>#DIV/0!</v>
      </c>
      <c r="I3822">
        <f t="shared" si="298"/>
        <v>0</v>
      </c>
      <c r="J3822" s="40" t="e">
        <f t="shared" si="299"/>
        <v>#DIV/0!</v>
      </c>
      <c r="K3822" t="str">
        <f>+IFERROR(VLOOKUP(D3822,Table_1[#All],2,0),"")</f>
        <v/>
      </c>
    </row>
    <row r="3823" spans="6:11" ht="15" customHeight="1" x14ac:dyDescent="0.3">
      <c r="F3823" t="str">
        <f t="shared" si="295"/>
        <v>_</v>
      </c>
      <c r="G3823">
        <f t="shared" si="296"/>
        <v>0</v>
      </c>
      <c r="H3823" s="40" t="e">
        <f t="shared" si="297"/>
        <v>#DIV/0!</v>
      </c>
      <c r="I3823">
        <f t="shared" si="298"/>
        <v>0</v>
      </c>
      <c r="J3823" s="40" t="e">
        <f t="shared" si="299"/>
        <v>#DIV/0!</v>
      </c>
      <c r="K3823" t="str">
        <f>+IFERROR(VLOOKUP(D3823,Table_1[#All],2,0),"")</f>
        <v/>
      </c>
    </row>
    <row r="3824" spans="6:11" ht="15" customHeight="1" x14ac:dyDescent="0.3">
      <c r="F3824" t="str">
        <f t="shared" si="295"/>
        <v>_</v>
      </c>
      <c r="G3824">
        <f t="shared" si="296"/>
        <v>0</v>
      </c>
      <c r="H3824" s="40" t="e">
        <f t="shared" si="297"/>
        <v>#DIV/0!</v>
      </c>
      <c r="I3824">
        <f t="shared" si="298"/>
        <v>0</v>
      </c>
      <c r="J3824" s="40" t="e">
        <f t="shared" si="299"/>
        <v>#DIV/0!</v>
      </c>
      <c r="K3824" t="str">
        <f>+IFERROR(VLOOKUP(D3824,Table_1[#All],2,0),"")</f>
        <v/>
      </c>
    </row>
    <row r="3825" spans="6:11" ht="15" customHeight="1" x14ac:dyDescent="0.3">
      <c r="F3825" t="str">
        <f t="shared" si="295"/>
        <v>_</v>
      </c>
      <c r="G3825">
        <f t="shared" si="296"/>
        <v>0</v>
      </c>
      <c r="H3825" s="40" t="e">
        <f t="shared" si="297"/>
        <v>#DIV/0!</v>
      </c>
      <c r="I3825">
        <f t="shared" si="298"/>
        <v>0</v>
      </c>
      <c r="J3825" s="40" t="e">
        <f t="shared" si="299"/>
        <v>#DIV/0!</v>
      </c>
      <c r="K3825" t="str">
        <f>+IFERROR(VLOOKUP(D3825,Table_1[#All],2,0),"")</f>
        <v/>
      </c>
    </row>
    <row r="3826" spans="6:11" ht="15" customHeight="1" x14ac:dyDescent="0.3">
      <c r="F3826" t="str">
        <f t="shared" si="295"/>
        <v>_</v>
      </c>
      <c r="G3826">
        <f t="shared" si="296"/>
        <v>0</v>
      </c>
      <c r="H3826" s="40" t="e">
        <f t="shared" si="297"/>
        <v>#DIV/0!</v>
      </c>
      <c r="I3826">
        <f t="shared" si="298"/>
        <v>0</v>
      </c>
      <c r="J3826" s="40" t="e">
        <f t="shared" si="299"/>
        <v>#DIV/0!</v>
      </c>
      <c r="K3826" t="str">
        <f>+IFERROR(VLOOKUP(D3826,Table_1[#All],2,0),"")</f>
        <v/>
      </c>
    </row>
    <row r="3827" spans="6:11" ht="15" customHeight="1" x14ac:dyDescent="0.3">
      <c r="F3827" t="str">
        <f t="shared" si="295"/>
        <v>_</v>
      </c>
      <c r="G3827">
        <f t="shared" si="296"/>
        <v>0</v>
      </c>
      <c r="H3827" s="40" t="e">
        <f t="shared" si="297"/>
        <v>#DIV/0!</v>
      </c>
      <c r="I3827">
        <f t="shared" si="298"/>
        <v>0</v>
      </c>
      <c r="J3827" s="40" t="e">
        <f t="shared" si="299"/>
        <v>#DIV/0!</v>
      </c>
      <c r="K3827" t="str">
        <f>+IFERROR(VLOOKUP(D3827,Table_1[#All],2,0),"")</f>
        <v/>
      </c>
    </row>
    <row r="3828" spans="6:11" ht="15" customHeight="1" x14ac:dyDescent="0.3">
      <c r="F3828" t="str">
        <f t="shared" si="295"/>
        <v>_</v>
      </c>
      <c r="G3828">
        <f t="shared" si="296"/>
        <v>0</v>
      </c>
      <c r="H3828" s="40" t="e">
        <f t="shared" si="297"/>
        <v>#DIV/0!</v>
      </c>
      <c r="I3828">
        <f t="shared" si="298"/>
        <v>0</v>
      </c>
      <c r="J3828" s="40" t="e">
        <f t="shared" si="299"/>
        <v>#DIV/0!</v>
      </c>
      <c r="K3828" t="str">
        <f>+IFERROR(VLOOKUP(D3828,Table_1[#All],2,0),"")</f>
        <v/>
      </c>
    </row>
    <row r="3829" spans="6:11" ht="15" customHeight="1" x14ac:dyDescent="0.3">
      <c r="F3829" t="str">
        <f t="shared" si="295"/>
        <v>_</v>
      </c>
      <c r="G3829">
        <f t="shared" si="296"/>
        <v>0</v>
      </c>
      <c r="H3829" s="40" t="e">
        <f t="shared" si="297"/>
        <v>#DIV/0!</v>
      </c>
      <c r="I3829">
        <f t="shared" si="298"/>
        <v>0</v>
      </c>
      <c r="J3829" s="40" t="e">
        <f t="shared" si="299"/>
        <v>#DIV/0!</v>
      </c>
      <c r="K3829" t="str">
        <f>+IFERROR(VLOOKUP(D3829,Table_1[#All],2,0),"")</f>
        <v/>
      </c>
    </row>
    <row r="3830" spans="6:11" ht="15" customHeight="1" x14ac:dyDescent="0.3">
      <c r="F3830" t="str">
        <f t="shared" si="295"/>
        <v>_</v>
      </c>
      <c r="G3830">
        <f t="shared" si="296"/>
        <v>0</v>
      </c>
      <c r="H3830" s="40" t="e">
        <f t="shared" si="297"/>
        <v>#DIV/0!</v>
      </c>
      <c r="I3830">
        <f t="shared" si="298"/>
        <v>0</v>
      </c>
      <c r="J3830" s="40" t="e">
        <f t="shared" si="299"/>
        <v>#DIV/0!</v>
      </c>
      <c r="K3830" t="str">
        <f>+IFERROR(VLOOKUP(D3830,Table_1[#All],2,0),"")</f>
        <v/>
      </c>
    </row>
    <row r="3831" spans="6:11" ht="15" customHeight="1" x14ac:dyDescent="0.3">
      <c r="F3831" t="str">
        <f t="shared" si="295"/>
        <v>_</v>
      </c>
      <c r="G3831">
        <f t="shared" si="296"/>
        <v>0</v>
      </c>
      <c r="H3831" s="40" t="e">
        <f t="shared" si="297"/>
        <v>#DIV/0!</v>
      </c>
      <c r="I3831">
        <f t="shared" si="298"/>
        <v>0</v>
      </c>
      <c r="J3831" s="40" t="e">
        <f t="shared" si="299"/>
        <v>#DIV/0!</v>
      </c>
      <c r="K3831" t="str">
        <f>+IFERROR(VLOOKUP(D3831,Table_1[#All],2,0),"")</f>
        <v/>
      </c>
    </row>
    <row r="3832" spans="6:11" ht="15" customHeight="1" x14ac:dyDescent="0.3">
      <c r="F3832" t="str">
        <f t="shared" si="295"/>
        <v>_</v>
      </c>
      <c r="G3832">
        <f t="shared" si="296"/>
        <v>0</v>
      </c>
      <c r="H3832" s="40" t="e">
        <f t="shared" si="297"/>
        <v>#DIV/0!</v>
      </c>
      <c r="I3832">
        <f t="shared" si="298"/>
        <v>0</v>
      </c>
      <c r="J3832" s="40" t="e">
        <f t="shared" si="299"/>
        <v>#DIV/0!</v>
      </c>
      <c r="K3832" t="str">
        <f>+IFERROR(VLOOKUP(D3832,Table_1[#All],2,0),"")</f>
        <v/>
      </c>
    </row>
    <row r="3833" spans="6:11" ht="15" customHeight="1" x14ac:dyDescent="0.3">
      <c r="F3833" t="str">
        <f t="shared" si="295"/>
        <v>_</v>
      </c>
      <c r="G3833">
        <f t="shared" si="296"/>
        <v>0</v>
      </c>
      <c r="H3833" s="40" t="e">
        <f t="shared" si="297"/>
        <v>#DIV/0!</v>
      </c>
      <c r="I3833">
        <f t="shared" si="298"/>
        <v>0</v>
      </c>
      <c r="J3833" s="40" t="e">
        <f t="shared" si="299"/>
        <v>#DIV/0!</v>
      </c>
      <c r="K3833" t="str">
        <f>+IFERROR(VLOOKUP(D3833,Table_1[#All],2,0),"")</f>
        <v/>
      </c>
    </row>
    <row r="3834" spans="6:11" ht="15" customHeight="1" x14ac:dyDescent="0.3">
      <c r="F3834" t="str">
        <f t="shared" si="295"/>
        <v>_</v>
      </c>
      <c r="G3834">
        <f t="shared" si="296"/>
        <v>0</v>
      </c>
      <c r="H3834" s="40" t="e">
        <f t="shared" si="297"/>
        <v>#DIV/0!</v>
      </c>
      <c r="I3834">
        <f t="shared" si="298"/>
        <v>0</v>
      </c>
      <c r="J3834" s="40" t="e">
        <f t="shared" si="299"/>
        <v>#DIV/0!</v>
      </c>
      <c r="K3834" t="str">
        <f>+IFERROR(VLOOKUP(D3834,Table_1[#All],2,0),"")</f>
        <v/>
      </c>
    </row>
    <row r="3835" spans="6:11" ht="15" customHeight="1" x14ac:dyDescent="0.3">
      <c r="F3835" t="str">
        <f t="shared" si="295"/>
        <v>_</v>
      </c>
      <c r="G3835">
        <f t="shared" si="296"/>
        <v>0</v>
      </c>
      <c r="H3835" s="40" t="e">
        <f t="shared" si="297"/>
        <v>#DIV/0!</v>
      </c>
      <c r="I3835">
        <f t="shared" si="298"/>
        <v>0</v>
      </c>
      <c r="J3835" s="40" t="e">
        <f t="shared" si="299"/>
        <v>#DIV/0!</v>
      </c>
      <c r="K3835" t="str">
        <f>+IFERROR(VLOOKUP(D3835,Table_1[#All],2,0),"")</f>
        <v/>
      </c>
    </row>
    <row r="3836" spans="6:11" ht="15" customHeight="1" x14ac:dyDescent="0.3">
      <c r="F3836" t="str">
        <f t="shared" si="295"/>
        <v>_</v>
      </c>
      <c r="G3836">
        <f t="shared" si="296"/>
        <v>0</v>
      </c>
      <c r="H3836" s="40" t="e">
        <f t="shared" si="297"/>
        <v>#DIV/0!</v>
      </c>
      <c r="I3836">
        <f t="shared" si="298"/>
        <v>0</v>
      </c>
      <c r="J3836" s="40" t="e">
        <f t="shared" si="299"/>
        <v>#DIV/0!</v>
      </c>
      <c r="K3836" t="str">
        <f>+IFERROR(VLOOKUP(D3836,Table_1[#All],2,0),"")</f>
        <v/>
      </c>
    </row>
    <row r="3837" spans="6:11" ht="15" customHeight="1" x14ac:dyDescent="0.3">
      <c r="F3837" t="str">
        <f t="shared" si="295"/>
        <v>_</v>
      </c>
      <c r="G3837">
        <f t="shared" si="296"/>
        <v>0</v>
      </c>
      <c r="H3837" s="40" t="e">
        <f t="shared" si="297"/>
        <v>#DIV/0!</v>
      </c>
      <c r="I3837">
        <f t="shared" si="298"/>
        <v>0</v>
      </c>
      <c r="J3837" s="40" t="e">
        <f t="shared" si="299"/>
        <v>#DIV/0!</v>
      </c>
      <c r="K3837" t="str">
        <f>+IFERROR(VLOOKUP(D3837,Table_1[#All],2,0),"")</f>
        <v/>
      </c>
    </row>
    <row r="3838" spans="6:11" ht="15" customHeight="1" x14ac:dyDescent="0.3">
      <c r="F3838" t="str">
        <f t="shared" si="295"/>
        <v>_</v>
      </c>
      <c r="G3838">
        <f t="shared" si="296"/>
        <v>0</v>
      </c>
      <c r="H3838" s="40" t="e">
        <f t="shared" si="297"/>
        <v>#DIV/0!</v>
      </c>
      <c r="I3838">
        <f t="shared" si="298"/>
        <v>0</v>
      </c>
      <c r="J3838" s="40" t="e">
        <f t="shared" si="299"/>
        <v>#DIV/0!</v>
      </c>
      <c r="K3838" t="str">
        <f>+IFERROR(VLOOKUP(D3838,Table_1[#All],2,0),"")</f>
        <v/>
      </c>
    </row>
    <row r="3839" spans="6:11" ht="15" customHeight="1" x14ac:dyDescent="0.3">
      <c r="F3839" t="str">
        <f t="shared" si="295"/>
        <v>_</v>
      </c>
      <c r="G3839">
        <f t="shared" si="296"/>
        <v>0</v>
      </c>
      <c r="H3839" s="40" t="e">
        <f t="shared" si="297"/>
        <v>#DIV/0!</v>
      </c>
      <c r="I3839">
        <f t="shared" si="298"/>
        <v>0</v>
      </c>
      <c r="J3839" s="40" t="e">
        <f t="shared" si="299"/>
        <v>#DIV/0!</v>
      </c>
      <c r="K3839" t="str">
        <f>+IFERROR(VLOOKUP(D3839,Table_1[#All],2,0),"")</f>
        <v/>
      </c>
    </row>
    <row r="3840" spans="6:11" ht="15" customHeight="1" x14ac:dyDescent="0.3">
      <c r="F3840" t="str">
        <f t="shared" si="295"/>
        <v>_</v>
      </c>
      <c r="G3840">
        <f t="shared" si="296"/>
        <v>0</v>
      </c>
      <c r="H3840" s="40" t="e">
        <f t="shared" si="297"/>
        <v>#DIV/0!</v>
      </c>
      <c r="I3840">
        <f t="shared" si="298"/>
        <v>0</v>
      </c>
      <c r="J3840" s="40" t="e">
        <f t="shared" si="299"/>
        <v>#DIV/0!</v>
      </c>
      <c r="K3840" t="str">
        <f>+IFERROR(VLOOKUP(D3840,Table_1[#All],2,0),"")</f>
        <v/>
      </c>
    </row>
    <row r="3841" spans="6:11" ht="15" customHeight="1" x14ac:dyDescent="0.3">
      <c r="F3841" t="str">
        <f t="shared" si="295"/>
        <v>_</v>
      </c>
      <c r="G3841">
        <f t="shared" si="296"/>
        <v>0</v>
      </c>
      <c r="H3841" s="40" t="e">
        <f t="shared" si="297"/>
        <v>#DIV/0!</v>
      </c>
      <c r="I3841">
        <f t="shared" si="298"/>
        <v>0</v>
      </c>
      <c r="J3841" s="40" t="e">
        <f t="shared" si="299"/>
        <v>#DIV/0!</v>
      </c>
      <c r="K3841" t="str">
        <f>+IFERROR(VLOOKUP(D3841,Table_1[#All],2,0),"")</f>
        <v/>
      </c>
    </row>
    <row r="3842" spans="6:11" ht="15" customHeight="1" x14ac:dyDescent="0.3">
      <c r="F3842" t="str">
        <f t="shared" si="295"/>
        <v>_</v>
      </c>
      <c r="G3842">
        <f t="shared" si="296"/>
        <v>0</v>
      </c>
      <c r="H3842" s="40" t="e">
        <f t="shared" si="297"/>
        <v>#DIV/0!</v>
      </c>
      <c r="I3842">
        <f t="shared" si="298"/>
        <v>0</v>
      </c>
      <c r="J3842" s="40" t="e">
        <f t="shared" si="299"/>
        <v>#DIV/0!</v>
      </c>
      <c r="K3842" t="str">
        <f>+IFERROR(VLOOKUP(D3842,Table_1[#All],2,0),"")</f>
        <v/>
      </c>
    </row>
    <row r="3843" spans="6:11" ht="15" customHeight="1" x14ac:dyDescent="0.3">
      <c r="F3843" t="str">
        <f t="shared" ref="F3843:F3906" si="300">+CONCATENATE(A3843,"_",B3843)</f>
        <v>_</v>
      </c>
      <c r="G3843">
        <f t="shared" ref="G3843:G3906" si="301">+SUMIFS($E$2:$E$1048576,$D$2:$D$1048576,"00. VENDES",$F$2:$F$1048576,F3843)</f>
        <v>0</v>
      </c>
      <c r="H3843" s="40" t="e">
        <f t="shared" ref="H3843:H3906" si="302">+E3843/G3843</f>
        <v>#DIV/0!</v>
      </c>
      <c r="I3843">
        <f t="shared" ref="I3843:I3906" si="303">+SUMIFS($E$2:$E$9999,$D$2:$D$9999,"00. VENDES",$B$2:$B$9999,B3843)</f>
        <v>0</v>
      </c>
      <c r="J3843" s="40" t="e">
        <f t="shared" ref="J3843:J3906" si="304">+E3843/I3843</f>
        <v>#DIV/0!</v>
      </c>
      <c r="K3843" t="str">
        <f>+IFERROR(VLOOKUP(D3843,Table_1[#All],2,0),"")</f>
        <v/>
      </c>
    </row>
    <row r="3844" spans="6:11" ht="15" customHeight="1" x14ac:dyDescent="0.3">
      <c r="F3844" t="str">
        <f t="shared" si="300"/>
        <v>_</v>
      </c>
      <c r="G3844">
        <f t="shared" si="301"/>
        <v>0</v>
      </c>
      <c r="H3844" s="40" t="e">
        <f t="shared" si="302"/>
        <v>#DIV/0!</v>
      </c>
      <c r="I3844">
        <f t="shared" si="303"/>
        <v>0</v>
      </c>
      <c r="J3844" s="40" t="e">
        <f t="shared" si="304"/>
        <v>#DIV/0!</v>
      </c>
      <c r="K3844" t="str">
        <f>+IFERROR(VLOOKUP(D3844,Table_1[#All],2,0),"")</f>
        <v/>
      </c>
    </row>
    <row r="3845" spans="6:11" ht="15" customHeight="1" x14ac:dyDescent="0.3">
      <c r="F3845" t="str">
        <f t="shared" si="300"/>
        <v>_</v>
      </c>
      <c r="G3845">
        <f t="shared" si="301"/>
        <v>0</v>
      </c>
      <c r="H3845" s="40" t="e">
        <f t="shared" si="302"/>
        <v>#DIV/0!</v>
      </c>
      <c r="I3845">
        <f t="shared" si="303"/>
        <v>0</v>
      </c>
      <c r="J3845" s="40" t="e">
        <f t="shared" si="304"/>
        <v>#DIV/0!</v>
      </c>
      <c r="K3845" t="str">
        <f>+IFERROR(VLOOKUP(D3845,Table_1[#All],2,0),"")</f>
        <v/>
      </c>
    </row>
    <row r="3846" spans="6:11" ht="15" customHeight="1" x14ac:dyDescent="0.3">
      <c r="F3846" t="str">
        <f t="shared" si="300"/>
        <v>_</v>
      </c>
      <c r="G3846">
        <f t="shared" si="301"/>
        <v>0</v>
      </c>
      <c r="H3846" s="40" t="e">
        <f t="shared" si="302"/>
        <v>#DIV/0!</v>
      </c>
      <c r="I3846">
        <f t="shared" si="303"/>
        <v>0</v>
      </c>
      <c r="J3846" s="40" t="e">
        <f t="shared" si="304"/>
        <v>#DIV/0!</v>
      </c>
      <c r="K3846" t="str">
        <f>+IFERROR(VLOOKUP(D3846,Table_1[#All],2,0),"")</f>
        <v/>
      </c>
    </row>
    <row r="3847" spans="6:11" ht="15" customHeight="1" x14ac:dyDescent="0.3">
      <c r="F3847" t="str">
        <f t="shared" si="300"/>
        <v>_</v>
      </c>
      <c r="G3847">
        <f t="shared" si="301"/>
        <v>0</v>
      </c>
      <c r="H3847" s="40" t="e">
        <f t="shared" si="302"/>
        <v>#DIV/0!</v>
      </c>
      <c r="I3847">
        <f t="shared" si="303"/>
        <v>0</v>
      </c>
      <c r="J3847" s="40" t="e">
        <f t="shared" si="304"/>
        <v>#DIV/0!</v>
      </c>
      <c r="K3847" t="str">
        <f>+IFERROR(VLOOKUP(D3847,Table_1[#All],2,0),"")</f>
        <v/>
      </c>
    </row>
    <row r="3848" spans="6:11" ht="15" customHeight="1" x14ac:dyDescent="0.3">
      <c r="F3848" t="str">
        <f t="shared" si="300"/>
        <v>_</v>
      </c>
      <c r="G3848">
        <f t="shared" si="301"/>
        <v>0</v>
      </c>
      <c r="H3848" s="40" t="e">
        <f t="shared" si="302"/>
        <v>#DIV/0!</v>
      </c>
      <c r="I3848">
        <f t="shared" si="303"/>
        <v>0</v>
      </c>
      <c r="J3848" s="40" t="e">
        <f t="shared" si="304"/>
        <v>#DIV/0!</v>
      </c>
      <c r="K3848" t="str">
        <f>+IFERROR(VLOOKUP(D3848,Table_1[#All],2,0),"")</f>
        <v/>
      </c>
    </row>
    <row r="3849" spans="6:11" ht="15" customHeight="1" x14ac:dyDescent="0.3">
      <c r="F3849" t="str">
        <f t="shared" si="300"/>
        <v>_</v>
      </c>
      <c r="G3849">
        <f t="shared" si="301"/>
        <v>0</v>
      </c>
      <c r="H3849" s="40" t="e">
        <f t="shared" si="302"/>
        <v>#DIV/0!</v>
      </c>
      <c r="I3849">
        <f t="shared" si="303"/>
        <v>0</v>
      </c>
      <c r="J3849" s="40" t="e">
        <f t="shared" si="304"/>
        <v>#DIV/0!</v>
      </c>
      <c r="K3849" t="str">
        <f>+IFERROR(VLOOKUP(D3849,Table_1[#All],2,0),"")</f>
        <v/>
      </c>
    </row>
    <row r="3850" spans="6:11" ht="15" customHeight="1" x14ac:dyDescent="0.3">
      <c r="F3850" t="str">
        <f t="shared" si="300"/>
        <v>_</v>
      </c>
      <c r="G3850">
        <f t="shared" si="301"/>
        <v>0</v>
      </c>
      <c r="H3850" s="40" t="e">
        <f t="shared" si="302"/>
        <v>#DIV/0!</v>
      </c>
      <c r="I3850">
        <f t="shared" si="303"/>
        <v>0</v>
      </c>
      <c r="J3850" s="40" t="e">
        <f t="shared" si="304"/>
        <v>#DIV/0!</v>
      </c>
      <c r="K3850" t="str">
        <f>+IFERROR(VLOOKUP(D3850,Table_1[#All],2,0),"")</f>
        <v/>
      </c>
    </row>
    <row r="3851" spans="6:11" ht="15" customHeight="1" x14ac:dyDescent="0.3">
      <c r="F3851" t="str">
        <f t="shared" si="300"/>
        <v>_</v>
      </c>
      <c r="G3851">
        <f t="shared" si="301"/>
        <v>0</v>
      </c>
      <c r="H3851" s="40" t="e">
        <f t="shared" si="302"/>
        <v>#DIV/0!</v>
      </c>
      <c r="I3851">
        <f t="shared" si="303"/>
        <v>0</v>
      </c>
      <c r="J3851" s="40" t="e">
        <f t="shared" si="304"/>
        <v>#DIV/0!</v>
      </c>
      <c r="K3851" t="str">
        <f>+IFERROR(VLOOKUP(D3851,Table_1[#All],2,0),"")</f>
        <v/>
      </c>
    </row>
    <row r="3852" spans="6:11" ht="15" customHeight="1" x14ac:dyDescent="0.3">
      <c r="F3852" t="str">
        <f t="shared" si="300"/>
        <v>_</v>
      </c>
      <c r="G3852">
        <f t="shared" si="301"/>
        <v>0</v>
      </c>
      <c r="H3852" s="40" t="e">
        <f t="shared" si="302"/>
        <v>#DIV/0!</v>
      </c>
      <c r="I3852">
        <f t="shared" si="303"/>
        <v>0</v>
      </c>
      <c r="J3852" s="40" t="e">
        <f t="shared" si="304"/>
        <v>#DIV/0!</v>
      </c>
      <c r="K3852" t="str">
        <f>+IFERROR(VLOOKUP(D3852,Table_1[#All],2,0),"")</f>
        <v/>
      </c>
    </row>
    <row r="3853" spans="6:11" ht="15" customHeight="1" x14ac:dyDescent="0.3">
      <c r="F3853" t="str">
        <f t="shared" si="300"/>
        <v>_</v>
      </c>
      <c r="G3853">
        <f t="shared" si="301"/>
        <v>0</v>
      </c>
      <c r="H3853" s="40" t="e">
        <f t="shared" si="302"/>
        <v>#DIV/0!</v>
      </c>
      <c r="I3853">
        <f t="shared" si="303"/>
        <v>0</v>
      </c>
      <c r="J3853" s="40" t="e">
        <f t="shared" si="304"/>
        <v>#DIV/0!</v>
      </c>
      <c r="K3853" t="str">
        <f>+IFERROR(VLOOKUP(D3853,Table_1[#All],2,0),"")</f>
        <v/>
      </c>
    </row>
    <row r="3854" spans="6:11" ht="15" customHeight="1" x14ac:dyDescent="0.3">
      <c r="F3854" t="str">
        <f t="shared" si="300"/>
        <v>_</v>
      </c>
      <c r="G3854">
        <f t="shared" si="301"/>
        <v>0</v>
      </c>
      <c r="H3854" s="40" t="e">
        <f t="shared" si="302"/>
        <v>#DIV/0!</v>
      </c>
      <c r="I3854">
        <f t="shared" si="303"/>
        <v>0</v>
      </c>
      <c r="J3854" s="40" t="e">
        <f t="shared" si="304"/>
        <v>#DIV/0!</v>
      </c>
      <c r="K3854" t="str">
        <f>+IFERROR(VLOOKUP(D3854,Table_1[#All],2,0),"")</f>
        <v/>
      </c>
    </row>
    <row r="3855" spans="6:11" ht="15" customHeight="1" x14ac:dyDescent="0.3">
      <c r="F3855" t="str">
        <f t="shared" si="300"/>
        <v>_</v>
      </c>
      <c r="G3855">
        <f t="shared" si="301"/>
        <v>0</v>
      </c>
      <c r="H3855" s="40" t="e">
        <f t="shared" si="302"/>
        <v>#DIV/0!</v>
      </c>
      <c r="I3855">
        <f t="shared" si="303"/>
        <v>0</v>
      </c>
      <c r="J3855" s="40" t="e">
        <f t="shared" si="304"/>
        <v>#DIV/0!</v>
      </c>
      <c r="K3855" t="str">
        <f>+IFERROR(VLOOKUP(D3855,Table_1[#All],2,0),"")</f>
        <v/>
      </c>
    </row>
    <row r="3856" spans="6:11" ht="15" customHeight="1" x14ac:dyDescent="0.3">
      <c r="F3856" t="str">
        <f t="shared" si="300"/>
        <v>_</v>
      </c>
      <c r="G3856">
        <f t="shared" si="301"/>
        <v>0</v>
      </c>
      <c r="H3856" s="40" t="e">
        <f t="shared" si="302"/>
        <v>#DIV/0!</v>
      </c>
      <c r="I3856">
        <f t="shared" si="303"/>
        <v>0</v>
      </c>
      <c r="J3856" s="40" t="e">
        <f t="shared" si="304"/>
        <v>#DIV/0!</v>
      </c>
      <c r="K3856" t="str">
        <f>+IFERROR(VLOOKUP(D3856,Table_1[#All],2,0),"")</f>
        <v/>
      </c>
    </row>
    <row r="3857" spans="6:11" ht="15" customHeight="1" x14ac:dyDescent="0.3">
      <c r="F3857" t="str">
        <f t="shared" si="300"/>
        <v>_</v>
      </c>
      <c r="G3857">
        <f t="shared" si="301"/>
        <v>0</v>
      </c>
      <c r="H3857" s="40" t="e">
        <f t="shared" si="302"/>
        <v>#DIV/0!</v>
      </c>
      <c r="I3857">
        <f t="shared" si="303"/>
        <v>0</v>
      </c>
      <c r="J3857" s="40" t="e">
        <f t="shared" si="304"/>
        <v>#DIV/0!</v>
      </c>
      <c r="K3857" t="str">
        <f>+IFERROR(VLOOKUP(D3857,Table_1[#All],2,0),"")</f>
        <v/>
      </c>
    </row>
    <row r="3858" spans="6:11" ht="15" customHeight="1" x14ac:dyDescent="0.3">
      <c r="F3858" t="str">
        <f t="shared" si="300"/>
        <v>_</v>
      </c>
      <c r="G3858">
        <f t="shared" si="301"/>
        <v>0</v>
      </c>
      <c r="H3858" s="40" t="e">
        <f t="shared" si="302"/>
        <v>#DIV/0!</v>
      </c>
      <c r="I3858">
        <f t="shared" si="303"/>
        <v>0</v>
      </c>
      <c r="J3858" s="40" t="e">
        <f t="shared" si="304"/>
        <v>#DIV/0!</v>
      </c>
      <c r="K3858" t="str">
        <f>+IFERROR(VLOOKUP(D3858,Table_1[#All],2,0),"")</f>
        <v/>
      </c>
    </row>
    <row r="3859" spans="6:11" ht="15" customHeight="1" x14ac:dyDescent="0.3">
      <c r="F3859" t="str">
        <f t="shared" si="300"/>
        <v>_</v>
      </c>
      <c r="G3859">
        <f t="shared" si="301"/>
        <v>0</v>
      </c>
      <c r="H3859" s="40" t="e">
        <f t="shared" si="302"/>
        <v>#DIV/0!</v>
      </c>
      <c r="I3859">
        <f t="shared" si="303"/>
        <v>0</v>
      </c>
      <c r="J3859" s="40" t="e">
        <f t="shared" si="304"/>
        <v>#DIV/0!</v>
      </c>
      <c r="K3859" t="str">
        <f>+IFERROR(VLOOKUP(D3859,Table_1[#All],2,0),"")</f>
        <v/>
      </c>
    </row>
    <row r="3860" spans="6:11" ht="15" customHeight="1" x14ac:dyDescent="0.3">
      <c r="F3860" t="str">
        <f t="shared" si="300"/>
        <v>_</v>
      </c>
      <c r="G3860">
        <f t="shared" si="301"/>
        <v>0</v>
      </c>
      <c r="H3860" s="40" t="e">
        <f t="shared" si="302"/>
        <v>#DIV/0!</v>
      </c>
      <c r="I3860">
        <f t="shared" si="303"/>
        <v>0</v>
      </c>
      <c r="J3860" s="40" t="e">
        <f t="shared" si="304"/>
        <v>#DIV/0!</v>
      </c>
      <c r="K3860" t="str">
        <f>+IFERROR(VLOOKUP(D3860,Table_1[#All],2,0),"")</f>
        <v/>
      </c>
    </row>
    <row r="3861" spans="6:11" ht="15" customHeight="1" x14ac:dyDescent="0.3">
      <c r="F3861" t="str">
        <f t="shared" si="300"/>
        <v>_</v>
      </c>
      <c r="G3861">
        <f t="shared" si="301"/>
        <v>0</v>
      </c>
      <c r="H3861" s="40" t="e">
        <f t="shared" si="302"/>
        <v>#DIV/0!</v>
      </c>
      <c r="I3861">
        <f t="shared" si="303"/>
        <v>0</v>
      </c>
      <c r="J3861" s="40" t="e">
        <f t="shared" si="304"/>
        <v>#DIV/0!</v>
      </c>
      <c r="K3861" t="str">
        <f>+IFERROR(VLOOKUP(D3861,Table_1[#All],2,0),"")</f>
        <v/>
      </c>
    </row>
    <row r="3862" spans="6:11" ht="15" customHeight="1" x14ac:dyDescent="0.3">
      <c r="F3862" t="str">
        <f t="shared" si="300"/>
        <v>_</v>
      </c>
      <c r="G3862">
        <f t="shared" si="301"/>
        <v>0</v>
      </c>
      <c r="H3862" s="40" t="e">
        <f t="shared" si="302"/>
        <v>#DIV/0!</v>
      </c>
      <c r="I3862">
        <f t="shared" si="303"/>
        <v>0</v>
      </c>
      <c r="J3862" s="40" t="e">
        <f t="shared" si="304"/>
        <v>#DIV/0!</v>
      </c>
      <c r="K3862" t="str">
        <f>+IFERROR(VLOOKUP(D3862,Table_1[#All],2,0),"")</f>
        <v/>
      </c>
    </row>
    <row r="3863" spans="6:11" ht="15" customHeight="1" x14ac:dyDescent="0.3">
      <c r="F3863" t="str">
        <f t="shared" si="300"/>
        <v>_</v>
      </c>
      <c r="G3863">
        <f t="shared" si="301"/>
        <v>0</v>
      </c>
      <c r="H3863" s="40" t="e">
        <f t="shared" si="302"/>
        <v>#DIV/0!</v>
      </c>
      <c r="I3863">
        <f t="shared" si="303"/>
        <v>0</v>
      </c>
      <c r="J3863" s="40" t="e">
        <f t="shared" si="304"/>
        <v>#DIV/0!</v>
      </c>
      <c r="K3863" t="str">
        <f>+IFERROR(VLOOKUP(D3863,Table_1[#All],2,0),"")</f>
        <v/>
      </c>
    </row>
    <row r="3864" spans="6:11" ht="15" customHeight="1" x14ac:dyDescent="0.3">
      <c r="F3864" t="str">
        <f t="shared" si="300"/>
        <v>_</v>
      </c>
      <c r="G3864">
        <f t="shared" si="301"/>
        <v>0</v>
      </c>
      <c r="H3864" s="40" t="e">
        <f t="shared" si="302"/>
        <v>#DIV/0!</v>
      </c>
      <c r="I3864">
        <f t="shared" si="303"/>
        <v>0</v>
      </c>
      <c r="J3864" s="40" t="e">
        <f t="shared" si="304"/>
        <v>#DIV/0!</v>
      </c>
      <c r="K3864" t="str">
        <f>+IFERROR(VLOOKUP(D3864,Table_1[#All],2,0),"")</f>
        <v/>
      </c>
    </row>
    <row r="3865" spans="6:11" ht="15" customHeight="1" x14ac:dyDescent="0.3">
      <c r="F3865" t="str">
        <f t="shared" si="300"/>
        <v>_</v>
      </c>
      <c r="G3865">
        <f t="shared" si="301"/>
        <v>0</v>
      </c>
      <c r="H3865" s="40" t="e">
        <f t="shared" si="302"/>
        <v>#DIV/0!</v>
      </c>
      <c r="I3865">
        <f t="shared" si="303"/>
        <v>0</v>
      </c>
      <c r="J3865" s="40" t="e">
        <f t="shared" si="304"/>
        <v>#DIV/0!</v>
      </c>
      <c r="K3865" t="str">
        <f>+IFERROR(VLOOKUP(D3865,Table_1[#All],2,0),"")</f>
        <v/>
      </c>
    </row>
    <row r="3866" spans="6:11" ht="15" customHeight="1" x14ac:dyDescent="0.3">
      <c r="F3866" t="str">
        <f t="shared" si="300"/>
        <v>_</v>
      </c>
      <c r="G3866">
        <f t="shared" si="301"/>
        <v>0</v>
      </c>
      <c r="H3866" s="40" t="e">
        <f t="shared" si="302"/>
        <v>#DIV/0!</v>
      </c>
      <c r="I3866">
        <f t="shared" si="303"/>
        <v>0</v>
      </c>
      <c r="J3866" s="40" t="e">
        <f t="shared" si="304"/>
        <v>#DIV/0!</v>
      </c>
      <c r="K3866" t="str">
        <f>+IFERROR(VLOOKUP(D3866,Table_1[#All],2,0),"")</f>
        <v/>
      </c>
    </row>
    <row r="3867" spans="6:11" ht="15" customHeight="1" x14ac:dyDescent="0.3">
      <c r="F3867" t="str">
        <f t="shared" si="300"/>
        <v>_</v>
      </c>
      <c r="G3867">
        <f t="shared" si="301"/>
        <v>0</v>
      </c>
      <c r="H3867" s="40" t="e">
        <f t="shared" si="302"/>
        <v>#DIV/0!</v>
      </c>
      <c r="I3867">
        <f t="shared" si="303"/>
        <v>0</v>
      </c>
      <c r="J3867" s="40" t="e">
        <f t="shared" si="304"/>
        <v>#DIV/0!</v>
      </c>
      <c r="K3867" t="str">
        <f>+IFERROR(VLOOKUP(D3867,Table_1[#All],2,0),"")</f>
        <v/>
      </c>
    </row>
    <row r="3868" spans="6:11" ht="15" customHeight="1" x14ac:dyDescent="0.3">
      <c r="F3868" t="str">
        <f t="shared" si="300"/>
        <v>_</v>
      </c>
      <c r="G3868">
        <f t="shared" si="301"/>
        <v>0</v>
      </c>
      <c r="H3868" s="40" t="e">
        <f t="shared" si="302"/>
        <v>#DIV/0!</v>
      </c>
      <c r="I3868">
        <f t="shared" si="303"/>
        <v>0</v>
      </c>
      <c r="J3868" s="40" t="e">
        <f t="shared" si="304"/>
        <v>#DIV/0!</v>
      </c>
      <c r="K3868" t="str">
        <f>+IFERROR(VLOOKUP(D3868,Table_1[#All],2,0),"")</f>
        <v/>
      </c>
    </row>
    <row r="3869" spans="6:11" ht="15" customHeight="1" x14ac:dyDescent="0.3">
      <c r="F3869" t="str">
        <f t="shared" si="300"/>
        <v>_</v>
      </c>
      <c r="G3869">
        <f t="shared" si="301"/>
        <v>0</v>
      </c>
      <c r="H3869" s="40" t="e">
        <f t="shared" si="302"/>
        <v>#DIV/0!</v>
      </c>
      <c r="I3869">
        <f t="shared" si="303"/>
        <v>0</v>
      </c>
      <c r="J3869" s="40" t="e">
        <f t="shared" si="304"/>
        <v>#DIV/0!</v>
      </c>
      <c r="K3869" t="str">
        <f>+IFERROR(VLOOKUP(D3869,Table_1[#All],2,0),"")</f>
        <v/>
      </c>
    </row>
    <row r="3870" spans="6:11" ht="15" customHeight="1" x14ac:dyDescent="0.3">
      <c r="F3870" t="str">
        <f t="shared" si="300"/>
        <v>_</v>
      </c>
      <c r="G3870">
        <f t="shared" si="301"/>
        <v>0</v>
      </c>
      <c r="H3870" s="40" t="e">
        <f t="shared" si="302"/>
        <v>#DIV/0!</v>
      </c>
      <c r="I3870">
        <f t="shared" si="303"/>
        <v>0</v>
      </c>
      <c r="J3870" s="40" t="e">
        <f t="shared" si="304"/>
        <v>#DIV/0!</v>
      </c>
      <c r="K3870" t="str">
        <f>+IFERROR(VLOOKUP(D3870,Table_1[#All],2,0),"")</f>
        <v/>
      </c>
    </row>
    <row r="3871" spans="6:11" ht="15" customHeight="1" x14ac:dyDescent="0.3">
      <c r="F3871" t="str">
        <f t="shared" si="300"/>
        <v>_</v>
      </c>
      <c r="G3871">
        <f t="shared" si="301"/>
        <v>0</v>
      </c>
      <c r="H3871" s="40" t="e">
        <f t="shared" si="302"/>
        <v>#DIV/0!</v>
      </c>
      <c r="I3871">
        <f t="shared" si="303"/>
        <v>0</v>
      </c>
      <c r="J3871" s="40" t="e">
        <f t="shared" si="304"/>
        <v>#DIV/0!</v>
      </c>
      <c r="K3871" t="str">
        <f>+IFERROR(VLOOKUP(D3871,Table_1[#All],2,0),"")</f>
        <v/>
      </c>
    </row>
    <row r="3872" spans="6:11" ht="15" customHeight="1" x14ac:dyDescent="0.3">
      <c r="F3872" t="str">
        <f t="shared" si="300"/>
        <v>_</v>
      </c>
      <c r="G3872">
        <f t="shared" si="301"/>
        <v>0</v>
      </c>
      <c r="H3872" s="40" t="e">
        <f t="shared" si="302"/>
        <v>#DIV/0!</v>
      </c>
      <c r="I3872">
        <f t="shared" si="303"/>
        <v>0</v>
      </c>
      <c r="J3872" s="40" t="e">
        <f t="shared" si="304"/>
        <v>#DIV/0!</v>
      </c>
      <c r="K3872" t="str">
        <f>+IFERROR(VLOOKUP(D3872,Table_1[#All],2,0),"")</f>
        <v/>
      </c>
    </row>
    <row r="3873" spans="6:11" ht="15" customHeight="1" x14ac:dyDescent="0.3">
      <c r="F3873" t="str">
        <f t="shared" si="300"/>
        <v>_</v>
      </c>
      <c r="G3873">
        <f t="shared" si="301"/>
        <v>0</v>
      </c>
      <c r="H3873" s="40" t="e">
        <f t="shared" si="302"/>
        <v>#DIV/0!</v>
      </c>
      <c r="I3873">
        <f t="shared" si="303"/>
        <v>0</v>
      </c>
      <c r="J3873" s="40" t="e">
        <f t="shared" si="304"/>
        <v>#DIV/0!</v>
      </c>
      <c r="K3873" t="str">
        <f>+IFERROR(VLOOKUP(D3873,Table_1[#All],2,0),"")</f>
        <v/>
      </c>
    </row>
    <row r="3874" spans="6:11" ht="15" customHeight="1" x14ac:dyDescent="0.3">
      <c r="F3874" t="str">
        <f t="shared" si="300"/>
        <v>_</v>
      </c>
      <c r="G3874">
        <f t="shared" si="301"/>
        <v>0</v>
      </c>
      <c r="H3874" s="40" t="e">
        <f t="shared" si="302"/>
        <v>#DIV/0!</v>
      </c>
      <c r="I3874">
        <f t="shared" si="303"/>
        <v>0</v>
      </c>
      <c r="J3874" s="40" t="e">
        <f t="shared" si="304"/>
        <v>#DIV/0!</v>
      </c>
      <c r="K3874" t="str">
        <f>+IFERROR(VLOOKUP(D3874,Table_1[#All],2,0),"")</f>
        <v/>
      </c>
    </row>
    <row r="3875" spans="6:11" ht="15" customHeight="1" x14ac:dyDescent="0.3">
      <c r="F3875" t="str">
        <f t="shared" si="300"/>
        <v>_</v>
      </c>
      <c r="G3875">
        <f t="shared" si="301"/>
        <v>0</v>
      </c>
      <c r="H3875" s="40" t="e">
        <f t="shared" si="302"/>
        <v>#DIV/0!</v>
      </c>
      <c r="I3875">
        <f t="shared" si="303"/>
        <v>0</v>
      </c>
      <c r="J3875" s="40" t="e">
        <f t="shared" si="304"/>
        <v>#DIV/0!</v>
      </c>
      <c r="K3875" t="str">
        <f>+IFERROR(VLOOKUP(D3875,Table_1[#All],2,0),"")</f>
        <v/>
      </c>
    </row>
    <row r="3876" spans="6:11" ht="15" customHeight="1" x14ac:dyDescent="0.3">
      <c r="F3876" t="str">
        <f t="shared" si="300"/>
        <v>_</v>
      </c>
      <c r="G3876">
        <f t="shared" si="301"/>
        <v>0</v>
      </c>
      <c r="H3876" s="40" t="e">
        <f t="shared" si="302"/>
        <v>#DIV/0!</v>
      </c>
      <c r="I3876">
        <f t="shared" si="303"/>
        <v>0</v>
      </c>
      <c r="J3876" s="40" t="e">
        <f t="shared" si="304"/>
        <v>#DIV/0!</v>
      </c>
      <c r="K3876" t="str">
        <f>+IFERROR(VLOOKUP(D3876,Table_1[#All],2,0),"")</f>
        <v/>
      </c>
    </row>
    <row r="3877" spans="6:11" ht="15" customHeight="1" x14ac:dyDescent="0.3">
      <c r="F3877" t="str">
        <f t="shared" si="300"/>
        <v>_</v>
      </c>
      <c r="G3877">
        <f t="shared" si="301"/>
        <v>0</v>
      </c>
      <c r="H3877" s="40" t="e">
        <f t="shared" si="302"/>
        <v>#DIV/0!</v>
      </c>
      <c r="I3877">
        <f t="shared" si="303"/>
        <v>0</v>
      </c>
      <c r="J3877" s="40" t="e">
        <f t="shared" si="304"/>
        <v>#DIV/0!</v>
      </c>
      <c r="K3877" t="str">
        <f>+IFERROR(VLOOKUP(D3877,Table_1[#All],2,0),"")</f>
        <v/>
      </c>
    </row>
    <row r="3878" spans="6:11" ht="15" customHeight="1" x14ac:dyDescent="0.3">
      <c r="F3878" t="str">
        <f t="shared" si="300"/>
        <v>_</v>
      </c>
      <c r="G3878">
        <f t="shared" si="301"/>
        <v>0</v>
      </c>
      <c r="H3878" s="40" t="e">
        <f t="shared" si="302"/>
        <v>#DIV/0!</v>
      </c>
      <c r="I3878">
        <f t="shared" si="303"/>
        <v>0</v>
      </c>
      <c r="J3878" s="40" t="e">
        <f t="shared" si="304"/>
        <v>#DIV/0!</v>
      </c>
      <c r="K3878" t="str">
        <f>+IFERROR(VLOOKUP(D3878,Table_1[#All],2,0),"")</f>
        <v/>
      </c>
    </row>
    <row r="3879" spans="6:11" ht="15" customHeight="1" x14ac:dyDescent="0.3">
      <c r="F3879" t="str">
        <f t="shared" si="300"/>
        <v>_</v>
      </c>
      <c r="G3879">
        <f t="shared" si="301"/>
        <v>0</v>
      </c>
      <c r="H3879" s="40" t="e">
        <f t="shared" si="302"/>
        <v>#DIV/0!</v>
      </c>
      <c r="I3879">
        <f t="shared" si="303"/>
        <v>0</v>
      </c>
      <c r="J3879" s="40" t="e">
        <f t="shared" si="304"/>
        <v>#DIV/0!</v>
      </c>
      <c r="K3879" t="str">
        <f>+IFERROR(VLOOKUP(D3879,Table_1[#All],2,0),"")</f>
        <v/>
      </c>
    </row>
    <row r="3880" spans="6:11" ht="15" customHeight="1" x14ac:dyDescent="0.3">
      <c r="F3880" t="str">
        <f t="shared" si="300"/>
        <v>_</v>
      </c>
      <c r="G3880">
        <f t="shared" si="301"/>
        <v>0</v>
      </c>
      <c r="H3880" s="40" t="e">
        <f t="shared" si="302"/>
        <v>#DIV/0!</v>
      </c>
      <c r="I3880">
        <f t="shared" si="303"/>
        <v>0</v>
      </c>
      <c r="J3880" s="40" t="e">
        <f t="shared" si="304"/>
        <v>#DIV/0!</v>
      </c>
      <c r="K3880" t="str">
        <f>+IFERROR(VLOOKUP(D3880,Table_1[#All],2,0),"")</f>
        <v/>
      </c>
    </row>
    <row r="3881" spans="6:11" ht="15" customHeight="1" x14ac:dyDescent="0.3">
      <c r="F3881" t="str">
        <f t="shared" si="300"/>
        <v>_</v>
      </c>
      <c r="G3881">
        <f t="shared" si="301"/>
        <v>0</v>
      </c>
      <c r="H3881" s="40" t="e">
        <f t="shared" si="302"/>
        <v>#DIV/0!</v>
      </c>
      <c r="I3881">
        <f t="shared" si="303"/>
        <v>0</v>
      </c>
      <c r="J3881" s="40" t="e">
        <f t="shared" si="304"/>
        <v>#DIV/0!</v>
      </c>
      <c r="K3881" t="str">
        <f>+IFERROR(VLOOKUP(D3881,Table_1[#All],2,0),"")</f>
        <v/>
      </c>
    </row>
    <row r="3882" spans="6:11" ht="15" customHeight="1" x14ac:dyDescent="0.3">
      <c r="F3882" t="str">
        <f t="shared" si="300"/>
        <v>_</v>
      </c>
      <c r="G3882">
        <f t="shared" si="301"/>
        <v>0</v>
      </c>
      <c r="H3882" s="40" t="e">
        <f t="shared" si="302"/>
        <v>#DIV/0!</v>
      </c>
      <c r="I3882">
        <f t="shared" si="303"/>
        <v>0</v>
      </c>
      <c r="J3882" s="40" t="e">
        <f t="shared" si="304"/>
        <v>#DIV/0!</v>
      </c>
      <c r="K3882" t="str">
        <f>+IFERROR(VLOOKUP(D3882,Table_1[#All],2,0),"")</f>
        <v/>
      </c>
    </row>
    <row r="3883" spans="6:11" ht="15" customHeight="1" x14ac:dyDescent="0.3">
      <c r="F3883" t="str">
        <f t="shared" si="300"/>
        <v>_</v>
      </c>
      <c r="G3883">
        <f t="shared" si="301"/>
        <v>0</v>
      </c>
      <c r="H3883" s="40" t="e">
        <f t="shared" si="302"/>
        <v>#DIV/0!</v>
      </c>
      <c r="I3883">
        <f t="shared" si="303"/>
        <v>0</v>
      </c>
      <c r="J3883" s="40" t="e">
        <f t="shared" si="304"/>
        <v>#DIV/0!</v>
      </c>
      <c r="K3883" t="str">
        <f>+IFERROR(VLOOKUP(D3883,Table_1[#All],2,0),"")</f>
        <v/>
      </c>
    </row>
    <row r="3884" spans="6:11" ht="15" customHeight="1" x14ac:dyDescent="0.3">
      <c r="F3884" t="str">
        <f t="shared" si="300"/>
        <v>_</v>
      </c>
      <c r="G3884">
        <f t="shared" si="301"/>
        <v>0</v>
      </c>
      <c r="H3884" s="40" t="e">
        <f t="shared" si="302"/>
        <v>#DIV/0!</v>
      </c>
      <c r="I3884">
        <f t="shared" si="303"/>
        <v>0</v>
      </c>
      <c r="J3884" s="40" t="e">
        <f t="shared" si="304"/>
        <v>#DIV/0!</v>
      </c>
      <c r="K3884" t="str">
        <f>+IFERROR(VLOOKUP(D3884,Table_1[#All],2,0),"")</f>
        <v/>
      </c>
    </row>
    <row r="3885" spans="6:11" ht="15" customHeight="1" x14ac:dyDescent="0.3">
      <c r="F3885" t="str">
        <f t="shared" si="300"/>
        <v>_</v>
      </c>
      <c r="G3885">
        <f t="shared" si="301"/>
        <v>0</v>
      </c>
      <c r="H3885" s="40" t="e">
        <f t="shared" si="302"/>
        <v>#DIV/0!</v>
      </c>
      <c r="I3885">
        <f t="shared" si="303"/>
        <v>0</v>
      </c>
      <c r="J3885" s="40" t="e">
        <f t="shared" si="304"/>
        <v>#DIV/0!</v>
      </c>
      <c r="K3885" t="str">
        <f>+IFERROR(VLOOKUP(D3885,Table_1[#All],2,0),"")</f>
        <v/>
      </c>
    </row>
    <row r="3886" spans="6:11" ht="15" customHeight="1" x14ac:dyDescent="0.3">
      <c r="F3886" t="str">
        <f t="shared" si="300"/>
        <v>_</v>
      </c>
      <c r="G3886">
        <f t="shared" si="301"/>
        <v>0</v>
      </c>
      <c r="H3886" s="40" t="e">
        <f t="shared" si="302"/>
        <v>#DIV/0!</v>
      </c>
      <c r="I3886">
        <f t="shared" si="303"/>
        <v>0</v>
      </c>
      <c r="J3886" s="40" t="e">
        <f t="shared" si="304"/>
        <v>#DIV/0!</v>
      </c>
      <c r="K3886" t="str">
        <f>+IFERROR(VLOOKUP(D3886,Table_1[#All],2,0),"")</f>
        <v/>
      </c>
    </row>
    <row r="3887" spans="6:11" ht="15" customHeight="1" x14ac:dyDescent="0.3">
      <c r="F3887" t="str">
        <f t="shared" si="300"/>
        <v>_</v>
      </c>
      <c r="G3887">
        <f t="shared" si="301"/>
        <v>0</v>
      </c>
      <c r="H3887" s="40" t="e">
        <f t="shared" si="302"/>
        <v>#DIV/0!</v>
      </c>
      <c r="I3887">
        <f t="shared" si="303"/>
        <v>0</v>
      </c>
      <c r="J3887" s="40" t="e">
        <f t="shared" si="304"/>
        <v>#DIV/0!</v>
      </c>
      <c r="K3887" t="str">
        <f>+IFERROR(VLOOKUP(D3887,Table_1[#All],2,0),"")</f>
        <v/>
      </c>
    </row>
    <row r="3888" spans="6:11" ht="15" customHeight="1" x14ac:dyDescent="0.3">
      <c r="F3888" t="str">
        <f t="shared" si="300"/>
        <v>_</v>
      </c>
      <c r="G3888">
        <f t="shared" si="301"/>
        <v>0</v>
      </c>
      <c r="H3888" s="40" t="e">
        <f t="shared" si="302"/>
        <v>#DIV/0!</v>
      </c>
      <c r="I3888">
        <f t="shared" si="303"/>
        <v>0</v>
      </c>
      <c r="J3888" s="40" t="e">
        <f t="shared" si="304"/>
        <v>#DIV/0!</v>
      </c>
      <c r="K3888" t="str">
        <f>+IFERROR(VLOOKUP(D3888,Table_1[#All],2,0),"")</f>
        <v/>
      </c>
    </row>
    <row r="3889" spans="6:11" ht="15" customHeight="1" x14ac:dyDescent="0.3">
      <c r="F3889" t="str">
        <f t="shared" si="300"/>
        <v>_</v>
      </c>
      <c r="G3889">
        <f t="shared" si="301"/>
        <v>0</v>
      </c>
      <c r="H3889" s="40" t="e">
        <f t="shared" si="302"/>
        <v>#DIV/0!</v>
      </c>
      <c r="I3889">
        <f t="shared" si="303"/>
        <v>0</v>
      </c>
      <c r="J3889" s="40" t="e">
        <f t="shared" si="304"/>
        <v>#DIV/0!</v>
      </c>
      <c r="K3889" t="str">
        <f>+IFERROR(VLOOKUP(D3889,Table_1[#All],2,0),"")</f>
        <v/>
      </c>
    </row>
    <row r="3890" spans="6:11" ht="15" customHeight="1" x14ac:dyDescent="0.3">
      <c r="F3890" t="str">
        <f t="shared" si="300"/>
        <v>_</v>
      </c>
      <c r="G3890">
        <f t="shared" si="301"/>
        <v>0</v>
      </c>
      <c r="H3890" s="40" t="e">
        <f t="shared" si="302"/>
        <v>#DIV/0!</v>
      </c>
      <c r="I3890">
        <f t="shared" si="303"/>
        <v>0</v>
      </c>
      <c r="J3890" s="40" t="e">
        <f t="shared" si="304"/>
        <v>#DIV/0!</v>
      </c>
      <c r="K3890" t="str">
        <f>+IFERROR(VLOOKUP(D3890,Table_1[#All],2,0),"")</f>
        <v/>
      </c>
    </row>
    <row r="3891" spans="6:11" ht="15" customHeight="1" x14ac:dyDescent="0.3">
      <c r="F3891" t="str">
        <f t="shared" si="300"/>
        <v>_</v>
      </c>
      <c r="G3891">
        <f t="shared" si="301"/>
        <v>0</v>
      </c>
      <c r="H3891" s="40" t="e">
        <f t="shared" si="302"/>
        <v>#DIV/0!</v>
      </c>
      <c r="I3891">
        <f t="shared" si="303"/>
        <v>0</v>
      </c>
      <c r="J3891" s="40" t="e">
        <f t="shared" si="304"/>
        <v>#DIV/0!</v>
      </c>
      <c r="K3891" t="str">
        <f>+IFERROR(VLOOKUP(D3891,Table_1[#All],2,0),"")</f>
        <v/>
      </c>
    </row>
    <row r="3892" spans="6:11" ht="15" customHeight="1" x14ac:dyDescent="0.3">
      <c r="F3892" t="str">
        <f t="shared" si="300"/>
        <v>_</v>
      </c>
      <c r="G3892">
        <f t="shared" si="301"/>
        <v>0</v>
      </c>
      <c r="H3892" s="40" t="e">
        <f t="shared" si="302"/>
        <v>#DIV/0!</v>
      </c>
      <c r="I3892">
        <f t="shared" si="303"/>
        <v>0</v>
      </c>
      <c r="J3892" s="40" t="e">
        <f t="shared" si="304"/>
        <v>#DIV/0!</v>
      </c>
      <c r="K3892" t="str">
        <f>+IFERROR(VLOOKUP(D3892,Table_1[#All],2,0),"")</f>
        <v/>
      </c>
    </row>
    <row r="3893" spans="6:11" ht="15" customHeight="1" x14ac:dyDescent="0.3">
      <c r="F3893" t="str">
        <f t="shared" si="300"/>
        <v>_</v>
      </c>
      <c r="G3893">
        <f t="shared" si="301"/>
        <v>0</v>
      </c>
      <c r="H3893" s="40" t="e">
        <f t="shared" si="302"/>
        <v>#DIV/0!</v>
      </c>
      <c r="I3893">
        <f t="shared" si="303"/>
        <v>0</v>
      </c>
      <c r="J3893" s="40" t="e">
        <f t="shared" si="304"/>
        <v>#DIV/0!</v>
      </c>
      <c r="K3893" t="str">
        <f>+IFERROR(VLOOKUP(D3893,Table_1[#All],2,0),"")</f>
        <v/>
      </c>
    </row>
    <row r="3894" spans="6:11" ht="15" customHeight="1" x14ac:dyDescent="0.3">
      <c r="F3894" t="str">
        <f t="shared" si="300"/>
        <v>_</v>
      </c>
      <c r="G3894">
        <f t="shared" si="301"/>
        <v>0</v>
      </c>
      <c r="H3894" s="40" t="e">
        <f t="shared" si="302"/>
        <v>#DIV/0!</v>
      </c>
      <c r="I3894">
        <f t="shared" si="303"/>
        <v>0</v>
      </c>
      <c r="J3894" s="40" t="e">
        <f t="shared" si="304"/>
        <v>#DIV/0!</v>
      </c>
      <c r="K3894" t="str">
        <f>+IFERROR(VLOOKUP(D3894,Table_1[#All],2,0),"")</f>
        <v/>
      </c>
    </row>
    <row r="3895" spans="6:11" ht="15" customHeight="1" x14ac:dyDescent="0.3">
      <c r="F3895" t="str">
        <f t="shared" si="300"/>
        <v>_</v>
      </c>
      <c r="G3895">
        <f t="shared" si="301"/>
        <v>0</v>
      </c>
      <c r="H3895" s="40" t="e">
        <f t="shared" si="302"/>
        <v>#DIV/0!</v>
      </c>
      <c r="I3895">
        <f t="shared" si="303"/>
        <v>0</v>
      </c>
      <c r="J3895" s="40" t="e">
        <f t="shared" si="304"/>
        <v>#DIV/0!</v>
      </c>
      <c r="K3895" t="str">
        <f>+IFERROR(VLOOKUP(D3895,Table_1[#All],2,0),"")</f>
        <v/>
      </c>
    </row>
    <row r="3896" spans="6:11" ht="15" customHeight="1" x14ac:dyDescent="0.3">
      <c r="F3896" t="str">
        <f t="shared" si="300"/>
        <v>_</v>
      </c>
      <c r="G3896">
        <f t="shared" si="301"/>
        <v>0</v>
      </c>
      <c r="H3896" s="40" t="e">
        <f t="shared" si="302"/>
        <v>#DIV/0!</v>
      </c>
      <c r="I3896">
        <f t="shared" si="303"/>
        <v>0</v>
      </c>
      <c r="J3896" s="40" t="e">
        <f t="shared" si="304"/>
        <v>#DIV/0!</v>
      </c>
      <c r="K3896" t="str">
        <f>+IFERROR(VLOOKUP(D3896,Table_1[#All],2,0),"")</f>
        <v/>
      </c>
    </row>
    <row r="3897" spans="6:11" ht="15" customHeight="1" x14ac:dyDescent="0.3">
      <c r="F3897" t="str">
        <f t="shared" si="300"/>
        <v>_</v>
      </c>
      <c r="G3897">
        <f t="shared" si="301"/>
        <v>0</v>
      </c>
      <c r="H3897" s="40" t="e">
        <f t="shared" si="302"/>
        <v>#DIV/0!</v>
      </c>
      <c r="I3897">
        <f t="shared" si="303"/>
        <v>0</v>
      </c>
      <c r="J3897" s="40" t="e">
        <f t="shared" si="304"/>
        <v>#DIV/0!</v>
      </c>
      <c r="K3897" t="str">
        <f>+IFERROR(VLOOKUP(D3897,Table_1[#All],2,0),"")</f>
        <v/>
      </c>
    </row>
    <row r="3898" spans="6:11" ht="15" customHeight="1" x14ac:dyDescent="0.3">
      <c r="F3898" t="str">
        <f t="shared" si="300"/>
        <v>_</v>
      </c>
      <c r="G3898">
        <f t="shared" si="301"/>
        <v>0</v>
      </c>
      <c r="H3898" s="40" t="e">
        <f t="shared" si="302"/>
        <v>#DIV/0!</v>
      </c>
      <c r="I3898">
        <f t="shared" si="303"/>
        <v>0</v>
      </c>
      <c r="J3898" s="40" t="e">
        <f t="shared" si="304"/>
        <v>#DIV/0!</v>
      </c>
      <c r="K3898" t="str">
        <f>+IFERROR(VLOOKUP(D3898,Table_1[#All],2,0),"")</f>
        <v/>
      </c>
    </row>
    <row r="3899" spans="6:11" ht="15" customHeight="1" x14ac:dyDescent="0.3">
      <c r="F3899" t="str">
        <f t="shared" si="300"/>
        <v>_</v>
      </c>
      <c r="G3899">
        <f t="shared" si="301"/>
        <v>0</v>
      </c>
      <c r="H3899" s="40" t="e">
        <f t="shared" si="302"/>
        <v>#DIV/0!</v>
      </c>
      <c r="I3899">
        <f t="shared" si="303"/>
        <v>0</v>
      </c>
      <c r="J3899" s="40" t="e">
        <f t="shared" si="304"/>
        <v>#DIV/0!</v>
      </c>
      <c r="K3899" t="str">
        <f>+IFERROR(VLOOKUP(D3899,Table_1[#All],2,0),"")</f>
        <v/>
      </c>
    </row>
    <row r="3900" spans="6:11" ht="15" customHeight="1" x14ac:dyDescent="0.3">
      <c r="F3900" t="str">
        <f t="shared" si="300"/>
        <v>_</v>
      </c>
      <c r="G3900">
        <f t="shared" si="301"/>
        <v>0</v>
      </c>
      <c r="H3900" s="40" t="e">
        <f t="shared" si="302"/>
        <v>#DIV/0!</v>
      </c>
      <c r="I3900">
        <f t="shared" si="303"/>
        <v>0</v>
      </c>
      <c r="J3900" s="40" t="e">
        <f t="shared" si="304"/>
        <v>#DIV/0!</v>
      </c>
      <c r="K3900" t="str">
        <f>+IFERROR(VLOOKUP(D3900,Table_1[#All],2,0),"")</f>
        <v/>
      </c>
    </row>
    <row r="3901" spans="6:11" ht="15" customHeight="1" x14ac:dyDescent="0.3">
      <c r="F3901" t="str">
        <f t="shared" si="300"/>
        <v>_</v>
      </c>
      <c r="G3901">
        <f t="shared" si="301"/>
        <v>0</v>
      </c>
      <c r="H3901" s="40" t="e">
        <f t="shared" si="302"/>
        <v>#DIV/0!</v>
      </c>
      <c r="I3901">
        <f t="shared" si="303"/>
        <v>0</v>
      </c>
      <c r="J3901" s="40" t="e">
        <f t="shared" si="304"/>
        <v>#DIV/0!</v>
      </c>
      <c r="K3901" t="str">
        <f>+IFERROR(VLOOKUP(D3901,Table_1[#All],2,0),"")</f>
        <v/>
      </c>
    </row>
    <row r="3902" spans="6:11" ht="15" customHeight="1" x14ac:dyDescent="0.3">
      <c r="F3902" t="str">
        <f t="shared" si="300"/>
        <v>_</v>
      </c>
      <c r="G3902">
        <f t="shared" si="301"/>
        <v>0</v>
      </c>
      <c r="H3902" s="40" t="e">
        <f t="shared" si="302"/>
        <v>#DIV/0!</v>
      </c>
      <c r="I3902">
        <f t="shared" si="303"/>
        <v>0</v>
      </c>
      <c r="J3902" s="40" t="e">
        <f t="shared" si="304"/>
        <v>#DIV/0!</v>
      </c>
      <c r="K3902" t="str">
        <f>+IFERROR(VLOOKUP(D3902,Table_1[#All],2,0),"")</f>
        <v/>
      </c>
    </row>
    <row r="3903" spans="6:11" ht="15" customHeight="1" x14ac:dyDescent="0.3">
      <c r="F3903" t="str">
        <f t="shared" si="300"/>
        <v>_</v>
      </c>
      <c r="G3903">
        <f t="shared" si="301"/>
        <v>0</v>
      </c>
      <c r="H3903" s="40" t="e">
        <f t="shared" si="302"/>
        <v>#DIV/0!</v>
      </c>
      <c r="I3903">
        <f t="shared" si="303"/>
        <v>0</v>
      </c>
      <c r="J3903" s="40" t="e">
        <f t="shared" si="304"/>
        <v>#DIV/0!</v>
      </c>
      <c r="K3903" t="str">
        <f>+IFERROR(VLOOKUP(D3903,Table_1[#All],2,0),"")</f>
        <v/>
      </c>
    </row>
    <row r="3904" spans="6:11" ht="15" customHeight="1" x14ac:dyDescent="0.3">
      <c r="F3904" t="str">
        <f t="shared" si="300"/>
        <v>_</v>
      </c>
      <c r="G3904">
        <f t="shared" si="301"/>
        <v>0</v>
      </c>
      <c r="H3904" s="40" t="e">
        <f t="shared" si="302"/>
        <v>#DIV/0!</v>
      </c>
      <c r="I3904">
        <f t="shared" si="303"/>
        <v>0</v>
      </c>
      <c r="J3904" s="40" t="e">
        <f t="shared" si="304"/>
        <v>#DIV/0!</v>
      </c>
      <c r="K3904" t="str">
        <f>+IFERROR(VLOOKUP(D3904,Table_1[#All],2,0),"")</f>
        <v/>
      </c>
    </row>
    <row r="3905" spans="6:11" ht="15" customHeight="1" x14ac:dyDescent="0.3">
      <c r="F3905" t="str">
        <f t="shared" si="300"/>
        <v>_</v>
      </c>
      <c r="G3905">
        <f t="shared" si="301"/>
        <v>0</v>
      </c>
      <c r="H3905" s="40" t="e">
        <f t="shared" si="302"/>
        <v>#DIV/0!</v>
      </c>
      <c r="I3905">
        <f t="shared" si="303"/>
        <v>0</v>
      </c>
      <c r="J3905" s="40" t="e">
        <f t="shared" si="304"/>
        <v>#DIV/0!</v>
      </c>
      <c r="K3905" t="str">
        <f>+IFERROR(VLOOKUP(D3905,Table_1[#All],2,0),"")</f>
        <v/>
      </c>
    </row>
    <row r="3906" spans="6:11" ht="15" customHeight="1" x14ac:dyDescent="0.3">
      <c r="F3906" t="str">
        <f t="shared" si="300"/>
        <v>_</v>
      </c>
      <c r="G3906">
        <f t="shared" si="301"/>
        <v>0</v>
      </c>
      <c r="H3906" s="40" t="e">
        <f t="shared" si="302"/>
        <v>#DIV/0!</v>
      </c>
      <c r="I3906">
        <f t="shared" si="303"/>
        <v>0</v>
      </c>
      <c r="J3906" s="40" t="e">
        <f t="shared" si="304"/>
        <v>#DIV/0!</v>
      </c>
      <c r="K3906" t="str">
        <f>+IFERROR(VLOOKUP(D3906,Table_1[#All],2,0),"")</f>
        <v/>
      </c>
    </row>
    <row r="3907" spans="6:11" ht="15" customHeight="1" x14ac:dyDescent="0.3">
      <c r="F3907" t="str">
        <f t="shared" ref="F3907:F3970" si="305">+CONCATENATE(A3907,"_",B3907)</f>
        <v>_</v>
      </c>
      <c r="G3907">
        <f t="shared" ref="G3907:G3970" si="306">+SUMIFS($E$2:$E$1048576,$D$2:$D$1048576,"00. VENDES",$F$2:$F$1048576,F3907)</f>
        <v>0</v>
      </c>
      <c r="H3907" s="40" t="e">
        <f t="shared" ref="H3907:H3970" si="307">+E3907/G3907</f>
        <v>#DIV/0!</v>
      </c>
      <c r="I3907">
        <f t="shared" ref="I3907:I3970" si="308">+SUMIFS($E$2:$E$9999,$D$2:$D$9999,"00. VENDES",$B$2:$B$9999,B3907)</f>
        <v>0</v>
      </c>
      <c r="J3907" s="40" t="e">
        <f t="shared" ref="J3907:J3970" si="309">+E3907/I3907</f>
        <v>#DIV/0!</v>
      </c>
      <c r="K3907" t="str">
        <f>+IFERROR(VLOOKUP(D3907,Table_1[#All],2,0),"")</f>
        <v/>
      </c>
    </row>
    <row r="3908" spans="6:11" ht="15" customHeight="1" x14ac:dyDescent="0.3">
      <c r="F3908" t="str">
        <f t="shared" si="305"/>
        <v>_</v>
      </c>
      <c r="G3908">
        <f t="shared" si="306"/>
        <v>0</v>
      </c>
      <c r="H3908" s="40" t="e">
        <f t="shared" si="307"/>
        <v>#DIV/0!</v>
      </c>
      <c r="I3908">
        <f t="shared" si="308"/>
        <v>0</v>
      </c>
      <c r="J3908" s="40" t="e">
        <f t="shared" si="309"/>
        <v>#DIV/0!</v>
      </c>
      <c r="K3908" t="str">
        <f>+IFERROR(VLOOKUP(D3908,Table_1[#All],2,0),"")</f>
        <v/>
      </c>
    </row>
    <row r="3909" spans="6:11" ht="15" customHeight="1" x14ac:dyDescent="0.3">
      <c r="F3909" t="str">
        <f t="shared" si="305"/>
        <v>_</v>
      </c>
      <c r="G3909">
        <f t="shared" si="306"/>
        <v>0</v>
      </c>
      <c r="H3909" s="40" t="e">
        <f t="shared" si="307"/>
        <v>#DIV/0!</v>
      </c>
      <c r="I3909">
        <f t="shared" si="308"/>
        <v>0</v>
      </c>
      <c r="J3909" s="40" t="e">
        <f t="shared" si="309"/>
        <v>#DIV/0!</v>
      </c>
      <c r="K3909" t="str">
        <f>+IFERROR(VLOOKUP(D3909,Table_1[#All],2,0),"")</f>
        <v/>
      </c>
    </row>
    <row r="3910" spans="6:11" ht="15" customHeight="1" x14ac:dyDescent="0.3">
      <c r="F3910" t="str">
        <f t="shared" si="305"/>
        <v>_</v>
      </c>
      <c r="G3910">
        <f t="shared" si="306"/>
        <v>0</v>
      </c>
      <c r="H3910" s="40" t="e">
        <f t="shared" si="307"/>
        <v>#DIV/0!</v>
      </c>
      <c r="I3910">
        <f t="shared" si="308"/>
        <v>0</v>
      </c>
      <c r="J3910" s="40" t="e">
        <f t="shared" si="309"/>
        <v>#DIV/0!</v>
      </c>
      <c r="K3910" t="str">
        <f>+IFERROR(VLOOKUP(D3910,Table_1[#All],2,0),"")</f>
        <v/>
      </c>
    </row>
    <row r="3911" spans="6:11" ht="15" customHeight="1" x14ac:dyDescent="0.3">
      <c r="F3911" t="str">
        <f t="shared" si="305"/>
        <v>_</v>
      </c>
      <c r="G3911">
        <f t="shared" si="306"/>
        <v>0</v>
      </c>
      <c r="H3911" s="40" t="e">
        <f t="shared" si="307"/>
        <v>#DIV/0!</v>
      </c>
      <c r="I3911">
        <f t="shared" si="308"/>
        <v>0</v>
      </c>
      <c r="J3911" s="40" t="e">
        <f t="shared" si="309"/>
        <v>#DIV/0!</v>
      </c>
      <c r="K3911" t="str">
        <f>+IFERROR(VLOOKUP(D3911,Table_1[#All],2,0),"")</f>
        <v/>
      </c>
    </row>
    <row r="3912" spans="6:11" ht="15" customHeight="1" x14ac:dyDescent="0.3">
      <c r="F3912" t="str">
        <f t="shared" si="305"/>
        <v>_</v>
      </c>
      <c r="G3912">
        <f t="shared" si="306"/>
        <v>0</v>
      </c>
      <c r="H3912" s="40" t="e">
        <f t="shared" si="307"/>
        <v>#DIV/0!</v>
      </c>
      <c r="I3912">
        <f t="shared" si="308"/>
        <v>0</v>
      </c>
      <c r="J3912" s="40" t="e">
        <f t="shared" si="309"/>
        <v>#DIV/0!</v>
      </c>
      <c r="K3912" t="str">
        <f>+IFERROR(VLOOKUP(D3912,Table_1[#All],2,0),"")</f>
        <v/>
      </c>
    </row>
    <row r="3913" spans="6:11" ht="15" customHeight="1" x14ac:dyDescent="0.3">
      <c r="F3913" t="str">
        <f t="shared" si="305"/>
        <v>_</v>
      </c>
      <c r="G3913">
        <f t="shared" si="306"/>
        <v>0</v>
      </c>
      <c r="H3913" s="40" t="e">
        <f t="shared" si="307"/>
        <v>#DIV/0!</v>
      </c>
      <c r="I3913">
        <f t="shared" si="308"/>
        <v>0</v>
      </c>
      <c r="J3913" s="40" t="e">
        <f t="shared" si="309"/>
        <v>#DIV/0!</v>
      </c>
      <c r="K3913" t="str">
        <f>+IFERROR(VLOOKUP(D3913,Table_1[#All],2,0),"")</f>
        <v/>
      </c>
    </row>
    <row r="3914" spans="6:11" ht="15" customHeight="1" x14ac:dyDescent="0.3">
      <c r="F3914" t="str">
        <f t="shared" si="305"/>
        <v>_</v>
      </c>
      <c r="G3914">
        <f t="shared" si="306"/>
        <v>0</v>
      </c>
      <c r="H3914" s="40" t="e">
        <f t="shared" si="307"/>
        <v>#DIV/0!</v>
      </c>
      <c r="I3914">
        <f t="shared" si="308"/>
        <v>0</v>
      </c>
      <c r="J3914" s="40" t="e">
        <f t="shared" si="309"/>
        <v>#DIV/0!</v>
      </c>
      <c r="K3914" t="str">
        <f>+IFERROR(VLOOKUP(D3914,Table_1[#All],2,0),"")</f>
        <v/>
      </c>
    </row>
    <row r="3915" spans="6:11" ht="15" customHeight="1" x14ac:dyDescent="0.3">
      <c r="F3915" t="str">
        <f t="shared" si="305"/>
        <v>_</v>
      </c>
      <c r="G3915">
        <f t="shared" si="306"/>
        <v>0</v>
      </c>
      <c r="H3915" s="40" t="e">
        <f t="shared" si="307"/>
        <v>#DIV/0!</v>
      </c>
      <c r="I3915">
        <f t="shared" si="308"/>
        <v>0</v>
      </c>
      <c r="J3915" s="40" t="e">
        <f t="shared" si="309"/>
        <v>#DIV/0!</v>
      </c>
      <c r="K3915" t="str">
        <f>+IFERROR(VLOOKUP(D3915,Table_1[#All],2,0),"")</f>
        <v/>
      </c>
    </row>
    <row r="3916" spans="6:11" ht="15" customHeight="1" x14ac:dyDescent="0.3">
      <c r="F3916" t="str">
        <f t="shared" si="305"/>
        <v>_</v>
      </c>
      <c r="G3916">
        <f t="shared" si="306"/>
        <v>0</v>
      </c>
      <c r="H3916" s="40" t="e">
        <f t="shared" si="307"/>
        <v>#DIV/0!</v>
      </c>
      <c r="I3916">
        <f t="shared" si="308"/>
        <v>0</v>
      </c>
      <c r="J3916" s="40" t="e">
        <f t="shared" si="309"/>
        <v>#DIV/0!</v>
      </c>
      <c r="K3916" t="str">
        <f>+IFERROR(VLOOKUP(D3916,Table_1[#All],2,0),"")</f>
        <v/>
      </c>
    </row>
    <row r="3917" spans="6:11" ht="15" customHeight="1" x14ac:dyDescent="0.3">
      <c r="F3917" t="str">
        <f t="shared" si="305"/>
        <v>_</v>
      </c>
      <c r="G3917">
        <f t="shared" si="306"/>
        <v>0</v>
      </c>
      <c r="H3917" s="40" t="e">
        <f t="shared" si="307"/>
        <v>#DIV/0!</v>
      </c>
      <c r="I3917">
        <f t="shared" si="308"/>
        <v>0</v>
      </c>
      <c r="J3917" s="40" t="e">
        <f t="shared" si="309"/>
        <v>#DIV/0!</v>
      </c>
      <c r="K3917" t="str">
        <f>+IFERROR(VLOOKUP(D3917,Table_1[#All],2,0),"")</f>
        <v/>
      </c>
    </row>
    <row r="3918" spans="6:11" ht="15" customHeight="1" x14ac:dyDescent="0.3">
      <c r="F3918" t="str">
        <f t="shared" si="305"/>
        <v>_</v>
      </c>
      <c r="G3918">
        <f t="shared" si="306"/>
        <v>0</v>
      </c>
      <c r="H3918" s="40" t="e">
        <f t="shared" si="307"/>
        <v>#DIV/0!</v>
      </c>
      <c r="I3918">
        <f t="shared" si="308"/>
        <v>0</v>
      </c>
      <c r="J3918" s="40" t="e">
        <f t="shared" si="309"/>
        <v>#DIV/0!</v>
      </c>
      <c r="K3918" t="str">
        <f>+IFERROR(VLOOKUP(D3918,Table_1[#All],2,0),"")</f>
        <v/>
      </c>
    </row>
    <row r="3919" spans="6:11" ht="15" customHeight="1" x14ac:dyDescent="0.3">
      <c r="F3919" t="str">
        <f t="shared" si="305"/>
        <v>_</v>
      </c>
      <c r="G3919">
        <f t="shared" si="306"/>
        <v>0</v>
      </c>
      <c r="H3919" s="40" t="e">
        <f t="shared" si="307"/>
        <v>#DIV/0!</v>
      </c>
      <c r="I3919">
        <f t="shared" si="308"/>
        <v>0</v>
      </c>
      <c r="J3919" s="40" t="e">
        <f t="shared" si="309"/>
        <v>#DIV/0!</v>
      </c>
      <c r="K3919" t="str">
        <f>+IFERROR(VLOOKUP(D3919,Table_1[#All],2,0),"")</f>
        <v/>
      </c>
    </row>
    <row r="3920" spans="6:11" ht="15" customHeight="1" x14ac:dyDescent="0.3">
      <c r="F3920" t="str">
        <f t="shared" si="305"/>
        <v>_</v>
      </c>
      <c r="G3920">
        <f t="shared" si="306"/>
        <v>0</v>
      </c>
      <c r="H3920" s="40" t="e">
        <f t="shared" si="307"/>
        <v>#DIV/0!</v>
      </c>
      <c r="I3920">
        <f t="shared" si="308"/>
        <v>0</v>
      </c>
      <c r="J3920" s="40" t="e">
        <f t="shared" si="309"/>
        <v>#DIV/0!</v>
      </c>
      <c r="K3920" t="str">
        <f>+IFERROR(VLOOKUP(D3920,Table_1[#All],2,0),"")</f>
        <v/>
      </c>
    </row>
    <row r="3921" spans="6:11" ht="15" customHeight="1" x14ac:dyDescent="0.3">
      <c r="F3921" t="str">
        <f t="shared" si="305"/>
        <v>_</v>
      </c>
      <c r="G3921">
        <f t="shared" si="306"/>
        <v>0</v>
      </c>
      <c r="H3921" s="40" t="e">
        <f t="shared" si="307"/>
        <v>#DIV/0!</v>
      </c>
      <c r="I3921">
        <f t="shared" si="308"/>
        <v>0</v>
      </c>
      <c r="J3921" s="40" t="e">
        <f t="shared" si="309"/>
        <v>#DIV/0!</v>
      </c>
      <c r="K3921" t="str">
        <f>+IFERROR(VLOOKUP(D3921,Table_1[#All],2,0),"")</f>
        <v/>
      </c>
    </row>
    <row r="3922" spans="6:11" ht="15" customHeight="1" x14ac:dyDescent="0.3">
      <c r="F3922" t="str">
        <f t="shared" si="305"/>
        <v>_</v>
      </c>
      <c r="G3922">
        <f t="shared" si="306"/>
        <v>0</v>
      </c>
      <c r="H3922" s="40" t="e">
        <f t="shared" si="307"/>
        <v>#DIV/0!</v>
      </c>
      <c r="I3922">
        <f t="shared" si="308"/>
        <v>0</v>
      </c>
      <c r="J3922" s="40" t="e">
        <f t="shared" si="309"/>
        <v>#DIV/0!</v>
      </c>
      <c r="K3922" t="str">
        <f>+IFERROR(VLOOKUP(D3922,Table_1[#All],2,0),"")</f>
        <v/>
      </c>
    </row>
    <row r="3923" spans="6:11" ht="15" customHeight="1" x14ac:dyDescent="0.3">
      <c r="F3923" t="str">
        <f t="shared" si="305"/>
        <v>_</v>
      </c>
      <c r="G3923">
        <f t="shared" si="306"/>
        <v>0</v>
      </c>
      <c r="H3923" s="40" t="e">
        <f t="shared" si="307"/>
        <v>#DIV/0!</v>
      </c>
      <c r="I3923">
        <f t="shared" si="308"/>
        <v>0</v>
      </c>
      <c r="J3923" s="40" t="e">
        <f t="shared" si="309"/>
        <v>#DIV/0!</v>
      </c>
      <c r="K3923" t="str">
        <f>+IFERROR(VLOOKUP(D3923,Table_1[#All],2,0),"")</f>
        <v/>
      </c>
    </row>
    <row r="3924" spans="6:11" ht="15" customHeight="1" x14ac:dyDescent="0.3">
      <c r="F3924" t="str">
        <f t="shared" si="305"/>
        <v>_</v>
      </c>
      <c r="G3924">
        <f t="shared" si="306"/>
        <v>0</v>
      </c>
      <c r="H3924" s="40" t="e">
        <f t="shared" si="307"/>
        <v>#DIV/0!</v>
      </c>
      <c r="I3924">
        <f t="shared" si="308"/>
        <v>0</v>
      </c>
      <c r="J3924" s="40" t="e">
        <f t="shared" si="309"/>
        <v>#DIV/0!</v>
      </c>
      <c r="K3924" t="str">
        <f>+IFERROR(VLOOKUP(D3924,Table_1[#All],2,0),"")</f>
        <v/>
      </c>
    </row>
    <row r="3925" spans="6:11" ht="15" customHeight="1" x14ac:dyDescent="0.3">
      <c r="F3925" t="str">
        <f t="shared" si="305"/>
        <v>_</v>
      </c>
      <c r="G3925">
        <f t="shared" si="306"/>
        <v>0</v>
      </c>
      <c r="H3925" s="40" t="e">
        <f t="shared" si="307"/>
        <v>#DIV/0!</v>
      </c>
      <c r="I3925">
        <f t="shared" si="308"/>
        <v>0</v>
      </c>
      <c r="J3925" s="40" t="e">
        <f t="shared" si="309"/>
        <v>#DIV/0!</v>
      </c>
      <c r="K3925" t="str">
        <f>+IFERROR(VLOOKUP(D3925,Table_1[#All],2,0),"")</f>
        <v/>
      </c>
    </row>
    <row r="3926" spans="6:11" ht="15" customHeight="1" x14ac:dyDescent="0.3">
      <c r="F3926" t="str">
        <f t="shared" si="305"/>
        <v>_</v>
      </c>
      <c r="G3926">
        <f t="shared" si="306"/>
        <v>0</v>
      </c>
      <c r="H3926" s="40" t="e">
        <f t="shared" si="307"/>
        <v>#DIV/0!</v>
      </c>
      <c r="I3926">
        <f t="shared" si="308"/>
        <v>0</v>
      </c>
      <c r="J3926" s="40" t="e">
        <f t="shared" si="309"/>
        <v>#DIV/0!</v>
      </c>
      <c r="K3926" t="str">
        <f>+IFERROR(VLOOKUP(D3926,Table_1[#All],2,0),"")</f>
        <v/>
      </c>
    </row>
    <row r="3927" spans="6:11" ht="15" customHeight="1" x14ac:dyDescent="0.3">
      <c r="F3927" t="str">
        <f t="shared" si="305"/>
        <v>_</v>
      </c>
      <c r="G3927">
        <f t="shared" si="306"/>
        <v>0</v>
      </c>
      <c r="H3927" s="40" t="e">
        <f t="shared" si="307"/>
        <v>#DIV/0!</v>
      </c>
      <c r="I3927">
        <f t="shared" si="308"/>
        <v>0</v>
      </c>
      <c r="J3927" s="40" t="e">
        <f t="shared" si="309"/>
        <v>#DIV/0!</v>
      </c>
      <c r="K3927" t="str">
        <f>+IFERROR(VLOOKUP(D3927,Table_1[#All],2,0),"")</f>
        <v/>
      </c>
    </row>
    <row r="3928" spans="6:11" ht="15" customHeight="1" x14ac:dyDescent="0.3">
      <c r="F3928" t="str">
        <f t="shared" si="305"/>
        <v>_</v>
      </c>
      <c r="G3928">
        <f t="shared" si="306"/>
        <v>0</v>
      </c>
      <c r="H3928" s="40" t="e">
        <f t="shared" si="307"/>
        <v>#DIV/0!</v>
      </c>
      <c r="I3928">
        <f t="shared" si="308"/>
        <v>0</v>
      </c>
      <c r="J3928" s="40" t="e">
        <f t="shared" si="309"/>
        <v>#DIV/0!</v>
      </c>
      <c r="K3928" t="str">
        <f>+IFERROR(VLOOKUP(D3928,Table_1[#All],2,0),"")</f>
        <v/>
      </c>
    </row>
    <row r="3929" spans="6:11" ht="15" customHeight="1" x14ac:dyDescent="0.3">
      <c r="F3929" t="str">
        <f t="shared" si="305"/>
        <v>_</v>
      </c>
      <c r="G3929">
        <f t="shared" si="306"/>
        <v>0</v>
      </c>
      <c r="H3929" s="40" t="e">
        <f t="shared" si="307"/>
        <v>#DIV/0!</v>
      </c>
      <c r="I3929">
        <f t="shared" si="308"/>
        <v>0</v>
      </c>
      <c r="J3929" s="40" t="e">
        <f t="shared" si="309"/>
        <v>#DIV/0!</v>
      </c>
      <c r="K3929" t="str">
        <f>+IFERROR(VLOOKUP(D3929,Table_1[#All],2,0),"")</f>
        <v/>
      </c>
    </row>
    <row r="3930" spans="6:11" ht="15" customHeight="1" x14ac:dyDescent="0.3">
      <c r="F3930" t="str">
        <f t="shared" si="305"/>
        <v>_</v>
      </c>
      <c r="G3930">
        <f t="shared" si="306"/>
        <v>0</v>
      </c>
      <c r="H3930" s="40" t="e">
        <f t="shared" si="307"/>
        <v>#DIV/0!</v>
      </c>
      <c r="I3930">
        <f t="shared" si="308"/>
        <v>0</v>
      </c>
      <c r="J3930" s="40" t="e">
        <f t="shared" si="309"/>
        <v>#DIV/0!</v>
      </c>
      <c r="K3930" t="str">
        <f>+IFERROR(VLOOKUP(D3930,Table_1[#All],2,0),"")</f>
        <v/>
      </c>
    </row>
    <row r="3931" spans="6:11" ht="15" customHeight="1" x14ac:dyDescent="0.3">
      <c r="F3931" t="str">
        <f t="shared" si="305"/>
        <v>_</v>
      </c>
      <c r="G3931">
        <f t="shared" si="306"/>
        <v>0</v>
      </c>
      <c r="H3931" s="40" t="e">
        <f t="shared" si="307"/>
        <v>#DIV/0!</v>
      </c>
      <c r="I3931">
        <f t="shared" si="308"/>
        <v>0</v>
      </c>
      <c r="J3931" s="40" t="e">
        <f t="shared" si="309"/>
        <v>#DIV/0!</v>
      </c>
      <c r="K3931" t="str">
        <f>+IFERROR(VLOOKUP(D3931,Table_1[#All],2,0),"")</f>
        <v/>
      </c>
    </row>
    <row r="3932" spans="6:11" ht="15" customHeight="1" x14ac:dyDescent="0.3">
      <c r="F3932" t="str">
        <f t="shared" si="305"/>
        <v>_</v>
      </c>
      <c r="G3932">
        <f t="shared" si="306"/>
        <v>0</v>
      </c>
      <c r="H3932" s="40" t="e">
        <f t="shared" si="307"/>
        <v>#DIV/0!</v>
      </c>
      <c r="I3932">
        <f t="shared" si="308"/>
        <v>0</v>
      </c>
      <c r="J3932" s="40" t="e">
        <f t="shared" si="309"/>
        <v>#DIV/0!</v>
      </c>
      <c r="K3932" t="str">
        <f>+IFERROR(VLOOKUP(D3932,Table_1[#All],2,0),"")</f>
        <v/>
      </c>
    </row>
    <row r="3933" spans="6:11" ht="15" customHeight="1" x14ac:dyDescent="0.3">
      <c r="F3933" t="str">
        <f t="shared" si="305"/>
        <v>_</v>
      </c>
      <c r="G3933">
        <f t="shared" si="306"/>
        <v>0</v>
      </c>
      <c r="H3933" s="40" t="e">
        <f t="shared" si="307"/>
        <v>#DIV/0!</v>
      </c>
      <c r="I3933">
        <f t="shared" si="308"/>
        <v>0</v>
      </c>
      <c r="J3933" s="40" t="e">
        <f t="shared" si="309"/>
        <v>#DIV/0!</v>
      </c>
      <c r="K3933" t="str">
        <f>+IFERROR(VLOOKUP(D3933,Table_1[#All],2,0),"")</f>
        <v/>
      </c>
    </row>
    <row r="3934" spans="6:11" ht="15" customHeight="1" x14ac:dyDescent="0.3">
      <c r="F3934" t="str">
        <f t="shared" si="305"/>
        <v>_</v>
      </c>
      <c r="G3934">
        <f t="shared" si="306"/>
        <v>0</v>
      </c>
      <c r="H3934" s="40" t="e">
        <f t="shared" si="307"/>
        <v>#DIV/0!</v>
      </c>
      <c r="I3934">
        <f t="shared" si="308"/>
        <v>0</v>
      </c>
      <c r="J3934" s="40" t="e">
        <f t="shared" si="309"/>
        <v>#DIV/0!</v>
      </c>
      <c r="K3934" t="str">
        <f>+IFERROR(VLOOKUP(D3934,Table_1[#All],2,0),"")</f>
        <v/>
      </c>
    </row>
    <row r="3935" spans="6:11" ht="15" customHeight="1" x14ac:dyDescent="0.3">
      <c r="F3935" t="str">
        <f t="shared" si="305"/>
        <v>_</v>
      </c>
      <c r="G3935">
        <f t="shared" si="306"/>
        <v>0</v>
      </c>
      <c r="H3935" s="40" t="e">
        <f t="shared" si="307"/>
        <v>#DIV/0!</v>
      </c>
      <c r="I3935">
        <f t="shared" si="308"/>
        <v>0</v>
      </c>
      <c r="J3935" s="40" t="e">
        <f t="shared" si="309"/>
        <v>#DIV/0!</v>
      </c>
      <c r="K3935" t="str">
        <f>+IFERROR(VLOOKUP(D3935,Table_1[#All],2,0),"")</f>
        <v/>
      </c>
    </row>
    <row r="3936" spans="6:11" ht="15" customHeight="1" x14ac:dyDescent="0.3">
      <c r="F3936" t="str">
        <f t="shared" si="305"/>
        <v>_</v>
      </c>
      <c r="G3936">
        <f t="shared" si="306"/>
        <v>0</v>
      </c>
      <c r="H3936" s="40" t="e">
        <f t="shared" si="307"/>
        <v>#DIV/0!</v>
      </c>
      <c r="I3936">
        <f t="shared" si="308"/>
        <v>0</v>
      </c>
      <c r="J3936" s="40" t="e">
        <f t="shared" si="309"/>
        <v>#DIV/0!</v>
      </c>
      <c r="K3936" t="str">
        <f>+IFERROR(VLOOKUP(D3936,Table_1[#All],2,0),"")</f>
        <v/>
      </c>
    </row>
    <row r="3937" spans="6:11" ht="15" customHeight="1" x14ac:dyDescent="0.3">
      <c r="F3937" t="str">
        <f t="shared" si="305"/>
        <v>_</v>
      </c>
      <c r="G3937">
        <f t="shared" si="306"/>
        <v>0</v>
      </c>
      <c r="H3937" s="40" t="e">
        <f t="shared" si="307"/>
        <v>#DIV/0!</v>
      </c>
      <c r="I3937">
        <f t="shared" si="308"/>
        <v>0</v>
      </c>
      <c r="J3937" s="40" t="e">
        <f t="shared" si="309"/>
        <v>#DIV/0!</v>
      </c>
      <c r="K3937" t="str">
        <f>+IFERROR(VLOOKUP(D3937,Table_1[#All],2,0),"")</f>
        <v/>
      </c>
    </row>
    <row r="3938" spans="6:11" ht="15" customHeight="1" x14ac:dyDescent="0.3">
      <c r="F3938" t="str">
        <f t="shared" si="305"/>
        <v>_</v>
      </c>
      <c r="G3938">
        <f t="shared" si="306"/>
        <v>0</v>
      </c>
      <c r="H3938" s="40" t="e">
        <f t="shared" si="307"/>
        <v>#DIV/0!</v>
      </c>
      <c r="I3938">
        <f t="shared" si="308"/>
        <v>0</v>
      </c>
      <c r="J3938" s="40" t="e">
        <f t="shared" si="309"/>
        <v>#DIV/0!</v>
      </c>
      <c r="K3938" t="str">
        <f>+IFERROR(VLOOKUP(D3938,Table_1[#All],2,0),"")</f>
        <v/>
      </c>
    </row>
    <row r="3939" spans="6:11" ht="15" customHeight="1" x14ac:dyDescent="0.3">
      <c r="F3939" t="str">
        <f t="shared" si="305"/>
        <v>_</v>
      </c>
      <c r="G3939">
        <f t="shared" si="306"/>
        <v>0</v>
      </c>
      <c r="H3939" s="40" t="e">
        <f t="shared" si="307"/>
        <v>#DIV/0!</v>
      </c>
      <c r="I3939">
        <f t="shared" si="308"/>
        <v>0</v>
      </c>
      <c r="J3939" s="40" t="e">
        <f t="shared" si="309"/>
        <v>#DIV/0!</v>
      </c>
      <c r="K3939" t="str">
        <f>+IFERROR(VLOOKUP(D3939,Table_1[#All],2,0),"")</f>
        <v/>
      </c>
    </row>
    <row r="3940" spans="6:11" ht="15" customHeight="1" x14ac:dyDescent="0.3">
      <c r="F3940" t="str">
        <f t="shared" si="305"/>
        <v>_</v>
      </c>
      <c r="G3940">
        <f t="shared" si="306"/>
        <v>0</v>
      </c>
      <c r="H3940" s="40" t="e">
        <f t="shared" si="307"/>
        <v>#DIV/0!</v>
      </c>
      <c r="I3940">
        <f t="shared" si="308"/>
        <v>0</v>
      </c>
      <c r="J3940" s="40" t="e">
        <f t="shared" si="309"/>
        <v>#DIV/0!</v>
      </c>
      <c r="K3940" t="str">
        <f>+IFERROR(VLOOKUP(D3940,Table_1[#All],2,0),"")</f>
        <v/>
      </c>
    </row>
    <row r="3941" spans="6:11" ht="15" customHeight="1" x14ac:dyDescent="0.3">
      <c r="F3941" t="str">
        <f t="shared" si="305"/>
        <v>_</v>
      </c>
      <c r="G3941">
        <f t="shared" si="306"/>
        <v>0</v>
      </c>
      <c r="H3941" s="40" t="e">
        <f t="shared" si="307"/>
        <v>#DIV/0!</v>
      </c>
      <c r="I3941">
        <f t="shared" si="308"/>
        <v>0</v>
      </c>
      <c r="J3941" s="40" t="e">
        <f t="shared" si="309"/>
        <v>#DIV/0!</v>
      </c>
      <c r="K3941" t="str">
        <f>+IFERROR(VLOOKUP(D3941,Table_1[#All],2,0),"")</f>
        <v/>
      </c>
    </row>
    <row r="3942" spans="6:11" ht="15" customHeight="1" x14ac:dyDescent="0.3">
      <c r="F3942" t="str">
        <f t="shared" si="305"/>
        <v>_</v>
      </c>
      <c r="G3942">
        <f t="shared" si="306"/>
        <v>0</v>
      </c>
      <c r="H3942" s="40" t="e">
        <f t="shared" si="307"/>
        <v>#DIV/0!</v>
      </c>
      <c r="I3942">
        <f t="shared" si="308"/>
        <v>0</v>
      </c>
      <c r="J3942" s="40" t="e">
        <f t="shared" si="309"/>
        <v>#DIV/0!</v>
      </c>
      <c r="K3942" t="str">
        <f>+IFERROR(VLOOKUP(D3942,Table_1[#All],2,0),"")</f>
        <v/>
      </c>
    </row>
    <row r="3943" spans="6:11" ht="15" customHeight="1" x14ac:dyDescent="0.3">
      <c r="F3943" t="str">
        <f t="shared" si="305"/>
        <v>_</v>
      </c>
      <c r="G3943">
        <f t="shared" si="306"/>
        <v>0</v>
      </c>
      <c r="H3943" s="40" t="e">
        <f t="shared" si="307"/>
        <v>#DIV/0!</v>
      </c>
      <c r="I3943">
        <f t="shared" si="308"/>
        <v>0</v>
      </c>
      <c r="J3943" s="40" t="e">
        <f t="shared" si="309"/>
        <v>#DIV/0!</v>
      </c>
      <c r="K3943" t="str">
        <f>+IFERROR(VLOOKUP(D3943,Table_1[#All],2,0),"")</f>
        <v/>
      </c>
    </row>
    <row r="3944" spans="6:11" ht="15" customHeight="1" x14ac:dyDescent="0.3">
      <c r="F3944" t="str">
        <f t="shared" si="305"/>
        <v>_</v>
      </c>
      <c r="G3944">
        <f t="shared" si="306"/>
        <v>0</v>
      </c>
      <c r="H3944" s="40" t="e">
        <f t="shared" si="307"/>
        <v>#DIV/0!</v>
      </c>
      <c r="I3944">
        <f t="shared" si="308"/>
        <v>0</v>
      </c>
      <c r="J3944" s="40" t="e">
        <f t="shared" si="309"/>
        <v>#DIV/0!</v>
      </c>
      <c r="K3944" t="str">
        <f>+IFERROR(VLOOKUP(D3944,Table_1[#All],2,0),"")</f>
        <v/>
      </c>
    </row>
    <row r="3945" spans="6:11" ht="15" customHeight="1" x14ac:dyDescent="0.3">
      <c r="F3945" t="str">
        <f t="shared" si="305"/>
        <v>_</v>
      </c>
      <c r="G3945">
        <f t="shared" si="306"/>
        <v>0</v>
      </c>
      <c r="H3945" s="40" t="e">
        <f t="shared" si="307"/>
        <v>#DIV/0!</v>
      </c>
      <c r="I3945">
        <f t="shared" si="308"/>
        <v>0</v>
      </c>
      <c r="J3945" s="40" t="e">
        <f t="shared" si="309"/>
        <v>#DIV/0!</v>
      </c>
      <c r="K3945" t="str">
        <f>+IFERROR(VLOOKUP(D3945,Table_1[#All],2,0),"")</f>
        <v/>
      </c>
    </row>
    <row r="3946" spans="6:11" ht="15" customHeight="1" x14ac:dyDescent="0.3">
      <c r="F3946" t="str">
        <f t="shared" si="305"/>
        <v>_</v>
      </c>
      <c r="G3946">
        <f t="shared" si="306"/>
        <v>0</v>
      </c>
      <c r="H3946" s="40" t="e">
        <f t="shared" si="307"/>
        <v>#DIV/0!</v>
      </c>
      <c r="I3946">
        <f t="shared" si="308"/>
        <v>0</v>
      </c>
      <c r="J3946" s="40" t="e">
        <f t="shared" si="309"/>
        <v>#DIV/0!</v>
      </c>
      <c r="K3946" t="str">
        <f>+IFERROR(VLOOKUP(D3946,Table_1[#All],2,0),"")</f>
        <v/>
      </c>
    </row>
    <row r="3947" spans="6:11" ht="15" customHeight="1" x14ac:dyDescent="0.3">
      <c r="F3947" t="str">
        <f t="shared" si="305"/>
        <v>_</v>
      </c>
      <c r="G3947">
        <f t="shared" si="306"/>
        <v>0</v>
      </c>
      <c r="H3947" s="40" t="e">
        <f t="shared" si="307"/>
        <v>#DIV/0!</v>
      </c>
      <c r="I3947">
        <f t="shared" si="308"/>
        <v>0</v>
      </c>
      <c r="J3947" s="40" t="e">
        <f t="shared" si="309"/>
        <v>#DIV/0!</v>
      </c>
      <c r="K3947" t="str">
        <f>+IFERROR(VLOOKUP(D3947,Table_1[#All],2,0),"")</f>
        <v/>
      </c>
    </row>
    <row r="3948" spans="6:11" ht="15" customHeight="1" x14ac:dyDescent="0.3">
      <c r="F3948" t="str">
        <f t="shared" si="305"/>
        <v>_</v>
      </c>
      <c r="G3948">
        <f t="shared" si="306"/>
        <v>0</v>
      </c>
      <c r="H3948" s="40" t="e">
        <f t="shared" si="307"/>
        <v>#DIV/0!</v>
      </c>
      <c r="I3948">
        <f t="shared" si="308"/>
        <v>0</v>
      </c>
      <c r="J3948" s="40" t="e">
        <f t="shared" si="309"/>
        <v>#DIV/0!</v>
      </c>
      <c r="K3948" t="str">
        <f>+IFERROR(VLOOKUP(D3948,Table_1[#All],2,0),"")</f>
        <v/>
      </c>
    </row>
    <row r="3949" spans="6:11" ht="15" customHeight="1" x14ac:dyDescent="0.3">
      <c r="F3949" t="str">
        <f t="shared" si="305"/>
        <v>_</v>
      </c>
      <c r="G3949">
        <f t="shared" si="306"/>
        <v>0</v>
      </c>
      <c r="H3949" s="40" t="e">
        <f t="shared" si="307"/>
        <v>#DIV/0!</v>
      </c>
      <c r="I3949">
        <f t="shared" si="308"/>
        <v>0</v>
      </c>
      <c r="J3949" s="40" t="e">
        <f t="shared" si="309"/>
        <v>#DIV/0!</v>
      </c>
      <c r="K3949" t="str">
        <f>+IFERROR(VLOOKUP(D3949,Table_1[#All],2,0),"")</f>
        <v/>
      </c>
    </row>
    <row r="3950" spans="6:11" ht="15" customHeight="1" x14ac:dyDescent="0.3">
      <c r="F3950" t="str">
        <f t="shared" si="305"/>
        <v>_</v>
      </c>
      <c r="G3950">
        <f t="shared" si="306"/>
        <v>0</v>
      </c>
      <c r="H3950" s="40" t="e">
        <f t="shared" si="307"/>
        <v>#DIV/0!</v>
      </c>
      <c r="I3950">
        <f t="shared" si="308"/>
        <v>0</v>
      </c>
      <c r="J3950" s="40" t="e">
        <f t="shared" si="309"/>
        <v>#DIV/0!</v>
      </c>
      <c r="K3950" t="str">
        <f>+IFERROR(VLOOKUP(D3950,Table_1[#All],2,0),"")</f>
        <v/>
      </c>
    </row>
    <row r="3951" spans="6:11" ht="15" customHeight="1" x14ac:dyDescent="0.3">
      <c r="F3951" t="str">
        <f t="shared" si="305"/>
        <v>_</v>
      </c>
      <c r="G3951">
        <f t="shared" si="306"/>
        <v>0</v>
      </c>
      <c r="H3951" s="40" t="e">
        <f t="shared" si="307"/>
        <v>#DIV/0!</v>
      </c>
      <c r="I3951">
        <f t="shared" si="308"/>
        <v>0</v>
      </c>
      <c r="J3951" s="40" t="e">
        <f t="shared" si="309"/>
        <v>#DIV/0!</v>
      </c>
      <c r="K3951" t="str">
        <f>+IFERROR(VLOOKUP(D3951,Table_1[#All],2,0),"")</f>
        <v/>
      </c>
    </row>
    <row r="3952" spans="6:11" ht="15" customHeight="1" x14ac:dyDescent="0.3">
      <c r="F3952" t="str">
        <f t="shared" si="305"/>
        <v>_</v>
      </c>
      <c r="G3952">
        <f t="shared" si="306"/>
        <v>0</v>
      </c>
      <c r="H3952" s="40" t="e">
        <f t="shared" si="307"/>
        <v>#DIV/0!</v>
      </c>
      <c r="I3952">
        <f t="shared" si="308"/>
        <v>0</v>
      </c>
      <c r="J3952" s="40" t="e">
        <f t="shared" si="309"/>
        <v>#DIV/0!</v>
      </c>
      <c r="K3952" t="str">
        <f>+IFERROR(VLOOKUP(D3952,Table_1[#All],2,0),"")</f>
        <v/>
      </c>
    </row>
    <row r="3953" spans="6:11" ht="15" customHeight="1" x14ac:dyDescent="0.3">
      <c r="F3953" t="str">
        <f t="shared" si="305"/>
        <v>_</v>
      </c>
      <c r="G3953">
        <f t="shared" si="306"/>
        <v>0</v>
      </c>
      <c r="H3953" s="40" t="e">
        <f t="shared" si="307"/>
        <v>#DIV/0!</v>
      </c>
      <c r="I3953">
        <f t="shared" si="308"/>
        <v>0</v>
      </c>
      <c r="J3953" s="40" t="e">
        <f t="shared" si="309"/>
        <v>#DIV/0!</v>
      </c>
      <c r="K3953" t="str">
        <f>+IFERROR(VLOOKUP(D3953,Table_1[#All],2,0),"")</f>
        <v/>
      </c>
    </row>
    <row r="3954" spans="6:11" ht="15" customHeight="1" x14ac:dyDescent="0.3">
      <c r="F3954" t="str">
        <f t="shared" si="305"/>
        <v>_</v>
      </c>
      <c r="G3954">
        <f t="shared" si="306"/>
        <v>0</v>
      </c>
      <c r="H3954" s="40" t="e">
        <f t="shared" si="307"/>
        <v>#DIV/0!</v>
      </c>
      <c r="I3954">
        <f t="shared" si="308"/>
        <v>0</v>
      </c>
      <c r="J3954" s="40" t="e">
        <f t="shared" si="309"/>
        <v>#DIV/0!</v>
      </c>
      <c r="K3954" t="str">
        <f>+IFERROR(VLOOKUP(D3954,Table_1[#All],2,0),"")</f>
        <v/>
      </c>
    </row>
    <row r="3955" spans="6:11" ht="15" customHeight="1" x14ac:dyDescent="0.3">
      <c r="F3955" t="str">
        <f t="shared" si="305"/>
        <v>_</v>
      </c>
      <c r="G3955">
        <f t="shared" si="306"/>
        <v>0</v>
      </c>
      <c r="H3955" s="40" t="e">
        <f t="shared" si="307"/>
        <v>#DIV/0!</v>
      </c>
      <c r="I3955">
        <f t="shared" si="308"/>
        <v>0</v>
      </c>
      <c r="J3955" s="40" t="e">
        <f t="shared" si="309"/>
        <v>#DIV/0!</v>
      </c>
      <c r="K3955" t="str">
        <f>+IFERROR(VLOOKUP(D3955,Table_1[#All],2,0),"")</f>
        <v/>
      </c>
    </row>
    <row r="3956" spans="6:11" ht="15" customHeight="1" x14ac:dyDescent="0.3">
      <c r="F3956" t="str">
        <f t="shared" si="305"/>
        <v>_</v>
      </c>
      <c r="G3956">
        <f t="shared" si="306"/>
        <v>0</v>
      </c>
      <c r="H3956" s="40" t="e">
        <f t="shared" si="307"/>
        <v>#DIV/0!</v>
      </c>
      <c r="I3956">
        <f t="shared" si="308"/>
        <v>0</v>
      </c>
      <c r="J3956" s="40" t="e">
        <f t="shared" si="309"/>
        <v>#DIV/0!</v>
      </c>
      <c r="K3956" t="str">
        <f>+IFERROR(VLOOKUP(D3956,Table_1[#All],2,0),"")</f>
        <v/>
      </c>
    </row>
    <row r="3957" spans="6:11" ht="15" customHeight="1" x14ac:dyDescent="0.3">
      <c r="F3957" t="str">
        <f t="shared" si="305"/>
        <v>_</v>
      </c>
      <c r="G3957">
        <f t="shared" si="306"/>
        <v>0</v>
      </c>
      <c r="H3957" s="40" t="e">
        <f t="shared" si="307"/>
        <v>#DIV/0!</v>
      </c>
      <c r="I3957">
        <f t="shared" si="308"/>
        <v>0</v>
      </c>
      <c r="J3957" s="40" t="e">
        <f t="shared" si="309"/>
        <v>#DIV/0!</v>
      </c>
      <c r="K3957" t="str">
        <f>+IFERROR(VLOOKUP(D3957,Table_1[#All],2,0),"")</f>
        <v/>
      </c>
    </row>
    <row r="3958" spans="6:11" ht="15" customHeight="1" x14ac:dyDescent="0.3">
      <c r="F3958" t="str">
        <f t="shared" si="305"/>
        <v>_</v>
      </c>
      <c r="G3958">
        <f t="shared" si="306"/>
        <v>0</v>
      </c>
      <c r="H3958" s="40" t="e">
        <f t="shared" si="307"/>
        <v>#DIV/0!</v>
      </c>
      <c r="I3958">
        <f t="shared" si="308"/>
        <v>0</v>
      </c>
      <c r="J3958" s="40" t="e">
        <f t="shared" si="309"/>
        <v>#DIV/0!</v>
      </c>
      <c r="K3958" t="str">
        <f>+IFERROR(VLOOKUP(D3958,Table_1[#All],2,0),"")</f>
        <v/>
      </c>
    </row>
    <row r="3959" spans="6:11" ht="15" customHeight="1" x14ac:dyDescent="0.3">
      <c r="F3959" t="str">
        <f t="shared" si="305"/>
        <v>_</v>
      </c>
      <c r="G3959">
        <f t="shared" si="306"/>
        <v>0</v>
      </c>
      <c r="H3959" s="40" t="e">
        <f t="shared" si="307"/>
        <v>#DIV/0!</v>
      </c>
      <c r="I3959">
        <f t="shared" si="308"/>
        <v>0</v>
      </c>
      <c r="J3959" s="40" t="e">
        <f t="shared" si="309"/>
        <v>#DIV/0!</v>
      </c>
      <c r="K3959" t="str">
        <f>+IFERROR(VLOOKUP(D3959,Table_1[#All],2,0),"")</f>
        <v/>
      </c>
    </row>
    <row r="3960" spans="6:11" ht="15" customHeight="1" x14ac:dyDescent="0.3">
      <c r="F3960" t="str">
        <f t="shared" si="305"/>
        <v>_</v>
      </c>
      <c r="G3960">
        <f t="shared" si="306"/>
        <v>0</v>
      </c>
      <c r="H3960" s="40" t="e">
        <f t="shared" si="307"/>
        <v>#DIV/0!</v>
      </c>
      <c r="I3960">
        <f t="shared" si="308"/>
        <v>0</v>
      </c>
      <c r="J3960" s="40" t="e">
        <f t="shared" si="309"/>
        <v>#DIV/0!</v>
      </c>
      <c r="K3960" t="str">
        <f>+IFERROR(VLOOKUP(D3960,Table_1[#All],2,0),"")</f>
        <v/>
      </c>
    </row>
    <row r="3961" spans="6:11" ht="15" customHeight="1" x14ac:dyDescent="0.3">
      <c r="F3961" t="str">
        <f t="shared" si="305"/>
        <v>_</v>
      </c>
      <c r="G3961">
        <f t="shared" si="306"/>
        <v>0</v>
      </c>
      <c r="H3961" s="40" t="e">
        <f t="shared" si="307"/>
        <v>#DIV/0!</v>
      </c>
      <c r="I3961">
        <f t="shared" si="308"/>
        <v>0</v>
      </c>
      <c r="J3961" s="40" t="e">
        <f t="shared" si="309"/>
        <v>#DIV/0!</v>
      </c>
      <c r="K3961" t="str">
        <f>+IFERROR(VLOOKUP(D3961,Table_1[#All],2,0),"")</f>
        <v/>
      </c>
    </row>
    <row r="3962" spans="6:11" ht="15" customHeight="1" x14ac:dyDescent="0.3">
      <c r="F3962" t="str">
        <f t="shared" si="305"/>
        <v>_</v>
      </c>
      <c r="G3962">
        <f t="shared" si="306"/>
        <v>0</v>
      </c>
      <c r="H3962" s="40" t="e">
        <f t="shared" si="307"/>
        <v>#DIV/0!</v>
      </c>
      <c r="I3962">
        <f t="shared" si="308"/>
        <v>0</v>
      </c>
      <c r="J3962" s="40" t="e">
        <f t="shared" si="309"/>
        <v>#DIV/0!</v>
      </c>
      <c r="K3962" t="str">
        <f>+IFERROR(VLOOKUP(D3962,Table_1[#All],2,0),"")</f>
        <v/>
      </c>
    </row>
    <row r="3963" spans="6:11" ht="15" customHeight="1" x14ac:dyDescent="0.3">
      <c r="F3963" t="str">
        <f t="shared" si="305"/>
        <v>_</v>
      </c>
      <c r="G3963">
        <f t="shared" si="306"/>
        <v>0</v>
      </c>
      <c r="H3963" s="40" t="e">
        <f t="shared" si="307"/>
        <v>#DIV/0!</v>
      </c>
      <c r="I3963">
        <f t="shared" si="308"/>
        <v>0</v>
      </c>
      <c r="J3963" s="40" t="e">
        <f t="shared" si="309"/>
        <v>#DIV/0!</v>
      </c>
      <c r="K3963" t="str">
        <f>+IFERROR(VLOOKUP(D3963,Table_1[#All],2,0),"")</f>
        <v/>
      </c>
    </row>
    <row r="3964" spans="6:11" ht="15" customHeight="1" x14ac:dyDescent="0.3">
      <c r="F3964" t="str">
        <f t="shared" si="305"/>
        <v>_</v>
      </c>
      <c r="G3964">
        <f t="shared" si="306"/>
        <v>0</v>
      </c>
      <c r="H3964" s="40" t="e">
        <f t="shared" si="307"/>
        <v>#DIV/0!</v>
      </c>
      <c r="I3964">
        <f t="shared" si="308"/>
        <v>0</v>
      </c>
      <c r="J3964" s="40" t="e">
        <f t="shared" si="309"/>
        <v>#DIV/0!</v>
      </c>
      <c r="K3964" t="str">
        <f>+IFERROR(VLOOKUP(D3964,Table_1[#All],2,0),"")</f>
        <v/>
      </c>
    </row>
    <row r="3965" spans="6:11" ht="15" customHeight="1" x14ac:dyDescent="0.3">
      <c r="F3965" t="str">
        <f t="shared" si="305"/>
        <v>_</v>
      </c>
      <c r="G3965">
        <f t="shared" si="306"/>
        <v>0</v>
      </c>
      <c r="H3965" s="40" t="e">
        <f t="shared" si="307"/>
        <v>#DIV/0!</v>
      </c>
      <c r="I3965">
        <f t="shared" si="308"/>
        <v>0</v>
      </c>
      <c r="J3965" s="40" t="e">
        <f t="shared" si="309"/>
        <v>#DIV/0!</v>
      </c>
      <c r="K3965" t="str">
        <f>+IFERROR(VLOOKUP(D3965,Table_1[#All],2,0),"")</f>
        <v/>
      </c>
    </row>
    <row r="3966" spans="6:11" ht="15" customHeight="1" x14ac:dyDescent="0.3">
      <c r="F3966" t="str">
        <f t="shared" si="305"/>
        <v>_</v>
      </c>
      <c r="G3966">
        <f t="shared" si="306"/>
        <v>0</v>
      </c>
      <c r="H3966" s="40" t="e">
        <f t="shared" si="307"/>
        <v>#DIV/0!</v>
      </c>
      <c r="I3966">
        <f t="shared" si="308"/>
        <v>0</v>
      </c>
      <c r="J3966" s="40" t="e">
        <f t="shared" si="309"/>
        <v>#DIV/0!</v>
      </c>
      <c r="K3966" t="str">
        <f>+IFERROR(VLOOKUP(D3966,Table_1[#All],2,0),"")</f>
        <v/>
      </c>
    </row>
    <row r="3967" spans="6:11" ht="15" customHeight="1" x14ac:dyDescent="0.3">
      <c r="F3967" t="str">
        <f t="shared" si="305"/>
        <v>_</v>
      </c>
      <c r="G3967">
        <f t="shared" si="306"/>
        <v>0</v>
      </c>
      <c r="H3967" s="40" t="e">
        <f t="shared" si="307"/>
        <v>#DIV/0!</v>
      </c>
      <c r="I3967">
        <f t="shared" si="308"/>
        <v>0</v>
      </c>
      <c r="J3967" s="40" t="e">
        <f t="shared" si="309"/>
        <v>#DIV/0!</v>
      </c>
      <c r="K3967" t="str">
        <f>+IFERROR(VLOOKUP(D3967,Table_1[#All],2,0),"")</f>
        <v/>
      </c>
    </row>
    <row r="3968" spans="6:11" ht="15" customHeight="1" x14ac:dyDescent="0.3">
      <c r="F3968" t="str">
        <f t="shared" si="305"/>
        <v>_</v>
      </c>
      <c r="G3968">
        <f t="shared" si="306"/>
        <v>0</v>
      </c>
      <c r="H3968" s="40" t="e">
        <f t="shared" si="307"/>
        <v>#DIV/0!</v>
      </c>
      <c r="I3968">
        <f t="shared" si="308"/>
        <v>0</v>
      </c>
      <c r="J3968" s="40" t="e">
        <f t="shared" si="309"/>
        <v>#DIV/0!</v>
      </c>
      <c r="K3968" t="str">
        <f>+IFERROR(VLOOKUP(D3968,Table_1[#All],2,0),"")</f>
        <v/>
      </c>
    </row>
    <row r="3969" spans="6:11" ht="15" customHeight="1" x14ac:dyDescent="0.3">
      <c r="F3969" t="str">
        <f t="shared" si="305"/>
        <v>_</v>
      </c>
      <c r="G3969">
        <f t="shared" si="306"/>
        <v>0</v>
      </c>
      <c r="H3969" s="40" t="e">
        <f t="shared" si="307"/>
        <v>#DIV/0!</v>
      </c>
      <c r="I3969">
        <f t="shared" si="308"/>
        <v>0</v>
      </c>
      <c r="J3969" s="40" t="e">
        <f t="shared" si="309"/>
        <v>#DIV/0!</v>
      </c>
      <c r="K3969" t="str">
        <f>+IFERROR(VLOOKUP(D3969,Table_1[#All],2,0),"")</f>
        <v/>
      </c>
    </row>
    <row r="3970" spans="6:11" ht="15" customHeight="1" x14ac:dyDescent="0.3">
      <c r="F3970" t="str">
        <f t="shared" si="305"/>
        <v>_</v>
      </c>
      <c r="G3970">
        <f t="shared" si="306"/>
        <v>0</v>
      </c>
      <c r="H3970" s="40" t="e">
        <f t="shared" si="307"/>
        <v>#DIV/0!</v>
      </c>
      <c r="I3970">
        <f t="shared" si="308"/>
        <v>0</v>
      </c>
      <c r="J3970" s="40" t="e">
        <f t="shared" si="309"/>
        <v>#DIV/0!</v>
      </c>
      <c r="K3970" t="str">
        <f>+IFERROR(VLOOKUP(D3970,Table_1[#All],2,0),"")</f>
        <v/>
      </c>
    </row>
    <row r="3971" spans="6:11" ht="15" customHeight="1" x14ac:dyDescent="0.3">
      <c r="F3971" t="str">
        <f t="shared" ref="F3971:F4034" si="310">+CONCATENATE(A3971,"_",B3971)</f>
        <v>_</v>
      </c>
      <c r="G3971">
        <f t="shared" ref="G3971:G4034" si="311">+SUMIFS($E$2:$E$1048576,$D$2:$D$1048576,"00. VENDES",$F$2:$F$1048576,F3971)</f>
        <v>0</v>
      </c>
      <c r="H3971" s="40" t="e">
        <f t="shared" ref="H3971:H4034" si="312">+E3971/G3971</f>
        <v>#DIV/0!</v>
      </c>
      <c r="I3971">
        <f t="shared" ref="I3971:I4034" si="313">+SUMIFS($E$2:$E$9999,$D$2:$D$9999,"00. VENDES",$B$2:$B$9999,B3971)</f>
        <v>0</v>
      </c>
      <c r="J3971" s="40" t="e">
        <f t="shared" ref="J3971:J4034" si="314">+E3971/I3971</f>
        <v>#DIV/0!</v>
      </c>
      <c r="K3971" t="str">
        <f>+IFERROR(VLOOKUP(D3971,Table_1[#All],2,0),"")</f>
        <v/>
      </c>
    </row>
    <row r="3972" spans="6:11" ht="15" customHeight="1" x14ac:dyDescent="0.3">
      <c r="F3972" t="str">
        <f t="shared" si="310"/>
        <v>_</v>
      </c>
      <c r="G3972">
        <f t="shared" si="311"/>
        <v>0</v>
      </c>
      <c r="H3972" s="40" t="e">
        <f t="shared" si="312"/>
        <v>#DIV/0!</v>
      </c>
      <c r="I3972">
        <f t="shared" si="313"/>
        <v>0</v>
      </c>
      <c r="J3972" s="40" t="e">
        <f t="shared" si="314"/>
        <v>#DIV/0!</v>
      </c>
      <c r="K3972" t="str">
        <f>+IFERROR(VLOOKUP(D3972,Table_1[#All],2,0),"")</f>
        <v/>
      </c>
    </row>
    <row r="3973" spans="6:11" ht="15" customHeight="1" x14ac:dyDescent="0.3">
      <c r="F3973" t="str">
        <f t="shared" si="310"/>
        <v>_</v>
      </c>
      <c r="G3973">
        <f t="shared" si="311"/>
        <v>0</v>
      </c>
      <c r="H3973" s="40" t="e">
        <f t="shared" si="312"/>
        <v>#DIV/0!</v>
      </c>
      <c r="I3973">
        <f t="shared" si="313"/>
        <v>0</v>
      </c>
      <c r="J3973" s="40" t="e">
        <f t="shared" si="314"/>
        <v>#DIV/0!</v>
      </c>
      <c r="K3973" t="str">
        <f>+IFERROR(VLOOKUP(D3973,Table_1[#All],2,0),"")</f>
        <v/>
      </c>
    </row>
    <row r="3974" spans="6:11" ht="15" customHeight="1" x14ac:dyDescent="0.3">
      <c r="F3974" t="str">
        <f t="shared" si="310"/>
        <v>_</v>
      </c>
      <c r="G3974">
        <f t="shared" si="311"/>
        <v>0</v>
      </c>
      <c r="H3974" s="40" t="e">
        <f t="shared" si="312"/>
        <v>#DIV/0!</v>
      </c>
      <c r="I3974">
        <f t="shared" si="313"/>
        <v>0</v>
      </c>
      <c r="J3974" s="40" t="e">
        <f t="shared" si="314"/>
        <v>#DIV/0!</v>
      </c>
      <c r="K3974" t="str">
        <f>+IFERROR(VLOOKUP(D3974,Table_1[#All],2,0),"")</f>
        <v/>
      </c>
    </row>
    <row r="3975" spans="6:11" ht="15" customHeight="1" x14ac:dyDescent="0.3">
      <c r="F3975" t="str">
        <f t="shared" si="310"/>
        <v>_</v>
      </c>
      <c r="G3975">
        <f t="shared" si="311"/>
        <v>0</v>
      </c>
      <c r="H3975" s="40" t="e">
        <f t="shared" si="312"/>
        <v>#DIV/0!</v>
      </c>
      <c r="I3975">
        <f t="shared" si="313"/>
        <v>0</v>
      </c>
      <c r="J3975" s="40" t="e">
        <f t="shared" si="314"/>
        <v>#DIV/0!</v>
      </c>
      <c r="K3975" t="str">
        <f>+IFERROR(VLOOKUP(D3975,Table_1[#All],2,0),"")</f>
        <v/>
      </c>
    </row>
    <row r="3976" spans="6:11" ht="15" customHeight="1" x14ac:dyDescent="0.3">
      <c r="F3976" t="str">
        <f t="shared" si="310"/>
        <v>_</v>
      </c>
      <c r="G3976">
        <f t="shared" si="311"/>
        <v>0</v>
      </c>
      <c r="H3976" s="40" t="e">
        <f t="shared" si="312"/>
        <v>#DIV/0!</v>
      </c>
      <c r="I3976">
        <f t="shared" si="313"/>
        <v>0</v>
      </c>
      <c r="J3976" s="40" t="e">
        <f t="shared" si="314"/>
        <v>#DIV/0!</v>
      </c>
      <c r="K3976" t="str">
        <f>+IFERROR(VLOOKUP(D3976,Table_1[#All],2,0),"")</f>
        <v/>
      </c>
    </row>
    <row r="3977" spans="6:11" ht="15" customHeight="1" x14ac:dyDescent="0.3">
      <c r="F3977" t="str">
        <f t="shared" si="310"/>
        <v>_</v>
      </c>
      <c r="G3977">
        <f t="shared" si="311"/>
        <v>0</v>
      </c>
      <c r="H3977" s="40" t="e">
        <f t="shared" si="312"/>
        <v>#DIV/0!</v>
      </c>
      <c r="I3977">
        <f t="shared" si="313"/>
        <v>0</v>
      </c>
      <c r="J3977" s="40" t="e">
        <f t="shared" si="314"/>
        <v>#DIV/0!</v>
      </c>
      <c r="K3977" t="str">
        <f>+IFERROR(VLOOKUP(D3977,Table_1[#All],2,0),"")</f>
        <v/>
      </c>
    </row>
    <row r="3978" spans="6:11" ht="15" customHeight="1" x14ac:dyDescent="0.3">
      <c r="F3978" t="str">
        <f t="shared" si="310"/>
        <v>_</v>
      </c>
      <c r="G3978">
        <f t="shared" si="311"/>
        <v>0</v>
      </c>
      <c r="H3978" s="40" t="e">
        <f t="shared" si="312"/>
        <v>#DIV/0!</v>
      </c>
      <c r="I3978">
        <f t="shared" si="313"/>
        <v>0</v>
      </c>
      <c r="J3978" s="40" t="e">
        <f t="shared" si="314"/>
        <v>#DIV/0!</v>
      </c>
      <c r="K3978" t="str">
        <f>+IFERROR(VLOOKUP(D3978,Table_1[#All],2,0),"")</f>
        <v/>
      </c>
    </row>
    <row r="3979" spans="6:11" ht="15" customHeight="1" x14ac:dyDescent="0.3">
      <c r="F3979" t="str">
        <f t="shared" si="310"/>
        <v>_</v>
      </c>
      <c r="G3979">
        <f t="shared" si="311"/>
        <v>0</v>
      </c>
      <c r="H3979" s="40" t="e">
        <f t="shared" si="312"/>
        <v>#DIV/0!</v>
      </c>
      <c r="I3979">
        <f t="shared" si="313"/>
        <v>0</v>
      </c>
      <c r="J3979" s="40" t="e">
        <f t="shared" si="314"/>
        <v>#DIV/0!</v>
      </c>
      <c r="K3979" t="str">
        <f>+IFERROR(VLOOKUP(D3979,Table_1[#All],2,0),"")</f>
        <v/>
      </c>
    </row>
    <row r="3980" spans="6:11" ht="15" customHeight="1" x14ac:dyDescent="0.3">
      <c r="F3980" t="str">
        <f t="shared" si="310"/>
        <v>_</v>
      </c>
      <c r="G3980">
        <f t="shared" si="311"/>
        <v>0</v>
      </c>
      <c r="H3980" s="40" t="e">
        <f t="shared" si="312"/>
        <v>#DIV/0!</v>
      </c>
      <c r="I3980">
        <f t="shared" si="313"/>
        <v>0</v>
      </c>
      <c r="J3980" s="40" t="e">
        <f t="shared" si="314"/>
        <v>#DIV/0!</v>
      </c>
      <c r="K3980" t="str">
        <f>+IFERROR(VLOOKUP(D3980,Table_1[#All],2,0),"")</f>
        <v/>
      </c>
    </row>
    <row r="3981" spans="6:11" ht="15" customHeight="1" x14ac:dyDescent="0.3">
      <c r="F3981" t="str">
        <f t="shared" si="310"/>
        <v>_</v>
      </c>
      <c r="G3981">
        <f t="shared" si="311"/>
        <v>0</v>
      </c>
      <c r="H3981" s="40" t="e">
        <f t="shared" si="312"/>
        <v>#DIV/0!</v>
      </c>
      <c r="I3981">
        <f t="shared" si="313"/>
        <v>0</v>
      </c>
      <c r="J3981" s="40" t="e">
        <f t="shared" si="314"/>
        <v>#DIV/0!</v>
      </c>
      <c r="K3981" t="str">
        <f>+IFERROR(VLOOKUP(D3981,Table_1[#All],2,0),"")</f>
        <v/>
      </c>
    </row>
    <row r="3982" spans="6:11" ht="15" customHeight="1" x14ac:dyDescent="0.3">
      <c r="F3982" t="str">
        <f t="shared" si="310"/>
        <v>_</v>
      </c>
      <c r="G3982">
        <f t="shared" si="311"/>
        <v>0</v>
      </c>
      <c r="H3982" s="40" t="e">
        <f t="shared" si="312"/>
        <v>#DIV/0!</v>
      </c>
      <c r="I3982">
        <f t="shared" si="313"/>
        <v>0</v>
      </c>
      <c r="J3982" s="40" t="e">
        <f t="shared" si="314"/>
        <v>#DIV/0!</v>
      </c>
      <c r="K3982" t="str">
        <f>+IFERROR(VLOOKUP(D3982,Table_1[#All],2,0),"")</f>
        <v/>
      </c>
    </row>
    <row r="3983" spans="6:11" ht="15" customHeight="1" x14ac:dyDescent="0.3">
      <c r="F3983" t="str">
        <f t="shared" si="310"/>
        <v>_</v>
      </c>
      <c r="G3983">
        <f t="shared" si="311"/>
        <v>0</v>
      </c>
      <c r="H3983" s="40" t="e">
        <f t="shared" si="312"/>
        <v>#DIV/0!</v>
      </c>
      <c r="I3983">
        <f t="shared" si="313"/>
        <v>0</v>
      </c>
      <c r="J3983" s="40" t="e">
        <f t="shared" si="314"/>
        <v>#DIV/0!</v>
      </c>
      <c r="K3983" t="str">
        <f>+IFERROR(VLOOKUP(D3983,Table_1[#All],2,0),"")</f>
        <v/>
      </c>
    </row>
    <row r="3984" spans="6:11" ht="15" customHeight="1" x14ac:dyDescent="0.3">
      <c r="F3984" t="str">
        <f t="shared" si="310"/>
        <v>_</v>
      </c>
      <c r="G3984">
        <f t="shared" si="311"/>
        <v>0</v>
      </c>
      <c r="H3984" s="40" t="e">
        <f t="shared" si="312"/>
        <v>#DIV/0!</v>
      </c>
      <c r="I3984">
        <f t="shared" si="313"/>
        <v>0</v>
      </c>
      <c r="J3984" s="40" t="e">
        <f t="shared" si="314"/>
        <v>#DIV/0!</v>
      </c>
      <c r="K3984" t="str">
        <f>+IFERROR(VLOOKUP(D3984,Table_1[#All],2,0),"")</f>
        <v/>
      </c>
    </row>
    <row r="3985" spans="6:11" ht="15" customHeight="1" x14ac:dyDescent="0.3">
      <c r="F3985" t="str">
        <f t="shared" si="310"/>
        <v>_</v>
      </c>
      <c r="G3985">
        <f t="shared" si="311"/>
        <v>0</v>
      </c>
      <c r="H3985" s="40" t="e">
        <f t="shared" si="312"/>
        <v>#DIV/0!</v>
      </c>
      <c r="I3985">
        <f t="shared" si="313"/>
        <v>0</v>
      </c>
      <c r="J3985" s="40" t="e">
        <f t="shared" si="314"/>
        <v>#DIV/0!</v>
      </c>
      <c r="K3985" t="str">
        <f>+IFERROR(VLOOKUP(D3985,Table_1[#All],2,0),"")</f>
        <v/>
      </c>
    </row>
    <row r="3986" spans="6:11" ht="15" customHeight="1" x14ac:dyDescent="0.3">
      <c r="F3986" t="str">
        <f t="shared" si="310"/>
        <v>_</v>
      </c>
      <c r="G3986">
        <f t="shared" si="311"/>
        <v>0</v>
      </c>
      <c r="H3986" s="40" t="e">
        <f t="shared" si="312"/>
        <v>#DIV/0!</v>
      </c>
      <c r="I3986">
        <f t="shared" si="313"/>
        <v>0</v>
      </c>
      <c r="J3986" s="40" t="e">
        <f t="shared" si="314"/>
        <v>#DIV/0!</v>
      </c>
      <c r="K3986" t="str">
        <f>+IFERROR(VLOOKUP(D3986,Table_1[#All],2,0),"")</f>
        <v/>
      </c>
    </row>
    <row r="3987" spans="6:11" ht="15" customHeight="1" x14ac:dyDescent="0.3">
      <c r="F3987" t="str">
        <f t="shared" si="310"/>
        <v>_</v>
      </c>
      <c r="G3987">
        <f t="shared" si="311"/>
        <v>0</v>
      </c>
      <c r="H3987" s="40" t="e">
        <f t="shared" si="312"/>
        <v>#DIV/0!</v>
      </c>
      <c r="I3987">
        <f t="shared" si="313"/>
        <v>0</v>
      </c>
      <c r="J3987" s="40" t="e">
        <f t="shared" si="314"/>
        <v>#DIV/0!</v>
      </c>
      <c r="K3987" t="str">
        <f>+IFERROR(VLOOKUP(D3987,Table_1[#All],2,0),"")</f>
        <v/>
      </c>
    </row>
    <row r="3988" spans="6:11" ht="15" customHeight="1" x14ac:dyDescent="0.3">
      <c r="F3988" t="str">
        <f t="shared" si="310"/>
        <v>_</v>
      </c>
      <c r="G3988">
        <f t="shared" si="311"/>
        <v>0</v>
      </c>
      <c r="H3988" s="40" t="e">
        <f t="shared" si="312"/>
        <v>#DIV/0!</v>
      </c>
      <c r="I3988">
        <f t="shared" si="313"/>
        <v>0</v>
      </c>
      <c r="J3988" s="40" t="e">
        <f t="shared" si="314"/>
        <v>#DIV/0!</v>
      </c>
      <c r="K3988" t="str">
        <f>+IFERROR(VLOOKUP(D3988,Table_1[#All],2,0),"")</f>
        <v/>
      </c>
    </row>
    <row r="3989" spans="6:11" ht="15" customHeight="1" x14ac:dyDescent="0.3">
      <c r="F3989" t="str">
        <f t="shared" si="310"/>
        <v>_</v>
      </c>
      <c r="G3989">
        <f t="shared" si="311"/>
        <v>0</v>
      </c>
      <c r="H3989" s="40" t="e">
        <f t="shared" si="312"/>
        <v>#DIV/0!</v>
      </c>
      <c r="I3989">
        <f t="shared" si="313"/>
        <v>0</v>
      </c>
      <c r="J3989" s="40" t="e">
        <f t="shared" si="314"/>
        <v>#DIV/0!</v>
      </c>
      <c r="K3989" t="str">
        <f>+IFERROR(VLOOKUP(D3989,Table_1[#All],2,0),"")</f>
        <v/>
      </c>
    </row>
    <row r="3990" spans="6:11" ht="15" customHeight="1" x14ac:dyDescent="0.3">
      <c r="F3990" t="str">
        <f t="shared" si="310"/>
        <v>_</v>
      </c>
      <c r="G3990">
        <f t="shared" si="311"/>
        <v>0</v>
      </c>
      <c r="H3990" s="40" t="e">
        <f t="shared" si="312"/>
        <v>#DIV/0!</v>
      </c>
      <c r="I3990">
        <f t="shared" si="313"/>
        <v>0</v>
      </c>
      <c r="J3990" s="40" t="e">
        <f t="shared" si="314"/>
        <v>#DIV/0!</v>
      </c>
      <c r="K3990" t="str">
        <f>+IFERROR(VLOOKUP(D3990,Table_1[#All],2,0),"")</f>
        <v/>
      </c>
    </row>
    <row r="3991" spans="6:11" ht="15" customHeight="1" x14ac:dyDescent="0.3">
      <c r="F3991" t="str">
        <f t="shared" si="310"/>
        <v>_</v>
      </c>
      <c r="G3991">
        <f t="shared" si="311"/>
        <v>0</v>
      </c>
      <c r="H3991" s="40" t="e">
        <f t="shared" si="312"/>
        <v>#DIV/0!</v>
      </c>
      <c r="I3991">
        <f t="shared" si="313"/>
        <v>0</v>
      </c>
      <c r="J3991" s="40" t="e">
        <f t="shared" si="314"/>
        <v>#DIV/0!</v>
      </c>
      <c r="K3991" t="str">
        <f>+IFERROR(VLOOKUP(D3991,Table_1[#All],2,0),"")</f>
        <v/>
      </c>
    </row>
    <row r="3992" spans="6:11" ht="15" customHeight="1" x14ac:dyDescent="0.3">
      <c r="F3992" t="str">
        <f t="shared" si="310"/>
        <v>_</v>
      </c>
      <c r="G3992">
        <f t="shared" si="311"/>
        <v>0</v>
      </c>
      <c r="H3992" s="40" t="e">
        <f t="shared" si="312"/>
        <v>#DIV/0!</v>
      </c>
      <c r="I3992">
        <f t="shared" si="313"/>
        <v>0</v>
      </c>
      <c r="J3992" s="40" t="e">
        <f t="shared" si="314"/>
        <v>#DIV/0!</v>
      </c>
      <c r="K3992" t="str">
        <f>+IFERROR(VLOOKUP(D3992,Table_1[#All],2,0),"")</f>
        <v/>
      </c>
    </row>
    <row r="3993" spans="6:11" ht="15" customHeight="1" x14ac:dyDescent="0.3">
      <c r="F3993" t="str">
        <f t="shared" si="310"/>
        <v>_</v>
      </c>
      <c r="G3993">
        <f t="shared" si="311"/>
        <v>0</v>
      </c>
      <c r="H3993" s="40" t="e">
        <f t="shared" si="312"/>
        <v>#DIV/0!</v>
      </c>
      <c r="I3993">
        <f t="shared" si="313"/>
        <v>0</v>
      </c>
      <c r="J3993" s="40" t="e">
        <f t="shared" si="314"/>
        <v>#DIV/0!</v>
      </c>
      <c r="K3993" t="str">
        <f>+IFERROR(VLOOKUP(D3993,Table_1[#All],2,0),"")</f>
        <v/>
      </c>
    </row>
    <row r="3994" spans="6:11" ht="15" customHeight="1" x14ac:dyDescent="0.3">
      <c r="F3994" t="str">
        <f t="shared" si="310"/>
        <v>_</v>
      </c>
      <c r="G3994">
        <f t="shared" si="311"/>
        <v>0</v>
      </c>
      <c r="H3994" s="40" t="e">
        <f t="shared" si="312"/>
        <v>#DIV/0!</v>
      </c>
      <c r="I3994">
        <f t="shared" si="313"/>
        <v>0</v>
      </c>
      <c r="J3994" s="40" t="e">
        <f t="shared" si="314"/>
        <v>#DIV/0!</v>
      </c>
      <c r="K3994" t="str">
        <f>+IFERROR(VLOOKUP(D3994,Table_1[#All],2,0),"")</f>
        <v/>
      </c>
    </row>
    <row r="3995" spans="6:11" ht="15" customHeight="1" x14ac:dyDescent="0.3">
      <c r="F3995" t="str">
        <f t="shared" si="310"/>
        <v>_</v>
      </c>
      <c r="G3995">
        <f t="shared" si="311"/>
        <v>0</v>
      </c>
      <c r="H3995" s="40" t="e">
        <f t="shared" si="312"/>
        <v>#DIV/0!</v>
      </c>
      <c r="I3995">
        <f t="shared" si="313"/>
        <v>0</v>
      </c>
      <c r="J3995" s="40" t="e">
        <f t="shared" si="314"/>
        <v>#DIV/0!</v>
      </c>
      <c r="K3995" t="str">
        <f>+IFERROR(VLOOKUP(D3995,Table_1[#All],2,0),"")</f>
        <v/>
      </c>
    </row>
    <row r="3996" spans="6:11" ht="15" customHeight="1" x14ac:dyDescent="0.3">
      <c r="F3996" t="str">
        <f t="shared" si="310"/>
        <v>_</v>
      </c>
      <c r="G3996">
        <f t="shared" si="311"/>
        <v>0</v>
      </c>
      <c r="H3996" s="40" t="e">
        <f t="shared" si="312"/>
        <v>#DIV/0!</v>
      </c>
      <c r="I3996">
        <f t="shared" si="313"/>
        <v>0</v>
      </c>
      <c r="J3996" s="40" t="e">
        <f t="shared" si="314"/>
        <v>#DIV/0!</v>
      </c>
      <c r="K3996" t="str">
        <f>+IFERROR(VLOOKUP(D3996,Table_1[#All],2,0),"")</f>
        <v/>
      </c>
    </row>
    <row r="3997" spans="6:11" ht="15" customHeight="1" x14ac:dyDescent="0.3">
      <c r="F3997" t="str">
        <f t="shared" si="310"/>
        <v>_</v>
      </c>
      <c r="G3997">
        <f t="shared" si="311"/>
        <v>0</v>
      </c>
      <c r="H3997" s="40" t="e">
        <f t="shared" si="312"/>
        <v>#DIV/0!</v>
      </c>
      <c r="I3997">
        <f t="shared" si="313"/>
        <v>0</v>
      </c>
      <c r="J3997" s="40" t="e">
        <f t="shared" si="314"/>
        <v>#DIV/0!</v>
      </c>
      <c r="K3997" t="str">
        <f>+IFERROR(VLOOKUP(D3997,Table_1[#All],2,0),"")</f>
        <v/>
      </c>
    </row>
    <row r="3998" spans="6:11" ht="15" customHeight="1" x14ac:dyDescent="0.3">
      <c r="F3998" t="str">
        <f t="shared" si="310"/>
        <v>_</v>
      </c>
      <c r="G3998">
        <f t="shared" si="311"/>
        <v>0</v>
      </c>
      <c r="H3998" s="40" t="e">
        <f t="shared" si="312"/>
        <v>#DIV/0!</v>
      </c>
      <c r="I3998">
        <f t="shared" si="313"/>
        <v>0</v>
      </c>
      <c r="J3998" s="40" t="e">
        <f t="shared" si="314"/>
        <v>#DIV/0!</v>
      </c>
      <c r="K3998" t="str">
        <f>+IFERROR(VLOOKUP(D3998,Table_1[#All],2,0),"")</f>
        <v/>
      </c>
    </row>
    <row r="3999" spans="6:11" ht="15" customHeight="1" x14ac:dyDescent="0.3">
      <c r="F3999" t="str">
        <f t="shared" si="310"/>
        <v>_</v>
      </c>
      <c r="G3999">
        <f t="shared" si="311"/>
        <v>0</v>
      </c>
      <c r="H3999" s="40" t="e">
        <f t="shared" si="312"/>
        <v>#DIV/0!</v>
      </c>
      <c r="I3999">
        <f t="shared" si="313"/>
        <v>0</v>
      </c>
      <c r="J3999" s="40" t="e">
        <f t="shared" si="314"/>
        <v>#DIV/0!</v>
      </c>
      <c r="K3999" t="str">
        <f>+IFERROR(VLOOKUP(D3999,Table_1[#All],2,0),"")</f>
        <v/>
      </c>
    </row>
    <row r="4000" spans="6:11" ht="15" customHeight="1" x14ac:dyDescent="0.3">
      <c r="F4000" t="str">
        <f t="shared" si="310"/>
        <v>_</v>
      </c>
      <c r="G4000">
        <f t="shared" si="311"/>
        <v>0</v>
      </c>
      <c r="H4000" s="40" t="e">
        <f t="shared" si="312"/>
        <v>#DIV/0!</v>
      </c>
      <c r="I4000">
        <f t="shared" si="313"/>
        <v>0</v>
      </c>
      <c r="J4000" s="40" t="e">
        <f t="shared" si="314"/>
        <v>#DIV/0!</v>
      </c>
      <c r="K4000" t="str">
        <f>+IFERROR(VLOOKUP(D4000,Table_1[#All],2,0),"")</f>
        <v/>
      </c>
    </row>
    <row r="4001" spans="6:11" ht="15" customHeight="1" x14ac:dyDescent="0.3">
      <c r="F4001" t="str">
        <f t="shared" si="310"/>
        <v>_</v>
      </c>
      <c r="G4001">
        <f t="shared" si="311"/>
        <v>0</v>
      </c>
      <c r="H4001" s="40" t="e">
        <f t="shared" si="312"/>
        <v>#DIV/0!</v>
      </c>
      <c r="I4001">
        <f t="shared" si="313"/>
        <v>0</v>
      </c>
      <c r="J4001" s="40" t="e">
        <f t="shared" si="314"/>
        <v>#DIV/0!</v>
      </c>
      <c r="K4001" t="str">
        <f>+IFERROR(VLOOKUP(D4001,Table_1[#All],2,0),"")</f>
        <v/>
      </c>
    </row>
    <row r="4002" spans="6:11" ht="15" customHeight="1" x14ac:dyDescent="0.3">
      <c r="F4002" t="str">
        <f t="shared" si="310"/>
        <v>_</v>
      </c>
      <c r="G4002">
        <f t="shared" si="311"/>
        <v>0</v>
      </c>
      <c r="H4002" s="40" t="e">
        <f t="shared" si="312"/>
        <v>#DIV/0!</v>
      </c>
      <c r="I4002">
        <f t="shared" si="313"/>
        <v>0</v>
      </c>
      <c r="J4002" s="40" t="e">
        <f t="shared" si="314"/>
        <v>#DIV/0!</v>
      </c>
      <c r="K4002" t="str">
        <f>+IFERROR(VLOOKUP(D4002,Table_1[#All],2,0),"")</f>
        <v/>
      </c>
    </row>
    <row r="4003" spans="6:11" ht="15" customHeight="1" x14ac:dyDescent="0.3">
      <c r="F4003" t="str">
        <f t="shared" si="310"/>
        <v>_</v>
      </c>
      <c r="G4003">
        <f t="shared" si="311"/>
        <v>0</v>
      </c>
      <c r="H4003" s="40" t="e">
        <f t="shared" si="312"/>
        <v>#DIV/0!</v>
      </c>
      <c r="I4003">
        <f t="shared" si="313"/>
        <v>0</v>
      </c>
      <c r="J4003" s="40" t="e">
        <f t="shared" si="314"/>
        <v>#DIV/0!</v>
      </c>
      <c r="K4003" t="str">
        <f>+IFERROR(VLOOKUP(D4003,Table_1[#All],2,0),"")</f>
        <v/>
      </c>
    </row>
    <row r="4004" spans="6:11" ht="15" customHeight="1" x14ac:dyDescent="0.3">
      <c r="F4004" t="str">
        <f t="shared" si="310"/>
        <v>_</v>
      </c>
      <c r="G4004">
        <f t="shared" si="311"/>
        <v>0</v>
      </c>
      <c r="H4004" s="40" t="e">
        <f t="shared" si="312"/>
        <v>#DIV/0!</v>
      </c>
      <c r="I4004">
        <f t="shared" si="313"/>
        <v>0</v>
      </c>
      <c r="J4004" s="40" t="e">
        <f t="shared" si="314"/>
        <v>#DIV/0!</v>
      </c>
      <c r="K4004" t="str">
        <f>+IFERROR(VLOOKUP(D4004,Table_1[#All],2,0),"")</f>
        <v/>
      </c>
    </row>
    <row r="4005" spans="6:11" ht="15" customHeight="1" x14ac:dyDescent="0.3">
      <c r="F4005" t="str">
        <f t="shared" si="310"/>
        <v>_</v>
      </c>
      <c r="G4005">
        <f t="shared" si="311"/>
        <v>0</v>
      </c>
      <c r="H4005" s="40" t="e">
        <f t="shared" si="312"/>
        <v>#DIV/0!</v>
      </c>
      <c r="I4005">
        <f t="shared" si="313"/>
        <v>0</v>
      </c>
      <c r="J4005" s="40" t="e">
        <f t="shared" si="314"/>
        <v>#DIV/0!</v>
      </c>
      <c r="K4005" t="str">
        <f>+IFERROR(VLOOKUP(D4005,Table_1[#All],2,0),"")</f>
        <v/>
      </c>
    </row>
    <row r="4006" spans="6:11" ht="15" customHeight="1" x14ac:dyDescent="0.3">
      <c r="F4006" t="str">
        <f t="shared" si="310"/>
        <v>_</v>
      </c>
      <c r="G4006">
        <f t="shared" si="311"/>
        <v>0</v>
      </c>
      <c r="H4006" s="40" t="e">
        <f t="shared" si="312"/>
        <v>#DIV/0!</v>
      </c>
      <c r="I4006">
        <f t="shared" si="313"/>
        <v>0</v>
      </c>
      <c r="J4006" s="40" t="e">
        <f t="shared" si="314"/>
        <v>#DIV/0!</v>
      </c>
      <c r="K4006" t="str">
        <f>+IFERROR(VLOOKUP(D4006,Table_1[#All],2,0),"")</f>
        <v/>
      </c>
    </row>
    <row r="4007" spans="6:11" ht="15" customHeight="1" x14ac:dyDescent="0.3">
      <c r="F4007" t="str">
        <f t="shared" si="310"/>
        <v>_</v>
      </c>
      <c r="G4007">
        <f t="shared" si="311"/>
        <v>0</v>
      </c>
      <c r="H4007" s="40" t="e">
        <f t="shared" si="312"/>
        <v>#DIV/0!</v>
      </c>
      <c r="I4007">
        <f t="shared" si="313"/>
        <v>0</v>
      </c>
      <c r="J4007" s="40" t="e">
        <f t="shared" si="314"/>
        <v>#DIV/0!</v>
      </c>
      <c r="K4007" t="str">
        <f>+IFERROR(VLOOKUP(D4007,Table_1[#All],2,0),"")</f>
        <v/>
      </c>
    </row>
    <row r="4008" spans="6:11" ht="15" customHeight="1" x14ac:dyDescent="0.3">
      <c r="F4008" t="str">
        <f t="shared" si="310"/>
        <v>_</v>
      </c>
      <c r="G4008">
        <f t="shared" si="311"/>
        <v>0</v>
      </c>
      <c r="H4008" s="40" t="e">
        <f t="shared" si="312"/>
        <v>#DIV/0!</v>
      </c>
      <c r="I4008">
        <f t="shared" si="313"/>
        <v>0</v>
      </c>
      <c r="J4008" s="40" t="e">
        <f t="shared" si="314"/>
        <v>#DIV/0!</v>
      </c>
      <c r="K4008" t="str">
        <f>+IFERROR(VLOOKUP(D4008,Table_1[#All],2,0),"")</f>
        <v/>
      </c>
    </row>
    <row r="4009" spans="6:11" ht="15" customHeight="1" x14ac:dyDescent="0.3">
      <c r="F4009" t="str">
        <f t="shared" si="310"/>
        <v>_</v>
      </c>
      <c r="G4009">
        <f t="shared" si="311"/>
        <v>0</v>
      </c>
      <c r="H4009" s="40" t="e">
        <f t="shared" si="312"/>
        <v>#DIV/0!</v>
      </c>
      <c r="I4009">
        <f t="shared" si="313"/>
        <v>0</v>
      </c>
      <c r="J4009" s="40" t="e">
        <f t="shared" si="314"/>
        <v>#DIV/0!</v>
      </c>
      <c r="K4009" t="str">
        <f>+IFERROR(VLOOKUP(D4009,Table_1[#All],2,0),"")</f>
        <v/>
      </c>
    </row>
    <row r="4010" spans="6:11" ht="15" customHeight="1" x14ac:dyDescent="0.3">
      <c r="F4010" t="str">
        <f t="shared" si="310"/>
        <v>_</v>
      </c>
      <c r="G4010">
        <f t="shared" si="311"/>
        <v>0</v>
      </c>
      <c r="H4010" s="40" t="e">
        <f t="shared" si="312"/>
        <v>#DIV/0!</v>
      </c>
      <c r="I4010">
        <f t="shared" si="313"/>
        <v>0</v>
      </c>
      <c r="J4010" s="40" t="e">
        <f t="shared" si="314"/>
        <v>#DIV/0!</v>
      </c>
      <c r="K4010" t="str">
        <f>+IFERROR(VLOOKUP(D4010,Table_1[#All],2,0),"")</f>
        <v/>
      </c>
    </row>
    <row r="4011" spans="6:11" ht="15" customHeight="1" x14ac:dyDescent="0.3">
      <c r="F4011" t="str">
        <f t="shared" si="310"/>
        <v>_</v>
      </c>
      <c r="G4011">
        <f t="shared" si="311"/>
        <v>0</v>
      </c>
      <c r="H4011" s="40" t="e">
        <f t="shared" si="312"/>
        <v>#DIV/0!</v>
      </c>
      <c r="I4011">
        <f t="shared" si="313"/>
        <v>0</v>
      </c>
      <c r="J4011" s="40" t="e">
        <f t="shared" si="314"/>
        <v>#DIV/0!</v>
      </c>
      <c r="K4011" t="str">
        <f>+IFERROR(VLOOKUP(D4011,Table_1[#All],2,0),"")</f>
        <v/>
      </c>
    </row>
    <row r="4012" spans="6:11" ht="15" customHeight="1" x14ac:dyDescent="0.3">
      <c r="F4012" t="str">
        <f t="shared" si="310"/>
        <v>_</v>
      </c>
      <c r="G4012">
        <f t="shared" si="311"/>
        <v>0</v>
      </c>
      <c r="H4012" s="40" t="e">
        <f t="shared" si="312"/>
        <v>#DIV/0!</v>
      </c>
      <c r="I4012">
        <f t="shared" si="313"/>
        <v>0</v>
      </c>
      <c r="J4012" s="40" t="e">
        <f t="shared" si="314"/>
        <v>#DIV/0!</v>
      </c>
      <c r="K4012" t="str">
        <f>+IFERROR(VLOOKUP(D4012,Table_1[#All],2,0),"")</f>
        <v/>
      </c>
    </row>
    <row r="4013" spans="6:11" ht="15" customHeight="1" x14ac:dyDescent="0.3">
      <c r="F4013" t="str">
        <f t="shared" si="310"/>
        <v>_</v>
      </c>
      <c r="G4013">
        <f t="shared" si="311"/>
        <v>0</v>
      </c>
      <c r="H4013" s="40" t="e">
        <f t="shared" si="312"/>
        <v>#DIV/0!</v>
      </c>
      <c r="I4013">
        <f t="shared" si="313"/>
        <v>0</v>
      </c>
      <c r="J4013" s="40" t="e">
        <f t="shared" si="314"/>
        <v>#DIV/0!</v>
      </c>
      <c r="K4013" t="str">
        <f>+IFERROR(VLOOKUP(D4013,Table_1[#All],2,0),"")</f>
        <v/>
      </c>
    </row>
    <row r="4014" spans="6:11" ht="15" customHeight="1" x14ac:dyDescent="0.3">
      <c r="F4014" t="str">
        <f t="shared" si="310"/>
        <v>_</v>
      </c>
      <c r="G4014">
        <f t="shared" si="311"/>
        <v>0</v>
      </c>
      <c r="H4014" s="40" t="e">
        <f t="shared" si="312"/>
        <v>#DIV/0!</v>
      </c>
      <c r="I4014">
        <f t="shared" si="313"/>
        <v>0</v>
      </c>
      <c r="J4014" s="40" t="e">
        <f t="shared" si="314"/>
        <v>#DIV/0!</v>
      </c>
      <c r="K4014" t="str">
        <f>+IFERROR(VLOOKUP(D4014,Table_1[#All],2,0),"")</f>
        <v/>
      </c>
    </row>
    <row r="4015" spans="6:11" ht="15" customHeight="1" x14ac:dyDescent="0.3">
      <c r="F4015" t="str">
        <f t="shared" si="310"/>
        <v>_</v>
      </c>
      <c r="G4015">
        <f t="shared" si="311"/>
        <v>0</v>
      </c>
      <c r="H4015" s="40" t="e">
        <f t="shared" si="312"/>
        <v>#DIV/0!</v>
      </c>
      <c r="I4015">
        <f t="shared" si="313"/>
        <v>0</v>
      </c>
      <c r="J4015" s="40" t="e">
        <f t="shared" si="314"/>
        <v>#DIV/0!</v>
      </c>
      <c r="K4015" t="str">
        <f>+IFERROR(VLOOKUP(D4015,Table_1[#All],2,0),"")</f>
        <v/>
      </c>
    </row>
    <row r="4016" spans="6:11" ht="15" customHeight="1" x14ac:dyDescent="0.3">
      <c r="F4016" t="str">
        <f t="shared" si="310"/>
        <v>_</v>
      </c>
      <c r="G4016">
        <f t="shared" si="311"/>
        <v>0</v>
      </c>
      <c r="H4016" s="40" t="e">
        <f t="shared" si="312"/>
        <v>#DIV/0!</v>
      </c>
      <c r="I4016">
        <f t="shared" si="313"/>
        <v>0</v>
      </c>
      <c r="J4016" s="40" t="e">
        <f t="shared" si="314"/>
        <v>#DIV/0!</v>
      </c>
      <c r="K4016" t="str">
        <f>+IFERROR(VLOOKUP(D4016,Table_1[#All],2,0),"")</f>
        <v/>
      </c>
    </row>
    <row r="4017" spans="6:11" ht="15" customHeight="1" x14ac:dyDescent="0.3">
      <c r="F4017" t="str">
        <f t="shared" si="310"/>
        <v>_</v>
      </c>
      <c r="G4017">
        <f t="shared" si="311"/>
        <v>0</v>
      </c>
      <c r="H4017" s="40" t="e">
        <f t="shared" si="312"/>
        <v>#DIV/0!</v>
      </c>
      <c r="I4017">
        <f t="shared" si="313"/>
        <v>0</v>
      </c>
      <c r="J4017" s="40" t="e">
        <f t="shared" si="314"/>
        <v>#DIV/0!</v>
      </c>
      <c r="K4017" t="str">
        <f>+IFERROR(VLOOKUP(D4017,Table_1[#All],2,0),"")</f>
        <v/>
      </c>
    </row>
    <row r="4018" spans="6:11" ht="15" customHeight="1" x14ac:dyDescent="0.3">
      <c r="F4018" t="str">
        <f t="shared" si="310"/>
        <v>_</v>
      </c>
      <c r="G4018">
        <f t="shared" si="311"/>
        <v>0</v>
      </c>
      <c r="H4018" s="40" t="e">
        <f t="shared" si="312"/>
        <v>#DIV/0!</v>
      </c>
      <c r="I4018">
        <f t="shared" si="313"/>
        <v>0</v>
      </c>
      <c r="J4018" s="40" t="e">
        <f t="shared" si="314"/>
        <v>#DIV/0!</v>
      </c>
      <c r="K4018" t="str">
        <f>+IFERROR(VLOOKUP(D4018,Table_1[#All],2,0),"")</f>
        <v/>
      </c>
    </row>
    <row r="4019" spans="6:11" ht="15" customHeight="1" x14ac:dyDescent="0.3">
      <c r="F4019" t="str">
        <f t="shared" si="310"/>
        <v>_</v>
      </c>
      <c r="G4019">
        <f t="shared" si="311"/>
        <v>0</v>
      </c>
      <c r="H4019" s="40" t="e">
        <f t="shared" si="312"/>
        <v>#DIV/0!</v>
      </c>
      <c r="I4019">
        <f t="shared" si="313"/>
        <v>0</v>
      </c>
      <c r="J4019" s="40" t="e">
        <f t="shared" si="314"/>
        <v>#DIV/0!</v>
      </c>
      <c r="K4019" t="str">
        <f>+IFERROR(VLOOKUP(D4019,Table_1[#All],2,0),"")</f>
        <v/>
      </c>
    </row>
    <row r="4020" spans="6:11" ht="15" customHeight="1" x14ac:dyDescent="0.3">
      <c r="F4020" t="str">
        <f t="shared" si="310"/>
        <v>_</v>
      </c>
      <c r="G4020">
        <f t="shared" si="311"/>
        <v>0</v>
      </c>
      <c r="H4020" s="40" t="e">
        <f t="shared" si="312"/>
        <v>#DIV/0!</v>
      </c>
      <c r="I4020">
        <f t="shared" si="313"/>
        <v>0</v>
      </c>
      <c r="J4020" s="40" t="e">
        <f t="shared" si="314"/>
        <v>#DIV/0!</v>
      </c>
      <c r="K4020" t="str">
        <f>+IFERROR(VLOOKUP(D4020,Table_1[#All],2,0),"")</f>
        <v/>
      </c>
    </row>
    <row r="4021" spans="6:11" ht="15" customHeight="1" x14ac:dyDescent="0.3">
      <c r="F4021" t="str">
        <f t="shared" si="310"/>
        <v>_</v>
      </c>
      <c r="G4021">
        <f t="shared" si="311"/>
        <v>0</v>
      </c>
      <c r="H4021" s="40" t="e">
        <f t="shared" si="312"/>
        <v>#DIV/0!</v>
      </c>
      <c r="I4021">
        <f t="shared" si="313"/>
        <v>0</v>
      </c>
      <c r="J4021" s="40" t="e">
        <f t="shared" si="314"/>
        <v>#DIV/0!</v>
      </c>
      <c r="K4021" t="str">
        <f>+IFERROR(VLOOKUP(D4021,Table_1[#All],2,0),"")</f>
        <v/>
      </c>
    </row>
    <row r="4022" spans="6:11" ht="15" customHeight="1" x14ac:dyDescent="0.3">
      <c r="F4022" t="str">
        <f t="shared" si="310"/>
        <v>_</v>
      </c>
      <c r="G4022">
        <f t="shared" si="311"/>
        <v>0</v>
      </c>
      <c r="H4022" s="40" t="e">
        <f t="shared" si="312"/>
        <v>#DIV/0!</v>
      </c>
      <c r="I4022">
        <f t="shared" si="313"/>
        <v>0</v>
      </c>
      <c r="J4022" s="40" t="e">
        <f t="shared" si="314"/>
        <v>#DIV/0!</v>
      </c>
      <c r="K4022" t="str">
        <f>+IFERROR(VLOOKUP(D4022,Table_1[#All],2,0),"")</f>
        <v/>
      </c>
    </row>
    <row r="4023" spans="6:11" ht="15" customHeight="1" x14ac:dyDescent="0.3">
      <c r="F4023" t="str">
        <f t="shared" si="310"/>
        <v>_</v>
      </c>
      <c r="G4023">
        <f t="shared" si="311"/>
        <v>0</v>
      </c>
      <c r="H4023" s="40" t="e">
        <f t="shared" si="312"/>
        <v>#DIV/0!</v>
      </c>
      <c r="I4023">
        <f t="shared" si="313"/>
        <v>0</v>
      </c>
      <c r="J4023" s="40" t="e">
        <f t="shared" si="314"/>
        <v>#DIV/0!</v>
      </c>
      <c r="K4023" t="str">
        <f>+IFERROR(VLOOKUP(D4023,Table_1[#All],2,0),"")</f>
        <v/>
      </c>
    </row>
    <row r="4024" spans="6:11" ht="15" customHeight="1" x14ac:dyDescent="0.3">
      <c r="F4024" t="str">
        <f t="shared" si="310"/>
        <v>_</v>
      </c>
      <c r="G4024">
        <f t="shared" si="311"/>
        <v>0</v>
      </c>
      <c r="H4024" s="40" t="e">
        <f t="shared" si="312"/>
        <v>#DIV/0!</v>
      </c>
      <c r="I4024">
        <f t="shared" si="313"/>
        <v>0</v>
      </c>
      <c r="J4024" s="40" t="e">
        <f t="shared" si="314"/>
        <v>#DIV/0!</v>
      </c>
      <c r="K4024" t="str">
        <f>+IFERROR(VLOOKUP(D4024,Table_1[#All],2,0),"")</f>
        <v/>
      </c>
    </row>
    <row r="4025" spans="6:11" ht="15" customHeight="1" x14ac:dyDescent="0.3">
      <c r="F4025" t="str">
        <f t="shared" si="310"/>
        <v>_</v>
      </c>
      <c r="G4025">
        <f t="shared" si="311"/>
        <v>0</v>
      </c>
      <c r="H4025" s="40" t="e">
        <f t="shared" si="312"/>
        <v>#DIV/0!</v>
      </c>
      <c r="I4025">
        <f t="shared" si="313"/>
        <v>0</v>
      </c>
      <c r="J4025" s="40" t="e">
        <f t="shared" si="314"/>
        <v>#DIV/0!</v>
      </c>
      <c r="K4025" t="str">
        <f>+IFERROR(VLOOKUP(D4025,Table_1[#All],2,0),"")</f>
        <v/>
      </c>
    </row>
    <row r="4026" spans="6:11" ht="15" customHeight="1" x14ac:dyDescent="0.3">
      <c r="F4026" t="str">
        <f t="shared" si="310"/>
        <v>_</v>
      </c>
      <c r="G4026">
        <f t="shared" si="311"/>
        <v>0</v>
      </c>
      <c r="H4026" s="40" t="e">
        <f t="shared" si="312"/>
        <v>#DIV/0!</v>
      </c>
      <c r="I4026">
        <f t="shared" si="313"/>
        <v>0</v>
      </c>
      <c r="J4026" s="40" t="e">
        <f t="shared" si="314"/>
        <v>#DIV/0!</v>
      </c>
      <c r="K4026" t="str">
        <f>+IFERROR(VLOOKUP(D4026,Table_1[#All],2,0),"")</f>
        <v/>
      </c>
    </row>
    <row r="4027" spans="6:11" ht="15" customHeight="1" x14ac:dyDescent="0.3">
      <c r="F4027" t="str">
        <f t="shared" si="310"/>
        <v>_</v>
      </c>
      <c r="G4027">
        <f t="shared" si="311"/>
        <v>0</v>
      </c>
      <c r="H4027" s="40" t="e">
        <f t="shared" si="312"/>
        <v>#DIV/0!</v>
      </c>
      <c r="I4027">
        <f t="shared" si="313"/>
        <v>0</v>
      </c>
      <c r="J4027" s="40" t="e">
        <f t="shared" si="314"/>
        <v>#DIV/0!</v>
      </c>
      <c r="K4027" t="str">
        <f>+IFERROR(VLOOKUP(D4027,Table_1[#All],2,0),"")</f>
        <v/>
      </c>
    </row>
    <row r="4028" spans="6:11" ht="15" customHeight="1" x14ac:dyDescent="0.3">
      <c r="F4028" t="str">
        <f t="shared" si="310"/>
        <v>_</v>
      </c>
      <c r="G4028">
        <f t="shared" si="311"/>
        <v>0</v>
      </c>
      <c r="H4028" s="40" t="e">
        <f t="shared" si="312"/>
        <v>#DIV/0!</v>
      </c>
      <c r="I4028">
        <f t="shared" si="313"/>
        <v>0</v>
      </c>
      <c r="J4028" s="40" t="e">
        <f t="shared" si="314"/>
        <v>#DIV/0!</v>
      </c>
      <c r="K4028" t="str">
        <f>+IFERROR(VLOOKUP(D4028,Table_1[#All],2,0),"")</f>
        <v/>
      </c>
    </row>
    <row r="4029" spans="6:11" ht="15" customHeight="1" x14ac:dyDescent="0.3">
      <c r="F4029" t="str">
        <f t="shared" si="310"/>
        <v>_</v>
      </c>
      <c r="G4029">
        <f t="shared" si="311"/>
        <v>0</v>
      </c>
      <c r="H4029" s="40" t="e">
        <f t="shared" si="312"/>
        <v>#DIV/0!</v>
      </c>
      <c r="I4029">
        <f t="shared" si="313"/>
        <v>0</v>
      </c>
      <c r="J4029" s="40" t="e">
        <f t="shared" si="314"/>
        <v>#DIV/0!</v>
      </c>
      <c r="K4029" t="str">
        <f>+IFERROR(VLOOKUP(D4029,Table_1[#All],2,0),"")</f>
        <v/>
      </c>
    </row>
    <row r="4030" spans="6:11" ht="15" customHeight="1" x14ac:dyDescent="0.3">
      <c r="F4030" t="str">
        <f t="shared" si="310"/>
        <v>_</v>
      </c>
      <c r="G4030">
        <f t="shared" si="311"/>
        <v>0</v>
      </c>
      <c r="H4030" s="40" t="e">
        <f t="shared" si="312"/>
        <v>#DIV/0!</v>
      </c>
      <c r="I4030">
        <f t="shared" si="313"/>
        <v>0</v>
      </c>
      <c r="J4030" s="40" t="e">
        <f t="shared" si="314"/>
        <v>#DIV/0!</v>
      </c>
      <c r="K4030" t="str">
        <f>+IFERROR(VLOOKUP(D4030,Table_1[#All],2,0),"")</f>
        <v/>
      </c>
    </row>
    <row r="4031" spans="6:11" ht="15" customHeight="1" x14ac:dyDescent="0.3">
      <c r="F4031" t="str">
        <f t="shared" si="310"/>
        <v>_</v>
      </c>
      <c r="G4031">
        <f t="shared" si="311"/>
        <v>0</v>
      </c>
      <c r="H4031" s="40" t="e">
        <f t="shared" si="312"/>
        <v>#DIV/0!</v>
      </c>
      <c r="I4031">
        <f t="shared" si="313"/>
        <v>0</v>
      </c>
      <c r="J4031" s="40" t="e">
        <f t="shared" si="314"/>
        <v>#DIV/0!</v>
      </c>
      <c r="K4031" t="str">
        <f>+IFERROR(VLOOKUP(D4031,Table_1[#All],2,0),"")</f>
        <v/>
      </c>
    </row>
    <row r="4032" spans="6:11" ht="15" customHeight="1" x14ac:dyDescent="0.3">
      <c r="F4032" t="str">
        <f t="shared" si="310"/>
        <v>_</v>
      </c>
      <c r="G4032">
        <f t="shared" si="311"/>
        <v>0</v>
      </c>
      <c r="H4032" s="40" t="e">
        <f t="shared" si="312"/>
        <v>#DIV/0!</v>
      </c>
      <c r="I4032">
        <f t="shared" si="313"/>
        <v>0</v>
      </c>
      <c r="J4032" s="40" t="e">
        <f t="shared" si="314"/>
        <v>#DIV/0!</v>
      </c>
      <c r="K4032" t="str">
        <f>+IFERROR(VLOOKUP(D4032,Table_1[#All],2,0),"")</f>
        <v/>
      </c>
    </row>
    <row r="4033" spans="6:11" ht="15" customHeight="1" x14ac:dyDescent="0.3">
      <c r="F4033" t="str">
        <f t="shared" si="310"/>
        <v>_</v>
      </c>
      <c r="G4033">
        <f t="shared" si="311"/>
        <v>0</v>
      </c>
      <c r="H4033" s="40" t="e">
        <f t="shared" si="312"/>
        <v>#DIV/0!</v>
      </c>
      <c r="I4033">
        <f t="shared" si="313"/>
        <v>0</v>
      </c>
      <c r="J4033" s="40" t="e">
        <f t="shared" si="314"/>
        <v>#DIV/0!</v>
      </c>
      <c r="K4033" t="str">
        <f>+IFERROR(VLOOKUP(D4033,Table_1[#All],2,0),"")</f>
        <v/>
      </c>
    </row>
    <row r="4034" spans="6:11" ht="15" customHeight="1" x14ac:dyDescent="0.3">
      <c r="F4034" t="str">
        <f t="shared" si="310"/>
        <v>_</v>
      </c>
      <c r="G4034">
        <f t="shared" si="311"/>
        <v>0</v>
      </c>
      <c r="H4034" s="40" t="e">
        <f t="shared" si="312"/>
        <v>#DIV/0!</v>
      </c>
      <c r="I4034">
        <f t="shared" si="313"/>
        <v>0</v>
      </c>
      <c r="J4034" s="40" t="e">
        <f t="shared" si="314"/>
        <v>#DIV/0!</v>
      </c>
      <c r="K4034" t="str">
        <f>+IFERROR(VLOOKUP(D4034,Table_1[#All],2,0),"")</f>
        <v/>
      </c>
    </row>
    <row r="4035" spans="6:11" ht="15" customHeight="1" x14ac:dyDescent="0.3">
      <c r="F4035" t="str">
        <f t="shared" ref="F4035:F4098" si="315">+CONCATENATE(A4035,"_",B4035)</f>
        <v>_</v>
      </c>
      <c r="G4035">
        <f t="shared" ref="G4035:G4098" si="316">+SUMIFS($E$2:$E$1048576,$D$2:$D$1048576,"00. VENDES",$F$2:$F$1048576,F4035)</f>
        <v>0</v>
      </c>
      <c r="H4035" s="40" t="e">
        <f t="shared" ref="H4035:H4098" si="317">+E4035/G4035</f>
        <v>#DIV/0!</v>
      </c>
      <c r="I4035">
        <f t="shared" ref="I4035:I4098" si="318">+SUMIFS($E$2:$E$9999,$D$2:$D$9999,"00. VENDES",$B$2:$B$9999,B4035)</f>
        <v>0</v>
      </c>
      <c r="J4035" s="40" t="e">
        <f t="shared" ref="J4035:J4098" si="319">+E4035/I4035</f>
        <v>#DIV/0!</v>
      </c>
      <c r="K4035" t="str">
        <f>+IFERROR(VLOOKUP(D4035,Table_1[#All],2,0),"")</f>
        <v/>
      </c>
    </row>
    <row r="4036" spans="6:11" ht="15" customHeight="1" x14ac:dyDescent="0.3">
      <c r="F4036" t="str">
        <f t="shared" si="315"/>
        <v>_</v>
      </c>
      <c r="G4036">
        <f t="shared" si="316"/>
        <v>0</v>
      </c>
      <c r="H4036" s="40" t="e">
        <f t="shared" si="317"/>
        <v>#DIV/0!</v>
      </c>
      <c r="I4036">
        <f t="shared" si="318"/>
        <v>0</v>
      </c>
      <c r="J4036" s="40" t="e">
        <f t="shared" si="319"/>
        <v>#DIV/0!</v>
      </c>
      <c r="K4036" t="str">
        <f>+IFERROR(VLOOKUP(D4036,Table_1[#All],2,0),"")</f>
        <v/>
      </c>
    </row>
    <row r="4037" spans="6:11" ht="15" customHeight="1" x14ac:dyDescent="0.3">
      <c r="F4037" t="str">
        <f t="shared" si="315"/>
        <v>_</v>
      </c>
      <c r="G4037">
        <f t="shared" si="316"/>
        <v>0</v>
      </c>
      <c r="H4037" s="40" t="e">
        <f t="shared" si="317"/>
        <v>#DIV/0!</v>
      </c>
      <c r="I4037">
        <f t="shared" si="318"/>
        <v>0</v>
      </c>
      <c r="J4037" s="40" t="e">
        <f t="shared" si="319"/>
        <v>#DIV/0!</v>
      </c>
      <c r="K4037" t="str">
        <f>+IFERROR(VLOOKUP(D4037,Table_1[#All],2,0),"")</f>
        <v/>
      </c>
    </row>
    <row r="4038" spans="6:11" ht="15" customHeight="1" x14ac:dyDescent="0.3">
      <c r="F4038" t="str">
        <f t="shared" si="315"/>
        <v>_</v>
      </c>
      <c r="G4038">
        <f t="shared" si="316"/>
        <v>0</v>
      </c>
      <c r="H4038" s="40" t="e">
        <f t="shared" si="317"/>
        <v>#DIV/0!</v>
      </c>
      <c r="I4038">
        <f t="shared" si="318"/>
        <v>0</v>
      </c>
      <c r="J4038" s="40" t="e">
        <f t="shared" si="319"/>
        <v>#DIV/0!</v>
      </c>
      <c r="K4038" t="str">
        <f>+IFERROR(VLOOKUP(D4038,Table_1[#All],2,0),"")</f>
        <v/>
      </c>
    </row>
    <row r="4039" spans="6:11" ht="15" customHeight="1" x14ac:dyDescent="0.3">
      <c r="F4039" t="str">
        <f t="shared" si="315"/>
        <v>_</v>
      </c>
      <c r="G4039">
        <f t="shared" si="316"/>
        <v>0</v>
      </c>
      <c r="H4039" s="40" t="e">
        <f t="shared" si="317"/>
        <v>#DIV/0!</v>
      </c>
      <c r="I4039">
        <f t="shared" si="318"/>
        <v>0</v>
      </c>
      <c r="J4039" s="40" t="e">
        <f t="shared" si="319"/>
        <v>#DIV/0!</v>
      </c>
      <c r="K4039" t="str">
        <f>+IFERROR(VLOOKUP(D4039,Table_1[#All],2,0),"")</f>
        <v/>
      </c>
    </row>
    <row r="4040" spans="6:11" ht="15" customHeight="1" x14ac:dyDescent="0.3">
      <c r="F4040" t="str">
        <f t="shared" si="315"/>
        <v>_</v>
      </c>
      <c r="G4040">
        <f t="shared" si="316"/>
        <v>0</v>
      </c>
      <c r="H4040" s="40" t="e">
        <f t="shared" si="317"/>
        <v>#DIV/0!</v>
      </c>
      <c r="I4040">
        <f t="shared" si="318"/>
        <v>0</v>
      </c>
      <c r="J4040" s="40" t="e">
        <f t="shared" si="319"/>
        <v>#DIV/0!</v>
      </c>
      <c r="K4040" t="str">
        <f>+IFERROR(VLOOKUP(D4040,Table_1[#All],2,0),"")</f>
        <v/>
      </c>
    </row>
    <row r="4041" spans="6:11" ht="15" customHeight="1" x14ac:dyDescent="0.3">
      <c r="F4041" t="str">
        <f t="shared" si="315"/>
        <v>_</v>
      </c>
      <c r="G4041">
        <f t="shared" si="316"/>
        <v>0</v>
      </c>
      <c r="H4041" s="40" t="e">
        <f t="shared" si="317"/>
        <v>#DIV/0!</v>
      </c>
      <c r="I4041">
        <f t="shared" si="318"/>
        <v>0</v>
      </c>
      <c r="J4041" s="40" t="e">
        <f t="shared" si="319"/>
        <v>#DIV/0!</v>
      </c>
      <c r="K4041" t="str">
        <f>+IFERROR(VLOOKUP(D4041,Table_1[#All],2,0),"")</f>
        <v/>
      </c>
    </row>
    <row r="4042" spans="6:11" ht="15" customHeight="1" x14ac:dyDescent="0.3">
      <c r="F4042" t="str">
        <f t="shared" si="315"/>
        <v>_</v>
      </c>
      <c r="G4042">
        <f t="shared" si="316"/>
        <v>0</v>
      </c>
      <c r="H4042" s="40" t="e">
        <f t="shared" si="317"/>
        <v>#DIV/0!</v>
      </c>
      <c r="I4042">
        <f t="shared" si="318"/>
        <v>0</v>
      </c>
      <c r="J4042" s="40" t="e">
        <f t="shared" si="319"/>
        <v>#DIV/0!</v>
      </c>
      <c r="K4042" t="str">
        <f>+IFERROR(VLOOKUP(D4042,Table_1[#All],2,0),"")</f>
        <v/>
      </c>
    </row>
    <row r="4043" spans="6:11" ht="15" customHeight="1" x14ac:dyDescent="0.3">
      <c r="F4043" t="str">
        <f t="shared" si="315"/>
        <v>_</v>
      </c>
      <c r="G4043">
        <f t="shared" si="316"/>
        <v>0</v>
      </c>
      <c r="H4043" s="40" t="e">
        <f t="shared" si="317"/>
        <v>#DIV/0!</v>
      </c>
      <c r="I4043">
        <f t="shared" si="318"/>
        <v>0</v>
      </c>
      <c r="J4043" s="40" t="e">
        <f t="shared" si="319"/>
        <v>#DIV/0!</v>
      </c>
      <c r="K4043" t="str">
        <f>+IFERROR(VLOOKUP(D4043,Table_1[#All],2,0),"")</f>
        <v/>
      </c>
    </row>
    <row r="4044" spans="6:11" ht="15" customHeight="1" x14ac:dyDescent="0.3">
      <c r="F4044" t="str">
        <f t="shared" si="315"/>
        <v>_</v>
      </c>
      <c r="G4044">
        <f t="shared" si="316"/>
        <v>0</v>
      </c>
      <c r="H4044" s="40" t="e">
        <f t="shared" si="317"/>
        <v>#DIV/0!</v>
      </c>
      <c r="I4044">
        <f t="shared" si="318"/>
        <v>0</v>
      </c>
      <c r="J4044" s="40" t="e">
        <f t="shared" si="319"/>
        <v>#DIV/0!</v>
      </c>
      <c r="K4044" t="str">
        <f>+IFERROR(VLOOKUP(D4044,Table_1[#All],2,0),"")</f>
        <v/>
      </c>
    </row>
    <row r="4045" spans="6:11" ht="15" customHeight="1" x14ac:dyDescent="0.3">
      <c r="F4045" t="str">
        <f t="shared" si="315"/>
        <v>_</v>
      </c>
      <c r="G4045">
        <f t="shared" si="316"/>
        <v>0</v>
      </c>
      <c r="H4045" s="40" t="e">
        <f t="shared" si="317"/>
        <v>#DIV/0!</v>
      </c>
      <c r="I4045">
        <f t="shared" si="318"/>
        <v>0</v>
      </c>
      <c r="J4045" s="40" t="e">
        <f t="shared" si="319"/>
        <v>#DIV/0!</v>
      </c>
      <c r="K4045" t="str">
        <f>+IFERROR(VLOOKUP(D4045,Table_1[#All],2,0),"")</f>
        <v/>
      </c>
    </row>
    <row r="4046" spans="6:11" ht="15" customHeight="1" x14ac:dyDescent="0.3">
      <c r="F4046" t="str">
        <f t="shared" si="315"/>
        <v>_</v>
      </c>
      <c r="G4046">
        <f t="shared" si="316"/>
        <v>0</v>
      </c>
      <c r="H4046" s="40" t="e">
        <f t="shared" si="317"/>
        <v>#DIV/0!</v>
      </c>
      <c r="I4046">
        <f t="shared" si="318"/>
        <v>0</v>
      </c>
      <c r="J4046" s="40" t="e">
        <f t="shared" si="319"/>
        <v>#DIV/0!</v>
      </c>
      <c r="K4046" t="str">
        <f>+IFERROR(VLOOKUP(D4046,Table_1[#All],2,0),"")</f>
        <v/>
      </c>
    </row>
    <row r="4047" spans="6:11" ht="15" customHeight="1" x14ac:dyDescent="0.3">
      <c r="F4047" t="str">
        <f t="shared" si="315"/>
        <v>_</v>
      </c>
      <c r="G4047">
        <f t="shared" si="316"/>
        <v>0</v>
      </c>
      <c r="H4047" s="40" t="e">
        <f t="shared" si="317"/>
        <v>#DIV/0!</v>
      </c>
      <c r="I4047">
        <f t="shared" si="318"/>
        <v>0</v>
      </c>
      <c r="J4047" s="40" t="e">
        <f t="shared" si="319"/>
        <v>#DIV/0!</v>
      </c>
      <c r="K4047" t="str">
        <f>+IFERROR(VLOOKUP(D4047,Table_1[#All],2,0),"")</f>
        <v/>
      </c>
    </row>
    <row r="4048" spans="6:11" ht="15" customHeight="1" x14ac:dyDescent="0.3">
      <c r="F4048" t="str">
        <f t="shared" si="315"/>
        <v>_</v>
      </c>
      <c r="G4048">
        <f t="shared" si="316"/>
        <v>0</v>
      </c>
      <c r="H4048" s="40" t="e">
        <f t="shared" si="317"/>
        <v>#DIV/0!</v>
      </c>
      <c r="I4048">
        <f t="shared" si="318"/>
        <v>0</v>
      </c>
      <c r="J4048" s="40" t="e">
        <f t="shared" si="319"/>
        <v>#DIV/0!</v>
      </c>
      <c r="K4048" t="str">
        <f>+IFERROR(VLOOKUP(D4048,Table_1[#All],2,0),"")</f>
        <v/>
      </c>
    </row>
    <row r="4049" spans="6:11" ht="15" customHeight="1" x14ac:dyDescent="0.3">
      <c r="F4049" t="str">
        <f t="shared" si="315"/>
        <v>_</v>
      </c>
      <c r="G4049">
        <f t="shared" si="316"/>
        <v>0</v>
      </c>
      <c r="H4049" s="40" t="e">
        <f t="shared" si="317"/>
        <v>#DIV/0!</v>
      </c>
      <c r="I4049">
        <f t="shared" si="318"/>
        <v>0</v>
      </c>
      <c r="J4049" s="40" t="e">
        <f t="shared" si="319"/>
        <v>#DIV/0!</v>
      </c>
      <c r="K4049" t="str">
        <f>+IFERROR(VLOOKUP(D4049,Table_1[#All],2,0),"")</f>
        <v/>
      </c>
    </row>
    <row r="4050" spans="6:11" ht="15" customHeight="1" x14ac:dyDescent="0.3">
      <c r="F4050" t="str">
        <f t="shared" si="315"/>
        <v>_</v>
      </c>
      <c r="G4050">
        <f t="shared" si="316"/>
        <v>0</v>
      </c>
      <c r="H4050" s="40" t="e">
        <f t="shared" si="317"/>
        <v>#DIV/0!</v>
      </c>
      <c r="I4050">
        <f t="shared" si="318"/>
        <v>0</v>
      </c>
      <c r="J4050" s="40" t="e">
        <f t="shared" si="319"/>
        <v>#DIV/0!</v>
      </c>
      <c r="K4050" t="str">
        <f>+IFERROR(VLOOKUP(D4050,Table_1[#All],2,0),"")</f>
        <v/>
      </c>
    </row>
    <row r="4051" spans="6:11" ht="15" customHeight="1" x14ac:dyDescent="0.3">
      <c r="F4051" t="str">
        <f t="shared" si="315"/>
        <v>_</v>
      </c>
      <c r="G4051">
        <f t="shared" si="316"/>
        <v>0</v>
      </c>
      <c r="H4051" s="40" t="e">
        <f t="shared" si="317"/>
        <v>#DIV/0!</v>
      </c>
      <c r="I4051">
        <f t="shared" si="318"/>
        <v>0</v>
      </c>
      <c r="J4051" s="40" t="e">
        <f t="shared" si="319"/>
        <v>#DIV/0!</v>
      </c>
      <c r="K4051" t="str">
        <f>+IFERROR(VLOOKUP(D4051,Table_1[#All],2,0),"")</f>
        <v/>
      </c>
    </row>
    <row r="4052" spans="6:11" ht="15" customHeight="1" x14ac:dyDescent="0.3">
      <c r="F4052" t="str">
        <f t="shared" si="315"/>
        <v>_</v>
      </c>
      <c r="G4052">
        <f t="shared" si="316"/>
        <v>0</v>
      </c>
      <c r="H4052" s="40" t="e">
        <f t="shared" si="317"/>
        <v>#DIV/0!</v>
      </c>
      <c r="I4052">
        <f t="shared" si="318"/>
        <v>0</v>
      </c>
      <c r="J4052" s="40" t="e">
        <f t="shared" si="319"/>
        <v>#DIV/0!</v>
      </c>
      <c r="K4052" t="str">
        <f>+IFERROR(VLOOKUP(D4052,Table_1[#All],2,0),"")</f>
        <v/>
      </c>
    </row>
    <row r="4053" spans="6:11" ht="15" customHeight="1" x14ac:dyDescent="0.3">
      <c r="F4053" t="str">
        <f t="shared" si="315"/>
        <v>_</v>
      </c>
      <c r="G4053">
        <f t="shared" si="316"/>
        <v>0</v>
      </c>
      <c r="H4053" s="40" t="e">
        <f t="shared" si="317"/>
        <v>#DIV/0!</v>
      </c>
      <c r="I4053">
        <f t="shared" si="318"/>
        <v>0</v>
      </c>
      <c r="J4053" s="40" t="e">
        <f t="shared" si="319"/>
        <v>#DIV/0!</v>
      </c>
      <c r="K4053" t="str">
        <f>+IFERROR(VLOOKUP(D4053,Table_1[#All],2,0),"")</f>
        <v/>
      </c>
    </row>
    <row r="4054" spans="6:11" ht="15" customHeight="1" x14ac:dyDescent="0.3">
      <c r="F4054" t="str">
        <f t="shared" si="315"/>
        <v>_</v>
      </c>
      <c r="G4054">
        <f t="shared" si="316"/>
        <v>0</v>
      </c>
      <c r="H4054" s="40" t="e">
        <f t="shared" si="317"/>
        <v>#DIV/0!</v>
      </c>
      <c r="I4054">
        <f t="shared" si="318"/>
        <v>0</v>
      </c>
      <c r="J4054" s="40" t="e">
        <f t="shared" si="319"/>
        <v>#DIV/0!</v>
      </c>
      <c r="K4054" t="str">
        <f>+IFERROR(VLOOKUP(D4054,Table_1[#All],2,0),"")</f>
        <v/>
      </c>
    </row>
    <row r="4055" spans="6:11" ht="15" customHeight="1" x14ac:dyDescent="0.3">
      <c r="F4055" t="str">
        <f t="shared" si="315"/>
        <v>_</v>
      </c>
      <c r="G4055">
        <f t="shared" si="316"/>
        <v>0</v>
      </c>
      <c r="H4055" s="40" t="e">
        <f t="shared" si="317"/>
        <v>#DIV/0!</v>
      </c>
      <c r="I4055">
        <f t="shared" si="318"/>
        <v>0</v>
      </c>
      <c r="J4055" s="40" t="e">
        <f t="shared" si="319"/>
        <v>#DIV/0!</v>
      </c>
      <c r="K4055" t="str">
        <f>+IFERROR(VLOOKUP(D4055,Table_1[#All],2,0),"")</f>
        <v/>
      </c>
    </row>
    <row r="4056" spans="6:11" ht="15" customHeight="1" x14ac:dyDescent="0.3">
      <c r="F4056" t="str">
        <f t="shared" si="315"/>
        <v>_</v>
      </c>
      <c r="G4056">
        <f t="shared" si="316"/>
        <v>0</v>
      </c>
      <c r="H4056" s="40" t="e">
        <f t="shared" si="317"/>
        <v>#DIV/0!</v>
      </c>
      <c r="I4056">
        <f t="shared" si="318"/>
        <v>0</v>
      </c>
      <c r="J4056" s="40" t="e">
        <f t="shared" si="319"/>
        <v>#DIV/0!</v>
      </c>
      <c r="K4056" t="str">
        <f>+IFERROR(VLOOKUP(D4056,Table_1[#All],2,0),"")</f>
        <v/>
      </c>
    </row>
    <row r="4057" spans="6:11" ht="15" customHeight="1" x14ac:dyDescent="0.3">
      <c r="F4057" t="str">
        <f t="shared" si="315"/>
        <v>_</v>
      </c>
      <c r="G4057">
        <f t="shared" si="316"/>
        <v>0</v>
      </c>
      <c r="H4057" s="40" t="e">
        <f t="shared" si="317"/>
        <v>#DIV/0!</v>
      </c>
      <c r="I4057">
        <f t="shared" si="318"/>
        <v>0</v>
      </c>
      <c r="J4057" s="40" t="e">
        <f t="shared" si="319"/>
        <v>#DIV/0!</v>
      </c>
      <c r="K4057" t="str">
        <f>+IFERROR(VLOOKUP(D4057,Table_1[#All],2,0),"")</f>
        <v/>
      </c>
    </row>
    <row r="4058" spans="6:11" ht="15" customHeight="1" x14ac:dyDescent="0.3">
      <c r="F4058" t="str">
        <f t="shared" si="315"/>
        <v>_</v>
      </c>
      <c r="G4058">
        <f t="shared" si="316"/>
        <v>0</v>
      </c>
      <c r="H4058" s="40" t="e">
        <f t="shared" si="317"/>
        <v>#DIV/0!</v>
      </c>
      <c r="I4058">
        <f t="shared" si="318"/>
        <v>0</v>
      </c>
      <c r="J4058" s="40" t="e">
        <f t="shared" si="319"/>
        <v>#DIV/0!</v>
      </c>
      <c r="K4058" t="str">
        <f>+IFERROR(VLOOKUP(D4058,Table_1[#All],2,0),"")</f>
        <v/>
      </c>
    </row>
    <row r="4059" spans="6:11" ht="15" customHeight="1" x14ac:dyDescent="0.3">
      <c r="F4059" t="str">
        <f t="shared" si="315"/>
        <v>_</v>
      </c>
      <c r="G4059">
        <f t="shared" si="316"/>
        <v>0</v>
      </c>
      <c r="H4059" s="40" t="e">
        <f t="shared" si="317"/>
        <v>#DIV/0!</v>
      </c>
      <c r="I4059">
        <f t="shared" si="318"/>
        <v>0</v>
      </c>
      <c r="J4059" s="40" t="e">
        <f t="shared" si="319"/>
        <v>#DIV/0!</v>
      </c>
      <c r="K4059" t="str">
        <f>+IFERROR(VLOOKUP(D4059,Table_1[#All],2,0),"")</f>
        <v/>
      </c>
    </row>
    <row r="4060" spans="6:11" ht="15" customHeight="1" x14ac:dyDescent="0.3">
      <c r="F4060" t="str">
        <f t="shared" si="315"/>
        <v>_</v>
      </c>
      <c r="G4060">
        <f t="shared" si="316"/>
        <v>0</v>
      </c>
      <c r="H4060" s="40" t="e">
        <f t="shared" si="317"/>
        <v>#DIV/0!</v>
      </c>
      <c r="I4060">
        <f t="shared" si="318"/>
        <v>0</v>
      </c>
      <c r="J4060" s="40" t="e">
        <f t="shared" si="319"/>
        <v>#DIV/0!</v>
      </c>
      <c r="K4060" t="str">
        <f>+IFERROR(VLOOKUP(D4060,Table_1[#All],2,0),"")</f>
        <v/>
      </c>
    </row>
    <row r="4061" spans="6:11" ht="15" customHeight="1" x14ac:dyDescent="0.3">
      <c r="F4061" t="str">
        <f t="shared" si="315"/>
        <v>_</v>
      </c>
      <c r="G4061">
        <f t="shared" si="316"/>
        <v>0</v>
      </c>
      <c r="H4061" s="40" t="e">
        <f t="shared" si="317"/>
        <v>#DIV/0!</v>
      </c>
      <c r="I4061">
        <f t="shared" si="318"/>
        <v>0</v>
      </c>
      <c r="J4061" s="40" t="e">
        <f t="shared" si="319"/>
        <v>#DIV/0!</v>
      </c>
      <c r="K4061" t="str">
        <f>+IFERROR(VLOOKUP(D4061,Table_1[#All],2,0),"")</f>
        <v/>
      </c>
    </row>
    <row r="4062" spans="6:11" ht="15" customHeight="1" x14ac:dyDescent="0.3">
      <c r="F4062" t="str">
        <f t="shared" si="315"/>
        <v>_</v>
      </c>
      <c r="G4062">
        <f t="shared" si="316"/>
        <v>0</v>
      </c>
      <c r="H4062" s="40" t="e">
        <f t="shared" si="317"/>
        <v>#DIV/0!</v>
      </c>
      <c r="I4062">
        <f t="shared" si="318"/>
        <v>0</v>
      </c>
      <c r="J4062" s="40" t="e">
        <f t="shared" si="319"/>
        <v>#DIV/0!</v>
      </c>
      <c r="K4062" t="str">
        <f>+IFERROR(VLOOKUP(D4062,Table_1[#All],2,0),"")</f>
        <v/>
      </c>
    </row>
    <row r="4063" spans="6:11" ht="15" customHeight="1" x14ac:dyDescent="0.3">
      <c r="F4063" t="str">
        <f t="shared" si="315"/>
        <v>_</v>
      </c>
      <c r="G4063">
        <f t="shared" si="316"/>
        <v>0</v>
      </c>
      <c r="H4063" s="40" t="e">
        <f t="shared" si="317"/>
        <v>#DIV/0!</v>
      </c>
      <c r="I4063">
        <f t="shared" si="318"/>
        <v>0</v>
      </c>
      <c r="J4063" s="40" t="e">
        <f t="shared" si="319"/>
        <v>#DIV/0!</v>
      </c>
      <c r="K4063" t="str">
        <f>+IFERROR(VLOOKUP(D4063,Table_1[#All],2,0),"")</f>
        <v/>
      </c>
    </row>
    <row r="4064" spans="6:11" ht="15" customHeight="1" x14ac:dyDescent="0.3">
      <c r="F4064" t="str">
        <f t="shared" si="315"/>
        <v>_</v>
      </c>
      <c r="G4064">
        <f t="shared" si="316"/>
        <v>0</v>
      </c>
      <c r="H4064" s="40" t="e">
        <f t="shared" si="317"/>
        <v>#DIV/0!</v>
      </c>
      <c r="I4064">
        <f t="shared" si="318"/>
        <v>0</v>
      </c>
      <c r="J4064" s="40" t="e">
        <f t="shared" si="319"/>
        <v>#DIV/0!</v>
      </c>
      <c r="K4064" t="str">
        <f>+IFERROR(VLOOKUP(D4064,Table_1[#All],2,0),"")</f>
        <v/>
      </c>
    </row>
    <row r="4065" spans="6:11" ht="15" customHeight="1" x14ac:dyDescent="0.3">
      <c r="F4065" t="str">
        <f t="shared" si="315"/>
        <v>_</v>
      </c>
      <c r="G4065">
        <f t="shared" si="316"/>
        <v>0</v>
      </c>
      <c r="H4065" s="40" t="e">
        <f t="shared" si="317"/>
        <v>#DIV/0!</v>
      </c>
      <c r="I4065">
        <f t="shared" si="318"/>
        <v>0</v>
      </c>
      <c r="J4065" s="40" t="e">
        <f t="shared" si="319"/>
        <v>#DIV/0!</v>
      </c>
      <c r="K4065" t="str">
        <f>+IFERROR(VLOOKUP(D4065,Table_1[#All],2,0),"")</f>
        <v/>
      </c>
    </row>
    <row r="4066" spans="6:11" ht="15" customHeight="1" x14ac:dyDescent="0.3">
      <c r="F4066" t="str">
        <f t="shared" si="315"/>
        <v>_</v>
      </c>
      <c r="G4066">
        <f t="shared" si="316"/>
        <v>0</v>
      </c>
      <c r="H4066" s="40" t="e">
        <f t="shared" si="317"/>
        <v>#DIV/0!</v>
      </c>
      <c r="I4066">
        <f t="shared" si="318"/>
        <v>0</v>
      </c>
      <c r="J4066" s="40" t="e">
        <f t="shared" si="319"/>
        <v>#DIV/0!</v>
      </c>
      <c r="K4066" t="str">
        <f>+IFERROR(VLOOKUP(D4066,Table_1[#All],2,0),"")</f>
        <v/>
      </c>
    </row>
    <row r="4067" spans="6:11" ht="15" customHeight="1" x14ac:dyDescent="0.3">
      <c r="F4067" t="str">
        <f t="shared" si="315"/>
        <v>_</v>
      </c>
      <c r="G4067">
        <f t="shared" si="316"/>
        <v>0</v>
      </c>
      <c r="H4067" s="40" t="e">
        <f t="shared" si="317"/>
        <v>#DIV/0!</v>
      </c>
      <c r="I4067">
        <f t="shared" si="318"/>
        <v>0</v>
      </c>
      <c r="J4067" s="40" t="e">
        <f t="shared" si="319"/>
        <v>#DIV/0!</v>
      </c>
      <c r="K4067" t="str">
        <f>+IFERROR(VLOOKUP(D4067,Table_1[#All],2,0),"")</f>
        <v/>
      </c>
    </row>
    <row r="4068" spans="6:11" ht="15" customHeight="1" x14ac:dyDescent="0.3">
      <c r="F4068" t="str">
        <f t="shared" si="315"/>
        <v>_</v>
      </c>
      <c r="G4068">
        <f t="shared" si="316"/>
        <v>0</v>
      </c>
      <c r="H4068" s="40" t="e">
        <f t="shared" si="317"/>
        <v>#DIV/0!</v>
      </c>
      <c r="I4068">
        <f t="shared" si="318"/>
        <v>0</v>
      </c>
      <c r="J4068" s="40" t="e">
        <f t="shared" si="319"/>
        <v>#DIV/0!</v>
      </c>
      <c r="K4068" t="str">
        <f>+IFERROR(VLOOKUP(D4068,Table_1[#All],2,0),"")</f>
        <v/>
      </c>
    </row>
    <row r="4069" spans="6:11" ht="15" customHeight="1" x14ac:dyDescent="0.3">
      <c r="F4069" t="str">
        <f t="shared" si="315"/>
        <v>_</v>
      </c>
      <c r="G4069">
        <f t="shared" si="316"/>
        <v>0</v>
      </c>
      <c r="H4069" s="40" t="e">
        <f t="shared" si="317"/>
        <v>#DIV/0!</v>
      </c>
      <c r="I4069">
        <f t="shared" si="318"/>
        <v>0</v>
      </c>
      <c r="J4069" s="40" t="e">
        <f t="shared" si="319"/>
        <v>#DIV/0!</v>
      </c>
      <c r="K4069" t="str">
        <f>+IFERROR(VLOOKUP(D4069,Table_1[#All],2,0),"")</f>
        <v/>
      </c>
    </row>
    <row r="4070" spans="6:11" ht="15" customHeight="1" x14ac:dyDescent="0.3">
      <c r="F4070" t="str">
        <f t="shared" si="315"/>
        <v>_</v>
      </c>
      <c r="G4070">
        <f t="shared" si="316"/>
        <v>0</v>
      </c>
      <c r="H4070" s="40" t="e">
        <f t="shared" si="317"/>
        <v>#DIV/0!</v>
      </c>
      <c r="I4070">
        <f t="shared" si="318"/>
        <v>0</v>
      </c>
      <c r="J4070" s="40" t="e">
        <f t="shared" si="319"/>
        <v>#DIV/0!</v>
      </c>
      <c r="K4070" t="str">
        <f>+IFERROR(VLOOKUP(D4070,Table_1[#All],2,0),"")</f>
        <v/>
      </c>
    </row>
    <row r="4071" spans="6:11" ht="15" customHeight="1" x14ac:dyDescent="0.3">
      <c r="F4071" t="str">
        <f t="shared" si="315"/>
        <v>_</v>
      </c>
      <c r="G4071">
        <f t="shared" si="316"/>
        <v>0</v>
      </c>
      <c r="H4071" s="40" t="e">
        <f t="shared" si="317"/>
        <v>#DIV/0!</v>
      </c>
      <c r="I4071">
        <f t="shared" si="318"/>
        <v>0</v>
      </c>
      <c r="J4071" s="40" t="e">
        <f t="shared" si="319"/>
        <v>#DIV/0!</v>
      </c>
      <c r="K4071" t="str">
        <f>+IFERROR(VLOOKUP(D4071,Table_1[#All],2,0),"")</f>
        <v/>
      </c>
    </row>
    <row r="4072" spans="6:11" ht="15" customHeight="1" x14ac:dyDescent="0.3">
      <c r="F4072" t="str">
        <f t="shared" si="315"/>
        <v>_</v>
      </c>
      <c r="G4072">
        <f t="shared" si="316"/>
        <v>0</v>
      </c>
      <c r="H4072" s="40" t="e">
        <f t="shared" si="317"/>
        <v>#DIV/0!</v>
      </c>
      <c r="I4072">
        <f t="shared" si="318"/>
        <v>0</v>
      </c>
      <c r="J4072" s="40" t="e">
        <f t="shared" si="319"/>
        <v>#DIV/0!</v>
      </c>
      <c r="K4072" t="str">
        <f>+IFERROR(VLOOKUP(D4072,Table_1[#All],2,0),"")</f>
        <v/>
      </c>
    </row>
    <row r="4073" spans="6:11" ht="15" customHeight="1" x14ac:dyDescent="0.3">
      <c r="F4073" t="str">
        <f t="shared" si="315"/>
        <v>_</v>
      </c>
      <c r="G4073">
        <f t="shared" si="316"/>
        <v>0</v>
      </c>
      <c r="H4073" s="40" t="e">
        <f t="shared" si="317"/>
        <v>#DIV/0!</v>
      </c>
      <c r="I4073">
        <f t="shared" si="318"/>
        <v>0</v>
      </c>
      <c r="J4073" s="40" t="e">
        <f t="shared" si="319"/>
        <v>#DIV/0!</v>
      </c>
      <c r="K4073" t="str">
        <f>+IFERROR(VLOOKUP(D4073,Table_1[#All],2,0),"")</f>
        <v/>
      </c>
    </row>
    <row r="4074" spans="6:11" ht="15" customHeight="1" x14ac:dyDescent="0.3">
      <c r="F4074" t="str">
        <f t="shared" si="315"/>
        <v>_</v>
      </c>
      <c r="G4074">
        <f t="shared" si="316"/>
        <v>0</v>
      </c>
      <c r="H4074" s="40" t="e">
        <f t="shared" si="317"/>
        <v>#DIV/0!</v>
      </c>
      <c r="I4074">
        <f t="shared" si="318"/>
        <v>0</v>
      </c>
      <c r="J4074" s="40" t="e">
        <f t="shared" si="319"/>
        <v>#DIV/0!</v>
      </c>
      <c r="K4074" t="str">
        <f>+IFERROR(VLOOKUP(D4074,Table_1[#All],2,0),"")</f>
        <v/>
      </c>
    </row>
    <row r="4075" spans="6:11" ht="15" customHeight="1" x14ac:dyDescent="0.3">
      <c r="F4075" t="str">
        <f t="shared" si="315"/>
        <v>_</v>
      </c>
      <c r="G4075">
        <f t="shared" si="316"/>
        <v>0</v>
      </c>
      <c r="H4075" s="40" t="e">
        <f t="shared" si="317"/>
        <v>#DIV/0!</v>
      </c>
      <c r="I4075">
        <f t="shared" si="318"/>
        <v>0</v>
      </c>
      <c r="J4075" s="40" t="e">
        <f t="shared" si="319"/>
        <v>#DIV/0!</v>
      </c>
      <c r="K4075" t="str">
        <f>+IFERROR(VLOOKUP(D4075,Table_1[#All],2,0),"")</f>
        <v/>
      </c>
    </row>
    <row r="4076" spans="6:11" ht="15" customHeight="1" x14ac:dyDescent="0.3">
      <c r="F4076" t="str">
        <f t="shared" si="315"/>
        <v>_</v>
      </c>
      <c r="G4076">
        <f t="shared" si="316"/>
        <v>0</v>
      </c>
      <c r="H4076" s="40" t="e">
        <f t="shared" si="317"/>
        <v>#DIV/0!</v>
      </c>
      <c r="I4076">
        <f t="shared" si="318"/>
        <v>0</v>
      </c>
      <c r="J4076" s="40" t="e">
        <f t="shared" si="319"/>
        <v>#DIV/0!</v>
      </c>
      <c r="K4076" t="str">
        <f>+IFERROR(VLOOKUP(D4076,Table_1[#All],2,0),"")</f>
        <v/>
      </c>
    </row>
    <row r="4077" spans="6:11" ht="15" customHeight="1" x14ac:dyDescent="0.3">
      <c r="F4077" t="str">
        <f t="shared" si="315"/>
        <v>_</v>
      </c>
      <c r="G4077">
        <f t="shared" si="316"/>
        <v>0</v>
      </c>
      <c r="H4077" s="40" t="e">
        <f t="shared" si="317"/>
        <v>#DIV/0!</v>
      </c>
      <c r="I4077">
        <f t="shared" si="318"/>
        <v>0</v>
      </c>
      <c r="J4077" s="40" t="e">
        <f t="shared" si="319"/>
        <v>#DIV/0!</v>
      </c>
      <c r="K4077" t="str">
        <f>+IFERROR(VLOOKUP(D4077,Table_1[#All],2,0),"")</f>
        <v/>
      </c>
    </row>
    <row r="4078" spans="6:11" ht="15" customHeight="1" x14ac:dyDescent="0.3">
      <c r="F4078" t="str">
        <f t="shared" si="315"/>
        <v>_</v>
      </c>
      <c r="G4078">
        <f t="shared" si="316"/>
        <v>0</v>
      </c>
      <c r="H4078" s="40" t="e">
        <f t="shared" si="317"/>
        <v>#DIV/0!</v>
      </c>
      <c r="I4078">
        <f t="shared" si="318"/>
        <v>0</v>
      </c>
      <c r="J4078" s="40" t="e">
        <f t="shared" si="319"/>
        <v>#DIV/0!</v>
      </c>
      <c r="K4078" t="str">
        <f>+IFERROR(VLOOKUP(D4078,Table_1[#All],2,0),"")</f>
        <v/>
      </c>
    </row>
    <row r="4079" spans="6:11" ht="15" customHeight="1" x14ac:dyDescent="0.3">
      <c r="F4079" t="str">
        <f t="shared" si="315"/>
        <v>_</v>
      </c>
      <c r="G4079">
        <f t="shared" si="316"/>
        <v>0</v>
      </c>
      <c r="H4079" s="40" t="e">
        <f t="shared" si="317"/>
        <v>#DIV/0!</v>
      </c>
      <c r="I4079">
        <f t="shared" si="318"/>
        <v>0</v>
      </c>
      <c r="J4079" s="40" t="e">
        <f t="shared" si="319"/>
        <v>#DIV/0!</v>
      </c>
      <c r="K4079" t="str">
        <f>+IFERROR(VLOOKUP(D4079,Table_1[#All],2,0),"")</f>
        <v/>
      </c>
    </row>
    <row r="4080" spans="6:11" ht="15" customHeight="1" x14ac:dyDescent="0.3">
      <c r="F4080" t="str">
        <f t="shared" si="315"/>
        <v>_</v>
      </c>
      <c r="G4080">
        <f t="shared" si="316"/>
        <v>0</v>
      </c>
      <c r="H4080" s="40" t="e">
        <f t="shared" si="317"/>
        <v>#DIV/0!</v>
      </c>
      <c r="I4080">
        <f t="shared" si="318"/>
        <v>0</v>
      </c>
      <c r="J4080" s="40" t="e">
        <f t="shared" si="319"/>
        <v>#DIV/0!</v>
      </c>
      <c r="K4080" t="str">
        <f>+IFERROR(VLOOKUP(D4080,Table_1[#All],2,0),"")</f>
        <v/>
      </c>
    </row>
    <row r="4081" spans="6:11" ht="15" customHeight="1" x14ac:dyDescent="0.3">
      <c r="F4081" t="str">
        <f t="shared" si="315"/>
        <v>_</v>
      </c>
      <c r="G4081">
        <f t="shared" si="316"/>
        <v>0</v>
      </c>
      <c r="H4081" s="40" t="e">
        <f t="shared" si="317"/>
        <v>#DIV/0!</v>
      </c>
      <c r="I4081">
        <f t="shared" si="318"/>
        <v>0</v>
      </c>
      <c r="J4081" s="40" t="e">
        <f t="shared" si="319"/>
        <v>#DIV/0!</v>
      </c>
      <c r="K4081" t="str">
        <f>+IFERROR(VLOOKUP(D4081,Table_1[#All],2,0),"")</f>
        <v/>
      </c>
    </row>
    <row r="4082" spans="6:11" ht="15" customHeight="1" x14ac:dyDescent="0.3">
      <c r="F4082" t="str">
        <f t="shared" si="315"/>
        <v>_</v>
      </c>
      <c r="G4082">
        <f t="shared" si="316"/>
        <v>0</v>
      </c>
      <c r="H4082" s="40" t="e">
        <f t="shared" si="317"/>
        <v>#DIV/0!</v>
      </c>
      <c r="I4082">
        <f t="shared" si="318"/>
        <v>0</v>
      </c>
      <c r="J4082" s="40" t="e">
        <f t="shared" si="319"/>
        <v>#DIV/0!</v>
      </c>
      <c r="K4082" t="str">
        <f>+IFERROR(VLOOKUP(D4082,Table_1[#All],2,0),"")</f>
        <v/>
      </c>
    </row>
    <row r="4083" spans="6:11" ht="15" customHeight="1" x14ac:dyDescent="0.3">
      <c r="F4083" t="str">
        <f t="shared" si="315"/>
        <v>_</v>
      </c>
      <c r="G4083">
        <f t="shared" si="316"/>
        <v>0</v>
      </c>
      <c r="H4083" s="40" t="e">
        <f t="shared" si="317"/>
        <v>#DIV/0!</v>
      </c>
      <c r="I4083">
        <f t="shared" si="318"/>
        <v>0</v>
      </c>
      <c r="J4083" s="40" t="e">
        <f t="shared" si="319"/>
        <v>#DIV/0!</v>
      </c>
      <c r="K4083" t="str">
        <f>+IFERROR(VLOOKUP(D4083,Table_1[#All],2,0),"")</f>
        <v/>
      </c>
    </row>
    <row r="4084" spans="6:11" ht="15" customHeight="1" x14ac:dyDescent="0.3">
      <c r="F4084" t="str">
        <f t="shared" si="315"/>
        <v>_</v>
      </c>
      <c r="G4084">
        <f t="shared" si="316"/>
        <v>0</v>
      </c>
      <c r="H4084" s="40" t="e">
        <f t="shared" si="317"/>
        <v>#DIV/0!</v>
      </c>
      <c r="I4084">
        <f t="shared" si="318"/>
        <v>0</v>
      </c>
      <c r="J4084" s="40" t="e">
        <f t="shared" si="319"/>
        <v>#DIV/0!</v>
      </c>
      <c r="K4084" t="str">
        <f>+IFERROR(VLOOKUP(D4084,Table_1[#All],2,0),"")</f>
        <v/>
      </c>
    </row>
    <row r="4085" spans="6:11" ht="15" customHeight="1" x14ac:dyDescent="0.3">
      <c r="F4085" t="str">
        <f t="shared" si="315"/>
        <v>_</v>
      </c>
      <c r="G4085">
        <f t="shared" si="316"/>
        <v>0</v>
      </c>
      <c r="H4085" s="40" t="e">
        <f t="shared" si="317"/>
        <v>#DIV/0!</v>
      </c>
      <c r="I4085">
        <f t="shared" si="318"/>
        <v>0</v>
      </c>
      <c r="J4085" s="40" t="e">
        <f t="shared" si="319"/>
        <v>#DIV/0!</v>
      </c>
      <c r="K4085" t="str">
        <f>+IFERROR(VLOOKUP(D4085,Table_1[#All],2,0),"")</f>
        <v/>
      </c>
    </row>
    <row r="4086" spans="6:11" ht="15" customHeight="1" x14ac:dyDescent="0.3">
      <c r="F4086" t="str">
        <f t="shared" si="315"/>
        <v>_</v>
      </c>
      <c r="G4086">
        <f t="shared" si="316"/>
        <v>0</v>
      </c>
      <c r="H4086" s="40" t="e">
        <f t="shared" si="317"/>
        <v>#DIV/0!</v>
      </c>
      <c r="I4086">
        <f t="shared" si="318"/>
        <v>0</v>
      </c>
      <c r="J4086" s="40" t="e">
        <f t="shared" si="319"/>
        <v>#DIV/0!</v>
      </c>
      <c r="K4086" t="str">
        <f>+IFERROR(VLOOKUP(D4086,Table_1[#All],2,0),"")</f>
        <v/>
      </c>
    </row>
    <row r="4087" spans="6:11" ht="15" customHeight="1" x14ac:dyDescent="0.3">
      <c r="F4087" t="str">
        <f t="shared" si="315"/>
        <v>_</v>
      </c>
      <c r="G4087">
        <f t="shared" si="316"/>
        <v>0</v>
      </c>
      <c r="H4087" s="40" t="e">
        <f t="shared" si="317"/>
        <v>#DIV/0!</v>
      </c>
      <c r="I4087">
        <f t="shared" si="318"/>
        <v>0</v>
      </c>
      <c r="J4087" s="40" t="e">
        <f t="shared" si="319"/>
        <v>#DIV/0!</v>
      </c>
      <c r="K4087" t="str">
        <f>+IFERROR(VLOOKUP(D4087,Table_1[#All],2,0),"")</f>
        <v/>
      </c>
    </row>
    <row r="4088" spans="6:11" ht="15" customHeight="1" x14ac:dyDescent="0.3">
      <c r="F4088" t="str">
        <f t="shared" si="315"/>
        <v>_</v>
      </c>
      <c r="G4088">
        <f t="shared" si="316"/>
        <v>0</v>
      </c>
      <c r="H4088" s="40" t="e">
        <f t="shared" si="317"/>
        <v>#DIV/0!</v>
      </c>
      <c r="I4088">
        <f t="shared" si="318"/>
        <v>0</v>
      </c>
      <c r="J4088" s="40" t="e">
        <f t="shared" si="319"/>
        <v>#DIV/0!</v>
      </c>
      <c r="K4088" t="str">
        <f>+IFERROR(VLOOKUP(D4088,Table_1[#All],2,0),"")</f>
        <v/>
      </c>
    </row>
    <row r="4089" spans="6:11" ht="15" customHeight="1" x14ac:dyDescent="0.3">
      <c r="F4089" t="str">
        <f t="shared" si="315"/>
        <v>_</v>
      </c>
      <c r="G4089">
        <f t="shared" si="316"/>
        <v>0</v>
      </c>
      <c r="H4089" s="40" t="e">
        <f t="shared" si="317"/>
        <v>#DIV/0!</v>
      </c>
      <c r="I4089">
        <f t="shared" si="318"/>
        <v>0</v>
      </c>
      <c r="J4089" s="40" t="e">
        <f t="shared" si="319"/>
        <v>#DIV/0!</v>
      </c>
      <c r="K4089" t="str">
        <f>+IFERROR(VLOOKUP(D4089,Table_1[#All],2,0),"")</f>
        <v/>
      </c>
    </row>
    <row r="4090" spans="6:11" ht="15" customHeight="1" x14ac:dyDescent="0.3">
      <c r="F4090" t="str">
        <f t="shared" si="315"/>
        <v>_</v>
      </c>
      <c r="G4090">
        <f t="shared" si="316"/>
        <v>0</v>
      </c>
      <c r="H4090" s="40" t="e">
        <f t="shared" si="317"/>
        <v>#DIV/0!</v>
      </c>
      <c r="I4090">
        <f t="shared" si="318"/>
        <v>0</v>
      </c>
      <c r="J4090" s="40" t="e">
        <f t="shared" si="319"/>
        <v>#DIV/0!</v>
      </c>
      <c r="K4090" t="str">
        <f>+IFERROR(VLOOKUP(D4090,Table_1[#All],2,0),"")</f>
        <v/>
      </c>
    </row>
    <row r="4091" spans="6:11" ht="15" customHeight="1" x14ac:dyDescent="0.3">
      <c r="F4091" t="str">
        <f t="shared" si="315"/>
        <v>_</v>
      </c>
      <c r="G4091">
        <f t="shared" si="316"/>
        <v>0</v>
      </c>
      <c r="H4091" s="40" t="e">
        <f t="shared" si="317"/>
        <v>#DIV/0!</v>
      </c>
      <c r="I4091">
        <f t="shared" si="318"/>
        <v>0</v>
      </c>
      <c r="J4091" s="40" t="e">
        <f t="shared" si="319"/>
        <v>#DIV/0!</v>
      </c>
      <c r="K4091" t="str">
        <f>+IFERROR(VLOOKUP(D4091,Table_1[#All],2,0),"")</f>
        <v/>
      </c>
    </row>
    <row r="4092" spans="6:11" ht="15" customHeight="1" x14ac:dyDescent="0.3">
      <c r="F4092" t="str">
        <f t="shared" si="315"/>
        <v>_</v>
      </c>
      <c r="G4092">
        <f t="shared" si="316"/>
        <v>0</v>
      </c>
      <c r="H4092" s="40" t="e">
        <f t="shared" si="317"/>
        <v>#DIV/0!</v>
      </c>
      <c r="I4092">
        <f t="shared" si="318"/>
        <v>0</v>
      </c>
      <c r="J4092" s="40" t="e">
        <f t="shared" si="319"/>
        <v>#DIV/0!</v>
      </c>
      <c r="K4092" t="str">
        <f>+IFERROR(VLOOKUP(D4092,Table_1[#All],2,0),"")</f>
        <v/>
      </c>
    </row>
    <row r="4093" spans="6:11" ht="15" customHeight="1" x14ac:dyDescent="0.3">
      <c r="F4093" t="str">
        <f t="shared" si="315"/>
        <v>_</v>
      </c>
      <c r="G4093">
        <f t="shared" si="316"/>
        <v>0</v>
      </c>
      <c r="H4093" s="40" t="e">
        <f t="shared" si="317"/>
        <v>#DIV/0!</v>
      </c>
      <c r="I4093">
        <f t="shared" si="318"/>
        <v>0</v>
      </c>
      <c r="J4093" s="40" t="e">
        <f t="shared" si="319"/>
        <v>#DIV/0!</v>
      </c>
      <c r="K4093" t="str">
        <f>+IFERROR(VLOOKUP(D4093,Table_1[#All],2,0),"")</f>
        <v/>
      </c>
    </row>
    <row r="4094" spans="6:11" ht="15" customHeight="1" x14ac:dyDescent="0.3">
      <c r="F4094" t="str">
        <f t="shared" si="315"/>
        <v>_</v>
      </c>
      <c r="G4094">
        <f t="shared" si="316"/>
        <v>0</v>
      </c>
      <c r="H4094" s="40" t="e">
        <f t="shared" si="317"/>
        <v>#DIV/0!</v>
      </c>
      <c r="I4094">
        <f t="shared" si="318"/>
        <v>0</v>
      </c>
      <c r="J4094" s="40" t="e">
        <f t="shared" si="319"/>
        <v>#DIV/0!</v>
      </c>
      <c r="K4094" t="str">
        <f>+IFERROR(VLOOKUP(D4094,Table_1[#All],2,0),"")</f>
        <v/>
      </c>
    </row>
    <row r="4095" spans="6:11" ht="15" customHeight="1" x14ac:dyDescent="0.3">
      <c r="F4095" t="str">
        <f t="shared" si="315"/>
        <v>_</v>
      </c>
      <c r="G4095">
        <f t="shared" si="316"/>
        <v>0</v>
      </c>
      <c r="H4095" s="40" t="e">
        <f t="shared" si="317"/>
        <v>#DIV/0!</v>
      </c>
      <c r="I4095">
        <f t="shared" si="318"/>
        <v>0</v>
      </c>
      <c r="J4095" s="40" t="e">
        <f t="shared" si="319"/>
        <v>#DIV/0!</v>
      </c>
      <c r="K4095" t="str">
        <f>+IFERROR(VLOOKUP(D4095,Table_1[#All],2,0),"")</f>
        <v/>
      </c>
    </row>
    <row r="4096" spans="6:11" ht="15" customHeight="1" x14ac:dyDescent="0.3">
      <c r="F4096" t="str">
        <f t="shared" si="315"/>
        <v>_</v>
      </c>
      <c r="G4096">
        <f t="shared" si="316"/>
        <v>0</v>
      </c>
      <c r="H4096" s="40" t="e">
        <f t="shared" si="317"/>
        <v>#DIV/0!</v>
      </c>
      <c r="I4096">
        <f t="shared" si="318"/>
        <v>0</v>
      </c>
      <c r="J4096" s="40" t="e">
        <f t="shared" si="319"/>
        <v>#DIV/0!</v>
      </c>
      <c r="K4096" t="str">
        <f>+IFERROR(VLOOKUP(D4096,Table_1[#All],2,0),"")</f>
        <v/>
      </c>
    </row>
    <row r="4097" spans="6:11" ht="15" customHeight="1" x14ac:dyDescent="0.3">
      <c r="F4097" t="str">
        <f t="shared" si="315"/>
        <v>_</v>
      </c>
      <c r="G4097">
        <f t="shared" si="316"/>
        <v>0</v>
      </c>
      <c r="H4097" s="40" t="e">
        <f t="shared" si="317"/>
        <v>#DIV/0!</v>
      </c>
      <c r="I4097">
        <f t="shared" si="318"/>
        <v>0</v>
      </c>
      <c r="J4097" s="40" t="e">
        <f t="shared" si="319"/>
        <v>#DIV/0!</v>
      </c>
      <c r="K4097" t="str">
        <f>+IFERROR(VLOOKUP(D4097,Table_1[#All],2,0),"")</f>
        <v/>
      </c>
    </row>
    <row r="4098" spans="6:11" ht="15" customHeight="1" x14ac:dyDescent="0.3">
      <c r="F4098" t="str">
        <f t="shared" si="315"/>
        <v>_</v>
      </c>
      <c r="G4098">
        <f t="shared" si="316"/>
        <v>0</v>
      </c>
      <c r="H4098" s="40" t="e">
        <f t="shared" si="317"/>
        <v>#DIV/0!</v>
      </c>
      <c r="I4098">
        <f t="shared" si="318"/>
        <v>0</v>
      </c>
      <c r="J4098" s="40" t="e">
        <f t="shared" si="319"/>
        <v>#DIV/0!</v>
      </c>
      <c r="K4098" t="str">
        <f>+IFERROR(VLOOKUP(D4098,Table_1[#All],2,0),"")</f>
        <v/>
      </c>
    </row>
    <row r="4099" spans="6:11" ht="15" customHeight="1" x14ac:dyDescent="0.3">
      <c r="F4099" t="str">
        <f t="shared" ref="F4099:F4162" si="320">+CONCATENATE(A4099,"_",B4099)</f>
        <v>_</v>
      </c>
      <c r="G4099">
        <f t="shared" ref="G4099:G4162" si="321">+SUMIFS($E$2:$E$1048576,$D$2:$D$1048576,"00. VENDES",$F$2:$F$1048576,F4099)</f>
        <v>0</v>
      </c>
      <c r="H4099" s="40" t="e">
        <f t="shared" ref="H4099:H4162" si="322">+E4099/G4099</f>
        <v>#DIV/0!</v>
      </c>
      <c r="I4099">
        <f t="shared" ref="I4099:I4162" si="323">+SUMIFS($E$2:$E$9999,$D$2:$D$9999,"00. VENDES",$B$2:$B$9999,B4099)</f>
        <v>0</v>
      </c>
      <c r="J4099" s="40" t="e">
        <f t="shared" ref="J4099:J4162" si="324">+E4099/I4099</f>
        <v>#DIV/0!</v>
      </c>
      <c r="K4099" t="str">
        <f>+IFERROR(VLOOKUP(D4099,Table_1[#All],2,0),"")</f>
        <v/>
      </c>
    </row>
    <row r="4100" spans="6:11" ht="15" customHeight="1" x14ac:dyDescent="0.3">
      <c r="F4100" t="str">
        <f t="shared" si="320"/>
        <v>_</v>
      </c>
      <c r="G4100">
        <f t="shared" si="321"/>
        <v>0</v>
      </c>
      <c r="H4100" s="40" t="e">
        <f t="shared" si="322"/>
        <v>#DIV/0!</v>
      </c>
      <c r="I4100">
        <f t="shared" si="323"/>
        <v>0</v>
      </c>
      <c r="J4100" s="40" t="e">
        <f t="shared" si="324"/>
        <v>#DIV/0!</v>
      </c>
      <c r="K4100" t="str">
        <f>+IFERROR(VLOOKUP(D4100,Table_1[#All],2,0),"")</f>
        <v/>
      </c>
    </row>
    <row r="4101" spans="6:11" ht="15" customHeight="1" x14ac:dyDescent="0.3">
      <c r="F4101" t="str">
        <f t="shared" si="320"/>
        <v>_</v>
      </c>
      <c r="G4101">
        <f t="shared" si="321"/>
        <v>0</v>
      </c>
      <c r="H4101" s="40" t="e">
        <f t="shared" si="322"/>
        <v>#DIV/0!</v>
      </c>
      <c r="I4101">
        <f t="shared" si="323"/>
        <v>0</v>
      </c>
      <c r="J4101" s="40" t="e">
        <f t="shared" si="324"/>
        <v>#DIV/0!</v>
      </c>
      <c r="K4101" t="str">
        <f>+IFERROR(VLOOKUP(D4101,Table_1[#All],2,0),"")</f>
        <v/>
      </c>
    </row>
    <row r="4102" spans="6:11" ht="15" customHeight="1" x14ac:dyDescent="0.3">
      <c r="F4102" t="str">
        <f t="shared" si="320"/>
        <v>_</v>
      </c>
      <c r="G4102">
        <f t="shared" si="321"/>
        <v>0</v>
      </c>
      <c r="H4102" s="40" t="e">
        <f t="shared" si="322"/>
        <v>#DIV/0!</v>
      </c>
      <c r="I4102">
        <f t="shared" si="323"/>
        <v>0</v>
      </c>
      <c r="J4102" s="40" t="e">
        <f t="shared" si="324"/>
        <v>#DIV/0!</v>
      </c>
      <c r="K4102" t="str">
        <f>+IFERROR(VLOOKUP(D4102,Table_1[#All],2,0),"")</f>
        <v/>
      </c>
    </row>
    <row r="4103" spans="6:11" ht="15" customHeight="1" x14ac:dyDescent="0.3">
      <c r="F4103" t="str">
        <f t="shared" si="320"/>
        <v>_</v>
      </c>
      <c r="G4103">
        <f t="shared" si="321"/>
        <v>0</v>
      </c>
      <c r="H4103" s="40" t="e">
        <f t="shared" si="322"/>
        <v>#DIV/0!</v>
      </c>
      <c r="I4103">
        <f t="shared" si="323"/>
        <v>0</v>
      </c>
      <c r="J4103" s="40" t="e">
        <f t="shared" si="324"/>
        <v>#DIV/0!</v>
      </c>
      <c r="K4103" t="str">
        <f>+IFERROR(VLOOKUP(D4103,Table_1[#All],2,0),"")</f>
        <v/>
      </c>
    </row>
    <row r="4104" spans="6:11" ht="15" customHeight="1" x14ac:dyDescent="0.3">
      <c r="F4104" t="str">
        <f t="shared" si="320"/>
        <v>_</v>
      </c>
      <c r="G4104">
        <f t="shared" si="321"/>
        <v>0</v>
      </c>
      <c r="H4104" s="40" t="e">
        <f t="shared" si="322"/>
        <v>#DIV/0!</v>
      </c>
      <c r="I4104">
        <f t="shared" si="323"/>
        <v>0</v>
      </c>
      <c r="J4104" s="40" t="e">
        <f t="shared" si="324"/>
        <v>#DIV/0!</v>
      </c>
      <c r="K4104" t="str">
        <f>+IFERROR(VLOOKUP(D4104,Table_1[#All],2,0),"")</f>
        <v/>
      </c>
    </row>
    <row r="4105" spans="6:11" ht="15" customHeight="1" x14ac:dyDescent="0.3">
      <c r="F4105" t="str">
        <f t="shared" si="320"/>
        <v>_</v>
      </c>
      <c r="G4105">
        <f t="shared" si="321"/>
        <v>0</v>
      </c>
      <c r="H4105" s="40" t="e">
        <f t="shared" si="322"/>
        <v>#DIV/0!</v>
      </c>
      <c r="I4105">
        <f t="shared" si="323"/>
        <v>0</v>
      </c>
      <c r="J4105" s="40" t="e">
        <f t="shared" si="324"/>
        <v>#DIV/0!</v>
      </c>
      <c r="K4105" t="str">
        <f>+IFERROR(VLOOKUP(D4105,Table_1[#All],2,0),"")</f>
        <v/>
      </c>
    </row>
    <row r="4106" spans="6:11" ht="15" customHeight="1" x14ac:dyDescent="0.3">
      <c r="F4106" t="str">
        <f t="shared" si="320"/>
        <v>_</v>
      </c>
      <c r="G4106">
        <f t="shared" si="321"/>
        <v>0</v>
      </c>
      <c r="H4106" s="40" t="e">
        <f t="shared" si="322"/>
        <v>#DIV/0!</v>
      </c>
      <c r="I4106">
        <f t="shared" si="323"/>
        <v>0</v>
      </c>
      <c r="J4106" s="40" t="e">
        <f t="shared" si="324"/>
        <v>#DIV/0!</v>
      </c>
      <c r="K4106" t="str">
        <f>+IFERROR(VLOOKUP(D4106,Table_1[#All],2,0),"")</f>
        <v/>
      </c>
    </row>
    <row r="4107" spans="6:11" ht="15" customHeight="1" x14ac:dyDescent="0.3">
      <c r="F4107" t="str">
        <f t="shared" si="320"/>
        <v>_</v>
      </c>
      <c r="G4107">
        <f t="shared" si="321"/>
        <v>0</v>
      </c>
      <c r="H4107" s="40" t="e">
        <f t="shared" si="322"/>
        <v>#DIV/0!</v>
      </c>
      <c r="I4107">
        <f t="shared" si="323"/>
        <v>0</v>
      </c>
      <c r="J4107" s="40" t="e">
        <f t="shared" si="324"/>
        <v>#DIV/0!</v>
      </c>
      <c r="K4107" t="str">
        <f>+IFERROR(VLOOKUP(D4107,Table_1[#All],2,0),"")</f>
        <v/>
      </c>
    </row>
    <row r="4108" spans="6:11" ht="15" customHeight="1" x14ac:dyDescent="0.3">
      <c r="F4108" t="str">
        <f t="shared" si="320"/>
        <v>_</v>
      </c>
      <c r="G4108">
        <f t="shared" si="321"/>
        <v>0</v>
      </c>
      <c r="H4108" s="40" t="e">
        <f t="shared" si="322"/>
        <v>#DIV/0!</v>
      </c>
      <c r="I4108">
        <f t="shared" si="323"/>
        <v>0</v>
      </c>
      <c r="J4108" s="40" t="e">
        <f t="shared" si="324"/>
        <v>#DIV/0!</v>
      </c>
      <c r="K4108" t="str">
        <f>+IFERROR(VLOOKUP(D4108,Table_1[#All],2,0),"")</f>
        <v/>
      </c>
    </row>
    <row r="4109" spans="6:11" ht="15" customHeight="1" x14ac:dyDescent="0.3">
      <c r="F4109" t="str">
        <f t="shared" si="320"/>
        <v>_</v>
      </c>
      <c r="G4109">
        <f t="shared" si="321"/>
        <v>0</v>
      </c>
      <c r="H4109" s="40" t="e">
        <f t="shared" si="322"/>
        <v>#DIV/0!</v>
      </c>
      <c r="I4109">
        <f t="shared" si="323"/>
        <v>0</v>
      </c>
      <c r="J4109" s="40" t="e">
        <f t="shared" si="324"/>
        <v>#DIV/0!</v>
      </c>
      <c r="K4109" t="str">
        <f>+IFERROR(VLOOKUP(D4109,Table_1[#All],2,0),"")</f>
        <v/>
      </c>
    </row>
    <row r="4110" spans="6:11" ht="15" customHeight="1" x14ac:dyDescent="0.3">
      <c r="F4110" t="str">
        <f t="shared" si="320"/>
        <v>_</v>
      </c>
      <c r="G4110">
        <f t="shared" si="321"/>
        <v>0</v>
      </c>
      <c r="H4110" s="40" t="e">
        <f t="shared" si="322"/>
        <v>#DIV/0!</v>
      </c>
      <c r="I4110">
        <f t="shared" si="323"/>
        <v>0</v>
      </c>
      <c r="J4110" s="40" t="e">
        <f t="shared" si="324"/>
        <v>#DIV/0!</v>
      </c>
      <c r="K4110" t="str">
        <f>+IFERROR(VLOOKUP(D4110,Table_1[#All],2,0),"")</f>
        <v/>
      </c>
    </row>
    <row r="4111" spans="6:11" ht="15" customHeight="1" x14ac:dyDescent="0.3">
      <c r="F4111" t="str">
        <f t="shared" si="320"/>
        <v>_</v>
      </c>
      <c r="G4111">
        <f t="shared" si="321"/>
        <v>0</v>
      </c>
      <c r="H4111" s="40" t="e">
        <f t="shared" si="322"/>
        <v>#DIV/0!</v>
      </c>
      <c r="I4111">
        <f t="shared" si="323"/>
        <v>0</v>
      </c>
      <c r="J4111" s="40" t="e">
        <f t="shared" si="324"/>
        <v>#DIV/0!</v>
      </c>
      <c r="K4111" t="str">
        <f>+IFERROR(VLOOKUP(D4111,Table_1[#All],2,0),"")</f>
        <v/>
      </c>
    </row>
    <row r="4112" spans="6:11" ht="15" customHeight="1" x14ac:dyDescent="0.3">
      <c r="F4112" t="str">
        <f t="shared" si="320"/>
        <v>_</v>
      </c>
      <c r="G4112">
        <f t="shared" si="321"/>
        <v>0</v>
      </c>
      <c r="H4112" s="40" t="e">
        <f t="shared" si="322"/>
        <v>#DIV/0!</v>
      </c>
      <c r="I4112">
        <f t="shared" si="323"/>
        <v>0</v>
      </c>
      <c r="J4112" s="40" t="e">
        <f t="shared" si="324"/>
        <v>#DIV/0!</v>
      </c>
      <c r="K4112" t="str">
        <f>+IFERROR(VLOOKUP(D4112,Table_1[#All],2,0),"")</f>
        <v/>
      </c>
    </row>
    <row r="4113" spans="6:11" ht="15" customHeight="1" x14ac:dyDescent="0.3">
      <c r="F4113" t="str">
        <f t="shared" si="320"/>
        <v>_</v>
      </c>
      <c r="G4113">
        <f t="shared" si="321"/>
        <v>0</v>
      </c>
      <c r="H4113" s="40" t="e">
        <f t="shared" si="322"/>
        <v>#DIV/0!</v>
      </c>
      <c r="I4113">
        <f t="shared" si="323"/>
        <v>0</v>
      </c>
      <c r="J4113" s="40" t="e">
        <f t="shared" si="324"/>
        <v>#DIV/0!</v>
      </c>
      <c r="K4113" t="str">
        <f>+IFERROR(VLOOKUP(D4113,Table_1[#All],2,0),"")</f>
        <v/>
      </c>
    </row>
    <row r="4114" spans="6:11" ht="15" customHeight="1" x14ac:dyDescent="0.3">
      <c r="F4114" t="str">
        <f t="shared" si="320"/>
        <v>_</v>
      </c>
      <c r="G4114">
        <f t="shared" si="321"/>
        <v>0</v>
      </c>
      <c r="H4114" s="40" t="e">
        <f t="shared" si="322"/>
        <v>#DIV/0!</v>
      </c>
      <c r="I4114">
        <f t="shared" si="323"/>
        <v>0</v>
      </c>
      <c r="J4114" s="40" t="e">
        <f t="shared" si="324"/>
        <v>#DIV/0!</v>
      </c>
      <c r="K4114" t="str">
        <f>+IFERROR(VLOOKUP(D4114,Table_1[#All],2,0),"")</f>
        <v/>
      </c>
    </row>
    <row r="4115" spans="6:11" ht="15" customHeight="1" x14ac:dyDescent="0.3">
      <c r="F4115" t="str">
        <f t="shared" si="320"/>
        <v>_</v>
      </c>
      <c r="G4115">
        <f t="shared" si="321"/>
        <v>0</v>
      </c>
      <c r="H4115" s="40" t="e">
        <f t="shared" si="322"/>
        <v>#DIV/0!</v>
      </c>
      <c r="I4115">
        <f t="shared" si="323"/>
        <v>0</v>
      </c>
      <c r="J4115" s="40" t="e">
        <f t="shared" si="324"/>
        <v>#DIV/0!</v>
      </c>
      <c r="K4115" t="str">
        <f>+IFERROR(VLOOKUP(D4115,Table_1[#All],2,0),"")</f>
        <v/>
      </c>
    </row>
    <row r="4116" spans="6:11" ht="15" customHeight="1" x14ac:dyDescent="0.3">
      <c r="F4116" t="str">
        <f t="shared" si="320"/>
        <v>_</v>
      </c>
      <c r="G4116">
        <f t="shared" si="321"/>
        <v>0</v>
      </c>
      <c r="H4116" s="40" t="e">
        <f t="shared" si="322"/>
        <v>#DIV/0!</v>
      </c>
      <c r="I4116">
        <f t="shared" si="323"/>
        <v>0</v>
      </c>
      <c r="J4116" s="40" t="e">
        <f t="shared" si="324"/>
        <v>#DIV/0!</v>
      </c>
      <c r="K4116" t="str">
        <f>+IFERROR(VLOOKUP(D4116,Table_1[#All],2,0),"")</f>
        <v/>
      </c>
    </row>
    <row r="4117" spans="6:11" ht="15" customHeight="1" x14ac:dyDescent="0.3">
      <c r="F4117" t="str">
        <f t="shared" si="320"/>
        <v>_</v>
      </c>
      <c r="G4117">
        <f t="shared" si="321"/>
        <v>0</v>
      </c>
      <c r="H4117" s="40" t="e">
        <f t="shared" si="322"/>
        <v>#DIV/0!</v>
      </c>
      <c r="I4117">
        <f t="shared" si="323"/>
        <v>0</v>
      </c>
      <c r="J4117" s="40" t="e">
        <f t="shared" si="324"/>
        <v>#DIV/0!</v>
      </c>
      <c r="K4117" t="str">
        <f>+IFERROR(VLOOKUP(D4117,Table_1[#All],2,0),"")</f>
        <v/>
      </c>
    </row>
    <row r="4118" spans="6:11" ht="15" customHeight="1" x14ac:dyDescent="0.3">
      <c r="F4118" t="str">
        <f t="shared" si="320"/>
        <v>_</v>
      </c>
      <c r="G4118">
        <f t="shared" si="321"/>
        <v>0</v>
      </c>
      <c r="H4118" s="40" t="e">
        <f t="shared" si="322"/>
        <v>#DIV/0!</v>
      </c>
      <c r="I4118">
        <f t="shared" si="323"/>
        <v>0</v>
      </c>
      <c r="J4118" s="40" t="e">
        <f t="shared" si="324"/>
        <v>#DIV/0!</v>
      </c>
      <c r="K4118" t="str">
        <f>+IFERROR(VLOOKUP(D4118,Table_1[#All],2,0),"")</f>
        <v/>
      </c>
    </row>
    <row r="4119" spans="6:11" ht="15" customHeight="1" x14ac:dyDescent="0.3">
      <c r="F4119" t="str">
        <f t="shared" si="320"/>
        <v>_</v>
      </c>
      <c r="G4119">
        <f t="shared" si="321"/>
        <v>0</v>
      </c>
      <c r="H4119" s="40" t="e">
        <f t="shared" si="322"/>
        <v>#DIV/0!</v>
      </c>
      <c r="I4119">
        <f t="shared" si="323"/>
        <v>0</v>
      </c>
      <c r="J4119" s="40" t="e">
        <f t="shared" si="324"/>
        <v>#DIV/0!</v>
      </c>
      <c r="K4119" t="str">
        <f>+IFERROR(VLOOKUP(D4119,Table_1[#All],2,0),"")</f>
        <v/>
      </c>
    </row>
    <row r="4120" spans="6:11" ht="15" customHeight="1" x14ac:dyDescent="0.3">
      <c r="F4120" t="str">
        <f t="shared" si="320"/>
        <v>_</v>
      </c>
      <c r="G4120">
        <f t="shared" si="321"/>
        <v>0</v>
      </c>
      <c r="H4120" s="40" t="e">
        <f t="shared" si="322"/>
        <v>#DIV/0!</v>
      </c>
      <c r="I4120">
        <f t="shared" si="323"/>
        <v>0</v>
      </c>
      <c r="J4120" s="40" t="e">
        <f t="shared" si="324"/>
        <v>#DIV/0!</v>
      </c>
      <c r="K4120" t="str">
        <f>+IFERROR(VLOOKUP(D4120,Table_1[#All],2,0),"")</f>
        <v/>
      </c>
    </row>
    <row r="4121" spans="6:11" ht="15" customHeight="1" x14ac:dyDescent="0.3">
      <c r="F4121" t="str">
        <f t="shared" si="320"/>
        <v>_</v>
      </c>
      <c r="G4121">
        <f t="shared" si="321"/>
        <v>0</v>
      </c>
      <c r="H4121" s="40" t="e">
        <f t="shared" si="322"/>
        <v>#DIV/0!</v>
      </c>
      <c r="I4121">
        <f t="shared" si="323"/>
        <v>0</v>
      </c>
      <c r="J4121" s="40" t="e">
        <f t="shared" si="324"/>
        <v>#DIV/0!</v>
      </c>
      <c r="K4121" t="str">
        <f>+IFERROR(VLOOKUP(D4121,Table_1[#All],2,0),"")</f>
        <v/>
      </c>
    </row>
    <row r="4122" spans="6:11" ht="15" customHeight="1" x14ac:dyDescent="0.3">
      <c r="F4122" t="str">
        <f t="shared" si="320"/>
        <v>_</v>
      </c>
      <c r="G4122">
        <f t="shared" si="321"/>
        <v>0</v>
      </c>
      <c r="H4122" s="40" t="e">
        <f t="shared" si="322"/>
        <v>#DIV/0!</v>
      </c>
      <c r="I4122">
        <f t="shared" si="323"/>
        <v>0</v>
      </c>
      <c r="J4122" s="40" t="e">
        <f t="shared" si="324"/>
        <v>#DIV/0!</v>
      </c>
      <c r="K4122" t="str">
        <f>+IFERROR(VLOOKUP(D4122,Table_1[#All],2,0),"")</f>
        <v/>
      </c>
    </row>
    <row r="4123" spans="6:11" ht="15" customHeight="1" x14ac:dyDescent="0.3">
      <c r="F4123" t="str">
        <f t="shared" si="320"/>
        <v>_</v>
      </c>
      <c r="G4123">
        <f t="shared" si="321"/>
        <v>0</v>
      </c>
      <c r="H4123" s="40" t="e">
        <f t="shared" si="322"/>
        <v>#DIV/0!</v>
      </c>
      <c r="I4123">
        <f t="shared" si="323"/>
        <v>0</v>
      </c>
      <c r="J4123" s="40" t="e">
        <f t="shared" si="324"/>
        <v>#DIV/0!</v>
      </c>
      <c r="K4123" t="str">
        <f>+IFERROR(VLOOKUP(D4123,Table_1[#All],2,0),"")</f>
        <v/>
      </c>
    </row>
    <row r="4124" spans="6:11" ht="15" customHeight="1" x14ac:dyDescent="0.3">
      <c r="F4124" t="str">
        <f t="shared" si="320"/>
        <v>_</v>
      </c>
      <c r="G4124">
        <f t="shared" si="321"/>
        <v>0</v>
      </c>
      <c r="H4124" s="40" t="e">
        <f t="shared" si="322"/>
        <v>#DIV/0!</v>
      </c>
      <c r="I4124">
        <f t="shared" si="323"/>
        <v>0</v>
      </c>
      <c r="J4124" s="40" t="e">
        <f t="shared" si="324"/>
        <v>#DIV/0!</v>
      </c>
      <c r="K4124" t="str">
        <f>+IFERROR(VLOOKUP(D4124,Table_1[#All],2,0),"")</f>
        <v/>
      </c>
    </row>
    <row r="4125" spans="6:11" ht="15" customHeight="1" x14ac:dyDescent="0.3">
      <c r="F4125" t="str">
        <f t="shared" si="320"/>
        <v>_</v>
      </c>
      <c r="G4125">
        <f t="shared" si="321"/>
        <v>0</v>
      </c>
      <c r="H4125" s="40" t="e">
        <f t="shared" si="322"/>
        <v>#DIV/0!</v>
      </c>
      <c r="I4125">
        <f t="shared" si="323"/>
        <v>0</v>
      </c>
      <c r="J4125" s="40" t="e">
        <f t="shared" si="324"/>
        <v>#DIV/0!</v>
      </c>
      <c r="K4125" t="str">
        <f>+IFERROR(VLOOKUP(D4125,Table_1[#All],2,0),"")</f>
        <v/>
      </c>
    </row>
    <row r="4126" spans="6:11" ht="15" customHeight="1" x14ac:dyDescent="0.3">
      <c r="F4126" t="str">
        <f t="shared" si="320"/>
        <v>_</v>
      </c>
      <c r="G4126">
        <f t="shared" si="321"/>
        <v>0</v>
      </c>
      <c r="H4126" s="40" t="e">
        <f t="shared" si="322"/>
        <v>#DIV/0!</v>
      </c>
      <c r="I4126">
        <f t="shared" si="323"/>
        <v>0</v>
      </c>
      <c r="J4126" s="40" t="e">
        <f t="shared" si="324"/>
        <v>#DIV/0!</v>
      </c>
      <c r="K4126" t="str">
        <f>+IFERROR(VLOOKUP(D4126,Table_1[#All],2,0),"")</f>
        <v/>
      </c>
    </row>
    <row r="4127" spans="6:11" ht="15" customHeight="1" x14ac:dyDescent="0.3">
      <c r="F4127" t="str">
        <f t="shared" si="320"/>
        <v>_</v>
      </c>
      <c r="G4127">
        <f t="shared" si="321"/>
        <v>0</v>
      </c>
      <c r="H4127" s="40" t="e">
        <f t="shared" si="322"/>
        <v>#DIV/0!</v>
      </c>
      <c r="I4127">
        <f t="shared" si="323"/>
        <v>0</v>
      </c>
      <c r="J4127" s="40" t="e">
        <f t="shared" si="324"/>
        <v>#DIV/0!</v>
      </c>
      <c r="K4127" t="str">
        <f>+IFERROR(VLOOKUP(D4127,Table_1[#All],2,0),"")</f>
        <v/>
      </c>
    </row>
    <row r="4128" spans="6:11" ht="15" customHeight="1" x14ac:dyDescent="0.3">
      <c r="F4128" t="str">
        <f t="shared" si="320"/>
        <v>_</v>
      </c>
      <c r="G4128">
        <f t="shared" si="321"/>
        <v>0</v>
      </c>
      <c r="H4128" s="40" t="e">
        <f t="shared" si="322"/>
        <v>#DIV/0!</v>
      </c>
      <c r="I4128">
        <f t="shared" si="323"/>
        <v>0</v>
      </c>
      <c r="J4128" s="40" t="e">
        <f t="shared" si="324"/>
        <v>#DIV/0!</v>
      </c>
      <c r="K4128" t="str">
        <f>+IFERROR(VLOOKUP(D4128,Table_1[#All],2,0),"")</f>
        <v/>
      </c>
    </row>
    <row r="4129" spans="6:11" ht="15" customHeight="1" x14ac:dyDescent="0.3">
      <c r="F4129" t="str">
        <f t="shared" si="320"/>
        <v>_</v>
      </c>
      <c r="G4129">
        <f t="shared" si="321"/>
        <v>0</v>
      </c>
      <c r="H4129" s="40" t="e">
        <f t="shared" si="322"/>
        <v>#DIV/0!</v>
      </c>
      <c r="I4129">
        <f t="shared" si="323"/>
        <v>0</v>
      </c>
      <c r="J4129" s="40" t="e">
        <f t="shared" si="324"/>
        <v>#DIV/0!</v>
      </c>
      <c r="K4129" t="str">
        <f>+IFERROR(VLOOKUP(D4129,Table_1[#All],2,0),"")</f>
        <v/>
      </c>
    </row>
    <row r="4130" spans="6:11" ht="15" customHeight="1" x14ac:dyDescent="0.3">
      <c r="F4130" t="str">
        <f t="shared" si="320"/>
        <v>_</v>
      </c>
      <c r="G4130">
        <f t="shared" si="321"/>
        <v>0</v>
      </c>
      <c r="H4130" s="40" t="e">
        <f t="shared" si="322"/>
        <v>#DIV/0!</v>
      </c>
      <c r="I4130">
        <f t="shared" si="323"/>
        <v>0</v>
      </c>
      <c r="J4130" s="40" t="e">
        <f t="shared" si="324"/>
        <v>#DIV/0!</v>
      </c>
      <c r="K4130" t="str">
        <f>+IFERROR(VLOOKUP(D4130,Table_1[#All],2,0),"")</f>
        <v/>
      </c>
    </row>
    <row r="4131" spans="6:11" ht="15" customHeight="1" x14ac:dyDescent="0.3">
      <c r="F4131" t="str">
        <f t="shared" si="320"/>
        <v>_</v>
      </c>
      <c r="G4131">
        <f t="shared" si="321"/>
        <v>0</v>
      </c>
      <c r="H4131" s="40" t="e">
        <f t="shared" si="322"/>
        <v>#DIV/0!</v>
      </c>
      <c r="I4131">
        <f t="shared" si="323"/>
        <v>0</v>
      </c>
      <c r="J4131" s="40" t="e">
        <f t="shared" si="324"/>
        <v>#DIV/0!</v>
      </c>
      <c r="K4131" t="str">
        <f>+IFERROR(VLOOKUP(D4131,Table_1[#All],2,0),"")</f>
        <v/>
      </c>
    </row>
    <row r="4132" spans="6:11" ht="15" customHeight="1" x14ac:dyDescent="0.3">
      <c r="F4132" t="str">
        <f t="shared" si="320"/>
        <v>_</v>
      </c>
      <c r="G4132">
        <f t="shared" si="321"/>
        <v>0</v>
      </c>
      <c r="H4132" s="40" t="e">
        <f t="shared" si="322"/>
        <v>#DIV/0!</v>
      </c>
      <c r="I4132">
        <f t="shared" si="323"/>
        <v>0</v>
      </c>
      <c r="J4132" s="40" t="e">
        <f t="shared" si="324"/>
        <v>#DIV/0!</v>
      </c>
      <c r="K4132" t="str">
        <f>+IFERROR(VLOOKUP(D4132,Table_1[#All],2,0),"")</f>
        <v/>
      </c>
    </row>
    <row r="4133" spans="6:11" ht="15" customHeight="1" x14ac:dyDescent="0.3">
      <c r="F4133" t="str">
        <f t="shared" si="320"/>
        <v>_</v>
      </c>
      <c r="G4133">
        <f t="shared" si="321"/>
        <v>0</v>
      </c>
      <c r="H4133" s="40" t="e">
        <f t="shared" si="322"/>
        <v>#DIV/0!</v>
      </c>
      <c r="I4133">
        <f t="shared" si="323"/>
        <v>0</v>
      </c>
      <c r="J4133" s="40" t="e">
        <f t="shared" si="324"/>
        <v>#DIV/0!</v>
      </c>
      <c r="K4133" t="str">
        <f>+IFERROR(VLOOKUP(D4133,Table_1[#All],2,0),"")</f>
        <v/>
      </c>
    </row>
    <row r="4134" spans="6:11" ht="15" customHeight="1" x14ac:dyDescent="0.3">
      <c r="F4134" t="str">
        <f t="shared" si="320"/>
        <v>_</v>
      </c>
      <c r="G4134">
        <f t="shared" si="321"/>
        <v>0</v>
      </c>
      <c r="H4134" s="40" t="e">
        <f t="shared" si="322"/>
        <v>#DIV/0!</v>
      </c>
      <c r="I4134">
        <f t="shared" si="323"/>
        <v>0</v>
      </c>
      <c r="J4134" s="40" t="e">
        <f t="shared" si="324"/>
        <v>#DIV/0!</v>
      </c>
      <c r="K4134" t="str">
        <f>+IFERROR(VLOOKUP(D4134,Table_1[#All],2,0),"")</f>
        <v/>
      </c>
    </row>
    <row r="4135" spans="6:11" ht="15" customHeight="1" x14ac:dyDescent="0.3">
      <c r="F4135" t="str">
        <f t="shared" si="320"/>
        <v>_</v>
      </c>
      <c r="G4135">
        <f t="shared" si="321"/>
        <v>0</v>
      </c>
      <c r="H4135" s="40" t="e">
        <f t="shared" si="322"/>
        <v>#DIV/0!</v>
      </c>
      <c r="I4135">
        <f t="shared" si="323"/>
        <v>0</v>
      </c>
      <c r="J4135" s="40" t="e">
        <f t="shared" si="324"/>
        <v>#DIV/0!</v>
      </c>
      <c r="K4135" t="str">
        <f>+IFERROR(VLOOKUP(D4135,Table_1[#All],2,0),"")</f>
        <v/>
      </c>
    </row>
    <row r="4136" spans="6:11" ht="15" customHeight="1" x14ac:dyDescent="0.3">
      <c r="F4136" t="str">
        <f t="shared" si="320"/>
        <v>_</v>
      </c>
      <c r="G4136">
        <f t="shared" si="321"/>
        <v>0</v>
      </c>
      <c r="H4136" s="40" t="e">
        <f t="shared" si="322"/>
        <v>#DIV/0!</v>
      </c>
      <c r="I4136">
        <f t="shared" si="323"/>
        <v>0</v>
      </c>
      <c r="J4136" s="40" t="e">
        <f t="shared" si="324"/>
        <v>#DIV/0!</v>
      </c>
      <c r="K4136" t="str">
        <f>+IFERROR(VLOOKUP(D4136,Table_1[#All],2,0),"")</f>
        <v/>
      </c>
    </row>
    <row r="4137" spans="6:11" ht="15" customHeight="1" x14ac:dyDescent="0.3">
      <c r="F4137" t="str">
        <f t="shared" si="320"/>
        <v>_</v>
      </c>
      <c r="G4137">
        <f t="shared" si="321"/>
        <v>0</v>
      </c>
      <c r="H4137" s="40" t="e">
        <f t="shared" si="322"/>
        <v>#DIV/0!</v>
      </c>
      <c r="I4137">
        <f t="shared" si="323"/>
        <v>0</v>
      </c>
      <c r="J4137" s="40" t="e">
        <f t="shared" si="324"/>
        <v>#DIV/0!</v>
      </c>
      <c r="K4137" t="str">
        <f>+IFERROR(VLOOKUP(D4137,Table_1[#All],2,0),"")</f>
        <v/>
      </c>
    </row>
    <row r="4138" spans="6:11" ht="15" customHeight="1" x14ac:dyDescent="0.3">
      <c r="F4138" t="str">
        <f t="shared" si="320"/>
        <v>_</v>
      </c>
      <c r="G4138">
        <f t="shared" si="321"/>
        <v>0</v>
      </c>
      <c r="H4138" s="40" t="e">
        <f t="shared" si="322"/>
        <v>#DIV/0!</v>
      </c>
      <c r="I4138">
        <f t="shared" si="323"/>
        <v>0</v>
      </c>
      <c r="J4138" s="40" t="e">
        <f t="shared" si="324"/>
        <v>#DIV/0!</v>
      </c>
      <c r="K4138" t="str">
        <f>+IFERROR(VLOOKUP(D4138,Table_1[#All],2,0),"")</f>
        <v/>
      </c>
    </row>
    <row r="4139" spans="6:11" ht="15" customHeight="1" x14ac:dyDescent="0.3">
      <c r="F4139" t="str">
        <f t="shared" si="320"/>
        <v>_</v>
      </c>
      <c r="G4139">
        <f t="shared" si="321"/>
        <v>0</v>
      </c>
      <c r="H4139" s="40" t="e">
        <f t="shared" si="322"/>
        <v>#DIV/0!</v>
      </c>
      <c r="I4139">
        <f t="shared" si="323"/>
        <v>0</v>
      </c>
      <c r="J4139" s="40" t="e">
        <f t="shared" si="324"/>
        <v>#DIV/0!</v>
      </c>
      <c r="K4139" t="str">
        <f>+IFERROR(VLOOKUP(D4139,Table_1[#All],2,0),"")</f>
        <v/>
      </c>
    </row>
    <row r="4140" spans="6:11" ht="15" customHeight="1" x14ac:dyDescent="0.3">
      <c r="F4140" t="str">
        <f t="shared" si="320"/>
        <v>_</v>
      </c>
      <c r="G4140">
        <f t="shared" si="321"/>
        <v>0</v>
      </c>
      <c r="H4140" s="40" t="e">
        <f t="shared" si="322"/>
        <v>#DIV/0!</v>
      </c>
      <c r="I4140">
        <f t="shared" si="323"/>
        <v>0</v>
      </c>
      <c r="J4140" s="40" t="e">
        <f t="shared" si="324"/>
        <v>#DIV/0!</v>
      </c>
      <c r="K4140" t="str">
        <f>+IFERROR(VLOOKUP(D4140,Table_1[#All],2,0),"")</f>
        <v/>
      </c>
    </row>
    <row r="4141" spans="6:11" ht="15" customHeight="1" x14ac:dyDescent="0.3">
      <c r="F4141" t="str">
        <f t="shared" si="320"/>
        <v>_</v>
      </c>
      <c r="G4141">
        <f t="shared" si="321"/>
        <v>0</v>
      </c>
      <c r="H4141" s="40" t="e">
        <f t="shared" si="322"/>
        <v>#DIV/0!</v>
      </c>
      <c r="I4141">
        <f t="shared" si="323"/>
        <v>0</v>
      </c>
      <c r="J4141" s="40" t="e">
        <f t="shared" si="324"/>
        <v>#DIV/0!</v>
      </c>
      <c r="K4141" t="str">
        <f>+IFERROR(VLOOKUP(D4141,Table_1[#All],2,0),"")</f>
        <v/>
      </c>
    </row>
    <row r="4142" spans="6:11" ht="15" customHeight="1" x14ac:dyDescent="0.3">
      <c r="F4142" t="str">
        <f t="shared" si="320"/>
        <v>_</v>
      </c>
      <c r="G4142">
        <f t="shared" si="321"/>
        <v>0</v>
      </c>
      <c r="H4142" s="40" t="e">
        <f t="shared" si="322"/>
        <v>#DIV/0!</v>
      </c>
      <c r="I4142">
        <f t="shared" si="323"/>
        <v>0</v>
      </c>
      <c r="J4142" s="40" t="e">
        <f t="shared" si="324"/>
        <v>#DIV/0!</v>
      </c>
      <c r="K4142" t="str">
        <f>+IFERROR(VLOOKUP(D4142,Table_1[#All],2,0),"")</f>
        <v/>
      </c>
    </row>
    <row r="4143" spans="6:11" ht="15" customHeight="1" x14ac:dyDescent="0.3">
      <c r="F4143" t="str">
        <f t="shared" si="320"/>
        <v>_</v>
      </c>
      <c r="G4143">
        <f t="shared" si="321"/>
        <v>0</v>
      </c>
      <c r="H4143" s="40" t="e">
        <f t="shared" si="322"/>
        <v>#DIV/0!</v>
      </c>
      <c r="I4143">
        <f t="shared" si="323"/>
        <v>0</v>
      </c>
      <c r="J4143" s="40" t="e">
        <f t="shared" si="324"/>
        <v>#DIV/0!</v>
      </c>
      <c r="K4143" t="str">
        <f>+IFERROR(VLOOKUP(D4143,Table_1[#All],2,0),"")</f>
        <v/>
      </c>
    </row>
    <row r="4144" spans="6:11" ht="15" customHeight="1" x14ac:dyDescent="0.3">
      <c r="F4144" t="str">
        <f t="shared" si="320"/>
        <v>_</v>
      </c>
      <c r="G4144">
        <f t="shared" si="321"/>
        <v>0</v>
      </c>
      <c r="H4144" s="40" t="e">
        <f t="shared" si="322"/>
        <v>#DIV/0!</v>
      </c>
      <c r="I4144">
        <f t="shared" si="323"/>
        <v>0</v>
      </c>
      <c r="J4144" s="40" t="e">
        <f t="shared" si="324"/>
        <v>#DIV/0!</v>
      </c>
      <c r="K4144" t="str">
        <f>+IFERROR(VLOOKUP(D4144,Table_1[#All],2,0),"")</f>
        <v/>
      </c>
    </row>
    <row r="4145" spans="6:11" ht="15" customHeight="1" x14ac:dyDescent="0.3">
      <c r="F4145" t="str">
        <f t="shared" si="320"/>
        <v>_</v>
      </c>
      <c r="G4145">
        <f t="shared" si="321"/>
        <v>0</v>
      </c>
      <c r="H4145" s="40" t="e">
        <f t="shared" si="322"/>
        <v>#DIV/0!</v>
      </c>
      <c r="I4145">
        <f t="shared" si="323"/>
        <v>0</v>
      </c>
      <c r="J4145" s="40" t="e">
        <f t="shared" si="324"/>
        <v>#DIV/0!</v>
      </c>
      <c r="K4145" t="str">
        <f>+IFERROR(VLOOKUP(D4145,Table_1[#All],2,0),"")</f>
        <v/>
      </c>
    </row>
    <row r="4146" spans="6:11" ht="15" customHeight="1" x14ac:dyDescent="0.3">
      <c r="F4146" t="str">
        <f t="shared" si="320"/>
        <v>_</v>
      </c>
      <c r="G4146">
        <f t="shared" si="321"/>
        <v>0</v>
      </c>
      <c r="H4146" s="40" t="e">
        <f t="shared" si="322"/>
        <v>#DIV/0!</v>
      </c>
      <c r="I4146">
        <f t="shared" si="323"/>
        <v>0</v>
      </c>
      <c r="J4146" s="40" t="e">
        <f t="shared" si="324"/>
        <v>#DIV/0!</v>
      </c>
      <c r="K4146" t="str">
        <f>+IFERROR(VLOOKUP(D4146,Table_1[#All],2,0),"")</f>
        <v/>
      </c>
    </row>
    <row r="4147" spans="6:11" ht="15" customHeight="1" x14ac:dyDescent="0.3">
      <c r="F4147" t="str">
        <f t="shared" si="320"/>
        <v>_</v>
      </c>
      <c r="G4147">
        <f t="shared" si="321"/>
        <v>0</v>
      </c>
      <c r="H4147" s="40" t="e">
        <f t="shared" si="322"/>
        <v>#DIV/0!</v>
      </c>
      <c r="I4147">
        <f t="shared" si="323"/>
        <v>0</v>
      </c>
      <c r="J4147" s="40" t="e">
        <f t="shared" si="324"/>
        <v>#DIV/0!</v>
      </c>
      <c r="K4147" t="str">
        <f>+IFERROR(VLOOKUP(D4147,Table_1[#All],2,0),"")</f>
        <v/>
      </c>
    </row>
    <row r="4148" spans="6:11" ht="15" customHeight="1" x14ac:dyDescent="0.3">
      <c r="F4148" t="str">
        <f t="shared" si="320"/>
        <v>_</v>
      </c>
      <c r="G4148">
        <f t="shared" si="321"/>
        <v>0</v>
      </c>
      <c r="H4148" s="40" t="e">
        <f t="shared" si="322"/>
        <v>#DIV/0!</v>
      </c>
      <c r="I4148">
        <f t="shared" si="323"/>
        <v>0</v>
      </c>
      <c r="J4148" s="40" t="e">
        <f t="shared" si="324"/>
        <v>#DIV/0!</v>
      </c>
      <c r="K4148" t="str">
        <f>+IFERROR(VLOOKUP(D4148,Table_1[#All],2,0),"")</f>
        <v/>
      </c>
    </row>
    <row r="4149" spans="6:11" ht="15" customHeight="1" x14ac:dyDescent="0.3">
      <c r="F4149" t="str">
        <f t="shared" si="320"/>
        <v>_</v>
      </c>
      <c r="G4149">
        <f t="shared" si="321"/>
        <v>0</v>
      </c>
      <c r="H4149" s="40" t="e">
        <f t="shared" si="322"/>
        <v>#DIV/0!</v>
      </c>
      <c r="I4149">
        <f t="shared" si="323"/>
        <v>0</v>
      </c>
      <c r="J4149" s="40" t="e">
        <f t="shared" si="324"/>
        <v>#DIV/0!</v>
      </c>
      <c r="K4149" t="str">
        <f>+IFERROR(VLOOKUP(D4149,Table_1[#All],2,0),"")</f>
        <v/>
      </c>
    </row>
    <row r="4150" spans="6:11" ht="15" customHeight="1" x14ac:dyDescent="0.3">
      <c r="F4150" t="str">
        <f t="shared" si="320"/>
        <v>_</v>
      </c>
      <c r="G4150">
        <f t="shared" si="321"/>
        <v>0</v>
      </c>
      <c r="H4150" s="40" t="e">
        <f t="shared" si="322"/>
        <v>#DIV/0!</v>
      </c>
      <c r="I4150">
        <f t="shared" si="323"/>
        <v>0</v>
      </c>
      <c r="J4150" s="40" t="e">
        <f t="shared" si="324"/>
        <v>#DIV/0!</v>
      </c>
      <c r="K4150" t="str">
        <f>+IFERROR(VLOOKUP(D4150,Table_1[#All],2,0),"")</f>
        <v/>
      </c>
    </row>
    <row r="4151" spans="6:11" ht="15" customHeight="1" x14ac:dyDescent="0.3">
      <c r="F4151" t="str">
        <f t="shared" si="320"/>
        <v>_</v>
      </c>
      <c r="G4151">
        <f t="shared" si="321"/>
        <v>0</v>
      </c>
      <c r="H4151" s="40" t="e">
        <f t="shared" si="322"/>
        <v>#DIV/0!</v>
      </c>
      <c r="I4151">
        <f t="shared" si="323"/>
        <v>0</v>
      </c>
      <c r="J4151" s="40" t="e">
        <f t="shared" si="324"/>
        <v>#DIV/0!</v>
      </c>
      <c r="K4151" t="str">
        <f>+IFERROR(VLOOKUP(D4151,Table_1[#All],2,0),"")</f>
        <v/>
      </c>
    </row>
    <row r="4152" spans="6:11" ht="15" customHeight="1" x14ac:dyDescent="0.3">
      <c r="F4152" t="str">
        <f t="shared" si="320"/>
        <v>_</v>
      </c>
      <c r="G4152">
        <f t="shared" si="321"/>
        <v>0</v>
      </c>
      <c r="H4152" s="40" t="e">
        <f t="shared" si="322"/>
        <v>#DIV/0!</v>
      </c>
      <c r="I4152">
        <f t="shared" si="323"/>
        <v>0</v>
      </c>
      <c r="J4152" s="40" t="e">
        <f t="shared" si="324"/>
        <v>#DIV/0!</v>
      </c>
      <c r="K4152" t="str">
        <f>+IFERROR(VLOOKUP(D4152,Table_1[#All],2,0),"")</f>
        <v/>
      </c>
    </row>
    <row r="4153" spans="6:11" ht="15" customHeight="1" x14ac:dyDescent="0.3">
      <c r="F4153" t="str">
        <f t="shared" si="320"/>
        <v>_</v>
      </c>
      <c r="G4153">
        <f t="shared" si="321"/>
        <v>0</v>
      </c>
      <c r="H4153" s="40" t="e">
        <f t="shared" si="322"/>
        <v>#DIV/0!</v>
      </c>
      <c r="I4153">
        <f t="shared" si="323"/>
        <v>0</v>
      </c>
      <c r="J4153" s="40" t="e">
        <f t="shared" si="324"/>
        <v>#DIV/0!</v>
      </c>
      <c r="K4153" t="str">
        <f>+IFERROR(VLOOKUP(D4153,Table_1[#All],2,0),"")</f>
        <v/>
      </c>
    </row>
    <row r="4154" spans="6:11" ht="15" customHeight="1" x14ac:dyDescent="0.3">
      <c r="F4154" t="str">
        <f t="shared" si="320"/>
        <v>_</v>
      </c>
      <c r="G4154">
        <f t="shared" si="321"/>
        <v>0</v>
      </c>
      <c r="H4154" s="40" t="e">
        <f t="shared" si="322"/>
        <v>#DIV/0!</v>
      </c>
      <c r="I4154">
        <f t="shared" si="323"/>
        <v>0</v>
      </c>
      <c r="J4154" s="40" t="e">
        <f t="shared" si="324"/>
        <v>#DIV/0!</v>
      </c>
      <c r="K4154" t="str">
        <f>+IFERROR(VLOOKUP(D4154,Table_1[#All],2,0),"")</f>
        <v/>
      </c>
    </row>
    <row r="4155" spans="6:11" ht="15" customHeight="1" x14ac:dyDescent="0.3">
      <c r="F4155" t="str">
        <f t="shared" si="320"/>
        <v>_</v>
      </c>
      <c r="G4155">
        <f t="shared" si="321"/>
        <v>0</v>
      </c>
      <c r="H4155" s="40" t="e">
        <f t="shared" si="322"/>
        <v>#DIV/0!</v>
      </c>
      <c r="I4155">
        <f t="shared" si="323"/>
        <v>0</v>
      </c>
      <c r="J4155" s="40" t="e">
        <f t="shared" si="324"/>
        <v>#DIV/0!</v>
      </c>
      <c r="K4155" t="str">
        <f>+IFERROR(VLOOKUP(D4155,Table_1[#All],2,0),"")</f>
        <v/>
      </c>
    </row>
    <row r="4156" spans="6:11" ht="15" customHeight="1" x14ac:dyDescent="0.3">
      <c r="F4156" t="str">
        <f t="shared" si="320"/>
        <v>_</v>
      </c>
      <c r="G4156">
        <f t="shared" si="321"/>
        <v>0</v>
      </c>
      <c r="H4156" s="40" t="e">
        <f t="shared" si="322"/>
        <v>#DIV/0!</v>
      </c>
      <c r="I4156">
        <f t="shared" si="323"/>
        <v>0</v>
      </c>
      <c r="J4156" s="40" t="e">
        <f t="shared" si="324"/>
        <v>#DIV/0!</v>
      </c>
      <c r="K4156" t="str">
        <f>+IFERROR(VLOOKUP(D4156,Table_1[#All],2,0),"")</f>
        <v/>
      </c>
    </row>
    <row r="4157" spans="6:11" ht="15" customHeight="1" x14ac:dyDescent="0.3">
      <c r="F4157" t="str">
        <f t="shared" si="320"/>
        <v>_</v>
      </c>
      <c r="G4157">
        <f t="shared" si="321"/>
        <v>0</v>
      </c>
      <c r="H4157" s="40" t="e">
        <f t="shared" si="322"/>
        <v>#DIV/0!</v>
      </c>
      <c r="I4157">
        <f t="shared" si="323"/>
        <v>0</v>
      </c>
      <c r="J4157" s="40" t="e">
        <f t="shared" si="324"/>
        <v>#DIV/0!</v>
      </c>
      <c r="K4157" t="str">
        <f>+IFERROR(VLOOKUP(D4157,Table_1[#All],2,0),"")</f>
        <v/>
      </c>
    </row>
    <row r="4158" spans="6:11" ht="15" customHeight="1" x14ac:dyDescent="0.3">
      <c r="F4158" t="str">
        <f t="shared" si="320"/>
        <v>_</v>
      </c>
      <c r="G4158">
        <f t="shared" si="321"/>
        <v>0</v>
      </c>
      <c r="H4158" s="40" t="e">
        <f t="shared" si="322"/>
        <v>#DIV/0!</v>
      </c>
      <c r="I4158">
        <f t="shared" si="323"/>
        <v>0</v>
      </c>
      <c r="J4158" s="40" t="e">
        <f t="shared" si="324"/>
        <v>#DIV/0!</v>
      </c>
      <c r="K4158" t="str">
        <f>+IFERROR(VLOOKUP(D4158,Table_1[#All],2,0),"")</f>
        <v/>
      </c>
    </row>
    <row r="4159" spans="6:11" ht="15" customHeight="1" x14ac:dyDescent="0.3">
      <c r="F4159" t="str">
        <f t="shared" si="320"/>
        <v>_</v>
      </c>
      <c r="G4159">
        <f t="shared" si="321"/>
        <v>0</v>
      </c>
      <c r="H4159" s="40" t="e">
        <f t="shared" si="322"/>
        <v>#DIV/0!</v>
      </c>
      <c r="I4159">
        <f t="shared" si="323"/>
        <v>0</v>
      </c>
      <c r="J4159" s="40" t="e">
        <f t="shared" si="324"/>
        <v>#DIV/0!</v>
      </c>
      <c r="K4159" t="str">
        <f>+IFERROR(VLOOKUP(D4159,Table_1[#All],2,0),"")</f>
        <v/>
      </c>
    </row>
    <row r="4160" spans="6:11" ht="15" customHeight="1" x14ac:dyDescent="0.3">
      <c r="F4160" t="str">
        <f t="shared" si="320"/>
        <v>_</v>
      </c>
      <c r="G4160">
        <f t="shared" si="321"/>
        <v>0</v>
      </c>
      <c r="H4160" s="40" t="e">
        <f t="shared" si="322"/>
        <v>#DIV/0!</v>
      </c>
      <c r="I4160">
        <f t="shared" si="323"/>
        <v>0</v>
      </c>
      <c r="J4160" s="40" t="e">
        <f t="shared" si="324"/>
        <v>#DIV/0!</v>
      </c>
      <c r="K4160" t="str">
        <f>+IFERROR(VLOOKUP(D4160,Table_1[#All],2,0),"")</f>
        <v/>
      </c>
    </row>
    <row r="4161" spans="6:11" ht="15" customHeight="1" x14ac:dyDescent="0.3">
      <c r="F4161" t="str">
        <f t="shared" si="320"/>
        <v>_</v>
      </c>
      <c r="G4161">
        <f t="shared" si="321"/>
        <v>0</v>
      </c>
      <c r="H4161" s="40" t="e">
        <f t="shared" si="322"/>
        <v>#DIV/0!</v>
      </c>
      <c r="I4161">
        <f t="shared" si="323"/>
        <v>0</v>
      </c>
      <c r="J4161" s="40" t="e">
        <f t="shared" si="324"/>
        <v>#DIV/0!</v>
      </c>
      <c r="K4161" t="str">
        <f>+IFERROR(VLOOKUP(D4161,Table_1[#All],2,0),"")</f>
        <v/>
      </c>
    </row>
    <row r="4162" spans="6:11" ht="15" customHeight="1" x14ac:dyDescent="0.3">
      <c r="F4162" t="str">
        <f t="shared" si="320"/>
        <v>_</v>
      </c>
      <c r="G4162">
        <f t="shared" si="321"/>
        <v>0</v>
      </c>
      <c r="H4162" s="40" t="e">
        <f t="shared" si="322"/>
        <v>#DIV/0!</v>
      </c>
      <c r="I4162">
        <f t="shared" si="323"/>
        <v>0</v>
      </c>
      <c r="J4162" s="40" t="e">
        <f t="shared" si="324"/>
        <v>#DIV/0!</v>
      </c>
      <c r="K4162" t="str">
        <f>+IFERROR(VLOOKUP(D4162,Table_1[#All],2,0),"")</f>
        <v/>
      </c>
    </row>
    <row r="4163" spans="6:11" ht="15" customHeight="1" x14ac:dyDescent="0.3">
      <c r="F4163" t="str">
        <f t="shared" ref="F4163:F4226" si="325">+CONCATENATE(A4163,"_",B4163)</f>
        <v>_</v>
      </c>
      <c r="G4163">
        <f t="shared" ref="G4163:G4226" si="326">+SUMIFS($E$2:$E$1048576,$D$2:$D$1048576,"00. VENDES",$F$2:$F$1048576,F4163)</f>
        <v>0</v>
      </c>
      <c r="H4163" s="40" t="e">
        <f t="shared" ref="H4163:H4226" si="327">+E4163/G4163</f>
        <v>#DIV/0!</v>
      </c>
      <c r="I4163">
        <f t="shared" ref="I4163:I4226" si="328">+SUMIFS($E$2:$E$9999,$D$2:$D$9999,"00. VENDES",$B$2:$B$9999,B4163)</f>
        <v>0</v>
      </c>
      <c r="J4163" s="40" t="e">
        <f t="shared" ref="J4163:J4226" si="329">+E4163/I4163</f>
        <v>#DIV/0!</v>
      </c>
      <c r="K4163" t="str">
        <f>+IFERROR(VLOOKUP(D4163,Table_1[#All],2,0),"")</f>
        <v/>
      </c>
    </row>
    <row r="4164" spans="6:11" ht="15" customHeight="1" x14ac:dyDescent="0.3">
      <c r="F4164" t="str">
        <f t="shared" si="325"/>
        <v>_</v>
      </c>
      <c r="G4164">
        <f t="shared" si="326"/>
        <v>0</v>
      </c>
      <c r="H4164" s="40" t="e">
        <f t="shared" si="327"/>
        <v>#DIV/0!</v>
      </c>
      <c r="I4164">
        <f t="shared" si="328"/>
        <v>0</v>
      </c>
      <c r="J4164" s="40" t="e">
        <f t="shared" si="329"/>
        <v>#DIV/0!</v>
      </c>
      <c r="K4164" t="str">
        <f>+IFERROR(VLOOKUP(D4164,Table_1[#All],2,0),"")</f>
        <v/>
      </c>
    </row>
    <row r="4165" spans="6:11" ht="15" customHeight="1" x14ac:dyDescent="0.3">
      <c r="F4165" t="str">
        <f t="shared" si="325"/>
        <v>_</v>
      </c>
      <c r="G4165">
        <f t="shared" si="326"/>
        <v>0</v>
      </c>
      <c r="H4165" s="40" t="e">
        <f t="shared" si="327"/>
        <v>#DIV/0!</v>
      </c>
      <c r="I4165">
        <f t="shared" si="328"/>
        <v>0</v>
      </c>
      <c r="J4165" s="40" t="e">
        <f t="shared" si="329"/>
        <v>#DIV/0!</v>
      </c>
      <c r="K4165" t="str">
        <f>+IFERROR(VLOOKUP(D4165,Table_1[#All],2,0),"")</f>
        <v/>
      </c>
    </row>
    <row r="4166" spans="6:11" ht="15" customHeight="1" x14ac:dyDescent="0.3">
      <c r="F4166" t="str">
        <f t="shared" si="325"/>
        <v>_</v>
      </c>
      <c r="G4166">
        <f t="shared" si="326"/>
        <v>0</v>
      </c>
      <c r="H4166" s="40" t="e">
        <f t="shared" si="327"/>
        <v>#DIV/0!</v>
      </c>
      <c r="I4166">
        <f t="shared" si="328"/>
        <v>0</v>
      </c>
      <c r="J4166" s="40" t="e">
        <f t="shared" si="329"/>
        <v>#DIV/0!</v>
      </c>
      <c r="K4166" t="str">
        <f>+IFERROR(VLOOKUP(D4166,Table_1[#All],2,0),"")</f>
        <v/>
      </c>
    </row>
    <row r="4167" spans="6:11" ht="15" customHeight="1" x14ac:dyDescent="0.3">
      <c r="F4167" t="str">
        <f t="shared" si="325"/>
        <v>_</v>
      </c>
      <c r="G4167">
        <f t="shared" si="326"/>
        <v>0</v>
      </c>
      <c r="H4167" s="40" t="e">
        <f t="shared" si="327"/>
        <v>#DIV/0!</v>
      </c>
      <c r="I4167">
        <f t="shared" si="328"/>
        <v>0</v>
      </c>
      <c r="J4167" s="40" t="e">
        <f t="shared" si="329"/>
        <v>#DIV/0!</v>
      </c>
      <c r="K4167" t="str">
        <f>+IFERROR(VLOOKUP(D4167,Table_1[#All],2,0),"")</f>
        <v/>
      </c>
    </row>
    <row r="4168" spans="6:11" ht="15" customHeight="1" x14ac:dyDescent="0.3">
      <c r="F4168" t="str">
        <f t="shared" si="325"/>
        <v>_</v>
      </c>
      <c r="G4168">
        <f t="shared" si="326"/>
        <v>0</v>
      </c>
      <c r="H4168" s="40" t="e">
        <f t="shared" si="327"/>
        <v>#DIV/0!</v>
      </c>
      <c r="I4168">
        <f t="shared" si="328"/>
        <v>0</v>
      </c>
      <c r="J4168" s="40" t="e">
        <f t="shared" si="329"/>
        <v>#DIV/0!</v>
      </c>
      <c r="K4168" t="str">
        <f>+IFERROR(VLOOKUP(D4168,Table_1[#All],2,0),"")</f>
        <v/>
      </c>
    </row>
    <row r="4169" spans="6:11" ht="15" customHeight="1" x14ac:dyDescent="0.3">
      <c r="F4169" t="str">
        <f t="shared" si="325"/>
        <v>_</v>
      </c>
      <c r="G4169">
        <f t="shared" si="326"/>
        <v>0</v>
      </c>
      <c r="H4169" s="40" t="e">
        <f t="shared" si="327"/>
        <v>#DIV/0!</v>
      </c>
      <c r="I4169">
        <f t="shared" si="328"/>
        <v>0</v>
      </c>
      <c r="J4169" s="40" t="e">
        <f t="shared" si="329"/>
        <v>#DIV/0!</v>
      </c>
      <c r="K4169" t="str">
        <f>+IFERROR(VLOOKUP(D4169,Table_1[#All],2,0),"")</f>
        <v/>
      </c>
    </row>
    <row r="4170" spans="6:11" ht="15" customHeight="1" x14ac:dyDescent="0.3">
      <c r="F4170" t="str">
        <f t="shared" si="325"/>
        <v>_</v>
      </c>
      <c r="G4170">
        <f t="shared" si="326"/>
        <v>0</v>
      </c>
      <c r="H4170" s="40" t="e">
        <f t="shared" si="327"/>
        <v>#DIV/0!</v>
      </c>
      <c r="I4170">
        <f t="shared" si="328"/>
        <v>0</v>
      </c>
      <c r="J4170" s="40" t="e">
        <f t="shared" si="329"/>
        <v>#DIV/0!</v>
      </c>
      <c r="K4170" t="str">
        <f>+IFERROR(VLOOKUP(D4170,Table_1[#All],2,0),"")</f>
        <v/>
      </c>
    </row>
    <row r="4171" spans="6:11" ht="15" customHeight="1" x14ac:dyDescent="0.3">
      <c r="F4171" t="str">
        <f t="shared" si="325"/>
        <v>_</v>
      </c>
      <c r="G4171">
        <f t="shared" si="326"/>
        <v>0</v>
      </c>
      <c r="H4171" s="40" t="e">
        <f t="shared" si="327"/>
        <v>#DIV/0!</v>
      </c>
      <c r="I4171">
        <f t="shared" si="328"/>
        <v>0</v>
      </c>
      <c r="J4171" s="40" t="e">
        <f t="shared" si="329"/>
        <v>#DIV/0!</v>
      </c>
      <c r="K4171" t="str">
        <f>+IFERROR(VLOOKUP(D4171,Table_1[#All],2,0),"")</f>
        <v/>
      </c>
    </row>
    <row r="4172" spans="6:11" ht="15" customHeight="1" x14ac:dyDescent="0.3">
      <c r="F4172" t="str">
        <f t="shared" si="325"/>
        <v>_</v>
      </c>
      <c r="G4172">
        <f t="shared" si="326"/>
        <v>0</v>
      </c>
      <c r="H4172" s="40" t="e">
        <f t="shared" si="327"/>
        <v>#DIV/0!</v>
      </c>
      <c r="I4172">
        <f t="shared" si="328"/>
        <v>0</v>
      </c>
      <c r="J4172" s="40" t="e">
        <f t="shared" si="329"/>
        <v>#DIV/0!</v>
      </c>
      <c r="K4172" t="str">
        <f>+IFERROR(VLOOKUP(D4172,Table_1[#All],2,0),"")</f>
        <v/>
      </c>
    </row>
    <row r="4173" spans="6:11" ht="15" customHeight="1" x14ac:dyDescent="0.3">
      <c r="F4173" t="str">
        <f t="shared" si="325"/>
        <v>_</v>
      </c>
      <c r="G4173">
        <f t="shared" si="326"/>
        <v>0</v>
      </c>
      <c r="H4173" s="40" t="e">
        <f t="shared" si="327"/>
        <v>#DIV/0!</v>
      </c>
      <c r="I4173">
        <f t="shared" si="328"/>
        <v>0</v>
      </c>
      <c r="J4173" s="40" t="e">
        <f t="shared" si="329"/>
        <v>#DIV/0!</v>
      </c>
      <c r="K4173" t="str">
        <f>+IFERROR(VLOOKUP(D4173,Table_1[#All],2,0),"")</f>
        <v/>
      </c>
    </row>
    <row r="4174" spans="6:11" ht="15" customHeight="1" x14ac:dyDescent="0.3">
      <c r="F4174" t="str">
        <f t="shared" si="325"/>
        <v>_</v>
      </c>
      <c r="G4174">
        <f t="shared" si="326"/>
        <v>0</v>
      </c>
      <c r="H4174" s="40" t="e">
        <f t="shared" si="327"/>
        <v>#DIV/0!</v>
      </c>
      <c r="I4174">
        <f t="shared" si="328"/>
        <v>0</v>
      </c>
      <c r="J4174" s="40" t="e">
        <f t="shared" si="329"/>
        <v>#DIV/0!</v>
      </c>
      <c r="K4174" t="str">
        <f>+IFERROR(VLOOKUP(D4174,Table_1[#All],2,0),"")</f>
        <v/>
      </c>
    </row>
    <row r="4175" spans="6:11" ht="15" customHeight="1" x14ac:dyDescent="0.3">
      <c r="F4175" t="str">
        <f t="shared" si="325"/>
        <v>_</v>
      </c>
      <c r="G4175">
        <f t="shared" si="326"/>
        <v>0</v>
      </c>
      <c r="H4175" s="40" t="e">
        <f t="shared" si="327"/>
        <v>#DIV/0!</v>
      </c>
      <c r="I4175">
        <f t="shared" si="328"/>
        <v>0</v>
      </c>
      <c r="J4175" s="40" t="e">
        <f t="shared" si="329"/>
        <v>#DIV/0!</v>
      </c>
      <c r="K4175" t="str">
        <f>+IFERROR(VLOOKUP(D4175,Table_1[#All],2,0),"")</f>
        <v/>
      </c>
    </row>
    <row r="4176" spans="6:11" ht="15" customHeight="1" x14ac:dyDescent="0.3">
      <c r="F4176" t="str">
        <f t="shared" si="325"/>
        <v>_</v>
      </c>
      <c r="G4176">
        <f t="shared" si="326"/>
        <v>0</v>
      </c>
      <c r="H4176" s="40" t="e">
        <f t="shared" si="327"/>
        <v>#DIV/0!</v>
      </c>
      <c r="I4176">
        <f t="shared" si="328"/>
        <v>0</v>
      </c>
      <c r="J4176" s="40" t="e">
        <f t="shared" si="329"/>
        <v>#DIV/0!</v>
      </c>
      <c r="K4176" t="str">
        <f>+IFERROR(VLOOKUP(D4176,Table_1[#All],2,0),"")</f>
        <v/>
      </c>
    </row>
    <row r="4177" spans="6:11" ht="15" customHeight="1" x14ac:dyDescent="0.3">
      <c r="F4177" t="str">
        <f t="shared" si="325"/>
        <v>_</v>
      </c>
      <c r="G4177">
        <f t="shared" si="326"/>
        <v>0</v>
      </c>
      <c r="H4177" s="40" t="e">
        <f t="shared" si="327"/>
        <v>#DIV/0!</v>
      </c>
      <c r="I4177">
        <f t="shared" si="328"/>
        <v>0</v>
      </c>
      <c r="J4177" s="40" t="e">
        <f t="shared" si="329"/>
        <v>#DIV/0!</v>
      </c>
      <c r="K4177" t="str">
        <f>+IFERROR(VLOOKUP(D4177,Table_1[#All],2,0),"")</f>
        <v/>
      </c>
    </row>
    <row r="4178" spans="6:11" ht="15" customHeight="1" x14ac:dyDescent="0.3">
      <c r="F4178" t="str">
        <f t="shared" si="325"/>
        <v>_</v>
      </c>
      <c r="G4178">
        <f t="shared" si="326"/>
        <v>0</v>
      </c>
      <c r="H4178" s="40" t="e">
        <f t="shared" si="327"/>
        <v>#DIV/0!</v>
      </c>
      <c r="I4178">
        <f t="shared" si="328"/>
        <v>0</v>
      </c>
      <c r="J4178" s="40" t="e">
        <f t="shared" si="329"/>
        <v>#DIV/0!</v>
      </c>
      <c r="K4178" t="str">
        <f>+IFERROR(VLOOKUP(D4178,Table_1[#All],2,0),"")</f>
        <v/>
      </c>
    </row>
    <row r="4179" spans="6:11" ht="15" customHeight="1" x14ac:dyDescent="0.3">
      <c r="F4179" t="str">
        <f t="shared" si="325"/>
        <v>_</v>
      </c>
      <c r="G4179">
        <f t="shared" si="326"/>
        <v>0</v>
      </c>
      <c r="H4179" s="40" t="e">
        <f t="shared" si="327"/>
        <v>#DIV/0!</v>
      </c>
      <c r="I4179">
        <f t="shared" si="328"/>
        <v>0</v>
      </c>
      <c r="J4179" s="40" t="e">
        <f t="shared" si="329"/>
        <v>#DIV/0!</v>
      </c>
      <c r="K4179" t="str">
        <f>+IFERROR(VLOOKUP(D4179,Table_1[#All],2,0),"")</f>
        <v/>
      </c>
    </row>
    <row r="4180" spans="6:11" ht="15" customHeight="1" x14ac:dyDescent="0.3">
      <c r="F4180" t="str">
        <f t="shared" si="325"/>
        <v>_</v>
      </c>
      <c r="G4180">
        <f t="shared" si="326"/>
        <v>0</v>
      </c>
      <c r="H4180" s="40" t="e">
        <f t="shared" si="327"/>
        <v>#DIV/0!</v>
      </c>
      <c r="I4180">
        <f t="shared" si="328"/>
        <v>0</v>
      </c>
      <c r="J4180" s="40" t="e">
        <f t="shared" si="329"/>
        <v>#DIV/0!</v>
      </c>
      <c r="K4180" t="str">
        <f>+IFERROR(VLOOKUP(D4180,Table_1[#All],2,0),"")</f>
        <v/>
      </c>
    </row>
    <row r="4181" spans="6:11" ht="15" customHeight="1" x14ac:dyDescent="0.3">
      <c r="F4181" t="str">
        <f t="shared" si="325"/>
        <v>_</v>
      </c>
      <c r="G4181">
        <f t="shared" si="326"/>
        <v>0</v>
      </c>
      <c r="H4181" s="40" t="e">
        <f t="shared" si="327"/>
        <v>#DIV/0!</v>
      </c>
      <c r="I4181">
        <f t="shared" si="328"/>
        <v>0</v>
      </c>
      <c r="J4181" s="40" t="e">
        <f t="shared" si="329"/>
        <v>#DIV/0!</v>
      </c>
      <c r="K4181" t="str">
        <f>+IFERROR(VLOOKUP(D4181,Table_1[#All],2,0),"")</f>
        <v/>
      </c>
    </row>
    <row r="4182" spans="6:11" ht="15" customHeight="1" x14ac:dyDescent="0.3">
      <c r="F4182" t="str">
        <f t="shared" si="325"/>
        <v>_</v>
      </c>
      <c r="G4182">
        <f t="shared" si="326"/>
        <v>0</v>
      </c>
      <c r="H4182" s="40" t="e">
        <f t="shared" si="327"/>
        <v>#DIV/0!</v>
      </c>
      <c r="I4182">
        <f t="shared" si="328"/>
        <v>0</v>
      </c>
      <c r="J4182" s="40" t="e">
        <f t="shared" si="329"/>
        <v>#DIV/0!</v>
      </c>
      <c r="K4182" t="str">
        <f>+IFERROR(VLOOKUP(D4182,Table_1[#All],2,0),"")</f>
        <v/>
      </c>
    </row>
    <row r="4183" spans="6:11" ht="15" customHeight="1" x14ac:dyDescent="0.3">
      <c r="F4183" t="str">
        <f t="shared" si="325"/>
        <v>_</v>
      </c>
      <c r="G4183">
        <f t="shared" si="326"/>
        <v>0</v>
      </c>
      <c r="H4183" s="40" t="e">
        <f t="shared" si="327"/>
        <v>#DIV/0!</v>
      </c>
      <c r="I4183">
        <f t="shared" si="328"/>
        <v>0</v>
      </c>
      <c r="J4183" s="40" t="e">
        <f t="shared" si="329"/>
        <v>#DIV/0!</v>
      </c>
      <c r="K4183" t="str">
        <f>+IFERROR(VLOOKUP(D4183,Table_1[#All],2,0),"")</f>
        <v/>
      </c>
    </row>
    <row r="4184" spans="6:11" ht="15" customHeight="1" x14ac:dyDescent="0.3">
      <c r="F4184" t="str">
        <f t="shared" si="325"/>
        <v>_</v>
      </c>
      <c r="G4184">
        <f t="shared" si="326"/>
        <v>0</v>
      </c>
      <c r="H4184" s="40" t="e">
        <f t="shared" si="327"/>
        <v>#DIV/0!</v>
      </c>
      <c r="I4184">
        <f t="shared" si="328"/>
        <v>0</v>
      </c>
      <c r="J4184" s="40" t="e">
        <f t="shared" si="329"/>
        <v>#DIV/0!</v>
      </c>
      <c r="K4184" t="str">
        <f>+IFERROR(VLOOKUP(D4184,Table_1[#All],2,0),"")</f>
        <v/>
      </c>
    </row>
    <row r="4185" spans="6:11" ht="15" customHeight="1" x14ac:dyDescent="0.3">
      <c r="F4185" t="str">
        <f t="shared" si="325"/>
        <v>_</v>
      </c>
      <c r="G4185">
        <f t="shared" si="326"/>
        <v>0</v>
      </c>
      <c r="H4185" s="40" t="e">
        <f t="shared" si="327"/>
        <v>#DIV/0!</v>
      </c>
      <c r="I4185">
        <f t="shared" si="328"/>
        <v>0</v>
      </c>
      <c r="J4185" s="40" t="e">
        <f t="shared" si="329"/>
        <v>#DIV/0!</v>
      </c>
      <c r="K4185" t="str">
        <f>+IFERROR(VLOOKUP(D4185,Table_1[#All],2,0),"")</f>
        <v/>
      </c>
    </row>
    <row r="4186" spans="6:11" ht="15" customHeight="1" x14ac:dyDescent="0.3">
      <c r="F4186" t="str">
        <f t="shared" si="325"/>
        <v>_</v>
      </c>
      <c r="G4186">
        <f t="shared" si="326"/>
        <v>0</v>
      </c>
      <c r="H4186" s="40" t="e">
        <f t="shared" si="327"/>
        <v>#DIV/0!</v>
      </c>
      <c r="I4186">
        <f t="shared" si="328"/>
        <v>0</v>
      </c>
      <c r="J4186" s="40" t="e">
        <f t="shared" si="329"/>
        <v>#DIV/0!</v>
      </c>
      <c r="K4186" t="str">
        <f>+IFERROR(VLOOKUP(D4186,Table_1[#All],2,0),"")</f>
        <v/>
      </c>
    </row>
    <row r="4187" spans="6:11" ht="15" customHeight="1" x14ac:dyDescent="0.3">
      <c r="F4187" t="str">
        <f t="shared" si="325"/>
        <v>_</v>
      </c>
      <c r="G4187">
        <f t="shared" si="326"/>
        <v>0</v>
      </c>
      <c r="H4187" s="40" t="e">
        <f t="shared" si="327"/>
        <v>#DIV/0!</v>
      </c>
      <c r="I4187">
        <f t="shared" si="328"/>
        <v>0</v>
      </c>
      <c r="J4187" s="40" t="e">
        <f t="shared" si="329"/>
        <v>#DIV/0!</v>
      </c>
      <c r="K4187" t="str">
        <f>+IFERROR(VLOOKUP(D4187,Table_1[#All],2,0),"")</f>
        <v/>
      </c>
    </row>
    <row r="4188" spans="6:11" ht="15" customHeight="1" x14ac:dyDescent="0.3">
      <c r="F4188" t="str">
        <f t="shared" si="325"/>
        <v>_</v>
      </c>
      <c r="G4188">
        <f t="shared" si="326"/>
        <v>0</v>
      </c>
      <c r="H4188" s="40" t="e">
        <f t="shared" si="327"/>
        <v>#DIV/0!</v>
      </c>
      <c r="I4188">
        <f t="shared" si="328"/>
        <v>0</v>
      </c>
      <c r="J4188" s="40" t="e">
        <f t="shared" si="329"/>
        <v>#DIV/0!</v>
      </c>
      <c r="K4188" t="str">
        <f>+IFERROR(VLOOKUP(D4188,Table_1[#All],2,0),"")</f>
        <v/>
      </c>
    </row>
    <row r="4189" spans="6:11" ht="15" customHeight="1" x14ac:dyDescent="0.3">
      <c r="F4189" t="str">
        <f t="shared" si="325"/>
        <v>_</v>
      </c>
      <c r="G4189">
        <f t="shared" si="326"/>
        <v>0</v>
      </c>
      <c r="H4189" s="40" t="e">
        <f t="shared" si="327"/>
        <v>#DIV/0!</v>
      </c>
      <c r="I4189">
        <f t="shared" si="328"/>
        <v>0</v>
      </c>
      <c r="J4189" s="40" t="e">
        <f t="shared" si="329"/>
        <v>#DIV/0!</v>
      </c>
      <c r="K4189" t="str">
        <f>+IFERROR(VLOOKUP(D4189,Table_1[#All],2,0),"")</f>
        <v/>
      </c>
    </row>
    <row r="4190" spans="6:11" ht="15" customHeight="1" x14ac:dyDescent="0.3">
      <c r="F4190" t="str">
        <f t="shared" si="325"/>
        <v>_</v>
      </c>
      <c r="G4190">
        <f t="shared" si="326"/>
        <v>0</v>
      </c>
      <c r="H4190" s="40" t="e">
        <f t="shared" si="327"/>
        <v>#DIV/0!</v>
      </c>
      <c r="I4190">
        <f t="shared" si="328"/>
        <v>0</v>
      </c>
      <c r="J4190" s="40" t="e">
        <f t="shared" si="329"/>
        <v>#DIV/0!</v>
      </c>
      <c r="K4190" t="str">
        <f>+IFERROR(VLOOKUP(D4190,Table_1[#All],2,0),"")</f>
        <v/>
      </c>
    </row>
    <row r="4191" spans="6:11" ht="15" customHeight="1" x14ac:dyDescent="0.3">
      <c r="F4191" t="str">
        <f t="shared" si="325"/>
        <v>_</v>
      </c>
      <c r="G4191">
        <f t="shared" si="326"/>
        <v>0</v>
      </c>
      <c r="H4191" s="40" t="e">
        <f t="shared" si="327"/>
        <v>#DIV/0!</v>
      </c>
      <c r="I4191">
        <f t="shared" si="328"/>
        <v>0</v>
      </c>
      <c r="J4191" s="40" t="e">
        <f t="shared" si="329"/>
        <v>#DIV/0!</v>
      </c>
      <c r="K4191" t="str">
        <f>+IFERROR(VLOOKUP(D4191,Table_1[#All],2,0),"")</f>
        <v/>
      </c>
    </row>
    <row r="4192" spans="6:11" ht="15" customHeight="1" x14ac:dyDescent="0.3">
      <c r="F4192" t="str">
        <f t="shared" si="325"/>
        <v>_</v>
      </c>
      <c r="G4192">
        <f t="shared" si="326"/>
        <v>0</v>
      </c>
      <c r="H4192" s="40" t="e">
        <f t="shared" si="327"/>
        <v>#DIV/0!</v>
      </c>
      <c r="I4192">
        <f t="shared" si="328"/>
        <v>0</v>
      </c>
      <c r="J4192" s="40" t="e">
        <f t="shared" si="329"/>
        <v>#DIV/0!</v>
      </c>
      <c r="K4192" t="str">
        <f>+IFERROR(VLOOKUP(D4192,Table_1[#All],2,0),"")</f>
        <v/>
      </c>
    </row>
    <row r="4193" spans="6:11" ht="15" customHeight="1" x14ac:dyDescent="0.3">
      <c r="F4193" t="str">
        <f t="shared" si="325"/>
        <v>_</v>
      </c>
      <c r="G4193">
        <f t="shared" si="326"/>
        <v>0</v>
      </c>
      <c r="H4193" s="40" t="e">
        <f t="shared" si="327"/>
        <v>#DIV/0!</v>
      </c>
      <c r="I4193">
        <f t="shared" si="328"/>
        <v>0</v>
      </c>
      <c r="J4193" s="40" t="e">
        <f t="shared" si="329"/>
        <v>#DIV/0!</v>
      </c>
      <c r="K4193" t="str">
        <f>+IFERROR(VLOOKUP(D4193,Table_1[#All],2,0),"")</f>
        <v/>
      </c>
    </row>
    <row r="4194" spans="6:11" ht="15" customHeight="1" x14ac:dyDescent="0.3">
      <c r="F4194" t="str">
        <f t="shared" si="325"/>
        <v>_</v>
      </c>
      <c r="G4194">
        <f t="shared" si="326"/>
        <v>0</v>
      </c>
      <c r="H4194" s="40" t="e">
        <f t="shared" si="327"/>
        <v>#DIV/0!</v>
      </c>
      <c r="I4194">
        <f t="shared" si="328"/>
        <v>0</v>
      </c>
      <c r="J4194" s="40" t="e">
        <f t="shared" si="329"/>
        <v>#DIV/0!</v>
      </c>
      <c r="K4194" t="str">
        <f>+IFERROR(VLOOKUP(D4194,Table_1[#All],2,0),"")</f>
        <v/>
      </c>
    </row>
    <row r="4195" spans="6:11" ht="15" customHeight="1" x14ac:dyDescent="0.3">
      <c r="F4195" t="str">
        <f t="shared" si="325"/>
        <v>_</v>
      </c>
      <c r="G4195">
        <f t="shared" si="326"/>
        <v>0</v>
      </c>
      <c r="H4195" s="40" t="e">
        <f t="shared" si="327"/>
        <v>#DIV/0!</v>
      </c>
      <c r="I4195">
        <f t="shared" si="328"/>
        <v>0</v>
      </c>
      <c r="J4195" s="40" t="e">
        <f t="shared" si="329"/>
        <v>#DIV/0!</v>
      </c>
      <c r="K4195" t="str">
        <f>+IFERROR(VLOOKUP(D4195,Table_1[#All],2,0),"")</f>
        <v/>
      </c>
    </row>
    <row r="4196" spans="6:11" ht="15" customHeight="1" x14ac:dyDescent="0.3">
      <c r="F4196" t="str">
        <f t="shared" si="325"/>
        <v>_</v>
      </c>
      <c r="G4196">
        <f t="shared" si="326"/>
        <v>0</v>
      </c>
      <c r="H4196" s="40" t="e">
        <f t="shared" si="327"/>
        <v>#DIV/0!</v>
      </c>
      <c r="I4196">
        <f t="shared" si="328"/>
        <v>0</v>
      </c>
      <c r="J4196" s="40" t="e">
        <f t="shared" si="329"/>
        <v>#DIV/0!</v>
      </c>
      <c r="K4196" t="str">
        <f>+IFERROR(VLOOKUP(D4196,Table_1[#All],2,0),"")</f>
        <v/>
      </c>
    </row>
    <row r="4197" spans="6:11" ht="15" customHeight="1" x14ac:dyDescent="0.3">
      <c r="F4197" t="str">
        <f t="shared" si="325"/>
        <v>_</v>
      </c>
      <c r="G4197">
        <f t="shared" si="326"/>
        <v>0</v>
      </c>
      <c r="H4197" s="40" t="e">
        <f t="shared" si="327"/>
        <v>#DIV/0!</v>
      </c>
      <c r="I4197">
        <f t="shared" si="328"/>
        <v>0</v>
      </c>
      <c r="J4197" s="40" t="e">
        <f t="shared" si="329"/>
        <v>#DIV/0!</v>
      </c>
      <c r="K4197" t="str">
        <f>+IFERROR(VLOOKUP(D4197,Table_1[#All],2,0),"")</f>
        <v/>
      </c>
    </row>
    <row r="4198" spans="6:11" ht="15" customHeight="1" x14ac:dyDescent="0.3">
      <c r="F4198" t="str">
        <f t="shared" si="325"/>
        <v>_</v>
      </c>
      <c r="G4198">
        <f t="shared" si="326"/>
        <v>0</v>
      </c>
      <c r="H4198" s="40" t="e">
        <f t="shared" si="327"/>
        <v>#DIV/0!</v>
      </c>
      <c r="I4198">
        <f t="shared" si="328"/>
        <v>0</v>
      </c>
      <c r="J4198" s="40" t="e">
        <f t="shared" si="329"/>
        <v>#DIV/0!</v>
      </c>
      <c r="K4198" t="str">
        <f>+IFERROR(VLOOKUP(D4198,Table_1[#All],2,0),"")</f>
        <v/>
      </c>
    </row>
    <row r="4199" spans="6:11" ht="15" customHeight="1" x14ac:dyDescent="0.3">
      <c r="F4199" t="str">
        <f t="shared" si="325"/>
        <v>_</v>
      </c>
      <c r="G4199">
        <f t="shared" si="326"/>
        <v>0</v>
      </c>
      <c r="H4199" s="40" t="e">
        <f t="shared" si="327"/>
        <v>#DIV/0!</v>
      </c>
      <c r="I4199">
        <f t="shared" si="328"/>
        <v>0</v>
      </c>
      <c r="J4199" s="40" t="e">
        <f t="shared" si="329"/>
        <v>#DIV/0!</v>
      </c>
      <c r="K4199" t="str">
        <f>+IFERROR(VLOOKUP(D4199,Table_1[#All],2,0),"")</f>
        <v/>
      </c>
    </row>
    <row r="4200" spans="6:11" ht="15" customHeight="1" x14ac:dyDescent="0.3">
      <c r="F4200" t="str">
        <f t="shared" si="325"/>
        <v>_</v>
      </c>
      <c r="G4200">
        <f t="shared" si="326"/>
        <v>0</v>
      </c>
      <c r="H4200" s="40" t="e">
        <f t="shared" si="327"/>
        <v>#DIV/0!</v>
      </c>
      <c r="I4200">
        <f t="shared" si="328"/>
        <v>0</v>
      </c>
      <c r="J4200" s="40" t="e">
        <f t="shared" si="329"/>
        <v>#DIV/0!</v>
      </c>
      <c r="K4200" t="str">
        <f>+IFERROR(VLOOKUP(D4200,Table_1[#All],2,0),"")</f>
        <v/>
      </c>
    </row>
    <row r="4201" spans="6:11" ht="15" customHeight="1" x14ac:dyDescent="0.3">
      <c r="F4201" t="str">
        <f t="shared" si="325"/>
        <v>_</v>
      </c>
      <c r="G4201">
        <f t="shared" si="326"/>
        <v>0</v>
      </c>
      <c r="H4201" s="40" t="e">
        <f t="shared" si="327"/>
        <v>#DIV/0!</v>
      </c>
      <c r="I4201">
        <f t="shared" si="328"/>
        <v>0</v>
      </c>
      <c r="J4201" s="40" t="e">
        <f t="shared" si="329"/>
        <v>#DIV/0!</v>
      </c>
      <c r="K4201" t="str">
        <f>+IFERROR(VLOOKUP(D4201,Table_1[#All],2,0),"")</f>
        <v/>
      </c>
    </row>
    <row r="4202" spans="6:11" ht="15" customHeight="1" x14ac:dyDescent="0.3">
      <c r="F4202" t="str">
        <f t="shared" si="325"/>
        <v>_</v>
      </c>
      <c r="G4202">
        <f t="shared" si="326"/>
        <v>0</v>
      </c>
      <c r="H4202" s="40" t="e">
        <f t="shared" si="327"/>
        <v>#DIV/0!</v>
      </c>
      <c r="I4202">
        <f t="shared" si="328"/>
        <v>0</v>
      </c>
      <c r="J4202" s="40" t="e">
        <f t="shared" si="329"/>
        <v>#DIV/0!</v>
      </c>
      <c r="K4202" t="str">
        <f>+IFERROR(VLOOKUP(D4202,Table_1[#All],2,0),"")</f>
        <v/>
      </c>
    </row>
    <row r="4203" spans="6:11" ht="15" customHeight="1" x14ac:dyDescent="0.3">
      <c r="F4203" t="str">
        <f t="shared" si="325"/>
        <v>_</v>
      </c>
      <c r="G4203">
        <f t="shared" si="326"/>
        <v>0</v>
      </c>
      <c r="H4203" s="40" t="e">
        <f t="shared" si="327"/>
        <v>#DIV/0!</v>
      </c>
      <c r="I4203">
        <f t="shared" si="328"/>
        <v>0</v>
      </c>
      <c r="J4203" s="40" t="e">
        <f t="shared" si="329"/>
        <v>#DIV/0!</v>
      </c>
      <c r="K4203" t="str">
        <f>+IFERROR(VLOOKUP(D4203,Table_1[#All],2,0),"")</f>
        <v/>
      </c>
    </row>
    <row r="4204" spans="6:11" ht="15" customHeight="1" x14ac:dyDescent="0.3">
      <c r="F4204" t="str">
        <f t="shared" si="325"/>
        <v>_</v>
      </c>
      <c r="G4204">
        <f t="shared" si="326"/>
        <v>0</v>
      </c>
      <c r="H4204" s="40" t="e">
        <f t="shared" si="327"/>
        <v>#DIV/0!</v>
      </c>
      <c r="I4204">
        <f t="shared" si="328"/>
        <v>0</v>
      </c>
      <c r="J4204" s="40" t="e">
        <f t="shared" si="329"/>
        <v>#DIV/0!</v>
      </c>
      <c r="K4204" t="str">
        <f>+IFERROR(VLOOKUP(D4204,Table_1[#All],2,0),"")</f>
        <v/>
      </c>
    </row>
    <row r="4205" spans="6:11" ht="15" customHeight="1" x14ac:dyDescent="0.3">
      <c r="F4205" t="str">
        <f t="shared" si="325"/>
        <v>_</v>
      </c>
      <c r="G4205">
        <f t="shared" si="326"/>
        <v>0</v>
      </c>
      <c r="H4205" s="40" t="e">
        <f t="shared" si="327"/>
        <v>#DIV/0!</v>
      </c>
      <c r="I4205">
        <f t="shared" si="328"/>
        <v>0</v>
      </c>
      <c r="J4205" s="40" t="e">
        <f t="shared" si="329"/>
        <v>#DIV/0!</v>
      </c>
      <c r="K4205" t="str">
        <f>+IFERROR(VLOOKUP(D4205,Table_1[#All],2,0),"")</f>
        <v/>
      </c>
    </row>
    <row r="4206" spans="6:11" ht="15" customHeight="1" x14ac:dyDescent="0.3">
      <c r="F4206" t="str">
        <f t="shared" si="325"/>
        <v>_</v>
      </c>
      <c r="G4206">
        <f t="shared" si="326"/>
        <v>0</v>
      </c>
      <c r="H4206" s="40" t="e">
        <f t="shared" si="327"/>
        <v>#DIV/0!</v>
      </c>
      <c r="I4206">
        <f t="shared" si="328"/>
        <v>0</v>
      </c>
      <c r="J4206" s="40" t="e">
        <f t="shared" si="329"/>
        <v>#DIV/0!</v>
      </c>
      <c r="K4206" t="str">
        <f>+IFERROR(VLOOKUP(D4206,Table_1[#All],2,0),"")</f>
        <v/>
      </c>
    </row>
    <row r="4207" spans="6:11" ht="15" customHeight="1" x14ac:dyDescent="0.3">
      <c r="F4207" t="str">
        <f t="shared" si="325"/>
        <v>_</v>
      </c>
      <c r="G4207">
        <f t="shared" si="326"/>
        <v>0</v>
      </c>
      <c r="H4207" s="40" t="e">
        <f t="shared" si="327"/>
        <v>#DIV/0!</v>
      </c>
      <c r="I4207">
        <f t="shared" si="328"/>
        <v>0</v>
      </c>
      <c r="J4207" s="40" t="e">
        <f t="shared" si="329"/>
        <v>#DIV/0!</v>
      </c>
      <c r="K4207" t="str">
        <f>+IFERROR(VLOOKUP(D4207,Table_1[#All],2,0),"")</f>
        <v/>
      </c>
    </row>
    <row r="4208" spans="6:11" ht="15" customHeight="1" x14ac:dyDescent="0.3">
      <c r="F4208" t="str">
        <f t="shared" si="325"/>
        <v>_</v>
      </c>
      <c r="G4208">
        <f t="shared" si="326"/>
        <v>0</v>
      </c>
      <c r="H4208" s="40" t="e">
        <f t="shared" si="327"/>
        <v>#DIV/0!</v>
      </c>
      <c r="I4208">
        <f t="shared" si="328"/>
        <v>0</v>
      </c>
      <c r="J4208" s="40" t="e">
        <f t="shared" si="329"/>
        <v>#DIV/0!</v>
      </c>
      <c r="K4208" t="str">
        <f>+IFERROR(VLOOKUP(D4208,Table_1[#All],2,0),"")</f>
        <v/>
      </c>
    </row>
    <row r="4209" spans="6:11" ht="15" customHeight="1" x14ac:dyDescent="0.3">
      <c r="F4209" t="str">
        <f t="shared" si="325"/>
        <v>_</v>
      </c>
      <c r="G4209">
        <f t="shared" si="326"/>
        <v>0</v>
      </c>
      <c r="H4209" s="40" t="e">
        <f t="shared" si="327"/>
        <v>#DIV/0!</v>
      </c>
      <c r="I4209">
        <f t="shared" si="328"/>
        <v>0</v>
      </c>
      <c r="J4209" s="40" t="e">
        <f t="shared" si="329"/>
        <v>#DIV/0!</v>
      </c>
      <c r="K4209" t="str">
        <f>+IFERROR(VLOOKUP(D4209,Table_1[#All],2,0),"")</f>
        <v/>
      </c>
    </row>
    <row r="4210" spans="6:11" ht="15" customHeight="1" x14ac:dyDescent="0.3">
      <c r="F4210" t="str">
        <f t="shared" si="325"/>
        <v>_</v>
      </c>
      <c r="G4210">
        <f t="shared" si="326"/>
        <v>0</v>
      </c>
      <c r="H4210" s="40" t="e">
        <f t="shared" si="327"/>
        <v>#DIV/0!</v>
      </c>
      <c r="I4210">
        <f t="shared" si="328"/>
        <v>0</v>
      </c>
      <c r="J4210" s="40" t="e">
        <f t="shared" si="329"/>
        <v>#DIV/0!</v>
      </c>
      <c r="K4210" t="str">
        <f>+IFERROR(VLOOKUP(D4210,Table_1[#All],2,0),"")</f>
        <v/>
      </c>
    </row>
    <row r="4211" spans="6:11" ht="15" customHeight="1" x14ac:dyDescent="0.3">
      <c r="F4211" t="str">
        <f t="shared" si="325"/>
        <v>_</v>
      </c>
      <c r="G4211">
        <f t="shared" si="326"/>
        <v>0</v>
      </c>
      <c r="H4211" s="40" t="e">
        <f t="shared" si="327"/>
        <v>#DIV/0!</v>
      </c>
      <c r="I4211">
        <f t="shared" si="328"/>
        <v>0</v>
      </c>
      <c r="J4211" s="40" t="e">
        <f t="shared" si="329"/>
        <v>#DIV/0!</v>
      </c>
      <c r="K4211" t="str">
        <f>+IFERROR(VLOOKUP(D4211,Table_1[#All],2,0),"")</f>
        <v/>
      </c>
    </row>
    <row r="4212" spans="6:11" ht="15" customHeight="1" x14ac:dyDescent="0.3">
      <c r="F4212" t="str">
        <f t="shared" si="325"/>
        <v>_</v>
      </c>
      <c r="G4212">
        <f t="shared" si="326"/>
        <v>0</v>
      </c>
      <c r="H4212" s="40" t="e">
        <f t="shared" si="327"/>
        <v>#DIV/0!</v>
      </c>
      <c r="I4212">
        <f t="shared" si="328"/>
        <v>0</v>
      </c>
      <c r="J4212" s="40" t="e">
        <f t="shared" si="329"/>
        <v>#DIV/0!</v>
      </c>
      <c r="K4212" t="str">
        <f>+IFERROR(VLOOKUP(D4212,Table_1[#All],2,0),"")</f>
        <v/>
      </c>
    </row>
    <row r="4213" spans="6:11" ht="15" customHeight="1" x14ac:dyDescent="0.3">
      <c r="F4213" t="str">
        <f t="shared" si="325"/>
        <v>_</v>
      </c>
      <c r="G4213">
        <f t="shared" si="326"/>
        <v>0</v>
      </c>
      <c r="H4213" s="40" t="e">
        <f t="shared" si="327"/>
        <v>#DIV/0!</v>
      </c>
      <c r="I4213">
        <f t="shared" si="328"/>
        <v>0</v>
      </c>
      <c r="J4213" s="40" t="e">
        <f t="shared" si="329"/>
        <v>#DIV/0!</v>
      </c>
      <c r="K4213" t="str">
        <f>+IFERROR(VLOOKUP(D4213,Table_1[#All],2,0),"")</f>
        <v/>
      </c>
    </row>
    <row r="4214" spans="6:11" ht="15" customHeight="1" x14ac:dyDescent="0.3">
      <c r="F4214" t="str">
        <f t="shared" si="325"/>
        <v>_</v>
      </c>
      <c r="G4214">
        <f t="shared" si="326"/>
        <v>0</v>
      </c>
      <c r="H4214" s="40" t="e">
        <f t="shared" si="327"/>
        <v>#DIV/0!</v>
      </c>
      <c r="I4214">
        <f t="shared" si="328"/>
        <v>0</v>
      </c>
      <c r="J4214" s="40" t="e">
        <f t="shared" si="329"/>
        <v>#DIV/0!</v>
      </c>
      <c r="K4214" t="str">
        <f>+IFERROR(VLOOKUP(D4214,Table_1[#All],2,0),"")</f>
        <v/>
      </c>
    </row>
    <row r="4215" spans="6:11" ht="15" customHeight="1" x14ac:dyDescent="0.3">
      <c r="F4215" t="str">
        <f t="shared" si="325"/>
        <v>_</v>
      </c>
      <c r="G4215">
        <f t="shared" si="326"/>
        <v>0</v>
      </c>
      <c r="H4215" s="40" t="e">
        <f t="shared" si="327"/>
        <v>#DIV/0!</v>
      </c>
      <c r="I4215">
        <f t="shared" si="328"/>
        <v>0</v>
      </c>
      <c r="J4215" s="40" t="e">
        <f t="shared" si="329"/>
        <v>#DIV/0!</v>
      </c>
      <c r="K4215" t="str">
        <f>+IFERROR(VLOOKUP(D4215,Table_1[#All],2,0),"")</f>
        <v/>
      </c>
    </row>
    <row r="4216" spans="6:11" ht="15" customHeight="1" x14ac:dyDescent="0.3">
      <c r="F4216" t="str">
        <f t="shared" si="325"/>
        <v>_</v>
      </c>
      <c r="G4216">
        <f t="shared" si="326"/>
        <v>0</v>
      </c>
      <c r="H4216" s="40" t="e">
        <f t="shared" si="327"/>
        <v>#DIV/0!</v>
      </c>
      <c r="I4216">
        <f t="shared" si="328"/>
        <v>0</v>
      </c>
      <c r="J4216" s="40" t="e">
        <f t="shared" si="329"/>
        <v>#DIV/0!</v>
      </c>
      <c r="K4216" t="str">
        <f>+IFERROR(VLOOKUP(D4216,Table_1[#All],2,0),"")</f>
        <v/>
      </c>
    </row>
    <row r="4217" spans="6:11" ht="15" customHeight="1" x14ac:dyDescent="0.3">
      <c r="F4217" t="str">
        <f t="shared" si="325"/>
        <v>_</v>
      </c>
      <c r="G4217">
        <f t="shared" si="326"/>
        <v>0</v>
      </c>
      <c r="H4217" s="40" t="e">
        <f t="shared" si="327"/>
        <v>#DIV/0!</v>
      </c>
      <c r="I4217">
        <f t="shared" si="328"/>
        <v>0</v>
      </c>
      <c r="J4217" s="40" t="e">
        <f t="shared" si="329"/>
        <v>#DIV/0!</v>
      </c>
      <c r="K4217" t="str">
        <f>+IFERROR(VLOOKUP(D4217,Table_1[#All],2,0),"")</f>
        <v/>
      </c>
    </row>
    <row r="4218" spans="6:11" ht="15" customHeight="1" x14ac:dyDescent="0.3">
      <c r="F4218" t="str">
        <f t="shared" si="325"/>
        <v>_</v>
      </c>
      <c r="G4218">
        <f t="shared" si="326"/>
        <v>0</v>
      </c>
      <c r="H4218" s="40" t="e">
        <f t="shared" si="327"/>
        <v>#DIV/0!</v>
      </c>
      <c r="I4218">
        <f t="shared" si="328"/>
        <v>0</v>
      </c>
      <c r="J4218" s="40" t="e">
        <f t="shared" si="329"/>
        <v>#DIV/0!</v>
      </c>
      <c r="K4218" t="str">
        <f>+IFERROR(VLOOKUP(D4218,Table_1[#All],2,0),"")</f>
        <v/>
      </c>
    </row>
    <row r="4219" spans="6:11" ht="15" customHeight="1" x14ac:dyDescent="0.3">
      <c r="F4219" t="str">
        <f t="shared" si="325"/>
        <v>_</v>
      </c>
      <c r="G4219">
        <f t="shared" si="326"/>
        <v>0</v>
      </c>
      <c r="H4219" s="40" t="e">
        <f t="shared" si="327"/>
        <v>#DIV/0!</v>
      </c>
      <c r="I4219">
        <f t="shared" si="328"/>
        <v>0</v>
      </c>
      <c r="J4219" s="40" t="e">
        <f t="shared" si="329"/>
        <v>#DIV/0!</v>
      </c>
      <c r="K4219" t="str">
        <f>+IFERROR(VLOOKUP(D4219,Table_1[#All],2,0),"")</f>
        <v/>
      </c>
    </row>
    <row r="4220" spans="6:11" ht="15" customHeight="1" x14ac:dyDescent="0.3">
      <c r="F4220" t="str">
        <f t="shared" si="325"/>
        <v>_</v>
      </c>
      <c r="G4220">
        <f t="shared" si="326"/>
        <v>0</v>
      </c>
      <c r="H4220" s="40" t="e">
        <f t="shared" si="327"/>
        <v>#DIV/0!</v>
      </c>
      <c r="I4220">
        <f t="shared" si="328"/>
        <v>0</v>
      </c>
      <c r="J4220" s="40" t="e">
        <f t="shared" si="329"/>
        <v>#DIV/0!</v>
      </c>
      <c r="K4220" t="str">
        <f>+IFERROR(VLOOKUP(D4220,Table_1[#All],2,0),"")</f>
        <v/>
      </c>
    </row>
    <row r="4221" spans="6:11" ht="15" customHeight="1" x14ac:dyDescent="0.3">
      <c r="F4221" t="str">
        <f t="shared" si="325"/>
        <v>_</v>
      </c>
      <c r="G4221">
        <f t="shared" si="326"/>
        <v>0</v>
      </c>
      <c r="H4221" s="40" t="e">
        <f t="shared" si="327"/>
        <v>#DIV/0!</v>
      </c>
      <c r="I4221">
        <f t="shared" si="328"/>
        <v>0</v>
      </c>
      <c r="J4221" s="40" t="e">
        <f t="shared" si="329"/>
        <v>#DIV/0!</v>
      </c>
      <c r="K4221" t="str">
        <f>+IFERROR(VLOOKUP(D4221,Table_1[#All],2,0),"")</f>
        <v/>
      </c>
    </row>
    <row r="4222" spans="6:11" ht="15" customHeight="1" x14ac:dyDescent="0.3">
      <c r="F4222" t="str">
        <f t="shared" si="325"/>
        <v>_</v>
      </c>
      <c r="G4222">
        <f t="shared" si="326"/>
        <v>0</v>
      </c>
      <c r="H4222" s="40" t="e">
        <f t="shared" si="327"/>
        <v>#DIV/0!</v>
      </c>
      <c r="I4222">
        <f t="shared" si="328"/>
        <v>0</v>
      </c>
      <c r="J4222" s="40" t="e">
        <f t="shared" si="329"/>
        <v>#DIV/0!</v>
      </c>
      <c r="K4222" t="str">
        <f>+IFERROR(VLOOKUP(D4222,Table_1[#All],2,0),"")</f>
        <v/>
      </c>
    </row>
    <row r="4223" spans="6:11" ht="15" customHeight="1" x14ac:dyDescent="0.3">
      <c r="F4223" t="str">
        <f t="shared" si="325"/>
        <v>_</v>
      </c>
      <c r="G4223">
        <f t="shared" si="326"/>
        <v>0</v>
      </c>
      <c r="H4223" s="40" t="e">
        <f t="shared" si="327"/>
        <v>#DIV/0!</v>
      </c>
      <c r="I4223">
        <f t="shared" si="328"/>
        <v>0</v>
      </c>
      <c r="J4223" s="40" t="e">
        <f t="shared" si="329"/>
        <v>#DIV/0!</v>
      </c>
      <c r="K4223" t="str">
        <f>+IFERROR(VLOOKUP(D4223,Table_1[#All],2,0),"")</f>
        <v/>
      </c>
    </row>
    <row r="4224" spans="6:11" ht="15" customHeight="1" x14ac:dyDescent="0.3">
      <c r="F4224" t="str">
        <f t="shared" si="325"/>
        <v>_</v>
      </c>
      <c r="G4224">
        <f t="shared" si="326"/>
        <v>0</v>
      </c>
      <c r="H4224" s="40" t="e">
        <f t="shared" si="327"/>
        <v>#DIV/0!</v>
      </c>
      <c r="I4224">
        <f t="shared" si="328"/>
        <v>0</v>
      </c>
      <c r="J4224" s="40" t="e">
        <f t="shared" si="329"/>
        <v>#DIV/0!</v>
      </c>
      <c r="K4224" t="str">
        <f>+IFERROR(VLOOKUP(D4224,Table_1[#All],2,0),"")</f>
        <v/>
      </c>
    </row>
    <row r="4225" spans="6:11" ht="15" customHeight="1" x14ac:dyDescent="0.3">
      <c r="F4225" t="str">
        <f t="shared" si="325"/>
        <v>_</v>
      </c>
      <c r="G4225">
        <f t="shared" si="326"/>
        <v>0</v>
      </c>
      <c r="H4225" s="40" t="e">
        <f t="shared" si="327"/>
        <v>#DIV/0!</v>
      </c>
      <c r="I4225">
        <f t="shared" si="328"/>
        <v>0</v>
      </c>
      <c r="J4225" s="40" t="e">
        <f t="shared" si="329"/>
        <v>#DIV/0!</v>
      </c>
      <c r="K4225" t="str">
        <f>+IFERROR(VLOOKUP(D4225,Table_1[#All],2,0),"")</f>
        <v/>
      </c>
    </row>
    <row r="4226" spans="6:11" ht="15" customHeight="1" x14ac:dyDescent="0.3">
      <c r="F4226" t="str">
        <f t="shared" si="325"/>
        <v>_</v>
      </c>
      <c r="G4226">
        <f t="shared" si="326"/>
        <v>0</v>
      </c>
      <c r="H4226" s="40" t="e">
        <f t="shared" si="327"/>
        <v>#DIV/0!</v>
      </c>
      <c r="I4226">
        <f t="shared" si="328"/>
        <v>0</v>
      </c>
      <c r="J4226" s="40" t="e">
        <f t="shared" si="329"/>
        <v>#DIV/0!</v>
      </c>
      <c r="K4226" t="str">
        <f>+IFERROR(VLOOKUP(D4226,Table_1[#All],2,0),"")</f>
        <v/>
      </c>
    </row>
    <row r="4227" spans="6:11" ht="15" customHeight="1" x14ac:dyDescent="0.3">
      <c r="F4227" t="str">
        <f t="shared" ref="F4227:F4290" si="330">+CONCATENATE(A4227,"_",B4227)</f>
        <v>_</v>
      </c>
      <c r="G4227">
        <f t="shared" ref="G4227:G4290" si="331">+SUMIFS($E$2:$E$1048576,$D$2:$D$1048576,"00. VENDES",$F$2:$F$1048576,F4227)</f>
        <v>0</v>
      </c>
      <c r="H4227" s="40" t="e">
        <f t="shared" ref="H4227:H4290" si="332">+E4227/G4227</f>
        <v>#DIV/0!</v>
      </c>
      <c r="I4227">
        <f t="shared" ref="I4227:I4290" si="333">+SUMIFS($E$2:$E$9999,$D$2:$D$9999,"00. VENDES",$B$2:$B$9999,B4227)</f>
        <v>0</v>
      </c>
      <c r="J4227" s="40" t="e">
        <f t="shared" ref="J4227:J4290" si="334">+E4227/I4227</f>
        <v>#DIV/0!</v>
      </c>
      <c r="K4227" t="str">
        <f>+IFERROR(VLOOKUP(D4227,Table_1[#All],2,0),"")</f>
        <v/>
      </c>
    </row>
    <row r="4228" spans="6:11" ht="15" customHeight="1" x14ac:dyDescent="0.3">
      <c r="F4228" t="str">
        <f t="shared" si="330"/>
        <v>_</v>
      </c>
      <c r="G4228">
        <f t="shared" si="331"/>
        <v>0</v>
      </c>
      <c r="H4228" s="40" t="e">
        <f t="shared" si="332"/>
        <v>#DIV/0!</v>
      </c>
      <c r="I4228">
        <f t="shared" si="333"/>
        <v>0</v>
      </c>
      <c r="J4228" s="40" t="e">
        <f t="shared" si="334"/>
        <v>#DIV/0!</v>
      </c>
      <c r="K4228" t="str">
        <f>+IFERROR(VLOOKUP(D4228,Table_1[#All],2,0),"")</f>
        <v/>
      </c>
    </row>
    <row r="4229" spans="6:11" ht="15" customHeight="1" x14ac:dyDescent="0.3">
      <c r="F4229" t="str">
        <f t="shared" si="330"/>
        <v>_</v>
      </c>
      <c r="G4229">
        <f t="shared" si="331"/>
        <v>0</v>
      </c>
      <c r="H4229" s="40" t="e">
        <f t="shared" si="332"/>
        <v>#DIV/0!</v>
      </c>
      <c r="I4229">
        <f t="shared" si="333"/>
        <v>0</v>
      </c>
      <c r="J4229" s="40" t="e">
        <f t="shared" si="334"/>
        <v>#DIV/0!</v>
      </c>
      <c r="K4229" t="str">
        <f>+IFERROR(VLOOKUP(D4229,Table_1[#All],2,0),"")</f>
        <v/>
      </c>
    </row>
    <row r="4230" spans="6:11" ht="15" customHeight="1" x14ac:dyDescent="0.3">
      <c r="F4230" t="str">
        <f t="shared" si="330"/>
        <v>_</v>
      </c>
      <c r="G4230">
        <f t="shared" si="331"/>
        <v>0</v>
      </c>
      <c r="H4230" s="40" t="e">
        <f t="shared" si="332"/>
        <v>#DIV/0!</v>
      </c>
      <c r="I4230">
        <f t="shared" si="333"/>
        <v>0</v>
      </c>
      <c r="J4230" s="40" t="e">
        <f t="shared" si="334"/>
        <v>#DIV/0!</v>
      </c>
      <c r="K4230" t="str">
        <f>+IFERROR(VLOOKUP(D4230,Table_1[#All],2,0),"")</f>
        <v/>
      </c>
    </row>
    <row r="4231" spans="6:11" ht="15" customHeight="1" x14ac:dyDescent="0.3">
      <c r="F4231" t="str">
        <f t="shared" si="330"/>
        <v>_</v>
      </c>
      <c r="G4231">
        <f t="shared" si="331"/>
        <v>0</v>
      </c>
      <c r="H4231" s="40" t="e">
        <f t="shared" si="332"/>
        <v>#DIV/0!</v>
      </c>
      <c r="I4231">
        <f t="shared" si="333"/>
        <v>0</v>
      </c>
      <c r="J4231" s="40" t="e">
        <f t="shared" si="334"/>
        <v>#DIV/0!</v>
      </c>
      <c r="K4231" t="str">
        <f>+IFERROR(VLOOKUP(D4231,Table_1[#All],2,0),"")</f>
        <v/>
      </c>
    </row>
    <row r="4232" spans="6:11" ht="15" customHeight="1" x14ac:dyDescent="0.3">
      <c r="F4232" t="str">
        <f t="shared" si="330"/>
        <v>_</v>
      </c>
      <c r="G4232">
        <f t="shared" si="331"/>
        <v>0</v>
      </c>
      <c r="H4232" s="40" t="e">
        <f t="shared" si="332"/>
        <v>#DIV/0!</v>
      </c>
      <c r="I4232">
        <f t="shared" si="333"/>
        <v>0</v>
      </c>
      <c r="J4232" s="40" t="e">
        <f t="shared" si="334"/>
        <v>#DIV/0!</v>
      </c>
      <c r="K4232" t="str">
        <f>+IFERROR(VLOOKUP(D4232,Table_1[#All],2,0),"")</f>
        <v/>
      </c>
    </row>
    <row r="4233" spans="6:11" ht="15" customHeight="1" x14ac:dyDescent="0.3">
      <c r="F4233" t="str">
        <f t="shared" si="330"/>
        <v>_</v>
      </c>
      <c r="G4233">
        <f t="shared" si="331"/>
        <v>0</v>
      </c>
      <c r="H4233" s="40" t="e">
        <f t="shared" si="332"/>
        <v>#DIV/0!</v>
      </c>
      <c r="I4233">
        <f t="shared" si="333"/>
        <v>0</v>
      </c>
      <c r="J4233" s="40" t="e">
        <f t="shared" si="334"/>
        <v>#DIV/0!</v>
      </c>
      <c r="K4233" t="str">
        <f>+IFERROR(VLOOKUP(D4233,Table_1[#All],2,0),"")</f>
        <v/>
      </c>
    </row>
    <row r="4234" spans="6:11" ht="15" customHeight="1" x14ac:dyDescent="0.3">
      <c r="F4234" t="str">
        <f t="shared" si="330"/>
        <v>_</v>
      </c>
      <c r="G4234">
        <f t="shared" si="331"/>
        <v>0</v>
      </c>
      <c r="H4234" s="40" t="e">
        <f t="shared" si="332"/>
        <v>#DIV/0!</v>
      </c>
      <c r="I4234">
        <f t="shared" si="333"/>
        <v>0</v>
      </c>
      <c r="J4234" s="40" t="e">
        <f t="shared" si="334"/>
        <v>#DIV/0!</v>
      </c>
      <c r="K4234" t="str">
        <f>+IFERROR(VLOOKUP(D4234,Table_1[#All],2,0),"")</f>
        <v/>
      </c>
    </row>
    <row r="4235" spans="6:11" ht="15" customHeight="1" x14ac:dyDescent="0.3">
      <c r="F4235" t="str">
        <f t="shared" si="330"/>
        <v>_</v>
      </c>
      <c r="G4235">
        <f t="shared" si="331"/>
        <v>0</v>
      </c>
      <c r="H4235" s="40" t="e">
        <f t="shared" si="332"/>
        <v>#DIV/0!</v>
      </c>
      <c r="I4235">
        <f t="shared" si="333"/>
        <v>0</v>
      </c>
      <c r="J4235" s="40" t="e">
        <f t="shared" si="334"/>
        <v>#DIV/0!</v>
      </c>
      <c r="K4235" t="str">
        <f>+IFERROR(VLOOKUP(D4235,Table_1[#All],2,0),"")</f>
        <v/>
      </c>
    </row>
    <row r="4236" spans="6:11" ht="15" customHeight="1" x14ac:dyDescent="0.3">
      <c r="F4236" t="str">
        <f t="shared" si="330"/>
        <v>_</v>
      </c>
      <c r="G4236">
        <f t="shared" si="331"/>
        <v>0</v>
      </c>
      <c r="H4236" s="40" t="e">
        <f t="shared" si="332"/>
        <v>#DIV/0!</v>
      </c>
      <c r="I4236">
        <f t="shared" si="333"/>
        <v>0</v>
      </c>
      <c r="J4236" s="40" t="e">
        <f t="shared" si="334"/>
        <v>#DIV/0!</v>
      </c>
      <c r="K4236" t="str">
        <f>+IFERROR(VLOOKUP(D4236,Table_1[#All],2,0),"")</f>
        <v/>
      </c>
    </row>
    <row r="4237" spans="6:11" ht="15" customHeight="1" x14ac:dyDescent="0.3">
      <c r="F4237" t="str">
        <f t="shared" si="330"/>
        <v>_</v>
      </c>
      <c r="G4237">
        <f t="shared" si="331"/>
        <v>0</v>
      </c>
      <c r="H4237" s="40" t="e">
        <f t="shared" si="332"/>
        <v>#DIV/0!</v>
      </c>
      <c r="I4237">
        <f t="shared" si="333"/>
        <v>0</v>
      </c>
      <c r="J4237" s="40" t="e">
        <f t="shared" si="334"/>
        <v>#DIV/0!</v>
      </c>
      <c r="K4237" t="str">
        <f>+IFERROR(VLOOKUP(D4237,Table_1[#All],2,0),"")</f>
        <v/>
      </c>
    </row>
    <row r="4238" spans="6:11" ht="15" customHeight="1" x14ac:dyDescent="0.3">
      <c r="F4238" t="str">
        <f t="shared" si="330"/>
        <v>_</v>
      </c>
      <c r="G4238">
        <f t="shared" si="331"/>
        <v>0</v>
      </c>
      <c r="H4238" s="40" t="e">
        <f t="shared" si="332"/>
        <v>#DIV/0!</v>
      </c>
      <c r="I4238">
        <f t="shared" si="333"/>
        <v>0</v>
      </c>
      <c r="J4238" s="40" t="e">
        <f t="shared" si="334"/>
        <v>#DIV/0!</v>
      </c>
      <c r="K4238" t="str">
        <f>+IFERROR(VLOOKUP(D4238,Table_1[#All],2,0),"")</f>
        <v/>
      </c>
    </row>
    <row r="4239" spans="6:11" ht="15" customHeight="1" x14ac:dyDescent="0.3">
      <c r="F4239" t="str">
        <f t="shared" si="330"/>
        <v>_</v>
      </c>
      <c r="G4239">
        <f t="shared" si="331"/>
        <v>0</v>
      </c>
      <c r="H4239" s="40" t="e">
        <f t="shared" si="332"/>
        <v>#DIV/0!</v>
      </c>
      <c r="I4239">
        <f t="shared" si="333"/>
        <v>0</v>
      </c>
      <c r="J4239" s="40" t="e">
        <f t="shared" si="334"/>
        <v>#DIV/0!</v>
      </c>
      <c r="K4239" t="str">
        <f>+IFERROR(VLOOKUP(D4239,Table_1[#All],2,0),"")</f>
        <v/>
      </c>
    </row>
    <row r="4240" spans="6:11" ht="15" customHeight="1" x14ac:dyDescent="0.3">
      <c r="F4240" t="str">
        <f t="shared" si="330"/>
        <v>_</v>
      </c>
      <c r="G4240">
        <f t="shared" si="331"/>
        <v>0</v>
      </c>
      <c r="H4240" s="40" t="e">
        <f t="shared" si="332"/>
        <v>#DIV/0!</v>
      </c>
      <c r="I4240">
        <f t="shared" si="333"/>
        <v>0</v>
      </c>
      <c r="J4240" s="40" t="e">
        <f t="shared" si="334"/>
        <v>#DIV/0!</v>
      </c>
      <c r="K4240" t="str">
        <f>+IFERROR(VLOOKUP(D4240,Table_1[#All],2,0),"")</f>
        <v/>
      </c>
    </row>
    <row r="4241" spans="6:11" ht="15" customHeight="1" x14ac:dyDescent="0.3">
      <c r="F4241" t="str">
        <f t="shared" si="330"/>
        <v>_</v>
      </c>
      <c r="G4241">
        <f t="shared" si="331"/>
        <v>0</v>
      </c>
      <c r="H4241" s="40" t="e">
        <f t="shared" si="332"/>
        <v>#DIV/0!</v>
      </c>
      <c r="I4241">
        <f t="shared" si="333"/>
        <v>0</v>
      </c>
      <c r="J4241" s="40" t="e">
        <f t="shared" si="334"/>
        <v>#DIV/0!</v>
      </c>
      <c r="K4241" t="str">
        <f>+IFERROR(VLOOKUP(D4241,Table_1[#All],2,0),"")</f>
        <v/>
      </c>
    </row>
    <row r="4242" spans="6:11" ht="15" customHeight="1" x14ac:dyDescent="0.3">
      <c r="F4242" t="str">
        <f t="shared" si="330"/>
        <v>_</v>
      </c>
      <c r="G4242">
        <f t="shared" si="331"/>
        <v>0</v>
      </c>
      <c r="H4242" s="40" t="e">
        <f t="shared" si="332"/>
        <v>#DIV/0!</v>
      </c>
      <c r="I4242">
        <f t="shared" si="333"/>
        <v>0</v>
      </c>
      <c r="J4242" s="40" t="e">
        <f t="shared" si="334"/>
        <v>#DIV/0!</v>
      </c>
      <c r="K4242" t="str">
        <f>+IFERROR(VLOOKUP(D4242,Table_1[#All],2,0),"")</f>
        <v/>
      </c>
    </row>
    <row r="4243" spans="6:11" ht="15" customHeight="1" x14ac:dyDescent="0.3">
      <c r="F4243" t="str">
        <f t="shared" si="330"/>
        <v>_</v>
      </c>
      <c r="G4243">
        <f t="shared" si="331"/>
        <v>0</v>
      </c>
      <c r="H4243" s="40" t="e">
        <f t="shared" si="332"/>
        <v>#DIV/0!</v>
      </c>
      <c r="I4243">
        <f t="shared" si="333"/>
        <v>0</v>
      </c>
      <c r="J4243" s="40" t="e">
        <f t="shared" si="334"/>
        <v>#DIV/0!</v>
      </c>
      <c r="K4243" t="str">
        <f>+IFERROR(VLOOKUP(D4243,Table_1[#All],2,0),"")</f>
        <v/>
      </c>
    </row>
    <row r="4244" spans="6:11" ht="15" customHeight="1" x14ac:dyDescent="0.3">
      <c r="F4244" t="str">
        <f t="shared" si="330"/>
        <v>_</v>
      </c>
      <c r="G4244">
        <f t="shared" si="331"/>
        <v>0</v>
      </c>
      <c r="H4244" s="40" t="e">
        <f t="shared" si="332"/>
        <v>#DIV/0!</v>
      </c>
      <c r="I4244">
        <f t="shared" si="333"/>
        <v>0</v>
      </c>
      <c r="J4244" s="40" t="e">
        <f t="shared" si="334"/>
        <v>#DIV/0!</v>
      </c>
      <c r="K4244" t="str">
        <f>+IFERROR(VLOOKUP(D4244,Table_1[#All],2,0),"")</f>
        <v/>
      </c>
    </row>
    <row r="4245" spans="6:11" ht="15" customHeight="1" x14ac:dyDescent="0.3">
      <c r="F4245" t="str">
        <f t="shared" si="330"/>
        <v>_</v>
      </c>
      <c r="G4245">
        <f t="shared" si="331"/>
        <v>0</v>
      </c>
      <c r="H4245" s="40" t="e">
        <f t="shared" si="332"/>
        <v>#DIV/0!</v>
      </c>
      <c r="I4245">
        <f t="shared" si="333"/>
        <v>0</v>
      </c>
      <c r="J4245" s="40" t="e">
        <f t="shared" si="334"/>
        <v>#DIV/0!</v>
      </c>
      <c r="K4245" t="str">
        <f>+IFERROR(VLOOKUP(D4245,Table_1[#All],2,0),"")</f>
        <v/>
      </c>
    </row>
    <row r="4246" spans="6:11" ht="15" customHeight="1" x14ac:dyDescent="0.3">
      <c r="F4246" t="str">
        <f t="shared" si="330"/>
        <v>_</v>
      </c>
      <c r="G4246">
        <f t="shared" si="331"/>
        <v>0</v>
      </c>
      <c r="H4246" s="40" t="e">
        <f t="shared" si="332"/>
        <v>#DIV/0!</v>
      </c>
      <c r="I4246">
        <f t="shared" si="333"/>
        <v>0</v>
      </c>
      <c r="J4246" s="40" t="e">
        <f t="shared" si="334"/>
        <v>#DIV/0!</v>
      </c>
      <c r="K4246" t="str">
        <f>+IFERROR(VLOOKUP(D4246,Table_1[#All],2,0),"")</f>
        <v/>
      </c>
    </row>
    <row r="4247" spans="6:11" ht="15" customHeight="1" x14ac:dyDescent="0.3">
      <c r="F4247" t="str">
        <f t="shared" si="330"/>
        <v>_</v>
      </c>
      <c r="G4247">
        <f t="shared" si="331"/>
        <v>0</v>
      </c>
      <c r="H4247" s="40" t="e">
        <f t="shared" si="332"/>
        <v>#DIV/0!</v>
      </c>
      <c r="I4247">
        <f t="shared" si="333"/>
        <v>0</v>
      </c>
      <c r="J4247" s="40" t="e">
        <f t="shared" si="334"/>
        <v>#DIV/0!</v>
      </c>
      <c r="K4247" t="str">
        <f>+IFERROR(VLOOKUP(D4247,Table_1[#All],2,0),"")</f>
        <v/>
      </c>
    </row>
    <row r="4248" spans="6:11" ht="15" customHeight="1" x14ac:dyDescent="0.3">
      <c r="F4248" t="str">
        <f t="shared" si="330"/>
        <v>_</v>
      </c>
      <c r="G4248">
        <f t="shared" si="331"/>
        <v>0</v>
      </c>
      <c r="H4248" s="40" t="e">
        <f t="shared" si="332"/>
        <v>#DIV/0!</v>
      </c>
      <c r="I4248">
        <f t="shared" si="333"/>
        <v>0</v>
      </c>
      <c r="J4248" s="40" t="e">
        <f t="shared" si="334"/>
        <v>#DIV/0!</v>
      </c>
      <c r="K4248" t="str">
        <f>+IFERROR(VLOOKUP(D4248,Table_1[#All],2,0),"")</f>
        <v/>
      </c>
    </row>
    <row r="4249" spans="6:11" ht="15" customHeight="1" x14ac:dyDescent="0.3">
      <c r="F4249" t="str">
        <f t="shared" si="330"/>
        <v>_</v>
      </c>
      <c r="G4249">
        <f t="shared" si="331"/>
        <v>0</v>
      </c>
      <c r="H4249" s="40" t="e">
        <f t="shared" si="332"/>
        <v>#DIV/0!</v>
      </c>
      <c r="I4249">
        <f t="shared" si="333"/>
        <v>0</v>
      </c>
      <c r="J4249" s="40" t="e">
        <f t="shared" si="334"/>
        <v>#DIV/0!</v>
      </c>
      <c r="K4249" t="str">
        <f>+IFERROR(VLOOKUP(D4249,Table_1[#All],2,0),"")</f>
        <v/>
      </c>
    </row>
    <row r="4250" spans="6:11" ht="15" customHeight="1" x14ac:dyDescent="0.3">
      <c r="F4250" t="str">
        <f t="shared" si="330"/>
        <v>_</v>
      </c>
      <c r="G4250">
        <f t="shared" si="331"/>
        <v>0</v>
      </c>
      <c r="H4250" s="40" t="e">
        <f t="shared" si="332"/>
        <v>#DIV/0!</v>
      </c>
      <c r="I4250">
        <f t="shared" si="333"/>
        <v>0</v>
      </c>
      <c r="J4250" s="40" t="e">
        <f t="shared" si="334"/>
        <v>#DIV/0!</v>
      </c>
      <c r="K4250" t="str">
        <f>+IFERROR(VLOOKUP(D4250,Table_1[#All],2,0),"")</f>
        <v/>
      </c>
    </row>
    <row r="4251" spans="6:11" ht="15" customHeight="1" x14ac:dyDescent="0.3">
      <c r="F4251" t="str">
        <f t="shared" si="330"/>
        <v>_</v>
      </c>
      <c r="G4251">
        <f t="shared" si="331"/>
        <v>0</v>
      </c>
      <c r="H4251" s="40" t="e">
        <f t="shared" si="332"/>
        <v>#DIV/0!</v>
      </c>
      <c r="I4251">
        <f t="shared" si="333"/>
        <v>0</v>
      </c>
      <c r="J4251" s="40" t="e">
        <f t="shared" si="334"/>
        <v>#DIV/0!</v>
      </c>
      <c r="K4251" t="str">
        <f>+IFERROR(VLOOKUP(D4251,Table_1[#All],2,0),"")</f>
        <v/>
      </c>
    </row>
    <row r="4252" spans="6:11" ht="15" customHeight="1" x14ac:dyDescent="0.3">
      <c r="F4252" t="str">
        <f t="shared" si="330"/>
        <v>_</v>
      </c>
      <c r="G4252">
        <f t="shared" si="331"/>
        <v>0</v>
      </c>
      <c r="H4252" s="40" t="e">
        <f t="shared" si="332"/>
        <v>#DIV/0!</v>
      </c>
      <c r="I4252">
        <f t="shared" si="333"/>
        <v>0</v>
      </c>
      <c r="J4252" s="40" t="e">
        <f t="shared" si="334"/>
        <v>#DIV/0!</v>
      </c>
      <c r="K4252" t="str">
        <f>+IFERROR(VLOOKUP(D4252,Table_1[#All],2,0),"")</f>
        <v/>
      </c>
    </row>
    <row r="4253" spans="6:11" ht="15" customHeight="1" x14ac:dyDescent="0.3">
      <c r="F4253" t="str">
        <f t="shared" si="330"/>
        <v>_</v>
      </c>
      <c r="G4253">
        <f t="shared" si="331"/>
        <v>0</v>
      </c>
      <c r="H4253" s="40" t="e">
        <f t="shared" si="332"/>
        <v>#DIV/0!</v>
      </c>
      <c r="I4253">
        <f t="shared" si="333"/>
        <v>0</v>
      </c>
      <c r="J4253" s="40" t="e">
        <f t="shared" si="334"/>
        <v>#DIV/0!</v>
      </c>
      <c r="K4253" t="str">
        <f>+IFERROR(VLOOKUP(D4253,Table_1[#All],2,0),"")</f>
        <v/>
      </c>
    </row>
    <row r="4254" spans="6:11" ht="15" customHeight="1" x14ac:dyDescent="0.3">
      <c r="F4254" t="str">
        <f t="shared" si="330"/>
        <v>_</v>
      </c>
      <c r="G4254">
        <f t="shared" si="331"/>
        <v>0</v>
      </c>
      <c r="H4254" s="40" t="e">
        <f t="shared" si="332"/>
        <v>#DIV/0!</v>
      </c>
      <c r="I4254">
        <f t="shared" si="333"/>
        <v>0</v>
      </c>
      <c r="J4254" s="40" t="e">
        <f t="shared" si="334"/>
        <v>#DIV/0!</v>
      </c>
      <c r="K4254" t="str">
        <f>+IFERROR(VLOOKUP(D4254,Table_1[#All],2,0),"")</f>
        <v/>
      </c>
    </row>
    <row r="4255" spans="6:11" ht="15" customHeight="1" x14ac:dyDescent="0.3">
      <c r="F4255" t="str">
        <f t="shared" si="330"/>
        <v>_</v>
      </c>
      <c r="G4255">
        <f t="shared" si="331"/>
        <v>0</v>
      </c>
      <c r="H4255" s="40" t="e">
        <f t="shared" si="332"/>
        <v>#DIV/0!</v>
      </c>
      <c r="I4255">
        <f t="shared" si="333"/>
        <v>0</v>
      </c>
      <c r="J4255" s="40" t="e">
        <f t="shared" si="334"/>
        <v>#DIV/0!</v>
      </c>
      <c r="K4255" t="str">
        <f>+IFERROR(VLOOKUP(D4255,Table_1[#All],2,0),"")</f>
        <v/>
      </c>
    </row>
    <row r="4256" spans="6:11" ht="15" customHeight="1" x14ac:dyDescent="0.3">
      <c r="F4256" t="str">
        <f t="shared" si="330"/>
        <v>_</v>
      </c>
      <c r="G4256">
        <f t="shared" si="331"/>
        <v>0</v>
      </c>
      <c r="H4256" s="40" t="e">
        <f t="shared" si="332"/>
        <v>#DIV/0!</v>
      </c>
      <c r="I4256">
        <f t="shared" si="333"/>
        <v>0</v>
      </c>
      <c r="J4256" s="40" t="e">
        <f t="shared" si="334"/>
        <v>#DIV/0!</v>
      </c>
      <c r="K4256" t="str">
        <f>+IFERROR(VLOOKUP(D4256,Table_1[#All],2,0),"")</f>
        <v/>
      </c>
    </row>
    <row r="4257" spans="6:11" ht="15" customHeight="1" x14ac:dyDescent="0.3">
      <c r="F4257" t="str">
        <f t="shared" si="330"/>
        <v>_</v>
      </c>
      <c r="G4257">
        <f t="shared" si="331"/>
        <v>0</v>
      </c>
      <c r="H4257" s="40" t="e">
        <f t="shared" si="332"/>
        <v>#DIV/0!</v>
      </c>
      <c r="I4257">
        <f t="shared" si="333"/>
        <v>0</v>
      </c>
      <c r="J4257" s="40" t="e">
        <f t="shared" si="334"/>
        <v>#DIV/0!</v>
      </c>
      <c r="K4257" t="str">
        <f>+IFERROR(VLOOKUP(D4257,Table_1[#All],2,0),"")</f>
        <v/>
      </c>
    </row>
    <row r="4258" spans="6:11" ht="15" customHeight="1" x14ac:dyDescent="0.3">
      <c r="F4258" t="str">
        <f t="shared" si="330"/>
        <v>_</v>
      </c>
      <c r="G4258">
        <f t="shared" si="331"/>
        <v>0</v>
      </c>
      <c r="H4258" s="40" t="e">
        <f t="shared" si="332"/>
        <v>#DIV/0!</v>
      </c>
      <c r="I4258">
        <f t="shared" si="333"/>
        <v>0</v>
      </c>
      <c r="J4258" s="40" t="e">
        <f t="shared" si="334"/>
        <v>#DIV/0!</v>
      </c>
      <c r="K4258" t="str">
        <f>+IFERROR(VLOOKUP(D4258,Table_1[#All],2,0),"")</f>
        <v/>
      </c>
    </row>
    <row r="4259" spans="6:11" ht="15" customHeight="1" x14ac:dyDescent="0.3">
      <c r="F4259" t="str">
        <f t="shared" si="330"/>
        <v>_</v>
      </c>
      <c r="G4259">
        <f t="shared" si="331"/>
        <v>0</v>
      </c>
      <c r="H4259" s="40" t="e">
        <f t="shared" si="332"/>
        <v>#DIV/0!</v>
      </c>
      <c r="I4259">
        <f t="shared" si="333"/>
        <v>0</v>
      </c>
      <c r="J4259" s="40" t="e">
        <f t="shared" si="334"/>
        <v>#DIV/0!</v>
      </c>
      <c r="K4259" t="str">
        <f>+IFERROR(VLOOKUP(D4259,Table_1[#All],2,0),"")</f>
        <v/>
      </c>
    </row>
    <row r="4260" spans="6:11" ht="15" customHeight="1" x14ac:dyDescent="0.3">
      <c r="F4260" t="str">
        <f t="shared" si="330"/>
        <v>_</v>
      </c>
      <c r="G4260">
        <f t="shared" si="331"/>
        <v>0</v>
      </c>
      <c r="H4260" s="40" t="e">
        <f t="shared" si="332"/>
        <v>#DIV/0!</v>
      </c>
      <c r="I4260">
        <f t="shared" si="333"/>
        <v>0</v>
      </c>
      <c r="J4260" s="40" t="e">
        <f t="shared" si="334"/>
        <v>#DIV/0!</v>
      </c>
      <c r="K4260" t="str">
        <f>+IFERROR(VLOOKUP(D4260,Table_1[#All],2,0),"")</f>
        <v/>
      </c>
    </row>
    <row r="4261" spans="6:11" ht="15" customHeight="1" x14ac:dyDescent="0.3">
      <c r="F4261" t="str">
        <f t="shared" si="330"/>
        <v>_</v>
      </c>
      <c r="G4261">
        <f t="shared" si="331"/>
        <v>0</v>
      </c>
      <c r="H4261" s="40" t="e">
        <f t="shared" si="332"/>
        <v>#DIV/0!</v>
      </c>
      <c r="I4261">
        <f t="shared" si="333"/>
        <v>0</v>
      </c>
      <c r="J4261" s="40" t="e">
        <f t="shared" si="334"/>
        <v>#DIV/0!</v>
      </c>
      <c r="K4261" t="str">
        <f>+IFERROR(VLOOKUP(D4261,Table_1[#All],2,0),"")</f>
        <v/>
      </c>
    </row>
    <row r="4262" spans="6:11" ht="15" customHeight="1" x14ac:dyDescent="0.3">
      <c r="F4262" t="str">
        <f t="shared" si="330"/>
        <v>_</v>
      </c>
      <c r="G4262">
        <f t="shared" si="331"/>
        <v>0</v>
      </c>
      <c r="H4262" s="40" t="e">
        <f t="shared" si="332"/>
        <v>#DIV/0!</v>
      </c>
      <c r="I4262">
        <f t="shared" si="333"/>
        <v>0</v>
      </c>
      <c r="J4262" s="40" t="e">
        <f t="shared" si="334"/>
        <v>#DIV/0!</v>
      </c>
      <c r="K4262" t="str">
        <f>+IFERROR(VLOOKUP(D4262,Table_1[#All],2,0),"")</f>
        <v/>
      </c>
    </row>
    <row r="4263" spans="6:11" ht="15" customHeight="1" x14ac:dyDescent="0.3">
      <c r="F4263" t="str">
        <f t="shared" si="330"/>
        <v>_</v>
      </c>
      <c r="G4263">
        <f t="shared" si="331"/>
        <v>0</v>
      </c>
      <c r="H4263" s="40" t="e">
        <f t="shared" si="332"/>
        <v>#DIV/0!</v>
      </c>
      <c r="I4263">
        <f t="shared" si="333"/>
        <v>0</v>
      </c>
      <c r="J4263" s="40" t="e">
        <f t="shared" si="334"/>
        <v>#DIV/0!</v>
      </c>
      <c r="K4263" t="str">
        <f>+IFERROR(VLOOKUP(D4263,Table_1[#All],2,0),"")</f>
        <v/>
      </c>
    </row>
    <row r="4264" spans="6:11" ht="15" customHeight="1" x14ac:dyDescent="0.3">
      <c r="F4264" t="str">
        <f t="shared" si="330"/>
        <v>_</v>
      </c>
      <c r="G4264">
        <f t="shared" si="331"/>
        <v>0</v>
      </c>
      <c r="H4264" s="40" t="e">
        <f t="shared" si="332"/>
        <v>#DIV/0!</v>
      </c>
      <c r="I4264">
        <f t="shared" si="333"/>
        <v>0</v>
      </c>
      <c r="J4264" s="40" t="e">
        <f t="shared" si="334"/>
        <v>#DIV/0!</v>
      </c>
      <c r="K4264" t="str">
        <f>+IFERROR(VLOOKUP(D4264,Table_1[#All],2,0),"")</f>
        <v/>
      </c>
    </row>
    <row r="4265" spans="6:11" ht="15" customHeight="1" x14ac:dyDescent="0.3">
      <c r="F4265" t="str">
        <f t="shared" si="330"/>
        <v>_</v>
      </c>
      <c r="G4265">
        <f t="shared" si="331"/>
        <v>0</v>
      </c>
      <c r="H4265" s="40" t="e">
        <f t="shared" si="332"/>
        <v>#DIV/0!</v>
      </c>
      <c r="I4265">
        <f t="shared" si="333"/>
        <v>0</v>
      </c>
      <c r="J4265" s="40" t="e">
        <f t="shared" si="334"/>
        <v>#DIV/0!</v>
      </c>
      <c r="K4265" t="str">
        <f>+IFERROR(VLOOKUP(D4265,Table_1[#All],2,0),"")</f>
        <v/>
      </c>
    </row>
    <row r="4266" spans="6:11" ht="15" customHeight="1" x14ac:dyDescent="0.3">
      <c r="F4266" t="str">
        <f t="shared" si="330"/>
        <v>_</v>
      </c>
      <c r="G4266">
        <f t="shared" si="331"/>
        <v>0</v>
      </c>
      <c r="H4266" s="40" t="e">
        <f t="shared" si="332"/>
        <v>#DIV/0!</v>
      </c>
      <c r="I4266">
        <f t="shared" si="333"/>
        <v>0</v>
      </c>
      <c r="J4266" s="40" t="e">
        <f t="shared" si="334"/>
        <v>#DIV/0!</v>
      </c>
      <c r="K4266" t="str">
        <f>+IFERROR(VLOOKUP(D4266,Table_1[#All],2,0),"")</f>
        <v/>
      </c>
    </row>
    <row r="4267" spans="6:11" ht="15" customHeight="1" x14ac:dyDescent="0.3">
      <c r="F4267" t="str">
        <f t="shared" si="330"/>
        <v>_</v>
      </c>
      <c r="G4267">
        <f t="shared" si="331"/>
        <v>0</v>
      </c>
      <c r="H4267" s="40" t="e">
        <f t="shared" si="332"/>
        <v>#DIV/0!</v>
      </c>
      <c r="I4267">
        <f t="shared" si="333"/>
        <v>0</v>
      </c>
      <c r="J4267" s="40" t="e">
        <f t="shared" si="334"/>
        <v>#DIV/0!</v>
      </c>
      <c r="K4267" t="str">
        <f>+IFERROR(VLOOKUP(D4267,Table_1[#All],2,0),"")</f>
        <v/>
      </c>
    </row>
    <row r="4268" spans="6:11" ht="15" customHeight="1" x14ac:dyDescent="0.3">
      <c r="F4268" t="str">
        <f t="shared" si="330"/>
        <v>_</v>
      </c>
      <c r="G4268">
        <f t="shared" si="331"/>
        <v>0</v>
      </c>
      <c r="H4268" s="40" t="e">
        <f t="shared" si="332"/>
        <v>#DIV/0!</v>
      </c>
      <c r="I4268">
        <f t="shared" si="333"/>
        <v>0</v>
      </c>
      <c r="J4268" s="40" t="e">
        <f t="shared" si="334"/>
        <v>#DIV/0!</v>
      </c>
      <c r="K4268" t="str">
        <f>+IFERROR(VLOOKUP(D4268,Table_1[#All],2,0),"")</f>
        <v/>
      </c>
    </row>
    <row r="4269" spans="6:11" ht="15" customHeight="1" x14ac:dyDescent="0.3">
      <c r="F4269" t="str">
        <f t="shared" si="330"/>
        <v>_</v>
      </c>
      <c r="G4269">
        <f t="shared" si="331"/>
        <v>0</v>
      </c>
      <c r="H4269" s="40" t="e">
        <f t="shared" si="332"/>
        <v>#DIV/0!</v>
      </c>
      <c r="I4269">
        <f t="shared" si="333"/>
        <v>0</v>
      </c>
      <c r="J4269" s="40" t="e">
        <f t="shared" si="334"/>
        <v>#DIV/0!</v>
      </c>
      <c r="K4269" t="str">
        <f>+IFERROR(VLOOKUP(D4269,Table_1[#All],2,0),"")</f>
        <v/>
      </c>
    </row>
    <row r="4270" spans="6:11" ht="15" customHeight="1" x14ac:dyDescent="0.3">
      <c r="F4270" t="str">
        <f t="shared" si="330"/>
        <v>_</v>
      </c>
      <c r="G4270">
        <f t="shared" si="331"/>
        <v>0</v>
      </c>
      <c r="H4270" s="40" t="e">
        <f t="shared" si="332"/>
        <v>#DIV/0!</v>
      </c>
      <c r="I4270">
        <f t="shared" si="333"/>
        <v>0</v>
      </c>
      <c r="J4270" s="40" t="e">
        <f t="shared" si="334"/>
        <v>#DIV/0!</v>
      </c>
      <c r="K4270" t="str">
        <f>+IFERROR(VLOOKUP(D4270,Table_1[#All],2,0),"")</f>
        <v/>
      </c>
    </row>
    <row r="4271" spans="6:11" ht="15" customHeight="1" x14ac:dyDescent="0.3">
      <c r="F4271" t="str">
        <f t="shared" si="330"/>
        <v>_</v>
      </c>
      <c r="G4271">
        <f t="shared" si="331"/>
        <v>0</v>
      </c>
      <c r="H4271" s="40" t="e">
        <f t="shared" si="332"/>
        <v>#DIV/0!</v>
      </c>
      <c r="I4271">
        <f t="shared" si="333"/>
        <v>0</v>
      </c>
      <c r="J4271" s="40" t="e">
        <f t="shared" si="334"/>
        <v>#DIV/0!</v>
      </c>
      <c r="K4271" t="str">
        <f>+IFERROR(VLOOKUP(D4271,Table_1[#All],2,0),"")</f>
        <v/>
      </c>
    </row>
    <row r="4272" spans="6:11" ht="15" customHeight="1" x14ac:dyDescent="0.3">
      <c r="F4272" t="str">
        <f t="shared" si="330"/>
        <v>_</v>
      </c>
      <c r="G4272">
        <f t="shared" si="331"/>
        <v>0</v>
      </c>
      <c r="H4272" s="40" t="e">
        <f t="shared" si="332"/>
        <v>#DIV/0!</v>
      </c>
      <c r="I4272">
        <f t="shared" si="333"/>
        <v>0</v>
      </c>
      <c r="J4272" s="40" t="e">
        <f t="shared" si="334"/>
        <v>#DIV/0!</v>
      </c>
      <c r="K4272" t="str">
        <f>+IFERROR(VLOOKUP(D4272,Table_1[#All],2,0),"")</f>
        <v/>
      </c>
    </row>
    <row r="4273" spans="6:11" ht="15" customHeight="1" x14ac:dyDescent="0.3">
      <c r="F4273" t="str">
        <f t="shared" si="330"/>
        <v>_</v>
      </c>
      <c r="G4273">
        <f t="shared" si="331"/>
        <v>0</v>
      </c>
      <c r="H4273" s="40" t="e">
        <f t="shared" si="332"/>
        <v>#DIV/0!</v>
      </c>
      <c r="I4273">
        <f t="shared" si="333"/>
        <v>0</v>
      </c>
      <c r="J4273" s="40" t="e">
        <f t="shared" si="334"/>
        <v>#DIV/0!</v>
      </c>
      <c r="K4273" t="str">
        <f>+IFERROR(VLOOKUP(D4273,Table_1[#All],2,0),"")</f>
        <v/>
      </c>
    </row>
    <row r="4274" spans="6:11" ht="15" customHeight="1" x14ac:dyDescent="0.3">
      <c r="F4274" t="str">
        <f t="shared" si="330"/>
        <v>_</v>
      </c>
      <c r="G4274">
        <f t="shared" si="331"/>
        <v>0</v>
      </c>
      <c r="H4274" s="40" t="e">
        <f t="shared" si="332"/>
        <v>#DIV/0!</v>
      </c>
      <c r="I4274">
        <f t="shared" si="333"/>
        <v>0</v>
      </c>
      <c r="J4274" s="40" t="e">
        <f t="shared" si="334"/>
        <v>#DIV/0!</v>
      </c>
      <c r="K4274" t="str">
        <f>+IFERROR(VLOOKUP(D4274,Table_1[#All],2,0),"")</f>
        <v/>
      </c>
    </row>
    <row r="4275" spans="6:11" ht="15" customHeight="1" x14ac:dyDescent="0.3">
      <c r="F4275" t="str">
        <f t="shared" si="330"/>
        <v>_</v>
      </c>
      <c r="G4275">
        <f t="shared" si="331"/>
        <v>0</v>
      </c>
      <c r="H4275" s="40" t="e">
        <f t="shared" si="332"/>
        <v>#DIV/0!</v>
      </c>
      <c r="I4275">
        <f t="shared" si="333"/>
        <v>0</v>
      </c>
      <c r="J4275" s="40" t="e">
        <f t="shared" si="334"/>
        <v>#DIV/0!</v>
      </c>
      <c r="K4275" t="str">
        <f>+IFERROR(VLOOKUP(D4275,Table_1[#All],2,0),"")</f>
        <v/>
      </c>
    </row>
    <row r="4276" spans="6:11" ht="15" customHeight="1" x14ac:dyDescent="0.3">
      <c r="F4276" t="str">
        <f t="shared" si="330"/>
        <v>_</v>
      </c>
      <c r="G4276">
        <f t="shared" si="331"/>
        <v>0</v>
      </c>
      <c r="H4276" s="40" t="e">
        <f t="shared" si="332"/>
        <v>#DIV/0!</v>
      </c>
      <c r="I4276">
        <f t="shared" si="333"/>
        <v>0</v>
      </c>
      <c r="J4276" s="40" t="e">
        <f t="shared" si="334"/>
        <v>#DIV/0!</v>
      </c>
      <c r="K4276" t="str">
        <f>+IFERROR(VLOOKUP(D4276,Table_1[#All],2,0),"")</f>
        <v/>
      </c>
    </row>
    <row r="4277" spans="6:11" ht="15" customHeight="1" x14ac:dyDescent="0.3">
      <c r="F4277" t="str">
        <f t="shared" si="330"/>
        <v>_</v>
      </c>
      <c r="G4277">
        <f t="shared" si="331"/>
        <v>0</v>
      </c>
      <c r="H4277" s="40" t="e">
        <f t="shared" si="332"/>
        <v>#DIV/0!</v>
      </c>
      <c r="I4277">
        <f t="shared" si="333"/>
        <v>0</v>
      </c>
      <c r="J4277" s="40" t="e">
        <f t="shared" si="334"/>
        <v>#DIV/0!</v>
      </c>
      <c r="K4277" t="str">
        <f>+IFERROR(VLOOKUP(D4277,Table_1[#All],2,0),"")</f>
        <v/>
      </c>
    </row>
    <row r="4278" spans="6:11" ht="15" customHeight="1" x14ac:dyDescent="0.3">
      <c r="F4278" t="str">
        <f t="shared" si="330"/>
        <v>_</v>
      </c>
      <c r="G4278">
        <f t="shared" si="331"/>
        <v>0</v>
      </c>
      <c r="H4278" s="40" t="e">
        <f t="shared" si="332"/>
        <v>#DIV/0!</v>
      </c>
      <c r="I4278">
        <f t="shared" si="333"/>
        <v>0</v>
      </c>
      <c r="J4278" s="40" t="e">
        <f t="shared" si="334"/>
        <v>#DIV/0!</v>
      </c>
      <c r="K4278" t="str">
        <f>+IFERROR(VLOOKUP(D4278,Table_1[#All],2,0),"")</f>
        <v/>
      </c>
    </row>
    <row r="4279" spans="6:11" ht="15" customHeight="1" x14ac:dyDescent="0.3">
      <c r="F4279" t="str">
        <f t="shared" si="330"/>
        <v>_</v>
      </c>
      <c r="G4279">
        <f t="shared" si="331"/>
        <v>0</v>
      </c>
      <c r="H4279" s="40" t="e">
        <f t="shared" si="332"/>
        <v>#DIV/0!</v>
      </c>
      <c r="I4279">
        <f t="shared" si="333"/>
        <v>0</v>
      </c>
      <c r="J4279" s="40" t="e">
        <f t="shared" si="334"/>
        <v>#DIV/0!</v>
      </c>
      <c r="K4279" t="str">
        <f>+IFERROR(VLOOKUP(D4279,Table_1[#All],2,0),"")</f>
        <v/>
      </c>
    </row>
    <row r="4280" spans="6:11" ht="15" customHeight="1" x14ac:dyDescent="0.3">
      <c r="F4280" t="str">
        <f t="shared" si="330"/>
        <v>_</v>
      </c>
      <c r="G4280">
        <f t="shared" si="331"/>
        <v>0</v>
      </c>
      <c r="H4280" s="40" t="e">
        <f t="shared" si="332"/>
        <v>#DIV/0!</v>
      </c>
      <c r="I4280">
        <f t="shared" si="333"/>
        <v>0</v>
      </c>
      <c r="J4280" s="40" t="e">
        <f t="shared" si="334"/>
        <v>#DIV/0!</v>
      </c>
      <c r="K4280" t="str">
        <f>+IFERROR(VLOOKUP(D4280,Table_1[#All],2,0),"")</f>
        <v/>
      </c>
    </row>
    <row r="4281" spans="6:11" ht="15" customHeight="1" x14ac:dyDescent="0.3">
      <c r="F4281" t="str">
        <f t="shared" si="330"/>
        <v>_</v>
      </c>
      <c r="G4281">
        <f t="shared" si="331"/>
        <v>0</v>
      </c>
      <c r="H4281" s="40" t="e">
        <f t="shared" si="332"/>
        <v>#DIV/0!</v>
      </c>
      <c r="I4281">
        <f t="shared" si="333"/>
        <v>0</v>
      </c>
      <c r="J4281" s="40" t="e">
        <f t="shared" si="334"/>
        <v>#DIV/0!</v>
      </c>
      <c r="K4281" t="str">
        <f>+IFERROR(VLOOKUP(D4281,Table_1[#All],2,0),"")</f>
        <v/>
      </c>
    </row>
    <row r="4282" spans="6:11" ht="15" customHeight="1" x14ac:dyDescent="0.3">
      <c r="F4282" t="str">
        <f t="shared" si="330"/>
        <v>_</v>
      </c>
      <c r="G4282">
        <f t="shared" si="331"/>
        <v>0</v>
      </c>
      <c r="H4282" s="40" t="e">
        <f t="shared" si="332"/>
        <v>#DIV/0!</v>
      </c>
      <c r="I4282">
        <f t="shared" si="333"/>
        <v>0</v>
      </c>
      <c r="J4282" s="40" t="e">
        <f t="shared" si="334"/>
        <v>#DIV/0!</v>
      </c>
      <c r="K4282" t="str">
        <f>+IFERROR(VLOOKUP(D4282,Table_1[#All],2,0),"")</f>
        <v/>
      </c>
    </row>
    <row r="4283" spans="6:11" ht="15" customHeight="1" x14ac:dyDescent="0.3">
      <c r="F4283" t="str">
        <f t="shared" si="330"/>
        <v>_</v>
      </c>
      <c r="G4283">
        <f t="shared" si="331"/>
        <v>0</v>
      </c>
      <c r="H4283" s="40" t="e">
        <f t="shared" si="332"/>
        <v>#DIV/0!</v>
      </c>
      <c r="I4283">
        <f t="shared" si="333"/>
        <v>0</v>
      </c>
      <c r="J4283" s="40" t="e">
        <f t="shared" si="334"/>
        <v>#DIV/0!</v>
      </c>
      <c r="K4283" t="str">
        <f>+IFERROR(VLOOKUP(D4283,Table_1[#All],2,0),"")</f>
        <v/>
      </c>
    </row>
    <row r="4284" spans="6:11" ht="15" customHeight="1" x14ac:dyDescent="0.3">
      <c r="F4284" t="str">
        <f t="shared" si="330"/>
        <v>_</v>
      </c>
      <c r="G4284">
        <f t="shared" si="331"/>
        <v>0</v>
      </c>
      <c r="H4284" s="40" t="e">
        <f t="shared" si="332"/>
        <v>#DIV/0!</v>
      </c>
      <c r="I4284">
        <f t="shared" si="333"/>
        <v>0</v>
      </c>
      <c r="J4284" s="40" t="e">
        <f t="shared" si="334"/>
        <v>#DIV/0!</v>
      </c>
      <c r="K4284" t="str">
        <f>+IFERROR(VLOOKUP(D4284,Table_1[#All],2,0),"")</f>
        <v/>
      </c>
    </row>
    <row r="4285" spans="6:11" ht="15" customHeight="1" x14ac:dyDescent="0.3">
      <c r="F4285" t="str">
        <f t="shared" si="330"/>
        <v>_</v>
      </c>
      <c r="G4285">
        <f t="shared" si="331"/>
        <v>0</v>
      </c>
      <c r="H4285" s="40" t="e">
        <f t="shared" si="332"/>
        <v>#DIV/0!</v>
      </c>
      <c r="I4285">
        <f t="shared" si="333"/>
        <v>0</v>
      </c>
      <c r="J4285" s="40" t="e">
        <f t="shared" si="334"/>
        <v>#DIV/0!</v>
      </c>
      <c r="K4285" t="str">
        <f>+IFERROR(VLOOKUP(D4285,Table_1[#All],2,0),"")</f>
        <v/>
      </c>
    </row>
    <row r="4286" spans="6:11" ht="15" customHeight="1" x14ac:dyDescent="0.3">
      <c r="F4286" t="str">
        <f t="shared" si="330"/>
        <v>_</v>
      </c>
      <c r="G4286">
        <f t="shared" si="331"/>
        <v>0</v>
      </c>
      <c r="H4286" s="40" t="e">
        <f t="shared" si="332"/>
        <v>#DIV/0!</v>
      </c>
      <c r="I4286">
        <f t="shared" si="333"/>
        <v>0</v>
      </c>
      <c r="J4286" s="40" t="e">
        <f t="shared" si="334"/>
        <v>#DIV/0!</v>
      </c>
      <c r="K4286" t="str">
        <f>+IFERROR(VLOOKUP(D4286,Table_1[#All],2,0),"")</f>
        <v/>
      </c>
    </row>
    <row r="4287" spans="6:11" ht="15" customHeight="1" x14ac:dyDescent="0.3">
      <c r="F4287" t="str">
        <f t="shared" si="330"/>
        <v>_</v>
      </c>
      <c r="G4287">
        <f t="shared" si="331"/>
        <v>0</v>
      </c>
      <c r="H4287" s="40" t="e">
        <f t="shared" si="332"/>
        <v>#DIV/0!</v>
      </c>
      <c r="I4287">
        <f t="shared" si="333"/>
        <v>0</v>
      </c>
      <c r="J4287" s="40" t="e">
        <f t="shared" si="334"/>
        <v>#DIV/0!</v>
      </c>
      <c r="K4287" t="str">
        <f>+IFERROR(VLOOKUP(D4287,Table_1[#All],2,0),"")</f>
        <v/>
      </c>
    </row>
    <row r="4288" spans="6:11" ht="15" customHeight="1" x14ac:dyDescent="0.3">
      <c r="F4288" t="str">
        <f t="shared" si="330"/>
        <v>_</v>
      </c>
      <c r="G4288">
        <f t="shared" si="331"/>
        <v>0</v>
      </c>
      <c r="H4288" s="40" t="e">
        <f t="shared" si="332"/>
        <v>#DIV/0!</v>
      </c>
      <c r="I4288">
        <f t="shared" si="333"/>
        <v>0</v>
      </c>
      <c r="J4288" s="40" t="e">
        <f t="shared" si="334"/>
        <v>#DIV/0!</v>
      </c>
      <c r="K4288" t="str">
        <f>+IFERROR(VLOOKUP(D4288,Table_1[#All],2,0),"")</f>
        <v/>
      </c>
    </row>
    <row r="4289" spans="6:11" ht="15" customHeight="1" x14ac:dyDescent="0.3">
      <c r="F4289" t="str">
        <f t="shared" si="330"/>
        <v>_</v>
      </c>
      <c r="G4289">
        <f t="shared" si="331"/>
        <v>0</v>
      </c>
      <c r="H4289" s="40" t="e">
        <f t="shared" si="332"/>
        <v>#DIV/0!</v>
      </c>
      <c r="I4289">
        <f t="shared" si="333"/>
        <v>0</v>
      </c>
      <c r="J4289" s="40" t="e">
        <f t="shared" si="334"/>
        <v>#DIV/0!</v>
      </c>
      <c r="K4289" t="str">
        <f>+IFERROR(VLOOKUP(D4289,Table_1[#All],2,0),"")</f>
        <v/>
      </c>
    </row>
    <row r="4290" spans="6:11" ht="15" customHeight="1" x14ac:dyDescent="0.3">
      <c r="F4290" t="str">
        <f t="shared" si="330"/>
        <v>_</v>
      </c>
      <c r="G4290">
        <f t="shared" si="331"/>
        <v>0</v>
      </c>
      <c r="H4290" s="40" t="e">
        <f t="shared" si="332"/>
        <v>#DIV/0!</v>
      </c>
      <c r="I4290">
        <f t="shared" si="333"/>
        <v>0</v>
      </c>
      <c r="J4290" s="40" t="e">
        <f t="shared" si="334"/>
        <v>#DIV/0!</v>
      </c>
      <c r="K4290" t="str">
        <f>+IFERROR(VLOOKUP(D4290,Table_1[#All],2,0),"")</f>
        <v/>
      </c>
    </row>
    <row r="4291" spans="6:11" ht="15" customHeight="1" x14ac:dyDescent="0.3">
      <c r="F4291" t="str">
        <f t="shared" ref="F4291:F4354" si="335">+CONCATENATE(A4291,"_",B4291)</f>
        <v>_</v>
      </c>
      <c r="G4291">
        <f t="shared" ref="G4291:G4354" si="336">+SUMIFS($E$2:$E$1048576,$D$2:$D$1048576,"00. VENDES",$F$2:$F$1048576,F4291)</f>
        <v>0</v>
      </c>
      <c r="H4291" s="40" t="e">
        <f t="shared" ref="H4291:H4354" si="337">+E4291/G4291</f>
        <v>#DIV/0!</v>
      </c>
      <c r="I4291">
        <f t="shared" ref="I4291:I4354" si="338">+SUMIFS($E$2:$E$9999,$D$2:$D$9999,"00. VENDES",$B$2:$B$9999,B4291)</f>
        <v>0</v>
      </c>
      <c r="J4291" s="40" t="e">
        <f t="shared" ref="J4291:J4354" si="339">+E4291/I4291</f>
        <v>#DIV/0!</v>
      </c>
      <c r="K4291" t="str">
        <f>+IFERROR(VLOOKUP(D4291,Table_1[#All],2,0),"")</f>
        <v/>
      </c>
    </row>
    <row r="4292" spans="6:11" ht="15" customHeight="1" x14ac:dyDescent="0.3">
      <c r="F4292" t="str">
        <f t="shared" si="335"/>
        <v>_</v>
      </c>
      <c r="G4292">
        <f t="shared" si="336"/>
        <v>0</v>
      </c>
      <c r="H4292" s="40" t="e">
        <f t="shared" si="337"/>
        <v>#DIV/0!</v>
      </c>
      <c r="I4292">
        <f t="shared" si="338"/>
        <v>0</v>
      </c>
      <c r="J4292" s="40" t="e">
        <f t="shared" si="339"/>
        <v>#DIV/0!</v>
      </c>
      <c r="K4292" t="str">
        <f>+IFERROR(VLOOKUP(D4292,Table_1[#All],2,0),"")</f>
        <v/>
      </c>
    </row>
    <row r="4293" spans="6:11" ht="15" customHeight="1" x14ac:dyDescent="0.3">
      <c r="F4293" t="str">
        <f t="shared" si="335"/>
        <v>_</v>
      </c>
      <c r="G4293">
        <f t="shared" si="336"/>
        <v>0</v>
      </c>
      <c r="H4293" s="40" t="e">
        <f t="shared" si="337"/>
        <v>#DIV/0!</v>
      </c>
      <c r="I4293">
        <f t="shared" si="338"/>
        <v>0</v>
      </c>
      <c r="J4293" s="40" t="e">
        <f t="shared" si="339"/>
        <v>#DIV/0!</v>
      </c>
      <c r="K4293" t="str">
        <f>+IFERROR(VLOOKUP(D4293,Table_1[#All],2,0),"")</f>
        <v/>
      </c>
    </row>
    <row r="4294" spans="6:11" ht="15" customHeight="1" x14ac:dyDescent="0.3">
      <c r="F4294" t="str">
        <f t="shared" si="335"/>
        <v>_</v>
      </c>
      <c r="G4294">
        <f t="shared" si="336"/>
        <v>0</v>
      </c>
      <c r="H4294" s="40" t="e">
        <f t="shared" si="337"/>
        <v>#DIV/0!</v>
      </c>
      <c r="I4294">
        <f t="shared" si="338"/>
        <v>0</v>
      </c>
      <c r="J4294" s="40" t="e">
        <f t="shared" si="339"/>
        <v>#DIV/0!</v>
      </c>
      <c r="K4294" t="str">
        <f>+IFERROR(VLOOKUP(D4294,Table_1[#All],2,0),"")</f>
        <v/>
      </c>
    </row>
    <row r="4295" spans="6:11" ht="15" customHeight="1" x14ac:dyDescent="0.3">
      <c r="F4295" t="str">
        <f t="shared" si="335"/>
        <v>_</v>
      </c>
      <c r="G4295">
        <f t="shared" si="336"/>
        <v>0</v>
      </c>
      <c r="H4295" s="40" t="e">
        <f t="shared" si="337"/>
        <v>#DIV/0!</v>
      </c>
      <c r="I4295">
        <f t="shared" si="338"/>
        <v>0</v>
      </c>
      <c r="J4295" s="40" t="e">
        <f t="shared" si="339"/>
        <v>#DIV/0!</v>
      </c>
      <c r="K4295" t="str">
        <f>+IFERROR(VLOOKUP(D4295,Table_1[#All],2,0),"")</f>
        <v/>
      </c>
    </row>
    <row r="4296" spans="6:11" ht="15" customHeight="1" x14ac:dyDescent="0.3">
      <c r="F4296" t="str">
        <f t="shared" si="335"/>
        <v>_</v>
      </c>
      <c r="G4296">
        <f t="shared" si="336"/>
        <v>0</v>
      </c>
      <c r="H4296" s="40" t="e">
        <f t="shared" si="337"/>
        <v>#DIV/0!</v>
      </c>
      <c r="I4296">
        <f t="shared" si="338"/>
        <v>0</v>
      </c>
      <c r="J4296" s="40" t="e">
        <f t="shared" si="339"/>
        <v>#DIV/0!</v>
      </c>
      <c r="K4296" t="str">
        <f>+IFERROR(VLOOKUP(D4296,Table_1[#All],2,0),"")</f>
        <v/>
      </c>
    </row>
    <row r="4297" spans="6:11" ht="15" customHeight="1" x14ac:dyDescent="0.3">
      <c r="F4297" t="str">
        <f t="shared" si="335"/>
        <v>_</v>
      </c>
      <c r="G4297">
        <f t="shared" si="336"/>
        <v>0</v>
      </c>
      <c r="H4297" s="40" t="e">
        <f t="shared" si="337"/>
        <v>#DIV/0!</v>
      </c>
      <c r="I4297">
        <f t="shared" si="338"/>
        <v>0</v>
      </c>
      <c r="J4297" s="40" t="e">
        <f t="shared" si="339"/>
        <v>#DIV/0!</v>
      </c>
      <c r="K4297" t="str">
        <f>+IFERROR(VLOOKUP(D4297,Table_1[#All],2,0),"")</f>
        <v/>
      </c>
    </row>
    <row r="4298" spans="6:11" ht="15" customHeight="1" x14ac:dyDescent="0.3">
      <c r="F4298" t="str">
        <f t="shared" si="335"/>
        <v>_</v>
      </c>
      <c r="G4298">
        <f t="shared" si="336"/>
        <v>0</v>
      </c>
      <c r="H4298" s="40" t="e">
        <f t="shared" si="337"/>
        <v>#DIV/0!</v>
      </c>
      <c r="I4298">
        <f t="shared" si="338"/>
        <v>0</v>
      </c>
      <c r="J4298" s="40" t="e">
        <f t="shared" si="339"/>
        <v>#DIV/0!</v>
      </c>
      <c r="K4298" t="str">
        <f>+IFERROR(VLOOKUP(D4298,Table_1[#All],2,0),"")</f>
        <v/>
      </c>
    </row>
    <row r="4299" spans="6:11" ht="15" customHeight="1" x14ac:dyDescent="0.3">
      <c r="F4299" t="str">
        <f t="shared" si="335"/>
        <v>_</v>
      </c>
      <c r="G4299">
        <f t="shared" si="336"/>
        <v>0</v>
      </c>
      <c r="H4299" s="40" t="e">
        <f t="shared" si="337"/>
        <v>#DIV/0!</v>
      </c>
      <c r="I4299">
        <f t="shared" si="338"/>
        <v>0</v>
      </c>
      <c r="J4299" s="40" t="e">
        <f t="shared" si="339"/>
        <v>#DIV/0!</v>
      </c>
      <c r="K4299" t="str">
        <f>+IFERROR(VLOOKUP(D4299,Table_1[#All],2,0),"")</f>
        <v/>
      </c>
    </row>
    <row r="4300" spans="6:11" ht="15" customHeight="1" x14ac:dyDescent="0.3">
      <c r="F4300" t="str">
        <f t="shared" si="335"/>
        <v>_</v>
      </c>
      <c r="G4300">
        <f t="shared" si="336"/>
        <v>0</v>
      </c>
      <c r="H4300" s="40" t="e">
        <f t="shared" si="337"/>
        <v>#DIV/0!</v>
      </c>
      <c r="I4300">
        <f t="shared" si="338"/>
        <v>0</v>
      </c>
      <c r="J4300" s="40" t="e">
        <f t="shared" si="339"/>
        <v>#DIV/0!</v>
      </c>
      <c r="K4300" t="str">
        <f>+IFERROR(VLOOKUP(D4300,Table_1[#All],2,0),"")</f>
        <v/>
      </c>
    </row>
    <row r="4301" spans="6:11" ht="15" customHeight="1" x14ac:dyDescent="0.3">
      <c r="F4301" t="str">
        <f t="shared" si="335"/>
        <v>_</v>
      </c>
      <c r="G4301">
        <f t="shared" si="336"/>
        <v>0</v>
      </c>
      <c r="H4301" s="40" t="e">
        <f t="shared" si="337"/>
        <v>#DIV/0!</v>
      </c>
      <c r="I4301">
        <f t="shared" si="338"/>
        <v>0</v>
      </c>
      <c r="J4301" s="40" t="e">
        <f t="shared" si="339"/>
        <v>#DIV/0!</v>
      </c>
      <c r="K4301" t="str">
        <f>+IFERROR(VLOOKUP(D4301,Table_1[#All],2,0),"")</f>
        <v/>
      </c>
    </row>
    <row r="4302" spans="6:11" ht="15" customHeight="1" x14ac:dyDescent="0.3">
      <c r="F4302" t="str">
        <f t="shared" si="335"/>
        <v>_</v>
      </c>
      <c r="G4302">
        <f t="shared" si="336"/>
        <v>0</v>
      </c>
      <c r="H4302" s="40" t="e">
        <f t="shared" si="337"/>
        <v>#DIV/0!</v>
      </c>
      <c r="I4302">
        <f t="shared" si="338"/>
        <v>0</v>
      </c>
      <c r="J4302" s="40" t="e">
        <f t="shared" si="339"/>
        <v>#DIV/0!</v>
      </c>
      <c r="K4302" t="str">
        <f>+IFERROR(VLOOKUP(D4302,Table_1[#All],2,0),"")</f>
        <v/>
      </c>
    </row>
    <row r="4303" spans="6:11" ht="15" customHeight="1" x14ac:dyDescent="0.3">
      <c r="F4303" t="str">
        <f t="shared" si="335"/>
        <v>_</v>
      </c>
      <c r="G4303">
        <f t="shared" si="336"/>
        <v>0</v>
      </c>
      <c r="H4303" s="40" t="e">
        <f t="shared" si="337"/>
        <v>#DIV/0!</v>
      </c>
      <c r="I4303">
        <f t="shared" si="338"/>
        <v>0</v>
      </c>
      <c r="J4303" s="40" t="e">
        <f t="shared" si="339"/>
        <v>#DIV/0!</v>
      </c>
      <c r="K4303" t="str">
        <f>+IFERROR(VLOOKUP(D4303,Table_1[#All],2,0),"")</f>
        <v/>
      </c>
    </row>
    <row r="4304" spans="6:11" ht="15" customHeight="1" x14ac:dyDescent="0.3">
      <c r="F4304" t="str">
        <f t="shared" si="335"/>
        <v>_</v>
      </c>
      <c r="G4304">
        <f t="shared" si="336"/>
        <v>0</v>
      </c>
      <c r="H4304" s="40" t="e">
        <f t="shared" si="337"/>
        <v>#DIV/0!</v>
      </c>
      <c r="I4304">
        <f t="shared" si="338"/>
        <v>0</v>
      </c>
      <c r="J4304" s="40" t="e">
        <f t="shared" si="339"/>
        <v>#DIV/0!</v>
      </c>
      <c r="K4304" t="str">
        <f>+IFERROR(VLOOKUP(D4304,Table_1[#All],2,0),"")</f>
        <v/>
      </c>
    </row>
    <row r="4305" spans="6:11" ht="15" customHeight="1" x14ac:dyDescent="0.3">
      <c r="F4305" t="str">
        <f t="shared" si="335"/>
        <v>_</v>
      </c>
      <c r="G4305">
        <f t="shared" si="336"/>
        <v>0</v>
      </c>
      <c r="H4305" s="40" t="e">
        <f t="shared" si="337"/>
        <v>#DIV/0!</v>
      </c>
      <c r="I4305">
        <f t="shared" si="338"/>
        <v>0</v>
      </c>
      <c r="J4305" s="40" t="e">
        <f t="shared" si="339"/>
        <v>#DIV/0!</v>
      </c>
      <c r="K4305" t="str">
        <f>+IFERROR(VLOOKUP(D4305,Table_1[#All],2,0),"")</f>
        <v/>
      </c>
    </row>
    <row r="4306" spans="6:11" ht="15" customHeight="1" x14ac:dyDescent="0.3">
      <c r="F4306" t="str">
        <f t="shared" si="335"/>
        <v>_</v>
      </c>
      <c r="G4306">
        <f t="shared" si="336"/>
        <v>0</v>
      </c>
      <c r="H4306" s="40" t="e">
        <f t="shared" si="337"/>
        <v>#DIV/0!</v>
      </c>
      <c r="I4306">
        <f t="shared" si="338"/>
        <v>0</v>
      </c>
      <c r="J4306" s="40" t="e">
        <f t="shared" si="339"/>
        <v>#DIV/0!</v>
      </c>
      <c r="K4306" t="str">
        <f>+IFERROR(VLOOKUP(D4306,Table_1[#All],2,0),"")</f>
        <v/>
      </c>
    </row>
    <row r="4307" spans="6:11" ht="15" customHeight="1" x14ac:dyDescent="0.3">
      <c r="F4307" t="str">
        <f t="shared" si="335"/>
        <v>_</v>
      </c>
      <c r="G4307">
        <f t="shared" si="336"/>
        <v>0</v>
      </c>
      <c r="H4307" s="40" t="e">
        <f t="shared" si="337"/>
        <v>#DIV/0!</v>
      </c>
      <c r="I4307">
        <f t="shared" si="338"/>
        <v>0</v>
      </c>
      <c r="J4307" s="40" t="e">
        <f t="shared" si="339"/>
        <v>#DIV/0!</v>
      </c>
      <c r="K4307" t="str">
        <f>+IFERROR(VLOOKUP(D4307,Table_1[#All],2,0),"")</f>
        <v/>
      </c>
    </row>
    <row r="4308" spans="6:11" ht="15" customHeight="1" x14ac:dyDescent="0.3">
      <c r="F4308" t="str">
        <f t="shared" si="335"/>
        <v>_</v>
      </c>
      <c r="G4308">
        <f t="shared" si="336"/>
        <v>0</v>
      </c>
      <c r="H4308" s="40" t="e">
        <f t="shared" si="337"/>
        <v>#DIV/0!</v>
      </c>
      <c r="I4308">
        <f t="shared" si="338"/>
        <v>0</v>
      </c>
      <c r="J4308" s="40" t="e">
        <f t="shared" si="339"/>
        <v>#DIV/0!</v>
      </c>
      <c r="K4308" t="str">
        <f>+IFERROR(VLOOKUP(D4308,Table_1[#All],2,0),"")</f>
        <v/>
      </c>
    </row>
    <row r="4309" spans="6:11" ht="15" customHeight="1" x14ac:dyDescent="0.3">
      <c r="F4309" t="str">
        <f t="shared" si="335"/>
        <v>_</v>
      </c>
      <c r="G4309">
        <f t="shared" si="336"/>
        <v>0</v>
      </c>
      <c r="H4309" s="40" t="e">
        <f t="shared" si="337"/>
        <v>#DIV/0!</v>
      </c>
      <c r="I4309">
        <f t="shared" si="338"/>
        <v>0</v>
      </c>
      <c r="J4309" s="40" t="e">
        <f t="shared" si="339"/>
        <v>#DIV/0!</v>
      </c>
      <c r="K4309" t="str">
        <f>+IFERROR(VLOOKUP(D4309,Table_1[#All],2,0),"")</f>
        <v/>
      </c>
    </row>
    <row r="4310" spans="6:11" ht="15" customHeight="1" x14ac:dyDescent="0.3">
      <c r="F4310" t="str">
        <f t="shared" si="335"/>
        <v>_</v>
      </c>
      <c r="G4310">
        <f t="shared" si="336"/>
        <v>0</v>
      </c>
      <c r="H4310" s="40" t="e">
        <f t="shared" si="337"/>
        <v>#DIV/0!</v>
      </c>
      <c r="I4310">
        <f t="shared" si="338"/>
        <v>0</v>
      </c>
      <c r="J4310" s="40" t="e">
        <f t="shared" si="339"/>
        <v>#DIV/0!</v>
      </c>
      <c r="K4310" t="str">
        <f>+IFERROR(VLOOKUP(D4310,Table_1[#All],2,0),"")</f>
        <v/>
      </c>
    </row>
    <row r="4311" spans="6:11" ht="15" customHeight="1" x14ac:dyDescent="0.3">
      <c r="F4311" t="str">
        <f t="shared" si="335"/>
        <v>_</v>
      </c>
      <c r="G4311">
        <f t="shared" si="336"/>
        <v>0</v>
      </c>
      <c r="H4311" s="40" t="e">
        <f t="shared" si="337"/>
        <v>#DIV/0!</v>
      </c>
      <c r="I4311">
        <f t="shared" si="338"/>
        <v>0</v>
      </c>
      <c r="J4311" s="40" t="e">
        <f t="shared" si="339"/>
        <v>#DIV/0!</v>
      </c>
      <c r="K4311" t="str">
        <f>+IFERROR(VLOOKUP(D4311,Table_1[#All],2,0),"")</f>
        <v/>
      </c>
    </row>
    <row r="4312" spans="6:11" ht="15" customHeight="1" x14ac:dyDescent="0.3">
      <c r="F4312" t="str">
        <f t="shared" si="335"/>
        <v>_</v>
      </c>
      <c r="G4312">
        <f t="shared" si="336"/>
        <v>0</v>
      </c>
      <c r="H4312" s="40" t="e">
        <f t="shared" si="337"/>
        <v>#DIV/0!</v>
      </c>
      <c r="I4312">
        <f t="shared" si="338"/>
        <v>0</v>
      </c>
      <c r="J4312" s="40" t="e">
        <f t="shared" si="339"/>
        <v>#DIV/0!</v>
      </c>
      <c r="K4312" t="str">
        <f>+IFERROR(VLOOKUP(D4312,Table_1[#All],2,0),"")</f>
        <v/>
      </c>
    </row>
    <row r="4313" spans="6:11" ht="15" customHeight="1" x14ac:dyDescent="0.3">
      <c r="F4313" t="str">
        <f t="shared" si="335"/>
        <v>_</v>
      </c>
      <c r="G4313">
        <f t="shared" si="336"/>
        <v>0</v>
      </c>
      <c r="H4313" s="40" t="e">
        <f t="shared" si="337"/>
        <v>#DIV/0!</v>
      </c>
      <c r="I4313">
        <f t="shared" si="338"/>
        <v>0</v>
      </c>
      <c r="J4313" s="40" t="e">
        <f t="shared" si="339"/>
        <v>#DIV/0!</v>
      </c>
      <c r="K4313" t="str">
        <f>+IFERROR(VLOOKUP(D4313,Table_1[#All],2,0),"")</f>
        <v/>
      </c>
    </row>
    <row r="4314" spans="6:11" ht="15" customHeight="1" x14ac:dyDescent="0.3">
      <c r="F4314" t="str">
        <f t="shared" si="335"/>
        <v>_</v>
      </c>
      <c r="G4314">
        <f t="shared" si="336"/>
        <v>0</v>
      </c>
      <c r="H4314" s="40" t="e">
        <f t="shared" si="337"/>
        <v>#DIV/0!</v>
      </c>
      <c r="I4314">
        <f t="shared" si="338"/>
        <v>0</v>
      </c>
      <c r="J4314" s="40" t="e">
        <f t="shared" si="339"/>
        <v>#DIV/0!</v>
      </c>
      <c r="K4314" t="str">
        <f>+IFERROR(VLOOKUP(D4314,Table_1[#All],2,0),"")</f>
        <v/>
      </c>
    </row>
    <row r="4315" spans="6:11" ht="15" customHeight="1" x14ac:dyDescent="0.3">
      <c r="F4315" t="str">
        <f t="shared" si="335"/>
        <v>_</v>
      </c>
      <c r="G4315">
        <f t="shared" si="336"/>
        <v>0</v>
      </c>
      <c r="H4315" s="40" t="e">
        <f t="shared" si="337"/>
        <v>#DIV/0!</v>
      </c>
      <c r="I4315">
        <f t="shared" si="338"/>
        <v>0</v>
      </c>
      <c r="J4315" s="40" t="e">
        <f t="shared" si="339"/>
        <v>#DIV/0!</v>
      </c>
      <c r="K4315" t="str">
        <f>+IFERROR(VLOOKUP(D4315,Table_1[#All],2,0),"")</f>
        <v/>
      </c>
    </row>
    <row r="4316" spans="6:11" ht="15" customHeight="1" x14ac:dyDescent="0.3">
      <c r="F4316" t="str">
        <f t="shared" si="335"/>
        <v>_</v>
      </c>
      <c r="G4316">
        <f t="shared" si="336"/>
        <v>0</v>
      </c>
      <c r="H4316" s="40" t="e">
        <f t="shared" si="337"/>
        <v>#DIV/0!</v>
      </c>
      <c r="I4316">
        <f t="shared" si="338"/>
        <v>0</v>
      </c>
      <c r="J4316" s="40" t="e">
        <f t="shared" si="339"/>
        <v>#DIV/0!</v>
      </c>
      <c r="K4316" t="str">
        <f>+IFERROR(VLOOKUP(D4316,Table_1[#All],2,0),"")</f>
        <v/>
      </c>
    </row>
    <row r="4317" spans="6:11" ht="15" customHeight="1" x14ac:dyDescent="0.3">
      <c r="F4317" t="str">
        <f t="shared" si="335"/>
        <v>_</v>
      </c>
      <c r="G4317">
        <f t="shared" si="336"/>
        <v>0</v>
      </c>
      <c r="H4317" s="40" t="e">
        <f t="shared" si="337"/>
        <v>#DIV/0!</v>
      </c>
      <c r="I4317">
        <f t="shared" si="338"/>
        <v>0</v>
      </c>
      <c r="J4317" s="40" t="e">
        <f t="shared" si="339"/>
        <v>#DIV/0!</v>
      </c>
      <c r="K4317" t="str">
        <f>+IFERROR(VLOOKUP(D4317,Table_1[#All],2,0),"")</f>
        <v/>
      </c>
    </row>
    <row r="4318" spans="6:11" ht="15" customHeight="1" x14ac:dyDescent="0.3">
      <c r="F4318" t="str">
        <f t="shared" si="335"/>
        <v>_</v>
      </c>
      <c r="G4318">
        <f t="shared" si="336"/>
        <v>0</v>
      </c>
      <c r="H4318" s="40" t="e">
        <f t="shared" si="337"/>
        <v>#DIV/0!</v>
      </c>
      <c r="I4318">
        <f t="shared" si="338"/>
        <v>0</v>
      </c>
      <c r="J4318" s="40" t="e">
        <f t="shared" si="339"/>
        <v>#DIV/0!</v>
      </c>
      <c r="K4318" t="str">
        <f>+IFERROR(VLOOKUP(D4318,Table_1[#All],2,0),"")</f>
        <v/>
      </c>
    </row>
    <row r="4319" spans="6:11" ht="15" customHeight="1" x14ac:dyDescent="0.3">
      <c r="F4319" t="str">
        <f t="shared" si="335"/>
        <v>_</v>
      </c>
      <c r="G4319">
        <f t="shared" si="336"/>
        <v>0</v>
      </c>
      <c r="H4319" s="40" t="e">
        <f t="shared" si="337"/>
        <v>#DIV/0!</v>
      </c>
      <c r="I4319">
        <f t="shared" si="338"/>
        <v>0</v>
      </c>
      <c r="J4319" s="40" t="e">
        <f t="shared" si="339"/>
        <v>#DIV/0!</v>
      </c>
      <c r="K4319" t="str">
        <f>+IFERROR(VLOOKUP(D4319,Table_1[#All],2,0),"")</f>
        <v/>
      </c>
    </row>
    <row r="4320" spans="6:11" ht="15" customHeight="1" x14ac:dyDescent="0.3">
      <c r="F4320" t="str">
        <f t="shared" si="335"/>
        <v>_</v>
      </c>
      <c r="G4320">
        <f t="shared" si="336"/>
        <v>0</v>
      </c>
      <c r="H4320" s="40" t="e">
        <f t="shared" si="337"/>
        <v>#DIV/0!</v>
      </c>
      <c r="I4320">
        <f t="shared" si="338"/>
        <v>0</v>
      </c>
      <c r="J4320" s="40" t="e">
        <f t="shared" si="339"/>
        <v>#DIV/0!</v>
      </c>
      <c r="K4320" t="str">
        <f>+IFERROR(VLOOKUP(D4320,Table_1[#All],2,0),"")</f>
        <v/>
      </c>
    </row>
    <row r="4321" spans="6:11" ht="15" customHeight="1" x14ac:dyDescent="0.3">
      <c r="F4321" t="str">
        <f t="shared" si="335"/>
        <v>_</v>
      </c>
      <c r="G4321">
        <f t="shared" si="336"/>
        <v>0</v>
      </c>
      <c r="H4321" s="40" t="e">
        <f t="shared" si="337"/>
        <v>#DIV/0!</v>
      </c>
      <c r="I4321">
        <f t="shared" si="338"/>
        <v>0</v>
      </c>
      <c r="J4321" s="40" t="e">
        <f t="shared" si="339"/>
        <v>#DIV/0!</v>
      </c>
      <c r="K4321" t="str">
        <f>+IFERROR(VLOOKUP(D4321,Table_1[#All],2,0),"")</f>
        <v/>
      </c>
    </row>
    <row r="4322" spans="6:11" ht="15" customHeight="1" x14ac:dyDescent="0.3">
      <c r="F4322" t="str">
        <f t="shared" si="335"/>
        <v>_</v>
      </c>
      <c r="G4322">
        <f t="shared" si="336"/>
        <v>0</v>
      </c>
      <c r="H4322" s="40" t="e">
        <f t="shared" si="337"/>
        <v>#DIV/0!</v>
      </c>
      <c r="I4322">
        <f t="shared" si="338"/>
        <v>0</v>
      </c>
      <c r="J4322" s="40" t="e">
        <f t="shared" si="339"/>
        <v>#DIV/0!</v>
      </c>
      <c r="K4322" t="str">
        <f>+IFERROR(VLOOKUP(D4322,Table_1[#All],2,0),"")</f>
        <v/>
      </c>
    </row>
    <row r="4323" spans="6:11" ht="15" customHeight="1" x14ac:dyDescent="0.3">
      <c r="F4323" t="str">
        <f t="shared" si="335"/>
        <v>_</v>
      </c>
      <c r="G4323">
        <f t="shared" si="336"/>
        <v>0</v>
      </c>
      <c r="H4323" s="40" t="e">
        <f t="shared" si="337"/>
        <v>#DIV/0!</v>
      </c>
      <c r="I4323">
        <f t="shared" si="338"/>
        <v>0</v>
      </c>
      <c r="J4323" s="40" t="e">
        <f t="shared" si="339"/>
        <v>#DIV/0!</v>
      </c>
      <c r="K4323" t="str">
        <f>+IFERROR(VLOOKUP(D4323,Table_1[#All],2,0),"")</f>
        <v/>
      </c>
    </row>
    <row r="4324" spans="6:11" ht="15" customHeight="1" x14ac:dyDescent="0.3">
      <c r="F4324" t="str">
        <f t="shared" si="335"/>
        <v>_</v>
      </c>
      <c r="G4324">
        <f t="shared" si="336"/>
        <v>0</v>
      </c>
      <c r="H4324" s="40" t="e">
        <f t="shared" si="337"/>
        <v>#DIV/0!</v>
      </c>
      <c r="I4324">
        <f t="shared" si="338"/>
        <v>0</v>
      </c>
      <c r="J4324" s="40" t="e">
        <f t="shared" si="339"/>
        <v>#DIV/0!</v>
      </c>
      <c r="K4324" t="str">
        <f>+IFERROR(VLOOKUP(D4324,Table_1[#All],2,0),"")</f>
        <v/>
      </c>
    </row>
    <row r="4325" spans="6:11" ht="15" customHeight="1" x14ac:dyDescent="0.3">
      <c r="F4325" t="str">
        <f t="shared" si="335"/>
        <v>_</v>
      </c>
      <c r="G4325">
        <f t="shared" si="336"/>
        <v>0</v>
      </c>
      <c r="H4325" s="40" t="e">
        <f t="shared" si="337"/>
        <v>#DIV/0!</v>
      </c>
      <c r="I4325">
        <f t="shared" si="338"/>
        <v>0</v>
      </c>
      <c r="J4325" s="40" t="e">
        <f t="shared" si="339"/>
        <v>#DIV/0!</v>
      </c>
      <c r="K4325" t="str">
        <f>+IFERROR(VLOOKUP(D4325,Table_1[#All],2,0),"")</f>
        <v/>
      </c>
    </row>
    <row r="4326" spans="6:11" ht="15" customHeight="1" x14ac:dyDescent="0.3">
      <c r="F4326" t="str">
        <f t="shared" si="335"/>
        <v>_</v>
      </c>
      <c r="G4326">
        <f t="shared" si="336"/>
        <v>0</v>
      </c>
      <c r="H4326" s="40" t="e">
        <f t="shared" si="337"/>
        <v>#DIV/0!</v>
      </c>
      <c r="I4326">
        <f t="shared" si="338"/>
        <v>0</v>
      </c>
      <c r="J4326" s="40" t="e">
        <f t="shared" si="339"/>
        <v>#DIV/0!</v>
      </c>
      <c r="K4326" t="str">
        <f>+IFERROR(VLOOKUP(D4326,Table_1[#All],2,0),"")</f>
        <v/>
      </c>
    </row>
    <row r="4327" spans="6:11" ht="15" customHeight="1" x14ac:dyDescent="0.3">
      <c r="F4327" t="str">
        <f t="shared" si="335"/>
        <v>_</v>
      </c>
      <c r="G4327">
        <f t="shared" si="336"/>
        <v>0</v>
      </c>
      <c r="H4327" s="40" t="e">
        <f t="shared" si="337"/>
        <v>#DIV/0!</v>
      </c>
      <c r="I4327">
        <f t="shared" si="338"/>
        <v>0</v>
      </c>
      <c r="J4327" s="40" t="e">
        <f t="shared" si="339"/>
        <v>#DIV/0!</v>
      </c>
      <c r="K4327" t="str">
        <f>+IFERROR(VLOOKUP(D4327,Table_1[#All],2,0),"")</f>
        <v/>
      </c>
    </row>
    <row r="4328" spans="6:11" ht="15" customHeight="1" x14ac:dyDescent="0.3">
      <c r="F4328" t="str">
        <f t="shared" si="335"/>
        <v>_</v>
      </c>
      <c r="G4328">
        <f t="shared" si="336"/>
        <v>0</v>
      </c>
      <c r="H4328" s="40" t="e">
        <f t="shared" si="337"/>
        <v>#DIV/0!</v>
      </c>
      <c r="I4328">
        <f t="shared" si="338"/>
        <v>0</v>
      </c>
      <c r="J4328" s="40" t="e">
        <f t="shared" si="339"/>
        <v>#DIV/0!</v>
      </c>
      <c r="K4328" t="str">
        <f>+IFERROR(VLOOKUP(D4328,Table_1[#All],2,0),"")</f>
        <v/>
      </c>
    </row>
    <row r="4329" spans="6:11" ht="15" customHeight="1" x14ac:dyDescent="0.3">
      <c r="F4329" t="str">
        <f t="shared" si="335"/>
        <v>_</v>
      </c>
      <c r="G4329">
        <f t="shared" si="336"/>
        <v>0</v>
      </c>
      <c r="H4329" s="40" t="e">
        <f t="shared" si="337"/>
        <v>#DIV/0!</v>
      </c>
      <c r="I4329">
        <f t="shared" si="338"/>
        <v>0</v>
      </c>
      <c r="J4329" s="40" t="e">
        <f t="shared" si="339"/>
        <v>#DIV/0!</v>
      </c>
      <c r="K4329" t="str">
        <f>+IFERROR(VLOOKUP(D4329,Table_1[#All],2,0),"")</f>
        <v/>
      </c>
    </row>
    <row r="4330" spans="6:11" ht="15" customHeight="1" x14ac:dyDescent="0.3">
      <c r="F4330" t="str">
        <f t="shared" si="335"/>
        <v>_</v>
      </c>
      <c r="G4330">
        <f t="shared" si="336"/>
        <v>0</v>
      </c>
      <c r="H4330" s="40" t="e">
        <f t="shared" si="337"/>
        <v>#DIV/0!</v>
      </c>
      <c r="I4330">
        <f t="shared" si="338"/>
        <v>0</v>
      </c>
      <c r="J4330" s="40" t="e">
        <f t="shared" si="339"/>
        <v>#DIV/0!</v>
      </c>
      <c r="K4330" t="str">
        <f>+IFERROR(VLOOKUP(D4330,Table_1[#All],2,0),"")</f>
        <v/>
      </c>
    </row>
    <row r="4331" spans="6:11" ht="15" customHeight="1" x14ac:dyDescent="0.3">
      <c r="F4331" t="str">
        <f t="shared" si="335"/>
        <v>_</v>
      </c>
      <c r="G4331">
        <f t="shared" si="336"/>
        <v>0</v>
      </c>
      <c r="H4331" s="40" t="e">
        <f t="shared" si="337"/>
        <v>#DIV/0!</v>
      </c>
      <c r="I4331">
        <f t="shared" si="338"/>
        <v>0</v>
      </c>
      <c r="J4331" s="40" t="e">
        <f t="shared" si="339"/>
        <v>#DIV/0!</v>
      </c>
      <c r="K4331" t="str">
        <f>+IFERROR(VLOOKUP(D4331,Table_1[#All],2,0),"")</f>
        <v/>
      </c>
    </row>
    <row r="4332" spans="6:11" ht="15" customHeight="1" x14ac:dyDescent="0.3">
      <c r="F4332" t="str">
        <f t="shared" si="335"/>
        <v>_</v>
      </c>
      <c r="G4332">
        <f t="shared" si="336"/>
        <v>0</v>
      </c>
      <c r="H4332" s="40" t="e">
        <f t="shared" si="337"/>
        <v>#DIV/0!</v>
      </c>
      <c r="I4332">
        <f t="shared" si="338"/>
        <v>0</v>
      </c>
      <c r="J4332" s="40" t="e">
        <f t="shared" si="339"/>
        <v>#DIV/0!</v>
      </c>
      <c r="K4332" t="str">
        <f>+IFERROR(VLOOKUP(D4332,Table_1[#All],2,0),"")</f>
        <v/>
      </c>
    </row>
    <row r="4333" spans="6:11" ht="15" customHeight="1" x14ac:dyDescent="0.3">
      <c r="F4333" t="str">
        <f t="shared" si="335"/>
        <v>_</v>
      </c>
      <c r="G4333">
        <f t="shared" si="336"/>
        <v>0</v>
      </c>
      <c r="H4333" s="40" t="e">
        <f t="shared" si="337"/>
        <v>#DIV/0!</v>
      </c>
      <c r="I4333">
        <f t="shared" si="338"/>
        <v>0</v>
      </c>
      <c r="J4333" s="40" t="e">
        <f t="shared" si="339"/>
        <v>#DIV/0!</v>
      </c>
      <c r="K4333" t="str">
        <f>+IFERROR(VLOOKUP(D4333,Table_1[#All],2,0),"")</f>
        <v/>
      </c>
    </row>
    <row r="4334" spans="6:11" ht="15" customHeight="1" x14ac:dyDescent="0.3">
      <c r="F4334" t="str">
        <f t="shared" si="335"/>
        <v>_</v>
      </c>
      <c r="G4334">
        <f t="shared" si="336"/>
        <v>0</v>
      </c>
      <c r="H4334" s="40" t="e">
        <f t="shared" si="337"/>
        <v>#DIV/0!</v>
      </c>
      <c r="I4334">
        <f t="shared" si="338"/>
        <v>0</v>
      </c>
      <c r="J4334" s="40" t="e">
        <f t="shared" si="339"/>
        <v>#DIV/0!</v>
      </c>
      <c r="K4334" t="str">
        <f>+IFERROR(VLOOKUP(D4334,Table_1[#All],2,0),"")</f>
        <v/>
      </c>
    </row>
    <row r="4335" spans="6:11" ht="15" customHeight="1" x14ac:dyDescent="0.3">
      <c r="F4335" t="str">
        <f t="shared" si="335"/>
        <v>_</v>
      </c>
      <c r="G4335">
        <f t="shared" si="336"/>
        <v>0</v>
      </c>
      <c r="H4335" s="40" t="e">
        <f t="shared" si="337"/>
        <v>#DIV/0!</v>
      </c>
      <c r="I4335">
        <f t="shared" si="338"/>
        <v>0</v>
      </c>
      <c r="J4335" s="40" t="e">
        <f t="shared" si="339"/>
        <v>#DIV/0!</v>
      </c>
      <c r="K4335" t="str">
        <f>+IFERROR(VLOOKUP(D4335,Table_1[#All],2,0),"")</f>
        <v/>
      </c>
    </row>
    <row r="4336" spans="6:11" ht="15" customHeight="1" x14ac:dyDescent="0.3">
      <c r="F4336" t="str">
        <f t="shared" si="335"/>
        <v>_</v>
      </c>
      <c r="G4336">
        <f t="shared" si="336"/>
        <v>0</v>
      </c>
      <c r="H4336" s="40" t="e">
        <f t="shared" si="337"/>
        <v>#DIV/0!</v>
      </c>
      <c r="I4336">
        <f t="shared" si="338"/>
        <v>0</v>
      </c>
      <c r="J4336" s="40" t="e">
        <f t="shared" si="339"/>
        <v>#DIV/0!</v>
      </c>
      <c r="K4336" t="str">
        <f>+IFERROR(VLOOKUP(D4336,Table_1[#All],2,0),"")</f>
        <v/>
      </c>
    </row>
    <row r="4337" spans="6:11" ht="15" customHeight="1" x14ac:dyDescent="0.3">
      <c r="F4337" t="str">
        <f t="shared" si="335"/>
        <v>_</v>
      </c>
      <c r="G4337">
        <f t="shared" si="336"/>
        <v>0</v>
      </c>
      <c r="H4337" s="40" t="e">
        <f t="shared" si="337"/>
        <v>#DIV/0!</v>
      </c>
      <c r="I4337">
        <f t="shared" si="338"/>
        <v>0</v>
      </c>
      <c r="J4337" s="40" t="e">
        <f t="shared" si="339"/>
        <v>#DIV/0!</v>
      </c>
      <c r="K4337" t="str">
        <f>+IFERROR(VLOOKUP(D4337,Table_1[#All],2,0),"")</f>
        <v/>
      </c>
    </row>
    <row r="4338" spans="6:11" ht="15" customHeight="1" x14ac:dyDescent="0.3">
      <c r="F4338" t="str">
        <f t="shared" si="335"/>
        <v>_</v>
      </c>
      <c r="G4338">
        <f t="shared" si="336"/>
        <v>0</v>
      </c>
      <c r="H4338" s="40" t="e">
        <f t="shared" si="337"/>
        <v>#DIV/0!</v>
      </c>
      <c r="I4338">
        <f t="shared" si="338"/>
        <v>0</v>
      </c>
      <c r="J4338" s="40" t="e">
        <f t="shared" si="339"/>
        <v>#DIV/0!</v>
      </c>
      <c r="K4338" t="str">
        <f>+IFERROR(VLOOKUP(D4338,Table_1[#All],2,0),"")</f>
        <v/>
      </c>
    </row>
    <row r="4339" spans="6:11" ht="15" customHeight="1" x14ac:dyDescent="0.3">
      <c r="F4339" t="str">
        <f t="shared" si="335"/>
        <v>_</v>
      </c>
      <c r="G4339">
        <f t="shared" si="336"/>
        <v>0</v>
      </c>
      <c r="H4339" s="40" t="e">
        <f t="shared" si="337"/>
        <v>#DIV/0!</v>
      </c>
      <c r="I4339">
        <f t="shared" si="338"/>
        <v>0</v>
      </c>
      <c r="J4339" s="40" t="e">
        <f t="shared" si="339"/>
        <v>#DIV/0!</v>
      </c>
      <c r="K4339" t="str">
        <f>+IFERROR(VLOOKUP(D4339,Table_1[#All],2,0),"")</f>
        <v/>
      </c>
    </row>
    <row r="4340" spans="6:11" ht="15" customHeight="1" x14ac:dyDescent="0.3">
      <c r="F4340" t="str">
        <f t="shared" si="335"/>
        <v>_</v>
      </c>
      <c r="G4340">
        <f t="shared" si="336"/>
        <v>0</v>
      </c>
      <c r="H4340" s="40" t="e">
        <f t="shared" si="337"/>
        <v>#DIV/0!</v>
      </c>
      <c r="I4340">
        <f t="shared" si="338"/>
        <v>0</v>
      </c>
      <c r="J4340" s="40" t="e">
        <f t="shared" si="339"/>
        <v>#DIV/0!</v>
      </c>
      <c r="K4340" t="str">
        <f>+IFERROR(VLOOKUP(D4340,Table_1[#All],2,0),"")</f>
        <v/>
      </c>
    </row>
    <row r="4341" spans="6:11" ht="15" customHeight="1" x14ac:dyDescent="0.3">
      <c r="F4341" t="str">
        <f t="shared" si="335"/>
        <v>_</v>
      </c>
      <c r="G4341">
        <f t="shared" si="336"/>
        <v>0</v>
      </c>
      <c r="H4341" s="40" t="e">
        <f t="shared" si="337"/>
        <v>#DIV/0!</v>
      </c>
      <c r="I4341">
        <f t="shared" si="338"/>
        <v>0</v>
      </c>
      <c r="J4341" s="40" t="e">
        <f t="shared" si="339"/>
        <v>#DIV/0!</v>
      </c>
      <c r="K4341" t="str">
        <f>+IFERROR(VLOOKUP(D4341,Table_1[#All],2,0),"")</f>
        <v/>
      </c>
    </row>
    <row r="4342" spans="6:11" ht="15" customHeight="1" x14ac:dyDescent="0.3">
      <c r="F4342" t="str">
        <f t="shared" si="335"/>
        <v>_</v>
      </c>
      <c r="G4342">
        <f t="shared" si="336"/>
        <v>0</v>
      </c>
      <c r="H4342" s="40" t="e">
        <f t="shared" si="337"/>
        <v>#DIV/0!</v>
      </c>
      <c r="I4342">
        <f t="shared" si="338"/>
        <v>0</v>
      </c>
      <c r="J4342" s="40" t="e">
        <f t="shared" si="339"/>
        <v>#DIV/0!</v>
      </c>
      <c r="K4342" t="str">
        <f>+IFERROR(VLOOKUP(D4342,Table_1[#All],2,0),"")</f>
        <v/>
      </c>
    </row>
    <row r="4343" spans="6:11" ht="15" customHeight="1" x14ac:dyDescent="0.3">
      <c r="F4343" t="str">
        <f t="shared" si="335"/>
        <v>_</v>
      </c>
      <c r="G4343">
        <f t="shared" si="336"/>
        <v>0</v>
      </c>
      <c r="H4343" s="40" t="e">
        <f t="shared" si="337"/>
        <v>#DIV/0!</v>
      </c>
      <c r="I4343">
        <f t="shared" si="338"/>
        <v>0</v>
      </c>
      <c r="J4343" s="40" t="e">
        <f t="shared" si="339"/>
        <v>#DIV/0!</v>
      </c>
      <c r="K4343" t="str">
        <f>+IFERROR(VLOOKUP(D4343,Table_1[#All],2,0),"")</f>
        <v/>
      </c>
    </row>
    <row r="4344" spans="6:11" ht="15" customHeight="1" x14ac:dyDescent="0.3">
      <c r="F4344" t="str">
        <f t="shared" si="335"/>
        <v>_</v>
      </c>
      <c r="G4344">
        <f t="shared" si="336"/>
        <v>0</v>
      </c>
      <c r="H4344" s="40" t="e">
        <f t="shared" si="337"/>
        <v>#DIV/0!</v>
      </c>
      <c r="I4344">
        <f t="shared" si="338"/>
        <v>0</v>
      </c>
      <c r="J4344" s="40" t="e">
        <f t="shared" si="339"/>
        <v>#DIV/0!</v>
      </c>
      <c r="K4344" t="str">
        <f>+IFERROR(VLOOKUP(D4344,Table_1[#All],2,0),"")</f>
        <v/>
      </c>
    </row>
    <row r="4345" spans="6:11" ht="15" customHeight="1" x14ac:dyDescent="0.3">
      <c r="F4345" t="str">
        <f t="shared" si="335"/>
        <v>_</v>
      </c>
      <c r="G4345">
        <f t="shared" si="336"/>
        <v>0</v>
      </c>
      <c r="H4345" s="40" t="e">
        <f t="shared" si="337"/>
        <v>#DIV/0!</v>
      </c>
      <c r="I4345">
        <f t="shared" si="338"/>
        <v>0</v>
      </c>
      <c r="J4345" s="40" t="e">
        <f t="shared" si="339"/>
        <v>#DIV/0!</v>
      </c>
      <c r="K4345" t="str">
        <f>+IFERROR(VLOOKUP(D4345,Table_1[#All],2,0),"")</f>
        <v/>
      </c>
    </row>
    <row r="4346" spans="6:11" ht="15" customHeight="1" x14ac:dyDescent="0.3">
      <c r="F4346" t="str">
        <f t="shared" si="335"/>
        <v>_</v>
      </c>
      <c r="G4346">
        <f t="shared" si="336"/>
        <v>0</v>
      </c>
      <c r="H4346" s="40" t="e">
        <f t="shared" si="337"/>
        <v>#DIV/0!</v>
      </c>
      <c r="I4346">
        <f t="shared" si="338"/>
        <v>0</v>
      </c>
      <c r="J4346" s="40" t="e">
        <f t="shared" si="339"/>
        <v>#DIV/0!</v>
      </c>
      <c r="K4346" t="str">
        <f>+IFERROR(VLOOKUP(D4346,Table_1[#All],2,0),"")</f>
        <v/>
      </c>
    </row>
    <row r="4347" spans="6:11" ht="15" customHeight="1" x14ac:dyDescent="0.3">
      <c r="F4347" t="str">
        <f t="shared" si="335"/>
        <v>_</v>
      </c>
      <c r="G4347">
        <f t="shared" si="336"/>
        <v>0</v>
      </c>
      <c r="H4347" s="40" t="e">
        <f t="shared" si="337"/>
        <v>#DIV/0!</v>
      </c>
      <c r="I4347">
        <f t="shared" si="338"/>
        <v>0</v>
      </c>
      <c r="J4347" s="40" t="e">
        <f t="shared" si="339"/>
        <v>#DIV/0!</v>
      </c>
      <c r="K4347" t="str">
        <f>+IFERROR(VLOOKUP(D4347,Table_1[#All],2,0),"")</f>
        <v/>
      </c>
    </row>
    <row r="4348" spans="6:11" ht="15" customHeight="1" x14ac:dyDescent="0.3">
      <c r="F4348" t="str">
        <f t="shared" si="335"/>
        <v>_</v>
      </c>
      <c r="G4348">
        <f t="shared" si="336"/>
        <v>0</v>
      </c>
      <c r="H4348" s="40" t="e">
        <f t="shared" si="337"/>
        <v>#DIV/0!</v>
      </c>
      <c r="I4348">
        <f t="shared" si="338"/>
        <v>0</v>
      </c>
      <c r="J4348" s="40" t="e">
        <f t="shared" si="339"/>
        <v>#DIV/0!</v>
      </c>
      <c r="K4348" t="str">
        <f>+IFERROR(VLOOKUP(D4348,Table_1[#All],2,0),"")</f>
        <v/>
      </c>
    </row>
    <row r="4349" spans="6:11" ht="15" customHeight="1" x14ac:dyDescent="0.3">
      <c r="F4349" t="str">
        <f t="shared" si="335"/>
        <v>_</v>
      </c>
      <c r="G4349">
        <f t="shared" si="336"/>
        <v>0</v>
      </c>
      <c r="H4349" s="40" t="e">
        <f t="shared" si="337"/>
        <v>#DIV/0!</v>
      </c>
      <c r="I4349">
        <f t="shared" si="338"/>
        <v>0</v>
      </c>
      <c r="J4349" s="40" t="e">
        <f t="shared" si="339"/>
        <v>#DIV/0!</v>
      </c>
      <c r="K4349" t="str">
        <f>+IFERROR(VLOOKUP(D4349,Table_1[#All],2,0),"")</f>
        <v/>
      </c>
    </row>
    <row r="4350" spans="6:11" ht="15" customHeight="1" x14ac:dyDescent="0.3">
      <c r="F4350" t="str">
        <f t="shared" si="335"/>
        <v>_</v>
      </c>
      <c r="G4350">
        <f t="shared" si="336"/>
        <v>0</v>
      </c>
      <c r="H4350" s="40" t="e">
        <f t="shared" si="337"/>
        <v>#DIV/0!</v>
      </c>
      <c r="I4350">
        <f t="shared" si="338"/>
        <v>0</v>
      </c>
      <c r="J4350" s="40" t="e">
        <f t="shared" si="339"/>
        <v>#DIV/0!</v>
      </c>
      <c r="K4350" t="str">
        <f>+IFERROR(VLOOKUP(D4350,Table_1[#All],2,0),"")</f>
        <v/>
      </c>
    </row>
    <row r="4351" spans="6:11" ht="15" customHeight="1" x14ac:dyDescent="0.3">
      <c r="F4351" t="str">
        <f t="shared" si="335"/>
        <v>_</v>
      </c>
      <c r="G4351">
        <f t="shared" si="336"/>
        <v>0</v>
      </c>
      <c r="H4351" s="40" t="e">
        <f t="shared" si="337"/>
        <v>#DIV/0!</v>
      </c>
      <c r="I4351">
        <f t="shared" si="338"/>
        <v>0</v>
      </c>
      <c r="J4351" s="40" t="e">
        <f t="shared" si="339"/>
        <v>#DIV/0!</v>
      </c>
      <c r="K4351" t="str">
        <f>+IFERROR(VLOOKUP(D4351,Table_1[#All],2,0),"")</f>
        <v/>
      </c>
    </row>
    <row r="4352" spans="6:11" ht="15" customHeight="1" x14ac:dyDescent="0.3">
      <c r="F4352" t="str">
        <f t="shared" si="335"/>
        <v>_</v>
      </c>
      <c r="G4352">
        <f t="shared" si="336"/>
        <v>0</v>
      </c>
      <c r="H4352" s="40" t="e">
        <f t="shared" si="337"/>
        <v>#DIV/0!</v>
      </c>
      <c r="I4352">
        <f t="shared" si="338"/>
        <v>0</v>
      </c>
      <c r="J4352" s="40" t="e">
        <f t="shared" si="339"/>
        <v>#DIV/0!</v>
      </c>
      <c r="K4352" t="str">
        <f>+IFERROR(VLOOKUP(D4352,Table_1[#All],2,0),"")</f>
        <v/>
      </c>
    </row>
    <row r="4353" spans="6:11" ht="15" customHeight="1" x14ac:dyDescent="0.3">
      <c r="F4353" t="str">
        <f t="shared" si="335"/>
        <v>_</v>
      </c>
      <c r="G4353">
        <f t="shared" si="336"/>
        <v>0</v>
      </c>
      <c r="H4353" s="40" t="e">
        <f t="shared" si="337"/>
        <v>#DIV/0!</v>
      </c>
      <c r="I4353">
        <f t="shared" si="338"/>
        <v>0</v>
      </c>
      <c r="J4353" s="40" t="e">
        <f t="shared" si="339"/>
        <v>#DIV/0!</v>
      </c>
      <c r="K4353" t="str">
        <f>+IFERROR(VLOOKUP(D4353,Table_1[#All],2,0),"")</f>
        <v/>
      </c>
    </row>
    <row r="4354" spans="6:11" ht="15" customHeight="1" x14ac:dyDescent="0.3">
      <c r="F4354" t="str">
        <f t="shared" si="335"/>
        <v>_</v>
      </c>
      <c r="G4354">
        <f t="shared" si="336"/>
        <v>0</v>
      </c>
      <c r="H4354" s="40" t="e">
        <f t="shared" si="337"/>
        <v>#DIV/0!</v>
      </c>
      <c r="I4354">
        <f t="shared" si="338"/>
        <v>0</v>
      </c>
      <c r="J4354" s="40" t="e">
        <f t="shared" si="339"/>
        <v>#DIV/0!</v>
      </c>
      <c r="K4354" t="str">
        <f>+IFERROR(VLOOKUP(D4354,Table_1[#All],2,0),"")</f>
        <v/>
      </c>
    </row>
    <row r="4355" spans="6:11" ht="15" customHeight="1" x14ac:dyDescent="0.3">
      <c r="F4355" t="str">
        <f t="shared" ref="F4355:F4418" si="340">+CONCATENATE(A4355,"_",B4355)</f>
        <v>_</v>
      </c>
      <c r="G4355">
        <f t="shared" ref="G4355:G4418" si="341">+SUMIFS($E$2:$E$1048576,$D$2:$D$1048576,"00. VENDES",$F$2:$F$1048576,F4355)</f>
        <v>0</v>
      </c>
      <c r="H4355" s="40" t="e">
        <f t="shared" ref="H4355:H4418" si="342">+E4355/G4355</f>
        <v>#DIV/0!</v>
      </c>
      <c r="I4355">
        <f t="shared" ref="I4355:I4418" si="343">+SUMIFS($E$2:$E$9999,$D$2:$D$9999,"00. VENDES",$B$2:$B$9999,B4355)</f>
        <v>0</v>
      </c>
      <c r="J4355" s="40" t="e">
        <f t="shared" ref="J4355:J4418" si="344">+E4355/I4355</f>
        <v>#DIV/0!</v>
      </c>
      <c r="K4355" t="str">
        <f>+IFERROR(VLOOKUP(D4355,Table_1[#All],2,0),"")</f>
        <v/>
      </c>
    </row>
    <row r="4356" spans="6:11" ht="15" customHeight="1" x14ac:dyDescent="0.3">
      <c r="F4356" t="str">
        <f t="shared" si="340"/>
        <v>_</v>
      </c>
      <c r="G4356">
        <f t="shared" si="341"/>
        <v>0</v>
      </c>
      <c r="H4356" s="40" t="e">
        <f t="shared" si="342"/>
        <v>#DIV/0!</v>
      </c>
      <c r="I4356">
        <f t="shared" si="343"/>
        <v>0</v>
      </c>
      <c r="J4356" s="40" t="e">
        <f t="shared" si="344"/>
        <v>#DIV/0!</v>
      </c>
      <c r="K4356" t="str">
        <f>+IFERROR(VLOOKUP(D4356,Table_1[#All],2,0),"")</f>
        <v/>
      </c>
    </row>
    <row r="4357" spans="6:11" ht="15" customHeight="1" x14ac:dyDescent="0.3">
      <c r="F4357" t="str">
        <f t="shared" si="340"/>
        <v>_</v>
      </c>
      <c r="G4357">
        <f t="shared" si="341"/>
        <v>0</v>
      </c>
      <c r="H4357" s="40" t="e">
        <f t="shared" si="342"/>
        <v>#DIV/0!</v>
      </c>
      <c r="I4357">
        <f t="shared" si="343"/>
        <v>0</v>
      </c>
      <c r="J4357" s="40" t="e">
        <f t="shared" si="344"/>
        <v>#DIV/0!</v>
      </c>
      <c r="K4357" t="str">
        <f>+IFERROR(VLOOKUP(D4357,Table_1[#All],2,0),"")</f>
        <v/>
      </c>
    </row>
    <row r="4358" spans="6:11" ht="15" customHeight="1" x14ac:dyDescent="0.3">
      <c r="F4358" t="str">
        <f t="shared" si="340"/>
        <v>_</v>
      </c>
      <c r="G4358">
        <f t="shared" si="341"/>
        <v>0</v>
      </c>
      <c r="H4358" s="40" t="e">
        <f t="shared" si="342"/>
        <v>#DIV/0!</v>
      </c>
      <c r="I4358">
        <f t="shared" si="343"/>
        <v>0</v>
      </c>
      <c r="J4358" s="40" t="e">
        <f t="shared" si="344"/>
        <v>#DIV/0!</v>
      </c>
      <c r="K4358" t="str">
        <f>+IFERROR(VLOOKUP(D4358,Table_1[#All],2,0),"")</f>
        <v/>
      </c>
    </row>
    <row r="4359" spans="6:11" ht="15" customHeight="1" x14ac:dyDescent="0.3">
      <c r="F4359" t="str">
        <f t="shared" si="340"/>
        <v>_</v>
      </c>
      <c r="G4359">
        <f t="shared" si="341"/>
        <v>0</v>
      </c>
      <c r="H4359" s="40" t="e">
        <f t="shared" si="342"/>
        <v>#DIV/0!</v>
      </c>
      <c r="I4359">
        <f t="shared" si="343"/>
        <v>0</v>
      </c>
      <c r="J4359" s="40" t="e">
        <f t="shared" si="344"/>
        <v>#DIV/0!</v>
      </c>
      <c r="K4359" t="str">
        <f>+IFERROR(VLOOKUP(D4359,Table_1[#All],2,0),"")</f>
        <v/>
      </c>
    </row>
    <row r="4360" spans="6:11" ht="15" customHeight="1" x14ac:dyDescent="0.3">
      <c r="F4360" t="str">
        <f t="shared" si="340"/>
        <v>_</v>
      </c>
      <c r="G4360">
        <f t="shared" si="341"/>
        <v>0</v>
      </c>
      <c r="H4360" s="40" t="e">
        <f t="shared" si="342"/>
        <v>#DIV/0!</v>
      </c>
      <c r="I4360">
        <f t="shared" si="343"/>
        <v>0</v>
      </c>
      <c r="J4360" s="40" t="e">
        <f t="shared" si="344"/>
        <v>#DIV/0!</v>
      </c>
      <c r="K4360" t="str">
        <f>+IFERROR(VLOOKUP(D4360,Table_1[#All],2,0),"")</f>
        <v/>
      </c>
    </row>
    <row r="4361" spans="6:11" ht="15" customHeight="1" x14ac:dyDescent="0.3">
      <c r="F4361" t="str">
        <f t="shared" si="340"/>
        <v>_</v>
      </c>
      <c r="G4361">
        <f t="shared" si="341"/>
        <v>0</v>
      </c>
      <c r="H4361" s="40" t="e">
        <f t="shared" si="342"/>
        <v>#DIV/0!</v>
      </c>
      <c r="I4361">
        <f t="shared" si="343"/>
        <v>0</v>
      </c>
      <c r="J4361" s="40" t="e">
        <f t="shared" si="344"/>
        <v>#DIV/0!</v>
      </c>
      <c r="K4361" t="str">
        <f>+IFERROR(VLOOKUP(D4361,Table_1[#All],2,0),"")</f>
        <v/>
      </c>
    </row>
    <row r="4362" spans="6:11" ht="15" customHeight="1" x14ac:dyDescent="0.3">
      <c r="F4362" t="str">
        <f t="shared" si="340"/>
        <v>_</v>
      </c>
      <c r="G4362">
        <f t="shared" si="341"/>
        <v>0</v>
      </c>
      <c r="H4362" s="40" t="e">
        <f t="shared" si="342"/>
        <v>#DIV/0!</v>
      </c>
      <c r="I4362">
        <f t="shared" si="343"/>
        <v>0</v>
      </c>
      <c r="J4362" s="40" t="e">
        <f t="shared" si="344"/>
        <v>#DIV/0!</v>
      </c>
      <c r="K4362" t="str">
        <f>+IFERROR(VLOOKUP(D4362,Table_1[#All],2,0),"")</f>
        <v/>
      </c>
    </row>
    <row r="4363" spans="6:11" ht="15" customHeight="1" x14ac:dyDescent="0.3">
      <c r="F4363" t="str">
        <f t="shared" si="340"/>
        <v>_</v>
      </c>
      <c r="G4363">
        <f t="shared" si="341"/>
        <v>0</v>
      </c>
      <c r="H4363" s="40" t="e">
        <f t="shared" si="342"/>
        <v>#DIV/0!</v>
      </c>
      <c r="I4363">
        <f t="shared" si="343"/>
        <v>0</v>
      </c>
      <c r="J4363" s="40" t="e">
        <f t="shared" si="344"/>
        <v>#DIV/0!</v>
      </c>
      <c r="K4363" t="str">
        <f>+IFERROR(VLOOKUP(D4363,Table_1[#All],2,0),"")</f>
        <v/>
      </c>
    </row>
    <row r="4364" spans="6:11" ht="15" customHeight="1" x14ac:dyDescent="0.3">
      <c r="F4364" t="str">
        <f t="shared" si="340"/>
        <v>_</v>
      </c>
      <c r="G4364">
        <f t="shared" si="341"/>
        <v>0</v>
      </c>
      <c r="H4364" s="40" t="e">
        <f t="shared" si="342"/>
        <v>#DIV/0!</v>
      </c>
      <c r="I4364">
        <f t="shared" si="343"/>
        <v>0</v>
      </c>
      <c r="J4364" s="40" t="e">
        <f t="shared" si="344"/>
        <v>#DIV/0!</v>
      </c>
      <c r="K4364" t="str">
        <f>+IFERROR(VLOOKUP(D4364,Table_1[#All],2,0),"")</f>
        <v/>
      </c>
    </row>
    <row r="4365" spans="6:11" ht="15" customHeight="1" x14ac:dyDescent="0.3">
      <c r="F4365" t="str">
        <f t="shared" si="340"/>
        <v>_</v>
      </c>
      <c r="G4365">
        <f t="shared" si="341"/>
        <v>0</v>
      </c>
      <c r="H4365" s="40" t="e">
        <f t="shared" si="342"/>
        <v>#DIV/0!</v>
      </c>
      <c r="I4365">
        <f t="shared" si="343"/>
        <v>0</v>
      </c>
      <c r="J4365" s="40" t="e">
        <f t="shared" si="344"/>
        <v>#DIV/0!</v>
      </c>
      <c r="K4365" t="str">
        <f>+IFERROR(VLOOKUP(D4365,Table_1[#All],2,0),"")</f>
        <v/>
      </c>
    </row>
    <row r="4366" spans="6:11" ht="15" customHeight="1" x14ac:dyDescent="0.3">
      <c r="F4366" t="str">
        <f t="shared" si="340"/>
        <v>_</v>
      </c>
      <c r="G4366">
        <f t="shared" si="341"/>
        <v>0</v>
      </c>
      <c r="H4366" s="40" t="e">
        <f t="shared" si="342"/>
        <v>#DIV/0!</v>
      </c>
      <c r="I4366">
        <f t="shared" si="343"/>
        <v>0</v>
      </c>
      <c r="J4366" s="40" t="e">
        <f t="shared" si="344"/>
        <v>#DIV/0!</v>
      </c>
      <c r="K4366" t="str">
        <f>+IFERROR(VLOOKUP(D4366,Table_1[#All],2,0),"")</f>
        <v/>
      </c>
    </row>
    <row r="4367" spans="6:11" ht="15" customHeight="1" x14ac:dyDescent="0.3">
      <c r="F4367" t="str">
        <f t="shared" si="340"/>
        <v>_</v>
      </c>
      <c r="G4367">
        <f t="shared" si="341"/>
        <v>0</v>
      </c>
      <c r="H4367" s="40" t="e">
        <f t="shared" si="342"/>
        <v>#DIV/0!</v>
      </c>
      <c r="I4367">
        <f t="shared" si="343"/>
        <v>0</v>
      </c>
      <c r="J4367" s="40" t="e">
        <f t="shared" si="344"/>
        <v>#DIV/0!</v>
      </c>
      <c r="K4367" t="str">
        <f>+IFERROR(VLOOKUP(D4367,Table_1[#All],2,0),"")</f>
        <v/>
      </c>
    </row>
    <row r="4368" spans="6:11" ht="15" customHeight="1" x14ac:dyDescent="0.3">
      <c r="F4368" t="str">
        <f t="shared" si="340"/>
        <v>_</v>
      </c>
      <c r="G4368">
        <f t="shared" si="341"/>
        <v>0</v>
      </c>
      <c r="H4368" s="40" t="e">
        <f t="shared" si="342"/>
        <v>#DIV/0!</v>
      </c>
      <c r="I4368">
        <f t="shared" si="343"/>
        <v>0</v>
      </c>
      <c r="J4368" s="40" t="e">
        <f t="shared" si="344"/>
        <v>#DIV/0!</v>
      </c>
      <c r="K4368" t="str">
        <f>+IFERROR(VLOOKUP(D4368,Table_1[#All],2,0),"")</f>
        <v/>
      </c>
    </row>
    <row r="4369" spans="6:11" ht="15" customHeight="1" x14ac:dyDescent="0.3">
      <c r="F4369" t="str">
        <f t="shared" si="340"/>
        <v>_</v>
      </c>
      <c r="G4369">
        <f t="shared" si="341"/>
        <v>0</v>
      </c>
      <c r="H4369" s="40" t="e">
        <f t="shared" si="342"/>
        <v>#DIV/0!</v>
      </c>
      <c r="I4369">
        <f t="shared" si="343"/>
        <v>0</v>
      </c>
      <c r="J4369" s="40" t="e">
        <f t="shared" si="344"/>
        <v>#DIV/0!</v>
      </c>
      <c r="K4369" t="str">
        <f>+IFERROR(VLOOKUP(D4369,Table_1[#All],2,0),"")</f>
        <v/>
      </c>
    </row>
    <row r="4370" spans="6:11" ht="15" customHeight="1" x14ac:dyDescent="0.3">
      <c r="F4370" t="str">
        <f t="shared" si="340"/>
        <v>_</v>
      </c>
      <c r="G4370">
        <f t="shared" si="341"/>
        <v>0</v>
      </c>
      <c r="H4370" s="40" t="e">
        <f t="shared" si="342"/>
        <v>#DIV/0!</v>
      </c>
      <c r="I4370">
        <f t="shared" si="343"/>
        <v>0</v>
      </c>
      <c r="J4370" s="40" t="e">
        <f t="shared" si="344"/>
        <v>#DIV/0!</v>
      </c>
      <c r="K4370" t="str">
        <f>+IFERROR(VLOOKUP(D4370,Table_1[#All],2,0),"")</f>
        <v/>
      </c>
    </row>
    <row r="4371" spans="6:11" ht="15" customHeight="1" x14ac:dyDescent="0.3">
      <c r="F4371" t="str">
        <f t="shared" si="340"/>
        <v>_</v>
      </c>
      <c r="G4371">
        <f t="shared" si="341"/>
        <v>0</v>
      </c>
      <c r="H4371" s="40" t="e">
        <f t="shared" si="342"/>
        <v>#DIV/0!</v>
      </c>
      <c r="I4371">
        <f t="shared" si="343"/>
        <v>0</v>
      </c>
      <c r="J4371" s="40" t="e">
        <f t="shared" si="344"/>
        <v>#DIV/0!</v>
      </c>
      <c r="K4371" t="str">
        <f>+IFERROR(VLOOKUP(D4371,Table_1[#All],2,0),"")</f>
        <v/>
      </c>
    </row>
    <row r="4372" spans="6:11" ht="15" customHeight="1" x14ac:dyDescent="0.3">
      <c r="F4372" t="str">
        <f t="shared" si="340"/>
        <v>_</v>
      </c>
      <c r="G4372">
        <f t="shared" si="341"/>
        <v>0</v>
      </c>
      <c r="H4372" s="40" t="e">
        <f t="shared" si="342"/>
        <v>#DIV/0!</v>
      </c>
      <c r="I4372">
        <f t="shared" si="343"/>
        <v>0</v>
      </c>
      <c r="J4372" s="40" t="e">
        <f t="shared" si="344"/>
        <v>#DIV/0!</v>
      </c>
      <c r="K4372" t="str">
        <f>+IFERROR(VLOOKUP(D4372,Table_1[#All],2,0),"")</f>
        <v/>
      </c>
    </row>
    <row r="4373" spans="6:11" ht="15" customHeight="1" x14ac:dyDescent="0.3">
      <c r="F4373" t="str">
        <f t="shared" si="340"/>
        <v>_</v>
      </c>
      <c r="G4373">
        <f t="shared" si="341"/>
        <v>0</v>
      </c>
      <c r="H4373" s="40" t="e">
        <f t="shared" si="342"/>
        <v>#DIV/0!</v>
      </c>
      <c r="I4373">
        <f t="shared" si="343"/>
        <v>0</v>
      </c>
      <c r="J4373" s="40" t="e">
        <f t="shared" si="344"/>
        <v>#DIV/0!</v>
      </c>
      <c r="K4373" t="str">
        <f>+IFERROR(VLOOKUP(D4373,Table_1[#All],2,0),"")</f>
        <v/>
      </c>
    </row>
    <row r="4374" spans="6:11" ht="15" customHeight="1" x14ac:dyDescent="0.3">
      <c r="F4374" t="str">
        <f t="shared" si="340"/>
        <v>_</v>
      </c>
      <c r="G4374">
        <f t="shared" si="341"/>
        <v>0</v>
      </c>
      <c r="H4374" s="40" t="e">
        <f t="shared" si="342"/>
        <v>#DIV/0!</v>
      </c>
      <c r="I4374">
        <f t="shared" si="343"/>
        <v>0</v>
      </c>
      <c r="J4374" s="40" t="e">
        <f t="shared" si="344"/>
        <v>#DIV/0!</v>
      </c>
      <c r="K4374" t="str">
        <f>+IFERROR(VLOOKUP(D4374,Table_1[#All],2,0),"")</f>
        <v/>
      </c>
    </row>
    <row r="4375" spans="6:11" ht="15" customHeight="1" x14ac:dyDescent="0.3">
      <c r="F4375" t="str">
        <f t="shared" si="340"/>
        <v>_</v>
      </c>
      <c r="G4375">
        <f t="shared" si="341"/>
        <v>0</v>
      </c>
      <c r="H4375" s="40" t="e">
        <f t="shared" si="342"/>
        <v>#DIV/0!</v>
      </c>
      <c r="I4375">
        <f t="shared" si="343"/>
        <v>0</v>
      </c>
      <c r="J4375" s="40" t="e">
        <f t="shared" si="344"/>
        <v>#DIV/0!</v>
      </c>
      <c r="K4375" t="str">
        <f>+IFERROR(VLOOKUP(D4375,Table_1[#All],2,0),"")</f>
        <v/>
      </c>
    </row>
    <row r="4376" spans="6:11" ht="15" customHeight="1" x14ac:dyDescent="0.3">
      <c r="F4376" t="str">
        <f t="shared" si="340"/>
        <v>_</v>
      </c>
      <c r="G4376">
        <f t="shared" si="341"/>
        <v>0</v>
      </c>
      <c r="H4376" s="40" t="e">
        <f t="shared" si="342"/>
        <v>#DIV/0!</v>
      </c>
      <c r="I4376">
        <f t="shared" si="343"/>
        <v>0</v>
      </c>
      <c r="J4376" s="40" t="e">
        <f t="shared" si="344"/>
        <v>#DIV/0!</v>
      </c>
      <c r="K4376" t="str">
        <f>+IFERROR(VLOOKUP(D4376,Table_1[#All],2,0),"")</f>
        <v/>
      </c>
    </row>
    <row r="4377" spans="6:11" ht="15" customHeight="1" x14ac:dyDescent="0.3">
      <c r="F4377" t="str">
        <f t="shared" si="340"/>
        <v>_</v>
      </c>
      <c r="G4377">
        <f t="shared" si="341"/>
        <v>0</v>
      </c>
      <c r="H4377" s="40" t="e">
        <f t="shared" si="342"/>
        <v>#DIV/0!</v>
      </c>
      <c r="I4377">
        <f t="shared" si="343"/>
        <v>0</v>
      </c>
      <c r="J4377" s="40" t="e">
        <f t="shared" si="344"/>
        <v>#DIV/0!</v>
      </c>
      <c r="K4377" t="str">
        <f>+IFERROR(VLOOKUP(D4377,Table_1[#All],2,0),"")</f>
        <v/>
      </c>
    </row>
    <row r="4378" spans="6:11" ht="15" customHeight="1" x14ac:dyDescent="0.3">
      <c r="F4378" t="str">
        <f t="shared" si="340"/>
        <v>_</v>
      </c>
      <c r="G4378">
        <f t="shared" si="341"/>
        <v>0</v>
      </c>
      <c r="H4378" s="40" t="e">
        <f t="shared" si="342"/>
        <v>#DIV/0!</v>
      </c>
      <c r="I4378">
        <f t="shared" si="343"/>
        <v>0</v>
      </c>
      <c r="J4378" s="40" t="e">
        <f t="shared" si="344"/>
        <v>#DIV/0!</v>
      </c>
      <c r="K4378" t="str">
        <f>+IFERROR(VLOOKUP(D4378,Table_1[#All],2,0),"")</f>
        <v/>
      </c>
    </row>
    <row r="4379" spans="6:11" ht="15" customHeight="1" x14ac:dyDescent="0.3">
      <c r="F4379" t="str">
        <f t="shared" si="340"/>
        <v>_</v>
      </c>
      <c r="G4379">
        <f t="shared" si="341"/>
        <v>0</v>
      </c>
      <c r="H4379" s="40" t="e">
        <f t="shared" si="342"/>
        <v>#DIV/0!</v>
      </c>
      <c r="I4379">
        <f t="shared" si="343"/>
        <v>0</v>
      </c>
      <c r="J4379" s="40" t="e">
        <f t="shared" si="344"/>
        <v>#DIV/0!</v>
      </c>
      <c r="K4379" t="str">
        <f>+IFERROR(VLOOKUP(D4379,Table_1[#All],2,0),"")</f>
        <v/>
      </c>
    </row>
    <row r="4380" spans="6:11" ht="15" customHeight="1" x14ac:dyDescent="0.3">
      <c r="F4380" t="str">
        <f t="shared" si="340"/>
        <v>_</v>
      </c>
      <c r="G4380">
        <f t="shared" si="341"/>
        <v>0</v>
      </c>
      <c r="H4380" s="40" t="e">
        <f t="shared" si="342"/>
        <v>#DIV/0!</v>
      </c>
      <c r="I4380">
        <f t="shared" si="343"/>
        <v>0</v>
      </c>
      <c r="J4380" s="40" t="e">
        <f t="shared" si="344"/>
        <v>#DIV/0!</v>
      </c>
      <c r="K4380" t="str">
        <f>+IFERROR(VLOOKUP(D4380,Table_1[#All],2,0),"")</f>
        <v/>
      </c>
    </row>
    <row r="4381" spans="6:11" ht="15" customHeight="1" x14ac:dyDescent="0.3">
      <c r="F4381" t="str">
        <f t="shared" si="340"/>
        <v>_</v>
      </c>
      <c r="G4381">
        <f t="shared" si="341"/>
        <v>0</v>
      </c>
      <c r="H4381" s="40" t="e">
        <f t="shared" si="342"/>
        <v>#DIV/0!</v>
      </c>
      <c r="I4381">
        <f t="shared" si="343"/>
        <v>0</v>
      </c>
      <c r="J4381" s="40" t="e">
        <f t="shared" si="344"/>
        <v>#DIV/0!</v>
      </c>
      <c r="K4381" t="str">
        <f>+IFERROR(VLOOKUP(D4381,Table_1[#All],2,0),"")</f>
        <v/>
      </c>
    </row>
    <row r="4382" spans="6:11" ht="15" customHeight="1" x14ac:dyDescent="0.3">
      <c r="F4382" t="str">
        <f t="shared" si="340"/>
        <v>_</v>
      </c>
      <c r="G4382">
        <f t="shared" si="341"/>
        <v>0</v>
      </c>
      <c r="H4382" s="40" t="e">
        <f t="shared" si="342"/>
        <v>#DIV/0!</v>
      </c>
      <c r="I4382">
        <f t="shared" si="343"/>
        <v>0</v>
      </c>
      <c r="J4382" s="40" t="e">
        <f t="shared" si="344"/>
        <v>#DIV/0!</v>
      </c>
      <c r="K4382" t="str">
        <f>+IFERROR(VLOOKUP(D4382,Table_1[#All],2,0),"")</f>
        <v/>
      </c>
    </row>
    <row r="4383" spans="6:11" ht="15" customHeight="1" x14ac:dyDescent="0.3">
      <c r="F4383" t="str">
        <f t="shared" si="340"/>
        <v>_</v>
      </c>
      <c r="G4383">
        <f t="shared" si="341"/>
        <v>0</v>
      </c>
      <c r="H4383" s="40" t="e">
        <f t="shared" si="342"/>
        <v>#DIV/0!</v>
      </c>
      <c r="I4383">
        <f t="shared" si="343"/>
        <v>0</v>
      </c>
      <c r="J4383" s="40" t="e">
        <f t="shared" si="344"/>
        <v>#DIV/0!</v>
      </c>
      <c r="K4383" t="str">
        <f>+IFERROR(VLOOKUP(D4383,Table_1[#All],2,0),"")</f>
        <v/>
      </c>
    </row>
    <row r="4384" spans="6:11" ht="15" customHeight="1" x14ac:dyDescent="0.3">
      <c r="F4384" t="str">
        <f t="shared" si="340"/>
        <v>_</v>
      </c>
      <c r="G4384">
        <f t="shared" si="341"/>
        <v>0</v>
      </c>
      <c r="H4384" s="40" t="e">
        <f t="shared" si="342"/>
        <v>#DIV/0!</v>
      </c>
      <c r="I4384">
        <f t="shared" si="343"/>
        <v>0</v>
      </c>
      <c r="J4384" s="40" t="e">
        <f t="shared" si="344"/>
        <v>#DIV/0!</v>
      </c>
      <c r="K4384" t="str">
        <f>+IFERROR(VLOOKUP(D4384,Table_1[#All],2,0),"")</f>
        <v/>
      </c>
    </row>
    <row r="4385" spans="6:11" ht="15" customHeight="1" x14ac:dyDescent="0.3">
      <c r="F4385" t="str">
        <f t="shared" si="340"/>
        <v>_</v>
      </c>
      <c r="G4385">
        <f t="shared" si="341"/>
        <v>0</v>
      </c>
      <c r="H4385" s="40" t="e">
        <f t="shared" si="342"/>
        <v>#DIV/0!</v>
      </c>
      <c r="I4385">
        <f t="shared" si="343"/>
        <v>0</v>
      </c>
      <c r="J4385" s="40" t="e">
        <f t="shared" si="344"/>
        <v>#DIV/0!</v>
      </c>
      <c r="K4385" t="str">
        <f>+IFERROR(VLOOKUP(D4385,Table_1[#All],2,0),"")</f>
        <v/>
      </c>
    </row>
    <row r="4386" spans="6:11" ht="15" customHeight="1" x14ac:dyDescent="0.3">
      <c r="F4386" t="str">
        <f t="shared" si="340"/>
        <v>_</v>
      </c>
      <c r="G4386">
        <f t="shared" si="341"/>
        <v>0</v>
      </c>
      <c r="H4386" s="40" t="e">
        <f t="shared" si="342"/>
        <v>#DIV/0!</v>
      </c>
      <c r="I4386">
        <f t="shared" si="343"/>
        <v>0</v>
      </c>
      <c r="J4386" s="40" t="e">
        <f t="shared" si="344"/>
        <v>#DIV/0!</v>
      </c>
      <c r="K4386" t="str">
        <f>+IFERROR(VLOOKUP(D4386,Table_1[#All],2,0),"")</f>
        <v/>
      </c>
    </row>
    <row r="4387" spans="6:11" ht="15" customHeight="1" x14ac:dyDescent="0.3">
      <c r="F4387" t="str">
        <f t="shared" si="340"/>
        <v>_</v>
      </c>
      <c r="G4387">
        <f t="shared" si="341"/>
        <v>0</v>
      </c>
      <c r="H4387" s="40" t="e">
        <f t="shared" si="342"/>
        <v>#DIV/0!</v>
      </c>
      <c r="I4387">
        <f t="shared" si="343"/>
        <v>0</v>
      </c>
      <c r="J4387" s="40" t="e">
        <f t="shared" si="344"/>
        <v>#DIV/0!</v>
      </c>
      <c r="K4387" t="str">
        <f>+IFERROR(VLOOKUP(D4387,Table_1[#All],2,0),"")</f>
        <v/>
      </c>
    </row>
    <row r="4388" spans="6:11" ht="15" customHeight="1" x14ac:dyDescent="0.3">
      <c r="F4388" t="str">
        <f t="shared" si="340"/>
        <v>_</v>
      </c>
      <c r="G4388">
        <f t="shared" si="341"/>
        <v>0</v>
      </c>
      <c r="H4388" s="40" t="e">
        <f t="shared" si="342"/>
        <v>#DIV/0!</v>
      </c>
      <c r="I4388">
        <f t="shared" si="343"/>
        <v>0</v>
      </c>
      <c r="J4388" s="40" t="e">
        <f t="shared" si="344"/>
        <v>#DIV/0!</v>
      </c>
      <c r="K4388" t="str">
        <f>+IFERROR(VLOOKUP(D4388,Table_1[#All],2,0),"")</f>
        <v/>
      </c>
    </row>
    <row r="4389" spans="6:11" ht="15" customHeight="1" x14ac:dyDescent="0.3">
      <c r="F4389" t="str">
        <f t="shared" si="340"/>
        <v>_</v>
      </c>
      <c r="G4389">
        <f t="shared" si="341"/>
        <v>0</v>
      </c>
      <c r="H4389" s="40" t="e">
        <f t="shared" si="342"/>
        <v>#DIV/0!</v>
      </c>
      <c r="I4389">
        <f t="shared" si="343"/>
        <v>0</v>
      </c>
      <c r="J4389" s="40" t="e">
        <f t="shared" si="344"/>
        <v>#DIV/0!</v>
      </c>
      <c r="K4389" t="str">
        <f>+IFERROR(VLOOKUP(D4389,Table_1[#All],2,0),"")</f>
        <v/>
      </c>
    </row>
    <row r="4390" spans="6:11" ht="15" customHeight="1" x14ac:dyDescent="0.3">
      <c r="F4390" t="str">
        <f t="shared" si="340"/>
        <v>_</v>
      </c>
      <c r="G4390">
        <f t="shared" si="341"/>
        <v>0</v>
      </c>
      <c r="H4390" s="40" t="e">
        <f t="shared" si="342"/>
        <v>#DIV/0!</v>
      </c>
      <c r="I4390">
        <f t="shared" si="343"/>
        <v>0</v>
      </c>
      <c r="J4390" s="40" t="e">
        <f t="shared" si="344"/>
        <v>#DIV/0!</v>
      </c>
      <c r="K4390" t="str">
        <f>+IFERROR(VLOOKUP(D4390,Table_1[#All],2,0),"")</f>
        <v/>
      </c>
    </row>
    <row r="4391" spans="6:11" ht="15" customHeight="1" x14ac:dyDescent="0.3">
      <c r="F4391" t="str">
        <f t="shared" si="340"/>
        <v>_</v>
      </c>
      <c r="G4391">
        <f t="shared" si="341"/>
        <v>0</v>
      </c>
      <c r="H4391" s="40" t="e">
        <f t="shared" si="342"/>
        <v>#DIV/0!</v>
      </c>
      <c r="I4391">
        <f t="shared" si="343"/>
        <v>0</v>
      </c>
      <c r="J4391" s="40" t="e">
        <f t="shared" si="344"/>
        <v>#DIV/0!</v>
      </c>
      <c r="K4391" t="str">
        <f>+IFERROR(VLOOKUP(D4391,Table_1[#All],2,0),"")</f>
        <v/>
      </c>
    </row>
    <row r="4392" spans="6:11" ht="15" customHeight="1" x14ac:dyDescent="0.3">
      <c r="F4392" t="str">
        <f t="shared" si="340"/>
        <v>_</v>
      </c>
      <c r="G4392">
        <f t="shared" si="341"/>
        <v>0</v>
      </c>
      <c r="H4392" s="40" t="e">
        <f t="shared" si="342"/>
        <v>#DIV/0!</v>
      </c>
      <c r="I4392">
        <f t="shared" si="343"/>
        <v>0</v>
      </c>
      <c r="J4392" s="40" t="e">
        <f t="shared" si="344"/>
        <v>#DIV/0!</v>
      </c>
      <c r="K4392" t="str">
        <f>+IFERROR(VLOOKUP(D4392,Table_1[#All],2,0),"")</f>
        <v/>
      </c>
    </row>
    <row r="4393" spans="6:11" ht="15" customHeight="1" x14ac:dyDescent="0.3">
      <c r="F4393" t="str">
        <f t="shared" si="340"/>
        <v>_</v>
      </c>
      <c r="G4393">
        <f t="shared" si="341"/>
        <v>0</v>
      </c>
      <c r="H4393" s="40" t="e">
        <f t="shared" si="342"/>
        <v>#DIV/0!</v>
      </c>
      <c r="I4393">
        <f t="shared" si="343"/>
        <v>0</v>
      </c>
      <c r="J4393" s="40" t="e">
        <f t="shared" si="344"/>
        <v>#DIV/0!</v>
      </c>
      <c r="K4393" t="str">
        <f>+IFERROR(VLOOKUP(D4393,Table_1[#All],2,0),"")</f>
        <v/>
      </c>
    </row>
    <row r="4394" spans="6:11" ht="15" customHeight="1" x14ac:dyDescent="0.3">
      <c r="F4394" t="str">
        <f t="shared" si="340"/>
        <v>_</v>
      </c>
      <c r="G4394">
        <f t="shared" si="341"/>
        <v>0</v>
      </c>
      <c r="H4394" s="40" t="e">
        <f t="shared" si="342"/>
        <v>#DIV/0!</v>
      </c>
      <c r="I4394">
        <f t="shared" si="343"/>
        <v>0</v>
      </c>
      <c r="J4394" s="40" t="e">
        <f t="shared" si="344"/>
        <v>#DIV/0!</v>
      </c>
      <c r="K4394" t="str">
        <f>+IFERROR(VLOOKUP(D4394,Table_1[#All],2,0),"")</f>
        <v/>
      </c>
    </row>
    <row r="4395" spans="6:11" ht="15" customHeight="1" x14ac:dyDescent="0.3">
      <c r="F4395" t="str">
        <f t="shared" si="340"/>
        <v>_</v>
      </c>
      <c r="G4395">
        <f t="shared" si="341"/>
        <v>0</v>
      </c>
      <c r="H4395" s="40" t="e">
        <f t="shared" si="342"/>
        <v>#DIV/0!</v>
      </c>
      <c r="I4395">
        <f t="shared" si="343"/>
        <v>0</v>
      </c>
      <c r="J4395" s="40" t="e">
        <f t="shared" si="344"/>
        <v>#DIV/0!</v>
      </c>
      <c r="K4395" t="str">
        <f>+IFERROR(VLOOKUP(D4395,Table_1[#All],2,0),"")</f>
        <v/>
      </c>
    </row>
    <row r="4396" spans="6:11" ht="15" customHeight="1" x14ac:dyDescent="0.3">
      <c r="F4396" t="str">
        <f t="shared" si="340"/>
        <v>_</v>
      </c>
      <c r="G4396">
        <f t="shared" si="341"/>
        <v>0</v>
      </c>
      <c r="H4396" s="40" t="e">
        <f t="shared" si="342"/>
        <v>#DIV/0!</v>
      </c>
      <c r="I4396">
        <f t="shared" si="343"/>
        <v>0</v>
      </c>
      <c r="J4396" s="40" t="e">
        <f t="shared" si="344"/>
        <v>#DIV/0!</v>
      </c>
      <c r="K4396" t="str">
        <f>+IFERROR(VLOOKUP(D4396,Table_1[#All],2,0),"")</f>
        <v/>
      </c>
    </row>
    <row r="4397" spans="6:11" ht="15" customHeight="1" x14ac:dyDescent="0.3">
      <c r="F4397" t="str">
        <f t="shared" si="340"/>
        <v>_</v>
      </c>
      <c r="G4397">
        <f t="shared" si="341"/>
        <v>0</v>
      </c>
      <c r="H4397" s="40" t="e">
        <f t="shared" si="342"/>
        <v>#DIV/0!</v>
      </c>
      <c r="I4397">
        <f t="shared" si="343"/>
        <v>0</v>
      </c>
      <c r="J4397" s="40" t="e">
        <f t="shared" si="344"/>
        <v>#DIV/0!</v>
      </c>
      <c r="K4397" t="str">
        <f>+IFERROR(VLOOKUP(D4397,Table_1[#All],2,0),"")</f>
        <v/>
      </c>
    </row>
    <row r="4398" spans="6:11" ht="15" customHeight="1" x14ac:dyDescent="0.3">
      <c r="F4398" t="str">
        <f t="shared" si="340"/>
        <v>_</v>
      </c>
      <c r="G4398">
        <f t="shared" si="341"/>
        <v>0</v>
      </c>
      <c r="H4398" s="40" t="e">
        <f t="shared" si="342"/>
        <v>#DIV/0!</v>
      </c>
      <c r="I4398">
        <f t="shared" si="343"/>
        <v>0</v>
      </c>
      <c r="J4398" s="40" t="e">
        <f t="shared" si="344"/>
        <v>#DIV/0!</v>
      </c>
      <c r="K4398" t="str">
        <f>+IFERROR(VLOOKUP(D4398,Table_1[#All],2,0),"")</f>
        <v/>
      </c>
    </row>
    <row r="4399" spans="6:11" ht="15" customHeight="1" x14ac:dyDescent="0.3">
      <c r="F4399" t="str">
        <f t="shared" si="340"/>
        <v>_</v>
      </c>
      <c r="G4399">
        <f t="shared" si="341"/>
        <v>0</v>
      </c>
      <c r="H4399" s="40" t="e">
        <f t="shared" si="342"/>
        <v>#DIV/0!</v>
      </c>
      <c r="I4399">
        <f t="shared" si="343"/>
        <v>0</v>
      </c>
      <c r="J4399" s="40" t="e">
        <f t="shared" si="344"/>
        <v>#DIV/0!</v>
      </c>
      <c r="K4399" t="str">
        <f>+IFERROR(VLOOKUP(D4399,Table_1[#All],2,0),"")</f>
        <v/>
      </c>
    </row>
    <row r="4400" spans="6:11" ht="15" customHeight="1" x14ac:dyDescent="0.3">
      <c r="F4400" t="str">
        <f t="shared" si="340"/>
        <v>_</v>
      </c>
      <c r="G4400">
        <f t="shared" si="341"/>
        <v>0</v>
      </c>
      <c r="H4400" s="40" t="e">
        <f t="shared" si="342"/>
        <v>#DIV/0!</v>
      </c>
      <c r="I4400">
        <f t="shared" si="343"/>
        <v>0</v>
      </c>
      <c r="J4400" s="40" t="e">
        <f t="shared" si="344"/>
        <v>#DIV/0!</v>
      </c>
      <c r="K4400" t="str">
        <f>+IFERROR(VLOOKUP(D4400,Table_1[#All],2,0),"")</f>
        <v/>
      </c>
    </row>
    <row r="4401" spans="6:11" ht="15" customHeight="1" x14ac:dyDescent="0.3">
      <c r="F4401" t="str">
        <f t="shared" si="340"/>
        <v>_</v>
      </c>
      <c r="G4401">
        <f t="shared" si="341"/>
        <v>0</v>
      </c>
      <c r="H4401" s="40" t="e">
        <f t="shared" si="342"/>
        <v>#DIV/0!</v>
      </c>
      <c r="I4401">
        <f t="shared" si="343"/>
        <v>0</v>
      </c>
      <c r="J4401" s="40" t="e">
        <f t="shared" si="344"/>
        <v>#DIV/0!</v>
      </c>
      <c r="K4401" t="str">
        <f>+IFERROR(VLOOKUP(D4401,Table_1[#All],2,0),"")</f>
        <v/>
      </c>
    </row>
    <row r="4402" spans="6:11" ht="15" customHeight="1" x14ac:dyDescent="0.3">
      <c r="F4402" t="str">
        <f t="shared" si="340"/>
        <v>_</v>
      </c>
      <c r="G4402">
        <f t="shared" si="341"/>
        <v>0</v>
      </c>
      <c r="H4402" s="40" t="e">
        <f t="shared" si="342"/>
        <v>#DIV/0!</v>
      </c>
      <c r="I4402">
        <f t="shared" si="343"/>
        <v>0</v>
      </c>
      <c r="J4402" s="40" t="e">
        <f t="shared" si="344"/>
        <v>#DIV/0!</v>
      </c>
      <c r="K4402" t="str">
        <f>+IFERROR(VLOOKUP(D4402,Table_1[#All],2,0),"")</f>
        <v/>
      </c>
    </row>
    <row r="4403" spans="6:11" ht="15" customHeight="1" x14ac:dyDescent="0.3">
      <c r="F4403" t="str">
        <f t="shared" si="340"/>
        <v>_</v>
      </c>
      <c r="G4403">
        <f t="shared" si="341"/>
        <v>0</v>
      </c>
      <c r="H4403" s="40" t="e">
        <f t="shared" si="342"/>
        <v>#DIV/0!</v>
      </c>
      <c r="I4403">
        <f t="shared" si="343"/>
        <v>0</v>
      </c>
      <c r="J4403" s="40" t="e">
        <f t="shared" si="344"/>
        <v>#DIV/0!</v>
      </c>
      <c r="K4403" t="str">
        <f>+IFERROR(VLOOKUP(D4403,Table_1[#All],2,0),"")</f>
        <v/>
      </c>
    </row>
    <row r="4404" spans="6:11" ht="15" customHeight="1" x14ac:dyDescent="0.3">
      <c r="F4404" t="str">
        <f t="shared" si="340"/>
        <v>_</v>
      </c>
      <c r="G4404">
        <f t="shared" si="341"/>
        <v>0</v>
      </c>
      <c r="H4404" s="40" t="e">
        <f t="shared" si="342"/>
        <v>#DIV/0!</v>
      </c>
      <c r="I4404">
        <f t="shared" si="343"/>
        <v>0</v>
      </c>
      <c r="J4404" s="40" t="e">
        <f t="shared" si="344"/>
        <v>#DIV/0!</v>
      </c>
      <c r="K4404" t="str">
        <f>+IFERROR(VLOOKUP(D4404,Table_1[#All],2,0),"")</f>
        <v/>
      </c>
    </row>
    <row r="4405" spans="6:11" ht="15" customHeight="1" x14ac:dyDescent="0.3">
      <c r="F4405" t="str">
        <f t="shared" si="340"/>
        <v>_</v>
      </c>
      <c r="G4405">
        <f t="shared" si="341"/>
        <v>0</v>
      </c>
      <c r="H4405" s="40" t="e">
        <f t="shared" si="342"/>
        <v>#DIV/0!</v>
      </c>
      <c r="I4405">
        <f t="shared" si="343"/>
        <v>0</v>
      </c>
      <c r="J4405" s="40" t="e">
        <f t="shared" si="344"/>
        <v>#DIV/0!</v>
      </c>
      <c r="K4405" t="str">
        <f>+IFERROR(VLOOKUP(D4405,Table_1[#All],2,0),"")</f>
        <v/>
      </c>
    </row>
    <row r="4406" spans="6:11" ht="15" customHeight="1" x14ac:dyDescent="0.3">
      <c r="F4406" t="str">
        <f t="shared" si="340"/>
        <v>_</v>
      </c>
      <c r="G4406">
        <f t="shared" si="341"/>
        <v>0</v>
      </c>
      <c r="H4406" s="40" t="e">
        <f t="shared" si="342"/>
        <v>#DIV/0!</v>
      </c>
      <c r="I4406">
        <f t="shared" si="343"/>
        <v>0</v>
      </c>
      <c r="J4406" s="40" t="e">
        <f t="shared" si="344"/>
        <v>#DIV/0!</v>
      </c>
      <c r="K4406" t="str">
        <f>+IFERROR(VLOOKUP(D4406,Table_1[#All],2,0),"")</f>
        <v/>
      </c>
    </row>
    <row r="4407" spans="6:11" ht="15" customHeight="1" x14ac:dyDescent="0.3">
      <c r="F4407" t="str">
        <f t="shared" si="340"/>
        <v>_</v>
      </c>
      <c r="G4407">
        <f t="shared" si="341"/>
        <v>0</v>
      </c>
      <c r="H4407" s="40" t="e">
        <f t="shared" si="342"/>
        <v>#DIV/0!</v>
      </c>
      <c r="I4407">
        <f t="shared" si="343"/>
        <v>0</v>
      </c>
      <c r="J4407" s="40" t="e">
        <f t="shared" si="344"/>
        <v>#DIV/0!</v>
      </c>
      <c r="K4407" t="str">
        <f>+IFERROR(VLOOKUP(D4407,Table_1[#All],2,0),"")</f>
        <v/>
      </c>
    </row>
    <row r="4408" spans="6:11" ht="15" customHeight="1" x14ac:dyDescent="0.3">
      <c r="F4408" t="str">
        <f t="shared" si="340"/>
        <v>_</v>
      </c>
      <c r="G4408">
        <f t="shared" si="341"/>
        <v>0</v>
      </c>
      <c r="H4408" s="40" t="e">
        <f t="shared" si="342"/>
        <v>#DIV/0!</v>
      </c>
      <c r="I4408">
        <f t="shared" si="343"/>
        <v>0</v>
      </c>
      <c r="J4408" s="40" t="e">
        <f t="shared" si="344"/>
        <v>#DIV/0!</v>
      </c>
      <c r="K4408" t="str">
        <f>+IFERROR(VLOOKUP(D4408,Table_1[#All],2,0),"")</f>
        <v/>
      </c>
    </row>
    <row r="4409" spans="6:11" ht="15" customHeight="1" x14ac:dyDescent="0.3">
      <c r="F4409" t="str">
        <f t="shared" si="340"/>
        <v>_</v>
      </c>
      <c r="G4409">
        <f t="shared" si="341"/>
        <v>0</v>
      </c>
      <c r="H4409" s="40" t="e">
        <f t="shared" si="342"/>
        <v>#DIV/0!</v>
      </c>
      <c r="I4409">
        <f t="shared" si="343"/>
        <v>0</v>
      </c>
      <c r="J4409" s="40" t="e">
        <f t="shared" si="344"/>
        <v>#DIV/0!</v>
      </c>
      <c r="K4409" t="str">
        <f>+IFERROR(VLOOKUP(D4409,Table_1[#All],2,0),"")</f>
        <v/>
      </c>
    </row>
    <row r="4410" spans="6:11" ht="15" customHeight="1" x14ac:dyDescent="0.3">
      <c r="F4410" t="str">
        <f t="shared" si="340"/>
        <v>_</v>
      </c>
      <c r="G4410">
        <f t="shared" si="341"/>
        <v>0</v>
      </c>
      <c r="H4410" s="40" t="e">
        <f t="shared" si="342"/>
        <v>#DIV/0!</v>
      </c>
      <c r="I4410">
        <f t="shared" si="343"/>
        <v>0</v>
      </c>
      <c r="J4410" s="40" t="e">
        <f t="shared" si="344"/>
        <v>#DIV/0!</v>
      </c>
      <c r="K4410" t="str">
        <f>+IFERROR(VLOOKUP(D4410,Table_1[#All],2,0),"")</f>
        <v/>
      </c>
    </row>
    <row r="4411" spans="6:11" ht="15" customHeight="1" x14ac:dyDescent="0.3">
      <c r="F4411" t="str">
        <f t="shared" si="340"/>
        <v>_</v>
      </c>
      <c r="G4411">
        <f t="shared" si="341"/>
        <v>0</v>
      </c>
      <c r="H4411" s="40" t="e">
        <f t="shared" si="342"/>
        <v>#DIV/0!</v>
      </c>
      <c r="I4411">
        <f t="shared" si="343"/>
        <v>0</v>
      </c>
      <c r="J4411" s="40" t="e">
        <f t="shared" si="344"/>
        <v>#DIV/0!</v>
      </c>
      <c r="K4411" t="str">
        <f>+IFERROR(VLOOKUP(D4411,Table_1[#All],2,0),"")</f>
        <v/>
      </c>
    </row>
    <row r="4412" spans="6:11" ht="15" customHeight="1" x14ac:dyDescent="0.3">
      <c r="F4412" t="str">
        <f t="shared" si="340"/>
        <v>_</v>
      </c>
      <c r="G4412">
        <f t="shared" si="341"/>
        <v>0</v>
      </c>
      <c r="H4412" s="40" t="e">
        <f t="shared" si="342"/>
        <v>#DIV/0!</v>
      </c>
      <c r="I4412">
        <f t="shared" si="343"/>
        <v>0</v>
      </c>
      <c r="J4412" s="40" t="e">
        <f t="shared" si="344"/>
        <v>#DIV/0!</v>
      </c>
      <c r="K4412" t="str">
        <f>+IFERROR(VLOOKUP(D4412,Table_1[#All],2,0),"")</f>
        <v/>
      </c>
    </row>
    <row r="4413" spans="6:11" ht="15" customHeight="1" x14ac:dyDescent="0.3">
      <c r="F4413" t="str">
        <f t="shared" si="340"/>
        <v>_</v>
      </c>
      <c r="G4413">
        <f t="shared" si="341"/>
        <v>0</v>
      </c>
      <c r="H4413" s="40" t="e">
        <f t="shared" si="342"/>
        <v>#DIV/0!</v>
      </c>
      <c r="I4413">
        <f t="shared" si="343"/>
        <v>0</v>
      </c>
      <c r="J4413" s="40" t="e">
        <f t="shared" si="344"/>
        <v>#DIV/0!</v>
      </c>
      <c r="K4413" t="str">
        <f>+IFERROR(VLOOKUP(D4413,Table_1[#All],2,0),"")</f>
        <v/>
      </c>
    </row>
    <row r="4414" spans="6:11" ht="15" customHeight="1" x14ac:dyDescent="0.3">
      <c r="F4414" t="str">
        <f t="shared" si="340"/>
        <v>_</v>
      </c>
      <c r="G4414">
        <f t="shared" si="341"/>
        <v>0</v>
      </c>
      <c r="H4414" s="40" t="e">
        <f t="shared" si="342"/>
        <v>#DIV/0!</v>
      </c>
      <c r="I4414">
        <f t="shared" si="343"/>
        <v>0</v>
      </c>
      <c r="J4414" s="40" t="e">
        <f t="shared" si="344"/>
        <v>#DIV/0!</v>
      </c>
      <c r="K4414" t="str">
        <f>+IFERROR(VLOOKUP(D4414,Table_1[#All],2,0),"")</f>
        <v/>
      </c>
    </row>
    <row r="4415" spans="6:11" ht="15" customHeight="1" x14ac:dyDescent="0.3">
      <c r="F4415" t="str">
        <f t="shared" si="340"/>
        <v>_</v>
      </c>
      <c r="G4415">
        <f t="shared" si="341"/>
        <v>0</v>
      </c>
      <c r="H4415" s="40" t="e">
        <f t="shared" si="342"/>
        <v>#DIV/0!</v>
      </c>
      <c r="I4415">
        <f t="shared" si="343"/>
        <v>0</v>
      </c>
      <c r="J4415" s="40" t="e">
        <f t="shared" si="344"/>
        <v>#DIV/0!</v>
      </c>
      <c r="K4415" t="str">
        <f>+IFERROR(VLOOKUP(D4415,Table_1[#All],2,0),"")</f>
        <v/>
      </c>
    </row>
    <row r="4416" spans="6:11" ht="15" customHeight="1" x14ac:dyDescent="0.3">
      <c r="F4416" t="str">
        <f t="shared" si="340"/>
        <v>_</v>
      </c>
      <c r="G4416">
        <f t="shared" si="341"/>
        <v>0</v>
      </c>
      <c r="H4416" s="40" t="e">
        <f t="shared" si="342"/>
        <v>#DIV/0!</v>
      </c>
      <c r="I4416">
        <f t="shared" si="343"/>
        <v>0</v>
      </c>
      <c r="J4416" s="40" t="e">
        <f t="shared" si="344"/>
        <v>#DIV/0!</v>
      </c>
      <c r="K4416" t="str">
        <f>+IFERROR(VLOOKUP(D4416,Table_1[#All],2,0),"")</f>
        <v/>
      </c>
    </row>
    <row r="4417" spans="6:11" ht="15" customHeight="1" x14ac:dyDescent="0.3">
      <c r="F4417" t="str">
        <f t="shared" si="340"/>
        <v>_</v>
      </c>
      <c r="G4417">
        <f t="shared" si="341"/>
        <v>0</v>
      </c>
      <c r="H4417" s="40" t="e">
        <f t="shared" si="342"/>
        <v>#DIV/0!</v>
      </c>
      <c r="I4417">
        <f t="shared" si="343"/>
        <v>0</v>
      </c>
      <c r="J4417" s="40" t="e">
        <f t="shared" si="344"/>
        <v>#DIV/0!</v>
      </c>
      <c r="K4417" t="str">
        <f>+IFERROR(VLOOKUP(D4417,Table_1[#All],2,0),"")</f>
        <v/>
      </c>
    </row>
    <row r="4418" spans="6:11" ht="15" customHeight="1" x14ac:dyDescent="0.3">
      <c r="F4418" t="str">
        <f t="shared" si="340"/>
        <v>_</v>
      </c>
      <c r="G4418">
        <f t="shared" si="341"/>
        <v>0</v>
      </c>
      <c r="H4418" s="40" t="e">
        <f t="shared" si="342"/>
        <v>#DIV/0!</v>
      </c>
      <c r="I4418">
        <f t="shared" si="343"/>
        <v>0</v>
      </c>
      <c r="J4418" s="40" t="e">
        <f t="shared" si="344"/>
        <v>#DIV/0!</v>
      </c>
      <c r="K4418" t="str">
        <f>+IFERROR(VLOOKUP(D4418,Table_1[#All],2,0),"")</f>
        <v/>
      </c>
    </row>
    <row r="4419" spans="6:11" ht="15" customHeight="1" x14ac:dyDescent="0.3">
      <c r="F4419" t="str">
        <f t="shared" ref="F4419:F4482" si="345">+CONCATENATE(A4419,"_",B4419)</f>
        <v>_</v>
      </c>
      <c r="G4419">
        <f t="shared" ref="G4419:G4482" si="346">+SUMIFS($E$2:$E$1048576,$D$2:$D$1048576,"00. VENDES",$F$2:$F$1048576,F4419)</f>
        <v>0</v>
      </c>
      <c r="H4419" s="40" t="e">
        <f t="shared" ref="H4419:H4482" si="347">+E4419/G4419</f>
        <v>#DIV/0!</v>
      </c>
      <c r="I4419">
        <f t="shared" ref="I4419:I4482" si="348">+SUMIFS($E$2:$E$9999,$D$2:$D$9999,"00. VENDES",$B$2:$B$9999,B4419)</f>
        <v>0</v>
      </c>
      <c r="J4419" s="40" t="e">
        <f t="shared" ref="J4419:J4482" si="349">+E4419/I4419</f>
        <v>#DIV/0!</v>
      </c>
      <c r="K4419" t="str">
        <f>+IFERROR(VLOOKUP(D4419,Table_1[#All],2,0),"")</f>
        <v/>
      </c>
    </row>
    <row r="4420" spans="6:11" ht="15" customHeight="1" x14ac:dyDescent="0.3">
      <c r="F4420" t="str">
        <f t="shared" si="345"/>
        <v>_</v>
      </c>
      <c r="G4420">
        <f t="shared" si="346"/>
        <v>0</v>
      </c>
      <c r="H4420" s="40" t="e">
        <f t="shared" si="347"/>
        <v>#DIV/0!</v>
      </c>
      <c r="I4420">
        <f t="shared" si="348"/>
        <v>0</v>
      </c>
      <c r="J4420" s="40" t="e">
        <f t="shared" si="349"/>
        <v>#DIV/0!</v>
      </c>
      <c r="K4420" t="str">
        <f>+IFERROR(VLOOKUP(D4420,Table_1[#All],2,0),"")</f>
        <v/>
      </c>
    </row>
    <row r="4421" spans="6:11" ht="15" customHeight="1" x14ac:dyDescent="0.3">
      <c r="F4421" t="str">
        <f t="shared" si="345"/>
        <v>_</v>
      </c>
      <c r="G4421">
        <f t="shared" si="346"/>
        <v>0</v>
      </c>
      <c r="H4421" s="40" t="e">
        <f t="shared" si="347"/>
        <v>#DIV/0!</v>
      </c>
      <c r="I4421">
        <f t="shared" si="348"/>
        <v>0</v>
      </c>
      <c r="J4421" s="40" t="e">
        <f t="shared" si="349"/>
        <v>#DIV/0!</v>
      </c>
      <c r="K4421" t="str">
        <f>+IFERROR(VLOOKUP(D4421,Table_1[#All],2,0),"")</f>
        <v/>
      </c>
    </row>
    <row r="4422" spans="6:11" ht="15" customHeight="1" x14ac:dyDescent="0.3">
      <c r="F4422" t="str">
        <f t="shared" si="345"/>
        <v>_</v>
      </c>
      <c r="G4422">
        <f t="shared" si="346"/>
        <v>0</v>
      </c>
      <c r="H4422" s="40" t="e">
        <f t="shared" si="347"/>
        <v>#DIV/0!</v>
      </c>
      <c r="I4422">
        <f t="shared" si="348"/>
        <v>0</v>
      </c>
      <c r="J4422" s="40" t="e">
        <f t="shared" si="349"/>
        <v>#DIV/0!</v>
      </c>
      <c r="K4422" t="str">
        <f>+IFERROR(VLOOKUP(D4422,Table_1[#All],2,0),"")</f>
        <v/>
      </c>
    </row>
    <row r="4423" spans="6:11" ht="15" customHeight="1" x14ac:dyDescent="0.3">
      <c r="F4423" t="str">
        <f t="shared" si="345"/>
        <v>_</v>
      </c>
      <c r="G4423">
        <f t="shared" si="346"/>
        <v>0</v>
      </c>
      <c r="H4423" s="40" t="e">
        <f t="shared" si="347"/>
        <v>#DIV/0!</v>
      </c>
      <c r="I4423">
        <f t="shared" si="348"/>
        <v>0</v>
      </c>
      <c r="J4423" s="40" t="e">
        <f t="shared" si="349"/>
        <v>#DIV/0!</v>
      </c>
      <c r="K4423" t="str">
        <f>+IFERROR(VLOOKUP(D4423,Table_1[#All],2,0),"")</f>
        <v/>
      </c>
    </row>
    <row r="4424" spans="6:11" ht="15" customHeight="1" x14ac:dyDescent="0.3">
      <c r="F4424" t="str">
        <f t="shared" si="345"/>
        <v>_</v>
      </c>
      <c r="G4424">
        <f t="shared" si="346"/>
        <v>0</v>
      </c>
      <c r="H4424" s="40" t="e">
        <f t="shared" si="347"/>
        <v>#DIV/0!</v>
      </c>
      <c r="I4424">
        <f t="shared" si="348"/>
        <v>0</v>
      </c>
      <c r="J4424" s="40" t="e">
        <f t="shared" si="349"/>
        <v>#DIV/0!</v>
      </c>
      <c r="K4424" t="str">
        <f>+IFERROR(VLOOKUP(D4424,Table_1[#All],2,0),"")</f>
        <v/>
      </c>
    </row>
    <row r="4425" spans="6:11" ht="15" customHeight="1" x14ac:dyDescent="0.3">
      <c r="F4425" t="str">
        <f t="shared" si="345"/>
        <v>_</v>
      </c>
      <c r="G4425">
        <f t="shared" si="346"/>
        <v>0</v>
      </c>
      <c r="H4425" s="40" t="e">
        <f t="shared" si="347"/>
        <v>#DIV/0!</v>
      </c>
      <c r="I4425">
        <f t="shared" si="348"/>
        <v>0</v>
      </c>
      <c r="J4425" s="40" t="e">
        <f t="shared" si="349"/>
        <v>#DIV/0!</v>
      </c>
      <c r="K4425" t="str">
        <f>+IFERROR(VLOOKUP(D4425,Table_1[#All],2,0),"")</f>
        <v/>
      </c>
    </row>
    <row r="4426" spans="6:11" ht="15" customHeight="1" x14ac:dyDescent="0.3">
      <c r="F4426" t="str">
        <f t="shared" si="345"/>
        <v>_</v>
      </c>
      <c r="G4426">
        <f t="shared" si="346"/>
        <v>0</v>
      </c>
      <c r="H4426" s="40" t="e">
        <f t="shared" si="347"/>
        <v>#DIV/0!</v>
      </c>
      <c r="I4426">
        <f t="shared" si="348"/>
        <v>0</v>
      </c>
      <c r="J4426" s="40" t="e">
        <f t="shared" si="349"/>
        <v>#DIV/0!</v>
      </c>
      <c r="K4426" t="str">
        <f>+IFERROR(VLOOKUP(D4426,Table_1[#All],2,0),"")</f>
        <v/>
      </c>
    </row>
    <row r="4427" spans="6:11" ht="15" customHeight="1" x14ac:dyDescent="0.3">
      <c r="F4427" t="str">
        <f t="shared" si="345"/>
        <v>_</v>
      </c>
      <c r="G4427">
        <f t="shared" si="346"/>
        <v>0</v>
      </c>
      <c r="H4427" s="40" t="e">
        <f t="shared" si="347"/>
        <v>#DIV/0!</v>
      </c>
      <c r="I4427">
        <f t="shared" si="348"/>
        <v>0</v>
      </c>
      <c r="J4427" s="40" t="e">
        <f t="shared" si="349"/>
        <v>#DIV/0!</v>
      </c>
      <c r="K4427" t="str">
        <f>+IFERROR(VLOOKUP(D4427,Table_1[#All],2,0),"")</f>
        <v/>
      </c>
    </row>
    <row r="4428" spans="6:11" ht="15" customHeight="1" x14ac:dyDescent="0.3">
      <c r="F4428" t="str">
        <f t="shared" si="345"/>
        <v>_</v>
      </c>
      <c r="G4428">
        <f t="shared" si="346"/>
        <v>0</v>
      </c>
      <c r="H4428" s="40" t="e">
        <f t="shared" si="347"/>
        <v>#DIV/0!</v>
      </c>
      <c r="I4428">
        <f t="shared" si="348"/>
        <v>0</v>
      </c>
      <c r="J4428" s="40" t="e">
        <f t="shared" si="349"/>
        <v>#DIV/0!</v>
      </c>
      <c r="K4428" t="str">
        <f>+IFERROR(VLOOKUP(D4428,Table_1[#All],2,0),"")</f>
        <v/>
      </c>
    </row>
    <row r="4429" spans="6:11" ht="15" customHeight="1" x14ac:dyDescent="0.3">
      <c r="F4429" t="str">
        <f t="shared" si="345"/>
        <v>_</v>
      </c>
      <c r="G4429">
        <f t="shared" si="346"/>
        <v>0</v>
      </c>
      <c r="H4429" s="40" t="e">
        <f t="shared" si="347"/>
        <v>#DIV/0!</v>
      </c>
      <c r="I4429">
        <f t="shared" si="348"/>
        <v>0</v>
      </c>
      <c r="J4429" s="40" t="e">
        <f t="shared" si="349"/>
        <v>#DIV/0!</v>
      </c>
      <c r="K4429" t="str">
        <f>+IFERROR(VLOOKUP(D4429,Table_1[#All],2,0),"")</f>
        <v/>
      </c>
    </row>
    <row r="4430" spans="6:11" ht="15" customHeight="1" x14ac:dyDescent="0.3">
      <c r="F4430" t="str">
        <f t="shared" si="345"/>
        <v>_</v>
      </c>
      <c r="G4430">
        <f t="shared" si="346"/>
        <v>0</v>
      </c>
      <c r="H4430" s="40" t="e">
        <f t="shared" si="347"/>
        <v>#DIV/0!</v>
      </c>
      <c r="I4430">
        <f t="shared" si="348"/>
        <v>0</v>
      </c>
      <c r="J4430" s="40" t="e">
        <f t="shared" si="349"/>
        <v>#DIV/0!</v>
      </c>
      <c r="K4430" t="str">
        <f>+IFERROR(VLOOKUP(D4430,Table_1[#All],2,0),"")</f>
        <v/>
      </c>
    </row>
    <row r="4431" spans="6:11" ht="15" customHeight="1" x14ac:dyDescent="0.3">
      <c r="F4431" t="str">
        <f t="shared" si="345"/>
        <v>_</v>
      </c>
      <c r="G4431">
        <f t="shared" si="346"/>
        <v>0</v>
      </c>
      <c r="H4431" s="40" t="e">
        <f t="shared" si="347"/>
        <v>#DIV/0!</v>
      </c>
      <c r="I4431">
        <f t="shared" si="348"/>
        <v>0</v>
      </c>
      <c r="J4431" s="40" t="e">
        <f t="shared" si="349"/>
        <v>#DIV/0!</v>
      </c>
      <c r="K4431" t="str">
        <f>+IFERROR(VLOOKUP(D4431,Table_1[#All],2,0),"")</f>
        <v/>
      </c>
    </row>
    <row r="4432" spans="6:11" ht="15" customHeight="1" x14ac:dyDescent="0.3">
      <c r="F4432" t="str">
        <f t="shared" si="345"/>
        <v>_</v>
      </c>
      <c r="G4432">
        <f t="shared" si="346"/>
        <v>0</v>
      </c>
      <c r="H4432" s="40" t="e">
        <f t="shared" si="347"/>
        <v>#DIV/0!</v>
      </c>
      <c r="I4432">
        <f t="shared" si="348"/>
        <v>0</v>
      </c>
      <c r="J4432" s="40" t="e">
        <f t="shared" si="349"/>
        <v>#DIV/0!</v>
      </c>
      <c r="K4432" t="str">
        <f>+IFERROR(VLOOKUP(D4432,Table_1[#All],2,0),"")</f>
        <v/>
      </c>
    </row>
    <row r="4433" spans="6:11" ht="15" customHeight="1" x14ac:dyDescent="0.3">
      <c r="F4433" t="str">
        <f t="shared" si="345"/>
        <v>_</v>
      </c>
      <c r="G4433">
        <f t="shared" si="346"/>
        <v>0</v>
      </c>
      <c r="H4433" s="40" t="e">
        <f t="shared" si="347"/>
        <v>#DIV/0!</v>
      </c>
      <c r="I4433">
        <f t="shared" si="348"/>
        <v>0</v>
      </c>
      <c r="J4433" s="40" t="e">
        <f t="shared" si="349"/>
        <v>#DIV/0!</v>
      </c>
      <c r="K4433" t="str">
        <f>+IFERROR(VLOOKUP(D4433,Table_1[#All],2,0),"")</f>
        <v/>
      </c>
    </row>
    <row r="4434" spans="6:11" ht="15" customHeight="1" x14ac:dyDescent="0.3">
      <c r="F4434" t="str">
        <f t="shared" si="345"/>
        <v>_</v>
      </c>
      <c r="G4434">
        <f t="shared" si="346"/>
        <v>0</v>
      </c>
      <c r="H4434" s="40" t="e">
        <f t="shared" si="347"/>
        <v>#DIV/0!</v>
      </c>
      <c r="I4434">
        <f t="shared" si="348"/>
        <v>0</v>
      </c>
      <c r="J4434" s="40" t="e">
        <f t="shared" si="349"/>
        <v>#DIV/0!</v>
      </c>
      <c r="K4434" t="str">
        <f>+IFERROR(VLOOKUP(D4434,Table_1[#All],2,0),"")</f>
        <v/>
      </c>
    </row>
    <row r="4435" spans="6:11" ht="15" customHeight="1" x14ac:dyDescent="0.3">
      <c r="F4435" t="str">
        <f t="shared" si="345"/>
        <v>_</v>
      </c>
      <c r="G4435">
        <f t="shared" si="346"/>
        <v>0</v>
      </c>
      <c r="H4435" s="40" t="e">
        <f t="shared" si="347"/>
        <v>#DIV/0!</v>
      </c>
      <c r="I4435">
        <f t="shared" si="348"/>
        <v>0</v>
      </c>
      <c r="J4435" s="40" t="e">
        <f t="shared" si="349"/>
        <v>#DIV/0!</v>
      </c>
      <c r="K4435" t="str">
        <f>+IFERROR(VLOOKUP(D4435,Table_1[#All],2,0),"")</f>
        <v/>
      </c>
    </row>
    <row r="4436" spans="6:11" ht="15" customHeight="1" x14ac:dyDescent="0.3">
      <c r="F4436" t="str">
        <f t="shared" si="345"/>
        <v>_</v>
      </c>
      <c r="G4436">
        <f t="shared" si="346"/>
        <v>0</v>
      </c>
      <c r="H4436" s="40" t="e">
        <f t="shared" si="347"/>
        <v>#DIV/0!</v>
      </c>
      <c r="I4436">
        <f t="shared" si="348"/>
        <v>0</v>
      </c>
      <c r="J4436" s="40" t="e">
        <f t="shared" si="349"/>
        <v>#DIV/0!</v>
      </c>
      <c r="K4436" t="str">
        <f>+IFERROR(VLOOKUP(D4436,Table_1[#All],2,0),"")</f>
        <v/>
      </c>
    </row>
    <row r="4437" spans="6:11" ht="15" customHeight="1" x14ac:dyDescent="0.3">
      <c r="F4437" t="str">
        <f t="shared" si="345"/>
        <v>_</v>
      </c>
      <c r="G4437">
        <f t="shared" si="346"/>
        <v>0</v>
      </c>
      <c r="H4437" s="40" t="e">
        <f t="shared" si="347"/>
        <v>#DIV/0!</v>
      </c>
      <c r="I4437">
        <f t="shared" si="348"/>
        <v>0</v>
      </c>
      <c r="J4437" s="40" t="e">
        <f t="shared" si="349"/>
        <v>#DIV/0!</v>
      </c>
      <c r="K4437" t="str">
        <f>+IFERROR(VLOOKUP(D4437,Table_1[#All],2,0),"")</f>
        <v/>
      </c>
    </row>
    <row r="4438" spans="6:11" ht="15" customHeight="1" x14ac:dyDescent="0.3">
      <c r="F4438" t="str">
        <f t="shared" si="345"/>
        <v>_</v>
      </c>
      <c r="G4438">
        <f t="shared" si="346"/>
        <v>0</v>
      </c>
      <c r="H4438" s="40" t="e">
        <f t="shared" si="347"/>
        <v>#DIV/0!</v>
      </c>
      <c r="I4438">
        <f t="shared" si="348"/>
        <v>0</v>
      </c>
      <c r="J4438" s="40" t="e">
        <f t="shared" si="349"/>
        <v>#DIV/0!</v>
      </c>
      <c r="K4438" t="str">
        <f>+IFERROR(VLOOKUP(D4438,Table_1[#All],2,0),"")</f>
        <v/>
      </c>
    </row>
    <row r="4439" spans="6:11" ht="15" customHeight="1" x14ac:dyDescent="0.3">
      <c r="F4439" t="str">
        <f t="shared" si="345"/>
        <v>_</v>
      </c>
      <c r="G4439">
        <f t="shared" si="346"/>
        <v>0</v>
      </c>
      <c r="H4439" s="40" t="e">
        <f t="shared" si="347"/>
        <v>#DIV/0!</v>
      </c>
      <c r="I4439">
        <f t="shared" si="348"/>
        <v>0</v>
      </c>
      <c r="J4439" s="40" t="e">
        <f t="shared" si="349"/>
        <v>#DIV/0!</v>
      </c>
      <c r="K4439" t="str">
        <f>+IFERROR(VLOOKUP(D4439,Table_1[#All],2,0),"")</f>
        <v/>
      </c>
    </row>
    <row r="4440" spans="6:11" ht="15" customHeight="1" x14ac:dyDescent="0.3">
      <c r="F4440" t="str">
        <f t="shared" si="345"/>
        <v>_</v>
      </c>
      <c r="G4440">
        <f t="shared" si="346"/>
        <v>0</v>
      </c>
      <c r="H4440" s="40" t="e">
        <f t="shared" si="347"/>
        <v>#DIV/0!</v>
      </c>
      <c r="I4440">
        <f t="shared" si="348"/>
        <v>0</v>
      </c>
      <c r="J4440" s="40" t="e">
        <f t="shared" si="349"/>
        <v>#DIV/0!</v>
      </c>
      <c r="K4440" t="str">
        <f>+IFERROR(VLOOKUP(D4440,Table_1[#All],2,0),"")</f>
        <v/>
      </c>
    </row>
    <row r="4441" spans="6:11" ht="15" customHeight="1" x14ac:dyDescent="0.3">
      <c r="F4441" t="str">
        <f t="shared" si="345"/>
        <v>_</v>
      </c>
      <c r="G4441">
        <f t="shared" si="346"/>
        <v>0</v>
      </c>
      <c r="H4441" s="40" t="e">
        <f t="shared" si="347"/>
        <v>#DIV/0!</v>
      </c>
      <c r="I4441">
        <f t="shared" si="348"/>
        <v>0</v>
      </c>
      <c r="J4441" s="40" t="e">
        <f t="shared" si="349"/>
        <v>#DIV/0!</v>
      </c>
      <c r="K4441" t="str">
        <f>+IFERROR(VLOOKUP(D4441,Table_1[#All],2,0),"")</f>
        <v/>
      </c>
    </row>
    <row r="4442" spans="6:11" ht="15" customHeight="1" x14ac:dyDescent="0.3">
      <c r="F4442" t="str">
        <f t="shared" si="345"/>
        <v>_</v>
      </c>
      <c r="G4442">
        <f t="shared" si="346"/>
        <v>0</v>
      </c>
      <c r="H4442" s="40" t="e">
        <f t="shared" si="347"/>
        <v>#DIV/0!</v>
      </c>
      <c r="I4442">
        <f t="shared" si="348"/>
        <v>0</v>
      </c>
      <c r="J4442" s="40" t="e">
        <f t="shared" si="349"/>
        <v>#DIV/0!</v>
      </c>
      <c r="K4442" t="str">
        <f>+IFERROR(VLOOKUP(D4442,Table_1[#All],2,0),"")</f>
        <v/>
      </c>
    </row>
    <row r="4443" spans="6:11" ht="15" customHeight="1" x14ac:dyDescent="0.3">
      <c r="F4443" t="str">
        <f t="shared" si="345"/>
        <v>_</v>
      </c>
      <c r="G4443">
        <f t="shared" si="346"/>
        <v>0</v>
      </c>
      <c r="H4443" s="40" t="e">
        <f t="shared" si="347"/>
        <v>#DIV/0!</v>
      </c>
      <c r="I4443">
        <f t="shared" si="348"/>
        <v>0</v>
      </c>
      <c r="J4443" s="40" t="e">
        <f t="shared" si="349"/>
        <v>#DIV/0!</v>
      </c>
      <c r="K4443" t="str">
        <f>+IFERROR(VLOOKUP(D4443,Table_1[#All],2,0),"")</f>
        <v/>
      </c>
    </row>
    <row r="4444" spans="6:11" ht="15" customHeight="1" x14ac:dyDescent="0.3">
      <c r="F4444" t="str">
        <f t="shared" si="345"/>
        <v>_</v>
      </c>
      <c r="G4444">
        <f t="shared" si="346"/>
        <v>0</v>
      </c>
      <c r="H4444" s="40" t="e">
        <f t="shared" si="347"/>
        <v>#DIV/0!</v>
      </c>
      <c r="I4444">
        <f t="shared" si="348"/>
        <v>0</v>
      </c>
      <c r="J4444" s="40" t="e">
        <f t="shared" si="349"/>
        <v>#DIV/0!</v>
      </c>
      <c r="K4444" t="str">
        <f>+IFERROR(VLOOKUP(D4444,Table_1[#All],2,0),"")</f>
        <v/>
      </c>
    </row>
    <row r="4445" spans="6:11" ht="15" customHeight="1" x14ac:dyDescent="0.3">
      <c r="F4445" t="str">
        <f t="shared" si="345"/>
        <v>_</v>
      </c>
      <c r="G4445">
        <f t="shared" si="346"/>
        <v>0</v>
      </c>
      <c r="H4445" s="40" t="e">
        <f t="shared" si="347"/>
        <v>#DIV/0!</v>
      </c>
      <c r="I4445">
        <f t="shared" si="348"/>
        <v>0</v>
      </c>
      <c r="J4445" s="40" t="e">
        <f t="shared" si="349"/>
        <v>#DIV/0!</v>
      </c>
      <c r="K4445" t="str">
        <f>+IFERROR(VLOOKUP(D4445,Table_1[#All],2,0),"")</f>
        <v/>
      </c>
    </row>
    <row r="4446" spans="6:11" ht="15" customHeight="1" x14ac:dyDescent="0.3">
      <c r="F4446" t="str">
        <f t="shared" si="345"/>
        <v>_</v>
      </c>
      <c r="G4446">
        <f t="shared" si="346"/>
        <v>0</v>
      </c>
      <c r="H4446" s="40" t="e">
        <f t="shared" si="347"/>
        <v>#DIV/0!</v>
      </c>
      <c r="I4446">
        <f t="shared" si="348"/>
        <v>0</v>
      </c>
      <c r="J4446" s="40" t="e">
        <f t="shared" si="349"/>
        <v>#DIV/0!</v>
      </c>
      <c r="K4446" t="str">
        <f>+IFERROR(VLOOKUP(D4446,Table_1[#All],2,0),"")</f>
        <v/>
      </c>
    </row>
    <row r="4447" spans="6:11" ht="15" customHeight="1" x14ac:dyDescent="0.3">
      <c r="F4447" t="str">
        <f t="shared" si="345"/>
        <v>_</v>
      </c>
      <c r="G4447">
        <f t="shared" si="346"/>
        <v>0</v>
      </c>
      <c r="H4447" s="40" t="e">
        <f t="shared" si="347"/>
        <v>#DIV/0!</v>
      </c>
      <c r="I4447">
        <f t="shared" si="348"/>
        <v>0</v>
      </c>
      <c r="J4447" s="40" t="e">
        <f t="shared" si="349"/>
        <v>#DIV/0!</v>
      </c>
      <c r="K4447" t="str">
        <f>+IFERROR(VLOOKUP(D4447,Table_1[#All],2,0),"")</f>
        <v/>
      </c>
    </row>
    <row r="4448" spans="6:11" ht="15" customHeight="1" x14ac:dyDescent="0.3">
      <c r="F4448" t="str">
        <f t="shared" si="345"/>
        <v>_</v>
      </c>
      <c r="G4448">
        <f t="shared" si="346"/>
        <v>0</v>
      </c>
      <c r="H4448" s="40" t="e">
        <f t="shared" si="347"/>
        <v>#DIV/0!</v>
      </c>
      <c r="I4448">
        <f t="shared" si="348"/>
        <v>0</v>
      </c>
      <c r="J4448" s="40" t="e">
        <f t="shared" si="349"/>
        <v>#DIV/0!</v>
      </c>
      <c r="K4448" t="str">
        <f>+IFERROR(VLOOKUP(D4448,Table_1[#All],2,0),"")</f>
        <v/>
      </c>
    </row>
    <row r="4449" spans="6:11" ht="15" customHeight="1" x14ac:dyDescent="0.3">
      <c r="F4449" t="str">
        <f t="shared" si="345"/>
        <v>_</v>
      </c>
      <c r="G4449">
        <f t="shared" si="346"/>
        <v>0</v>
      </c>
      <c r="H4449" s="40" t="e">
        <f t="shared" si="347"/>
        <v>#DIV/0!</v>
      </c>
      <c r="I4449">
        <f t="shared" si="348"/>
        <v>0</v>
      </c>
      <c r="J4449" s="40" t="e">
        <f t="shared" si="349"/>
        <v>#DIV/0!</v>
      </c>
      <c r="K4449" t="str">
        <f>+IFERROR(VLOOKUP(D4449,Table_1[#All],2,0),"")</f>
        <v/>
      </c>
    </row>
    <row r="4450" spans="6:11" ht="15" customHeight="1" x14ac:dyDescent="0.3">
      <c r="F4450" t="str">
        <f t="shared" si="345"/>
        <v>_</v>
      </c>
      <c r="G4450">
        <f t="shared" si="346"/>
        <v>0</v>
      </c>
      <c r="H4450" s="40" t="e">
        <f t="shared" si="347"/>
        <v>#DIV/0!</v>
      </c>
      <c r="I4450">
        <f t="shared" si="348"/>
        <v>0</v>
      </c>
      <c r="J4450" s="40" t="e">
        <f t="shared" si="349"/>
        <v>#DIV/0!</v>
      </c>
      <c r="K4450" t="str">
        <f>+IFERROR(VLOOKUP(D4450,Table_1[#All],2,0),"")</f>
        <v/>
      </c>
    </row>
    <row r="4451" spans="6:11" ht="15" customHeight="1" x14ac:dyDescent="0.3">
      <c r="F4451" t="str">
        <f t="shared" si="345"/>
        <v>_</v>
      </c>
      <c r="G4451">
        <f t="shared" si="346"/>
        <v>0</v>
      </c>
      <c r="H4451" s="40" t="e">
        <f t="shared" si="347"/>
        <v>#DIV/0!</v>
      </c>
      <c r="I4451">
        <f t="shared" si="348"/>
        <v>0</v>
      </c>
      <c r="J4451" s="40" t="e">
        <f t="shared" si="349"/>
        <v>#DIV/0!</v>
      </c>
      <c r="K4451" t="str">
        <f>+IFERROR(VLOOKUP(D4451,Table_1[#All],2,0),"")</f>
        <v/>
      </c>
    </row>
    <row r="4452" spans="6:11" ht="15" customHeight="1" x14ac:dyDescent="0.3">
      <c r="F4452" t="str">
        <f t="shared" si="345"/>
        <v>_</v>
      </c>
      <c r="G4452">
        <f t="shared" si="346"/>
        <v>0</v>
      </c>
      <c r="H4452" s="40" t="e">
        <f t="shared" si="347"/>
        <v>#DIV/0!</v>
      </c>
      <c r="I4452">
        <f t="shared" si="348"/>
        <v>0</v>
      </c>
      <c r="J4452" s="40" t="e">
        <f t="shared" si="349"/>
        <v>#DIV/0!</v>
      </c>
      <c r="K4452" t="str">
        <f>+IFERROR(VLOOKUP(D4452,Table_1[#All],2,0),"")</f>
        <v/>
      </c>
    </row>
    <row r="4453" spans="6:11" ht="15" customHeight="1" x14ac:dyDescent="0.3">
      <c r="F4453" t="str">
        <f t="shared" si="345"/>
        <v>_</v>
      </c>
      <c r="G4453">
        <f t="shared" si="346"/>
        <v>0</v>
      </c>
      <c r="H4453" s="40" t="e">
        <f t="shared" si="347"/>
        <v>#DIV/0!</v>
      </c>
      <c r="I4453">
        <f t="shared" si="348"/>
        <v>0</v>
      </c>
      <c r="J4453" s="40" t="e">
        <f t="shared" si="349"/>
        <v>#DIV/0!</v>
      </c>
      <c r="K4453" t="str">
        <f>+IFERROR(VLOOKUP(D4453,Table_1[#All],2,0),"")</f>
        <v/>
      </c>
    </row>
    <row r="4454" spans="6:11" ht="15" customHeight="1" x14ac:dyDescent="0.3">
      <c r="F4454" t="str">
        <f t="shared" si="345"/>
        <v>_</v>
      </c>
      <c r="G4454">
        <f t="shared" si="346"/>
        <v>0</v>
      </c>
      <c r="H4454" s="40" t="e">
        <f t="shared" si="347"/>
        <v>#DIV/0!</v>
      </c>
      <c r="I4454">
        <f t="shared" si="348"/>
        <v>0</v>
      </c>
      <c r="J4454" s="40" t="e">
        <f t="shared" si="349"/>
        <v>#DIV/0!</v>
      </c>
      <c r="K4454" t="str">
        <f>+IFERROR(VLOOKUP(D4454,Table_1[#All],2,0),"")</f>
        <v/>
      </c>
    </row>
    <row r="4455" spans="6:11" ht="15" customHeight="1" x14ac:dyDescent="0.3">
      <c r="F4455" t="str">
        <f t="shared" si="345"/>
        <v>_</v>
      </c>
      <c r="G4455">
        <f t="shared" si="346"/>
        <v>0</v>
      </c>
      <c r="H4455" s="40" t="e">
        <f t="shared" si="347"/>
        <v>#DIV/0!</v>
      </c>
      <c r="I4455">
        <f t="shared" si="348"/>
        <v>0</v>
      </c>
      <c r="J4455" s="40" t="e">
        <f t="shared" si="349"/>
        <v>#DIV/0!</v>
      </c>
      <c r="K4455" t="str">
        <f>+IFERROR(VLOOKUP(D4455,Table_1[#All],2,0),"")</f>
        <v/>
      </c>
    </row>
    <row r="4456" spans="6:11" ht="15" customHeight="1" x14ac:dyDescent="0.3">
      <c r="F4456" t="str">
        <f t="shared" si="345"/>
        <v>_</v>
      </c>
      <c r="G4456">
        <f t="shared" si="346"/>
        <v>0</v>
      </c>
      <c r="H4456" s="40" t="e">
        <f t="shared" si="347"/>
        <v>#DIV/0!</v>
      </c>
      <c r="I4456">
        <f t="shared" si="348"/>
        <v>0</v>
      </c>
      <c r="J4456" s="40" t="e">
        <f t="shared" si="349"/>
        <v>#DIV/0!</v>
      </c>
      <c r="K4456" t="str">
        <f>+IFERROR(VLOOKUP(D4456,Table_1[#All],2,0),"")</f>
        <v/>
      </c>
    </row>
    <row r="4457" spans="6:11" ht="15" customHeight="1" x14ac:dyDescent="0.3">
      <c r="F4457" t="str">
        <f t="shared" si="345"/>
        <v>_</v>
      </c>
      <c r="G4457">
        <f t="shared" si="346"/>
        <v>0</v>
      </c>
      <c r="H4457" s="40" t="e">
        <f t="shared" si="347"/>
        <v>#DIV/0!</v>
      </c>
      <c r="I4457">
        <f t="shared" si="348"/>
        <v>0</v>
      </c>
      <c r="J4457" s="40" t="e">
        <f t="shared" si="349"/>
        <v>#DIV/0!</v>
      </c>
      <c r="K4457" t="str">
        <f>+IFERROR(VLOOKUP(D4457,Table_1[#All],2,0),"")</f>
        <v/>
      </c>
    </row>
    <row r="4458" spans="6:11" ht="15" customHeight="1" x14ac:dyDescent="0.3">
      <c r="F4458" t="str">
        <f t="shared" si="345"/>
        <v>_</v>
      </c>
      <c r="G4458">
        <f t="shared" si="346"/>
        <v>0</v>
      </c>
      <c r="H4458" s="40" t="e">
        <f t="shared" si="347"/>
        <v>#DIV/0!</v>
      </c>
      <c r="I4458">
        <f t="shared" si="348"/>
        <v>0</v>
      </c>
      <c r="J4458" s="40" t="e">
        <f t="shared" si="349"/>
        <v>#DIV/0!</v>
      </c>
      <c r="K4458" t="str">
        <f>+IFERROR(VLOOKUP(D4458,Table_1[#All],2,0),"")</f>
        <v/>
      </c>
    </row>
    <row r="4459" spans="6:11" ht="15" customHeight="1" x14ac:dyDescent="0.3">
      <c r="F4459" t="str">
        <f t="shared" si="345"/>
        <v>_</v>
      </c>
      <c r="G4459">
        <f t="shared" si="346"/>
        <v>0</v>
      </c>
      <c r="H4459" s="40" t="e">
        <f t="shared" si="347"/>
        <v>#DIV/0!</v>
      </c>
      <c r="I4459">
        <f t="shared" si="348"/>
        <v>0</v>
      </c>
      <c r="J4459" s="40" t="e">
        <f t="shared" si="349"/>
        <v>#DIV/0!</v>
      </c>
      <c r="K4459" t="str">
        <f>+IFERROR(VLOOKUP(D4459,Table_1[#All],2,0),"")</f>
        <v/>
      </c>
    </row>
    <row r="4460" spans="6:11" ht="15" customHeight="1" x14ac:dyDescent="0.3">
      <c r="F4460" t="str">
        <f t="shared" si="345"/>
        <v>_</v>
      </c>
      <c r="G4460">
        <f t="shared" si="346"/>
        <v>0</v>
      </c>
      <c r="H4460" s="40" t="e">
        <f t="shared" si="347"/>
        <v>#DIV/0!</v>
      </c>
      <c r="I4460">
        <f t="shared" si="348"/>
        <v>0</v>
      </c>
      <c r="J4460" s="40" t="e">
        <f t="shared" si="349"/>
        <v>#DIV/0!</v>
      </c>
      <c r="K4460" t="str">
        <f>+IFERROR(VLOOKUP(D4460,Table_1[#All],2,0),"")</f>
        <v/>
      </c>
    </row>
    <row r="4461" spans="6:11" ht="15" customHeight="1" x14ac:dyDescent="0.3">
      <c r="F4461" t="str">
        <f t="shared" si="345"/>
        <v>_</v>
      </c>
      <c r="G4461">
        <f t="shared" si="346"/>
        <v>0</v>
      </c>
      <c r="H4461" s="40" t="e">
        <f t="shared" si="347"/>
        <v>#DIV/0!</v>
      </c>
      <c r="I4461">
        <f t="shared" si="348"/>
        <v>0</v>
      </c>
      <c r="J4461" s="40" t="e">
        <f t="shared" si="349"/>
        <v>#DIV/0!</v>
      </c>
      <c r="K4461" t="str">
        <f>+IFERROR(VLOOKUP(D4461,Table_1[#All],2,0),"")</f>
        <v/>
      </c>
    </row>
    <row r="4462" spans="6:11" ht="15" customHeight="1" x14ac:dyDescent="0.3">
      <c r="F4462" t="str">
        <f t="shared" si="345"/>
        <v>_</v>
      </c>
      <c r="G4462">
        <f t="shared" si="346"/>
        <v>0</v>
      </c>
      <c r="H4462" s="40" t="e">
        <f t="shared" si="347"/>
        <v>#DIV/0!</v>
      </c>
      <c r="I4462">
        <f t="shared" si="348"/>
        <v>0</v>
      </c>
      <c r="J4462" s="40" t="e">
        <f t="shared" si="349"/>
        <v>#DIV/0!</v>
      </c>
      <c r="K4462" t="str">
        <f>+IFERROR(VLOOKUP(D4462,Table_1[#All],2,0),"")</f>
        <v/>
      </c>
    </row>
    <row r="4463" spans="6:11" ht="15" customHeight="1" x14ac:dyDescent="0.3">
      <c r="F4463" t="str">
        <f t="shared" si="345"/>
        <v>_</v>
      </c>
      <c r="G4463">
        <f t="shared" si="346"/>
        <v>0</v>
      </c>
      <c r="H4463" s="40" t="e">
        <f t="shared" si="347"/>
        <v>#DIV/0!</v>
      </c>
      <c r="I4463">
        <f t="shared" si="348"/>
        <v>0</v>
      </c>
      <c r="J4463" s="40" t="e">
        <f t="shared" si="349"/>
        <v>#DIV/0!</v>
      </c>
      <c r="K4463" t="str">
        <f>+IFERROR(VLOOKUP(D4463,Table_1[#All],2,0),"")</f>
        <v/>
      </c>
    </row>
    <row r="4464" spans="6:11" ht="15" customHeight="1" x14ac:dyDescent="0.3">
      <c r="F4464" t="str">
        <f t="shared" si="345"/>
        <v>_</v>
      </c>
      <c r="G4464">
        <f t="shared" si="346"/>
        <v>0</v>
      </c>
      <c r="H4464" s="40" t="e">
        <f t="shared" si="347"/>
        <v>#DIV/0!</v>
      </c>
      <c r="I4464">
        <f t="shared" si="348"/>
        <v>0</v>
      </c>
      <c r="J4464" s="40" t="e">
        <f t="shared" si="349"/>
        <v>#DIV/0!</v>
      </c>
      <c r="K4464" t="str">
        <f>+IFERROR(VLOOKUP(D4464,Table_1[#All],2,0),"")</f>
        <v/>
      </c>
    </row>
    <row r="4465" spans="6:11" ht="15" customHeight="1" x14ac:dyDescent="0.3">
      <c r="F4465" t="str">
        <f t="shared" si="345"/>
        <v>_</v>
      </c>
      <c r="G4465">
        <f t="shared" si="346"/>
        <v>0</v>
      </c>
      <c r="H4465" s="40" t="e">
        <f t="shared" si="347"/>
        <v>#DIV/0!</v>
      </c>
      <c r="I4465">
        <f t="shared" si="348"/>
        <v>0</v>
      </c>
      <c r="J4465" s="40" t="e">
        <f t="shared" si="349"/>
        <v>#DIV/0!</v>
      </c>
      <c r="K4465" t="str">
        <f>+IFERROR(VLOOKUP(D4465,Table_1[#All],2,0),"")</f>
        <v/>
      </c>
    </row>
    <row r="4466" spans="6:11" ht="15" customHeight="1" x14ac:dyDescent="0.3">
      <c r="F4466" t="str">
        <f t="shared" si="345"/>
        <v>_</v>
      </c>
      <c r="G4466">
        <f t="shared" si="346"/>
        <v>0</v>
      </c>
      <c r="H4466" s="40" t="e">
        <f t="shared" si="347"/>
        <v>#DIV/0!</v>
      </c>
      <c r="I4466">
        <f t="shared" si="348"/>
        <v>0</v>
      </c>
      <c r="J4466" s="40" t="e">
        <f t="shared" si="349"/>
        <v>#DIV/0!</v>
      </c>
      <c r="K4466" t="str">
        <f>+IFERROR(VLOOKUP(D4466,Table_1[#All],2,0),"")</f>
        <v/>
      </c>
    </row>
    <row r="4467" spans="6:11" ht="15" customHeight="1" x14ac:dyDescent="0.3">
      <c r="F4467" t="str">
        <f t="shared" si="345"/>
        <v>_</v>
      </c>
      <c r="G4467">
        <f t="shared" si="346"/>
        <v>0</v>
      </c>
      <c r="H4467" s="40" t="e">
        <f t="shared" si="347"/>
        <v>#DIV/0!</v>
      </c>
      <c r="I4467">
        <f t="shared" si="348"/>
        <v>0</v>
      </c>
      <c r="J4467" s="40" t="e">
        <f t="shared" si="349"/>
        <v>#DIV/0!</v>
      </c>
      <c r="K4467" t="str">
        <f>+IFERROR(VLOOKUP(D4467,Table_1[#All],2,0),"")</f>
        <v/>
      </c>
    </row>
    <row r="4468" spans="6:11" ht="15" customHeight="1" x14ac:dyDescent="0.3">
      <c r="F4468" t="str">
        <f t="shared" si="345"/>
        <v>_</v>
      </c>
      <c r="G4468">
        <f t="shared" si="346"/>
        <v>0</v>
      </c>
      <c r="H4468" s="40" t="e">
        <f t="shared" si="347"/>
        <v>#DIV/0!</v>
      </c>
      <c r="I4468">
        <f t="shared" si="348"/>
        <v>0</v>
      </c>
      <c r="J4468" s="40" t="e">
        <f t="shared" si="349"/>
        <v>#DIV/0!</v>
      </c>
      <c r="K4468" t="str">
        <f>+IFERROR(VLOOKUP(D4468,Table_1[#All],2,0),"")</f>
        <v/>
      </c>
    </row>
    <row r="4469" spans="6:11" ht="15" customHeight="1" x14ac:dyDescent="0.3">
      <c r="F4469" t="str">
        <f t="shared" si="345"/>
        <v>_</v>
      </c>
      <c r="G4469">
        <f t="shared" si="346"/>
        <v>0</v>
      </c>
      <c r="H4469" s="40" t="e">
        <f t="shared" si="347"/>
        <v>#DIV/0!</v>
      </c>
      <c r="I4469">
        <f t="shared" si="348"/>
        <v>0</v>
      </c>
      <c r="J4469" s="40" t="e">
        <f t="shared" si="349"/>
        <v>#DIV/0!</v>
      </c>
      <c r="K4469" t="str">
        <f>+IFERROR(VLOOKUP(D4469,Table_1[#All],2,0),"")</f>
        <v/>
      </c>
    </row>
    <row r="4470" spans="6:11" ht="15" customHeight="1" x14ac:dyDescent="0.3">
      <c r="F4470" t="str">
        <f t="shared" si="345"/>
        <v>_</v>
      </c>
      <c r="G4470">
        <f t="shared" si="346"/>
        <v>0</v>
      </c>
      <c r="H4470" s="40" t="e">
        <f t="shared" si="347"/>
        <v>#DIV/0!</v>
      </c>
      <c r="I4470">
        <f t="shared" si="348"/>
        <v>0</v>
      </c>
      <c r="J4470" s="40" t="e">
        <f t="shared" si="349"/>
        <v>#DIV/0!</v>
      </c>
      <c r="K4470" t="str">
        <f>+IFERROR(VLOOKUP(D4470,Table_1[#All],2,0),"")</f>
        <v/>
      </c>
    </row>
    <row r="4471" spans="6:11" ht="15" customHeight="1" x14ac:dyDescent="0.3">
      <c r="F4471" t="str">
        <f t="shared" si="345"/>
        <v>_</v>
      </c>
      <c r="G4471">
        <f t="shared" si="346"/>
        <v>0</v>
      </c>
      <c r="H4471" s="40" t="e">
        <f t="shared" si="347"/>
        <v>#DIV/0!</v>
      </c>
      <c r="I4471">
        <f t="shared" si="348"/>
        <v>0</v>
      </c>
      <c r="J4471" s="40" t="e">
        <f t="shared" si="349"/>
        <v>#DIV/0!</v>
      </c>
      <c r="K4471" t="str">
        <f>+IFERROR(VLOOKUP(D4471,Table_1[#All],2,0),"")</f>
        <v/>
      </c>
    </row>
    <row r="4472" spans="6:11" ht="15" customHeight="1" x14ac:dyDescent="0.3">
      <c r="F4472" t="str">
        <f t="shared" si="345"/>
        <v>_</v>
      </c>
      <c r="G4472">
        <f t="shared" si="346"/>
        <v>0</v>
      </c>
      <c r="H4472" s="40" t="e">
        <f t="shared" si="347"/>
        <v>#DIV/0!</v>
      </c>
      <c r="I4472">
        <f t="shared" si="348"/>
        <v>0</v>
      </c>
      <c r="J4472" s="40" t="e">
        <f t="shared" si="349"/>
        <v>#DIV/0!</v>
      </c>
      <c r="K4472" t="str">
        <f>+IFERROR(VLOOKUP(D4472,Table_1[#All],2,0),"")</f>
        <v/>
      </c>
    </row>
    <row r="4473" spans="6:11" ht="15" customHeight="1" x14ac:dyDescent="0.3">
      <c r="F4473" t="str">
        <f t="shared" si="345"/>
        <v>_</v>
      </c>
      <c r="G4473">
        <f t="shared" si="346"/>
        <v>0</v>
      </c>
      <c r="H4473" s="40" t="e">
        <f t="shared" si="347"/>
        <v>#DIV/0!</v>
      </c>
      <c r="I4473">
        <f t="shared" si="348"/>
        <v>0</v>
      </c>
      <c r="J4473" s="40" t="e">
        <f t="shared" si="349"/>
        <v>#DIV/0!</v>
      </c>
      <c r="K4473" t="str">
        <f>+IFERROR(VLOOKUP(D4473,Table_1[#All],2,0),"")</f>
        <v/>
      </c>
    </row>
    <row r="4474" spans="6:11" ht="15" customHeight="1" x14ac:dyDescent="0.3">
      <c r="F4474" t="str">
        <f t="shared" si="345"/>
        <v>_</v>
      </c>
      <c r="G4474">
        <f t="shared" si="346"/>
        <v>0</v>
      </c>
      <c r="H4474" s="40" t="e">
        <f t="shared" si="347"/>
        <v>#DIV/0!</v>
      </c>
      <c r="I4474">
        <f t="shared" si="348"/>
        <v>0</v>
      </c>
      <c r="J4474" s="40" t="e">
        <f t="shared" si="349"/>
        <v>#DIV/0!</v>
      </c>
      <c r="K4474" t="str">
        <f>+IFERROR(VLOOKUP(D4474,Table_1[#All],2,0),"")</f>
        <v/>
      </c>
    </row>
    <row r="4475" spans="6:11" ht="15" customHeight="1" x14ac:dyDescent="0.3">
      <c r="F4475" t="str">
        <f t="shared" si="345"/>
        <v>_</v>
      </c>
      <c r="G4475">
        <f t="shared" si="346"/>
        <v>0</v>
      </c>
      <c r="H4475" s="40" t="e">
        <f t="shared" si="347"/>
        <v>#DIV/0!</v>
      </c>
      <c r="I4475">
        <f t="shared" si="348"/>
        <v>0</v>
      </c>
      <c r="J4475" s="40" t="e">
        <f t="shared" si="349"/>
        <v>#DIV/0!</v>
      </c>
      <c r="K4475" t="str">
        <f>+IFERROR(VLOOKUP(D4475,Table_1[#All],2,0),"")</f>
        <v/>
      </c>
    </row>
    <row r="4476" spans="6:11" ht="15" customHeight="1" x14ac:dyDescent="0.3">
      <c r="F4476" t="str">
        <f t="shared" si="345"/>
        <v>_</v>
      </c>
      <c r="G4476">
        <f t="shared" si="346"/>
        <v>0</v>
      </c>
      <c r="H4476" s="40" t="e">
        <f t="shared" si="347"/>
        <v>#DIV/0!</v>
      </c>
      <c r="I4476">
        <f t="shared" si="348"/>
        <v>0</v>
      </c>
      <c r="J4476" s="40" t="e">
        <f t="shared" si="349"/>
        <v>#DIV/0!</v>
      </c>
      <c r="K4476" t="str">
        <f>+IFERROR(VLOOKUP(D4476,Table_1[#All],2,0),"")</f>
        <v/>
      </c>
    </row>
    <row r="4477" spans="6:11" ht="15" customHeight="1" x14ac:dyDescent="0.3">
      <c r="F4477" t="str">
        <f t="shared" si="345"/>
        <v>_</v>
      </c>
      <c r="G4477">
        <f t="shared" si="346"/>
        <v>0</v>
      </c>
      <c r="H4477" s="40" t="e">
        <f t="shared" si="347"/>
        <v>#DIV/0!</v>
      </c>
      <c r="I4477">
        <f t="shared" si="348"/>
        <v>0</v>
      </c>
      <c r="J4477" s="40" t="e">
        <f t="shared" si="349"/>
        <v>#DIV/0!</v>
      </c>
      <c r="K4477" t="str">
        <f>+IFERROR(VLOOKUP(D4477,Table_1[#All],2,0),"")</f>
        <v/>
      </c>
    </row>
    <row r="4478" spans="6:11" ht="15" customHeight="1" x14ac:dyDescent="0.3">
      <c r="F4478" t="str">
        <f t="shared" si="345"/>
        <v>_</v>
      </c>
      <c r="G4478">
        <f t="shared" si="346"/>
        <v>0</v>
      </c>
      <c r="H4478" s="40" t="e">
        <f t="shared" si="347"/>
        <v>#DIV/0!</v>
      </c>
      <c r="I4478">
        <f t="shared" si="348"/>
        <v>0</v>
      </c>
      <c r="J4478" s="40" t="e">
        <f t="shared" si="349"/>
        <v>#DIV/0!</v>
      </c>
      <c r="K4478" t="str">
        <f>+IFERROR(VLOOKUP(D4478,Table_1[#All],2,0),"")</f>
        <v/>
      </c>
    </row>
    <row r="4479" spans="6:11" ht="15" customHeight="1" x14ac:dyDescent="0.3">
      <c r="F4479" t="str">
        <f t="shared" si="345"/>
        <v>_</v>
      </c>
      <c r="G4479">
        <f t="shared" si="346"/>
        <v>0</v>
      </c>
      <c r="H4479" s="40" t="e">
        <f t="shared" si="347"/>
        <v>#DIV/0!</v>
      </c>
      <c r="I4479">
        <f t="shared" si="348"/>
        <v>0</v>
      </c>
      <c r="J4479" s="40" t="e">
        <f t="shared" si="349"/>
        <v>#DIV/0!</v>
      </c>
      <c r="K4479" t="str">
        <f>+IFERROR(VLOOKUP(D4479,Table_1[#All],2,0),"")</f>
        <v/>
      </c>
    </row>
    <row r="4480" spans="6:11" ht="15" customHeight="1" x14ac:dyDescent="0.3">
      <c r="F4480" t="str">
        <f t="shared" si="345"/>
        <v>_</v>
      </c>
      <c r="G4480">
        <f t="shared" si="346"/>
        <v>0</v>
      </c>
      <c r="H4480" s="40" t="e">
        <f t="shared" si="347"/>
        <v>#DIV/0!</v>
      </c>
      <c r="I4480">
        <f t="shared" si="348"/>
        <v>0</v>
      </c>
      <c r="J4480" s="40" t="e">
        <f t="shared" si="349"/>
        <v>#DIV/0!</v>
      </c>
      <c r="K4480" t="str">
        <f>+IFERROR(VLOOKUP(D4480,Table_1[#All],2,0),"")</f>
        <v/>
      </c>
    </row>
    <row r="4481" spans="6:11" ht="15" customHeight="1" x14ac:dyDescent="0.3">
      <c r="F4481" t="str">
        <f t="shared" si="345"/>
        <v>_</v>
      </c>
      <c r="G4481">
        <f t="shared" si="346"/>
        <v>0</v>
      </c>
      <c r="H4481" s="40" t="e">
        <f t="shared" si="347"/>
        <v>#DIV/0!</v>
      </c>
      <c r="I4481">
        <f t="shared" si="348"/>
        <v>0</v>
      </c>
      <c r="J4481" s="40" t="e">
        <f t="shared" si="349"/>
        <v>#DIV/0!</v>
      </c>
      <c r="K4481" t="str">
        <f>+IFERROR(VLOOKUP(D4481,Table_1[#All],2,0),"")</f>
        <v/>
      </c>
    </row>
    <row r="4482" spans="6:11" ht="15" customHeight="1" x14ac:dyDescent="0.3">
      <c r="F4482" t="str">
        <f t="shared" si="345"/>
        <v>_</v>
      </c>
      <c r="G4482">
        <f t="shared" si="346"/>
        <v>0</v>
      </c>
      <c r="H4482" s="40" t="e">
        <f t="shared" si="347"/>
        <v>#DIV/0!</v>
      </c>
      <c r="I4482">
        <f t="shared" si="348"/>
        <v>0</v>
      </c>
      <c r="J4482" s="40" t="e">
        <f t="shared" si="349"/>
        <v>#DIV/0!</v>
      </c>
      <c r="K4482" t="str">
        <f>+IFERROR(VLOOKUP(D4482,Table_1[#All],2,0),"")</f>
        <v/>
      </c>
    </row>
    <row r="4483" spans="6:11" ht="15" customHeight="1" x14ac:dyDescent="0.3">
      <c r="F4483" t="str">
        <f t="shared" ref="F4483:F4546" si="350">+CONCATENATE(A4483,"_",B4483)</f>
        <v>_</v>
      </c>
      <c r="G4483">
        <f t="shared" ref="G4483:G4546" si="351">+SUMIFS($E$2:$E$1048576,$D$2:$D$1048576,"00. VENDES",$F$2:$F$1048576,F4483)</f>
        <v>0</v>
      </c>
      <c r="H4483" s="40" t="e">
        <f t="shared" ref="H4483:H4546" si="352">+E4483/G4483</f>
        <v>#DIV/0!</v>
      </c>
      <c r="I4483">
        <f t="shared" ref="I4483:I4546" si="353">+SUMIFS($E$2:$E$9999,$D$2:$D$9999,"00. VENDES",$B$2:$B$9999,B4483)</f>
        <v>0</v>
      </c>
      <c r="J4483" s="40" t="e">
        <f t="shared" ref="J4483:J4546" si="354">+E4483/I4483</f>
        <v>#DIV/0!</v>
      </c>
      <c r="K4483" t="str">
        <f>+IFERROR(VLOOKUP(D4483,Table_1[#All],2,0),"")</f>
        <v/>
      </c>
    </row>
    <row r="4484" spans="6:11" ht="15" customHeight="1" x14ac:dyDescent="0.3">
      <c r="F4484" t="str">
        <f t="shared" si="350"/>
        <v>_</v>
      </c>
      <c r="G4484">
        <f t="shared" si="351"/>
        <v>0</v>
      </c>
      <c r="H4484" s="40" t="e">
        <f t="shared" si="352"/>
        <v>#DIV/0!</v>
      </c>
      <c r="I4484">
        <f t="shared" si="353"/>
        <v>0</v>
      </c>
      <c r="J4484" s="40" t="e">
        <f t="shared" si="354"/>
        <v>#DIV/0!</v>
      </c>
      <c r="K4484" t="str">
        <f>+IFERROR(VLOOKUP(D4484,Table_1[#All],2,0),"")</f>
        <v/>
      </c>
    </row>
    <row r="4485" spans="6:11" ht="15" customHeight="1" x14ac:dyDescent="0.3">
      <c r="F4485" t="str">
        <f t="shared" si="350"/>
        <v>_</v>
      </c>
      <c r="G4485">
        <f t="shared" si="351"/>
        <v>0</v>
      </c>
      <c r="H4485" s="40" t="e">
        <f t="shared" si="352"/>
        <v>#DIV/0!</v>
      </c>
      <c r="I4485">
        <f t="shared" si="353"/>
        <v>0</v>
      </c>
      <c r="J4485" s="40" t="e">
        <f t="shared" si="354"/>
        <v>#DIV/0!</v>
      </c>
      <c r="K4485" t="str">
        <f>+IFERROR(VLOOKUP(D4485,Table_1[#All],2,0),"")</f>
        <v/>
      </c>
    </row>
    <row r="4486" spans="6:11" ht="15" customHeight="1" x14ac:dyDescent="0.3">
      <c r="F4486" t="str">
        <f t="shared" si="350"/>
        <v>_</v>
      </c>
      <c r="G4486">
        <f t="shared" si="351"/>
        <v>0</v>
      </c>
      <c r="H4486" s="40" t="e">
        <f t="shared" si="352"/>
        <v>#DIV/0!</v>
      </c>
      <c r="I4486">
        <f t="shared" si="353"/>
        <v>0</v>
      </c>
      <c r="J4486" s="40" t="e">
        <f t="shared" si="354"/>
        <v>#DIV/0!</v>
      </c>
      <c r="K4486" t="str">
        <f>+IFERROR(VLOOKUP(D4486,Table_1[#All],2,0),"")</f>
        <v/>
      </c>
    </row>
    <row r="4487" spans="6:11" ht="15" customHeight="1" x14ac:dyDescent="0.3">
      <c r="F4487" t="str">
        <f t="shared" si="350"/>
        <v>_</v>
      </c>
      <c r="G4487">
        <f t="shared" si="351"/>
        <v>0</v>
      </c>
      <c r="H4487" s="40" t="e">
        <f t="shared" si="352"/>
        <v>#DIV/0!</v>
      </c>
      <c r="I4487">
        <f t="shared" si="353"/>
        <v>0</v>
      </c>
      <c r="J4487" s="40" t="e">
        <f t="shared" si="354"/>
        <v>#DIV/0!</v>
      </c>
      <c r="K4487" t="str">
        <f>+IFERROR(VLOOKUP(D4487,Table_1[#All],2,0),"")</f>
        <v/>
      </c>
    </row>
    <row r="4488" spans="6:11" ht="15" customHeight="1" x14ac:dyDescent="0.3">
      <c r="F4488" t="str">
        <f t="shared" si="350"/>
        <v>_</v>
      </c>
      <c r="G4488">
        <f t="shared" si="351"/>
        <v>0</v>
      </c>
      <c r="H4488" s="40" t="e">
        <f t="shared" si="352"/>
        <v>#DIV/0!</v>
      </c>
      <c r="I4488">
        <f t="shared" si="353"/>
        <v>0</v>
      </c>
      <c r="J4488" s="40" t="e">
        <f t="shared" si="354"/>
        <v>#DIV/0!</v>
      </c>
      <c r="K4488" t="str">
        <f>+IFERROR(VLOOKUP(D4488,Table_1[#All],2,0),"")</f>
        <v/>
      </c>
    </row>
    <row r="4489" spans="6:11" ht="15" customHeight="1" x14ac:dyDescent="0.3">
      <c r="F4489" t="str">
        <f t="shared" si="350"/>
        <v>_</v>
      </c>
      <c r="G4489">
        <f t="shared" si="351"/>
        <v>0</v>
      </c>
      <c r="H4489" s="40" t="e">
        <f t="shared" si="352"/>
        <v>#DIV/0!</v>
      </c>
      <c r="I4489">
        <f t="shared" si="353"/>
        <v>0</v>
      </c>
      <c r="J4489" s="40" t="e">
        <f t="shared" si="354"/>
        <v>#DIV/0!</v>
      </c>
      <c r="K4489" t="str">
        <f>+IFERROR(VLOOKUP(D4489,Table_1[#All],2,0),"")</f>
        <v/>
      </c>
    </row>
    <row r="4490" spans="6:11" ht="15" customHeight="1" x14ac:dyDescent="0.3">
      <c r="F4490" t="str">
        <f t="shared" si="350"/>
        <v>_</v>
      </c>
      <c r="G4490">
        <f t="shared" si="351"/>
        <v>0</v>
      </c>
      <c r="H4490" s="40" t="e">
        <f t="shared" si="352"/>
        <v>#DIV/0!</v>
      </c>
      <c r="I4490">
        <f t="shared" si="353"/>
        <v>0</v>
      </c>
      <c r="J4490" s="40" t="e">
        <f t="shared" si="354"/>
        <v>#DIV/0!</v>
      </c>
      <c r="K4490" t="str">
        <f>+IFERROR(VLOOKUP(D4490,Table_1[#All],2,0),"")</f>
        <v/>
      </c>
    </row>
    <row r="4491" spans="6:11" ht="15" customHeight="1" x14ac:dyDescent="0.3">
      <c r="F4491" t="str">
        <f t="shared" si="350"/>
        <v>_</v>
      </c>
      <c r="G4491">
        <f t="shared" si="351"/>
        <v>0</v>
      </c>
      <c r="H4491" s="40" t="e">
        <f t="shared" si="352"/>
        <v>#DIV/0!</v>
      </c>
      <c r="I4491">
        <f t="shared" si="353"/>
        <v>0</v>
      </c>
      <c r="J4491" s="40" t="e">
        <f t="shared" si="354"/>
        <v>#DIV/0!</v>
      </c>
      <c r="K4491" t="str">
        <f>+IFERROR(VLOOKUP(D4491,Table_1[#All],2,0),"")</f>
        <v/>
      </c>
    </row>
    <row r="4492" spans="6:11" ht="15" customHeight="1" x14ac:dyDescent="0.3">
      <c r="F4492" t="str">
        <f t="shared" si="350"/>
        <v>_</v>
      </c>
      <c r="G4492">
        <f t="shared" si="351"/>
        <v>0</v>
      </c>
      <c r="H4492" s="40" t="e">
        <f t="shared" si="352"/>
        <v>#DIV/0!</v>
      </c>
      <c r="I4492">
        <f t="shared" si="353"/>
        <v>0</v>
      </c>
      <c r="J4492" s="40" t="e">
        <f t="shared" si="354"/>
        <v>#DIV/0!</v>
      </c>
      <c r="K4492" t="str">
        <f>+IFERROR(VLOOKUP(D4492,Table_1[#All],2,0),"")</f>
        <v/>
      </c>
    </row>
    <row r="4493" spans="6:11" ht="15" customHeight="1" x14ac:dyDescent="0.3">
      <c r="F4493" t="str">
        <f t="shared" si="350"/>
        <v>_</v>
      </c>
      <c r="G4493">
        <f t="shared" si="351"/>
        <v>0</v>
      </c>
      <c r="H4493" s="40" t="e">
        <f t="shared" si="352"/>
        <v>#DIV/0!</v>
      </c>
      <c r="I4493">
        <f t="shared" si="353"/>
        <v>0</v>
      </c>
      <c r="J4493" s="40" t="e">
        <f t="shared" si="354"/>
        <v>#DIV/0!</v>
      </c>
      <c r="K4493" t="str">
        <f>+IFERROR(VLOOKUP(D4493,Table_1[#All],2,0),"")</f>
        <v/>
      </c>
    </row>
    <row r="4494" spans="6:11" ht="15" customHeight="1" x14ac:dyDescent="0.3">
      <c r="F4494" t="str">
        <f t="shared" si="350"/>
        <v>_</v>
      </c>
      <c r="G4494">
        <f t="shared" si="351"/>
        <v>0</v>
      </c>
      <c r="H4494" s="40" t="e">
        <f t="shared" si="352"/>
        <v>#DIV/0!</v>
      </c>
      <c r="I4494">
        <f t="shared" si="353"/>
        <v>0</v>
      </c>
      <c r="J4494" s="40" t="e">
        <f t="shared" si="354"/>
        <v>#DIV/0!</v>
      </c>
      <c r="K4494" t="str">
        <f>+IFERROR(VLOOKUP(D4494,Table_1[#All],2,0),"")</f>
        <v/>
      </c>
    </row>
    <row r="4495" spans="6:11" ht="15" customHeight="1" x14ac:dyDescent="0.3">
      <c r="F4495" t="str">
        <f t="shared" si="350"/>
        <v>_</v>
      </c>
      <c r="G4495">
        <f t="shared" si="351"/>
        <v>0</v>
      </c>
      <c r="H4495" s="40" t="e">
        <f t="shared" si="352"/>
        <v>#DIV/0!</v>
      </c>
      <c r="I4495">
        <f t="shared" si="353"/>
        <v>0</v>
      </c>
      <c r="J4495" s="40" t="e">
        <f t="shared" si="354"/>
        <v>#DIV/0!</v>
      </c>
      <c r="K4495" t="str">
        <f>+IFERROR(VLOOKUP(D4495,Table_1[#All],2,0),"")</f>
        <v/>
      </c>
    </row>
    <row r="4496" spans="6:11" ht="15" customHeight="1" x14ac:dyDescent="0.3">
      <c r="F4496" t="str">
        <f t="shared" si="350"/>
        <v>_</v>
      </c>
      <c r="G4496">
        <f t="shared" si="351"/>
        <v>0</v>
      </c>
      <c r="H4496" s="40" t="e">
        <f t="shared" si="352"/>
        <v>#DIV/0!</v>
      </c>
      <c r="I4496">
        <f t="shared" si="353"/>
        <v>0</v>
      </c>
      <c r="J4496" s="40" t="e">
        <f t="shared" si="354"/>
        <v>#DIV/0!</v>
      </c>
      <c r="K4496" t="str">
        <f>+IFERROR(VLOOKUP(D4496,Table_1[#All],2,0),"")</f>
        <v/>
      </c>
    </row>
    <row r="4497" spans="6:11" ht="15" customHeight="1" x14ac:dyDescent="0.3">
      <c r="F4497" t="str">
        <f t="shared" si="350"/>
        <v>_</v>
      </c>
      <c r="G4497">
        <f t="shared" si="351"/>
        <v>0</v>
      </c>
      <c r="H4497" s="40" t="e">
        <f t="shared" si="352"/>
        <v>#DIV/0!</v>
      </c>
      <c r="I4497">
        <f t="shared" si="353"/>
        <v>0</v>
      </c>
      <c r="J4497" s="40" t="e">
        <f t="shared" si="354"/>
        <v>#DIV/0!</v>
      </c>
      <c r="K4497" t="str">
        <f>+IFERROR(VLOOKUP(D4497,Table_1[#All],2,0),"")</f>
        <v/>
      </c>
    </row>
    <row r="4498" spans="6:11" ht="15" customHeight="1" x14ac:dyDescent="0.3">
      <c r="F4498" t="str">
        <f t="shared" si="350"/>
        <v>_</v>
      </c>
      <c r="G4498">
        <f t="shared" si="351"/>
        <v>0</v>
      </c>
      <c r="H4498" s="40" t="e">
        <f t="shared" si="352"/>
        <v>#DIV/0!</v>
      </c>
      <c r="I4498">
        <f t="shared" si="353"/>
        <v>0</v>
      </c>
      <c r="J4498" s="40" t="e">
        <f t="shared" si="354"/>
        <v>#DIV/0!</v>
      </c>
      <c r="K4498" t="str">
        <f>+IFERROR(VLOOKUP(D4498,Table_1[#All],2,0),"")</f>
        <v/>
      </c>
    </row>
    <row r="4499" spans="6:11" ht="15" customHeight="1" x14ac:dyDescent="0.3">
      <c r="F4499" t="str">
        <f t="shared" si="350"/>
        <v>_</v>
      </c>
      <c r="G4499">
        <f t="shared" si="351"/>
        <v>0</v>
      </c>
      <c r="H4499" s="40" t="e">
        <f t="shared" si="352"/>
        <v>#DIV/0!</v>
      </c>
      <c r="I4499">
        <f t="shared" si="353"/>
        <v>0</v>
      </c>
      <c r="J4499" s="40" t="e">
        <f t="shared" si="354"/>
        <v>#DIV/0!</v>
      </c>
      <c r="K4499" t="str">
        <f>+IFERROR(VLOOKUP(D4499,Table_1[#All],2,0),"")</f>
        <v/>
      </c>
    </row>
    <row r="4500" spans="6:11" ht="15" customHeight="1" x14ac:dyDescent="0.3">
      <c r="F4500" t="str">
        <f t="shared" si="350"/>
        <v>_</v>
      </c>
      <c r="G4500">
        <f t="shared" si="351"/>
        <v>0</v>
      </c>
      <c r="H4500" s="40" t="e">
        <f t="shared" si="352"/>
        <v>#DIV/0!</v>
      </c>
      <c r="I4500">
        <f t="shared" si="353"/>
        <v>0</v>
      </c>
      <c r="J4500" s="40" t="e">
        <f t="shared" si="354"/>
        <v>#DIV/0!</v>
      </c>
      <c r="K4500" t="str">
        <f>+IFERROR(VLOOKUP(D4500,Table_1[#All],2,0),"")</f>
        <v/>
      </c>
    </row>
    <row r="4501" spans="6:11" ht="15" customHeight="1" x14ac:dyDescent="0.3">
      <c r="F4501" t="str">
        <f t="shared" si="350"/>
        <v>_</v>
      </c>
      <c r="G4501">
        <f t="shared" si="351"/>
        <v>0</v>
      </c>
      <c r="H4501" s="40" t="e">
        <f t="shared" si="352"/>
        <v>#DIV/0!</v>
      </c>
      <c r="I4501">
        <f t="shared" si="353"/>
        <v>0</v>
      </c>
      <c r="J4501" s="40" t="e">
        <f t="shared" si="354"/>
        <v>#DIV/0!</v>
      </c>
      <c r="K4501" t="str">
        <f>+IFERROR(VLOOKUP(D4501,Table_1[#All],2,0),"")</f>
        <v/>
      </c>
    </row>
    <row r="4502" spans="6:11" ht="15" customHeight="1" x14ac:dyDescent="0.3">
      <c r="F4502" t="str">
        <f t="shared" si="350"/>
        <v>_</v>
      </c>
      <c r="G4502">
        <f t="shared" si="351"/>
        <v>0</v>
      </c>
      <c r="H4502" s="40" t="e">
        <f t="shared" si="352"/>
        <v>#DIV/0!</v>
      </c>
      <c r="I4502">
        <f t="shared" si="353"/>
        <v>0</v>
      </c>
      <c r="J4502" s="40" t="e">
        <f t="shared" si="354"/>
        <v>#DIV/0!</v>
      </c>
      <c r="K4502" t="str">
        <f>+IFERROR(VLOOKUP(D4502,Table_1[#All],2,0),"")</f>
        <v/>
      </c>
    </row>
    <row r="4503" spans="6:11" ht="15" customHeight="1" x14ac:dyDescent="0.3">
      <c r="F4503" t="str">
        <f t="shared" si="350"/>
        <v>_</v>
      </c>
      <c r="G4503">
        <f t="shared" si="351"/>
        <v>0</v>
      </c>
      <c r="H4503" s="40" t="e">
        <f t="shared" si="352"/>
        <v>#DIV/0!</v>
      </c>
      <c r="I4503">
        <f t="shared" si="353"/>
        <v>0</v>
      </c>
      <c r="J4503" s="40" t="e">
        <f t="shared" si="354"/>
        <v>#DIV/0!</v>
      </c>
      <c r="K4503" t="str">
        <f>+IFERROR(VLOOKUP(D4503,Table_1[#All],2,0),"")</f>
        <v/>
      </c>
    </row>
    <row r="4504" spans="6:11" ht="15" customHeight="1" x14ac:dyDescent="0.3">
      <c r="F4504" t="str">
        <f t="shared" si="350"/>
        <v>_</v>
      </c>
      <c r="G4504">
        <f t="shared" si="351"/>
        <v>0</v>
      </c>
      <c r="H4504" s="40" t="e">
        <f t="shared" si="352"/>
        <v>#DIV/0!</v>
      </c>
      <c r="I4504">
        <f t="shared" si="353"/>
        <v>0</v>
      </c>
      <c r="J4504" s="40" t="e">
        <f t="shared" si="354"/>
        <v>#DIV/0!</v>
      </c>
      <c r="K4504" t="str">
        <f>+IFERROR(VLOOKUP(D4504,Table_1[#All],2,0),"")</f>
        <v/>
      </c>
    </row>
    <row r="4505" spans="6:11" ht="15" customHeight="1" x14ac:dyDescent="0.3">
      <c r="F4505" t="str">
        <f t="shared" si="350"/>
        <v>_</v>
      </c>
      <c r="G4505">
        <f t="shared" si="351"/>
        <v>0</v>
      </c>
      <c r="H4505" s="40" t="e">
        <f t="shared" si="352"/>
        <v>#DIV/0!</v>
      </c>
      <c r="I4505">
        <f t="shared" si="353"/>
        <v>0</v>
      </c>
      <c r="J4505" s="40" t="e">
        <f t="shared" si="354"/>
        <v>#DIV/0!</v>
      </c>
      <c r="K4505" t="str">
        <f>+IFERROR(VLOOKUP(D4505,Table_1[#All],2,0),"")</f>
        <v/>
      </c>
    </row>
    <row r="4506" spans="6:11" ht="15" customHeight="1" x14ac:dyDescent="0.3">
      <c r="F4506" t="str">
        <f t="shared" si="350"/>
        <v>_</v>
      </c>
      <c r="G4506">
        <f t="shared" si="351"/>
        <v>0</v>
      </c>
      <c r="H4506" s="40" t="e">
        <f t="shared" si="352"/>
        <v>#DIV/0!</v>
      </c>
      <c r="I4506">
        <f t="shared" si="353"/>
        <v>0</v>
      </c>
      <c r="J4506" s="40" t="e">
        <f t="shared" si="354"/>
        <v>#DIV/0!</v>
      </c>
      <c r="K4506" t="str">
        <f>+IFERROR(VLOOKUP(D4506,Table_1[#All],2,0),"")</f>
        <v/>
      </c>
    </row>
    <row r="4507" spans="6:11" ht="15" customHeight="1" x14ac:dyDescent="0.3">
      <c r="F4507" t="str">
        <f t="shared" si="350"/>
        <v>_</v>
      </c>
      <c r="G4507">
        <f t="shared" si="351"/>
        <v>0</v>
      </c>
      <c r="H4507" s="40" t="e">
        <f t="shared" si="352"/>
        <v>#DIV/0!</v>
      </c>
      <c r="I4507">
        <f t="shared" si="353"/>
        <v>0</v>
      </c>
      <c r="J4507" s="40" t="e">
        <f t="shared" si="354"/>
        <v>#DIV/0!</v>
      </c>
      <c r="K4507" t="str">
        <f>+IFERROR(VLOOKUP(D4507,Table_1[#All],2,0),"")</f>
        <v/>
      </c>
    </row>
    <row r="4508" spans="6:11" ht="15" customHeight="1" x14ac:dyDescent="0.3">
      <c r="F4508" t="str">
        <f t="shared" si="350"/>
        <v>_</v>
      </c>
      <c r="G4508">
        <f t="shared" si="351"/>
        <v>0</v>
      </c>
      <c r="H4508" s="40" t="e">
        <f t="shared" si="352"/>
        <v>#DIV/0!</v>
      </c>
      <c r="I4508">
        <f t="shared" si="353"/>
        <v>0</v>
      </c>
      <c r="J4508" s="40" t="e">
        <f t="shared" si="354"/>
        <v>#DIV/0!</v>
      </c>
      <c r="K4508" t="str">
        <f>+IFERROR(VLOOKUP(D4508,Table_1[#All],2,0),"")</f>
        <v/>
      </c>
    </row>
    <row r="4509" spans="6:11" ht="15" customHeight="1" x14ac:dyDescent="0.3">
      <c r="F4509" t="str">
        <f t="shared" si="350"/>
        <v>_</v>
      </c>
      <c r="G4509">
        <f t="shared" si="351"/>
        <v>0</v>
      </c>
      <c r="H4509" s="40" t="e">
        <f t="shared" si="352"/>
        <v>#DIV/0!</v>
      </c>
      <c r="I4509">
        <f t="shared" si="353"/>
        <v>0</v>
      </c>
      <c r="J4509" s="40" t="e">
        <f t="shared" si="354"/>
        <v>#DIV/0!</v>
      </c>
      <c r="K4509" t="str">
        <f>+IFERROR(VLOOKUP(D4509,Table_1[#All],2,0),"")</f>
        <v/>
      </c>
    </row>
    <row r="4510" spans="6:11" ht="15" customHeight="1" x14ac:dyDescent="0.3">
      <c r="F4510" t="str">
        <f t="shared" si="350"/>
        <v>_</v>
      </c>
      <c r="G4510">
        <f t="shared" si="351"/>
        <v>0</v>
      </c>
      <c r="H4510" s="40" t="e">
        <f t="shared" si="352"/>
        <v>#DIV/0!</v>
      </c>
      <c r="I4510">
        <f t="shared" si="353"/>
        <v>0</v>
      </c>
      <c r="J4510" s="40" t="e">
        <f t="shared" si="354"/>
        <v>#DIV/0!</v>
      </c>
      <c r="K4510" t="str">
        <f>+IFERROR(VLOOKUP(D4510,Table_1[#All],2,0),"")</f>
        <v/>
      </c>
    </row>
    <row r="4511" spans="6:11" ht="15" customHeight="1" x14ac:dyDescent="0.3">
      <c r="F4511" t="str">
        <f t="shared" si="350"/>
        <v>_</v>
      </c>
      <c r="G4511">
        <f t="shared" si="351"/>
        <v>0</v>
      </c>
      <c r="H4511" s="40" t="e">
        <f t="shared" si="352"/>
        <v>#DIV/0!</v>
      </c>
      <c r="I4511">
        <f t="shared" si="353"/>
        <v>0</v>
      </c>
      <c r="J4511" s="40" t="e">
        <f t="shared" si="354"/>
        <v>#DIV/0!</v>
      </c>
      <c r="K4511" t="str">
        <f>+IFERROR(VLOOKUP(D4511,Table_1[#All],2,0),"")</f>
        <v/>
      </c>
    </row>
    <row r="4512" spans="6:11" ht="15" customHeight="1" x14ac:dyDescent="0.3">
      <c r="F4512" t="str">
        <f t="shared" si="350"/>
        <v>_</v>
      </c>
      <c r="G4512">
        <f t="shared" si="351"/>
        <v>0</v>
      </c>
      <c r="H4512" s="40" t="e">
        <f t="shared" si="352"/>
        <v>#DIV/0!</v>
      </c>
      <c r="I4512">
        <f t="shared" si="353"/>
        <v>0</v>
      </c>
      <c r="J4512" s="40" t="e">
        <f t="shared" si="354"/>
        <v>#DIV/0!</v>
      </c>
      <c r="K4512" t="str">
        <f>+IFERROR(VLOOKUP(D4512,Table_1[#All],2,0),"")</f>
        <v/>
      </c>
    </row>
    <row r="4513" spans="6:11" ht="15" customHeight="1" x14ac:dyDescent="0.3">
      <c r="F4513" t="str">
        <f t="shared" si="350"/>
        <v>_</v>
      </c>
      <c r="G4513">
        <f t="shared" si="351"/>
        <v>0</v>
      </c>
      <c r="H4513" s="40" t="e">
        <f t="shared" si="352"/>
        <v>#DIV/0!</v>
      </c>
      <c r="I4513">
        <f t="shared" si="353"/>
        <v>0</v>
      </c>
      <c r="J4513" s="40" t="e">
        <f t="shared" si="354"/>
        <v>#DIV/0!</v>
      </c>
      <c r="K4513" t="str">
        <f>+IFERROR(VLOOKUP(D4513,Table_1[#All],2,0),"")</f>
        <v/>
      </c>
    </row>
    <row r="4514" spans="6:11" ht="15" customHeight="1" x14ac:dyDescent="0.3">
      <c r="F4514" t="str">
        <f t="shared" si="350"/>
        <v>_</v>
      </c>
      <c r="G4514">
        <f t="shared" si="351"/>
        <v>0</v>
      </c>
      <c r="H4514" s="40" t="e">
        <f t="shared" si="352"/>
        <v>#DIV/0!</v>
      </c>
      <c r="I4514">
        <f t="shared" si="353"/>
        <v>0</v>
      </c>
      <c r="J4514" s="40" t="e">
        <f t="shared" si="354"/>
        <v>#DIV/0!</v>
      </c>
      <c r="K4514" t="str">
        <f>+IFERROR(VLOOKUP(D4514,Table_1[#All],2,0),"")</f>
        <v/>
      </c>
    </row>
    <row r="4515" spans="6:11" ht="15" customHeight="1" x14ac:dyDescent="0.3">
      <c r="F4515" t="str">
        <f t="shared" si="350"/>
        <v>_</v>
      </c>
      <c r="G4515">
        <f t="shared" si="351"/>
        <v>0</v>
      </c>
      <c r="H4515" s="40" t="e">
        <f t="shared" si="352"/>
        <v>#DIV/0!</v>
      </c>
      <c r="I4515">
        <f t="shared" si="353"/>
        <v>0</v>
      </c>
      <c r="J4515" s="40" t="e">
        <f t="shared" si="354"/>
        <v>#DIV/0!</v>
      </c>
      <c r="K4515" t="str">
        <f>+IFERROR(VLOOKUP(D4515,Table_1[#All],2,0),"")</f>
        <v/>
      </c>
    </row>
    <row r="4516" spans="6:11" ht="15" customHeight="1" x14ac:dyDescent="0.3">
      <c r="F4516" t="str">
        <f t="shared" si="350"/>
        <v>_</v>
      </c>
      <c r="G4516">
        <f t="shared" si="351"/>
        <v>0</v>
      </c>
      <c r="H4516" s="40" t="e">
        <f t="shared" si="352"/>
        <v>#DIV/0!</v>
      </c>
      <c r="I4516">
        <f t="shared" si="353"/>
        <v>0</v>
      </c>
      <c r="J4516" s="40" t="e">
        <f t="shared" si="354"/>
        <v>#DIV/0!</v>
      </c>
      <c r="K4516" t="str">
        <f>+IFERROR(VLOOKUP(D4516,Table_1[#All],2,0),"")</f>
        <v/>
      </c>
    </row>
    <row r="4517" spans="6:11" ht="15" customHeight="1" x14ac:dyDescent="0.3">
      <c r="F4517" t="str">
        <f t="shared" si="350"/>
        <v>_</v>
      </c>
      <c r="G4517">
        <f t="shared" si="351"/>
        <v>0</v>
      </c>
      <c r="H4517" s="40" t="e">
        <f t="shared" si="352"/>
        <v>#DIV/0!</v>
      </c>
      <c r="I4517">
        <f t="shared" si="353"/>
        <v>0</v>
      </c>
      <c r="J4517" s="40" t="e">
        <f t="shared" si="354"/>
        <v>#DIV/0!</v>
      </c>
      <c r="K4517" t="str">
        <f>+IFERROR(VLOOKUP(D4517,Table_1[#All],2,0),"")</f>
        <v/>
      </c>
    </row>
    <row r="4518" spans="6:11" ht="15" customHeight="1" x14ac:dyDescent="0.3">
      <c r="F4518" t="str">
        <f t="shared" si="350"/>
        <v>_</v>
      </c>
      <c r="G4518">
        <f t="shared" si="351"/>
        <v>0</v>
      </c>
      <c r="H4518" s="40" t="e">
        <f t="shared" si="352"/>
        <v>#DIV/0!</v>
      </c>
      <c r="I4518">
        <f t="shared" si="353"/>
        <v>0</v>
      </c>
      <c r="J4518" s="40" t="e">
        <f t="shared" si="354"/>
        <v>#DIV/0!</v>
      </c>
      <c r="K4518" t="str">
        <f>+IFERROR(VLOOKUP(D4518,Table_1[#All],2,0),"")</f>
        <v/>
      </c>
    </row>
    <row r="4519" spans="6:11" ht="15" customHeight="1" x14ac:dyDescent="0.3">
      <c r="F4519" t="str">
        <f t="shared" si="350"/>
        <v>_</v>
      </c>
      <c r="G4519">
        <f t="shared" si="351"/>
        <v>0</v>
      </c>
      <c r="H4519" s="40" t="e">
        <f t="shared" si="352"/>
        <v>#DIV/0!</v>
      </c>
      <c r="I4519">
        <f t="shared" si="353"/>
        <v>0</v>
      </c>
      <c r="J4519" s="40" t="e">
        <f t="shared" si="354"/>
        <v>#DIV/0!</v>
      </c>
      <c r="K4519" t="str">
        <f>+IFERROR(VLOOKUP(D4519,Table_1[#All],2,0),"")</f>
        <v/>
      </c>
    </row>
    <row r="4520" spans="6:11" ht="15" customHeight="1" x14ac:dyDescent="0.3">
      <c r="F4520" t="str">
        <f t="shared" si="350"/>
        <v>_</v>
      </c>
      <c r="G4520">
        <f t="shared" si="351"/>
        <v>0</v>
      </c>
      <c r="H4520" s="40" t="e">
        <f t="shared" si="352"/>
        <v>#DIV/0!</v>
      </c>
      <c r="I4520">
        <f t="shared" si="353"/>
        <v>0</v>
      </c>
      <c r="J4520" s="40" t="e">
        <f t="shared" si="354"/>
        <v>#DIV/0!</v>
      </c>
      <c r="K4520" t="str">
        <f>+IFERROR(VLOOKUP(D4520,Table_1[#All],2,0),"")</f>
        <v/>
      </c>
    </row>
    <row r="4521" spans="6:11" ht="15" customHeight="1" x14ac:dyDescent="0.3">
      <c r="F4521" t="str">
        <f t="shared" si="350"/>
        <v>_</v>
      </c>
      <c r="G4521">
        <f t="shared" si="351"/>
        <v>0</v>
      </c>
      <c r="H4521" s="40" t="e">
        <f t="shared" si="352"/>
        <v>#DIV/0!</v>
      </c>
      <c r="I4521">
        <f t="shared" si="353"/>
        <v>0</v>
      </c>
      <c r="J4521" s="40" t="e">
        <f t="shared" si="354"/>
        <v>#DIV/0!</v>
      </c>
      <c r="K4521" t="str">
        <f>+IFERROR(VLOOKUP(D4521,Table_1[#All],2,0),"")</f>
        <v/>
      </c>
    </row>
    <row r="4522" spans="6:11" ht="15" customHeight="1" x14ac:dyDescent="0.3">
      <c r="F4522" t="str">
        <f t="shared" si="350"/>
        <v>_</v>
      </c>
      <c r="G4522">
        <f t="shared" si="351"/>
        <v>0</v>
      </c>
      <c r="H4522" s="40" t="e">
        <f t="shared" si="352"/>
        <v>#DIV/0!</v>
      </c>
      <c r="I4522">
        <f t="shared" si="353"/>
        <v>0</v>
      </c>
      <c r="J4522" s="40" t="e">
        <f t="shared" si="354"/>
        <v>#DIV/0!</v>
      </c>
      <c r="K4522" t="str">
        <f>+IFERROR(VLOOKUP(D4522,Table_1[#All],2,0),"")</f>
        <v/>
      </c>
    </row>
    <row r="4523" spans="6:11" ht="15" customHeight="1" x14ac:dyDescent="0.3">
      <c r="F4523" t="str">
        <f t="shared" si="350"/>
        <v>_</v>
      </c>
      <c r="G4523">
        <f t="shared" si="351"/>
        <v>0</v>
      </c>
      <c r="H4523" s="40" t="e">
        <f t="shared" si="352"/>
        <v>#DIV/0!</v>
      </c>
      <c r="I4523">
        <f t="shared" si="353"/>
        <v>0</v>
      </c>
      <c r="J4523" s="40" t="e">
        <f t="shared" si="354"/>
        <v>#DIV/0!</v>
      </c>
      <c r="K4523" t="str">
        <f>+IFERROR(VLOOKUP(D4523,Table_1[#All],2,0),"")</f>
        <v/>
      </c>
    </row>
    <row r="4524" spans="6:11" ht="15" customHeight="1" x14ac:dyDescent="0.3">
      <c r="F4524" t="str">
        <f t="shared" si="350"/>
        <v>_</v>
      </c>
      <c r="G4524">
        <f t="shared" si="351"/>
        <v>0</v>
      </c>
      <c r="H4524" s="40" t="e">
        <f t="shared" si="352"/>
        <v>#DIV/0!</v>
      </c>
      <c r="I4524">
        <f t="shared" si="353"/>
        <v>0</v>
      </c>
      <c r="J4524" s="40" t="e">
        <f t="shared" si="354"/>
        <v>#DIV/0!</v>
      </c>
      <c r="K4524" t="str">
        <f>+IFERROR(VLOOKUP(D4524,Table_1[#All],2,0),"")</f>
        <v/>
      </c>
    </row>
    <row r="4525" spans="6:11" ht="15" customHeight="1" x14ac:dyDescent="0.3">
      <c r="F4525" t="str">
        <f t="shared" si="350"/>
        <v>_</v>
      </c>
      <c r="G4525">
        <f t="shared" si="351"/>
        <v>0</v>
      </c>
      <c r="H4525" s="40" t="e">
        <f t="shared" si="352"/>
        <v>#DIV/0!</v>
      </c>
      <c r="I4525">
        <f t="shared" si="353"/>
        <v>0</v>
      </c>
      <c r="J4525" s="40" t="e">
        <f t="shared" si="354"/>
        <v>#DIV/0!</v>
      </c>
      <c r="K4525" t="str">
        <f>+IFERROR(VLOOKUP(D4525,Table_1[#All],2,0),"")</f>
        <v/>
      </c>
    </row>
    <row r="4526" spans="6:11" ht="15" customHeight="1" x14ac:dyDescent="0.3">
      <c r="F4526" t="str">
        <f t="shared" si="350"/>
        <v>_</v>
      </c>
      <c r="G4526">
        <f t="shared" si="351"/>
        <v>0</v>
      </c>
      <c r="H4526" s="40" t="e">
        <f t="shared" si="352"/>
        <v>#DIV/0!</v>
      </c>
      <c r="I4526">
        <f t="shared" si="353"/>
        <v>0</v>
      </c>
      <c r="J4526" s="40" t="e">
        <f t="shared" si="354"/>
        <v>#DIV/0!</v>
      </c>
      <c r="K4526" t="str">
        <f>+IFERROR(VLOOKUP(D4526,Table_1[#All],2,0),"")</f>
        <v/>
      </c>
    </row>
    <row r="4527" spans="6:11" ht="15" customHeight="1" x14ac:dyDescent="0.3">
      <c r="F4527" t="str">
        <f t="shared" si="350"/>
        <v>_</v>
      </c>
      <c r="G4527">
        <f t="shared" si="351"/>
        <v>0</v>
      </c>
      <c r="H4527" s="40" t="e">
        <f t="shared" si="352"/>
        <v>#DIV/0!</v>
      </c>
      <c r="I4527">
        <f t="shared" si="353"/>
        <v>0</v>
      </c>
      <c r="J4527" s="40" t="e">
        <f t="shared" si="354"/>
        <v>#DIV/0!</v>
      </c>
      <c r="K4527" t="str">
        <f>+IFERROR(VLOOKUP(D4527,Table_1[#All],2,0),"")</f>
        <v/>
      </c>
    </row>
    <row r="4528" spans="6:11" ht="15" customHeight="1" x14ac:dyDescent="0.3">
      <c r="F4528" t="str">
        <f t="shared" si="350"/>
        <v>_</v>
      </c>
      <c r="G4528">
        <f t="shared" si="351"/>
        <v>0</v>
      </c>
      <c r="H4528" s="40" t="e">
        <f t="shared" si="352"/>
        <v>#DIV/0!</v>
      </c>
      <c r="I4528">
        <f t="shared" si="353"/>
        <v>0</v>
      </c>
      <c r="J4528" s="40" t="e">
        <f t="shared" si="354"/>
        <v>#DIV/0!</v>
      </c>
      <c r="K4528" t="str">
        <f>+IFERROR(VLOOKUP(D4528,Table_1[#All],2,0),"")</f>
        <v/>
      </c>
    </row>
    <row r="4529" spans="6:11" ht="15" customHeight="1" x14ac:dyDescent="0.3">
      <c r="F4529" t="str">
        <f t="shared" si="350"/>
        <v>_</v>
      </c>
      <c r="G4529">
        <f t="shared" si="351"/>
        <v>0</v>
      </c>
      <c r="H4529" s="40" t="e">
        <f t="shared" si="352"/>
        <v>#DIV/0!</v>
      </c>
      <c r="I4529">
        <f t="shared" si="353"/>
        <v>0</v>
      </c>
      <c r="J4529" s="40" t="e">
        <f t="shared" si="354"/>
        <v>#DIV/0!</v>
      </c>
      <c r="K4529" t="str">
        <f>+IFERROR(VLOOKUP(D4529,Table_1[#All],2,0),"")</f>
        <v/>
      </c>
    </row>
    <row r="4530" spans="6:11" ht="15" customHeight="1" x14ac:dyDescent="0.3">
      <c r="F4530" t="str">
        <f t="shared" si="350"/>
        <v>_</v>
      </c>
      <c r="G4530">
        <f t="shared" si="351"/>
        <v>0</v>
      </c>
      <c r="H4530" s="40" t="e">
        <f t="shared" si="352"/>
        <v>#DIV/0!</v>
      </c>
      <c r="I4530">
        <f t="shared" si="353"/>
        <v>0</v>
      </c>
      <c r="J4530" s="40" t="e">
        <f t="shared" si="354"/>
        <v>#DIV/0!</v>
      </c>
      <c r="K4530" t="str">
        <f>+IFERROR(VLOOKUP(D4530,Table_1[#All],2,0),"")</f>
        <v/>
      </c>
    </row>
    <row r="4531" spans="6:11" ht="15" customHeight="1" x14ac:dyDescent="0.3">
      <c r="F4531" t="str">
        <f t="shared" si="350"/>
        <v>_</v>
      </c>
      <c r="G4531">
        <f t="shared" si="351"/>
        <v>0</v>
      </c>
      <c r="H4531" s="40" t="e">
        <f t="shared" si="352"/>
        <v>#DIV/0!</v>
      </c>
      <c r="I4531">
        <f t="shared" si="353"/>
        <v>0</v>
      </c>
      <c r="J4531" s="40" t="e">
        <f t="shared" si="354"/>
        <v>#DIV/0!</v>
      </c>
      <c r="K4531" t="str">
        <f>+IFERROR(VLOOKUP(D4531,Table_1[#All],2,0),"")</f>
        <v/>
      </c>
    </row>
    <row r="4532" spans="6:11" ht="15" customHeight="1" x14ac:dyDescent="0.3">
      <c r="F4532" t="str">
        <f t="shared" si="350"/>
        <v>_</v>
      </c>
      <c r="G4532">
        <f t="shared" si="351"/>
        <v>0</v>
      </c>
      <c r="H4532" s="40" t="e">
        <f t="shared" si="352"/>
        <v>#DIV/0!</v>
      </c>
      <c r="I4532">
        <f t="shared" si="353"/>
        <v>0</v>
      </c>
      <c r="J4532" s="40" t="e">
        <f t="shared" si="354"/>
        <v>#DIV/0!</v>
      </c>
      <c r="K4532" t="str">
        <f>+IFERROR(VLOOKUP(D4532,Table_1[#All],2,0),"")</f>
        <v/>
      </c>
    </row>
    <row r="4533" spans="6:11" ht="15" customHeight="1" x14ac:dyDescent="0.3">
      <c r="F4533" t="str">
        <f t="shared" si="350"/>
        <v>_</v>
      </c>
      <c r="G4533">
        <f t="shared" si="351"/>
        <v>0</v>
      </c>
      <c r="H4533" s="40" t="e">
        <f t="shared" si="352"/>
        <v>#DIV/0!</v>
      </c>
      <c r="I4533">
        <f t="shared" si="353"/>
        <v>0</v>
      </c>
      <c r="J4533" s="40" t="e">
        <f t="shared" si="354"/>
        <v>#DIV/0!</v>
      </c>
      <c r="K4533" t="str">
        <f>+IFERROR(VLOOKUP(D4533,Table_1[#All],2,0),"")</f>
        <v/>
      </c>
    </row>
    <row r="4534" spans="6:11" ht="15" customHeight="1" x14ac:dyDescent="0.3">
      <c r="F4534" t="str">
        <f t="shared" si="350"/>
        <v>_</v>
      </c>
      <c r="G4534">
        <f t="shared" si="351"/>
        <v>0</v>
      </c>
      <c r="H4534" s="40" t="e">
        <f t="shared" si="352"/>
        <v>#DIV/0!</v>
      </c>
      <c r="I4534">
        <f t="shared" si="353"/>
        <v>0</v>
      </c>
      <c r="J4534" s="40" t="e">
        <f t="shared" si="354"/>
        <v>#DIV/0!</v>
      </c>
      <c r="K4534" t="str">
        <f>+IFERROR(VLOOKUP(D4534,Table_1[#All],2,0),"")</f>
        <v/>
      </c>
    </row>
    <row r="4535" spans="6:11" ht="15" customHeight="1" x14ac:dyDescent="0.3">
      <c r="F4535" t="str">
        <f t="shared" si="350"/>
        <v>_</v>
      </c>
      <c r="G4535">
        <f t="shared" si="351"/>
        <v>0</v>
      </c>
      <c r="H4535" s="40" t="e">
        <f t="shared" si="352"/>
        <v>#DIV/0!</v>
      </c>
      <c r="I4535">
        <f t="shared" si="353"/>
        <v>0</v>
      </c>
      <c r="J4535" s="40" t="e">
        <f t="shared" si="354"/>
        <v>#DIV/0!</v>
      </c>
      <c r="K4535" t="str">
        <f>+IFERROR(VLOOKUP(D4535,Table_1[#All],2,0),"")</f>
        <v/>
      </c>
    </row>
    <row r="4536" spans="6:11" ht="15" customHeight="1" x14ac:dyDescent="0.3">
      <c r="F4536" t="str">
        <f t="shared" si="350"/>
        <v>_</v>
      </c>
      <c r="G4536">
        <f t="shared" si="351"/>
        <v>0</v>
      </c>
      <c r="H4536" s="40" t="e">
        <f t="shared" si="352"/>
        <v>#DIV/0!</v>
      </c>
      <c r="I4536">
        <f t="shared" si="353"/>
        <v>0</v>
      </c>
      <c r="J4536" s="40" t="e">
        <f t="shared" si="354"/>
        <v>#DIV/0!</v>
      </c>
      <c r="K4536" t="str">
        <f>+IFERROR(VLOOKUP(D4536,Table_1[#All],2,0),"")</f>
        <v/>
      </c>
    </row>
    <row r="4537" spans="6:11" ht="15" customHeight="1" x14ac:dyDescent="0.3">
      <c r="F4537" t="str">
        <f t="shared" si="350"/>
        <v>_</v>
      </c>
      <c r="G4537">
        <f t="shared" si="351"/>
        <v>0</v>
      </c>
      <c r="H4537" s="40" t="e">
        <f t="shared" si="352"/>
        <v>#DIV/0!</v>
      </c>
      <c r="I4537">
        <f t="shared" si="353"/>
        <v>0</v>
      </c>
      <c r="J4537" s="40" t="e">
        <f t="shared" si="354"/>
        <v>#DIV/0!</v>
      </c>
      <c r="K4537" t="str">
        <f>+IFERROR(VLOOKUP(D4537,Table_1[#All],2,0),"")</f>
        <v/>
      </c>
    </row>
    <row r="4538" spans="6:11" ht="15" customHeight="1" x14ac:dyDescent="0.3">
      <c r="F4538" t="str">
        <f t="shared" si="350"/>
        <v>_</v>
      </c>
      <c r="G4538">
        <f t="shared" si="351"/>
        <v>0</v>
      </c>
      <c r="H4538" s="40" t="e">
        <f t="shared" si="352"/>
        <v>#DIV/0!</v>
      </c>
      <c r="I4538">
        <f t="shared" si="353"/>
        <v>0</v>
      </c>
      <c r="J4538" s="40" t="e">
        <f t="shared" si="354"/>
        <v>#DIV/0!</v>
      </c>
      <c r="K4538" t="str">
        <f>+IFERROR(VLOOKUP(D4538,Table_1[#All],2,0),"")</f>
        <v/>
      </c>
    </row>
    <row r="4539" spans="6:11" ht="15" customHeight="1" x14ac:dyDescent="0.3">
      <c r="F4539" t="str">
        <f t="shared" si="350"/>
        <v>_</v>
      </c>
      <c r="G4539">
        <f t="shared" si="351"/>
        <v>0</v>
      </c>
      <c r="H4539" s="40" t="e">
        <f t="shared" si="352"/>
        <v>#DIV/0!</v>
      </c>
      <c r="I4539">
        <f t="shared" si="353"/>
        <v>0</v>
      </c>
      <c r="J4539" s="40" t="e">
        <f t="shared" si="354"/>
        <v>#DIV/0!</v>
      </c>
      <c r="K4539" t="str">
        <f>+IFERROR(VLOOKUP(D4539,Table_1[#All],2,0),"")</f>
        <v/>
      </c>
    </row>
    <row r="4540" spans="6:11" ht="15" customHeight="1" x14ac:dyDescent="0.3">
      <c r="F4540" t="str">
        <f t="shared" si="350"/>
        <v>_</v>
      </c>
      <c r="G4540">
        <f t="shared" si="351"/>
        <v>0</v>
      </c>
      <c r="H4540" s="40" t="e">
        <f t="shared" si="352"/>
        <v>#DIV/0!</v>
      </c>
      <c r="I4540">
        <f t="shared" si="353"/>
        <v>0</v>
      </c>
      <c r="J4540" s="40" t="e">
        <f t="shared" si="354"/>
        <v>#DIV/0!</v>
      </c>
      <c r="K4540" t="str">
        <f>+IFERROR(VLOOKUP(D4540,Table_1[#All],2,0),"")</f>
        <v/>
      </c>
    </row>
    <row r="4541" spans="6:11" ht="15" customHeight="1" x14ac:dyDescent="0.3">
      <c r="F4541" t="str">
        <f t="shared" si="350"/>
        <v>_</v>
      </c>
      <c r="G4541">
        <f t="shared" si="351"/>
        <v>0</v>
      </c>
      <c r="H4541" s="40" t="e">
        <f t="shared" si="352"/>
        <v>#DIV/0!</v>
      </c>
      <c r="I4541">
        <f t="shared" si="353"/>
        <v>0</v>
      </c>
      <c r="J4541" s="40" t="e">
        <f t="shared" si="354"/>
        <v>#DIV/0!</v>
      </c>
      <c r="K4541" t="str">
        <f>+IFERROR(VLOOKUP(D4541,Table_1[#All],2,0),"")</f>
        <v/>
      </c>
    </row>
    <row r="4542" spans="6:11" ht="15" customHeight="1" x14ac:dyDescent="0.3">
      <c r="F4542" t="str">
        <f t="shared" si="350"/>
        <v>_</v>
      </c>
      <c r="G4542">
        <f t="shared" si="351"/>
        <v>0</v>
      </c>
      <c r="H4542" s="40" t="e">
        <f t="shared" si="352"/>
        <v>#DIV/0!</v>
      </c>
      <c r="I4542">
        <f t="shared" si="353"/>
        <v>0</v>
      </c>
      <c r="J4542" s="40" t="e">
        <f t="shared" si="354"/>
        <v>#DIV/0!</v>
      </c>
      <c r="K4542" t="str">
        <f>+IFERROR(VLOOKUP(D4542,Table_1[#All],2,0),"")</f>
        <v/>
      </c>
    </row>
    <row r="4543" spans="6:11" ht="15" customHeight="1" x14ac:dyDescent="0.3">
      <c r="F4543" t="str">
        <f t="shared" si="350"/>
        <v>_</v>
      </c>
      <c r="G4543">
        <f t="shared" si="351"/>
        <v>0</v>
      </c>
      <c r="H4543" s="40" t="e">
        <f t="shared" si="352"/>
        <v>#DIV/0!</v>
      </c>
      <c r="I4543">
        <f t="shared" si="353"/>
        <v>0</v>
      </c>
      <c r="J4543" s="40" t="e">
        <f t="shared" si="354"/>
        <v>#DIV/0!</v>
      </c>
      <c r="K4543" t="str">
        <f>+IFERROR(VLOOKUP(D4543,Table_1[#All],2,0),"")</f>
        <v/>
      </c>
    </row>
    <row r="4544" spans="6:11" ht="15" customHeight="1" x14ac:dyDescent="0.3">
      <c r="F4544" t="str">
        <f t="shared" si="350"/>
        <v>_</v>
      </c>
      <c r="G4544">
        <f t="shared" si="351"/>
        <v>0</v>
      </c>
      <c r="H4544" s="40" t="e">
        <f t="shared" si="352"/>
        <v>#DIV/0!</v>
      </c>
      <c r="I4544">
        <f t="shared" si="353"/>
        <v>0</v>
      </c>
      <c r="J4544" s="40" t="e">
        <f t="shared" si="354"/>
        <v>#DIV/0!</v>
      </c>
      <c r="K4544" t="str">
        <f>+IFERROR(VLOOKUP(D4544,Table_1[#All],2,0),"")</f>
        <v/>
      </c>
    </row>
    <row r="4545" spans="6:11" ht="15" customHeight="1" x14ac:dyDescent="0.3">
      <c r="F4545" t="str">
        <f t="shared" si="350"/>
        <v>_</v>
      </c>
      <c r="G4545">
        <f t="shared" si="351"/>
        <v>0</v>
      </c>
      <c r="H4545" s="40" t="e">
        <f t="shared" si="352"/>
        <v>#DIV/0!</v>
      </c>
      <c r="I4545">
        <f t="shared" si="353"/>
        <v>0</v>
      </c>
      <c r="J4545" s="40" t="e">
        <f t="shared" si="354"/>
        <v>#DIV/0!</v>
      </c>
      <c r="K4545" t="str">
        <f>+IFERROR(VLOOKUP(D4545,Table_1[#All],2,0),"")</f>
        <v/>
      </c>
    </row>
    <row r="4546" spans="6:11" ht="15" customHeight="1" x14ac:dyDescent="0.3">
      <c r="F4546" t="str">
        <f t="shared" si="350"/>
        <v>_</v>
      </c>
      <c r="G4546">
        <f t="shared" si="351"/>
        <v>0</v>
      </c>
      <c r="H4546" s="40" t="e">
        <f t="shared" si="352"/>
        <v>#DIV/0!</v>
      </c>
      <c r="I4546">
        <f t="shared" si="353"/>
        <v>0</v>
      </c>
      <c r="J4546" s="40" t="e">
        <f t="shared" si="354"/>
        <v>#DIV/0!</v>
      </c>
      <c r="K4546" t="str">
        <f>+IFERROR(VLOOKUP(D4546,Table_1[#All],2,0),"")</f>
        <v/>
      </c>
    </row>
    <row r="4547" spans="6:11" ht="15" customHeight="1" x14ac:dyDescent="0.3">
      <c r="F4547" t="str">
        <f t="shared" ref="F4547:F4610" si="355">+CONCATENATE(A4547,"_",B4547)</f>
        <v>_</v>
      </c>
      <c r="G4547">
        <f t="shared" ref="G4547:G4610" si="356">+SUMIFS($E$2:$E$1048576,$D$2:$D$1048576,"00. VENDES",$F$2:$F$1048576,F4547)</f>
        <v>0</v>
      </c>
      <c r="H4547" s="40" t="e">
        <f t="shared" ref="H4547:H4610" si="357">+E4547/G4547</f>
        <v>#DIV/0!</v>
      </c>
      <c r="I4547">
        <f t="shared" ref="I4547:I4610" si="358">+SUMIFS($E$2:$E$9999,$D$2:$D$9999,"00. VENDES",$B$2:$B$9999,B4547)</f>
        <v>0</v>
      </c>
      <c r="J4547" s="40" t="e">
        <f t="shared" ref="J4547:J4610" si="359">+E4547/I4547</f>
        <v>#DIV/0!</v>
      </c>
      <c r="K4547" t="str">
        <f>+IFERROR(VLOOKUP(D4547,Table_1[#All],2,0),"")</f>
        <v/>
      </c>
    </row>
    <row r="4548" spans="6:11" ht="15" customHeight="1" x14ac:dyDescent="0.3">
      <c r="F4548" t="str">
        <f t="shared" si="355"/>
        <v>_</v>
      </c>
      <c r="G4548">
        <f t="shared" si="356"/>
        <v>0</v>
      </c>
      <c r="H4548" s="40" t="e">
        <f t="shared" si="357"/>
        <v>#DIV/0!</v>
      </c>
      <c r="I4548">
        <f t="shared" si="358"/>
        <v>0</v>
      </c>
      <c r="J4548" s="40" t="e">
        <f t="shared" si="359"/>
        <v>#DIV/0!</v>
      </c>
      <c r="K4548" t="str">
        <f>+IFERROR(VLOOKUP(D4548,Table_1[#All],2,0),"")</f>
        <v/>
      </c>
    </row>
    <row r="4549" spans="6:11" ht="15" customHeight="1" x14ac:dyDescent="0.3">
      <c r="F4549" t="str">
        <f t="shared" si="355"/>
        <v>_</v>
      </c>
      <c r="G4549">
        <f t="shared" si="356"/>
        <v>0</v>
      </c>
      <c r="H4549" s="40" t="e">
        <f t="shared" si="357"/>
        <v>#DIV/0!</v>
      </c>
      <c r="I4549">
        <f t="shared" si="358"/>
        <v>0</v>
      </c>
      <c r="J4549" s="40" t="e">
        <f t="shared" si="359"/>
        <v>#DIV/0!</v>
      </c>
      <c r="K4549" t="str">
        <f>+IFERROR(VLOOKUP(D4549,Table_1[#All],2,0),"")</f>
        <v/>
      </c>
    </row>
    <row r="4550" spans="6:11" ht="15" customHeight="1" x14ac:dyDescent="0.3">
      <c r="F4550" t="str">
        <f t="shared" si="355"/>
        <v>_</v>
      </c>
      <c r="G4550">
        <f t="shared" si="356"/>
        <v>0</v>
      </c>
      <c r="H4550" s="40" t="e">
        <f t="shared" si="357"/>
        <v>#DIV/0!</v>
      </c>
      <c r="I4550">
        <f t="shared" si="358"/>
        <v>0</v>
      </c>
      <c r="J4550" s="40" t="e">
        <f t="shared" si="359"/>
        <v>#DIV/0!</v>
      </c>
      <c r="K4550" t="str">
        <f>+IFERROR(VLOOKUP(D4550,Table_1[#All],2,0),"")</f>
        <v/>
      </c>
    </row>
    <row r="4551" spans="6:11" ht="15" customHeight="1" x14ac:dyDescent="0.3">
      <c r="F4551" t="str">
        <f t="shared" si="355"/>
        <v>_</v>
      </c>
      <c r="G4551">
        <f t="shared" si="356"/>
        <v>0</v>
      </c>
      <c r="H4551" s="40" t="e">
        <f t="shared" si="357"/>
        <v>#DIV/0!</v>
      </c>
      <c r="I4551">
        <f t="shared" si="358"/>
        <v>0</v>
      </c>
      <c r="J4551" s="40" t="e">
        <f t="shared" si="359"/>
        <v>#DIV/0!</v>
      </c>
      <c r="K4551" t="str">
        <f>+IFERROR(VLOOKUP(D4551,Table_1[#All],2,0),"")</f>
        <v/>
      </c>
    </row>
    <row r="4552" spans="6:11" ht="15" customHeight="1" x14ac:dyDescent="0.3">
      <c r="F4552" t="str">
        <f t="shared" si="355"/>
        <v>_</v>
      </c>
      <c r="G4552">
        <f t="shared" si="356"/>
        <v>0</v>
      </c>
      <c r="H4552" s="40" t="e">
        <f t="shared" si="357"/>
        <v>#DIV/0!</v>
      </c>
      <c r="I4552">
        <f t="shared" si="358"/>
        <v>0</v>
      </c>
      <c r="J4552" s="40" t="e">
        <f t="shared" si="359"/>
        <v>#DIV/0!</v>
      </c>
      <c r="K4552" t="str">
        <f>+IFERROR(VLOOKUP(D4552,Table_1[#All],2,0),"")</f>
        <v/>
      </c>
    </row>
    <row r="4553" spans="6:11" ht="15" customHeight="1" x14ac:dyDescent="0.3">
      <c r="F4553" t="str">
        <f t="shared" si="355"/>
        <v>_</v>
      </c>
      <c r="G4553">
        <f t="shared" si="356"/>
        <v>0</v>
      </c>
      <c r="H4553" s="40" t="e">
        <f t="shared" si="357"/>
        <v>#DIV/0!</v>
      </c>
      <c r="I4553">
        <f t="shared" si="358"/>
        <v>0</v>
      </c>
      <c r="J4553" s="40" t="e">
        <f t="shared" si="359"/>
        <v>#DIV/0!</v>
      </c>
      <c r="K4553" t="str">
        <f>+IFERROR(VLOOKUP(D4553,Table_1[#All],2,0),"")</f>
        <v/>
      </c>
    </row>
    <row r="4554" spans="6:11" ht="15" customHeight="1" x14ac:dyDescent="0.3">
      <c r="F4554" t="str">
        <f t="shared" si="355"/>
        <v>_</v>
      </c>
      <c r="G4554">
        <f t="shared" si="356"/>
        <v>0</v>
      </c>
      <c r="H4554" s="40" t="e">
        <f t="shared" si="357"/>
        <v>#DIV/0!</v>
      </c>
      <c r="I4554">
        <f t="shared" si="358"/>
        <v>0</v>
      </c>
      <c r="J4554" s="40" t="e">
        <f t="shared" si="359"/>
        <v>#DIV/0!</v>
      </c>
      <c r="K4554" t="str">
        <f>+IFERROR(VLOOKUP(D4554,Table_1[#All],2,0),"")</f>
        <v/>
      </c>
    </row>
    <row r="4555" spans="6:11" ht="15" customHeight="1" x14ac:dyDescent="0.3">
      <c r="F4555" t="str">
        <f t="shared" si="355"/>
        <v>_</v>
      </c>
      <c r="G4555">
        <f t="shared" si="356"/>
        <v>0</v>
      </c>
      <c r="H4555" s="40" t="e">
        <f t="shared" si="357"/>
        <v>#DIV/0!</v>
      </c>
      <c r="I4555">
        <f t="shared" si="358"/>
        <v>0</v>
      </c>
      <c r="J4555" s="40" t="e">
        <f t="shared" si="359"/>
        <v>#DIV/0!</v>
      </c>
      <c r="K4555" t="str">
        <f>+IFERROR(VLOOKUP(D4555,Table_1[#All],2,0),"")</f>
        <v/>
      </c>
    </row>
    <row r="4556" spans="6:11" ht="15" customHeight="1" x14ac:dyDescent="0.3">
      <c r="F4556" t="str">
        <f t="shared" si="355"/>
        <v>_</v>
      </c>
      <c r="G4556">
        <f t="shared" si="356"/>
        <v>0</v>
      </c>
      <c r="H4556" s="40" t="e">
        <f t="shared" si="357"/>
        <v>#DIV/0!</v>
      </c>
      <c r="I4556">
        <f t="shared" si="358"/>
        <v>0</v>
      </c>
      <c r="J4556" s="40" t="e">
        <f t="shared" si="359"/>
        <v>#DIV/0!</v>
      </c>
      <c r="K4556" t="str">
        <f>+IFERROR(VLOOKUP(D4556,Table_1[#All],2,0),"")</f>
        <v/>
      </c>
    </row>
    <row r="4557" spans="6:11" ht="15" customHeight="1" x14ac:dyDescent="0.3">
      <c r="F4557" t="str">
        <f t="shared" si="355"/>
        <v>_</v>
      </c>
      <c r="G4557">
        <f t="shared" si="356"/>
        <v>0</v>
      </c>
      <c r="H4557" s="40" t="e">
        <f t="shared" si="357"/>
        <v>#DIV/0!</v>
      </c>
      <c r="I4557">
        <f t="shared" si="358"/>
        <v>0</v>
      </c>
      <c r="J4557" s="40" t="e">
        <f t="shared" si="359"/>
        <v>#DIV/0!</v>
      </c>
      <c r="K4557" t="str">
        <f>+IFERROR(VLOOKUP(D4557,Table_1[#All],2,0),"")</f>
        <v/>
      </c>
    </row>
    <row r="4558" spans="6:11" ht="15" customHeight="1" x14ac:dyDescent="0.3">
      <c r="F4558" t="str">
        <f t="shared" si="355"/>
        <v>_</v>
      </c>
      <c r="G4558">
        <f t="shared" si="356"/>
        <v>0</v>
      </c>
      <c r="H4558" s="40" t="e">
        <f t="shared" si="357"/>
        <v>#DIV/0!</v>
      </c>
      <c r="I4558">
        <f t="shared" si="358"/>
        <v>0</v>
      </c>
      <c r="J4558" s="40" t="e">
        <f t="shared" si="359"/>
        <v>#DIV/0!</v>
      </c>
      <c r="K4558" t="str">
        <f>+IFERROR(VLOOKUP(D4558,Table_1[#All],2,0),"")</f>
        <v/>
      </c>
    </row>
    <row r="4559" spans="6:11" ht="15" customHeight="1" x14ac:dyDescent="0.3">
      <c r="F4559" t="str">
        <f t="shared" si="355"/>
        <v>_</v>
      </c>
      <c r="G4559">
        <f t="shared" si="356"/>
        <v>0</v>
      </c>
      <c r="H4559" s="40" t="e">
        <f t="shared" si="357"/>
        <v>#DIV/0!</v>
      </c>
      <c r="I4559">
        <f t="shared" si="358"/>
        <v>0</v>
      </c>
      <c r="J4559" s="40" t="e">
        <f t="shared" si="359"/>
        <v>#DIV/0!</v>
      </c>
      <c r="K4559" t="str">
        <f>+IFERROR(VLOOKUP(D4559,Table_1[#All],2,0),"")</f>
        <v/>
      </c>
    </row>
    <row r="4560" spans="6:11" ht="15" customHeight="1" x14ac:dyDescent="0.3">
      <c r="F4560" t="str">
        <f t="shared" si="355"/>
        <v>_</v>
      </c>
      <c r="G4560">
        <f t="shared" si="356"/>
        <v>0</v>
      </c>
      <c r="H4560" s="40" t="e">
        <f t="shared" si="357"/>
        <v>#DIV/0!</v>
      </c>
      <c r="I4560">
        <f t="shared" si="358"/>
        <v>0</v>
      </c>
      <c r="J4560" s="40" t="e">
        <f t="shared" si="359"/>
        <v>#DIV/0!</v>
      </c>
      <c r="K4560" t="str">
        <f>+IFERROR(VLOOKUP(D4560,Table_1[#All],2,0),"")</f>
        <v/>
      </c>
    </row>
    <row r="4561" spans="6:11" ht="15" customHeight="1" x14ac:dyDescent="0.3">
      <c r="F4561" t="str">
        <f t="shared" si="355"/>
        <v>_</v>
      </c>
      <c r="G4561">
        <f t="shared" si="356"/>
        <v>0</v>
      </c>
      <c r="H4561" s="40" t="e">
        <f t="shared" si="357"/>
        <v>#DIV/0!</v>
      </c>
      <c r="I4561">
        <f t="shared" si="358"/>
        <v>0</v>
      </c>
      <c r="J4561" s="40" t="e">
        <f t="shared" si="359"/>
        <v>#DIV/0!</v>
      </c>
      <c r="K4561" t="str">
        <f>+IFERROR(VLOOKUP(D4561,Table_1[#All],2,0),"")</f>
        <v/>
      </c>
    </row>
    <row r="4562" spans="6:11" ht="15" customHeight="1" x14ac:dyDescent="0.3">
      <c r="F4562" t="str">
        <f t="shared" si="355"/>
        <v>_</v>
      </c>
      <c r="G4562">
        <f t="shared" si="356"/>
        <v>0</v>
      </c>
      <c r="H4562" s="40" t="e">
        <f t="shared" si="357"/>
        <v>#DIV/0!</v>
      </c>
      <c r="I4562">
        <f t="shared" si="358"/>
        <v>0</v>
      </c>
      <c r="J4562" s="40" t="e">
        <f t="shared" si="359"/>
        <v>#DIV/0!</v>
      </c>
      <c r="K4562" t="str">
        <f>+IFERROR(VLOOKUP(D4562,Table_1[#All],2,0),"")</f>
        <v/>
      </c>
    </row>
    <row r="4563" spans="6:11" ht="15" customHeight="1" x14ac:dyDescent="0.3">
      <c r="F4563" t="str">
        <f t="shared" si="355"/>
        <v>_</v>
      </c>
      <c r="G4563">
        <f t="shared" si="356"/>
        <v>0</v>
      </c>
      <c r="H4563" s="40" t="e">
        <f t="shared" si="357"/>
        <v>#DIV/0!</v>
      </c>
      <c r="I4563">
        <f t="shared" si="358"/>
        <v>0</v>
      </c>
      <c r="J4563" s="40" t="e">
        <f t="shared" si="359"/>
        <v>#DIV/0!</v>
      </c>
      <c r="K4563" t="str">
        <f>+IFERROR(VLOOKUP(D4563,Table_1[#All],2,0),"")</f>
        <v/>
      </c>
    </row>
    <row r="4564" spans="6:11" ht="15" customHeight="1" x14ac:dyDescent="0.3">
      <c r="F4564" t="str">
        <f t="shared" si="355"/>
        <v>_</v>
      </c>
      <c r="G4564">
        <f t="shared" si="356"/>
        <v>0</v>
      </c>
      <c r="H4564" s="40" t="e">
        <f t="shared" si="357"/>
        <v>#DIV/0!</v>
      </c>
      <c r="I4564">
        <f t="shared" si="358"/>
        <v>0</v>
      </c>
      <c r="J4564" s="40" t="e">
        <f t="shared" si="359"/>
        <v>#DIV/0!</v>
      </c>
      <c r="K4564" t="str">
        <f>+IFERROR(VLOOKUP(D4564,Table_1[#All],2,0),"")</f>
        <v/>
      </c>
    </row>
    <row r="4565" spans="6:11" ht="15" customHeight="1" x14ac:dyDescent="0.3">
      <c r="F4565" t="str">
        <f t="shared" si="355"/>
        <v>_</v>
      </c>
      <c r="G4565">
        <f t="shared" si="356"/>
        <v>0</v>
      </c>
      <c r="H4565" s="40" t="e">
        <f t="shared" si="357"/>
        <v>#DIV/0!</v>
      </c>
      <c r="I4565">
        <f t="shared" si="358"/>
        <v>0</v>
      </c>
      <c r="J4565" s="40" t="e">
        <f t="shared" si="359"/>
        <v>#DIV/0!</v>
      </c>
      <c r="K4565" t="str">
        <f>+IFERROR(VLOOKUP(D4565,Table_1[#All],2,0),"")</f>
        <v/>
      </c>
    </row>
    <row r="4566" spans="6:11" ht="15" customHeight="1" x14ac:dyDescent="0.3">
      <c r="F4566" t="str">
        <f t="shared" si="355"/>
        <v>_</v>
      </c>
      <c r="G4566">
        <f t="shared" si="356"/>
        <v>0</v>
      </c>
      <c r="H4566" s="40" t="e">
        <f t="shared" si="357"/>
        <v>#DIV/0!</v>
      </c>
      <c r="I4566">
        <f t="shared" si="358"/>
        <v>0</v>
      </c>
      <c r="J4566" s="40" t="e">
        <f t="shared" si="359"/>
        <v>#DIV/0!</v>
      </c>
      <c r="K4566" t="str">
        <f>+IFERROR(VLOOKUP(D4566,Table_1[#All],2,0),"")</f>
        <v/>
      </c>
    </row>
    <row r="4567" spans="6:11" ht="15" customHeight="1" x14ac:dyDescent="0.3">
      <c r="F4567" t="str">
        <f t="shared" si="355"/>
        <v>_</v>
      </c>
      <c r="G4567">
        <f t="shared" si="356"/>
        <v>0</v>
      </c>
      <c r="H4567" s="40" t="e">
        <f t="shared" si="357"/>
        <v>#DIV/0!</v>
      </c>
      <c r="I4567">
        <f t="shared" si="358"/>
        <v>0</v>
      </c>
      <c r="J4567" s="40" t="e">
        <f t="shared" si="359"/>
        <v>#DIV/0!</v>
      </c>
      <c r="K4567" t="str">
        <f>+IFERROR(VLOOKUP(D4567,Table_1[#All],2,0),"")</f>
        <v/>
      </c>
    </row>
    <row r="4568" spans="6:11" ht="15" customHeight="1" x14ac:dyDescent="0.3">
      <c r="F4568" t="str">
        <f t="shared" si="355"/>
        <v>_</v>
      </c>
      <c r="G4568">
        <f t="shared" si="356"/>
        <v>0</v>
      </c>
      <c r="H4568" s="40" t="e">
        <f t="shared" si="357"/>
        <v>#DIV/0!</v>
      </c>
      <c r="I4568">
        <f t="shared" si="358"/>
        <v>0</v>
      </c>
      <c r="J4568" s="40" t="e">
        <f t="shared" si="359"/>
        <v>#DIV/0!</v>
      </c>
      <c r="K4568" t="str">
        <f>+IFERROR(VLOOKUP(D4568,Table_1[#All],2,0),"")</f>
        <v/>
      </c>
    </row>
    <row r="4569" spans="6:11" ht="15" customHeight="1" x14ac:dyDescent="0.3">
      <c r="F4569" t="str">
        <f t="shared" si="355"/>
        <v>_</v>
      </c>
      <c r="G4569">
        <f t="shared" si="356"/>
        <v>0</v>
      </c>
      <c r="H4569" s="40" t="e">
        <f t="shared" si="357"/>
        <v>#DIV/0!</v>
      </c>
      <c r="I4569">
        <f t="shared" si="358"/>
        <v>0</v>
      </c>
      <c r="J4569" s="40" t="e">
        <f t="shared" si="359"/>
        <v>#DIV/0!</v>
      </c>
      <c r="K4569" t="str">
        <f>+IFERROR(VLOOKUP(D4569,Table_1[#All],2,0),"")</f>
        <v/>
      </c>
    </row>
    <row r="4570" spans="6:11" ht="15" customHeight="1" x14ac:dyDescent="0.3">
      <c r="F4570" t="str">
        <f t="shared" si="355"/>
        <v>_</v>
      </c>
      <c r="G4570">
        <f t="shared" si="356"/>
        <v>0</v>
      </c>
      <c r="H4570" s="40" t="e">
        <f t="shared" si="357"/>
        <v>#DIV/0!</v>
      </c>
      <c r="I4570">
        <f t="shared" si="358"/>
        <v>0</v>
      </c>
      <c r="J4570" s="40" t="e">
        <f t="shared" si="359"/>
        <v>#DIV/0!</v>
      </c>
      <c r="K4570" t="str">
        <f>+IFERROR(VLOOKUP(D4570,Table_1[#All],2,0),"")</f>
        <v/>
      </c>
    </row>
    <row r="4571" spans="6:11" ht="15" customHeight="1" x14ac:dyDescent="0.3">
      <c r="F4571" t="str">
        <f t="shared" si="355"/>
        <v>_</v>
      </c>
      <c r="G4571">
        <f t="shared" si="356"/>
        <v>0</v>
      </c>
      <c r="H4571" s="40" t="e">
        <f t="shared" si="357"/>
        <v>#DIV/0!</v>
      </c>
      <c r="I4571">
        <f t="shared" si="358"/>
        <v>0</v>
      </c>
      <c r="J4571" s="40" t="e">
        <f t="shared" si="359"/>
        <v>#DIV/0!</v>
      </c>
      <c r="K4571" t="str">
        <f>+IFERROR(VLOOKUP(D4571,Table_1[#All],2,0),"")</f>
        <v/>
      </c>
    </row>
    <row r="4572" spans="6:11" ht="15" customHeight="1" x14ac:dyDescent="0.3">
      <c r="F4572" t="str">
        <f t="shared" si="355"/>
        <v>_</v>
      </c>
      <c r="G4572">
        <f t="shared" si="356"/>
        <v>0</v>
      </c>
      <c r="H4572" s="40" t="e">
        <f t="shared" si="357"/>
        <v>#DIV/0!</v>
      </c>
      <c r="I4572">
        <f t="shared" si="358"/>
        <v>0</v>
      </c>
      <c r="J4572" s="40" t="e">
        <f t="shared" si="359"/>
        <v>#DIV/0!</v>
      </c>
      <c r="K4572" t="str">
        <f>+IFERROR(VLOOKUP(D4572,Table_1[#All],2,0),"")</f>
        <v/>
      </c>
    </row>
    <row r="4573" spans="6:11" ht="15" customHeight="1" x14ac:dyDescent="0.3">
      <c r="F4573" t="str">
        <f t="shared" si="355"/>
        <v>_</v>
      </c>
      <c r="G4573">
        <f t="shared" si="356"/>
        <v>0</v>
      </c>
      <c r="H4573" s="40" t="e">
        <f t="shared" si="357"/>
        <v>#DIV/0!</v>
      </c>
      <c r="I4573">
        <f t="shared" si="358"/>
        <v>0</v>
      </c>
      <c r="J4573" s="40" t="e">
        <f t="shared" si="359"/>
        <v>#DIV/0!</v>
      </c>
      <c r="K4573" t="str">
        <f>+IFERROR(VLOOKUP(D4573,Table_1[#All],2,0),"")</f>
        <v/>
      </c>
    </row>
    <row r="4574" spans="6:11" ht="15" customHeight="1" x14ac:dyDescent="0.3">
      <c r="F4574" t="str">
        <f t="shared" si="355"/>
        <v>_</v>
      </c>
      <c r="G4574">
        <f t="shared" si="356"/>
        <v>0</v>
      </c>
      <c r="H4574" s="40" t="e">
        <f t="shared" si="357"/>
        <v>#DIV/0!</v>
      </c>
      <c r="I4574">
        <f t="shared" si="358"/>
        <v>0</v>
      </c>
      <c r="J4574" s="40" t="e">
        <f t="shared" si="359"/>
        <v>#DIV/0!</v>
      </c>
      <c r="K4574" t="str">
        <f>+IFERROR(VLOOKUP(D4574,Table_1[#All],2,0),"")</f>
        <v/>
      </c>
    </row>
    <row r="4575" spans="6:11" ht="15" customHeight="1" x14ac:dyDescent="0.3">
      <c r="F4575" t="str">
        <f t="shared" si="355"/>
        <v>_</v>
      </c>
      <c r="G4575">
        <f t="shared" si="356"/>
        <v>0</v>
      </c>
      <c r="H4575" s="40" t="e">
        <f t="shared" si="357"/>
        <v>#DIV/0!</v>
      </c>
      <c r="I4575">
        <f t="shared" si="358"/>
        <v>0</v>
      </c>
      <c r="J4575" s="40" t="e">
        <f t="shared" si="359"/>
        <v>#DIV/0!</v>
      </c>
      <c r="K4575" t="str">
        <f>+IFERROR(VLOOKUP(D4575,Table_1[#All],2,0),"")</f>
        <v/>
      </c>
    </row>
    <row r="4576" spans="6:11" ht="15" customHeight="1" x14ac:dyDescent="0.3">
      <c r="F4576" t="str">
        <f t="shared" si="355"/>
        <v>_</v>
      </c>
      <c r="G4576">
        <f t="shared" si="356"/>
        <v>0</v>
      </c>
      <c r="H4576" s="40" t="e">
        <f t="shared" si="357"/>
        <v>#DIV/0!</v>
      </c>
      <c r="I4576">
        <f t="shared" si="358"/>
        <v>0</v>
      </c>
      <c r="J4576" s="40" t="e">
        <f t="shared" si="359"/>
        <v>#DIV/0!</v>
      </c>
      <c r="K4576" t="str">
        <f>+IFERROR(VLOOKUP(D4576,Table_1[#All],2,0),"")</f>
        <v/>
      </c>
    </row>
    <row r="4577" spans="6:11" ht="15" customHeight="1" x14ac:dyDescent="0.3">
      <c r="F4577" t="str">
        <f t="shared" si="355"/>
        <v>_</v>
      </c>
      <c r="G4577">
        <f t="shared" si="356"/>
        <v>0</v>
      </c>
      <c r="H4577" s="40" t="e">
        <f t="shared" si="357"/>
        <v>#DIV/0!</v>
      </c>
      <c r="I4577">
        <f t="shared" si="358"/>
        <v>0</v>
      </c>
      <c r="J4577" s="40" t="e">
        <f t="shared" si="359"/>
        <v>#DIV/0!</v>
      </c>
      <c r="K4577" t="str">
        <f>+IFERROR(VLOOKUP(D4577,Table_1[#All],2,0),"")</f>
        <v/>
      </c>
    </row>
    <row r="4578" spans="6:11" ht="15" customHeight="1" x14ac:dyDescent="0.3">
      <c r="F4578" t="str">
        <f t="shared" si="355"/>
        <v>_</v>
      </c>
      <c r="G4578">
        <f t="shared" si="356"/>
        <v>0</v>
      </c>
      <c r="H4578" s="40" t="e">
        <f t="shared" si="357"/>
        <v>#DIV/0!</v>
      </c>
      <c r="I4578">
        <f t="shared" si="358"/>
        <v>0</v>
      </c>
      <c r="J4578" s="40" t="e">
        <f t="shared" si="359"/>
        <v>#DIV/0!</v>
      </c>
      <c r="K4578" t="str">
        <f>+IFERROR(VLOOKUP(D4578,Table_1[#All],2,0),"")</f>
        <v/>
      </c>
    </row>
    <row r="4579" spans="6:11" ht="15" customHeight="1" x14ac:dyDescent="0.3">
      <c r="F4579" t="str">
        <f t="shared" si="355"/>
        <v>_</v>
      </c>
      <c r="G4579">
        <f t="shared" si="356"/>
        <v>0</v>
      </c>
      <c r="H4579" s="40" t="e">
        <f t="shared" si="357"/>
        <v>#DIV/0!</v>
      </c>
      <c r="I4579">
        <f t="shared" si="358"/>
        <v>0</v>
      </c>
      <c r="J4579" s="40" t="e">
        <f t="shared" si="359"/>
        <v>#DIV/0!</v>
      </c>
      <c r="K4579" t="str">
        <f>+IFERROR(VLOOKUP(D4579,Table_1[#All],2,0),"")</f>
        <v/>
      </c>
    </row>
    <row r="4580" spans="6:11" ht="15" customHeight="1" x14ac:dyDescent="0.3">
      <c r="F4580" t="str">
        <f t="shared" si="355"/>
        <v>_</v>
      </c>
      <c r="G4580">
        <f t="shared" si="356"/>
        <v>0</v>
      </c>
      <c r="H4580" s="40" t="e">
        <f t="shared" si="357"/>
        <v>#DIV/0!</v>
      </c>
      <c r="I4580">
        <f t="shared" si="358"/>
        <v>0</v>
      </c>
      <c r="J4580" s="40" t="e">
        <f t="shared" si="359"/>
        <v>#DIV/0!</v>
      </c>
      <c r="K4580" t="str">
        <f>+IFERROR(VLOOKUP(D4580,Table_1[#All],2,0),"")</f>
        <v/>
      </c>
    </row>
    <row r="4581" spans="6:11" ht="15" customHeight="1" x14ac:dyDescent="0.3">
      <c r="F4581" t="str">
        <f t="shared" si="355"/>
        <v>_</v>
      </c>
      <c r="G4581">
        <f t="shared" si="356"/>
        <v>0</v>
      </c>
      <c r="H4581" s="40" t="e">
        <f t="shared" si="357"/>
        <v>#DIV/0!</v>
      </c>
      <c r="I4581">
        <f t="shared" si="358"/>
        <v>0</v>
      </c>
      <c r="J4581" s="40" t="e">
        <f t="shared" si="359"/>
        <v>#DIV/0!</v>
      </c>
      <c r="K4581" t="str">
        <f>+IFERROR(VLOOKUP(D4581,Table_1[#All],2,0),"")</f>
        <v/>
      </c>
    </row>
    <row r="4582" spans="6:11" ht="15" customHeight="1" x14ac:dyDescent="0.3">
      <c r="F4582" t="str">
        <f t="shared" si="355"/>
        <v>_</v>
      </c>
      <c r="G4582">
        <f t="shared" si="356"/>
        <v>0</v>
      </c>
      <c r="H4582" s="40" t="e">
        <f t="shared" si="357"/>
        <v>#DIV/0!</v>
      </c>
      <c r="I4582">
        <f t="shared" si="358"/>
        <v>0</v>
      </c>
      <c r="J4582" s="40" t="e">
        <f t="shared" si="359"/>
        <v>#DIV/0!</v>
      </c>
      <c r="K4582" t="str">
        <f>+IFERROR(VLOOKUP(D4582,Table_1[#All],2,0),"")</f>
        <v/>
      </c>
    </row>
    <row r="4583" spans="6:11" ht="15" customHeight="1" x14ac:dyDescent="0.3">
      <c r="F4583" t="str">
        <f t="shared" si="355"/>
        <v>_</v>
      </c>
      <c r="G4583">
        <f t="shared" si="356"/>
        <v>0</v>
      </c>
      <c r="H4583" s="40" t="e">
        <f t="shared" si="357"/>
        <v>#DIV/0!</v>
      </c>
      <c r="I4583">
        <f t="shared" si="358"/>
        <v>0</v>
      </c>
      <c r="J4583" s="40" t="e">
        <f t="shared" si="359"/>
        <v>#DIV/0!</v>
      </c>
      <c r="K4583" t="str">
        <f>+IFERROR(VLOOKUP(D4583,Table_1[#All],2,0),"")</f>
        <v/>
      </c>
    </row>
    <row r="4584" spans="6:11" ht="15" customHeight="1" x14ac:dyDescent="0.3">
      <c r="F4584" t="str">
        <f t="shared" si="355"/>
        <v>_</v>
      </c>
      <c r="G4584">
        <f t="shared" si="356"/>
        <v>0</v>
      </c>
      <c r="H4584" s="40" t="e">
        <f t="shared" si="357"/>
        <v>#DIV/0!</v>
      </c>
      <c r="I4584">
        <f t="shared" si="358"/>
        <v>0</v>
      </c>
      <c r="J4584" s="40" t="e">
        <f t="shared" si="359"/>
        <v>#DIV/0!</v>
      </c>
      <c r="K4584" t="str">
        <f>+IFERROR(VLOOKUP(D4584,Table_1[#All],2,0),"")</f>
        <v/>
      </c>
    </row>
    <row r="4585" spans="6:11" ht="15" customHeight="1" x14ac:dyDescent="0.3">
      <c r="F4585" t="str">
        <f t="shared" si="355"/>
        <v>_</v>
      </c>
      <c r="G4585">
        <f t="shared" si="356"/>
        <v>0</v>
      </c>
      <c r="H4585" s="40" t="e">
        <f t="shared" si="357"/>
        <v>#DIV/0!</v>
      </c>
      <c r="I4585">
        <f t="shared" si="358"/>
        <v>0</v>
      </c>
      <c r="J4585" s="40" t="e">
        <f t="shared" si="359"/>
        <v>#DIV/0!</v>
      </c>
      <c r="K4585" t="str">
        <f>+IFERROR(VLOOKUP(D4585,Table_1[#All],2,0),"")</f>
        <v/>
      </c>
    </row>
    <row r="4586" spans="6:11" ht="15" customHeight="1" x14ac:dyDescent="0.3">
      <c r="F4586" t="str">
        <f t="shared" si="355"/>
        <v>_</v>
      </c>
      <c r="G4586">
        <f t="shared" si="356"/>
        <v>0</v>
      </c>
      <c r="H4586" s="40" t="e">
        <f t="shared" si="357"/>
        <v>#DIV/0!</v>
      </c>
      <c r="I4586">
        <f t="shared" si="358"/>
        <v>0</v>
      </c>
      <c r="J4586" s="40" t="e">
        <f t="shared" si="359"/>
        <v>#DIV/0!</v>
      </c>
      <c r="K4586" t="str">
        <f>+IFERROR(VLOOKUP(D4586,Table_1[#All],2,0),"")</f>
        <v/>
      </c>
    </row>
    <row r="4587" spans="6:11" ht="15" customHeight="1" x14ac:dyDescent="0.3">
      <c r="F4587" t="str">
        <f t="shared" si="355"/>
        <v>_</v>
      </c>
      <c r="G4587">
        <f t="shared" si="356"/>
        <v>0</v>
      </c>
      <c r="H4587" s="40" t="e">
        <f t="shared" si="357"/>
        <v>#DIV/0!</v>
      </c>
      <c r="I4587">
        <f t="shared" si="358"/>
        <v>0</v>
      </c>
      <c r="J4587" s="40" t="e">
        <f t="shared" si="359"/>
        <v>#DIV/0!</v>
      </c>
      <c r="K4587" t="str">
        <f>+IFERROR(VLOOKUP(D4587,Table_1[#All],2,0),"")</f>
        <v/>
      </c>
    </row>
    <row r="4588" spans="6:11" ht="15" customHeight="1" x14ac:dyDescent="0.3">
      <c r="F4588" t="str">
        <f t="shared" si="355"/>
        <v>_</v>
      </c>
      <c r="G4588">
        <f t="shared" si="356"/>
        <v>0</v>
      </c>
      <c r="H4588" s="40" t="e">
        <f t="shared" si="357"/>
        <v>#DIV/0!</v>
      </c>
      <c r="I4588">
        <f t="shared" si="358"/>
        <v>0</v>
      </c>
      <c r="J4588" s="40" t="e">
        <f t="shared" si="359"/>
        <v>#DIV/0!</v>
      </c>
      <c r="K4588" t="str">
        <f>+IFERROR(VLOOKUP(D4588,Table_1[#All],2,0),"")</f>
        <v/>
      </c>
    </row>
    <row r="4589" spans="6:11" ht="15" customHeight="1" x14ac:dyDescent="0.3">
      <c r="F4589" t="str">
        <f t="shared" si="355"/>
        <v>_</v>
      </c>
      <c r="G4589">
        <f t="shared" si="356"/>
        <v>0</v>
      </c>
      <c r="H4589" s="40" t="e">
        <f t="shared" si="357"/>
        <v>#DIV/0!</v>
      </c>
      <c r="I4589">
        <f t="shared" si="358"/>
        <v>0</v>
      </c>
      <c r="J4589" s="40" t="e">
        <f t="shared" si="359"/>
        <v>#DIV/0!</v>
      </c>
      <c r="K4589" t="str">
        <f>+IFERROR(VLOOKUP(D4589,Table_1[#All],2,0),"")</f>
        <v/>
      </c>
    </row>
    <row r="4590" spans="6:11" ht="15" customHeight="1" x14ac:dyDescent="0.3">
      <c r="F4590" t="str">
        <f t="shared" si="355"/>
        <v>_</v>
      </c>
      <c r="G4590">
        <f t="shared" si="356"/>
        <v>0</v>
      </c>
      <c r="H4590" s="40" t="e">
        <f t="shared" si="357"/>
        <v>#DIV/0!</v>
      </c>
      <c r="I4590">
        <f t="shared" si="358"/>
        <v>0</v>
      </c>
      <c r="J4590" s="40" t="e">
        <f t="shared" si="359"/>
        <v>#DIV/0!</v>
      </c>
      <c r="K4590" t="str">
        <f>+IFERROR(VLOOKUP(D4590,Table_1[#All],2,0),"")</f>
        <v/>
      </c>
    </row>
    <row r="4591" spans="6:11" ht="15" customHeight="1" x14ac:dyDescent="0.3">
      <c r="F4591" t="str">
        <f t="shared" si="355"/>
        <v>_</v>
      </c>
      <c r="G4591">
        <f t="shared" si="356"/>
        <v>0</v>
      </c>
      <c r="H4591" s="40" t="e">
        <f t="shared" si="357"/>
        <v>#DIV/0!</v>
      </c>
      <c r="I4591">
        <f t="shared" si="358"/>
        <v>0</v>
      </c>
      <c r="J4591" s="40" t="e">
        <f t="shared" si="359"/>
        <v>#DIV/0!</v>
      </c>
      <c r="K4591" t="str">
        <f>+IFERROR(VLOOKUP(D4591,Table_1[#All],2,0),"")</f>
        <v/>
      </c>
    </row>
    <row r="4592" spans="6:11" ht="15" customHeight="1" x14ac:dyDescent="0.3">
      <c r="F4592" t="str">
        <f t="shared" si="355"/>
        <v>_</v>
      </c>
      <c r="G4592">
        <f t="shared" si="356"/>
        <v>0</v>
      </c>
      <c r="H4592" s="40" t="e">
        <f t="shared" si="357"/>
        <v>#DIV/0!</v>
      </c>
      <c r="I4592">
        <f t="shared" si="358"/>
        <v>0</v>
      </c>
      <c r="J4592" s="40" t="e">
        <f t="shared" si="359"/>
        <v>#DIV/0!</v>
      </c>
      <c r="K4592" t="str">
        <f>+IFERROR(VLOOKUP(D4592,Table_1[#All],2,0),"")</f>
        <v/>
      </c>
    </row>
    <row r="4593" spans="6:11" ht="15" customHeight="1" x14ac:dyDescent="0.3">
      <c r="F4593" t="str">
        <f t="shared" si="355"/>
        <v>_</v>
      </c>
      <c r="G4593">
        <f t="shared" si="356"/>
        <v>0</v>
      </c>
      <c r="H4593" s="40" t="e">
        <f t="shared" si="357"/>
        <v>#DIV/0!</v>
      </c>
      <c r="I4593">
        <f t="shared" si="358"/>
        <v>0</v>
      </c>
      <c r="J4593" s="40" t="e">
        <f t="shared" si="359"/>
        <v>#DIV/0!</v>
      </c>
      <c r="K4593" t="str">
        <f>+IFERROR(VLOOKUP(D4593,Table_1[#All],2,0),"")</f>
        <v/>
      </c>
    </row>
    <row r="4594" spans="6:11" ht="15" customHeight="1" x14ac:dyDescent="0.3">
      <c r="F4594" t="str">
        <f t="shared" si="355"/>
        <v>_</v>
      </c>
      <c r="G4594">
        <f t="shared" si="356"/>
        <v>0</v>
      </c>
      <c r="H4594" s="40" t="e">
        <f t="shared" si="357"/>
        <v>#DIV/0!</v>
      </c>
      <c r="I4594">
        <f t="shared" si="358"/>
        <v>0</v>
      </c>
      <c r="J4594" s="40" t="e">
        <f t="shared" si="359"/>
        <v>#DIV/0!</v>
      </c>
      <c r="K4594" t="str">
        <f>+IFERROR(VLOOKUP(D4594,Table_1[#All],2,0),"")</f>
        <v/>
      </c>
    </row>
    <row r="4595" spans="6:11" ht="15" customHeight="1" x14ac:dyDescent="0.3">
      <c r="F4595" t="str">
        <f t="shared" si="355"/>
        <v>_</v>
      </c>
      <c r="G4595">
        <f t="shared" si="356"/>
        <v>0</v>
      </c>
      <c r="H4595" s="40" t="e">
        <f t="shared" si="357"/>
        <v>#DIV/0!</v>
      </c>
      <c r="I4595">
        <f t="shared" si="358"/>
        <v>0</v>
      </c>
      <c r="J4595" s="40" t="e">
        <f t="shared" si="359"/>
        <v>#DIV/0!</v>
      </c>
      <c r="K4595" t="str">
        <f>+IFERROR(VLOOKUP(D4595,Table_1[#All],2,0),"")</f>
        <v/>
      </c>
    </row>
    <row r="4596" spans="6:11" ht="15" customHeight="1" x14ac:dyDescent="0.3">
      <c r="F4596" t="str">
        <f t="shared" si="355"/>
        <v>_</v>
      </c>
      <c r="G4596">
        <f t="shared" si="356"/>
        <v>0</v>
      </c>
      <c r="H4596" s="40" t="e">
        <f t="shared" si="357"/>
        <v>#DIV/0!</v>
      </c>
      <c r="I4596">
        <f t="shared" si="358"/>
        <v>0</v>
      </c>
      <c r="J4596" s="40" t="e">
        <f t="shared" si="359"/>
        <v>#DIV/0!</v>
      </c>
      <c r="K4596" t="str">
        <f>+IFERROR(VLOOKUP(D4596,Table_1[#All],2,0),"")</f>
        <v/>
      </c>
    </row>
    <row r="4597" spans="6:11" ht="15" customHeight="1" x14ac:dyDescent="0.3">
      <c r="F4597" t="str">
        <f t="shared" si="355"/>
        <v>_</v>
      </c>
      <c r="G4597">
        <f t="shared" si="356"/>
        <v>0</v>
      </c>
      <c r="H4597" s="40" t="e">
        <f t="shared" si="357"/>
        <v>#DIV/0!</v>
      </c>
      <c r="I4597">
        <f t="shared" si="358"/>
        <v>0</v>
      </c>
      <c r="J4597" s="40" t="e">
        <f t="shared" si="359"/>
        <v>#DIV/0!</v>
      </c>
      <c r="K4597" t="str">
        <f>+IFERROR(VLOOKUP(D4597,Table_1[#All],2,0),"")</f>
        <v/>
      </c>
    </row>
    <row r="4598" spans="6:11" ht="15" customHeight="1" x14ac:dyDescent="0.3">
      <c r="F4598" t="str">
        <f t="shared" si="355"/>
        <v>_</v>
      </c>
      <c r="G4598">
        <f t="shared" si="356"/>
        <v>0</v>
      </c>
      <c r="H4598" s="40" t="e">
        <f t="shared" si="357"/>
        <v>#DIV/0!</v>
      </c>
      <c r="I4598">
        <f t="shared" si="358"/>
        <v>0</v>
      </c>
      <c r="J4598" s="40" t="e">
        <f t="shared" si="359"/>
        <v>#DIV/0!</v>
      </c>
      <c r="K4598" t="str">
        <f>+IFERROR(VLOOKUP(D4598,Table_1[#All],2,0),"")</f>
        <v/>
      </c>
    </row>
    <row r="4599" spans="6:11" ht="15" customHeight="1" x14ac:dyDescent="0.3">
      <c r="F4599" t="str">
        <f t="shared" si="355"/>
        <v>_</v>
      </c>
      <c r="G4599">
        <f t="shared" si="356"/>
        <v>0</v>
      </c>
      <c r="H4599" s="40" t="e">
        <f t="shared" si="357"/>
        <v>#DIV/0!</v>
      </c>
      <c r="I4599">
        <f t="shared" si="358"/>
        <v>0</v>
      </c>
      <c r="J4599" s="40" t="e">
        <f t="shared" si="359"/>
        <v>#DIV/0!</v>
      </c>
      <c r="K4599" t="str">
        <f>+IFERROR(VLOOKUP(D4599,Table_1[#All],2,0),"")</f>
        <v/>
      </c>
    </row>
    <row r="4600" spans="6:11" ht="15" customHeight="1" x14ac:dyDescent="0.3">
      <c r="F4600" t="str">
        <f t="shared" si="355"/>
        <v>_</v>
      </c>
      <c r="G4600">
        <f t="shared" si="356"/>
        <v>0</v>
      </c>
      <c r="H4600" s="40" t="e">
        <f t="shared" si="357"/>
        <v>#DIV/0!</v>
      </c>
      <c r="I4600">
        <f t="shared" si="358"/>
        <v>0</v>
      </c>
      <c r="J4600" s="40" t="e">
        <f t="shared" si="359"/>
        <v>#DIV/0!</v>
      </c>
      <c r="K4600" t="str">
        <f>+IFERROR(VLOOKUP(D4600,Table_1[#All],2,0),"")</f>
        <v/>
      </c>
    </row>
    <row r="4601" spans="6:11" ht="15" customHeight="1" x14ac:dyDescent="0.3">
      <c r="F4601" t="str">
        <f t="shared" si="355"/>
        <v>_</v>
      </c>
      <c r="G4601">
        <f t="shared" si="356"/>
        <v>0</v>
      </c>
      <c r="H4601" s="40" t="e">
        <f t="shared" si="357"/>
        <v>#DIV/0!</v>
      </c>
      <c r="I4601">
        <f t="shared" si="358"/>
        <v>0</v>
      </c>
      <c r="J4601" s="40" t="e">
        <f t="shared" si="359"/>
        <v>#DIV/0!</v>
      </c>
      <c r="K4601" t="str">
        <f>+IFERROR(VLOOKUP(D4601,Table_1[#All],2,0),"")</f>
        <v/>
      </c>
    </row>
    <row r="4602" spans="6:11" ht="15" customHeight="1" x14ac:dyDescent="0.3">
      <c r="F4602" t="str">
        <f t="shared" si="355"/>
        <v>_</v>
      </c>
      <c r="G4602">
        <f t="shared" si="356"/>
        <v>0</v>
      </c>
      <c r="H4602" s="40" t="e">
        <f t="shared" si="357"/>
        <v>#DIV/0!</v>
      </c>
      <c r="I4602">
        <f t="shared" si="358"/>
        <v>0</v>
      </c>
      <c r="J4602" s="40" t="e">
        <f t="shared" si="359"/>
        <v>#DIV/0!</v>
      </c>
      <c r="K4602" t="str">
        <f>+IFERROR(VLOOKUP(D4602,Table_1[#All],2,0),"")</f>
        <v/>
      </c>
    </row>
    <row r="4603" spans="6:11" ht="15" customHeight="1" x14ac:dyDescent="0.3">
      <c r="F4603" t="str">
        <f t="shared" si="355"/>
        <v>_</v>
      </c>
      <c r="G4603">
        <f t="shared" si="356"/>
        <v>0</v>
      </c>
      <c r="H4603" s="40" t="e">
        <f t="shared" si="357"/>
        <v>#DIV/0!</v>
      </c>
      <c r="I4603">
        <f t="shared" si="358"/>
        <v>0</v>
      </c>
      <c r="J4603" s="40" t="e">
        <f t="shared" si="359"/>
        <v>#DIV/0!</v>
      </c>
      <c r="K4603" t="str">
        <f>+IFERROR(VLOOKUP(D4603,Table_1[#All],2,0),"")</f>
        <v/>
      </c>
    </row>
    <row r="4604" spans="6:11" ht="15" customHeight="1" x14ac:dyDescent="0.3">
      <c r="F4604" t="str">
        <f t="shared" si="355"/>
        <v>_</v>
      </c>
      <c r="G4604">
        <f t="shared" si="356"/>
        <v>0</v>
      </c>
      <c r="H4604" s="40" t="e">
        <f t="shared" si="357"/>
        <v>#DIV/0!</v>
      </c>
      <c r="I4604">
        <f t="shared" si="358"/>
        <v>0</v>
      </c>
      <c r="J4604" s="40" t="e">
        <f t="shared" si="359"/>
        <v>#DIV/0!</v>
      </c>
      <c r="K4604" t="str">
        <f>+IFERROR(VLOOKUP(D4604,Table_1[#All],2,0),"")</f>
        <v/>
      </c>
    </row>
    <row r="4605" spans="6:11" ht="15" customHeight="1" x14ac:dyDescent="0.3">
      <c r="F4605" t="str">
        <f t="shared" si="355"/>
        <v>_</v>
      </c>
      <c r="G4605">
        <f t="shared" si="356"/>
        <v>0</v>
      </c>
      <c r="H4605" s="40" t="e">
        <f t="shared" si="357"/>
        <v>#DIV/0!</v>
      </c>
      <c r="I4605">
        <f t="shared" si="358"/>
        <v>0</v>
      </c>
      <c r="J4605" s="40" t="e">
        <f t="shared" si="359"/>
        <v>#DIV/0!</v>
      </c>
      <c r="K4605" t="str">
        <f>+IFERROR(VLOOKUP(D4605,Table_1[#All],2,0),"")</f>
        <v/>
      </c>
    </row>
    <row r="4606" spans="6:11" ht="15" customHeight="1" x14ac:dyDescent="0.3">
      <c r="F4606" t="str">
        <f t="shared" si="355"/>
        <v>_</v>
      </c>
      <c r="G4606">
        <f t="shared" si="356"/>
        <v>0</v>
      </c>
      <c r="H4606" s="40" t="e">
        <f t="shared" si="357"/>
        <v>#DIV/0!</v>
      </c>
      <c r="I4606">
        <f t="shared" si="358"/>
        <v>0</v>
      </c>
      <c r="J4606" s="40" t="e">
        <f t="shared" si="359"/>
        <v>#DIV/0!</v>
      </c>
      <c r="K4606" t="str">
        <f>+IFERROR(VLOOKUP(D4606,Table_1[#All],2,0),"")</f>
        <v/>
      </c>
    </row>
    <row r="4607" spans="6:11" ht="15" customHeight="1" x14ac:dyDescent="0.3">
      <c r="F4607" t="str">
        <f t="shared" si="355"/>
        <v>_</v>
      </c>
      <c r="G4607">
        <f t="shared" si="356"/>
        <v>0</v>
      </c>
      <c r="H4607" s="40" t="e">
        <f t="shared" si="357"/>
        <v>#DIV/0!</v>
      </c>
      <c r="I4607">
        <f t="shared" si="358"/>
        <v>0</v>
      </c>
      <c r="J4607" s="40" t="e">
        <f t="shared" si="359"/>
        <v>#DIV/0!</v>
      </c>
      <c r="K4607" t="str">
        <f>+IFERROR(VLOOKUP(D4607,Table_1[#All],2,0),"")</f>
        <v/>
      </c>
    </row>
    <row r="4608" spans="6:11" ht="15" customHeight="1" x14ac:dyDescent="0.3">
      <c r="F4608" t="str">
        <f t="shared" si="355"/>
        <v>_</v>
      </c>
      <c r="G4608">
        <f t="shared" si="356"/>
        <v>0</v>
      </c>
      <c r="H4608" s="40" t="e">
        <f t="shared" si="357"/>
        <v>#DIV/0!</v>
      </c>
      <c r="I4608">
        <f t="shared" si="358"/>
        <v>0</v>
      </c>
      <c r="J4608" s="40" t="e">
        <f t="shared" si="359"/>
        <v>#DIV/0!</v>
      </c>
      <c r="K4608" t="str">
        <f>+IFERROR(VLOOKUP(D4608,Table_1[#All],2,0),"")</f>
        <v/>
      </c>
    </row>
    <row r="4609" spans="6:11" ht="15" customHeight="1" x14ac:dyDescent="0.3">
      <c r="F4609" t="str">
        <f t="shared" si="355"/>
        <v>_</v>
      </c>
      <c r="G4609">
        <f t="shared" si="356"/>
        <v>0</v>
      </c>
      <c r="H4609" s="40" t="e">
        <f t="shared" si="357"/>
        <v>#DIV/0!</v>
      </c>
      <c r="I4609">
        <f t="shared" si="358"/>
        <v>0</v>
      </c>
      <c r="J4609" s="40" t="e">
        <f t="shared" si="359"/>
        <v>#DIV/0!</v>
      </c>
      <c r="K4609" t="str">
        <f>+IFERROR(VLOOKUP(D4609,Table_1[#All],2,0),"")</f>
        <v/>
      </c>
    </row>
    <row r="4610" spans="6:11" ht="15" customHeight="1" x14ac:dyDescent="0.3">
      <c r="F4610" t="str">
        <f t="shared" si="355"/>
        <v>_</v>
      </c>
      <c r="G4610">
        <f t="shared" si="356"/>
        <v>0</v>
      </c>
      <c r="H4610" s="40" t="e">
        <f t="shared" si="357"/>
        <v>#DIV/0!</v>
      </c>
      <c r="I4610">
        <f t="shared" si="358"/>
        <v>0</v>
      </c>
      <c r="J4610" s="40" t="e">
        <f t="shared" si="359"/>
        <v>#DIV/0!</v>
      </c>
      <c r="K4610" t="str">
        <f>+IFERROR(VLOOKUP(D4610,Table_1[#All],2,0),"")</f>
        <v/>
      </c>
    </row>
    <row r="4611" spans="6:11" ht="15" customHeight="1" x14ac:dyDescent="0.3">
      <c r="F4611" t="str">
        <f t="shared" ref="F4611:F4674" si="360">+CONCATENATE(A4611,"_",B4611)</f>
        <v>_</v>
      </c>
      <c r="G4611">
        <f t="shared" ref="G4611:G4674" si="361">+SUMIFS($E$2:$E$1048576,$D$2:$D$1048576,"00. VENDES",$F$2:$F$1048576,F4611)</f>
        <v>0</v>
      </c>
      <c r="H4611" s="40" t="e">
        <f t="shared" ref="H4611:H4674" si="362">+E4611/G4611</f>
        <v>#DIV/0!</v>
      </c>
      <c r="I4611">
        <f t="shared" ref="I4611:I4674" si="363">+SUMIFS($E$2:$E$9999,$D$2:$D$9999,"00. VENDES",$B$2:$B$9999,B4611)</f>
        <v>0</v>
      </c>
      <c r="J4611" s="40" t="e">
        <f t="shared" ref="J4611:J4674" si="364">+E4611/I4611</f>
        <v>#DIV/0!</v>
      </c>
      <c r="K4611" t="str">
        <f>+IFERROR(VLOOKUP(D4611,Table_1[#All],2,0),"")</f>
        <v/>
      </c>
    </row>
    <row r="4612" spans="6:11" ht="15" customHeight="1" x14ac:dyDescent="0.3">
      <c r="F4612" t="str">
        <f t="shared" si="360"/>
        <v>_</v>
      </c>
      <c r="G4612">
        <f t="shared" si="361"/>
        <v>0</v>
      </c>
      <c r="H4612" s="40" t="e">
        <f t="shared" si="362"/>
        <v>#DIV/0!</v>
      </c>
      <c r="I4612">
        <f t="shared" si="363"/>
        <v>0</v>
      </c>
      <c r="J4612" s="40" t="e">
        <f t="shared" si="364"/>
        <v>#DIV/0!</v>
      </c>
      <c r="K4612" t="str">
        <f>+IFERROR(VLOOKUP(D4612,Table_1[#All],2,0),"")</f>
        <v/>
      </c>
    </row>
    <row r="4613" spans="6:11" ht="15" customHeight="1" x14ac:dyDescent="0.3">
      <c r="F4613" t="str">
        <f t="shared" si="360"/>
        <v>_</v>
      </c>
      <c r="G4613">
        <f t="shared" si="361"/>
        <v>0</v>
      </c>
      <c r="H4613" s="40" t="e">
        <f t="shared" si="362"/>
        <v>#DIV/0!</v>
      </c>
      <c r="I4613">
        <f t="shared" si="363"/>
        <v>0</v>
      </c>
      <c r="J4613" s="40" t="e">
        <f t="shared" si="364"/>
        <v>#DIV/0!</v>
      </c>
      <c r="K4613" t="str">
        <f>+IFERROR(VLOOKUP(D4613,Table_1[#All],2,0),"")</f>
        <v/>
      </c>
    </row>
    <row r="4614" spans="6:11" ht="15" customHeight="1" x14ac:dyDescent="0.3">
      <c r="F4614" t="str">
        <f t="shared" si="360"/>
        <v>_</v>
      </c>
      <c r="G4614">
        <f t="shared" si="361"/>
        <v>0</v>
      </c>
      <c r="H4614" s="40" t="e">
        <f t="shared" si="362"/>
        <v>#DIV/0!</v>
      </c>
      <c r="I4614">
        <f t="shared" si="363"/>
        <v>0</v>
      </c>
      <c r="J4614" s="40" t="e">
        <f t="shared" si="364"/>
        <v>#DIV/0!</v>
      </c>
      <c r="K4614" t="str">
        <f>+IFERROR(VLOOKUP(D4614,Table_1[#All],2,0),"")</f>
        <v/>
      </c>
    </row>
    <row r="4615" spans="6:11" ht="15" customHeight="1" x14ac:dyDescent="0.3">
      <c r="F4615" t="str">
        <f t="shared" si="360"/>
        <v>_</v>
      </c>
      <c r="G4615">
        <f t="shared" si="361"/>
        <v>0</v>
      </c>
      <c r="H4615" s="40" t="e">
        <f t="shared" si="362"/>
        <v>#DIV/0!</v>
      </c>
      <c r="I4615">
        <f t="shared" si="363"/>
        <v>0</v>
      </c>
      <c r="J4615" s="40" t="e">
        <f t="shared" si="364"/>
        <v>#DIV/0!</v>
      </c>
      <c r="K4615" t="str">
        <f>+IFERROR(VLOOKUP(D4615,Table_1[#All],2,0),"")</f>
        <v/>
      </c>
    </row>
    <row r="4616" spans="6:11" ht="15" customHeight="1" x14ac:dyDescent="0.3">
      <c r="F4616" t="str">
        <f t="shared" si="360"/>
        <v>_</v>
      </c>
      <c r="G4616">
        <f t="shared" si="361"/>
        <v>0</v>
      </c>
      <c r="H4616" s="40" t="e">
        <f t="shared" si="362"/>
        <v>#DIV/0!</v>
      </c>
      <c r="I4616">
        <f t="shared" si="363"/>
        <v>0</v>
      </c>
      <c r="J4616" s="40" t="e">
        <f t="shared" si="364"/>
        <v>#DIV/0!</v>
      </c>
      <c r="K4616" t="str">
        <f>+IFERROR(VLOOKUP(D4616,Table_1[#All],2,0),"")</f>
        <v/>
      </c>
    </row>
    <row r="4617" spans="6:11" ht="15" customHeight="1" x14ac:dyDescent="0.3">
      <c r="F4617" t="str">
        <f t="shared" si="360"/>
        <v>_</v>
      </c>
      <c r="G4617">
        <f t="shared" si="361"/>
        <v>0</v>
      </c>
      <c r="H4617" s="40" t="e">
        <f t="shared" si="362"/>
        <v>#DIV/0!</v>
      </c>
      <c r="I4617">
        <f t="shared" si="363"/>
        <v>0</v>
      </c>
      <c r="J4617" s="40" t="e">
        <f t="shared" si="364"/>
        <v>#DIV/0!</v>
      </c>
      <c r="K4617" t="str">
        <f>+IFERROR(VLOOKUP(D4617,Table_1[#All],2,0),"")</f>
        <v/>
      </c>
    </row>
    <row r="4618" spans="6:11" ht="15" customHeight="1" x14ac:dyDescent="0.3">
      <c r="F4618" t="str">
        <f t="shared" si="360"/>
        <v>_</v>
      </c>
      <c r="G4618">
        <f t="shared" si="361"/>
        <v>0</v>
      </c>
      <c r="H4618" s="40" t="e">
        <f t="shared" si="362"/>
        <v>#DIV/0!</v>
      </c>
      <c r="I4618">
        <f t="shared" si="363"/>
        <v>0</v>
      </c>
      <c r="J4618" s="40" t="e">
        <f t="shared" si="364"/>
        <v>#DIV/0!</v>
      </c>
      <c r="K4618" t="str">
        <f>+IFERROR(VLOOKUP(D4618,Table_1[#All],2,0),"")</f>
        <v/>
      </c>
    </row>
    <row r="4619" spans="6:11" ht="15" customHeight="1" x14ac:dyDescent="0.3">
      <c r="F4619" t="str">
        <f t="shared" si="360"/>
        <v>_</v>
      </c>
      <c r="G4619">
        <f t="shared" si="361"/>
        <v>0</v>
      </c>
      <c r="H4619" s="40" t="e">
        <f t="shared" si="362"/>
        <v>#DIV/0!</v>
      </c>
      <c r="I4619">
        <f t="shared" si="363"/>
        <v>0</v>
      </c>
      <c r="J4619" s="40" t="e">
        <f t="shared" si="364"/>
        <v>#DIV/0!</v>
      </c>
      <c r="K4619" t="str">
        <f>+IFERROR(VLOOKUP(D4619,Table_1[#All],2,0),"")</f>
        <v/>
      </c>
    </row>
    <row r="4620" spans="6:11" ht="15" customHeight="1" x14ac:dyDescent="0.3">
      <c r="F4620" t="str">
        <f t="shared" si="360"/>
        <v>_</v>
      </c>
      <c r="G4620">
        <f t="shared" si="361"/>
        <v>0</v>
      </c>
      <c r="H4620" s="40" t="e">
        <f t="shared" si="362"/>
        <v>#DIV/0!</v>
      </c>
      <c r="I4620">
        <f t="shared" si="363"/>
        <v>0</v>
      </c>
      <c r="J4620" s="40" t="e">
        <f t="shared" si="364"/>
        <v>#DIV/0!</v>
      </c>
      <c r="K4620" t="str">
        <f>+IFERROR(VLOOKUP(D4620,Table_1[#All],2,0),"")</f>
        <v/>
      </c>
    </row>
    <row r="4621" spans="6:11" ht="15" customHeight="1" x14ac:dyDescent="0.3">
      <c r="F4621" t="str">
        <f t="shared" si="360"/>
        <v>_</v>
      </c>
      <c r="G4621">
        <f t="shared" si="361"/>
        <v>0</v>
      </c>
      <c r="H4621" s="40" t="e">
        <f t="shared" si="362"/>
        <v>#DIV/0!</v>
      </c>
      <c r="I4621">
        <f t="shared" si="363"/>
        <v>0</v>
      </c>
      <c r="J4621" s="40" t="e">
        <f t="shared" si="364"/>
        <v>#DIV/0!</v>
      </c>
      <c r="K4621" t="str">
        <f>+IFERROR(VLOOKUP(D4621,Table_1[#All],2,0),"")</f>
        <v/>
      </c>
    </row>
    <row r="4622" spans="6:11" ht="15" customHeight="1" x14ac:dyDescent="0.3">
      <c r="F4622" t="str">
        <f t="shared" si="360"/>
        <v>_</v>
      </c>
      <c r="G4622">
        <f t="shared" si="361"/>
        <v>0</v>
      </c>
      <c r="H4622" s="40" t="e">
        <f t="shared" si="362"/>
        <v>#DIV/0!</v>
      </c>
      <c r="I4622">
        <f t="shared" si="363"/>
        <v>0</v>
      </c>
      <c r="J4622" s="40" t="e">
        <f t="shared" si="364"/>
        <v>#DIV/0!</v>
      </c>
      <c r="K4622" t="str">
        <f>+IFERROR(VLOOKUP(D4622,Table_1[#All],2,0),"")</f>
        <v/>
      </c>
    </row>
    <row r="4623" spans="6:11" ht="15" customHeight="1" x14ac:dyDescent="0.3">
      <c r="F4623" t="str">
        <f t="shared" si="360"/>
        <v>_</v>
      </c>
      <c r="G4623">
        <f t="shared" si="361"/>
        <v>0</v>
      </c>
      <c r="H4623" s="40" t="e">
        <f t="shared" si="362"/>
        <v>#DIV/0!</v>
      </c>
      <c r="I4623">
        <f t="shared" si="363"/>
        <v>0</v>
      </c>
      <c r="J4623" s="40" t="e">
        <f t="shared" si="364"/>
        <v>#DIV/0!</v>
      </c>
      <c r="K4623" t="str">
        <f>+IFERROR(VLOOKUP(D4623,Table_1[#All],2,0),"")</f>
        <v/>
      </c>
    </row>
    <row r="4624" spans="6:11" ht="15" customHeight="1" x14ac:dyDescent="0.3">
      <c r="F4624" t="str">
        <f t="shared" si="360"/>
        <v>_</v>
      </c>
      <c r="G4624">
        <f t="shared" si="361"/>
        <v>0</v>
      </c>
      <c r="H4624" s="40" t="e">
        <f t="shared" si="362"/>
        <v>#DIV/0!</v>
      </c>
      <c r="I4624">
        <f t="shared" si="363"/>
        <v>0</v>
      </c>
      <c r="J4624" s="40" t="e">
        <f t="shared" si="364"/>
        <v>#DIV/0!</v>
      </c>
      <c r="K4624" t="str">
        <f>+IFERROR(VLOOKUP(D4624,Table_1[#All],2,0),"")</f>
        <v/>
      </c>
    </row>
    <row r="4625" spans="6:11" ht="15" customHeight="1" x14ac:dyDescent="0.3">
      <c r="F4625" t="str">
        <f t="shared" si="360"/>
        <v>_</v>
      </c>
      <c r="G4625">
        <f t="shared" si="361"/>
        <v>0</v>
      </c>
      <c r="H4625" s="40" t="e">
        <f t="shared" si="362"/>
        <v>#DIV/0!</v>
      </c>
      <c r="I4625">
        <f t="shared" si="363"/>
        <v>0</v>
      </c>
      <c r="J4625" s="40" t="e">
        <f t="shared" si="364"/>
        <v>#DIV/0!</v>
      </c>
      <c r="K4625" t="str">
        <f>+IFERROR(VLOOKUP(D4625,Table_1[#All],2,0),"")</f>
        <v/>
      </c>
    </row>
    <row r="4626" spans="6:11" ht="15" customHeight="1" x14ac:dyDescent="0.3">
      <c r="F4626" t="str">
        <f t="shared" si="360"/>
        <v>_</v>
      </c>
      <c r="G4626">
        <f t="shared" si="361"/>
        <v>0</v>
      </c>
      <c r="H4626" s="40" t="e">
        <f t="shared" si="362"/>
        <v>#DIV/0!</v>
      </c>
      <c r="I4626">
        <f t="shared" si="363"/>
        <v>0</v>
      </c>
      <c r="J4626" s="40" t="e">
        <f t="shared" si="364"/>
        <v>#DIV/0!</v>
      </c>
      <c r="K4626" t="str">
        <f>+IFERROR(VLOOKUP(D4626,Table_1[#All],2,0),"")</f>
        <v/>
      </c>
    </row>
    <row r="4627" spans="6:11" ht="15" customHeight="1" x14ac:dyDescent="0.3">
      <c r="F4627" t="str">
        <f t="shared" si="360"/>
        <v>_</v>
      </c>
      <c r="G4627">
        <f t="shared" si="361"/>
        <v>0</v>
      </c>
      <c r="H4627" s="40" t="e">
        <f t="shared" si="362"/>
        <v>#DIV/0!</v>
      </c>
      <c r="I4627">
        <f t="shared" si="363"/>
        <v>0</v>
      </c>
      <c r="J4627" s="40" t="e">
        <f t="shared" si="364"/>
        <v>#DIV/0!</v>
      </c>
      <c r="K4627" t="str">
        <f>+IFERROR(VLOOKUP(D4627,Table_1[#All],2,0),"")</f>
        <v/>
      </c>
    </row>
    <row r="4628" spans="6:11" ht="15" customHeight="1" x14ac:dyDescent="0.3">
      <c r="F4628" t="str">
        <f t="shared" si="360"/>
        <v>_</v>
      </c>
      <c r="G4628">
        <f t="shared" si="361"/>
        <v>0</v>
      </c>
      <c r="H4628" s="40" t="e">
        <f t="shared" si="362"/>
        <v>#DIV/0!</v>
      </c>
      <c r="I4628">
        <f t="shared" si="363"/>
        <v>0</v>
      </c>
      <c r="J4628" s="40" t="e">
        <f t="shared" si="364"/>
        <v>#DIV/0!</v>
      </c>
      <c r="K4628" t="str">
        <f>+IFERROR(VLOOKUP(D4628,Table_1[#All],2,0),"")</f>
        <v/>
      </c>
    </row>
    <row r="4629" spans="6:11" ht="15" customHeight="1" x14ac:dyDescent="0.3">
      <c r="F4629" t="str">
        <f t="shared" si="360"/>
        <v>_</v>
      </c>
      <c r="G4629">
        <f t="shared" si="361"/>
        <v>0</v>
      </c>
      <c r="H4629" s="40" t="e">
        <f t="shared" si="362"/>
        <v>#DIV/0!</v>
      </c>
      <c r="I4629">
        <f t="shared" si="363"/>
        <v>0</v>
      </c>
      <c r="J4629" s="40" t="e">
        <f t="shared" si="364"/>
        <v>#DIV/0!</v>
      </c>
      <c r="K4629" t="str">
        <f>+IFERROR(VLOOKUP(D4629,Table_1[#All],2,0),"")</f>
        <v/>
      </c>
    </row>
    <row r="4630" spans="6:11" ht="15" customHeight="1" x14ac:dyDescent="0.3">
      <c r="F4630" t="str">
        <f t="shared" si="360"/>
        <v>_</v>
      </c>
      <c r="G4630">
        <f t="shared" si="361"/>
        <v>0</v>
      </c>
      <c r="H4630" s="40" t="e">
        <f t="shared" si="362"/>
        <v>#DIV/0!</v>
      </c>
      <c r="I4630">
        <f t="shared" si="363"/>
        <v>0</v>
      </c>
      <c r="J4630" s="40" t="e">
        <f t="shared" si="364"/>
        <v>#DIV/0!</v>
      </c>
      <c r="K4630" t="str">
        <f>+IFERROR(VLOOKUP(D4630,Table_1[#All],2,0),"")</f>
        <v/>
      </c>
    </row>
    <row r="4631" spans="6:11" ht="15" customHeight="1" x14ac:dyDescent="0.3">
      <c r="F4631" t="str">
        <f t="shared" si="360"/>
        <v>_</v>
      </c>
      <c r="G4631">
        <f t="shared" si="361"/>
        <v>0</v>
      </c>
      <c r="H4631" s="40" t="e">
        <f t="shared" si="362"/>
        <v>#DIV/0!</v>
      </c>
      <c r="I4631">
        <f t="shared" si="363"/>
        <v>0</v>
      </c>
      <c r="J4631" s="40" t="e">
        <f t="shared" si="364"/>
        <v>#DIV/0!</v>
      </c>
      <c r="K4631" t="str">
        <f>+IFERROR(VLOOKUP(D4631,Table_1[#All],2,0),"")</f>
        <v/>
      </c>
    </row>
    <row r="4632" spans="6:11" ht="15" customHeight="1" x14ac:dyDescent="0.3">
      <c r="F4632" t="str">
        <f t="shared" si="360"/>
        <v>_</v>
      </c>
      <c r="G4632">
        <f t="shared" si="361"/>
        <v>0</v>
      </c>
      <c r="H4632" s="40" t="e">
        <f t="shared" si="362"/>
        <v>#DIV/0!</v>
      </c>
      <c r="I4632">
        <f t="shared" si="363"/>
        <v>0</v>
      </c>
      <c r="J4632" s="40" t="e">
        <f t="shared" si="364"/>
        <v>#DIV/0!</v>
      </c>
      <c r="K4632" t="str">
        <f>+IFERROR(VLOOKUP(D4632,Table_1[#All],2,0),"")</f>
        <v/>
      </c>
    </row>
    <row r="4633" spans="6:11" ht="15" customHeight="1" x14ac:dyDescent="0.3">
      <c r="F4633" t="str">
        <f t="shared" si="360"/>
        <v>_</v>
      </c>
      <c r="G4633">
        <f t="shared" si="361"/>
        <v>0</v>
      </c>
      <c r="H4633" s="40" t="e">
        <f t="shared" si="362"/>
        <v>#DIV/0!</v>
      </c>
      <c r="I4633">
        <f t="shared" si="363"/>
        <v>0</v>
      </c>
      <c r="J4633" s="40" t="e">
        <f t="shared" si="364"/>
        <v>#DIV/0!</v>
      </c>
      <c r="K4633" t="str">
        <f>+IFERROR(VLOOKUP(D4633,Table_1[#All],2,0),"")</f>
        <v/>
      </c>
    </row>
    <row r="4634" spans="6:11" ht="15" customHeight="1" x14ac:dyDescent="0.3">
      <c r="F4634" t="str">
        <f t="shared" si="360"/>
        <v>_</v>
      </c>
      <c r="G4634">
        <f t="shared" si="361"/>
        <v>0</v>
      </c>
      <c r="H4634" s="40" t="e">
        <f t="shared" si="362"/>
        <v>#DIV/0!</v>
      </c>
      <c r="I4634">
        <f t="shared" si="363"/>
        <v>0</v>
      </c>
      <c r="J4634" s="40" t="e">
        <f t="shared" si="364"/>
        <v>#DIV/0!</v>
      </c>
      <c r="K4634" t="str">
        <f>+IFERROR(VLOOKUP(D4634,Table_1[#All],2,0),"")</f>
        <v/>
      </c>
    </row>
    <row r="4635" spans="6:11" ht="15" customHeight="1" x14ac:dyDescent="0.3">
      <c r="F4635" t="str">
        <f t="shared" si="360"/>
        <v>_</v>
      </c>
      <c r="G4635">
        <f t="shared" si="361"/>
        <v>0</v>
      </c>
      <c r="H4635" s="40" t="e">
        <f t="shared" si="362"/>
        <v>#DIV/0!</v>
      </c>
      <c r="I4635">
        <f t="shared" si="363"/>
        <v>0</v>
      </c>
      <c r="J4635" s="40" t="e">
        <f t="shared" si="364"/>
        <v>#DIV/0!</v>
      </c>
      <c r="K4635" t="str">
        <f>+IFERROR(VLOOKUP(D4635,Table_1[#All],2,0),"")</f>
        <v/>
      </c>
    </row>
    <row r="4636" spans="6:11" ht="15" customHeight="1" x14ac:dyDescent="0.3">
      <c r="F4636" t="str">
        <f t="shared" si="360"/>
        <v>_</v>
      </c>
      <c r="G4636">
        <f t="shared" si="361"/>
        <v>0</v>
      </c>
      <c r="H4636" s="40" t="e">
        <f t="shared" si="362"/>
        <v>#DIV/0!</v>
      </c>
      <c r="I4636">
        <f t="shared" si="363"/>
        <v>0</v>
      </c>
      <c r="J4636" s="40" t="e">
        <f t="shared" si="364"/>
        <v>#DIV/0!</v>
      </c>
      <c r="K4636" t="str">
        <f>+IFERROR(VLOOKUP(D4636,Table_1[#All],2,0),"")</f>
        <v/>
      </c>
    </row>
    <row r="4637" spans="6:11" ht="15" customHeight="1" x14ac:dyDescent="0.3">
      <c r="F4637" t="str">
        <f t="shared" si="360"/>
        <v>_</v>
      </c>
      <c r="G4637">
        <f t="shared" si="361"/>
        <v>0</v>
      </c>
      <c r="H4637" s="40" t="e">
        <f t="shared" si="362"/>
        <v>#DIV/0!</v>
      </c>
      <c r="I4637">
        <f t="shared" si="363"/>
        <v>0</v>
      </c>
      <c r="J4637" s="40" t="e">
        <f t="shared" si="364"/>
        <v>#DIV/0!</v>
      </c>
      <c r="K4637" t="str">
        <f>+IFERROR(VLOOKUP(D4637,Table_1[#All],2,0),"")</f>
        <v/>
      </c>
    </row>
    <row r="4638" spans="6:11" ht="15" customHeight="1" x14ac:dyDescent="0.3">
      <c r="F4638" t="str">
        <f t="shared" si="360"/>
        <v>_</v>
      </c>
      <c r="G4638">
        <f t="shared" si="361"/>
        <v>0</v>
      </c>
      <c r="H4638" s="40" t="e">
        <f t="shared" si="362"/>
        <v>#DIV/0!</v>
      </c>
      <c r="I4638">
        <f t="shared" si="363"/>
        <v>0</v>
      </c>
      <c r="J4638" s="40" t="e">
        <f t="shared" si="364"/>
        <v>#DIV/0!</v>
      </c>
      <c r="K4638" t="str">
        <f>+IFERROR(VLOOKUP(D4638,Table_1[#All],2,0),"")</f>
        <v/>
      </c>
    </row>
    <row r="4639" spans="6:11" ht="15" customHeight="1" x14ac:dyDescent="0.3">
      <c r="F4639" t="str">
        <f t="shared" si="360"/>
        <v>_</v>
      </c>
      <c r="G4639">
        <f t="shared" si="361"/>
        <v>0</v>
      </c>
      <c r="H4639" s="40" t="e">
        <f t="shared" si="362"/>
        <v>#DIV/0!</v>
      </c>
      <c r="I4639">
        <f t="shared" si="363"/>
        <v>0</v>
      </c>
      <c r="J4639" s="40" t="e">
        <f t="shared" si="364"/>
        <v>#DIV/0!</v>
      </c>
      <c r="K4639" t="str">
        <f>+IFERROR(VLOOKUP(D4639,Table_1[#All],2,0),"")</f>
        <v/>
      </c>
    </row>
    <row r="4640" spans="6:11" ht="15" customHeight="1" x14ac:dyDescent="0.3">
      <c r="F4640" t="str">
        <f t="shared" si="360"/>
        <v>_</v>
      </c>
      <c r="G4640">
        <f t="shared" si="361"/>
        <v>0</v>
      </c>
      <c r="H4640" s="40" t="e">
        <f t="shared" si="362"/>
        <v>#DIV/0!</v>
      </c>
      <c r="I4640">
        <f t="shared" si="363"/>
        <v>0</v>
      </c>
      <c r="J4640" s="40" t="e">
        <f t="shared" si="364"/>
        <v>#DIV/0!</v>
      </c>
      <c r="K4640" t="str">
        <f>+IFERROR(VLOOKUP(D4640,Table_1[#All],2,0),"")</f>
        <v/>
      </c>
    </row>
    <row r="4641" spans="6:11" ht="15" customHeight="1" x14ac:dyDescent="0.3">
      <c r="F4641" t="str">
        <f t="shared" si="360"/>
        <v>_</v>
      </c>
      <c r="G4641">
        <f t="shared" si="361"/>
        <v>0</v>
      </c>
      <c r="H4641" s="40" t="e">
        <f t="shared" si="362"/>
        <v>#DIV/0!</v>
      </c>
      <c r="I4641">
        <f t="shared" si="363"/>
        <v>0</v>
      </c>
      <c r="J4641" s="40" t="e">
        <f t="shared" si="364"/>
        <v>#DIV/0!</v>
      </c>
      <c r="K4641" t="str">
        <f>+IFERROR(VLOOKUP(D4641,Table_1[#All],2,0),"")</f>
        <v/>
      </c>
    </row>
    <row r="4642" spans="6:11" ht="15" customHeight="1" x14ac:dyDescent="0.3">
      <c r="F4642" t="str">
        <f t="shared" si="360"/>
        <v>_</v>
      </c>
      <c r="G4642">
        <f t="shared" si="361"/>
        <v>0</v>
      </c>
      <c r="H4642" s="40" t="e">
        <f t="shared" si="362"/>
        <v>#DIV/0!</v>
      </c>
      <c r="I4642">
        <f t="shared" si="363"/>
        <v>0</v>
      </c>
      <c r="J4642" s="40" t="e">
        <f t="shared" si="364"/>
        <v>#DIV/0!</v>
      </c>
      <c r="K4642" t="str">
        <f>+IFERROR(VLOOKUP(D4642,Table_1[#All],2,0),"")</f>
        <v/>
      </c>
    </row>
    <row r="4643" spans="6:11" ht="15" customHeight="1" x14ac:dyDescent="0.3">
      <c r="F4643" t="str">
        <f t="shared" si="360"/>
        <v>_</v>
      </c>
      <c r="G4643">
        <f t="shared" si="361"/>
        <v>0</v>
      </c>
      <c r="H4643" s="40" t="e">
        <f t="shared" si="362"/>
        <v>#DIV/0!</v>
      </c>
      <c r="I4643">
        <f t="shared" si="363"/>
        <v>0</v>
      </c>
      <c r="J4643" s="40" t="e">
        <f t="shared" si="364"/>
        <v>#DIV/0!</v>
      </c>
      <c r="K4643" t="str">
        <f>+IFERROR(VLOOKUP(D4643,Table_1[#All],2,0),"")</f>
        <v/>
      </c>
    </row>
    <row r="4644" spans="6:11" ht="15" customHeight="1" x14ac:dyDescent="0.3">
      <c r="F4644" t="str">
        <f t="shared" si="360"/>
        <v>_</v>
      </c>
      <c r="G4644">
        <f t="shared" si="361"/>
        <v>0</v>
      </c>
      <c r="H4644" s="40" t="e">
        <f t="shared" si="362"/>
        <v>#DIV/0!</v>
      </c>
      <c r="I4644">
        <f t="shared" si="363"/>
        <v>0</v>
      </c>
      <c r="J4644" s="40" t="e">
        <f t="shared" si="364"/>
        <v>#DIV/0!</v>
      </c>
      <c r="K4644" t="str">
        <f>+IFERROR(VLOOKUP(D4644,Table_1[#All],2,0),"")</f>
        <v/>
      </c>
    </row>
    <row r="4645" spans="6:11" ht="15" customHeight="1" x14ac:dyDescent="0.3">
      <c r="F4645" t="str">
        <f t="shared" si="360"/>
        <v>_</v>
      </c>
      <c r="G4645">
        <f t="shared" si="361"/>
        <v>0</v>
      </c>
      <c r="H4645" s="40" t="e">
        <f t="shared" si="362"/>
        <v>#DIV/0!</v>
      </c>
      <c r="I4645">
        <f t="shared" si="363"/>
        <v>0</v>
      </c>
      <c r="J4645" s="40" t="e">
        <f t="shared" si="364"/>
        <v>#DIV/0!</v>
      </c>
      <c r="K4645" t="str">
        <f>+IFERROR(VLOOKUP(D4645,Table_1[#All],2,0),"")</f>
        <v/>
      </c>
    </row>
    <row r="4646" spans="6:11" ht="15" customHeight="1" x14ac:dyDescent="0.3">
      <c r="F4646" t="str">
        <f t="shared" si="360"/>
        <v>_</v>
      </c>
      <c r="G4646">
        <f t="shared" si="361"/>
        <v>0</v>
      </c>
      <c r="H4646" s="40" t="e">
        <f t="shared" si="362"/>
        <v>#DIV/0!</v>
      </c>
      <c r="I4646">
        <f t="shared" si="363"/>
        <v>0</v>
      </c>
      <c r="J4646" s="40" t="e">
        <f t="shared" si="364"/>
        <v>#DIV/0!</v>
      </c>
      <c r="K4646" t="str">
        <f>+IFERROR(VLOOKUP(D4646,Table_1[#All],2,0),"")</f>
        <v/>
      </c>
    </row>
    <row r="4647" spans="6:11" ht="15" customHeight="1" x14ac:dyDescent="0.3">
      <c r="F4647" t="str">
        <f t="shared" si="360"/>
        <v>_</v>
      </c>
      <c r="G4647">
        <f t="shared" si="361"/>
        <v>0</v>
      </c>
      <c r="H4647" s="40" t="e">
        <f t="shared" si="362"/>
        <v>#DIV/0!</v>
      </c>
      <c r="I4647">
        <f t="shared" si="363"/>
        <v>0</v>
      </c>
      <c r="J4647" s="40" t="e">
        <f t="shared" si="364"/>
        <v>#DIV/0!</v>
      </c>
      <c r="K4647" t="str">
        <f>+IFERROR(VLOOKUP(D4647,Table_1[#All],2,0),"")</f>
        <v/>
      </c>
    </row>
    <row r="4648" spans="6:11" ht="15" customHeight="1" x14ac:dyDescent="0.3">
      <c r="F4648" t="str">
        <f t="shared" si="360"/>
        <v>_</v>
      </c>
      <c r="G4648">
        <f t="shared" si="361"/>
        <v>0</v>
      </c>
      <c r="H4648" s="40" t="e">
        <f t="shared" si="362"/>
        <v>#DIV/0!</v>
      </c>
      <c r="I4648">
        <f t="shared" si="363"/>
        <v>0</v>
      </c>
      <c r="J4648" s="40" t="e">
        <f t="shared" si="364"/>
        <v>#DIV/0!</v>
      </c>
      <c r="K4648" t="str">
        <f>+IFERROR(VLOOKUP(D4648,Table_1[#All],2,0),"")</f>
        <v/>
      </c>
    </row>
    <row r="4649" spans="6:11" ht="15" customHeight="1" x14ac:dyDescent="0.3">
      <c r="F4649" t="str">
        <f t="shared" si="360"/>
        <v>_</v>
      </c>
      <c r="G4649">
        <f t="shared" si="361"/>
        <v>0</v>
      </c>
      <c r="H4649" s="40" t="e">
        <f t="shared" si="362"/>
        <v>#DIV/0!</v>
      </c>
      <c r="I4649">
        <f t="shared" si="363"/>
        <v>0</v>
      </c>
      <c r="J4649" s="40" t="e">
        <f t="shared" si="364"/>
        <v>#DIV/0!</v>
      </c>
      <c r="K4649" t="str">
        <f>+IFERROR(VLOOKUP(D4649,Table_1[#All],2,0),"")</f>
        <v/>
      </c>
    </row>
    <row r="4650" spans="6:11" ht="15" customHeight="1" x14ac:dyDescent="0.3">
      <c r="F4650" t="str">
        <f t="shared" si="360"/>
        <v>_</v>
      </c>
      <c r="G4650">
        <f t="shared" si="361"/>
        <v>0</v>
      </c>
      <c r="H4650" s="40" t="e">
        <f t="shared" si="362"/>
        <v>#DIV/0!</v>
      </c>
      <c r="I4650">
        <f t="shared" si="363"/>
        <v>0</v>
      </c>
      <c r="J4650" s="40" t="e">
        <f t="shared" si="364"/>
        <v>#DIV/0!</v>
      </c>
      <c r="K4650" t="str">
        <f>+IFERROR(VLOOKUP(D4650,Table_1[#All],2,0),"")</f>
        <v/>
      </c>
    </row>
    <row r="4651" spans="6:11" ht="15" customHeight="1" x14ac:dyDescent="0.3">
      <c r="F4651" t="str">
        <f t="shared" si="360"/>
        <v>_</v>
      </c>
      <c r="G4651">
        <f t="shared" si="361"/>
        <v>0</v>
      </c>
      <c r="H4651" s="40" t="e">
        <f t="shared" si="362"/>
        <v>#DIV/0!</v>
      </c>
      <c r="I4651">
        <f t="shared" si="363"/>
        <v>0</v>
      </c>
      <c r="J4651" s="40" t="e">
        <f t="shared" si="364"/>
        <v>#DIV/0!</v>
      </c>
      <c r="K4651" t="str">
        <f>+IFERROR(VLOOKUP(D4651,Table_1[#All],2,0),"")</f>
        <v/>
      </c>
    </row>
    <row r="4652" spans="6:11" ht="15" customHeight="1" x14ac:dyDescent="0.3">
      <c r="F4652" t="str">
        <f t="shared" si="360"/>
        <v>_</v>
      </c>
      <c r="G4652">
        <f t="shared" si="361"/>
        <v>0</v>
      </c>
      <c r="H4652" s="40" t="e">
        <f t="shared" si="362"/>
        <v>#DIV/0!</v>
      </c>
      <c r="I4652">
        <f t="shared" si="363"/>
        <v>0</v>
      </c>
      <c r="J4652" s="40" t="e">
        <f t="shared" si="364"/>
        <v>#DIV/0!</v>
      </c>
      <c r="K4652" t="str">
        <f>+IFERROR(VLOOKUP(D4652,Table_1[#All],2,0),"")</f>
        <v/>
      </c>
    </row>
    <row r="4653" spans="6:11" ht="15" customHeight="1" x14ac:dyDescent="0.3">
      <c r="F4653" t="str">
        <f t="shared" si="360"/>
        <v>_</v>
      </c>
      <c r="G4653">
        <f t="shared" si="361"/>
        <v>0</v>
      </c>
      <c r="H4653" s="40" t="e">
        <f t="shared" si="362"/>
        <v>#DIV/0!</v>
      </c>
      <c r="I4653">
        <f t="shared" si="363"/>
        <v>0</v>
      </c>
      <c r="J4653" s="40" t="e">
        <f t="shared" si="364"/>
        <v>#DIV/0!</v>
      </c>
      <c r="K4653" t="str">
        <f>+IFERROR(VLOOKUP(D4653,Table_1[#All],2,0),"")</f>
        <v/>
      </c>
    </row>
    <row r="4654" spans="6:11" ht="15" customHeight="1" x14ac:dyDescent="0.3">
      <c r="F4654" t="str">
        <f t="shared" si="360"/>
        <v>_</v>
      </c>
      <c r="G4654">
        <f t="shared" si="361"/>
        <v>0</v>
      </c>
      <c r="H4654" s="40" t="e">
        <f t="shared" si="362"/>
        <v>#DIV/0!</v>
      </c>
      <c r="I4654">
        <f t="shared" si="363"/>
        <v>0</v>
      </c>
      <c r="J4654" s="40" t="e">
        <f t="shared" si="364"/>
        <v>#DIV/0!</v>
      </c>
      <c r="K4654" t="str">
        <f>+IFERROR(VLOOKUP(D4654,Table_1[#All],2,0),"")</f>
        <v/>
      </c>
    </row>
    <row r="4655" spans="6:11" ht="15" customHeight="1" x14ac:dyDescent="0.3">
      <c r="F4655" t="str">
        <f t="shared" si="360"/>
        <v>_</v>
      </c>
      <c r="G4655">
        <f t="shared" si="361"/>
        <v>0</v>
      </c>
      <c r="H4655" s="40" t="e">
        <f t="shared" si="362"/>
        <v>#DIV/0!</v>
      </c>
      <c r="I4655">
        <f t="shared" si="363"/>
        <v>0</v>
      </c>
      <c r="J4655" s="40" t="e">
        <f t="shared" si="364"/>
        <v>#DIV/0!</v>
      </c>
      <c r="K4655" t="str">
        <f>+IFERROR(VLOOKUP(D4655,Table_1[#All],2,0),"")</f>
        <v/>
      </c>
    </row>
    <row r="4656" spans="6:11" ht="15" customHeight="1" x14ac:dyDescent="0.3">
      <c r="F4656" t="str">
        <f t="shared" si="360"/>
        <v>_</v>
      </c>
      <c r="G4656">
        <f t="shared" si="361"/>
        <v>0</v>
      </c>
      <c r="H4656" s="40" t="e">
        <f t="shared" si="362"/>
        <v>#DIV/0!</v>
      </c>
      <c r="I4656">
        <f t="shared" si="363"/>
        <v>0</v>
      </c>
      <c r="J4656" s="40" t="e">
        <f t="shared" si="364"/>
        <v>#DIV/0!</v>
      </c>
      <c r="K4656" t="str">
        <f>+IFERROR(VLOOKUP(D4656,Table_1[#All],2,0),"")</f>
        <v/>
      </c>
    </row>
    <row r="4657" spans="6:11" ht="15" customHeight="1" x14ac:dyDescent="0.3">
      <c r="F4657" t="str">
        <f t="shared" si="360"/>
        <v>_</v>
      </c>
      <c r="G4657">
        <f t="shared" si="361"/>
        <v>0</v>
      </c>
      <c r="H4657" s="40" t="e">
        <f t="shared" si="362"/>
        <v>#DIV/0!</v>
      </c>
      <c r="I4657">
        <f t="shared" si="363"/>
        <v>0</v>
      </c>
      <c r="J4657" s="40" t="e">
        <f t="shared" si="364"/>
        <v>#DIV/0!</v>
      </c>
      <c r="K4657" t="str">
        <f>+IFERROR(VLOOKUP(D4657,Table_1[#All],2,0),"")</f>
        <v/>
      </c>
    </row>
    <row r="4658" spans="6:11" ht="15" customHeight="1" x14ac:dyDescent="0.3">
      <c r="F4658" t="str">
        <f t="shared" si="360"/>
        <v>_</v>
      </c>
      <c r="G4658">
        <f t="shared" si="361"/>
        <v>0</v>
      </c>
      <c r="H4658" s="40" t="e">
        <f t="shared" si="362"/>
        <v>#DIV/0!</v>
      </c>
      <c r="I4658">
        <f t="shared" si="363"/>
        <v>0</v>
      </c>
      <c r="J4658" s="40" t="e">
        <f t="shared" si="364"/>
        <v>#DIV/0!</v>
      </c>
      <c r="K4658" t="str">
        <f>+IFERROR(VLOOKUP(D4658,Table_1[#All],2,0),"")</f>
        <v/>
      </c>
    </row>
    <row r="4659" spans="6:11" ht="15" customHeight="1" x14ac:dyDescent="0.3">
      <c r="F4659" t="str">
        <f t="shared" si="360"/>
        <v>_</v>
      </c>
      <c r="G4659">
        <f t="shared" si="361"/>
        <v>0</v>
      </c>
      <c r="H4659" s="40" t="e">
        <f t="shared" si="362"/>
        <v>#DIV/0!</v>
      </c>
      <c r="I4659">
        <f t="shared" si="363"/>
        <v>0</v>
      </c>
      <c r="J4659" s="40" t="e">
        <f t="shared" si="364"/>
        <v>#DIV/0!</v>
      </c>
      <c r="K4659" t="str">
        <f>+IFERROR(VLOOKUP(D4659,Table_1[#All],2,0),"")</f>
        <v/>
      </c>
    </row>
    <row r="4660" spans="6:11" ht="15" customHeight="1" x14ac:dyDescent="0.3">
      <c r="F4660" t="str">
        <f t="shared" si="360"/>
        <v>_</v>
      </c>
      <c r="G4660">
        <f t="shared" si="361"/>
        <v>0</v>
      </c>
      <c r="H4660" s="40" t="e">
        <f t="shared" si="362"/>
        <v>#DIV/0!</v>
      </c>
      <c r="I4660">
        <f t="shared" si="363"/>
        <v>0</v>
      </c>
      <c r="J4660" s="40" t="e">
        <f t="shared" si="364"/>
        <v>#DIV/0!</v>
      </c>
      <c r="K4660" t="str">
        <f>+IFERROR(VLOOKUP(D4660,Table_1[#All],2,0),"")</f>
        <v/>
      </c>
    </row>
    <row r="4661" spans="6:11" ht="15" customHeight="1" x14ac:dyDescent="0.3">
      <c r="F4661" t="str">
        <f t="shared" si="360"/>
        <v>_</v>
      </c>
      <c r="G4661">
        <f t="shared" si="361"/>
        <v>0</v>
      </c>
      <c r="H4661" s="40" t="e">
        <f t="shared" si="362"/>
        <v>#DIV/0!</v>
      </c>
      <c r="I4661">
        <f t="shared" si="363"/>
        <v>0</v>
      </c>
      <c r="J4661" s="40" t="e">
        <f t="shared" si="364"/>
        <v>#DIV/0!</v>
      </c>
      <c r="K4661" t="str">
        <f>+IFERROR(VLOOKUP(D4661,Table_1[#All],2,0),"")</f>
        <v/>
      </c>
    </row>
    <row r="4662" spans="6:11" ht="15" customHeight="1" x14ac:dyDescent="0.3">
      <c r="F4662" t="str">
        <f t="shared" si="360"/>
        <v>_</v>
      </c>
      <c r="G4662">
        <f t="shared" si="361"/>
        <v>0</v>
      </c>
      <c r="H4662" s="40" t="e">
        <f t="shared" si="362"/>
        <v>#DIV/0!</v>
      </c>
      <c r="I4662">
        <f t="shared" si="363"/>
        <v>0</v>
      </c>
      <c r="J4662" s="40" t="e">
        <f t="shared" si="364"/>
        <v>#DIV/0!</v>
      </c>
      <c r="K4662" t="str">
        <f>+IFERROR(VLOOKUP(D4662,Table_1[#All],2,0),"")</f>
        <v/>
      </c>
    </row>
    <row r="4663" spans="6:11" ht="15" customHeight="1" x14ac:dyDescent="0.3">
      <c r="F4663" t="str">
        <f t="shared" si="360"/>
        <v>_</v>
      </c>
      <c r="G4663">
        <f t="shared" si="361"/>
        <v>0</v>
      </c>
      <c r="H4663" s="40" t="e">
        <f t="shared" si="362"/>
        <v>#DIV/0!</v>
      </c>
      <c r="I4663">
        <f t="shared" si="363"/>
        <v>0</v>
      </c>
      <c r="J4663" s="40" t="e">
        <f t="shared" si="364"/>
        <v>#DIV/0!</v>
      </c>
      <c r="K4663" t="str">
        <f>+IFERROR(VLOOKUP(D4663,Table_1[#All],2,0),"")</f>
        <v/>
      </c>
    </row>
    <row r="4664" spans="6:11" ht="15" customHeight="1" x14ac:dyDescent="0.3">
      <c r="F4664" t="str">
        <f t="shared" si="360"/>
        <v>_</v>
      </c>
      <c r="G4664">
        <f t="shared" si="361"/>
        <v>0</v>
      </c>
      <c r="H4664" s="40" t="e">
        <f t="shared" si="362"/>
        <v>#DIV/0!</v>
      </c>
      <c r="I4664">
        <f t="shared" si="363"/>
        <v>0</v>
      </c>
      <c r="J4664" s="40" t="e">
        <f t="shared" si="364"/>
        <v>#DIV/0!</v>
      </c>
      <c r="K4664" t="str">
        <f>+IFERROR(VLOOKUP(D4664,Table_1[#All],2,0),"")</f>
        <v/>
      </c>
    </row>
    <row r="4665" spans="6:11" ht="15" customHeight="1" x14ac:dyDescent="0.3">
      <c r="F4665" t="str">
        <f t="shared" si="360"/>
        <v>_</v>
      </c>
      <c r="G4665">
        <f t="shared" si="361"/>
        <v>0</v>
      </c>
      <c r="H4665" s="40" t="e">
        <f t="shared" si="362"/>
        <v>#DIV/0!</v>
      </c>
      <c r="I4665">
        <f t="shared" si="363"/>
        <v>0</v>
      </c>
      <c r="J4665" s="40" t="e">
        <f t="shared" si="364"/>
        <v>#DIV/0!</v>
      </c>
      <c r="K4665" t="str">
        <f>+IFERROR(VLOOKUP(D4665,Table_1[#All],2,0),"")</f>
        <v/>
      </c>
    </row>
    <row r="4666" spans="6:11" ht="15" customHeight="1" x14ac:dyDescent="0.3">
      <c r="F4666" t="str">
        <f t="shared" si="360"/>
        <v>_</v>
      </c>
      <c r="G4666">
        <f t="shared" si="361"/>
        <v>0</v>
      </c>
      <c r="H4666" s="40" t="e">
        <f t="shared" si="362"/>
        <v>#DIV/0!</v>
      </c>
      <c r="I4666">
        <f t="shared" si="363"/>
        <v>0</v>
      </c>
      <c r="J4666" s="40" t="e">
        <f t="shared" si="364"/>
        <v>#DIV/0!</v>
      </c>
      <c r="K4666" t="str">
        <f>+IFERROR(VLOOKUP(D4666,Table_1[#All],2,0),"")</f>
        <v/>
      </c>
    </row>
    <row r="4667" spans="6:11" ht="15" customHeight="1" x14ac:dyDescent="0.3">
      <c r="F4667" t="str">
        <f t="shared" si="360"/>
        <v>_</v>
      </c>
      <c r="G4667">
        <f t="shared" si="361"/>
        <v>0</v>
      </c>
      <c r="H4667" s="40" t="e">
        <f t="shared" si="362"/>
        <v>#DIV/0!</v>
      </c>
      <c r="I4667">
        <f t="shared" si="363"/>
        <v>0</v>
      </c>
      <c r="J4667" s="40" t="e">
        <f t="shared" si="364"/>
        <v>#DIV/0!</v>
      </c>
      <c r="K4667" t="str">
        <f>+IFERROR(VLOOKUP(D4667,Table_1[#All],2,0),"")</f>
        <v/>
      </c>
    </row>
    <row r="4668" spans="6:11" ht="15" customHeight="1" x14ac:dyDescent="0.3">
      <c r="F4668" t="str">
        <f t="shared" si="360"/>
        <v>_</v>
      </c>
      <c r="G4668">
        <f t="shared" si="361"/>
        <v>0</v>
      </c>
      <c r="H4668" s="40" t="e">
        <f t="shared" si="362"/>
        <v>#DIV/0!</v>
      </c>
      <c r="I4668">
        <f t="shared" si="363"/>
        <v>0</v>
      </c>
      <c r="J4668" s="40" t="e">
        <f t="shared" si="364"/>
        <v>#DIV/0!</v>
      </c>
      <c r="K4668" t="str">
        <f>+IFERROR(VLOOKUP(D4668,Table_1[#All],2,0),"")</f>
        <v/>
      </c>
    </row>
    <row r="4669" spans="6:11" ht="15" customHeight="1" x14ac:dyDescent="0.3">
      <c r="F4669" t="str">
        <f t="shared" si="360"/>
        <v>_</v>
      </c>
      <c r="G4669">
        <f t="shared" si="361"/>
        <v>0</v>
      </c>
      <c r="H4669" s="40" t="e">
        <f t="shared" si="362"/>
        <v>#DIV/0!</v>
      </c>
      <c r="I4669">
        <f t="shared" si="363"/>
        <v>0</v>
      </c>
      <c r="J4669" s="40" t="e">
        <f t="shared" si="364"/>
        <v>#DIV/0!</v>
      </c>
      <c r="K4669" t="str">
        <f>+IFERROR(VLOOKUP(D4669,Table_1[#All],2,0),"")</f>
        <v/>
      </c>
    </row>
    <row r="4670" spans="6:11" ht="15" customHeight="1" x14ac:dyDescent="0.3">
      <c r="F4670" t="str">
        <f t="shared" si="360"/>
        <v>_</v>
      </c>
      <c r="G4670">
        <f t="shared" si="361"/>
        <v>0</v>
      </c>
      <c r="H4670" s="40" t="e">
        <f t="shared" si="362"/>
        <v>#DIV/0!</v>
      </c>
      <c r="I4670">
        <f t="shared" si="363"/>
        <v>0</v>
      </c>
      <c r="J4670" s="40" t="e">
        <f t="shared" si="364"/>
        <v>#DIV/0!</v>
      </c>
      <c r="K4670" t="str">
        <f>+IFERROR(VLOOKUP(D4670,Table_1[#All],2,0),"")</f>
        <v/>
      </c>
    </row>
    <row r="4671" spans="6:11" ht="15" customHeight="1" x14ac:dyDescent="0.3">
      <c r="F4671" t="str">
        <f t="shared" si="360"/>
        <v>_</v>
      </c>
      <c r="G4671">
        <f t="shared" si="361"/>
        <v>0</v>
      </c>
      <c r="H4671" s="40" t="e">
        <f t="shared" si="362"/>
        <v>#DIV/0!</v>
      </c>
      <c r="I4671">
        <f t="shared" si="363"/>
        <v>0</v>
      </c>
      <c r="J4671" s="40" t="e">
        <f t="shared" si="364"/>
        <v>#DIV/0!</v>
      </c>
      <c r="K4671" t="str">
        <f>+IFERROR(VLOOKUP(D4671,Table_1[#All],2,0),"")</f>
        <v/>
      </c>
    </row>
    <row r="4672" spans="6:11" ht="15" customHeight="1" x14ac:dyDescent="0.3">
      <c r="F4672" t="str">
        <f t="shared" si="360"/>
        <v>_</v>
      </c>
      <c r="G4672">
        <f t="shared" si="361"/>
        <v>0</v>
      </c>
      <c r="H4672" s="40" t="e">
        <f t="shared" si="362"/>
        <v>#DIV/0!</v>
      </c>
      <c r="I4672">
        <f t="shared" si="363"/>
        <v>0</v>
      </c>
      <c r="J4672" s="40" t="e">
        <f t="shared" si="364"/>
        <v>#DIV/0!</v>
      </c>
      <c r="K4672" t="str">
        <f>+IFERROR(VLOOKUP(D4672,Table_1[#All],2,0),"")</f>
        <v/>
      </c>
    </row>
    <row r="4673" spans="6:11" ht="15" customHeight="1" x14ac:dyDescent="0.3">
      <c r="F4673" t="str">
        <f t="shared" si="360"/>
        <v>_</v>
      </c>
      <c r="G4673">
        <f t="shared" si="361"/>
        <v>0</v>
      </c>
      <c r="H4673" s="40" t="e">
        <f t="shared" si="362"/>
        <v>#DIV/0!</v>
      </c>
      <c r="I4673">
        <f t="shared" si="363"/>
        <v>0</v>
      </c>
      <c r="J4673" s="40" t="e">
        <f t="shared" si="364"/>
        <v>#DIV/0!</v>
      </c>
      <c r="K4673" t="str">
        <f>+IFERROR(VLOOKUP(D4673,Table_1[#All],2,0),"")</f>
        <v/>
      </c>
    </row>
    <row r="4674" spans="6:11" ht="15" customHeight="1" x14ac:dyDescent="0.3">
      <c r="F4674" t="str">
        <f t="shared" si="360"/>
        <v>_</v>
      </c>
      <c r="G4674">
        <f t="shared" si="361"/>
        <v>0</v>
      </c>
      <c r="H4674" s="40" t="e">
        <f t="shared" si="362"/>
        <v>#DIV/0!</v>
      </c>
      <c r="I4674">
        <f t="shared" si="363"/>
        <v>0</v>
      </c>
      <c r="J4674" s="40" t="e">
        <f t="shared" si="364"/>
        <v>#DIV/0!</v>
      </c>
      <c r="K4674" t="str">
        <f>+IFERROR(VLOOKUP(D4674,Table_1[#All],2,0),"")</f>
        <v/>
      </c>
    </row>
    <row r="4675" spans="6:11" ht="15" customHeight="1" x14ac:dyDescent="0.3">
      <c r="F4675" t="str">
        <f t="shared" ref="F4675:F4738" si="365">+CONCATENATE(A4675,"_",B4675)</f>
        <v>_</v>
      </c>
      <c r="G4675">
        <f t="shared" ref="G4675:G4738" si="366">+SUMIFS($E$2:$E$1048576,$D$2:$D$1048576,"00. VENDES",$F$2:$F$1048576,F4675)</f>
        <v>0</v>
      </c>
      <c r="H4675" s="40" t="e">
        <f t="shared" ref="H4675:H4738" si="367">+E4675/G4675</f>
        <v>#DIV/0!</v>
      </c>
      <c r="I4675">
        <f t="shared" ref="I4675:I4738" si="368">+SUMIFS($E$2:$E$9999,$D$2:$D$9999,"00. VENDES",$B$2:$B$9999,B4675)</f>
        <v>0</v>
      </c>
      <c r="J4675" s="40" t="e">
        <f t="shared" ref="J4675:J4738" si="369">+E4675/I4675</f>
        <v>#DIV/0!</v>
      </c>
      <c r="K4675" t="str">
        <f>+IFERROR(VLOOKUP(D4675,Table_1[#All],2,0),"")</f>
        <v/>
      </c>
    </row>
    <row r="4676" spans="6:11" ht="15" customHeight="1" x14ac:dyDescent="0.3">
      <c r="F4676" t="str">
        <f t="shared" si="365"/>
        <v>_</v>
      </c>
      <c r="G4676">
        <f t="shared" si="366"/>
        <v>0</v>
      </c>
      <c r="H4676" s="40" t="e">
        <f t="shared" si="367"/>
        <v>#DIV/0!</v>
      </c>
      <c r="I4676">
        <f t="shared" si="368"/>
        <v>0</v>
      </c>
      <c r="J4676" s="40" t="e">
        <f t="shared" si="369"/>
        <v>#DIV/0!</v>
      </c>
      <c r="K4676" t="str">
        <f>+IFERROR(VLOOKUP(D4676,Table_1[#All],2,0),"")</f>
        <v/>
      </c>
    </row>
    <row r="4677" spans="6:11" ht="15" customHeight="1" x14ac:dyDescent="0.3">
      <c r="F4677" t="str">
        <f t="shared" si="365"/>
        <v>_</v>
      </c>
      <c r="G4677">
        <f t="shared" si="366"/>
        <v>0</v>
      </c>
      <c r="H4677" s="40" t="e">
        <f t="shared" si="367"/>
        <v>#DIV/0!</v>
      </c>
      <c r="I4677">
        <f t="shared" si="368"/>
        <v>0</v>
      </c>
      <c r="J4677" s="40" t="e">
        <f t="shared" si="369"/>
        <v>#DIV/0!</v>
      </c>
      <c r="K4677" t="str">
        <f>+IFERROR(VLOOKUP(D4677,Table_1[#All],2,0),"")</f>
        <v/>
      </c>
    </row>
    <row r="4678" spans="6:11" ht="15" customHeight="1" x14ac:dyDescent="0.3">
      <c r="F4678" t="str">
        <f t="shared" si="365"/>
        <v>_</v>
      </c>
      <c r="G4678">
        <f t="shared" si="366"/>
        <v>0</v>
      </c>
      <c r="H4678" s="40" t="e">
        <f t="shared" si="367"/>
        <v>#DIV/0!</v>
      </c>
      <c r="I4678">
        <f t="shared" si="368"/>
        <v>0</v>
      </c>
      <c r="J4678" s="40" t="e">
        <f t="shared" si="369"/>
        <v>#DIV/0!</v>
      </c>
      <c r="K4678" t="str">
        <f>+IFERROR(VLOOKUP(D4678,Table_1[#All],2,0),"")</f>
        <v/>
      </c>
    </row>
    <row r="4679" spans="6:11" ht="15" customHeight="1" x14ac:dyDescent="0.3">
      <c r="F4679" t="str">
        <f t="shared" si="365"/>
        <v>_</v>
      </c>
      <c r="G4679">
        <f t="shared" si="366"/>
        <v>0</v>
      </c>
      <c r="H4679" s="40" t="e">
        <f t="shared" si="367"/>
        <v>#DIV/0!</v>
      </c>
      <c r="I4679">
        <f t="shared" si="368"/>
        <v>0</v>
      </c>
      <c r="J4679" s="40" t="e">
        <f t="shared" si="369"/>
        <v>#DIV/0!</v>
      </c>
      <c r="K4679" t="str">
        <f>+IFERROR(VLOOKUP(D4679,Table_1[#All],2,0),"")</f>
        <v/>
      </c>
    </row>
    <row r="4680" spans="6:11" ht="15" customHeight="1" x14ac:dyDescent="0.3">
      <c r="F4680" t="str">
        <f t="shared" si="365"/>
        <v>_</v>
      </c>
      <c r="G4680">
        <f t="shared" si="366"/>
        <v>0</v>
      </c>
      <c r="H4680" s="40" t="e">
        <f t="shared" si="367"/>
        <v>#DIV/0!</v>
      </c>
      <c r="I4680">
        <f t="shared" si="368"/>
        <v>0</v>
      </c>
      <c r="J4680" s="40" t="e">
        <f t="shared" si="369"/>
        <v>#DIV/0!</v>
      </c>
      <c r="K4680" t="str">
        <f>+IFERROR(VLOOKUP(D4680,Table_1[#All],2,0),"")</f>
        <v/>
      </c>
    </row>
    <row r="4681" spans="6:11" ht="15" customHeight="1" x14ac:dyDescent="0.3">
      <c r="F4681" t="str">
        <f t="shared" si="365"/>
        <v>_</v>
      </c>
      <c r="G4681">
        <f t="shared" si="366"/>
        <v>0</v>
      </c>
      <c r="H4681" s="40" t="e">
        <f t="shared" si="367"/>
        <v>#DIV/0!</v>
      </c>
      <c r="I4681">
        <f t="shared" si="368"/>
        <v>0</v>
      </c>
      <c r="J4681" s="40" t="e">
        <f t="shared" si="369"/>
        <v>#DIV/0!</v>
      </c>
      <c r="K4681" t="str">
        <f>+IFERROR(VLOOKUP(D4681,Table_1[#All],2,0),"")</f>
        <v/>
      </c>
    </row>
    <row r="4682" spans="6:11" ht="15" customHeight="1" x14ac:dyDescent="0.3">
      <c r="F4682" t="str">
        <f t="shared" si="365"/>
        <v>_</v>
      </c>
      <c r="G4682">
        <f t="shared" si="366"/>
        <v>0</v>
      </c>
      <c r="H4682" s="40" t="e">
        <f t="shared" si="367"/>
        <v>#DIV/0!</v>
      </c>
      <c r="I4682">
        <f t="shared" si="368"/>
        <v>0</v>
      </c>
      <c r="J4682" s="40" t="e">
        <f t="shared" si="369"/>
        <v>#DIV/0!</v>
      </c>
      <c r="K4682" t="str">
        <f>+IFERROR(VLOOKUP(D4682,Table_1[#All],2,0),"")</f>
        <v/>
      </c>
    </row>
    <row r="4683" spans="6:11" ht="15" customHeight="1" x14ac:dyDescent="0.3">
      <c r="F4683" t="str">
        <f t="shared" si="365"/>
        <v>_</v>
      </c>
      <c r="G4683">
        <f t="shared" si="366"/>
        <v>0</v>
      </c>
      <c r="H4683" s="40" t="e">
        <f t="shared" si="367"/>
        <v>#DIV/0!</v>
      </c>
      <c r="I4683">
        <f t="shared" si="368"/>
        <v>0</v>
      </c>
      <c r="J4683" s="40" t="e">
        <f t="shared" si="369"/>
        <v>#DIV/0!</v>
      </c>
      <c r="K4683" t="str">
        <f>+IFERROR(VLOOKUP(D4683,Table_1[#All],2,0),"")</f>
        <v/>
      </c>
    </row>
    <row r="4684" spans="6:11" ht="15" customHeight="1" x14ac:dyDescent="0.3">
      <c r="F4684" t="str">
        <f t="shared" si="365"/>
        <v>_</v>
      </c>
      <c r="G4684">
        <f t="shared" si="366"/>
        <v>0</v>
      </c>
      <c r="H4684" s="40" t="e">
        <f t="shared" si="367"/>
        <v>#DIV/0!</v>
      </c>
      <c r="I4684">
        <f t="shared" si="368"/>
        <v>0</v>
      </c>
      <c r="J4684" s="40" t="e">
        <f t="shared" si="369"/>
        <v>#DIV/0!</v>
      </c>
      <c r="K4684" t="str">
        <f>+IFERROR(VLOOKUP(D4684,Table_1[#All],2,0),"")</f>
        <v/>
      </c>
    </row>
    <row r="4685" spans="6:11" ht="15" customHeight="1" x14ac:dyDescent="0.3">
      <c r="F4685" t="str">
        <f t="shared" si="365"/>
        <v>_</v>
      </c>
      <c r="G4685">
        <f t="shared" si="366"/>
        <v>0</v>
      </c>
      <c r="H4685" s="40" t="e">
        <f t="shared" si="367"/>
        <v>#DIV/0!</v>
      </c>
      <c r="I4685">
        <f t="shared" si="368"/>
        <v>0</v>
      </c>
      <c r="J4685" s="40" t="e">
        <f t="shared" si="369"/>
        <v>#DIV/0!</v>
      </c>
      <c r="K4685" t="str">
        <f>+IFERROR(VLOOKUP(D4685,Table_1[#All],2,0),"")</f>
        <v/>
      </c>
    </row>
    <row r="4686" spans="6:11" ht="15" customHeight="1" x14ac:dyDescent="0.3">
      <c r="F4686" t="str">
        <f t="shared" si="365"/>
        <v>_</v>
      </c>
      <c r="G4686">
        <f t="shared" si="366"/>
        <v>0</v>
      </c>
      <c r="H4686" s="40" t="e">
        <f t="shared" si="367"/>
        <v>#DIV/0!</v>
      </c>
      <c r="I4686">
        <f t="shared" si="368"/>
        <v>0</v>
      </c>
      <c r="J4686" s="40" t="e">
        <f t="shared" si="369"/>
        <v>#DIV/0!</v>
      </c>
      <c r="K4686" t="str">
        <f>+IFERROR(VLOOKUP(D4686,Table_1[#All],2,0),"")</f>
        <v/>
      </c>
    </row>
    <row r="4687" spans="6:11" ht="15" customHeight="1" x14ac:dyDescent="0.3">
      <c r="F4687" t="str">
        <f t="shared" si="365"/>
        <v>_</v>
      </c>
      <c r="G4687">
        <f t="shared" si="366"/>
        <v>0</v>
      </c>
      <c r="H4687" s="40" t="e">
        <f t="shared" si="367"/>
        <v>#DIV/0!</v>
      </c>
      <c r="I4687">
        <f t="shared" si="368"/>
        <v>0</v>
      </c>
      <c r="J4687" s="40" t="e">
        <f t="shared" si="369"/>
        <v>#DIV/0!</v>
      </c>
      <c r="K4687" t="str">
        <f>+IFERROR(VLOOKUP(D4687,Table_1[#All],2,0),"")</f>
        <v/>
      </c>
    </row>
    <row r="4688" spans="6:11" ht="15" customHeight="1" x14ac:dyDescent="0.3">
      <c r="F4688" t="str">
        <f t="shared" si="365"/>
        <v>_</v>
      </c>
      <c r="G4688">
        <f t="shared" si="366"/>
        <v>0</v>
      </c>
      <c r="H4688" s="40" t="e">
        <f t="shared" si="367"/>
        <v>#DIV/0!</v>
      </c>
      <c r="I4688">
        <f t="shared" si="368"/>
        <v>0</v>
      </c>
      <c r="J4688" s="40" t="e">
        <f t="shared" si="369"/>
        <v>#DIV/0!</v>
      </c>
      <c r="K4688" t="str">
        <f>+IFERROR(VLOOKUP(D4688,Table_1[#All],2,0),"")</f>
        <v/>
      </c>
    </row>
    <row r="4689" spans="6:11" ht="15" customHeight="1" x14ac:dyDescent="0.3">
      <c r="F4689" t="str">
        <f t="shared" si="365"/>
        <v>_</v>
      </c>
      <c r="G4689">
        <f t="shared" si="366"/>
        <v>0</v>
      </c>
      <c r="H4689" s="40" t="e">
        <f t="shared" si="367"/>
        <v>#DIV/0!</v>
      </c>
      <c r="I4689">
        <f t="shared" si="368"/>
        <v>0</v>
      </c>
      <c r="J4689" s="40" t="e">
        <f t="shared" si="369"/>
        <v>#DIV/0!</v>
      </c>
      <c r="K4689" t="str">
        <f>+IFERROR(VLOOKUP(D4689,Table_1[#All],2,0),"")</f>
        <v/>
      </c>
    </row>
    <row r="4690" spans="6:11" ht="15" customHeight="1" x14ac:dyDescent="0.3">
      <c r="F4690" t="str">
        <f t="shared" si="365"/>
        <v>_</v>
      </c>
      <c r="G4690">
        <f t="shared" si="366"/>
        <v>0</v>
      </c>
      <c r="H4690" s="40" t="e">
        <f t="shared" si="367"/>
        <v>#DIV/0!</v>
      </c>
      <c r="I4690">
        <f t="shared" si="368"/>
        <v>0</v>
      </c>
      <c r="J4690" s="40" t="e">
        <f t="shared" si="369"/>
        <v>#DIV/0!</v>
      </c>
      <c r="K4690" t="str">
        <f>+IFERROR(VLOOKUP(D4690,Table_1[#All],2,0),"")</f>
        <v/>
      </c>
    </row>
    <row r="4691" spans="6:11" ht="15" customHeight="1" x14ac:dyDescent="0.3">
      <c r="F4691" t="str">
        <f t="shared" si="365"/>
        <v>_</v>
      </c>
      <c r="G4691">
        <f t="shared" si="366"/>
        <v>0</v>
      </c>
      <c r="H4691" s="40" t="e">
        <f t="shared" si="367"/>
        <v>#DIV/0!</v>
      </c>
      <c r="I4691">
        <f t="shared" si="368"/>
        <v>0</v>
      </c>
      <c r="J4691" s="40" t="e">
        <f t="shared" si="369"/>
        <v>#DIV/0!</v>
      </c>
      <c r="K4691" t="str">
        <f>+IFERROR(VLOOKUP(D4691,Table_1[#All],2,0),"")</f>
        <v/>
      </c>
    </row>
    <row r="4692" spans="6:11" ht="15" customHeight="1" x14ac:dyDescent="0.3">
      <c r="F4692" t="str">
        <f t="shared" si="365"/>
        <v>_</v>
      </c>
      <c r="G4692">
        <f t="shared" si="366"/>
        <v>0</v>
      </c>
      <c r="H4692" s="40" t="e">
        <f t="shared" si="367"/>
        <v>#DIV/0!</v>
      </c>
      <c r="I4692">
        <f t="shared" si="368"/>
        <v>0</v>
      </c>
      <c r="J4692" s="40" t="e">
        <f t="shared" si="369"/>
        <v>#DIV/0!</v>
      </c>
      <c r="K4692" t="str">
        <f>+IFERROR(VLOOKUP(D4692,Table_1[#All],2,0),"")</f>
        <v/>
      </c>
    </row>
    <row r="4693" spans="6:11" ht="15" customHeight="1" x14ac:dyDescent="0.3">
      <c r="F4693" t="str">
        <f t="shared" si="365"/>
        <v>_</v>
      </c>
      <c r="G4693">
        <f t="shared" si="366"/>
        <v>0</v>
      </c>
      <c r="H4693" s="40" t="e">
        <f t="shared" si="367"/>
        <v>#DIV/0!</v>
      </c>
      <c r="I4693">
        <f t="shared" si="368"/>
        <v>0</v>
      </c>
      <c r="J4693" s="40" t="e">
        <f t="shared" si="369"/>
        <v>#DIV/0!</v>
      </c>
      <c r="K4693" t="str">
        <f>+IFERROR(VLOOKUP(D4693,Table_1[#All],2,0),"")</f>
        <v/>
      </c>
    </row>
    <row r="4694" spans="6:11" ht="15" customHeight="1" x14ac:dyDescent="0.3">
      <c r="F4694" t="str">
        <f t="shared" si="365"/>
        <v>_</v>
      </c>
      <c r="G4694">
        <f t="shared" si="366"/>
        <v>0</v>
      </c>
      <c r="H4694" s="40" t="e">
        <f t="shared" si="367"/>
        <v>#DIV/0!</v>
      </c>
      <c r="I4694">
        <f t="shared" si="368"/>
        <v>0</v>
      </c>
      <c r="J4694" s="40" t="e">
        <f t="shared" si="369"/>
        <v>#DIV/0!</v>
      </c>
      <c r="K4694" t="str">
        <f>+IFERROR(VLOOKUP(D4694,Table_1[#All],2,0),"")</f>
        <v/>
      </c>
    </row>
    <row r="4695" spans="6:11" ht="15" customHeight="1" x14ac:dyDescent="0.3">
      <c r="F4695" t="str">
        <f t="shared" si="365"/>
        <v>_</v>
      </c>
      <c r="G4695">
        <f t="shared" si="366"/>
        <v>0</v>
      </c>
      <c r="H4695" s="40" t="e">
        <f t="shared" si="367"/>
        <v>#DIV/0!</v>
      </c>
      <c r="I4695">
        <f t="shared" si="368"/>
        <v>0</v>
      </c>
      <c r="J4695" s="40" t="e">
        <f t="shared" si="369"/>
        <v>#DIV/0!</v>
      </c>
      <c r="K4695" t="str">
        <f>+IFERROR(VLOOKUP(D4695,Table_1[#All],2,0),"")</f>
        <v/>
      </c>
    </row>
    <row r="4696" spans="6:11" ht="15" customHeight="1" x14ac:dyDescent="0.3">
      <c r="F4696" t="str">
        <f t="shared" si="365"/>
        <v>_</v>
      </c>
      <c r="G4696">
        <f t="shared" si="366"/>
        <v>0</v>
      </c>
      <c r="H4696" s="40" t="e">
        <f t="shared" si="367"/>
        <v>#DIV/0!</v>
      </c>
      <c r="I4696">
        <f t="shared" si="368"/>
        <v>0</v>
      </c>
      <c r="J4696" s="40" t="e">
        <f t="shared" si="369"/>
        <v>#DIV/0!</v>
      </c>
      <c r="K4696" t="str">
        <f>+IFERROR(VLOOKUP(D4696,Table_1[#All],2,0),"")</f>
        <v/>
      </c>
    </row>
    <row r="4697" spans="6:11" ht="15" customHeight="1" x14ac:dyDescent="0.3">
      <c r="F4697" t="str">
        <f t="shared" si="365"/>
        <v>_</v>
      </c>
      <c r="G4697">
        <f t="shared" si="366"/>
        <v>0</v>
      </c>
      <c r="H4697" s="40" t="e">
        <f t="shared" si="367"/>
        <v>#DIV/0!</v>
      </c>
      <c r="I4697">
        <f t="shared" si="368"/>
        <v>0</v>
      </c>
      <c r="J4697" s="40" t="e">
        <f t="shared" si="369"/>
        <v>#DIV/0!</v>
      </c>
      <c r="K4697" t="str">
        <f>+IFERROR(VLOOKUP(D4697,Table_1[#All],2,0),"")</f>
        <v/>
      </c>
    </row>
    <row r="4698" spans="6:11" ht="15" customHeight="1" x14ac:dyDescent="0.3">
      <c r="F4698" t="str">
        <f t="shared" si="365"/>
        <v>_</v>
      </c>
      <c r="G4698">
        <f t="shared" si="366"/>
        <v>0</v>
      </c>
      <c r="H4698" s="40" t="e">
        <f t="shared" si="367"/>
        <v>#DIV/0!</v>
      </c>
      <c r="I4698">
        <f t="shared" si="368"/>
        <v>0</v>
      </c>
      <c r="J4698" s="40" t="e">
        <f t="shared" si="369"/>
        <v>#DIV/0!</v>
      </c>
      <c r="K4698" t="str">
        <f>+IFERROR(VLOOKUP(D4698,Table_1[#All],2,0),"")</f>
        <v/>
      </c>
    </row>
    <row r="4699" spans="6:11" ht="15" customHeight="1" x14ac:dyDescent="0.3">
      <c r="F4699" t="str">
        <f t="shared" si="365"/>
        <v>_</v>
      </c>
      <c r="G4699">
        <f t="shared" si="366"/>
        <v>0</v>
      </c>
      <c r="H4699" s="40" t="e">
        <f t="shared" si="367"/>
        <v>#DIV/0!</v>
      </c>
      <c r="I4699">
        <f t="shared" si="368"/>
        <v>0</v>
      </c>
      <c r="J4699" s="40" t="e">
        <f t="shared" si="369"/>
        <v>#DIV/0!</v>
      </c>
      <c r="K4699" t="str">
        <f>+IFERROR(VLOOKUP(D4699,Table_1[#All],2,0),"")</f>
        <v/>
      </c>
    </row>
    <row r="4700" spans="6:11" ht="15" customHeight="1" x14ac:dyDescent="0.3">
      <c r="F4700" t="str">
        <f t="shared" si="365"/>
        <v>_</v>
      </c>
      <c r="G4700">
        <f t="shared" si="366"/>
        <v>0</v>
      </c>
      <c r="H4700" s="40" t="e">
        <f t="shared" si="367"/>
        <v>#DIV/0!</v>
      </c>
      <c r="I4700">
        <f t="shared" si="368"/>
        <v>0</v>
      </c>
      <c r="J4700" s="40" t="e">
        <f t="shared" si="369"/>
        <v>#DIV/0!</v>
      </c>
      <c r="K4700" t="str">
        <f>+IFERROR(VLOOKUP(D4700,Table_1[#All],2,0),"")</f>
        <v/>
      </c>
    </row>
    <row r="4701" spans="6:11" ht="15" customHeight="1" x14ac:dyDescent="0.3">
      <c r="F4701" t="str">
        <f t="shared" si="365"/>
        <v>_</v>
      </c>
      <c r="G4701">
        <f t="shared" si="366"/>
        <v>0</v>
      </c>
      <c r="H4701" s="40" t="e">
        <f t="shared" si="367"/>
        <v>#DIV/0!</v>
      </c>
      <c r="I4701">
        <f t="shared" si="368"/>
        <v>0</v>
      </c>
      <c r="J4701" s="40" t="e">
        <f t="shared" si="369"/>
        <v>#DIV/0!</v>
      </c>
      <c r="K4701" t="str">
        <f>+IFERROR(VLOOKUP(D4701,Table_1[#All],2,0),"")</f>
        <v/>
      </c>
    </row>
    <row r="4702" spans="6:11" ht="15" customHeight="1" x14ac:dyDescent="0.3">
      <c r="F4702" t="str">
        <f t="shared" si="365"/>
        <v>_</v>
      </c>
      <c r="G4702">
        <f t="shared" si="366"/>
        <v>0</v>
      </c>
      <c r="H4702" s="40" t="e">
        <f t="shared" si="367"/>
        <v>#DIV/0!</v>
      </c>
      <c r="I4702">
        <f t="shared" si="368"/>
        <v>0</v>
      </c>
      <c r="J4702" s="40" t="e">
        <f t="shared" si="369"/>
        <v>#DIV/0!</v>
      </c>
      <c r="K4702" t="str">
        <f>+IFERROR(VLOOKUP(D4702,Table_1[#All],2,0),"")</f>
        <v/>
      </c>
    </row>
    <row r="4703" spans="6:11" ht="15" customHeight="1" x14ac:dyDescent="0.3">
      <c r="F4703" t="str">
        <f t="shared" si="365"/>
        <v>_</v>
      </c>
      <c r="G4703">
        <f t="shared" si="366"/>
        <v>0</v>
      </c>
      <c r="H4703" s="40" t="e">
        <f t="shared" si="367"/>
        <v>#DIV/0!</v>
      </c>
      <c r="I4703">
        <f t="shared" si="368"/>
        <v>0</v>
      </c>
      <c r="J4703" s="40" t="e">
        <f t="shared" si="369"/>
        <v>#DIV/0!</v>
      </c>
      <c r="K4703" t="str">
        <f>+IFERROR(VLOOKUP(D4703,Table_1[#All],2,0),"")</f>
        <v/>
      </c>
    </row>
    <row r="4704" spans="6:11" ht="15" customHeight="1" x14ac:dyDescent="0.3">
      <c r="F4704" t="str">
        <f t="shared" si="365"/>
        <v>_</v>
      </c>
      <c r="G4704">
        <f t="shared" si="366"/>
        <v>0</v>
      </c>
      <c r="H4704" s="40" t="e">
        <f t="shared" si="367"/>
        <v>#DIV/0!</v>
      </c>
      <c r="I4704">
        <f t="shared" si="368"/>
        <v>0</v>
      </c>
      <c r="J4704" s="40" t="e">
        <f t="shared" si="369"/>
        <v>#DIV/0!</v>
      </c>
      <c r="K4704" t="str">
        <f>+IFERROR(VLOOKUP(D4704,Table_1[#All],2,0),"")</f>
        <v/>
      </c>
    </row>
    <row r="4705" spans="6:11" ht="15" customHeight="1" x14ac:dyDescent="0.3">
      <c r="F4705" t="str">
        <f t="shared" si="365"/>
        <v>_</v>
      </c>
      <c r="G4705">
        <f t="shared" si="366"/>
        <v>0</v>
      </c>
      <c r="H4705" s="40" t="e">
        <f t="shared" si="367"/>
        <v>#DIV/0!</v>
      </c>
      <c r="I4705">
        <f t="shared" si="368"/>
        <v>0</v>
      </c>
      <c r="J4705" s="40" t="e">
        <f t="shared" si="369"/>
        <v>#DIV/0!</v>
      </c>
      <c r="K4705" t="str">
        <f>+IFERROR(VLOOKUP(D4705,Table_1[#All],2,0),"")</f>
        <v/>
      </c>
    </row>
    <row r="4706" spans="6:11" ht="15" customHeight="1" x14ac:dyDescent="0.3">
      <c r="F4706" t="str">
        <f t="shared" si="365"/>
        <v>_</v>
      </c>
      <c r="G4706">
        <f t="shared" si="366"/>
        <v>0</v>
      </c>
      <c r="H4706" s="40" t="e">
        <f t="shared" si="367"/>
        <v>#DIV/0!</v>
      </c>
      <c r="I4706">
        <f t="shared" si="368"/>
        <v>0</v>
      </c>
      <c r="J4706" s="40" t="e">
        <f t="shared" si="369"/>
        <v>#DIV/0!</v>
      </c>
      <c r="K4706" t="str">
        <f>+IFERROR(VLOOKUP(D4706,Table_1[#All],2,0),"")</f>
        <v/>
      </c>
    </row>
    <row r="4707" spans="6:11" ht="15" customHeight="1" x14ac:dyDescent="0.3">
      <c r="F4707" t="str">
        <f t="shared" si="365"/>
        <v>_</v>
      </c>
      <c r="G4707">
        <f t="shared" si="366"/>
        <v>0</v>
      </c>
      <c r="H4707" s="40" t="e">
        <f t="shared" si="367"/>
        <v>#DIV/0!</v>
      </c>
      <c r="I4707">
        <f t="shared" si="368"/>
        <v>0</v>
      </c>
      <c r="J4707" s="40" t="e">
        <f t="shared" si="369"/>
        <v>#DIV/0!</v>
      </c>
      <c r="K4707" t="str">
        <f>+IFERROR(VLOOKUP(D4707,Table_1[#All],2,0),"")</f>
        <v/>
      </c>
    </row>
    <row r="4708" spans="6:11" ht="15" customHeight="1" x14ac:dyDescent="0.3">
      <c r="F4708" t="str">
        <f t="shared" si="365"/>
        <v>_</v>
      </c>
      <c r="G4708">
        <f t="shared" si="366"/>
        <v>0</v>
      </c>
      <c r="H4708" s="40" t="e">
        <f t="shared" si="367"/>
        <v>#DIV/0!</v>
      </c>
      <c r="I4708">
        <f t="shared" si="368"/>
        <v>0</v>
      </c>
      <c r="J4708" s="40" t="e">
        <f t="shared" si="369"/>
        <v>#DIV/0!</v>
      </c>
      <c r="K4708" t="str">
        <f>+IFERROR(VLOOKUP(D4708,Table_1[#All],2,0),"")</f>
        <v/>
      </c>
    </row>
    <row r="4709" spans="6:11" ht="15" customHeight="1" x14ac:dyDescent="0.3">
      <c r="F4709" t="str">
        <f t="shared" si="365"/>
        <v>_</v>
      </c>
      <c r="G4709">
        <f t="shared" si="366"/>
        <v>0</v>
      </c>
      <c r="H4709" s="40" t="e">
        <f t="shared" si="367"/>
        <v>#DIV/0!</v>
      </c>
      <c r="I4709">
        <f t="shared" si="368"/>
        <v>0</v>
      </c>
      <c r="J4709" s="40" t="e">
        <f t="shared" si="369"/>
        <v>#DIV/0!</v>
      </c>
      <c r="K4709" t="str">
        <f>+IFERROR(VLOOKUP(D4709,Table_1[#All],2,0),"")</f>
        <v/>
      </c>
    </row>
    <row r="4710" spans="6:11" ht="15" customHeight="1" x14ac:dyDescent="0.3">
      <c r="F4710" t="str">
        <f t="shared" si="365"/>
        <v>_</v>
      </c>
      <c r="G4710">
        <f t="shared" si="366"/>
        <v>0</v>
      </c>
      <c r="H4710" s="40" t="e">
        <f t="shared" si="367"/>
        <v>#DIV/0!</v>
      </c>
      <c r="I4710">
        <f t="shared" si="368"/>
        <v>0</v>
      </c>
      <c r="J4710" s="40" t="e">
        <f t="shared" si="369"/>
        <v>#DIV/0!</v>
      </c>
      <c r="K4710" t="str">
        <f>+IFERROR(VLOOKUP(D4710,Table_1[#All],2,0),"")</f>
        <v/>
      </c>
    </row>
    <row r="4711" spans="6:11" ht="15" customHeight="1" x14ac:dyDescent="0.3">
      <c r="F4711" t="str">
        <f t="shared" si="365"/>
        <v>_</v>
      </c>
      <c r="G4711">
        <f t="shared" si="366"/>
        <v>0</v>
      </c>
      <c r="H4711" s="40" t="e">
        <f t="shared" si="367"/>
        <v>#DIV/0!</v>
      </c>
      <c r="I4711">
        <f t="shared" si="368"/>
        <v>0</v>
      </c>
      <c r="J4711" s="40" t="e">
        <f t="shared" si="369"/>
        <v>#DIV/0!</v>
      </c>
      <c r="K4711" t="str">
        <f>+IFERROR(VLOOKUP(D4711,Table_1[#All],2,0),"")</f>
        <v/>
      </c>
    </row>
    <row r="4712" spans="6:11" ht="15" customHeight="1" x14ac:dyDescent="0.3">
      <c r="F4712" t="str">
        <f t="shared" si="365"/>
        <v>_</v>
      </c>
      <c r="G4712">
        <f t="shared" si="366"/>
        <v>0</v>
      </c>
      <c r="H4712" s="40" t="e">
        <f t="shared" si="367"/>
        <v>#DIV/0!</v>
      </c>
      <c r="I4712">
        <f t="shared" si="368"/>
        <v>0</v>
      </c>
      <c r="J4712" s="40" t="e">
        <f t="shared" si="369"/>
        <v>#DIV/0!</v>
      </c>
      <c r="K4712" t="str">
        <f>+IFERROR(VLOOKUP(D4712,Table_1[#All],2,0),"")</f>
        <v/>
      </c>
    </row>
    <row r="4713" spans="6:11" ht="15" customHeight="1" x14ac:dyDescent="0.3">
      <c r="F4713" t="str">
        <f t="shared" si="365"/>
        <v>_</v>
      </c>
      <c r="G4713">
        <f t="shared" si="366"/>
        <v>0</v>
      </c>
      <c r="H4713" s="40" t="e">
        <f t="shared" si="367"/>
        <v>#DIV/0!</v>
      </c>
      <c r="I4713">
        <f t="shared" si="368"/>
        <v>0</v>
      </c>
      <c r="J4713" s="40" t="e">
        <f t="shared" si="369"/>
        <v>#DIV/0!</v>
      </c>
      <c r="K4713" t="str">
        <f>+IFERROR(VLOOKUP(D4713,Table_1[#All],2,0),"")</f>
        <v/>
      </c>
    </row>
    <row r="4714" spans="6:11" ht="15" customHeight="1" x14ac:dyDescent="0.3">
      <c r="F4714" t="str">
        <f t="shared" si="365"/>
        <v>_</v>
      </c>
      <c r="G4714">
        <f t="shared" si="366"/>
        <v>0</v>
      </c>
      <c r="H4714" s="40" t="e">
        <f t="shared" si="367"/>
        <v>#DIV/0!</v>
      </c>
      <c r="I4714">
        <f t="shared" si="368"/>
        <v>0</v>
      </c>
      <c r="J4714" s="40" t="e">
        <f t="shared" si="369"/>
        <v>#DIV/0!</v>
      </c>
      <c r="K4714" t="str">
        <f>+IFERROR(VLOOKUP(D4714,Table_1[#All],2,0),"")</f>
        <v/>
      </c>
    </row>
    <row r="4715" spans="6:11" ht="15" customHeight="1" x14ac:dyDescent="0.3">
      <c r="F4715" t="str">
        <f t="shared" si="365"/>
        <v>_</v>
      </c>
      <c r="G4715">
        <f t="shared" si="366"/>
        <v>0</v>
      </c>
      <c r="H4715" s="40" t="e">
        <f t="shared" si="367"/>
        <v>#DIV/0!</v>
      </c>
      <c r="I4715">
        <f t="shared" si="368"/>
        <v>0</v>
      </c>
      <c r="J4715" s="40" t="e">
        <f t="shared" si="369"/>
        <v>#DIV/0!</v>
      </c>
      <c r="K4715" t="str">
        <f>+IFERROR(VLOOKUP(D4715,Table_1[#All],2,0),"")</f>
        <v/>
      </c>
    </row>
    <row r="4716" spans="6:11" ht="15" customHeight="1" x14ac:dyDescent="0.3">
      <c r="F4716" t="str">
        <f t="shared" si="365"/>
        <v>_</v>
      </c>
      <c r="G4716">
        <f t="shared" si="366"/>
        <v>0</v>
      </c>
      <c r="H4716" s="40" t="e">
        <f t="shared" si="367"/>
        <v>#DIV/0!</v>
      </c>
      <c r="I4716">
        <f t="shared" si="368"/>
        <v>0</v>
      </c>
      <c r="J4716" s="40" t="e">
        <f t="shared" si="369"/>
        <v>#DIV/0!</v>
      </c>
      <c r="K4716" t="str">
        <f>+IFERROR(VLOOKUP(D4716,Table_1[#All],2,0),"")</f>
        <v/>
      </c>
    </row>
    <row r="4717" spans="6:11" ht="15" customHeight="1" x14ac:dyDescent="0.3">
      <c r="F4717" t="str">
        <f t="shared" si="365"/>
        <v>_</v>
      </c>
      <c r="G4717">
        <f t="shared" si="366"/>
        <v>0</v>
      </c>
      <c r="H4717" s="40" t="e">
        <f t="shared" si="367"/>
        <v>#DIV/0!</v>
      </c>
      <c r="I4717">
        <f t="shared" si="368"/>
        <v>0</v>
      </c>
      <c r="J4717" s="40" t="e">
        <f t="shared" si="369"/>
        <v>#DIV/0!</v>
      </c>
      <c r="K4717" t="str">
        <f>+IFERROR(VLOOKUP(D4717,Table_1[#All],2,0),"")</f>
        <v/>
      </c>
    </row>
    <row r="4718" spans="6:11" ht="15" customHeight="1" x14ac:dyDescent="0.3">
      <c r="F4718" t="str">
        <f t="shared" si="365"/>
        <v>_</v>
      </c>
      <c r="G4718">
        <f t="shared" si="366"/>
        <v>0</v>
      </c>
      <c r="H4718" s="40" t="e">
        <f t="shared" si="367"/>
        <v>#DIV/0!</v>
      </c>
      <c r="I4718">
        <f t="shared" si="368"/>
        <v>0</v>
      </c>
      <c r="J4718" s="40" t="e">
        <f t="shared" si="369"/>
        <v>#DIV/0!</v>
      </c>
      <c r="K4718" t="str">
        <f>+IFERROR(VLOOKUP(D4718,Table_1[#All],2,0),"")</f>
        <v/>
      </c>
    </row>
    <row r="4719" spans="6:11" ht="15" customHeight="1" x14ac:dyDescent="0.3">
      <c r="F4719" t="str">
        <f t="shared" si="365"/>
        <v>_</v>
      </c>
      <c r="G4719">
        <f t="shared" si="366"/>
        <v>0</v>
      </c>
      <c r="H4719" s="40" t="e">
        <f t="shared" si="367"/>
        <v>#DIV/0!</v>
      </c>
      <c r="I4719">
        <f t="shared" si="368"/>
        <v>0</v>
      </c>
      <c r="J4719" s="40" t="e">
        <f t="shared" si="369"/>
        <v>#DIV/0!</v>
      </c>
      <c r="K4719" t="str">
        <f>+IFERROR(VLOOKUP(D4719,Table_1[#All],2,0),"")</f>
        <v/>
      </c>
    </row>
    <row r="4720" spans="6:11" ht="15" customHeight="1" x14ac:dyDescent="0.3">
      <c r="F4720" t="str">
        <f t="shared" si="365"/>
        <v>_</v>
      </c>
      <c r="G4720">
        <f t="shared" si="366"/>
        <v>0</v>
      </c>
      <c r="H4720" s="40" t="e">
        <f t="shared" si="367"/>
        <v>#DIV/0!</v>
      </c>
      <c r="I4720">
        <f t="shared" si="368"/>
        <v>0</v>
      </c>
      <c r="J4720" s="40" t="e">
        <f t="shared" si="369"/>
        <v>#DIV/0!</v>
      </c>
      <c r="K4720" t="str">
        <f>+IFERROR(VLOOKUP(D4720,Table_1[#All],2,0),"")</f>
        <v/>
      </c>
    </row>
    <row r="4721" spans="6:11" ht="15" customHeight="1" x14ac:dyDescent="0.3">
      <c r="F4721" t="str">
        <f t="shared" si="365"/>
        <v>_</v>
      </c>
      <c r="G4721">
        <f t="shared" si="366"/>
        <v>0</v>
      </c>
      <c r="H4721" s="40" t="e">
        <f t="shared" si="367"/>
        <v>#DIV/0!</v>
      </c>
      <c r="I4721">
        <f t="shared" si="368"/>
        <v>0</v>
      </c>
      <c r="J4721" s="40" t="e">
        <f t="shared" si="369"/>
        <v>#DIV/0!</v>
      </c>
      <c r="K4721" t="str">
        <f>+IFERROR(VLOOKUP(D4721,Table_1[#All],2,0),"")</f>
        <v/>
      </c>
    </row>
    <row r="4722" spans="6:11" ht="15" customHeight="1" x14ac:dyDescent="0.3">
      <c r="F4722" t="str">
        <f t="shared" si="365"/>
        <v>_</v>
      </c>
      <c r="G4722">
        <f t="shared" si="366"/>
        <v>0</v>
      </c>
      <c r="H4722" s="40" t="e">
        <f t="shared" si="367"/>
        <v>#DIV/0!</v>
      </c>
      <c r="I4722">
        <f t="shared" si="368"/>
        <v>0</v>
      </c>
      <c r="J4722" s="40" t="e">
        <f t="shared" si="369"/>
        <v>#DIV/0!</v>
      </c>
      <c r="K4722" t="str">
        <f>+IFERROR(VLOOKUP(D4722,Table_1[#All],2,0),"")</f>
        <v/>
      </c>
    </row>
    <row r="4723" spans="6:11" ht="15" customHeight="1" x14ac:dyDescent="0.3">
      <c r="F4723" t="str">
        <f t="shared" si="365"/>
        <v>_</v>
      </c>
      <c r="G4723">
        <f t="shared" si="366"/>
        <v>0</v>
      </c>
      <c r="H4723" s="40" t="e">
        <f t="shared" si="367"/>
        <v>#DIV/0!</v>
      </c>
      <c r="I4723">
        <f t="shared" si="368"/>
        <v>0</v>
      </c>
      <c r="J4723" s="40" t="e">
        <f t="shared" si="369"/>
        <v>#DIV/0!</v>
      </c>
      <c r="K4723" t="str">
        <f>+IFERROR(VLOOKUP(D4723,Table_1[#All],2,0),"")</f>
        <v/>
      </c>
    </row>
    <row r="4724" spans="6:11" ht="15" customHeight="1" x14ac:dyDescent="0.3">
      <c r="F4724" t="str">
        <f t="shared" si="365"/>
        <v>_</v>
      </c>
      <c r="G4724">
        <f t="shared" si="366"/>
        <v>0</v>
      </c>
      <c r="H4724" s="40" t="e">
        <f t="shared" si="367"/>
        <v>#DIV/0!</v>
      </c>
      <c r="I4724">
        <f t="shared" si="368"/>
        <v>0</v>
      </c>
      <c r="J4724" s="40" t="e">
        <f t="shared" si="369"/>
        <v>#DIV/0!</v>
      </c>
      <c r="K4724" t="str">
        <f>+IFERROR(VLOOKUP(D4724,Table_1[#All],2,0),"")</f>
        <v/>
      </c>
    </row>
    <row r="4725" spans="6:11" ht="15" customHeight="1" x14ac:dyDescent="0.3">
      <c r="F4725" t="str">
        <f t="shared" si="365"/>
        <v>_</v>
      </c>
      <c r="G4725">
        <f t="shared" si="366"/>
        <v>0</v>
      </c>
      <c r="H4725" s="40" t="e">
        <f t="shared" si="367"/>
        <v>#DIV/0!</v>
      </c>
      <c r="I4725">
        <f t="shared" si="368"/>
        <v>0</v>
      </c>
      <c r="J4725" s="40" t="e">
        <f t="shared" si="369"/>
        <v>#DIV/0!</v>
      </c>
      <c r="K4725" t="str">
        <f>+IFERROR(VLOOKUP(D4725,Table_1[#All],2,0),"")</f>
        <v/>
      </c>
    </row>
    <row r="4726" spans="6:11" ht="15" customHeight="1" x14ac:dyDescent="0.3">
      <c r="F4726" t="str">
        <f t="shared" si="365"/>
        <v>_</v>
      </c>
      <c r="G4726">
        <f t="shared" si="366"/>
        <v>0</v>
      </c>
      <c r="H4726" s="40" t="e">
        <f t="shared" si="367"/>
        <v>#DIV/0!</v>
      </c>
      <c r="I4726">
        <f t="shared" si="368"/>
        <v>0</v>
      </c>
      <c r="J4726" s="40" t="e">
        <f t="shared" si="369"/>
        <v>#DIV/0!</v>
      </c>
      <c r="K4726" t="str">
        <f>+IFERROR(VLOOKUP(D4726,Table_1[#All],2,0),"")</f>
        <v/>
      </c>
    </row>
    <row r="4727" spans="6:11" ht="15" customHeight="1" x14ac:dyDescent="0.3">
      <c r="F4727" t="str">
        <f t="shared" si="365"/>
        <v>_</v>
      </c>
      <c r="G4727">
        <f t="shared" si="366"/>
        <v>0</v>
      </c>
      <c r="H4727" s="40" t="e">
        <f t="shared" si="367"/>
        <v>#DIV/0!</v>
      </c>
      <c r="I4727">
        <f t="shared" si="368"/>
        <v>0</v>
      </c>
      <c r="J4727" s="40" t="e">
        <f t="shared" si="369"/>
        <v>#DIV/0!</v>
      </c>
      <c r="K4727" t="str">
        <f>+IFERROR(VLOOKUP(D4727,Table_1[#All],2,0),"")</f>
        <v/>
      </c>
    </row>
    <row r="4728" spans="6:11" ht="15" customHeight="1" x14ac:dyDescent="0.3">
      <c r="F4728" t="str">
        <f t="shared" si="365"/>
        <v>_</v>
      </c>
      <c r="G4728">
        <f t="shared" si="366"/>
        <v>0</v>
      </c>
      <c r="H4728" s="40" t="e">
        <f t="shared" si="367"/>
        <v>#DIV/0!</v>
      </c>
      <c r="I4728">
        <f t="shared" si="368"/>
        <v>0</v>
      </c>
      <c r="J4728" s="40" t="e">
        <f t="shared" si="369"/>
        <v>#DIV/0!</v>
      </c>
      <c r="K4728" t="str">
        <f>+IFERROR(VLOOKUP(D4728,Table_1[#All],2,0),"")</f>
        <v/>
      </c>
    </row>
    <row r="4729" spans="6:11" ht="15" customHeight="1" x14ac:dyDescent="0.3">
      <c r="F4729" t="str">
        <f t="shared" si="365"/>
        <v>_</v>
      </c>
      <c r="G4729">
        <f t="shared" si="366"/>
        <v>0</v>
      </c>
      <c r="H4729" s="40" t="e">
        <f t="shared" si="367"/>
        <v>#DIV/0!</v>
      </c>
      <c r="I4729">
        <f t="shared" si="368"/>
        <v>0</v>
      </c>
      <c r="J4729" s="40" t="e">
        <f t="shared" si="369"/>
        <v>#DIV/0!</v>
      </c>
      <c r="K4729" t="str">
        <f>+IFERROR(VLOOKUP(D4729,Table_1[#All],2,0),"")</f>
        <v/>
      </c>
    </row>
    <row r="4730" spans="6:11" ht="15" customHeight="1" x14ac:dyDescent="0.3">
      <c r="F4730" t="str">
        <f t="shared" si="365"/>
        <v>_</v>
      </c>
      <c r="G4730">
        <f t="shared" si="366"/>
        <v>0</v>
      </c>
      <c r="H4730" s="40" t="e">
        <f t="shared" si="367"/>
        <v>#DIV/0!</v>
      </c>
      <c r="I4730">
        <f t="shared" si="368"/>
        <v>0</v>
      </c>
      <c r="J4730" s="40" t="e">
        <f t="shared" si="369"/>
        <v>#DIV/0!</v>
      </c>
      <c r="K4730" t="str">
        <f>+IFERROR(VLOOKUP(D4730,Table_1[#All],2,0),"")</f>
        <v/>
      </c>
    </row>
    <row r="4731" spans="6:11" ht="15" customHeight="1" x14ac:dyDescent="0.3">
      <c r="F4731" t="str">
        <f t="shared" si="365"/>
        <v>_</v>
      </c>
      <c r="G4731">
        <f t="shared" si="366"/>
        <v>0</v>
      </c>
      <c r="H4731" s="40" t="e">
        <f t="shared" si="367"/>
        <v>#DIV/0!</v>
      </c>
      <c r="I4731">
        <f t="shared" si="368"/>
        <v>0</v>
      </c>
      <c r="J4731" s="40" t="e">
        <f t="shared" si="369"/>
        <v>#DIV/0!</v>
      </c>
      <c r="K4731" t="str">
        <f>+IFERROR(VLOOKUP(D4731,Table_1[#All],2,0),"")</f>
        <v/>
      </c>
    </row>
    <row r="4732" spans="6:11" ht="15" customHeight="1" x14ac:dyDescent="0.3">
      <c r="F4732" t="str">
        <f t="shared" si="365"/>
        <v>_</v>
      </c>
      <c r="G4732">
        <f t="shared" si="366"/>
        <v>0</v>
      </c>
      <c r="H4732" s="40" t="e">
        <f t="shared" si="367"/>
        <v>#DIV/0!</v>
      </c>
      <c r="I4732">
        <f t="shared" si="368"/>
        <v>0</v>
      </c>
      <c r="J4732" s="40" t="e">
        <f t="shared" si="369"/>
        <v>#DIV/0!</v>
      </c>
      <c r="K4732" t="str">
        <f>+IFERROR(VLOOKUP(D4732,Table_1[#All],2,0),"")</f>
        <v/>
      </c>
    </row>
    <row r="4733" spans="6:11" ht="15" customHeight="1" x14ac:dyDescent="0.3">
      <c r="F4733" t="str">
        <f t="shared" si="365"/>
        <v>_</v>
      </c>
      <c r="G4733">
        <f t="shared" si="366"/>
        <v>0</v>
      </c>
      <c r="H4733" s="40" t="e">
        <f t="shared" si="367"/>
        <v>#DIV/0!</v>
      </c>
      <c r="I4733">
        <f t="shared" si="368"/>
        <v>0</v>
      </c>
      <c r="J4733" s="40" t="e">
        <f t="shared" si="369"/>
        <v>#DIV/0!</v>
      </c>
      <c r="K4733" t="str">
        <f>+IFERROR(VLOOKUP(D4733,Table_1[#All],2,0),"")</f>
        <v/>
      </c>
    </row>
    <row r="4734" spans="6:11" ht="15" customHeight="1" x14ac:dyDescent="0.3">
      <c r="F4734" t="str">
        <f t="shared" si="365"/>
        <v>_</v>
      </c>
      <c r="G4734">
        <f t="shared" si="366"/>
        <v>0</v>
      </c>
      <c r="H4734" s="40" t="e">
        <f t="shared" si="367"/>
        <v>#DIV/0!</v>
      </c>
      <c r="I4734">
        <f t="shared" si="368"/>
        <v>0</v>
      </c>
      <c r="J4734" s="40" t="e">
        <f t="shared" si="369"/>
        <v>#DIV/0!</v>
      </c>
      <c r="K4734" t="str">
        <f>+IFERROR(VLOOKUP(D4734,Table_1[#All],2,0),"")</f>
        <v/>
      </c>
    </row>
    <row r="4735" spans="6:11" ht="15" customHeight="1" x14ac:dyDescent="0.3">
      <c r="F4735" t="str">
        <f t="shared" si="365"/>
        <v>_</v>
      </c>
      <c r="G4735">
        <f t="shared" si="366"/>
        <v>0</v>
      </c>
      <c r="H4735" s="40" t="e">
        <f t="shared" si="367"/>
        <v>#DIV/0!</v>
      </c>
      <c r="I4735">
        <f t="shared" si="368"/>
        <v>0</v>
      </c>
      <c r="J4735" s="40" t="e">
        <f t="shared" si="369"/>
        <v>#DIV/0!</v>
      </c>
      <c r="K4735" t="str">
        <f>+IFERROR(VLOOKUP(D4735,Table_1[#All],2,0),"")</f>
        <v/>
      </c>
    </row>
    <row r="4736" spans="6:11" ht="15" customHeight="1" x14ac:dyDescent="0.3">
      <c r="F4736" t="str">
        <f t="shared" si="365"/>
        <v>_</v>
      </c>
      <c r="G4736">
        <f t="shared" si="366"/>
        <v>0</v>
      </c>
      <c r="H4736" s="40" t="e">
        <f t="shared" si="367"/>
        <v>#DIV/0!</v>
      </c>
      <c r="I4736">
        <f t="shared" si="368"/>
        <v>0</v>
      </c>
      <c r="J4736" s="40" t="e">
        <f t="shared" si="369"/>
        <v>#DIV/0!</v>
      </c>
      <c r="K4736" t="str">
        <f>+IFERROR(VLOOKUP(D4736,Table_1[#All],2,0),"")</f>
        <v/>
      </c>
    </row>
    <row r="4737" spans="6:11" ht="15" customHeight="1" x14ac:dyDescent="0.3">
      <c r="F4737" t="str">
        <f t="shared" si="365"/>
        <v>_</v>
      </c>
      <c r="G4737">
        <f t="shared" si="366"/>
        <v>0</v>
      </c>
      <c r="H4737" s="40" t="e">
        <f t="shared" si="367"/>
        <v>#DIV/0!</v>
      </c>
      <c r="I4737">
        <f t="shared" si="368"/>
        <v>0</v>
      </c>
      <c r="J4737" s="40" t="e">
        <f t="shared" si="369"/>
        <v>#DIV/0!</v>
      </c>
      <c r="K4737" t="str">
        <f>+IFERROR(VLOOKUP(D4737,Table_1[#All],2,0),"")</f>
        <v/>
      </c>
    </row>
    <row r="4738" spans="6:11" ht="15" customHeight="1" x14ac:dyDescent="0.3">
      <c r="F4738" t="str">
        <f t="shared" si="365"/>
        <v>_</v>
      </c>
      <c r="G4738">
        <f t="shared" si="366"/>
        <v>0</v>
      </c>
      <c r="H4738" s="40" t="e">
        <f t="shared" si="367"/>
        <v>#DIV/0!</v>
      </c>
      <c r="I4738">
        <f t="shared" si="368"/>
        <v>0</v>
      </c>
      <c r="J4738" s="40" t="e">
        <f t="shared" si="369"/>
        <v>#DIV/0!</v>
      </c>
      <c r="K4738" t="str">
        <f>+IFERROR(VLOOKUP(D4738,Table_1[#All],2,0),"")</f>
        <v/>
      </c>
    </row>
    <row r="4739" spans="6:11" ht="15" customHeight="1" x14ac:dyDescent="0.3">
      <c r="F4739" t="str">
        <f t="shared" ref="F4739:F4802" si="370">+CONCATENATE(A4739,"_",B4739)</f>
        <v>_</v>
      </c>
      <c r="G4739">
        <f t="shared" ref="G4739:G4802" si="371">+SUMIFS($E$2:$E$1048576,$D$2:$D$1048576,"00. VENDES",$F$2:$F$1048576,F4739)</f>
        <v>0</v>
      </c>
      <c r="H4739" s="40" t="e">
        <f t="shared" ref="H4739:H4802" si="372">+E4739/G4739</f>
        <v>#DIV/0!</v>
      </c>
      <c r="I4739">
        <f t="shared" ref="I4739:I4802" si="373">+SUMIFS($E$2:$E$9999,$D$2:$D$9999,"00. VENDES",$B$2:$B$9999,B4739)</f>
        <v>0</v>
      </c>
      <c r="J4739" s="40" t="e">
        <f t="shared" ref="J4739:J4802" si="374">+E4739/I4739</f>
        <v>#DIV/0!</v>
      </c>
      <c r="K4739" t="str">
        <f>+IFERROR(VLOOKUP(D4739,Table_1[#All],2,0),"")</f>
        <v/>
      </c>
    </row>
    <row r="4740" spans="6:11" ht="15" customHeight="1" x14ac:dyDescent="0.3">
      <c r="F4740" t="str">
        <f t="shared" si="370"/>
        <v>_</v>
      </c>
      <c r="G4740">
        <f t="shared" si="371"/>
        <v>0</v>
      </c>
      <c r="H4740" s="40" t="e">
        <f t="shared" si="372"/>
        <v>#DIV/0!</v>
      </c>
      <c r="I4740">
        <f t="shared" si="373"/>
        <v>0</v>
      </c>
      <c r="J4740" s="40" t="e">
        <f t="shared" si="374"/>
        <v>#DIV/0!</v>
      </c>
      <c r="K4740" t="str">
        <f>+IFERROR(VLOOKUP(D4740,Table_1[#All],2,0),"")</f>
        <v/>
      </c>
    </row>
    <row r="4741" spans="6:11" ht="15" customHeight="1" x14ac:dyDescent="0.3">
      <c r="F4741" t="str">
        <f t="shared" si="370"/>
        <v>_</v>
      </c>
      <c r="G4741">
        <f t="shared" si="371"/>
        <v>0</v>
      </c>
      <c r="H4741" s="40" t="e">
        <f t="shared" si="372"/>
        <v>#DIV/0!</v>
      </c>
      <c r="I4741">
        <f t="shared" si="373"/>
        <v>0</v>
      </c>
      <c r="J4741" s="40" t="e">
        <f t="shared" si="374"/>
        <v>#DIV/0!</v>
      </c>
      <c r="K4741" t="str">
        <f>+IFERROR(VLOOKUP(D4741,Table_1[#All],2,0),"")</f>
        <v/>
      </c>
    </row>
    <row r="4742" spans="6:11" ht="15" customHeight="1" x14ac:dyDescent="0.3">
      <c r="F4742" t="str">
        <f t="shared" si="370"/>
        <v>_</v>
      </c>
      <c r="G4742">
        <f t="shared" si="371"/>
        <v>0</v>
      </c>
      <c r="H4742" s="40" t="e">
        <f t="shared" si="372"/>
        <v>#DIV/0!</v>
      </c>
      <c r="I4742">
        <f t="shared" si="373"/>
        <v>0</v>
      </c>
      <c r="J4742" s="40" t="e">
        <f t="shared" si="374"/>
        <v>#DIV/0!</v>
      </c>
      <c r="K4742" t="str">
        <f>+IFERROR(VLOOKUP(D4742,Table_1[#All],2,0),"")</f>
        <v/>
      </c>
    </row>
    <row r="4743" spans="6:11" ht="15" customHeight="1" x14ac:dyDescent="0.3">
      <c r="F4743" t="str">
        <f t="shared" si="370"/>
        <v>_</v>
      </c>
      <c r="G4743">
        <f t="shared" si="371"/>
        <v>0</v>
      </c>
      <c r="H4743" s="40" t="e">
        <f t="shared" si="372"/>
        <v>#DIV/0!</v>
      </c>
      <c r="I4743">
        <f t="shared" si="373"/>
        <v>0</v>
      </c>
      <c r="J4743" s="40" t="e">
        <f t="shared" si="374"/>
        <v>#DIV/0!</v>
      </c>
      <c r="K4743" t="str">
        <f>+IFERROR(VLOOKUP(D4743,Table_1[#All],2,0),"")</f>
        <v/>
      </c>
    </row>
    <row r="4744" spans="6:11" ht="15" customHeight="1" x14ac:dyDescent="0.3">
      <c r="F4744" t="str">
        <f t="shared" si="370"/>
        <v>_</v>
      </c>
      <c r="G4744">
        <f t="shared" si="371"/>
        <v>0</v>
      </c>
      <c r="H4744" s="40" t="e">
        <f t="shared" si="372"/>
        <v>#DIV/0!</v>
      </c>
      <c r="I4744">
        <f t="shared" si="373"/>
        <v>0</v>
      </c>
      <c r="J4744" s="40" t="e">
        <f t="shared" si="374"/>
        <v>#DIV/0!</v>
      </c>
      <c r="K4744" t="str">
        <f>+IFERROR(VLOOKUP(D4744,Table_1[#All],2,0),"")</f>
        <v/>
      </c>
    </row>
    <row r="4745" spans="6:11" ht="15" customHeight="1" x14ac:dyDescent="0.3">
      <c r="F4745" t="str">
        <f t="shared" si="370"/>
        <v>_</v>
      </c>
      <c r="G4745">
        <f t="shared" si="371"/>
        <v>0</v>
      </c>
      <c r="H4745" s="40" t="e">
        <f t="shared" si="372"/>
        <v>#DIV/0!</v>
      </c>
      <c r="I4745">
        <f t="shared" si="373"/>
        <v>0</v>
      </c>
      <c r="J4745" s="40" t="e">
        <f t="shared" si="374"/>
        <v>#DIV/0!</v>
      </c>
      <c r="K4745" t="str">
        <f>+IFERROR(VLOOKUP(D4745,Table_1[#All],2,0),"")</f>
        <v/>
      </c>
    </row>
    <row r="4746" spans="6:11" ht="15" customHeight="1" x14ac:dyDescent="0.3">
      <c r="F4746" t="str">
        <f t="shared" si="370"/>
        <v>_</v>
      </c>
      <c r="G4746">
        <f t="shared" si="371"/>
        <v>0</v>
      </c>
      <c r="H4746" s="40" t="e">
        <f t="shared" si="372"/>
        <v>#DIV/0!</v>
      </c>
      <c r="I4746">
        <f t="shared" si="373"/>
        <v>0</v>
      </c>
      <c r="J4746" s="40" t="e">
        <f t="shared" si="374"/>
        <v>#DIV/0!</v>
      </c>
      <c r="K4746" t="str">
        <f>+IFERROR(VLOOKUP(D4746,Table_1[#All],2,0),"")</f>
        <v/>
      </c>
    </row>
    <row r="4747" spans="6:11" ht="15" customHeight="1" x14ac:dyDescent="0.3">
      <c r="F4747" t="str">
        <f t="shared" si="370"/>
        <v>_</v>
      </c>
      <c r="G4747">
        <f t="shared" si="371"/>
        <v>0</v>
      </c>
      <c r="H4747" s="40" t="e">
        <f t="shared" si="372"/>
        <v>#DIV/0!</v>
      </c>
      <c r="I4747">
        <f t="shared" si="373"/>
        <v>0</v>
      </c>
      <c r="J4747" s="40" t="e">
        <f t="shared" si="374"/>
        <v>#DIV/0!</v>
      </c>
      <c r="K4747" t="str">
        <f>+IFERROR(VLOOKUP(D4747,Table_1[#All],2,0),"")</f>
        <v/>
      </c>
    </row>
    <row r="4748" spans="6:11" ht="15" customHeight="1" x14ac:dyDescent="0.3">
      <c r="F4748" t="str">
        <f t="shared" si="370"/>
        <v>_</v>
      </c>
      <c r="G4748">
        <f t="shared" si="371"/>
        <v>0</v>
      </c>
      <c r="H4748" s="40" t="e">
        <f t="shared" si="372"/>
        <v>#DIV/0!</v>
      </c>
      <c r="I4748">
        <f t="shared" si="373"/>
        <v>0</v>
      </c>
      <c r="J4748" s="40" t="e">
        <f t="shared" si="374"/>
        <v>#DIV/0!</v>
      </c>
      <c r="K4748" t="str">
        <f>+IFERROR(VLOOKUP(D4748,Table_1[#All],2,0),"")</f>
        <v/>
      </c>
    </row>
    <row r="4749" spans="6:11" ht="15" customHeight="1" x14ac:dyDescent="0.3">
      <c r="F4749" t="str">
        <f t="shared" si="370"/>
        <v>_</v>
      </c>
      <c r="G4749">
        <f t="shared" si="371"/>
        <v>0</v>
      </c>
      <c r="H4749" s="40" t="e">
        <f t="shared" si="372"/>
        <v>#DIV/0!</v>
      </c>
      <c r="I4749">
        <f t="shared" si="373"/>
        <v>0</v>
      </c>
      <c r="J4749" s="40" t="e">
        <f t="shared" si="374"/>
        <v>#DIV/0!</v>
      </c>
      <c r="K4749" t="str">
        <f>+IFERROR(VLOOKUP(D4749,Table_1[#All],2,0),"")</f>
        <v/>
      </c>
    </row>
    <row r="4750" spans="6:11" ht="15" customHeight="1" x14ac:dyDescent="0.3">
      <c r="F4750" t="str">
        <f t="shared" si="370"/>
        <v>_</v>
      </c>
      <c r="G4750">
        <f t="shared" si="371"/>
        <v>0</v>
      </c>
      <c r="H4750" s="40" t="e">
        <f t="shared" si="372"/>
        <v>#DIV/0!</v>
      </c>
      <c r="I4750">
        <f t="shared" si="373"/>
        <v>0</v>
      </c>
      <c r="J4750" s="40" t="e">
        <f t="shared" si="374"/>
        <v>#DIV/0!</v>
      </c>
      <c r="K4750" t="str">
        <f>+IFERROR(VLOOKUP(D4750,Table_1[#All],2,0),"")</f>
        <v/>
      </c>
    </row>
    <row r="4751" spans="6:11" ht="15" customHeight="1" x14ac:dyDescent="0.3">
      <c r="F4751" t="str">
        <f t="shared" si="370"/>
        <v>_</v>
      </c>
      <c r="G4751">
        <f t="shared" si="371"/>
        <v>0</v>
      </c>
      <c r="H4751" s="40" t="e">
        <f t="shared" si="372"/>
        <v>#DIV/0!</v>
      </c>
      <c r="I4751">
        <f t="shared" si="373"/>
        <v>0</v>
      </c>
      <c r="J4751" s="40" t="e">
        <f t="shared" si="374"/>
        <v>#DIV/0!</v>
      </c>
      <c r="K4751" t="str">
        <f>+IFERROR(VLOOKUP(D4751,Table_1[#All],2,0),"")</f>
        <v/>
      </c>
    </row>
    <row r="4752" spans="6:11" ht="15" customHeight="1" x14ac:dyDescent="0.3">
      <c r="F4752" t="str">
        <f t="shared" si="370"/>
        <v>_</v>
      </c>
      <c r="G4752">
        <f t="shared" si="371"/>
        <v>0</v>
      </c>
      <c r="H4752" s="40" t="e">
        <f t="shared" si="372"/>
        <v>#DIV/0!</v>
      </c>
      <c r="I4752">
        <f t="shared" si="373"/>
        <v>0</v>
      </c>
      <c r="J4752" s="40" t="e">
        <f t="shared" si="374"/>
        <v>#DIV/0!</v>
      </c>
      <c r="K4752" t="str">
        <f>+IFERROR(VLOOKUP(D4752,Table_1[#All],2,0),"")</f>
        <v/>
      </c>
    </row>
    <row r="4753" spans="6:11" ht="15" customHeight="1" x14ac:dyDescent="0.3">
      <c r="F4753" t="str">
        <f t="shared" si="370"/>
        <v>_</v>
      </c>
      <c r="G4753">
        <f t="shared" si="371"/>
        <v>0</v>
      </c>
      <c r="H4753" s="40" t="e">
        <f t="shared" si="372"/>
        <v>#DIV/0!</v>
      </c>
      <c r="I4753">
        <f t="shared" si="373"/>
        <v>0</v>
      </c>
      <c r="J4753" s="40" t="e">
        <f t="shared" si="374"/>
        <v>#DIV/0!</v>
      </c>
      <c r="K4753" t="str">
        <f>+IFERROR(VLOOKUP(D4753,Table_1[#All],2,0),"")</f>
        <v/>
      </c>
    </row>
    <row r="4754" spans="6:11" ht="15" customHeight="1" x14ac:dyDescent="0.3">
      <c r="F4754" t="str">
        <f t="shared" si="370"/>
        <v>_</v>
      </c>
      <c r="G4754">
        <f t="shared" si="371"/>
        <v>0</v>
      </c>
      <c r="H4754" s="40" t="e">
        <f t="shared" si="372"/>
        <v>#DIV/0!</v>
      </c>
      <c r="I4754">
        <f t="shared" si="373"/>
        <v>0</v>
      </c>
      <c r="J4754" s="40" t="e">
        <f t="shared" si="374"/>
        <v>#DIV/0!</v>
      </c>
      <c r="K4754" t="str">
        <f>+IFERROR(VLOOKUP(D4754,Table_1[#All],2,0),"")</f>
        <v/>
      </c>
    </row>
    <row r="4755" spans="6:11" ht="15" customHeight="1" x14ac:dyDescent="0.3">
      <c r="F4755" t="str">
        <f t="shared" si="370"/>
        <v>_</v>
      </c>
      <c r="G4755">
        <f t="shared" si="371"/>
        <v>0</v>
      </c>
      <c r="H4755" s="40" t="e">
        <f t="shared" si="372"/>
        <v>#DIV/0!</v>
      </c>
      <c r="I4755">
        <f t="shared" si="373"/>
        <v>0</v>
      </c>
      <c r="J4755" s="40" t="e">
        <f t="shared" si="374"/>
        <v>#DIV/0!</v>
      </c>
      <c r="K4755" t="str">
        <f>+IFERROR(VLOOKUP(D4755,Table_1[#All],2,0),"")</f>
        <v/>
      </c>
    </row>
    <row r="4756" spans="6:11" ht="15" customHeight="1" x14ac:dyDescent="0.3">
      <c r="F4756" t="str">
        <f t="shared" si="370"/>
        <v>_</v>
      </c>
      <c r="G4756">
        <f t="shared" si="371"/>
        <v>0</v>
      </c>
      <c r="H4756" s="40" t="e">
        <f t="shared" si="372"/>
        <v>#DIV/0!</v>
      </c>
      <c r="I4756">
        <f t="shared" si="373"/>
        <v>0</v>
      </c>
      <c r="J4756" s="40" t="e">
        <f t="shared" si="374"/>
        <v>#DIV/0!</v>
      </c>
      <c r="K4756" t="str">
        <f>+IFERROR(VLOOKUP(D4756,Table_1[#All],2,0),"")</f>
        <v/>
      </c>
    </row>
    <row r="4757" spans="6:11" ht="15" customHeight="1" x14ac:dyDescent="0.3">
      <c r="F4757" t="str">
        <f t="shared" si="370"/>
        <v>_</v>
      </c>
      <c r="G4757">
        <f t="shared" si="371"/>
        <v>0</v>
      </c>
      <c r="H4757" s="40" t="e">
        <f t="shared" si="372"/>
        <v>#DIV/0!</v>
      </c>
      <c r="I4757">
        <f t="shared" si="373"/>
        <v>0</v>
      </c>
      <c r="J4757" s="40" t="e">
        <f t="shared" si="374"/>
        <v>#DIV/0!</v>
      </c>
      <c r="K4757" t="str">
        <f>+IFERROR(VLOOKUP(D4757,Table_1[#All],2,0),"")</f>
        <v/>
      </c>
    </row>
    <row r="4758" spans="6:11" ht="15" customHeight="1" x14ac:dyDescent="0.3">
      <c r="F4758" t="str">
        <f t="shared" si="370"/>
        <v>_</v>
      </c>
      <c r="G4758">
        <f t="shared" si="371"/>
        <v>0</v>
      </c>
      <c r="H4758" s="40" t="e">
        <f t="shared" si="372"/>
        <v>#DIV/0!</v>
      </c>
      <c r="I4758">
        <f t="shared" si="373"/>
        <v>0</v>
      </c>
      <c r="J4758" s="40" t="e">
        <f t="shared" si="374"/>
        <v>#DIV/0!</v>
      </c>
      <c r="K4758" t="str">
        <f>+IFERROR(VLOOKUP(D4758,Table_1[#All],2,0),"")</f>
        <v/>
      </c>
    </row>
    <row r="4759" spans="6:11" ht="15" customHeight="1" x14ac:dyDescent="0.3">
      <c r="F4759" t="str">
        <f t="shared" si="370"/>
        <v>_</v>
      </c>
      <c r="G4759">
        <f t="shared" si="371"/>
        <v>0</v>
      </c>
      <c r="H4759" s="40" t="e">
        <f t="shared" si="372"/>
        <v>#DIV/0!</v>
      </c>
      <c r="I4759">
        <f t="shared" si="373"/>
        <v>0</v>
      </c>
      <c r="J4759" s="40" t="e">
        <f t="shared" si="374"/>
        <v>#DIV/0!</v>
      </c>
      <c r="K4759" t="str">
        <f>+IFERROR(VLOOKUP(D4759,Table_1[#All],2,0),"")</f>
        <v/>
      </c>
    </row>
    <row r="4760" spans="6:11" ht="15" customHeight="1" x14ac:dyDescent="0.3">
      <c r="F4760" t="str">
        <f t="shared" si="370"/>
        <v>_</v>
      </c>
      <c r="G4760">
        <f t="shared" si="371"/>
        <v>0</v>
      </c>
      <c r="H4760" s="40" t="e">
        <f t="shared" si="372"/>
        <v>#DIV/0!</v>
      </c>
      <c r="I4760">
        <f t="shared" si="373"/>
        <v>0</v>
      </c>
      <c r="J4760" s="40" t="e">
        <f t="shared" si="374"/>
        <v>#DIV/0!</v>
      </c>
      <c r="K4760" t="str">
        <f>+IFERROR(VLOOKUP(D4760,Table_1[#All],2,0),"")</f>
        <v/>
      </c>
    </row>
    <row r="4761" spans="6:11" ht="15" customHeight="1" x14ac:dyDescent="0.3">
      <c r="F4761" t="str">
        <f t="shared" si="370"/>
        <v>_</v>
      </c>
      <c r="G4761">
        <f t="shared" si="371"/>
        <v>0</v>
      </c>
      <c r="H4761" s="40" t="e">
        <f t="shared" si="372"/>
        <v>#DIV/0!</v>
      </c>
      <c r="I4761">
        <f t="shared" si="373"/>
        <v>0</v>
      </c>
      <c r="J4761" s="40" t="e">
        <f t="shared" si="374"/>
        <v>#DIV/0!</v>
      </c>
      <c r="K4761" t="str">
        <f>+IFERROR(VLOOKUP(D4761,Table_1[#All],2,0),"")</f>
        <v/>
      </c>
    </row>
    <row r="4762" spans="6:11" ht="15" customHeight="1" x14ac:dyDescent="0.3">
      <c r="F4762" t="str">
        <f t="shared" si="370"/>
        <v>_</v>
      </c>
      <c r="G4762">
        <f t="shared" si="371"/>
        <v>0</v>
      </c>
      <c r="H4762" s="40" t="e">
        <f t="shared" si="372"/>
        <v>#DIV/0!</v>
      </c>
      <c r="I4762">
        <f t="shared" si="373"/>
        <v>0</v>
      </c>
      <c r="J4762" s="40" t="e">
        <f t="shared" si="374"/>
        <v>#DIV/0!</v>
      </c>
      <c r="K4762" t="str">
        <f>+IFERROR(VLOOKUP(D4762,Table_1[#All],2,0),"")</f>
        <v/>
      </c>
    </row>
    <row r="4763" spans="6:11" ht="15" customHeight="1" x14ac:dyDescent="0.3">
      <c r="F4763" t="str">
        <f t="shared" si="370"/>
        <v>_</v>
      </c>
      <c r="G4763">
        <f t="shared" si="371"/>
        <v>0</v>
      </c>
      <c r="H4763" s="40" t="e">
        <f t="shared" si="372"/>
        <v>#DIV/0!</v>
      </c>
      <c r="I4763">
        <f t="shared" si="373"/>
        <v>0</v>
      </c>
      <c r="J4763" s="40" t="e">
        <f t="shared" si="374"/>
        <v>#DIV/0!</v>
      </c>
      <c r="K4763" t="str">
        <f>+IFERROR(VLOOKUP(D4763,Table_1[#All],2,0),"")</f>
        <v/>
      </c>
    </row>
    <row r="4764" spans="6:11" ht="15" customHeight="1" x14ac:dyDescent="0.3">
      <c r="F4764" t="str">
        <f t="shared" si="370"/>
        <v>_</v>
      </c>
      <c r="G4764">
        <f t="shared" si="371"/>
        <v>0</v>
      </c>
      <c r="H4764" s="40" t="e">
        <f t="shared" si="372"/>
        <v>#DIV/0!</v>
      </c>
      <c r="I4764">
        <f t="shared" si="373"/>
        <v>0</v>
      </c>
      <c r="J4764" s="40" t="e">
        <f t="shared" si="374"/>
        <v>#DIV/0!</v>
      </c>
      <c r="K4764" t="str">
        <f>+IFERROR(VLOOKUP(D4764,Table_1[#All],2,0),"")</f>
        <v/>
      </c>
    </row>
    <row r="4765" spans="6:11" ht="15" customHeight="1" x14ac:dyDescent="0.3">
      <c r="F4765" t="str">
        <f t="shared" si="370"/>
        <v>_</v>
      </c>
      <c r="G4765">
        <f t="shared" si="371"/>
        <v>0</v>
      </c>
      <c r="H4765" s="40" t="e">
        <f t="shared" si="372"/>
        <v>#DIV/0!</v>
      </c>
      <c r="I4765">
        <f t="shared" si="373"/>
        <v>0</v>
      </c>
      <c r="J4765" s="40" t="e">
        <f t="shared" si="374"/>
        <v>#DIV/0!</v>
      </c>
      <c r="K4765" t="str">
        <f>+IFERROR(VLOOKUP(D4765,Table_1[#All],2,0),"")</f>
        <v/>
      </c>
    </row>
    <row r="4766" spans="6:11" ht="15" customHeight="1" x14ac:dyDescent="0.3">
      <c r="F4766" t="str">
        <f t="shared" si="370"/>
        <v>_</v>
      </c>
      <c r="G4766">
        <f t="shared" si="371"/>
        <v>0</v>
      </c>
      <c r="H4766" s="40" t="e">
        <f t="shared" si="372"/>
        <v>#DIV/0!</v>
      </c>
      <c r="I4766">
        <f t="shared" si="373"/>
        <v>0</v>
      </c>
      <c r="J4766" s="40" t="e">
        <f t="shared" si="374"/>
        <v>#DIV/0!</v>
      </c>
      <c r="K4766" t="str">
        <f>+IFERROR(VLOOKUP(D4766,Table_1[#All],2,0),"")</f>
        <v/>
      </c>
    </row>
    <row r="4767" spans="6:11" ht="15" customHeight="1" x14ac:dyDescent="0.3">
      <c r="F4767" t="str">
        <f t="shared" si="370"/>
        <v>_</v>
      </c>
      <c r="G4767">
        <f t="shared" si="371"/>
        <v>0</v>
      </c>
      <c r="H4767" s="40" t="e">
        <f t="shared" si="372"/>
        <v>#DIV/0!</v>
      </c>
      <c r="I4767">
        <f t="shared" si="373"/>
        <v>0</v>
      </c>
      <c r="J4767" s="40" t="e">
        <f t="shared" si="374"/>
        <v>#DIV/0!</v>
      </c>
      <c r="K4767" t="str">
        <f>+IFERROR(VLOOKUP(D4767,Table_1[#All],2,0),"")</f>
        <v/>
      </c>
    </row>
    <row r="4768" spans="6:11" ht="15" customHeight="1" x14ac:dyDescent="0.3">
      <c r="F4768" t="str">
        <f t="shared" si="370"/>
        <v>_</v>
      </c>
      <c r="G4768">
        <f t="shared" si="371"/>
        <v>0</v>
      </c>
      <c r="H4768" s="40" t="e">
        <f t="shared" si="372"/>
        <v>#DIV/0!</v>
      </c>
      <c r="I4768">
        <f t="shared" si="373"/>
        <v>0</v>
      </c>
      <c r="J4768" s="40" t="e">
        <f t="shared" si="374"/>
        <v>#DIV/0!</v>
      </c>
      <c r="K4768" t="str">
        <f>+IFERROR(VLOOKUP(D4768,Table_1[#All],2,0),"")</f>
        <v/>
      </c>
    </row>
    <row r="4769" spans="6:11" ht="15" customHeight="1" x14ac:dyDescent="0.3">
      <c r="F4769" t="str">
        <f t="shared" si="370"/>
        <v>_</v>
      </c>
      <c r="G4769">
        <f t="shared" si="371"/>
        <v>0</v>
      </c>
      <c r="H4769" s="40" t="e">
        <f t="shared" si="372"/>
        <v>#DIV/0!</v>
      </c>
      <c r="I4769">
        <f t="shared" si="373"/>
        <v>0</v>
      </c>
      <c r="J4769" s="40" t="e">
        <f t="shared" si="374"/>
        <v>#DIV/0!</v>
      </c>
      <c r="K4769" t="str">
        <f>+IFERROR(VLOOKUP(D4769,Table_1[#All],2,0),"")</f>
        <v/>
      </c>
    </row>
    <row r="4770" spans="6:11" ht="15" customHeight="1" x14ac:dyDescent="0.3">
      <c r="F4770" t="str">
        <f t="shared" si="370"/>
        <v>_</v>
      </c>
      <c r="G4770">
        <f t="shared" si="371"/>
        <v>0</v>
      </c>
      <c r="H4770" s="40" t="e">
        <f t="shared" si="372"/>
        <v>#DIV/0!</v>
      </c>
      <c r="I4770">
        <f t="shared" si="373"/>
        <v>0</v>
      </c>
      <c r="J4770" s="40" t="e">
        <f t="shared" si="374"/>
        <v>#DIV/0!</v>
      </c>
      <c r="K4770" t="str">
        <f>+IFERROR(VLOOKUP(D4770,Table_1[#All],2,0),"")</f>
        <v/>
      </c>
    </row>
    <row r="4771" spans="6:11" ht="15" customHeight="1" x14ac:dyDescent="0.3">
      <c r="F4771" t="str">
        <f t="shared" si="370"/>
        <v>_</v>
      </c>
      <c r="G4771">
        <f t="shared" si="371"/>
        <v>0</v>
      </c>
      <c r="H4771" s="40" t="e">
        <f t="shared" si="372"/>
        <v>#DIV/0!</v>
      </c>
      <c r="I4771">
        <f t="shared" si="373"/>
        <v>0</v>
      </c>
      <c r="J4771" s="40" t="e">
        <f t="shared" si="374"/>
        <v>#DIV/0!</v>
      </c>
      <c r="K4771" t="str">
        <f>+IFERROR(VLOOKUP(D4771,Table_1[#All],2,0),"")</f>
        <v/>
      </c>
    </row>
    <row r="4772" spans="6:11" ht="15" customHeight="1" x14ac:dyDescent="0.3">
      <c r="F4772" t="str">
        <f t="shared" si="370"/>
        <v>_</v>
      </c>
      <c r="G4772">
        <f t="shared" si="371"/>
        <v>0</v>
      </c>
      <c r="H4772" s="40" t="e">
        <f t="shared" si="372"/>
        <v>#DIV/0!</v>
      </c>
      <c r="I4772">
        <f t="shared" si="373"/>
        <v>0</v>
      </c>
      <c r="J4772" s="40" t="e">
        <f t="shared" si="374"/>
        <v>#DIV/0!</v>
      </c>
      <c r="K4772" t="str">
        <f>+IFERROR(VLOOKUP(D4772,Table_1[#All],2,0),"")</f>
        <v/>
      </c>
    </row>
    <row r="4773" spans="6:11" ht="15" customHeight="1" x14ac:dyDescent="0.3">
      <c r="F4773" t="str">
        <f t="shared" si="370"/>
        <v>_</v>
      </c>
      <c r="G4773">
        <f t="shared" si="371"/>
        <v>0</v>
      </c>
      <c r="H4773" s="40" t="e">
        <f t="shared" si="372"/>
        <v>#DIV/0!</v>
      </c>
      <c r="I4773">
        <f t="shared" si="373"/>
        <v>0</v>
      </c>
      <c r="J4773" s="40" t="e">
        <f t="shared" si="374"/>
        <v>#DIV/0!</v>
      </c>
      <c r="K4773" t="str">
        <f>+IFERROR(VLOOKUP(D4773,Table_1[#All],2,0),"")</f>
        <v/>
      </c>
    </row>
    <row r="4774" spans="6:11" ht="15" customHeight="1" x14ac:dyDescent="0.3">
      <c r="F4774" t="str">
        <f t="shared" si="370"/>
        <v>_</v>
      </c>
      <c r="G4774">
        <f t="shared" si="371"/>
        <v>0</v>
      </c>
      <c r="H4774" s="40" t="e">
        <f t="shared" si="372"/>
        <v>#DIV/0!</v>
      </c>
      <c r="I4774">
        <f t="shared" si="373"/>
        <v>0</v>
      </c>
      <c r="J4774" s="40" t="e">
        <f t="shared" si="374"/>
        <v>#DIV/0!</v>
      </c>
      <c r="K4774" t="str">
        <f>+IFERROR(VLOOKUP(D4774,Table_1[#All],2,0),"")</f>
        <v/>
      </c>
    </row>
    <row r="4775" spans="6:11" ht="15" customHeight="1" x14ac:dyDescent="0.3">
      <c r="F4775" t="str">
        <f t="shared" si="370"/>
        <v>_</v>
      </c>
      <c r="G4775">
        <f t="shared" si="371"/>
        <v>0</v>
      </c>
      <c r="H4775" s="40" t="e">
        <f t="shared" si="372"/>
        <v>#DIV/0!</v>
      </c>
      <c r="I4775">
        <f t="shared" si="373"/>
        <v>0</v>
      </c>
      <c r="J4775" s="40" t="e">
        <f t="shared" si="374"/>
        <v>#DIV/0!</v>
      </c>
      <c r="K4775" t="str">
        <f>+IFERROR(VLOOKUP(D4775,Table_1[#All],2,0),"")</f>
        <v/>
      </c>
    </row>
    <row r="4776" spans="6:11" ht="15" customHeight="1" x14ac:dyDescent="0.3">
      <c r="F4776" t="str">
        <f t="shared" si="370"/>
        <v>_</v>
      </c>
      <c r="G4776">
        <f t="shared" si="371"/>
        <v>0</v>
      </c>
      <c r="H4776" s="40" t="e">
        <f t="shared" si="372"/>
        <v>#DIV/0!</v>
      </c>
      <c r="I4776">
        <f t="shared" si="373"/>
        <v>0</v>
      </c>
      <c r="J4776" s="40" t="e">
        <f t="shared" si="374"/>
        <v>#DIV/0!</v>
      </c>
      <c r="K4776" t="str">
        <f>+IFERROR(VLOOKUP(D4776,Table_1[#All],2,0),"")</f>
        <v/>
      </c>
    </row>
    <row r="4777" spans="6:11" ht="15" customHeight="1" x14ac:dyDescent="0.3">
      <c r="F4777" t="str">
        <f t="shared" si="370"/>
        <v>_</v>
      </c>
      <c r="G4777">
        <f t="shared" si="371"/>
        <v>0</v>
      </c>
      <c r="H4777" s="40" t="e">
        <f t="shared" si="372"/>
        <v>#DIV/0!</v>
      </c>
      <c r="I4777">
        <f t="shared" si="373"/>
        <v>0</v>
      </c>
      <c r="J4777" s="40" t="e">
        <f t="shared" si="374"/>
        <v>#DIV/0!</v>
      </c>
      <c r="K4777" t="str">
        <f>+IFERROR(VLOOKUP(D4777,Table_1[#All],2,0),"")</f>
        <v/>
      </c>
    </row>
    <row r="4778" spans="6:11" ht="15" customHeight="1" x14ac:dyDescent="0.3">
      <c r="F4778" t="str">
        <f t="shared" si="370"/>
        <v>_</v>
      </c>
      <c r="G4778">
        <f t="shared" si="371"/>
        <v>0</v>
      </c>
      <c r="H4778" s="40" t="e">
        <f t="shared" si="372"/>
        <v>#DIV/0!</v>
      </c>
      <c r="I4778">
        <f t="shared" si="373"/>
        <v>0</v>
      </c>
      <c r="J4778" s="40" t="e">
        <f t="shared" si="374"/>
        <v>#DIV/0!</v>
      </c>
      <c r="K4778" t="str">
        <f>+IFERROR(VLOOKUP(D4778,Table_1[#All],2,0),"")</f>
        <v/>
      </c>
    </row>
    <row r="4779" spans="6:11" ht="15" customHeight="1" x14ac:dyDescent="0.3">
      <c r="F4779" t="str">
        <f t="shared" si="370"/>
        <v>_</v>
      </c>
      <c r="G4779">
        <f t="shared" si="371"/>
        <v>0</v>
      </c>
      <c r="H4779" s="40" t="e">
        <f t="shared" si="372"/>
        <v>#DIV/0!</v>
      </c>
      <c r="I4779">
        <f t="shared" si="373"/>
        <v>0</v>
      </c>
      <c r="J4779" s="40" t="e">
        <f t="shared" si="374"/>
        <v>#DIV/0!</v>
      </c>
      <c r="K4779" t="str">
        <f>+IFERROR(VLOOKUP(D4779,Table_1[#All],2,0),"")</f>
        <v/>
      </c>
    </row>
    <row r="4780" spans="6:11" ht="15" customHeight="1" x14ac:dyDescent="0.3">
      <c r="F4780" t="str">
        <f t="shared" si="370"/>
        <v>_</v>
      </c>
      <c r="G4780">
        <f t="shared" si="371"/>
        <v>0</v>
      </c>
      <c r="H4780" s="40" t="e">
        <f t="shared" si="372"/>
        <v>#DIV/0!</v>
      </c>
      <c r="I4780">
        <f t="shared" si="373"/>
        <v>0</v>
      </c>
      <c r="J4780" s="40" t="e">
        <f t="shared" si="374"/>
        <v>#DIV/0!</v>
      </c>
      <c r="K4780" t="str">
        <f>+IFERROR(VLOOKUP(D4780,Table_1[#All],2,0),"")</f>
        <v/>
      </c>
    </row>
    <row r="4781" spans="6:11" ht="15" customHeight="1" x14ac:dyDescent="0.3">
      <c r="F4781" t="str">
        <f t="shared" si="370"/>
        <v>_</v>
      </c>
      <c r="G4781">
        <f t="shared" si="371"/>
        <v>0</v>
      </c>
      <c r="H4781" s="40" t="e">
        <f t="shared" si="372"/>
        <v>#DIV/0!</v>
      </c>
      <c r="I4781">
        <f t="shared" si="373"/>
        <v>0</v>
      </c>
      <c r="J4781" s="40" t="e">
        <f t="shared" si="374"/>
        <v>#DIV/0!</v>
      </c>
      <c r="K4781" t="str">
        <f>+IFERROR(VLOOKUP(D4781,Table_1[#All],2,0),"")</f>
        <v/>
      </c>
    </row>
    <row r="4782" spans="6:11" ht="15" customHeight="1" x14ac:dyDescent="0.3">
      <c r="F4782" t="str">
        <f t="shared" si="370"/>
        <v>_</v>
      </c>
      <c r="G4782">
        <f t="shared" si="371"/>
        <v>0</v>
      </c>
      <c r="H4782" s="40" t="e">
        <f t="shared" si="372"/>
        <v>#DIV/0!</v>
      </c>
      <c r="I4782">
        <f t="shared" si="373"/>
        <v>0</v>
      </c>
      <c r="J4782" s="40" t="e">
        <f t="shared" si="374"/>
        <v>#DIV/0!</v>
      </c>
      <c r="K4782" t="str">
        <f>+IFERROR(VLOOKUP(D4782,Table_1[#All],2,0),"")</f>
        <v/>
      </c>
    </row>
    <row r="4783" spans="6:11" ht="15" customHeight="1" x14ac:dyDescent="0.3">
      <c r="F4783" t="str">
        <f t="shared" si="370"/>
        <v>_</v>
      </c>
      <c r="G4783">
        <f t="shared" si="371"/>
        <v>0</v>
      </c>
      <c r="H4783" s="40" t="e">
        <f t="shared" si="372"/>
        <v>#DIV/0!</v>
      </c>
      <c r="I4783">
        <f t="shared" si="373"/>
        <v>0</v>
      </c>
      <c r="J4783" s="40" t="e">
        <f t="shared" si="374"/>
        <v>#DIV/0!</v>
      </c>
      <c r="K4783" t="str">
        <f>+IFERROR(VLOOKUP(D4783,Table_1[#All],2,0),"")</f>
        <v/>
      </c>
    </row>
    <row r="4784" spans="6:11" ht="15" customHeight="1" x14ac:dyDescent="0.3">
      <c r="F4784" t="str">
        <f t="shared" si="370"/>
        <v>_</v>
      </c>
      <c r="G4784">
        <f t="shared" si="371"/>
        <v>0</v>
      </c>
      <c r="H4784" s="40" t="e">
        <f t="shared" si="372"/>
        <v>#DIV/0!</v>
      </c>
      <c r="I4784">
        <f t="shared" si="373"/>
        <v>0</v>
      </c>
      <c r="J4784" s="40" t="e">
        <f t="shared" si="374"/>
        <v>#DIV/0!</v>
      </c>
      <c r="K4784" t="str">
        <f>+IFERROR(VLOOKUP(D4784,Table_1[#All],2,0),"")</f>
        <v/>
      </c>
    </row>
    <row r="4785" spans="6:11" ht="15" customHeight="1" x14ac:dyDescent="0.3">
      <c r="F4785" t="str">
        <f t="shared" si="370"/>
        <v>_</v>
      </c>
      <c r="G4785">
        <f t="shared" si="371"/>
        <v>0</v>
      </c>
      <c r="H4785" s="40" t="e">
        <f t="shared" si="372"/>
        <v>#DIV/0!</v>
      </c>
      <c r="I4785">
        <f t="shared" si="373"/>
        <v>0</v>
      </c>
      <c r="J4785" s="40" t="e">
        <f t="shared" si="374"/>
        <v>#DIV/0!</v>
      </c>
      <c r="K4785" t="str">
        <f>+IFERROR(VLOOKUP(D4785,Table_1[#All],2,0),"")</f>
        <v/>
      </c>
    </row>
    <row r="4786" spans="6:11" ht="15" customHeight="1" x14ac:dyDescent="0.3">
      <c r="F4786" t="str">
        <f t="shared" si="370"/>
        <v>_</v>
      </c>
      <c r="G4786">
        <f t="shared" si="371"/>
        <v>0</v>
      </c>
      <c r="H4786" s="40" t="e">
        <f t="shared" si="372"/>
        <v>#DIV/0!</v>
      </c>
      <c r="I4786">
        <f t="shared" si="373"/>
        <v>0</v>
      </c>
      <c r="J4786" s="40" t="e">
        <f t="shared" si="374"/>
        <v>#DIV/0!</v>
      </c>
      <c r="K4786" t="str">
        <f>+IFERROR(VLOOKUP(D4786,Table_1[#All],2,0),"")</f>
        <v/>
      </c>
    </row>
    <row r="4787" spans="6:11" ht="15" customHeight="1" x14ac:dyDescent="0.3">
      <c r="F4787" t="str">
        <f t="shared" si="370"/>
        <v>_</v>
      </c>
      <c r="G4787">
        <f t="shared" si="371"/>
        <v>0</v>
      </c>
      <c r="H4787" s="40" t="e">
        <f t="shared" si="372"/>
        <v>#DIV/0!</v>
      </c>
      <c r="I4787">
        <f t="shared" si="373"/>
        <v>0</v>
      </c>
      <c r="J4787" s="40" t="e">
        <f t="shared" si="374"/>
        <v>#DIV/0!</v>
      </c>
      <c r="K4787" t="str">
        <f>+IFERROR(VLOOKUP(D4787,Table_1[#All],2,0),"")</f>
        <v/>
      </c>
    </row>
    <row r="4788" spans="6:11" ht="15" customHeight="1" x14ac:dyDescent="0.3">
      <c r="F4788" t="str">
        <f t="shared" si="370"/>
        <v>_</v>
      </c>
      <c r="G4788">
        <f t="shared" si="371"/>
        <v>0</v>
      </c>
      <c r="H4788" s="40" t="e">
        <f t="shared" si="372"/>
        <v>#DIV/0!</v>
      </c>
      <c r="I4788">
        <f t="shared" si="373"/>
        <v>0</v>
      </c>
      <c r="J4788" s="40" t="e">
        <f t="shared" si="374"/>
        <v>#DIV/0!</v>
      </c>
      <c r="K4788" t="str">
        <f>+IFERROR(VLOOKUP(D4788,Table_1[#All],2,0),"")</f>
        <v/>
      </c>
    </row>
    <row r="4789" spans="6:11" ht="15" customHeight="1" x14ac:dyDescent="0.3">
      <c r="F4789" t="str">
        <f t="shared" si="370"/>
        <v>_</v>
      </c>
      <c r="G4789">
        <f t="shared" si="371"/>
        <v>0</v>
      </c>
      <c r="H4789" s="40" t="e">
        <f t="shared" si="372"/>
        <v>#DIV/0!</v>
      </c>
      <c r="I4789">
        <f t="shared" si="373"/>
        <v>0</v>
      </c>
      <c r="J4789" s="40" t="e">
        <f t="shared" si="374"/>
        <v>#DIV/0!</v>
      </c>
      <c r="K4789" t="str">
        <f>+IFERROR(VLOOKUP(D4789,Table_1[#All],2,0),"")</f>
        <v/>
      </c>
    </row>
    <row r="4790" spans="6:11" ht="15" customHeight="1" x14ac:dyDescent="0.3">
      <c r="F4790" t="str">
        <f t="shared" si="370"/>
        <v>_</v>
      </c>
      <c r="G4790">
        <f t="shared" si="371"/>
        <v>0</v>
      </c>
      <c r="H4790" s="40" t="e">
        <f t="shared" si="372"/>
        <v>#DIV/0!</v>
      </c>
      <c r="I4790">
        <f t="shared" si="373"/>
        <v>0</v>
      </c>
      <c r="J4790" s="40" t="e">
        <f t="shared" si="374"/>
        <v>#DIV/0!</v>
      </c>
      <c r="K4790" t="str">
        <f>+IFERROR(VLOOKUP(D4790,Table_1[#All],2,0),"")</f>
        <v/>
      </c>
    </row>
    <row r="4791" spans="6:11" ht="15" customHeight="1" x14ac:dyDescent="0.3">
      <c r="F4791" t="str">
        <f t="shared" si="370"/>
        <v>_</v>
      </c>
      <c r="G4791">
        <f t="shared" si="371"/>
        <v>0</v>
      </c>
      <c r="H4791" s="40" t="e">
        <f t="shared" si="372"/>
        <v>#DIV/0!</v>
      </c>
      <c r="I4791">
        <f t="shared" si="373"/>
        <v>0</v>
      </c>
      <c r="J4791" s="40" t="e">
        <f t="shared" si="374"/>
        <v>#DIV/0!</v>
      </c>
      <c r="K4791" t="str">
        <f>+IFERROR(VLOOKUP(D4791,Table_1[#All],2,0),"")</f>
        <v/>
      </c>
    </row>
    <row r="4792" spans="6:11" ht="15" customHeight="1" x14ac:dyDescent="0.3">
      <c r="F4792" t="str">
        <f t="shared" si="370"/>
        <v>_</v>
      </c>
      <c r="G4792">
        <f t="shared" si="371"/>
        <v>0</v>
      </c>
      <c r="H4792" s="40" t="e">
        <f t="shared" si="372"/>
        <v>#DIV/0!</v>
      </c>
      <c r="I4792">
        <f t="shared" si="373"/>
        <v>0</v>
      </c>
      <c r="J4792" s="40" t="e">
        <f t="shared" si="374"/>
        <v>#DIV/0!</v>
      </c>
      <c r="K4792" t="str">
        <f>+IFERROR(VLOOKUP(D4792,Table_1[#All],2,0),"")</f>
        <v/>
      </c>
    </row>
    <row r="4793" spans="6:11" ht="15" customHeight="1" x14ac:dyDescent="0.3">
      <c r="F4793" t="str">
        <f t="shared" si="370"/>
        <v>_</v>
      </c>
      <c r="G4793">
        <f t="shared" si="371"/>
        <v>0</v>
      </c>
      <c r="H4793" s="40" t="e">
        <f t="shared" si="372"/>
        <v>#DIV/0!</v>
      </c>
      <c r="I4793">
        <f t="shared" si="373"/>
        <v>0</v>
      </c>
      <c r="J4793" s="40" t="e">
        <f t="shared" si="374"/>
        <v>#DIV/0!</v>
      </c>
      <c r="K4793" t="str">
        <f>+IFERROR(VLOOKUP(D4793,Table_1[#All],2,0),"")</f>
        <v/>
      </c>
    </row>
    <row r="4794" spans="6:11" ht="15" customHeight="1" x14ac:dyDescent="0.3">
      <c r="F4794" t="str">
        <f t="shared" si="370"/>
        <v>_</v>
      </c>
      <c r="G4794">
        <f t="shared" si="371"/>
        <v>0</v>
      </c>
      <c r="H4794" s="40" t="e">
        <f t="shared" si="372"/>
        <v>#DIV/0!</v>
      </c>
      <c r="I4794">
        <f t="shared" si="373"/>
        <v>0</v>
      </c>
      <c r="J4794" s="40" t="e">
        <f t="shared" si="374"/>
        <v>#DIV/0!</v>
      </c>
      <c r="K4794" t="str">
        <f>+IFERROR(VLOOKUP(D4794,Table_1[#All],2,0),"")</f>
        <v/>
      </c>
    </row>
    <row r="4795" spans="6:11" ht="15" customHeight="1" x14ac:dyDescent="0.3">
      <c r="F4795" t="str">
        <f t="shared" si="370"/>
        <v>_</v>
      </c>
      <c r="G4795">
        <f t="shared" si="371"/>
        <v>0</v>
      </c>
      <c r="H4795" s="40" t="e">
        <f t="shared" si="372"/>
        <v>#DIV/0!</v>
      </c>
      <c r="I4795">
        <f t="shared" si="373"/>
        <v>0</v>
      </c>
      <c r="J4795" s="40" t="e">
        <f t="shared" si="374"/>
        <v>#DIV/0!</v>
      </c>
      <c r="K4795" t="str">
        <f>+IFERROR(VLOOKUP(D4795,Table_1[#All],2,0),"")</f>
        <v/>
      </c>
    </row>
    <row r="4796" spans="6:11" ht="15" customHeight="1" x14ac:dyDescent="0.3">
      <c r="F4796" t="str">
        <f t="shared" si="370"/>
        <v>_</v>
      </c>
      <c r="G4796">
        <f t="shared" si="371"/>
        <v>0</v>
      </c>
      <c r="H4796" s="40" t="e">
        <f t="shared" si="372"/>
        <v>#DIV/0!</v>
      </c>
      <c r="I4796">
        <f t="shared" si="373"/>
        <v>0</v>
      </c>
      <c r="J4796" s="40" t="e">
        <f t="shared" si="374"/>
        <v>#DIV/0!</v>
      </c>
      <c r="K4796" t="str">
        <f>+IFERROR(VLOOKUP(D4796,Table_1[#All],2,0),"")</f>
        <v/>
      </c>
    </row>
    <row r="4797" spans="6:11" ht="15" customHeight="1" x14ac:dyDescent="0.3">
      <c r="F4797" t="str">
        <f t="shared" si="370"/>
        <v>_</v>
      </c>
      <c r="G4797">
        <f t="shared" si="371"/>
        <v>0</v>
      </c>
      <c r="H4797" s="40" t="e">
        <f t="shared" si="372"/>
        <v>#DIV/0!</v>
      </c>
      <c r="I4797">
        <f t="shared" si="373"/>
        <v>0</v>
      </c>
      <c r="J4797" s="40" t="e">
        <f t="shared" si="374"/>
        <v>#DIV/0!</v>
      </c>
      <c r="K4797" t="str">
        <f>+IFERROR(VLOOKUP(D4797,Table_1[#All],2,0),"")</f>
        <v/>
      </c>
    </row>
    <row r="4798" spans="6:11" ht="15" customHeight="1" x14ac:dyDescent="0.3">
      <c r="F4798" t="str">
        <f t="shared" si="370"/>
        <v>_</v>
      </c>
      <c r="G4798">
        <f t="shared" si="371"/>
        <v>0</v>
      </c>
      <c r="H4798" s="40" t="e">
        <f t="shared" si="372"/>
        <v>#DIV/0!</v>
      </c>
      <c r="I4798">
        <f t="shared" si="373"/>
        <v>0</v>
      </c>
      <c r="J4798" s="40" t="e">
        <f t="shared" si="374"/>
        <v>#DIV/0!</v>
      </c>
      <c r="K4798" t="str">
        <f>+IFERROR(VLOOKUP(D4798,Table_1[#All],2,0),"")</f>
        <v/>
      </c>
    </row>
    <row r="4799" spans="6:11" ht="15" customHeight="1" x14ac:dyDescent="0.3">
      <c r="F4799" t="str">
        <f t="shared" si="370"/>
        <v>_</v>
      </c>
      <c r="G4799">
        <f t="shared" si="371"/>
        <v>0</v>
      </c>
      <c r="H4799" s="40" t="e">
        <f t="shared" si="372"/>
        <v>#DIV/0!</v>
      </c>
      <c r="I4799">
        <f t="shared" si="373"/>
        <v>0</v>
      </c>
      <c r="J4799" s="40" t="e">
        <f t="shared" si="374"/>
        <v>#DIV/0!</v>
      </c>
      <c r="K4799" t="str">
        <f>+IFERROR(VLOOKUP(D4799,Table_1[#All],2,0),"")</f>
        <v/>
      </c>
    </row>
    <row r="4800" spans="6:11" ht="15" customHeight="1" x14ac:dyDescent="0.3">
      <c r="F4800" t="str">
        <f t="shared" si="370"/>
        <v>_</v>
      </c>
      <c r="G4800">
        <f t="shared" si="371"/>
        <v>0</v>
      </c>
      <c r="H4800" s="40" t="e">
        <f t="shared" si="372"/>
        <v>#DIV/0!</v>
      </c>
      <c r="I4800">
        <f t="shared" si="373"/>
        <v>0</v>
      </c>
      <c r="J4800" s="40" t="e">
        <f t="shared" si="374"/>
        <v>#DIV/0!</v>
      </c>
      <c r="K4800" t="str">
        <f>+IFERROR(VLOOKUP(D4800,Table_1[#All],2,0),"")</f>
        <v/>
      </c>
    </row>
    <row r="4801" spans="6:11" ht="15" customHeight="1" x14ac:dyDescent="0.3">
      <c r="F4801" t="str">
        <f t="shared" si="370"/>
        <v>_</v>
      </c>
      <c r="G4801">
        <f t="shared" si="371"/>
        <v>0</v>
      </c>
      <c r="H4801" s="40" t="e">
        <f t="shared" si="372"/>
        <v>#DIV/0!</v>
      </c>
      <c r="I4801">
        <f t="shared" si="373"/>
        <v>0</v>
      </c>
      <c r="J4801" s="40" t="e">
        <f t="shared" si="374"/>
        <v>#DIV/0!</v>
      </c>
      <c r="K4801" t="str">
        <f>+IFERROR(VLOOKUP(D4801,Table_1[#All],2,0),"")</f>
        <v/>
      </c>
    </row>
    <row r="4802" spans="6:11" ht="15" customHeight="1" x14ac:dyDescent="0.3">
      <c r="F4802" t="str">
        <f t="shared" si="370"/>
        <v>_</v>
      </c>
      <c r="G4802">
        <f t="shared" si="371"/>
        <v>0</v>
      </c>
      <c r="H4802" s="40" t="e">
        <f t="shared" si="372"/>
        <v>#DIV/0!</v>
      </c>
      <c r="I4802">
        <f t="shared" si="373"/>
        <v>0</v>
      </c>
      <c r="J4802" s="40" t="e">
        <f t="shared" si="374"/>
        <v>#DIV/0!</v>
      </c>
      <c r="K4802" t="str">
        <f>+IFERROR(VLOOKUP(D4802,Table_1[#All],2,0),"")</f>
        <v/>
      </c>
    </row>
    <row r="4803" spans="6:11" ht="15" customHeight="1" x14ac:dyDescent="0.3">
      <c r="F4803" t="str">
        <f t="shared" ref="F4803:F4866" si="375">+CONCATENATE(A4803,"_",B4803)</f>
        <v>_</v>
      </c>
      <c r="G4803">
        <f t="shared" ref="G4803:G4866" si="376">+SUMIFS($E$2:$E$1048576,$D$2:$D$1048576,"00. VENDES",$F$2:$F$1048576,F4803)</f>
        <v>0</v>
      </c>
      <c r="H4803" s="40" t="e">
        <f t="shared" ref="H4803:H4866" si="377">+E4803/G4803</f>
        <v>#DIV/0!</v>
      </c>
      <c r="I4803">
        <f t="shared" ref="I4803:I4866" si="378">+SUMIFS($E$2:$E$9999,$D$2:$D$9999,"00. VENDES",$B$2:$B$9999,B4803)</f>
        <v>0</v>
      </c>
      <c r="J4803" s="40" t="e">
        <f t="shared" ref="J4803:J4866" si="379">+E4803/I4803</f>
        <v>#DIV/0!</v>
      </c>
      <c r="K4803" t="str">
        <f>+IFERROR(VLOOKUP(D4803,Table_1[#All],2,0),"")</f>
        <v/>
      </c>
    </row>
    <row r="4804" spans="6:11" ht="15" customHeight="1" x14ac:dyDescent="0.3">
      <c r="F4804" t="str">
        <f t="shared" si="375"/>
        <v>_</v>
      </c>
      <c r="G4804">
        <f t="shared" si="376"/>
        <v>0</v>
      </c>
      <c r="H4804" s="40" t="e">
        <f t="shared" si="377"/>
        <v>#DIV/0!</v>
      </c>
      <c r="I4804">
        <f t="shared" si="378"/>
        <v>0</v>
      </c>
      <c r="J4804" s="40" t="e">
        <f t="shared" si="379"/>
        <v>#DIV/0!</v>
      </c>
      <c r="K4804" t="str">
        <f>+IFERROR(VLOOKUP(D4804,Table_1[#All],2,0),"")</f>
        <v/>
      </c>
    </row>
    <row r="4805" spans="6:11" ht="15" customHeight="1" x14ac:dyDescent="0.3">
      <c r="F4805" t="str">
        <f t="shared" si="375"/>
        <v>_</v>
      </c>
      <c r="G4805">
        <f t="shared" si="376"/>
        <v>0</v>
      </c>
      <c r="H4805" s="40" t="e">
        <f t="shared" si="377"/>
        <v>#DIV/0!</v>
      </c>
      <c r="I4805">
        <f t="shared" si="378"/>
        <v>0</v>
      </c>
      <c r="J4805" s="40" t="e">
        <f t="shared" si="379"/>
        <v>#DIV/0!</v>
      </c>
      <c r="K4805" t="str">
        <f>+IFERROR(VLOOKUP(D4805,Table_1[#All],2,0),"")</f>
        <v/>
      </c>
    </row>
    <row r="4806" spans="6:11" ht="15" customHeight="1" x14ac:dyDescent="0.3">
      <c r="F4806" t="str">
        <f t="shared" si="375"/>
        <v>_</v>
      </c>
      <c r="G4806">
        <f t="shared" si="376"/>
        <v>0</v>
      </c>
      <c r="H4806" s="40" t="e">
        <f t="shared" si="377"/>
        <v>#DIV/0!</v>
      </c>
      <c r="I4806">
        <f t="shared" si="378"/>
        <v>0</v>
      </c>
      <c r="J4806" s="40" t="e">
        <f t="shared" si="379"/>
        <v>#DIV/0!</v>
      </c>
      <c r="K4806" t="str">
        <f>+IFERROR(VLOOKUP(D4806,Table_1[#All],2,0),"")</f>
        <v/>
      </c>
    </row>
    <row r="4807" spans="6:11" ht="15" customHeight="1" x14ac:dyDescent="0.3">
      <c r="F4807" t="str">
        <f t="shared" si="375"/>
        <v>_</v>
      </c>
      <c r="G4807">
        <f t="shared" si="376"/>
        <v>0</v>
      </c>
      <c r="H4807" s="40" t="e">
        <f t="shared" si="377"/>
        <v>#DIV/0!</v>
      </c>
      <c r="I4807">
        <f t="shared" si="378"/>
        <v>0</v>
      </c>
      <c r="J4807" s="40" t="e">
        <f t="shared" si="379"/>
        <v>#DIV/0!</v>
      </c>
      <c r="K4807" t="str">
        <f>+IFERROR(VLOOKUP(D4807,Table_1[#All],2,0),"")</f>
        <v/>
      </c>
    </row>
    <row r="4808" spans="6:11" ht="15" customHeight="1" x14ac:dyDescent="0.3">
      <c r="F4808" t="str">
        <f t="shared" si="375"/>
        <v>_</v>
      </c>
      <c r="G4808">
        <f t="shared" si="376"/>
        <v>0</v>
      </c>
      <c r="H4808" s="40" t="e">
        <f t="shared" si="377"/>
        <v>#DIV/0!</v>
      </c>
      <c r="I4808">
        <f t="shared" si="378"/>
        <v>0</v>
      </c>
      <c r="J4808" s="40" t="e">
        <f t="shared" si="379"/>
        <v>#DIV/0!</v>
      </c>
      <c r="K4808" t="str">
        <f>+IFERROR(VLOOKUP(D4808,Table_1[#All],2,0),"")</f>
        <v/>
      </c>
    </row>
    <row r="4809" spans="6:11" ht="15" customHeight="1" x14ac:dyDescent="0.3">
      <c r="F4809" t="str">
        <f t="shared" si="375"/>
        <v>_</v>
      </c>
      <c r="G4809">
        <f t="shared" si="376"/>
        <v>0</v>
      </c>
      <c r="H4809" s="40" t="e">
        <f t="shared" si="377"/>
        <v>#DIV/0!</v>
      </c>
      <c r="I4809">
        <f t="shared" si="378"/>
        <v>0</v>
      </c>
      <c r="J4809" s="40" t="e">
        <f t="shared" si="379"/>
        <v>#DIV/0!</v>
      </c>
      <c r="K4809" t="str">
        <f>+IFERROR(VLOOKUP(D4809,Table_1[#All],2,0),"")</f>
        <v/>
      </c>
    </row>
    <row r="4810" spans="6:11" ht="15" customHeight="1" x14ac:dyDescent="0.3">
      <c r="F4810" t="str">
        <f t="shared" si="375"/>
        <v>_</v>
      </c>
      <c r="G4810">
        <f t="shared" si="376"/>
        <v>0</v>
      </c>
      <c r="H4810" s="40" t="e">
        <f t="shared" si="377"/>
        <v>#DIV/0!</v>
      </c>
      <c r="I4810">
        <f t="shared" si="378"/>
        <v>0</v>
      </c>
      <c r="J4810" s="40" t="e">
        <f t="shared" si="379"/>
        <v>#DIV/0!</v>
      </c>
      <c r="K4810" t="str">
        <f>+IFERROR(VLOOKUP(D4810,Table_1[#All],2,0),"")</f>
        <v/>
      </c>
    </row>
    <row r="4811" spans="6:11" ht="15" customHeight="1" x14ac:dyDescent="0.3">
      <c r="F4811" t="str">
        <f t="shared" si="375"/>
        <v>_</v>
      </c>
      <c r="G4811">
        <f t="shared" si="376"/>
        <v>0</v>
      </c>
      <c r="H4811" s="40" t="e">
        <f t="shared" si="377"/>
        <v>#DIV/0!</v>
      </c>
      <c r="I4811">
        <f t="shared" si="378"/>
        <v>0</v>
      </c>
      <c r="J4811" s="40" t="e">
        <f t="shared" si="379"/>
        <v>#DIV/0!</v>
      </c>
      <c r="K4811" t="str">
        <f>+IFERROR(VLOOKUP(D4811,Table_1[#All],2,0),"")</f>
        <v/>
      </c>
    </row>
    <row r="4812" spans="6:11" ht="15" customHeight="1" x14ac:dyDescent="0.3">
      <c r="F4812" t="str">
        <f t="shared" si="375"/>
        <v>_</v>
      </c>
      <c r="G4812">
        <f t="shared" si="376"/>
        <v>0</v>
      </c>
      <c r="H4812" s="40" t="e">
        <f t="shared" si="377"/>
        <v>#DIV/0!</v>
      </c>
      <c r="I4812">
        <f t="shared" si="378"/>
        <v>0</v>
      </c>
      <c r="J4812" s="40" t="e">
        <f t="shared" si="379"/>
        <v>#DIV/0!</v>
      </c>
      <c r="K4812" t="str">
        <f>+IFERROR(VLOOKUP(D4812,Table_1[#All],2,0),"")</f>
        <v/>
      </c>
    </row>
    <row r="4813" spans="6:11" ht="15" customHeight="1" x14ac:dyDescent="0.3">
      <c r="F4813" t="str">
        <f t="shared" si="375"/>
        <v>_</v>
      </c>
      <c r="G4813">
        <f t="shared" si="376"/>
        <v>0</v>
      </c>
      <c r="H4813" s="40" t="e">
        <f t="shared" si="377"/>
        <v>#DIV/0!</v>
      </c>
      <c r="I4813">
        <f t="shared" si="378"/>
        <v>0</v>
      </c>
      <c r="J4813" s="40" t="e">
        <f t="shared" si="379"/>
        <v>#DIV/0!</v>
      </c>
      <c r="K4813" t="str">
        <f>+IFERROR(VLOOKUP(D4813,Table_1[#All],2,0),"")</f>
        <v/>
      </c>
    </row>
    <row r="4814" spans="6:11" ht="15" customHeight="1" x14ac:dyDescent="0.3">
      <c r="F4814" t="str">
        <f t="shared" si="375"/>
        <v>_</v>
      </c>
      <c r="G4814">
        <f t="shared" si="376"/>
        <v>0</v>
      </c>
      <c r="H4814" s="40" t="e">
        <f t="shared" si="377"/>
        <v>#DIV/0!</v>
      </c>
      <c r="I4814">
        <f t="shared" si="378"/>
        <v>0</v>
      </c>
      <c r="J4814" s="40" t="e">
        <f t="shared" si="379"/>
        <v>#DIV/0!</v>
      </c>
      <c r="K4814" t="str">
        <f>+IFERROR(VLOOKUP(D4814,Table_1[#All],2,0),"")</f>
        <v/>
      </c>
    </row>
    <row r="4815" spans="6:11" ht="15" customHeight="1" x14ac:dyDescent="0.3">
      <c r="F4815" t="str">
        <f t="shared" si="375"/>
        <v>_</v>
      </c>
      <c r="G4815">
        <f t="shared" si="376"/>
        <v>0</v>
      </c>
      <c r="H4815" s="40" t="e">
        <f t="shared" si="377"/>
        <v>#DIV/0!</v>
      </c>
      <c r="I4815">
        <f t="shared" si="378"/>
        <v>0</v>
      </c>
      <c r="J4815" s="40" t="e">
        <f t="shared" si="379"/>
        <v>#DIV/0!</v>
      </c>
      <c r="K4815" t="str">
        <f>+IFERROR(VLOOKUP(D4815,Table_1[#All],2,0),"")</f>
        <v/>
      </c>
    </row>
    <row r="4816" spans="6:11" ht="15" customHeight="1" x14ac:dyDescent="0.3">
      <c r="F4816" t="str">
        <f t="shared" si="375"/>
        <v>_</v>
      </c>
      <c r="G4816">
        <f t="shared" si="376"/>
        <v>0</v>
      </c>
      <c r="H4816" s="40" t="e">
        <f t="shared" si="377"/>
        <v>#DIV/0!</v>
      </c>
      <c r="I4816">
        <f t="shared" si="378"/>
        <v>0</v>
      </c>
      <c r="J4816" s="40" t="e">
        <f t="shared" si="379"/>
        <v>#DIV/0!</v>
      </c>
      <c r="K4816" t="str">
        <f>+IFERROR(VLOOKUP(D4816,Table_1[#All],2,0),"")</f>
        <v/>
      </c>
    </row>
    <row r="4817" spans="6:11" ht="15" customHeight="1" x14ac:dyDescent="0.3">
      <c r="F4817" t="str">
        <f t="shared" si="375"/>
        <v>_</v>
      </c>
      <c r="G4817">
        <f t="shared" si="376"/>
        <v>0</v>
      </c>
      <c r="H4817" s="40" t="e">
        <f t="shared" si="377"/>
        <v>#DIV/0!</v>
      </c>
      <c r="I4817">
        <f t="shared" si="378"/>
        <v>0</v>
      </c>
      <c r="J4817" s="40" t="e">
        <f t="shared" si="379"/>
        <v>#DIV/0!</v>
      </c>
      <c r="K4817" t="str">
        <f>+IFERROR(VLOOKUP(D4817,Table_1[#All],2,0),"")</f>
        <v/>
      </c>
    </row>
    <row r="4818" spans="6:11" ht="15" customHeight="1" x14ac:dyDescent="0.3">
      <c r="F4818" t="str">
        <f t="shared" si="375"/>
        <v>_</v>
      </c>
      <c r="G4818">
        <f t="shared" si="376"/>
        <v>0</v>
      </c>
      <c r="H4818" s="40" t="e">
        <f t="shared" si="377"/>
        <v>#DIV/0!</v>
      </c>
      <c r="I4818">
        <f t="shared" si="378"/>
        <v>0</v>
      </c>
      <c r="J4818" s="40" t="e">
        <f t="shared" si="379"/>
        <v>#DIV/0!</v>
      </c>
      <c r="K4818" t="str">
        <f>+IFERROR(VLOOKUP(D4818,Table_1[#All],2,0),"")</f>
        <v/>
      </c>
    </row>
    <row r="4819" spans="6:11" ht="15" customHeight="1" x14ac:dyDescent="0.3">
      <c r="F4819" t="str">
        <f t="shared" si="375"/>
        <v>_</v>
      </c>
      <c r="G4819">
        <f t="shared" si="376"/>
        <v>0</v>
      </c>
      <c r="H4819" s="40" t="e">
        <f t="shared" si="377"/>
        <v>#DIV/0!</v>
      </c>
      <c r="I4819">
        <f t="shared" si="378"/>
        <v>0</v>
      </c>
      <c r="J4819" s="40" t="e">
        <f t="shared" si="379"/>
        <v>#DIV/0!</v>
      </c>
      <c r="K4819" t="str">
        <f>+IFERROR(VLOOKUP(D4819,Table_1[#All],2,0),"")</f>
        <v/>
      </c>
    </row>
    <row r="4820" spans="6:11" ht="15" customHeight="1" x14ac:dyDescent="0.3">
      <c r="F4820" t="str">
        <f t="shared" si="375"/>
        <v>_</v>
      </c>
      <c r="G4820">
        <f t="shared" si="376"/>
        <v>0</v>
      </c>
      <c r="H4820" s="40" t="e">
        <f t="shared" si="377"/>
        <v>#DIV/0!</v>
      </c>
      <c r="I4820">
        <f t="shared" si="378"/>
        <v>0</v>
      </c>
      <c r="J4820" s="40" t="e">
        <f t="shared" si="379"/>
        <v>#DIV/0!</v>
      </c>
      <c r="K4820" t="str">
        <f>+IFERROR(VLOOKUP(D4820,Table_1[#All],2,0),"")</f>
        <v/>
      </c>
    </row>
    <row r="4821" spans="6:11" ht="15" customHeight="1" x14ac:dyDescent="0.3">
      <c r="F4821" t="str">
        <f t="shared" si="375"/>
        <v>_</v>
      </c>
      <c r="G4821">
        <f t="shared" si="376"/>
        <v>0</v>
      </c>
      <c r="H4821" s="40" t="e">
        <f t="shared" si="377"/>
        <v>#DIV/0!</v>
      </c>
      <c r="I4821">
        <f t="shared" si="378"/>
        <v>0</v>
      </c>
      <c r="J4821" s="40" t="e">
        <f t="shared" si="379"/>
        <v>#DIV/0!</v>
      </c>
      <c r="K4821" t="str">
        <f>+IFERROR(VLOOKUP(D4821,Table_1[#All],2,0),"")</f>
        <v/>
      </c>
    </row>
    <row r="4822" spans="6:11" ht="15" customHeight="1" x14ac:dyDescent="0.3">
      <c r="F4822" t="str">
        <f t="shared" si="375"/>
        <v>_</v>
      </c>
      <c r="G4822">
        <f t="shared" si="376"/>
        <v>0</v>
      </c>
      <c r="H4822" s="40" t="e">
        <f t="shared" si="377"/>
        <v>#DIV/0!</v>
      </c>
      <c r="I4822">
        <f t="shared" si="378"/>
        <v>0</v>
      </c>
      <c r="J4822" s="40" t="e">
        <f t="shared" si="379"/>
        <v>#DIV/0!</v>
      </c>
      <c r="K4822" t="str">
        <f>+IFERROR(VLOOKUP(D4822,Table_1[#All],2,0),"")</f>
        <v/>
      </c>
    </row>
    <row r="4823" spans="6:11" ht="15" customHeight="1" x14ac:dyDescent="0.3">
      <c r="F4823" t="str">
        <f t="shared" si="375"/>
        <v>_</v>
      </c>
      <c r="G4823">
        <f t="shared" si="376"/>
        <v>0</v>
      </c>
      <c r="H4823" s="40" t="e">
        <f t="shared" si="377"/>
        <v>#DIV/0!</v>
      </c>
      <c r="I4823">
        <f t="shared" si="378"/>
        <v>0</v>
      </c>
      <c r="J4823" s="40" t="e">
        <f t="shared" si="379"/>
        <v>#DIV/0!</v>
      </c>
      <c r="K4823" t="str">
        <f>+IFERROR(VLOOKUP(D4823,Table_1[#All],2,0),"")</f>
        <v/>
      </c>
    </row>
    <row r="4824" spans="6:11" ht="15" customHeight="1" x14ac:dyDescent="0.3">
      <c r="F4824" t="str">
        <f t="shared" si="375"/>
        <v>_</v>
      </c>
      <c r="G4824">
        <f t="shared" si="376"/>
        <v>0</v>
      </c>
      <c r="H4824" s="40" t="e">
        <f t="shared" si="377"/>
        <v>#DIV/0!</v>
      </c>
      <c r="I4824">
        <f t="shared" si="378"/>
        <v>0</v>
      </c>
      <c r="J4824" s="40" t="e">
        <f t="shared" si="379"/>
        <v>#DIV/0!</v>
      </c>
      <c r="K4824" t="str">
        <f>+IFERROR(VLOOKUP(D4824,Table_1[#All],2,0),"")</f>
        <v/>
      </c>
    </row>
    <row r="4825" spans="6:11" ht="15" customHeight="1" x14ac:dyDescent="0.3">
      <c r="F4825" t="str">
        <f t="shared" si="375"/>
        <v>_</v>
      </c>
      <c r="G4825">
        <f t="shared" si="376"/>
        <v>0</v>
      </c>
      <c r="H4825" s="40" t="e">
        <f t="shared" si="377"/>
        <v>#DIV/0!</v>
      </c>
      <c r="I4825">
        <f t="shared" si="378"/>
        <v>0</v>
      </c>
      <c r="J4825" s="40" t="e">
        <f t="shared" si="379"/>
        <v>#DIV/0!</v>
      </c>
      <c r="K4825" t="str">
        <f>+IFERROR(VLOOKUP(D4825,Table_1[#All],2,0),"")</f>
        <v/>
      </c>
    </row>
    <row r="4826" spans="6:11" ht="15" customHeight="1" x14ac:dyDescent="0.3">
      <c r="F4826" t="str">
        <f t="shared" si="375"/>
        <v>_</v>
      </c>
      <c r="G4826">
        <f t="shared" si="376"/>
        <v>0</v>
      </c>
      <c r="H4826" s="40" t="e">
        <f t="shared" si="377"/>
        <v>#DIV/0!</v>
      </c>
      <c r="I4826">
        <f t="shared" si="378"/>
        <v>0</v>
      </c>
      <c r="J4826" s="40" t="e">
        <f t="shared" si="379"/>
        <v>#DIV/0!</v>
      </c>
      <c r="K4826" t="str">
        <f>+IFERROR(VLOOKUP(D4826,Table_1[#All],2,0),"")</f>
        <v/>
      </c>
    </row>
    <row r="4827" spans="6:11" ht="15" customHeight="1" x14ac:dyDescent="0.3">
      <c r="F4827" t="str">
        <f t="shared" si="375"/>
        <v>_</v>
      </c>
      <c r="G4827">
        <f t="shared" si="376"/>
        <v>0</v>
      </c>
      <c r="H4827" s="40" t="e">
        <f t="shared" si="377"/>
        <v>#DIV/0!</v>
      </c>
      <c r="I4827">
        <f t="shared" si="378"/>
        <v>0</v>
      </c>
      <c r="J4827" s="40" t="e">
        <f t="shared" si="379"/>
        <v>#DIV/0!</v>
      </c>
      <c r="K4827" t="str">
        <f>+IFERROR(VLOOKUP(D4827,Table_1[#All],2,0),"")</f>
        <v/>
      </c>
    </row>
    <row r="4828" spans="6:11" ht="15" customHeight="1" x14ac:dyDescent="0.3">
      <c r="F4828" t="str">
        <f t="shared" si="375"/>
        <v>_</v>
      </c>
      <c r="G4828">
        <f t="shared" si="376"/>
        <v>0</v>
      </c>
      <c r="H4828" s="40" t="e">
        <f t="shared" si="377"/>
        <v>#DIV/0!</v>
      </c>
      <c r="I4828">
        <f t="shared" si="378"/>
        <v>0</v>
      </c>
      <c r="J4828" s="40" t="e">
        <f t="shared" si="379"/>
        <v>#DIV/0!</v>
      </c>
      <c r="K4828" t="str">
        <f>+IFERROR(VLOOKUP(D4828,Table_1[#All],2,0),"")</f>
        <v/>
      </c>
    </row>
    <row r="4829" spans="6:11" ht="15" customHeight="1" x14ac:dyDescent="0.3">
      <c r="F4829" t="str">
        <f t="shared" si="375"/>
        <v>_</v>
      </c>
      <c r="G4829">
        <f t="shared" si="376"/>
        <v>0</v>
      </c>
      <c r="H4829" s="40" t="e">
        <f t="shared" si="377"/>
        <v>#DIV/0!</v>
      </c>
      <c r="I4829">
        <f t="shared" si="378"/>
        <v>0</v>
      </c>
      <c r="J4829" s="40" t="e">
        <f t="shared" si="379"/>
        <v>#DIV/0!</v>
      </c>
      <c r="K4829" t="str">
        <f>+IFERROR(VLOOKUP(D4829,Table_1[#All],2,0),"")</f>
        <v/>
      </c>
    </row>
    <row r="4830" spans="6:11" ht="15" customHeight="1" x14ac:dyDescent="0.3">
      <c r="F4830" t="str">
        <f t="shared" si="375"/>
        <v>_</v>
      </c>
      <c r="G4830">
        <f t="shared" si="376"/>
        <v>0</v>
      </c>
      <c r="H4830" s="40" t="e">
        <f t="shared" si="377"/>
        <v>#DIV/0!</v>
      </c>
      <c r="I4830">
        <f t="shared" si="378"/>
        <v>0</v>
      </c>
      <c r="J4830" s="40" t="e">
        <f t="shared" si="379"/>
        <v>#DIV/0!</v>
      </c>
      <c r="K4830" t="str">
        <f>+IFERROR(VLOOKUP(D4830,Table_1[#All],2,0),"")</f>
        <v/>
      </c>
    </row>
    <row r="4831" spans="6:11" ht="15" customHeight="1" x14ac:dyDescent="0.3">
      <c r="F4831" t="str">
        <f t="shared" si="375"/>
        <v>_</v>
      </c>
      <c r="G4831">
        <f t="shared" si="376"/>
        <v>0</v>
      </c>
      <c r="H4831" s="40" t="e">
        <f t="shared" si="377"/>
        <v>#DIV/0!</v>
      </c>
      <c r="I4831">
        <f t="shared" si="378"/>
        <v>0</v>
      </c>
      <c r="J4831" s="40" t="e">
        <f t="shared" si="379"/>
        <v>#DIV/0!</v>
      </c>
      <c r="K4831" t="str">
        <f>+IFERROR(VLOOKUP(D4831,Table_1[#All],2,0),"")</f>
        <v/>
      </c>
    </row>
    <row r="4832" spans="6:11" ht="15" customHeight="1" x14ac:dyDescent="0.3">
      <c r="F4832" t="str">
        <f t="shared" si="375"/>
        <v>_</v>
      </c>
      <c r="G4832">
        <f t="shared" si="376"/>
        <v>0</v>
      </c>
      <c r="H4832" s="40" t="e">
        <f t="shared" si="377"/>
        <v>#DIV/0!</v>
      </c>
      <c r="I4832">
        <f t="shared" si="378"/>
        <v>0</v>
      </c>
      <c r="J4832" s="40" t="e">
        <f t="shared" si="379"/>
        <v>#DIV/0!</v>
      </c>
      <c r="K4832" t="str">
        <f>+IFERROR(VLOOKUP(D4832,Table_1[#All],2,0),"")</f>
        <v/>
      </c>
    </row>
    <row r="4833" spans="6:11" ht="15" customHeight="1" x14ac:dyDescent="0.3">
      <c r="F4833" t="str">
        <f t="shared" si="375"/>
        <v>_</v>
      </c>
      <c r="G4833">
        <f t="shared" si="376"/>
        <v>0</v>
      </c>
      <c r="H4833" s="40" t="e">
        <f t="shared" si="377"/>
        <v>#DIV/0!</v>
      </c>
      <c r="I4833">
        <f t="shared" si="378"/>
        <v>0</v>
      </c>
      <c r="J4833" s="40" t="e">
        <f t="shared" si="379"/>
        <v>#DIV/0!</v>
      </c>
      <c r="K4833" t="str">
        <f>+IFERROR(VLOOKUP(D4833,Table_1[#All],2,0),"")</f>
        <v/>
      </c>
    </row>
    <row r="4834" spans="6:11" ht="15" customHeight="1" x14ac:dyDescent="0.3">
      <c r="F4834" t="str">
        <f t="shared" si="375"/>
        <v>_</v>
      </c>
      <c r="G4834">
        <f t="shared" si="376"/>
        <v>0</v>
      </c>
      <c r="H4834" s="40" t="e">
        <f t="shared" si="377"/>
        <v>#DIV/0!</v>
      </c>
      <c r="I4834">
        <f t="shared" si="378"/>
        <v>0</v>
      </c>
      <c r="J4834" s="40" t="e">
        <f t="shared" si="379"/>
        <v>#DIV/0!</v>
      </c>
      <c r="K4834" t="str">
        <f>+IFERROR(VLOOKUP(D4834,Table_1[#All],2,0),"")</f>
        <v/>
      </c>
    </row>
    <row r="4835" spans="6:11" ht="15" customHeight="1" x14ac:dyDescent="0.3">
      <c r="F4835" t="str">
        <f t="shared" si="375"/>
        <v>_</v>
      </c>
      <c r="G4835">
        <f t="shared" si="376"/>
        <v>0</v>
      </c>
      <c r="H4835" s="40" t="e">
        <f t="shared" si="377"/>
        <v>#DIV/0!</v>
      </c>
      <c r="I4835">
        <f t="shared" si="378"/>
        <v>0</v>
      </c>
      <c r="J4835" s="40" t="e">
        <f t="shared" si="379"/>
        <v>#DIV/0!</v>
      </c>
      <c r="K4835" t="str">
        <f>+IFERROR(VLOOKUP(D4835,Table_1[#All],2,0),"")</f>
        <v/>
      </c>
    </row>
    <row r="4836" spans="6:11" ht="15" customHeight="1" x14ac:dyDescent="0.3">
      <c r="F4836" t="str">
        <f t="shared" si="375"/>
        <v>_</v>
      </c>
      <c r="G4836">
        <f t="shared" si="376"/>
        <v>0</v>
      </c>
      <c r="H4836" s="40" t="e">
        <f t="shared" si="377"/>
        <v>#DIV/0!</v>
      </c>
      <c r="I4836">
        <f t="shared" si="378"/>
        <v>0</v>
      </c>
      <c r="J4836" s="40" t="e">
        <f t="shared" si="379"/>
        <v>#DIV/0!</v>
      </c>
      <c r="K4836" t="str">
        <f>+IFERROR(VLOOKUP(D4836,Table_1[#All],2,0),"")</f>
        <v/>
      </c>
    </row>
    <row r="4837" spans="6:11" ht="15" customHeight="1" x14ac:dyDescent="0.3">
      <c r="F4837" t="str">
        <f t="shared" si="375"/>
        <v>_</v>
      </c>
      <c r="G4837">
        <f t="shared" si="376"/>
        <v>0</v>
      </c>
      <c r="H4837" s="40" t="e">
        <f t="shared" si="377"/>
        <v>#DIV/0!</v>
      </c>
      <c r="I4837">
        <f t="shared" si="378"/>
        <v>0</v>
      </c>
      <c r="J4837" s="40" t="e">
        <f t="shared" si="379"/>
        <v>#DIV/0!</v>
      </c>
      <c r="K4837" t="str">
        <f>+IFERROR(VLOOKUP(D4837,Table_1[#All],2,0),"")</f>
        <v/>
      </c>
    </row>
    <row r="4838" spans="6:11" ht="15" customHeight="1" x14ac:dyDescent="0.3">
      <c r="F4838" t="str">
        <f t="shared" si="375"/>
        <v>_</v>
      </c>
      <c r="G4838">
        <f t="shared" si="376"/>
        <v>0</v>
      </c>
      <c r="H4838" s="40" t="e">
        <f t="shared" si="377"/>
        <v>#DIV/0!</v>
      </c>
      <c r="I4838">
        <f t="shared" si="378"/>
        <v>0</v>
      </c>
      <c r="J4838" s="40" t="e">
        <f t="shared" si="379"/>
        <v>#DIV/0!</v>
      </c>
      <c r="K4838" t="str">
        <f>+IFERROR(VLOOKUP(D4838,Table_1[#All],2,0),"")</f>
        <v/>
      </c>
    </row>
    <row r="4839" spans="6:11" ht="15" customHeight="1" x14ac:dyDescent="0.3">
      <c r="F4839" t="str">
        <f t="shared" si="375"/>
        <v>_</v>
      </c>
      <c r="G4839">
        <f t="shared" si="376"/>
        <v>0</v>
      </c>
      <c r="H4839" s="40" t="e">
        <f t="shared" si="377"/>
        <v>#DIV/0!</v>
      </c>
      <c r="I4839">
        <f t="shared" si="378"/>
        <v>0</v>
      </c>
      <c r="J4839" s="40" t="e">
        <f t="shared" si="379"/>
        <v>#DIV/0!</v>
      </c>
      <c r="K4839" t="str">
        <f>+IFERROR(VLOOKUP(D4839,Table_1[#All],2,0),"")</f>
        <v/>
      </c>
    </row>
    <row r="4840" spans="6:11" ht="15" customHeight="1" x14ac:dyDescent="0.3">
      <c r="F4840" t="str">
        <f t="shared" si="375"/>
        <v>_</v>
      </c>
      <c r="G4840">
        <f t="shared" si="376"/>
        <v>0</v>
      </c>
      <c r="H4840" s="40" t="e">
        <f t="shared" si="377"/>
        <v>#DIV/0!</v>
      </c>
      <c r="I4840">
        <f t="shared" si="378"/>
        <v>0</v>
      </c>
      <c r="J4840" s="40" t="e">
        <f t="shared" si="379"/>
        <v>#DIV/0!</v>
      </c>
      <c r="K4840" t="str">
        <f>+IFERROR(VLOOKUP(D4840,Table_1[#All],2,0),"")</f>
        <v/>
      </c>
    </row>
    <row r="4841" spans="6:11" ht="15" customHeight="1" x14ac:dyDescent="0.3">
      <c r="F4841" t="str">
        <f t="shared" si="375"/>
        <v>_</v>
      </c>
      <c r="G4841">
        <f t="shared" si="376"/>
        <v>0</v>
      </c>
      <c r="H4841" s="40" t="e">
        <f t="shared" si="377"/>
        <v>#DIV/0!</v>
      </c>
      <c r="I4841">
        <f t="shared" si="378"/>
        <v>0</v>
      </c>
      <c r="J4841" s="40" t="e">
        <f t="shared" si="379"/>
        <v>#DIV/0!</v>
      </c>
      <c r="K4841" t="str">
        <f>+IFERROR(VLOOKUP(D4841,Table_1[#All],2,0),"")</f>
        <v/>
      </c>
    </row>
    <row r="4842" spans="6:11" ht="15" customHeight="1" x14ac:dyDescent="0.3">
      <c r="F4842" t="str">
        <f t="shared" si="375"/>
        <v>_</v>
      </c>
      <c r="G4842">
        <f t="shared" si="376"/>
        <v>0</v>
      </c>
      <c r="H4842" s="40" t="e">
        <f t="shared" si="377"/>
        <v>#DIV/0!</v>
      </c>
      <c r="I4842">
        <f t="shared" si="378"/>
        <v>0</v>
      </c>
      <c r="J4842" s="40" t="e">
        <f t="shared" si="379"/>
        <v>#DIV/0!</v>
      </c>
      <c r="K4842" t="str">
        <f>+IFERROR(VLOOKUP(D4842,Table_1[#All],2,0),"")</f>
        <v/>
      </c>
    </row>
    <row r="4843" spans="6:11" ht="15" customHeight="1" x14ac:dyDescent="0.3">
      <c r="F4843" t="str">
        <f t="shared" si="375"/>
        <v>_</v>
      </c>
      <c r="G4843">
        <f t="shared" si="376"/>
        <v>0</v>
      </c>
      <c r="H4843" s="40" t="e">
        <f t="shared" si="377"/>
        <v>#DIV/0!</v>
      </c>
      <c r="I4843">
        <f t="shared" si="378"/>
        <v>0</v>
      </c>
      <c r="J4843" s="40" t="e">
        <f t="shared" si="379"/>
        <v>#DIV/0!</v>
      </c>
      <c r="K4843" t="str">
        <f>+IFERROR(VLOOKUP(D4843,Table_1[#All],2,0),"")</f>
        <v/>
      </c>
    </row>
    <row r="4844" spans="6:11" ht="15" customHeight="1" x14ac:dyDescent="0.3">
      <c r="F4844" t="str">
        <f t="shared" si="375"/>
        <v>_</v>
      </c>
      <c r="G4844">
        <f t="shared" si="376"/>
        <v>0</v>
      </c>
      <c r="H4844" s="40" t="e">
        <f t="shared" si="377"/>
        <v>#DIV/0!</v>
      </c>
      <c r="I4844">
        <f t="shared" si="378"/>
        <v>0</v>
      </c>
      <c r="J4844" s="40" t="e">
        <f t="shared" si="379"/>
        <v>#DIV/0!</v>
      </c>
      <c r="K4844" t="str">
        <f>+IFERROR(VLOOKUP(D4844,Table_1[#All],2,0),"")</f>
        <v/>
      </c>
    </row>
    <row r="4845" spans="6:11" ht="15" customHeight="1" x14ac:dyDescent="0.3">
      <c r="F4845" t="str">
        <f t="shared" si="375"/>
        <v>_</v>
      </c>
      <c r="G4845">
        <f t="shared" si="376"/>
        <v>0</v>
      </c>
      <c r="H4845" s="40" t="e">
        <f t="shared" si="377"/>
        <v>#DIV/0!</v>
      </c>
      <c r="I4845">
        <f t="shared" si="378"/>
        <v>0</v>
      </c>
      <c r="J4845" s="40" t="e">
        <f t="shared" si="379"/>
        <v>#DIV/0!</v>
      </c>
      <c r="K4845" t="str">
        <f>+IFERROR(VLOOKUP(D4845,Table_1[#All],2,0),"")</f>
        <v/>
      </c>
    </row>
    <row r="4846" spans="6:11" ht="15" customHeight="1" x14ac:dyDescent="0.3">
      <c r="F4846" t="str">
        <f t="shared" si="375"/>
        <v>_</v>
      </c>
      <c r="G4846">
        <f t="shared" si="376"/>
        <v>0</v>
      </c>
      <c r="H4846" s="40" t="e">
        <f t="shared" si="377"/>
        <v>#DIV/0!</v>
      </c>
      <c r="I4846">
        <f t="shared" si="378"/>
        <v>0</v>
      </c>
      <c r="J4846" s="40" t="e">
        <f t="shared" si="379"/>
        <v>#DIV/0!</v>
      </c>
      <c r="K4846" t="str">
        <f>+IFERROR(VLOOKUP(D4846,Table_1[#All],2,0),"")</f>
        <v/>
      </c>
    </row>
    <row r="4847" spans="6:11" ht="15" customHeight="1" x14ac:dyDescent="0.3">
      <c r="F4847" t="str">
        <f t="shared" si="375"/>
        <v>_</v>
      </c>
      <c r="G4847">
        <f t="shared" si="376"/>
        <v>0</v>
      </c>
      <c r="H4847" s="40" t="e">
        <f t="shared" si="377"/>
        <v>#DIV/0!</v>
      </c>
      <c r="I4847">
        <f t="shared" si="378"/>
        <v>0</v>
      </c>
      <c r="J4847" s="40" t="e">
        <f t="shared" si="379"/>
        <v>#DIV/0!</v>
      </c>
      <c r="K4847" t="str">
        <f>+IFERROR(VLOOKUP(D4847,Table_1[#All],2,0),"")</f>
        <v/>
      </c>
    </row>
    <row r="4848" spans="6:11" ht="15" customHeight="1" x14ac:dyDescent="0.3">
      <c r="F4848" t="str">
        <f t="shared" si="375"/>
        <v>_</v>
      </c>
      <c r="G4848">
        <f t="shared" si="376"/>
        <v>0</v>
      </c>
      <c r="H4848" s="40" t="e">
        <f t="shared" si="377"/>
        <v>#DIV/0!</v>
      </c>
      <c r="I4848">
        <f t="shared" si="378"/>
        <v>0</v>
      </c>
      <c r="J4848" s="40" t="e">
        <f t="shared" si="379"/>
        <v>#DIV/0!</v>
      </c>
      <c r="K4848" t="str">
        <f>+IFERROR(VLOOKUP(D4848,Table_1[#All],2,0),"")</f>
        <v/>
      </c>
    </row>
    <row r="4849" spans="6:11" ht="15" customHeight="1" x14ac:dyDescent="0.3">
      <c r="F4849" t="str">
        <f t="shared" si="375"/>
        <v>_</v>
      </c>
      <c r="G4849">
        <f t="shared" si="376"/>
        <v>0</v>
      </c>
      <c r="H4849" s="40" t="e">
        <f t="shared" si="377"/>
        <v>#DIV/0!</v>
      </c>
      <c r="I4849">
        <f t="shared" si="378"/>
        <v>0</v>
      </c>
      <c r="J4849" s="40" t="e">
        <f t="shared" si="379"/>
        <v>#DIV/0!</v>
      </c>
      <c r="K4849" t="str">
        <f>+IFERROR(VLOOKUP(D4849,Table_1[#All],2,0),"")</f>
        <v/>
      </c>
    </row>
    <row r="4850" spans="6:11" ht="15" customHeight="1" x14ac:dyDescent="0.3">
      <c r="F4850" t="str">
        <f t="shared" si="375"/>
        <v>_</v>
      </c>
      <c r="G4850">
        <f t="shared" si="376"/>
        <v>0</v>
      </c>
      <c r="H4850" s="40" t="e">
        <f t="shared" si="377"/>
        <v>#DIV/0!</v>
      </c>
      <c r="I4850">
        <f t="shared" si="378"/>
        <v>0</v>
      </c>
      <c r="J4850" s="40" t="e">
        <f t="shared" si="379"/>
        <v>#DIV/0!</v>
      </c>
      <c r="K4850" t="str">
        <f>+IFERROR(VLOOKUP(D4850,Table_1[#All],2,0),"")</f>
        <v/>
      </c>
    </row>
    <row r="4851" spans="6:11" ht="15" customHeight="1" x14ac:dyDescent="0.3">
      <c r="F4851" t="str">
        <f t="shared" si="375"/>
        <v>_</v>
      </c>
      <c r="G4851">
        <f t="shared" si="376"/>
        <v>0</v>
      </c>
      <c r="H4851" s="40" t="e">
        <f t="shared" si="377"/>
        <v>#DIV/0!</v>
      </c>
      <c r="I4851">
        <f t="shared" si="378"/>
        <v>0</v>
      </c>
      <c r="J4851" s="40" t="e">
        <f t="shared" si="379"/>
        <v>#DIV/0!</v>
      </c>
      <c r="K4851" t="str">
        <f>+IFERROR(VLOOKUP(D4851,Table_1[#All],2,0),"")</f>
        <v/>
      </c>
    </row>
    <row r="4852" spans="6:11" ht="15" customHeight="1" x14ac:dyDescent="0.3">
      <c r="F4852" t="str">
        <f t="shared" si="375"/>
        <v>_</v>
      </c>
      <c r="G4852">
        <f t="shared" si="376"/>
        <v>0</v>
      </c>
      <c r="H4852" s="40" t="e">
        <f t="shared" si="377"/>
        <v>#DIV/0!</v>
      </c>
      <c r="I4852">
        <f t="shared" si="378"/>
        <v>0</v>
      </c>
      <c r="J4852" s="40" t="e">
        <f t="shared" si="379"/>
        <v>#DIV/0!</v>
      </c>
      <c r="K4852" t="str">
        <f>+IFERROR(VLOOKUP(D4852,Table_1[#All],2,0),"")</f>
        <v/>
      </c>
    </row>
    <row r="4853" spans="6:11" ht="15" customHeight="1" x14ac:dyDescent="0.3">
      <c r="F4853" t="str">
        <f t="shared" si="375"/>
        <v>_</v>
      </c>
      <c r="G4853">
        <f t="shared" si="376"/>
        <v>0</v>
      </c>
      <c r="H4853" s="40" t="e">
        <f t="shared" si="377"/>
        <v>#DIV/0!</v>
      </c>
      <c r="I4853">
        <f t="shared" si="378"/>
        <v>0</v>
      </c>
      <c r="J4853" s="40" t="e">
        <f t="shared" si="379"/>
        <v>#DIV/0!</v>
      </c>
      <c r="K4853" t="str">
        <f>+IFERROR(VLOOKUP(D4853,Table_1[#All],2,0),"")</f>
        <v/>
      </c>
    </row>
    <row r="4854" spans="6:11" ht="15" customHeight="1" x14ac:dyDescent="0.3">
      <c r="F4854" t="str">
        <f t="shared" si="375"/>
        <v>_</v>
      </c>
      <c r="G4854">
        <f t="shared" si="376"/>
        <v>0</v>
      </c>
      <c r="H4854" s="40" t="e">
        <f t="shared" si="377"/>
        <v>#DIV/0!</v>
      </c>
      <c r="I4854">
        <f t="shared" si="378"/>
        <v>0</v>
      </c>
      <c r="J4854" s="40" t="e">
        <f t="shared" si="379"/>
        <v>#DIV/0!</v>
      </c>
      <c r="K4854" t="str">
        <f>+IFERROR(VLOOKUP(D4854,Table_1[#All],2,0),"")</f>
        <v/>
      </c>
    </row>
    <row r="4855" spans="6:11" ht="15" customHeight="1" x14ac:dyDescent="0.3">
      <c r="F4855" t="str">
        <f t="shared" si="375"/>
        <v>_</v>
      </c>
      <c r="G4855">
        <f t="shared" si="376"/>
        <v>0</v>
      </c>
      <c r="H4855" s="40" t="e">
        <f t="shared" si="377"/>
        <v>#DIV/0!</v>
      </c>
      <c r="I4855">
        <f t="shared" si="378"/>
        <v>0</v>
      </c>
      <c r="J4855" s="40" t="e">
        <f t="shared" si="379"/>
        <v>#DIV/0!</v>
      </c>
      <c r="K4855" t="str">
        <f>+IFERROR(VLOOKUP(D4855,Table_1[#All],2,0),"")</f>
        <v/>
      </c>
    </row>
    <row r="4856" spans="6:11" ht="15" customHeight="1" x14ac:dyDescent="0.3">
      <c r="F4856" t="str">
        <f t="shared" si="375"/>
        <v>_</v>
      </c>
      <c r="G4856">
        <f t="shared" si="376"/>
        <v>0</v>
      </c>
      <c r="H4856" s="40" t="e">
        <f t="shared" si="377"/>
        <v>#DIV/0!</v>
      </c>
      <c r="I4856">
        <f t="shared" si="378"/>
        <v>0</v>
      </c>
      <c r="J4856" s="40" t="e">
        <f t="shared" si="379"/>
        <v>#DIV/0!</v>
      </c>
      <c r="K4856" t="str">
        <f>+IFERROR(VLOOKUP(D4856,Table_1[#All],2,0),"")</f>
        <v/>
      </c>
    </row>
    <row r="4857" spans="6:11" ht="15" customHeight="1" x14ac:dyDescent="0.3">
      <c r="F4857" t="str">
        <f t="shared" si="375"/>
        <v>_</v>
      </c>
      <c r="G4857">
        <f t="shared" si="376"/>
        <v>0</v>
      </c>
      <c r="H4857" s="40" t="e">
        <f t="shared" si="377"/>
        <v>#DIV/0!</v>
      </c>
      <c r="I4857">
        <f t="shared" si="378"/>
        <v>0</v>
      </c>
      <c r="J4857" s="40" t="e">
        <f t="shared" si="379"/>
        <v>#DIV/0!</v>
      </c>
      <c r="K4857" t="str">
        <f>+IFERROR(VLOOKUP(D4857,Table_1[#All],2,0),"")</f>
        <v/>
      </c>
    </row>
    <row r="4858" spans="6:11" ht="15" customHeight="1" x14ac:dyDescent="0.3">
      <c r="F4858" t="str">
        <f t="shared" si="375"/>
        <v>_</v>
      </c>
      <c r="G4858">
        <f t="shared" si="376"/>
        <v>0</v>
      </c>
      <c r="H4858" s="40" t="e">
        <f t="shared" si="377"/>
        <v>#DIV/0!</v>
      </c>
      <c r="I4858">
        <f t="shared" si="378"/>
        <v>0</v>
      </c>
      <c r="J4858" s="40" t="e">
        <f t="shared" si="379"/>
        <v>#DIV/0!</v>
      </c>
      <c r="K4858" t="str">
        <f>+IFERROR(VLOOKUP(D4858,Table_1[#All],2,0),"")</f>
        <v/>
      </c>
    </row>
    <row r="4859" spans="6:11" ht="15" customHeight="1" x14ac:dyDescent="0.3">
      <c r="F4859" t="str">
        <f t="shared" si="375"/>
        <v>_</v>
      </c>
      <c r="G4859">
        <f t="shared" si="376"/>
        <v>0</v>
      </c>
      <c r="H4859" s="40" t="e">
        <f t="shared" si="377"/>
        <v>#DIV/0!</v>
      </c>
      <c r="I4859">
        <f t="shared" si="378"/>
        <v>0</v>
      </c>
      <c r="J4859" s="40" t="e">
        <f t="shared" si="379"/>
        <v>#DIV/0!</v>
      </c>
      <c r="K4859" t="str">
        <f>+IFERROR(VLOOKUP(D4859,Table_1[#All],2,0),"")</f>
        <v/>
      </c>
    </row>
    <row r="4860" spans="6:11" ht="15" customHeight="1" x14ac:dyDescent="0.3">
      <c r="F4860" t="str">
        <f t="shared" si="375"/>
        <v>_</v>
      </c>
      <c r="G4860">
        <f t="shared" si="376"/>
        <v>0</v>
      </c>
      <c r="H4860" s="40" t="e">
        <f t="shared" si="377"/>
        <v>#DIV/0!</v>
      </c>
      <c r="I4860">
        <f t="shared" si="378"/>
        <v>0</v>
      </c>
      <c r="J4860" s="40" t="e">
        <f t="shared" si="379"/>
        <v>#DIV/0!</v>
      </c>
      <c r="K4860" t="str">
        <f>+IFERROR(VLOOKUP(D4860,Table_1[#All],2,0),"")</f>
        <v/>
      </c>
    </row>
    <row r="4861" spans="6:11" ht="15" customHeight="1" x14ac:dyDescent="0.3">
      <c r="F4861" t="str">
        <f t="shared" si="375"/>
        <v>_</v>
      </c>
      <c r="G4861">
        <f t="shared" si="376"/>
        <v>0</v>
      </c>
      <c r="H4861" s="40" t="e">
        <f t="shared" si="377"/>
        <v>#DIV/0!</v>
      </c>
      <c r="I4861">
        <f t="shared" si="378"/>
        <v>0</v>
      </c>
      <c r="J4861" s="40" t="e">
        <f t="shared" si="379"/>
        <v>#DIV/0!</v>
      </c>
      <c r="K4861" t="str">
        <f>+IFERROR(VLOOKUP(D4861,Table_1[#All],2,0),"")</f>
        <v/>
      </c>
    </row>
    <row r="4862" spans="6:11" ht="15" customHeight="1" x14ac:dyDescent="0.3">
      <c r="F4862" t="str">
        <f t="shared" si="375"/>
        <v>_</v>
      </c>
      <c r="G4862">
        <f t="shared" si="376"/>
        <v>0</v>
      </c>
      <c r="H4862" s="40" t="e">
        <f t="shared" si="377"/>
        <v>#DIV/0!</v>
      </c>
      <c r="I4862">
        <f t="shared" si="378"/>
        <v>0</v>
      </c>
      <c r="J4862" s="40" t="e">
        <f t="shared" si="379"/>
        <v>#DIV/0!</v>
      </c>
      <c r="K4862" t="str">
        <f>+IFERROR(VLOOKUP(D4862,Table_1[#All],2,0),"")</f>
        <v/>
      </c>
    </row>
    <row r="4863" spans="6:11" ht="15" customHeight="1" x14ac:dyDescent="0.3">
      <c r="F4863" t="str">
        <f t="shared" si="375"/>
        <v>_</v>
      </c>
      <c r="G4863">
        <f t="shared" si="376"/>
        <v>0</v>
      </c>
      <c r="H4863" s="40" t="e">
        <f t="shared" si="377"/>
        <v>#DIV/0!</v>
      </c>
      <c r="I4863">
        <f t="shared" si="378"/>
        <v>0</v>
      </c>
      <c r="J4863" s="40" t="e">
        <f t="shared" si="379"/>
        <v>#DIV/0!</v>
      </c>
      <c r="K4863" t="str">
        <f>+IFERROR(VLOOKUP(D4863,Table_1[#All],2,0),"")</f>
        <v/>
      </c>
    </row>
    <row r="4864" spans="6:11" ht="15" customHeight="1" x14ac:dyDescent="0.3">
      <c r="F4864" t="str">
        <f t="shared" si="375"/>
        <v>_</v>
      </c>
      <c r="G4864">
        <f t="shared" si="376"/>
        <v>0</v>
      </c>
      <c r="H4864" s="40" t="e">
        <f t="shared" si="377"/>
        <v>#DIV/0!</v>
      </c>
      <c r="I4864">
        <f t="shared" si="378"/>
        <v>0</v>
      </c>
      <c r="J4864" s="40" t="e">
        <f t="shared" si="379"/>
        <v>#DIV/0!</v>
      </c>
      <c r="K4864" t="str">
        <f>+IFERROR(VLOOKUP(D4864,Table_1[#All],2,0),"")</f>
        <v/>
      </c>
    </row>
    <row r="4865" spans="6:11" ht="15" customHeight="1" x14ac:dyDescent="0.3">
      <c r="F4865" t="str">
        <f t="shared" si="375"/>
        <v>_</v>
      </c>
      <c r="G4865">
        <f t="shared" si="376"/>
        <v>0</v>
      </c>
      <c r="H4865" s="40" t="e">
        <f t="shared" si="377"/>
        <v>#DIV/0!</v>
      </c>
      <c r="I4865">
        <f t="shared" si="378"/>
        <v>0</v>
      </c>
      <c r="J4865" s="40" t="e">
        <f t="shared" si="379"/>
        <v>#DIV/0!</v>
      </c>
      <c r="K4865" t="str">
        <f>+IFERROR(VLOOKUP(D4865,Table_1[#All],2,0),"")</f>
        <v/>
      </c>
    </row>
    <row r="4866" spans="6:11" ht="15" customHeight="1" x14ac:dyDescent="0.3">
      <c r="F4866" t="str">
        <f t="shared" si="375"/>
        <v>_</v>
      </c>
      <c r="G4866">
        <f t="shared" si="376"/>
        <v>0</v>
      </c>
      <c r="H4866" s="40" t="e">
        <f t="shared" si="377"/>
        <v>#DIV/0!</v>
      </c>
      <c r="I4866">
        <f t="shared" si="378"/>
        <v>0</v>
      </c>
      <c r="J4866" s="40" t="e">
        <f t="shared" si="379"/>
        <v>#DIV/0!</v>
      </c>
      <c r="K4866" t="str">
        <f>+IFERROR(VLOOKUP(D4866,Table_1[#All],2,0),"")</f>
        <v/>
      </c>
    </row>
    <row r="4867" spans="6:11" ht="15" customHeight="1" x14ac:dyDescent="0.3">
      <c r="F4867" t="str">
        <f t="shared" ref="F4867:F4930" si="380">+CONCATENATE(A4867,"_",B4867)</f>
        <v>_</v>
      </c>
      <c r="G4867">
        <f t="shared" ref="G4867:G4930" si="381">+SUMIFS($E$2:$E$1048576,$D$2:$D$1048576,"00. VENDES",$F$2:$F$1048576,F4867)</f>
        <v>0</v>
      </c>
      <c r="H4867" s="40" t="e">
        <f t="shared" ref="H4867:H4930" si="382">+E4867/G4867</f>
        <v>#DIV/0!</v>
      </c>
      <c r="I4867">
        <f t="shared" ref="I4867:I4930" si="383">+SUMIFS($E$2:$E$9999,$D$2:$D$9999,"00. VENDES",$B$2:$B$9999,B4867)</f>
        <v>0</v>
      </c>
      <c r="J4867" s="40" t="e">
        <f t="shared" ref="J4867:J4930" si="384">+E4867/I4867</f>
        <v>#DIV/0!</v>
      </c>
      <c r="K4867" t="str">
        <f>+IFERROR(VLOOKUP(D4867,Table_1[#All],2,0),"")</f>
        <v/>
      </c>
    </row>
    <row r="4868" spans="6:11" ht="15" customHeight="1" x14ac:dyDescent="0.3">
      <c r="F4868" t="str">
        <f t="shared" si="380"/>
        <v>_</v>
      </c>
      <c r="G4868">
        <f t="shared" si="381"/>
        <v>0</v>
      </c>
      <c r="H4868" s="40" t="e">
        <f t="shared" si="382"/>
        <v>#DIV/0!</v>
      </c>
      <c r="I4868">
        <f t="shared" si="383"/>
        <v>0</v>
      </c>
      <c r="J4868" s="40" t="e">
        <f t="shared" si="384"/>
        <v>#DIV/0!</v>
      </c>
      <c r="K4868" t="str">
        <f>+IFERROR(VLOOKUP(D4868,Table_1[#All],2,0),"")</f>
        <v/>
      </c>
    </row>
    <row r="4869" spans="6:11" ht="15" customHeight="1" x14ac:dyDescent="0.3">
      <c r="F4869" t="str">
        <f t="shared" si="380"/>
        <v>_</v>
      </c>
      <c r="G4869">
        <f t="shared" si="381"/>
        <v>0</v>
      </c>
      <c r="H4869" s="40" t="e">
        <f t="shared" si="382"/>
        <v>#DIV/0!</v>
      </c>
      <c r="I4869">
        <f t="shared" si="383"/>
        <v>0</v>
      </c>
      <c r="J4869" s="40" t="e">
        <f t="shared" si="384"/>
        <v>#DIV/0!</v>
      </c>
      <c r="K4869" t="str">
        <f>+IFERROR(VLOOKUP(D4869,Table_1[#All],2,0),"")</f>
        <v/>
      </c>
    </row>
    <row r="4870" spans="6:11" ht="15" customHeight="1" x14ac:dyDescent="0.3">
      <c r="F4870" t="str">
        <f t="shared" si="380"/>
        <v>_</v>
      </c>
      <c r="G4870">
        <f t="shared" si="381"/>
        <v>0</v>
      </c>
      <c r="H4870" s="40" t="e">
        <f t="shared" si="382"/>
        <v>#DIV/0!</v>
      </c>
      <c r="I4870">
        <f t="shared" si="383"/>
        <v>0</v>
      </c>
      <c r="J4870" s="40" t="e">
        <f t="shared" si="384"/>
        <v>#DIV/0!</v>
      </c>
      <c r="K4870" t="str">
        <f>+IFERROR(VLOOKUP(D4870,Table_1[#All],2,0),"")</f>
        <v/>
      </c>
    </row>
    <row r="4871" spans="6:11" ht="15" customHeight="1" x14ac:dyDescent="0.3">
      <c r="F4871" t="str">
        <f t="shared" si="380"/>
        <v>_</v>
      </c>
      <c r="G4871">
        <f t="shared" si="381"/>
        <v>0</v>
      </c>
      <c r="H4871" s="40" t="e">
        <f t="shared" si="382"/>
        <v>#DIV/0!</v>
      </c>
      <c r="I4871">
        <f t="shared" si="383"/>
        <v>0</v>
      </c>
      <c r="J4871" s="40" t="e">
        <f t="shared" si="384"/>
        <v>#DIV/0!</v>
      </c>
      <c r="K4871" t="str">
        <f>+IFERROR(VLOOKUP(D4871,Table_1[#All],2,0),"")</f>
        <v/>
      </c>
    </row>
    <row r="4872" spans="6:11" ht="15" customHeight="1" x14ac:dyDescent="0.3">
      <c r="F4872" t="str">
        <f t="shared" si="380"/>
        <v>_</v>
      </c>
      <c r="G4872">
        <f t="shared" si="381"/>
        <v>0</v>
      </c>
      <c r="H4872" s="40" t="e">
        <f t="shared" si="382"/>
        <v>#DIV/0!</v>
      </c>
      <c r="I4872">
        <f t="shared" si="383"/>
        <v>0</v>
      </c>
      <c r="J4872" s="40" t="e">
        <f t="shared" si="384"/>
        <v>#DIV/0!</v>
      </c>
      <c r="K4872" t="str">
        <f>+IFERROR(VLOOKUP(D4872,Table_1[#All],2,0),"")</f>
        <v/>
      </c>
    </row>
    <row r="4873" spans="6:11" ht="15" customHeight="1" x14ac:dyDescent="0.3">
      <c r="F4873" t="str">
        <f t="shared" si="380"/>
        <v>_</v>
      </c>
      <c r="G4873">
        <f t="shared" si="381"/>
        <v>0</v>
      </c>
      <c r="H4873" s="40" t="e">
        <f t="shared" si="382"/>
        <v>#DIV/0!</v>
      </c>
      <c r="I4873">
        <f t="shared" si="383"/>
        <v>0</v>
      </c>
      <c r="J4873" s="40" t="e">
        <f t="shared" si="384"/>
        <v>#DIV/0!</v>
      </c>
      <c r="K4873" t="str">
        <f>+IFERROR(VLOOKUP(D4873,Table_1[#All],2,0),"")</f>
        <v/>
      </c>
    </row>
    <row r="4874" spans="6:11" ht="15" customHeight="1" x14ac:dyDescent="0.3">
      <c r="F4874" t="str">
        <f t="shared" si="380"/>
        <v>_</v>
      </c>
      <c r="G4874">
        <f t="shared" si="381"/>
        <v>0</v>
      </c>
      <c r="H4874" s="40" t="e">
        <f t="shared" si="382"/>
        <v>#DIV/0!</v>
      </c>
      <c r="I4874">
        <f t="shared" si="383"/>
        <v>0</v>
      </c>
      <c r="J4874" s="40" t="e">
        <f t="shared" si="384"/>
        <v>#DIV/0!</v>
      </c>
      <c r="K4874" t="str">
        <f>+IFERROR(VLOOKUP(D4874,Table_1[#All],2,0),"")</f>
        <v/>
      </c>
    </row>
    <row r="4875" spans="6:11" ht="15" customHeight="1" x14ac:dyDescent="0.3">
      <c r="F4875" t="str">
        <f t="shared" si="380"/>
        <v>_</v>
      </c>
      <c r="G4875">
        <f t="shared" si="381"/>
        <v>0</v>
      </c>
      <c r="H4875" s="40" t="e">
        <f t="shared" si="382"/>
        <v>#DIV/0!</v>
      </c>
      <c r="I4875">
        <f t="shared" si="383"/>
        <v>0</v>
      </c>
      <c r="J4875" s="40" t="e">
        <f t="shared" si="384"/>
        <v>#DIV/0!</v>
      </c>
      <c r="K4875" t="str">
        <f>+IFERROR(VLOOKUP(D4875,Table_1[#All],2,0),"")</f>
        <v/>
      </c>
    </row>
    <row r="4876" spans="6:11" ht="15" customHeight="1" x14ac:dyDescent="0.3">
      <c r="F4876" t="str">
        <f t="shared" si="380"/>
        <v>_</v>
      </c>
      <c r="G4876">
        <f t="shared" si="381"/>
        <v>0</v>
      </c>
      <c r="H4876" s="40" t="e">
        <f t="shared" si="382"/>
        <v>#DIV/0!</v>
      </c>
      <c r="I4876">
        <f t="shared" si="383"/>
        <v>0</v>
      </c>
      <c r="J4876" s="40" t="e">
        <f t="shared" si="384"/>
        <v>#DIV/0!</v>
      </c>
      <c r="K4876" t="str">
        <f>+IFERROR(VLOOKUP(D4876,Table_1[#All],2,0),"")</f>
        <v/>
      </c>
    </row>
    <row r="4877" spans="6:11" ht="15" customHeight="1" x14ac:dyDescent="0.3">
      <c r="F4877" t="str">
        <f t="shared" si="380"/>
        <v>_</v>
      </c>
      <c r="G4877">
        <f t="shared" si="381"/>
        <v>0</v>
      </c>
      <c r="H4877" s="40" t="e">
        <f t="shared" si="382"/>
        <v>#DIV/0!</v>
      </c>
      <c r="I4877">
        <f t="shared" si="383"/>
        <v>0</v>
      </c>
      <c r="J4877" s="40" t="e">
        <f t="shared" si="384"/>
        <v>#DIV/0!</v>
      </c>
      <c r="K4877" t="str">
        <f>+IFERROR(VLOOKUP(D4877,Table_1[#All],2,0),"")</f>
        <v/>
      </c>
    </row>
    <row r="4878" spans="6:11" ht="15" customHeight="1" x14ac:dyDescent="0.3">
      <c r="F4878" t="str">
        <f t="shared" si="380"/>
        <v>_</v>
      </c>
      <c r="G4878">
        <f t="shared" si="381"/>
        <v>0</v>
      </c>
      <c r="H4878" s="40" t="e">
        <f t="shared" si="382"/>
        <v>#DIV/0!</v>
      </c>
      <c r="I4878">
        <f t="shared" si="383"/>
        <v>0</v>
      </c>
      <c r="J4878" s="40" t="e">
        <f t="shared" si="384"/>
        <v>#DIV/0!</v>
      </c>
      <c r="K4878" t="str">
        <f>+IFERROR(VLOOKUP(D4878,Table_1[#All],2,0),"")</f>
        <v/>
      </c>
    </row>
    <row r="4879" spans="6:11" ht="15" customHeight="1" x14ac:dyDescent="0.3">
      <c r="F4879" t="str">
        <f t="shared" si="380"/>
        <v>_</v>
      </c>
      <c r="G4879">
        <f t="shared" si="381"/>
        <v>0</v>
      </c>
      <c r="H4879" s="40" t="e">
        <f t="shared" si="382"/>
        <v>#DIV/0!</v>
      </c>
      <c r="I4879">
        <f t="shared" si="383"/>
        <v>0</v>
      </c>
      <c r="J4879" s="40" t="e">
        <f t="shared" si="384"/>
        <v>#DIV/0!</v>
      </c>
      <c r="K4879" t="str">
        <f>+IFERROR(VLOOKUP(D4879,Table_1[#All],2,0),"")</f>
        <v/>
      </c>
    </row>
    <row r="4880" spans="6:11" ht="15" customHeight="1" x14ac:dyDescent="0.3">
      <c r="F4880" t="str">
        <f t="shared" si="380"/>
        <v>_</v>
      </c>
      <c r="G4880">
        <f t="shared" si="381"/>
        <v>0</v>
      </c>
      <c r="H4880" s="40" t="e">
        <f t="shared" si="382"/>
        <v>#DIV/0!</v>
      </c>
      <c r="I4880">
        <f t="shared" si="383"/>
        <v>0</v>
      </c>
      <c r="J4880" s="40" t="e">
        <f t="shared" si="384"/>
        <v>#DIV/0!</v>
      </c>
      <c r="K4880" t="str">
        <f>+IFERROR(VLOOKUP(D4880,Table_1[#All],2,0),"")</f>
        <v/>
      </c>
    </row>
    <row r="4881" spans="6:11" ht="15" customHeight="1" x14ac:dyDescent="0.3">
      <c r="F4881" t="str">
        <f t="shared" si="380"/>
        <v>_</v>
      </c>
      <c r="G4881">
        <f t="shared" si="381"/>
        <v>0</v>
      </c>
      <c r="H4881" s="40" t="e">
        <f t="shared" si="382"/>
        <v>#DIV/0!</v>
      </c>
      <c r="I4881">
        <f t="shared" si="383"/>
        <v>0</v>
      </c>
      <c r="J4881" s="40" t="e">
        <f t="shared" si="384"/>
        <v>#DIV/0!</v>
      </c>
      <c r="K4881" t="str">
        <f>+IFERROR(VLOOKUP(D4881,Table_1[#All],2,0),"")</f>
        <v/>
      </c>
    </row>
    <row r="4882" spans="6:11" ht="15" customHeight="1" x14ac:dyDescent="0.3">
      <c r="F4882" t="str">
        <f t="shared" si="380"/>
        <v>_</v>
      </c>
      <c r="G4882">
        <f t="shared" si="381"/>
        <v>0</v>
      </c>
      <c r="H4882" s="40" t="e">
        <f t="shared" si="382"/>
        <v>#DIV/0!</v>
      </c>
      <c r="I4882">
        <f t="shared" si="383"/>
        <v>0</v>
      </c>
      <c r="J4882" s="40" t="e">
        <f t="shared" si="384"/>
        <v>#DIV/0!</v>
      </c>
      <c r="K4882" t="str">
        <f>+IFERROR(VLOOKUP(D4882,Table_1[#All],2,0),"")</f>
        <v/>
      </c>
    </row>
    <row r="4883" spans="6:11" ht="15" customHeight="1" x14ac:dyDescent="0.3">
      <c r="F4883" t="str">
        <f t="shared" si="380"/>
        <v>_</v>
      </c>
      <c r="G4883">
        <f t="shared" si="381"/>
        <v>0</v>
      </c>
      <c r="H4883" s="40" t="e">
        <f t="shared" si="382"/>
        <v>#DIV/0!</v>
      </c>
      <c r="I4883">
        <f t="shared" si="383"/>
        <v>0</v>
      </c>
      <c r="J4883" s="40" t="e">
        <f t="shared" si="384"/>
        <v>#DIV/0!</v>
      </c>
      <c r="K4883" t="str">
        <f>+IFERROR(VLOOKUP(D4883,Table_1[#All],2,0),"")</f>
        <v/>
      </c>
    </row>
    <row r="4884" spans="6:11" ht="15" customHeight="1" x14ac:dyDescent="0.3">
      <c r="F4884" t="str">
        <f t="shared" si="380"/>
        <v>_</v>
      </c>
      <c r="G4884">
        <f t="shared" si="381"/>
        <v>0</v>
      </c>
      <c r="H4884" s="40" t="e">
        <f t="shared" si="382"/>
        <v>#DIV/0!</v>
      </c>
      <c r="I4884">
        <f t="shared" si="383"/>
        <v>0</v>
      </c>
      <c r="J4884" s="40" t="e">
        <f t="shared" si="384"/>
        <v>#DIV/0!</v>
      </c>
      <c r="K4884" t="str">
        <f>+IFERROR(VLOOKUP(D4884,Table_1[#All],2,0),"")</f>
        <v/>
      </c>
    </row>
    <row r="4885" spans="6:11" ht="15" customHeight="1" x14ac:dyDescent="0.3">
      <c r="F4885" t="str">
        <f t="shared" si="380"/>
        <v>_</v>
      </c>
      <c r="G4885">
        <f t="shared" si="381"/>
        <v>0</v>
      </c>
      <c r="H4885" s="40" t="e">
        <f t="shared" si="382"/>
        <v>#DIV/0!</v>
      </c>
      <c r="I4885">
        <f t="shared" si="383"/>
        <v>0</v>
      </c>
      <c r="J4885" s="40" t="e">
        <f t="shared" si="384"/>
        <v>#DIV/0!</v>
      </c>
      <c r="K4885" t="str">
        <f>+IFERROR(VLOOKUP(D4885,Table_1[#All],2,0),"")</f>
        <v/>
      </c>
    </row>
    <row r="4886" spans="6:11" ht="15" customHeight="1" x14ac:dyDescent="0.3">
      <c r="F4886" t="str">
        <f t="shared" si="380"/>
        <v>_</v>
      </c>
      <c r="G4886">
        <f t="shared" si="381"/>
        <v>0</v>
      </c>
      <c r="H4886" s="40" t="e">
        <f t="shared" si="382"/>
        <v>#DIV/0!</v>
      </c>
      <c r="I4886">
        <f t="shared" si="383"/>
        <v>0</v>
      </c>
      <c r="J4886" s="40" t="e">
        <f t="shared" si="384"/>
        <v>#DIV/0!</v>
      </c>
      <c r="K4886" t="str">
        <f>+IFERROR(VLOOKUP(D4886,Table_1[#All],2,0),"")</f>
        <v/>
      </c>
    </row>
    <row r="4887" spans="6:11" ht="15" customHeight="1" x14ac:dyDescent="0.3">
      <c r="F4887" t="str">
        <f t="shared" si="380"/>
        <v>_</v>
      </c>
      <c r="G4887">
        <f t="shared" si="381"/>
        <v>0</v>
      </c>
      <c r="H4887" s="40" t="e">
        <f t="shared" si="382"/>
        <v>#DIV/0!</v>
      </c>
      <c r="I4887">
        <f t="shared" si="383"/>
        <v>0</v>
      </c>
      <c r="J4887" s="40" t="e">
        <f t="shared" si="384"/>
        <v>#DIV/0!</v>
      </c>
      <c r="K4887" t="str">
        <f>+IFERROR(VLOOKUP(D4887,Table_1[#All],2,0),"")</f>
        <v/>
      </c>
    </row>
    <row r="4888" spans="6:11" ht="15" customHeight="1" x14ac:dyDescent="0.3">
      <c r="F4888" t="str">
        <f t="shared" si="380"/>
        <v>_</v>
      </c>
      <c r="G4888">
        <f t="shared" si="381"/>
        <v>0</v>
      </c>
      <c r="H4888" s="40" t="e">
        <f t="shared" si="382"/>
        <v>#DIV/0!</v>
      </c>
      <c r="I4888">
        <f t="shared" si="383"/>
        <v>0</v>
      </c>
      <c r="J4888" s="40" t="e">
        <f t="shared" si="384"/>
        <v>#DIV/0!</v>
      </c>
      <c r="K4888" t="str">
        <f>+IFERROR(VLOOKUP(D4888,Table_1[#All],2,0),"")</f>
        <v/>
      </c>
    </row>
    <row r="4889" spans="6:11" ht="15" customHeight="1" x14ac:dyDescent="0.3">
      <c r="F4889" t="str">
        <f t="shared" si="380"/>
        <v>_</v>
      </c>
      <c r="G4889">
        <f t="shared" si="381"/>
        <v>0</v>
      </c>
      <c r="H4889" s="40" t="e">
        <f t="shared" si="382"/>
        <v>#DIV/0!</v>
      </c>
      <c r="I4889">
        <f t="shared" si="383"/>
        <v>0</v>
      </c>
      <c r="J4889" s="40" t="e">
        <f t="shared" si="384"/>
        <v>#DIV/0!</v>
      </c>
      <c r="K4889" t="str">
        <f>+IFERROR(VLOOKUP(D4889,Table_1[#All],2,0),"")</f>
        <v/>
      </c>
    </row>
    <row r="4890" spans="6:11" ht="15" customHeight="1" x14ac:dyDescent="0.3">
      <c r="F4890" t="str">
        <f t="shared" si="380"/>
        <v>_</v>
      </c>
      <c r="G4890">
        <f t="shared" si="381"/>
        <v>0</v>
      </c>
      <c r="H4890" s="40" t="e">
        <f t="shared" si="382"/>
        <v>#DIV/0!</v>
      </c>
      <c r="I4890">
        <f t="shared" si="383"/>
        <v>0</v>
      </c>
      <c r="J4890" s="40" t="e">
        <f t="shared" si="384"/>
        <v>#DIV/0!</v>
      </c>
      <c r="K4890" t="str">
        <f>+IFERROR(VLOOKUP(D4890,Table_1[#All],2,0),"")</f>
        <v/>
      </c>
    </row>
    <row r="4891" spans="6:11" ht="15" customHeight="1" x14ac:dyDescent="0.3">
      <c r="F4891" t="str">
        <f t="shared" si="380"/>
        <v>_</v>
      </c>
      <c r="G4891">
        <f t="shared" si="381"/>
        <v>0</v>
      </c>
      <c r="H4891" s="40" t="e">
        <f t="shared" si="382"/>
        <v>#DIV/0!</v>
      </c>
      <c r="I4891">
        <f t="shared" si="383"/>
        <v>0</v>
      </c>
      <c r="J4891" s="40" t="e">
        <f t="shared" si="384"/>
        <v>#DIV/0!</v>
      </c>
      <c r="K4891" t="str">
        <f>+IFERROR(VLOOKUP(D4891,Table_1[#All],2,0),"")</f>
        <v/>
      </c>
    </row>
    <row r="4892" spans="6:11" ht="15" customHeight="1" x14ac:dyDescent="0.3">
      <c r="F4892" t="str">
        <f t="shared" si="380"/>
        <v>_</v>
      </c>
      <c r="G4892">
        <f t="shared" si="381"/>
        <v>0</v>
      </c>
      <c r="H4892" s="40" t="e">
        <f t="shared" si="382"/>
        <v>#DIV/0!</v>
      </c>
      <c r="I4892">
        <f t="shared" si="383"/>
        <v>0</v>
      </c>
      <c r="J4892" s="40" t="e">
        <f t="shared" si="384"/>
        <v>#DIV/0!</v>
      </c>
      <c r="K4892" t="str">
        <f>+IFERROR(VLOOKUP(D4892,Table_1[#All],2,0),"")</f>
        <v/>
      </c>
    </row>
    <row r="4893" spans="6:11" ht="15" customHeight="1" x14ac:dyDescent="0.3">
      <c r="F4893" t="str">
        <f t="shared" si="380"/>
        <v>_</v>
      </c>
      <c r="G4893">
        <f t="shared" si="381"/>
        <v>0</v>
      </c>
      <c r="H4893" s="40" t="e">
        <f t="shared" si="382"/>
        <v>#DIV/0!</v>
      </c>
      <c r="I4893">
        <f t="shared" si="383"/>
        <v>0</v>
      </c>
      <c r="J4893" s="40" t="e">
        <f t="shared" si="384"/>
        <v>#DIV/0!</v>
      </c>
      <c r="K4893" t="str">
        <f>+IFERROR(VLOOKUP(D4893,Table_1[#All],2,0),"")</f>
        <v/>
      </c>
    </row>
    <row r="4894" spans="6:11" ht="15" customHeight="1" x14ac:dyDescent="0.3">
      <c r="F4894" t="str">
        <f t="shared" si="380"/>
        <v>_</v>
      </c>
      <c r="G4894">
        <f t="shared" si="381"/>
        <v>0</v>
      </c>
      <c r="H4894" s="40" t="e">
        <f t="shared" si="382"/>
        <v>#DIV/0!</v>
      </c>
      <c r="I4894">
        <f t="shared" si="383"/>
        <v>0</v>
      </c>
      <c r="J4894" s="40" t="e">
        <f t="shared" si="384"/>
        <v>#DIV/0!</v>
      </c>
      <c r="K4894" t="str">
        <f>+IFERROR(VLOOKUP(D4894,Table_1[#All],2,0),"")</f>
        <v/>
      </c>
    </row>
    <row r="4895" spans="6:11" ht="15" customHeight="1" x14ac:dyDescent="0.3">
      <c r="F4895" t="str">
        <f t="shared" si="380"/>
        <v>_</v>
      </c>
      <c r="G4895">
        <f t="shared" si="381"/>
        <v>0</v>
      </c>
      <c r="H4895" s="40" t="e">
        <f t="shared" si="382"/>
        <v>#DIV/0!</v>
      </c>
      <c r="I4895">
        <f t="shared" si="383"/>
        <v>0</v>
      </c>
      <c r="J4895" s="40" t="e">
        <f t="shared" si="384"/>
        <v>#DIV/0!</v>
      </c>
      <c r="K4895" t="str">
        <f>+IFERROR(VLOOKUP(D4895,Table_1[#All],2,0),"")</f>
        <v/>
      </c>
    </row>
    <row r="4896" spans="6:11" ht="15" customHeight="1" x14ac:dyDescent="0.3">
      <c r="F4896" t="str">
        <f t="shared" si="380"/>
        <v>_</v>
      </c>
      <c r="G4896">
        <f t="shared" si="381"/>
        <v>0</v>
      </c>
      <c r="H4896" s="40" t="e">
        <f t="shared" si="382"/>
        <v>#DIV/0!</v>
      </c>
      <c r="I4896">
        <f t="shared" si="383"/>
        <v>0</v>
      </c>
      <c r="J4896" s="40" t="e">
        <f t="shared" si="384"/>
        <v>#DIV/0!</v>
      </c>
      <c r="K4896" t="str">
        <f>+IFERROR(VLOOKUP(D4896,Table_1[#All],2,0),"")</f>
        <v/>
      </c>
    </row>
    <row r="4897" spans="6:11" ht="15" customHeight="1" x14ac:dyDescent="0.3">
      <c r="F4897" t="str">
        <f t="shared" si="380"/>
        <v>_</v>
      </c>
      <c r="G4897">
        <f t="shared" si="381"/>
        <v>0</v>
      </c>
      <c r="H4897" s="40" t="e">
        <f t="shared" si="382"/>
        <v>#DIV/0!</v>
      </c>
      <c r="I4897">
        <f t="shared" si="383"/>
        <v>0</v>
      </c>
      <c r="J4897" s="40" t="e">
        <f t="shared" si="384"/>
        <v>#DIV/0!</v>
      </c>
      <c r="K4897" t="str">
        <f>+IFERROR(VLOOKUP(D4897,Table_1[#All],2,0),"")</f>
        <v/>
      </c>
    </row>
    <row r="4898" spans="6:11" ht="15" customHeight="1" x14ac:dyDescent="0.3">
      <c r="F4898" t="str">
        <f t="shared" si="380"/>
        <v>_</v>
      </c>
      <c r="G4898">
        <f t="shared" si="381"/>
        <v>0</v>
      </c>
      <c r="H4898" s="40" t="e">
        <f t="shared" si="382"/>
        <v>#DIV/0!</v>
      </c>
      <c r="I4898">
        <f t="shared" si="383"/>
        <v>0</v>
      </c>
      <c r="J4898" s="40" t="e">
        <f t="shared" si="384"/>
        <v>#DIV/0!</v>
      </c>
      <c r="K4898" t="str">
        <f>+IFERROR(VLOOKUP(D4898,Table_1[#All],2,0),"")</f>
        <v/>
      </c>
    </row>
    <row r="4899" spans="6:11" ht="15" customHeight="1" x14ac:dyDescent="0.3">
      <c r="F4899" t="str">
        <f t="shared" si="380"/>
        <v>_</v>
      </c>
      <c r="G4899">
        <f t="shared" si="381"/>
        <v>0</v>
      </c>
      <c r="H4899" s="40" t="e">
        <f t="shared" si="382"/>
        <v>#DIV/0!</v>
      </c>
      <c r="I4899">
        <f t="shared" si="383"/>
        <v>0</v>
      </c>
      <c r="J4899" s="40" t="e">
        <f t="shared" si="384"/>
        <v>#DIV/0!</v>
      </c>
      <c r="K4899" t="str">
        <f>+IFERROR(VLOOKUP(D4899,Table_1[#All],2,0),"")</f>
        <v/>
      </c>
    </row>
    <row r="4900" spans="6:11" ht="15" customHeight="1" x14ac:dyDescent="0.3">
      <c r="F4900" t="str">
        <f t="shared" si="380"/>
        <v>_</v>
      </c>
      <c r="G4900">
        <f t="shared" si="381"/>
        <v>0</v>
      </c>
      <c r="H4900" s="40" t="e">
        <f t="shared" si="382"/>
        <v>#DIV/0!</v>
      </c>
      <c r="I4900">
        <f t="shared" si="383"/>
        <v>0</v>
      </c>
      <c r="J4900" s="40" t="e">
        <f t="shared" si="384"/>
        <v>#DIV/0!</v>
      </c>
      <c r="K4900" t="str">
        <f>+IFERROR(VLOOKUP(D4900,Table_1[#All],2,0),"")</f>
        <v/>
      </c>
    </row>
    <row r="4901" spans="6:11" ht="15" customHeight="1" x14ac:dyDescent="0.3">
      <c r="F4901" t="str">
        <f t="shared" si="380"/>
        <v>_</v>
      </c>
      <c r="G4901">
        <f t="shared" si="381"/>
        <v>0</v>
      </c>
      <c r="H4901" s="40" t="e">
        <f t="shared" si="382"/>
        <v>#DIV/0!</v>
      </c>
      <c r="I4901">
        <f t="shared" si="383"/>
        <v>0</v>
      </c>
      <c r="J4901" s="40" t="e">
        <f t="shared" si="384"/>
        <v>#DIV/0!</v>
      </c>
      <c r="K4901" t="str">
        <f>+IFERROR(VLOOKUP(D4901,Table_1[#All],2,0),"")</f>
        <v/>
      </c>
    </row>
    <row r="4902" spans="6:11" ht="15" customHeight="1" x14ac:dyDescent="0.3">
      <c r="F4902" t="str">
        <f t="shared" si="380"/>
        <v>_</v>
      </c>
      <c r="G4902">
        <f t="shared" si="381"/>
        <v>0</v>
      </c>
      <c r="H4902" s="40" t="e">
        <f t="shared" si="382"/>
        <v>#DIV/0!</v>
      </c>
      <c r="I4902">
        <f t="shared" si="383"/>
        <v>0</v>
      </c>
      <c r="J4902" s="40" t="e">
        <f t="shared" si="384"/>
        <v>#DIV/0!</v>
      </c>
      <c r="K4902" t="str">
        <f>+IFERROR(VLOOKUP(D4902,Table_1[#All],2,0),"")</f>
        <v/>
      </c>
    </row>
    <row r="4903" spans="6:11" ht="15" customHeight="1" x14ac:dyDescent="0.3">
      <c r="F4903" t="str">
        <f t="shared" si="380"/>
        <v>_</v>
      </c>
      <c r="G4903">
        <f t="shared" si="381"/>
        <v>0</v>
      </c>
      <c r="H4903" s="40" t="e">
        <f t="shared" si="382"/>
        <v>#DIV/0!</v>
      </c>
      <c r="I4903">
        <f t="shared" si="383"/>
        <v>0</v>
      </c>
      <c r="J4903" s="40" t="e">
        <f t="shared" si="384"/>
        <v>#DIV/0!</v>
      </c>
      <c r="K4903" t="str">
        <f>+IFERROR(VLOOKUP(D4903,Table_1[#All],2,0),"")</f>
        <v/>
      </c>
    </row>
    <row r="4904" spans="6:11" ht="15" customHeight="1" x14ac:dyDescent="0.3">
      <c r="F4904" t="str">
        <f t="shared" si="380"/>
        <v>_</v>
      </c>
      <c r="G4904">
        <f t="shared" si="381"/>
        <v>0</v>
      </c>
      <c r="H4904" s="40" t="e">
        <f t="shared" si="382"/>
        <v>#DIV/0!</v>
      </c>
      <c r="I4904">
        <f t="shared" si="383"/>
        <v>0</v>
      </c>
      <c r="J4904" s="40" t="e">
        <f t="shared" si="384"/>
        <v>#DIV/0!</v>
      </c>
      <c r="K4904" t="str">
        <f>+IFERROR(VLOOKUP(D4904,Table_1[#All],2,0),"")</f>
        <v/>
      </c>
    </row>
    <row r="4905" spans="6:11" ht="15" customHeight="1" x14ac:dyDescent="0.3">
      <c r="F4905" t="str">
        <f t="shared" si="380"/>
        <v>_</v>
      </c>
      <c r="G4905">
        <f t="shared" si="381"/>
        <v>0</v>
      </c>
      <c r="H4905" s="40" t="e">
        <f t="shared" si="382"/>
        <v>#DIV/0!</v>
      </c>
      <c r="I4905">
        <f t="shared" si="383"/>
        <v>0</v>
      </c>
      <c r="J4905" s="40" t="e">
        <f t="shared" si="384"/>
        <v>#DIV/0!</v>
      </c>
      <c r="K4905" t="str">
        <f>+IFERROR(VLOOKUP(D4905,Table_1[#All],2,0),"")</f>
        <v/>
      </c>
    </row>
    <row r="4906" spans="6:11" ht="15" customHeight="1" x14ac:dyDescent="0.3">
      <c r="F4906" t="str">
        <f t="shared" si="380"/>
        <v>_</v>
      </c>
      <c r="G4906">
        <f t="shared" si="381"/>
        <v>0</v>
      </c>
      <c r="H4906" s="40" t="e">
        <f t="shared" si="382"/>
        <v>#DIV/0!</v>
      </c>
      <c r="I4906">
        <f t="shared" si="383"/>
        <v>0</v>
      </c>
      <c r="J4906" s="40" t="e">
        <f t="shared" si="384"/>
        <v>#DIV/0!</v>
      </c>
      <c r="K4906" t="str">
        <f>+IFERROR(VLOOKUP(D4906,Table_1[#All],2,0),"")</f>
        <v/>
      </c>
    </row>
    <row r="4907" spans="6:11" ht="15" customHeight="1" x14ac:dyDescent="0.3">
      <c r="F4907" t="str">
        <f t="shared" si="380"/>
        <v>_</v>
      </c>
      <c r="G4907">
        <f t="shared" si="381"/>
        <v>0</v>
      </c>
      <c r="H4907" s="40" t="e">
        <f t="shared" si="382"/>
        <v>#DIV/0!</v>
      </c>
      <c r="I4907">
        <f t="shared" si="383"/>
        <v>0</v>
      </c>
      <c r="J4907" s="40" t="e">
        <f t="shared" si="384"/>
        <v>#DIV/0!</v>
      </c>
      <c r="K4907" t="str">
        <f>+IFERROR(VLOOKUP(D4907,Table_1[#All],2,0),"")</f>
        <v/>
      </c>
    </row>
    <row r="4908" spans="6:11" ht="15" customHeight="1" x14ac:dyDescent="0.3">
      <c r="F4908" t="str">
        <f t="shared" si="380"/>
        <v>_</v>
      </c>
      <c r="G4908">
        <f t="shared" si="381"/>
        <v>0</v>
      </c>
      <c r="H4908" s="40" t="e">
        <f t="shared" si="382"/>
        <v>#DIV/0!</v>
      </c>
      <c r="I4908">
        <f t="shared" si="383"/>
        <v>0</v>
      </c>
      <c r="J4908" s="40" t="e">
        <f t="shared" si="384"/>
        <v>#DIV/0!</v>
      </c>
      <c r="K4908" t="str">
        <f>+IFERROR(VLOOKUP(D4908,Table_1[#All],2,0),"")</f>
        <v/>
      </c>
    </row>
    <row r="4909" spans="6:11" ht="15" customHeight="1" x14ac:dyDescent="0.3">
      <c r="F4909" t="str">
        <f t="shared" si="380"/>
        <v>_</v>
      </c>
      <c r="G4909">
        <f t="shared" si="381"/>
        <v>0</v>
      </c>
      <c r="H4909" s="40" t="e">
        <f t="shared" si="382"/>
        <v>#DIV/0!</v>
      </c>
      <c r="I4909">
        <f t="shared" si="383"/>
        <v>0</v>
      </c>
      <c r="J4909" s="40" t="e">
        <f t="shared" si="384"/>
        <v>#DIV/0!</v>
      </c>
      <c r="K4909" t="str">
        <f>+IFERROR(VLOOKUP(D4909,Table_1[#All],2,0),"")</f>
        <v/>
      </c>
    </row>
    <row r="4910" spans="6:11" ht="15" customHeight="1" x14ac:dyDescent="0.3">
      <c r="F4910" t="str">
        <f t="shared" si="380"/>
        <v>_</v>
      </c>
      <c r="G4910">
        <f t="shared" si="381"/>
        <v>0</v>
      </c>
      <c r="H4910" s="40" t="e">
        <f t="shared" si="382"/>
        <v>#DIV/0!</v>
      </c>
      <c r="I4910">
        <f t="shared" si="383"/>
        <v>0</v>
      </c>
      <c r="J4910" s="40" t="e">
        <f t="shared" si="384"/>
        <v>#DIV/0!</v>
      </c>
      <c r="K4910" t="str">
        <f>+IFERROR(VLOOKUP(D4910,Table_1[#All],2,0),"")</f>
        <v/>
      </c>
    </row>
    <row r="4911" spans="6:11" ht="15" customHeight="1" x14ac:dyDescent="0.3">
      <c r="F4911" t="str">
        <f t="shared" si="380"/>
        <v>_</v>
      </c>
      <c r="G4911">
        <f t="shared" si="381"/>
        <v>0</v>
      </c>
      <c r="H4911" s="40" t="e">
        <f t="shared" si="382"/>
        <v>#DIV/0!</v>
      </c>
      <c r="I4911">
        <f t="shared" si="383"/>
        <v>0</v>
      </c>
      <c r="J4911" s="40" t="e">
        <f t="shared" si="384"/>
        <v>#DIV/0!</v>
      </c>
      <c r="K4911" t="str">
        <f>+IFERROR(VLOOKUP(D4911,Table_1[#All],2,0),"")</f>
        <v/>
      </c>
    </row>
    <row r="4912" spans="6:11" ht="15" customHeight="1" x14ac:dyDescent="0.3">
      <c r="F4912" t="str">
        <f t="shared" si="380"/>
        <v>_</v>
      </c>
      <c r="G4912">
        <f t="shared" si="381"/>
        <v>0</v>
      </c>
      <c r="H4912" s="40" t="e">
        <f t="shared" si="382"/>
        <v>#DIV/0!</v>
      </c>
      <c r="I4912">
        <f t="shared" si="383"/>
        <v>0</v>
      </c>
      <c r="J4912" s="40" t="e">
        <f t="shared" si="384"/>
        <v>#DIV/0!</v>
      </c>
      <c r="K4912" t="str">
        <f>+IFERROR(VLOOKUP(D4912,Table_1[#All],2,0),"")</f>
        <v/>
      </c>
    </row>
    <row r="4913" spans="6:11" ht="15" customHeight="1" x14ac:dyDescent="0.3">
      <c r="F4913" t="str">
        <f t="shared" si="380"/>
        <v>_</v>
      </c>
      <c r="G4913">
        <f t="shared" si="381"/>
        <v>0</v>
      </c>
      <c r="H4913" s="40" t="e">
        <f t="shared" si="382"/>
        <v>#DIV/0!</v>
      </c>
      <c r="I4913">
        <f t="shared" si="383"/>
        <v>0</v>
      </c>
      <c r="J4913" s="40" t="e">
        <f t="shared" si="384"/>
        <v>#DIV/0!</v>
      </c>
      <c r="K4913" t="str">
        <f>+IFERROR(VLOOKUP(D4913,Table_1[#All],2,0),"")</f>
        <v/>
      </c>
    </row>
    <row r="4914" spans="6:11" ht="15" customHeight="1" x14ac:dyDescent="0.3">
      <c r="F4914" t="str">
        <f t="shared" si="380"/>
        <v>_</v>
      </c>
      <c r="G4914">
        <f t="shared" si="381"/>
        <v>0</v>
      </c>
      <c r="H4914" s="40" t="e">
        <f t="shared" si="382"/>
        <v>#DIV/0!</v>
      </c>
      <c r="I4914">
        <f t="shared" si="383"/>
        <v>0</v>
      </c>
      <c r="J4914" s="40" t="e">
        <f t="shared" si="384"/>
        <v>#DIV/0!</v>
      </c>
      <c r="K4914" t="str">
        <f>+IFERROR(VLOOKUP(D4914,Table_1[#All],2,0),"")</f>
        <v/>
      </c>
    </row>
    <row r="4915" spans="6:11" ht="15" customHeight="1" x14ac:dyDescent="0.3">
      <c r="F4915" t="str">
        <f t="shared" si="380"/>
        <v>_</v>
      </c>
      <c r="G4915">
        <f t="shared" si="381"/>
        <v>0</v>
      </c>
      <c r="H4915" s="40" t="e">
        <f t="shared" si="382"/>
        <v>#DIV/0!</v>
      </c>
      <c r="I4915">
        <f t="shared" si="383"/>
        <v>0</v>
      </c>
      <c r="J4915" s="40" t="e">
        <f t="shared" si="384"/>
        <v>#DIV/0!</v>
      </c>
      <c r="K4915" t="str">
        <f>+IFERROR(VLOOKUP(D4915,Table_1[#All],2,0),"")</f>
        <v/>
      </c>
    </row>
    <row r="4916" spans="6:11" ht="15" customHeight="1" x14ac:dyDescent="0.3">
      <c r="F4916" t="str">
        <f t="shared" si="380"/>
        <v>_</v>
      </c>
      <c r="G4916">
        <f t="shared" si="381"/>
        <v>0</v>
      </c>
      <c r="H4916" s="40" t="e">
        <f t="shared" si="382"/>
        <v>#DIV/0!</v>
      </c>
      <c r="I4916">
        <f t="shared" si="383"/>
        <v>0</v>
      </c>
      <c r="J4916" s="40" t="e">
        <f t="shared" si="384"/>
        <v>#DIV/0!</v>
      </c>
      <c r="K4916" t="str">
        <f>+IFERROR(VLOOKUP(D4916,Table_1[#All],2,0),"")</f>
        <v/>
      </c>
    </row>
    <row r="4917" spans="6:11" ht="15" customHeight="1" x14ac:dyDescent="0.3">
      <c r="F4917" t="str">
        <f t="shared" si="380"/>
        <v>_</v>
      </c>
      <c r="G4917">
        <f t="shared" si="381"/>
        <v>0</v>
      </c>
      <c r="H4917" s="40" t="e">
        <f t="shared" si="382"/>
        <v>#DIV/0!</v>
      </c>
      <c r="I4917">
        <f t="shared" si="383"/>
        <v>0</v>
      </c>
      <c r="J4917" s="40" t="e">
        <f t="shared" si="384"/>
        <v>#DIV/0!</v>
      </c>
      <c r="K4917" t="str">
        <f>+IFERROR(VLOOKUP(D4917,Table_1[#All],2,0),"")</f>
        <v/>
      </c>
    </row>
    <row r="4918" spans="6:11" ht="15" customHeight="1" x14ac:dyDescent="0.3">
      <c r="F4918" t="str">
        <f t="shared" si="380"/>
        <v>_</v>
      </c>
      <c r="G4918">
        <f t="shared" si="381"/>
        <v>0</v>
      </c>
      <c r="H4918" s="40" t="e">
        <f t="shared" si="382"/>
        <v>#DIV/0!</v>
      </c>
      <c r="I4918">
        <f t="shared" si="383"/>
        <v>0</v>
      </c>
      <c r="J4918" s="40" t="e">
        <f t="shared" si="384"/>
        <v>#DIV/0!</v>
      </c>
      <c r="K4918" t="str">
        <f>+IFERROR(VLOOKUP(D4918,Table_1[#All],2,0),"")</f>
        <v/>
      </c>
    </row>
    <row r="4919" spans="6:11" ht="15" customHeight="1" x14ac:dyDescent="0.3">
      <c r="F4919" t="str">
        <f t="shared" si="380"/>
        <v>_</v>
      </c>
      <c r="G4919">
        <f t="shared" si="381"/>
        <v>0</v>
      </c>
      <c r="H4919" s="40" t="e">
        <f t="shared" si="382"/>
        <v>#DIV/0!</v>
      </c>
      <c r="I4919">
        <f t="shared" si="383"/>
        <v>0</v>
      </c>
      <c r="J4919" s="40" t="e">
        <f t="shared" si="384"/>
        <v>#DIV/0!</v>
      </c>
      <c r="K4919" t="str">
        <f>+IFERROR(VLOOKUP(D4919,Table_1[#All],2,0),"")</f>
        <v/>
      </c>
    </row>
    <row r="4920" spans="6:11" ht="15" customHeight="1" x14ac:dyDescent="0.3">
      <c r="F4920" t="str">
        <f t="shared" si="380"/>
        <v>_</v>
      </c>
      <c r="G4920">
        <f t="shared" si="381"/>
        <v>0</v>
      </c>
      <c r="H4920" s="40" t="e">
        <f t="shared" si="382"/>
        <v>#DIV/0!</v>
      </c>
      <c r="I4920">
        <f t="shared" si="383"/>
        <v>0</v>
      </c>
      <c r="J4920" s="40" t="e">
        <f t="shared" si="384"/>
        <v>#DIV/0!</v>
      </c>
      <c r="K4920" t="str">
        <f>+IFERROR(VLOOKUP(D4920,Table_1[#All],2,0),"")</f>
        <v/>
      </c>
    </row>
    <row r="4921" spans="6:11" ht="15" customHeight="1" x14ac:dyDescent="0.3">
      <c r="F4921" t="str">
        <f t="shared" si="380"/>
        <v>_</v>
      </c>
      <c r="G4921">
        <f t="shared" si="381"/>
        <v>0</v>
      </c>
      <c r="H4921" s="40" t="e">
        <f t="shared" si="382"/>
        <v>#DIV/0!</v>
      </c>
      <c r="I4921">
        <f t="shared" si="383"/>
        <v>0</v>
      </c>
      <c r="J4921" s="40" t="e">
        <f t="shared" si="384"/>
        <v>#DIV/0!</v>
      </c>
      <c r="K4921" t="str">
        <f>+IFERROR(VLOOKUP(D4921,Table_1[#All],2,0),"")</f>
        <v/>
      </c>
    </row>
    <row r="4922" spans="6:11" ht="15" customHeight="1" x14ac:dyDescent="0.3">
      <c r="F4922" t="str">
        <f t="shared" si="380"/>
        <v>_</v>
      </c>
      <c r="G4922">
        <f t="shared" si="381"/>
        <v>0</v>
      </c>
      <c r="H4922" s="40" t="e">
        <f t="shared" si="382"/>
        <v>#DIV/0!</v>
      </c>
      <c r="I4922">
        <f t="shared" si="383"/>
        <v>0</v>
      </c>
      <c r="J4922" s="40" t="e">
        <f t="shared" si="384"/>
        <v>#DIV/0!</v>
      </c>
      <c r="K4922" t="str">
        <f>+IFERROR(VLOOKUP(D4922,Table_1[#All],2,0),"")</f>
        <v/>
      </c>
    </row>
    <row r="4923" spans="6:11" ht="15" customHeight="1" x14ac:dyDescent="0.3">
      <c r="F4923" t="str">
        <f t="shared" si="380"/>
        <v>_</v>
      </c>
      <c r="G4923">
        <f t="shared" si="381"/>
        <v>0</v>
      </c>
      <c r="H4923" s="40" t="e">
        <f t="shared" si="382"/>
        <v>#DIV/0!</v>
      </c>
      <c r="I4923">
        <f t="shared" si="383"/>
        <v>0</v>
      </c>
      <c r="J4923" s="40" t="e">
        <f t="shared" si="384"/>
        <v>#DIV/0!</v>
      </c>
      <c r="K4923" t="str">
        <f>+IFERROR(VLOOKUP(D4923,Table_1[#All],2,0),"")</f>
        <v/>
      </c>
    </row>
    <row r="4924" spans="6:11" ht="15" customHeight="1" x14ac:dyDescent="0.3">
      <c r="F4924" t="str">
        <f t="shared" si="380"/>
        <v>_</v>
      </c>
      <c r="G4924">
        <f t="shared" si="381"/>
        <v>0</v>
      </c>
      <c r="H4924" s="40" t="e">
        <f t="shared" si="382"/>
        <v>#DIV/0!</v>
      </c>
      <c r="I4924">
        <f t="shared" si="383"/>
        <v>0</v>
      </c>
      <c r="J4924" s="40" t="e">
        <f t="shared" si="384"/>
        <v>#DIV/0!</v>
      </c>
      <c r="K4924" t="str">
        <f>+IFERROR(VLOOKUP(D4924,Table_1[#All],2,0),"")</f>
        <v/>
      </c>
    </row>
    <row r="4925" spans="6:11" ht="15" customHeight="1" x14ac:dyDescent="0.3">
      <c r="F4925" t="str">
        <f t="shared" si="380"/>
        <v>_</v>
      </c>
      <c r="G4925">
        <f t="shared" si="381"/>
        <v>0</v>
      </c>
      <c r="H4925" s="40" t="e">
        <f t="shared" si="382"/>
        <v>#DIV/0!</v>
      </c>
      <c r="I4925">
        <f t="shared" si="383"/>
        <v>0</v>
      </c>
      <c r="J4925" s="40" t="e">
        <f t="shared" si="384"/>
        <v>#DIV/0!</v>
      </c>
      <c r="K4925" t="str">
        <f>+IFERROR(VLOOKUP(D4925,Table_1[#All],2,0),"")</f>
        <v/>
      </c>
    </row>
    <row r="4926" spans="6:11" ht="15" customHeight="1" x14ac:dyDescent="0.3">
      <c r="F4926" t="str">
        <f t="shared" si="380"/>
        <v>_</v>
      </c>
      <c r="G4926">
        <f t="shared" si="381"/>
        <v>0</v>
      </c>
      <c r="H4926" s="40" t="e">
        <f t="shared" si="382"/>
        <v>#DIV/0!</v>
      </c>
      <c r="I4926">
        <f t="shared" si="383"/>
        <v>0</v>
      </c>
      <c r="J4926" s="40" t="e">
        <f t="shared" si="384"/>
        <v>#DIV/0!</v>
      </c>
      <c r="K4926" t="str">
        <f>+IFERROR(VLOOKUP(D4926,Table_1[#All],2,0),"")</f>
        <v/>
      </c>
    </row>
    <row r="4927" spans="6:11" ht="15" customHeight="1" x14ac:dyDescent="0.3">
      <c r="F4927" t="str">
        <f t="shared" si="380"/>
        <v>_</v>
      </c>
      <c r="G4927">
        <f t="shared" si="381"/>
        <v>0</v>
      </c>
      <c r="H4927" s="40" t="e">
        <f t="shared" si="382"/>
        <v>#DIV/0!</v>
      </c>
      <c r="I4927">
        <f t="shared" si="383"/>
        <v>0</v>
      </c>
      <c r="J4927" s="40" t="e">
        <f t="shared" si="384"/>
        <v>#DIV/0!</v>
      </c>
      <c r="K4927" t="str">
        <f>+IFERROR(VLOOKUP(D4927,Table_1[#All],2,0),"")</f>
        <v/>
      </c>
    </row>
    <row r="4928" spans="6:11" ht="15" customHeight="1" x14ac:dyDescent="0.3">
      <c r="F4928" t="str">
        <f t="shared" si="380"/>
        <v>_</v>
      </c>
      <c r="G4928">
        <f t="shared" si="381"/>
        <v>0</v>
      </c>
      <c r="H4928" s="40" t="e">
        <f t="shared" si="382"/>
        <v>#DIV/0!</v>
      </c>
      <c r="I4928">
        <f t="shared" si="383"/>
        <v>0</v>
      </c>
      <c r="J4928" s="40" t="e">
        <f t="shared" si="384"/>
        <v>#DIV/0!</v>
      </c>
      <c r="K4928" t="str">
        <f>+IFERROR(VLOOKUP(D4928,Table_1[#All],2,0),"")</f>
        <v/>
      </c>
    </row>
    <row r="4929" spans="6:11" ht="15" customHeight="1" x14ac:dyDescent="0.3">
      <c r="F4929" t="str">
        <f t="shared" si="380"/>
        <v>_</v>
      </c>
      <c r="G4929">
        <f t="shared" si="381"/>
        <v>0</v>
      </c>
      <c r="H4929" s="40" t="e">
        <f t="shared" si="382"/>
        <v>#DIV/0!</v>
      </c>
      <c r="I4929">
        <f t="shared" si="383"/>
        <v>0</v>
      </c>
      <c r="J4929" s="40" t="e">
        <f t="shared" si="384"/>
        <v>#DIV/0!</v>
      </c>
      <c r="K4929" t="str">
        <f>+IFERROR(VLOOKUP(D4929,Table_1[#All],2,0),"")</f>
        <v/>
      </c>
    </row>
    <row r="4930" spans="6:11" ht="15" customHeight="1" x14ac:dyDescent="0.3">
      <c r="F4930" t="str">
        <f t="shared" si="380"/>
        <v>_</v>
      </c>
      <c r="G4930">
        <f t="shared" si="381"/>
        <v>0</v>
      </c>
      <c r="H4930" s="40" t="e">
        <f t="shared" si="382"/>
        <v>#DIV/0!</v>
      </c>
      <c r="I4930">
        <f t="shared" si="383"/>
        <v>0</v>
      </c>
      <c r="J4930" s="40" t="e">
        <f t="shared" si="384"/>
        <v>#DIV/0!</v>
      </c>
      <c r="K4930" t="str">
        <f>+IFERROR(VLOOKUP(D4930,Table_1[#All],2,0),"")</f>
        <v/>
      </c>
    </row>
    <row r="4931" spans="6:11" ht="15" customHeight="1" x14ac:dyDescent="0.3">
      <c r="F4931" t="str">
        <f t="shared" ref="F4931:F4994" si="385">+CONCATENATE(A4931,"_",B4931)</f>
        <v>_</v>
      </c>
      <c r="G4931">
        <f t="shared" ref="G4931:G4994" si="386">+SUMIFS($E$2:$E$1048576,$D$2:$D$1048576,"00. VENDES",$F$2:$F$1048576,F4931)</f>
        <v>0</v>
      </c>
      <c r="H4931" s="40" t="e">
        <f t="shared" ref="H4931:H4994" si="387">+E4931/G4931</f>
        <v>#DIV/0!</v>
      </c>
      <c r="I4931">
        <f t="shared" ref="I4931:I4994" si="388">+SUMIFS($E$2:$E$9999,$D$2:$D$9999,"00. VENDES",$B$2:$B$9999,B4931)</f>
        <v>0</v>
      </c>
      <c r="J4931" s="40" t="e">
        <f t="shared" ref="J4931:J4994" si="389">+E4931/I4931</f>
        <v>#DIV/0!</v>
      </c>
      <c r="K4931" t="str">
        <f>+IFERROR(VLOOKUP(D4931,Table_1[#All],2,0),"")</f>
        <v/>
      </c>
    </row>
    <row r="4932" spans="6:11" ht="15" customHeight="1" x14ac:dyDescent="0.3">
      <c r="F4932" t="str">
        <f t="shared" si="385"/>
        <v>_</v>
      </c>
      <c r="G4932">
        <f t="shared" si="386"/>
        <v>0</v>
      </c>
      <c r="H4932" s="40" t="e">
        <f t="shared" si="387"/>
        <v>#DIV/0!</v>
      </c>
      <c r="I4932">
        <f t="shared" si="388"/>
        <v>0</v>
      </c>
      <c r="J4932" s="40" t="e">
        <f t="shared" si="389"/>
        <v>#DIV/0!</v>
      </c>
      <c r="K4932" t="str">
        <f>+IFERROR(VLOOKUP(D4932,Table_1[#All],2,0),"")</f>
        <v/>
      </c>
    </row>
    <row r="4933" spans="6:11" ht="15" customHeight="1" x14ac:dyDescent="0.3">
      <c r="F4933" t="str">
        <f t="shared" si="385"/>
        <v>_</v>
      </c>
      <c r="G4933">
        <f t="shared" si="386"/>
        <v>0</v>
      </c>
      <c r="H4933" s="40" t="e">
        <f t="shared" si="387"/>
        <v>#DIV/0!</v>
      </c>
      <c r="I4933">
        <f t="shared" si="388"/>
        <v>0</v>
      </c>
      <c r="J4933" s="40" t="e">
        <f t="shared" si="389"/>
        <v>#DIV/0!</v>
      </c>
      <c r="K4933" t="str">
        <f>+IFERROR(VLOOKUP(D4933,Table_1[#All],2,0),"")</f>
        <v/>
      </c>
    </row>
    <row r="4934" spans="6:11" ht="15" customHeight="1" x14ac:dyDescent="0.3">
      <c r="F4934" t="str">
        <f t="shared" si="385"/>
        <v>_</v>
      </c>
      <c r="G4934">
        <f t="shared" si="386"/>
        <v>0</v>
      </c>
      <c r="H4934" s="40" t="e">
        <f t="shared" si="387"/>
        <v>#DIV/0!</v>
      </c>
      <c r="I4934">
        <f t="shared" si="388"/>
        <v>0</v>
      </c>
      <c r="J4934" s="40" t="e">
        <f t="shared" si="389"/>
        <v>#DIV/0!</v>
      </c>
      <c r="K4934" t="str">
        <f>+IFERROR(VLOOKUP(D4934,Table_1[#All],2,0),"")</f>
        <v/>
      </c>
    </row>
    <row r="4935" spans="6:11" ht="15" customHeight="1" x14ac:dyDescent="0.3">
      <c r="F4935" t="str">
        <f t="shared" si="385"/>
        <v>_</v>
      </c>
      <c r="G4935">
        <f t="shared" si="386"/>
        <v>0</v>
      </c>
      <c r="H4935" s="40" t="e">
        <f t="shared" si="387"/>
        <v>#DIV/0!</v>
      </c>
      <c r="I4935">
        <f t="shared" si="388"/>
        <v>0</v>
      </c>
      <c r="J4935" s="40" t="e">
        <f t="shared" si="389"/>
        <v>#DIV/0!</v>
      </c>
      <c r="K4935" t="str">
        <f>+IFERROR(VLOOKUP(D4935,Table_1[#All],2,0),"")</f>
        <v/>
      </c>
    </row>
    <row r="4936" spans="6:11" ht="15" customHeight="1" x14ac:dyDescent="0.3">
      <c r="F4936" t="str">
        <f t="shared" si="385"/>
        <v>_</v>
      </c>
      <c r="G4936">
        <f t="shared" si="386"/>
        <v>0</v>
      </c>
      <c r="H4936" s="40" t="e">
        <f t="shared" si="387"/>
        <v>#DIV/0!</v>
      </c>
      <c r="I4936">
        <f t="shared" si="388"/>
        <v>0</v>
      </c>
      <c r="J4936" s="40" t="e">
        <f t="shared" si="389"/>
        <v>#DIV/0!</v>
      </c>
      <c r="K4936" t="str">
        <f>+IFERROR(VLOOKUP(D4936,Table_1[#All],2,0),"")</f>
        <v/>
      </c>
    </row>
    <row r="4937" spans="6:11" ht="15" customHeight="1" x14ac:dyDescent="0.3">
      <c r="F4937" t="str">
        <f t="shared" si="385"/>
        <v>_</v>
      </c>
      <c r="G4937">
        <f t="shared" si="386"/>
        <v>0</v>
      </c>
      <c r="H4937" s="40" t="e">
        <f t="shared" si="387"/>
        <v>#DIV/0!</v>
      </c>
      <c r="I4937">
        <f t="shared" si="388"/>
        <v>0</v>
      </c>
      <c r="J4937" s="40" t="e">
        <f t="shared" si="389"/>
        <v>#DIV/0!</v>
      </c>
      <c r="K4937" t="str">
        <f>+IFERROR(VLOOKUP(D4937,Table_1[#All],2,0),"")</f>
        <v/>
      </c>
    </row>
    <row r="4938" spans="6:11" ht="15" customHeight="1" x14ac:dyDescent="0.3">
      <c r="F4938" t="str">
        <f t="shared" si="385"/>
        <v>_</v>
      </c>
      <c r="G4938">
        <f t="shared" si="386"/>
        <v>0</v>
      </c>
      <c r="H4938" s="40" t="e">
        <f t="shared" si="387"/>
        <v>#DIV/0!</v>
      </c>
      <c r="I4938">
        <f t="shared" si="388"/>
        <v>0</v>
      </c>
      <c r="J4938" s="40" t="e">
        <f t="shared" si="389"/>
        <v>#DIV/0!</v>
      </c>
      <c r="K4938" t="str">
        <f>+IFERROR(VLOOKUP(D4938,Table_1[#All],2,0),"")</f>
        <v/>
      </c>
    </row>
    <row r="4939" spans="6:11" ht="15" customHeight="1" x14ac:dyDescent="0.3">
      <c r="F4939" t="str">
        <f t="shared" si="385"/>
        <v>_</v>
      </c>
      <c r="G4939">
        <f t="shared" si="386"/>
        <v>0</v>
      </c>
      <c r="H4939" s="40" t="e">
        <f t="shared" si="387"/>
        <v>#DIV/0!</v>
      </c>
      <c r="I4939">
        <f t="shared" si="388"/>
        <v>0</v>
      </c>
      <c r="J4939" s="40" t="e">
        <f t="shared" si="389"/>
        <v>#DIV/0!</v>
      </c>
      <c r="K4939" t="str">
        <f>+IFERROR(VLOOKUP(D4939,Table_1[#All],2,0),"")</f>
        <v/>
      </c>
    </row>
    <row r="4940" spans="6:11" ht="15" customHeight="1" x14ac:dyDescent="0.3">
      <c r="F4940" t="str">
        <f t="shared" si="385"/>
        <v>_</v>
      </c>
      <c r="G4940">
        <f t="shared" si="386"/>
        <v>0</v>
      </c>
      <c r="H4940" s="40" t="e">
        <f t="shared" si="387"/>
        <v>#DIV/0!</v>
      </c>
      <c r="I4940">
        <f t="shared" si="388"/>
        <v>0</v>
      </c>
      <c r="J4940" s="40" t="e">
        <f t="shared" si="389"/>
        <v>#DIV/0!</v>
      </c>
      <c r="K4940" t="str">
        <f>+IFERROR(VLOOKUP(D4940,Table_1[#All],2,0),"")</f>
        <v/>
      </c>
    </row>
    <row r="4941" spans="6:11" ht="15" customHeight="1" x14ac:dyDescent="0.3">
      <c r="F4941" t="str">
        <f t="shared" si="385"/>
        <v>_</v>
      </c>
      <c r="G4941">
        <f t="shared" si="386"/>
        <v>0</v>
      </c>
      <c r="H4941" s="40" t="e">
        <f t="shared" si="387"/>
        <v>#DIV/0!</v>
      </c>
      <c r="I4941">
        <f t="shared" si="388"/>
        <v>0</v>
      </c>
      <c r="J4941" s="40" t="e">
        <f t="shared" si="389"/>
        <v>#DIV/0!</v>
      </c>
      <c r="K4941" t="str">
        <f>+IFERROR(VLOOKUP(D4941,Table_1[#All],2,0),"")</f>
        <v/>
      </c>
    </row>
    <row r="4942" spans="6:11" ht="15" customHeight="1" x14ac:dyDescent="0.3">
      <c r="F4942" t="str">
        <f t="shared" si="385"/>
        <v>_</v>
      </c>
      <c r="G4942">
        <f t="shared" si="386"/>
        <v>0</v>
      </c>
      <c r="H4942" s="40" t="e">
        <f t="shared" si="387"/>
        <v>#DIV/0!</v>
      </c>
      <c r="I4942">
        <f t="shared" si="388"/>
        <v>0</v>
      </c>
      <c r="J4942" s="40" t="e">
        <f t="shared" si="389"/>
        <v>#DIV/0!</v>
      </c>
      <c r="K4942" t="str">
        <f>+IFERROR(VLOOKUP(D4942,Table_1[#All],2,0),"")</f>
        <v/>
      </c>
    </row>
    <row r="4943" spans="6:11" ht="15" customHeight="1" x14ac:dyDescent="0.3">
      <c r="F4943" t="str">
        <f t="shared" si="385"/>
        <v>_</v>
      </c>
      <c r="G4943">
        <f t="shared" si="386"/>
        <v>0</v>
      </c>
      <c r="H4943" s="40" t="e">
        <f t="shared" si="387"/>
        <v>#DIV/0!</v>
      </c>
      <c r="I4943">
        <f t="shared" si="388"/>
        <v>0</v>
      </c>
      <c r="J4943" s="40" t="e">
        <f t="shared" si="389"/>
        <v>#DIV/0!</v>
      </c>
      <c r="K4943" t="str">
        <f>+IFERROR(VLOOKUP(D4943,Table_1[#All],2,0),"")</f>
        <v/>
      </c>
    </row>
    <row r="4944" spans="6:11" ht="15" customHeight="1" x14ac:dyDescent="0.3">
      <c r="F4944" t="str">
        <f t="shared" si="385"/>
        <v>_</v>
      </c>
      <c r="G4944">
        <f t="shared" si="386"/>
        <v>0</v>
      </c>
      <c r="H4944" s="40" t="e">
        <f t="shared" si="387"/>
        <v>#DIV/0!</v>
      </c>
      <c r="I4944">
        <f t="shared" si="388"/>
        <v>0</v>
      </c>
      <c r="J4944" s="40" t="e">
        <f t="shared" si="389"/>
        <v>#DIV/0!</v>
      </c>
      <c r="K4944" t="str">
        <f>+IFERROR(VLOOKUP(D4944,Table_1[#All],2,0),"")</f>
        <v/>
      </c>
    </row>
    <row r="4945" spans="6:11" ht="15" customHeight="1" x14ac:dyDescent="0.3">
      <c r="F4945" t="str">
        <f t="shared" si="385"/>
        <v>_</v>
      </c>
      <c r="G4945">
        <f t="shared" si="386"/>
        <v>0</v>
      </c>
      <c r="H4945" s="40" t="e">
        <f t="shared" si="387"/>
        <v>#DIV/0!</v>
      </c>
      <c r="I4945">
        <f t="shared" si="388"/>
        <v>0</v>
      </c>
      <c r="J4945" s="40" t="e">
        <f t="shared" si="389"/>
        <v>#DIV/0!</v>
      </c>
      <c r="K4945" t="str">
        <f>+IFERROR(VLOOKUP(D4945,Table_1[#All],2,0),"")</f>
        <v/>
      </c>
    </row>
    <row r="4946" spans="6:11" ht="15" customHeight="1" x14ac:dyDescent="0.3">
      <c r="F4946" t="str">
        <f t="shared" si="385"/>
        <v>_</v>
      </c>
      <c r="G4946">
        <f t="shared" si="386"/>
        <v>0</v>
      </c>
      <c r="H4946" s="40" t="e">
        <f t="shared" si="387"/>
        <v>#DIV/0!</v>
      </c>
      <c r="I4946">
        <f t="shared" si="388"/>
        <v>0</v>
      </c>
      <c r="J4946" s="40" t="e">
        <f t="shared" si="389"/>
        <v>#DIV/0!</v>
      </c>
      <c r="K4946" t="str">
        <f>+IFERROR(VLOOKUP(D4946,Table_1[#All],2,0),"")</f>
        <v/>
      </c>
    </row>
    <row r="4947" spans="6:11" ht="15" customHeight="1" x14ac:dyDescent="0.3">
      <c r="F4947" t="str">
        <f t="shared" si="385"/>
        <v>_</v>
      </c>
      <c r="G4947">
        <f t="shared" si="386"/>
        <v>0</v>
      </c>
      <c r="H4947" s="40" t="e">
        <f t="shared" si="387"/>
        <v>#DIV/0!</v>
      </c>
      <c r="I4947">
        <f t="shared" si="388"/>
        <v>0</v>
      </c>
      <c r="J4947" s="40" t="e">
        <f t="shared" si="389"/>
        <v>#DIV/0!</v>
      </c>
      <c r="K4947" t="str">
        <f>+IFERROR(VLOOKUP(D4947,Table_1[#All],2,0),"")</f>
        <v/>
      </c>
    </row>
    <row r="4948" spans="6:11" ht="15" customHeight="1" x14ac:dyDescent="0.3">
      <c r="F4948" t="str">
        <f t="shared" si="385"/>
        <v>_</v>
      </c>
      <c r="G4948">
        <f t="shared" si="386"/>
        <v>0</v>
      </c>
      <c r="H4948" s="40" t="e">
        <f t="shared" si="387"/>
        <v>#DIV/0!</v>
      </c>
      <c r="I4948">
        <f t="shared" si="388"/>
        <v>0</v>
      </c>
      <c r="J4948" s="40" t="e">
        <f t="shared" si="389"/>
        <v>#DIV/0!</v>
      </c>
      <c r="K4948" t="str">
        <f>+IFERROR(VLOOKUP(D4948,Table_1[#All],2,0),"")</f>
        <v/>
      </c>
    </row>
    <row r="4949" spans="6:11" ht="15" customHeight="1" x14ac:dyDescent="0.3">
      <c r="F4949" t="str">
        <f t="shared" si="385"/>
        <v>_</v>
      </c>
      <c r="G4949">
        <f t="shared" si="386"/>
        <v>0</v>
      </c>
      <c r="H4949" s="40" t="e">
        <f t="shared" si="387"/>
        <v>#DIV/0!</v>
      </c>
      <c r="I4949">
        <f t="shared" si="388"/>
        <v>0</v>
      </c>
      <c r="J4949" s="40" t="e">
        <f t="shared" si="389"/>
        <v>#DIV/0!</v>
      </c>
      <c r="K4949" t="str">
        <f>+IFERROR(VLOOKUP(D4949,Table_1[#All],2,0),"")</f>
        <v/>
      </c>
    </row>
    <row r="4950" spans="6:11" ht="15" customHeight="1" x14ac:dyDescent="0.3">
      <c r="F4950" t="str">
        <f t="shared" si="385"/>
        <v>_</v>
      </c>
      <c r="G4950">
        <f t="shared" si="386"/>
        <v>0</v>
      </c>
      <c r="H4950" s="40" t="e">
        <f t="shared" si="387"/>
        <v>#DIV/0!</v>
      </c>
      <c r="I4950">
        <f t="shared" si="388"/>
        <v>0</v>
      </c>
      <c r="J4950" s="40" t="e">
        <f t="shared" si="389"/>
        <v>#DIV/0!</v>
      </c>
      <c r="K4950" t="str">
        <f>+IFERROR(VLOOKUP(D4950,Table_1[#All],2,0),"")</f>
        <v/>
      </c>
    </row>
    <row r="4951" spans="6:11" ht="15" customHeight="1" x14ac:dyDescent="0.3">
      <c r="F4951" t="str">
        <f t="shared" si="385"/>
        <v>_</v>
      </c>
      <c r="G4951">
        <f t="shared" si="386"/>
        <v>0</v>
      </c>
      <c r="H4951" s="40" t="e">
        <f t="shared" si="387"/>
        <v>#DIV/0!</v>
      </c>
      <c r="I4951">
        <f t="shared" si="388"/>
        <v>0</v>
      </c>
      <c r="J4951" s="40" t="e">
        <f t="shared" si="389"/>
        <v>#DIV/0!</v>
      </c>
      <c r="K4951" t="str">
        <f>+IFERROR(VLOOKUP(D4951,Table_1[#All],2,0),"")</f>
        <v/>
      </c>
    </row>
    <row r="4952" spans="6:11" ht="15" customHeight="1" x14ac:dyDescent="0.3">
      <c r="F4952" t="str">
        <f t="shared" si="385"/>
        <v>_</v>
      </c>
      <c r="G4952">
        <f t="shared" si="386"/>
        <v>0</v>
      </c>
      <c r="H4952" s="40" t="e">
        <f t="shared" si="387"/>
        <v>#DIV/0!</v>
      </c>
      <c r="I4952">
        <f t="shared" si="388"/>
        <v>0</v>
      </c>
      <c r="J4952" s="40" t="e">
        <f t="shared" si="389"/>
        <v>#DIV/0!</v>
      </c>
      <c r="K4952" t="str">
        <f>+IFERROR(VLOOKUP(D4952,Table_1[#All],2,0),"")</f>
        <v/>
      </c>
    </row>
    <row r="4953" spans="6:11" ht="15" customHeight="1" x14ac:dyDescent="0.3">
      <c r="F4953" t="str">
        <f t="shared" si="385"/>
        <v>_</v>
      </c>
      <c r="G4953">
        <f t="shared" si="386"/>
        <v>0</v>
      </c>
      <c r="H4953" s="40" t="e">
        <f t="shared" si="387"/>
        <v>#DIV/0!</v>
      </c>
      <c r="I4953">
        <f t="shared" si="388"/>
        <v>0</v>
      </c>
      <c r="J4953" s="40" t="e">
        <f t="shared" si="389"/>
        <v>#DIV/0!</v>
      </c>
      <c r="K4953" t="str">
        <f>+IFERROR(VLOOKUP(D4953,Table_1[#All],2,0),"")</f>
        <v/>
      </c>
    </row>
    <row r="4954" spans="6:11" ht="15" customHeight="1" x14ac:dyDescent="0.3">
      <c r="F4954" t="str">
        <f t="shared" si="385"/>
        <v>_</v>
      </c>
      <c r="G4954">
        <f t="shared" si="386"/>
        <v>0</v>
      </c>
      <c r="H4954" s="40" t="e">
        <f t="shared" si="387"/>
        <v>#DIV/0!</v>
      </c>
      <c r="I4954">
        <f t="shared" si="388"/>
        <v>0</v>
      </c>
      <c r="J4954" s="40" t="e">
        <f t="shared" si="389"/>
        <v>#DIV/0!</v>
      </c>
      <c r="K4954" t="str">
        <f>+IFERROR(VLOOKUP(D4954,Table_1[#All],2,0),"")</f>
        <v/>
      </c>
    </row>
    <row r="4955" spans="6:11" ht="15" customHeight="1" x14ac:dyDescent="0.3">
      <c r="F4955" t="str">
        <f t="shared" si="385"/>
        <v>_</v>
      </c>
      <c r="G4955">
        <f t="shared" si="386"/>
        <v>0</v>
      </c>
      <c r="H4955" s="40" t="e">
        <f t="shared" si="387"/>
        <v>#DIV/0!</v>
      </c>
      <c r="I4955">
        <f t="shared" si="388"/>
        <v>0</v>
      </c>
      <c r="J4955" s="40" t="e">
        <f t="shared" si="389"/>
        <v>#DIV/0!</v>
      </c>
      <c r="K4955" t="str">
        <f>+IFERROR(VLOOKUP(D4955,Table_1[#All],2,0),"")</f>
        <v/>
      </c>
    </row>
    <row r="4956" spans="6:11" ht="15" customHeight="1" x14ac:dyDescent="0.3">
      <c r="F4956" t="str">
        <f t="shared" si="385"/>
        <v>_</v>
      </c>
      <c r="G4956">
        <f t="shared" si="386"/>
        <v>0</v>
      </c>
      <c r="H4956" s="40" t="e">
        <f t="shared" si="387"/>
        <v>#DIV/0!</v>
      </c>
      <c r="I4956">
        <f t="shared" si="388"/>
        <v>0</v>
      </c>
      <c r="J4956" s="40" t="e">
        <f t="shared" si="389"/>
        <v>#DIV/0!</v>
      </c>
      <c r="K4956" t="str">
        <f>+IFERROR(VLOOKUP(D4956,Table_1[#All],2,0),"")</f>
        <v/>
      </c>
    </row>
    <row r="4957" spans="6:11" ht="15" customHeight="1" x14ac:dyDescent="0.3">
      <c r="F4957" t="str">
        <f t="shared" si="385"/>
        <v>_</v>
      </c>
      <c r="G4957">
        <f t="shared" si="386"/>
        <v>0</v>
      </c>
      <c r="H4957" s="40" t="e">
        <f t="shared" si="387"/>
        <v>#DIV/0!</v>
      </c>
      <c r="I4957">
        <f t="shared" si="388"/>
        <v>0</v>
      </c>
      <c r="J4957" s="40" t="e">
        <f t="shared" si="389"/>
        <v>#DIV/0!</v>
      </c>
      <c r="K4957" t="str">
        <f>+IFERROR(VLOOKUP(D4957,Table_1[#All],2,0),"")</f>
        <v/>
      </c>
    </row>
    <row r="4958" spans="6:11" ht="15" customHeight="1" x14ac:dyDescent="0.3">
      <c r="F4958" t="str">
        <f t="shared" si="385"/>
        <v>_</v>
      </c>
      <c r="G4958">
        <f t="shared" si="386"/>
        <v>0</v>
      </c>
      <c r="H4958" s="40" t="e">
        <f t="shared" si="387"/>
        <v>#DIV/0!</v>
      </c>
      <c r="I4958">
        <f t="shared" si="388"/>
        <v>0</v>
      </c>
      <c r="J4958" s="40" t="e">
        <f t="shared" si="389"/>
        <v>#DIV/0!</v>
      </c>
      <c r="K4958" t="str">
        <f>+IFERROR(VLOOKUP(D4958,Table_1[#All],2,0),"")</f>
        <v/>
      </c>
    </row>
    <row r="4959" spans="6:11" ht="15" customHeight="1" x14ac:dyDescent="0.3">
      <c r="F4959" t="str">
        <f t="shared" si="385"/>
        <v>_</v>
      </c>
      <c r="G4959">
        <f t="shared" si="386"/>
        <v>0</v>
      </c>
      <c r="H4959" s="40" t="e">
        <f t="shared" si="387"/>
        <v>#DIV/0!</v>
      </c>
      <c r="I4959">
        <f t="shared" si="388"/>
        <v>0</v>
      </c>
      <c r="J4959" s="40" t="e">
        <f t="shared" si="389"/>
        <v>#DIV/0!</v>
      </c>
      <c r="K4959" t="str">
        <f>+IFERROR(VLOOKUP(D4959,Table_1[#All],2,0),"")</f>
        <v/>
      </c>
    </row>
    <row r="4960" spans="6:11" ht="15" customHeight="1" x14ac:dyDescent="0.3">
      <c r="F4960" t="str">
        <f t="shared" si="385"/>
        <v>_</v>
      </c>
      <c r="G4960">
        <f t="shared" si="386"/>
        <v>0</v>
      </c>
      <c r="H4960" s="40" t="e">
        <f t="shared" si="387"/>
        <v>#DIV/0!</v>
      </c>
      <c r="I4960">
        <f t="shared" si="388"/>
        <v>0</v>
      </c>
      <c r="J4960" s="40" t="e">
        <f t="shared" si="389"/>
        <v>#DIV/0!</v>
      </c>
      <c r="K4960" t="str">
        <f>+IFERROR(VLOOKUP(D4960,Table_1[#All],2,0),"")</f>
        <v/>
      </c>
    </row>
    <row r="4961" spans="6:11" ht="15" customHeight="1" x14ac:dyDescent="0.3">
      <c r="F4961" t="str">
        <f t="shared" si="385"/>
        <v>_</v>
      </c>
      <c r="G4961">
        <f t="shared" si="386"/>
        <v>0</v>
      </c>
      <c r="H4961" s="40" t="e">
        <f t="shared" si="387"/>
        <v>#DIV/0!</v>
      </c>
      <c r="I4961">
        <f t="shared" si="388"/>
        <v>0</v>
      </c>
      <c r="J4961" s="40" t="e">
        <f t="shared" si="389"/>
        <v>#DIV/0!</v>
      </c>
      <c r="K4961" t="str">
        <f>+IFERROR(VLOOKUP(D4961,Table_1[#All],2,0),"")</f>
        <v/>
      </c>
    </row>
    <row r="4962" spans="6:11" ht="15" customHeight="1" x14ac:dyDescent="0.3">
      <c r="F4962" t="str">
        <f t="shared" si="385"/>
        <v>_</v>
      </c>
      <c r="G4962">
        <f t="shared" si="386"/>
        <v>0</v>
      </c>
      <c r="H4962" s="40" t="e">
        <f t="shared" si="387"/>
        <v>#DIV/0!</v>
      </c>
      <c r="I4962">
        <f t="shared" si="388"/>
        <v>0</v>
      </c>
      <c r="J4962" s="40" t="e">
        <f t="shared" si="389"/>
        <v>#DIV/0!</v>
      </c>
      <c r="K4962" t="str">
        <f>+IFERROR(VLOOKUP(D4962,Table_1[#All],2,0),"")</f>
        <v/>
      </c>
    </row>
    <row r="4963" spans="6:11" ht="15" customHeight="1" x14ac:dyDescent="0.3">
      <c r="F4963" t="str">
        <f t="shared" si="385"/>
        <v>_</v>
      </c>
      <c r="G4963">
        <f t="shared" si="386"/>
        <v>0</v>
      </c>
      <c r="H4963" s="40" t="e">
        <f t="shared" si="387"/>
        <v>#DIV/0!</v>
      </c>
      <c r="I4963">
        <f t="shared" si="388"/>
        <v>0</v>
      </c>
      <c r="J4963" s="40" t="e">
        <f t="shared" si="389"/>
        <v>#DIV/0!</v>
      </c>
      <c r="K4963" t="str">
        <f>+IFERROR(VLOOKUP(D4963,Table_1[#All],2,0),"")</f>
        <v/>
      </c>
    </row>
    <row r="4964" spans="6:11" ht="15" customHeight="1" x14ac:dyDescent="0.3">
      <c r="F4964" t="str">
        <f t="shared" si="385"/>
        <v>_</v>
      </c>
      <c r="G4964">
        <f t="shared" si="386"/>
        <v>0</v>
      </c>
      <c r="H4964" s="40" t="e">
        <f t="shared" si="387"/>
        <v>#DIV/0!</v>
      </c>
      <c r="I4964">
        <f t="shared" si="388"/>
        <v>0</v>
      </c>
      <c r="J4964" s="40" t="e">
        <f t="shared" si="389"/>
        <v>#DIV/0!</v>
      </c>
      <c r="K4964" t="str">
        <f>+IFERROR(VLOOKUP(D4964,Table_1[#All],2,0),"")</f>
        <v/>
      </c>
    </row>
    <row r="4965" spans="6:11" ht="15" customHeight="1" x14ac:dyDescent="0.3">
      <c r="F4965" t="str">
        <f t="shared" si="385"/>
        <v>_</v>
      </c>
      <c r="G4965">
        <f t="shared" si="386"/>
        <v>0</v>
      </c>
      <c r="H4965" s="40" t="e">
        <f t="shared" si="387"/>
        <v>#DIV/0!</v>
      </c>
      <c r="I4965">
        <f t="shared" si="388"/>
        <v>0</v>
      </c>
      <c r="J4965" s="40" t="e">
        <f t="shared" si="389"/>
        <v>#DIV/0!</v>
      </c>
      <c r="K4965" t="str">
        <f>+IFERROR(VLOOKUP(D4965,Table_1[#All],2,0),"")</f>
        <v/>
      </c>
    </row>
    <row r="4966" spans="6:11" ht="15" customHeight="1" x14ac:dyDescent="0.3">
      <c r="F4966" t="str">
        <f t="shared" si="385"/>
        <v>_</v>
      </c>
      <c r="G4966">
        <f t="shared" si="386"/>
        <v>0</v>
      </c>
      <c r="H4966" s="40" t="e">
        <f t="shared" si="387"/>
        <v>#DIV/0!</v>
      </c>
      <c r="I4966">
        <f t="shared" si="388"/>
        <v>0</v>
      </c>
      <c r="J4966" s="40" t="e">
        <f t="shared" si="389"/>
        <v>#DIV/0!</v>
      </c>
      <c r="K4966" t="str">
        <f>+IFERROR(VLOOKUP(D4966,Table_1[#All],2,0),"")</f>
        <v/>
      </c>
    </row>
    <row r="4967" spans="6:11" ht="15" customHeight="1" x14ac:dyDescent="0.3">
      <c r="F4967" t="str">
        <f t="shared" si="385"/>
        <v>_</v>
      </c>
      <c r="G4967">
        <f t="shared" si="386"/>
        <v>0</v>
      </c>
      <c r="H4967" s="40" t="e">
        <f t="shared" si="387"/>
        <v>#DIV/0!</v>
      </c>
      <c r="I4967">
        <f t="shared" si="388"/>
        <v>0</v>
      </c>
      <c r="J4967" s="40" t="e">
        <f t="shared" si="389"/>
        <v>#DIV/0!</v>
      </c>
      <c r="K4967" t="str">
        <f>+IFERROR(VLOOKUP(D4967,Table_1[#All],2,0),"")</f>
        <v/>
      </c>
    </row>
    <row r="4968" spans="6:11" ht="15" customHeight="1" x14ac:dyDescent="0.3">
      <c r="F4968" t="str">
        <f t="shared" si="385"/>
        <v>_</v>
      </c>
      <c r="G4968">
        <f t="shared" si="386"/>
        <v>0</v>
      </c>
      <c r="H4968" s="40" t="e">
        <f t="shared" si="387"/>
        <v>#DIV/0!</v>
      </c>
      <c r="I4968">
        <f t="shared" si="388"/>
        <v>0</v>
      </c>
      <c r="J4968" s="40" t="e">
        <f t="shared" si="389"/>
        <v>#DIV/0!</v>
      </c>
      <c r="K4968" t="str">
        <f>+IFERROR(VLOOKUP(D4968,Table_1[#All],2,0),"")</f>
        <v/>
      </c>
    </row>
    <row r="4969" spans="6:11" ht="15" customHeight="1" x14ac:dyDescent="0.3">
      <c r="F4969" t="str">
        <f t="shared" si="385"/>
        <v>_</v>
      </c>
      <c r="G4969">
        <f t="shared" si="386"/>
        <v>0</v>
      </c>
      <c r="H4969" s="40" t="e">
        <f t="shared" si="387"/>
        <v>#DIV/0!</v>
      </c>
      <c r="I4969">
        <f t="shared" si="388"/>
        <v>0</v>
      </c>
      <c r="J4969" s="40" t="e">
        <f t="shared" si="389"/>
        <v>#DIV/0!</v>
      </c>
      <c r="K4969" t="str">
        <f>+IFERROR(VLOOKUP(D4969,Table_1[#All],2,0),"")</f>
        <v/>
      </c>
    </row>
    <row r="4970" spans="6:11" ht="15" customHeight="1" x14ac:dyDescent="0.3">
      <c r="F4970" t="str">
        <f t="shared" si="385"/>
        <v>_</v>
      </c>
      <c r="G4970">
        <f t="shared" si="386"/>
        <v>0</v>
      </c>
      <c r="H4970" s="40" t="e">
        <f t="shared" si="387"/>
        <v>#DIV/0!</v>
      </c>
      <c r="I4970">
        <f t="shared" si="388"/>
        <v>0</v>
      </c>
      <c r="J4970" s="40" t="e">
        <f t="shared" si="389"/>
        <v>#DIV/0!</v>
      </c>
      <c r="K4970" t="str">
        <f>+IFERROR(VLOOKUP(D4970,Table_1[#All],2,0),"")</f>
        <v/>
      </c>
    </row>
    <row r="4971" spans="6:11" ht="15" customHeight="1" x14ac:dyDescent="0.3">
      <c r="F4971" t="str">
        <f t="shared" si="385"/>
        <v>_</v>
      </c>
      <c r="G4971">
        <f t="shared" si="386"/>
        <v>0</v>
      </c>
      <c r="H4971" s="40" t="e">
        <f t="shared" si="387"/>
        <v>#DIV/0!</v>
      </c>
      <c r="I4971">
        <f t="shared" si="388"/>
        <v>0</v>
      </c>
      <c r="J4971" s="40" t="e">
        <f t="shared" si="389"/>
        <v>#DIV/0!</v>
      </c>
      <c r="K4971" t="str">
        <f>+IFERROR(VLOOKUP(D4971,Table_1[#All],2,0),"")</f>
        <v/>
      </c>
    </row>
    <row r="4972" spans="6:11" ht="15" customHeight="1" x14ac:dyDescent="0.3">
      <c r="F4972" t="str">
        <f t="shared" si="385"/>
        <v>_</v>
      </c>
      <c r="G4972">
        <f t="shared" si="386"/>
        <v>0</v>
      </c>
      <c r="H4972" s="40" t="e">
        <f t="shared" si="387"/>
        <v>#DIV/0!</v>
      </c>
      <c r="I4972">
        <f t="shared" si="388"/>
        <v>0</v>
      </c>
      <c r="J4972" s="40" t="e">
        <f t="shared" si="389"/>
        <v>#DIV/0!</v>
      </c>
      <c r="K4972" t="str">
        <f>+IFERROR(VLOOKUP(D4972,Table_1[#All],2,0),"")</f>
        <v/>
      </c>
    </row>
    <row r="4973" spans="6:11" ht="15" customHeight="1" x14ac:dyDescent="0.3">
      <c r="F4973" t="str">
        <f t="shared" si="385"/>
        <v>_</v>
      </c>
      <c r="G4973">
        <f t="shared" si="386"/>
        <v>0</v>
      </c>
      <c r="H4973" s="40" t="e">
        <f t="shared" si="387"/>
        <v>#DIV/0!</v>
      </c>
      <c r="I4973">
        <f t="shared" si="388"/>
        <v>0</v>
      </c>
      <c r="J4973" s="40" t="e">
        <f t="shared" si="389"/>
        <v>#DIV/0!</v>
      </c>
      <c r="K4973" t="str">
        <f>+IFERROR(VLOOKUP(D4973,Table_1[#All],2,0),"")</f>
        <v/>
      </c>
    </row>
    <row r="4974" spans="6:11" ht="15" customHeight="1" x14ac:dyDescent="0.3">
      <c r="F4974" t="str">
        <f t="shared" si="385"/>
        <v>_</v>
      </c>
      <c r="G4974">
        <f t="shared" si="386"/>
        <v>0</v>
      </c>
      <c r="H4974" s="40" t="e">
        <f t="shared" si="387"/>
        <v>#DIV/0!</v>
      </c>
      <c r="I4974">
        <f t="shared" si="388"/>
        <v>0</v>
      </c>
      <c r="J4974" s="40" t="e">
        <f t="shared" si="389"/>
        <v>#DIV/0!</v>
      </c>
      <c r="K4974" t="str">
        <f>+IFERROR(VLOOKUP(D4974,Table_1[#All],2,0),"")</f>
        <v/>
      </c>
    </row>
    <row r="4975" spans="6:11" ht="15" customHeight="1" x14ac:dyDescent="0.3">
      <c r="F4975" t="str">
        <f t="shared" si="385"/>
        <v>_</v>
      </c>
      <c r="G4975">
        <f t="shared" si="386"/>
        <v>0</v>
      </c>
      <c r="H4975" s="40" t="e">
        <f t="shared" si="387"/>
        <v>#DIV/0!</v>
      </c>
      <c r="I4975">
        <f t="shared" si="388"/>
        <v>0</v>
      </c>
      <c r="J4975" s="40" t="e">
        <f t="shared" si="389"/>
        <v>#DIV/0!</v>
      </c>
      <c r="K4975" t="str">
        <f>+IFERROR(VLOOKUP(D4975,Table_1[#All],2,0),"")</f>
        <v/>
      </c>
    </row>
    <row r="4976" spans="6:11" ht="15" customHeight="1" x14ac:dyDescent="0.3">
      <c r="F4976" t="str">
        <f t="shared" si="385"/>
        <v>_</v>
      </c>
      <c r="G4976">
        <f t="shared" si="386"/>
        <v>0</v>
      </c>
      <c r="H4976" s="40" t="e">
        <f t="shared" si="387"/>
        <v>#DIV/0!</v>
      </c>
      <c r="I4976">
        <f t="shared" si="388"/>
        <v>0</v>
      </c>
      <c r="J4976" s="40" t="e">
        <f t="shared" si="389"/>
        <v>#DIV/0!</v>
      </c>
      <c r="K4976" t="str">
        <f>+IFERROR(VLOOKUP(D4976,Table_1[#All],2,0),"")</f>
        <v/>
      </c>
    </row>
    <row r="4977" spans="6:11" ht="15" customHeight="1" x14ac:dyDescent="0.3">
      <c r="F4977" t="str">
        <f t="shared" si="385"/>
        <v>_</v>
      </c>
      <c r="G4977">
        <f t="shared" si="386"/>
        <v>0</v>
      </c>
      <c r="H4977" s="40" t="e">
        <f t="shared" si="387"/>
        <v>#DIV/0!</v>
      </c>
      <c r="I4977">
        <f t="shared" si="388"/>
        <v>0</v>
      </c>
      <c r="J4977" s="40" t="e">
        <f t="shared" si="389"/>
        <v>#DIV/0!</v>
      </c>
      <c r="K4977" t="str">
        <f>+IFERROR(VLOOKUP(D4977,Table_1[#All],2,0),"")</f>
        <v/>
      </c>
    </row>
    <row r="4978" spans="6:11" ht="15" customHeight="1" x14ac:dyDescent="0.3">
      <c r="F4978" t="str">
        <f t="shared" si="385"/>
        <v>_</v>
      </c>
      <c r="G4978">
        <f t="shared" si="386"/>
        <v>0</v>
      </c>
      <c r="H4978" s="40" t="e">
        <f t="shared" si="387"/>
        <v>#DIV/0!</v>
      </c>
      <c r="I4978">
        <f t="shared" si="388"/>
        <v>0</v>
      </c>
      <c r="J4978" s="40" t="e">
        <f t="shared" si="389"/>
        <v>#DIV/0!</v>
      </c>
      <c r="K4978" t="str">
        <f>+IFERROR(VLOOKUP(D4978,Table_1[#All],2,0),"")</f>
        <v/>
      </c>
    </row>
    <row r="4979" spans="6:11" ht="15" customHeight="1" x14ac:dyDescent="0.3">
      <c r="F4979" t="str">
        <f t="shared" si="385"/>
        <v>_</v>
      </c>
      <c r="G4979">
        <f t="shared" si="386"/>
        <v>0</v>
      </c>
      <c r="H4979" s="40" t="e">
        <f t="shared" si="387"/>
        <v>#DIV/0!</v>
      </c>
      <c r="I4979">
        <f t="shared" si="388"/>
        <v>0</v>
      </c>
      <c r="J4979" s="40" t="e">
        <f t="shared" si="389"/>
        <v>#DIV/0!</v>
      </c>
      <c r="K4979" t="str">
        <f>+IFERROR(VLOOKUP(D4979,Table_1[#All],2,0),"")</f>
        <v/>
      </c>
    </row>
    <row r="4980" spans="6:11" ht="15" customHeight="1" x14ac:dyDescent="0.3">
      <c r="F4980" t="str">
        <f t="shared" si="385"/>
        <v>_</v>
      </c>
      <c r="G4980">
        <f t="shared" si="386"/>
        <v>0</v>
      </c>
      <c r="H4980" s="40" t="e">
        <f t="shared" si="387"/>
        <v>#DIV/0!</v>
      </c>
      <c r="I4980">
        <f t="shared" si="388"/>
        <v>0</v>
      </c>
      <c r="J4980" s="40" t="e">
        <f t="shared" si="389"/>
        <v>#DIV/0!</v>
      </c>
      <c r="K4980" t="str">
        <f>+IFERROR(VLOOKUP(D4980,Table_1[#All],2,0),"")</f>
        <v/>
      </c>
    </row>
    <row r="4981" spans="6:11" ht="15" customHeight="1" x14ac:dyDescent="0.3">
      <c r="F4981" t="str">
        <f t="shared" si="385"/>
        <v>_</v>
      </c>
      <c r="G4981">
        <f t="shared" si="386"/>
        <v>0</v>
      </c>
      <c r="H4981" s="40" t="e">
        <f t="shared" si="387"/>
        <v>#DIV/0!</v>
      </c>
      <c r="I4981">
        <f t="shared" si="388"/>
        <v>0</v>
      </c>
      <c r="J4981" s="40" t="e">
        <f t="shared" si="389"/>
        <v>#DIV/0!</v>
      </c>
      <c r="K4981" t="str">
        <f>+IFERROR(VLOOKUP(D4981,Table_1[#All],2,0),"")</f>
        <v/>
      </c>
    </row>
    <row r="4982" spans="6:11" ht="15" customHeight="1" x14ac:dyDescent="0.3">
      <c r="F4982" t="str">
        <f t="shared" si="385"/>
        <v>_</v>
      </c>
      <c r="G4982">
        <f t="shared" si="386"/>
        <v>0</v>
      </c>
      <c r="H4982" s="40" t="e">
        <f t="shared" si="387"/>
        <v>#DIV/0!</v>
      </c>
      <c r="I4982">
        <f t="shared" si="388"/>
        <v>0</v>
      </c>
      <c r="J4982" s="40" t="e">
        <f t="shared" si="389"/>
        <v>#DIV/0!</v>
      </c>
      <c r="K4982" t="str">
        <f>+IFERROR(VLOOKUP(D4982,Table_1[#All],2,0),"")</f>
        <v/>
      </c>
    </row>
    <row r="4983" spans="6:11" ht="15" customHeight="1" x14ac:dyDescent="0.3">
      <c r="F4983" t="str">
        <f t="shared" si="385"/>
        <v>_</v>
      </c>
      <c r="G4983">
        <f t="shared" si="386"/>
        <v>0</v>
      </c>
      <c r="H4983" s="40" t="e">
        <f t="shared" si="387"/>
        <v>#DIV/0!</v>
      </c>
      <c r="I4983">
        <f t="shared" si="388"/>
        <v>0</v>
      </c>
      <c r="J4983" s="40" t="e">
        <f t="shared" si="389"/>
        <v>#DIV/0!</v>
      </c>
      <c r="K4983" t="str">
        <f>+IFERROR(VLOOKUP(D4983,Table_1[#All],2,0),"")</f>
        <v/>
      </c>
    </row>
    <row r="4984" spans="6:11" ht="15" customHeight="1" x14ac:dyDescent="0.3">
      <c r="F4984" t="str">
        <f t="shared" si="385"/>
        <v>_</v>
      </c>
      <c r="G4984">
        <f t="shared" si="386"/>
        <v>0</v>
      </c>
      <c r="H4984" s="40" t="e">
        <f t="shared" si="387"/>
        <v>#DIV/0!</v>
      </c>
      <c r="I4984">
        <f t="shared" si="388"/>
        <v>0</v>
      </c>
      <c r="J4984" s="40" t="e">
        <f t="shared" si="389"/>
        <v>#DIV/0!</v>
      </c>
      <c r="K4984" t="str">
        <f>+IFERROR(VLOOKUP(D4984,Table_1[#All],2,0),"")</f>
        <v/>
      </c>
    </row>
    <row r="4985" spans="6:11" ht="15" customHeight="1" x14ac:dyDescent="0.3">
      <c r="F4985" t="str">
        <f t="shared" si="385"/>
        <v>_</v>
      </c>
      <c r="G4985">
        <f t="shared" si="386"/>
        <v>0</v>
      </c>
      <c r="H4985" s="40" t="e">
        <f t="shared" si="387"/>
        <v>#DIV/0!</v>
      </c>
      <c r="I4985">
        <f t="shared" si="388"/>
        <v>0</v>
      </c>
      <c r="J4985" s="40" t="e">
        <f t="shared" si="389"/>
        <v>#DIV/0!</v>
      </c>
      <c r="K4985" t="str">
        <f>+IFERROR(VLOOKUP(D4985,Table_1[#All],2,0),"")</f>
        <v/>
      </c>
    </row>
    <row r="4986" spans="6:11" ht="15" customHeight="1" x14ac:dyDescent="0.3">
      <c r="F4986" t="str">
        <f t="shared" si="385"/>
        <v>_</v>
      </c>
      <c r="G4986">
        <f t="shared" si="386"/>
        <v>0</v>
      </c>
      <c r="H4986" s="40" t="e">
        <f t="shared" si="387"/>
        <v>#DIV/0!</v>
      </c>
      <c r="I4986">
        <f t="shared" si="388"/>
        <v>0</v>
      </c>
      <c r="J4986" s="40" t="e">
        <f t="shared" si="389"/>
        <v>#DIV/0!</v>
      </c>
      <c r="K4986" t="str">
        <f>+IFERROR(VLOOKUP(D4986,Table_1[#All],2,0),"")</f>
        <v/>
      </c>
    </row>
    <row r="4987" spans="6:11" ht="15" customHeight="1" x14ac:dyDescent="0.3">
      <c r="F4987" t="str">
        <f t="shared" si="385"/>
        <v>_</v>
      </c>
      <c r="G4987">
        <f t="shared" si="386"/>
        <v>0</v>
      </c>
      <c r="H4987" s="40" t="e">
        <f t="shared" si="387"/>
        <v>#DIV/0!</v>
      </c>
      <c r="I4987">
        <f t="shared" si="388"/>
        <v>0</v>
      </c>
      <c r="J4987" s="40" t="e">
        <f t="shared" si="389"/>
        <v>#DIV/0!</v>
      </c>
      <c r="K4987" t="str">
        <f>+IFERROR(VLOOKUP(D4987,Table_1[#All],2,0),"")</f>
        <v/>
      </c>
    </row>
    <row r="4988" spans="6:11" ht="15" customHeight="1" x14ac:dyDescent="0.3">
      <c r="F4988" t="str">
        <f t="shared" si="385"/>
        <v>_</v>
      </c>
      <c r="G4988">
        <f t="shared" si="386"/>
        <v>0</v>
      </c>
      <c r="H4988" s="40" t="e">
        <f t="shared" si="387"/>
        <v>#DIV/0!</v>
      </c>
      <c r="I4988">
        <f t="shared" si="388"/>
        <v>0</v>
      </c>
      <c r="J4988" s="40" t="e">
        <f t="shared" si="389"/>
        <v>#DIV/0!</v>
      </c>
      <c r="K4988" t="str">
        <f>+IFERROR(VLOOKUP(D4988,Table_1[#All],2,0),"")</f>
        <v/>
      </c>
    </row>
    <row r="4989" spans="6:11" ht="15" customHeight="1" x14ac:dyDescent="0.3">
      <c r="F4989" t="str">
        <f t="shared" si="385"/>
        <v>_</v>
      </c>
      <c r="G4989">
        <f t="shared" si="386"/>
        <v>0</v>
      </c>
      <c r="H4989" s="40" t="e">
        <f t="shared" si="387"/>
        <v>#DIV/0!</v>
      </c>
      <c r="I4989">
        <f t="shared" si="388"/>
        <v>0</v>
      </c>
      <c r="J4989" s="40" t="e">
        <f t="shared" si="389"/>
        <v>#DIV/0!</v>
      </c>
      <c r="K4989" t="str">
        <f>+IFERROR(VLOOKUP(D4989,Table_1[#All],2,0),"")</f>
        <v/>
      </c>
    </row>
    <row r="4990" spans="6:11" ht="15" customHeight="1" x14ac:dyDescent="0.3">
      <c r="F4990" t="str">
        <f t="shared" si="385"/>
        <v>_</v>
      </c>
      <c r="G4990">
        <f t="shared" si="386"/>
        <v>0</v>
      </c>
      <c r="H4990" s="40" t="e">
        <f t="shared" si="387"/>
        <v>#DIV/0!</v>
      </c>
      <c r="I4990">
        <f t="shared" si="388"/>
        <v>0</v>
      </c>
      <c r="J4990" s="40" t="e">
        <f t="shared" si="389"/>
        <v>#DIV/0!</v>
      </c>
      <c r="K4990" t="str">
        <f>+IFERROR(VLOOKUP(D4990,Table_1[#All],2,0),"")</f>
        <v/>
      </c>
    </row>
    <row r="4991" spans="6:11" ht="15" customHeight="1" x14ac:dyDescent="0.3">
      <c r="F4991" t="str">
        <f t="shared" si="385"/>
        <v>_</v>
      </c>
      <c r="G4991">
        <f t="shared" si="386"/>
        <v>0</v>
      </c>
      <c r="H4991" s="40" t="e">
        <f t="shared" si="387"/>
        <v>#DIV/0!</v>
      </c>
      <c r="I4991">
        <f t="shared" si="388"/>
        <v>0</v>
      </c>
      <c r="J4991" s="40" t="e">
        <f t="shared" si="389"/>
        <v>#DIV/0!</v>
      </c>
      <c r="K4991" t="str">
        <f>+IFERROR(VLOOKUP(D4991,Table_1[#All],2,0),"")</f>
        <v/>
      </c>
    </row>
    <row r="4992" spans="6:11" ht="15" customHeight="1" x14ac:dyDescent="0.3">
      <c r="F4992" t="str">
        <f t="shared" si="385"/>
        <v>_</v>
      </c>
      <c r="G4992">
        <f t="shared" si="386"/>
        <v>0</v>
      </c>
      <c r="H4992" s="40" t="e">
        <f t="shared" si="387"/>
        <v>#DIV/0!</v>
      </c>
      <c r="I4992">
        <f t="shared" si="388"/>
        <v>0</v>
      </c>
      <c r="J4992" s="40" t="e">
        <f t="shared" si="389"/>
        <v>#DIV/0!</v>
      </c>
      <c r="K4992" t="str">
        <f>+IFERROR(VLOOKUP(D4992,Table_1[#All],2,0),"")</f>
        <v/>
      </c>
    </row>
    <row r="4993" spans="6:11" ht="15" customHeight="1" x14ac:dyDescent="0.3">
      <c r="F4993" t="str">
        <f t="shared" si="385"/>
        <v>_</v>
      </c>
      <c r="G4993">
        <f t="shared" si="386"/>
        <v>0</v>
      </c>
      <c r="H4993" s="40" t="e">
        <f t="shared" si="387"/>
        <v>#DIV/0!</v>
      </c>
      <c r="I4993">
        <f t="shared" si="388"/>
        <v>0</v>
      </c>
      <c r="J4993" s="40" t="e">
        <f t="shared" si="389"/>
        <v>#DIV/0!</v>
      </c>
      <c r="K4993" t="str">
        <f>+IFERROR(VLOOKUP(D4993,Table_1[#All],2,0),"")</f>
        <v/>
      </c>
    </row>
    <row r="4994" spans="6:11" ht="15" customHeight="1" x14ac:dyDescent="0.3">
      <c r="F4994" t="str">
        <f t="shared" si="385"/>
        <v>_</v>
      </c>
      <c r="G4994">
        <f t="shared" si="386"/>
        <v>0</v>
      </c>
      <c r="H4994" s="40" t="e">
        <f t="shared" si="387"/>
        <v>#DIV/0!</v>
      </c>
      <c r="I4994">
        <f t="shared" si="388"/>
        <v>0</v>
      </c>
      <c r="J4994" s="40" t="e">
        <f t="shared" si="389"/>
        <v>#DIV/0!</v>
      </c>
      <c r="K4994" t="str">
        <f>+IFERROR(VLOOKUP(D4994,Table_1[#All],2,0),"")</f>
        <v/>
      </c>
    </row>
    <row r="4995" spans="6:11" ht="15" customHeight="1" x14ac:dyDescent="0.3">
      <c r="F4995" t="str">
        <f t="shared" ref="F4995:F5058" si="390">+CONCATENATE(A4995,"_",B4995)</f>
        <v>_</v>
      </c>
      <c r="G4995">
        <f t="shared" ref="G4995:G5058" si="391">+SUMIFS($E$2:$E$1048576,$D$2:$D$1048576,"00. VENDES",$F$2:$F$1048576,F4995)</f>
        <v>0</v>
      </c>
      <c r="H4995" s="40" t="e">
        <f t="shared" ref="H4995:H5058" si="392">+E4995/G4995</f>
        <v>#DIV/0!</v>
      </c>
      <c r="I4995">
        <f t="shared" ref="I4995:I5058" si="393">+SUMIFS($E$2:$E$9999,$D$2:$D$9999,"00. VENDES",$B$2:$B$9999,B4995)</f>
        <v>0</v>
      </c>
      <c r="J4995" s="40" t="e">
        <f t="shared" ref="J4995:J5058" si="394">+E4995/I4995</f>
        <v>#DIV/0!</v>
      </c>
      <c r="K4995" t="str">
        <f>+IFERROR(VLOOKUP(D4995,Table_1[#All],2,0),"")</f>
        <v/>
      </c>
    </row>
    <row r="4996" spans="6:11" ht="15" customHeight="1" x14ac:dyDescent="0.3">
      <c r="F4996" t="str">
        <f t="shared" si="390"/>
        <v>_</v>
      </c>
      <c r="G4996">
        <f t="shared" si="391"/>
        <v>0</v>
      </c>
      <c r="H4996" s="40" t="e">
        <f t="shared" si="392"/>
        <v>#DIV/0!</v>
      </c>
      <c r="I4996">
        <f t="shared" si="393"/>
        <v>0</v>
      </c>
      <c r="J4996" s="40" t="e">
        <f t="shared" si="394"/>
        <v>#DIV/0!</v>
      </c>
      <c r="K4996" t="str">
        <f>+IFERROR(VLOOKUP(D4996,Table_1[#All],2,0),"")</f>
        <v/>
      </c>
    </row>
    <row r="4997" spans="6:11" ht="15" customHeight="1" x14ac:dyDescent="0.3">
      <c r="F4997" t="str">
        <f t="shared" si="390"/>
        <v>_</v>
      </c>
      <c r="G4997">
        <f t="shared" si="391"/>
        <v>0</v>
      </c>
      <c r="H4997" s="40" t="e">
        <f t="shared" si="392"/>
        <v>#DIV/0!</v>
      </c>
      <c r="I4997">
        <f t="shared" si="393"/>
        <v>0</v>
      </c>
      <c r="J4997" s="40" t="e">
        <f t="shared" si="394"/>
        <v>#DIV/0!</v>
      </c>
      <c r="K4997" t="str">
        <f>+IFERROR(VLOOKUP(D4997,Table_1[#All],2,0),"")</f>
        <v/>
      </c>
    </row>
    <row r="4998" spans="6:11" ht="15" customHeight="1" x14ac:dyDescent="0.3">
      <c r="F4998" t="str">
        <f t="shared" si="390"/>
        <v>_</v>
      </c>
      <c r="G4998">
        <f t="shared" si="391"/>
        <v>0</v>
      </c>
      <c r="H4998" s="40" t="e">
        <f t="shared" si="392"/>
        <v>#DIV/0!</v>
      </c>
      <c r="I4998">
        <f t="shared" si="393"/>
        <v>0</v>
      </c>
      <c r="J4998" s="40" t="e">
        <f t="shared" si="394"/>
        <v>#DIV/0!</v>
      </c>
      <c r="K4998" t="str">
        <f>+IFERROR(VLOOKUP(D4998,Table_1[#All],2,0),"")</f>
        <v/>
      </c>
    </row>
    <row r="4999" spans="6:11" ht="15" customHeight="1" x14ac:dyDescent="0.3">
      <c r="F4999" t="str">
        <f t="shared" si="390"/>
        <v>_</v>
      </c>
      <c r="G4999">
        <f t="shared" si="391"/>
        <v>0</v>
      </c>
      <c r="H4999" s="40" t="e">
        <f t="shared" si="392"/>
        <v>#DIV/0!</v>
      </c>
      <c r="I4999">
        <f t="shared" si="393"/>
        <v>0</v>
      </c>
      <c r="J4999" s="40" t="e">
        <f t="shared" si="394"/>
        <v>#DIV/0!</v>
      </c>
      <c r="K4999" t="str">
        <f>+IFERROR(VLOOKUP(D4999,Table_1[#All],2,0),"")</f>
        <v/>
      </c>
    </row>
    <row r="5000" spans="6:11" ht="15" customHeight="1" x14ac:dyDescent="0.3">
      <c r="F5000" t="str">
        <f t="shared" si="390"/>
        <v>_</v>
      </c>
      <c r="G5000">
        <f t="shared" si="391"/>
        <v>0</v>
      </c>
      <c r="H5000" s="40" t="e">
        <f t="shared" si="392"/>
        <v>#DIV/0!</v>
      </c>
      <c r="I5000">
        <f t="shared" si="393"/>
        <v>0</v>
      </c>
      <c r="J5000" s="40" t="e">
        <f t="shared" si="394"/>
        <v>#DIV/0!</v>
      </c>
      <c r="K5000" t="str">
        <f>+IFERROR(VLOOKUP(D5000,Table_1[#All],2,0),"")</f>
        <v/>
      </c>
    </row>
    <row r="5001" spans="6:11" ht="15" customHeight="1" x14ac:dyDescent="0.3">
      <c r="F5001" t="str">
        <f t="shared" si="390"/>
        <v>_</v>
      </c>
      <c r="G5001">
        <f t="shared" si="391"/>
        <v>0</v>
      </c>
      <c r="H5001" s="40" t="e">
        <f t="shared" si="392"/>
        <v>#DIV/0!</v>
      </c>
      <c r="I5001">
        <f t="shared" si="393"/>
        <v>0</v>
      </c>
      <c r="J5001" s="40" t="e">
        <f t="shared" si="394"/>
        <v>#DIV/0!</v>
      </c>
      <c r="K5001" t="str">
        <f>+IFERROR(VLOOKUP(D5001,Table_1[#All],2,0),"")</f>
        <v/>
      </c>
    </row>
    <row r="5002" spans="6:11" ht="15" customHeight="1" x14ac:dyDescent="0.3">
      <c r="F5002" t="str">
        <f t="shared" si="390"/>
        <v>_</v>
      </c>
      <c r="G5002">
        <f t="shared" si="391"/>
        <v>0</v>
      </c>
      <c r="H5002" s="40" t="e">
        <f t="shared" si="392"/>
        <v>#DIV/0!</v>
      </c>
      <c r="I5002">
        <f t="shared" si="393"/>
        <v>0</v>
      </c>
      <c r="J5002" s="40" t="e">
        <f t="shared" si="394"/>
        <v>#DIV/0!</v>
      </c>
      <c r="K5002" t="str">
        <f>+IFERROR(VLOOKUP(D5002,Table_1[#All],2,0),"")</f>
        <v/>
      </c>
    </row>
    <row r="5003" spans="6:11" ht="15" customHeight="1" x14ac:dyDescent="0.3">
      <c r="F5003" t="str">
        <f t="shared" si="390"/>
        <v>_</v>
      </c>
      <c r="G5003">
        <f t="shared" si="391"/>
        <v>0</v>
      </c>
      <c r="H5003" s="40" t="e">
        <f t="shared" si="392"/>
        <v>#DIV/0!</v>
      </c>
      <c r="I5003">
        <f t="shared" si="393"/>
        <v>0</v>
      </c>
      <c r="J5003" s="40" t="e">
        <f t="shared" si="394"/>
        <v>#DIV/0!</v>
      </c>
      <c r="K5003" t="str">
        <f>+IFERROR(VLOOKUP(D5003,Table_1[#All],2,0),"")</f>
        <v/>
      </c>
    </row>
    <row r="5004" spans="6:11" ht="15" customHeight="1" x14ac:dyDescent="0.3">
      <c r="F5004" t="str">
        <f t="shared" si="390"/>
        <v>_</v>
      </c>
      <c r="G5004">
        <f t="shared" si="391"/>
        <v>0</v>
      </c>
      <c r="H5004" s="40" t="e">
        <f t="shared" si="392"/>
        <v>#DIV/0!</v>
      </c>
      <c r="I5004">
        <f t="shared" si="393"/>
        <v>0</v>
      </c>
      <c r="J5004" s="40" t="e">
        <f t="shared" si="394"/>
        <v>#DIV/0!</v>
      </c>
      <c r="K5004" t="str">
        <f>+IFERROR(VLOOKUP(D5004,Table_1[#All],2,0),"")</f>
        <v/>
      </c>
    </row>
    <row r="5005" spans="6:11" ht="15" customHeight="1" x14ac:dyDescent="0.3">
      <c r="F5005" t="str">
        <f t="shared" si="390"/>
        <v>_</v>
      </c>
      <c r="G5005">
        <f t="shared" si="391"/>
        <v>0</v>
      </c>
      <c r="H5005" s="40" t="e">
        <f t="shared" si="392"/>
        <v>#DIV/0!</v>
      </c>
      <c r="I5005">
        <f t="shared" si="393"/>
        <v>0</v>
      </c>
      <c r="J5005" s="40" t="e">
        <f t="shared" si="394"/>
        <v>#DIV/0!</v>
      </c>
      <c r="K5005" t="str">
        <f>+IFERROR(VLOOKUP(D5005,Table_1[#All],2,0),"")</f>
        <v/>
      </c>
    </row>
    <row r="5006" spans="6:11" ht="15" customHeight="1" x14ac:dyDescent="0.3">
      <c r="F5006" t="str">
        <f t="shared" si="390"/>
        <v>_</v>
      </c>
      <c r="G5006">
        <f t="shared" si="391"/>
        <v>0</v>
      </c>
      <c r="H5006" s="40" t="e">
        <f t="shared" si="392"/>
        <v>#DIV/0!</v>
      </c>
      <c r="I5006">
        <f t="shared" si="393"/>
        <v>0</v>
      </c>
      <c r="J5006" s="40" t="e">
        <f t="shared" si="394"/>
        <v>#DIV/0!</v>
      </c>
      <c r="K5006" t="str">
        <f>+IFERROR(VLOOKUP(D5006,Table_1[#All],2,0),"")</f>
        <v/>
      </c>
    </row>
    <row r="5007" spans="6:11" ht="15" customHeight="1" x14ac:dyDescent="0.3">
      <c r="F5007" t="str">
        <f t="shared" si="390"/>
        <v>_</v>
      </c>
      <c r="G5007">
        <f t="shared" si="391"/>
        <v>0</v>
      </c>
      <c r="H5007" s="40" t="e">
        <f t="shared" si="392"/>
        <v>#DIV/0!</v>
      </c>
      <c r="I5007">
        <f t="shared" si="393"/>
        <v>0</v>
      </c>
      <c r="J5007" s="40" t="e">
        <f t="shared" si="394"/>
        <v>#DIV/0!</v>
      </c>
      <c r="K5007" t="str">
        <f>+IFERROR(VLOOKUP(D5007,Table_1[#All],2,0),"")</f>
        <v/>
      </c>
    </row>
    <row r="5008" spans="6:11" ht="15" customHeight="1" x14ac:dyDescent="0.3">
      <c r="F5008" t="str">
        <f t="shared" si="390"/>
        <v>_</v>
      </c>
      <c r="G5008">
        <f t="shared" si="391"/>
        <v>0</v>
      </c>
      <c r="H5008" s="40" t="e">
        <f t="shared" si="392"/>
        <v>#DIV/0!</v>
      </c>
      <c r="I5008">
        <f t="shared" si="393"/>
        <v>0</v>
      </c>
      <c r="J5008" s="40" t="e">
        <f t="shared" si="394"/>
        <v>#DIV/0!</v>
      </c>
      <c r="K5008" t="str">
        <f>+IFERROR(VLOOKUP(D5008,Table_1[#All],2,0),"")</f>
        <v/>
      </c>
    </row>
    <row r="5009" spans="6:11" ht="15" customHeight="1" x14ac:dyDescent="0.3">
      <c r="F5009" t="str">
        <f t="shared" si="390"/>
        <v>_</v>
      </c>
      <c r="G5009">
        <f t="shared" si="391"/>
        <v>0</v>
      </c>
      <c r="H5009" s="40" t="e">
        <f t="shared" si="392"/>
        <v>#DIV/0!</v>
      </c>
      <c r="I5009">
        <f t="shared" si="393"/>
        <v>0</v>
      </c>
      <c r="J5009" s="40" t="e">
        <f t="shared" si="394"/>
        <v>#DIV/0!</v>
      </c>
      <c r="K5009" t="str">
        <f>+IFERROR(VLOOKUP(D5009,Table_1[#All],2,0),"")</f>
        <v/>
      </c>
    </row>
    <row r="5010" spans="6:11" ht="15" customHeight="1" x14ac:dyDescent="0.3">
      <c r="F5010" t="str">
        <f t="shared" si="390"/>
        <v>_</v>
      </c>
      <c r="G5010">
        <f t="shared" si="391"/>
        <v>0</v>
      </c>
      <c r="H5010" s="40" t="e">
        <f t="shared" si="392"/>
        <v>#DIV/0!</v>
      </c>
      <c r="I5010">
        <f t="shared" si="393"/>
        <v>0</v>
      </c>
      <c r="J5010" s="40" t="e">
        <f t="shared" si="394"/>
        <v>#DIV/0!</v>
      </c>
      <c r="K5010" t="str">
        <f>+IFERROR(VLOOKUP(D5010,Table_1[#All],2,0),"")</f>
        <v/>
      </c>
    </row>
    <row r="5011" spans="6:11" ht="15" customHeight="1" x14ac:dyDescent="0.3">
      <c r="F5011" t="str">
        <f t="shared" si="390"/>
        <v>_</v>
      </c>
      <c r="G5011">
        <f t="shared" si="391"/>
        <v>0</v>
      </c>
      <c r="H5011" s="40" t="e">
        <f t="shared" si="392"/>
        <v>#DIV/0!</v>
      </c>
      <c r="I5011">
        <f t="shared" si="393"/>
        <v>0</v>
      </c>
      <c r="J5011" s="40" t="e">
        <f t="shared" si="394"/>
        <v>#DIV/0!</v>
      </c>
      <c r="K5011" t="str">
        <f>+IFERROR(VLOOKUP(D5011,Table_1[#All],2,0),"")</f>
        <v/>
      </c>
    </row>
    <row r="5012" spans="6:11" ht="15" customHeight="1" x14ac:dyDescent="0.3">
      <c r="F5012" t="str">
        <f t="shared" si="390"/>
        <v>_</v>
      </c>
      <c r="G5012">
        <f t="shared" si="391"/>
        <v>0</v>
      </c>
      <c r="H5012" s="40" t="e">
        <f t="shared" si="392"/>
        <v>#DIV/0!</v>
      </c>
      <c r="I5012">
        <f t="shared" si="393"/>
        <v>0</v>
      </c>
      <c r="J5012" s="40" t="e">
        <f t="shared" si="394"/>
        <v>#DIV/0!</v>
      </c>
      <c r="K5012" t="str">
        <f>+IFERROR(VLOOKUP(D5012,Table_1[#All],2,0),"")</f>
        <v/>
      </c>
    </row>
    <row r="5013" spans="6:11" ht="15" customHeight="1" x14ac:dyDescent="0.3">
      <c r="F5013" t="str">
        <f t="shared" si="390"/>
        <v>_</v>
      </c>
      <c r="G5013">
        <f t="shared" si="391"/>
        <v>0</v>
      </c>
      <c r="H5013" s="40" t="e">
        <f t="shared" si="392"/>
        <v>#DIV/0!</v>
      </c>
      <c r="I5013">
        <f t="shared" si="393"/>
        <v>0</v>
      </c>
      <c r="J5013" s="40" t="e">
        <f t="shared" si="394"/>
        <v>#DIV/0!</v>
      </c>
      <c r="K5013" t="str">
        <f>+IFERROR(VLOOKUP(D5013,Table_1[#All],2,0),"")</f>
        <v/>
      </c>
    </row>
    <row r="5014" spans="6:11" ht="15" customHeight="1" x14ac:dyDescent="0.3">
      <c r="F5014" t="str">
        <f t="shared" si="390"/>
        <v>_</v>
      </c>
      <c r="G5014">
        <f t="shared" si="391"/>
        <v>0</v>
      </c>
      <c r="H5014" s="40" t="e">
        <f t="shared" si="392"/>
        <v>#DIV/0!</v>
      </c>
      <c r="I5014">
        <f t="shared" si="393"/>
        <v>0</v>
      </c>
      <c r="J5014" s="40" t="e">
        <f t="shared" si="394"/>
        <v>#DIV/0!</v>
      </c>
      <c r="K5014" t="str">
        <f>+IFERROR(VLOOKUP(D5014,Table_1[#All],2,0),"")</f>
        <v/>
      </c>
    </row>
    <row r="5015" spans="6:11" ht="15" customHeight="1" x14ac:dyDescent="0.3">
      <c r="F5015" t="str">
        <f t="shared" si="390"/>
        <v>_</v>
      </c>
      <c r="G5015">
        <f t="shared" si="391"/>
        <v>0</v>
      </c>
      <c r="H5015" s="40" t="e">
        <f t="shared" si="392"/>
        <v>#DIV/0!</v>
      </c>
      <c r="I5015">
        <f t="shared" si="393"/>
        <v>0</v>
      </c>
      <c r="J5015" s="40" t="e">
        <f t="shared" si="394"/>
        <v>#DIV/0!</v>
      </c>
      <c r="K5015" t="str">
        <f>+IFERROR(VLOOKUP(D5015,Table_1[#All],2,0),"")</f>
        <v/>
      </c>
    </row>
    <row r="5016" spans="6:11" ht="15" customHeight="1" x14ac:dyDescent="0.3">
      <c r="F5016" t="str">
        <f t="shared" si="390"/>
        <v>_</v>
      </c>
      <c r="G5016">
        <f t="shared" si="391"/>
        <v>0</v>
      </c>
      <c r="H5016" s="40" t="e">
        <f t="shared" si="392"/>
        <v>#DIV/0!</v>
      </c>
      <c r="I5016">
        <f t="shared" si="393"/>
        <v>0</v>
      </c>
      <c r="J5016" s="40" t="e">
        <f t="shared" si="394"/>
        <v>#DIV/0!</v>
      </c>
      <c r="K5016" t="str">
        <f>+IFERROR(VLOOKUP(D5016,Table_1[#All],2,0),"")</f>
        <v/>
      </c>
    </row>
    <row r="5017" spans="6:11" ht="15" customHeight="1" x14ac:dyDescent="0.3">
      <c r="F5017" t="str">
        <f t="shared" si="390"/>
        <v>_</v>
      </c>
      <c r="G5017">
        <f t="shared" si="391"/>
        <v>0</v>
      </c>
      <c r="H5017" s="40" t="e">
        <f t="shared" si="392"/>
        <v>#DIV/0!</v>
      </c>
      <c r="I5017">
        <f t="shared" si="393"/>
        <v>0</v>
      </c>
      <c r="J5017" s="40" t="e">
        <f t="shared" si="394"/>
        <v>#DIV/0!</v>
      </c>
      <c r="K5017" t="str">
        <f>+IFERROR(VLOOKUP(D5017,Table_1[#All],2,0),"")</f>
        <v/>
      </c>
    </row>
    <row r="5018" spans="6:11" ht="15" customHeight="1" x14ac:dyDescent="0.3">
      <c r="F5018" t="str">
        <f t="shared" si="390"/>
        <v>_</v>
      </c>
      <c r="G5018">
        <f t="shared" si="391"/>
        <v>0</v>
      </c>
      <c r="H5018" s="40" t="e">
        <f t="shared" si="392"/>
        <v>#DIV/0!</v>
      </c>
      <c r="I5018">
        <f t="shared" si="393"/>
        <v>0</v>
      </c>
      <c r="J5018" s="40" t="e">
        <f t="shared" si="394"/>
        <v>#DIV/0!</v>
      </c>
      <c r="K5018" t="str">
        <f>+IFERROR(VLOOKUP(D5018,Table_1[#All],2,0),"")</f>
        <v/>
      </c>
    </row>
    <row r="5019" spans="6:11" ht="15" customHeight="1" x14ac:dyDescent="0.3">
      <c r="F5019" t="str">
        <f t="shared" si="390"/>
        <v>_</v>
      </c>
      <c r="G5019">
        <f t="shared" si="391"/>
        <v>0</v>
      </c>
      <c r="H5019" s="40" t="e">
        <f t="shared" si="392"/>
        <v>#DIV/0!</v>
      </c>
      <c r="I5019">
        <f t="shared" si="393"/>
        <v>0</v>
      </c>
      <c r="J5019" s="40" t="e">
        <f t="shared" si="394"/>
        <v>#DIV/0!</v>
      </c>
      <c r="K5019" t="str">
        <f>+IFERROR(VLOOKUP(D5019,Table_1[#All],2,0),"")</f>
        <v/>
      </c>
    </row>
    <row r="5020" spans="6:11" ht="15" customHeight="1" x14ac:dyDescent="0.3">
      <c r="F5020" t="str">
        <f t="shared" si="390"/>
        <v>_</v>
      </c>
      <c r="G5020">
        <f t="shared" si="391"/>
        <v>0</v>
      </c>
      <c r="H5020" s="40" t="e">
        <f t="shared" si="392"/>
        <v>#DIV/0!</v>
      </c>
      <c r="I5020">
        <f t="shared" si="393"/>
        <v>0</v>
      </c>
      <c r="J5020" s="40" t="e">
        <f t="shared" si="394"/>
        <v>#DIV/0!</v>
      </c>
      <c r="K5020" t="str">
        <f>+IFERROR(VLOOKUP(D5020,Table_1[#All],2,0),"")</f>
        <v/>
      </c>
    </row>
    <row r="5021" spans="6:11" ht="15" customHeight="1" x14ac:dyDescent="0.3">
      <c r="F5021" t="str">
        <f t="shared" si="390"/>
        <v>_</v>
      </c>
      <c r="G5021">
        <f t="shared" si="391"/>
        <v>0</v>
      </c>
      <c r="H5021" s="40" t="e">
        <f t="shared" si="392"/>
        <v>#DIV/0!</v>
      </c>
      <c r="I5021">
        <f t="shared" si="393"/>
        <v>0</v>
      </c>
      <c r="J5021" s="40" t="e">
        <f t="shared" si="394"/>
        <v>#DIV/0!</v>
      </c>
      <c r="K5021" t="str">
        <f>+IFERROR(VLOOKUP(D5021,Table_1[#All],2,0),"")</f>
        <v/>
      </c>
    </row>
    <row r="5022" spans="6:11" ht="15" customHeight="1" x14ac:dyDescent="0.3">
      <c r="F5022" t="str">
        <f t="shared" si="390"/>
        <v>_</v>
      </c>
      <c r="G5022">
        <f t="shared" si="391"/>
        <v>0</v>
      </c>
      <c r="H5022" s="40" t="e">
        <f t="shared" si="392"/>
        <v>#DIV/0!</v>
      </c>
      <c r="I5022">
        <f t="shared" si="393"/>
        <v>0</v>
      </c>
      <c r="J5022" s="40" t="e">
        <f t="shared" si="394"/>
        <v>#DIV/0!</v>
      </c>
      <c r="K5022" t="str">
        <f>+IFERROR(VLOOKUP(D5022,Table_1[#All],2,0),"")</f>
        <v/>
      </c>
    </row>
    <row r="5023" spans="6:11" ht="15" customHeight="1" x14ac:dyDescent="0.3">
      <c r="F5023" t="str">
        <f t="shared" si="390"/>
        <v>_</v>
      </c>
      <c r="G5023">
        <f t="shared" si="391"/>
        <v>0</v>
      </c>
      <c r="H5023" s="40" t="e">
        <f t="shared" si="392"/>
        <v>#DIV/0!</v>
      </c>
      <c r="I5023">
        <f t="shared" si="393"/>
        <v>0</v>
      </c>
      <c r="J5023" s="40" t="e">
        <f t="shared" si="394"/>
        <v>#DIV/0!</v>
      </c>
      <c r="K5023" t="str">
        <f>+IFERROR(VLOOKUP(D5023,Table_1[#All],2,0),"")</f>
        <v/>
      </c>
    </row>
    <row r="5024" spans="6:11" ht="15" customHeight="1" x14ac:dyDescent="0.3">
      <c r="F5024" t="str">
        <f t="shared" si="390"/>
        <v>_</v>
      </c>
      <c r="G5024">
        <f t="shared" si="391"/>
        <v>0</v>
      </c>
      <c r="H5024" s="40" t="e">
        <f t="shared" si="392"/>
        <v>#DIV/0!</v>
      </c>
      <c r="I5024">
        <f t="shared" si="393"/>
        <v>0</v>
      </c>
      <c r="J5024" s="40" t="e">
        <f t="shared" si="394"/>
        <v>#DIV/0!</v>
      </c>
      <c r="K5024" t="str">
        <f>+IFERROR(VLOOKUP(D5024,Table_1[#All],2,0),"")</f>
        <v/>
      </c>
    </row>
    <row r="5025" spans="6:11" ht="15" customHeight="1" x14ac:dyDescent="0.3">
      <c r="F5025" t="str">
        <f t="shared" si="390"/>
        <v>_</v>
      </c>
      <c r="G5025">
        <f t="shared" si="391"/>
        <v>0</v>
      </c>
      <c r="H5025" s="40" t="e">
        <f t="shared" si="392"/>
        <v>#DIV/0!</v>
      </c>
      <c r="I5025">
        <f t="shared" si="393"/>
        <v>0</v>
      </c>
      <c r="J5025" s="40" t="e">
        <f t="shared" si="394"/>
        <v>#DIV/0!</v>
      </c>
      <c r="K5025" t="str">
        <f>+IFERROR(VLOOKUP(D5025,Table_1[#All],2,0),"")</f>
        <v/>
      </c>
    </row>
    <row r="5026" spans="6:11" ht="15" customHeight="1" x14ac:dyDescent="0.3">
      <c r="F5026" t="str">
        <f t="shared" si="390"/>
        <v>_</v>
      </c>
      <c r="G5026">
        <f t="shared" si="391"/>
        <v>0</v>
      </c>
      <c r="H5026" s="40" t="e">
        <f t="shared" si="392"/>
        <v>#DIV/0!</v>
      </c>
      <c r="I5026">
        <f t="shared" si="393"/>
        <v>0</v>
      </c>
      <c r="J5026" s="40" t="e">
        <f t="shared" si="394"/>
        <v>#DIV/0!</v>
      </c>
      <c r="K5026" t="str">
        <f>+IFERROR(VLOOKUP(D5026,Table_1[#All],2,0),"")</f>
        <v/>
      </c>
    </row>
    <row r="5027" spans="6:11" ht="15" customHeight="1" x14ac:dyDescent="0.3">
      <c r="F5027" t="str">
        <f t="shared" si="390"/>
        <v>_</v>
      </c>
      <c r="G5027">
        <f t="shared" si="391"/>
        <v>0</v>
      </c>
      <c r="H5027" s="40" t="e">
        <f t="shared" si="392"/>
        <v>#DIV/0!</v>
      </c>
      <c r="I5027">
        <f t="shared" si="393"/>
        <v>0</v>
      </c>
      <c r="J5027" s="40" t="e">
        <f t="shared" si="394"/>
        <v>#DIV/0!</v>
      </c>
      <c r="K5027" t="str">
        <f>+IFERROR(VLOOKUP(D5027,Table_1[#All],2,0),"")</f>
        <v/>
      </c>
    </row>
    <row r="5028" spans="6:11" ht="15" customHeight="1" x14ac:dyDescent="0.3">
      <c r="F5028" t="str">
        <f t="shared" si="390"/>
        <v>_</v>
      </c>
      <c r="G5028">
        <f t="shared" si="391"/>
        <v>0</v>
      </c>
      <c r="H5028" s="40" t="e">
        <f t="shared" si="392"/>
        <v>#DIV/0!</v>
      </c>
      <c r="I5028">
        <f t="shared" si="393"/>
        <v>0</v>
      </c>
      <c r="J5028" s="40" t="e">
        <f t="shared" si="394"/>
        <v>#DIV/0!</v>
      </c>
      <c r="K5028" t="str">
        <f>+IFERROR(VLOOKUP(D5028,Table_1[#All],2,0),"")</f>
        <v/>
      </c>
    </row>
    <row r="5029" spans="6:11" ht="15" customHeight="1" x14ac:dyDescent="0.3">
      <c r="F5029" t="str">
        <f t="shared" si="390"/>
        <v>_</v>
      </c>
      <c r="G5029">
        <f t="shared" si="391"/>
        <v>0</v>
      </c>
      <c r="H5029" s="40" t="e">
        <f t="shared" si="392"/>
        <v>#DIV/0!</v>
      </c>
      <c r="I5029">
        <f t="shared" si="393"/>
        <v>0</v>
      </c>
      <c r="J5029" s="40" t="e">
        <f t="shared" si="394"/>
        <v>#DIV/0!</v>
      </c>
      <c r="K5029" t="str">
        <f>+IFERROR(VLOOKUP(D5029,Table_1[#All],2,0),"")</f>
        <v/>
      </c>
    </row>
    <row r="5030" spans="6:11" ht="15" customHeight="1" x14ac:dyDescent="0.3">
      <c r="F5030" t="str">
        <f t="shared" si="390"/>
        <v>_</v>
      </c>
      <c r="G5030">
        <f t="shared" si="391"/>
        <v>0</v>
      </c>
      <c r="H5030" s="40" t="e">
        <f t="shared" si="392"/>
        <v>#DIV/0!</v>
      </c>
      <c r="I5030">
        <f t="shared" si="393"/>
        <v>0</v>
      </c>
      <c r="J5030" s="40" t="e">
        <f t="shared" si="394"/>
        <v>#DIV/0!</v>
      </c>
      <c r="K5030" t="str">
        <f>+IFERROR(VLOOKUP(D5030,Table_1[#All],2,0),"")</f>
        <v/>
      </c>
    </row>
    <row r="5031" spans="6:11" ht="15" customHeight="1" x14ac:dyDescent="0.3">
      <c r="F5031" t="str">
        <f t="shared" si="390"/>
        <v>_</v>
      </c>
      <c r="G5031">
        <f t="shared" si="391"/>
        <v>0</v>
      </c>
      <c r="H5031" s="40" t="e">
        <f t="shared" si="392"/>
        <v>#DIV/0!</v>
      </c>
      <c r="I5031">
        <f t="shared" si="393"/>
        <v>0</v>
      </c>
      <c r="J5031" s="40" t="e">
        <f t="shared" si="394"/>
        <v>#DIV/0!</v>
      </c>
      <c r="K5031" t="str">
        <f>+IFERROR(VLOOKUP(D5031,Table_1[#All],2,0),"")</f>
        <v/>
      </c>
    </row>
    <row r="5032" spans="6:11" ht="15" customHeight="1" x14ac:dyDescent="0.3">
      <c r="F5032" t="str">
        <f t="shared" si="390"/>
        <v>_</v>
      </c>
      <c r="G5032">
        <f t="shared" si="391"/>
        <v>0</v>
      </c>
      <c r="H5032" s="40" t="e">
        <f t="shared" si="392"/>
        <v>#DIV/0!</v>
      </c>
      <c r="I5032">
        <f t="shared" si="393"/>
        <v>0</v>
      </c>
      <c r="J5032" s="40" t="e">
        <f t="shared" si="394"/>
        <v>#DIV/0!</v>
      </c>
      <c r="K5032" t="str">
        <f>+IFERROR(VLOOKUP(D5032,Table_1[#All],2,0),"")</f>
        <v/>
      </c>
    </row>
    <row r="5033" spans="6:11" ht="15" customHeight="1" x14ac:dyDescent="0.3">
      <c r="F5033" t="str">
        <f t="shared" si="390"/>
        <v>_</v>
      </c>
      <c r="G5033">
        <f t="shared" si="391"/>
        <v>0</v>
      </c>
      <c r="H5033" s="40" t="e">
        <f t="shared" si="392"/>
        <v>#DIV/0!</v>
      </c>
      <c r="I5033">
        <f t="shared" si="393"/>
        <v>0</v>
      </c>
      <c r="J5033" s="40" t="e">
        <f t="shared" si="394"/>
        <v>#DIV/0!</v>
      </c>
      <c r="K5033" t="str">
        <f>+IFERROR(VLOOKUP(D5033,Table_1[#All],2,0),"")</f>
        <v/>
      </c>
    </row>
    <row r="5034" spans="6:11" ht="15" customHeight="1" x14ac:dyDescent="0.3">
      <c r="F5034" t="str">
        <f t="shared" si="390"/>
        <v>_</v>
      </c>
      <c r="G5034">
        <f t="shared" si="391"/>
        <v>0</v>
      </c>
      <c r="H5034" s="40" t="e">
        <f t="shared" si="392"/>
        <v>#DIV/0!</v>
      </c>
      <c r="I5034">
        <f t="shared" si="393"/>
        <v>0</v>
      </c>
      <c r="J5034" s="40" t="e">
        <f t="shared" si="394"/>
        <v>#DIV/0!</v>
      </c>
      <c r="K5034" t="str">
        <f>+IFERROR(VLOOKUP(D5034,Table_1[#All],2,0),"")</f>
        <v/>
      </c>
    </row>
    <row r="5035" spans="6:11" ht="15" customHeight="1" x14ac:dyDescent="0.3">
      <c r="F5035" t="str">
        <f t="shared" si="390"/>
        <v>_</v>
      </c>
      <c r="G5035">
        <f t="shared" si="391"/>
        <v>0</v>
      </c>
      <c r="H5035" s="40" t="e">
        <f t="shared" si="392"/>
        <v>#DIV/0!</v>
      </c>
      <c r="I5035">
        <f t="shared" si="393"/>
        <v>0</v>
      </c>
      <c r="J5035" s="40" t="e">
        <f t="shared" si="394"/>
        <v>#DIV/0!</v>
      </c>
      <c r="K5035" t="str">
        <f>+IFERROR(VLOOKUP(D5035,Table_1[#All],2,0),"")</f>
        <v/>
      </c>
    </row>
    <row r="5036" spans="6:11" ht="15" customHeight="1" x14ac:dyDescent="0.3">
      <c r="F5036" t="str">
        <f t="shared" si="390"/>
        <v>_</v>
      </c>
      <c r="G5036">
        <f t="shared" si="391"/>
        <v>0</v>
      </c>
      <c r="H5036" s="40" t="e">
        <f t="shared" si="392"/>
        <v>#DIV/0!</v>
      </c>
      <c r="I5036">
        <f t="shared" si="393"/>
        <v>0</v>
      </c>
      <c r="J5036" s="40" t="e">
        <f t="shared" si="394"/>
        <v>#DIV/0!</v>
      </c>
      <c r="K5036" t="str">
        <f>+IFERROR(VLOOKUP(D5036,Table_1[#All],2,0),"")</f>
        <v/>
      </c>
    </row>
    <row r="5037" spans="6:11" ht="15" customHeight="1" x14ac:dyDescent="0.3">
      <c r="F5037" t="str">
        <f t="shared" si="390"/>
        <v>_</v>
      </c>
      <c r="G5037">
        <f t="shared" si="391"/>
        <v>0</v>
      </c>
      <c r="H5037" s="40" t="e">
        <f t="shared" si="392"/>
        <v>#DIV/0!</v>
      </c>
      <c r="I5037">
        <f t="shared" si="393"/>
        <v>0</v>
      </c>
      <c r="J5037" s="40" t="e">
        <f t="shared" si="394"/>
        <v>#DIV/0!</v>
      </c>
      <c r="K5037" t="str">
        <f>+IFERROR(VLOOKUP(D5037,Table_1[#All],2,0),"")</f>
        <v/>
      </c>
    </row>
    <row r="5038" spans="6:11" ht="15" customHeight="1" x14ac:dyDescent="0.3">
      <c r="F5038" t="str">
        <f t="shared" si="390"/>
        <v>_</v>
      </c>
      <c r="G5038">
        <f t="shared" si="391"/>
        <v>0</v>
      </c>
      <c r="H5038" s="40" t="e">
        <f t="shared" si="392"/>
        <v>#DIV/0!</v>
      </c>
      <c r="I5038">
        <f t="shared" si="393"/>
        <v>0</v>
      </c>
      <c r="J5038" s="40" t="e">
        <f t="shared" si="394"/>
        <v>#DIV/0!</v>
      </c>
      <c r="K5038" t="str">
        <f>+IFERROR(VLOOKUP(D5038,Table_1[#All],2,0),"")</f>
        <v/>
      </c>
    </row>
    <row r="5039" spans="6:11" ht="15" customHeight="1" x14ac:dyDescent="0.3">
      <c r="F5039" t="str">
        <f t="shared" si="390"/>
        <v>_</v>
      </c>
      <c r="G5039">
        <f t="shared" si="391"/>
        <v>0</v>
      </c>
      <c r="H5039" s="40" t="e">
        <f t="shared" si="392"/>
        <v>#DIV/0!</v>
      </c>
      <c r="I5039">
        <f t="shared" si="393"/>
        <v>0</v>
      </c>
      <c r="J5039" s="40" t="e">
        <f t="shared" si="394"/>
        <v>#DIV/0!</v>
      </c>
      <c r="K5039" t="str">
        <f>+IFERROR(VLOOKUP(D5039,Table_1[#All],2,0),"")</f>
        <v/>
      </c>
    </row>
    <row r="5040" spans="6:11" ht="15" customHeight="1" x14ac:dyDescent="0.3">
      <c r="F5040" t="str">
        <f t="shared" si="390"/>
        <v>_</v>
      </c>
      <c r="G5040">
        <f t="shared" si="391"/>
        <v>0</v>
      </c>
      <c r="H5040" s="40" t="e">
        <f t="shared" si="392"/>
        <v>#DIV/0!</v>
      </c>
      <c r="I5040">
        <f t="shared" si="393"/>
        <v>0</v>
      </c>
      <c r="J5040" s="40" t="e">
        <f t="shared" si="394"/>
        <v>#DIV/0!</v>
      </c>
      <c r="K5040" t="str">
        <f>+IFERROR(VLOOKUP(D5040,Table_1[#All],2,0),"")</f>
        <v/>
      </c>
    </row>
    <row r="5041" spans="6:11" ht="15" customHeight="1" x14ac:dyDescent="0.3">
      <c r="F5041" t="str">
        <f t="shared" si="390"/>
        <v>_</v>
      </c>
      <c r="G5041">
        <f t="shared" si="391"/>
        <v>0</v>
      </c>
      <c r="H5041" s="40" t="e">
        <f t="shared" si="392"/>
        <v>#DIV/0!</v>
      </c>
      <c r="I5041">
        <f t="shared" si="393"/>
        <v>0</v>
      </c>
      <c r="J5041" s="40" t="e">
        <f t="shared" si="394"/>
        <v>#DIV/0!</v>
      </c>
      <c r="K5041" t="str">
        <f>+IFERROR(VLOOKUP(D5041,Table_1[#All],2,0),"")</f>
        <v/>
      </c>
    </row>
    <row r="5042" spans="6:11" ht="15" customHeight="1" x14ac:dyDescent="0.3">
      <c r="F5042" t="str">
        <f t="shared" si="390"/>
        <v>_</v>
      </c>
      <c r="G5042">
        <f t="shared" si="391"/>
        <v>0</v>
      </c>
      <c r="H5042" s="40" t="e">
        <f t="shared" si="392"/>
        <v>#DIV/0!</v>
      </c>
      <c r="I5042">
        <f t="shared" si="393"/>
        <v>0</v>
      </c>
      <c r="J5042" s="40" t="e">
        <f t="shared" si="394"/>
        <v>#DIV/0!</v>
      </c>
      <c r="K5042" t="str">
        <f>+IFERROR(VLOOKUP(D5042,Table_1[#All],2,0),"")</f>
        <v/>
      </c>
    </row>
    <row r="5043" spans="6:11" ht="15" customHeight="1" x14ac:dyDescent="0.3">
      <c r="F5043" t="str">
        <f t="shared" si="390"/>
        <v>_</v>
      </c>
      <c r="G5043">
        <f t="shared" si="391"/>
        <v>0</v>
      </c>
      <c r="H5043" s="40" t="e">
        <f t="shared" si="392"/>
        <v>#DIV/0!</v>
      </c>
      <c r="I5043">
        <f t="shared" si="393"/>
        <v>0</v>
      </c>
      <c r="J5043" s="40" t="e">
        <f t="shared" si="394"/>
        <v>#DIV/0!</v>
      </c>
      <c r="K5043" t="str">
        <f>+IFERROR(VLOOKUP(D5043,Table_1[#All],2,0),"")</f>
        <v/>
      </c>
    </row>
    <row r="5044" spans="6:11" ht="15" customHeight="1" x14ac:dyDescent="0.3">
      <c r="F5044" t="str">
        <f t="shared" si="390"/>
        <v>_</v>
      </c>
      <c r="G5044">
        <f t="shared" si="391"/>
        <v>0</v>
      </c>
      <c r="H5044" s="40" t="e">
        <f t="shared" si="392"/>
        <v>#DIV/0!</v>
      </c>
      <c r="I5044">
        <f t="shared" si="393"/>
        <v>0</v>
      </c>
      <c r="J5044" s="40" t="e">
        <f t="shared" si="394"/>
        <v>#DIV/0!</v>
      </c>
      <c r="K5044" t="str">
        <f>+IFERROR(VLOOKUP(D5044,Table_1[#All],2,0),"")</f>
        <v/>
      </c>
    </row>
    <row r="5045" spans="6:11" ht="15" customHeight="1" x14ac:dyDescent="0.3">
      <c r="F5045" t="str">
        <f t="shared" si="390"/>
        <v>_</v>
      </c>
      <c r="G5045">
        <f t="shared" si="391"/>
        <v>0</v>
      </c>
      <c r="H5045" s="40" t="e">
        <f t="shared" si="392"/>
        <v>#DIV/0!</v>
      </c>
      <c r="I5045">
        <f t="shared" si="393"/>
        <v>0</v>
      </c>
      <c r="J5045" s="40" t="e">
        <f t="shared" si="394"/>
        <v>#DIV/0!</v>
      </c>
      <c r="K5045" t="str">
        <f>+IFERROR(VLOOKUP(D5045,Table_1[#All],2,0),"")</f>
        <v/>
      </c>
    </row>
    <row r="5046" spans="6:11" ht="15" customHeight="1" x14ac:dyDescent="0.3">
      <c r="F5046" t="str">
        <f t="shared" si="390"/>
        <v>_</v>
      </c>
      <c r="G5046">
        <f t="shared" si="391"/>
        <v>0</v>
      </c>
      <c r="H5046" s="40" t="e">
        <f t="shared" si="392"/>
        <v>#DIV/0!</v>
      </c>
      <c r="I5046">
        <f t="shared" si="393"/>
        <v>0</v>
      </c>
      <c r="J5046" s="40" t="e">
        <f t="shared" si="394"/>
        <v>#DIV/0!</v>
      </c>
      <c r="K5046" t="str">
        <f>+IFERROR(VLOOKUP(D5046,Table_1[#All],2,0),"")</f>
        <v/>
      </c>
    </row>
    <row r="5047" spans="6:11" ht="15" customHeight="1" x14ac:dyDescent="0.3">
      <c r="F5047" t="str">
        <f t="shared" si="390"/>
        <v>_</v>
      </c>
      <c r="G5047">
        <f t="shared" si="391"/>
        <v>0</v>
      </c>
      <c r="H5047" s="40" t="e">
        <f t="shared" si="392"/>
        <v>#DIV/0!</v>
      </c>
      <c r="I5047">
        <f t="shared" si="393"/>
        <v>0</v>
      </c>
      <c r="J5047" s="40" t="e">
        <f t="shared" si="394"/>
        <v>#DIV/0!</v>
      </c>
      <c r="K5047" t="str">
        <f>+IFERROR(VLOOKUP(D5047,Table_1[#All],2,0),"")</f>
        <v/>
      </c>
    </row>
    <row r="5048" spans="6:11" ht="15" customHeight="1" x14ac:dyDescent="0.3">
      <c r="F5048" t="str">
        <f t="shared" si="390"/>
        <v>_</v>
      </c>
      <c r="G5048">
        <f t="shared" si="391"/>
        <v>0</v>
      </c>
      <c r="H5048" s="40" t="e">
        <f t="shared" si="392"/>
        <v>#DIV/0!</v>
      </c>
      <c r="I5048">
        <f t="shared" si="393"/>
        <v>0</v>
      </c>
      <c r="J5048" s="40" t="e">
        <f t="shared" si="394"/>
        <v>#DIV/0!</v>
      </c>
      <c r="K5048" t="str">
        <f>+IFERROR(VLOOKUP(D5048,Table_1[#All],2,0),"")</f>
        <v/>
      </c>
    </row>
    <row r="5049" spans="6:11" ht="15" customHeight="1" x14ac:dyDescent="0.3">
      <c r="F5049" t="str">
        <f t="shared" si="390"/>
        <v>_</v>
      </c>
      <c r="G5049">
        <f t="shared" si="391"/>
        <v>0</v>
      </c>
      <c r="H5049" s="40" t="e">
        <f t="shared" si="392"/>
        <v>#DIV/0!</v>
      </c>
      <c r="I5049">
        <f t="shared" si="393"/>
        <v>0</v>
      </c>
      <c r="J5049" s="40" t="e">
        <f t="shared" si="394"/>
        <v>#DIV/0!</v>
      </c>
      <c r="K5049" t="str">
        <f>+IFERROR(VLOOKUP(D5049,Table_1[#All],2,0),"")</f>
        <v/>
      </c>
    </row>
    <row r="5050" spans="6:11" ht="15" customHeight="1" x14ac:dyDescent="0.3">
      <c r="F5050" t="str">
        <f t="shared" si="390"/>
        <v>_</v>
      </c>
      <c r="G5050">
        <f t="shared" si="391"/>
        <v>0</v>
      </c>
      <c r="H5050" s="40" t="e">
        <f t="shared" si="392"/>
        <v>#DIV/0!</v>
      </c>
      <c r="I5050">
        <f t="shared" si="393"/>
        <v>0</v>
      </c>
      <c r="J5050" s="40" t="e">
        <f t="shared" si="394"/>
        <v>#DIV/0!</v>
      </c>
      <c r="K5050" t="str">
        <f>+IFERROR(VLOOKUP(D5050,Table_1[#All],2,0),"")</f>
        <v/>
      </c>
    </row>
    <row r="5051" spans="6:11" ht="15" customHeight="1" x14ac:dyDescent="0.3">
      <c r="F5051" t="str">
        <f t="shared" si="390"/>
        <v>_</v>
      </c>
      <c r="G5051">
        <f t="shared" si="391"/>
        <v>0</v>
      </c>
      <c r="H5051" s="40" t="e">
        <f t="shared" si="392"/>
        <v>#DIV/0!</v>
      </c>
      <c r="I5051">
        <f t="shared" si="393"/>
        <v>0</v>
      </c>
      <c r="J5051" s="40" t="e">
        <f t="shared" si="394"/>
        <v>#DIV/0!</v>
      </c>
      <c r="K5051" t="str">
        <f>+IFERROR(VLOOKUP(D5051,Table_1[#All],2,0),"")</f>
        <v/>
      </c>
    </row>
    <row r="5052" spans="6:11" ht="15" customHeight="1" x14ac:dyDescent="0.3">
      <c r="F5052" t="str">
        <f t="shared" si="390"/>
        <v>_</v>
      </c>
      <c r="G5052">
        <f t="shared" si="391"/>
        <v>0</v>
      </c>
      <c r="H5052" s="40" t="e">
        <f t="shared" si="392"/>
        <v>#DIV/0!</v>
      </c>
      <c r="I5052">
        <f t="shared" si="393"/>
        <v>0</v>
      </c>
      <c r="J5052" s="40" t="e">
        <f t="shared" si="394"/>
        <v>#DIV/0!</v>
      </c>
      <c r="K5052" t="str">
        <f>+IFERROR(VLOOKUP(D5052,Table_1[#All],2,0),"")</f>
        <v/>
      </c>
    </row>
    <row r="5053" spans="6:11" ht="15" customHeight="1" x14ac:dyDescent="0.3">
      <c r="F5053" t="str">
        <f t="shared" si="390"/>
        <v>_</v>
      </c>
      <c r="G5053">
        <f t="shared" si="391"/>
        <v>0</v>
      </c>
      <c r="H5053" s="40" t="e">
        <f t="shared" si="392"/>
        <v>#DIV/0!</v>
      </c>
      <c r="I5053">
        <f t="shared" si="393"/>
        <v>0</v>
      </c>
      <c r="J5053" s="40" t="e">
        <f t="shared" si="394"/>
        <v>#DIV/0!</v>
      </c>
      <c r="K5053" t="str">
        <f>+IFERROR(VLOOKUP(D5053,Table_1[#All],2,0),"")</f>
        <v/>
      </c>
    </row>
    <row r="5054" spans="6:11" ht="15" customHeight="1" x14ac:dyDescent="0.3">
      <c r="F5054" t="str">
        <f t="shared" si="390"/>
        <v>_</v>
      </c>
      <c r="G5054">
        <f t="shared" si="391"/>
        <v>0</v>
      </c>
      <c r="H5054" s="40" t="e">
        <f t="shared" si="392"/>
        <v>#DIV/0!</v>
      </c>
      <c r="I5054">
        <f t="shared" si="393"/>
        <v>0</v>
      </c>
      <c r="J5054" s="40" t="e">
        <f t="shared" si="394"/>
        <v>#DIV/0!</v>
      </c>
      <c r="K5054" t="str">
        <f>+IFERROR(VLOOKUP(D5054,Table_1[#All],2,0),"")</f>
        <v/>
      </c>
    </row>
    <row r="5055" spans="6:11" ht="15" customHeight="1" x14ac:dyDescent="0.3">
      <c r="F5055" t="str">
        <f t="shared" si="390"/>
        <v>_</v>
      </c>
      <c r="G5055">
        <f t="shared" si="391"/>
        <v>0</v>
      </c>
      <c r="H5055" s="40" t="e">
        <f t="shared" si="392"/>
        <v>#DIV/0!</v>
      </c>
      <c r="I5055">
        <f t="shared" si="393"/>
        <v>0</v>
      </c>
      <c r="J5055" s="40" t="e">
        <f t="shared" si="394"/>
        <v>#DIV/0!</v>
      </c>
      <c r="K5055" t="str">
        <f>+IFERROR(VLOOKUP(D5055,Table_1[#All],2,0),"")</f>
        <v/>
      </c>
    </row>
    <row r="5056" spans="6:11" ht="15" customHeight="1" x14ac:dyDescent="0.3">
      <c r="F5056" t="str">
        <f t="shared" si="390"/>
        <v>_</v>
      </c>
      <c r="G5056">
        <f t="shared" si="391"/>
        <v>0</v>
      </c>
      <c r="H5056" s="40" t="e">
        <f t="shared" si="392"/>
        <v>#DIV/0!</v>
      </c>
      <c r="I5056">
        <f t="shared" si="393"/>
        <v>0</v>
      </c>
      <c r="J5056" s="40" t="e">
        <f t="shared" si="394"/>
        <v>#DIV/0!</v>
      </c>
      <c r="K5056" t="str">
        <f>+IFERROR(VLOOKUP(D5056,Table_1[#All],2,0),"")</f>
        <v/>
      </c>
    </row>
    <row r="5057" spans="6:11" ht="15" customHeight="1" x14ac:dyDescent="0.3">
      <c r="F5057" t="str">
        <f t="shared" si="390"/>
        <v>_</v>
      </c>
      <c r="G5057">
        <f t="shared" si="391"/>
        <v>0</v>
      </c>
      <c r="H5057" s="40" t="e">
        <f t="shared" si="392"/>
        <v>#DIV/0!</v>
      </c>
      <c r="I5057">
        <f t="shared" si="393"/>
        <v>0</v>
      </c>
      <c r="J5057" s="40" t="e">
        <f t="shared" si="394"/>
        <v>#DIV/0!</v>
      </c>
      <c r="K5057" t="str">
        <f>+IFERROR(VLOOKUP(D5057,Table_1[#All],2,0),"")</f>
        <v/>
      </c>
    </row>
    <row r="5058" spans="6:11" ht="15" customHeight="1" x14ac:dyDescent="0.3">
      <c r="F5058" t="str">
        <f t="shared" si="390"/>
        <v>_</v>
      </c>
      <c r="G5058">
        <f t="shared" si="391"/>
        <v>0</v>
      </c>
      <c r="H5058" s="40" t="e">
        <f t="shared" si="392"/>
        <v>#DIV/0!</v>
      </c>
      <c r="I5058">
        <f t="shared" si="393"/>
        <v>0</v>
      </c>
      <c r="J5058" s="40" t="e">
        <f t="shared" si="394"/>
        <v>#DIV/0!</v>
      </c>
      <c r="K5058" t="str">
        <f>+IFERROR(VLOOKUP(D5058,Table_1[#All],2,0),"")</f>
        <v/>
      </c>
    </row>
    <row r="5059" spans="6:11" ht="15" customHeight="1" x14ac:dyDescent="0.3">
      <c r="F5059" t="str">
        <f t="shared" ref="F5059:F5122" si="395">+CONCATENATE(A5059,"_",B5059)</f>
        <v>_</v>
      </c>
      <c r="G5059">
        <f t="shared" ref="G5059:G5122" si="396">+SUMIFS($E$2:$E$1048576,$D$2:$D$1048576,"00. VENDES",$F$2:$F$1048576,F5059)</f>
        <v>0</v>
      </c>
      <c r="H5059" s="40" t="e">
        <f t="shared" ref="H5059:H5122" si="397">+E5059/G5059</f>
        <v>#DIV/0!</v>
      </c>
      <c r="I5059">
        <f t="shared" ref="I5059:I5122" si="398">+SUMIFS($E$2:$E$9999,$D$2:$D$9999,"00. VENDES",$B$2:$B$9999,B5059)</f>
        <v>0</v>
      </c>
      <c r="J5059" s="40" t="e">
        <f t="shared" ref="J5059:J5122" si="399">+E5059/I5059</f>
        <v>#DIV/0!</v>
      </c>
      <c r="K5059" t="str">
        <f>+IFERROR(VLOOKUP(D5059,Table_1[#All],2,0),"")</f>
        <v/>
      </c>
    </row>
    <row r="5060" spans="6:11" ht="15" customHeight="1" x14ac:dyDescent="0.3">
      <c r="F5060" t="str">
        <f t="shared" si="395"/>
        <v>_</v>
      </c>
      <c r="G5060">
        <f t="shared" si="396"/>
        <v>0</v>
      </c>
      <c r="H5060" s="40" t="e">
        <f t="shared" si="397"/>
        <v>#DIV/0!</v>
      </c>
      <c r="I5060">
        <f t="shared" si="398"/>
        <v>0</v>
      </c>
      <c r="J5060" s="40" t="e">
        <f t="shared" si="399"/>
        <v>#DIV/0!</v>
      </c>
      <c r="K5060" t="str">
        <f>+IFERROR(VLOOKUP(D5060,Table_1[#All],2,0),"")</f>
        <v/>
      </c>
    </row>
    <row r="5061" spans="6:11" ht="15" customHeight="1" x14ac:dyDescent="0.3">
      <c r="F5061" t="str">
        <f t="shared" si="395"/>
        <v>_</v>
      </c>
      <c r="G5061">
        <f t="shared" si="396"/>
        <v>0</v>
      </c>
      <c r="H5061" s="40" t="e">
        <f t="shared" si="397"/>
        <v>#DIV/0!</v>
      </c>
      <c r="I5061">
        <f t="shared" si="398"/>
        <v>0</v>
      </c>
      <c r="J5061" s="40" t="e">
        <f t="shared" si="399"/>
        <v>#DIV/0!</v>
      </c>
      <c r="K5061" t="str">
        <f>+IFERROR(VLOOKUP(D5061,Table_1[#All],2,0),"")</f>
        <v/>
      </c>
    </row>
    <row r="5062" spans="6:11" ht="15" customHeight="1" x14ac:dyDescent="0.3">
      <c r="F5062" t="str">
        <f t="shared" si="395"/>
        <v>_</v>
      </c>
      <c r="G5062">
        <f t="shared" si="396"/>
        <v>0</v>
      </c>
      <c r="H5062" s="40" t="e">
        <f t="shared" si="397"/>
        <v>#DIV/0!</v>
      </c>
      <c r="I5062">
        <f t="shared" si="398"/>
        <v>0</v>
      </c>
      <c r="J5062" s="40" t="e">
        <f t="shared" si="399"/>
        <v>#DIV/0!</v>
      </c>
      <c r="K5062" t="str">
        <f>+IFERROR(VLOOKUP(D5062,Table_1[#All],2,0),"")</f>
        <v/>
      </c>
    </row>
    <row r="5063" spans="6:11" ht="15" customHeight="1" x14ac:dyDescent="0.3">
      <c r="F5063" t="str">
        <f t="shared" si="395"/>
        <v>_</v>
      </c>
      <c r="G5063">
        <f t="shared" si="396"/>
        <v>0</v>
      </c>
      <c r="H5063" s="40" t="e">
        <f t="shared" si="397"/>
        <v>#DIV/0!</v>
      </c>
      <c r="I5063">
        <f t="shared" si="398"/>
        <v>0</v>
      </c>
      <c r="J5063" s="40" t="e">
        <f t="shared" si="399"/>
        <v>#DIV/0!</v>
      </c>
      <c r="K5063" t="str">
        <f>+IFERROR(VLOOKUP(D5063,Table_1[#All],2,0),"")</f>
        <v/>
      </c>
    </row>
    <row r="5064" spans="6:11" ht="15" customHeight="1" x14ac:dyDescent="0.3">
      <c r="F5064" t="str">
        <f t="shared" si="395"/>
        <v>_</v>
      </c>
      <c r="G5064">
        <f t="shared" si="396"/>
        <v>0</v>
      </c>
      <c r="H5064" s="40" t="e">
        <f t="shared" si="397"/>
        <v>#DIV/0!</v>
      </c>
      <c r="I5064">
        <f t="shared" si="398"/>
        <v>0</v>
      </c>
      <c r="J5064" s="40" t="e">
        <f t="shared" si="399"/>
        <v>#DIV/0!</v>
      </c>
      <c r="K5064" t="str">
        <f>+IFERROR(VLOOKUP(D5064,Table_1[#All],2,0),"")</f>
        <v/>
      </c>
    </row>
    <row r="5065" spans="6:11" ht="15" customHeight="1" x14ac:dyDescent="0.3">
      <c r="F5065" t="str">
        <f t="shared" si="395"/>
        <v>_</v>
      </c>
      <c r="G5065">
        <f t="shared" si="396"/>
        <v>0</v>
      </c>
      <c r="H5065" s="40" t="e">
        <f t="shared" si="397"/>
        <v>#DIV/0!</v>
      </c>
      <c r="I5065">
        <f t="shared" si="398"/>
        <v>0</v>
      </c>
      <c r="J5065" s="40" t="e">
        <f t="shared" si="399"/>
        <v>#DIV/0!</v>
      </c>
      <c r="K5065" t="str">
        <f>+IFERROR(VLOOKUP(D5065,Table_1[#All],2,0),"")</f>
        <v/>
      </c>
    </row>
    <row r="5066" spans="6:11" ht="15" customHeight="1" x14ac:dyDescent="0.3">
      <c r="F5066" t="str">
        <f t="shared" si="395"/>
        <v>_</v>
      </c>
      <c r="G5066">
        <f t="shared" si="396"/>
        <v>0</v>
      </c>
      <c r="H5066" s="40" t="e">
        <f t="shared" si="397"/>
        <v>#DIV/0!</v>
      </c>
      <c r="I5066">
        <f t="shared" si="398"/>
        <v>0</v>
      </c>
      <c r="J5066" s="40" t="e">
        <f t="shared" si="399"/>
        <v>#DIV/0!</v>
      </c>
      <c r="K5066" t="str">
        <f>+IFERROR(VLOOKUP(D5066,Table_1[#All],2,0),"")</f>
        <v/>
      </c>
    </row>
    <row r="5067" spans="6:11" ht="15" customHeight="1" x14ac:dyDescent="0.3">
      <c r="F5067" t="str">
        <f t="shared" si="395"/>
        <v>_</v>
      </c>
      <c r="G5067">
        <f t="shared" si="396"/>
        <v>0</v>
      </c>
      <c r="H5067" s="40" t="e">
        <f t="shared" si="397"/>
        <v>#DIV/0!</v>
      </c>
      <c r="I5067">
        <f t="shared" si="398"/>
        <v>0</v>
      </c>
      <c r="J5067" s="40" t="e">
        <f t="shared" si="399"/>
        <v>#DIV/0!</v>
      </c>
      <c r="K5067" t="str">
        <f>+IFERROR(VLOOKUP(D5067,Table_1[#All],2,0),"")</f>
        <v/>
      </c>
    </row>
    <row r="5068" spans="6:11" ht="15" customHeight="1" x14ac:dyDescent="0.3">
      <c r="F5068" t="str">
        <f t="shared" si="395"/>
        <v>_</v>
      </c>
      <c r="G5068">
        <f t="shared" si="396"/>
        <v>0</v>
      </c>
      <c r="H5068" s="40" t="e">
        <f t="shared" si="397"/>
        <v>#DIV/0!</v>
      </c>
      <c r="I5068">
        <f t="shared" si="398"/>
        <v>0</v>
      </c>
      <c r="J5068" s="40" t="e">
        <f t="shared" si="399"/>
        <v>#DIV/0!</v>
      </c>
      <c r="K5068" t="str">
        <f>+IFERROR(VLOOKUP(D5068,Table_1[#All],2,0),"")</f>
        <v/>
      </c>
    </row>
    <row r="5069" spans="6:11" ht="15" customHeight="1" x14ac:dyDescent="0.3">
      <c r="F5069" t="str">
        <f t="shared" si="395"/>
        <v>_</v>
      </c>
      <c r="G5069">
        <f t="shared" si="396"/>
        <v>0</v>
      </c>
      <c r="H5069" s="40" t="e">
        <f t="shared" si="397"/>
        <v>#DIV/0!</v>
      </c>
      <c r="I5069">
        <f t="shared" si="398"/>
        <v>0</v>
      </c>
      <c r="J5069" s="40" t="e">
        <f t="shared" si="399"/>
        <v>#DIV/0!</v>
      </c>
      <c r="K5069" t="str">
        <f>+IFERROR(VLOOKUP(D5069,Table_1[#All],2,0),"")</f>
        <v/>
      </c>
    </row>
    <row r="5070" spans="6:11" ht="15" customHeight="1" x14ac:dyDescent="0.3">
      <c r="F5070" t="str">
        <f t="shared" si="395"/>
        <v>_</v>
      </c>
      <c r="G5070">
        <f t="shared" si="396"/>
        <v>0</v>
      </c>
      <c r="H5070" s="40" t="e">
        <f t="shared" si="397"/>
        <v>#DIV/0!</v>
      </c>
      <c r="I5070">
        <f t="shared" si="398"/>
        <v>0</v>
      </c>
      <c r="J5070" s="40" t="e">
        <f t="shared" si="399"/>
        <v>#DIV/0!</v>
      </c>
      <c r="K5070" t="str">
        <f>+IFERROR(VLOOKUP(D5070,Table_1[#All],2,0),"")</f>
        <v/>
      </c>
    </row>
    <row r="5071" spans="6:11" ht="15" customHeight="1" x14ac:dyDescent="0.3">
      <c r="F5071" t="str">
        <f t="shared" si="395"/>
        <v>_</v>
      </c>
      <c r="G5071">
        <f t="shared" si="396"/>
        <v>0</v>
      </c>
      <c r="H5071" s="40" t="e">
        <f t="shared" si="397"/>
        <v>#DIV/0!</v>
      </c>
      <c r="I5071">
        <f t="shared" si="398"/>
        <v>0</v>
      </c>
      <c r="J5071" s="40" t="e">
        <f t="shared" si="399"/>
        <v>#DIV/0!</v>
      </c>
      <c r="K5071" t="str">
        <f>+IFERROR(VLOOKUP(D5071,Table_1[#All],2,0),"")</f>
        <v/>
      </c>
    </row>
    <row r="5072" spans="6:11" ht="15" customHeight="1" x14ac:dyDescent="0.3">
      <c r="F5072" t="str">
        <f t="shared" si="395"/>
        <v>_</v>
      </c>
      <c r="G5072">
        <f t="shared" si="396"/>
        <v>0</v>
      </c>
      <c r="H5072" s="40" t="e">
        <f t="shared" si="397"/>
        <v>#DIV/0!</v>
      </c>
      <c r="I5072">
        <f t="shared" si="398"/>
        <v>0</v>
      </c>
      <c r="J5072" s="40" t="e">
        <f t="shared" si="399"/>
        <v>#DIV/0!</v>
      </c>
      <c r="K5072" t="str">
        <f>+IFERROR(VLOOKUP(D5072,Table_1[#All],2,0),"")</f>
        <v/>
      </c>
    </row>
    <row r="5073" spans="6:11" ht="15" customHeight="1" x14ac:dyDescent="0.3">
      <c r="F5073" t="str">
        <f t="shared" si="395"/>
        <v>_</v>
      </c>
      <c r="G5073">
        <f t="shared" si="396"/>
        <v>0</v>
      </c>
      <c r="H5073" s="40" t="e">
        <f t="shared" si="397"/>
        <v>#DIV/0!</v>
      </c>
      <c r="I5073">
        <f t="shared" si="398"/>
        <v>0</v>
      </c>
      <c r="J5073" s="40" t="e">
        <f t="shared" si="399"/>
        <v>#DIV/0!</v>
      </c>
      <c r="K5073" t="str">
        <f>+IFERROR(VLOOKUP(D5073,Table_1[#All],2,0),"")</f>
        <v/>
      </c>
    </row>
    <row r="5074" spans="6:11" ht="15" customHeight="1" x14ac:dyDescent="0.3">
      <c r="F5074" t="str">
        <f t="shared" si="395"/>
        <v>_</v>
      </c>
      <c r="G5074">
        <f t="shared" si="396"/>
        <v>0</v>
      </c>
      <c r="H5074" s="40" t="e">
        <f t="shared" si="397"/>
        <v>#DIV/0!</v>
      </c>
      <c r="I5074">
        <f t="shared" si="398"/>
        <v>0</v>
      </c>
      <c r="J5074" s="40" t="e">
        <f t="shared" si="399"/>
        <v>#DIV/0!</v>
      </c>
      <c r="K5074" t="str">
        <f>+IFERROR(VLOOKUP(D5074,Table_1[#All],2,0),"")</f>
        <v/>
      </c>
    </row>
    <row r="5075" spans="6:11" ht="15" customHeight="1" x14ac:dyDescent="0.3">
      <c r="F5075" t="str">
        <f t="shared" si="395"/>
        <v>_</v>
      </c>
      <c r="G5075">
        <f t="shared" si="396"/>
        <v>0</v>
      </c>
      <c r="H5075" s="40" t="e">
        <f t="shared" si="397"/>
        <v>#DIV/0!</v>
      </c>
      <c r="I5075">
        <f t="shared" si="398"/>
        <v>0</v>
      </c>
      <c r="J5075" s="40" t="e">
        <f t="shared" si="399"/>
        <v>#DIV/0!</v>
      </c>
      <c r="K5075" t="str">
        <f>+IFERROR(VLOOKUP(D5075,Table_1[#All],2,0),"")</f>
        <v/>
      </c>
    </row>
    <row r="5076" spans="6:11" ht="15" customHeight="1" x14ac:dyDescent="0.3">
      <c r="F5076" t="str">
        <f t="shared" si="395"/>
        <v>_</v>
      </c>
      <c r="G5076">
        <f t="shared" si="396"/>
        <v>0</v>
      </c>
      <c r="H5076" s="40" t="e">
        <f t="shared" si="397"/>
        <v>#DIV/0!</v>
      </c>
      <c r="I5076">
        <f t="shared" si="398"/>
        <v>0</v>
      </c>
      <c r="J5076" s="40" t="e">
        <f t="shared" si="399"/>
        <v>#DIV/0!</v>
      </c>
      <c r="K5076" t="str">
        <f>+IFERROR(VLOOKUP(D5076,Table_1[#All],2,0),"")</f>
        <v/>
      </c>
    </row>
    <row r="5077" spans="6:11" ht="15" customHeight="1" x14ac:dyDescent="0.3">
      <c r="F5077" t="str">
        <f t="shared" si="395"/>
        <v>_</v>
      </c>
      <c r="G5077">
        <f t="shared" si="396"/>
        <v>0</v>
      </c>
      <c r="H5077" s="40" t="e">
        <f t="shared" si="397"/>
        <v>#DIV/0!</v>
      </c>
      <c r="I5077">
        <f t="shared" si="398"/>
        <v>0</v>
      </c>
      <c r="J5077" s="40" t="e">
        <f t="shared" si="399"/>
        <v>#DIV/0!</v>
      </c>
      <c r="K5077" t="str">
        <f>+IFERROR(VLOOKUP(D5077,Table_1[#All],2,0),"")</f>
        <v/>
      </c>
    </row>
    <row r="5078" spans="6:11" ht="15" customHeight="1" x14ac:dyDescent="0.3">
      <c r="F5078" t="str">
        <f t="shared" si="395"/>
        <v>_</v>
      </c>
      <c r="G5078">
        <f t="shared" si="396"/>
        <v>0</v>
      </c>
      <c r="H5078" s="40" t="e">
        <f t="shared" si="397"/>
        <v>#DIV/0!</v>
      </c>
      <c r="I5078">
        <f t="shared" si="398"/>
        <v>0</v>
      </c>
      <c r="J5078" s="40" t="e">
        <f t="shared" si="399"/>
        <v>#DIV/0!</v>
      </c>
      <c r="K5078" t="str">
        <f>+IFERROR(VLOOKUP(D5078,Table_1[#All],2,0),"")</f>
        <v/>
      </c>
    </row>
    <row r="5079" spans="6:11" ht="15" customHeight="1" x14ac:dyDescent="0.3">
      <c r="F5079" t="str">
        <f t="shared" si="395"/>
        <v>_</v>
      </c>
      <c r="G5079">
        <f t="shared" si="396"/>
        <v>0</v>
      </c>
      <c r="H5079" s="40" t="e">
        <f t="shared" si="397"/>
        <v>#DIV/0!</v>
      </c>
      <c r="I5079">
        <f t="shared" si="398"/>
        <v>0</v>
      </c>
      <c r="J5079" s="40" t="e">
        <f t="shared" si="399"/>
        <v>#DIV/0!</v>
      </c>
      <c r="K5079" t="str">
        <f>+IFERROR(VLOOKUP(D5079,Table_1[#All],2,0),"")</f>
        <v/>
      </c>
    </row>
    <row r="5080" spans="6:11" ht="15" customHeight="1" x14ac:dyDescent="0.3">
      <c r="F5080" t="str">
        <f t="shared" si="395"/>
        <v>_</v>
      </c>
      <c r="G5080">
        <f t="shared" si="396"/>
        <v>0</v>
      </c>
      <c r="H5080" s="40" t="e">
        <f t="shared" si="397"/>
        <v>#DIV/0!</v>
      </c>
      <c r="I5080">
        <f t="shared" si="398"/>
        <v>0</v>
      </c>
      <c r="J5080" s="40" t="e">
        <f t="shared" si="399"/>
        <v>#DIV/0!</v>
      </c>
      <c r="K5080" t="str">
        <f>+IFERROR(VLOOKUP(D5080,Table_1[#All],2,0),"")</f>
        <v/>
      </c>
    </row>
    <row r="5081" spans="6:11" ht="15" customHeight="1" x14ac:dyDescent="0.3">
      <c r="F5081" t="str">
        <f t="shared" si="395"/>
        <v>_</v>
      </c>
      <c r="G5081">
        <f t="shared" si="396"/>
        <v>0</v>
      </c>
      <c r="H5081" s="40" t="e">
        <f t="shared" si="397"/>
        <v>#DIV/0!</v>
      </c>
      <c r="I5081">
        <f t="shared" si="398"/>
        <v>0</v>
      </c>
      <c r="J5081" s="40" t="e">
        <f t="shared" si="399"/>
        <v>#DIV/0!</v>
      </c>
      <c r="K5081" t="str">
        <f>+IFERROR(VLOOKUP(D5081,Table_1[#All],2,0),"")</f>
        <v/>
      </c>
    </row>
    <row r="5082" spans="6:11" ht="15" customHeight="1" x14ac:dyDescent="0.3">
      <c r="F5082" t="str">
        <f t="shared" si="395"/>
        <v>_</v>
      </c>
      <c r="G5082">
        <f t="shared" si="396"/>
        <v>0</v>
      </c>
      <c r="H5082" s="40" t="e">
        <f t="shared" si="397"/>
        <v>#DIV/0!</v>
      </c>
      <c r="I5082">
        <f t="shared" si="398"/>
        <v>0</v>
      </c>
      <c r="J5082" s="40" t="e">
        <f t="shared" si="399"/>
        <v>#DIV/0!</v>
      </c>
      <c r="K5082" t="str">
        <f>+IFERROR(VLOOKUP(D5082,Table_1[#All],2,0),"")</f>
        <v/>
      </c>
    </row>
    <row r="5083" spans="6:11" ht="15" customHeight="1" x14ac:dyDescent="0.3">
      <c r="F5083" t="str">
        <f t="shared" si="395"/>
        <v>_</v>
      </c>
      <c r="G5083">
        <f t="shared" si="396"/>
        <v>0</v>
      </c>
      <c r="H5083" s="40" t="e">
        <f t="shared" si="397"/>
        <v>#DIV/0!</v>
      </c>
      <c r="I5083">
        <f t="shared" si="398"/>
        <v>0</v>
      </c>
      <c r="J5083" s="40" t="e">
        <f t="shared" si="399"/>
        <v>#DIV/0!</v>
      </c>
      <c r="K5083" t="str">
        <f>+IFERROR(VLOOKUP(D5083,Table_1[#All],2,0),"")</f>
        <v/>
      </c>
    </row>
    <row r="5084" spans="6:11" ht="15" customHeight="1" x14ac:dyDescent="0.3">
      <c r="F5084" t="str">
        <f t="shared" si="395"/>
        <v>_</v>
      </c>
      <c r="G5084">
        <f t="shared" si="396"/>
        <v>0</v>
      </c>
      <c r="H5084" s="40" t="e">
        <f t="shared" si="397"/>
        <v>#DIV/0!</v>
      </c>
      <c r="I5084">
        <f t="shared" si="398"/>
        <v>0</v>
      </c>
      <c r="J5084" s="40" t="e">
        <f t="shared" si="399"/>
        <v>#DIV/0!</v>
      </c>
      <c r="K5084" t="str">
        <f>+IFERROR(VLOOKUP(D5084,Table_1[#All],2,0),"")</f>
        <v/>
      </c>
    </row>
    <row r="5085" spans="6:11" ht="15" customHeight="1" x14ac:dyDescent="0.3">
      <c r="F5085" t="str">
        <f t="shared" si="395"/>
        <v>_</v>
      </c>
      <c r="G5085">
        <f t="shared" si="396"/>
        <v>0</v>
      </c>
      <c r="H5085" s="40" t="e">
        <f t="shared" si="397"/>
        <v>#DIV/0!</v>
      </c>
      <c r="I5085">
        <f t="shared" si="398"/>
        <v>0</v>
      </c>
      <c r="J5085" s="40" t="e">
        <f t="shared" si="399"/>
        <v>#DIV/0!</v>
      </c>
      <c r="K5085" t="str">
        <f>+IFERROR(VLOOKUP(D5085,Table_1[#All],2,0),"")</f>
        <v/>
      </c>
    </row>
    <row r="5086" spans="6:11" ht="15" customHeight="1" x14ac:dyDescent="0.3">
      <c r="F5086" t="str">
        <f t="shared" si="395"/>
        <v>_</v>
      </c>
      <c r="G5086">
        <f t="shared" si="396"/>
        <v>0</v>
      </c>
      <c r="H5086" s="40" t="e">
        <f t="shared" si="397"/>
        <v>#DIV/0!</v>
      </c>
      <c r="I5086">
        <f t="shared" si="398"/>
        <v>0</v>
      </c>
      <c r="J5086" s="40" t="e">
        <f t="shared" si="399"/>
        <v>#DIV/0!</v>
      </c>
      <c r="K5086" t="str">
        <f>+IFERROR(VLOOKUP(D5086,Table_1[#All],2,0),"")</f>
        <v/>
      </c>
    </row>
    <row r="5087" spans="6:11" ht="15" customHeight="1" x14ac:dyDescent="0.3">
      <c r="F5087" t="str">
        <f t="shared" si="395"/>
        <v>_</v>
      </c>
      <c r="G5087">
        <f t="shared" si="396"/>
        <v>0</v>
      </c>
      <c r="H5087" s="40" t="e">
        <f t="shared" si="397"/>
        <v>#DIV/0!</v>
      </c>
      <c r="I5087">
        <f t="shared" si="398"/>
        <v>0</v>
      </c>
      <c r="J5087" s="40" t="e">
        <f t="shared" si="399"/>
        <v>#DIV/0!</v>
      </c>
      <c r="K5087" t="str">
        <f>+IFERROR(VLOOKUP(D5087,Table_1[#All],2,0),"")</f>
        <v/>
      </c>
    </row>
    <row r="5088" spans="6:11" ht="15" customHeight="1" x14ac:dyDescent="0.3">
      <c r="F5088" t="str">
        <f t="shared" si="395"/>
        <v>_</v>
      </c>
      <c r="G5088">
        <f t="shared" si="396"/>
        <v>0</v>
      </c>
      <c r="H5088" s="40" t="e">
        <f t="shared" si="397"/>
        <v>#DIV/0!</v>
      </c>
      <c r="I5088">
        <f t="shared" si="398"/>
        <v>0</v>
      </c>
      <c r="J5088" s="40" t="e">
        <f t="shared" si="399"/>
        <v>#DIV/0!</v>
      </c>
      <c r="K5088" t="str">
        <f>+IFERROR(VLOOKUP(D5088,Table_1[#All],2,0),"")</f>
        <v/>
      </c>
    </row>
    <row r="5089" spans="6:11" ht="15" customHeight="1" x14ac:dyDescent="0.3">
      <c r="F5089" t="str">
        <f t="shared" si="395"/>
        <v>_</v>
      </c>
      <c r="G5089">
        <f t="shared" si="396"/>
        <v>0</v>
      </c>
      <c r="H5089" s="40" t="e">
        <f t="shared" si="397"/>
        <v>#DIV/0!</v>
      </c>
      <c r="I5089">
        <f t="shared" si="398"/>
        <v>0</v>
      </c>
      <c r="J5089" s="40" t="e">
        <f t="shared" si="399"/>
        <v>#DIV/0!</v>
      </c>
      <c r="K5089" t="str">
        <f>+IFERROR(VLOOKUP(D5089,Table_1[#All],2,0),"")</f>
        <v/>
      </c>
    </row>
    <row r="5090" spans="6:11" ht="15" customHeight="1" x14ac:dyDescent="0.3">
      <c r="F5090" t="str">
        <f t="shared" si="395"/>
        <v>_</v>
      </c>
      <c r="G5090">
        <f t="shared" si="396"/>
        <v>0</v>
      </c>
      <c r="H5090" s="40" t="e">
        <f t="shared" si="397"/>
        <v>#DIV/0!</v>
      </c>
      <c r="I5090">
        <f t="shared" si="398"/>
        <v>0</v>
      </c>
      <c r="J5090" s="40" t="e">
        <f t="shared" si="399"/>
        <v>#DIV/0!</v>
      </c>
      <c r="K5090" t="str">
        <f>+IFERROR(VLOOKUP(D5090,Table_1[#All],2,0),"")</f>
        <v/>
      </c>
    </row>
    <row r="5091" spans="6:11" ht="15" customHeight="1" x14ac:dyDescent="0.3">
      <c r="F5091" t="str">
        <f t="shared" si="395"/>
        <v>_</v>
      </c>
      <c r="G5091">
        <f t="shared" si="396"/>
        <v>0</v>
      </c>
      <c r="H5091" s="40" t="e">
        <f t="shared" si="397"/>
        <v>#DIV/0!</v>
      </c>
      <c r="I5091">
        <f t="shared" si="398"/>
        <v>0</v>
      </c>
      <c r="J5091" s="40" t="e">
        <f t="shared" si="399"/>
        <v>#DIV/0!</v>
      </c>
      <c r="K5091" t="str">
        <f>+IFERROR(VLOOKUP(D5091,Table_1[#All],2,0),"")</f>
        <v/>
      </c>
    </row>
    <row r="5092" spans="6:11" ht="15" customHeight="1" x14ac:dyDescent="0.3">
      <c r="F5092" t="str">
        <f t="shared" si="395"/>
        <v>_</v>
      </c>
      <c r="G5092">
        <f t="shared" si="396"/>
        <v>0</v>
      </c>
      <c r="H5092" s="40" t="e">
        <f t="shared" si="397"/>
        <v>#DIV/0!</v>
      </c>
      <c r="I5092">
        <f t="shared" si="398"/>
        <v>0</v>
      </c>
      <c r="J5092" s="40" t="e">
        <f t="shared" si="399"/>
        <v>#DIV/0!</v>
      </c>
      <c r="K5092" t="str">
        <f>+IFERROR(VLOOKUP(D5092,Table_1[#All],2,0),"")</f>
        <v/>
      </c>
    </row>
    <row r="5093" spans="6:11" ht="15" customHeight="1" x14ac:dyDescent="0.3">
      <c r="F5093" t="str">
        <f t="shared" si="395"/>
        <v>_</v>
      </c>
      <c r="G5093">
        <f t="shared" si="396"/>
        <v>0</v>
      </c>
      <c r="H5093" s="40" t="e">
        <f t="shared" si="397"/>
        <v>#DIV/0!</v>
      </c>
      <c r="I5093">
        <f t="shared" si="398"/>
        <v>0</v>
      </c>
      <c r="J5093" s="40" t="e">
        <f t="shared" si="399"/>
        <v>#DIV/0!</v>
      </c>
      <c r="K5093" t="str">
        <f>+IFERROR(VLOOKUP(D5093,Table_1[#All],2,0),"")</f>
        <v/>
      </c>
    </row>
    <row r="5094" spans="6:11" ht="15" customHeight="1" x14ac:dyDescent="0.3">
      <c r="F5094" t="str">
        <f t="shared" si="395"/>
        <v>_</v>
      </c>
      <c r="G5094">
        <f t="shared" si="396"/>
        <v>0</v>
      </c>
      <c r="H5094" s="40" t="e">
        <f t="shared" si="397"/>
        <v>#DIV/0!</v>
      </c>
      <c r="I5094">
        <f t="shared" si="398"/>
        <v>0</v>
      </c>
      <c r="J5094" s="40" t="e">
        <f t="shared" si="399"/>
        <v>#DIV/0!</v>
      </c>
      <c r="K5094" t="str">
        <f>+IFERROR(VLOOKUP(D5094,Table_1[#All],2,0),"")</f>
        <v/>
      </c>
    </row>
    <row r="5095" spans="6:11" ht="15" customHeight="1" x14ac:dyDescent="0.3">
      <c r="F5095" t="str">
        <f t="shared" si="395"/>
        <v>_</v>
      </c>
      <c r="G5095">
        <f t="shared" si="396"/>
        <v>0</v>
      </c>
      <c r="H5095" s="40" t="e">
        <f t="shared" si="397"/>
        <v>#DIV/0!</v>
      </c>
      <c r="I5095">
        <f t="shared" si="398"/>
        <v>0</v>
      </c>
      <c r="J5095" s="40" t="e">
        <f t="shared" si="399"/>
        <v>#DIV/0!</v>
      </c>
      <c r="K5095" t="str">
        <f>+IFERROR(VLOOKUP(D5095,Table_1[#All],2,0),"")</f>
        <v/>
      </c>
    </row>
    <row r="5096" spans="6:11" ht="15" customHeight="1" x14ac:dyDescent="0.3">
      <c r="F5096" t="str">
        <f t="shared" si="395"/>
        <v>_</v>
      </c>
      <c r="G5096">
        <f t="shared" si="396"/>
        <v>0</v>
      </c>
      <c r="H5096" s="40" t="e">
        <f t="shared" si="397"/>
        <v>#DIV/0!</v>
      </c>
      <c r="I5096">
        <f t="shared" si="398"/>
        <v>0</v>
      </c>
      <c r="J5096" s="40" t="e">
        <f t="shared" si="399"/>
        <v>#DIV/0!</v>
      </c>
      <c r="K5096" t="str">
        <f>+IFERROR(VLOOKUP(D5096,Table_1[#All],2,0),"")</f>
        <v/>
      </c>
    </row>
    <row r="5097" spans="6:11" ht="15" customHeight="1" x14ac:dyDescent="0.3">
      <c r="F5097" t="str">
        <f t="shared" si="395"/>
        <v>_</v>
      </c>
      <c r="G5097">
        <f t="shared" si="396"/>
        <v>0</v>
      </c>
      <c r="H5097" s="40" t="e">
        <f t="shared" si="397"/>
        <v>#DIV/0!</v>
      </c>
      <c r="I5097">
        <f t="shared" si="398"/>
        <v>0</v>
      </c>
      <c r="J5097" s="40" t="e">
        <f t="shared" si="399"/>
        <v>#DIV/0!</v>
      </c>
      <c r="K5097" t="str">
        <f>+IFERROR(VLOOKUP(D5097,Table_1[#All],2,0),"")</f>
        <v/>
      </c>
    </row>
    <row r="5098" spans="6:11" ht="15" customHeight="1" x14ac:dyDescent="0.3">
      <c r="F5098" t="str">
        <f t="shared" si="395"/>
        <v>_</v>
      </c>
      <c r="G5098">
        <f t="shared" si="396"/>
        <v>0</v>
      </c>
      <c r="H5098" s="40" t="e">
        <f t="shared" si="397"/>
        <v>#DIV/0!</v>
      </c>
      <c r="I5098">
        <f t="shared" si="398"/>
        <v>0</v>
      </c>
      <c r="J5098" s="40" t="e">
        <f t="shared" si="399"/>
        <v>#DIV/0!</v>
      </c>
      <c r="K5098" t="str">
        <f>+IFERROR(VLOOKUP(D5098,Table_1[#All],2,0),"")</f>
        <v/>
      </c>
    </row>
    <row r="5099" spans="6:11" ht="15" customHeight="1" x14ac:dyDescent="0.3">
      <c r="F5099" t="str">
        <f t="shared" si="395"/>
        <v>_</v>
      </c>
      <c r="G5099">
        <f t="shared" si="396"/>
        <v>0</v>
      </c>
      <c r="H5099" s="40" t="e">
        <f t="shared" si="397"/>
        <v>#DIV/0!</v>
      </c>
      <c r="I5099">
        <f t="shared" si="398"/>
        <v>0</v>
      </c>
      <c r="J5099" s="40" t="e">
        <f t="shared" si="399"/>
        <v>#DIV/0!</v>
      </c>
      <c r="K5099" t="str">
        <f>+IFERROR(VLOOKUP(D5099,Table_1[#All],2,0),"")</f>
        <v/>
      </c>
    </row>
    <row r="5100" spans="6:11" ht="15" customHeight="1" x14ac:dyDescent="0.3">
      <c r="F5100" t="str">
        <f t="shared" si="395"/>
        <v>_</v>
      </c>
      <c r="G5100">
        <f t="shared" si="396"/>
        <v>0</v>
      </c>
      <c r="H5100" s="40" t="e">
        <f t="shared" si="397"/>
        <v>#DIV/0!</v>
      </c>
      <c r="I5100">
        <f t="shared" si="398"/>
        <v>0</v>
      </c>
      <c r="J5100" s="40" t="e">
        <f t="shared" si="399"/>
        <v>#DIV/0!</v>
      </c>
      <c r="K5100" t="str">
        <f>+IFERROR(VLOOKUP(D5100,Table_1[#All],2,0),"")</f>
        <v/>
      </c>
    </row>
    <row r="5101" spans="6:11" ht="15" customHeight="1" x14ac:dyDescent="0.3">
      <c r="F5101" t="str">
        <f t="shared" si="395"/>
        <v>_</v>
      </c>
      <c r="G5101">
        <f t="shared" si="396"/>
        <v>0</v>
      </c>
      <c r="H5101" s="40" t="e">
        <f t="shared" si="397"/>
        <v>#DIV/0!</v>
      </c>
      <c r="I5101">
        <f t="shared" si="398"/>
        <v>0</v>
      </c>
      <c r="J5101" s="40" t="e">
        <f t="shared" si="399"/>
        <v>#DIV/0!</v>
      </c>
      <c r="K5101" t="str">
        <f>+IFERROR(VLOOKUP(D5101,Table_1[#All],2,0),"")</f>
        <v/>
      </c>
    </row>
    <row r="5102" spans="6:11" ht="15" customHeight="1" x14ac:dyDescent="0.3">
      <c r="F5102" t="str">
        <f t="shared" si="395"/>
        <v>_</v>
      </c>
      <c r="G5102">
        <f t="shared" si="396"/>
        <v>0</v>
      </c>
      <c r="H5102" s="40" t="e">
        <f t="shared" si="397"/>
        <v>#DIV/0!</v>
      </c>
      <c r="I5102">
        <f t="shared" si="398"/>
        <v>0</v>
      </c>
      <c r="J5102" s="40" t="e">
        <f t="shared" si="399"/>
        <v>#DIV/0!</v>
      </c>
      <c r="K5102" t="str">
        <f>+IFERROR(VLOOKUP(D5102,Table_1[#All],2,0),"")</f>
        <v/>
      </c>
    </row>
    <row r="5103" spans="6:11" ht="15" customHeight="1" x14ac:dyDescent="0.3">
      <c r="F5103" t="str">
        <f t="shared" si="395"/>
        <v>_</v>
      </c>
      <c r="G5103">
        <f t="shared" si="396"/>
        <v>0</v>
      </c>
      <c r="H5103" s="40" t="e">
        <f t="shared" si="397"/>
        <v>#DIV/0!</v>
      </c>
      <c r="I5103">
        <f t="shared" si="398"/>
        <v>0</v>
      </c>
      <c r="J5103" s="40" t="e">
        <f t="shared" si="399"/>
        <v>#DIV/0!</v>
      </c>
      <c r="K5103" t="str">
        <f>+IFERROR(VLOOKUP(D5103,Table_1[#All],2,0),"")</f>
        <v/>
      </c>
    </row>
    <row r="5104" spans="6:11" ht="15" customHeight="1" x14ac:dyDescent="0.3">
      <c r="F5104" t="str">
        <f t="shared" si="395"/>
        <v>_</v>
      </c>
      <c r="G5104">
        <f t="shared" si="396"/>
        <v>0</v>
      </c>
      <c r="H5104" s="40" t="e">
        <f t="shared" si="397"/>
        <v>#DIV/0!</v>
      </c>
      <c r="I5104">
        <f t="shared" si="398"/>
        <v>0</v>
      </c>
      <c r="J5104" s="40" t="e">
        <f t="shared" si="399"/>
        <v>#DIV/0!</v>
      </c>
      <c r="K5104" t="str">
        <f>+IFERROR(VLOOKUP(D5104,Table_1[#All],2,0),"")</f>
        <v/>
      </c>
    </row>
    <row r="5105" spans="6:11" ht="15" customHeight="1" x14ac:dyDescent="0.3">
      <c r="F5105" t="str">
        <f t="shared" si="395"/>
        <v>_</v>
      </c>
      <c r="G5105">
        <f t="shared" si="396"/>
        <v>0</v>
      </c>
      <c r="H5105" s="40" t="e">
        <f t="shared" si="397"/>
        <v>#DIV/0!</v>
      </c>
      <c r="I5105">
        <f t="shared" si="398"/>
        <v>0</v>
      </c>
      <c r="J5105" s="40" t="e">
        <f t="shared" si="399"/>
        <v>#DIV/0!</v>
      </c>
      <c r="K5105" t="str">
        <f>+IFERROR(VLOOKUP(D5105,Table_1[#All],2,0),"")</f>
        <v/>
      </c>
    </row>
    <row r="5106" spans="6:11" ht="15" customHeight="1" x14ac:dyDescent="0.3">
      <c r="F5106" t="str">
        <f t="shared" si="395"/>
        <v>_</v>
      </c>
      <c r="G5106">
        <f t="shared" si="396"/>
        <v>0</v>
      </c>
      <c r="H5106" s="40" t="e">
        <f t="shared" si="397"/>
        <v>#DIV/0!</v>
      </c>
      <c r="I5106">
        <f t="shared" si="398"/>
        <v>0</v>
      </c>
      <c r="J5106" s="40" t="e">
        <f t="shared" si="399"/>
        <v>#DIV/0!</v>
      </c>
      <c r="K5106" t="str">
        <f>+IFERROR(VLOOKUP(D5106,Table_1[#All],2,0),"")</f>
        <v/>
      </c>
    </row>
    <row r="5107" spans="6:11" ht="15" customHeight="1" x14ac:dyDescent="0.3">
      <c r="F5107" t="str">
        <f t="shared" si="395"/>
        <v>_</v>
      </c>
      <c r="G5107">
        <f t="shared" si="396"/>
        <v>0</v>
      </c>
      <c r="H5107" s="40" t="e">
        <f t="shared" si="397"/>
        <v>#DIV/0!</v>
      </c>
      <c r="I5107">
        <f t="shared" si="398"/>
        <v>0</v>
      </c>
      <c r="J5107" s="40" t="e">
        <f t="shared" si="399"/>
        <v>#DIV/0!</v>
      </c>
      <c r="K5107" t="str">
        <f>+IFERROR(VLOOKUP(D5107,Table_1[#All],2,0),"")</f>
        <v/>
      </c>
    </row>
    <row r="5108" spans="6:11" ht="15" customHeight="1" x14ac:dyDescent="0.3">
      <c r="F5108" t="str">
        <f t="shared" si="395"/>
        <v>_</v>
      </c>
      <c r="G5108">
        <f t="shared" si="396"/>
        <v>0</v>
      </c>
      <c r="H5108" s="40" t="e">
        <f t="shared" si="397"/>
        <v>#DIV/0!</v>
      </c>
      <c r="I5108">
        <f t="shared" si="398"/>
        <v>0</v>
      </c>
      <c r="J5108" s="40" t="e">
        <f t="shared" si="399"/>
        <v>#DIV/0!</v>
      </c>
      <c r="K5108" t="str">
        <f>+IFERROR(VLOOKUP(D5108,Table_1[#All],2,0),"")</f>
        <v/>
      </c>
    </row>
    <row r="5109" spans="6:11" ht="15" customHeight="1" x14ac:dyDescent="0.3">
      <c r="F5109" t="str">
        <f t="shared" si="395"/>
        <v>_</v>
      </c>
      <c r="G5109">
        <f t="shared" si="396"/>
        <v>0</v>
      </c>
      <c r="H5109" s="40" t="e">
        <f t="shared" si="397"/>
        <v>#DIV/0!</v>
      </c>
      <c r="I5109">
        <f t="shared" si="398"/>
        <v>0</v>
      </c>
      <c r="J5109" s="40" t="e">
        <f t="shared" si="399"/>
        <v>#DIV/0!</v>
      </c>
      <c r="K5109" t="str">
        <f>+IFERROR(VLOOKUP(D5109,Table_1[#All],2,0),"")</f>
        <v/>
      </c>
    </row>
    <row r="5110" spans="6:11" ht="15" customHeight="1" x14ac:dyDescent="0.3">
      <c r="F5110" t="str">
        <f t="shared" si="395"/>
        <v>_</v>
      </c>
      <c r="G5110">
        <f t="shared" si="396"/>
        <v>0</v>
      </c>
      <c r="H5110" s="40" t="e">
        <f t="shared" si="397"/>
        <v>#DIV/0!</v>
      </c>
      <c r="I5110">
        <f t="shared" si="398"/>
        <v>0</v>
      </c>
      <c r="J5110" s="40" t="e">
        <f t="shared" si="399"/>
        <v>#DIV/0!</v>
      </c>
      <c r="K5110" t="str">
        <f>+IFERROR(VLOOKUP(D5110,Table_1[#All],2,0),"")</f>
        <v/>
      </c>
    </row>
    <row r="5111" spans="6:11" ht="15" customHeight="1" x14ac:dyDescent="0.3">
      <c r="F5111" t="str">
        <f t="shared" si="395"/>
        <v>_</v>
      </c>
      <c r="G5111">
        <f t="shared" si="396"/>
        <v>0</v>
      </c>
      <c r="H5111" s="40" t="e">
        <f t="shared" si="397"/>
        <v>#DIV/0!</v>
      </c>
      <c r="I5111">
        <f t="shared" si="398"/>
        <v>0</v>
      </c>
      <c r="J5111" s="40" t="e">
        <f t="shared" si="399"/>
        <v>#DIV/0!</v>
      </c>
      <c r="K5111" t="str">
        <f>+IFERROR(VLOOKUP(D5111,Table_1[#All],2,0),"")</f>
        <v/>
      </c>
    </row>
    <row r="5112" spans="6:11" ht="15" customHeight="1" x14ac:dyDescent="0.3">
      <c r="F5112" t="str">
        <f t="shared" si="395"/>
        <v>_</v>
      </c>
      <c r="G5112">
        <f t="shared" si="396"/>
        <v>0</v>
      </c>
      <c r="H5112" s="40" t="e">
        <f t="shared" si="397"/>
        <v>#DIV/0!</v>
      </c>
      <c r="I5112">
        <f t="shared" si="398"/>
        <v>0</v>
      </c>
      <c r="J5112" s="40" t="e">
        <f t="shared" si="399"/>
        <v>#DIV/0!</v>
      </c>
      <c r="K5112" t="str">
        <f>+IFERROR(VLOOKUP(D5112,Table_1[#All],2,0),"")</f>
        <v/>
      </c>
    </row>
    <row r="5113" spans="6:11" ht="15" customHeight="1" x14ac:dyDescent="0.3">
      <c r="F5113" t="str">
        <f t="shared" si="395"/>
        <v>_</v>
      </c>
      <c r="G5113">
        <f t="shared" si="396"/>
        <v>0</v>
      </c>
      <c r="H5113" s="40" t="e">
        <f t="shared" si="397"/>
        <v>#DIV/0!</v>
      </c>
      <c r="I5113">
        <f t="shared" si="398"/>
        <v>0</v>
      </c>
      <c r="J5113" s="40" t="e">
        <f t="shared" si="399"/>
        <v>#DIV/0!</v>
      </c>
      <c r="K5113" t="str">
        <f>+IFERROR(VLOOKUP(D5113,Table_1[#All],2,0),"")</f>
        <v/>
      </c>
    </row>
    <row r="5114" spans="6:11" ht="15" customHeight="1" x14ac:dyDescent="0.3">
      <c r="F5114" t="str">
        <f t="shared" si="395"/>
        <v>_</v>
      </c>
      <c r="G5114">
        <f t="shared" si="396"/>
        <v>0</v>
      </c>
      <c r="H5114" s="40" t="e">
        <f t="shared" si="397"/>
        <v>#DIV/0!</v>
      </c>
      <c r="I5114">
        <f t="shared" si="398"/>
        <v>0</v>
      </c>
      <c r="J5114" s="40" t="e">
        <f t="shared" si="399"/>
        <v>#DIV/0!</v>
      </c>
      <c r="K5114" t="str">
        <f>+IFERROR(VLOOKUP(D5114,Table_1[#All],2,0),"")</f>
        <v/>
      </c>
    </row>
    <row r="5115" spans="6:11" ht="15" customHeight="1" x14ac:dyDescent="0.3">
      <c r="F5115" t="str">
        <f t="shared" si="395"/>
        <v>_</v>
      </c>
      <c r="G5115">
        <f t="shared" si="396"/>
        <v>0</v>
      </c>
      <c r="H5115" s="40" t="e">
        <f t="shared" si="397"/>
        <v>#DIV/0!</v>
      </c>
      <c r="I5115">
        <f t="shared" si="398"/>
        <v>0</v>
      </c>
      <c r="J5115" s="40" t="e">
        <f t="shared" si="399"/>
        <v>#DIV/0!</v>
      </c>
      <c r="K5115" t="str">
        <f>+IFERROR(VLOOKUP(D5115,Table_1[#All],2,0),"")</f>
        <v/>
      </c>
    </row>
    <row r="5116" spans="6:11" ht="15" customHeight="1" x14ac:dyDescent="0.3">
      <c r="F5116" t="str">
        <f t="shared" si="395"/>
        <v>_</v>
      </c>
      <c r="G5116">
        <f t="shared" si="396"/>
        <v>0</v>
      </c>
      <c r="H5116" s="40" t="e">
        <f t="shared" si="397"/>
        <v>#DIV/0!</v>
      </c>
      <c r="I5116">
        <f t="shared" si="398"/>
        <v>0</v>
      </c>
      <c r="J5116" s="40" t="e">
        <f t="shared" si="399"/>
        <v>#DIV/0!</v>
      </c>
      <c r="K5116" t="str">
        <f>+IFERROR(VLOOKUP(D5116,Table_1[#All],2,0),"")</f>
        <v/>
      </c>
    </row>
    <row r="5117" spans="6:11" ht="15" customHeight="1" x14ac:dyDescent="0.3">
      <c r="F5117" t="str">
        <f t="shared" si="395"/>
        <v>_</v>
      </c>
      <c r="G5117">
        <f t="shared" si="396"/>
        <v>0</v>
      </c>
      <c r="H5117" s="40" t="e">
        <f t="shared" si="397"/>
        <v>#DIV/0!</v>
      </c>
      <c r="I5117">
        <f t="shared" si="398"/>
        <v>0</v>
      </c>
      <c r="J5117" s="40" t="e">
        <f t="shared" si="399"/>
        <v>#DIV/0!</v>
      </c>
      <c r="K5117" t="str">
        <f>+IFERROR(VLOOKUP(D5117,Table_1[#All],2,0),"")</f>
        <v/>
      </c>
    </row>
    <row r="5118" spans="6:11" ht="15" customHeight="1" x14ac:dyDescent="0.3">
      <c r="F5118" t="str">
        <f t="shared" si="395"/>
        <v>_</v>
      </c>
      <c r="G5118">
        <f t="shared" si="396"/>
        <v>0</v>
      </c>
      <c r="H5118" s="40" t="e">
        <f t="shared" si="397"/>
        <v>#DIV/0!</v>
      </c>
      <c r="I5118">
        <f t="shared" si="398"/>
        <v>0</v>
      </c>
      <c r="J5118" s="40" t="e">
        <f t="shared" si="399"/>
        <v>#DIV/0!</v>
      </c>
      <c r="K5118" t="str">
        <f>+IFERROR(VLOOKUP(D5118,Table_1[#All],2,0),"")</f>
        <v/>
      </c>
    </row>
    <row r="5119" spans="6:11" ht="15" customHeight="1" x14ac:dyDescent="0.3">
      <c r="F5119" t="str">
        <f t="shared" si="395"/>
        <v>_</v>
      </c>
      <c r="G5119">
        <f t="shared" si="396"/>
        <v>0</v>
      </c>
      <c r="H5119" s="40" t="e">
        <f t="shared" si="397"/>
        <v>#DIV/0!</v>
      </c>
      <c r="I5119">
        <f t="shared" si="398"/>
        <v>0</v>
      </c>
      <c r="J5119" s="40" t="e">
        <f t="shared" si="399"/>
        <v>#DIV/0!</v>
      </c>
      <c r="K5119" t="str">
        <f>+IFERROR(VLOOKUP(D5119,Table_1[#All],2,0),"")</f>
        <v/>
      </c>
    </row>
    <row r="5120" spans="6:11" ht="15" customHeight="1" x14ac:dyDescent="0.3">
      <c r="F5120" t="str">
        <f t="shared" si="395"/>
        <v>_</v>
      </c>
      <c r="G5120">
        <f t="shared" si="396"/>
        <v>0</v>
      </c>
      <c r="H5120" s="40" t="e">
        <f t="shared" si="397"/>
        <v>#DIV/0!</v>
      </c>
      <c r="I5120">
        <f t="shared" si="398"/>
        <v>0</v>
      </c>
      <c r="J5120" s="40" t="e">
        <f t="shared" si="399"/>
        <v>#DIV/0!</v>
      </c>
      <c r="K5120" t="str">
        <f>+IFERROR(VLOOKUP(D5120,Table_1[#All],2,0),"")</f>
        <v/>
      </c>
    </row>
    <row r="5121" spans="6:11" ht="15" customHeight="1" x14ac:dyDescent="0.3">
      <c r="F5121" t="str">
        <f t="shared" si="395"/>
        <v>_</v>
      </c>
      <c r="G5121">
        <f t="shared" si="396"/>
        <v>0</v>
      </c>
      <c r="H5121" s="40" t="e">
        <f t="shared" si="397"/>
        <v>#DIV/0!</v>
      </c>
      <c r="I5121">
        <f t="shared" si="398"/>
        <v>0</v>
      </c>
      <c r="J5121" s="40" t="e">
        <f t="shared" si="399"/>
        <v>#DIV/0!</v>
      </c>
      <c r="K5121" t="str">
        <f>+IFERROR(VLOOKUP(D5121,Table_1[#All],2,0),"")</f>
        <v/>
      </c>
    </row>
    <row r="5122" spans="6:11" ht="15" customHeight="1" x14ac:dyDescent="0.3">
      <c r="F5122" t="str">
        <f t="shared" si="395"/>
        <v>_</v>
      </c>
      <c r="G5122">
        <f t="shared" si="396"/>
        <v>0</v>
      </c>
      <c r="H5122" s="40" t="e">
        <f t="shared" si="397"/>
        <v>#DIV/0!</v>
      </c>
      <c r="I5122">
        <f t="shared" si="398"/>
        <v>0</v>
      </c>
      <c r="J5122" s="40" t="e">
        <f t="shared" si="399"/>
        <v>#DIV/0!</v>
      </c>
      <c r="K5122" t="str">
        <f>+IFERROR(VLOOKUP(D5122,Table_1[#All],2,0),"")</f>
        <v/>
      </c>
    </row>
    <row r="5123" spans="6:11" ht="15" customHeight="1" x14ac:dyDescent="0.3">
      <c r="F5123" t="str">
        <f t="shared" ref="F5123:F5186" si="400">+CONCATENATE(A5123,"_",B5123)</f>
        <v>_</v>
      </c>
      <c r="G5123">
        <f t="shared" ref="G5123:G5186" si="401">+SUMIFS($E$2:$E$1048576,$D$2:$D$1048576,"00. VENDES",$F$2:$F$1048576,F5123)</f>
        <v>0</v>
      </c>
      <c r="H5123" s="40" t="e">
        <f t="shared" ref="H5123:H5186" si="402">+E5123/G5123</f>
        <v>#DIV/0!</v>
      </c>
      <c r="I5123">
        <f t="shared" ref="I5123:I5186" si="403">+SUMIFS($E$2:$E$9999,$D$2:$D$9999,"00. VENDES",$B$2:$B$9999,B5123)</f>
        <v>0</v>
      </c>
      <c r="J5123" s="40" t="e">
        <f t="shared" ref="J5123:J5186" si="404">+E5123/I5123</f>
        <v>#DIV/0!</v>
      </c>
      <c r="K5123" t="str">
        <f>+IFERROR(VLOOKUP(D5123,Table_1[#All],2,0),"")</f>
        <v/>
      </c>
    </row>
    <row r="5124" spans="6:11" ht="15" customHeight="1" x14ac:dyDescent="0.3">
      <c r="F5124" t="str">
        <f t="shared" si="400"/>
        <v>_</v>
      </c>
      <c r="G5124">
        <f t="shared" si="401"/>
        <v>0</v>
      </c>
      <c r="H5124" s="40" t="e">
        <f t="shared" si="402"/>
        <v>#DIV/0!</v>
      </c>
      <c r="I5124">
        <f t="shared" si="403"/>
        <v>0</v>
      </c>
      <c r="J5124" s="40" t="e">
        <f t="shared" si="404"/>
        <v>#DIV/0!</v>
      </c>
      <c r="K5124" t="str">
        <f>+IFERROR(VLOOKUP(D5124,Table_1[#All],2,0),"")</f>
        <v/>
      </c>
    </row>
    <row r="5125" spans="6:11" ht="15" customHeight="1" x14ac:dyDescent="0.3">
      <c r="F5125" t="str">
        <f t="shared" si="400"/>
        <v>_</v>
      </c>
      <c r="G5125">
        <f t="shared" si="401"/>
        <v>0</v>
      </c>
      <c r="H5125" s="40" t="e">
        <f t="shared" si="402"/>
        <v>#DIV/0!</v>
      </c>
      <c r="I5125">
        <f t="shared" si="403"/>
        <v>0</v>
      </c>
      <c r="J5125" s="40" t="e">
        <f t="shared" si="404"/>
        <v>#DIV/0!</v>
      </c>
      <c r="K5125" t="str">
        <f>+IFERROR(VLOOKUP(D5125,Table_1[#All],2,0),"")</f>
        <v/>
      </c>
    </row>
    <row r="5126" spans="6:11" ht="15" customHeight="1" x14ac:dyDescent="0.3">
      <c r="F5126" t="str">
        <f t="shared" si="400"/>
        <v>_</v>
      </c>
      <c r="G5126">
        <f t="shared" si="401"/>
        <v>0</v>
      </c>
      <c r="H5126" s="40" t="e">
        <f t="shared" si="402"/>
        <v>#DIV/0!</v>
      </c>
      <c r="I5126">
        <f t="shared" si="403"/>
        <v>0</v>
      </c>
      <c r="J5126" s="40" t="e">
        <f t="shared" si="404"/>
        <v>#DIV/0!</v>
      </c>
      <c r="K5126" t="str">
        <f>+IFERROR(VLOOKUP(D5126,Table_1[#All],2,0),"")</f>
        <v/>
      </c>
    </row>
    <row r="5127" spans="6:11" ht="15" customHeight="1" x14ac:dyDescent="0.3">
      <c r="F5127" t="str">
        <f t="shared" si="400"/>
        <v>_</v>
      </c>
      <c r="G5127">
        <f t="shared" si="401"/>
        <v>0</v>
      </c>
      <c r="H5127" s="40" t="e">
        <f t="shared" si="402"/>
        <v>#DIV/0!</v>
      </c>
      <c r="I5127">
        <f t="shared" si="403"/>
        <v>0</v>
      </c>
      <c r="J5127" s="40" t="e">
        <f t="shared" si="404"/>
        <v>#DIV/0!</v>
      </c>
      <c r="K5127" t="str">
        <f>+IFERROR(VLOOKUP(D5127,Table_1[#All],2,0),"")</f>
        <v/>
      </c>
    </row>
    <row r="5128" spans="6:11" ht="15" customHeight="1" x14ac:dyDescent="0.3">
      <c r="F5128" t="str">
        <f t="shared" si="400"/>
        <v>_</v>
      </c>
      <c r="G5128">
        <f t="shared" si="401"/>
        <v>0</v>
      </c>
      <c r="H5128" s="40" t="e">
        <f t="shared" si="402"/>
        <v>#DIV/0!</v>
      </c>
      <c r="I5128">
        <f t="shared" si="403"/>
        <v>0</v>
      </c>
      <c r="J5128" s="40" t="e">
        <f t="shared" si="404"/>
        <v>#DIV/0!</v>
      </c>
      <c r="K5128" t="str">
        <f>+IFERROR(VLOOKUP(D5128,Table_1[#All],2,0),"")</f>
        <v/>
      </c>
    </row>
    <row r="5129" spans="6:11" ht="15" customHeight="1" x14ac:dyDescent="0.3">
      <c r="F5129" t="str">
        <f t="shared" si="400"/>
        <v>_</v>
      </c>
      <c r="G5129">
        <f t="shared" si="401"/>
        <v>0</v>
      </c>
      <c r="H5129" s="40" t="e">
        <f t="shared" si="402"/>
        <v>#DIV/0!</v>
      </c>
      <c r="I5129">
        <f t="shared" si="403"/>
        <v>0</v>
      </c>
      <c r="J5129" s="40" t="e">
        <f t="shared" si="404"/>
        <v>#DIV/0!</v>
      </c>
      <c r="K5129" t="str">
        <f>+IFERROR(VLOOKUP(D5129,Table_1[#All],2,0),"")</f>
        <v/>
      </c>
    </row>
    <row r="5130" spans="6:11" ht="15" customHeight="1" x14ac:dyDescent="0.3">
      <c r="F5130" t="str">
        <f t="shared" si="400"/>
        <v>_</v>
      </c>
      <c r="G5130">
        <f t="shared" si="401"/>
        <v>0</v>
      </c>
      <c r="H5130" s="40" t="e">
        <f t="shared" si="402"/>
        <v>#DIV/0!</v>
      </c>
      <c r="I5130">
        <f t="shared" si="403"/>
        <v>0</v>
      </c>
      <c r="J5130" s="40" t="e">
        <f t="shared" si="404"/>
        <v>#DIV/0!</v>
      </c>
      <c r="K5130" t="str">
        <f>+IFERROR(VLOOKUP(D5130,Table_1[#All],2,0),"")</f>
        <v/>
      </c>
    </row>
    <row r="5131" spans="6:11" ht="15" customHeight="1" x14ac:dyDescent="0.3">
      <c r="F5131" t="str">
        <f t="shared" si="400"/>
        <v>_</v>
      </c>
      <c r="G5131">
        <f t="shared" si="401"/>
        <v>0</v>
      </c>
      <c r="H5131" s="40" t="e">
        <f t="shared" si="402"/>
        <v>#DIV/0!</v>
      </c>
      <c r="I5131">
        <f t="shared" si="403"/>
        <v>0</v>
      </c>
      <c r="J5131" s="40" t="e">
        <f t="shared" si="404"/>
        <v>#DIV/0!</v>
      </c>
      <c r="K5131" t="str">
        <f>+IFERROR(VLOOKUP(D5131,Table_1[#All],2,0),"")</f>
        <v/>
      </c>
    </row>
    <row r="5132" spans="6:11" ht="15" customHeight="1" x14ac:dyDescent="0.3">
      <c r="F5132" t="str">
        <f t="shared" si="400"/>
        <v>_</v>
      </c>
      <c r="G5132">
        <f t="shared" si="401"/>
        <v>0</v>
      </c>
      <c r="H5132" s="40" t="e">
        <f t="shared" si="402"/>
        <v>#DIV/0!</v>
      </c>
      <c r="I5132">
        <f t="shared" si="403"/>
        <v>0</v>
      </c>
      <c r="J5132" s="40" t="e">
        <f t="shared" si="404"/>
        <v>#DIV/0!</v>
      </c>
      <c r="K5132" t="str">
        <f>+IFERROR(VLOOKUP(D5132,Table_1[#All],2,0),"")</f>
        <v/>
      </c>
    </row>
    <row r="5133" spans="6:11" ht="15" customHeight="1" x14ac:dyDescent="0.3">
      <c r="F5133" t="str">
        <f t="shared" si="400"/>
        <v>_</v>
      </c>
      <c r="G5133">
        <f t="shared" si="401"/>
        <v>0</v>
      </c>
      <c r="H5133" s="40" t="e">
        <f t="shared" si="402"/>
        <v>#DIV/0!</v>
      </c>
      <c r="I5133">
        <f t="shared" si="403"/>
        <v>0</v>
      </c>
      <c r="J5133" s="40" t="e">
        <f t="shared" si="404"/>
        <v>#DIV/0!</v>
      </c>
      <c r="K5133" t="str">
        <f>+IFERROR(VLOOKUP(D5133,Table_1[#All],2,0),"")</f>
        <v/>
      </c>
    </row>
    <row r="5134" spans="6:11" ht="15" customHeight="1" x14ac:dyDescent="0.3">
      <c r="F5134" t="str">
        <f t="shared" si="400"/>
        <v>_</v>
      </c>
      <c r="G5134">
        <f t="shared" si="401"/>
        <v>0</v>
      </c>
      <c r="H5134" s="40" t="e">
        <f t="shared" si="402"/>
        <v>#DIV/0!</v>
      </c>
      <c r="I5134">
        <f t="shared" si="403"/>
        <v>0</v>
      </c>
      <c r="J5134" s="40" t="e">
        <f t="shared" si="404"/>
        <v>#DIV/0!</v>
      </c>
      <c r="K5134" t="str">
        <f>+IFERROR(VLOOKUP(D5134,Table_1[#All],2,0),"")</f>
        <v/>
      </c>
    </row>
    <row r="5135" spans="6:11" ht="15" customHeight="1" x14ac:dyDescent="0.3">
      <c r="F5135" t="str">
        <f t="shared" si="400"/>
        <v>_</v>
      </c>
      <c r="G5135">
        <f t="shared" si="401"/>
        <v>0</v>
      </c>
      <c r="H5135" s="40" t="e">
        <f t="shared" si="402"/>
        <v>#DIV/0!</v>
      </c>
      <c r="I5135">
        <f t="shared" si="403"/>
        <v>0</v>
      </c>
      <c r="J5135" s="40" t="e">
        <f t="shared" si="404"/>
        <v>#DIV/0!</v>
      </c>
      <c r="K5135" t="str">
        <f>+IFERROR(VLOOKUP(D5135,Table_1[#All],2,0),"")</f>
        <v/>
      </c>
    </row>
    <row r="5136" spans="6:11" ht="15" customHeight="1" x14ac:dyDescent="0.3">
      <c r="F5136" t="str">
        <f t="shared" si="400"/>
        <v>_</v>
      </c>
      <c r="G5136">
        <f t="shared" si="401"/>
        <v>0</v>
      </c>
      <c r="H5136" s="40" t="e">
        <f t="shared" si="402"/>
        <v>#DIV/0!</v>
      </c>
      <c r="I5136">
        <f t="shared" si="403"/>
        <v>0</v>
      </c>
      <c r="J5136" s="40" t="e">
        <f t="shared" si="404"/>
        <v>#DIV/0!</v>
      </c>
      <c r="K5136" t="str">
        <f>+IFERROR(VLOOKUP(D5136,Table_1[#All],2,0),"")</f>
        <v/>
      </c>
    </row>
    <row r="5137" spans="6:11" ht="15" customHeight="1" x14ac:dyDescent="0.3">
      <c r="F5137" t="str">
        <f t="shared" si="400"/>
        <v>_</v>
      </c>
      <c r="G5137">
        <f t="shared" si="401"/>
        <v>0</v>
      </c>
      <c r="H5137" s="40" t="e">
        <f t="shared" si="402"/>
        <v>#DIV/0!</v>
      </c>
      <c r="I5137">
        <f t="shared" si="403"/>
        <v>0</v>
      </c>
      <c r="J5137" s="40" t="e">
        <f t="shared" si="404"/>
        <v>#DIV/0!</v>
      </c>
      <c r="K5137" t="str">
        <f>+IFERROR(VLOOKUP(D5137,Table_1[#All],2,0),"")</f>
        <v/>
      </c>
    </row>
    <row r="5138" spans="6:11" ht="15" customHeight="1" x14ac:dyDescent="0.3">
      <c r="F5138" t="str">
        <f t="shared" si="400"/>
        <v>_</v>
      </c>
      <c r="G5138">
        <f t="shared" si="401"/>
        <v>0</v>
      </c>
      <c r="H5138" s="40" t="e">
        <f t="shared" si="402"/>
        <v>#DIV/0!</v>
      </c>
      <c r="I5138">
        <f t="shared" si="403"/>
        <v>0</v>
      </c>
      <c r="J5138" s="40" t="e">
        <f t="shared" si="404"/>
        <v>#DIV/0!</v>
      </c>
      <c r="K5138" t="str">
        <f>+IFERROR(VLOOKUP(D5138,Table_1[#All],2,0),"")</f>
        <v/>
      </c>
    </row>
    <row r="5139" spans="6:11" ht="15" customHeight="1" x14ac:dyDescent="0.3">
      <c r="F5139" t="str">
        <f t="shared" si="400"/>
        <v>_</v>
      </c>
      <c r="G5139">
        <f t="shared" si="401"/>
        <v>0</v>
      </c>
      <c r="H5139" s="40" t="e">
        <f t="shared" si="402"/>
        <v>#DIV/0!</v>
      </c>
      <c r="I5139">
        <f t="shared" si="403"/>
        <v>0</v>
      </c>
      <c r="J5139" s="40" t="e">
        <f t="shared" si="404"/>
        <v>#DIV/0!</v>
      </c>
      <c r="K5139" t="str">
        <f>+IFERROR(VLOOKUP(D5139,Table_1[#All],2,0),"")</f>
        <v/>
      </c>
    </row>
    <row r="5140" spans="6:11" ht="15" customHeight="1" x14ac:dyDescent="0.3">
      <c r="F5140" t="str">
        <f t="shared" si="400"/>
        <v>_</v>
      </c>
      <c r="G5140">
        <f t="shared" si="401"/>
        <v>0</v>
      </c>
      <c r="H5140" s="40" t="e">
        <f t="shared" si="402"/>
        <v>#DIV/0!</v>
      </c>
      <c r="I5140">
        <f t="shared" si="403"/>
        <v>0</v>
      </c>
      <c r="J5140" s="40" t="e">
        <f t="shared" si="404"/>
        <v>#DIV/0!</v>
      </c>
      <c r="K5140" t="str">
        <f>+IFERROR(VLOOKUP(D5140,Table_1[#All],2,0),"")</f>
        <v/>
      </c>
    </row>
    <row r="5141" spans="6:11" ht="15" customHeight="1" x14ac:dyDescent="0.3">
      <c r="F5141" t="str">
        <f t="shared" si="400"/>
        <v>_</v>
      </c>
      <c r="G5141">
        <f t="shared" si="401"/>
        <v>0</v>
      </c>
      <c r="H5141" s="40" t="e">
        <f t="shared" si="402"/>
        <v>#DIV/0!</v>
      </c>
      <c r="I5141">
        <f t="shared" si="403"/>
        <v>0</v>
      </c>
      <c r="J5141" s="40" t="e">
        <f t="shared" si="404"/>
        <v>#DIV/0!</v>
      </c>
      <c r="K5141" t="str">
        <f>+IFERROR(VLOOKUP(D5141,Table_1[#All],2,0),"")</f>
        <v/>
      </c>
    </row>
    <row r="5142" spans="6:11" ht="15" customHeight="1" x14ac:dyDescent="0.3">
      <c r="F5142" t="str">
        <f t="shared" si="400"/>
        <v>_</v>
      </c>
      <c r="G5142">
        <f t="shared" si="401"/>
        <v>0</v>
      </c>
      <c r="H5142" s="40" t="e">
        <f t="shared" si="402"/>
        <v>#DIV/0!</v>
      </c>
      <c r="I5142">
        <f t="shared" si="403"/>
        <v>0</v>
      </c>
      <c r="J5142" s="40" t="e">
        <f t="shared" si="404"/>
        <v>#DIV/0!</v>
      </c>
      <c r="K5142" t="str">
        <f>+IFERROR(VLOOKUP(D5142,Table_1[#All],2,0),"")</f>
        <v/>
      </c>
    </row>
    <row r="5143" spans="6:11" ht="15" customHeight="1" x14ac:dyDescent="0.3">
      <c r="F5143" t="str">
        <f t="shared" si="400"/>
        <v>_</v>
      </c>
      <c r="G5143">
        <f t="shared" si="401"/>
        <v>0</v>
      </c>
      <c r="H5143" s="40" t="e">
        <f t="shared" si="402"/>
        <v>#DIV/0!</v>
      </c>
      <c r="I5143">
        <f t="shared" si="403"/>
        <v>0</v>
      </c>
      <c r="J5143" s="40" t="e">
        <f t="shared" si="404"/>
        <v>#DIV/0!</v>
      </c>
      <c r="K5143" t="str">
        <f>+IFERROR(VLOOKUP(D5143,Table_1[#All],2,0),"")</f>
        <v/>
      </c>
    </row>
    <row r="5144" spans="6:11" ht="15" customHeight="1" x14ac:dyDescent="0.3">
      <c r="F5144" t="str">
        <f t="shared" si="400"/>
        <v>_</v>
      </c>
      <c r="G5144">
        <f t="shared" si="401"/>
        <v>0</v>
      </c>
      <c r="H5144" s="40" t="e">
        <f t="shared" si="402"/>
        <v>#DIV/0!</v>
      </c>
      <c r="I5144">
        <f t="shared" si="403"/>
        <v>0</v>
      </c>
      <c r="J5144" s="40" t="e">
        <f t="shared" si="404"/>
        <v>#DIV/0!</v>
      </c>
      <c r="K5144" t="str">
        <f>+IFERROR(VLOOKUP(D5144,Table_1[#All],2,0),"")</f>
        <v/>
      </c>
    </row>
    <row r="5145" spans="6:11" ht="15" customHeight="1" x14ac:dyDescent="0.3">
      <c r="F5145" t="str">
        <f t="shared" si="400"/>
        <v>_</v>
      </c>
      <c r="G5145">
        <f t="shared" si="401"/>
        <v>0</v>
      </c>
      <c r="H5145" s="40" t="e">
        <f t="shared" si="402"/>
        <v>#DIV/0!</v>
      </c>
      <c r="I5145">
        <f t="shared" si="403"/>
        <v>0</v>
      </c>
      <c r="J5145" s="40" t="e">
        <f t="shared" si="404"/>
        <v>#DIV/0!</v>
      </c>
      <c r="K5145" t="str">
        <f>+IFERROR(VLOOKUP(D5145,Table_1[#All],2,0),"")</f>
        <v/>
      </c>
    </row>
    <row r="5146" spans="6:11" ht="15" customHeight="1" x14ac:dyDescent="0.3">
      <c r="F5146" t="str">
        <f t="shared" si="400"/>
        <v>_</v>
      </c>
      <c r="G5146">
        <f t="shared" si="401"/>
        <v>0</v>
      </c>
      <c r="H5146" s="40" t="e">
        <f t="shared" si="402"/>
        <v>#DIV/0!</v>
      </c>
      <c r="I5146">
        <f t="shared" si="403"/>
        <v>0</v>
      </c>
      <c r="J5146" s="40" t="e">
        <f t="shared" si="404"/>
        <v>#DIV/0!</v>
      </c>
      <c r="K5146" t="str">
        <f>+IFERROR(VLOOKUP(D5146,Table_1[#All],2,0),"")</f>
        <v/>
      </c>
    </row>
    <row r="5147" spans="6:11" ht="15" customHeight="1" x14ac:dyDescent="0.3">
      <c r="F5147" t="str">
        <f t="shared" si="400"/>
        <v>_</v>
      </c>
      <c r="G5147">
        <f t="shared" si="401"/>
        <v>0</v>
      </c>
      <c r="H5147" s="40" t="e">
        <f t="shared" si="402"/>
        <v>#DIV/0!</v>
      </c>
      <c r="I5147">
        <f t="shared" si="403"/>
        <v>0</v>
      </c>
      <c r="J5147" s="40" t="e">
        <f t="shared" si="404"/>
        <v>#DIV/0!</v>
      </c>
      <c r="K5147" t="str">
        <f>+IFERROR(VLOOKUP(D5147,Table_1[#All],2,0),"")</f>
        <v/>
      </c>
    </row>
    <row r="5148" spans="6:11" ht="15" customHeight="1" x14ac:dyDescent="0.3">
      <c r="F5148" t="str">
        <f t="shared" si="400"/>
        <v>_</v>
      </c>
      <c r="G5148">
        <f t="shared" si="401"/>
        <v>0</v>
      </c>
      <c r="H5148" s="40" t="e">
        <f t="shared" si="402"/>
        <v>#DIV/0!</v>
      </c>
      <c r="I5148">
        <f t="shared" si="403"/>
        <v>0</v>
      </c>
      <c r="J5148" s="40" t="e">
        <f t="shared" si="404"/>
        <v>#DIV/0!</v>
      </c>
      <c r="K5148" t="str">
        <f>+IFERROR(VLOOKUP(D5148,Table_1[#All],2,0),"")</f>
        <v/>
      </c>
    </row>
    <row r="5149" spans="6:11" ht="15" customHeight="1" x14ac:dyDescent="0.3">
      <c r="F5149" t="str">
        <f t="shared" si="400"/>
        <v>_</v>
      </c>
      <c r="G5149">
        <f t="shared" si="401"/>
        <v>0</v>
      </c>
      <c r="H5149" s="40" t="e">
        <f t="shared" si="402"/>
        <v>#DIV/0!</v>
      </c>
      <c r="I5149">
        <f t="shared" si="403"/>
        <v>0</v>
      </c>
      <c r="J5149" s="40" t="e">
        <f t="shared" si="404"/>
        <v>#DIV/0!</v>
      </c>
      <c r="K5149" t="str">
        <f>+IFERROR(VLOOKUP(D5149,Table_1[#All],2,0),"")</f>
        <v/>
      </c>
    </row>
    <row r="5150" spans="6:11" ht="15" customHeight="1" x14ac:dyDescent="0.3">
      <c r="F5150" t="str">
        <f t="shared" si="400"/>
        <v>_</v>
      </c>
      <c r="G5150">
        <f t="shared" si="401"/>
        <v>0</v>
      </c>
      <c r="H5150" s="40" t="e">
        <f t="shared" si="402"/>
        <v>#DIV/0!</v>
      </c>
      <c r="I5150">
        <f t="shared" si="403"/>
        <v>0</v>
      </c>
      <c r="J5150" s="40" t="e">
        <f t="shared" si="404"/>
        <v>#DIV/0!</v>
      </c>
      <c r="K5150" t="str">
        <f>+IFERROR(VLOOKUP(D5150,Table_1[#All],2,0),"")</f>
        <v/>
      </c>
    </row>
    <row r="5151" spans="6:11" ht="15" customHeight="1" x14ac:dyDescent="0.3">
      <c r="F5151" t="str">
        <f t="shared" si="400"/>
        <v>_</v>
      </c>
      <c r="G5151">
        <f t="shared" si="401"/>
        <v>0</v>
      </c>
      <c r="H5151" s="40" t="e">
        <f t="shared" si="402"/>
        <v>#DIV/0!</v>
      </c>
      <c r="I5151">
        <f t="shared" si="403"/>
        <v>0</v>
      </c>
      <c r="J5151" s="40" t="e">
        <f t="shared" si="404"/>
        <v>#DIV/0!</v>
      </c>
      <c r="K5151" t="str">
        <f>+IFERROR(VLOOKUP(D5151,Table_1[#All],2,0),"")</f>
        <v/>
      </c>
    </row>
    <row r="5152" spans="6:11" ht="15" customHeight="1" x14ac:dyDescent="0.3">
      <c r="F5152" t="str">
        <f t="shared" si="400"/>
        <v>_</v>
      </c>
      <c r="G5152">
        <f t="shared" si="401"/>
        <v>0</v>
      </c>
      <c r="H5152" s="40" t="e">
        <f t="shared" si="402"/>
        <v>#DIV/0!</v>
      </c>
      <c r="I5152">
        <f t="shared" si="403"/>
        <v>0</v>
      </c>
      <c r="J5152" s="40" t="e">
        <f t="shared" si="404"/>
        <v>#DIV/0!</v>
      </c>
      <c r="K5152" t="str">
        <f>+IFERROR(VLOOKUP(D5152,Table_1[#All],2,0),"")</f>
        <v/>
      </c>
    </row>
    <row r="5153" spans="6:11" ht="15" customHeight="1" x14ac:dyDescent="0.3">
      <c r="F5153" t="str">
        <f t="shared" si="400"/>
        <v>_</v>
      </c>
      <c r="G5153">
        <f t="shared" si="401"/>
        <v>0</v>
      </c>
      <c r="H5153" s="40" t="e">
        <f t="shared" si="402"/>
        <v>#DIV/0!</v>
      </c>
      <c r="I5153">
        <f t="shared" si="403"/>
        <v>0</v>
      </c>
      <c r="J5153" s="40" t="e">
        <f t="shared" si="404"/>
        <v>#DIV/0!</v>
      </c>
      <c r="K5153" t="str">
        <f>+IFERROR(VLOOKUP(D5153,Table_1[#All],2,0),"")</f>
        <v/>
      </c>
    </row>
    <row r="5154" spans="6:11" ht="15" customHeight="1" x14ac:dyDescent="0.3">
      <c r="F5154" t="str">
        <f t="shared" si="400"/>
        <v>_</v>
      </c>
      <c r="G5154">
        <f t="shared" si="401"/>
        <v>0</v>
      </c>
      <c r="H5154" s="40" t="e">
        <f t="shared" si="402"/>
        <v>#DIV/0!</v>
      </c>
      <c r="I5154">
        <f t="shared" si="403"/>
        <v>0</v>
      </c>
      <c r="J5154" s="40" t="e">
        <f t="shared" si="404"/>
        <v>#DIV/0!</v>
      </c>
      <c r="K5154" t="str">
        <f>+IFERROR(VLOOKUP(D5154,Table_1[#All],2,0),"")</f>
        <v/>
      </c>
    </row>
    <row r="5155" spans="6:11" ht="15" customHeight="1" x14ac:dyDescent="0.3">
      <c r="F5155" t="str">
        <f t="shared" si="400"/>
        <v>_</v>
      </c>
      <c r="G5155">
        <f t="shared" si="401"/>
        <v>0</v>
      </c>
      <c r="H5155" s="40" t="e">
        <f t="shared" si="402"/>
        <v>#DIV/0!</v>
      </c>
      <c r="I5155">
        <f t="shared" si="403"/>
        <v>0</v>
      </c>
      <c r="J5155" s="40" t="e">
        <f t="shared" si="404"/>
        <v>#DIV/0!</v>
      </c>
      <c r="K5155" t="str">
        <f>+IFERROR(VLOOKUP(D5155,Table_1[#All],2,0),"")</f>
        <v/>
      </c>
    </row>
    <row r="5156" spans="6:11" ht="15" customHeight="1" x14ac:dyDescent="0.3">
      <c r="F5156" t="str">
        <f t="shared" si="400"/>
        <v>_</v>
      </c>
      <c r="G5156">
        <f t="shared" si="401"/>
        <v>0</v>
      </c>
      <c r="H5156" s="40" t="e">
        <f t="shared" si="402"/>
        <v>#DIV/0!</v>
      </c>
      <c r="I5156">
        <f t="shared" si="403"/>
        <v>0</v>
      </c>
      <c r="J5156" s="40" t="e">
        <f t="shared" si="404"/>
        <v>#DIV/0!</v>
      </c>
      <c r="K5156" t="str">
        <f>+IFERROR(VLOOKUP(D5156,Table_1[#All],2,0),"")</f>
        <v/>
      </c>
    </row>
    <row r="5157" spans="6:11" ht="15" customHeight="1" x14ac:dyDescent="0.3">
      <c r="F5157" t="str">
        <f t="shared" si="400"/>
        <v>_</v>
      </c>
      <c r="G5157">
        <f t="shared" si="401"/>
        <v>0</v>
      </c>
      <c r="H5157" s="40" t="e">
        <f t="shared" si="402"/>
        <v>#DIV/0!</v>
      </c>
      <c r="I5157">
        <f t="shared" si="403"/>
        <v>0</v>
      </c>
      <c r="J5157" s="40" t="e">
        <f t="shared" si="404"/>
        <v>#DIV/0!</v>
      </c>
      <c r="K5157" t="str">
        <f>+IFERROR(VLOOKUP(D5157,Table_1[#All],2,0),"")</f>
        <v/>
      </c>
    </row>
    <row r="5158" spans="6:11" ht="15" customHeight="1" x14ac:dyDescent="0.3">
      <c r="F5158" t="str">
        <f t="shared" si="400"/>
        <v>_</v>
      </c>
      <c r="G5158">
        <f t="shared" si="401"/>
        <v>0</v>
      </c>
      <c r="H5158" s="40" t="e">
        <f t="shared" si="402"/>
        <v>#DIV/0!</v>
      </c>
      <c r="I5158">
        <f t="shared" si="403"/>
        <v>0</v>
      </c>
      <c r="J5158" s="40" t="e">
        <f t="shared" si="404"/>
        <v>#DIV/0!</v>
      </c>
      <c r="K5158" t="str">
        <f>+IFERROR(VLOOKUP(D5158,Table_1[#All],2,0),"")</f>
        <v/>
      </c>
    </row>
    <row r="5159" spans="6:11" ht="15" customHeight="1" x14ac:dyDescent="0.3">
      <c r="F5159" t="str">
        <f t="shared" si="400"/>
        <v>_</v>
      </c>
      <c r="G5159">
        <f t="shared" si="401"/>
        <v>0</v>
      </c>
      <c r="H5159" s="40" t="e">
        <f t="shared" si="402"/>
        <v>#DIV/0!</v>
      </c>
      <c r="I5159">
        <f t="shared" si="403"/>
        <v>0</v>
      </c>
      <c r="J5159" s="40" t="e">
        <f t="shared" si="404"/>
        <v>#DIV/0!</v>
      </c>
      <c r="K5159" t="str">
        <f>+IFERROR(VLOOKUP(D5159,Table_1[#All],2,0),"")</f>
        <v/>
      </c>
    </row>
    <row r="5160" spans="6:11" ht="15" customHeight="1" x14ac:dyDescent="0.3">
      <c r="F5160" t="str">
        <f t="shared" si="400"/>
        <v>_</v>
      </c>
      <c r="G5160">
        <f t="shared" si="401"/>
        <v>0</v>
      </c>
      <c r="H5160" s="40" t="e">
        <f t="shared" si="402"/>
        <v>#DIV/0!</v>
      </c>
      <c r="I5160">
        <f t="shared" si="403"/>
        <v>0</v>
      </c>
      <c r="J5160" s="40" t="e">
        <f t="shared" si="404"/>
        <v>#DIV/0!</v>
      </c>
      <c r="K5160" t="str">
        <f>+IFERROR(VLOOKUP(D5160,Table_1[#All],2,0),"")</f>
        <v/>
      </c>
    </row>
    <row r="5161" spans="6:11" ht="15" customHeight="1" x14ac:dyDescent="0.3">
      <c r="F5161" t="str">
        <f t="shared" si="400"/>
        <v>_</v>
      </c>
      <c r="G5161">
        <f t="shared" si="401"/>
        <v>0</v>
      </c>
      <c r="H5161" s="40" t="e">
        <f t="shared" si="402"/>
        <v>#DIV/0!</v>
      </c>
      <c r="I5161">
        <f t="shared" si="403"/>
        <v>0</v>
      </c>
      <c r="J5161" s="40" t="e">
        <f t="shared" si="404"/>
        <v>#DIV/0!</v>
      </c>
      <c r="K5161" t="str">
        <f>+IFERROR(VLOOKUP(D5161,Table_1[#All],2,0),"")</f>
        <v/>
      </c>
    </row>
    <row r="5162" spans="6:11" ht="15" customHeight="1" x14ac:dyDescent="0.3">
      <c r="F5162" t="str">
        <f t="shared" si="400"/>
        <v>_</v>
      </c>
      <c r="G5162">
        <f t="shared" si="401"/>
        <v>0</v>
      </c>
      <c r="H5162" s="40" t="e">
        <f t="shared" si="402"/>
        <v>#DIV/0!</v>
      </c>
      <c r="I5162">
        <f t="shared" si="403"/>
        <v>0</v>
      </c>
      <c r="J5162" s="40" t="e">
        <f t="shared" si="404"/>
        <v>#DIV/0!</v>
      </c>
      <c r="K5162" t="str">
        <f>+IFERROR(VLOOKUP(D5162,Table_1[#All],2,0),"")</f>
        <v/>
      </c>
    </row>
    <row r="5163" spans="6:11" ht="15" customHeight="1" x14ac:dyDescent="0.3">
      <c r="F5163" t="str">
        <f t="shared" si="400"/>
        <v>_</v>
      </c>
      <c r="G5163">
        <f t="shared" si="401"/>
        <v>0</v>
      </c>
      <c r="H5163" s="40" t="e">
        <f t="shared" si="402"/>
        <v>#DIV/0!</v>
      </c>
      <c r="I5163">
        <f t="shared" si="403"/>
        <v>0</v>
      </c>
      <c r="J5163" s="40" t="e">
        <f t="shared" si="404"/>
        <v>#DIV/0!</v>
      </c>
      <c r="K5163" t="str">
        <f>+IFERROR(VLOOKUP(D5163,Table_1[#All],2,0),"")</f>
        <v/>
      </c>
    </row>
    <row r="5164" spans="6:11" ht="15" customHeight="1" x14ac:dyDescent="0.3">
      <c r="F5164" t="str">
        <f t="shared" si="400"/>
        <v>_</v>
      </c>
      <c r="G5164">
        <f t="shared" si="401"/>
        <v>0</v>
      </c>
      <c r="H5164" s="40" t="e">
        <f t="shared" si="402"/>
        <v>#DIV/0!</v>
      </c>
      <c r="I5164">
        <f t="shared" si="403"/>
        <v>0</v>
      </c>
      <c r="J5164" s="40" t="e">
        <f t="shared" si="404"/>
        <v>#DIV/0!</v>
      </c>
      <c r="K5164" t="str">
        <f>+IFERROR(VLOOKUP(D5164,Table_1[#All],2,0),"")</f>
        <v/>
      </c>
    </row>
    <row r="5165" spans="6:11" ht="15" customHeight="1" x14ac:dyDescent="0.3">
      <c r="F5165" t="str">
        <f t="shared" si="400"/>
        <v>_</v>
      </c>
      <c r="G5165">
        <f t="shared" si="401"/>
        <v>0</v>
      </c>
      <c r="H5165" s="40" t="e">
        <f t="shared" si="402"/>
        <v>#DIV/0!</v>
      </c>
      <c r="I5165">
        <f t="shared" si="403"/>
        <v>0</v>
      </c>
      <c r="J5165" s="40" t="e">
        <f t="shared" si="404"/>
        <v>#DIV/0!</v>
      </c>
      <c r="K5165" t="str">
        <f>+IFERROR(VLOOKUP(D5165,Table_1[#All],2,0),"")</f>
        <v/>
      </c>
    </row>
    <row r="5166" spans="6:11" ht="15" customHeight="1" x14ac:dyDescent="0.3">
      <c r="F5166" t="str">
        <f t="shared" si="400"/>
        <v>_</v>
      </c>
      <c r="G5166">
        <f t="shared" si="401"/>
        <v>0</v>
      </c>
      <c r="H5166" s="40" t="e">
        <f t="shared" si="402"/>
        <v>#DIV/0!</v>
      </c>
      <c r="I5166">
        <f t="shared" si="403"/>
        <v>0</v>
      </c>
      <c r="J5166" s="40" t="e">
        <f t="shared" si="404"/>
        <v>#DIV/0!</v>
      </c>
      <c r="K5166" t="str">
        <f>+IFERROR(VLOOKUP(D5166,Table_1[#All],2,0),"")</f>
        <v/>
      </c>
    </row>
    <row r="5167" spans="6:11" ht="15" customHeight="1" x14ac:dyDescent="0.3">
      <c r="F5167" t="str">
        <f t="shared" si="400"/>
        <v>_</v>
      </c>
      <c r="G5167">
        <f t="shared" si="401"/>
        <v>0</v>
      </c>
      <c r="H5167" s="40" t="e">
        <f t="shared" si="402"/>
        <v>#DIV/0!</v>
      </c>
      <c r="I5167">
        <f t="shared" si="403"/>
        <v>0</v>
      </c>
      <c r="J5167" s="40" t="e">
        <f t="shared" si="404"/>
        <v>#DIV/0!</v>
      </c>
      <c r="K5167" t="str">
        <f>+IFERROR(VLOOKUP(D5167,Table_1[#All],2,0),"")</f>
        <v/>
      </c>
    </row>
    <row r="5168" spans="6:11" ht="15" customHeight="1" x14ac:dyDescent="0.3">
      <c r="F5168" t="str">
        <f t="shared" si="400"/>
        <v>_</v>
      </c>
      <c r="G5168">
        <f t="shared" si="401"/>
        <v>0</v>
      </c>
      <c r="H5168" s="40" t="e">
        <f t="shared" si="402"/>
        <v>#DIV/0!</v>
      </c>
      <c r="I5168">
        <f t="shared" si="403"/>
        <v>0</v>
      </c>
      <c r="J5168" s="40" t="e">
        <f t="shared" si="404"/>
        <v>#DIV/0!</v>
      </c>
      <c r="K5168" t="str">
        <f>+IFERROR(VLOOKUP(D5168,Table_1[#All],2,0),"")</f>
        <v/>
      </c>
    </row>
    <row r="5169" spans="6:11" ht="15" customHeight="1" x14ac:dyDescent="0.3">
      <c r="F5169" t="str">
        <f t="shared" si="400"/>
        <v>_</v>
      </c>
      <c r="G5169">
        <f t="shared" si="401"/>
        <v>0</v>
      </c>
      <c r="H5169" s="40" t="e">
        <f t="shared" si="402"/>
        <v>#DIV/0!</v>
      </c>
      <c r="I5169">
        <f t="shared" si="403"/>
        <v>0</v>
      </c>
      <c r="J5169" s="40" t="e">
        <f t="shared" si="404"/>
        <v>#DIV/0!</v>
      </c>
      <c r="K5169" t="str">
        <f>+IFERROR(VLOOKUP(D5169,Table_1[#All],2,0),"")</f>
        <v/>
      </c>
    </row>
    <row r="5170" spans="6:11" ht="15" customHeight="1" x14ac:dyDescent="0.3">
      <c r="F5170" t="str">
        <f t="shared" si="400"/>
        <v>_</v>
      </c>
      <c r="G5170">
        <f t="shared" si="401"/>
        <v>0</v>
      </c>
      <c r="H5170" s="40" t="e">
        <f t="shared" si="402"/>
        <v>#DIV/0!</v>
      </c>
      <c r="I5170">
        <f t="shared" si="403"/>
        <v>0</v>
      </c>
      <c r="J5170" s="40" t="e">
        <f t="shared" si="404"/>
        <v>#DIV/0!</v>
      </c>
      <c r="K5170" t="str">
        <f>+IFERROR(VLOOKUP(D5170,Table_1[#All],2,0),"")</f>
        <v/>
      </c>
    </row>
    <row r="5171" spans="6:11" ht="15" customHeight="1" x14ac:dyDescent="0.3">
      <c r="F5171" t="str">
        <f t="shared" si="400"/>
        <v>_</v>
      </c>
      <c r="G5171">
        <f t="shared" si="401"/>
        <v>0</v>
      </c>
      <c r="H5171" s="40" t="e">
        <f t="shared" si="402"/>
        <v>#DIV/0!</v>
      </c>
      <c r="I5171">
        <f t="shared" si="403"/>
        <v>0</v>
      </c>
      <c r="J5171" s="40" t="e">
        <f t="shared" si="404"/>
        <v>#DIV/0!</v>
      </c>
      <c r="K5171" t="str">
        <f>+IFERROR(VLOOKUP(D5171,Table_1[#All],2,0),"")</f>
        <v/>
      </c>
    </row>
    <row r="5172" spans="6:11" ht="15" customHeight="1" x14ac:dyDescent="0.3">
      <c r="F5172" t="str">
        <f t="shared" si="400"/>
        <v>_</v>
      </c>
      <c r="G5172">
        <f t="shared" si="401"/>
        <v>0</v>
      </c>
      <c r="H5172" s="40" t="e">
        <f t="shared" si="402"/>
        <v>#DIV/0!</v>
      </c>
      <c r="I5172">
        <f t="shared" si="403"/>
        <v>0</v>
      </c>
      <c r="J5172" s="40" t="e">
        <f t="shared" si="404"/>
        <v>#DIV/0!</v>
      </c>
      <c r="K5172" t="str">
        <f>+IFERROR(VLOOKUP(D5172,Table_1[#All],2,0),"")</f>
        <v/>
      </c>
    </row>
    <row r="5173" spans="6:11" ht="15" customHeight="1" x14ac:dyDescent="0.3">
      <c r="F5173" t="str">
        <f t="shared" si="400"/>
        <v>_</v>
      </c>
      <c r="G5173">
        <f t="shared" si="401"/>
        <v>0</v>
      </c>
      <c r="H5173" s="40" t="e">
        <f t="shared" si="402"/>
        <v>#DIV/0!</v>
      </c>
      <c r="I5173">
        <f t="shared" si="403"/>
        <v>0</v>
      </c>
      <c r="J5173" s="40" t="e">
        <f t="shared" si="404"/>
        <v>#DIV/0!</v>
      </c>
      <c r="K5173" t="str">
        <f>+IFERROR(VLOOKUP(D5173,Table_1[#All],2,0),"")</f>
        <v/>
      </c>
    </row>
    <row r="5174" spans="6:11" ht="15" customHeight="1" x14ac:dyDescent="0.3">
      <c r="F5174" t="str">
        <f t="shared" si="400"/>
        <v>_</v>
      </c>
      <c r="G5174">
        <f t="shared" si="401"/>
        <v>0</v>
      </c>
      <c r="H5174" s="40" t="e">
        <f t="shared" si="402"/>
        <v>#DIV/0!</v>
      </c>
      <c r="I5174">
        <f t="shared" si="403"/>
        <v>0</v>
      </c>
      <c r="J5174" s="40" t="e">
        <f t="shared" si="404"/>
        <v>#DIV/0!</v>
      </c>
      <c r="K5174" t="str">
        <f>+IFERROR(VLOOKUP(D5174,Table_1[#All],2,0),"")</f>
        <v/>
      </c>
    </row>
    <row r="5175" spans="6:11" ht="15" customHeight="1" x14ac:dyDescent="0.3">
      <c r="F5175" t="str">
        <f t="shared" si="400"/>
        <v>_</v>
      </c>
      <c r="G5175">
        <f t="shared" si="401"/>
        <v>0</v>
      </c>
      <c r="H5175" s="40" t="e">
        <f t="shared" si="402"/>
        <v>#DIV/0!</v>
      </c>
      <c r="I5175">
        <f t="shared" si="403"/>
        <v>0</v>
      </c>
      <c r="J5175" s="40" t="e">
        <f t="shared" si="404"/>
        <v>#DIV/0!</v>
      </c>
      <c r="K5175" t="str">
        <f>+IFERROR(VLOOKUP(D5175,Table_1[#All],2,0),"")</f>
        <v/>
      </c>
    </row>
    <row r="5176" spans="6:11" ht="15" customHeight="1" x14ac:dyDescent="0.3">
      <c r="F5176" t="str">
        <f t="shared" si="400"/>
        <v>_</v>
      </c>
      <c r="G5176">
        <f t="shared" si="401"/>
        <v>0</v>
      </c>
      <c r="H5176" s="40" t="e">
        <f t="shared" si="402"/>
        <v>#DIV/0!</v>
      </c>
      <c r="I5176">
        <f t="shared" si="403"/>
        <v>0</v>
      </c>
      <c r="J5176" s="40" t="e">
        <f t="shared" si="404"/>
        <v>#DIV/0!</v>
      </c>
      <c r="K5176" t="str">
        <f>+IFERROR(VLOOKUP(D5176,Table_1[#All],2,0),"")</f>
        <v/>
      </c>
    </row>
    <row r="5177" spans="6:11" ht="15" customHeight="1" x14ac:dyDescent="0.3">
      <c r="F5177" t="str">
        <f t="shared" si="400"/>
        <v>_</v>
      </c>
      <c r="G5177">
        <f t="shared" si="401"/>
        <v>0</v>
      </c>
      <c r="H5177" s="40" t="e">
        <f t="shared" si="402"/>
        <v>#DIV/0!</v>
      </c>
      <c r="I5177">
        <f t="shared" si="403"/>
        <v>0</v>
      </c>
      <c r="J5177" s="40" t="e">
        <f t="shared" si="404"/>
        <v>#DIV/0!</v>
      </c>
      <c r="K5177" t="str">
        <f>+IFERROR(VLOOKUP(D5177,Table_1[#All],2,0),"")</f>
        <v/>
      </c>
    </row>
    <row r="5178" spans="6:11" ht="15" customHeight="1" x14ac:dyDescent="0.3">
      <c r="F5178" t="str">
        <f t="shared" si="400"/>
        <v>_</v>
      </c>
      <c r="G5178">
        <f t="shared" si="401"/>
        <v>0</v>
      </c>
      <c r="H5178" s="40" t="e">
        <f t="shared" si="402"/>
        <v>#DIV/0!</v>
      </c>
      <c r="I5178">
        <f t="shared" si="403"/>
        <v>0</v>
      </c>
      <c r="J5178" s="40" t="e">
        <f t="shared" si="404"/>
        <v>#DIV/0!</v>
      </c>
      <c r="K5178" t="str">
        <f>+IFERROR(VLOOKUP(D5178,Table_1[#All],2,0),"")</f>
        <v/>
      </c>
    </row>
    <row r="5179" spans="6:11" ht="15" customHeight="1" x14ac:dyDescent="0.3">
      <c r="F5179" t="str">
        <f t="shared" si="400"/>
        <v>_</v>
      </c>
      <c r="G5179">
        <f t="shared" si="401"/>
        <v>0</v>
      </c>
      <c r="H5179" s="40" t="e">
        <f t="shared" si="402"/>
        <v>#DIV/0!</v>
      </c>
      <c r="I5179">
        <f t="shared" si="403"/>
        <v>0</v>
      </c>
      <c r="J5179" s="40" t="e">
        <f t="shared" si="404"/>
        <v>#DIV/0!</v>
      </c>
      <c r="K5179" t="str">
        <f>+IFERROR(VLOOKUP(D5179,Table_1[#All],2,0),"")</f>
        <v/>
      </c>
    </row>
    <row r="5180" spans="6:11" ht="15" customHeight="1" x14ac:dyDescent="0.3">
      <c r="F5180" t="str">
        <f t="shared" si="400"/>
        <v>_</v>
      </c>
      <c r="G5180">
        <f t="shared" si="401"/>
        <v>0</v>
      </c>
      <c r="H5180" s="40" t="e">
        <f t="shared" si="402"/>
        <v>#DIV/0!</v>
      </c>
      <c r="I5180">
        <f t="shared" si="403"/>
        <v>0</v>
      </c>
      <c r="J5180" s="40" t="e">
        <f t="shared" si="404"/>
        <v>#DIV/0!</v>
      </c>
      <c r="K5180" t="str">
        <f>+IFERROR(VLOOKUP(D5180,Table_1[#All],2,0),"")</f>
        <v/>
      </c>
    </row>
    <row r="5181" spans="6:11" ht="15" customHeight="1" x14ac:dyDescent="0.3">
      <c r="F5181" t="str">
        <f t="shared" si="400"/>
        <v>_</v>
      </c>
      <c r="G5181">
        <f t="shared" si="401"/>
        <v>0</v>
      </c>
      <c r="H5181" s="40" t="e">
        <f t="shared" si="402"/>
        <v>#DIV/0!</v>
      </c>
      <c r="I5181">
        <f t="shared" si="403"/>
        <v>0</v>
      </c>
      <c r="J5181" s="40" t="e">
        <f t="shared" si="404"/>
        <v>#DIV/0!</v>
      </c>
      <c r="K5181" t="str">
        <f>+IFERROR(VLOOKUP(D5181,Table_1[#All],2,0),"")</f>
        <v/>
      </c>
    </row>
    <row r="5182" spans="6:11" ht="15" customHeight="1" x14ac:dyDescent="0.3">
      <c r="F5182" t="str">
        <f t="shared" si="400"/>
        <v>_</v>
      </c>
      <c r="G5182">
        <f t="shared" si="401"/>
        <v>0</v>
      </c>
      <c r="H5182" s="40" t="e">
        <f t="shared" si="402"/>
        <v>#DIV/0!</v>
      </c>
      <c r="I5182">
        <f t="shared" si="403"/>
        <v>0</v>
      </c>
      <c r="J5182" s="40" t="e">
        <f t="shared" si="404"/>
        <v>#DIV/0!</v>
      </c>
      <c r="K5182" t="str">
        <f>+IFERROR(VLOOKUP(D5182,Table_1[#All],2,0),"")</f>
        <v/>
      </c>
    </row>
    <row r="5183" spans="6:11" ht="15" customHeight="1" x14ac:dyDescent="0.3">
      <c r="F5183" t="str">
        <f t="shared" si="400"/>
        <v>_</v>
      </c>
      <c r="G5183">
        <f t="shared" si="401"/>
        <v>0</v>
      </c>
      <c r="H5183" s="40" t="e">
        <f t="shared" si="402"/>
        <v>#DIV/0!</v>
      </c>
      <c r="I5183">
        <f t="shared" si="403"/>
        <v>0</v>
      </c>
      <c r="J5183" s="40" t="e">
        <f t="shared" si="404"/>
        <v>#DIV/0!</v>
      </c>
      <c r="K5183" t="str">
        <f>+IFERROR(VLOOKUP(D5183,Table_1[#All],2,0),"")</f>
        <v/>
      </c>
    </row>
    <row r="5184" spans="6:11" ht="15" customHeight="1" x14ac:dyDescent="0.3">
      <c r="F5184" t="str">
        <f t="shared" si="400"/>
        <v>_</v>
      </c>
      <c r="G5184">
        <f t="shared" si="401"/>
        <v>0</v>
      </c>
      <c r="H5184" s="40" t="e">
        <f t="shared" si="402"/>
        <v>#DIV/0!</v>
      </c>
      <c r="I5184">
        <f t="shared" si="403"/>
        <v>0</v>
      </c>
      <c r="J5184" s="40" t="e">
        <f t="shared" si="404"/>
        <v>#DIV/0!</v>
      </c>
      <c r="K5184" t="str">
        <f>+IFERROR(VLOOKUP(D5184,Table_1[#All],2,0),"")</f>
        <v/>
      </c>
    </row>
    <row r="5185" spans="6:11" ht="15" customHeight="1" x14ac:dyDescent="0.3">
      <c r="F5185" t="str">
        <f t="shared" si="400"/>
        <v>_</v>
      </c>
      <c r="G5185">
        <f t="shared" si="401"/>
        <v>0</v>
      </c>
      <c r="H5185" s="40" t="e">
        <f t="shared" si="402"/>
        <v>#DIV/0!</v>
      </c>
      <c r="I5185">
        <f t="shared" si="403"/>
        <v>0</v>
      </c>
      <c r="J5185" s="40" t="e">
        <f t="shared" si="404"/>
        <v>#DIV/0!</v>
      </c>
      <c r="K5185" t="str">
        <f>+IFERROR(VLOOKUP(D5185,Table_1[#All],2,0),"")</f>
        <v/>
      </c>
    </row>
    <row r="5186" spans="6:11" ht="15" customHeight="1" x14ac:dyDescent="0.3">
      <c r="F5186" t="str">
        <f t="shared" si="400"/>
        <v>_</v>
      </c>
      <c r="G5186">
        <f t="shared" si="401"/>
        <v>0</v>
      </c>
      <c r="H5186" s="40" t="e">
        <f t="shared" si="402"/>
        <v>#DIV/0!</v>
      </c>
      <c r="I5186">
        <f t="shared" si="403"/>
        <v>0</v>
      </c>
      <c r="J5186" s="40" t="e">
        <f t="shared" si="404"/>
        <v>#DIV/0!</v>
      </c>
      <c r="K5186" t="str">
        <f>+IFERROR(VLOOKUP(D5186,Table_1[#All],2,0),"")</f>
        <v/>
      </c>
    </row>
    <row r="5187" spans="6:11" ht="15" customHeight="1" x14ac:dyDescent="0.3">
      <c r="F5187" t="str">
        <f t="shared" ref="F5187:F5250" si="405">+CONCATENATE(A5187,"_",B5187)</f>
        <v>_</v>
      </c>
      <c r="G5187">
        <f t="shared" ref="G5187:G5250" si="406">+SUMIFS($E$2:$E$1048576,$D$2:$D$1048576,"00. VENDES",$F$2:$F$1048576,F5187)</f>
        <v>0</v>
      </c>
      <c r="H5187" s="40" t="e">
        <f t="shared" ref="H5187:H5250" si="407">+E5187/G5187</f>
        <v>#DIV/0!</v>
      </c>
      <c r="I5187">
        <f t="shared" ref="I5187:I5250" si="408">+SUMIFS($E$2:$E$9999,$D$2:$D$9999,"00. VENDES",$B$2:$B$9999,B5187)</f>
        <v>0</v>
      </c>
      <c r="J5187" s="40" t="e">
        <f t="shared" ref="J5187:J5250" si="409">+E5187/I5187</f>
        <v>#DIV/0!</v>
      </c>
      <c r="K5187" t="str">
        <f>+IFERROR(VLOOKUP(D5187,Table_1[#All],2,0),"")</f>
        <v/>
      </c>
    </row>
    <row r="5188" spans="6:11" ht="15" customHeight="1" x14ac:dyDescent="0.3">
      <c r="F5188" t="str">
        <f t="shared" si="405"/>
        <v>_</v>
      </c>
      <c r="G5188">
        <f t="shared" si="406"/>
        <v>0</v>
      </c>
      <c r="H5188" s="40" t="e">
        <f t="shared" si="407"/>
        <v>#DIV/0!</v>
      </c>
      <c r="I5188">
        <f t="shared" si="408"/>
        <v>0</v>
      </c>
      <c r="J5188" s="40" t="e">
        <f t="shared" si="409"/>
        <v>#DIV/0!</v>
      </c>
      <c r="K5188" t="str">
        <f>+IFERROR(VLOOKUP(D5188,Table_1[#All],2,0),"")</f>
        <v/>
      </c>
    </row>
    <row r="5189" spans="6:11" ht="15" customHeight="1" x14ac:dyDescent="0.3">
      <c r="F5189" t="str">
        <f t="shared" si="405"/>
        <v>_</v>
      </c>
      <c r="G5189">
        <f t="shared" si="406"/>
        <v>0</v>
      </c>
      <c r="H5189" s="40" t="e">
        <f t="shared" si="407"/>
        <v>#DIV/0!</v>
      </c>
      <c r="I5189">
        <f t="shared" si="408"/>
        <v>0</v>
      </c>
      <c r="J5189" s="40" t="e">
        <f t="shared" si="409"/>
        <v>#DIV/0!</v>
      </c>
      <c r="K5189" t="str">
        <f>+IFERROR(VLOOKUP(D5189,Table_1[#All],2,0),"")</f>
        <v/>
      </c>
    </row>
    <row r="5190" spans="6:11" ht="15" customHeight="1" x14ac:dyDescent="0.3">
      <c r="F5190" t="str">
        <f t="shared" si="405"/>
        <v>_</v>
      </c>
      <c r="G5190">
        <f t="shared" si="406"/>
        <v>0</v>
      </c>
      <c r="H5190" s="40" t="e">
        <f t="shared" si="407"/>
        <v>#DIV/0!</v>
      </c>
      <c r="I5190">
        <f t="shared" si="408"/>
        <v>0</v>
      </c>
      <c r="J5190" s="40" t="e">
        <f t="shared" si="409"/>
        <v>#DIV/0!</v>
      </c>
      <c r="K5190" t="str">
        <f>+IFERROR(VLOOKUP(D5190,Table_1[#All],2,0),"")</f>
        <v/>
      </c>
    </row>
    <row r="5191" spans="6:11" ht="15" customHeight="1" x14ac:dyDescent="0.3">
      <c r="F5191" t="str">
        <f t="shared" si="405"/>
        <v>_</v>
      </c>
      <c r="G5191">
        <f t="shared" si="406"/>
        <v>0</v>
      </c>
      <c r="H5191" s="40" t="e">
        <f t="shared" si="407"/>
        <v>#DIV/0!</v>
      </c>
      <c r="I5191">
        <f t="shared" si="408"/>
        <v>0</v>
      </c>
      <c r="J5191" s="40" t="e">
        <f t="shared" si="409"/>
        <v>#DIV/0!</v>
      </c>
      <c r="K5191" t="str">
        <f>+IFERROR(VLOOKUP(D5191,Table_1[#All],2,0),"")</f>
        <v/>
      </c>
    </row>
    <row r="5192" spans="6:11" ht="15" customHeight="1" x14ac:dyDescent="0.3">
      <c r="F5192" t="str">
        <f t="shared" si="405"/>
        <v>_</v>
      </c>
      <c r="G5192">
        <f t="shared" si="406"/>
        <v>0</v>
      </c>
      <c r="H5192" s="40" t="e">
        <f t="shared" si="407"/>
        <v>#DIV/0!</v>
      </c>
      <c r="I5192">
        <f t="shared" si="408"/>
        <v>0</v>
      </c>
      <c r="J5192" s="40" t="e">
        <f t="shared" si="409"/>
        <v>#DIV/0!</v>
      </c>
      <c r="K5192" t="str">
        <f>+IFERROR(VLOOKUP(D5192,Table_1[#All],2,0),"")</f>
        <v/>
      </c>
    </row>
    <row r="5193" spans="6:11" ht="15" customHeight="1" x14ac:dyDescent="0.3">
      <c r="F5193" t="str">
        <f t="shared" si="405"/>
        <v>_</v>
      </c>
      <c r="G5193">
        <f t="shared" si="406"/>
        <v>0</v>
      </c>
      <c r="H5193" s="40" t="e">
        <f t="shared" si="407"/>
        <v>#DIV/0!</v>
      </c>
      <c r="I5193">
        <f t="shared" si="408"/>
        <v>0</v>
      </c>
      <c r="J5193" s="40" t="e">
        <f t="shared" si="409"/>
        <v>#DIV/0!</v>
      </c>
      <c r="K5193" t="str">
        <f>+IFERROR(VLOOKUP(D5193,Table_1[#All],2,0),"")</f>
        <v/>
      </c>
    </row>
    <row r="5194" spans="6:11" ht="15" customHeight="1" x14ac:dyDescent="0.3">
      <c r="F5194" t="str">
        <f t="shared" si="405"/>
        <v>_</v>
      </c>
      <c r="G5194">
        <f t="shared" si="406"/>
        <v>0</v>
      </c>
      <c r="H5194" s="40" t="e">
        <f t="shared" si="407"/>
        <v>#DIV/0!</v>
      </c>
      <c r="I5194">
        <f t="shared" si="408"/>
        <v>0</v>
      </c>
      <c r="J5194" s="40" t="e">
        <f t="shared" si="409"/>
        <v>#DIV/0!</v>
      </c>
      <c r="K5194" t="str">
        <f>+IFERROR(VLOOKUP(D5194,Table_1[#All],2,0),"")</f>
        <v/>
      </c>
    </row>
    <row r="5195" spans="6:11" ht="15" customHeight="1" x14ac:dyDescent="0.3">
      <c r="F5195" t="str">
        <f t="shared" si="405"/>
        <v>_</v>
      </c>
      <c r="G5195">
        <f t="shared" si="406"/>
        <v>0</v>
      </c>
      <c r="H5195" s="40" t="e">
        <f t="shared" si="407"/>
        <v>#DIV/0!</v>
      </c>
      <c r="I5195">
        <f t="shared" si="408"/>
        <v>0</v>
      </c>
      <c r="J5195" s="40" t="e">
        <f t="shared" si="409"/>
        <v>#DIV/0!</v>
      </c>
      <c r="K5195" t="str">
        <f>+IFERROR(VLOOKUP(D5195,Table_1[#All],2,0),"")</f>
        <v/>
      </c>
    </row>
    <row r="5196" spans="6:11" ht="15" customHeight="1" x14ac:dyDescent="0.3">
      <c r="F5196" t="str">
        <f t="shared" si="405"/>
        <v>_</v>
      </c>
      <c r="G5196">
        <f t="shared" si="406"/>
        <v>0</v>
      </c>
      <c r="H5196" s="40" t="e">
        <f t="shared" si="407"/>
        <v>#DIV/0!</v>
      </c>
      <c r="I5196">
        <f t="shared" si="408"/>
        <v>0</v>
      </c>
      <c r="J5196" s="40" t="e">
        <f t="shared" si="409"/>
        <v>#DIV/0!</v>
      </c>
      <c r="K5196" t="str">
        <f>+IFERROR(VLOOKUP(D5196,Table_1[#All],2,0),"")</f>
        <v/>
      </c>
    </row>
    <row r="5197" spans="6:11" ht="15" customHeight="1" x14ac:dyDescent="0.3">
      <c r="F5197" t="str">
        <f t="shared" si="405"/>
        <v>_</v>
      </c>
      <c r="G5197">
        <f t="shared" si="406"/>
        <v>0</v>
      </c>
      <c r="H5197" s="40" t="e">
        <f t="shared" si="407"/>
        <v>#DIV/0!</v>
      </c>
      <c r="I5197">
        <f t="shared" si="408"/>
        <v>0</v>
      </c>
      <c r="J5197" s="40" t="e">
        <f t="shared" si="409"/>
        <v>#DIV/0!</v>
      </c>
      <c r="K5197" t="str">
        <f>+IFERROR(VLOOKUP(D5197,Table_1[#All],2,0),"")</f>
        <v/>
      </c>
    </row>
    <row r="5198" spans="6:11" ht="15" customHeight="1" x14ac:dyDescent="0.3">
      <c r="F5198" t="str">
        <f t="shared" si="405"/>
        <v>_</v>
      </c>
      <c r="G5198">
        <f t="shared" si="406"/>
        <v>0</v>
      </c>
      <c r="H5198" s="40" t="e">
        <f t="shared" si="407"/>
        <v>#DIV/0!</v>
      </c>
      <c r="I5198">
        <f t="shared" si="408"/>
        <v>0</v>
      </c>
      <c r="J5198" s="40" t="e">
        <f t="shared" si="409"/>
        <v>#DIV/0!</v>
      </c>
      <c r="K5198" t="str">
        <f>+IFERROR(VLOOKUP(D5198,Table_1[#All],2,0),"")</f>
        <v/>
      </c>
    </row>
    <row r="5199" spans="6:11" ht="15" customHeight="1" x14ac:dyDescent="0.3">
      <c r="F5199" t="str">
        <f t="shared" si="405"/>
        <v>_</v>
      </c>
      <c r="G5199">
        <f t="shared" si="406"/>
        <v>0</v>
      </c>
      <c r="H5199" s="40" t="e">
        <f t="shared" si="407"/>
        <v>#DIV/0!</v>
      </c>
      <c r="I5199">
        <f t="shared" si="408"/>
        <v>0</v>
      </c>
      <c r="J5199" s="40" t="e">
        <f t="shared" si="409"/>
        <v>#DIV/0!</v>
      </c>
      <c r="K5199" t="str">
        <f>+IFERROR(VLOOKUP(D5199,Table_1[#All],2,0),"")</f>
        <v/>
      </c>
    </row>
    <row r="5200" spans="6:11" ht="15" customHeight="1" x14ac:dyDescent="0.3">
      <c r="F5200" t="str">
        <f t="shared" si="405"/>
        <v>_</v>
      </c>
      <c r="G5200">
        <f t="shared" si="406"/>
        <v>0</v>
      </c>
      <c r="H5200" s="40" t="e">
        <f t="shared" si="407"/>
        <v>#DIV/0!</v>
      </c>
      <c r="I5200">
        <f t="shared" si="408"/>
        <v>0</v>
      </c>
      <c r="J5200" s="40" t="e">
        <f t="shared" si="409"/>
        <v>#DIV/0!</v>
      </c>
      <c r="K5200" t="str">
        <f>+IFERROR(VLOOKUP(D5200,Table_1[#All],2,0),"")</f>
        <v/>
      </c>
    </row>
    <row r="5201" spans="6:11" ht="15" customHeight="1" x14ac:dyDescent="0.3">
      <c r="F5201" t="str">
        <f t="shared" si="405"/>
        <v>_</v>
      </c>
      <c r="G5201">
        <f t="shared" si="406"/>
        <v>0</v>
      </c>
      <c r="H5201" s="40" t="e">
        <f t="shared" si="407"/>
        <v>#DIV/0!</v>
      </c>
      <c r="I5201">
        <f t="shared" si="408"/>
        <v>0</v>
      </c>
      <c r="J5201" s="40" t="e">
        <f t="shared" si="409"/>
        <v>#DIV/0!</v>
      </c>
      <c r="K5201" t="str">
        <f>+IFERROR(VLOOKUP(D5201,Table_1[#All],2,0),"")</f>
        <v/>
      </c>
    </row>
    <row r="5202" spans="6:11" ht="15" customHeight="1" x14ac:dyDescent="0.3">
      <c r="F5202" t="str">
        <f t="shared" si="405"/>
        <v>_</v>
      </c>
      <c r="G5202">
        <f t="shared" si="406"/>
        <v>0</v>
      </c>
      <c r="H5202" s="40" t="e">
        <f t="shared" si="407"/>
        <v>#DIV/0!</v>
      </c>
      <c r="I5202">
        <f t="shared" si="408"/>
        <v>0</v>
      </c>
      <c r="J5202" s="40" t="e">
        <f t="shared" si="409"/>
        <v>#DIV/0!</v>
      </c>
      <c r="K5202" t="str">
        <f>+IFERROR(VLOOKUP(D5202,Table_1[#All],2,0),"")</f>
        <v/>
      </c>
    </row>
    <row r="5203" spans="6:11" ht="15" customHeight="1" x14ac:dyDescent="0.3">
      <c r="F5203" t="str">
        <f t="shared" si="405"/>
        <v>_</v>
      </c>
      <c r="G5203">
        <f t="shared" si="406"/>
        <v>0</v>
      </c>
      <c r="H5203" s="40" t="e">
        <f t="shared" si="407"/>
        <v>#DIV/0!</v>
      </c>
      <c r="I5203">
        <f t="shared" si="408"/>
        <v>0</v>
      </c>
      <c r="J5203" s="40" t="e">
        <f t="shared" si="409"/>
        <v>#DIV/0!</v>
      </c>
      <c r="K5203" t="str">
        <f>+IFERROR(VLOOKUP(D5203,Table_1[#All],2,0),"")</f>
        <v/>
      </c>
    </row>
    <row r="5204" spans="6:11" ht="15" customHeight="1" x14ac:dyDescent="0.3">
      <c r="F5204" t="str">
        <f t="shared" si="405"/>
        <v>_</v>
      </c>
      <c r="G5204">
        <f t="shared" si="406"/>
        <v>0</v>
      </c>
      <c r="H5204" s="40" t="e">
        <f t="shared" si="407"/>
        <v>#DIV/0!</v>
      </c>
      <c r="I5204">
        <f t="shared" si="408"/>
        <v>0</v>
      </c>
      <c r="J5204" s="40" t="e">
        <f t="shared" si="409"/>
        <v>#DIV/0!</v>
      </c>
      <c r="K5204" t="str">
        <f>+IFERROR(VLOOKUP(D5204,Table_1[#All],2,0),"")</f>
        <v/>
      </c>
    </row>
    <row r="5205" spans="6:11" ht="15" customHeight="1" x14ac:dyDescent="0.3">
      <c r="F5205" t="str">
        <f t="shared" si="405"/>
        <v>_</v>
      </c>
      <c r="G5205">
        <f t="shared" si="406"/>
        <v>0</v>
      </c>
      <c r="H5205" s="40" t="e">
        <f t="shared" si="407"/>
        <v>#DIV/0!</v>
      </c>
      <c r="I5205">
        <f t="shared" si="408"/>
        <v>0</v>
      </c>
      <c r="J5205" s="40" t="e">
        <f t="shared" si="409"/>
        <v>#DIV/0!</v>
      </c>
      <c r="K5205" t="str">
        <f>+IFERROR(VLOOKUP(D5205,Table_1[#All],2,0),"")</f>
        <v/>
      </c>
    </row>
    <row r="5206" spans="6:11" ht="15" customHeight="1" x14ac:dyDescent="0.3">
      <c r="F5206" t="str">
        <f t="shared" si="405"/>
        <v>_</v>
      </c>
      <c r="G5206">
        <f t="shared" si="406"/>
        <v>0</v>
      </c>
      <c r="H5206" s="40" t="e">
        <f t="shared" si="407"/>
        <v>#DIV/0!</v>
      </c>
      <c r="I5206">
        <f t="shared" si="408"/>
        <v>0</v>
      </c>
      <c r="J5206" s="40" t="e">
        <f t="shared" si="409"/>
        <v>#DIV/0!</v>
      </c>
      <c r="K5206" t="str">
        <f>+IFERROR(VLOOKUP(D5206,Table_1[#All],2,0),"")</f>
        <v/>
      </c>
    </row>
    <row r="5207" spans="6:11" ht="15" customHeight="1" x14ac:dyDescent="0.3">
      <c r="F5207" t="str">
        <f t="shared" si="405"/>
        <v>_</v>
      </c>
      <c r="G5207">
        <f t="shared" si="406"/>
        <v>0</v>
      </c>
      <c r="H5207" s="40" t="e">
        <f t="shared" si="407"/>
        <v>#DIV/0!</v>
      </c>
      <c r="I5207">
        <f t="shared" si="408"/>
        <v>0</v>
      </c>
      <c r="J5207" s="40" t="e">
        <f t="shared" si="409"/>
        <v>#DIV/0!</v>
      </c>
      <c r="K5207" t="str">
        <f>+IFERROR(VLOOKUP(D5207,Table_1[#All],2,0),"")</f>
        <v/>
      </c>
    </row>
    <row r="5208" spans="6:11" ht="15" customHeight="1" x14ac:dyDescent="0.3">
      <c r="F5208" t="str">
        <f t="shared" si="405"/>
        <v>_</v>
      </c>
      <c r="G5208">
        <f t="shared" si="406"/>
        <v>0</v>
      </c>
      <c r="H5208" s="40" t="e">
        <f t="shared" si="407"/>
        <v>#DIV/0!</v>
      </c>
      <c r="I5208">
        <f t="shared" si="408"/>
        <v>0</v>
      </c>
      <c r="J5208" s="40" t="e">
        <f t="shared" si="409"/>
        <v>#DIV/0!</v>
      </c>
      <c r="K5208" t="str">
        <f>+IFERROR(VLOOKUP(D5208,Table_1[#All],2,0),"")</f>
        <v/>
      </c>
    </row>
    <row r="5209" spans="6:11" ht="15" customHeight="1" x14ac:dyDescent="0.3">
      <c r="F5209" t="str">
        <f t="shared" si="405"/>
        <v>_</v>
      </c>
      <c r="G5209">
        <f t="shared" si="406"/>
        <v>0</v>
      </c>
      <c r="H5209" s="40" t="e">
        <f t="shared" si="407"/>
        <v>#DIV/0!</v>
      </c>
      <c r="I5209">
        <f t="shared" si="408"/>
        <v>0</v>
      </c>
      <c r="J5209" s="40" t="e">
        <f t="shared" si="409"/>
        <v>#DIV/0!</v>
      </c>
      <c r="K5209" t="str">
        <f>+IFERROR(VLOOKUP(D5209,Table_1[#All],2,0),"")</f>
        <v/>
      </c>
    </row>
    <row r="5210" spans="6:11" ht="15" customHeight="1" x14ac:dyDescent="0.3">
      <c r="F5210" t="str">
        <f t="shared" si="405"/>
        <v>_</v>
      </c>
      <c r="G5210">
        <f t="shared" si="406"/>
        <v>0</v>
      </c>
      <c r="H5210" s="40" t="e">
        <f t="shared" si="407"/>
        <v>#DIV/0!</v>
      </c>
      <c r="I5210">
        <f t="shared" si="408"/>
        <v>0</v>
      </c>
      <c r="J5210" s="40" t="e">
        <f t="shared" si="409"/>
        <v>#DIV/0!</v>
      </c>
      <c r="K5210" t="str">
        <f>+IFERROR(VLOOKUP(D5210,Table_1[#All],2,0),"")</f>
        <v/>
      </c>
    </row>
    <row r="5211" spans="6:11" ht="15" customHeight="1" x14ac:dyDescent="0.3">
      <c r="F5211" t="str">
        <f t="shared" si="405"/>
        <v>_</v>
      </c>
      <c r="G5211">
        <f t="shared" si="406"/>
        <v>0</v>
      </c>
      <c r="H5211" s="40" t="e">
        <f t="shared" si="407"/>
        <v>#DIV/0!</v>
      </c>
      <c r="I5211">
        <f t="shared" si="408"/>
        <v>0</v>
      </c>
      <c r="J5211" s="40" t="e">
        <f t="shared" si="409"/>
        <v>#DIV/0!</v>
      </c>
      <c r="K5211" t="str">
        <f>+IFERROR(VLOOKUP(D5211,Table_1[#All],2,0),"")</f>
        <v/>
      </c>
    </row>
    <row r="5212" spans="6:11" ht="15" customHeight="1" x14ac:dyDescent="0.3">
      <c r="F5212" t="str">
        <f t="shared" si="405"/>
        <v>_</v>
      </c>
      <c r="G5212">
        <f t="shared" si="406"/>
        <v>0</v>
      </c>
      <c r="H5212" s="40" t="e">
        <f t="shared" si="407"/>
        <v>#DIV/0!</v>
      </c>
      <c r="I5212">
        <f t="shared" si="408"/>
        <v>0</v>
      </c>
      <c r="J5212" s="40" t="e">
        <f t="shared" si="409"/>
        <v>#DIV/0!</v>
      </c>
      <c r="K5212" t="str">
        <f>+IFERROR(VLOOKUP(D5212,Table_1[#All],2,0),"")</f>
        <v/>
      </c>
    </row>
    <row r="5213" spans="6:11" ht="15" customHeight="1" x14ac:dyDescent="0.3">
      <c r="F5213" t="str">
        <f t="shared" si="405"/>
        <v>_</v>
      </c>
      <c r="G5213">
        <f t="shared" si="406"/>
        <v>0</v>
      </c>
      <c r="H5213" s="40" t="e">
        <f t="shared" si="407"/>
        <v>#DIV/0!</v>
      </c>
      <c r="I5213">
        <f t="shared" si="408"/>
        <v>0</v>
      </c>
      <c r="J5213" s="40" t="e">
        <f t="shared" si="409"/>
        <v>#DIV/0!</v>
      </c>
      <c r="K5213" t="str">
        <f>+IFERROR(VLOOKUP(D5213,Table_1[#All],2,0),"")</f>
        <v/>
      </c>
    </row>
    <row r="5214" spans="6:11" ht="15" customHeight="1" x14ac:dyDescent="0.3">
      <c r="F5214" t="str">
        <f t="shared" si="405"/>
        <v>_</v>
      </c>
      <c r="G5214">
        <f t="shared" si="406"/>
        <v>0</v>
      </c>
      <c r="H5214" s="40" t="e">
        <f t="shared" si="407"/>
        <v>#DIV/0!</v>
      </c>
      <c r="I5214">
        <f t="shared" si="408"/>
        <v>0</v>
      </c>
      <c r="J5214" s="40" t="e">
        <f t="shared" si="409"/>
        <v>#DIV/0!</v>
      </c>
      <c r="K5214" t="str">
        <f>+IFERROR(VLOOKUP(D5214,Table_1[#All],2,0),"")</f>
        <v/>
      </c>
    </row>
    <row r="5215" spans="6:11" ht="15" customHeight="1" x14ac:dyDescent="0.3">
      <c r="F5215" t="str">
        <f t="shared" si="405"/>
        <v>_</v>
      </c>
      <c r="G5215">
        <f t="shared" si="406"/>
        <v>0</v>
      </c>
      <c r="H5215" s="40" t="e">
        <f t="shared" si="407"/>
        <v>#DIV/0!</v>
      </c>
      <c r="I5215">
        <f t="shared" si="408"/>
        <v>0</v>
      </c>
      <c r="J5215" s="40" t="e">
        <f t="shared" si="409"/>
        <v>#DIV/0!</v>
      </c>
      <c r="K5215" t="str">
        <f>+IFERROR(VLOOKUP(D5215,Table_1[#All],2,0),"")</f>
        <v/>
      </c>
    </row>
    <row r="5216" spans="6:11" ht="15" customHeight="1" x14ac:dyDescent="0.3">
      <c r="F5216" t="str">
        <f t="shared" si="405"/>
        <v>_</v>
      </c>
      <c r="G5216">
        <f t="shared" si="406"/>
        <v>0</v>
      </c>
      <c r="H5216" s="40" t="e">
        <f t="shared" si="407"/>
        <v>#DIV/0!</v>
      </c>
      <c r="I5216">
        <f t="shared" si="408"/>
        <v>0</v>
      </c>
      <c r="J5216" s="40" t="e">
        <f t="shared" si="409"/>
        <v>#DIV/0!</v>
      </c>
      <c r="K5216" t="str">
        <f>+IFERROR(VLOOKUP(D5216,Table_1[#All],2,0),"")</f>
        <v/>
      </c>
    </row>
    <row r="5217" spans="6:11" ht="15" customHeight="1" x14ac:dyDescent="0.3">
      <c r="F5217" t="str">
        <f t="shared" si="405"/>
        <v>_</v>
      </c>
      <c r="G5217">
        <f t="shared" si="406"/>
        <v>0</v>
      </c>
      <c r="H5217" s="40" t="e">
        <f t="shared" si="407"/>
        <v>#DIV/0!</v>
      </c>
      <c r="I5217">
        <f t="shared" si="408"/>
        <v>0</v>
      </c>
      <c r="J5217" s="40" t="e">
        <f t="shared" si="409"/>
        <v>#DIV/0!</v>
      </c>
      <c r="K5217" t="str">
        <f>+IFERROR(VLOOKUP(D5217,Table_1[#All],2,0),"")</f>
        <v/>
      </c>
    </row>
    <row r="5218" spans="6:11" ht="15" customHeight="1" x14ac:dyDescent="0.3">
      <c r="F5218" t="str">
        <f t="shared" si="405"/>
        <v>_</v>
      </c>
      <c r="G5218">
        <f t="shared" si="406"/>
        <v>0</v>
      </c>
      <c r="H5218" s="40" t="e">
        <f t="shared" si="407"/>
        <v>#DIV/0!</v>
      </c>
      <c r="I5218">
        <f t="shared" si="408"/>
        <v>0</v>
      </c>
      <c r="J5218" s="40" t="e">
        <f t="shared" si="409"/>
        <v>#DIV/0!</v>
      </c>
      <c r="K5218" t="str">
        <f>+IFERROR(VLOOKUP(D5218,Table_1[#All],2,0),"")</f>
        <v/>
      </c>
    </row>
    <row r="5219" spans="6:11" ht="15" customHeight="1" x14ac:dyDescent="0.3">
      <c r="F5219" t="str">
        <f t="shared" si="405"/>
        <v>_</v>
      </c>
      <c r="G5219">
        <f t="shared" si="406"/>
        <v>0</v>
      </c>
      <c r="H5219" s="40" t="e">
        <f t="shared" si="407"/>
        <v>#DIV/0!</v>
      </c>
      <c r="I5219">
        <f t="shared" si="408"/>
        <v>0</v>
      </c>
      <c r="J5219" s="40" t="e">
        <f t="shared" si="409"/>
        <v>#DIV/0!</v>
      </c>
      <c r="K5219" t="str">
        <f>+IFERROR(VLOOKUP(D5219,Table_1[#All],2,0),"")</f>
        <v/>
      </c>
    </row>
    <row r="5220" spans="6:11" ht="15" customHeight="1" x14ac:dyDescent="0.3">
      <c r="F5220" t="str">
        <f t="shared" si="405"/>
        <v>_</v>
      </c>
      <c r="G5220">
        <f t="shared" si="406"/>
        <v>0</v>
      </c>
      <c r="H5220" s="40" t="e">
        <f t="shared" si="407"/>
        <v>#DIV/0!</v>
      </c>
      <c r="I5220">
        <f t="shared" si="408"/>
        <v>0</v>
      </c>
      <c r="J5220" s="40" t="e">
        <f t="shared" si="409"/>
        <v>#DIV/0!</v>
      </c>
      <c r="K5220" t="str">
        <f>+IFERROR(VLOOKUP(D5220,Table_1[#All],2,0),"")</f>
        <v/>
      </c>
    </row>
    <row r="5221" spans="6:11" ht="15" customHeight="1" x14ac:dyDescent="0.3">
      <c r="F5221" t="str">
        <f t="shared" si="405"/>
        <v>_</v>
      </c>
      <c r="G5221">
        <f t="shared" si="406"/>
        <v>0</v>
      </c>
      <c r="H5221" s="40" t="e">
        <f t="shared" si="407"/>
        <v>#DIV/0!</v>
      </c>
      <c r="I5221">
        <f t="shared" si="408"/>
        <v>0</v>
      </c>
      <c r="J5221" s="40" t="e">
        <f t="shared" si="409"/>
        <v>#DIV/0!</v>
      </c>
      <c r="K5221" t="str">
        <f>+IFERROR(VLOOKUP(D5221,Table_1[#All],2,0),"")</f>
        <v/>
      </c>
    </row>
    <row r="5222" spans="6:11" ht="15" customHeight="1" x14ac:dyDescent="0.3">
      <c r="F5222" t="str">
        <f t="shared" si="405"/>
        <v>_</v>
      </c>
      <c r="G5222">
        <f t="shared" si="406"/>
        <v>0</v>
      </c>
      <c r="H5222" s="40" t="e">
        <f t="shared" si="407"/>
        <v>#DIV/0!</v>
      </c>
      <c r="I5222">
        <f t="shared" si="408"/>
        <v>0</v>
      </c>
      <c r="J5222" s="40" t="e">
        <f t="shared" si="409"/>
        <v>#DIV/0!</v>
      </c>
      <c r="K5222" t="str">
        <f>+IFERROR(VLOOKUP(D5222,Table_1[#All],2,0),"")</f>
        <v/>
      </c>
    </row>
    <row r="5223" spans="6:11" ht="15" customHeight="1" x14ac:dyDescent="0.3">
      <c r="F5223" t="str">
        <f t="shared" si="405"/>
        <v>_</v>
      </c>
      <c r="G5223">
        <f t="shared" si="406"/>
        <v>0</v>
      </c>
      <c r="H5223" s="40" t="e">
        <f t="shared" si="407"/>
        <v>#DIV/0!</v>
      </c>
      <c r="I5223">
        <f t="shared" si="408"/>
        <v>0</v>
      </c>
      <c r="J5223" s="40" t="e">
        <f t="shared" si="409"/>
        <v>#DIV/0!</v>
      </c>
      <c r="K5223" t="str">
        <f>+IFERROR(VLOOKUP(D5223,Table_1[#All],2,0),"")</f>
        <v/>
      </c>
    </row>
    <row r="5224" spans="6:11" ht="15" customHeight="1" x14ac:dyDescent="0.3">
      <c r="F5224" t="str">
        <f t="shared" si="405"/>
        <v>_</v>
      </c>
      <c r="G5224">
        <f t="shared" si="406"/>
        <v>0</v>
      </c>
      <c r="H5224" s="40" t="e">
        <f t="shared" si="407"/>
        <v>#DIV/0!</v>
      </c>
      <c r="I5224">
        <f t="shared" si="408"/>
        <v>0</v>
      </c>
      <c r="J5224" s="40" t="e">
        <f t="shared" si="409"/>
        <v>#DIV/0!</v>
      </c>
      <c r="K5224" t="str">
        <f>+IFERROR(VLOOKUP(D5224,Table_1[#All],2,0),"")</f>
        <v/>
      </c>
    </row>
    <row r="5225" spans="6:11" ht="15" customHeight="1" x14ac:dyDescent="0.3">
      <c r="F5225" t="str">
        <f t="shared" si="405"/>
        <v>_</v>
      </c>
      <c r="G5225">
        <f t="shared" si="406"/>
        <v>0</v>
      </c>
      <c r="H5225" s="40" t="e">
        <f t="shared" si="407"/>
        <v>#DIV/0!</v>
      </c>
      <c r="I5225">
        <f t="shared" si="408"/>
        <v>0</v>
      </c>
      <c r="J5225" s="40" t="e">
        <f t="shared" si="409"/>
        <v>#DIV/0!</v>
      </c>
      <c r="K5225" t="str">
        <f>+IFERROR(VLOOKUP(D5225,Table_1[#All],2,0),"")</f>
        <v/>
      </c>
    </row>
    <row r="5226" spans="6:11" ht="15" customHeight="1" x14ac:dyDescent="0.3">
      <c r="F5226" t="str">
        <f t="shared" si="405"/>
        <v>_</v>
      </c>
      <c r="G5226">
        <f t="shared" si="406"/>
        <v>0</v>
      </c>
      <c r="H5226" s="40" t="e">
        <f t="shared" si="407"/>
        <v>#DIV/0!</v>
      </c>
      <c r="I5226">
        <f t="shared" si="408"/>
        <v>0</v>
      </c>
      <c r="J5226" s="40" t="e">
        <f t="shared" si="409"/>
        <v>#DIV/0!</v>
      </c>
      <c r="K5226" t="str">
        <f>+IFERROR(VLOOKUP(D5226,Table_1[#All],2,0),"")</f>
        <v/>
      </c>
    </row>
    <row r="5227" spans="6:11" ht="15" customHeight="1" x14ac:dyDescent="0.3">
      <c r="F5227" t="str">
        <f t="shared" si="405"/>
        <v>_</v>
      </c>
      <c r="G5227">
        <f t="shared" si="406"/>
        <v>0</v>
      </c>
      <c r="H5227" s="40" t="e">
        <f t="shared" si="407"/>
        <v>#DIV/0!</v>
      </c>
      <c r="I5227">
        <f t="shared" si="408"/>
        <v>0</v>
      </c>
      <c r="J5227" s="40" t="e">
        <f t="shared" si="409"/>
        <v>#DIV/0!</v>
      </c>
      <c r="K5227" t="str">
        <f>+IFERROR(VLOOKUP(D5227,Table_1[#All],2,0),"")</f>
        <v/>
      </c>
    </row>
    <row r="5228" spans="6:11" ht="15" customHeight="1" x14ac:dyDescent="0.3">
      <c r="F5228" t="str">
        <f t="shared" si="405"/>
        <v>_</v>
      </c>
      <c r="G5228">
        <f t="shared" si="406"/>
        <v>0</v>
      </c>
      <c r="H5228" s="40" t="e">
        <f t="shared" si="407"/>
        <v>#DIV/0!</v>
      </c>
      <c r="I5228">
        <f t="shared" si="408"/>
        <v>0</v>
      </c>
      <c r="J5228" s="40" t="e">
        <f t="shared" si="409"/>
        <v>#DIV/0!</v>
      </c>
      <c r="K5228" t="str">
        <f>+IFERROR(VLOOKUP(D5228,Table_1[#All],2,0),"")</f>
        <v/>
      </c>
    </row>
    <row r="5229" spans="6:11" ht="15" customHeight="1" x14ac:dyDescent="0.3">
      <c r="F5229" t="str">
        <f t="shared" si="405"/>
        <v>_</v>
      </c>
      <c r="G5229">
        <f t="shared" si="406"/>
        <v>0</v>
      </c>
      <c r="H5229" s="40" t="e">
        <f t="shared" si="407"/>
        <v>#DIV/0!</v>
      </c>
      <c r="I5229">
        <f t="shared" si="408"/>
        <v>0</v>
      </c>
      <c r="J5229" s="40" t="e">
        <f t="shared" si="409"/>
        <v>#DIV/0!</v>
      </c>
      <c r="K5229" t="str">
        <f>+IFERROR(VLOOKUP(D5229,Table_1[#All],2,0),"")</f>
        <v/>
      </c>
    </row>
    <row r="5230" spans="6:11" ht="15" customHeight="1" x14ac:dyDescent="0.3">
      <c r="F5230" t="str">
        <f t="shared" si="405"/>
        <v>_</v>
      </c>
      <c r="G5230">
        <f t="shared" si="406"/>
        <v>0</v>
      </c>
      <c r="H5230" s="40" t="e">
        <f t="shared" si="407"/>
        <v>#DIV/0!</v>
      </c>
      <c r="I5230">
        <f t="shared" si="408"/>
        <v>0</v>
      </c>
      <c r="J5230" s="40" t="e">
        <f t="shared" si="409"/>
        <v>#DIV/0!</v>
      </c>
      <c r="K5230" t="str">
        <f>+IFERROR(VLOOKUP(D5230,Table_1[#All],2,0),"")</f>
        <v/>
      </c>
    </row>
    <row r="5231" spans="6:11" ht="15" customHeight="1" x14ac:dyDescent="0.3">
      <c r="F5231" t="str">
        <f t="shared" si="405"/>
        <v>_</v>
      </c>
      <c r="G5231">
        <f t="shared" si="406"/>
        <v>0</v>
      </c>
      <c r="H5231" s="40" t="e">
        <f t="shared" si="407"/>
        <v>#DIV/0!</v>
      </c>
      <c r="I5231">
        <f t="shared" si="408"/>
        <v>0</v>
      </c>
      <c r="J5231" s="40" t="e">
        <f t="shared" si="409"/>
        <v>#DIV/0!</v>
      </c>
      <c r="K5231" t="str">
        <f>+IFERROR(VLOOKUP(D5231,Table_1[#All],2,0),"")</f>
        <v/>
      </c>
    </row>
    <row r="5232" spans="6:11" ht="15" customHeight="1" x14ac:dyDescent="0.3">
      <c r="F5232" t="str">
        <f t="shared" si="405"/>
        <v>_</v>
      </c>
      <c r="G5232">
        <f t="shared" si="406"/>
        <v>0</v>
      </c>
      <c r="H5232" s="40" t="e">
        <f t="shared" si="407"/>
        <v>#DIV/0!</v>
      </c>
      <c r="I5232">
        <f t="shared" si="408"/>
        <v>0</v>
      </c>
      <c r="J5232" s="40" t="e">
        <f t="shared" si="409"/>
        <v>#DIV/0!</v>
      </c>
      <c r="K5232" t="str">
        <f>+IFERROR(VLOOKUP(D5232,Table_1[#All],2,0),"")</f>
        <v/>
      </c>
    </row>
    <row r="5233" spans="6:11" ht="15" customHeight="1" x14ac:dyDescent="0.3">
      <c r="F5233" t="str">
        <f t="shared" si="405"/>
        <v>_</v>
      </c>
      <c r="G5233">
        <f t="shared" si="406"/>
        <v>0</v>
      </c>
      <c r="H5233" s="40" t="e">
        <f t="shared" si="407"/>
        <v>#DIV/0!</v>
      </c>
      <c r="I5233">
        <f t="shared" si="408"/>
        <v>0</v>
      </c>
      <c r="J5233" s="40" t="e">
        <f t="shared" si="409"/>
        <v>#DIV/0!</v>
      </c>
      <c r="K5233" t="str">
        <f>+IFERROR(VLOOKUP(D5233,Table_1[#All],2,0),"")</f>
        <v/>
      </c>
    </row>
    <row r="5234" spans="6:11" ht="15" customHeight="1" x14ac:dyDescent="0.3">
      <c r="F5234" t="str">
        <f t="shared" si="405"/>
        <v>_</v>
      </c>
      <c r="G5234">
        <f t="shared" si="406"/>
        <v>0</v>
      </c>
      <c r="H5234" s="40" t="e">
        <f t="shared" si="407"/>
        <v>#DIV/0!</v>
      </c>
      <c r="I5234">
        <f t="shared" si="408"/>
        <v>0</v>
      </c>
      <c r="J5234" s="40" t="e">
        <f t="shared" si="409"/>
        <v>#DIV/0!</v>
      </c>
      <c r="K5234" t="str">
        <f>+IFERROR(VLOOKUP(D5234,Table_1[#All],2,0),"")</f>
        <v/>
      </c>
    </row>
    <row r="5235" spans="6:11" ht="15" customHeight="1" x14ac:dyDescent="0.3">
      <c r="F5235" t="str">
        <f t="shared" si="405"/>
        <v>_</v>
      </c>
      <c r="G5235">
        <f t="shared" si="406"/>
        <v>0</v>
      </c>
      <c r="H5235" s="40" t="e">
        <f t="shared" si="407"/>
        <v>#DIV/0!</v>
      </c>
      <c r="I5235">
        <f t="shared" si="408"/>
        <v>0</v>
      </c>
      <c r="J5235" s="40" t="e">
        <f t="shared" si="409"/>
        <v>#DIV/0!</v>
      </c>
      <c r="K5235" t="str">
        <f>+IFERROR(VLOOKUP(D5235,Table_1[#All],2,0),"")</f>
        <v/>
      </c>
    </row>
    <row r="5236" spans="6:11" ht="15" customHeight="1" x14ac:dyDescent="0.3">
      <c r="F5236" t="str">
        <f t="shared" si="405"/>
        <v>_</v>
      </c>
      <c r="G5236">
        <f t="shared" si="406"/>
        <v>0</v>
      </c>
      <c r="H5236" s="40" t="e">
        <f t="shared" si="407"/>
        <v>#DIV/0!</v>
      </c>
      <c r="I5236">
        <f t="shared" si="408"/>
        <v>0</v>
      </c>
      <c r="J5236" s="40" t="e">
        <f t="shared" si="409"/>
        <v>#DIV/0!</v>
      </c>
      <c r="K5236" t="str">
        <f>+IFERROR(VLOOKUP(D5236,Table_1[#All],2,0),"")</f>
        <v/>
      </c>
    </row>
    <row r="5237" spans="6:11" ht="15" customHeight="1" x14ac:dyDescent="0.3">
      <c r="F5237" t="str">
        <f t="shared" si="405"/>
        <v>_</v>
      </c>
      <c r="G5237">
        <f t="shared" si="406"/>
        <v>0</v>
      </c>
      <c r="H5237" s="40" t="e">
        <f t="shared" si="407"/>
        <v>#DIV/0!</v>
      </c>
      <c r="I5237">
        <f t="shared" si="408"/>
        <v>0</v>
      </c>
      <c r="J5237" s="40" t="e">
        <f t="shared" si="409"/>
        <v>#DIV/0!</v>
      </c>
      <c r="K5237" t="str">
        <f>+IFERROR(VLOOKUP(D5237,Table_1[#All],2,0),"")</f>
        <v/>
      </c>
    </row>
    <row r="5238" spans="6:11" ht="15" customHeight="1" x14ac:dyDescent="0.3">
      <c r="F5238" t="str">
        <f t="shared" si="405"/>
        <v>_</v>
      </c>
      <c r="G5238">
        <f t="shared" si="406"/>
        <v>0</v>
      </c>
      <c r="H5238" s="40" t="e">
        <f t="shared" si="407"/>
        <v>#DIV/0!</v>
      </c>
      <c r="I5238">
        <f t="shared" si="408"/>
        <v>0</v>
      </c>
      <c r="J5238" s="40" t="e">
        <f t="shared" si="409"/>
        <v>#DIV/0!</v>
      </c>
      <c r="K5238" t="str">
        <f>+IFERROR(VLOOKUP(D5238,Table_1[#All],2,0),"")</f>
        <v/>
      </c>
    </row>
    <row r="5239" spans="6:11" ht="15" customHeight="1" x14ac:dyDescent="0.3">
      <c r="F5239" t="str">
        <f t="shared" si="405"/>
        <v>_</v>
      </c>
      <c r="G5239">
        <f t="shared" si="406"/>
        <v>0</v>
      </c>
      <c r="H5239" s="40" t="e">
        <f t="shared" si="407"/>
        <v>#DIV/0!</v>
      </c>
      <c r="I5239">
        <f t="shared" si="408"/>
        <v>0</v>
      </c>
      <c r="J5239" s="40" t="e">
        <f t="shared" si="409"/>
        <v>#DIV/0!</v>
      </c>
      <c r="K5239" t="str">
        <f>+IFERROR(VLOOKUP(D5239,Table_1[#All],2,0),"")</f>
        <v/>
      </c>
    </row>
    <row r="5240" spans="6:11" ht="15" customHeight="1" x14ac:dyDescent="0.3">
      <c r="F5240" t="str">
        <f t="shared" si="405"/>
        <v>_</v>
      </c>
      <c r="G5240">
        <f t="shared" si="406"/>
        <v>0</v>
      </c>
      <c r="H5240" s="40" t="e">
        <f t="shared" si="407"/>
        <v>#DIV/0!</v>
      </c>
      <c r="I5240">
        <f t="shared" si="408"/>
        <v>0</v>
      </c>
      <c r="J5240" s="40" t="e">
        <f t="shared" si="409"/>
        <v>#DIV/0!</v>
      </c>
      <c r="K5240" t="str">
        <f>+IFERROR(VLOOKUP(D5240,Table_1[#All],2,0),"")</f>
        <v/>
      </c>
    </row>
    <row r="5241" spans="6:11" ht="15" customHeight="1" x14ac:dyDescent="0.3">
      <c r="F5241" t="str">
        <f t="shared" si="405"/>
        <v>_</v>
      </c>
      <c r="G5241">
        <f t="shared" si="406"/>
        <v>0</v>
      </c>
      <c r="H5241" s="40" t="e">
        <f t="shared" si="407"/>
        <v>#DIV/0!</v>
      </c>
      <c r="I5241">
        <f t="shared" si="408"/>
        <v>0</v>
      </c>
      <c r="J5241" s="40" t="e">
        <f t="shared" si="409"/>
        <v>#DIV/0!</v>
      </c>
      <c r="K5241" t="str">
        <f>+IFERROR(VLOOKUP(D5241,Table_1[#All],2,0),"")</f>
        <v/>
      </c>
    </row>
    <row r="5242" spans="6:11" ht="15" customHeight="1" x14ac:dyDescent="0.3">
      <c r="F5242" t="str">
        <f t="shared" si="405"/>
        <v>_</v>
      </c>
      <c r="G5242">
        <f t="shared" si="406"/>
        <v>0</v>
      </c>
      <c r="H5242" s="40" t="e">
        <f t="shared" si="407"/>
        <v>#DIV/0!</v>
      </c>
      <c r="I5242">
        <f t="shared" si="408"/>
        <v>0</v>
      </c>
      <c r="J5242" s="40" t="e">
        <f t="shared" si="409"/>
        <v>#DIV/0!</v>
      </c>
      <c r="K5242" t="str">
        <f>+IFERROR(VLOOKUP(D5242,Table_1[#All],2,0),"")</f>
        <v/>
      </c>
    </row>
    <row r="5243" spans="6:11" ht="15" customHeight="1" x14ac:dyDescent="0.3">
      <c r="F5243" t="str">
        <f t="shared" si="405"/>
        <v>_</v>
      </c>
      <c r="G5243">
        <f t="shared" si="406"/>
        <v>0</v>
      </c>
      <c r="H5243" s="40" t="e">
        <f t="shared" si="407"/>
        <v>#DIV/0!</v>
      </c>
      <c r="I5243">
        <f t="shared" si="408"/>
        <v>0</v>
      </c>
      <c r="J5243" s="40" t="e">
        <f t="shared" si="409"/>
        <v>#DIV/0!</v>
      </c>
      <c r="K5243" t="str">
        <f>+IFERROR(VLOOKUP(D5243,Table_1[#All],2,0),"")</f>
        <v/>
      </c>
    </row>
    <row r="5244" spans="6:11" ht="15" customHeight="1" x14ac:dyDescent="0.3">
      <c r="F5244" t="str">
        <f t="shared" si="405"/>
        <v>_</v>
      </c>
      <c r="G5244">
        <f t="shared" si="406"/>
        <v>0</v>
      </c>
      <c r="H5244" s="40" t="e">
        <f t="shared" si="407"/>
        <v>#DIV/0!</v>
      </c>
      <c r="I5244">
        <f t="shared" si="408"/>
        <v>0</v>
      </c>
      <c r="J5244" s="40" t="e">
        <f t="shared" si="409"/>
        <v>#DIV/0!</v>
      </c>
      <c r="K5244" t="str">
        <f>+IFERROR(VLOOKUP(D5244,Table_1[#All],2,0),"")</f>
        <v/>
      </c>
    </row>
    <row r="5245" spans="6:11" ht="15" customHeight="1" x14ac:dyDescent="0.3">
      <c r="F5245" t="str">
        <f t="shared" si="405"/>
        <v>_</v>
      </c>
      <c r="G5245">
        <f t="shared" si="406"/>
        <v>0</v>
      </c>
      <c r="H5245" s="40" t="e">
        <f t="shared" si="407"/>
        <v>#DIV/0!</v>
      </c>
      <c r="I5245">
        <f t="shared" si="408"/>
        <v>0</v>
      </c>
      <c r="J5245" s="40" t="e">
        <f t="shared" si="409"/>
        <v>#DIV/0!</v>
      </c>
      <c r="K5245" t="str">
        <f>+IFERROR(VLOOKUP(D5245,Table_1[#All],2,0),"")</f>
        <v/>
      </c>
    </row>
    <row r="5246" spans="6:11" ht="15" customHeight="1" x14ac:dyDescent="0.3">
      <c r="F5246" t="str">
        <f t="shared" si="405"/>
        <v>_</v>
      </c>
      <c r="G5246">
        <f t="shared" si="406"/>
        <v>0</v>
      </c>
      <c r="H5246" s="40" t="e">
        <f t="shared" si="407"/>
        <v>#DIV/0!</v>
      </c>
      <c r="I5246">
        <f t="shared" si="408"/>
        <v>0</v>
      </c>
      <c r="J5246" s="40" t="e">
        <f t="shared" si="409"/>
        <v>#DIV/0!</v>
      </c>
      <c r="K5246" t="str">
        <f>+IFERROR(VLOOKUP(D5246,Table_1[#All],2,0),"")</f>
        <v/>
      </c>
    </row>
    <row r="5247" spans="6:11" ht="15" customHeight="1" x14ac:dyDescent="0.3">
      <c r="F5247" t="str">
        <f t="shared" si="405"/>
        <v>_</v>
      </c>
      <c r="G5247">
        <f t="shared" si="406"/>
        <v>0</v>
      </c>
      <c r="H5247" s="40" t="e">
        <f t="shared" si="407"/>
        <v>#DIV/0!</v>
      </c>
      <c r="I5247">
        <f t="shared" si="408"/>
        <v>0</v>
      </c>
      <c r="J5247" s="40" t="e">
        <f t="shared" si="409"/>
        <v>#DIV/0!</v>
      </c>
      <c r="K5247" t="str">
        <f>+IFERROR(VLOOKUP(D5247,Table_1[#All],2,0),"")</f>
        <v/>
      </c>
    </row>
    <row r="5248" spans="6:11" ht="15" customHeight="1" x14ac:dyDescent="0.3">
      <c r="F5248" t="str">
        <f t="shared" si="405"/>
        <v>_</v>
      </c>
      <c r="G5248">
        <f t="shared" si="406"/>
        <v>0</v>
      </c>
      <c r="H5248" s="40" t="e">
        <f t="shared" si="407"/>
        <v>#DIV/0!</v>
      </c>
      <c r="I5248">
        <f t="shared" si="408"/>
        <v>0</v>
      </c>
      <c r="J5248" s="40" t="e">
        <f t="shared" si="409"/>
        <v>#DIV/0!</v>
      </c>
      <c r="K5248" t="str">
        <f>+IFERROR(VLOOKUP(D5248,Table_1[#All],2,0),"")</f>
        <v/>
      </c>
    </row>
    <row r="5249" spans="6:11" ht="15" customHeight="1" x14ac:dyDescent="0.3">
      <c r="F5249" t="str">
        <f t="shared" si="405"/>
        <v>_</v>
      </c>
      <c r="G5249">
        <f t="shared" si="406"/>
        <v>0</v>
      </c>
      <c r="H5249" s="40" t="e">
        <f t="shared" si="407"/>
        <v>#DIV/0!</v>
      </c>
      <c r="I5249">
        <f t="shared" si="408"/>
        <v>0</v>
      </c>
      <c r="J5249" s="40" t="e">
        <f t="shared" si="409"/>
        <v>#DIV/0!</v>
      </c>
      <c r="K5249" t="str">
        <f>+IFERROR(VLOOKUP(D5249,Table_1[#All],2,0),"")</f>
        <v/>
      </c>
    </row>
    <row r="5250" spans="6:11" ht="15" customHeight="1" x14ac:dyDescent="0.3">
      <c r="F5250" t="str">
        <f t="shared" si="405"/>
        <v>_</v>
      </c>
      <c r="G5250">
        <f t="shared" si="406"/>
        <v>0</v>
      </c>
      <c r="H5250" s="40" t="e">
        <f t="shared" si="407"/>
        <v>#DIV/0!</v>
      </c>
      <c r="I5250">
        <f t="shared" si="408"/>
        <v>0</v>
      </c>
      <c r="J5250" s="40" t="e">
        <f t="shared" si="409"/>
        <v>#DIV/0!</v>
      </c>
      <c r="K5250" t="str">
        <f>+IFERROR(VLOOKUP(D5250,Table_1[#All],2,0),"")</f>
        <v/>
      </c>
    </row>
    <row r="5251" spans="6:11" ht="15" customHeight="1" x14ac:dyDescent="0.3">
      <c r="F5251" t="str">
        <f t="shared" ref="F5251:F5314" si="410">+CONCATENATE(A5251,"_",B5251)</f>
        <v>_</v>
      </c>
      <c r="G5251">
        <f t="shared" ref="G5251:G5314" si="411">+SUMIFS($E$2:$E$1048576,$D$2:$D$1048576,"00. VENDES",$F$2:$F$1048576,F5251)</f>
        <v>0</v>
      </c>
      <c r="H5251" s="40" t="e">
        <f t="shared" ref="H5251:H5314" si="412">+E5251/G5251</f>
        <v>#DIV/0!</v>
      </c>
      <c r="I5251">
        <f t="shared" ref="I5251:I5314" si="413">+SUMIFS($E$2:$E$9999,$D$2:$D$9999,"00. VENDES",$B$2:$B$9999,B5251)</f>
        <v>0</v>
      </c>
      <c r="J5251" s="40" t="e">
        <f t="shared" ref="J5251:J5314" si="414">+E5251/I5251</f>
        <v>#DIV/0!</v>
      </c>
      <c r="K5251" t="str">
        <f>+IFERROR(VLOOKUP(D5251,Table_1[#All],2,0),"")</f>
        <v/>
      </c>
    </row>
    <row r="5252" spans="6:11" ht="15" customHeight="1" x14ac:dyDescent="0.3">
      <c r="F5252" t="str">
        <f t="shared" si="410"/>
        <v>_</v>
      </c>
      <c r="G5252">
        <f t="shared" si="411"/>
        <v>0</v>
      </c>
      <c r="H5252" s="40" t="e">
        <f t="shared" si="412"/>
        <v>#DIV/0!</v>
      </c>
      <c r="I5252">
        <f t="shared" si="413"/>
        <v>0</v>
      </c>
      <c r="J5252" s="40" t="e">
        <f t="shared" si="414"/>
        <v>#DIV/0!</v>
      </c>
      <c r="K5252" t="str">
        <f>+IFERROR(VLOOKUP(D5252,Table_1[#All],2,0),"")</f>
        <v/>
      </c>
    </row>
    <row r="5253" spans="6:11" ht="15" customHeight="1" x14ac:dyDescent="0.3">
      <c r="F5253" t="str">
        <f t="shared" si="410"/>
        <v>_</v>
      </c>
      <c r="G5253">
        <f t="shared" si="411"/>
        <v>0</v>
      </c>
      <c r="H5253" s="40" t="e">
        <f t="shared" si="412"/>
        <v>#DIV/0!</v>
      </c>
      <c r="I5253">
        <f t="shared" si="413"/>
        <v>0</v>
      </c>
      <c r="J5253" s="40" t="e">
        <f t="shared" si="414"/>
        <v>#DIV/0!</v>
      </c>
      <c r="K5253" t="str">
        <f>+IFERROR(VLOOKUP(D5253,Table_1[#All],2,0),"")</f>
        <v/>
      </c>
    </row>
    <row r="5254" spans="6:11" ht="15" customHeight="1" x14ac:dyDescent="0.3">
      <c r="F5254" t="str">
        <f t="shared" si="410"/>
        <v>_</v>
      </c>
      <c r="G5254">
        <f t="shared" si="411"/>
        <v>0</v>
      </c>
      <c r="H5254" s="40" t="e">
        <f t="shared" si="412"/>
        <v>#DIV/0!</v>
      </c>
      <c r="I5254">
        <f t="shared" si="413"/>
        <v>0</v>
      </c>
      <c r="J5254" s="40" t="e">
        <f t="shared" si="414"/>
        <v>#DIV/0!</v>
      </c>
      <c r="K5254" t="str">
        <f>+IFERROR(VLOOKUP(D5254,Table_1[#All],2,0),"")</f>
        <v/>
      </c>
    </row>
    <row r="5255" spans="6:11" ht="15" customHeight="1" x14ac:dyDescent="0.3">
      <c r="F5255" t="str">
        <f t="shared" si="410"/>
        <v>_</v>
      </c>
      <c r="G5255">
        <f t="shared" si="411"/>
        <v>0</v>
      </c>
      <c r="H5255" s="40" t="e">
        <f t="shared" si="412"/>
        <v>#DIV/0!</v>
      </c>
      <c r="I5255">
        <f t="shared" si="413"/>
        <v>0</v>
      </c>
      <c r="J5255" s="40" t="e">
        <f t="shared" si="414"/>
        <v>#DIV/0!</v>
      </c>
      <c r="K5255" t="str">
        <f>+IFERROR(VLOOKUP(D5255,Table_1[#All],2,0),"")</f>
        <v/>
      </c>
    </row>
    <row r="5256" spans="6:11" ht="15" customHeight="1" x14ac:dyDescent="0.3">
      <c r="F5256" t="str">
        <f t="shared" si="410"/>
        <v>_</v>
      </c>
      <c r="G5256">
        <f t="shared" si="411"/>
        <v>0</v>
      </c>
      <c r="H5256" s="40" t="e">
        <f t="shared" si="412"/>
        <v>#DIV/0!</v>
      </c>
      <c r="I5256">
        <f t="shared" si="413"/>
        <v>0</v>
      </c>
      <c r="J5256" s="40" t="e">
        <f t="shared" si="414"/>
        <v>#DIV/0!</v>
      </c>
      <c r="K5256" t="str">
        <f>+IFERROR(VLOOKUP(D5256,Table_1[#All],2,0),"")</f>
        <v/>
      </c>
    </row>
    <row r="5257" spans="6:11" ht="15" customHeight="1" x14ac:dyDescent="0.3">
      <c r="F5257" t="str">
        <f t="shared" si="410"/>
        <v>_</v>
      </c>
      <c r="G5257">
        <f t="shared" si="411"/>
        <v>0</v>
      </c>
      <c r="H5257" s="40" t="e">
        <f t="shared" si="412"/>
        <v>#DIV/0!</v>
      </c>
      <c r="I5257">
        <f t="shared" si="413"/>
        <v>0</v>
      </c>
      <c r="J5257" s="40" t="e">
        <f t="shared" si="414"/>
        <v>#DIV/0!</v>
      </c>
      <c r="K5257" t="str">
        <f>+IFERROR(VLOOKUP(D5257,Table_1[#All],2,0),"")</f>
        <v/>
      </c>
    </row>
    <row r="5258" spans="6:11" ht="15" customHeight="1" x14ac:dyDescent="0.3">
      <c r="F5258" t="str">
        <f t="shared" si="410"/>
        <v>_</v>
      </c>
      <c r="G5258">
        <f t="shared" si="411"/>
        <v>0</v>
      </c>
      <c r="H5258" s="40" t="e">
        <f t="shared" si="412"/>
        <v>#DIV/0!</v>
      </c>
      <c r="I5258">
        <f t="shared" si="413"/>
        <v>0</v>
      </c>
      <c r="J5258" s="40" t="e">
        <f t="shared" si="414"/>
        <v>#DIV/0!</v>
      </c>
      <c r="K5258" t="str">
        <f>+IFERROR(VLOOKUP(D5258,Table_1[#All],2,0),"")</f>
        <v/>
      </c>
    </row>
    <row r="5259" spans="6:11" ht="15" customHeight="1" x14ac:dyDescent="0.3">
      <c r="F5259" t="str">
        <f t="shared" si="410"/>
        <v>_</v>
      </c>
      <c r="G5259">
        <f t="shared" si="411"/>
        <v>0</v>
      </c>
      <c r="H5259" s="40" t="e">
        <f t="shared" si="412"/>
        <v>#DIV/0!</v>
      </c>
      <c r="I5259">
        <f t="shared" si="413"/>
        <v>0</v>
      </c>
      <c r="J5259" s="40" t="e">
        <f t="shared" si="414"/>
        <v>#DIV/0!</v>
      </c>
      <c r="K5259" t="str">
        <f>+IFERROR(VLOOKUP(D5259,Table_1[#All],2,0),"")</f>
        <v/>
      </c>
    </row>
    <row r="5260" spans="6:11" ht="15" customHeight="1" x14ac:dyDescent="0.3">
      <c r="F5260" t="str">
        <f t="shared" si="410"/>
        <v>_</v>
      </c>
      <c r="G5260">
        <f t="shared" si="411"/>
        <v>0</v>
      </c>
      <c r="H5260" s="40" t="e">
        <f t="shared" si="412"/>
        <v>#DIV/0!</v>
      </c>
      <c r="I5260">
        <f t="shared" si="413"/>
        <v>0</v>
      </c>
      <c r="J5260" s="40" t="e">
        <f t="shared" si="414"/>
        <v>#DIV/0!</v>
      </c>
      <c r="K5260" t="str">
        <f>+IFERROR(VLOOKUP(D5260,Table_1[#All],2,0),"")</f>
        <v/>
      </c>
    </row>
    <row r="5261" spans="6:11" ht="15" customHeight="1" x14ac:dyDescent="0.3">
      <c r="F5261" t="str">
        <f t="shared" si="410"/>
        <v>_</v>
      </c>
      <c r="G5261">
        <f t="shared" si="411"/>
        <v>0</v>
      </c>
      <c r="H5261" s="40" t="e">
        <f t="shared" si="412"/>
        <v>#DIV/0!</v>
      </c>
      <c r="I5261">
        <f t="shared" si="413"/>
        <v>0</v>
      </c>
      <c r="J5261" s="40" t="e">
        <f t="shared" si="414"/>
        <v>#DIV/0!</v>
      </c>
      <c r="K5261" t="str">
        <f>+IFERROR(VLOOKUP(D5261,Table_1[#All],2,0),"")</f>
        <v/>
      </c>
    </row>
    <row r="5262" spans="6:11" ht="15" customHeight="1" x14ac:dyDescent="0.3">
      <c r="F5262" t="str">
        <f t="shared" si="410"/>
        <v>_</v>
      </c>
      <c r="G5262">
        <f t="shared" si="411"/>
        <v>0</v>
      </c>
      <c r="H5262" s="40" t="e">
        <f t="shared" si="412"/>
        <v>#DIV/0!</v>
      </c>
      <c r="I5262">
        <f t="shared" si="413"/>
        <v>0</v>
      </c>
      <c r="J5262" s="40" t="e">
        <f t="shared" si="414"/>
        <v>#DIV/0!</v>
      </c>
      <c r="K5262" t="str">
        <f>+IFERROR(VLOOKUP(D5262,Table_1[#All],2,0),"")</f>
        <v/>
      </c>
    </row>
    <row r="5263" spans="6:11" ht="15" customHeight="1" x14ac:dyDescent="0.3">
      <c r="F5263" t="str">
        <f t="shared" si="410"/>
        <v>_</v>
      </c>
      <c r="G5263">
        <f t="shared" si="411"/>
        <v>0</v>
      </c>
      <c r="H5263" s="40" t="e">
        <f t="shared" si="412"/>
        <v>#DIV/0!</v>
      </c>
      <c r="I5263">
        <f t="shared" si="413"/>
        <v>0</v>
      </c>
      <c r="J5263" s="40" t="e">
        <f t="shared" si="414"/>
        <v>#DIV/0!</v>
      </c>
      <c r="K5263" t="str">
        <f>+IFERROR(VLOOKUP(D5263,Table_1[#All],2,0),"")</f>
        <v/>
      </c>
    </row>
    <row r="5264" spans="6:11" ht="15" customHeight="1" x14ac:dyDescent="0.3">
      <c r="F5264" t="str">
        <f t="shared" si="410"/>
        <v>_</v>
      </c>
      <c r="G5264">
        <f t="shared" si="411"/>
        <v>0</v>
      </c>
      <c r="H5264" s="40" t="e">
        <f t="shared" si="412"/>
        <v>#DIV/0!</v>
      </c>
      <c r="I5264">
        <f t="shared" si="413"/>
        <v>0</v>
      </c>
      <c r="J5264" s="40" t="e">
        <f t="shared" si="414"/>
        <v>#DIV/0!</v>
      </c>
      <c r="K5264" t="str">
        <f>+IFERROR(VLOOKUP(D5264,Table_1[#All],2,0),"")</f>
        <v/>
      </c>
    </row>
    <row r="5265" spans="6:11" ht="15" customHeight="1" x14ac:dyDescent="0.3">
      <c r="F5265" t="str">
        <f t="shared" si="410"/>
        <v>_</v>
      </c>
      <c r="G5265">
        <f t="shared" si="411"/>
        <v>0</v>
      </c>
      <c r="H5265" s="40" t="e">
        <f t="shared" si="412"/>
        <v>#DIV/0!</v>
      </c>
      <c r="I5265">
        <f t="shared" si="413"/>
        <v>0</v>
      </c>
      <c r="J5265" s="40" t="e">
        <f t="shared" si="414"/>
        <v>#DIV/0!</v>
      </c>
      <c r="K5265" t="str">
        <f>+IFERROR(VLOOKUP(D5265,Table_1[#All],2,0),"")</f>
        <v/>
      </c>
    </row>
    <row r="5266" spans="6:11" ht="15" customHeight="1" x14ac:dyDescent="0.3">
      <c r="F5266" t="str">
        <f t="shared" si="410"/>
        <v>_</v>
      </c>
      <c r="G5266">
        <f t="shared" si="411"/>
        <v>0</v>
      </c>
      <c r="H5266" s="40" t="e">
        <f t="shared" si="412"/>
        <v>#DIV/0!</v>
      </c>
      <c r="I5266">
        <f t="shared" si="413"/>
        <v>0</v>
      </c>
      <c r="J5266" s="40" t="e">
        <f t="shared" si="414"/>
        <v>#DIV/0!</v>
      </c>
      <c r="K5266" t="str">
        <f>+IFERROR(VLOOKUP(D5266,Table_1[#All],2,0),"")</f>
        <v/>
      </c>
    </row>
    <row r="5267" spans="6:11" ht="15" customHeight="1" x14ac:dyDescent="0.3">
      <c r="F5267" t="str">
        <f t="shared" si="410"/>
        <v>_</v>
      </c>
      <c r="G5267">
        <f t="shared" si="411"/>
        <v>0</v>
      </c>
      <c r="H5267" s="40" t="e">
        <f t="shared" si="412"/>
        <v>#DIV/0!</v>
      </c>
      <c r="I5267">
        <f t="shared" si="413"/>
        <v>0</v>
      </c>
      <c r="J5267" s="40" t="e">
        <f t="shared" si="414"/>
        <v>#DIV/0!</v>
      </c>
      <c r="K5267" t="str">
        <f>+IFERROR(VLOOKUP(D5267,Table_1[#All],2,0),"")</f>
        <v/>
      </c>
    </row>
    <row r="5268" spans="6:11" ht="15" customHeight="1" x14ac:dyDescent="0.3">
      <c r="F5268" t="str">
        <f t="shared" si="410"/>
        <v>_</v>
      </c>
      <c r="G5268">
        <f t="shared" si="411"/>
        <v>0</v>
      </c>
      <c r="H5268" s="40" t="e">
        <f t="shared" si="412"/>
        <v>#DIV/0!</v>
      </c>
      <c r="I5268">
        <f t="shared" si="413"/>
        <v>0</v>
      </c>
      <c r="J5268" s="40" t="e">
        <f t="shared" si="414"/>
        <v>#DIV/0!</v>
      </c>
      <c r="K5268" t="str">
        <f>+IFERROR(VLOOKUP(D5268,Table_1[#All],2,0),"")</f>
        <v/>
      </c>
    </row>
    <row r="5269" spans="6:11" ht="15" customHeight="1" x14ac:dyDescent="0.3">
      <c r="F5269" t="str">
        <f t="shared" si="410"/>
        <v>_</v>
      </c>
      <c r="G5269">
        <f t="shared" si="411"/>
        <v>0</v>
      </c>
      <c r="H5269" s="40" t="e">
        <f t="shared" si="412"/>
        <v>#DIV/0!</v>
      </c>
      <c r="I5269">
        <f t="shared" si="413"/>
        <v>0</v>
      </c>
      <c r="J5269" s="40" t="e">
        <f t="shared" si="414"/>
        <v>#DIV/0!</v>
      </c>
      <c r="K5269" t="str">
        <f>+IFERROR(VLOOKUP(D5269,Table_1[#All],2,0),"")</f>
        <v/>
      </c>
    </row>
    <row r="5270" spans="6:11" ht="15" customHeight="1" x14ac:dyDescent="0.3">
      <c r="F5270" t="str">
        <f t="shared" si="410"/>
        <v>_</v>
      </c>
      <c r="G5270">
        <f t="shared" si="411"/>
        <v>0</v>
      </c>
      <c r="H5270" s="40" t="e">
        <f t="shared" si="412"/>
        <v>#DIV/0!</v>
      </c>
      <c r="I5270">
        <f t="shared" si="413"/>
        <v>0</v>
      </c>
      <c r="J5270" s="40" t="e">
        <f t="shared" si="414"/>
        <v>#DIV/0!</v>
      </c>
      <c r="K5270" t="str">
        <f>+IFERROR(VLOOKUP(D5270,Table_1[#All],2,0),"")</f>
        <v/>
      </c>
    </row>
    <row r="5271" spans="6:11" ht="15" customHeight="1" x14ac:dyDescent="0.3">
      <c r="F5271" t="str">
        <f t="shared" si="410"/>
        <v>_</v>
      </c>
      <c r="G5271">
        <f t="shared" si="411"/>
        <v>0</v>
      </c>
      <c r="H5271" s="40" t="e">
        <f t="shared" si="412"/>
        <v>#DIV/0!</v>
      </c>
      <c r="I5271">
        <f t="shared" si="413"/>
        <v>0</v>
      </c>
      <c r="J5271" s="40" t="e">
        <f t="shared" si="414"/>
        <v>#DIV/0!</v>
      </c>
      <c r="K5271" t="str">
        <f>+IFERROR(VLOOKUP(D5271,Table_1[#All],2,0),"")</f>
        <v/>
      </c>
    </row>
    <row r="5272" spans="6:11" ht="15" customHeight="1" x14ac:dyDescent="0.3">
      <c r="F5272" t="str">
        <f t="shared" si="410"/>
        <v>_</v>
      </c>
      <c r="G5272">
        <f t="shared" si="411"/>
        <v>0</v>
      </c>
      <c r="H5272" s="40" t="e">
        <f t="shared" si="412"/>
        <v>#DIV/0!</v>
      </c>
      <c r="I5272">
        <f t="shared" si="413"/>
        <v>0</v>
      </c>
      <c r="J5272" s="40" t="e">
        <f t="shared" si="414"/>
        <v>#DIV/0!</v>
      </c>
      <c r="K5272" t="str">
        <f>+IFERROR(VLOOKUP(D5272,Table_1[#All],2,0),"")</f>
        <v/>
      </c>
    </row>
    <row r="5273" spans="6:11" ht="15" customHeight="1" x14ac:dyDescent="0.3">
      <c r="F5273" t="str">
        <f t="shared" si="410"/>
        <v>_</v>
      </c>
      <c r="G5273">
        <f t="shared" si="411"/>
        <v>0</v>
      </c>
      <c r="H5273" s="40" t="e">
        <f t="shared" si="412"/>
        <v>#DIV/0!</v>
      </c>
      <c r="I5273">
        <f t="shared" si="413"/>
        <v>0</v>
      </c>
      <c r="J5273" s="40" t="e">
        <f t="shared" si="414"/>
        <v>#DIV/0!</v>
      </c>
      <c r="K5273" t="str">
        <f>+IFERROR(VLOOKUP(D5273,Table_1[#All],2,0),"")</f>
        <v/>
      </c>
    </row>
    <row r="5274" spans="6:11" ht="15" customHeight="1" x14ac:dyDescent="0.3">
      <c r="F5274" t="str">
        <f t="shared" si="410"/>
        <v>_</v>
      </c>
      <c r="G5274">
        <f t="shared" si="411"/>
        <v>0</v>
      </c>
      <c r="H5274" s="40" t="e">
        <f t="shared" si="412"/>
        <v>#DIV/0!</v>
      </c>
      <c r="I5274">
        <f t="shared" si="413"/>
        <v>0</v>
      </c>
      <c r="J5274" s="40" t="e">
        <f t="shared" si="414"/>
        <v>#DIV/0!</v>
      </c>
      <c r="K5274" t="str">
        <f>+IFERROR(VLOOKUP(D5274,Table_1[#All],2,0),"")</f>
        <v/>
      </c>
    </row>
    <row r="5275" spans="6:11" ht="15" customHeight="1" x14ac:dyDescent="0.3">
      <c r="F5275" t="str">
        <f t="shared" si="410"/>
        <v>_</v>
      </c>
      <c r="G5275">
        <f t="shared" si="411"/>
        <v>0</v>
      </c>
      <c r="H5275" s="40" t="e">
        <f t="shared" si="412"/>
        <v>#DIV/0!</v>
      </c>
      <c r="I5275">
        <f t="shared" si="413"/>
        <v>0</v>
      </c>
      <c r="J5275" s="40" t="e">
        <f t="shared" si="414"/>
        <v>#DIV/0!</v>
      </c>
      <c r="K5275" t="str">
        <f>+IFERROR(VLOOKUP(D5275,Table_1[#All],2,0),"")</f>
        <v/>
      </c>
    </row>
    <row r="5276" spans="6:11" ht="15" customHeight="1" x14ac:dyDescent="0.3">
      <c r="F5276" t="str">
        <f t="shared" si="410"/>
        <v>_</v>
      </c>
      <c r="G5276">
        <f t="shared" si="411"/>
        <v>0</v>
      </c>
      <c r="H5276" s="40" t="e">
        <f t="shared" si="412"/>
        <v>#DIV/0!</v>
      </c>
      <c r="I5276">
        <f t="shared" si="413"/>
        <v>0</v>
      </c>
      <c r="J5276" s="40" t="e">
        <f t="shared" si="414"/>
        <v>#DIV/0!</v>
      </c>
      <c r="K5276" t="str">
        <f>+IFERROR(VLOOKUP(D5276,Table_1[#All],2,0),"")</f>
        <v/>
      </c>
    </row>
    <row r="5277" spans="6:11" ht="15" customHeight="1" x14ac:dyDescent="0.3">
      <c r="F5277" t="str">
        <f t="shared" si="410"/>
        <v>_</v>
      </c>
      <c r="G5277">
        <f t="shared" si="411"/>
        <v>0</v>
      </c>
      <c r="H5277" s="40" t="e">
        <f t="shared" si="412"/>
        <v>#DIV/0!</v>
      </c>
      <c r="I5277">
        <f t="shared" si="413"/>
        <v>0</v>
      </c>
      <c r="J5277" s="40" t="e">
        <f t="shared" si="414"/>
        <v>#DIV/0!</v>
      </c>
      <c r="K5277" t="str">
        <f>+IFERROR(VLOOKUP(D5277,Table_1[#All],2,0),"")</f>
        <v/>
      </c>
    </row>
    <row r="5278" spans="6:11" ht="15" customHeight="1" x14ac:dyDescent="0.3">
      <c r="F5278" t="str">
        <f t="shared" si="410"/>
        <v>_</v>
      </c>
      <c r="G5278">
        <f t="shared" si="411"/>
        <v>0</v>
      </c>
      <c r="H5278" s="40" t="e">
        <f t="shared" si="412"/>
        <v>#DIV/0!</v>
      </c>
      <c r="I5278">
        <f t="shared" si="413"/>
        <v>0</v>
      </c>
      <c r="J5278" s="40" t="e">
        <f t="shared" si="414"/>
        <v>#DIV/0!</v>
      </c>
      <c r="K5278" t="str">
        <f>+IFERROR(VLOOKUP(D5278,Table_1[#All],2,0),"")</f>
        <v/>
      </c>
    </row>
    <row r="5279" spans="6:11" ht="15" customHeight="1" x14ac:dyDescent="0.3">
      <c r="F5279" t="str">
        <f t="shared" si="410"/>
        <v>_</v>
      </c>
      <c r="G5279">
        <f t="shared" si="411"/>
        <v>0</v>
      </c>
      <c r="H5279" s="40" t="e">
        <f t="shared" si="412"/>
        <v>#DIV/0!</v>
      </c>
      <c r="I5279">
        <f t="shared" si="413"/>
        <v>0</v>
      </c>
      <c r="J5279" s="40" t="e">
        <f t="shared" si="414"/>
        <v>#DIV/0!</v>
      </c>
      <c r="K5279" t="str">
        <f>+IFERROR(VLOOKUP(D5279,Table_1[#All],2,0),"")</f>
        <v/>
      </c>
    </row>
    <row r="5280" spans="6:11" ht="15" customHeight="1" x14ac:dyDescent="0.3">
      <c r="F5280" t="str">
        <f t="shared" si="410"/>
        <v>_</v>
      </c>
      <c r="G5280">
        <f t="shared" si="411"/>
        <v>0</v>
      </c>
      <c r="H5280" s="40" t="e">
        <f t="shared" si="412"/>
        <v>#DIV/0!</v>
      </c>
      <c r="I5280">
        <f t="shared" si="413"/>
        <v>0</v>
      </c>
      <c r="J5280" s="40" t="e">
        <f t="shared" si="414"/>
        <v>#DIV/0!</v>
      </c>
      <c r="K5280" t="str">
        <f>+IFERROR(VLOOKUP(D5280,Table_1[#All],2,0),"")</f>
        <v/>
      </c>
    </row>
    <row r="5281" spans="6:11" ht="15" customHeight="1" x14ac:dyDescent="0.3">
      <c r="F5281" t="str">
        <f t="shared" si="410"/>
        <v>_</v>
      </c>
      <c r="G5281">
        <f t="shared" si="411"/>
        <v>0</v>
      </c>
      <c r="H5281" s="40" t="e">
        <f t="shared" si="412"/>
        <v>#DIV/0!</v>
      </c>
      <c r="I5281">
        <f t="shared" si="413"/>
        <v>0</v>
      </c>
      <c r="J5281" s="40" t="e">
        <f t="shared" si="414"/>
        <v>#DIV/0!</v>
      </c>
      <c r="K5281" t="str">
        <f>+IFERROR(VLOOKUP(D5281,Table_1[#All],2,0),"")</f>
        <v/>
      </c>
    </row>
    <row r="5282" spans="6:11" ht="15" customHeight="1" x14ac:dyDescent="0.3">
      <c r="F5282" t="str">
        <f t="shared" si="410"/>
        <v>_</v>
      </c>
      <c r="G5282">
        <f t="shared" si="411"/>
        <v>0</v>
      </c>
      <c r="H5282" s="40" t="e">
        <f t="shared" si="412"/>
        <v>#DIV/0!</v>
      </c>
      <c r="I5282">
        <f t="shared" si="413"/>
        <v>0</v>
      </c>
      <c r="J5282" s="40" t="e">
        <f t="shared" si="414"/>
        <v>#DIV/0!</v>
      </c>
      <c r="K5282" t="str">
        <f>+IFERROR(VLOOKUP(D5282,Table_1[#All],2,0),"")</f>
        <v/>
      </c>
    </row>
    <row r="5283" spans="6:11" ht="15" customHeight="1" x14ac:dyDescent="0.3">
      <c r="F5283" t="str">
        <f t="shared" si="410"/>
        <v>_</v>
      </c>
      <c r="G5283">
        <f t="shared" si="411"/>
        <v>0</v>
      </c>
      <c r="H5283" s="40" t="e">
        <f t="shared" si="412"/>
        <v>#DIV/0!</v>
      </c>
      <c r="I5283">
        <f t="shared" si="413"/>
        <v>0</v>
      </c>
      <c r="J5283" s="40" t="e">
        <f t="shared" si="414"/>
        <v>#DIV/0!</v>
      </c>
      <c r="K5283" t="str">
        <f>+IFERROR(VLOOKUP(D5283,Table_1[#All],2,0),"")</f>
        <v/>
      </c>
    </row>
    <row r="5284" spans="6:11" ht="15" customHeight="1" x14ac:dyDescent="0.3">
      <c r="F5284" t="str">
        <f t="shared" si="410"/>
        <v>_</v>
      </c>
      <c r="G5284">
        <f t="shared" si="411"/>
        <v>0</v>
      </c>
      <c r="H5284" s="40" t="e">
        <f t="shared" si="412"/>
        <v>#DIV/0!</v>
      </c>
      <c r="I5284">
        <f t="shared" si="413"/>
        <v>0</v>
      </c>
      <c r="J5284" s="40" t="e">
        <f t="shared" si="414"/>
        <v>#DIV/0!</v>
      </c>
      <c r="K5284" t="str">
        <f>+IFERROR(VLOOKUP(D5284,Table_1[#All],2,0),"")</f>
        <v/>
      </c>
    </row>
    <row r="5285" spans="6:11" ht="15" customHeight="1" x14ac:dyDescent="0.3">
      <c r="F5285" t="str">
        <f t="shared" si="410"/>
        <v>_</v>
      </c>
      <c r="G5285">
        <f t="shared" si="411"/>
        <v>0</v>
      </c>
      <c r="H5285" s="40" t="e">
        <f t="shared" si="412"/>
        <v>#DIV/0!</v>
      </c>
      <c r="I5285">
        <f t="shared" si="413"/>
        <v>0</v>
      </c>
      <c r="J5285" s="40" t="e">
        <f t="shared" si="414"/>
        <v>#DIV/0!</v>
      </c>
      <c r="K5285" t="str">
        <f>+IFERROR(VLOOKUP(D5285,Table_1[#All],2,0),"")</f>
        <v/>
      </c>
    </row>
    <row r="5286" spans="6:11" ht="15" customHeight="1" x14ac:dyDescent="0.3">
      <c r="F5286" t="str">
        <f t="shared" si="410"/>
        <v>_</v>
      </c>
      <c r="G5286">
        <f t="shared" si="411"/>
        <v>0</v>
      </c>
      <c r="H5286" s="40" t="e">
        <f t="shared" si="412"/>
        <v>#DIV/0!</v>
      </c>
      <c r="I5286">
        <f t="shared" si="413"/>
        <v>0</v>
      </c>
      <c r="J5286" s="40" t="e">
        <f t="shared" si="414"/>
        <v>#DIV/0!</v>
      </c>
      <c r="K5286" t="str">
        <f>+IFERROR(VLOOKUP(D5286,Table_1[#All],2,0),"")</f>
        <v/>
      </c>
    </row>
    <row r="5287" spans="6:11" ht="15" customHeight="1" x14ac:dyDescent="0.3">
      <c r="F5287" t="str">
        <f t="shared" si="410"/>
        <v>_</v>
      </c>
      <c r="G5287">
        <f t="shared" si="411"/>
        <v>0</v>
      </c>
      <c r="H5287" s="40" t="e">
        <f t="shared" si="412"/>
        <v>#DIV/0!</v>
      </c>
      <c r="I5287">
        <f t="shared" si="413"/>
        <v>0</v>
      </c>
      <c r="J5287" s="40" t="e">
        <f t="shared" si="414"/>
        <v>#DIV/0!</v>
      </c>
      <c r="K5287" t="str">
        <f>+IFERROR(VLOOKUP(D5287,Table_1[#All],2,0),"")</f>
        <v/>
      </c>
    </row>
    <row r="5288" spans="6:11" ht="15" customHeight="1" x14ac:dyDescent="0.3">
      <c r="F5288" t="str">
        <f t="shared" si="410"/>
        <v>_</v>
      </c>
      <c r="G5288">
        <f t="shared" si="411"/>
        <v>0</v>
      </c>
      <c r="H5288" s="40" t="e">
        <f t="shared" si="412"/>
        <v>#DIV/0!</v>
      </c>
      <c r="I5288">
        <f t="shared" si="413"/>
        <v>0</v>
      </c>
      <c r="J5288" s="40" t="e">
        <f t="shared" si="414"/>
        <v>#DIV/0!</v>
      </c>
      <c r="K5288" t="str">
        <f>+IFERROR(VLOOKUP(D5288,Table_1[#All],2,0),"")</f>
        <v/>
      </c>
    </row>
    <row r="5289" spans="6:11" ht="15" customHeight="1" x14ac:dyDescent="0.3">
      <c r="F5289" t="str">
        <f t="shared" si="410"/>
        <v>_</v>
      </c>
      <c r="G5289">
        <f t="shared" si="411"/>
        <v>0</v>
      </c>
      <c r="H5289" s="40" t="e">
        <f t="shared" si="412"/>
        <v>#DIV/0!</v>
      </c>
      <c r="I5289">
        <f t="shared" si="413"/>
        <v>0</v>
      </c>
      <c r="J5289" s="40" t="e">
        <f t="shared" si="414"/>
        <v>#DIV/0!</v>
      </c>
      <c r="K5289" t="str">
        <f>+IFERROR(VLOOKUP(D5289,Table_1[#All],2,0),"")</f>
        <v/>
      </c>
    </row>
    <row r="5290" spans="6:11" ht="15" customHeight="1" x14ac:dyDescent="0.3">
      <c r="F5290" t="str">
        <f t="shared" si="410"/>
        <v>_</v>
      </c>
      <c r="G5290">
        <f t="shared" si="411"/>
        <v>0</v>
      </c>
      <c r="H5290" s="40" t="e">
        <f t="shared" si="412"/>
        <v>#DIV/0!</v>
      </c>
      <c r="I5290">
        <f t="shared" si="413"/>
        <v>0</v>
      </c>
      <c r="J5290" s="40" t="e">
        <f t="shared" si="414"/>
        <v>#DIV/0!</v>
      </c>
      <c r="K5290" t="str">
        <f>+IFERROR(VLOOKUP(D5290,Table_1[#All],2,0),"")</f>
        <v/>
      </c>
    </row>
    <row r="5291" spans="6:11" ht="15" customHeight="1" x14ac:dyDescent="0.3">
      <c r="F5291" t="str">
        <f t="shared" si="410"/>
        <v>_</v>
      </c>
      <c r="G5291">
        <f t="shared" si="411"/>
        <v>0</v>
      </c>
      <c r="H5291" s="40" t="e">
        <f t="shared" si="412"/>
        <v>#DIV/0!</v>
      </c>
      <c r="I5291">
        <f t="shared" si="413"/>
        <v>0</v>
      </c>
      <c r="J5291" s="40" t="e">
        <f t="shared" si="414"/>
        <v>#DIV/0!</v>
      </c>
      <c r="K5291" t="str">
        <f>+IFERROR(VLOOKUP(D5291,Table_1[#All],2,0),"")</f>
        <v/>
      </c>
    </row>
    <row r="5292" spans="6:11" ht="15" customHeight="1" x14ac:dyDescent="0.3">
      <c r="F5292" t="str">
        <f t="shared" si="410"/>
        <v>_</v>
      </c>
      <c r="G5292">
        <f t="shared" si="411"/>
        <v>0</v>
      </c>
      <c r="H5292" s="40" t="e">
        <f t="shared" si="412"/>
        <v>#DIV/0!</v>
      </c>
      <c r="I5292">
        <f t="shared" si="413"/>
        <v>0</v>
      </c>
      <c r="J5292" s="40" t="e">
        <f t="shared" si="414"/>
        <v>#DIV/0!</v>
      </c>
      <c r="K5292" t="str">
        <f>+IFERROR(VLOOKUP(D5292,Table_1[#All],2,0),"")</f>
        <v/>
      </c>
    </row>
    <row r="5293" spans="6:11" ht="15" customHeight="1" x14ac:dyDescent="0.3">
      <c r="F5293" t="str">
        <f t="shared" si="410"/>
        <v>_</v>
      </c>
      <c r="G5293">
        <f t="shared" si="411"/>
        <v>0</v>
      </c>
      <c r="H5293" s="40" t="e">
        <f t="shared" si="412"/>
        <v>#DIV/0!</v>
      </c>
      <c r="I5293">
        <f t="shared" si="413"/>
        <v>0</v>
      </c>
      <c r="J5293" s="40" t="e">
        <f t="shared" si="414"/>
        <v>#DIV/0!</v>
      </c>
      <c r="K5293" t="str">
        <f>+IFERROR(VLOOKUP(D5293,Table_1[#All],2,0),"")</f>
        <v/>
      </c>
    </row>
    <row r="5294" spans="6:11" ht="15" customHeight="1" x14ac:dyDescent="0.3">
      <c r="F5294" t="str">
        <f t="shared" si="410"/>
        <v>_</v>
      </c>
      <c r="G5294">
        <f t="shared" si="411"/>
        <v>0</v>
      </c>
      <c r="H5294" s="40" t="e">
        <f t="shared" si="412"/>
        <v>#DIV/0!</v>
      </c>
      <c r="I5294">
        <f t="shared" si="413"/>
        <v>0</v>
      </c>
      <c r="J5294" s="40" t="e">
        <f t="shared" si="414"/>
        <v>#DIV/0!</v>
      </c>
      <c r="K5294" t="str">
        <f>+IFERROR(VLOOKUP(D5294,Table_1[#All],2,0),"")</f>
        <v/>
      </c>
    </row>
    <row r="5295" spans="6:11" ht="15" customHeight="1" x14ac:dyDescent="0.3">
      <c r="F5295" t="str">
        <f t="shared" si="410"/>
        <v>_</v>
      </c>
      <c r="G5295">
        <f t="shared" si="411"/>
        <v>0</v>
      </c>
      <c r="H5295" s="40" t="e">
        <f t="shared" si="412"/>
        <v>#DIV/0!</v>
      </c>
      <c r="I5295">
        <f t="shared" si="413"/>
        <v>0</v>
      </c>
      <c r="J5295" s="40" t="e">
        <f t="shared" si="414"/>
        <v>#DIV/0!</v>
      </c>
      <c r="K5295" t="str">
        <f>+IFERROR(VLOOKUP(D5295,Table_1[#All],2,0),"")</f>
        <v/>
      </c>
    </row>
    <row r="5296" spans="6:11" ht="15" customHeight="1" x14ac:dyDescent="0.3">
      <c r="F5296" t="str">
        <f t="shared" si="410"/>
        <v>_</v>
      </c>
      <c r="G5296">
        <f t="shared" si="411"/>
        <v>0</v>
      </c>
      <c r="H5296" s="40" t="e">
        <f t="shared" si="412"/>
        <v>#DIV/0!</v>
      </c>
      <c r="I5296">
        <f t="shared" si="413"/>
        <v>0</v>
      </c>
      <c r="J5296" s="40" t="e">
        <f t="shared" si="414"/>
        <v>#DIV/0!</v>
      </c>
      <c r="K5296" t="str">
        <f>+IFERROR(VLOOKUP(D5296,Table_1[#All],2,0),"")</f>
        <v/>
      </c>
    </row>
    <row r="5297" spans="6:11" ht="15" customHeight="1" x14ac:dyDescent="0.3">
      <c r="F5297" t="str">
        <f t="shared" si="410"/>
        <v>_</v>
      </c>
      <c r="G5297">
        <f t="shared" si="411"/>
        <v>0</v>
      </c>
      <c r="H5297" s="40" t="e">
        <f t="shared" si="412"/>
        <v>#DIV/0!</v>
      </c>
      <c r="I5297">
        <f t="shared" si="413"/>
        <v>0</v>
      </c>
      <c r="J5297" s="40" t="e">
        <f t="shared" si="414"/>
        <v>#DIV/0!</v>
      </c>
      <c r="K5297" t="str">
        <f>+IFERROR(VLOOKUP(D5297,Table_1[#All],2,0),"")</f>
        <v/>
      </c>
    </row>
    <row r="5298" spans="6:11" ht="15" customHeight="1" x14ac:dyDescent="0.3">
      <c r="F5298" t="str">
        <f t="shared" si="410"/>
        <v>_</v>
      </c>
      <c r="G5298">
        <f t="shared" si="411"/>
        <v>0</v>
      </c>
      <c r="H5298" s="40" t="e">
        <f t="shared" si="412"/>
        <v>#DIV/0!</v>
      </c>
      <c r="I5298">
        <f t="shared" si="413"/>
        <v>0</v>
      </c>
      <c r="J5298" s="40" t="e">
        <f t="shared" si="414"/>
        <v>#DIV/0!</v>
      </c>
      <c r="K5298" t="str">
        <f>+IFERROR(VLOOKUP(D5298,Table_1[#All],2,0),"")</f>
        <v/>
      </c>
    </row>
    <row r="5299" spans="6:11" ht="15" customHeight="1" x14ac:dyDescent="0.3">
      <c r="F5299" t="str">
        <f t="shared" si="410"/>
        <v>_</v>
      </c>
      <c r="G5299">
        <f t="shared" si="411"/>
        <v>0</v>
      </c>
      <c r="H5299" s="40" t="e">
        <f t="shared" si="412"/>
        <v>#DIV/0!</v>
      </c>
      <c r="I5299">
        <f t="shared" si="413"/>
        <v>0</v>
      </c>
      <c r="J5299" s="40" t="e">
        <f t="shared" si="414"/>
        <v>#DIV/0!</v>
      </c>
      <c r="K5299" t="str">
        <f>+IFERROR(VLOOKUP(D5299,Table_1[#All],2,0),"")</f>
        <v/>
      </c>
    </row>
    <row r="5300" spans="6:11" ht="15" customHeight="1" x14ac:dyDescent="0.3">
      <c r="F5300" t="str">
        <f t="shared" si="410"/>
        <v>_</v>
      </c>
      <c r="G5300">
        <f t="shared" si="411"/>
        <v>0</v>
      </c>
      <c r="H5300" s="40" t="e">
        <f t="shared" si="412"/>
        <v>#DIV/0!</v>
      </c>
      <c r="I5300">
        <f t="shared" si="413"/>
        <v>0</v>
      </c>
      <c r="J5300" s="40" t="e">
        <f t="shared" si="414"/>
        <v>#DIV/0!</v>
      </c>
      <c r="K5300" t="str">
        <f>+IFERROR(VLOOKUP(D5300,Table_1[#All],2,0),"")</f>
        <v/>
      </c>
    </row>
    <row r="5301" spans="6:11" ht="15" customHeight="1" x14ac:dyDescent="0.3">
      <c r="F5301" t="str">
        <f t="shared" si="410"/>
        <v>_</v>
      </c>
      <c r="G5301">
        <f t="shared" si="411"/>
        <v>0</v>
      </c>
      <c r="H5301" s="40" t="e">
        <f t="shared" si="412"/>
        <v>#DIV/0!</v>
      </c>
      <c r="I5301">
        <f t="shared" si="413"/>
        <v>0</v>
      </c>
      <c r="J5301" s="40" t="e">
        <f t="shared" si="414"/>
        <v>#DIV/0!</v>
      </c>
      <c r="K5301" t="str">
        <f>+IFERROR(VLOOKUP(D5301,Table_1[#All],2,0),"")</f>
        <v/>
      </c>
    </row>
    <row r="5302" spans="6:11" ht="15" customHeight="1" x14ac:dyDescent="0.3">
      <c r="F5302" t="str">
        <f t="shared" si="410"/>
        <v>_</v>
      </c>
      <c r="G5302">
        <f t="shared" si="411"/>
        <v>0</v>
      </c>
      <c r="H5302" s="40" t="e">
        <f t="shared" si="412"/>
        <v>#DIV/0!</v>
      </c>
      <c r="I5302">
        <f t="shared" si="413"/>
        <v>0</v>
      </c>
      <c r="J5302" s="40" t="e">
        <f t="shared" si="414"/>
        <v>#DIV/0!</v>
      </c>
      <c r="K5302" t="str">
        <f>+IFERROR(VLOOKUP(D5302,Table_1[#All],2,0),"")</f>
        <v/>
      </c>
    </row>
    <row r="5303" spans="6:11" ht="15" customHeight="1" x14ac:dyDescent="0.3">
      <c r="F5303" t="str">
        <f t="shared" si="410"/>
        <v>_</v>
      </c>
      <c r="G5303">
        <f t="shared" si="411"/>
        <v>0</v>
      </c>
      <c r="H5303" s="40" t="e">
        <f t="shared" si="412"/>
        <v>#DIV/0!</v>
      </c>
      <c r="I5303">
        <f t="shared" si="413"/>
        <v>0</v>
      </c>
      <c r="J5303" s="40" t="e">
        <f t="shared" si="414"/>
        <v>#DIV/0!</v>
      </c>
      <c r="K5303" t="str">
        <f>+IFERROR(VLOOKUP(D5303,Table_1[#All],2,0),"")</f>
        <v/>
      </c>
    </row>
    <row r="5304" spans="6:11" ht="15" customHeight="1" x14ac:dyDescent="0.3">
      <c r="F5304" t="str">
        <f t="shared" si="410"/>
        <v>_</v>
      </c>
      <c r="G5304">
        <f t="shared" si="411"/>
        <v>0</v>
      </c>
      <c r="H5304" s="40" t="e">
        <f t="shared" si="412"/>
        <v>#DIV/0!</v>
      </c>
      <c r="I5304">
        <f t="shared" si="413"/>
        <v>0</v>
      </c>
      <c r="J5304" s="40" t="e">
        <f t="shared" si="414"/>
        <v>#DIV/0!</v>
      </c>
      <c r="K5304" t="str">
        <f>+IFERROR(VLOOKUP(D5304,Table_1[#All],2,0),"")</f>
        <v/>
      </c>
    </row>
    <row r="5305" spans="6:11" ht="15" customHeight="1" x14ac:dyDescent="0.3">
      <c r="F5305" t="str">
        <f t="shared" si="410"/>
        <v>_</v>
      </c>
      <c r="G5305">
        <f t="shared" si="411"/>
        <v>0</v>
      </c>
      <c r="H5305" s="40" t="e">
        <f t="shared" si="412"/>
        <v>#DIV/0!</v>
      </c>
      <c r="I5305">
        <f t="shared" si="413"/>
        <v>0</v>
      </c>
      <c r="J5305" s="40" t="e">
        <f t="shared" si="414"/>
        <v>#DIV/0!</v>
      </c>
      <c r="K5305" t="str">
        <f>+IFERROR(VLOOKUP(D5305,Table_1[#All],2,0),"")</f>
        <v/>
      </c>
    </row>
    <row r="5306" spans="6:11" ht="15" customHeight="1" x14ac:dyDescent="0.3">
      <c r="F5306" t="str">
        <f t="shared" si="410"/>
        <v>_</v>
      </c>
      <c r="G5306">
        <f t="shared" si="411"/>
        <v>0</v>
      </c>
      <c r="H5306" s="40" t="e">
        <f t="shared" si="412"/>
        <v>#DIV/0!</v>
      </c>
      <c r="I5306">
        <f t="shared" si="413"/>
        <v>0</v>
      </c>
      <c r="J5306" s="40" t="e">
        <f t="shared" si="414"/>
        <v>#DIV/0!</v>
      </c>
      <c r="K5306" t="str">
        <f>+IFERROR(VLOOKUP(D5306,Table_1[#All],2,0),"")</f>
        <v/>
      </c>
    </row>
    <row r="5307" spans="6:11" ht="15" customHeight="1" x14ac:dyDescent="0.3">
      <c r="F5307" t="str">
        <f t="shared" si="410"/>
        <v>_</v>
      </c>
      <c r="G5307">
        <f t="shared" si="411"/>
        <v>0</v>
      </c>
      <c r="H5307" s="40" t="e">
        <f t="shared" si="412"/>
        <v>#DIV/0!</v>
      </c>
      <c r="I5307">
        <f t="shared" si="413"/>
        <v>0</v>
      </c>
      <c r="J5307" s="40" t="e">
        <f t="shared" si="414"/>
        <v>#DIV/0!</v>
      </c>
      <c r="K5307" t="str">
        <f>+IFERROR(VLOOKUP(D5307,Table_1[#All],2,0),"")</f>
        <v/>
      </c>
    </row>
    <row r="5308" spans="6:11" ht="15" customHeight="1" x14ac:dyDescent="0.3">
      <c r="F5308" t="str">
        <f t="shared" si="410"/>
        <v>_</v>
      </c>
      <c r="G5308">
        <f t="shared" si="411"/>
        <v>0</v>
      </c>
      <c r="H5308" s="40" t="e">
        <f t="shared" si="412"/>
        <v>#DIV/0!</v>
      </c>
      <c r="I5308">
        <f t="shared" si="413"/>
        <v>0</v>
      </c>
      <c r="J5308" s="40" t="e">
        <f t="shared" si="414"/>
        <v>#DIV/0!</v>
      </c>
      <c r="K5308" t="str">
        <f>+IFERROR(VLOOKUP(D5308,Table_1[#All],2,0),"")</f>
        <v/>
      </c>
    </row>
    <row r="5309" spans="6:11" ht="15" customHeight="1" x14ac:dyDescent="0.3">
      <c r="F5309" t="str">
        <f t="shared" si="410"/>
        <v>_</v>
      </c>
      <c r="G5309">
        <f t="shared" si="411"/>
        <v>0</v>
      </c>
      <c r="H5309" s="40" t="e">
        <f t="shared" si="412"/>
        <v>#DIV/0!</v>
      </c>
      <c r="I5309">
        <f t="shared" si="413"/>
        <v>0</v>
      </c>
      <c r="J5309" s="40" t="e">
        <f t="shared" si="414"/>
        <v>#DIV/0!</v>
      </c>
      <c r="K5309" t="str">
        <f>+IFERROR(VLOOKUP(D5309,Table_1[#All],2,0),"")</f>
        <v/>
      </c>
    </row>
    <row r="5310" spans="6:11" ht="15" customHeight="1" x14ac:dyDescent="0.3">
      <c r="F5310" t="str">
        <f t="shared" si="410"/>
        <v>_</v>
      </c>
      <c r="G5310">
        <f t="shared" si="411"/>
        <v>0</v>
      </c>
      <c r="H5310" s="40" t="e">
        <f t="shared" si="412"/>
        <v>#DIV/0!</v>
      </c>
      <c r="I5310">
        <f t="shared" si="413"/>
        <v>0</v>
      </c>
      <c r="J5310" s="40" t="e">
        <f t="shared" si="414"/>
        <v>#DIV/0!</v>
      </c>
      <c r="K5310" t="str">
        <f>+IFERROR(VLOOKUP(D5310,Table_1[#All],2,0),"")</f>
        <v/>
      </c>
    </row>
    <row r="5311" spans="6:11" ht="15" customHeight="1" x14ac:dyDescent="0.3">
      <c r="F5311" t="str">
        <f t="shared" si="410"/>
        <v>_</v>
      </c>
      <c r="G5311">
        <f t="shared" si="411"/>
        <v>0</v>
      </c>
      <c r="H5311" s="40" t="e">
        <f t="shared" si="412"/>
        <v>#DIV/0!</v>
      </c>
      <c r="I5311">
        <f t="shared" si="413"/>
        <v>0</v>
      </c>
      <c r="J5311" s="40" t="e">
        <f t="shared" si="414"/>
        <v>#DIV/0!</v>
      </c>
      <c r="K5311" t="str">
        <f>+IFERROR(VLOOKUP(D5311,Table_1[#All],2,0),"")</f>
        <v/>
      </c>
    </row>
    <row r="5312" spans="6:11" ht="15" customHeight="1" x14ac:dyDescent="0.3">
      <c r="F5312" t="str">
        <f t="shared" si="410"/>
        <v>_</v>
      </c>
      <c r="G5312">
        <f t="shared" si="411"/>
        <v>0</v>
      </c>
      <c r="H5312" s="40" t="e">
        <f t="shared" si="412"/>
        <v>#DIV/0!</v>
      </c>
      <c r="I5312">
        <f t="shared" si="413"/>
        <v>0</v>
      </c>
      <c r="J5312" s="40" t="e">
        <f t="shared" si="414"/>
        <v>#DIV/0!</v>
      </c>
      <c r="K5312" t="str">
        <f>+IFERROR(VLOOKUP(D5312,Table_1[#All],2,0),"")</f>
        <v/>
      </c>
    </row>
    <row r="5313" spans="6:11" ht="15" customHeight="1" x14ac:dyDescent="0.3">
      <c r="F5313" t="str">
        <f t="shared" si="410"/>
        <v>_</v>
      </c>
      <c r="G5313">
        <f t="shared" si="411"/>
        <v>0</v>
      </c>
      <c r="H5313" s="40" t="e">
        <f t="shared" si="412"/>
        <v>#DIV/0!</v>
      </c>
      <c r="I5313">
        <f t="shared" si="413"/>
        <v>0</v>
      </c>
      <c r="J5313" s="40" t="e">
        <f t="shared" si="414"/>
        <v>#DIV/0!</v>
      </c>
      <c r="K5313" t="str">
        <f>+IFERROR(VLOOKUP(D5313,Table_1[#All],2,0),"")</f>
        <v/>
      </c>
    </row>
    <row r="5314" spans="6:11" ht="15" customHeight="1" x14ac:dyDescent="0.3">
      <c r="F5314" t="str">
        <f t="shared" si="410"/>
        <v>_</v>
      </c>
      <c r="G5314">
        <f t="shared" si="411"/>
        <v>0</v>
      </c>
      <c r="H5314" s="40" t="e">
        <f t="shared" si="412"/>
        <v>#DIV/0!</v>
      </c>
      <c r="I5314">
        <f t="shared" si="413"/>
        <v>0</v>
      </c>
      <c r="J5314" s="40" t="e">
        <f t="shared" si="414"/>
        <v>#DIV/0!</v>
      </c>
      <c r="K5314" t="str">
        <f>+IFERROR(VLOOKUP(D5314,Table_1[#All],2,0),"")</f>
        <v/>
      </c>
    </row>
    <row r="5315" spans="6:11" ht="15" customHeight="1" x14ac:dyDescent="0.3">
      <c r="F5315" t="str">
        <f t="shared" ref="F5315:F5378" si="415">+CONCATENATE(A5315,"_",B5315)</f>
        <v>_</v>
      </c>
      <c r="G5315">
        <f t="shared" ref="G5315:G5378" si="416">+SUMIFS($E$2:$E$1048576,$D$2:$D$1048576,"00. VENDES",$F$2:$F$1048576,F5315)</f>
        <v>0</v>
      </c>
      <c r="H5315" s="40" t="e">
        <f t="shared" ref="H5315:H5378" si="417">+E5315/G5315</f>
        <v>#DIV/0!</v>
      </c>
      <c r="I5315">
        <f t="shared" ref="I5315:I5378" si="418">+SUMIFS($E$2:$E$9999,$D$2:$D$9999,"00. VENDES",$B$2:$B$9999,B5315)</f>
        <v>0</v>
      </c>
      <c r="J5315" s="40" t="e">
        <f t="shared" ref="J5315:J5378" si="419">+E5315/I5315</f>
        <v>#DIV/0!</v>
      </c>
      <c r="K5315" t="str">
        <f>+IFERROR(VLOOKUP(D5315,Table_1[#All],2,0),"")</f>
        <v/>
      </c>
    </row>
    <row r="5316" spans="6:11" ht="15" customHeight="1" x14ac:dyDescent="0.3">
      <c r="F5316" t="str">
        <f t="shared" si="415"/>
        <v>_</v>
      </c>
      <c r="G5316">
        <f t="shared" si="416"/>
        <v>0</v>
      </c>
      <c r="H5316" s="40" t="e">
        <f t="shared" si="417"/>
        <v>#DIV/0!</v>
      </c>
      <c r="I5316">
        <f t="shared" si="418"/>
        <v>0</v>
      </c>
      <c r="J5316" s="40" t="e">
        <f t="shared" si="419"/>
        <v>#DIV/0!</v>
      </c>
      <c r="K5316" t="str">
        <f>+IFERROR(VLOOKUP(D5316,Table_1[#All],2,0),"")</f>
        <v/>
      </c>
    </row>
    <row r="5317" spans="6:11" ht="15" customHeight="1" x14ac:dyDescent="0.3">
      <c r="F5317" t="str">
        <f t="shared" si="415"/>
        <v>_</v>
      </c>
      <c r="G5317">
        <f t="shared" si="416"/>
        <v>0</v>
      </c>
      <c r="H5317" s="40" t="e">
        <f t="shared" si="417"/>
        <v>#DIV/0!</v>
      </c>
      <c r="I5317">
        <f t="shared" si="418"/>
        <v>0</v>
      </c>
      <c r="J5317" s="40" t="e">
        <f t="shared" si="419"/>
        <v>#DIV/0!</v>
      </c>
      <c r="K5317" t="str">
        <f>+IFERROR(VLOOKUP(D5317,Table_1[#All],2,0),"")</f>
        <v/>
      </c>
    </row>
    <row r="5318" spans="6:11" ht="15" customHeight="1" x14ac:dyDescent="0.3">
      <c r="F5318" t="str">
        <f t="shared" si="415"/>
        <v>_</v>
      </c>
      <c r="G5318">
        <f t="shared" si="416"/>
        <v>0</v>
      </c>
      <c r="H5318" s="40" t="e">
        <f t="shared" si="417"/>
        <v>#DIV/0!</v>
      </c>
      <c r="I5318">
        <f t="shared" si="418"/>
        <v>0</v>
      </c>
      <c r="J5318" s="40" t="e">
        <f t="shared" si="419"/>
        <v>#DIV/0!</v>
      </c>
      <c r="K5318" t="str">
        <f>+IFERROR(VLOOKUP(D5318,Table_1[#All],2,0),"")</f>
        <v/>
      </c>
    </row>
    <row r="5319" spans="6:11" ht="15" customHeight="1" x14ac:dyDescent="0.3">
      <c r="F5319" t="str">
        <f t="shared" si="415"/>
        <v>_</v>
      </c>
      <c r="G5319">
        <f t="shared" si="416"/>
        <v>0</v>
      </c>
      <c r="H5319" s="40" t="e">
        <f t="shared" si="417"/>
        <v>#DIV/0!</v>
      </c>
      <c r="I5319">
        <f t="shared" si="418"/>
        <v>0</v>
      </c>
      <c r="J5319" s="40" t="e">
        <f t="shared" si="419"/>
        <v>#DIV/0!</v>
      </c>
      <c r="K5319" t="str">
        <f>+IFERROR(VLOOKUP(D5319,Table_1[#All],2,0),"")</f>
        <v/>
      </c>
    </row>
    <row r="5320" spans="6:11" ht="15" customHeight="1" x14ac:dyDescent="0.3">
      <c r="F5320" t="str">
        <f t="shared" si="415"/>
        <v>_</v>
      </c>
      <c r="G5320">
        <f t="shared" si="416"/>
        <v>0</v>
      </c>
      <c r="H5320" s="40" t="e">
        <f t="shared" si="417"/>
        <v>#DIV/0!</v>
      </c>
      <c r="I5320">
        <f t="shared" si="418"/>
        <v>0</v>
      </c>
      <c r="J5320" s="40" t="e">
        <f t="shared" si="419"/>
        <v>#DIV/0!</v>
      </c>
      <c r="K5320" t="str">
        <f>+IFERROR(VLOOKUP(D5320,Table_1[#All],2,0),"")</f>
        <v/>
      </c>
    </row>
    <row r="5321" spans="6:11" ht="15" customHeight="1" x14ac:dyDescent="0.3">
      <c r="F5321" t="str">
        <f t="shared" si="415"/>
        <v>_</v>
      </c>
      <c r="G5321">
        <f t="shared" si="416"/>
        <v>0</v>
      </c>
      <c r="H5321" s="40" t="e">
        <f t="shared" si="417"/>
        <v>#DIV/0!</v>
      </c>
      <c r="I5321">
        <f t="shared" si="418"/>
        <v>0</v>
      </c>
      <c r="J5321" s="40" t="e">
        <f t="shared" si="419"/>
        <v>#DIV/0!</v>
      </c>
      <c r="K5321" t="str">
        <f>+IFERROR(VLOOKUP(D5321,Table_1[#All],2,0),"")</f>
        <v/>
      </c>
    </row>
    <row r="5322" spans="6:11" ht="15" customHeight="1" x14ac:dyDescent="0.3">
      <c r="F5322" t="str">
        <f t="shared" si="415"/>
        <v>_</v>
      </c>
      <c r="G5322">
        <f t="shared" si="416"/>
        <v>0</v>
      </c>
      <c r="H5322" s="40" t="e">
        <f t="shared" si="417"/>
        <v>#DIV/0!</v>
      </c>
      <c r="I5322">
        <f t="shared" si="418"/>
        <v>0</v>
      </c>
      <c r="J5322" s="40" t="e">
        <f t="shared" si="419"/>
        <v>#DIV/0!</v>
      </c>
      <c r="K5322" t="str">
        <f>+IFERROR(VLOOKUP(D5322,Table_1[#All],2,0),"")</f>
        <v/>
      </c>
    </row>
    <row r="5323" spans="6:11" ht="15" customHeight="1" x14ac:dyDescent="0.3">
      <c r="F5323" t="str">
        <f t="shared" si="415"/>
        <v>_</v>
      </c>
      <c r="G5323">
        <f t="shared" si="416"/>
        <v>0</v>
      </c>
      <c r="H5323" s="40" t="e">
        <f t="shared" si="417"/>
        <v>#DIV/0!</v>
      </c>
      <c r="I5323">
        <f t="shared" si="418"/>
        <v>0</v>
      </c>
      <c r="J5323" s="40" t="e">
        <f t="shared" si="419"/>
        <v>#DIV/0!</v>
      </c>
      <c r="K5323" t="str">
        <f>+IFERROR(VLOOKUP(D5323,Table_1[#All],2,0),"")</f>
        <v/>
      </c>
    </row>
    <row r="5324" spans="6:11" ht="15" customHeight="1" x14ac:dyDescent="0.3">
      <c r="F5324" t="str">
        <f t="shared" si="415"/>
        <v>_</v>
      </c>
      <c r="G5324">
        <f t="shared" si="416"/>
        <v>0</v>
      </c>
      <c r="H5324" s="40" t="e">
        <f t="shared" si="417"/>
        <v>#DIV/0!</v>
      </c>
      <c r="I5324">
        <f t="shared" si="418"/>
        <v>0</v>
      </c>
      <c r="J5324" s="40" t="e">
        <f t="shared" si="419"/>
        <v>#DIV/0!</v>
      </c>
      <c r="K5324" t="str">
        <f>+IFERROR(VLOOKUP(D5324,Table_1[#All],2,0),"")</f>
        <v/>
      </c>
    </row>
    <row r="5325" spans="6:11" ht="15" customHeight="1" x14ac:dyDescent="0.3">
      <c r="F5325" t="str">
        <f t="shared" si="415"/>
        <v>_</v>
      </c>
      <c r="G5325">
        <f t="shared" si="416"/>
        <v>0</v>
      </c>
      <c r="H5325" s="40" t="e">
        <f t="shared" si="417"/>
        <v>#DIV/0!</v>
      </c>
      <c r="I5325">
        <f t="shared" si="418"/>
        <v>0</v>
      </c>
      <c r="J5325" s="40" t="e">
        <f t="shared" si="419"/>
        <v>#DIV/0!</v>
      </c>
      <c r="K5325" t="str">
        <f>+IFERROR(VLOOKUP(D5325,Table_1[#All],2,0),"")</f>
        <v/>
      </c>
    </row>
    <row r="5326" spans="6:11" ht="15" customHeight="1" x14ac:dyDescent="0.3">
      <c r="F5326" t="str">
        <f t="shared" si="415"/>
        <v>_</v>
      </c>
      <c r="G5326">
        <f t="shared" si="416"/>
        <v>0</v>
      </c>
      <c r="H5326" s="40" t="e">
        <f t="shared" si="417"/>
        <v>#DIV/0!</v>
      </c>
      <c r="I5326">
        <f t="shared" si="418"/>
        <v>0</v>
      </c>
      <c r="J5326" s="40" t="e">
        <f t="shared" si="419"/>
        <v>#DIV/0!</v>
      </c>
      <c r="K5326" t="str">
        <f>+IFERROR(VLOOKUP(D5326,Table_1[#All],2,0),"")</f>
        <v/>
      </c>
    </row>
    <row r="5327" spans="6:11" ht="15" customHeight="1" x14ac:dyDescent="0.3">
      <c r="F5327" t="str">
        <f t="shared" si="415"/>
        <v>_</v>
      </c>
      <c r="G5327">
        <f t="shared" si="416"/>
        <v>0</v>
      </c>
      <c r="H5327" s="40" t="e">
        <f t="shared" si="417"/>
        <v>#DIV/0!</v>
      </c>
      <c r="I5327">
        <f t="shared" si="418"/>
        <v>0</v>
      </c>
      <c r="J5327" s="40" t="e">
        <f t="shared" si="419"/>
        <v>#DIV/0!</v>
      </c>
      <c r="K5327" t="str">
        <f>+IFERROR(VLOOKUP(D5327,Table_1[#All],2,0),"")</f>
        <v/>
      </c>
    </row>
    <row r="5328" spans="6:11" ht="15" customHeight="1" x14ac:dyDescent="0.3">
      <c r="F5328" t="str">
        <f t="shared" si="415"/>
        <v>_</v>
      </c>
      <c r="G5328">
        <f t="shared" si="416"/>
        <v>0</v>
      </c>
      <c r="H5328" s="40" t="e">
        <f t="shared" si="417"/>
        <v>#DIV/0!</v>
      </c>
      <c r="I5328">
        <f t="shared" si="418"/>
        <v>0</v>
      </c>
      <c r="J5328" s="40" t="e">
        <f t="shared" si="419"/>
        <v>#DIV/0!</v>
      </c>
      <c r="K5328" t="str">
        <f>+IFERROR(VLOOKUP(D5328,Table_1[#All],2,0),"")</f>
        <v/>
      </c>
    </row>
    <row r="5329" spans="6:11" ht="15" customHeight="1" x14ac:dyDescent="0.3">
      <c r="F5329" t="str">
        <f t="shared" si="415"/>
        <v>_</v>
      </c>
      <c r="G5329">
        <f t="shared" si="416"/>
        <v>0</v>
      </c>
      <c r="H5329" s="40" t="e">
        <f t="shared" si="417"/>
        <v>#DIV/0!</v>
      </c>
      <c r="I5329">
        <f t="shared" si="418"/>
        <v>0</v>
      </c>
      <c r="J5329" s="40" t="e">
        <f t="shared" si="419"/>
        <v>#DIV/0!</v>
      </c>
      <c r="K5329" t="str">
        <f>+IFERROR(VLOOKUP(D5329,Table_1[#All],2,0),"")</f>
        <v/>
      </c>
    </row>
    <row r="5330" spans="6:11" ht="15" customHeight="1" x14ac:dyDescent="0.3">
      <c r="F5330" t="str">
        <f t="shared" si="415"/>
        <v>_</v>
      </c>
      <c r="G5330">
        <f t="shared" si="416"/>
        <v>0</v>
      </c>
      <c r="H5330" s="40" t="e">
        <f t="shared" si="417"/>
        <v>#DIV/0!</v>
      </c>
      <c r="I5330">
        <f t="shared" si="418"/>
        <v>0</v>
      </c>
      <c r="J5330" s="40" t="e">
        <f t="shared" si="419"/>
        <v>#DIV/0!</v>
      </c>
      <c r="K5330" t="str">
        <f>+IFERROR(VLOOKUP(D5330,Table_1[#All],2,0),"")</f>
        <v/>
      </c>
    </row>
    <row r="5331" spans="6:11" ht="15" customHeight="1" x14ac:dyDescent="0.3">
      <c r="F5331" t="str">
        <f t="shared" si="415"/>
        <v>_</v>
      </c>
      <c r="G5331">
        <f t="shared" si="416"/>
        <v>0</v>
      </c>
      <c r="H5331" s="40" t="e">
        <f t="shared" si="417"/>
        <v>#DIV/0!</v>
      </c>
      <c r="I5331">
        <f t="shared" si="418"/>
        <v>0</v>
      </c>
      <c r="J5331" s="40" t="e">
        <f t="shared" si="419"/>
        <v>#DIV/0!</v>
      </c>
      <c r="K5331" t="str">
        <f>+IFERROR(VLOOKUP(D5331,Table_1[#All],2,0),"")</f>
        <v/>
      </c>
    </row>
    <row r="5332" spans="6:11" ht="15" customHeight="1" x14ac:dyDescent="0.3">
      <c r="F5332" t="str">
        <f t="shared" si="415"/>
        <v>_</v>
      </c>
      <c r="G5332">
        <f t="shared" si="416"/>
        <v>0</v>
      </c>
      <c r="H5332" s="40" t="e">
        <f t="shared" si="417"/>
        <v>#DIV/0!</v>
      </c>
      <c r="I5332">
        <f t="shared" si="418"/>
        <v>0</v>
      </c>
      <c r="J5332" s="40" t="e">
        <f t="shared" si="419"/>
        <v>#DIV/0!</v>
      </c>
      <c r="K5332" t="str">
        <f>+IFERROR(VLOOKUP(D5332,Table_1[#All],2,0),"")</f>
        <v/>
      </c>
    </row>
    <row r="5333" spans="6:11" ht="15" customHeight="1" x14ac:dyDescent="0.3">
      <c r="F5333" t="str">
        <f t="shared" si="415"/>
        <v>_</v>
      </c>
      <c r="G5333">
        <f t="shared" si="416"/>
        <v>0</v>
      </c>
      <c r="H5333" s="40" t="e">
        <f t="shared" si="417"/>
        <v>#DIV/0!</v>
      </c>
      <c r="I5333">
        <f t="shared" si="418"/>
        <v>0</v>
      </c>
      <c r="J5333" s="40" t="e">
        <f t="shared" si="419"/>
        <v>#DIV/0!</v>
      </c>
      <c r="K5333" t="str">
        <f>+IFERROR(VLOOKUP(D5333,Table_1[#All],2,0),"")</f>
        <v/>
      </c>
    </row>
    <row r="5334" spans="6:11" ht="15" customHeight="1" x14ac:dyDescent="0.3">
      <c r="F5334" t="str">
        <f t="shared" si="415"/>
        <v>_</v>
      </c>
      <c r="G5334">
        <f t="shared" si="416"/>
        <v>0</v>
      </c>
      <c r="H5334" s="40" t="e">
        <f t="shared" si="417"/>
        <v>#DIV/0!</v>
      </c>
      <c r="I5334">
        <f t="shared" si="418"/>
        <v>0</v>
      </c>
      <c r="J5334" s="40" t="e">
        <f t="shared" si="419"/>
        <v>#DIV/0!</v>
      </c>
      <c r="K5334" t="str">
        <f>+IFERROR(VLOOKUP(D5334,Table_1[#All],2,0),"")</f>
        <v/>
      </c>
    </row>
    <row r="5335" spans="6:11" ht="15" customHeight="1" x14ac:dyDescent="0.3">
      <c r="F5335" t="str">
        <f t="shared" si="415"/>
        <v>_</v>
      </c>
      <c r="G5335">
        <f t="shared" si="416"/>
        <v>0</v>
      </c>
      <c r="H5335" s="40" t="e">
        <f t="shared" si="417"/>
        <v>#DIV/0!</v>
      </c>
      <c r="I5335">
        <f t="shared" si="418"/>
        <v>0</v>
      </c>
      <c r="J5335" s="40" t="e">
        <f t="shared" si="419"/>
        <v>#DIV/0!</v>
      </c>
      <c r="K5335" t="str">
        <f>+IFERROR(VLOOKUP(D5335,Table_1[#All],2,0),"")</f>
        <v/>
      </c>
    </row>
    <row r="5336" spans="6:11" ht="15" customHeight="1" x14ac:dyDescent="0.3">
      <c r="F5336" t="str">
        <f t="shared" si="415"/>
        <v>_</v>
      </c>
      <c r="G5336">
        <f t="shared" si="416"/>
        <v>0</v>
      </c>
      <c r="H5336" s="40" t="e">
        <f t="shared" si="417"/>
        <v>#DIV/0!</v>
      </c>
      <c r="I5336">
        <f t="shared" si="418"/>
        <v>0</v>
      </c>
      <c r="J5336" s="40" t="e">
        <f t="shared" si="419"/>
        <v>#DIV/0!</v>
      </c>
      <c r="K5336" t="str">
        <f>+IFERROR(VLOOKUP(D5336,Table_1[#All],2,0),"")</f>
        <v/>
      </c>
    </row>
    <row r="5337" spans="6:11" ht="15" customHeight="1" x14ac:dyDescent="0.3">
      <c r="F5337" t="str">
        <f t="shared" si="415"/>
        <v>_</v>
      </c>
      <c r="G5337">
        <f t="shared" si="416"/>
        <v>0</v>
      </c>
      <c r="H5337" s="40" t="e">
        <f t="shared" si="417"/>
        <v>#DIV/0!</v>
      </c>
      <c r="I5337">
        <f t="shared" si="418"/>
        <v>0</v>
      </c>
      <c r="J5337" s="40" t="e">
        <f t="shared" si="419"/>
        <v>#DIV/0!</v>
      </c>
      <c r="K5337" t="str">
        <f>+IFERROR(VLOOKUP(D5337,Table_1[#All],2,0),"")</f>
        <v/>
      </c>
    </row>
    <row r="5338" spans="6:11" ht="15" customHeight="1" x14ac:dyDescent="0.3">
      <c r="F5338" t="str">
        <f t="shared" si="415"/>
        <v>_</v>
      </c>
      <c r="G5338">
        <f t="shared" si="416"/>
        <v>0</v>
      </c>
      <c r="H5338" s="40" t="e">
        <f t="shared" si="417"/>
        <v>#DIV/0!</v>
      </c>
      <c r="I5338">
        <f t="shared" si="418"/>
        <v>0</v>
      </c>
      <c r="J5338" s="40" t="e">
        <f t="shared" si="419"/>
        <v>#DIV/0!</v>
      </c>
      <c r="K5338" t="str">
        <f>+IFERROR(VLOOKUP(D5338,Table_1[#All],2,0),"")</f>
        <v/>
      </c>
    </row>
    <row r="5339" spans="6:11" ht="15" customHeight="1" x14ac:dyDescent="0.3">
      <c r="F5339" t="str">
        <f t="shared" si="415"/>
        <v>_</v>
      </c>
      <c r="G5339">
        <f t="shared" si="416"/>
        <v>0</v>
      </c>
      <c r="H5339" s="40" t="e">
        <f t="shared" si="417"/>
        <v>#DIV/0!</v>
      </c>
      <c r="I5339">
        <f t="shared" si="418"/>
        <v>0</v>
      </c>
      <c r="J5339" s="40" t="e">
        <f t="shared" si="419"/>
        <v>#DIV/0!</v>
      </c>
      <c r="K5339" t="str">
        <f>+IFERROR(VLOOKUP(D5339,Table_1[#All],2,0),"")</f>
        <v/>
      </c>
    </row>
    <row r="5340" spans="6:11" ht="15" customHeight="1" x14ac:dyDescent="0.3">
      <c r="F5340" t="str">
        <f t="shared" si="415"/>
        <v>_</v>
      </c>
      <c r="G5340">
        <f t="shared" si="416"/>
        <v>0</v>
      </c>
      <c r="H5340" s="40" t="e">
        <f t="shared" si="417"/>
        <v>#DIV/0!</v>
      </c>
      <c r="I5340">
        <f t="shared" si="418"/>
        <v>0</v>
      </c>
      <c r="J5340" s="40" t="e">
        <f t="shared" si="419"/>
        <v>#DIV/0!</v>
      </c>
      <c r="K5340" t="str">
        <f>+IFERROR(VLOOKUP(D5340,Table_1[#All],2,0),"")</f>
        <v/>
      </c>
    </row>
    <row r="5341" spans="6:11" ht="15" customHeight="1" x14ac:dyDescent="0.3">
      <c r="F5341" t="str">
        <f t="shared" si="415"/>
        <v>_</v>
      </c>
      <c r="G5341">
        <f t="shared" si="416"/>
        <v>0</v>
      </c>
      <c r="H5341" s="40" t="e">
        <f t="shared" si="417"/>
        <v>#DIV/0!</v>
      </c>
      <c r="I5341">
        <f t="shared" si="418"/>
        <v>0</v>
      </c>
      <c r="J5341" s="40" t="e">
        <f t="shared" si="419"/>
        <v>#DIV/0!</v>
      </c>
      <c r="K5341" t="str">
        <f>+IFERROR(VLOOKUP(D5341,Table_1[#All],2,0),"")</f>
        <v/>
      </c>
    </row>
    <row r="5342" spans="6:11" ht="15" customHeight="1" x14ac:dyDescent="0.3">
      <c r="F5342" t="str">
        <f t="shared" si="415"/>
        <v>_</v>
      </c>
      <c r="G5342">
        <f t="shared" si="416"/>
        <v>0</v>
      </c>
      <c r="H5342" s="40" t="e">
        <f t="shared" si="417"/>
        <v>#DIV/0!</v>
      </c>
      <c r="I5342">
        <f t="shared" si="418"/>
        <v>0</v>
      </c>
      <c r="J5342" s="40" t="e">
        <f t="shared" si="419"/>
        <v>#DIV/0!</v>
      </c>
      <c r="K5342" t="str">
        <f>+IFERROR(VLOOKUP(D5342,Table_1[#All],2,0),"")</f>
        <v/>
      </c>
    </row>
    <row r="5343" spans="6:11" ht="15" customHeight="1" x14ac:dyDescent="0.3">
      <c r="F5343" t="str">
        <f t="shared" si="415"/>
        <v>_</v>
      </c>
      <c r="G5343">
        <f t="shared" si="416"/>
        <v>0</v>
      </c>
      <c r="H5343" s="40" t="e">
        <f t="shared" si="417"/>
        <v>#DIV/0!</v>
      </c>
      <c r="I5343">
        <f t="shared" si="418"/>
        <v>0</v>
      </c>
      <c r="J5343" s="40" t="e">
        <f t="shared" si="419"/>
        <v>#DIV/0!</v>
      </c>
      <c r="K5343" t="str">
        <f>+IFERROR(VLOOKUP(D5343,Table_1[#All],2,0),"")</f>
        <v/>
      </c>
    </row>
    <row r="5344" spans="6:11" ht="15" customHeight="1" x14ac:dyDescent="0.3">
      <c r="F5344" t="str">
        <f t="shared" si="415"/>
        <v>_</v>
      </c>
      <c r="G5344">
        <f t="shared" si="416"/>
        <v>0</v>
      </c>
      <c r="H5344" s="40" t="e">
        <f t="shared" si="417"/>
        <v>#DIV/0!</v>
      </c>
      <c r="I5344">
        <f t="shared" si="418"/>
        <v>0</v>
      </c>
      <c r="J5344" s="40" t="e">
        <f t="shared" si="419"/>
        <v>#DIV/0!</v>
      </c>
      <c r="K5344" t="str">
        <f>+IFERROR(VLOOKUP(D5344,Table_1[#All],2,0),"")</f>
        <v/>
      </c>
    </row>
    <row r="5345" spans="6:11" ht="15" customHeight="1" x14ac:dyDescent="0.3">
      <c r="F5345" t="str">
        <f t="shared" si="415"/>
        <v>_</v>
      </c>
      <c r="G5345">
        <f t="shared" si="416"/>
        <v>0</v>
      </c>
      <c r="H5345" s="40" t="e">
        <f t="shared" si="417"/>
        <v>#DIV/0!</v>
      </c>
      <c r="I5345">
        <f t="shared" si="418"/>
        <v>0</v>
      </c>
      <c r="J5345" s="40" t="e">
        <f t="shared" si="419"/>
        <v>#DIV/0!</v>
      </c>
      <c r="K5345" t="str">
        <f>+IFERROR(VLOOKUP(D5345,Table_1[#All],2,0),"")</f>
        <v/>
      </c>
    </row>
    <row r="5346" spans="6:11" ht="15" customHeight="1" x14ac:dyDescent="0.3">
      <c r="F5346" t="str">
        <f t="shared" si="415"/>
        <v>_</v>
      </c>
      <c r="G5346">
        <f t="shared" si="416"/>
        <v>0</v>
      </c>
      <c r="H5346" s="40" t="e">
        <f t="shared" si="417"/>
        <v>#DIV/0!</v>
      </c>
      <c r="I5346">
        <f t="shared" si="418"/>
        <v>0</v>
      </c>
      <c r="J5346" s="40" t="e">
        <f t="shared" si="419"/>
        <v>#DIV/0!</v>
      </c>
      <c r="K5346" t="str">
        <f>+IFERROR(VLOOKUP(D5346,Table_1[#All],2,0),"")</f>
        <v/>
      </c>
    </row>
    <row r="5347" spans="6:11" ht="15" customHeight="1" x14ac:dyDescent="0.3">
      <c r="F5347" t="str">
        <f t="shared" si="415"/>
        <v>_</v>
      </c>
      <c r="G5347">
        <f t="shared" si="416"/>
        <v>0</v>
      </c>
      <c r="H5347" s="40" t="e">
        <f t="shared" si="417"/>
        <v>#DIV/0!</v>
      </c>
      <c r="I5347">
        <f t="shared" si="418"/>
        <v>0</v>
      </c>
      <c r="J5347" s="40" t="e">
        <f t="shared" si="419"/>
        <v>#DIV/0!</v>
      </c>
      <c r="K5347" t="str">
        <f>+IFERROR(VLOOKUP(D5347,Table_1[#All],2,0),"")</f>
        <v/>
      </c>
    </row>
    <row r="5348" spans="6:11" ht="15" customHeight="1" x14ac:dyDescent="0.3">
      <c r="F5348" t="str">
        <f t="shared" si="415"/>
        <v>_</v>
      </c>
      <c r="G5348">
        <f t="shared" si="416"/>
        <v>0</v>
      </c>
      <c r="H5348" s="40" t="e">
        <f t="shared" si="417"/>
        <v>#DIV/0!</v>
      </c>
      <c r="I5348">
        <f t="shared" si="418"/>
        <v>0</v>
      </c>
      <c r="J5348" s="40" t="e">
        <f t="shared" si="419"/>
        <v>#DIV/0!</v>
      </c>
      <c r="K5348" t="str">
        <f>+IFERROR(VLOOKUP(D5348,Table_1[#All],2,0),"")</f>
        <v/>
      </c>
    </row>
    <row r="5349" spans="6:11" ht="15" customHeight="1" x14ac:dyDescent="0.3">
      <c r="F5349" t="str">
        <f t="shared" si="415"/>
        <v>_</v>
      </c>
      <c r="G5349">
        <f t="shared" si="416"/>
        <v>0</v>
      </c>
      <c r="H5349" s="40" t="e">
        <f t="shared" si="417"/>
        <v>#DIV/0!</v>
      </c>
      <c r="I5349">
        <f t="shared" si="418"/>
        <v>0</v>
      </c>
      <c r="J5349" s="40" t="e">
        <f t="shared" si="419"/>
        <v>#DIV/0!</v>
      </c>
      <c r="K5349" t="str">
        <f>+IFERROR(VLOOKUP(D5349,Table_1[#All],2,0),"")</f>
        <v/>
      </c>
    </row>
    <row r="5350" spans="6:11" ht="15" customHeight="1" x14ac:dyDescent="0.3">
      <c r="F5350" t="str">
        <f t="shared" si="415"/>
        <v>_</v>
      </c>
      <c r="G5350">
        <f t="shared" si="416"/>
        <v>0</v>
      </c>
      <c r="H5350" s="40" t="e">
        <f t="shared" si="417"/>
        <v>#DIV/0!</v>
      </c>
      <c r="I5350">
        <f t="shared" si="418"/>
        <v>0</v>
      </c>
      <c r="J5350" s="40" t="e">
        <f t="shared" si="419"/>
        <v>#DIV/0!</v>
      </c>
      <c r="K5350" t="str">
        <f>+IFERROR(VLOOKUP(D5350,Table_1[#All],2,0),"")</f>
        <v/>
      </c>
    </row>
    <row r="5351" spans="6:11" ht="15" customHeight="1" x14ac:dyDescent="0.3">
      <c r="F5351" t="str">
        <f t="shared" si="415"/>
        <v>_</v>
      </c>
      <c r="G5351">
        <f t="shared" si="416"/>
        <v>0</v>
      </c>
      <c r="H5351" s="40" t="e">
        <f t="shared" si="417"/>
        <v>#DIV/0!</v>
      </c>
      <c r="I5351">
        <f t="shared" si="418"/>
        <v>0</v>
      </c>
      <c r="J5351" s="40" t="e">
        <f t="shared" si="419"/>
        <v>#DIV/0!</v>
      </c>
      <c r="K5351" t="str">
        <f>+IFERROR(VLOOKUP(D5351,Table_1[#All],2,0),"")</f>
        <v/>
      </c>
    </row>
    <row r="5352" spans="6:11" ht="15" customHeight="1" x14ac:dyDescent="0.3">
      <c r="F5352" t="str">
        <f t="shared" si="415"/>
        <v>_</v>
      </c>
      <c r="G5352">
        <f t="shared" si="416"/>
        <v>0</v>
      </c>
      <c r="H5352" s="40" t="e">
        <f t="shared" si="417"/>
        <v>#DIV/0!</v>
      </c>
      <c r="I5352">
        <f t="shared" si="418"/>
        <v>0</v>
      </c>
      <c r="J5352" s="40" t="e">
        <f t="shared" si="419"/>
        <v>#DIV/0!</v>
      </c>
      <c r="K5352" t="str">
        <f>+IFERROR(VLOOKUP(D5352,Table_1[#All],2,0),"")</f>
        <v/>
      </c>
    </row>
    <row r="5353" spans="6:11" ht="15" customHeight="1" x14ac:dyDescent="0.3">
      <c r="F5353" t="str">
        <f t="shared" si="415"/>
        <v>_</v>
      </c>
      <c r="G5353">
        <f t="shared" si="416"/>
        <v>0</v>
      </c>
      <c r="H5353" s="40" t="e">
        <f t="shared" si="417"/>
        <v>#DIV/0!</v>
      </c>
      <c r="I5353">
        <f t="shared" si="418"/>
        <v>0</v>
      </c>
      <c r="J5353" s="40" t="e">
        <f t="shared" si="419"/>
        <v>#DIV/0!</v>
      </c>
      <c r="K5353" t="str">
        <f>+IFERROR(VLOOKUP(D5353,Table_1[#All],2,0),"")</f>
        <v/>
      </c>
    </row>
    <row r="5354" spans="6:11" ht="15" customHeight="1" x14ac:dyDescent="0.3">
      <c r="F5354" t="str">
        <f t="shared" si="415"/>
        <v>_</v>
      </c>
      <c r="G5354">
        <f t="shared" si="416"/>
        <v>0</v>
      </c>
      <c r="H5354" s="40" t="e">
        <f t="shared" si="417"/>
        <v>#DIV/0!</v>
      </c>
      <c r="I5354">
        <f t="shared" si="418"/>
        <v>0</v>
      </c>
      <c r="J5354" s="40" t="e">
        <f t="shared" si="419"/>
        <v>#DIV/0!</v>
      </c>
      <c r="K5354" t="str">
        <f>+IFERROR(VLOOKUP(D5354,Table_1[#All],2,0),"")</f>
        <v/>
      </c>
    </row>
    <row r="5355" spans="6:11" ht="15" customHeight="1" x14ac:dyDescent="0.3">
      <c r="F5355" t="str">
        <f t="shared" si="415"/>
        <v>_</v>
      </c>
      <c r="G5355">
        <f t="shared" si="416"/>
        <v>0</v>
      </c>
      <c r="H5355" s="40" t="e">
        <f t="shared" si="417"/>
        <v>#DIV/0!</v>
      </c>
      <c r="I5355">
        <f t="shared" si="418"/>
        <v>0</v>
      </c>
      <c r="J5355" s="40" t="e">
        <f t="shared" si="419"/>
        <v>#DIV/0!</v>
      </c>
      <c r="K5355" t="str">
        <f>+IFERROR(VLOOKUP(D5355,Table_1[#All],2,0),"")</f>
        <v/>
      </c>
    </row>
    <row r="5356" spans="6:11" ht="15" customHeight="1" x14ac:dyDescent="0.3">
      <c r="F5356" t="str">
        <f t="shared" si="415"/>
        <v>_</v>
      </c>
      <c r="G5356">
        <f t="shared" si="416"/>
        <v>0</v>
      </c>
      <c r="H5356" s="40" t="e">
        <f t="shared" si="417"/>
        <v>#DIV/0!</v>
      </c>
      <c r="I5356">
        <f t="shared" si="418"/>
        <v>0</v>
      </c>
      <c r="J5356" s="40" t="e">
        <f t="shared" si="419"/>
        <v>#DIV/0!</v>
      </c>
      <c r="K5356" t="str">
        <f>+IFERROR(VLOOKUP(D5356,Table_1[#All],2,0),"")</f>
        <v/>
      </c>
    </row>
    <row r="5357" spans="6:11" ht="15" customHeight="1" x14ac:dyDescent="0.3">
      <c r="F5357" t="str">
        <f t="shared" si="415"/>
        <v>_</v>
      </c>
      <c r="G5357">
        <f t="shared" si="416"/>
        <v>0</v>
      </c>
      <c r="H5357" s="40" t="e">
        <f t="shared" si="417"/>
        <v>#DIV/0!</v>
      </c>
      <c r="I5357">
        <f t="shared" si="418"/>
        <v>0</v>
      </c>
      <c r="J5357" s="40" t="e">
        <f t="shared" si="419"/>
        <v>#DIV/0!</v>
      </c>
      <c r="K5357" t="str">
        <f>+IFERROR(VLOOKUP(D5357,Table_1[#All],2,0),"")</f>
        <v/>
      </c>
    </row>
    <row r="5358" spans="6:11" ht="15" customHeight="1" x14ac:dyDescent="0.3">
      <c r="F5358" t="str">
        <f t="shared" si="415"/>
        <v>_</v>
      </c>
      <c r="G5358">
        <f t="shared" si="416"/>
        <v>0</v>
      </c>
      <c r="H5358" s="40" t="e">
        <f t="shared" si="417"/>
        <v>#DIV/0!</v>
      </c>
      <c r="I5358">
        <f t="shared" si="418"/>
        <v>0</v>
      </c>
      <c r="J5358" s="40" t="e">
        <f t="shared" si="419"/>
        <v>#DIV/0!</v>
      </c>
      <c r="K5358" t="str">
        <f>+IFERROR(VLOOKUP(D5358,Table_1[#All],2,0),"")</f>
        <v/>
      </c>
    </row>
    <row r="5359" spans="6:11" ht="15" customHeight="1" x14ac:dyDescent="0.3">
      <c r="F5359" t="str">
        <f t="shared" si="415"/>
        <v>_</v>
      </c>
      <c r="G5359">
        <f t="shared" si="416"/>
        <v>0</v>
      </c>
      <c r="H5359" s="40" t="e">
        <f t="shared" si="417"/>
        <v>#DIV/0!</v>
      </c>
      <c r="I5359">
        <f t="shared" si="418"/>
        <v>0</v>
      </c>
      <c r="J5359" s="40" t="e">
        <f t="shared" si="419"/>
        <v>#DIV/0!</v>
      </c>
      <c r="K5359" t="str">
        <f>+IFERROR(VLOOKUP(D5359,Table_1[#All],2,0),"")</f>
        <v/>
      </c>
    </row>
    <row r="5360" spans="6:11" ht="15" customHeight="1" x14ac:dyDescent="0.3">
      <c r="F5360" t="str">
        <f t="shared" si="415"/>
        <v>_</v>
      </c>
      <c r="G5360">
        <f t="shared" si="416"/>
        <v>0</v>
      </c>
      <c r="H5360" s="40" t="e">
        <f t="shared" si="417"/>
        <v>#DIV/0!</v>
      </c>
      <c r="I5360">
        <f t="shared" si="418"/>
        <v>0</v>
      </c>
      <c r="J5360" s="40" t="e">
        <f t="shared" si="419"/>
        <v>#DIV/0!</v>
      </c>
      <c r="K5360" t="str">
        <f>+IFERROR(VLOOKUP(D5360,Table_1[#All],2,0),"")</f>
        <v/>
      </c>
    </row>
    <row r="5361" spans="6:11" ht="15" customHeight="1" x14ac:dyDescent="0.3">
      <c r="F5361" t="str">
        <f t="shared" si="415"/>
        <v>_</v>
      </c>
      <c r="G5361">
        <f t="shared" si="416"/>
        <v>0</v>
      </c>
      <c r="H5361" s="40" t="e">
        <f t="shared" si="417"/>
        <v>#DIV/0!</v>
      </c>
      <c r="I5361">
        <f t="shared" si="418"/>
        <v>0</v>
      </c>
      <c r="J5361" s="40" t="e">
        <f t="shared" si="419"/>
        <v>#DIV/0!</v>
      </c>
      <c r="K5361" t="str">
        <f>+IFERROR(VLOOKUP(D5361,Table_1[#All],2,0),"")</f>
        <v/>
      </c>
    </row>
    <row r="5362" spans="6:11" ht="15" customHeight="1" x14ac:dyDescent="0.3">
      <c r="F5362" t="str">
        <f t="shared" si="415"/>
        <v>_</v>
      </c>
      <c r="G5362">
        <f t="shared" si="416"/>
        <v>0</v>
      </c>
      <c r="H5362" s="40" t="e">
        <f t="shared" si="417"/>
        <v>#DIV/0!</v>
      </c>
      <c r="I5362">
        <f t="shared" si="418"/>
        <v>0</v>
      </c>
      <c r="J5362" s="40" t="e">
        <f t="shared" si="419"/>
        <v>#DIV/0!</v>
      </c>
      <c r="K5362" t="str">
        <f>+IFERROR(VLOOKUP(D5362,Table_1[#All],2,0),"")</f>
        <v/>
      </c>
    </row>
    <row r="5363" spans="6:11" ht="15" customHeight="1" x14ac:dyDescent="0.3">
      <c r="F5363" t="str">
        <f t="shared" si="415"/>
        <v>_</v>
      </c>
      <c r="G5363">
        <f t="shared" si="416"/>
        <v>0</v>
      </c>
      <c r="H5363" s="40" t="e">
        <f t="shared" si="417"/>
        <v>#DIV/0!</v>
      </c>
      <c r="I5363">
        <f t="shared" si="418"/>
        <v>0</v>
      </c>
      <c r="J5363" s="40" t="e">
        <f t="shared" si="419"/>
        <v>#DIV/0!</v>
      </c>
      <c r="K5363" t="str">
        <f>+IFERROR(VLOOKUP(D5363,Table_1[#All],2,0),"")</f>
        <v/>
      </c>
    </row>
    <row r="5364" spans="6:11" ht="15" customHeight="1" x14ac:dyDescent="0.3">
      <c r="F5364" t="str">
        <f t="shared" si="415"/>
        <v>_</v>
      </c>
      <c r="G5364">
        <f t="shared" si="416"/>
        <v>0</v>
      </c>
      <c r="H5364" s="40" t="e">
        <f t="shared" si="417"/>
        <v>#DIV/0!</v>
      </c>
      <c r="I5364">
        <f t="shared" si="418"/>
        <v>0</v>
      </c>
      <c r="J5364" s="40" t="e">
        <f t="shared" si="419"/>
        <v>#DIV/0!</v>
      </c>
      <c r="K5364" t="str">
        <f>+IFERROR(VLOOKUP(D5364,Table_1[#All],2,0),"")</f>
        <v/>
      </c>
    </row>
    <row r="5365" spans="6:11" ht="15" customHeight="1" x14ac:dyDescent="0.3">
      <c r="F5365" t="str">
        <f t="shared" si="415"/>
        <v>_</v>
      </c>
      <c r="G5365">
        <f t="shared" si="416"/>
        <v>0</v>
      </c>
      <c r="H5365" s="40" t="e">
        <f t="shared" si="417"/>
        <v>#DIV/0!</v>
      </c>
      <c r="I5365">
        <f t="shared" si="418"/>
        <v>0</v>
      </c>
      <c r="J5365" s="40" t="e">
        <f t="shared" si="419"/>
        <v>#DIV/0!</v>
      </c>
      <c r="K5365" t="str">
        <f>+IFERROR(VLOOKUP(D5365,Table_1[#All],2,0),"")</f>
        <v/>
      </c>
    </row>
    <row r="5366" spans="6:11" ht="15" customHeight="1" x14ac:dyDescent="0.3">
      <c r="F5366" t="str">
        <f t="shared" si="415"/>
        <v>_</v>
      </c>
      <c r="G5366">
        <f t="shared" si="416"/>
        <v>0</v>
      </c>
      <c r="H5366" s="40" t="e">
        <f t="shared" si="417"/>
        <v>#DIV/0!</v>
      </c>
      <c r="I5366">
        <f t="shared" si="418"/>
        <v>0</v>
      </c>
      <c r="J5366" s="40" t="e">
        <f t="shared" si="419"/>
        <v>#DIV/0!</v>
      </c>
      <c r="K5366" t="str">
        <f>+IFERROR(VLOOKUP(D5366,Table_1[#All],2,0),"")</f>
        <v/>
      </c>
    </row>
    <row r="5367" spans="6:11" ht="15" customHeight="1" x14ac:dyDescent="0.3">
      <c r="F5367" t="str">
        <f t="shared" si="415"/>
        <v>_</v>
      </c>
      <c r="G5367">
        <f t="shared" si="416"/>
        <v>0</v>
      </c>
      <c r="H5367" s="40" t="e">
        <f t="shared" si="417"/>
        <v>#DIV/0!</v>
      </c>
      <c r="I5367">
        <f t="shared" si="418"/>
        <v>0</v>
      </c>
      <c r="J5367" s="40" t="e">
        <f t="shared" si="419"/>
        <v>#DIV/0!</v>
      </c>
      <c r="K5367" t="str">
        <f>+IFERROR(VLOOKUP(D5367,Table_1[#All],2,0),"")</f>
        <v/>
      </c>
    </row>
    <row r="5368" spans="6:11" ht="15" customHeight="1" x14ac:dyDescent="0.3">
      <c r="F5368" t="str">
        <f t="shared" si="415"/>
        <v>_</v>
      </c>
      <c r="G5368">
        <f t="shared" si="416"/>
        <v>0</v>
      </c>
      <c r="H5368" s="40" t="e">
        <f t="shared" si="417"/>
        <v>#DIV/0!</v>
      </c>
      <c r="I5368">
        <f t="shared" si="418"/>
        <v>0</v>
      </c>
      <c r="J5368" s="40" t="e">
        <f t="shared" si="419"/>
        <v>#DIV/0!</v>
      </c>
      <c r="K5368" t="str">
        <f>+IFERROR(VLOOKUP(D5368,Table_1[#All],2,0),"")</f>
        <v/>
      </c>
    </row>
    <row r="5369" spans="6:11" ht="15" customHeight="1" x14ac:dyDescent="0.3">
      <c r="F5369" t="str">
        <f t="shared" si="415"/>
        <v>_</v>
      </c>
      <c r="G5369">
        <f t="shared" si="416"/>
        <v>0</v>
      </c>
      <c r="H5369" s="40" t="e">
        <f t="shared" si="417"/>
        <v>#DIV/0!</v>
      </c>
      <c r="I5369">
        <f t="shared" si="418"/>
        <v>0</v>
      </c>
      <c r="J5369" s="40" t="e">
        <f t="shared" si="419"/>
        <v>#DIV/0!</v>
      </c>
      <c r="K5369" t="str">
        <f>+IFERROR(VLOOKUP(D5369,Table_1[#All],2,0),"")</f>
        <v/>
      </c>
    </row>
    <row r="5370" spans="6:11" ht="15" customHeight="1" x14ac:dyDescent="0.3">
      <c r="F5370" t="str">
        <f t="shared" si="415"/>
        <v>_</v>
      </c>
      <c r="G5370">
        <f t="shared" si="416"/>
        <v>0</v>
      </c>
      <c r="H5370" s="40" t="e">
        <f t="shared" si="417"/>
        <v>#DIV/0!</v>
      </c>
      <c r="I5370">
        <f t="shared" si="418"/>
        <v>0</v>
      </c>
      <c r="J5370" s="40" t="e">
        <f t="shared" si="419"/>
        <v>#DIV/0!</v>
      </c>
      <c r="K5370" t="str">
        <f>+IFERROR(VLOOKUP(D5370,Table_1[#All],2,0),"")</f>
        <v/>
      </c>
    </row>
    <row r="5371" spans="6:11" ht="15" customHeight="1" x14ac:dyDescent="0.3">
      <c r="F5371" t="str">
        <f t="shared" si="415"/>
        <v>_</v>
      </c>
      <c r="G5371">
        <f t="shared" si="416"/>
        <v>0</v>
      </c>
      <c r="H5371" s="40" t="e">
        <f t="shared" si="417"/>
        <v>#DIV/0!</v>
      </c>
      <c r="I5371">
        <f t="shared" si="418"/>
        <v>0</v>
      </c>
      <c r="J5371" s="40" t="e">
        <f t="shared" si="419"/>
        <v>#DIV/0!</v>
      </c>
      <c r="K5371" t="str">
        <f>+IFERROR(VLOOKUP(D5371,Table_1[#All],2,0),"")</f>
        <v/>
      </c>
    </row>
    <row r="5372" spans="6:11" ht="15" customHeight="1" x14ac:dyDescent="0.3">
      <c r="F5372" t="str">
        <f t="shared" si="415"/>
        <v>_</v>
      </c>
      <c r="G5372">
        <f t="shared" si="416"/>
        <v>0</v>
      </c>
      <c r="H5372" s="40" t="e">
        <f t="shared" si="417"/>
        <v>#DIV/0!</v>
      </c>
      <c r="I5372">
        <f t="shared" si="418"/>
        <v>0</v>
      </c>
      <c r="J5372" s="40" t="e">
        <f t="shared" si="419"/>
        <v>#DIV/0!</v>
      </c>
      <c r="K5372" t="str">
        <f>+IFERROR(VLOOKUP(D5372,Table_1[#All],2,0),"")</f>
        <v/>
      </c>
    </row>
    <row r="5373" spans="6:11" ht="15" customHeight="1" x14ac:dyDescent="0.3">
      <c r="F5373" t="str">
        <f t="shared" si="415"/>
        <v>_</v>
      </c>
      <c r="G5373">
        <f t="shared" si="416"/>
        <v>0</v>
      </c>
      <c r="H5373" s="40" t="e">
        <f t="shared" si="417"/>
        <v>#DIV/0!</v>
      </c>
      <c r="I5373">
        <f t="shared" si="418"/>
        <v>0</v>
      </c>
      <c r="J5373" s="40" t="e">
        <f t="shared" si="419"/>
        <v>#DIV/0!</v>
      </c>
      <c r="K5373" t="str">
        <f>+IFERROR(VLOOKUP(D5373,Table_1[#All],2,0),"")</f>
        <v/>
      </c>
    </row>
    <row r="5374" spans="6:11" ht="15" customHeight="1" x14ac:dyDescent="0.3">
      <c r="F5374" t="str">
        <f t="shared" si="415"/>
        <v>_</v>
      </c>
      <c r="G5374">
        <f t="shared" si="416"/>
        <v>0</v>
      </c>
      <c r="H5374" s="40" t="e">
        <f t="shared" si="417"/>
        <v>#DIV/0!</v>
      </c>
      <c r="I5374">
        <f t="shared" si="418"/>
        <v>0</v>
      </c>
      <c r="J5374" s="40" t="e">
        <f t="shared" si="419"/>
        <v>#DIV/0!</v>
      </c>
      <c r="K5374" t="str">
        <f>+IFERROR(VLOOKUP(D5374,Table_1[#All],2,0),"")</f>
        <v/>
      </c>
    </row>
    <row r="5375" spans="6:11" ht="15" customHeight="1" x14ac:dyDescent="0.3">
      <c r="F5375" t="str">
        <f t="shared" si="415"/>
        <v>_</v>
      </c>
      <c r="G5375">
        <f t="shared" si="416"/>
        <v>0</v>
      </c>
      <c r="H5375" s="40" t="e">
        <f t="shared" si="417"/>
        <v>#DIV/0!</v>
      </c>
      <c r="I5375">
        <f t="shared" si="418"/>
        <v>0</v>
      </c>
      <c r="J5375" s="40" t="e">
        <f t="shared" si="419"/>
        <v>#DIV/0!</v>
      </c>
      <c r="K5375" t="str">
        <f>+IFERROR(VLOOKUP(D5375,Table_1[#All],2,0),"")</f>
        <v/>
      </c>
    </row>
    <row r="5376" spans="6:11" ht="15" customHeight="1" x14ac:dyDescent="0.3">
      <c r="F5376" t="str">
        <f t="shared" si="415"/>
        <v>_</v>
      </c>
      <c r="G5376">
        <f t="shared" si="416"/>
        <v>0</v>
      </c>
      <c r="H5376" s="40" t="e">
        <f t="shared" si="417"/>
        <v>#DIV/0!</v>
      </c>
      <c r="I5376">
        <f t="shared" si="418"/>
        <v>0</v>
      </c>
      <c r="J5376" s="40" t="e">
        <f t="shared" si="419"/>
        <v>#DIV/0!</v>
      </c>
      <c r="K5376" t="str">
        <f>+IFERROR(VLOOKUP(D5376,Table_1[#All],2,0),"")</f>
        <v/>
      </c>
    </row>
    <row r="5377" spans="6:11" ht="15" customHeight="1" x14ac:dyDescent="0.3">
      <c r="F5377" t="str">
        <f t="shared" si="415"/>
        <v>_</v>
      </c>
      <c r="G5377">
        <f t="shared" si="416"/>
        <v>0</v>
      </c>
      <c r="H5377" s="40" t="e">
        <f t="shared" si="417"/>
        <v>#DIV/0!</v>
      </c>
      <c r="I5377">
        <f t="shared" si="418"/>
        <v>0</v>
      </c>
      <c r="J5377" s="40" t="e">
        <f t="shared" si="419"/>
        <v>#DIV/0!</v>
      </c>
      <c r="K5377" t="str">
        <f>+IFERROR(VLOOKUP(D5377,Table_1[#All],2,0),"")</f>
        <v/>
      </c>
    </row>
    <row r="5378" spans="6:11" ht="15" customHeight="1" x14ac:dyDescent="0.3">
      <c r="F5378" t="str">
        <f t="shared" si="415"/>
        <v>_</v>
      </c>
      <c r="G5378">
        <f t="shared" si="416"/>
        <v>0</v>
      </c>
      <c r="H5378" s="40" t="e">
        <f t="shared" si="417"/>
        <v>#DIV/0!</v>
      </c>
      <c r="I5378">
        <f t="shared" si="418"/>
        <v>0</v>
      </c>
      <c r="J5378" s="40" t="e">
        <f t="shared" si="419"/>
        <v>#DIV/0!</v>
      </c>
      <c r="K5378" t="str">
        <f>+IFERROR(VLOOKUP(D5378,Table_1[#All],2,0),"")</f>
        <v/>
      </c>
    </row>
    <row r="5379" spans="6:11" ht="15" customHeight="1" x14ac:dyDescent="0.3">
      <c r="F5379" t="str">
        <f t="shared" ref="F5379:F5442" si="420">+CONCATENATE(A5379,"_",B5379)</f>
        <v>_</v>
      </c>
      <c r="G5379">
        <f t="shared" ref="G5379:G5442" si="421">+SUMIFS($E$2:$E$1048576,$D$2:$D$1048576,"00. VENDES",$F$2:$F$1048576,F5379)</f>
        <v>0</v>
      </c>
      <c r="H5379" s="40" t="e">
        <f t="shared" ref="H5379:H5442" si="422">+E5379/G5379</f>
        <v>#DIV/0!</v>
      </c>
      <c r="I5379">
        <f t="shared" ref="I5379:I5442" si="423">+SUMIFS($E$2:$E$9999,$D$2:$D$9999,"00. VENDES",$B$2:$B$9999,B5379)</f>
        <v>0</v>
      </c>
      <c r="J5379" s="40" t="e">
        <f t="shared" ref="J5379:J5442" si="424">+E5379/I5379</f>
        <v>#DIV/0!</v>
      </c>
      <c r="K5379" t="str">
        <f>+IFERROR(VLOOKUP(D5379,Table_1[#All],2,0),"")</f>
        <v/>
      </c>
    </row>
    <row r="5380" spans="6:11" ht="15" customHeight="1" x14ac:dyDescent="0.3">
      <c r="F5380" t="str">
        <f t="shared" si="420"/>
        <v>_</v>
      </c>
      <c r="G5380">
        <f t="shared" si="421"/>
        <v>0</v>
      </c>
      <c r="H5380" s="40" t="e">
        <f t="shared" si="422"/>
        <v>#DIV/0!</v>
      </c>
      <c r="I5380">
        <f t="shared" si="423"/>
        <v>0</v>
      </c>
      <c r="J5380" s="40" t="e">
        <f t="shared" si="424"/>
        <v>#DIV/0!</v>
      </c>
      <c r="K5380" t="str">
        <f>+IFERROR(VLOOKUP(D5380,Table_1[#All],2,0),"")</f>
        <v/>
      </c>
    </row>
    <row r="5381" spans="6:11" ht="15" customHeight="1" x14ac:dyDescent="0.3">
      <c r="F5381" t="str">
        <f t="shared" si="420"/>
        <v>_</v>
      </c>
      <c r="G5381">
        <f t="shared" si="421"/>
        <v>0</v>
      </c>
      <c r="H5381" s="40" t="e">
        <f t="shared" si="422"/>
        <v>#DIV/0!</v>
      </c>
      <c r="I5381">
        <f t="shared" si="423"/>
        <v>0</v>
      </c>
      <c r="J5381" s="40" t="e">
        <f t="shared" si="424"/>
        <v>#DIV/0!</v>
      </c>
      <c r="K5381" t="str">
        <f>+IFERROR(VLOOKUP(D5381,Table_1[#All],2,0),"")</f>
        <v/>
      </c>
    </row>
    <row r="5382" spans="6:11" ht="15" customHeight="1" x14ac:dyDescent="0.3">
      <c r="F5382" t="str">
        <f t="shared" si="420"/>
        <v>_</v>
      </c>
      <c r="G5382">
        <f t="shared" si="421"/>
        <v>0</v>
      </c>
      <c r="H5382" s="40" t="e">
        <f t="shared" si="422"/>
        <v>#DIV/0!</v>
      </c>
      <c r="I5382">
        <f t="shared" si="423"/>
        <v>0</v>
      </c>
      <c r="J5382" s="40" t="e">
        <f t="shared" si="424"/>
        <v>#DIV/0!</v>
      </c>
      <c r="K5382" t="str">
        <f>+IFERROR(VLOOKUP(D5382,Table_1[#All],2,0),"")</f>
        <v/>
      </c>
    </row>
    <row r="5383" spans="6:11" ht="15" customHeight="1" x14ac:dyDescent="0.3">
      <c r="F5383" t="str">
        <f t="shared" si="420"/>
        <v>_</v>
      </c>
      <c r="G5383">
        <f t="shared" si="421"/>
        <v>0</v>
      </c>
      <c r="H5383" s="40" t="e">
        <f t="shared" si="422"/>
        <v>#DIV/0!</v>
      </c>
      <c r="I5383">
        <f t="shared" si="423"/>
        <v>0</v>
      </c>
      <c r="J5383" s="40" t="e">
        <f t="shared" si="424"/>
        <v>#DIV/0!</v>
      </c>
      <c r="K5383" t="str">
        <f>+IFERROR(VLOOKUP(D5383,Table_1[#All],2,0),"")</f>
        <v/>
      </c>
    </row>
    <row r="5384" spans="6:11" ht="15" customHeight="1" x14ac:dyDescent="0.3">
      <c r="F5384" t="str">
        <f t="shared" si="420"/>
        <v>_</v>
      </c>
      <c r="G5384">
        <f t="shared" si="421"/>
        <v>0</v>
      </c>
      <c r="H5384" s="40" t="e">
        <f t="shared" si="422"/>
        <v>#DIV/0!</v>
      </c>
      <c r="I5384">
        <f t="shared" si="423"/>
        <v>0</v>
      </c>
      <c r="J5384" s="40" t="e">
        <f t="shared" si="424"/>
        <v>#DIV/0!</v>
      </c>
      <c r="K5384" t="str">
        <f>+IFERROR(VLOOKUP(D5384,Table_1[#All],2,0),"")</f>
        <v/>
      </c>
    </row>
    <row r="5385" spans="6:11" ht="15" customHeight="1" x14ac:dyDescent="0.3">
      <c r="F5385" t="str">
        <f t="shared" si="420"/>
        <v>_</v>
      </c>
      <c r="G5385">
        <f t="shared" si="421"/>
        <v>0</v>
      </c>
      <c r="H5385" s="40" t="e">
        <f t="shared" si="422"/>
        <v>#DIV/0!</v>
      </c>
      <c r="I5385">
        <f t="shared" si="423"/>
        <v>0</v>
      </c>
      <c r="J5385" s="40" t="e">
        <f t="shared" si="424"/>
        <v>#DIV/0!</v>
      </c>
      <c r="K5385" t="str">
        <f>+IFERROR(VLOOKUP(D5385,Table_1[#All],2,0),"")</f>
        <v/>
      </c>
    </row>
    <row r="5386" spans="6:11" ht="15" customHeight="1" x14ac:dyDescent="0.3">
      <c r="F5386" t="str">
        <f t="shared" si="420"/>
        <v>_</v>
      </c>
      <c r="G5386">
        <f t="shared" si="421"/>
        <v>0</v>
      </c>
      <c r="H5386" s="40" t="e">
        <f t="shared" si="422"/>
        <v>#DIV/0!</v>
      </c>
      <c r="I5386">
        <f t="shared" si="423"/>
        <v>0</v>
      </c>
      <c r="J5386" s="40" t="e">
        <f t="shared" si="424"/>
        <v>#DIV/0!</v>
      </c>
      <c r="K5386" t="str">
        <f>+IFERROR(VLOOKUP(D5386,Table_1[#All],2,0),"")</f>
        <v/>
      </c>
    </row>
    <row r="5387" spans="6:11" ht="15" customHeight="1" x14ac:dyDescent="0.3">
      <c r="F5387" t="str">
        <f t="shared" si="420"/>
        <v>_</v>
      </c>
      <c r="G5387">
        <f t="shared" si="421"/>
        <v>0</v>
      </c>
      <c r="H5387" s="40" t="e">
        <f t="shared" si="422"/>
        <v>#DIV/0!</v>
      </c>
      <c r="I5387">
        <f t="shared" si="423"/>
        <v>0</v>
      </c>
      <c r="J5387" s="40" t="e">
        <f t="shared" si="424"/>
        <v>#DIV/0!</v>
      </c>
      <c r="K5387" t="str">
        <f>+IFERROR(VLOOKUP(D5387,Table_1[#All],2,0),"")</f>
        <v/>
      </c>
    </row>
    <row r="5388" spans="6:11" ht="15" customHeight="1" x14ac:dyDescent="0.3">
      <c r="F5388" t="str">
        <f t="shared" si="420"/>
        <v>_</v>
      </c>
      <c r="G5388">
        <f t="shared" si="421"/>
        <v>0</v>
      </c>
      <c r="H5388" s="40" t="e">
        <f t="shared" si="422"/>
        <v>#DIV/0!</v>
      </c>
      <c r="I5388">
        <f t="shared" si="423"/>
        <v>0</v>
      </c>
      <c r="J5388" s="40" t="e">
        <f t="shared" si="424"/>
        <v>#DIV/0!</v>
      </c>
      <c r="K5388" t="str">
        <f>+IFERROR(VLOOKUP(D5388,Table_1[#All],2,0),"")</f>
        <v/>
      </c>
    </row>
    <row r="5389" spans="6:11" ht="15" customHeight="1" x14ac:dyDescent="0.3">
      <c r="F5389" t="str">
        <f t="shared" si="420"/>
        <v>_</v>
      </c>
      <c r="G5389">
        <f t="shared" si="421"/>
        <v>0</v>
      </c>
      <c r="H5389" s="40" t="e">
        <f t="shared" si="422"/>
        <v>#DIV/0!</v>
      </c>
      <c r="I5389">
        <f t="shared" si="423"/>
        <v>0</v>
      </c>
      <c r="J5389" s="40" t="e">
        <f t="shared" si="424"/>
        <v>#DIV/0!</v>
      </c>
      <c r="K5389" t="str">
        <f>+IFERROR(VLOOKUP(D5389,Table_1[#All],2,0),"")</f>
        <v/>
      </c>
    </row>
    <row r="5390" spans="6:11" ht="15" customHeight="1" x14ac:dyDescent="0.3">
      <c r="F5390" t="str">
        <f t="shared" si="420"/>
        <v>_</v>
      </c>
      <c r="G5390">
        <f t="shared" si="421"/>
        <v>0</v>
      </c>
      <c r="H5390" s="40" t="e">
        <f t="shared" si="422"/>
        <v>#DIV/0!</v>
      </c>
      <c r="I5390">
        <f t="shared" si="423"/>
        <v>0</v>
      </c>
      <c r="J5390" s="40" t="e">
        <f t="shared" si="424"/>
        <v>#DIV/0!</v>
      </c>
      <c r="K5390" t="str">
        <f>+IFERROR(VLOOKUP(D5390,Table_1[#All],2,0),"")</f>
        <v/>
      </c>
    </row>
    <row r="5391" spans="6:11" ht="15" customHeight="1" x14ac:dyDescent="0.3">
      <c r="F5391" t="str">
        <f t="shared" si="420"/>
        <v>_</v>
      </c>
      <c r="G5391">
        <f t="shared" si="421"/>
        <v>0</v>
      </c>
      <c r="H5391" s="40" t="e">
        <f t="shared" si="422"/>
        <v>#DIV/0!</v>
      </c>
      <c r="I5391">
        <f t="shared" si="423"/>
        <v>0</v>
      </c>
      <c r="J5391" s="40" t="e">
        <f t="shared" si="424"/>
        <v>#DIV/0!</v>
      </c>
      <c r="K5391" t="str">
        <f>+IFERROR(VLOOKUP(D5391,Table_1[#All],2,0),"")</f>
        <v/>
      </c>
    </row>
    <row r="5392" spans="6:11" ht="15" customHeight="1" x14ac:dyDescent="0.3">
      <c r="F5392" t="str">
        <f t="shared" si="420"/>
        <v>_</v>
      </c>
      <c r="G5392">
        <f t="shared" si="421"/>
        <v>0</v>
      </c>
      <c r="H5392" s="40" t="e">
        <f t="shared" si="422"/>
        <v>#DIV/0!</v>
      </c>
      <c r="I5392">
        <f t="shared" si="423"/>
        <v>0</v>
      </c>
      <c r="J5392" s="40" t="e">
        <f t="shared" si="424"/>
        <v>#DIV/0!</v>
      </c>
      <c r="K5392" t="str">
        <f>+IFERROR(VLOOKUP(D5392,Table_1[#All],2,0),"")</f>
        <v/>
      </c>
    </row>
    <row r="5393" spans="6:11" ht="15" customHeight="1" x14ac:dyDescent="0.3">
      <c r="F5393" t="str">
        <f t="shared" si="420"/>
        <v>_</v>
      </c>
      <c r="G5393">
        <f t="shared" si="421"/>
        <v>0</v>
      </c>
      <c r="H5393" s="40" t="e">
        <f t="shared" si="422"/>
        <v>#DIV/0!</v>
      </c>
      <c r="I5393">
        <f t="shared" si="423"/>
        <v>0</v>
      </c>
      <c r="J5393" s="40" t="e">
        <f t="shared" si="424"/>
        <v>#DIV/0!</v>
      </c>
      <c r="K5393" t="str">
        <f>+IFERROR(VLOOKUP(D5393,Table_1[#All],2,0),"")</f>
        <v/>
      </c>
    </row>
    <row r="5394" spans="6:11" ht="15" customHeight="1" x14ac:dyDescent="0.3">
      <c r="F5394" t="str">
        <f t="shared" si="420"/>
        <v>_</v>
      </c>
      <c r="G5394">
        <f t="shared" si="421"/>
        <v>0</v>
      </c>
      <c r="H5394" s="40" t="e">
        <f t="shared" si="422"/>
        <v>#DIV/0!</v>
      </c>
      <c r="I5394">
        <f t="shared" si="423"/>
        <v>0</v>
      </c>
      <c r="J5394" s="40" t="e">
        <f t="shared" si="424"/>
        <v>#DIV/0!</v>
      </c>
      <c r="K5394" t="str">
        <f>+IFERROR(VLOOKUP(D5394,Table_1[#All],2,0),"")</f>
        <v/>
      </c>
    </row>
    <row r="5395" spans="6:11" ht="15" customHeight="1" x14ac:dyDescent="0.3">
      <c r="F5395" t="str">
        <f t="shared" si="420"/>
        <v>_</v>
      </c>
      <c r="G5395">
        <f t="shared" si="421"/>
        <v>0</v>
      </c>
      <c r="H5395" s="40" t="e">
        <f t="shared" si="422"/>
        <v>#DIV/0!</v>
      </c>
      <c r="I5395">
        <f t="shared" si="423"/>
        <v>0</v>
      </c>
      <c r="J5395" s="40" t="e">
        <f t="shared" si="424"/>
        <v>#DIV/0!</v>
      </c>
      <c r="K5395" t="str">
        <f>+IFERROR(VLOOKUP(D5395,Table_1[#All],2,0),"")</f>
        <v/>
      </c>
    </row>
    <row r="5396" spans="6:11" ht="15" customHeight="1" x14ac:dyDescent="0.3">
      <c r="F5396" t="str">
        <f t="shared" si="420"/>
        <v>_</v>
      </c>
      <c r="G5396">
        <f t="shared" si="421"/>
        <v>0</v>
      </c>
      <c r="H5396" s="40" t="e">
        <f t="shared" si="422"/>
        <v>#DIV/0!</v>
      </c>
      <c r="I5396">
        <f t="shared" si="423"/>
        <v>0</v>
      </c>
      <c r="J5396" s="40" t="e">
        <f t="shared" si="424"/>
        <v>#DIV/0!</v>
      </c>
      <c r="K5396" t="str">
        <f>+IFERROR(VLOOKUP(D5396,Table_1[#All],2,0),"")</f>
        <v/>
      </c>
    </row>
    <row r="5397" spans="6:11" ht="15" customHeight="1" x14ac:dyDescent="0.3">
      <c r="F5397" t="str">
        <f t="shared" si="420"/>
        <v>_</v>
      </c>
      <c r="G5397">
        <f t="shared" si="421"/>
        <v>0</v>
      </c>
      <c r="H5397" s="40" t="e">
        <f t="shared" si="422"/>
        <v>#DIV/0!</v>
      </c>
      <c r="I5397">
        <f t="shared" si="423"/>
        <v>0</v>
      </c>
      <c r="J5397" s="40" t="e">
        <f t="shared" si="424"/>
        <v>#DIV/0!</v>
      </c>
      <c r="K5397" t="str">
        <f>+IFERROR(VLOOKUP(D5397,Table_1[#All],2,0),"")</f>
        <v/>
      </c>
    </row>
    <row r="5398" spans="6:11" ht="15" customHeight="1" x14ac:dyDescent="0.3">
      <c r="F5398" t="str">
        <f t="shared" si="420"/>
        <v>_</v>
      </c>
      <c r="G5398">
        <f t="shared" si="421"/>
        <v>0</v>
      </c>
      <c r="H5398" s="40" t="e">
        <f t="shared" si="422"/>
        <v>#DIV/0!</v>
      </c>
      <c r="I5398">
        <f t="shared" si="423"/>
        <v>0</v>
      </c>
      <c r="J5398" s="40" t="e">
        <f t="shared" si="424"/>
        <v>#DIV/0!</v>
      </c>
      <c r="K5398" t="str">
        <f>+IFERROR(VLOOKUP(D5398,Table_1[#All],2,0),"")</f>
        <v/>
      </c>
    </row>
    <row r="5399" spans="6:11" ht="15" customHeight="1" x14ac:dyDescent="0.3">
      <c r="F5399" t="str">
        <f t="shared" si="420"/>
        <v>_</v>
      </c>
      <c r="G5399">
        <f t="shared" si="421"/>
        <v>0</v>
      </c>
      <c r="H5399" s="40" t="e">
        <f t="shared" si="422"/>
        <v>#DIV/0!</v>
      </c>
      <c r="I5399">
        <f t="shared" si="423"/>
        <v>0</v>
      </c>
      <c r="J5399" s="40" t="e">
        <f t="shared" si="424"/>
        <v>#DIV/0!</v>
      </c>
      <c r="K5399" t="str">
        <f>+IFERROR(VLOOKUP(D5399,Table_1[#All],2,0),"")</f>
        <v/>
      </c>
    </row>
    <row r="5400" spans="6:11" ht="15" customHeight="1" x14ac:dyDescent="0.3">
      <c r="F5400" t="str">
        <f t="shared" si="420"/>
        <v>_</v>
      </c>
      <c r="G5400">
        <f t="shared" si="421"/>
        <v>0</v>
      </c>
      <c r="H5400" s="40" t="e">
        <f t="shared" si="422"/>
        <v>#DIV/0!</v>
      </c>
      <c r="I5400">
        <f t="shared" si="423"/>
        <v>0</v>
      </c>
      <c r="J5400" s="40" t="e">
        <f t="shared" si="424"/>
        <v>#DIV/0!</v>
      </c>
      <c r="K5400" t="str">
        <f>+IFERROR(VLOOKUP(D5400,Table_1[#All],2,0),"")</f>
        <v/>
      </c>
    </row>
    <row r="5401" spans="6:11" ht="15" customHeight="1" x14ac:dyDescent="0.3">
      <c r="F5401" t="str">
        <f t="shared" si="420"/>
        <v>_</v>
      </c>
      <c r="G5401">
        <f t="shared" si="421"/>
        <v>0</v>
      </c>
      <c r="H5401" s="40" t="e">
        <f t="shared" si="422"/>
        <v>#DIV/0!</v>
      </c>
      <c r="I5401">
        <f t="shared" si="423"/>
        <v>0</v>
      </c>
      <c r="J5401" s="40" t="e">
        <f t="shared" si="424"/>
        <v>#DIV/0!</v>
      </c>
      <c r="K5401" t="str">
        <f>+IFERROR(VLOOKUP(D5401,Table_1[#All],2,0),"")</f>
        <v/>
      </c>
    </row>
    <row r="5402" spans="6:11" ht="15" customHeight="1" x14ac:dyDescent="0.3">
      <c r="F5402" t="str">
        <f t="shared" si="420"/>
        <v>_</v>
      </c>
      <c r="G5402">
        <f t="shared" si="421"/>
        <v>0</v>
      </c>
      <c r="H5402" s="40" t="e">
        <f t="shared" si="422"/>
        <v>#DIV/0!</v>
      </c>
      <c r="I5402">
        <f t="shared" si="423"/>
        <v>0</v>
      </c>
      <c r="J5402" s="40" t="e">
        <f t="shared" si="424"/>
        <v>#DIV/0!</v>
      </c>
      <c r="K5402" t="str">
        <f>+IFERROR(VLOOKUP(D5402,Table_1[#All],2,0),"")</f>
        <v/>
      </c>
    </row>
    <row r="5403" spans="6:11" ht="15" customHeight="1" x14ac:dyDescent="0.3">
      <c r="F5403" t="str">
        <f t="shared" si="420"/>
        <v>_</v>
      </c>
      <c r="G5403">
        <f t="shared" si="421"/>
        <v>0</v>
      </c>
      <c r="H5403" s="40" t="e">
        <f t="shared" si="422"/>
        <v>#DIV/0!</v>
      </c>
      <c r="I5403">
        <f t="shared" si="423"/>
        <v>0</v>
      </c>
      <c r="J5403" s="40" t="e">
        <f t="shared" si="424"/>
        <v>#DIV/0!</v>
      </c>
      <c r="K5403" t="str">
        <f>+IFERROR(VLOOKUP(D5403,Table_1[#All],2,0),"")</f>
        <v/>
      </c>
    </row>
    <row r="5404" spans="6:11" ht="15" customHeight="1" x14ac:dyDescent="0.3">
      <c r="F5404" t="str">
        <f t="shared" si="420"/>
        <v>_</v>
      </c>
      <c r="G5404">
        <f t="shared" si="421"/>
        <v>0</v>
      </c>
      <c r="H5404" s="40" t="e">
        <f t="shared" si="422"/>
        <v>#DIV/0!</v>
      </c>
      <c r="I5404">
        <f t="shared" si="423"/>
        <v>0</v>
      </c>
      <c r="J5404" s="40" t="e">
        <f t="shared" si="424"/>
        <v>#DIV/0!</v>
      </c>
      <c r="K5404" t="str">
        <f>+IFERROR(VLOOKUP(D5404,Table_1[#All],2,0),"")</f>
        <v/>
      </c>
    </row>
    <row r="5405" spans="6:11" ht="15" customHeight="1" x14ac:dyDescent="0.3">
      <c r="F5405" t="str">
        <f t="shared" si="420"/>
        <v>_</v>
      </c>
      <c r="G5405">
        <f t="shared" si="421"/>
        <v>0</v>
      </c>
      <c r="H5405" s="40" t="e">
        <f t="shared" si="422"/>
        <v>#DIV/0!</v>
      </c>
      <c r="I5405">
        <f t="shared" si="423"/>
        <v>0</v>
      </c>
      <c r="J5405" s="40" t="e">
        <f t="shared" si="424"/>
        <v>#DIV/0!</v>
      </c>
      <c r="K5405" t="str">
        <f>+IFERROR(VLOOKUP(D5405,Table_1[#All],2,0),"")</f>
        <v/>
      </c>
    </row>
    <row r="5406" spans="6:11" ht="15" customHeight="1" x14ac:dyDescent="0.3">
      <c r="F5406" t="str">
        <f t="shared" si="420"/>
        <v>_</v>
      </c>
      <c r="G5406">
        <f t="shared" si="421"/>
        <v>0</v>
      </c>
      <c r="H5406" s="40" t="e">
        <f t="shared" si="422"/>
        <v>#DIV/0!</v>
      </c>
      <c r="I5406">
        <f t="shared" si="423"/>
        <v>0</v>
      </c>
      <c r="J5406" s="40" t="e">
        <f t="shared" si="424"/>
        <v>#DIV/0!</v>
      </c>
      <c r="K5406" t="str">
        <f>+IFERROR(VLOOKUP(D5406,Table_1[#All],2,0),"")</f>
        <v/>
      </c>
    </row>
    <row r="5407" spans="6:11" ht="15" customHeight="1" x14ac:dyDescent="0.3">
      <c r="F5407" t="str">
        <f t="shared" si="420"/>
        <v>_</v>
      </c>
      <c r="G5407">
        <f t="shared" si="421"/>
        <v>0</v>
      </c>
      <c r="H5407" s="40" t="e">
        <f t="shared" si="422"/>
        <v>#DIV/0!</v>
      </c>
      <c r="I5407">
        <f t="shared" si="423"/>
        <v>0</v>
      </c>
      <c r="J5407" s="40" t="e">
        <f t="shared" si="424"/>
        <v>#DIV/0!</v>
      </c>
      <c r="K5407" t="str">
        <f>+IFERROR(VLOOKUP(D5407,Table_1[#All],2,0),"")</f>
        <v/>
      </c>
    </row>
    <row r="5408" spans="6:11" ht="15" customHeight="1" x14ac:dyDescent="0.3">
      <c r="F5408" t="str">
        <f t="shared" si="420"/>
        <v>_</v>
      </c>
      <c r="G5408">
        <f t="shared" si="421"/>
        <v>0</v>
      </c>
      <c r="H5408" s="40" t="e">
        <f t="shared" si="422"/>
        <v>#DIV/0!</v>
      </c>
      <c r="I5408">
        <f t="shared" si="423"/>
        <v>0</v>
      </c>
      <c r="J5408" s="40" t="e">
        <f t="shared" si="424"/>
        <v>#DIV/0!</v>
      </c>
      <c r="K5408" t="str">
        <f>+IFERROR(VLOOKUP(D5408,Table_1[#All],2,0),"")</f>
        <v/>
      </c>
    </row>
    <row r="5409" spans="6:11" ht="15" customHeight="1" x14ac:dyDescent="0.3">
      <c r="F5409" t="str">
        <f t="shared" si="420"/>
        <v>_</v>
      </c>
      <c r="G5409">
        <f t="shared" si="421"/>
        <v>0</v>
      </c>
      <c r="H5409" s="40" t="e">
        <f t="shared" si="422"/>
        <v>#DIV/0!</v>
      </c>
      <c r="I5409">
        <f t="shared" si="423"/>
        <v>0</v>
      </c>
      <c r="J5409" s="40" t="e">
        <f t="shared" si="424"/>
        <v>#DIV/0!</v>
      </c>
      <c r="K5409" t="str">
        <f>+IFERROR(VLOOKUP(D5409,Table_1[#All],2,0),"")</f>
        <v/>
      </c>
    </row>
    <row r="5410" spans="6:11" ht="15" customHeight="1" x14ac:dyDescent="0.3">
      <c r="F5410" t="str">
        <f t="shared" si="420"/>
        <v>_</v>
      </c>
      <c r="G5410">
        <f t="shared" si="421"/>
        <v>0</v>
      </c>
      <c r="H5410" s="40" t="e">
        <f t="shared" si="422"/>
        <v>#DIV/0!</v>
      </c>
      <c r="I5410">
        <f t="shared" si="423"/>
        <v>0</v>
      </c>
      <c r="J5410" s="40" t="e">
        <f t="shared" si="424"/>
        <v>#DIV/0!</v>
      </c>
      <c r="K5410" t="str">
        <f>+IFERROR(VLOOKUP(D5410,Table_1[#All],2,0),"")</f>
        <v/>
      </c>
    </row>
    <row r="5411" spans="6:11" ht="15" customHeight="1" x14ac:dyDescent="0.3">
      <c r="F5411" t="str">
        <f t="shared" si="420"/>
        <v>_</v>
      </c>
      <c r="G5411">
        <f t="shared" si="421"/>
        <v>0</v>
      </c>
      <c r="H5411" s="40" t="e">
        <f t="shared" si="422"/>
        <v>#DIV/0!</v>
      </c>
      <c r="I5411">
        <f t="shared" si="423"/>
        <v>0</v>
      </c>
      <c r="J5411" s="40" t="e">
        <f t="shared" si="424"/>
        <v>#DIV/0!</v>
      </c>
      <c r="K5411" t="str">
        <f>+IFERROR(VLOOKUP(D5411,Table_1[#All],2,0),"")</f>
        <v/>
      </c>
    </row>
    <row r="5412" spans="6:11" ht="15" customHeight="1" x14ac:dyDescent="0.3">
      <c r="F5412" t="str">
        <f t="shared" si="420"/>
        <v>_</v>
      </c>
      <c r="G5412">
        <f t="shared" si="421"/>
        <v>0</v>
      </c>
      <c r="H5412" s="40" t="e">
        <f t="shared" si="422"/>
        <v>#DIV/0!</v>
      </c>
      <c r="I5412">
        <f t="shared" si="423"/>
        <v>0</v>
      </c>
      <c r="J5412" s="40" t="e">
        <f t="shared" si="424"/>
        <v>#DIV/0!</v>
      </c>
      <c r="K5412" t="str">
        <f>+IFERROR(VLOOKUP(D5412,Table_1[#All],2,0),"")</f>
        <v/>
      </c>
    </row>
    <row r="5413" spans="6:11" ht="15" customHeight="1" x14ac:dyDescent="0.3">
      <c r="F5413" t="str">
        <f t="shared" si="420"/>
        <v>_</v>
      </c>
      <c r="G5413">
        <f t="shared" si="421"/>
        <v>0</v>
      </c>
      <c r="H5413" s="40" t="e">
        <f t="shared" si="422"/>
        <v>#DIV/0!</v>
      </c>
      <c r="I5413">
        <f t="shared" si="423"/>
        <v>0</v>
      </c>
      <c r="J5413" s="40" t="e">
        <f t="shared" si="424"/>
        <v>#DIV/0!</v>
      </c>
      <c r="K5413" t="str">
        <f>+IFERROR(VLOOKUP(D5413,Table_1[#All],2,0),"")</f>
        <v/>
      </c>
    </row>
    <row r="5414" spans="6:11" ht="15" customHeight="1" x14ac:dyDescent="0.3">
      <c r="F5414" t="str">
        <f t="shared" si="420"/>
        <v>_</v>
      </c>
      <c r="G5414">
        <f t="shared" si="421"/>
        <v>0</v>
      </c>
      <c r="H5414" s="40" t="e">
        <f t="shared" si="422"/>
        <v>#DIV/0!</v>
      </c>
      <c r="I5414">
        <f t="shared" si="423"/>
        <v>0</v>
      </c>
      <c r="J5414" s="40" t="e">
        <f t="shared" si="424"/>
        <v>#DIV/0!</v>
      </c>
      <c r="K5414" t="str">
        <f>+IFERROR(VLOOKUP(D5414,Table_1[#All],2,0),"")</f>
        <v/>
      </c>
    </row>
    <row r="5415" spans="6:11" ht="15" customHeight="1" x14ac:dyDescent="0.3">
      <c r="F5415" t="str">
        <f t="shared" si="420"/>
        <v>_</v>
      </c>
      <c r="G5415">
        <f t="shared" si="421"/>
        <v>0</v>
      </c>
      <c r="H5415" s="40" t="e">
        <f t="shared" si="422"/>
        <v>#DIV/0!</v>
      </c>
      <c r="I5415">
        <f t="shared" si="423"/>
        <v>0</v>
      </c>
      <c r="J5415" s="40" t="e">
        <f t="shared" si="424"/>
        <v>#DIV/0!</v>
      </c>
      <c r="K5415" t="str">
        <f>+IFERROR(VLOOKUP(D5415,Table_1[#All],2,0),"")</f>
        <v/>
      </c>
    </row>
    <row r="5416" spans="6:11" ht="15" customHeight="1" x14ac:dyDescent="0.3">
      <c r="F5416" t="str">
        <f t="shared" si="420"/>
        <v>_</v>
      </c>
      <c r="G5416">
        <f t="shared" si="421"/>
        <v>0</v>
      </c>
      <c r="H5416" s="40" t="e">
        <f t="shared" si="422"/>
        <v>#DIV/0!</v>
      </c>
      <c r="I5416">
        <f t="shared" si="423"/>
        <v>0</v>
      </c>
      <c r="J5416" s="40" t="e">
        <f t="shared" si="424"/>
        <v>#DIV/0!</v>
      </c>
      <c r="K5416" t="str">
        <f>+IFERROR(VLOOKUP(D5416,Table_1[#All],2,0),"")</f>
        <v/>
      </c>
    </row>
    <row r="5417" spans="6:11" ht="15" customHeight="1" x14ac:dyDescent="0.3">
      <c r="F5417" t="str">
        <f t="shared" si="420"/>
        <v>_</v>
      </c>
      <c r="G5417">
        <f t="shared" si="421"/>
        <v>0</v>
      </c>
      <c r="H5417" s="40" t="e">
        <f t="shared" si="422"/>
        <v>#DIV/0!</v>
      </c>
      <c r="I5417">
        <f t="shared" si="423"/>
        <v>0</v>
      </c>
      <c r="J5417" s="40" t="e">
        <f t="shared" si="424"/>
        <v>#DIV/0!</v>
      </c>
      <c r="K5417" t="str">
        <f>+IFERROR(VLOOKUP(D5417,Table_1[#All],2,0),"")</f>
        <v/>
      </c>
    </row>
    <row r="5418" spans="6:11" ht="15" customHeight="1" x14ac:dyDescent="0.3">
      <c r="F5418" t="str">
        <f t="shared" si="420"/>
        <v>_</v>
      </c>
      <c r="G5418">
        <f t="shared" si="421"/>
        <v>0</v>
      </c>
      <c r="H5418" s="40" t="e">
        <f t="shared" si="422"/>
        <v>#DIV/0!</v>
      </c>
      <c r="I5418">
        <f t="shared" si="423"/>
        <v>0</v>
      </c>
      <c r="J5418" s="40" t="e">
        <f t="shared" si="424"/>
        <v>#DIV/0!</v>
      </c>
      <c r="K5418" t="str">
        <f>+IFERROR(VLOOKUP(D5418,Table_1[#All],2,0),"")</f>
        <v/>
      </c>
    </row>
    <row r="5419" spans="6:11" ht="15" customHeight="1" x14ac:dyDescent="0.3">
      <c r="F5419" t="str">
        <f t="shared" si="420"/>
        <v>_</v>
      </c>
      <c r="G5419">
        <f t="shared" si="421"/>
        <v>0</v>
      </c>
      <c r="H5419" s="40" t="e">
        <f t="shared" si="422"/>
        <v>#DIV/0!</v>
      </c>
      <c r="I5419">
        <f t="shared" si="423"/>
        <v>0</v>
      </c>
      <c r="J5419" s="40" t="e">
        <f t="shared" si="424"/>
        <v>#DIV/0!</v>
      </c>
      <c r="K5419" t="str">
        <f>+IFERROR(VLOOKUP(D5419,Table_1[#All],2,0),"")</f>
        <v/>
      </c>
    </row>
    <row r="5420" spans="6:11" ht="15" customHeight="1" x14ac:dyDescent="0.3">
      <c r="F5420" t="str">
        <f t="shared" si="420"/>
        <v>_</v>
      </c>
      <c r="G5420">
        <f t="shared" si="421"/>
        <v>0</v>
      </c>
      <c r="H5420" s="40" t="e">
        <f t="shared" si="422"/>
        <v>#DIV/0!</v>
      </c>
      <c r="I5420">
        <f t="shared" si="423"/>
        <v>0</v>
      </c>
      <c r="J5420" s="40" t="e">
        <f t="shared" si="424"/>
        <v>#DIV/0!</v>
      </c>
      <c r="K5420" t="str">
        <f>+IFERROR(VLOOKUP(D5420,Table_1[#All],2,0),"")</f>
        <v/>
      </c>
    </row>
    <row r="5421" spans="6:11" ht="15" customHeight="1" x14ac:dyDescent="0.3">
      <c r="F5421" t="str">
        <f t="shared" si="420"/>
        <v>_</v>
      </c>
      <c r="G5421">
        <f t="shared" si="421"/>
        <v>0</v>
      </c>
      <c r="H5421" s="40" t="e">
        <f t="shared" si="422"/>
        <v>#DIV/0!</v>
      </c>
      <c r="I5421">
        <f t="shared" si="423"/>
        <v>0</v>
      </c>
      <c r="J5421" s="40" t="e">
        <f t="shared" si="424"/>
        <v>#DIV/0!</v>
      </c>
      <c r="K5421" t="str">
        <f>+IFERROR(VLOOKUP(D5421,Table_1[#All],2,0),"")</f>
        <v/>
      </c>
    </row>
    <row r="5422" spans="6:11" ht="15" customHeight="1" x14ac:dyDescent="0.3">
      <c r="F5422" t="str">
        <f t="shared" si="420"/>
        <v>_</v>
      </c>
      <c r="G5422">
        <f t="shared" si="421"/>
        <v>0</v>
      </c>
      <c r="H5422" s="40" t="e">
        <f t="shared" si="422"/>
        <v>#DIV/0!</v>
      </c>
      <c r="I5422">
        <f t="shared" si="423"/>
        <v>0</v>
      </c>
      <c r="J5422" s="40" t="e">
        <f t="shared" si="424"/>
        <v>#DIV/0!</v>
      </c>
      <c r="K5422" t="str">
        <f>+IFERROR(VLOOKUP(D5422,Table_1[#All],2,0),"")</f>
        <v/>
      </c>
    </row>
    <row r="5423" spans="6:11" ht="15" customHeight="1" x14ac:dyDescent="0.3">
      <c r="F5423" t="str">
        <f t="shared" si="420"/>
        <v>_</v>
      </c>
      <c r="G5423">
        <f t="shared" si="421"/>
        <v>0</v>
      </c>
      <c r="H5423" s="40" t="e">
        <f t="shared" si="422"/>
        <v>#DIV/0!</v>
      </c>
      <c r="I5423">
        <f t="shared" si="423"/>
        <v>0</v>
      </c>
      <c r="J5423" s="40" t="e">
        <f t="shared" si="424"/>
        <v>#DIV/0!</v>
      </c>
      <c r="K5423" t="str">
        <f>+IFERROR(VLOOKUP(D5423,Table_1[#All],2,0),"")</f>
        <v/>
      </c>
    </row>
    <row r="5424" spans="6:11" ht="15" customHeight="1" x14ac:dyDescent="0.3">
      <c r="F5424" t="str">
        <f t="shared" si="420"/>
        <v>_</v>
      </c>
      <c r="G5424">
        <f t="shared" si="421"/>
        <v>0</v>
      </c>
      <c r="H5424" s="40" t="e">
        <f t="shared" si="422"/>
        <v>#DIV/0!</v>
      </c>
      <c r="I5424">
        <f t="shared" si="423"/>
        <v>0</v>
      </c>
      <c r="J5424" s="40" t="e">
        <f t="shared" si="424"/>
        <v>#DIV/0!</v>
      </c>
      <c r="K5424" t="str">
        <f>+IFERROR(VLOOKUP(D5424,Table_1[#All],2,0),"")</f>
        <v/>
      </c>
    </row>
    <row r="5425" spans="6:11" ht="15" customHeight="1" x14ac:dyDescent="0.3">
      <c r="F5425" t="str">
        <f t="shared" si="420"/>
        <v>_</v>
      </c>
      <c r="G5425">
        <f t="shared" si="421"/>
        <v>0</v>
      </c>
      <c r="H5425" s="40" t="e">
        <f t="shared" si="422"/>
        <v>#DIV/0!</v>
      </c>
      <c r="I5425">
        <f t="shared" si="423"/>
        <v>0</v>
      </c>
      <c r="J5425" s="40" t="e">
        <f t="shared" si="424"/>
        <v>#DIV/0!</v>
      </c>
      <c r="K5425" t="str">
        <f>+IFERROR(VLOOKUP(D5425,Table_1[#All],2,0),"")</f>
        <v/>
      </c>
    </row>
    <row r="5426" spans="6:11" ht="15" customHeight="1" x14ac:dyDescent="0.3">
      <c r="F5426" t="str">
        <f t="shared" si="420"/>
        <v>_</v>
      </c>
      <c r="G5426">
        <f t="shared" si="421"/>
        <v>0</v>
      </c>
      <c r="H5426" s="40" t="e">
        <f t="shared" si="422"/>
        <v>#DIV/0!</v>
      </c>
      <c r="I5426">
        <f t="shared" si="423"/>
        <v>0</v>
      </c>
      <c r="J5426" s="40" t="e">
        <f t="shared" si="424"/>
        <v>#DIV/0!</v>
      </c>
      <c r="K5426" t="str">
        <f>+IFERROR(VLOOKUP(D5426,Table_1[#All],2,0),"")</f>
        <v/>
      </c>
    </row>
    <row r="5427" spans="6:11" ht="15" customHeight="1" x14ac:dyDescent="0.3">
      <c r="F5427" t="str">
        <f t="shared" si="420"/>
        <v>_</v>
      </c>
      <c r="G5427">
        <f t="shared" si="421"/>
        <v>0</v>
      </c>
      <c r="H5427" s="40" t="e">
        <f t="shared" si="422"/>
        <v>#DIV/0!</v>
      </c>
      <c r="I5427">
        <f t="shared" si="423"/>
        <v>0</v>
      </c>
      <c r="J5427" s="40" t="e">
        <f t="shared" si="424"/>
        <v>#DIV/0!</v>
      </c>
      <c r="K5427" t="str">
        <f>+IFERROR(VLOOKUP(D5427,Table_1[#All],2,0),"")</f>
        <v/>
      </c>
    </row>
    <row r="5428" spans="6:11" ht="15" customHeight="1" x14ac:dyDescent="0.3">
      <c r="F5428" t="str">
        <f t="shared" si="420"/>
        <v>_</v>
      </c>
      <c r="G5428">
        <f t="shared" si="421"/>
        <v>0</v>
      </c>
      <c r="H5428" s="40" t="e">
        <f t="shared" si="422"/>
        <v>#DIV/0!</v>
      </c>
      <c r="I5428">
        <f t="shared" si="423"/>
        <v>0</v>
      </c>
      <c r="J5428" s="40" t="e">
        <f t="shared" si="424"/>
        <v>#DIV/0!</v>
      </c>
      <c r="K5428" t="str">
        <f>+IFERROR(VLOOKUP(D5428,Table_1[#All],2,0),"")</f>
        <v/>
      </c>
    </row>
    <row r="5429" spans="6:11" ht="15" customHeight="1" x14ac:dyDescent="0.3">
      <c r="F5429" t="str">
        <f t="shared" si="420"/>
        <v>_</v>
      </c>
      <c r="G5429">
        <f t="shared" si="421"/>
        <v>0</v>
      </c>
      <c r="H5429" s="40" t="e">
        <f t="shared" si="422"/>
        <v>#DIV/0!</v>
      </c>
      <c r="I5429">
        <f t="shared" si="423"/>
        <v>0</v>
      </c>
      <c r="J5429" s="40" t="e">
        <f t="shared" si="424"/>
        <v>#DIV/0!</v>
      </c>
      <c r="K5429" t="str">
        <f>+IFERROR(VLOOKUP(D5429,Table_1[#All],2,0),"")</f>
        <v/>
      </c>
    </row>
    <row r="5430" spans="6:11" ht="15" customHeight="1" x14ac:dyDescent="0.3">
      <c r="F5430" t="str">
        <f t="shared" si="420"/>
        <v>_</v>
      </c>
      <c r="G5430">
        <f t="shared" si="421"/>
        <v>0</v>
      </c>
      <c r="H5430" s="40" t="e">
        <f t="shared" si="422"/>
        <v>#DIV/0!</v>
      </c>
      <c r="I5430">
        <f t="shared" si="423"/>
        <v>0</v>
      </c>
      <c r="J5430" s="40" t="e">
        <f t="shared" si="424"/>
        <v>#DIV/0!</v>
      </c>
      <c r="K5430" t="str">
        <f>+IFERROR(VLOOKUP(D5430,Table_1[#All],2,0),"")</f>
        <v/>
      </c>
    </row>
    <row r="5431" spans="6:11" ht="15" customHeight="1" x14ac:dyDescent="0.3">
      <c r="F5431" t="str">
        <f t="shared" si="420"/>
        <v>_</v>
      </c>
      <c r="G5431">
        <f t="shared" si="421"/>
        <v>0</v>
      </c>
      <c r="H5431" s="40" t="e">
        <f t="shared" si="422"/>
        <v>#DIV/0!</v>
      </c>
      <c r="I5431">
        <f t="shared" si="423"/>
        <v>0</v>
      </c>
      <c r="J5431" s="40" t="e">
        <f t="shared" si="424"/>
        <v>#DIV/0!</v>
      </c>
      <c r="K5431" t="str">
        <f>+IFERROR(VLOOKUP(D5431,Table_1[#All],2,0),"")</f>
        <v/>
      </c>
    </row>
    <row r="5432" spans="6:11" ht="15" customHeight="1" x14ac:dyDescent="0.3">
      <c r="F5432" t="str">
        <f t="shared" si="420"/>
        <v>_</v>
      </c>
      <c r="G5432">
        <f t="shared" si="421"/>
        <v>0</v>
      </c>
      <c r="H5432" s="40" t="e">
        <f t="shared" si="422"/>
        <v>#DIV/0!</v>
      </c>
      <c r="I5432">
        <f t="shared" si="423"/>
        <v>0</v>
      </c>
      <c r="J5432" s="40" t="e">
        <f t="shared" si="424"/>
        <v>#DIV/0!</v>
      </c>
      <c r="K5432" t="str">
        <f>+IFERROR(VLOOKUP(D5432,Table_1[#All],2,0),"")</f>
        <v/>
      </c>
    </row>
    <row r="5433" spans="6:11" ht="15" customHeight="1" x14ac:dyDescent="0.3">
      <c r="F5433" t="str">
        <f t="shared" si="420"/>
        <v>_</v>
      </c>
      <c r="G5433">
        <f t="shared" si="421"/>
        <v>0</v>
      </c>
      <c r="H5433" s="40" t="e">
        <f t="shared" si="422"/>
        <v>#DIV/0!</v>
      </c>
      <c r="I5433">
        <f t="shared" si="423"/>
        <v>0</v>
      </c>
      <c r="J5433" s="40" t="e">
        <f t="shared" si="424"/>
        <v>#DIV/0!</v>
      </c>
      <c r="K5433" t="str">
        <f>+IFERROR(VLOOKUP(D5433,Table_1[#All],2,0),"")</f>
        <v/>
      </c>
    </row>
    <row r="5434" spans="6:11" ht="15" customHeight="1" x14ac:dyDescent="0.3">
      <c r="F5434" t="str">
        <f t="shared" si="420"/>
        <v>_</v>
      </c>
      <c r="G5434">
        <f t="shared" si="421"/>
        <v>0</v>
      </c>
      <c r="H5434" s="40" t="e">
        <f t="shared" si="422"/>
        <v>#DIV/0!</v>
      </c>
      <c r="I5434">
        <f t="shared" si="423"/>
        <v>0</v>
      </c>
      <c r="J5434" s="40" t="e">
        <f t="shared" si="424"/>
        <v>#DIV/0!</v>
      </c>
      <c r="K5434" t="str">
        <f>+IFERROR(VLOOKUP(D5434,Table_1[#All],2,0),"")</f>
        <v/>
      </c>
    </row>
    <row r="5435" spans="6:11" ht="15" customHeight="1" x14ac:dyDescent="0.3">
      <c r="F5435" t="str">
        <f t="shared" si="420"/>
        <v>_</v>
      </c>
      <c r="G5435">
        <f t="shared" si="421"/>
        <v>0</v>
      </c>
      <c r="H5435" s="40" t="e">
        <f t="shared" si="422"/>
        <v>#DIV/0!</v>
      </c>
      <c r="I5435">
        <f t="shared" si="423"/>
        <v>0</v>
      </c>
      <c r="J5435" s="40" t="e">
        <f t="shared" si="424"/>
        <v>#DIV/0!</v>
      </c>
      <c r="K5435" t="str">
        <f>+IFERROR(VLOOKUP(D5435,Table_1[#All],2,0),"")</f>
        <v/>
      </c>
    </row>
    <row r="5436" spans="6:11" ht="15" customHeight="1" x14ac:dyDescent="0.3">
      <c r="F5436" t="str">
        <f t="shared" si="420"/>
        <v>_</v>
      </c>
      <c r="G5436">
        <f t="shared" si="421"/>
        <v>0</v>
      </c>
      <c r="H5436" s="40" t="e">
        <f t="shared" si="422"/>
        <v>#DIV/0!</v>
      </c>
      <c r="I5436">
        <f t="shared" si="423"/>
        <v>0</v>
      </c>
      <c r="J5436" s="40" t="e">
        <f t="shared" si="424"/>
        <v>#DIV/0!</v>
      </c>
      <c r="K5436" t="str">
        <f>+IFERROR(VLOOKUP(D5436,Table_1[#All],2,0),"")</f>
        <v/>
      </c>
    </row>
    <row r="5437" spans="6:11" ht="15" customHeight="1" x14ac:dyDescent="0.3">
      <c r="F5437" t="str">
        <f t="shared" si="420"/>
        <v>_</v>
      </c>
      <c r="G5437">
        <f t="shared" si="421"/>
        <v>0</v>
      </c>
      <c r="H5437" s="40" t="e">
        <f t="shared" si="422"/>
        <v>#DIV/0!</v>
      </c>
      <c r="I5437">
        <f t="shared" si="423"/>
        <v>0</v>
      </c>
      <c r="J5437" s="40" t="e">
        <f t="shared" si="424"/>
        <v>#DIV/0!</v>
      </c>
      <c r="K5437" t="str">
        <f>+IFERROR(VLOOKUP(D5437,Table_1[#All],2,0),"")</f>
        <v/>
      </c>
    </row>
    <row r="5438" spans="6:11" ht="15" customHeight="1" x14ac:dyDescent="0.3">
      <c r="F5438" t="str">
        <f t="shared" si="420"/>
        <v>_</v>
      </c>
      <c r="G5438">
        <f t="shared" si="421"/>
        <v>0</v>
      </c>
      <c r="H5438" s="40" t="e">
        <f t="shared" si="422"/>
        <v>#DIV/0!</v>
      </c>
      <c r="I5438">
        <f t="shared" si="423"/>
        <v>0</v>
      </c>
      <c r="J5438" s="40" t="e">
        <f t="shared" si="424"/>
        <v>#DIV/0!</v>
      </c>
      <c r="K5438" t="str">
        <f>+IFERROR(VLOOKUP(D5438,Table_1[#All],2,0),"")</f>
        <v/>
      </c>
    </row>
    <row r="5439" spans="6:11" ht="15" customHeight="1" x14ac:dyDescent="0.3">
      <c r="F5439" t="str">
        <f t="shared" si="420"/>
        <v>_</v>
      </c>
      <c r="G5439">
        <f t="shared" si="421"/>
        <v>0</v>
      </c>
      <c r="H5439" s="40" t="e">
        <f t="shared" si="422"/>
        <v>#DIV/0!</v>
      </c>
      <c r="I5439">
        <f t="shared" si="423"/>
        <v>0</v>
      </c>
      <c r="J5439" s="40" t="e">
        <f t="shared" si="424"/>
        <v>#DIV/0!</v>
      </c>
      <c r="K5439" t="str">
        <f>+IFERROR(VLOOKUP(D5439,Table_1[#All],2,0),"")</f>
        <v/>
      </c>
    </row>
    <row r="5440" spans="6:11" ht="15" customHeight="1" x14ac:dyDescent="0.3">
      <c r="F5440" t="str">
        <f t="shared" si="420"/>
        <v>_</v>
      </c>
      <c r="G5440">
        <f t="shared" si="421"/>
        <v>0</v>
      </c>
      <c r="H5440" s="40" t="e">
        <f t="shared" si="422"/>
        <v>#DIV/0!</v>
      </c>
      <c r="I5440">
        <f t="shared" si="423"/>
        <v>0</v>
      </c>
      <c r="J5440" s="40" t="e">
        <f t="shared" si="424"/>
        <v>#DIV/0!</v>
      </c>
      <c r="K5440" t="str">
        <f>+IFERROR(VLOOKUP(D5440,Table_1[#All],2,0),"")</f>
        <v/>
      </c>
    </row>
    <row r="5441" spans="6:11" ht="15" customHeight="1" x14ac:dyDescent="0.3">
      <c r="F5441" t="str">
        <f t="shared" si="420"/>
        <v>_</v>
      </c>
      <c r="G5441">
        <f t="shared" si="421"/>
        <v>0</v>
      </c>
      <c r="H5441" s="40" t="e">
        <f t="shared" si="422"/>
        <v>#DIV/0!</v>
      </c>
      <c r="I5441">
        <f t="shared" si="423"/>
        <v>0</v>
      </c>
      <c r="J5441" s="40" t="e">
        <f t="shared" si="424"/>
        <v>#DIV/0!</v>
      </c>
      <c r="K5441" t="str">
        <f>+IFERROR(VLOOKUP(D5441,Table_1[#All],2,0),"")</f>
        <v/>
      </c>
    </row>
    <row r="5442" spans="6:11" ht="15" customHeight="1" x14ac:dyDescent="0.3">
      <c r="F5442" t="str">
        <f t="shared" si="420"/>
        <v>_</v>
      </c>
      <c r="G5442">
        <f t="shared" si="421"/>
        <v>0</v>
      </c>
      <c r="H5442" s="40" t="e">
        <f t="shared" si="422"/>
        <v>#DIV/0!</v>
      </c>
      <c r="I5442">
        <f t="shared" si="423"/>
        <v>0</v>
      </c>
      <c r="J5442" s="40" t="e">
        <f t="shared" si="424"/>
        <v>#DIV/0!</v>
      </c>
      <c r="K5442" t="str">
        <f>+IFERROR(VLOOKUP(D5442,Table_1[#All],2,0),"")</f>
        <v/>
      </c>
    </row>
    <row r="5443" spans="6:11" ht="15" customHeight="1" x14ac:dyDescent="0.3">
      <c r="F5443" t="str">
        <f t="shared" ref="F5443:F5506" si="425">+CONCATENATE(A5443,"_",B5443)</f>
        <v>_</v>
      </c>
      <c r="G5443">
        <f t="shared" ref="G5443:G5506" si="426">+SUMIFS($E$2:$E$1048576,$D$2:$D$1048576,"00. VENDES",$F$2:$F$1048576,F5443)</f>
        <v>0</v>
      </c>
      <c r="H5443" s="40" t="e">
        <f t="shared" ref="H5443:H5506" si="427">+E5443/G5443</f>
        <v>#DIV/0!</v>
      </c>
      <c r="I5443">
        <f t="shared" ref="I5443:I5506" si="428">+SUMIFS($E$2:$E$9999,$D$2:$D$9999,"00. VENDES",$B$2:$B$9999,B5443)</f>
        <v>0</v>
      </c>
      <c r="J5443" s="40" t="e">
        <f t="shared" ref="J5443:J5506" si="429">+E5443/I5443</f>
        <v>#DIV/0!</v>
      </c>
      <c r="K5443" t="str">
        <f>+IFERROR(VLOOKUP(D5443,Table_1[#All],2,0),"")</f>
        <v/>
      </c>
    </row>
    <row r="5444" spans="6:11" ht="15" customHeight="1" x14ac:dyDescent="0.3">
      <c r="F5444" t="str">
        <f t="shared" si="425"/>
        <v>_</v>
      </c>
      <c r="G5444">
        <f t="shared" si="426"/>
        <v>0</v>
      </c>
      <c r="H5444" s="40" t="e">
        <f t="shared" si="427"/>
        <v>#DIV/0!</v>
      </c>
      <c r="I5444">
        <f t="shared" si="428"/>
        <v>0</v>
      </c>
      <c r="J5444" s="40" t="e">
        <f t="shared" si="429"/>
        <v>#DIV/0!</v>
      </c>
      <c r="K5444" t="str">
        <f>+IFERROR(VLOOKUP(D5444,Table_1[#All],2,0),"")</f>
        <v/>
      </c>
    </row>
    <row r="5445" spans="6:11" ht="15" customHeight="1" x14ac:dyDescent="0.3">
      <c r="F5445" t="str">
        <f t="shared" si="425"/>
        <v>_</v>
      </c>
      <c r="G5445">
        <f t="shared" si="426"/>
        <v>0</v>
      </c>
      <c r="H5445" s="40" t="e">
        <f t="shared" si="427"/>
        <v>#DIV/0!</v>
      </c>
      <c r="I5445">
        <f t="shared" si="428"/>
        <v>0</v>
      </c>
      <c r="J5445" s="40" t="e">
        <f t="shared" si="429"/>
        <v>#DIV/0!</v>
      </c>
      <c r="K5445" t="str">
        <f>+IFERROR(VLOOKUP(D5445,Table_1[#All],2,0),"")</f>
        <v/>
      </c>
    </row>
    <row r="5446" spans="6:11" ht="15" customHeight="1" x14ac:dyDescent="0.3">
      <c r="F5446" t="str">
        <f t="shared" si="425"/>
        <v>_</v>
      </c>
      <c r="G5446">
        <f t="shared" si="426"/>
        <v>0</v>
      </c>
      <c r="H5446" s="40" t="e">
        <f t="shared" si="427"/>
        <v>#DIV/0!</v>
      </c>
      <c r="I5446">
        <f t="shared" si="428"/>
        <v>0</v>
      </c>
      <c r="J5446" s="40" t="e">
        <f t="shared" si="429"/>
        <v>#DIV/0!</v>
      </c>
      <c r="K5446" t="str">
        <f>+IFERROR(VLOOKUP(D5446,Table_1[#All],2,0),"")</f>
        <v/>
      </c>
    </row>
    <row r="5447" spans="6:11" ht="15" customHeight="1" x14ac:dyDescent="0.3">
      <c r="F5447" t="str">
        <f t="shared" si="425"/>
        <v>_</v>
      </c>
      <c r="G5447">
        <f t="shared" si="426"/>
        <v>0</v>
      </c>
      <c r="H5447" s="40" t="e">
        <f t="shared" si="427"/>
        <v>#DIV/0!</v>
      </c>
      <c r="I5447">
        <f t="shared" si="428"/>
        <v>0</v>
      </c>
      <c r="J5447" s="40" t="e">
        <f t="shared" si="429"/>
        <v>#DIV/0!</v>
      </c>
      <c r="K5447" t="str">
        <f>+IFERROR(VLOOKUP(D5447,Table_1[#All],2,0),"")</f>
        <v/>
      </c>
    </row>
    <row r="5448" spans="6:11" ht="15" customHeight="1" x14ac:dyDescent="0.3">
      <c r="F5448" t="str">
        <f t="shared" si="425"/>
        <v>_</v>
      </c>
      <c r="G5448">
        <f t="shared" si="426"/>
        <v>0</v>
      </c>
      <c r="H5448" s="40" t="e">
        <f t="shared" si="427"/>
        <v>#DIV/0!</v>
      </c>
      <c r="I5448">
        <f t="shared" si="428"/>
        <v>0</v>
      </c>
      <c r="J5448" s="40" t="e">
        <f t="shared" si="429"/>
        <v>#DIV/0!</v>
      </c>
      <c r="K5448" t="str">
        <f>+IFERROR(VLOOKUP(D5448,Table_1[#All],2,0),"")</f>
        <v/>
      </c>
    </row>
    <row r="5449" spans="6:11" ht="15" customHeight="1" x14ac:dyDescent="0.3">
      <c r="F5449" t="str">
        <f t="shared" si="425"/>
        <v>_</v>
      </c>
      <c r="G5449">
        <f t="shared" si="426"/>
        <v>0</v>
      </c>
      <c r="H5449" s="40" t="e">
        <f t="shared" si="427"/>
        <v>#DIV/0!</v>
      </c>
      <c r="I5449">
        <f t="shared" si="428"/>
        <v>0</v>
      </c>
      <c r="J5449" s="40" t="e">
        <f t="shared" si="429"/>
        <v>#DIV/0!</v>
      </c>
      <c r="K5449" t="str">
        <f>+IFERROR(VLOOKUP(D5449,Table_1[#All],2,0),"")</f>
        <v/>
      </c>
    </row>
    <row r="5450" spans="6:11" ht="15" customHeight="1" x14ac:dyDescent="0.3">
      <c r="F5450" t="str">
        <f t="shared" si="425"/>
        <v>_</v>
      </c>
      <c r="G5450">
        <f t="shared" si="426"/>
        <v>0</v>
      </c>
      <c r="H5450" s="40" t="e">
        <f t="shared" si="427"/>
        <v>#DIV/0!</v>
      </c>
      <c r="I5450">
        <f t="shared" si="428"/>
        <v>0</v>
      </c>
      <c r="J5450" s="40" t="e">
        <f t="shared" si="429"/>
        <v>#DIV/0!</v>
      </c>
      <c r="K5450" t="str">
        <f>+IFERROR(VLOOKUP(D5450,Table_1[#All],2,0),"")</f>
        <v/>
      </c>
    </row>
    <row r="5451" spans="6:11" ht="15" customHeight="1" x14ac:dyDescent="0.3">
      <c r="F5451" t="str">
        <f t="shared" si="425"/>
        <v>_</v>
      </c>
      <c r="G5451">
        <f t="shared" si="426"/>
        <v>0</v>
      </c>
      <c r="H5451" s="40" t="e">
        <f t="shared" si="427"/>
        <v>#DIV/0!</v>
      </c>
      <c r="I5451">
        <f t="shared" si="428"/>
        <v>0</v>
      </c>
      <c r="J5451" s="40" t="e">
        <f t="shared" si="429"/>
        <v>#DIV/0!</v>
      </c>
      <c r="K5451" t="str">
        <f>+IFERROR(VLOOKUP(D5451,Table_1[#All],2,0),"")</f>
        <v/>
      </c>
    </row>
    <row r="5452" spans="6:11" ht="15" customHeight="1" x14ac:dyDescent="0.3">
      <c r="F5452" t="str">
        <f t="shared" si="425"/>
        <v>_</v>
      </c>
      <c r="G5452">
        <f t="shared" si="426"/>
        <v>0</v>
      </c>
      <c r="H5452" s="40" t="e">
        <f t="shared" si="427"/>
        <v>#DIV/0!</v>
      </c>
      <c r="I5452">
        <f t="shared" si="428"/>
        <v>0</v>
      </c>
      <c r="J5452" s="40" t="e">
        <f t="shared" si="429"/>
        <v>#DIV/0!</v>
      </c>
      <c r="K5452" t="str">
        <f>+IFERROR(VLOOKUP(D5452,Table_1[#All],2,0),"")</f>
        <v/>
      </c>
    </row>
    <row r="5453" spans="6:11" ht="15" customHeight="1" x14ac:dyDescent="0.3">
      <c r="F5453" t="str">
        <f t="shared" si="425"/>
        <v>_</v>
      </c>
      <c r="G5453">
        <f t="shared" si="426"/>
        <v>0</v>
      </c>
      <c r="H5453" s="40" t="e">
        <f t="shared" si="427"/>
        <v>#DIV/0!</v>
      </c>
      <c r="I5453">
        <f t="shared" si="428"/>
        <v>0</v>
      </c>
      <c r="J5453" s="40" t="e">
        <f t="shared" si="429"/>
        <v>#DIV/0!</v>
      </c>
      <c r="K5453" t="str">
        <f>+IFERROR(VLOOKUP(D5453,Table_1[#All],2,0),"")</f>
        <v/>
      </c>
    </row>
    <row r="5454" spans="6:11" ht="15" customHeight="1" x14ac:dyDescent="0.3">
      <c r="F5454" t="str">
        <f t="shared" si="425"/>
        <v>_</v>
      </c>
      <c r="G5454">
        <f t="shared" si="426"/>
        <v>0</v>
      </c>
      <c r="H5454" s="40" t="e">
        <f t="shared" si="427"/>
        <v>#DIV/0!</v>
      </c>
      <c r="I5454">
        <f t="shared" si="428"/>
        <v>0</v>
      </c>
      <c r="J5454" s="40" t="e">
        <f t="shared" si="429"/>
        <v>#DIV/0!</v>
      </c>
      <c r="K5454" t="str">
        <f>+IFERROR(VLOOKUP(D5454,Table_1[#All],2,0),"")</f>
        <v/>
      </c>
    </row>
    <row r="5455" spans="6:11" ht="15" customHeight="1" x14ac:dyDescent="0.3">
      <c r="F5455" t="str">
        <f t="shared" si="425"/>
        <v>_</v>
      </c>
      <c r="G5455">
        <f t="shared" si="426"/>
        <v>0</v>
      </c>
      <c r="H5455" s="40" t="e">
        <f t="shared" si="427"/>
        <v>#DIV/0!</v>
      </c>
      <c r="I5455">
        <f t="shared" si="428"/>
        <v>0</v>
      </c>
      <c r="J5455" s="40" t="e">
        <f t="shared" si="429"/>
        <v>#DIV/0!</v>
      </c>
      <c r="K5455" t="str">
        <f>+IFERROR(VLOOKUP(D5455,Table_1[#All],2,0),"")</f>
        <v/>
      </c>
    </row>
    <row r="5456" spans="6:11" ht="15" customHeight="1" x14ac:dyDescent="0.3">
      <c r="F5456" t="str">
        <f t="shared" si="425"/>
        <v>_</v>
      </c>
      <c r="G5456">
        <f t="shared" si="426"/>
        <v>0</v>
      </c>
      <c r="H5456" s="40" t="e">
        <f t="shared" si="427"/>
        <v>#DIV/0!</v>
      </c>
      <c r="I5456">
        <f t="shared" si="428"/>
        <v>0</v>
      </c>
      <c r="J5456" s="40" t="e">
        <f t="shared" si="429"/>
        <v>#DIV/0!</v>
      </c>
      <c r="K5456" t="str">
        <f>+IFERROR(VLOOKUP(D5456,Table_1[#All],2,0),"")</f>
        <v/>
      </c>
    </row>
    <row r="5457" spans="6:11" ht="15" customHeight="1" x14ac:dyDescent="0.3">
      <c r="F5457" t="str">
        <f t="shared" si="425"/>
        <v>_</v>
      </c>
      <c r="G5457">
        <f t="shared" si="426"/>
        <v>0</v>
      </c>
      <c r="H5457" s="40" t="e">
        <f t="shared" si="427"/>
        <v>#DIV/0!</v>
      </c>
      <c r="I5457">
        <f t="shared" si="428"/>
        <v>0</v>
      </c>
      <c r="J5457" s="40" t="e">
        <f t="shared" si="429"/>
        <v>#DIV/0!</v>
      </c>
      <c r="K5457" t="str">
        <f>+IFERROR(VLOOKUP(D5457,Table_1[#All],2,0),"")</f>
        <v/>
      </c>
    </row>
    <row r="5458" spans="6:11" ht="15" customHeight="1" x14ac:dyDescent="0.3">
      <c r="F5458" t="str">
        <f t="shared" si="425"/>
        <v>_</v>
      </c>
      <c r="G5458">
        <f t="shared" si="426"/>
        <v>0</v>
      </c>
      <c r="H5458" s="40" t="e">
        <f t="shared" si="427"/>
        <v>#DIV/0!</v>
      </c>
      <c r="I5458">
        <f t="shared" si="428"/>
        <v>0</v>
      </c>
      <c r="J5458" s="40" t="e">
        <f t="shared" si="429"/>
        <v>#DIV/0!</v>
      </c>
      <c r="K5458" t="str">
        <f>+IFERROR(VLOOKUP(D5458,Table_1[#All],2,0),"")</f>
        <v/>
      </c>
    </row>
    <row r="5459" spans="6:11" ht="15" customHeight="1" x14ac:dyDescent="0.3">
      <c r="F5459" t="str">
        <f t="shared" si="425"/>
        <v>_</v>
      </c>
      <c r="G5459">
        <f t="shared" si="426"/>
        <v>0</v>
      </c>
      <c r="H5459" s="40" t="e">
        <f t="shared" si="427"/>
        <v>#DIV/0!</v>
      </c>
      <c r="I5459">
        <f t="shared" si="428"/>
        <v>0</v>
      </c>
      <c r="J5459" s="40" t="e">
        <f t="shared" si="429"/>
        <v>#DIV/0!</v>
      </c>
      <c r="K5459" t="str">
        <f>+IFERROR(VLOOKUP(D5459,Table_1[#All],2,0),"")</f>
        <v/>
      </c>
    </row>
    <row r="5460" spans="6:11" ht="15" customHeight="1" x14ac:dyDescent="0.3">
      <c r="F5460" t="str">
        <f t="shared" si="425"/>
        <v>_</v>
      </c>
      <c r="G5460">
        <f t="shared" si="426"/>
        <v>0</v>
      </c>
      <c r="H5460" s="40" t="e">
        <f t="shared" si="427"/>
        <v>#DIV/0!</v>
      </c>
      <c r="I5460">
        <f t="shared" si="428"/>
        <v>0</v>
      </c>
      <c r="J5460" s="40" t="e">
        <f t="shared" si="429"/>
        <v>#DIV/0!</v>
      </c>
      <c r="K5460" t="str">
        <f>+IFERROR(VLOOKUP(D5460,Table_1[#All],2,0),"")</f>
        <v/>
      </c>
    </row>
    <row r="5461" spans="6:11" ht="15" customHeight="1" x14ac:dyDescent="0.3">
      <c r="F5461" t="str">
        <f t="shared" si="425"/>
        <v>_</v>
      </c>
      <c r="G5461">
        <f t="shared" si="426"/>
        <v>0</v>
      </c>
      <c r="H5461" s="40" t="e">
        <f t="shared" si="427"/>
        <v>#DIV/0!</v>
      </c>
      <c r="I5461">
        <f t="shared" si="428"/>
        <v>0</v>
      </c>
      <c r="J5461" s="40" t="e">
        <f t="shared" si="429"/>
        <v>#DIV/0!</v>
      </c>
      <c r="K5461" t="str">
        <f>+IFERROR(VLOOKUP(D5461,Table_1[#All],2,0),"")</f>
        <v/>
      </c>
    </row>
    <row r="5462" spans="6:11" ht="15" customHeight="1" x14ac:dyDescent="0.3">
      <c r="F5462" t="str">
        <f t="shared" si="425"/>
        <v>_</v>
      </c>
      <c r="G5462">
        <f t="shared" si="426"/>
        <v>0</v>
      </c>
      <c r="H5462" s="40" t="e">
        <f t="shared" si="427"/>
        <v>#DIV/0!</v>
      </c>
      <c r="I5462">
        <f t="shared" si="428"/>
        <v>0</v>
      </c>
      <c r="J5462" s="40" t="e">
        <f t="shared" si="429"/>
        <v>#DIV/0!</v>
      </c>
      <c r="K5462" t="str">
        <f>+IFERROR(VLOOKUP(D5462,Table_1[#All],2,0),"")</f>
        <v/>
      </c>
    </row>
    <row r="5463" spans="6:11" ht="15" customHeight="1" x14ac:dyDescent="0.3">
      <c r="F5463" t="str">
        <f t="shared" si="425"/>
        <v>_</v>
      </c>
      <c r="G5463">
        <f t="shared" si="426"/>
        <v>0</v>
      </c>
      <c r="H5463" s="40" t="e">
        <f t="shared" si="427"/>
        <v>#DIV/0!</v>
      </c>
      <c r="I5463">
        <f t="shared" si="428"/>
        <v>0</v>
      </c>
      <c r="J5463" s="40" t="e">
        <f t="shared" si="429"/>
        <v>#DIV/0!</v>
      </c>
      <c r="K5463" t="str">
        <f>+IFERROR(VLOOKUP(D5463,Table_1[#All],2,0),"")</f>
        <v/>
      </c>
    </row>
    <row r="5464" spans="6:11" ht="15" customHeight="1" x14ac:dyDescent="0.3">
      <c r="F5464" t="str">
        <f t="shared" si="425"/>
        <v>_</v>
      </c>
      <c r="G5464">
        <f t="shared" si="426"/>
        <v>0</v>
      </c>
      <c r="H5464" s="40" t="e">
        <f t="shared" si="427"/>
        <v>#DIV/0!</v>
      </c>
      <c r="I5464">
        <f t="shared" si="428"/>
        <v>0</v>
      </c>
      <c r="J5464" s="40" t="e">
        <f t="shared" si="429"/>
        <v>#DIV/0!</v>
      </c>
      <c r="K5464" t="str">
        <f>+IFERROR(VLOOKUP(D5464,Table_1[#All],2,0),"")</f>
        <v/>
      </c>
    </row>
    <row r="5465" spans="6:11" ht="15" customHeight="1" x14ac:dyDescent="0.3">
      <c r="F5465" t="str">
        <f t="shared" si="425"/>
        <v>_</v>
      </c>
      <c r="G5465">
        <f t="shared" si="426"/>
        <v>0</v>
      </c>
      <c r="H5465" s="40" t="e">
        <f t="shared" si="427"/>
        <v>#DIV/0!</v>
      </c>
      <c r="I5465">
        <f t="shared" si="428"/>
        <v>0</v>
      </c>
      <c r="J5465" s="40" t="e">
        <f t="shared" si="429"/>
        <v>#DIV/0!</v>
      </c>
      <c r="K5465" t="str">
        <f>+IFERROR(VLOOKUP(D5465,Table_1[#All],2,0),"")</f>
        <v/>
      </c>
    </row>
    <row r="5466" spans="6:11" ht="15" customHeight="1" x14ac:dyDescent="0.3">
      <c r="F5466" t="str">
        <f t="shared" si="425"/>
        <v>_</v>
      </c>
      <c r="G5466">
        <f t="shared" si="426"/>
        <v>0</v>
      </c>
      <c r="H5466" s="40" t="e">
        <f t="shared" si="427"/>
        <v>#DIV/0!</v>
      </c>
      <c r="I5466">
        <f t="shared" si="428"/>
        <v>0</v>
      </c>
      <c r="J5466" s="40" t="e">
        <f t="shared" si="429"/>
        <v>#DIV/0!</v>
      </c>
      <c r="K5466" t="str">
        <f>+IFERROR(VLOOKUP(D5466,Table_1[#All],2,0),"")</f>
        <v/>
      </c>
    </row>
    <row r="5467" spans="6:11" ht="15" customHeight="1" x14ac:dyDescent="0.3">
      <c r="F5467" t="str">
        <f t="shared" si="425"/>
        <v>_</v>
      </c>
      <c r="G5467">
        <f t="shared" si="426"/>
        <v>0</v>
      </c>
      <c r="H5467" s="40" t="e">
        <f t="shared" si="427"/>
        <v>#DIV/0!</v>
      </c>
      <c r="I5467">
        <f t="shared" si="428"/>
        <v>0</v>
      </c>
      <c r="J5467" s="40" t="e">
        <f t="shared" si="429"/>
        <v>#DIV/0!</v>
      </c>
      <c r="K5467" t="str">
        <f>+IFERROR(VLOOKUP(D5467,Table_1[#All],2,0),"")</f>
        <v/>
      </c>
    </row>
    <row r="5468" spans="6:11" ht="15" customHeight="1" x14ac:dyDescent="0.3">
      <c r="F5468" t="str">
        <f t="shared" si="425"/>
        <v>_</v>
      </c>
      <c r="G5468">
        <f t="shared" si="426"/>
        <v>0</v>
      </c>
      <c r="H5468" s="40" t="e">
        <f t="shared" si="427"/>
        <v>#DIV/0!</v>
      </c>
      <c r="I5468">
        <f t="shared" si="428"/>
        <v>0</v>
      </c>
      <c r="J5468" s="40" t="e">
        <f t="shared" si="429"/>
        <v>#DIV/0!</v>
      </c>
      <c r="K5468" t="str">
        <f>+IFERROR(VLOOKUP(D5468,Table_1[#All],2,0),"")</f>
        <v/>
      </c>
    </row>
    <row r="5469" spans="6:11" ht="15" customHeight="1" x14ac:dyDescent="0.3">
      <c r="F5469" t="str">
        <f t="shared" si="425"/>
        <v>_</v>
      </c>
      <c r="G5469">
        <f t="shared" si="426"/>
        <v>0</v>
      </c>
      <c r="H5469" s="40" t="e">
        <f t="shared" si="427"/>
        <v>#DIV/0!</v>
      </c>
      <c r="I5469">
        <f t="shared" si="428"/>
        <v>0</v>
      </c>
      <c r="J5469" s="40" t="e">
        <f t="shared" si="429"/>
        <v>#DIV/0!</v>
      </c>
      <c r="K5469" t="str">
        <f>+IFERROR(VLOOKUP(D5469,Table_1[#All],2,0),"")</f>
        <v/>
      </c>
    </row>
    <row r="5470" spans="6:11" ht="15" customHeight="1" x14ac:dyDescent="0.3">
      <c r="F5470" t="str">
        <f t="shared" si="425"/>
        <v>_</v>
      </c>
      <c r="G5470">
        <f t="shared" si="426"/>
        <v>0</v>
      </c>
      <c r="H5470" s="40" t="e">
        <f t="shared" si="427"/>
        <v>#DIV/0!</v>
      </c>
      <c r="I5470">
        <f t="shared" si="428"/>
        <v>0</v>
      </c>
      <c r="J5470" s="40" t="e">
        <f t="shared" si="429"/>
        <v>#DIV/0!</v>
      </c>
      <c r="K5470" t="str">
        <f>+IFERROR(VLOOKUP(D5470,Table_1[#All],2,0),"")</f>
        <v/>
      </c>
    </row>
    <row r="5471" spans="6:11" ht="15" customHeight="1" x14ac:dyDescent="0.3">
      <c r="F5471" t="str">
        <f t="shared" si="425"/>
        <v>_</v>
      </c>
      <c r="G5471">
        <f t="shared" si="426"/>
        <v>0</v>
      </c>
      <c r="H5471" s="40" t="e">
        <f t="shared" si="427"/>
        <v>#DIV/0!</v>
      </c>
      <c r="I5471">
        <f t="shared" si="428"/>
        <v>0</v>
      </c>
      <c r="J5471" s="40" t="e">
        <f t="shared" si="429"/>
        <v>#DIV/0!</v>
      </c>
      <c r="K5471" t="str">
        <f>+IFERROR(VLOOKUP(D5471,Table_1[#All],2,0),"")</f>
        <v/>
      </c>
    </row>
    <row r="5472" spans="6:11" ht="15" customHeight="1" x14ac:dyDescent="0.3">
      <c r="F5472" t="str">
        <f t="shared" si="425"/>
        <v>_</v>
      </c>
      <c r="G5472">
        <f t="shared" si="426"/>
        <v>0</v>
      </c>
      <c r="H5472" s="40" t="e">
        <f t="shared" si="427"/>
        <v>#DIV/0!</v>
      </c>
      <c r="I5472">
        <f t="shared" si="428"/>
        <v>0</v>
      </c>
      <c r="J5472" s="40" t="e">
        <f t="shared" si="429"/>
        <v>#DIV/0!</v>
      </c>
      <c r="K5472" t="str">
        <f>+IFERROR(VLOOKUP(D5472,Table_1[#All],2,0),"")</f>
        <v/>
      </c>
    </row>
    <row r="5473" spans="6:11" ht="15" customHeight="1" x14ac:dyDescent="0.3">
      <c r="F5473" t="str">
        <f t="shared" si="425"/>
        <v>_</v>
      </c>
      <c r="G5473">
        <f t="shared" si="426"/>
        <v>0</v>
      </c>
      <c r="H5473" s="40" t="e">
        <f t="shared" si="427"/>
        <v>#DIV/0!</v>
      </c>
      <c r="I5473">
        <f t="shared" si="428"/>
        <v>0</v>
      </c>
      <c r="J5473" s="40" t="e">
        <f t="shared" si="429"/>
        <v>#DIV/0!</v>
      </c>
      <c r="K5473" t="str">
        <f>+IFERROR(VLOOKUP(D5473,Table_1[#All],2,0),"")</f>
        <v/>
      </c>
    </row>
    <row r="5474" spans="6:11" ht="15" customHeight="1" x14ac:dyDescent="0.3">
      <c r="F5474" t="str">
        <f t="shared" si="425"/>
        <v>_</v>
      </c>
      <c r="G5474">
        <f t="shared" si="426"/>
        <v>0</v>
      </c>
      <c r="H5474" s="40" t="e">
        <f t="shared" si="427"/>
        <v>#DIV/0!</v>
      </c>
      <c r="I5474">
        <f t="shared" si="428"/>
        <v>0</v>
      </c>
      <c r="J5474" s="40" t="e">
        <f t="shared" si="429"/>
        <v>#DIV/0!</v>
      </c>
      <c r="K5474" t="str">
        <f>+IFERROR(VLOOKUP(D5474,Table_1[#All],2,0),"")</f>
        <v/>
      </c>
    </row>
    <row r="5475" spans="6:11" ht="15" customHeight="1" x14ac:dyDescent="0.3">
      <c r="F5475" t="str">
        <f t="shared" si="425"/>
        <v>_</v>
      </c>
      <c r="G5475">
        <f t="shared" si="426"/>
        <v>0</v>
      </c>
      <c r="H5475" s="40" t="e">
        <f t="shared" si="427"/>
        <v>#DIV/0!</v>
      </c>
      <c r="I5475">
        <f t="shared" si="428"/>
        <v>0</v>
      </c>
      <c r="J5475" s="40" t="e">
        <f t="shared" si="429"/>
        <v>#DIV/0!</v>
      </c>
      <c r="K5475" t="str">
        <f>+IFERROR(VLOOKUP(D5475,Table_1[#All],2,0),"")</f>
        <v/>
      </c>
    </row>
    <row r="5476" spans="6:11" ht="15" customHeight="1" x14ac:dyDescent="0.3">
      <c r="F5476" t="str">
        <f t="shared" si="425"/>
        <v>_</v>
      </c>
      <c r="G5476">
        <f t="shared" si="426"/>
        <v>0</v>
      </c>
      <c r="H5476" s="40" t="e">
        <f t="shared" si="427"/>
        <v>#DIV/0!</v>
      </c>
      <c r="I5476">
        <f t="shared" si="428"/>
        <v>0</v>
      </c>
      <c r="J5476" s="40" t="e">
        <f t="shared" si="429"/>
        <v>#DIV/0!</v>
      </c>
      <c r="K5476" t="str">
        <f>+IFERROR(VLOOKUP(D5476,Table_1[#All],2,0),"")</f>
        <v/>
      </c>
    </row>
    <row r="5477" spans="6:11" ht="15" customHeight="1" x14ac:dyDescent="0.3">
      <c r="F5477" t="str">
        <f t="shared" si="425"/>
        <v>_</v>
      </c>
      <c r="G5477">
        <f t="shared" si="426"/>
        <v>0</v>
      </c>
      <c r="H5477" s="40" t="e">
        <f t="shared" si="427"/>
        <v>#DIV/0!</v>
      </c>
      <c r="I5477">
        <f t="shared" si="428"/>
        <v>0</v>
      </c>
      <c r="J5477" s="40" t="e">
        <f t="shared" si="429"/>
        <v>#DIV/0!</v>
      </c>
      <c r="K5477" t="str">
        <f>+IFERROR(VLOOKUP(D5477,Table_1[#All],2,0),"")</f>
        <v/>
      </c>
    </row>
    <row r="5478" spans="6:11" ht="15" customHeight="1" x14ac:dyDescent="0.3">
      <c r="F5478" t="str">
        <f t="shared" si="425"/>
        <v>_</v>
      </c>
      <c r="G5478">
        <f t="shared" si="426"/>
        <v>0</v>
      </c>
      <c r="H5478" s="40" t="e">
        <f t="shared" si="427"/>
        <v>#DIV/0!</v>
      </c>
      <c r="I5478">
        <f t="shared" si="428"/>
        <v>0</v>
      </c>
      <c r="J5478" s="40" t="e">
        <f t="shared" si="429"/>
        <v>#DIV/0!</v>
      </c>
      <c r="K5478" t="str">
        <f>+IFERROR(VLOOKUP(D5478,Table_1[#All],2,0),"")</f>
        <v/>
      </c>
    </row>
    <row r="5479" spans="6:11" ht="15" customHeight="1" x14ac:dyDescent="0.3">
      <c r="F5479" t="str">
        <f t="shared" si="425"/>
        <v>_</v>
      </c>
      <c r="G5479">
        <f t="shared" si="426"/>
        <v>0</v>
      </c>
      <c r="H5479" s="40" t="e">
        <f t="shared" si="427"/>
        <v>#DIV/0!</v>
      </c>
      <c r="I5479">
        <f t="shared" si="428"/>
        <v>0</v>
      </c>
      <c r="J5479" s="40" t="e">
        <f t="shared" si="429"/>
        <v>#DIV/0!</v>
      </c>
      <c r="K5479" t="str">
        <f>+IFERROR(VLOOKUP(D5479,Table_1[#All],2,0),"")</f>
        <v/>
      </c>
    </row>
    <row r="5480" spans="6:11" ht="15" customHeight="1" x14ac:dyDescent="0.3">
      <c r="F5480" t="str">
        <f t="shared" si="425"/>
        <v>_</v>
      </c>
      <c r="G5480">
        <f t="shared" si="426"/>
        <v>0</v>
      </c>
      <c r="H5480" s="40" t="e">
        <f t="shared" si="427"/>
        <v>#DIV/0!</v>
      </c>
      <c r="I5480">
        <f t="shared" si="428"/>
        <v>0</v>
      </c>
      <c r="J5480" s="40" t="e">
        <f t="shared" si="429"/>
        <v>#DIV/0!</v>
      </c>
      <c r="K5480" t="str">
        <f>+IFERROR(VLOOKUP(D5480,Table_1[#All],2,0),"")</f>
        <v/>
      </c>
    </row>
    <row r="5481" spans="6:11" ht="15" customHeight="1" x14ac:dyDescent="0.3">
      <c r="F5481" t="str">
        <f t="shared" si="425"/>
        <v>_</v>
      </c>
      <c r="G5481">
        <f t="shared" si="426"/>
        <v>0</v>
      </c>
      <c r="H5481" s="40" t="e">
        <f t="shared" si="427"/>
        <v>#DIV/0!</v>
      </c>
      <c r="I5481">
        <f t="shared" si="428"/>
        <v>0</v>
      </c>
      <c r="J5481" s="40" t="e">
        <f t="shared" si="429"/>
        <v>#DIV/0!</v>
      </c>
      <c r="K5481" t="str">
        <f>+IFERROR(VLOOKUP(D5481,Table_1[#All],2,0),"")</f>
        <v/>
      </c>
    </row>
    <row r="5482" spans="6:11" ht="15" customHeight="1" x14ac:dyDescent="0.3">
      <c r="F5482" t="str">
        <f t="shared" si="425"/>
        <v>_</v>
      </c>
      <c r="G5482">
        <f t="shared" si="426"/>
        <v>0</v>
      </c>
      <c r="H5482" s="40" t="e">
        <f t="shared" si="427"/>
        <v>#DIV/0!</v>
      </c>
      <c r="I5482">
        <f t="shared" si="428"/>
        <v>0</v>
      </c>
      <c r="J5482" s="40" t="e">
        <f t="shared" si="429"/>
        <v>#DIV/0!</v>
      </c>
      <c r="K5482" t="str">
        <f>+IFERROR(VLOOKUP(D5482,Table_1[#All],2,0),"")</f>
        <v/>
      </c>
    </row>
    <row r="5483" spans="6:11" ht="15" customHeight="1" x14ac:dyDescent="0.3">
      <c r="F5483" t="str">
        <f t="shared" si="425"/>
        <v>_</v>
      </c>
      <c r="G5483">
        <f t="shared" si="426"/>
        <v>0</v>
      </c>
      <c r="H5483" s="40" t="e">
        <f t="shared" si="427"/>
        <v>#DIV/0!</v>
      </c>
      <c r="I5483">
        <f t="shared" si="428"/>
        <v>0</v>
      </c>
      <c r="J5483" s="40" t="e">
        <f t="shared" si="429"/>
        <v>#DIV/0!</v>
      </c>
      <c r="K5483" t="str">
        <f>+IFERROR(VLOOKUP(D5483,Table_1[#All],2,0),"")</f>
        <v/>
      </c>
    </row>
    <row r="5484" spans="6:11" ht="15" customHeight="1" x14ac:dyDescent="0.3">
      <c r="F5484" t="str">
        <f t="shared" si="425"/>
        <v>_</v>
      </c>
      <c r="G5484">
        <f t="shared" si="426"/>
        <v>0</v>
      </c>
      <c r="H5484" s="40" t="e">
        <f t="shared" si="427"/>
        <v>#DIV/0!</v>
      </c>
      <c r="I5484">
        <f t="shared" si="428"/>
        <v>0</v>
      </c>
      <c r="J5484" s="40" t="e">
        <f t="shared" si="429"/>
        <v>#DIV/0!</v>
      </c>
      <c r="K5484" t="str">
        <f>+IFERROR(VLOOKUP(D5484,Table_1[#All],2,0),"")</f>
        <v/>
      </c>
    </row>
    <row r="5485" spans="6:11" ht="15" customHeight="1" x14ac:dyDescent="0.3">
      <c r="F5485" t="str">
        <f t="shared" si="425"/>
        <v>_</v>
      </c>
      <c r="G5485">
        <f t="shared" si="426"/>
        <v>0</v>
      </c>
      <c r="H5485" s="40" t="e">
        <f t="shared" si="427"/>
        <v>#DIV/0!</v>
      </c>
      <c r="I5485">
        <f t="shared" si="428"/>
        <v>0</v>
      </c>
      <c r="J5485" s="40" t="e">
        <f t="shared" si="429"/>
        <v>#DIV/0!</v>
      </c>
      <c r="K5485" t="str">
        <f>+IFERROR(VLOOKUP(D5485,Table_1[#All],2,0),"")</f>
        <v/>
      </c>
    </row>
    <row r="5486" spans="6:11" ht="15" customHeight="1" x14ac:dyDescent="0.3">
      <c r="F5486" t="str">
        <f t="shared" si="425"/>
        <v>_</v>
      </c>
      <c r="G5486">
        <f t="shared" si="426"/>
        <v>0</v>
      </c>
      <c r="H5486" s="40" t="e">
        <f t="shared" si="427"/>
        <v>#DIV/0!</v>
      </c>
      <c r="I5486">
        <f t="shared" si="428"/>
        <v>0</v>
      </c>
      <c r="J5486" s="40" t="e">
        <f t="shared" si="429"/>
        <v>#DIV/0!</v>
      </c>
      <c r="K5486" t="str">
        <f>+IFERROR(VLOOKUP(D5486,Table_1[#All],2,0),"")</f>
        <v/>
      </c>
    </row>
    <row r="5487" spans="6:11" ht="15" customHeight="1" x14ac:dyDescent="0.3">
      <c r="F5487" t="str">
        <f t="shared" si="425"/>
        <v>_</v>
      </c>
      <c r="G5487">
        <f t="shared" si="426"/>
        <v>0</v>
      </c>
      <c r="H5487" s="40" t="e">
        <f t="shared" si="427"/>
        <v>#DIV/0!</v>
      </c>
      <c r="I5487">
        <f t="shared" si="428"/>
        <v>0</v>
      </c>
      <c r="J5487" s="40" t="e">
        <f t="shared" si="429"/>
        <v>#DIV/0!</v>
      </c>
      <c r="K5487" t="str">
        <f>+IFERROR(VLOOKUP(D5487,Table_1[#All],2,0),"")</f>
        <v/>
      </c>
    </row>
    <row r="5488" spans="6:11" ht="15" customHeight="1" x14ac:dyDescent="0.3">
      <c r="F5488" t="str">
        <f t="shared" si="425"/>
        <v>_</v>
      </c>
      <c r="G5488">
        <f t="shared" si="426"/>
        <v>0</v>
      </c>
      <c r="H5488" s="40" t="e">
        <f t="shared" si="427"/>
        <v>#DIV/0!</v>
      </c>
      <c r="I5488">
        <f t="shared" si="428"/>
        <v>0</v>
      </c>
      <c r="J5488" s="40" t="e">
        <f t="shared" si="429"/>
        <v>#DIV/0!</v>
      </c>
      <c r="K5488" t="str">
        <f>+IFERROR(VLOOKUP(D5488,Table_1[#All],2,0),"")</f>
        <v/>
      </c>
    </row>
    <row r="5489" spans="6:11" ht="15" customHeight="1" x14ac:dyDescent="0.3">
      <c r="F5489" t="str">
        <f t="shared" si="425"/>
        <v>_</v>
      </c>
      <c r="G5489">
        <f t="shared" si="426"/>
        <v>0</v>
      </c>
      <c r="H5489" s="40" t="e">
        <f t="shared" si="427"/>
        <v>#DIV/0!</v>
      </c>
      <c r="I5489">
        <f t="shared" si="428"/>
        <v>0</v>
      </c>
      <c r="J5489" s="40" t="e">
        <f t="shared" si="429"/>
        <v>#DIV/0!</v>
      </c>
      <c r="K5489" t="str">
        <f>+IFERROR(VLOOKUP(D5489,Table_1[#All],2,0),"")</f>
        <v/>
      </c>
    </row>
    <row r="5490" spans="6:11" ht="15" customHeight="1" x14ac:dyDescent="0.3">
      <c r="F5490" t="str">
        <f t="shared" si="425"/>
        <v>_</v>
      </c>
      <c r="G5490">
        <f t="shared" si="426"/>
        <v>0</v>
      </c>
      <c r="H5490" s="40" t="e">
        <f t="shared" si="427"/>
        <v>#DIV/0!</v>
      </c>
      <c r="I5490">
        <f t="shared" si="428"/>
        <v>0</v>
      </c>
      <c r="J5490" s="40" t="e">
        <f t="shared" si="429"/>
        <v>#DIV/0!</v>
      </c>
      <c r="K5490" t="str">
        <f>+IFERROR(VLOOKUP(D5490,Table_1[#All],2,0),"")</f>
        <v/>
      </c>
    </row>
    <row r="5491" spans="6:11" ht="15" customHeight="1" x14ac:dyDescent="0.3">
      <c r="F5491" t="str">
        <f t="shared" si="425"/>
        <v>_</v>
      </c>
      <c r="G5491">
        <f t="shared" si="426"/>
        <v>0</v>
      </c>
      <c r="H5491" s="40" t="e">
        <f t="shared" si="427"/>
        <v>#DIV/0!</v>
      </c>
      <c r="I5491">
        <f t="shared" si="428"/>
        <v>0</v>
      </c>
      <c r="J5491" s="40" t="e">
        <f t="shared" si="429"/>
        <v>#DIV/0!</v>
      </c>
      <c r="K5491" t="str">
        <f>+IFERROR(VLOOKUP(D5491,Table_1[#All],2,0),"")</f>
        <v/>
      </c>
    </row>
    <row r="5492" spans="6:11" ht="15" customHeight="1" x14ac:dyDescent="0.3">
      <c r="F5492" t="str">
        <f t="shared" si="425"/>
        <v>_</v>
      </c>
      <c r="G5492">
        <f t="shared" si="426"/>
        <v>0</v>
      </c>
      <c r="H5492" s="40" t="e">
        <f t="shared" si="427"/>
        <v>#DIV/0!</v>
      </c>
      <c r="I5492">
        <f t="shared" si="428"/>
        <v>0</v>
      </c>
      <c r="J5492" s="40" t="e">
        <f t="shared" si="429"/>
        <v>#DIV/0!</v>
      </c>
      <c r="K5492" t="str">
        <f>+IFERROR(VLOOKUP(D5492,Table_1[#All],2,0),"")</f>
        <v/>
      </c>
    </row>
    <row r="5493" spans="6:11" ht="15" customHeight="1" x14ac:dyDescent="0.3">
      <c r="F5493" t="str">
        <f t="shared" si="425"/>
        <v>_</v>
      </c>
      <c r="G5493">
        <f t="shared" si="426"/>
        <v>0</v>
      </c>
      <c r="H5493" s="40" t="e">
        <f t="shared" si="427"/>
        <v>#DIV/0!</v>
      </c>
      <c r="I5493">
        <f t="shared" si="428"/>
        <v>0</v>
      </c>
      <c r="J5493" s="40" t="e">
        <f t="shared" si="429"/>
        <v>#DIV/0!</v>
      </c>
      <c r="K5493" t="str">
        <f>+IFERROR(VLOOKUP(D5493,Table_1[#All],2,0),"")</f>
        <v/>
      </c>
    </row>
    <row r="5494" spans="6:11" ht="15" customHeight="1" x14ac:dyDescent="0.3">
      <c r="F5494" t="str">
        <f t="shared" si="425"/>
        <v>_</v>
      </c>
      <c r="G5494">
        <f t="shared" si="426"/>
        <v>0</v>
      </c>
      <c r="H5494" s="40" t="e">
        <f t="shared" si="427"/>
        <v>#DIV/0!</v>
      </c>
      <c r="I5494">
        <f t="shared" si="428"/>
        <v>0</v>
      </c>
      <c r="J5494" s="40" t="e">
        <f t="shared" si="429"/>
        <v>#DIV/0!</v>
      </c>
      <c r="K5494" t="str">
        <f>+IFERROR(VLOOKUP(D5494,Table_1[#All],2,0),"")</f>
        <v/>
      </c>
    </row>
    <row r="5495" spans="6:11" ht="15" customHeight="1" x14ac:dyDescent="0.3">
      <c r="F5495" t="str">
        <f t="shared" si="425"/>
        <v>_</v>
      </c>
      <c r="G5495">
        <f t="shared" si="426"/>
        <v>0</v>
      </c>
      <c r="H5495" s="40" t="e">
        <f t="shared" si="427"/>
        <v>#DIV/0!</v>
      </c>
      <c r="I5495">
        <f t="shared" si="428"/>
        <v>0</v>
      </c>
      <c r="J5495" s="40" t="e">
        <f t="shared" si="429"/>
        <v>#DIV/0!</v>
      </c>
      <c r="K5495" t="str">
        <f>+IFERROR(VLOOKUP(D5495,Table_1[#All],2,0),"")</f>
        <v/>
      </c>
    </row>
    <row r="5496" spans="6:11" ht="15" customHeight="1" x14ac:dyDescent="0.3">
      <c r="F5496" t="str">
        <f t="shared" si="425"/>
        <v>_</v>
      </c>
      <c r="G5496">
        <f t="shared" si="426"/>
        <v>0</v>
      </c>
      <c r="H5496" s="40" t="e">
        <f t="shared" si="427"/>
        <v>#DIV/0!</v>
      </c>
      <c r="I5496">
        <f t="shared" si="428"/>
        <v>0</v>
      </c>
      <c r="J5496" s="40" t="e">
        <f t="shared" si="429"/>
        <v>#DIV/0!</v>
      </c>
      <c r="K5496" t="str">
        <f>+IFERROR(VLOOKUP(D5496,Table_1[#All],2,0),"")</f>
        <v/>
      </c>
    </row>
    <row r="5497" spans="6:11" ht="15" customHeight="1" x14ac:dyDescent="0.3">
      <c r="F5497" t="str">
        <f t="shared" si="425"/>
        <v>_</v>
      </c>
      <c r="G5497">
        <f t="shared" si="426"/>
        <v>0</v>
      </c>
      <c r="H5497" s="40" t="e">
        <f t="shared" si="427"/>
        <v>#DIV/0!</v>
      </c>
      <c r="I5497">
        <f t="shared" si="428"/>
        <v>0</v>
      </c>
      <c r="J5497" s="40" t="e">
        <f t="shared" si="429"/>
        <v>#DIV/0!</v>
      </c>
      <c r="K5497" t="str">
        <f>+IFERROR(VLOOKUP(D5497,Table_1[#All],2,0),"")</f>
        <v/>
      </c>
    </row>
    <row r="5498" spans="6:11" ht="15" customHeight="1" x14ac:dyDescent="0.3">
      <c r="F5498" t="str">
        <f t="shared" si="425"/>
        <v>_</v>
      </c>
      <c r="G5498">
        <f t="shared" si="426"/>
        <v>0</v>
      </c>
      <c r="H5498" s="40" t="e">
        <f t="shared" si="427"/>
        <v>#DIV/0!</v>
      </c>
      <c r="I5498">
        <f t="shared" si="428"/>
        <v>0</v>
      </c>
      <c r="J5498" s="40" t="e">
        <f t="shared" si="429"/>
        <v>#DIV/0!</v>
      </c>
      <c r="K5498" t="str">
        <f>+IFERROR(VLOOKUP(D5498,Table_1[#All],2,0),"")</f>
        <v/>
      </c>
    </row>
    <row r="5499" spans="6:11" ht="15" customHeight="1" x14ac:dyDescent="0.3">
      <c r="F5499" t="str">
        <f t="shared" si="425"/>
        <v>_</v>
      </c>
      <c r="G5499">
        <f t="shared" si="426"/>
        <v>0</v>
      </c>
      <c r="H5499" s="40" t="e">
        <f t="shared" si="427"/>
        <v>#DIV/0!</v>
      </c>
      <c r="I5499">
        <f t="shared" si="428"/>
        <v>0</v>
      </c>
      <c r="J5499" s="40" t="e">
        <f t="shared" si="429"/>
        <v>#DIV/0!</v>
      </c>
      <c r="K5499" t="str">
        <f>+IFERROR(VLOOKUP(D5499,Table_1[#All],2,0),"")</f>
        <v/>
      </c>
    </row>
    <row r="5500" spans="6:11" ht="15" customHeight="1" x14ac:dyDescent="0.3">
      <c r="F5500" t="str">
        <f t="shared" si="425"/>
        <v>_</v>
      </c>
      <c r="G5500">
        <f t="shared" si="426"/>
        <v>0</v>
      </c>
      <c r="H5500" s="40" t="e">
        <f t="shared" si="427"/>
        <v>#DIV/0!</v>
      </c>
      <c r="I5500">
        <f t="shared" si="428"/>
        <v>0</v>
      </c>
      <c r="J5500" s="40" t="e">
        <f t="shared" si="429"/>
        <v>#DIV/0!</v>
      </c>
      <c r="K5500" t="str">
        <f>+IFERROR(VLOOKUP(D5500,Table_1[#All],2,0),"")</f>
        <v/>
      </c>
    </row>
    <row r="5501" spans="6:11" ht="15" customHeight="1" x14ac:dyDescent="0.3">
      <c r="F5501" t="str">
        <f t="shared" si="425"/>
        <v>_</v>
      </c>
      <c r="G5501">
        <f t="shared" si="426"/>
        <v>0</v>
      </c>
      <c r="H5501" s="40" t="e">
        <f t="shared" si="427"/>
        <v>#DIV/0!</v>
      </c>
      <c r="I5501">
        <f t="shared" si="428"/>
        <v>0</v>
      </c>
      <c r="J5501" s="40" t="e">
        <f t="shared" si="429"/>
        <v>#DIV/0!</v>
      </c>
      <c r="K5501" t="str">
        <f>+IFERROR(VLOOKUP(D5501,Table_1[#All],2,0),"")</f>
        <v/>
      </c>
    </row>
    <row r="5502" spans="6:11" ht="15" customHeight="1" x14ac:dyDescent="0.3">
      <c r="F5502" t="str">
        <f t="shared" si="425"/>
        <v>_</v>
      </c>
      <c r="G5502">
        <f t="shared" si="426"/>
        <v>0</v>
      </c>
      <c r="H5502" s="40" t="e">
        <f t="shared" si="427"/>
        <v>#DIV/0!</v>
      </c>
      <c r="I5502">
        <f t="shared" si="428"/>
        <v>0</v>
      </c>
      <c r="J5502" s="40" t="e">
        <f t="shared" si="429"/>
        <v>#DIV/0!</v>
      </c>
      <c r="K5502" t="str">
        <f>+IFERROR(VLOOKUP(D5502,Table_1[#All],2,0),"")</f>
        <v/>
      </c>
    </row>
    <row r="5503" spans="6:11" ht="15" customHeight="1" x14ac:dyDescent="0.3">
      <c r="F5503" t="str">
        <f t="shared" si="425"/>
        <v>_</v>
      </c>
      <c r="G5503">
        <f t="shared" si="426"/>
        <v>0</v>
      </c>
      <c r="H5503" s="40" t="e">
        <f t="shared" si="427"/>
        <v>#DIV/0!</v>
      </c>
      <c r="I5503">
        <f t="shared" si="428"/>
        <v>0</v>
      </c>
      <c r="J5503" s="40" t="e">
        <f t="shared" si="429"/>
        <v>#DIV/0!</v>
      </c>
      <c r="K5503" t="str">
        <f>+IFERROR(VLOOKUP(D5503,Table_1[#All],2,0),"")</f>
        <v/>
      </c>
    </row>
    <row r="5504" spans="6:11" ht="15" customHeight="1" x14ac:dyDescent="0.3">
      <c r="F5504" t="str">
        <f t="shared" si="425"/>
        <v>_</v>
      </c>
      <c r="G5504">
        <f t="shared" si="426"/>
        <v>0</v>
      </c>
      <c r="H5504" s="40" t="e">
        <f t="shared" si="427"/>
        <v>#DIV/0!</v>
      </c>
      <c r="I5504">
        <f t="shared" si="428"/>
        <v>0</v>
      </c>
      <c r="J5504" s="40" t="e">
        <f t="shared" si="429"/>
        <v>#DIV/0!</v>
      </c>
      <c r="K5504" t="str">
        <f>+IFERROR(VLOOKUP(D5504,Table_1[#All],2,0),"")</f>
        <v/>
      </c>
    </row>
    <row r="5505" spans="6:11" ht="15" customHeight="1" x14ac:dyDescent="0.3">
      <c r="F5505" t="str">
        <f t="shared" si="425"/>
        <v>_</v>
      </c>
      <c r="G5505">
        <f t="shared" si="426"/>
        <v>0</v>
      </c>
      <c r="H5505" s="40" t="e">
        <f t="shared" si="427"/>
        <v>#DIV/0!</v>
      </c>
      <c r="I5505">
        <f t="shared" si="428"/>
        <v>0</v>
      </c>
      <c r="J5505" s="40" t="e">
        <f t="shared" si="429"/>
        <v>#DIV/0!</v>
      </c>
      <c r="K5505" t="str">
        <f>+IFERROR(VLOOKUP(D5505,Table_1[#All],2,0),"")</f>
        <v/>
      </c>
    </row>
    <row r="5506" spans="6:11" ht="15" customHeight="1" x14ac:dyDescent="0.3">
      <c r="F5506" t="str">
        <f t="shared" si="425"/>
        <v>_</v>
      </c>
      <c r="G5506">
        <f t="shared" si="426"/>
        <v>0</v>
      </c>
      <c r="H5506" s="40" t="e">
        <f t="shared" si="427"/>
        <v>#DIV/0!</v>
      </c>
      <c r="I5506">
        <f t="shared" si="428"/>
        <v>0</v>
      </c>
      <c r="J5506" s="40" t="e">
        <f t="shared" si="429"/>
        <v>#DIV/0!</v>
      </c>
      <c r="K5506" t="str">
        <f>+IFERROR(VLOOKUP(D5506,Table_1[#All],2,0),"")</f>
        <v/>
      </c>
    </row>
    <row r="5507" spans="6:11" ht="15" customHeight="1" x14ac:dyDescent="0.3">
      <c r="F5507" t="str">
        <f t="shared" ref="F5507:F5570" si="430">+CONCATENATE(A5507,"_",B5507)</f>
        <v>_</v>
      </c>
      <c r="G5507">
        <f t="shared" ref="G5507:G5570" si="431">+SUMIFS($E$2:$E$1048576,$D$2:$D$1048576,"00. VENDES",$F$2:$F$1048576,F5507)</f>
        <v>0</v>
      </c>
      <c r="H5507" s="40" t="e">
        <f t="shared" ref="H5507:H5570" si="432">+E5507/G5507</f>
        <v>#DIV/0!</v>
      </c>
      <c r="I5507">
        <f t="shared" ref="I5507:I5570" si="433">+SUMIFS($E$2:$E$9999,$D$2:$D$9999,"00. VENDES",$B$2:$B$9999,B5507)</f>
        <v>0</v>
      </c>
      <c r="J5507" s="40" t="e">
        <f t="shared" ref="J5507:J5570" si="434">+E5507/I5507</f>
        <v>#DIV/0!</v>
      </c>
      <c r="K5507" t="str">
        <f>+IFERROR(VLOOKUP(D5507,Table_1[#All],2,0),"")</f>
        <v/>
      </c>
    </row>
    <row r="5508" spans="6:11" ht="15" customHeight="1" x14ac:dyDescent="0.3">
      <c r="F5508" t="str">
        <f t="shared" si="430"/>
        <v>_</v>
      </c>
      <c r="G5508">
        <f t="shared" si="431"/>
        <v>0</v>
      </c>
      <c r="H5508" s="40" t="e">
        <f t="shared" si="432"/>
        <v>#DIV/0!</v>
      </c>
      <c r="I5508">
        <f t="shared" si="433"/>
        <v>0</v>
      </c>
      <c r="J5508" s="40" t="e">
        <f t="shared" si="434"/>
        <v>#DIV/0!</v>
      </c>
      <c r="K5508" t="str">
        <f>+IFERROR(VLOOKUP(D5508,Table_1[#All],2,0),"")</f>
        <v/>
      </c>
    </row>
    <row r="5509" spans="6:11" ht="15" customHeight="1" x14ac:dyDescent="0.3">
      <c r="F5509" t="str">
        <f t="shared" si="430"/>
        <v>_</v>
      </c>
      <c r="G5509">
        <f t="shared" si="431"/>
        <v>0</v>
      </c>
      <c r="H5509" s="40" t="e">
        <f t="shared" si="432"/>
        <v>#DIV/0!</v>
      </c>
      <c r="I5509">
        <f t="shared" si="433"/>
        <v>0</v>
      </c>
      <c r="J5509" s="40" t="e">
        <f t="shared" si="434"/>
        <v>#DIV/0!</v>
      </c>
      <c r="K5509" t="str">
        <f>+IFERROR(VLOOKUP(D5509,Table_1[#All],2,0),"")</f>
        <v/>
      </c>
    </row>
    <row r="5510" spans="6:11" ht="15" customHeight="1" x14ac:dyDescent="0.3">
      <c r="F5510" t="str">
        <f t="shared" si="430"/>
        <v>_</v>
      </c>
      <c r="G5510">
        <f t="shared" si="431"/>
        <v>0</v>
      </c>
      <c r="H5510" s="40" t="e">
        <f t="shared" si="432"/>
        <v>#DIV/0!</v>
      </c>
      <c r="I5510">
        <f t="shared" si="433"/>
        <v>0</v>
      </c>
      <c r="J5510" s="40" t="e">
        <f t="shared" si="434"/>
        <v>#DIV/0!</v>
      </c>
      <c r="K5510" t="str">
        <f>+IFERROR(VLOOKUP(D5510,Table_1[#All],2,0),"")</f>
        <v/>
      </c>
    </row>
    <row r="5511" spans="6:11" ht="15" customHeight="1" x14ac:dyDescent="0.3">
      <c r="F5511" t="str">
        <f t="shared" si="430"/>
        <v>_</v>
      </c>
      <c r="G5511">
        <f t="shared" si="431"/>
        <v>0</v>
      </c>
      <c r="H5511" s="40" t="e">
        <f t="shared" si="432"/>
        <v>#DIV/0!</v>
      </c>
      <c r="I5511">
        <f t="shared" si="433"/>
        <v>0</v>
      </c>
      <c r="J5511" s="40" t="e">
        <f t="shared" si="434"/>
        <v>#DIV/0!</v>
      </c>
      <c r="K5511" t="str">
        <f>+IFERROR(VLOOKUP(D5511,Table_1[#All],2,0),"")</f>
        <v/>
      </c>
    </row>
    <row r="5512" spans="6:11" ht="15" customHeight="1" x14ac:dyDescent="0.3">
      <c r="F5512" t="str">
        <f t="shared" si="430"/>
        <v>_</v>
      </c>
      <c r="G5512">
        <f t="shared" si="431"/>
        <v>0</v>
      </c>
      <c r="H5512" s="40" t="e">
        <f t="shared" si="432"/>
        <v>#DIV/0!</v>
      </c>
      <c r="I5512">
        <f t="shared" si="433"/>
        <v>0</v>
      </c>
      <c r="J5512" s="40" t="e">
        <f t="shared" si="434"/>
        <v>#DIV/0!</v>
      </c>
      <c r="K5512" t="str">
        <f>+IFERROR(VLOOKUP(D5512,Table_1[#All],2,0),"")</f>
        <v/>
      </c>
    </row>
    <row r="5513" spans="6:11" ht="15" customHeight="1" x14ac:dyDescent="0.3">
      <c r="F5513" t="str">
        <f t="shared" si="430"/>
        <v>_</v>
      </c>
      <c r="G5513">
        <f t="shared" si="431"/>
        <v>0</v>
      </c>
      <c r="H5513" s="40" t="e">
        <f t="shared" si="432"/>
        <v>#DIV/0!</v>
      </c>
      <c r="I5513">
        <f t="shared" si="433"/>
        <v>0</v>
      </c>
      <c r="J5513" s="40" t="e">
        <f t="shared" si="434"/>
        <v>#DIV/0!</v>
      </c>
      <c r="K5513" t="str">
        <f>+IFERROR(VLOOKUP(D5513,Table_1[#All],2,0),"")</f>
        <v/>
      </c>
    </row>
    <row r="5514" spans="6:11" ht="15" customHeight="1" x14ac:dyDescent="0.3">
      <c r="F5514" t="str">
        <f t="shared" si="430"/>
        <v>_</v>
      </c>
      <c r="G5514">
        <f t="shared" si="431"/>
        <v>0</v>
      </c>
      <c r="H5514" s="40" t="e">
        <f t="shared" si="432"/>
        <v>#DIV/0!</v>
      </c>
      <c r="I5514">
        <f t="shared" si="433"/>
        <v>0</v>
      </c>
      <c r="J5514" s="40" t="e">
        <f t="shared" si="434"/>
        <v>#DIV/0!</v>
      </c>
      <c r="K5514" t="str">
        <f>+IFERROR(VLOOKUP(D5514,Table_1[#All],2,0),"")</f>
        <v/>
      </c>
    </row>
    <row r="5515" spans="6:11" ht="15" customHeight="1" x14ac:dyDescent="0.3">
      <c r="F5515" t="str">
        <f t="shared" si="430"/>
        <v>_</v>
      </c>
      <c r="G5515">
        <f t="shared" si="431"/>
        <v>0</v>
      </c>
      <c r="H5515" s="40" t="e">
        <f t="shared" si="432"/>
        <v>#DIV/0!</v>
      </c>
      <c r="I5515">
        <f t="shared" si="433"/>
        <v>0</v>
      </c>
      <c r="J5515" s="40" t="e">
        <f t="shared" si="434"/>
        <v>#DIV/0!</v>
      </c>
      <c r="K5515" t="str">
        <f>+IFERROR(VLOOKUP(D5515,Table_1[#All],2,0),"")</f>
        <v/>
      </c>
    </row>
    <row r="5516" spans="6:11" ht="15" customHeight="1" x14ac:dyDescent="0.3">
      <c r="F5516" t="str">
        <f t="shared" si="430"/>
        <v>_</v>
      </c>
      <c r="G5516">
        <f t="shared" si="431"/>
        <v>0</v>
      </c>
      <c r="H5516" s="40" t="e">
        <f t="shared" si="432"/>
        <v>#DIV/0!</v>
      </c>
      <c r="I5516">
        <f t="shared" si="433"/>
        <v>0</v>
      </c>
      <c r="J5516" s="40" t="e">
        <f t="shared" si="434"/>
        <v>#DIV/0!</v>
      </c>
      <c r="K5516" t="str">
        <f>+IFERROR(VLOOKUP(D5516,Table_1[#All],2,0),"")</f>
        <v/>
      </c>
    </row>
    <row r="5517" spans="6:11" ht="15" customHeight="1" x14ac:dyDescent="0.3">
      <c r="F5517" t="str">
        <f t="shared" si="430"/>
        <v>_</v>
      </c>
      <c r="G5517">
        <f t="shared" si="431"/>
        <v>0</v>
      </c>
      <c r="H5517" s="40" t="e">
        <f t="shared" si="432"/>
        <v>#DIV/0!</v>
      </c>
      <c r="I5517">
        <f t="shared" si="433"/>
        <v>0</v>
      </c>
      <c r="J5517" s="40" t="e">
        <f t="shared" si="434"/>
        <v>#DIV/0!</v>
      </c>
      <c r="K5517" t="str">
        <f>+IFERROR(VLOOKUP(D5517,Table_1[#All],2,0),"")</f>
        <v/>
      </c>
    </row>
    <row r="5518" spans="6:11" ht="15" customHeight="1" x14ac:dyDescent="0.3">
      <c r="F5518" t="str">
        <f t="shared" si="430"/>
        <v>_</v>
      </c>
      <c r="G5518">
        <f t="shared" si="431"/>
        <v>0</v>
      </c>
      <c r="H5518" s="40" t="e">
        <f t="shared" si="432"/>
        <v>#DIV/0!</v>
      </c>
      <c r="I5518">
        <f t="shared" si="433"/>
        <v>0</v>
      </c>
      <c r="J5518" s="40" t="e">
        <f t="shared" si="434"/>
        <v>#DIV/0!</v>
      </c>
      <c r="K5518" t="str">
        <f>+IFERROR(VLOOKUP(D5518,Table_1[#All],2,0),"")</f>
        <v/>
      </c>
    </row>
    <row r="5519" spans="6:11" ht="15" customHeight="1" x14ac:dyDescent="0.3">
      <c r="F5519" t="str">
        <f t="shared" si="430"/>
        <v>_</v>
      </c>
      <c r="G5519">
        <f t="shared" si="431"/>
        <v>0</v>
      </c>
      <c r="H5519" s="40" t="e">
        <f t="shared" si="432"/>
        <v>#DIV/0!</v>
      </c>
      <c r="I5519">
        <f t="shared" si="433"/>
        <v>0</v>
      </c>
      <c r="J5519" s="40" t="e">
        <f t="shared" si="434"/>
        <v>#DIV/0!</v>
      </c>
      <c r="K5519" t="str">
        <f>+IFERROR(VLOOKUP(D5519,Table_1[#All],2,0),"")</f>
        <v/>
      </c>
    </row>
    <row r="5520" spans="6:11" ht="15" customHeight="1" x14ac:dyDescent="0.3">
      <c r="F5520" t="str">
        <f t="shared" si="430"/>
        <v>_</v>
      </c>
      <c r="G5520">
        <f t="shared" si="431"/>
        <v>0</v>
      </c>
      <c r="H5520" s="40" t="e">
        <f t="shared" si="432"/>
        <v>#DIV/0!</v>
      </c>
      <c r="I5520">
        <f t="shared" si="433"/>
        <v>0</v>
      </c>
      <c r="J5520" s="40" t="e">
        <f t="shared" si="434"/>
        <v>#DIV/0!</v>
      </c>
      <c r="K5520" t="str">
        <f>+IFERROR(VLOOKUP(D5520,Table_1[#All],2,0),"")</f>
        <v/>
      </c>
    </row>
    <row r="5521" spans="6:11" ht="15" customHeight="1" x14ac:dyDescent="0.3">
      <c r="F5521" t="str">
        <f t="shared" si="430"/>
        <v>_</v>
      </c>
      <c r="G5521">
        <f t="shared" si="431"/>
        <v>0</v>
      </c>
      <c r="H5521" s="40" t="e">
        <f t="shared" si="432"/>
        <v>#DIV/0!</v>
      </c>
      <c r="I5521">
        <f t="shared" si="433"/>
        <v>0</v>
      </c>
      <c r="J5521" s="40" t="e">
        <f t="shared" si="434"/>
        <v>#DIV/0!</v>
      </c>
      <c r="K5521" t="str">
        <f>+IFERROR(VLOOKUP(D5521,Table_1[#All],2,0),"")</f>
        <v/>
      </c>
    </row>
    <row r="5522" spans="6:11" ht="15" customHeight="1" x14ac:dyDescent="0.3">
      <c r="F5522" t="str">
        <f t="shared" si="430"/>
        <v>_</v>
      </c>
      <c r="G5522">
        <f t="shared" si="431"/>
        <v>0</v>
      </c>
      <c r="H5522" s="40" t="e">
        <f t="shared" si="432"/>
        <v>#DIV/0!</v>
      </c>
      <c r="I5522">
        <f t="shared" si="433"/>
        <v>0</v>
      </c>
      <c r="J5522" s="40" t="e">
        <f t="shared" si="434"/>
        <v>#DIV/0!</v>
      </c>
      <c r="K5522" t="str">
        <f>+IFERROR(VLOOKUP(D5522,Table_1[#All],2,0),"")</f>
        <v/>
      </c>
    </row>
    <row r="5523" spans="6:11" ht="15" customHeight="1" x14ac:dyDescent="0.3">
      <c r="F5523" t="str">
        <f t="shared" si="430"/>
        <v>_</v>
      </c>
      <c r="G5523">
        <f t="shared" si="431"/>
        <v>0</v>
      </c>
      <c r="H5523" s="40" t="e">
        <f t="shared" si="432"/>
        <v>#DIV/0!</v>
      </c>
      <c r="I5523">
        <f t="shared" si="433"/>
        <v>0</v>
      </c>
      <c r="J5523" s="40" t="e">
        <f t="shared" si="434"/>
        <v>#DIV/0!</v>
      </c>
      <c r="K5523" t="str">
        <f>+IFERROR(VLOOKUP(D5523,Table_1[#All],2,0),"")</f>
        <v/>
      </c>
    </row>
    <row r="5524" spans="6:11" ht="15" customHeight="1" x14ac:dyDescent="0.3">
      <c r="F5524" t="str">
        <f t="shared" si="430"/>
        <v>_</v>
      </c>
      <c r="G5524">
        <f t="shared" si="431"/>
        <v>0</v>
      </c>
      <c r="H5524" s="40" t="e">
        <f t="shared" si="432"/>
        <v>#DIV/0!</v>
      </c>
      <c r="I5524">
        <f t="shared" si="433"/>
        <v>0</v>
      </c>
      <c r="J5524" s="40" t="e">
        <f t="shared" si="434"/>
        <v>#DIV/0!</v>
      </c>
      <c r="K5524" t="str">
        <f>+IFERROR(VLOOKUP(D5524,Table_1[#All],2,0),"")</f>
        <v/>
      </c>
    </row>
    <row r="5525" spans="6:11" ht="15" customHeight="1" x14ac:dyDescent="0.3">
      <c r="F5525" t="str">
        <f t="shared" si="430"/>
        <v>_</v>
      </c>
      <c r="G5525">
        <f t="shared" si="431"/>
        <v>0</v>
      </c>
      <c r="H5525" s="40" t="e">
        <f t="shared" si="432"/>
        <v>#DIV/0!</v>
      </c>
      <c r="I5525">
        <f t="shared" si="433"/>
        <v>0</v>
      </c>
      <c r="J5525" s="40" t="e">
        <f t="shared" si="434"/>
        <v>#DIV/0!</v>
      </c>
      <c r="K5525" t="str">
        <f>+IFERROR(VLOOKUP(D5525,Table_1[#All],2,0),"")</f>
        <v/>
      </c>
    </row>
    <row r="5526" spans="6:11" ht="15" customHeight="1" x14ac:dyDescent="0.3">
      <c r="F5526" t="str">
        <f t="shared" si="430"/>
        <v>_</v>
      </c>
      <c r="G5526">
        <f t="shared" si="431"/>
        <v>0</v>
      </c>
      <c r="H5526" s="40" t="e">
        <f t="shared" si="432"/>
        <v>#DIV/0!</v>
      </c>
      <c r="I5526">
        <f t="shared" si="433"/>
        <v>0</v>
      </c>
      <c r="J5526" s="40" t="e">
        <f t="shared" si="434"/>
        <v>#DIV/0!</v>
      </c>
      <c r="K5526" t="str">
        <f>+IFERROR(VLOOKUP(D5526,Table_1[#All],2,0),"")</f>
        <v/>
      </c>
    </row>
    <row r="5527" spans="6:11" ht="15" customHeight="1" x14ac:dyDescent="0.3">
      <c r="F5527" t="str">
        <f t="shared" si="430"/>
        <v>_</v>
      </c>
      <c r="G5527">
        <f t="shared" si="431"/>
        <v>0</v>
      </c>
      <c r="H5527" s="40" t="e">
        <f t="shared" si="432"/>
        <v>#DIV/0!</v>
      </c>
      <c r="I5527">
        <f t="shared" si="433"/>
        <v>0</v>
      </c>
      <c r="J5527" s="40" t="e">
        <f t="shared" si="434"/>
        <v>#DIV/0!</v>
      </c>
      <c r="K5527" t="str">
        <f>+IFERROR(VLOOKUP(D5527,Table_1[#All],2,0),"")</f>
        <v/>
      </c>
    </row>
    <row r="5528" spans="6:11" ht="15" customHeight="1" x14ac:dyDescent="0.3">
      <c r="F5528" t="str">
        <f t="shared" si="430"/>
        <v>_</v>
      </c>
      <c r="G5528">
        <f t="shared" si="431"/>
        <v>0</v>
      </c>
      <c r="H5528" s="40" t="e">
        <f t="shared" si="432"/>
        <v>#DIV/0!</v>
      </c>
      <c r="I5528">
        <f t="shared" si="433"/>
        <v>0</v>
      </c>
      <c r="J5528" s="40" t="e">
        <f t="shared" si="434"/>
        <v>#DIV/0!</v>
      </c>
      <c r="K5528" t="str">
        <f>+IFERROR(VLOOKUP(D5528,Table_1[#All],2,0),"")</f>
        <v/>
      </c>
    </row>
    <row r="5529" spans="6:11" ht="15" customHeight="1" x14ac:dyDescent="0.3">
      <c r="F5529" t="str">
        <f t="shared" si="430"/>
        <v>_</v>
      </c>
      <c r="G5529">
        <f t="shared" si="431"/>
        <v>0</v>
      </c>
      <c r="H5529" s="40" t="e">
        <f t="shared" si="432"/>
        <v>#DIV/0!</v>
      </c>
      <c r="I5529">
        <f t="shared" si="433"/>
        <v>0</v>
      </c>
      <c r="J5529" s="40" t="e">
        <f t="shared" si="434"/>
        <v>#DIV/0!</v>
      </c>
      <c r="K5529" t="str">
        <f>+IFERROR(VLOOKUP(D5529,Table_1[#All],2,0),"")</f>
        <v/>
      </c>
    </row>
    <row r="5530" spans="6:11" ht="15" customHeight="1" x14ac:dyDescent="0.3">
      <c r="F5530" t="str">
        <f t="shared" si="430"/>
        <v>_</v>
      </c>
      <c r="G5530">
        <f t="shared" si="431"/>
        <v>0</v>
      </c>
      <c r="H5530" s="40" t="e">
        <f t="shared" si="432"/>
        <v>#DIV/0!</v>
      </c>
      <c r="I5530">
        <f t="shared" si="433"/>
        <v>0</v>
      </c>
      <c r="J5530" s="40" t="e">
        <f t="shared" si="434"/>
        <v>#DIV/0!</v>
      </c>
      <c r="K5530" t="str">
        <f>+IFERROR(VLOOKUP(D5530,Table_1[#All],2,0),"")</f>
        <v/>
      </c>
    </row>
    <row r="5531" spans="6:11" ht="15" customHeight="1" x14ac:dyDescent="0.3">
      <c r="F5531" t="str">
        <f t="shared" si="430"/>
        <v>_</v>
      </c>
      <c r="G5531">
        <f t="shared" si="431"/>
        <v>0</v>
      </c>
      <c r="H5531" s="40" t="e">
        <f t="shared" si="432"/>
        <v>#DIV/0!</v>
      </c>
      <c r="I5531">
        <f t="shared" si="433"/>
        <v>0</v>
      </c>
      <c r="J5531" s="40" t="e">
        <f t="shared" si="434"/>
        <v>#DIV/0!</v>
      </c>
      <c r="K5531" t="str">
        <f>+IFERROR(VLOOKUP(D5531,Table_1[#All],2,0),"")</f>
        <v/>
      </c>
    </row>
    <row r="5532" spans="6:11" ht="15" customHeight="1" x14ac:dyDescent="0.3">
      <c r="F5532" t="str">
        <f t="shared" si="430"/>
        <v>_</v>
      </c>
      <c r="G5532">
        <f t="shared" si="431"/>
        <v>0</v>
      </c>
      <c r="H5532" s="40" t="e">
        <f t="shared" si="432"/>
        <v>#DIV/0!</v>
      </c>
      <c r="I5532">
        <f t="shared" si="433"/>
        <v>0</v>
      </c>
      <c r="J5532" s="40" t="e">
        <f t="shared" si="434"/>
        <v>#DIV/0!</v>
      </c>
      <c r="K5532" t="str">
        <f>+IFERROR(VLOOKUP(D5532,Table_1[#All],2,0),"")</f>
        <v/>
      </c>
    </row>
    <row r="5533" spans="6:11" ht="15" customHeight="1" x14ac:dyDescent="0.3">
      <c r="F5533" t="str">
        <f t="shared" si="430"/>
        <v>_</v>
      </c>
      <c r="G5533">
        <f t="shared" si="431"/>
        <v>0</v>
      </c>
      <c r="H5533" s="40" t="e">
        <f t="shared" si="432"/>
        <v>#DIV/0!</v>
      </c>
      <c r="I5533">
        <f t="shared" si="433"/>
        <v>0</v>
      </c>
      <c r="J5533" s="40" t="e">
        <f t="shared" si="434"/>
        <v>#DIV/0!</v>
      </c>
      <c r="K5533" t="str">
        <f>+IFERROR(VLOOKUP(D5533,Table_1[#All],2,0),"")</f>
        <v/>
      </c>
    </row>
    <row r="5534" spans="6:11" ht="15" customHeight="1" x14ac:dyDescent="0.3">
      <c r="F5534" t="str">
        <f t="shared" si="430"/>
        <v>_</v>
      </c>
      <c r="G5534">
        <f t="shared" si="431"/>
        <v>0</v>
      </c>
      <c r="H5534" s="40" t="e">
        <f t="shared" si="432"/>
        <v>#DIV/0!</v>
      </c>
      <c r="I5534">
        <f t="shared" si="433"/>
        <v>0</v>
      </c>
      <c r="J5534" s="40" t="e">
        <f t="shared" si="434"/>
        <v>#DIV/0!</v>
      </c>
      <c r="K5534" t="str">
        <f>+IFERROR(VLOOKUP(D5534,Table_1[#All],2,0),"")</f>
        <v/>
      </c>
    </row>
    <row r="5535" spans="6:11" ht="15" customHeight="1" x14ac:dyDescent="0.3">
      <c r="F5535" t="str">
        <f t="shared" si="430"/>
        <v>_</v>
      </c>
      <c r="G5535">
        <f t="shared" si="431"/>
        <v>0</v>
      </c>
      <c r="H5535" s="40" t="e">
        <f t="shared" si="432"/>
        <v>#DIV/0!</v>
      </c>
      <c r="I5535">
        <f t="shared" si="433"/>
        <v>0</v>
      </c>
      <c r="J5535" s="40" t="e">
        <f t="shared" si="434"/>
        <v>#DIV/0!</v>
      </c>
      <c r="K5535" t="str">
        <f>+IFERROR(VLOOKUP(D5535,Table_1[#All],2,0),"")</f>
        <v/>
      </c>
    </row>
    <row r="5536" spans="6:11" ht="15" customHeight="1" x14ac:dyDescent="0.3">
      <c r="F5536" t="str">
        <f t="shared" si="430"/>
        <v>_</v>
      </c>
      <c r="G5536">
        <f t="shared" si="431"/>
        <v>0</v>
      </c>
      <c r="H5536" s="40" t="e">
        <f t="shared" si="432"/>
        <v>#DIV/0!</v>
      </c>
      <c r="I5536">
        <f t="shared" si="433"/>
        <v>0</v>
      </c>
      <c r="J5536" s="40" t="e">
        <f t="shared" si="434"/>
        <v>#DIV/0!</v>
      </c>
      <c r="K5536" t="str">
        <f>+IFERROR(VLOOKUP(D5536,Table_1[#All],2,0),"")</f>
        <v/>
      </c>
    </row>
    <row r="5537" spans="6:11" ht="15" customHeight="1" x14ac:dyDescent="0.3">
      <c r="F5537" t="str">
        <f t="shared" si="430"/>
        <v>_</v>
      </c>
      <c r="G5537">
        <f t="shared" si="431"/>
        <v>0</v>
      </c>
      <c r="H5537" s="40" t="e">
        <f t="shared" si="432"/>
        <v>#DIV/0!</v>
      </c>
      <c r="I5537">
        <f t="shared" si="433"/>
        <v>0</v>
      </c>
      <c r="J5537" s="40" t="e">
        <f t="shared" si="434"/>
        <v>#DIV/0!</v>
      </c>
      <c r="K5537" t="str">
        <f>+IFERROR(VLOOKUP(D5537,Table_1[#All],2,0),"")</f>
        <v/>
      </c>
    </row>
    <row r="5538" spans="6:11" ht="15" customHeight="1" x14ac:dyDescent="0.3">
      <c r="F5538" t="str">
        <f t="shared" si="430"/>
        <v>_</v>
      </c>
      <c r="G5538">
        <f t="shared" si="431"/>
        <v>0</v>
      </c>
      <c r="H5538" s="40" t="e">
        <f t="shared" si="432"/>
        <v>#DIV/0!</v>
      </c>
      <c r="I5538">
        <f t="shared" si="433"/>
        <v>0</v>
      </c>
      <c r="J5538" s="40" t="e">
        <f t="shared" si="434"/>
        <v>#DIV/0!</v>
      </c>
      <c r="K5538" t="str">
        <f>+IFERROR(VLOOKUP(D5538,Table_1[#All],2,0),"")</f>
        <v/>
      </c>
    </row>
    <row r="5539" spans="6:11" ht="15" customHeight="1" x14ac:dyDescent="0.3">
      <c r="F5539" t="str">
        <f t="shared" si="430"/>
        <v>_</v>
      </c>
      <c r="G5539">
        <f t="shared" si="431"/>
        <v>0</v>
      </c>
      <c r="H5539" s="40" t="e">
        <f t="shared" si="432"/>
        <v>#DIV/0!</v>
      </c>
      <c r="I5539">
        <f t="shared" si="433"/>
        <v>0</v>
      </c>
      <c r="J5539" s="40" t="e">
        <f t="shared" si="434"/>
        <v>#DIV/0!</v>
      </c>
      <c r="K5539" t="str">
        <f>+IFERROR(VLOOKUP(D5539,Table_1[#All],2,0),"")</f>
        <v/>
      </c>
    </row>
    <row r="5540" spans="6:11" ht="15" customHeight="1" x14ac:dyDescent="0.3">
      <c r="F5540" t="str">
        <f t="shared" si="430"/>
        <v>_</v>
      </c>
      <c r="G5540">
        <f t="shared" si="431"/>
        <v>0</v>
      </c>
      <c r="H5540" s="40" t="e">
        <f t="shared" si="432"/>
        <v>#DIV/0!</v>
      </c>
      <c r="I5540">
        <f t="shared" si="433"/>
        <v>0</v>
      </c>
      <c r="J5540" s="40" t="e">
        <f t="shared" si="434"/>
        <v>#DIV/0!</v>
      </c>
      <c r="K5540" t="str">
        <f>+IFERROR(VLOOKUP(D5540,Table_1[#All],2,0),"")</f>
        <v/>
      </c>
    </row>
    <row r="5541" spans="6:11" ht="15" customHeight="1" x14ac:dyDescent="0.3">
      <c r="F5541" t="str">
        <f t="shared" si="430"/>
        <v>_</v>
      </c>
      <c r="G5541">
        <f t="shared" si="431"/>
        <v>0</v>
      </c>
      <c r="H5541" s="40" t="e">
        <f t="shared" si="432"/>
        <v>#DIV/0!</v>
      </c>
      <c r="I5541">
        <f t="shared" si="433"/>
        <v>0</v>
      </c>
      <c r="J5541" s="40" t="e">
        <f t="shared" si="434"/>
        <v>#DIV/0!</v>
      </c>
      <c r="K5541" t="str">
        <f>+IFERROR(VLOOKUP(D5541,Table_1[#All],2,0),"")</f>
        <v/>
      </c>
    </row>
    <row r="5542" spans="6:11" ht="15" customHeight="1" x14ac:dyDescent="0.3">
      <c r="F5542" t="str">
        <f t="shared" si="430"/>
        <v>_</v>
      </c>
      <c r="G5542">
        <f t="shared" si="431"/>
        <v>0</v>
      </c>
      <c r="H5542" s="40" t="e">
        <f t="shared" si="432"/>
        <v>#DIV/0!</v>
      </c>
      <c r="I5542">
        <f t="shared" si="433"/>
        <v>0</v>
      </c>
      <c r="J5542" s="40" t="e">
        <f t="shared" si="434"/>
        <v>#DIV/0!</v>
      </c>
      <c r="K5542" t="str">
        <f>+IFERROR(VLOOKUP(D5542,Table_1[#All],2,0),"")</f>
        <v/>
      </c>
    </row>
    <row r="5543" spans="6:11" ht="15" customHeight="1" x14ac:dyDescent="0.3">
      <c r="F5543" t="str">
        <f t="shared" si="430"/>
        <v>_</v>
      </c>
      <c r="G5543">
        <f t="shared" si="431"/>
        <v>0</v>
      </c>
      <c r="H5543" s="40" t="e">
        <f t="shared" si="432"/>
        <v>#DIV/0!</v>
      </c>
      <c r="I5543">
        <f t="shared" si="433"/>
        <v>0</v>
      </c>
      <c r="J5543" s="40" t="e">
        <f t="shared" si="434"/>
        <v>#DIV/0!</v>
      </c>
      <c r="K5543" t="str">
        <f>+IFERROR(VLOOKUP(D5543,Table_1[#All],2,0),"")</f>
        <v/>
      </c>
    </row>
    <row r="5544" spans="6:11" ht="15" customHeight="1" x14ac:dyDescent="0.3">
      <c r="F5544" t="str">
        <f t="shared" si="430"/>
        <v>_</v>
      </c>
      <c r="G5544">
        <f t="shared" si="431"/>
        <v>0</v>
      </c>
      <c r="H5544" s="40" t="e">
        <f t="shared" si="432"/>
        <v>#DIV/0!</v>
      </c>
      <c r="I5544">
        <f t="shared" si="433"/>
        <v>0</v>
      </c>
      <c r="J5544" s="40" t="e">
        <f t="shared" si="434"/>
        <v>#DIV/0!</v>
      </c>
      <c r="K5544" t="str">
        <f>+IFERROR(VLOOKUP(D5544,Table_1[#All],2,0),"")</f>
        <v/>
      </c>
    </row>
    <row r="5545" spans="6:11" ht="15" customHeight="1" x14ac:dyDescent="0.3">
      <c r="F5545" t="str">
        <f t="shared" si="430"/>
        <v>_</v>
      </c>
      <c r="G5545">
        <f t="shared" si="431"/>
        <v>0</v>
      </c>
      <c r="H5545" s="40" t="e">
        <f t="shared" si="432"/>
        <v>#DIV/0!</v>
      </c>
      <c r="I5545">
        <f t="shared" si="433"/>
        <v>0</v>
      </c>
      <c r="J5545" s="40" t="e">
        <f t="shared" si="434"/>
        <v>#DIV/0!</v>
      </c>
      <c r="K5545" t="str">
        <f>+IFERROR(VLOOKUP(D5545,Table_1[#All],2,0),"")</f>
        <v/>
      </c>
    </row>
    <row r="5546" spans="6:11" ht="15" customHeight="1" x14ac:dyDescent="0.3">
      <c r="F5546" t="str">
        <f t="shared" si="430"/>
        <v>_</v>
      </c>
      <c r="G5546">
        <f t="shared" si="431"/>
        <v>0</v>
      </c>
      <c r="H5546" s="40" t="e">
        <f t="shared" si="432"/>
        <v>#DIV/0!</v>
      </c>
      <c r="I5546">
        <f t="shared" si="433"/>
        <v>0</v>
      </c>
      <c r="J5546" s="40" t="e">
        <f t="shared" si="434"/>
        <v>#DIV/0!</v>
      </c>
      <c r="K5546" t="str">
        <f>+IFERROR(VLOOKUP(D5546,Table_1[#All],2,0),"")</f>
        <v/>
      </c>
    </row>
    <row r="5547" spans="6:11" ht="15" customHeight="1" x14ac:dyDescent="0.3">
      <c r="F5547" t="str">
        <f t="shared" si="430"/>
        <v>_</v>
      </c>
      <c r="G5547">
        <f t="shared" si="431"/>
        <v>0</v>
      </c>
      <c r="H5547" s="40" t="e">
        <f t="shared" si="432"/>
        <v>#DIV/0!</v>
      </c>
      <c r="I5547">
        <f t="shared" si="433"/>
        <v>0</v>
      </c>
      <c r="J5547" s="40" t="e">
        <f t="shared" si="434"/>
        <v>#DIV/0!</v>
      </c>
      <c r="K5547" t="str">
        <f>+IFERROR(VLOOKUP(D5547,Table_1[#All],2,0),"")</f>
        <v/>
      </c>
    </row>
    <row r="5548" spans="6:11" ht="15" customHeight="1" x14ac:dyDescent="0.3">
      <c r="F5548" t="str">
        <f t="shared" si="430"/>
        <v>_</v>
      </c>
      <c r="G5548">
        <f t="shared" si="431"/>
        <v>0</v>
      </c>
      <c r="H5548" s="40" t="e">
        <f t="shared" si="432"/>
        <v>#DIV/0!</v>
      </c>
      <c r="I5548">
        <f t="shared" si="433"/>
        <v>0</v>
      </c>
      <c r="J5548" s="40" t="e">
        <f t="shared" si="434"/>
        <v>#DIV/0!</v>
      </c>
      <c r="K5548" t="str">
        <f>+IFERROR(VLOOKUP(D5548,Table_1[#All],2,0),"")</f>
        <v/>
      </c>
    </row>
    <row r="5549" spans="6:11" ht="15" customHeight="1" x14ac:dyDescent="0.3">
      <c r="F5549" t="str">
        <f t="shared" si="430"/>
        <v>_</v>
      </c>
      <c r="G5549">
        <f t="shared" si="431"/>
        <v>0</v>
      </c>
      <c r="H5549" s="40" t="e">
        <f t="shared" si="432"/>
        <v>#DIV/0!</v>
      </c>
      <c r="I5549">
        <f t="shared" si="433"/>
        <v>0</v>
      </c>
      <c r="J5549" s="40" t="e">
        <f t="shared" si="434"/>
        <v>#DIV/0!</v>
      </c>
      <c r="K5549" t="str">
        <f>+IFERROR(VLOOKUP(D5549,Table_1[#All],2,0),"")</f>
        <v/>
      </c>
    </row>
    <row r="5550" spans="6:11" ht="15" customHeight="1" x14ac:dyDescent="0.3">
      <c r="F5550" t="str">
        <f t="shared" si="430"/>
        <v>_</v>
      </c>
      <c r="G5550">
        <f t="shared" si="431"/>
        <v>0</v>
      </c>
      <c r="H5550" s="40" t="e">
        <f t="shared" si="432"/>
        <v>#DIV/0!</v>
      </c>
      <c r="I5550">
        <f t="shared" si="433"/>
        <v>0</v>
      </c>
      <c r="J5550" s="40" t="e">
        <f t="shared" si="434"/>
        <v>#DIV/0!</v>
      </c>
      <c r="K5550" t="str">
        <f>+IFERROR(VLOOKUP(D5550,Table_1[#All],2,0),"")</f>
        <v/>
      </c>
    </row>
    <row r="5551" spans="6:11" ht="15" customHeight="1" x14ac:dyDescent="0.3">
      <c r="F5551" t="str">
        <f t="shared" si="430"/>
        <v>_</v>
      </c>
      <c r="G5551">
        <f t="shared" si="431"/>
        <v>0</v>
      </c>
      <c r="H5551" s="40" t="e">
        <f t="shared" si="432"/>
        <v>#DIV/0!</v>
      </c>
      <c r="I5551">
        <f t="shared" si="433"/>
        <v>0</v>
      </c>
      <c r="J5551" s="40" t="e">
        <f t="shared" si="434"/>
        <v>#DIV/0!</v>
      </c>
      <c r="K5551" t="str">
        <f>+IFERROR(VLOOKUP(D5551,Table_1[#All],2,0),"")</f>
        <v/>
      </c>
    </row>
    <row r="5552" spans="6:11" ht="15" customHeight="1" x14ac:dyDescent="0.3">
      <c r="F5552" t="str">
        <f t="shared" si="430"/>
        <v>_</v>
      </c>
      <c r="G5552">
        <f t="shared" si="431"/>
        <v>0</v>
      </c>
      <c r="H5552" s="40" t="e">
        <f t="shared" si="432"/>
        <v>#DIV/0!</v>
      </c>
      <c r="I5552">
        <f t="shared" si="433"/>
        <v>0</v>
      </c>
      <c r="J5552" s="40" t="e">
        <f t="shared" si="434"/>
        <v>#DIV/0!</v>
      </c>
      <c r="K5552" t="str">
        <f>+IFERROR(VLOOKUP(D5552,Table_1[#All],2,0),"")</f>
        <v/>
      </c>
    </row>
    <row r="5553" spans="6:11" ht="15" customHeight="1" x14ac:dyDescent="0.3">
      <c r="F5553" t="str">
        <f t="shared" si="430"/>
        <v>_</v>
      </c>
      <c r="G5553">
        <f t="shared" si="431"/>
        <v>0</v>
      </c>
      <c r="H5553" s="40" t="e">
        <f t="shared" si="432"/>
        <v>#DIV/0!</v>
      </c>
      <c r="I5553">
        <f t="shared" si="433"/>
        <v>0</v>
      </c>
      <c r="J5553" s="40" t="e">
        <f t="shared" si="434"/>
        <v>#DIV/0!</v>
      </c>
      <c r="K5553" t="str">
        <f>+IFERROR(VLOOKUP(D5553,Table_1[#All],2,0),"")</f>
        <v/>
      </c>
    </row>
    <row r="5554" spans="6:11" ht="15" customHeight="1" x14ac:dyDescent="0.3">
      <c r="F5554" t="str">
        <f t="shared" si="430"/>
        <v>_</v>
      </c>
      <c r="G5554">
        <f t="shared" si="431"/>
        <v>0</v>
      </c>
      <c r="H5554" s="40" t="e">
        <f t="shared" si="432"/>
        <v>#DIV/0!</v>
      </c>
      <c r="I5554">
        <f t="shared" si="433"/>
        <v>0</v>
      </c>
      <c r="J5554" s="40" t="e">
        <f t="shared" si="434"/>
        <v>#DIV/0!</v>
      </c>
      <c r="K5554" t="str">
        <f>+IFERROR(VLOOKUP(D5554,Table_1[#All],2,0),"")</f>
        <v/>
      </c>
    </row>
    <row r="5555" spans="6:11" ht="15" customHeight="1" x14ac:dyDescent="0.3">
      <c r="F5555" t="str">
        <f t="shared" si="430"/>
        <v>_</v>
      </c>
      <c r="G5555">
        <f t="shared" si="431"/>
        <v>0</v>
      </c>
      <c r="H5555" s="40" t="e">
        <f t="shared" si="432"/>
        <v>#DIV/0!</v>
      </c>
      <c r="I5555">
        <f t="shared" si="433"/>
        <v>0</v>
      </c>
      <c r="J5555" s="40" t="e">
        <f t="shared" si="434"/>
        <v>#DIV/0!</v>
      </c>
      <c r="K5555" t="str">
        <f>+IFERROR(VLOOKUP(D5555,Table_1[#All],2,0),"")</f>
        <v/>
      </c>
    </row>
    <row r="5556" spans="6:11" ht="15" customHeight="1" x14ac:dyDescent="0.3">
      <c r="F5556" t="str">
        <f t="shared" si="430"/>
        <v>_</v>
      </c>
      <c r="G5556">
        <f t="shared" si="431"/>
        <v>0</v>
      </c>
      <c r="H5556" s="40" t="e">
        <f t="shared" si="432"/>
        <v>#DIV/0!</v>
      </c>
      <c r="I5556">
        <f t="shared" si="433"/>
        <v>0</v>
      </c>
      <c r="J5556" s="40" t="e">
        <f t="shared" si="434"/>
        <v>#DIV/0!</v>
      </c>
      <c r="K5556" t="str">
        <f>+IFERROR(VLOOKUP(D5556,Table_1[#All],2,0),"")</f>
        <v/>
      </c>
    </row>
    <row r="5557" spans="6:11" ht="15" customHeight="1" x14ac:dyDescent="0.3">
      <c r="F5557" t="str">
        <f t="shared" si="430"/>
        <v>_</v>
      </c>
      <c r="G5557">
        <f t="shared" si="431"/>
        <v>0</v>
      </c>
      <c r="H5557" s="40" t="e">
        <f t="shared" si="432"/>
        <v>#DIV/0!</v>
      </c>
      <c r="I5557">
        <f t="shared" si="433"/>
        <v>0</v>
      </c>
      <c r="J5557" s="40" t="e">
        <f t="shared" si="434"/>
        <v>#DIV/0!</v>
      </c>
      <c r="K5557" t="str">
        <f>+IFERROR(VLOOKUP(D5557,Table_1[#All],2,0),"")</f>
        <v/>
      </c>
    </row>
    <row r="5558" spans="6:11" ht="15" customHeight="1" x14ac:dyDescent="0.3">
      <c r="F5558" t="str">
        <f t="shared" si="430"/>
        <v>_</v>
      </c>
      <c r="G5558">
        <f t="shared" si="431"/>
        <v>0</v>
      </c>
      <c r="H5558" s="40" t="e">
        <f t="shared" si="432"/>
        <v>#DIV/0!</v>
      </c>
      <c r="I5558">
        <f t="shared" si="433"/>
        <v>0</v>
      </c>
      <c r="J5558" s="40" t="e">
        <f t="shared" si="434"/>
        <v>#DIV/0!</v>
      </c>
      <c r="K5558" t="str">
        <f>+IFERROR(VLOOKUP(D5558,Table_1[#All],2,0),"")</f>
        <v/>
      </c>
    </row>
    <row r="5559" spans="6:11" ht="15" customHeight="1" x14ac:dyDescent="0.3">
      <c r="F5559" t="str">
        <f t="shared" si="430"/>
        <v>_</v>
      </c>
      <c r="G5559">
        <f t="shared" si="431"/>
        <v>0</v>
      </c>
      <c r="H5559" s="40" t="e">
        <f t="shared" si="432"/>
        <v>#DIV/0!</v>
      </c>
      <c r="I5559">
        <f t="shared" si="433"/>
        <v>0</v>
      </c>
      <c r="J5559" s="40" t="e">
        <f t="shared" si="434"/>
        <v>#DIV/0!</v>
      </c>
      <c r="K5559" t="str">
        <f>+IFERROR(VLOOKUP(D5559,Table_1[#All],2,0),"")</f>
        <v/>
      </c>
    </row>
    <row r="5560" spans="6:11" ht="15" customHeight="1" x14ac:dyDescent="0.3">
      <c r="F5560" t="str">
        <f t="shared" si="430"/>
        <v>_</v>
      </c>
      <c r="G5560">
        <f t="shared" si="431"/>
        <v>0</v>
      </c>
      <c r="H5560" s="40" t="e">
        <f t="shared" si="432"/>
        <v>#DIV/0!</v>
      </c>
      <c r="I5560">
        <f t="shared" si="433"/>
        <v>0</v>
      </c>
      <c r="J5560" s="40" t="e">
        <f t="shared" si="434"/>
        <v>#DIV/0!</v>
      </c>
      <c r="K5560" t="str">
        <f>+IFERROR(VLOOKUP(D5560,Table_1[#All],2,0),"")</f>
        <v/>
      </c>
    </row>
    <row r="5561" spans="6:11" ht="15" customHeight="1" x14ac:dyDescent="0.3">
      <c r="F5561" t="str">
        <f t="shared" si="430"/>
        <v>_</v>
      </c>
      <c r="G5561">
        <f t="shared" si="431"/>
        <v>0</v>
      </c>
      <c r="H5561" s="40" t="e">
        <f t="shared" si="432"/>
        <v>#DIV/0!</v>
      </c>
      <c r="I5561">
        <f t="shared" si="433"/>
        <v>0</v>
      </c>
      <c r="J5561" s="40" t="e">
        <f t="shared" si="434"/>
        <v>#DIV/0!</v>
      </c>
      <c r="K5561" t="str">
        <f>+IFERROR(VLOOKUP(D5561,Table_1[#All],2,0),"")</f>
        <v/>
      </c>
    </row>
    <row r="5562" spans="6:11" ht="15" customHeight="1" x14ac:dyDescent="0.3">
      <c r="F5562" t="str">
        <f t="shared" si="430"/>
        <v>_</v>
      </c>
      <c r="G5562">
        <f t="shared" si="431"/>
        <v>0</v>
      </c>
      <c r="H5562" s="40" t="e">
        <f t="shared" si="432"/>
        <v>#DIV/0!</v>
      </c>
      <c r="I5562">
        <f t="shared" si="433"/>
        <v>0</v>
      </c>
      <c r="J5562" s="40" t="e">
        <f t="shared" si="434"/>
        <v>#DIV/0!</v>
      </c>
      <c r="K5562" t="str">
        <f>+IFERROR(VLOOKUP(D5562,Table_1[#All],2,0),"")</f>
        <v/>
      </c>
    </row>
    <row r="5563" spans="6:11" ht="15" customHeight="1" x14ac:dyDescent="0.3">
      <c r="F5563" t="str">
        <f t="shared" si="430"/>
        <v>_</v>
      </c>
      <c r="G5563">
        <f t="shared" si="431"/>
        <v>0</v>
      </c>
      <c r="H5563" s="40" t="e">
        <f t="shared" si="432"/>
        <v>#DIV/0!</v>
      </c>
      <c r="I5563">
        <f t="shared" si="433"/>
        <v>0</v>
      </c>
      <c r="J5563" s="40" t="e">
        <f t="shared" si="434"/>
        <v>#DIV/0!</v>
      </c>
      <c r="K5563" t="str">
        <f>+IFERROR(VLOOKUP(D5563,Table_1[#All],2,0),"")</f>
        <v/>
      </c>
    </row>
    <row r="5564" spans="6:11" ht="15" customHeight="1" x14ac:dyDescent="0.3">
      <c r="F5564" t="str">
        <f t="shared" si="430"/>
        <v>_</v>
      </c>
      <c r="G5564">
        <f t="shared" si="431"/>
        <v>0</v>
      </c>
      <c r="H5564" s="40" t="e">
        <f t="shared" si="432"/>
        <v>#DIV/0!</v>
      </c>
      <c r="I5564">
        <f t="shared" si="433"/>
        <v>0</v>
      </c>
      <c r="J5564" s="40" t="e">
        <f t="shared" si="434"/>
        <v>#DIV/0!</v>
      </c>
      <c r="K5564" t="str">
        <f>+IFERROR(VLOOKUP(D5564,Table_1[#All],2,0),"")</f>
        <v/>
      </c>
    </row>
    <row r="5565" spans="6:11" ht="15" customHeight="1" x14ac:dyDescent="0.3">
      <c r="F5565" t="str">
        <f t="shared" si="430"/>
        <v>_</v>
      </c>
      <c r="G5565">
        <f t="shared" si="431"/>
        <v>0</v>
      </c>
      <c r="H5565" s="40" t="e">
        <f t="shared" si="432"/>
        <v>#DIV/0!</v>
      </c>
      <c r="I5565">
        <f t="shared" si="433"/>
        <v>0</v>
      </c>
      <c r="J5565" s="40" t="e">
        <f t="shared" si="434"/>
        <v>#DIV/0!</v>
      </c>
      <c r="K5565" t="str">
        <f>+IFERROR(VLOOKUP(D5565,Table_1[#All],2,0),"")</f>
        <v/>
      </c>
    </row>
    <row r="5566" spans="6:11" ht="15" customHeight="1" x14ac:dyDescent="0.3">
      <c r="F5566" t="str">
        <f t="shared" si="430"/>
        <v>_</v>
      </c>
      <c r="G5566">
        <f t="shared" si="431"/>
        <v>0</v>
      </c>
      <c r="H5566" s="40" t="e">
        <f t="shared" si="432"/>
        <v>#DIV/0!</v>
      </c>
      <c r="I5566">
        <f t="shared" si="433"/>
        <v>0</v>
      </c>
      <c r="J5566" s="40" t="e">
        <f t="shared" si="434"/>
        <v>#DIV/0!</v>
      </c>
      <c r="K5566" t="str">
        <f>+IFERROR(VLOOKUP(D5566,Table_1[#All],2,0),"")</f>
        <v/>
      </c>
    </row>
    <row r="5567" spans="6:11" ht="15" customHeight="1" x14ac:dyDescent="0.3">
      <c r="F5567" t="str">
        <f t="shared" si="430"/>
        <v>_</v>
      </c>
      <c r="G5567">
        <f t="shared" si="431"/>
        <v>0</v>
      </c>
      <c r="H5567" s="40" t="e">
        <f t="shared" si="432"/>
        <v>#DIV/0!</v>
      </c>
      <c r="I5567">
        <f t="shared" si="433"/>
        <v>0</v>
      </c>
      <c r="J5567" s="40" t="e">
        <f t="shared" si="434"/>
        <v>#DIV/0!</v>
      </c>
      <c r="K5567" t="str">
        <f>+IFERROR(VLOOKUP(D5567,Table_1[#All],2,0),"")</f>
        <v/>
      </c>
    </row>
    <row r="5568" spans="6:11" ht="15" customHeight="1" x14ac:dyDescent="0.3">
      <c r="F5568" t="str">
        <f t="shared" si="430"/>
        <v>_</v>
      </c>
      <c r="G5568">
        <f t="shared" si="431"/>
        <v>0</v>
      </c>
      <c r="H5568" s="40" t="e">
        <f t="shared" si="432"/>
        <v>#DIV/0!</v>
      </c>
      <c r="I5568">
        <f t="shared" si="433"/>
        <v>0</v>
      </c>
      <c r="J5568" s="40" t="e">
        <f t="shared" si="434"/>
        <v>#DIV/0!</v>
      </c>
      <c r="K5568" t="str">
        <f>+IFERROR(VLOOKUP(D5568,Table_1[#All],2,0),"")</f>
        <v/>
      </c>
    </row>
    <row r="5569" spans="6:11" ht="15" customHeight="1" x14ac:dyDescent="0.3">
      <c r="F5569" t="str">
        <f t="shared" si="430"/>
        <v>_</v>
      </c>
      <c r="G5569">
        <f t="shared" si="431"/>
        <v>0</v>
      </c>
      <c r="H5569" s="40" t="e">
        <f t="shared" si="432"/>
        <v>#DIV/0!</v>
      </c>
      <c r="I5569">
        <f t="shared" si="433"/>
        <v>0</v>
      </c>
      <c r="J5569" s="40" t="e">
        <f t="shared" si="434"/>
        <v>#DIV/0!</v>
      </c>
      <c r="K5569" t="str">
        <f>+IFERROR(VLOOKUP(D5569,Table_1[#All],2,0),"")</f>
        <v/>
      </c>
    </row>
    <row r="5570" spans="6:11" ht="15" customHeight="1" x14ac:dyDescent="0.3">
      <c r="F5570" t="str">
        <f t="shared" si="430"/>
        <v>_</v>
      </c>
      <c r="G5570">
        <f t="shared" si="431"/>
        <v>0</v>
      </c>
      <c r="H5570" s="40" t="e">
        <f t="shared" si="432"/>
        <v>#DIV/0!</v>
      </c>
      <c r="I5570">
        <f t="shared" si="433"/>
        <v>0</v>
      </c>
      <c r="J5570" s="40" t="e">
        <f t="shared" si="434"/>
        <v>#DIV/0!</v>
      </c>
      <c r="K5570" t="str">
        <f>+IFERROR(VLOOKUP(D5570,Table_1[#All],2,0),"")</f>
        <v/>
      </c>
    </row>
    <row r="5571" spans="6:11" ht="15" customHeight="1" x14ac:dyDescent="0.3">
      <c r="F5571" t="str">
        <f t="shared" ref="F5571:F5634" si="435">+CONCATENATE(A5571,"_",B5571)</f>
        <v>_</v>
      </c>
      <c r="G5571">
        <f t="shared" ref="G5571:G5634" si="436">+SUMIFS($E$2:$E$1048576,$D$2:$D$1048576,"00. VENDES",$F$2:$F$1048576,F5571)</f>
        <v>0</v>
      </c>
      <c r="H5571" s="40" t="e">
        <f t="shared" ref="H5571:H5634" si="437">+E5571/G5571</f>
        <v>#DIV/0!</v>
      </c>
      <c r="I5571">
        <f t="shared" ref="I5571:I5634" si="438">+SUMIFS($E$2:$E$9999,$D$2:$D$9999,"00. VENDES",$B$2:$B$9999,B5571)</f>
        <v>0</v>
      </c>
      <c r="J5571" s="40" t="e">
        <f t="shared" ref="J5571:J5634" si="439">+E5571/I5571</f>
        <v>#DIV/0!</v>
      </c>
      <c r="K5571" t="str">
        <f>+IFERROR(VLOOKUP(D5571,Table_1[#All],2,0),"")</f>
        <v/>
      </c>
    </row>
    <row r="5572" spans="6:11" ht="15" customHeight="1" x14ac:dyDescent="0.3">
      <c r="F5572" t="str">
        <f t="shared" si="435"/>
        <v>_</v>
      </c>
      <c r="G5572">
        <f t="shared" si="436"/>
        <v>0</v>
      </c>
      <c r="H5572" s="40" t="e">
        <f t="shared" si="437"/>
        <v>#DIV/0!</v>
      </c>
      <c r="I5572">
        <f t="shared" si="438"/>
        <v>0</v>
      </c>
      <c r="J5572" s="40" t="e">
        <f t="shared" si="439"/>
        <v>#DIV/0!</v>
      </c>
      <c r="K5572" t="str">
        <f>+IFERROR(VLOOKUP(D5572,Table_1[#All],2,0),"")</f>
        <v/>
      </c>
    </row>
    <row r="5573" spans="6:11" ht="15" customHeight="1" x14ac:dyDescent="0.3">
      <c r="F5573" t="str">
        <f t="shared" si="435"/>
        <v>_</v>
      </c>
      <c r="G5573">
        <f t="shared" si="436"/>
        <v>0</v>
      </c>
      <c r="H5573" s="40" t="e">
        <f t="shared" si="437"/>
        <v>#DIV/0!</v>
      </c>
      <c r="I5573">
        <f t="shared" si="438"/>
        <v>0</v>
      </c>
      <c r="J5573" s="40" t="e">
        <f t="shared" si="439"/>
        <v>#DIV/0!</v>
      </c>
      <c r="K5573" t="str">
        <f>+IFERROR(VLOOKUP(D5573,Table_1[#All],2,0),"")</f>
        <v/>
      </c>
    </row>
    <row r="5574" spans="6:11" ht="15" customHeight="1" x14ac:dyDescent="0.3">
      <c r="F5574" t="str">
        <f t="shared" si="435"/>
        <v>_</v>
      </c>
      <c r="G5574">
        <f t="shared" si="436"/>
        <v>0</v>
      </c>
      <c r="H5574" s="40" t="e">
        <f t="shared" si="437"/>
        <v>#DIV/0!</v>
      </c>
      <c r="I5574">
        <f t="shared" si="438"/>
        <v>0</v>
      </c>
      <c r="J5574" s="40" t="e">
        <f t="shared" si="439"/>
        <v>#DIV/0!</v>
      </c>
      <c r="K5574" t="str">
        <f>+IFERROR(VLOOKUP(D5574,Table_1[#All],2,0),"")</f>
        <v/>
      </c>
    </row>
    <row r="5575" spans="6:11" ht="15" customHeight="1" x14ac:dyDescent="0.3">
      <c r="F5575" t="str">
        <f t="shared" si="435"/>
        <v>_</v>
      </c>
      <c r="G5575">
        <f t="shared" si="436"/>
        <v>0</v>
      </c>
      <c r="H5575" s="40" t="e">
        <f t="shared" si="437"/>
        <v>#DIV/0!</v>
      </c>
      <c r="I5575">
        <f t="shared" si="438"/>
        <v>0</v>
      </c>
      <c r="J5575" s="40" t="e">
        <f t="shared" si="439"/>
        <v>#DIV/0!</v>
      </c>
      <c r="K5575" t="str">
        <f>+IFERROR(VLOOKUP(D5575,Table_1[#All],2,0),"")</f>
        <v/>
      </c>
    </row>
    <row r="5576" spans="6:11" ht="15" customHeight="1" x14ac:dyDescent="0.3">
      <c r="F5576" t="str">
        <f t="shared" si="435"/>
        <v>_</v>
      </c>
      <c r="G5576">
        <f t="shared" si="436"/>
        <v>0</v>
      </c>
      <c r="H5576" s="40" t="e">
        <f t="shared" si="437"/>
        <v>#DIV/0!</v>
      </c>
      <c r="I5576">
        <f t="shared" si="438"/>
        <v>0</v>
      </c>
      <c r="J5576" s="40" t="e">
        <f t="shared" si="439"/>
        <v>#DIV/0!</v>
      </c>
      <c r="K5576" t="str">
        <f>+IFERROR(VLOOKUP(D5576,Table_1[#All],2,0),"")</f>
        <v/>
      </c>
    </row>
    <row r="5577" spans="6:11" ht="15" customHeight="1" x14ac:dyDescent="0.3">
      <c r="F5577" t="str">
        <f t="shared" si="435"/>
        <v>_</v>
      </c>
      <c r="G5577">
        <f t="shared" si="436"/>
        <v>0</v>
      </c>
      <c r="H5577" s="40" t="e">
        <f t="shared" si="437"/>
        <v>#DIV/0!</v>
      </c>
      <c r="I5577">
        <f t="shared" si="438"/>
        <v>0</v>
      </c>
      <c r="J5577" s="40" t="e">
        <f t="shared" si="439"/>
        <v>#DIV/0!</v>
      </c>
      <c r="K5577" t="str">
        <f>+IFERROR(VLOOKUP(D5577,Table_1[#All],2,0),"")</f>
        <v/>
      </c>
    </row>
    <row r="5578" spans="6:11" ht="15" customHeight="1" x14ac:dyDescent="0.3">
      <c r="F5578" t="str">
        <f t="shared" si="435"/>
        <v>_</v>
      </c>
      <c r="G5578">
        <f t="shared" si="436"/>
        <v>0</v>
      </c>
      <c r="H5578" s="40" t="e">
        <f t="shared" si="437"/>
        <v>#DIV/0!</v>
      </c>
      <c r="I5578">
        <f t="shared" si="438"/>
        <v>0</v>
      </c>
      <c r="J5578" s="40" t="e">
        <f t="shared" si="439"/>
        <v>#DIV/0!</v>
      </c>
      <c r="K5578" t="str">
        <f>+IFERROR(VLOOKUP(D5578,Table_1[#All],2,0),"")</f>
        <v/>
      </c>
    </row>
    <row r="5579" spans="6:11" ht="15" customHeight="1" x14ac:dyDescent="0.3">
      <c r="F5579" t="str">
        <f t="shared" si="435"/>
        <v>_</v>
      </c>
      <c r="G5579">
        <f t="shared" si="436"/>
        <v>0</v>
      </c>
      <c r="H5579" s="40" t="e">
        <f t="shared" si="437"/>
        <v>#DIV/0!</v>
      </c>
      <c r="I5579">
        <f t="shared" si="438"/>
        <v>0</v>
      </c>
      <c r="J5579" s="40" t="e">
        <f t="shared" si="439"/>
        <v>#DIV/0!</v>
      </c>
      <c r="K5579" t="str">
        <f>+IFERROR(VLOOKUP(D5579,Table_1[#All],2,0),"")</f>
        <v/>
      </c>
    </row>
    <row r="5580" spans="6:11" ht="15" customHeight="1" x14ac:dyDescent="0.3">
      <c r="F5580" t="str">
        <f t="shared" si="435"/>
        <v>_</v>
      </c>
      <c r="G5580">
        <f t="shared" si="436"/>
        <v>0</v>
      </c>
      <c r="H5580" s="40" t="e">
        <f t="shared" si="437"/>
        <v>#DIV/0!</v>
      </c>
      <c r="I5580">
        <f t="shared" si="438"/>
        <v>0</v>
      </c>
      <c r="J5580" s="40" t="e">
        <f t="shared" si="439"/>
        <v>#DIV/0!</v>
      </c>
      <c r="K5580" t="str">
        <f>+IFERROR(VLOOKUP(D5580,Table_1[#All],2,0),"")</f>
        <v/>
      </c>
    </row>
    <row r="5581" spans="6:11" ht="15" customHeight="1" x14ac:dyDescent="0.3">
      <c r="F5581" t="str">
        <f t="shared" si="435"/>
        <v>_</v>
      </c>
      <c r="G5581">
        <f t="shared" si="436"/>
        <v>0</v>
      </c>
      <c r="H5581" s="40" t="e">
        <f t="shared" si="437"/>
        <v>#DIV/0!</v>
      </c>
      <c r="I5581">
        <f t="shared" si="438"/>
        <v>0</v>
      </c>
      <c r="J5581" s="40" t="e">
        <f t="shared" si="439"/>
        <v>#DIV/0!</v>
      </c>
      <c r="K5581" t="str">
        <f>+IFERROR(VLOOKUP(D5581,Table_1[#All],2,0),"")</f>
        <v/>
      </c>
    </row>
    <row r="5582" spans="6:11" ht="15" customHeight="1" x14ac:dyDescent="0.3">
      <c r="F5582" t="str">
        <f t="shared" si="435"/>
        <v>_</v>
      </c>
      <c r="G5582">
        <f t="shared" si="436"/>
        <v>0</v>
      </c>
      <c r="H5582" s="40" t="e">
        <f t="shared" si="437"/>
        <v>#DIV/0!</v>
      </c>
      <c r="I5582">
        <f t="shared" si="438"/>
        <v>0</v>
      </c>
      <c r="J5582" s="40" t="e">
        <f t="shared" si="439"/>
        <v>#DIV/0!</v>
      </c>
      <c r="K5582" t="str">
        <f>+IFERROR(VLOOKUP(D5582,Table_1[#All],2,0),"")</f>
        <v/>
      </c>
    </row>
    <row r="5583" spans="6:11" ht="15" customHeight="1" x14ac:dyDescent="0.3">
      <c r="F5583" t="str">
        <f t="shared" si="435"/>
        <v>_</v>
      </c>
      <c r="G5583">
        <f t="shared" si="436"/>
        <v>0</v>
      </c>
      <c r="H5583" s="40" t="e">
        <f t="shared" si="437"/>
        <v>#DIV/0!</v>
      </c>
      <c r="I5583">
        <f t="shared" si="438"/>
        <v>0</v>
      </c>
      <c r="J5583" s="40" t="e">
        <f t="shared" si="439"/>
        <v>#DIV/0!</v>
      </c>
      <c r="K5583" t="str">
        <f>+IFERROR(VLOOKUP(D5583,Table_1[#All],2,0),"")</f>
        <v/>
      </c>
    </row>
    <row r="5584" spans="6:11" ht="15" customHeight="1" x14ac:dyDescent="0.3">
      <c r="F5584" t="str">
        <f t="shared" si="435"/>
        <v>_</v>
      </c>
      <c r="G5584">
        <f t="shared" si="436"/>
        <v>0</v>
      </c>
      <c r="H5584" s="40" t="e">
        <f t="shared" si="437"/>
        <v>#DIV/0!</v>
      </c>
      <c r="I5584">
        <f t="shared" si="438"/>
        <v>0</v>
      </c>
      <c r="J5584" s="40" t="e">
        <f t="shared" si="439"/>
        <v>#DIV/0!</v>
      </c>
      <c r="K5584" t="str">
        <f>+IFERROR(VLOOKUP(D5584,Table_1[#All],2,0),"")</f>
        <v/>
      </c>
    </row>
    <row r="5585" spans="6:11" ht="15" customHeight="1" x14ac:dyDescent="0.3">
      <c r="F5585" t="str">
        <f t="shared" si="435"/>
        <v>_</v>
      </c>
      <c r="G5585">
        <f t="shared" si="436"/>
        <v>0</v>
      </c>
      <c r="H5585" s="40" t="e">
        <f t="shared" si="437"/>
        <v>#DIV/0!</v>
      </c>
      <c r="I5585">
        <f t="shared" si="438"/>
        <v>0</v>
      </c>
      <c r="J5585" s="40" t="e">
        <f t="shared" si="439"/>
        <v>#DIV/0!</v>
      </c>
      <c r="K5585" t="str">
        <f>+IFERROR(VLOOKUP(D5585,Table_1[#All],2,0),"")</f>
        <v/>
      </c>
    </row>
    <row r="5586" spans="6:11" ht="15" customHeight="1" x14ac:dyDescent="0.3">
      <c r="F5586" t="str">
        <f t="shared" si="435"/>
        <v>_</v>
      </c>
      <c r="G5586">
        <f t="shared" si="436"/>
        <v>0</v>
      </c>
      <c r="H5586" s="40" t="e">
        <f t="shared" si="437"/>
        <v>#DIV/0!</v>
      </c>
      <c r="I5586">
        <f t="shared" si="438"/>
        <v>0</v>
      </c>
      <c r="J5586" s="40" t="e">
        <f t="shared" si="439"/>
        <v>#DIV/0!</v>
      </c>
      <c r="K5586" t="str">
        <f>+IFERROR(VLOOKUP(D5586,Table_1[#All],2,0),"")</f>
        <v/>
      </c>
    </row>
    <row r="5587" spans="6:11" ht="15" customHeight="1" x14ac:dyDescent="0.3">
      <c r="F5587" t="str">
        <f t="shared" si="435"/>
        <v>_</v>
      </c>
      <c r="G5587">
        <f t="shared" si="436"/>
        <v>0</v>
      </c>
      <c r="H5587" s="40" t="e">
        <f t="shared" si="437"/>
        <v>#DIV/0!</v>
      </c>
      <c r="I5587">
        <f t="shared" si="438"/>
        <v>0</v>
      </c>
      <c r="J5587" s="40" t="e">
        <f t="shared" si="439"/>
        <v>#DIV/0!</v>
      </c>
      <c r="K5587" t="str">
        <f>+IFERROR(VLOOKUP(D5587,Table_1[#All],2,0),"")</f>
        <v/>
      </c>
    </row>
    <row r="5588" spans="6:11" ht="15" customHeight="1" x14ac:dyDescent="0.3">
      <c r="F5588" t="str">
        <f t="shared" si="435"/>
        <v>_</v>
      </c>
      <c r="G5588">
        <f t="shared" si="436"/>
        <v>0</v>
      </c>
      <c r="H5588" s="40" t="e">
        <f t="shared" si="437"/>
        <v>#DIV/0!</v>
      </c>
      <c r="I5588">
        <f t="shared" si="438"/>
        <v>0</v>
      </c>
      <c r="J5588" s="40" t="e">
        <f t="shared" si="439"/>
        <v>#DIV/0!</v>
      </c>
      <c r="K5588" t="str">
        <f>+IFERROR(VLOOKUP(D5588,Table_1[#All],2,0),"")</f>
        <v/>
      </c>
    </row>
    <row r="5589" spans="6:11" ht="15" customHeight="1" x14ac:dyDescent="0.3">
      <c r="F5589" t="str">
        <f t="shared" si="435"/>
        <v>_</v>
      </c>
      <c r="G5589">
        <f t="shared" si="436"/>
        <v>0</v>
      </c>
      <c r="H5589" s="40" t="e">
        <f t="shared" si="437"/>
        <v>#DIV/0!</v>
      </c>
      <c r="I5589">
        <f t="shared" si="438"/>
        <v>0</v>
      </c>
      <c r="J5589" s="40" t="e">
        <f t="shared" si="439"/>
        <v>#DIV/0!</v>
      </c>
      <c r="K5589" t="str">
        <f>+IFERROR(VLOOKUP(D5589,Table_1[#All],2,0),"")</f>
        <v/>
      </c>
    </row>
    <row r="5590" spans="6:11" ht="15" customHeight="1" x14ac:dyDescent="0.3">
      <c r="F5590" t="str">
        <f t="shared" si="435"/>
        <v>_</v>
      </c>
      <c r="G5590">
        <f t="shared" si="436"/>
        <v>0</v>
      </c>
      <c r="H5590" s="40" t="e">
        <f t="shared" si="437"/>
        <v>#DIV/0!</v>
      </c>
      <c r="I5590">
        <f t="shared" si="438"/>
        <v>0</v>
      </c>
      <c r="J5590" s="40" t="e">
        <f t="shared" si="439"/>
        <v>#DIV/0!</v>
      </c>
      <c r="K5590" t="str">
        <f>+IFERROR(VLOOKUP(D5590,Table_1[#All],2,0),"")</f>
        <v/>
      </c>
    </row>
    <row r="5591" spans="6:11" ht="15" customHeight="1" x14ac:dyDescent="0.3">
      <c r="F5591" t="str">
        <f t="shared" si="435"/>
        <v>_</v>
      </c>
      <c r="G5591">
        <f t="shared" si="436"/>
        <v>0</v>
      </c>
      <c r="H5591" s="40" t="e">
        <f t="shared" si="437"/>
        <v>#DIV/0!</v>
      </c>
      <c r="I5591">
        <f t="shared" si="438"/>
        <v>0</v>
      </c>
      <c r="J5591" s="40" t="e">
        <f t="shared" si="439"/>
        <v>#DIV/0!</v>
      </c>
      <c r="K5591" t="str">
        <f>+IFERROR(VLOOKUP(D5591,Table_1[#All],2,0),"")</f>
        <v/>
      </c>
    </row>
    <row r="5592" spans="6:11" ht="15" customHeight="1" x14ac:dyDescent="0.3">
      <c r="F5592" t="str">
        <f t="shared" si="435"/>
        <v>_</v>
      </c>
      <c r="G5592">
        <f t="shared" si="436"/>
        <v>0</v>
      </c>
      <c r="H5592" s="40" t="e">
        <f t="shared" si="437"/>
        <v>#DIV/0!</v>
      </c>
      <c r="I5592">
        <f t="shared" si="438"/>
        <v>0</v>
      </c>
      <c r="J5592" s="40" t="e">
        <f t="shared" si="439"/>
        <v>#DIV/0!</v>
      </c>
      <c r="K5592" t="str">
        <f>+IFERROR(VLOOKUP(D5592,Table_1[#All],2,0),"")</f>
        <v/>
      </c>
    </row>
    <row r="5593" spans="6:11" ht="15" customHeight="1" x14ac:dyDescent="0.3">
      <c r="F5593" t="str">
        <f t="shared" si="435"/>
        <v>_</v>
      </c>
      <c r="G5593">
        <f t="shared" si="436"/>
        <v>0</v>
      </c>
      <c r="H5593" s="40" t="e">
        <f t="shared" si="437"/>
        <v>#DIV/0!</v>
      </c>
      <c r="I5593">
        <f t="shared" si="438"/>
        <v>0</v>
      </c>
      <c r="J5593" s="40" t="e">
        <f t="shared" si="439"/>
        <v>#DIV/0!</v>
      </c>
      <c r="K5593" t="str">
        <f>+IFERROR(VLOOKUP(D5593,Table_1[#All],2,0),"")</f>
        <v/>
      </c>
    </row>
    <row r="5594" spans="6:11" ht="15" customHeight="1" x14ac:dyDescent="0.3">
      <c r="F5594" t="str">
        <f t="shared" si="435"/>
        <v>_</v>
      </c>
      <c r="G5594">
        <f t="shared" si="436"/>
        <v>0</v>
      </c>
      <c r="H5594" s="40" t="e">
        <f t="shared" si="437"/>
        <v>#DIV/0!</v>
      </c>
      <c r="I5594">
        <f t="shared" si="438"/>
        <v>0</v>
      </c>
      <c r="J5594" s="40" t="e">
        <f t="shared" si="439"/>
        <v>#DIV/0!</v>
      </c>
      <c r="K5594" t="str">
        <f>+IFERROR(VLOOKUP(D5594,Table_1[#All],2,0),"")</f>
        <v/>
      </c>
    </row>
    <row r="5595" spans="6:11" ht="15" customHeight="1" x14ac:dyDescent="0.3">
      <c r="F5595" t="str">
        <f t="shared" si="435"/>
        <v>_</v>
      </c>
      <c r="G5595">
        <f t="shared" si="436"/>
        <v>0</v>
      </c>
      <c r="H5595" s="40" t="e">
        <f t="shared" si="437"/>
        <v>#DIV/0!</v>
      </c>
      <c r="I5595">
        <f t="shared" si="438"/>
        <v>0</v>
      </c>
      <c r="J5595" s="40" t="e">
        <f t="shared" si="439"/>
        <v>#DIV/0!</v>
      </c>
      <c r="K5595" t="str">
        <f>+IFERROR(VLOOKUP(D5595,Table_1[#All],2,0),"")</f>
        <v/>
      </c>
    </row>
    <row r="5596" spans="6:11" ht="15" customHeight="1" x14ac:dyDescent="0.3">
      <c r="F5596" t="str">
        <f t="shared" si="435"/>
        <v>_</v>
      </c>
      <c r="G5596">
        <f t="shared" si="436"/>
        <v>0</v>
      </c>
      <c r="H5596" s="40" t="e">
        <f t="shared" si="437"/>
        <v>#DIV/0!</v>
      </c>
      <c r="I5596">
        <f t="shared" si="438"/>
        <v>0</v>
      </c>
      <c r="J5596" s="40" t="e">
        <f t="shared" si="439"/>
        <v>#DIV/0!</v>
      </c>
      <c r="K5596" t="str">
        <f>+IFERROR(VLOOKUP(D5596,Table_1[#All],2,0),"")</f>
        <v/>
      </c>
    </row>
    <row r="5597" spans="6:11" ht="15" customHeight="1" x14ac:dyDescent="0.3">
      <c r="F5597" t="str">
        <f t="shared" si="435"/>
        <v>_</v>
      </c>
      <c r="G5597">
        <f t="shared" si="436"/>
        <v>0</v>
      </c>
      <c r="H5597" s="40" t="e">
        <f t="shared" si="437"/>
        <v>#DIV/0!</v>
      </c>
      <c r="I5597">
        <f t="shared" si="438"/>
        <v>0</v>
      </c>
      <c r="J5597" s="40" t="e">
        <f t="shared" si="439"/>
        <v>#DIV/0!</v>
      </c>
      <c r="K5597" t="str">
        <f>+IFERROR(VLOOKUP(D5597,Table_1[#All],2,0),"")</f>
        <v/>
      </c>
    </row>
    <row r="5598" spans="6:11" ht="15" customHeight="1" x14ac:dyDescent="0.3">
      <c r="F5598" t="str">
        <f t="shared" si="435"/>
        <v>_</v>
      </c>
      <c r="G5598">
        <f t="shared" si="436"/>
        <v>0</v>
      </c>
      <c r="H5598" s="40" t="e">
        <f t="shared" si="437"/>
        <v>#DIV/0!</v>
      </c>
      <c r="I5598">
        <f t="shared" si="438"/>
        <v>0</v>
      </c>
      <c r="J5598" s="40" t="e">
        <f t="shared" si="439"/>
        <v>#DIV/0!</v>
      </c>
      <c r="K5598" t="str">
        <f>+IFERROR(VLOOKUP(D5598,Table_1[#All],2,0),"")</f>
        <v/>
      </c>
    </row>
    <row r="5599" spans="6:11" ht="15" customHeight="1" x14ac:dyDescent="0.3">
      <c r="F5599" t="str">
        <f t="shared" si="435"/>
        <v>_</v>
      </c>
      <c r="G5599">
        <f t="shared" si="436"/>
        <v>0</v>
      </c>
      <c r="H5599" s="40" t="e">
        <f t="shared" si="437"/>
        <v>#DIV/0!</v>
      </c>
      <c r="I5599">
        <f t="shared" si="438"/>
        <v>0</v>
      </c>
      <c r="J5599" s="40" t="e">
        <f t="shared" si="439"/>
        <v>#DIV/0!</v>
      </c>
      <c r="K5599" t="str">
        <f>+IFERROR(VLOOKUP(D5599,Table_1[#All],2,0),"")</f>
        <v/>
      </c>
    </row>
    <row r="5600" spans="6:11" ht="15" customHeight="1" x14ac:dyDescent="0.3">
      <c r="F5600" t="str">
        <f t="shared" si="435"/>
        <v>_</v>
      </c>
      <c r="G5600">
        <f t="shared" si="436"/>
        <v>0</v>
      </c>
      <c r="H5600" s="40" t="e">
        <f t="shared" si="437"/>
        <v>#DIV/0!</v>
      </c>
      <c r="I5600">
        <f t="shared" si="438"/>
        <v>0</v>
      </c>
      <c r="J5600" s="40" t="e">
        <f t="shared" si="439"/>
        <v>#DIV/0!</v>
      </c>
      <c r="K5600" t="str">
        <f>+IFERROR(VLOOKUP(D5600,Table_1[#All],2,0),"")</f>
        <v/>
      </c>
    </row>
    <row r="5601" spans="6:11" ht="15" customHeight="1" x14ac:dyDescent="0.3">
      <c r="F5601" t="str">
        <f t="shared" si="435"/>
        <v>_</v>
      </c>
      <c r="G5601">
        <f t="shared" si="436"/>
        <v>0</v>
      </c>
      <c r="H5601" s="40" t="e">
        <f t="shared" si="437"/>
        <v>#DIV/0!</v>
      </c>
      <c r="I5601">
        <f t="shared" si="438"/>
        <v>0</v>
      </c>
      <c r="J5601" s="40" t="e">
        <f t="shared" si="439"/>
        <v>#DIV/0!</v>
      </c>
      <c r="K5601" t="str">
        <f>+IFERROR(VLOOKUP(D5601,Table_1[#All],2,0),"")</f>
        <v/>
      </c>
    </row>
    <row r="5602" spans="6:11" ht="15" customHeight="1" x14ac:dyDescent="0.3">
      <c r="F5602" t="str">
        <f t="shared" si="435"/>
        <v>_</v>
      </c>
      <c r="G5602">
        <f t="shared" si="436"/>
        <v>0</v>
      </c>
      <c r="H5602" s="40" t="e">
        <f t="shared" si="437"/>
        <v>#DIV/0!</v>
      </c>
      <c r="I5602">
        <f t="shared" si="438"/>
        <v>0</v>
      </c>
      <c r="J5602" s="40" t="e">
        <f t="shared" si="439"/>
        <v>#DIV/0!</v>
      </c>
      <c r="K5602" t="str">
        <f>+IFERROR(VLOOKUP(D5602,Table_1[#All],2,0),"")</f>
        <v/>
      </c>
    </row>
    <row r="5603" spans="6:11" ht="15" customHeight="1" x14ac:dyDescent="0.3">
      <c r="F5603" t="str">
        <f t="shared" si="435"/>
        <v>_</v>
      </c>
      <c r="G5603">
        <f t="shared" si="436"/>
        <v>0</v>
      </c>
      <c r="H5603" s="40" t="e">
        <f t="shared" si="437"/>
        <v>#DIV/0!</v>
      </c>
      <c r="I5603">
        <f t="shared" si="438"/>
        <v>0</v>
      </c>
      <c r="J5603" s="40" t="e">
        <f t="shared" si="439"/>
        <v>#DIV/0!</v>
      </c>
      <c r="K5603" t="str">
        <f>+IFERROR(VLOOKUP(D5603,Table_1[#All],2,0),"")</f>
        <v/>
      </c>
    </row>
    <row r="5604" spans="6:11" ht="15" customHeight="1" x14ac:dyDescent="0.3">
      <c r="F5604" t="str">
        <f t="shared" si="435"/>
        <v>_</v>
      </c>
      <c r="G5604">
        <f t="shared" si="436"/>
        <v>0</v>
      </c>
      <c r="H5604" s="40" t="e">
        <f t="shared" si="437"/>
        <v>#DIV/0!</v>
      </c>
      <c r="I5604">
        <f t="shared" si="438"/>
        <v>0</v>
      </c>
      <c r="J5604" s="40" t="e">
        <f t="shared" si="439"/>
        <v>#DIV/0!</v>
      </c>
      <c r="K5604" t="str">
        <f>+IFERROR(VLOOKUP(D5604,Table_1[#All],2,0),"")</f>
        <v/>
      </c>
    </row>
    <row r="5605" spans="6:11" ht="15" customHeight="1" x14ac:dyDescent="0.3">
      <c r="F5605" t="str">
        <f t="shared" si="435"/>
        <v>_</v>
      </c>
      <c r="G5605">
        <f t="shared" si="436"/>
        <v>0</v>
      </c>
      <c r="H5605" s="40" t="e">
        <f t="shared" si="437"/>
        <v>#DIV/0!</v>
      </c>
      <c r="I5605">
        <f t="shared" si="438"/>
        <v>0</v>
      </c>
      <c r="J5605" s="40" t="e">
        <f t="shared" si="439"/>
        <v>#DIV/0!</v>
      </c>
      <c r="K5605" t="str">
        <f>+IFERROR(VLOOKUP(D5605,Table_1[#All],2,0),"")</f>
        <v/>
      </c>
    </row>
    <row r="5606" spans="6:11" ht="15" customHeight="1" x14ac:dyDescent="0.3">
      <c r="F5606" t="str">
        <f t="shared" si="435"/>
        <v>_</v>
      </c>
      <c r="G5606">
        <f t="shared" si="436"/>
        <v>0</v>
      </c>
      <c r="H5606" s="40" t="e">
        <f t="shared" si="437"/>
        <v>#DIV/0!</v>
      </c>
      <c r="I5606">
        <f t="shared" si="438"/>
        <v>0</v>
      </c>
      <c r="J5606" s="40" t="e">
        <f t="shared" si="439"/>
        <v>#DIV/0!</v>
      </c>
      <c r="K5606" t="str">
        <f>+IFERROR(VLOOKUP(D5606,Table_1[#All],2,0),"")</f>
        <v/>
      </c>
    </row>
    <row r="5607" spans="6:11" ht="15" customHeight="1" x14ac:dyDescent="0.3">
      <c r="F5607" t="str">
        <f t="shared" si="435"/>
        <v>_</v>
      </c>
      <c r="G5607">
        <f t="shared" si="436"/>
        <v>0</v>
      </c>
      <c r="H5607" s="40" t="e">
        <f t="shared" si="437"/>
        <v>#DIV/0!</v>
      </c>
      <c r="I5607">
        <f t="shared" si="438"/>
        <v>0</v>
      </c>
      <c r="J5607" s="40" t="e">
        <f t="shared" si="439"/>
        <v>#DIV/0!</v>
      </c>
      <c r="K5607" t="str">
        <f>+IFERROR(VLOOKUP(D5607,Table_1[#All],2,0),"")</f>
        <v/>
      </c>
    </row>
    <row r="5608" spans="6:11" ht="15" customHeight="1" x14ac:dyDescent="0.3">
      <c r="F5608" t="str">
        <f t="shared" si="435"/>
        <v>_</v>
      </c>
      <c r="G5608">
        <f t="shared" si="436"/>
        <v>0</v>
      </c>
      <c r="H5608" s="40" t="e">
        <f t="shared" si="437"/>
        <v>#DIV/0!</v>
      </c>
      <c r="I5608">
        <f t="shared" si="438"/>
        <v>0</v>
      </c>
      <c r="J5608" s="40" t="e">
        <f t="shared" si="439"/>
        <v>#DIV/0!</v>
      </c>
      <c r="K5608" t="str">
        <f>+IFERROR(VLOOKUP(D5608,Table_1[#All],2,0),"")</f>
        <v/>
      </c>
    </row>
    <row r="5609" spans="6:11" ht="15" customHeight="1" x14ac:dyDescent="0.3">
      <c r="F5609" t="str">
        <f t="shared" si="435"/>
        <v>_</v>
      </c>
      <c r="G5609">
        <f t="shared" si="436"/>
        <v>0</v>
      </c>
      <c r="H5609" s="40" t="e">
        <f t="shared" si="437"/>
        <v>#DIV/0!</v>
      </c>
      <c r="I5609">
        <f t="shared" si="438"/>
        <v>0</v>
      </c>
      <c r="J5609" s="40" t="e">
        <f t="shared" si="439"/>
        <v>#DIV/0!</v>
      </c>
      <c r="K5609" t="str">
        <f>+IFERROR(VLOOKUP(D5609,Table_1[#All],2,0),"")</f>
        <v/>
      </c>
    </row>
    <row r="5610" spans="6:11" ht="15" customHeight="1" x14ac:dyDescent="0.3">
      <c r="F5610" t="str">
        <f t="shared" si="435"/>
        <v>_</v>
      </c>
      <c r="G5610">
        <f t="shared" si="436"/>
        <v>0</v>
      </c>
      <c r="H5610" s="40" t="e">
        <f t="shared" si="437"/>
        <v>#DIV/0!</v>
      </c>
      <c r="I5610">
        <f t="shared" si="438"/>
        <v>0</v>
      </c>
      <c r="J5610" s="40" t="e">
        <f t="shared" si="439"/>
        <v>#DIV/0!</v>
      </c>
      <c r="K5610" t="str">
        <f>+IFERROR(VLOOKUP(D5610,Table_1[#All],2,0),"")</f>
        <v/>
      </c>
    </row>
    <row r="5611" spans="6:11" ht="15" customHeight="1" x14ac:dyDescent="0.3">
      <c r="F5611" t="str">
        <f t="shared" si="435"/>
        <v>_</v>
      </c>
      <c r="G5611">
        <f t="shared" si="436"/>
        <v>0</v>
      </c>
      <c r="H5611" s="40" t="e">
        <f t="shared" si="437"/>
        <v>#DIV/0!</v>
      </c>
      <c r="I5611">
        <f t="shared" si="438"/>
        <v>0</v>
      </c>
      <c r="J5611" s="40" t="e">
        <f t="shared" si="439"/>
        <v>#DIV/0!</v>
      </c>
      <c r="K5611" t="str">
        <f>+IFERROR(VLOOKUP(D5611,Table_1[#All],2,0),"")</f>
        <v/>
      </c>
    </row>
    <row r="5612" spans="6:11" ht="15" customHeight="1" x14ac:dyDescent="0.3">
      <c r="F5612" t="str">
        <f t="shared" si="435"/>
        <v>_</v>
      </c>
      <c r="G5612">
        <f t="shared" si="436"/>
        <v>0</v>
      </c>
      <c r="H5612" s="40" t="e">
        <f t="shared" si="437"/>
        <v>#DIV/0!</v>
      </c>
      <c r="I5612">
        <f t="shared" si="438"/>
        <v>0</v>
      </c>
      <c r="J5612" s="40" t="e">
        <f t="shared" si="439"/>
        <v>#DIV/0!</v>
      </c>
      <c r="K5612" t="str">
        <f>+IFERROR(VLOOKUP(D5612,Table_1[#All],2,0),"")</f>
        <v/>
      </c>
    </row>
    <row r="5613" spans="6:11" ht="15" customHeight="1" x14ac:dyDescent="0.3">
      <c r="F5613" t="str">
        <f t="shared" si="435"/>
        <v>_</v>
      </c>
      <c r="G5613">
        <f t="shared" si="436"/>
        <v>0</v>
      </c>
      <c r="H5613" s="40" t="e">
        <f t="shared" si="437"/>
        <v>#DIV/0!</v>
      </c>
      <c r="I5613">
        <f t="shared" si="438"/>
        <v>0</v>
      </c>
      <c r="J5613" s="40" t="e">
        <f t="shared" si="439"/>
        <v>#DIV/0!</v>
      </c>
      <c r="K5613" t="str">
        <f>+IFERROR(VLOOKUP(D5613,Table_1[#All],2,0),"")</f>
        <v/>
      </c>
    </row>
    <row r="5614" spans="6:11" ht="15" customHeight="1" x14ac:dyDescent="0.3">
      <c r="F5614" t="str">
        <f t="shared" si="435"/>
        <v>_</v>
      </c>
      <c r="G5614">
        <f t="shared" si="436"/>
        <v>0</v>
      </c>
      <c r="H5614" s="40" t="e">
        <f t="shared" si="437"/>
        <v>#DIV/0!</v>
      </c>
      <c r="I5614">
        <f t="shared" si="438"/>
        <v>0</v>
      </c>
      <c r="J5614" s="40" t="e">
        <f t="shared" si="439"/>
        <v>#DIV/0!</v>
      </c>
      <c r="K5614" t="str">
        <f>+IFERROR(VLOOKUP(D5614,Table_1[#All],2,0),"")</f>
        <v/>
      </c>
    </row>
    <row r="5615" spans="6:11" ht="15" customHeight="1" x14ac:dyDescent="0.3">
      <c r="F5615" t="str">
        <f t="shared" si="435"/>
        <v>_</v>
      </c>
      <c r="G5615">
        <f t="shared" si="436"/>
        <v>0</v>
      </c>
      <c r="H5615" s="40" t="e">
        <f t="shared" si="437"/>
        <v>#DIV/0!</v>
      </c>
      <c r="I5615">
        <f t="shared" si="438"/>
        <v>0</v>
      </c>
      <c r="J5615" s="40" t="e">
        <f t="shared" si="439"/>
        <v>#DIV/0!</v>
      </c>
      <c r="K5615" t="str">
        <f>+IFERROR(VLOOKUP(D5615,Table_1[#All],2,0),"")</f>
        <v/>
      </c>
    </row>
    <row r="5616" spans="6:11" ht="15" customHeight="1" x14ac:dyDescent="0.3">
      <c r="F5616" t="str">
        <f t="shared" si="435"/>
        <v>_</v>
      </c>
      <c r="G5616">
        <f t="shared" si="436"/>
        <v>0</v>
      </c>
      <c r="H5616" s="40" t="e">
        <f t="shared" si="437"/>
        <v>#DIV/0!</v>
      </c>
      <c r="I5616">
        <f t="shared" si="438"/>
        <v>0</v>
      </c>
      <c r="J5616" s="40" t="e">
        <f t="shared" si="439"/>
        <v>#DIV/0!</v>
      </c>
      <c r="K5616" t="str">
        <f>+IFERROR(VLOOKUP(D5616,Table_1[#All],2,0),"")</f>
        <v/>
      </c>
    </row>
    <row r="5617" spans="6:11" ht="15" customHeight="1" x14ac:dyDescent="0.3">
      <c r="F5617" t="str">
        <f t="shared" si="435"/>
        <v>_</v>
      </c>
      <c r="G5617">
        <f t="shared" si="436"/>
        <v>0</v>
      </c>
      <c r="H5617" s="40" t="e">
        <f t="shared" si="437"/>
        <v>#DIV/0!</v>
      </c>
      <c r="I5617">
        <f t="shared" si="438"/>
        <v>0</v>
      </c>
      <c r="J5617" s="40" t="e">
        <f t="shared" si="439"/>
        <v>#DIV/0!</v>
      </c>
      <c r="K5617" t="str">
        <f>+IFERROR(VLOOKUP(D5617,Table_1[#All],2,0),"")</f>
        <v/>
      </c>
    </row>
    <row r="5618" spans="6:11" ht="15" customHeight="1" x14ac:dyDescent="0.3">
      <c r="F5618" t="str">
        <f t="shared" si="435"/>
        <v>_</v>
      </c>
      <c r="G5618">
        <f t="shared" si="436"/>
        <v>0</v>
      </c>
      <c r="H5618" s="40" t="e">
        <f t="shared" si="437"/>
        <v>#DIV/0!</v>
      </c>
      <c r="I5618">
        <f t="shared" si="438"/>
        <v>0</v>
      </c>
      <c r="J5618" s="40" t="e">
        <f t="shared" si="439"/>
        <v>#DIV/0!</v>
      </c>
      <c r="K5618" t="str">
        <f>+IFERROR(VLOOKUP(D5618,Table_1[#All],2,0),"")</f>
        <v/>
      </c>
    </row>
    <row r="5619" spans="6:11" ht="15" customHeight="1" x14ac:dyDescent="0.3">
      <c r="F5619" t="str">
        <f t="shared" si="435"/>
        <v>_</v>
      </c>
      <c r="G5619">
        <f t="shared" si="436"/>
        <v>0</v>
      </c>
      <c r="H5619" s="40" t="e">
        <f t="shared" si="437"/>
        <v>#DIV/0!</v>
      </c>
      <c r="I5619">
        <f t="shared" si="438"/>
        <v>0</v>
      </c>
      <c r="J5619" s="40" t="e">
        <f t="shared" si="439"/>
        <v>#DIV/0!</v>
      </c>
      <c r="K5619" t="str">
        <f>+IFERROR(VLOOKUP(D5619,Table_1[#All],2,0),"")</f>
        <v/>
      </c>
    </row>
    <row r="5620" spans="6:11" ht="15" customHeight="1" x14ac:dyDescent="0.3">
      <c r="F5620" t="str">
        <f t="shared" si="435"/>
        <v>_</v>
      </c>
      <c r="G5620">
        <f t="shared" si="436"/>
        <v>0</v>
      </c>
      <c r="H5620" s="40" t="e">
        <f t="shared" si="437"/>
        <v>#DIV/0!</v>
      </c>
      <c r="I5620">
        <f t="shared" si="438"/>
        <v>0</v>
      </c>
      <c r="J5620" s="40" t="e">
        <f t="shared" si="439"/>
        <v>#DIV/0!</v>
      </c>
      <c r="K5620" t="str">
        <f>+IFERROR(VLOOKUP(D5620,Table_1[#All],2,0),"")</f>
        <v/>
      </c>
    </row>
    <row r="5621" spans="6:11" ht="15" customHeight="1" x14ac:dyDescent="0.3">
      <c r="F5621" t="str">
        <f t="shared" si="435"/>
        <v>_</v>
      </c>
      <c r="G5621">
        <f t="shared" si="436"/>
        <v>0</v>
      </c>
      <c r="H5621" s="40" t="e">
        <f t="shared" si="437"/>
        <v>#DIV/0!</v>
      </c>
      <c r="I5621">
        <f t="shared" si="438"/>
        <v>0</v>
      </c>
      <c r="J5621" s="40" t="e">
        <f t="shared" si="439"/>
        <v>#DIV/0!</v>
      </c>
      <c r="K5621" t="str">
        <f>+IFERROR(VLOOKUP(D5621,Table_1[#All],2,0),"")</f>
        <v/>
      </c>
    </row>
    <row r="5622" spans="6:11" ht="15" customHeight="1" x14ac:dyDescent="0.3">
      <c r="F5622" t="str">
        <f t="shared" si="435"/>
        <v>_</v>
      </c>
      <c r="G5622">
        <f t="shared" si="436"/>
        <v>0</v>
      </c>
      <c r="H5622" s="40" t="e">
        <f t="shared" si="437"/>
        <v>#DIV/0!</v>
      </c>
      <c r="I5622">
        <f t="shared" si="438"/>
        <v>0</v>
      </c>
      <c r="J5622" s="40" t="e">
        <f t="shared" si="439"/>
        <v>#DIV/0!</v>
      </c>
      <c r="K5622" t="str">
        <f>+IFERROR(VLOOKUP(D5622,Table_1[#All],2,0),"")</f>
        <v/>
      </c>
    </row>
    <row r="5623" spans="6:11" ht="15" customHeight="1" x14ac:dyDescent="0.3">
      <c r="F5623" t="str">
        <f t="shared" si="435"/>
        <v>_</v>
      </c>
      <c r="G5623">
        <f t="shared" si="436"/>
        <v>0</v>
      </c>
      <c r="H5623" s="40" t="e">
        <f t="shared" si="437"/>
        <v>#DIV/0!</v>
      </c>
      <c r="I5623">
        <f t="shared" si="438"/>
        <v>0</v>
      </c>
      <c r="J5623" s="40" t="e">
        <f t="shared" si="439"/>
        <v>#DIV/0!</v>
      </c>
      <c r="K5623" t="str">
        <f>+IFERROR(VLOOKUP(D5623,Table_1[#All],2,0),"")</f>
        <v/>
      </c>
    </row>
    <row r="5624" spans="6:11" ht="15" customHeight="1" x14ac:dyDescent="0.3">
      <c r="F5624" t="str">
        <f t="shared" si="435"/>
        <v>_</v>
      </c>
      <c r="G5624">
        <f t="shared" si="436"/>
        <v>0</v>
      </c>
      <c r="H5624" s="40" t="e">
        <f t="shared" si="437"/>
        <v>#DIV/0!</v>
      </c>
      <c r="I5624">
        <f t="shared" si="438"/>
        <v>0</v>
      </c>
      <c r="J5624" s="40" t="e">
        <f t="shared" si="439"/>
        <v>#DIV/0!</v>
      </c>
      <c r="K5624" t="str">
        <f>+IFERROR(VLOOKUP(D5624,Table_1[#All],2,0),"")</f>
        <v/>
      </c>
    </row>
    <row r="5625" spans="6:11" ht="15" customHeight="1" x14ac:dyDescent="0.3">
      <c r="F5625" t="str">
        <f t="shared" si="435"/>
        <v>_</v>
      </c>
      <c r="G5625">
        <f t="shared" si="436"/>
        <v>0</v>
      </c>
      <c r="H5625" s="40" t="e">
        <f t="shared" si="437"/>
        <v>#DIV/0!</v>
      </c>
      <c r="I5625">
        <f t="shared" si="438"/>
        <v>0</v>
      </c>
      <c r="J5625" s="40" t="e">
        <f t="shared" si="439"/>
        <v>#DIV/0!</v>
      </c>
      <c r="K5625" t="str">
        <f>+IFERROR(VLOOKUP(D5625,Table_1[#All],2,0),"")</f>
        <v/>
      </c>
    </row>
    <row r="5626" spans="6:11" ht="15" customHeight="1" x14ac:dyDescent="0.3">
      <c r="F5626" t="str">
        <f t="shared" si="435"/>
        <v>_</v>
      </c>
      <c r="G5626">
        <f t="shared" si="436"/>
        <v>0</v>
      </c>
      <c r="H5626" s="40" t="e">
        <f t="shared" si="437"/>
        <v>#DIV/0!</v>
      </c>
      <c r="I5626">
        <f t="shared" si="438"/>
        <v>0</v>
      </c>
      <c r="J5626" s="40" t="e">
        <f t="shared" si="439"/>
        <v>#DIV/0!</v>
      </c>
      <c r="K5626" t="str">
        <f>+IFERROR(VLOOKUP(D5626,Table_1[#All],2,0),"")</f>
        <v/>
      </c>
    </row>
    <row r="5627" spans="6:11" ht="15" customHeight="1" x14ac:dyDescent="0.3">
      <c r="F5627" t="str">
        <f t="shared" si="435"/>
        <v>_</v>
      </c>
      <c r="G5627">
        <f t="shared" si="436"/>
        <v>0</v>
      </c>
      <c r="H5627" s="40" t="e">
        <f t="shared" si="437"/>
        <v>#DIV/0!</v>
      </c>
      <c r="I5627">
        <f t="shared" si="438"/>
        <v>0</v>
      </c>
      <c r="J5627" s="40" t="e">
        <f t="shared" si="439"/>
        <v>#DIV/0!</v>
      </c>
      <c r="K5627" t="str">
        <f>+IFERROR(VLOOKUP(D5627,Table_1[#All],2,0),"")</f>
        <v/>
      </c>
    </row>
    <row r="5628" spans="6:11" ht="15" customHeight="1" x14ac:dyDescent="0.3">
      <c r="F5628" t="str">
        <f t="shared" si="435"/>
        <v>_</v>
      </c>
      <c r="G5628">
        <f t="shared" si="436"/>
        <v>0</v>
      </c>
      <c r="H5628" s="40" t="e">
        <f t="shared" si="437"/>
        <v>#DIV/0!</v>
      </c>
      <c r="I5628">
        <f t="shared" si="438"/>
        <v>0</v>
      </c>
      <c r="J5628" s="40" t="e">
        <f t="shared" si="439"/>
        <v>#DIV/0!</v>
      </c>
      <c r="K5628" t="str">
        <f>+IFERROR(VLOOKUP(D5628,Table_1[#All],2,0),"")</f>
        <v/>
      </c>
    </row>
    <row r="5629" spans="6:11" ht="15" customHeight="1" x14ac:dyDescent="0.3">
      <c r="F5629" t="str">
        <f t="shared" si="435"/>
        <v>_</v>
      </c>
      <c r="G5629">
        <f t="shared" si="436"/>
        <v>0</v>
      </c>
      <c r="H5629" s="40" t="e">
        <f t="shared" si="437"/>
        <v>#DIV/0!</v>
      </c>
      <c r="I5629">
        <f t="shared" si="438"/>
        <v>0</v>
      </c>
      <c r="J5629" s="40" t="e">
        <f t="shared" si="439"/>
        <v>#DIV/0!</v>
      </c>
      <c r="K5629" t="str">
        <f>+IFERROR(VLOOKUP(D5629,Table_1[#All],2,0),"")</f>
        <v/>
      </c>
    </row>
    <row r="5630" spans="6:11" ht="15" customHeight="1" x14ac:dyDescent="0.3">
      <c r="F5630" t="str">
        <f t="shared" si="435"/>
        <v>_</v>
      </c>
      <c r="G5630">
        <f t="shared" si="436"/>
        <v>0</v>
      </c>
      <c r="H5630" s="40" t="e">
        <f t="shared" si="437"/>
        <v>#DIV/0!</v>
      </c>
      <c r="I5630">
        <f t="shared" si="438"/>
        <v>0</v>
      </c>
      <c r="J5630" s="40" t="e">
        <f t="shared" si="439"/>
        <v>#DIV/0!</v>
      </c>
      <c r="K5630" t="str">
        <f>+IFERROR(VLOOKUP(D5630,Table_1[#All],2,0),"")</f>
        <v/>
      </c>
    </row>
    <row r="5631" spans="6:11" ht="15" customHeight="1" x14ac:dyDescent="0.3">
      <c r="F5631" t="str">
        <f t="shared" si="435"/>
        <v>_</v>
      </c>
      <c r="G5631">
        <f t="shared" si="436"/>
        <v>0</v>
      </c>
      <c r="H5631" s="40" t="e">
        <f t="shared" si="437"/>
        <v>#DIV/0!</v>
      </c>
      <c r="I5631">
        <f t="shared" si="438"/>
        <v>0</v>
      </c>
      <c r="J5631" s="40" t="e">
        <f t="shared" si="439"/>
        <v>#DIV/0!</v>
      </c>
      <c r="K5631" t="str">
        <f>+IFERROR(VLOOKUP(D5631,Table_1[#All],2,0),"")</f>
        <v/>
      </c>
    </row>
    <row r="5632" spans="6:11" ht="15" customHeight="1" x14ac:dyDescent="0.3">
      <c r="F5632" t="str">
        <f t="shared" si="435"/>
        <v>_</v>
      </c>
      <c r="G5632">
        <f t="shared" si="436"/>
        <v>0</v>
      </c>
      <c r="H5632" s="40" t="e">
        <f t="shared" si="437"/>
        <v>#DIV/0!</v>
      </c>
      <c r="I5632">
        <f t="shared" si="438"/>
        <v>0</v>
      </c>
      <c r="J5632" s="40" t="e">
        <f t="shared" si="439"/>
        <v>#DIV/0!</v>
      </c>
      <c r="K5632" t="str">
        <f>+IFERROR(VLOOKUP(D5632,Table_1[#All],2,0),"")</f>
        <v/>
      </c>
    </row>
    <row r="5633" spans="6:11" ht="15" customHeight="1" x14ac:dyDescent="0.3">
      <c r="F5633" t="str">
        <f t="shared" si="435"/>
        <v>_</v>
      </c>
      <c r="G5633">
        <f t="shared" si="436"/>
        <v>0</v>
      </c>
      <c r="H5633" s="40" t="e">
        <f t="shared" si="437"/>
        <v>#DIV/0!</v>
      </c>
      <c r="I5633">
        <f t="shared" si="438"/>
        <v>0</v>
      </c>
      <c r="J5633" s="40" t="e">
        <f t="shared" si="439"/>
        <v>#DIV/0!</v>
      </c>
      <c r="K5633" t="str">
        <f>+IFERROR(VLOOKUP(D5633,Table_1[#All],2,0),"")</f>
        <v/>
      </c>
    </row>
    <row r="5634" spans="6:11" ht="15" customHeight="1" x14ac:dyDescent="0.3">
      <c r="F5634" t="str">
        <f t="shared" si="435"/>
        <v>_</v>
      </c>
      <c r="G5634">
        <f t="shared" si="436"/>
        <v>0</v>
      </c>
      <c r="H5634" s="40" t="e">
        <f t="shared" si="437"/>
        <v>#DIV/0!</v>
      </c>
      <c r="I5634">
        <f t="shared" si="438"/>
        <v>0</v>
      </c>
      <c r="J5634" s="40" t="e">
        <f t="shared" si="439"/>
        <v>#DIV/0!</v>
      </c>
      <c r="K5634" t="str">
        <f>+IFERROR(VLOOKUP(D5634,Table_1[#All],2,0),"")</f>
        <v/>
      </c>
    </row>
    <row r="5635" spans="6:11" ht="15" customHeight="1" x14ac:dyDescent="0.3">
      <c r="F5635" t="str">
        <f t="shared" ref="F5635:F5698" si="440">+CONCATENATE(A5635,"_",B5635)</f>
        <v>_</v>
      </c>
      <c r="G5635">
        <f t="shared" ref="G5635:G5698" si="441">+SUMIFS($E$2:$E$1048576,$D$2:$D$1048576,"00. VENDES",$F$2:$F$1048576,F5635)</f>
        <v>0</v>
      </c>
      <c r="H5635" s="40" t="e">
        <f t="shared" ref="H5635:H5698" si="442">+E5635/G5635</f>
        <v>#DIV/0!</v>
      </c>
      <c r="I5635">
        <f t="shared" ref="I5635:I5698" si="443">+SUMIFS($E$2:$E$9999,$D$2:$D$9999,"00. VENDES",$B$2:$B$9999,B5635)</f>
        <v>0</v>
      </c>
      <c r="J5635" s="40" t="e">
        <f t="shared" ref="J5635:J5698" si="444">+E5635/I5635</f>
        <v>#DIV/0!</v>
      </c>
      <c r="K5635" t="str">
        <f>+IFERROR(VLOOKUP(D5635,Table_1[#All],2,0),"")</f>
        <v/>
      </c>
    </row>
    <row r="5636" spans="6:11" ht="15" customHeight="1" x14ac:dyDescent="0.3">
      <c r="F5636" t="str">
        <f t="shared" si="440"/>
        <v>_</v>
      </c>
      <c r="G5636">
        <f t="shared" si="441"/>
        <v>0</v>
      </c>
      <c r="H5636" s="40" t="e">
        <f t="shared" si="442"/>
        <v>#DIV/0!</v>
      </c>
      <c r="I5636">
        <f t="shared" si="443"/>
        <v>0</v>
      </c>
      <c r="J5636" s="40" t="e">
        <f t="shared" si="444"/>
        <v>#DIV/0!</v>
      </c>
      <c r="K5636" t="str">
        <f>+IFERROR(VLOOKUP(D5636,Table_1[#All],2,0),"")</f>
        <v/>
      </c>
    </row>
    <row r="5637" spans="6:11" ht="15" customHeight="1" x14ac:dyDescent="0.3">
      <c r="F5637" t="str">
        <f t="shared" si="440"/>
        <v>_</v>
      </c>
      <c r="G5637">
        <f t="shared" si="441"/>
        <v>0</v>
      </c>
      <c r="H5637" s="40" t="e">
        <f t="shared" si="442"/>
        <v>#DIV/0!</v>
      </c>
      <c r="I5637">
        <f t="shared" si="443"/>
        <v>0</v>
      </c>
      <c r="J5637" s="40" t="e">
        <f t="shared" si="444"/>
        <v>#DIV/0!</v>
      </c>
      <c r="K5637" t="str">
        <f>+IFERROR(VLOOKUP(D5637,Table_1[#All],2,0),"")</f>
        <v/>
      </c>
    </row>
    <row r="5638" spans="6:11" ht="15" customHeight="1" x14ac:dyDescent="0.3">
      <c r="F5638" t="str">
        <f t="shared" si="440"/>
        <v>_</v>
      </c>
      <c r="G5638">
        <f t="shared" si="441"/>
        <v>0</v>
      </c>
      <c r="H5638" s="40" t="e">
        <f t="shared" si="442"/>
        <v>#DIV/0!</v>
      </c>
      <c r="I5638">
        <f t="shared" si="443"/>
        <v>0</v>
      </c>
      <c r="J5638" s="40" t="e">
        <f t="shared" si="444"/>
        <v>#DIV/0!</v>
      </c>
      <c r="K5638" t="str">
        <f>+IFERROR(VLOOKUP(D5638,Table_1[#All],2,0),"")</f>
        <v/>
      </c>
    </row>
    <row r="5639" spans="6:11" ht="15" customHeight="1" x14ac:dyDescent="0.3">
      <c r="F5639" t="str">
        <f t="shared" si="440"/>
        <v>_</v>
      </c>
      <c r="G5639">
        <f t="shared" si="441"/>
        <v>0</v>
      </c>
      <c r="H5639" s="40" t="e">
        <f t="shared" si="442"/>
        <v>#DIV/0!</v>
      </c>
      <c r="I5639">
        <f t="shared" si="443"/>
        <v>0</v>
      </c>
      <c r="J5639" s="40" t="e">
        <f t="shared" si="444"/>
        <v>#DIV/0!</v>
      </c>
      <c r="K5639" t="str">
        <f>+IFERROR(VLOOKUP(D5639,Table_1[#All],2,0),"")</f>
        <v/>
      </c>
    </row>
    <row r="5640" spans="6:11" ht="15" customHeight="1" x14ac:dyDescent="0.3">
      <c r="F5640" t="str">
        <f t="shared" si="440"/>
        <v>_</v>
      </c>
      <c r="G5640">
        <f t="shared" si="441"/>
        <v>0</v>
      </c>
      <c r="H5640" s="40" t="e">
        <f t="shared" si="442"/>
        <v>#DIV/0!</v>
      </c>
      <c r="I5640">
        <f t="shared" si="443"/>
        <v>0</v>
      </c>
      <c r="J5640" s="40" t="e">
        <f t="shared" si="444"/>
        <v>#DIV/0!</v>
      </c>
      <c r="K5640" t="str">
        <f>+IFERROR(VLOOKUP(D5640,Table_1[#All],2,0),"")</f>
        <v/>
      </c>
    </row>
    <row r="5641" spans="6:11" ht="15" customHeight="1" x14ac:dyDescent="0.3">
      <c r="F5641" t="str">
        <f t="shared" si="440"/>
        <v>_</v>
      </c>
      <c r="G5641">
        <f t="shared" si="441"/>
        <v>0</v>
      </c>
      <c r="H5641" s="40" t="e">
        <f t="shared" si="442"/>
        <v>#DIV/0!</v>
      </c>
      <c r="I5641">
        <f t="shared" si="443"/>
        <v>0</v>
      </c>
      <c r="J5641" s="40" t="e">
        <f t="shared" si="444"/>
        <v>#DIV/0!</v>
      </c>
      <c r="K5641" t="str">
        <f>+IFERROR(VLOOKUP(D5641,Table_1[#All],2,0),"")</f>
        <v/>
      </c>
    </row>
    <row r="5642" spans="6:11" ht="15" customHeight="1" x14ac:dyDescent="0.3">
      <c r="F5642" t="str">
        <f t="shared" si="440"/>
        <v>_</v>
      </c>
      <c r="G5642">
        <f t="shared" si="441"/>
        <v>0</v>
      </c>
      <c r="H5642" s="40" t="e">
        <f t="shared" si="442"/>
        <v>#DIV/0!</v>
      </c>
      <c r="I5642">
        <f t="shared" si="443"/>
        <v>0</v>
      </c>
      <c r="J5642" s="40" t="e">
        <f t="shared" si="444"/>
        <v>#DIV/0!</v>
      </c>
      <c r="K5642" t="str">
        <f>+IFERROR(VLOOKUP(D5642,Table_1[#All],2,0),"")</f>
        <v/>
      </c>
    </row>
    <row r="5643" spans="6:11" ht="15" customHeight="1" x14ac:dyDescent="0.3">
      <c r="F5643" t="str">
        <f t="shared" si="440"/>
        <v>_</v>
      </c>
      <c r="G5643">
        <f t="shared" si="441"/>
        <v>0</v>
      </c>
      <c r="H5643" s="40" t="e">
        <f t="shared" si="442"/>
        <v>#DIV/0!</v>
      </c>
      <c r="I5643">
        <f t="shared" si="443"/>
        <v>0</v>
      </c>
      <c r="J5643" s="40" t="e">
        <f t="shared" si="444"/>
        <v>#DIV/0!</v>
      </c>
      <c r="K5643" t="str">
        <f>+IFERROR(VLOOKUP(D5643,Table_1[#All],2,0),"")</f>
        <v/>
      </c>
    </row>
    <row r="5644" spans="6:11" ht="15" customHeight="1" x14ac:dyDescent="0.3">
      <c r="F5644" t="str">
        <f t="shared" si="440"/>
        <v>_</v>
      </c>
      <c r="G5644">
        <f t="shared" si="441"/>
        <v>0</v>
      </c>
      <c r="H5644" s="40" t="e">
        <f t="shared" si="442"/>
        <v>#DIV/0!</v>
      </c>
      <c r="I5644">
        <f t="shared" si="443"/>
        <v>0</v>
      </c>
      <c r="J5644" s="40" t="e">
        <f t="shared" si="444"/>
        <v>#DIV/0!</v>
      </c>
      <c r="K5644" t="str">
        <f>+IFERROR(VLOOKUP(D5644,Table_1[#All],2,0),"")</f>
        <v/>
      </c>
    </row>
    <row r="5645" spans="6:11" ht="15" customHeight="1" x14ac:dyDescent="0.3">
      <c r="F5645" t="str">
        <f t="shared" si="440"/>
        <v>_</v>
      </c>
      <c r="G5645">
        <f t="shared" si="441"/>
        <v>0</v>
      </c>
      <c r="H5645" s="40" t="e">
        <f t="shared" si="442"/>
        <v>#DIV/0!</v>
      </c>
      <c r="I5645">
        <f t="shared" si="443"/>
        <v>0</v>
      </c>
      <c r="J5645" s="40" t="e">
        <f t="shared" si="444"/>
        <v>#DIV/0!</v>
      </c>
      <c r="K5645" t="str">
        <f>+IFERROR(VLOOKUP(D5645,Table_1[#All],2,0),"")</f>
        <v/>
      </c>
    </row>
    <row r="5646" spans="6:11" ht="15" customHeight="1" x14ac:dyDescent="0.3">
      <c r="F5646" t="str">
        <f t="shared" si="440"/>
        <v>_</v>
      </c>
      <c r="G5646">
        <f t="shared" si="441"/>
        <v>0</v>
      </c>
      <c r="H5646" s="40" t="e">
        <f t="shared" si="442"/>
        <v>#DIV/0!</v>
      </c>
      <c r="I5646">
        <f t="shared" si="443"/>
        <v>0</v>
      </c>
      <c r="J5646" s="40" t="e">
        <f t="shared" si="444"/>
        <v>#DIV/0!</v>
      </c>
      <c r="K5646" t="str">
        <f>+IFERROR(VLOOKUP(D5646,Table_1[#All],2,0),"")</f>
        <v/>
      </c>
    </row>
    <row r="5647" spans="6:11" ht="15" customHeight="1" x14ac:dyDescent="0.3">
      <c r="F5647" t="str">
        <f t="shared" si="440"/>
        <v>_</v>
      </c>
      <c r="G5647">
        <f t="shared" si="441"/>
        <v>0</v>
      </c>
      <c r="H5647" s="40" t="e">
        <f t="shared" si="442"/>
        <v>#DIV/0!</v>
      </c>
      <c r="I5647">
        <f t="shared" si="443"/>
        <v>0</v>
      </c>
      <c r="J5647" s="40" t="e">
        <f t="shared" si="444"/>
        <v>#DIV/0!</v>
      </c>
      <c r="K5647" t="str">
        <f>+IFERROR(VLOOKUP(D5647,Table_1[#All],2,0),"")</f>
        <v/>
      </c>
    </row>
    <row r="5648" spans="6:11" ht="15" customHeight="1" x14ac:dyDescent="0.3">
      <c r="F5648" t="str">
        <f t="shared" si="440"/>
        <v>_</v>
      </c>
      <c r="G5648">
        <f t="shared" si="441"/>
        <v>0</v>
      </c>
      <c r="H5648" s="40" t="e">
        <f t="shared" si="442"/>
        <v>#DIV/0!</v>
      </c>
      <c r="I5648">
        <f t="shared" si="443"/>
        <v>0</v>
      </c>
      <c r="J5648" s="40" t="e">
        <f t="shared" si="444"/>
        <v>#DIV/0!</v>
      </c>
      <c r="K5648" t="str">
        <f>+IFERROR(VLOOKUP(D5648,Table_1[#All],2,0),"")</f>
        <v/>
      </c>
    </row>
    <row r="5649" spans="6:11" ht="15" customHeight="1" x14ac:dyDescent="0.3">
      <c r="F5649" t="str">
        <f t="shared" si="440"/>
        <v>_</v>
      </c>
      <c r="G5649">
        <f t="shared" si="441"/>
        <v>0</v>
      </c>
      <c r="H5649" s="40" t="e">
        <f t="shared" si="442"/>
        <v>#DIV/0!</v>
      </c>
      <c r="I5649">
        <f t="shared" si="443"/>
        <v>0</v>
      </c>
      <c r="J5649" s="40" t="e">
        <f t="shared" si="444"/>
        <v>#DIV/0!</v>
      </c>
      <c r="K5649" t="str">
        <f>+IFERROR(VLOOKUP(D5649,Table_1[#All],2,0),"")</f>
        <v/>
      </c>
    </row>
    <row r="5650" spans="6:11" ht="15" customHeight="1" x14ac:dyDescent="0.3">
      <c r="F5650" t="str">
        <f t="shared" si="440"/>
        <v>_</v>
      </c>
      <c r="G5650">
        <f t="shared" si="441"/>
        <v>0</v>
      </c>
      <c r="H5650" s="40" t="e">
        <f t="shared" si="442"/>
        <v>#DIV/0!</v>
      </c>
      <c r="I5650">
        <f t="shared" si="443"/>
        <v>0</v>
      </c>
      <c r="J5650" s="40" t="e">
        <f t="shared" si="444"/>
        <v>#DIV/0!</v>
      </c>
      <c r="K5650" t="str">
        <f>+IFERROR(VLOOKUP(D5650,Table_1[#All],2,0),"")</f>
        <v/>
      </c>
    </row>
    <row r="5651" spans="6:11" ht="15" customHeight="1" x14ac:dyDescent="0.3">
      <c r="F5651" t="str">
        <f t="shared" si="440"/>
        <v>_</v>
      </c>
      <c r="G5651">
        <f t="shared" si="441"/>
        <v>0</v>
      </c>
      <c r="H5651" s="40" t="e">
        <f t="shared" si="442"/>
        <v>#DIV/0!</v>
      </c>
      <c r="I5651">
        <f t="shared" si="443"/>
        <v>0</v>
      </c>
      <c r="J5651" s="40" t="e">
        <f t="shared" si="444"/>
        <v>#DIV/0!</v>
      </c>
      <c r="K5651" t="str">
        <f>+IFERROR(VLOOKUP(D5651,Table_1[#All],2,0),"")</f>
        <v/>
      </c>
    </row>
    <row r="5652" spans="6:11" ht="15" customHeight="1" x14ac:dyDescent="0.3">
      <c r="F5652" t="str">
        <f t="shared" si="440"/>
        <v>_</v>
      </c>
      <c r="G5652">
        <f t="shared" si="441"/>
        <v>0</v>
      </c>
      <c r="H5652" s="40" t="e">
        <f t="shared" si="442"/>
        <v>#DIV/0!</v>
      </c>
      <c r="I5652">
        <f t="shared" si="443"/>
        <v>0</v>
      </c>
      <c r="J5652" s="40" t="e">
        <f t="shared" si="444"/>
        <v>#DIV/0!</v>
      </c>
      <c r="K5652" t="str">
        <f>+IFERROR(VLOOKUP(D5652,Table_1[#All],2,0),"")</f>
        <v/>
      </c>
    </row>
    <row r="5653" spans="6:11" ht="15" customHeight="1" x14ac:dyDescent="0.3">
      <c r="F5653" t="str">
        <f t="shared" si="440"/>
        <v>_</v>
      </c>
      <c r="G5653">
        <f t="shared" si="441"/>
        <v>0</v>
      </c>
      <c r="H5653" s="40" t="e">
        <f t="shared" si="442"/>
        <v>#DIV/0!</v>
      </c>
      <c r="I5653">
        <f t="shared" si="443"/>
        <v>0</v>
      </c>
      <c r="J5653" s="40" t="e">
        <f t="shared" si="444"/>
        <v>#DIV/0!</v>
      </c>
      <c r="K5653" t="str">
        <f>+IFERROR(VLOOKUP(D5653,Table_1[#All],2,0),"")</f>
        <v/>
      </c>
    </row>
    <row r="5654" spans="6:11" ht="15" customHeight="1" x14ac:dyDescent="0.3">
      <c r="F5654" t="str">
        <f t="shared" si="440"/>
        <v>_</v>
      </c>
      <c r="G5654">
        <f t="shared" si="441"/>
        <v>0</v>
      </c>
      <c r="H5654" s="40" t="e">
        <f t="shared" si="442"/>
        <v>#DIV/0!</v>
      </c>
      <c r="I5654">
        <f t="shared" si="443"/>
        <v>0</v>
      </c>
      <c r="J5654" s="40" t="e">
        <f t="shared" si="444"/>
        <v>#DIV/0!</v>
      </c>
      <c r="K5654" t="str">
        <f>+IFERROR(VLOOKUP(D5654,Table_1[#All],2,0),"")</f>
        <v/>
      </c>
    </row>
    <row r="5655" spans="6:11" ht="15" customHeight="1" x14ac:dyDescent="0.3">
      <c r="F5655" t="str">
        <f t="shared" si="440"/>
        <v>_</v>
      </c>
      <c r="G5655">
        <f t="shared" si="441"/>
        <v>0</v>
      </c>
      <c r="H5655" s="40" t="e">
        <f t="shared" si="442"/>
        <v>#DIV/0!</v>
      </c>
      <c r="I5655">
        <f t="shared" si="443"/>
        <v>0</v>
      </c>
      <c r="J5655" s="40" t="e">
        <f t="shared" si="444"/>
        <v>#DIV/0!</v>
      </c>
      <c r="K5655" t="str">
        <f>+IFERROR(VLOOKUP(D5655,Table_1[#All],2,0),"")</f>
        <v/>
      </c>
    </row>
    <row r="5656" spans="6:11" ht="15" customHeight="1" x14ac:dyDescent="0.3">
      <c r="F5656" t="str">
        <f t="shared" si="440"/>
        <v>_</v>
      </c>
      <c r="G5656">
        <f t="shared" si="441"/>
        <v>0</v>
      </c>
      <c r="H5656" s="40" t="e">
        <f t="shared" si="442"/>
        <v>#DIV/0!</v>
      </c>
      <c r="I5656">
        <f t="shared" si="443"/>
        <v>0</v>
      </c>
      <c r="J5656" s="40" t="e">
        <f t="shared" si="444"/>
        <v>#DIV/0!</v>
      </c>
      <c r="K5656" t="str">
        <f>+IFERROR(VLOOKUP(D5656,Table_1[#All],2,0),"")</f>
        <v/>
      </c>
    </row>
    <row r="5657" spans="6:11" ht="15" customHeight="1" x14ac:dyDescent="0.3">
      <c r="F5657" t="str">
        <f t="shared" si="440"/>
        <v>_</v>
      </c>
      <c r="G5657">
        <f t="shared" si="441"/>
        <v>0</v>
      </c>
      <c r="H5657" s="40" t="e">
        <f t="shared" si="442"/>
        <v>#DIV/0!</v>
      </c>
      <c r="I5657">
        <f t="shared" si="443"/>
        <v>0</v>
      </c>
      <c r="J5657" s="40" t="e">
        <f t="shared" si="444"/>
        <v>#DIV/0!</v>
      </c>
      <c r="K5657" t="str">
        <f>+IFERROR(VLOOKUP(D5657,Table_1[#All],2,0),"")</f>
        <v/>
      </c>
    </row>
    <row r="5658" spans="6:11" ht="15" customHeight="1" x14ac:dyDescent="0.3">
      <c r="F5658" t="str">
        <f t="shared" si="440"/>
        <v>_</v>
      </c>
      <c r="G5658">
        <f t="shared" si="441"/>
        <v>0</v>
      </c>
      <c r="H5658" s="40" t="e">
        <f t="shared" si="442"/>
        <v>#DIV/0!</v>
      </c>
      <c r="I5658">
        <f t="shared" si="443"/>
        <v>0</v>
      </c>
      <c r="J5658" s="40" t="e">
        <f t="shared" si="444"/>
        <v>#DIV/0!</v>
      </c>
      <c r="K5658" t="str">
        <f>+IFERROR(VLOOKUP(D5658,Table_1[#All],2,0),"")</f>
        <v/>
      </c>
    </row>
    <row r="5659" spans="6:11" ht="15" customHeight="1" x14ac:dyDescent="0.3">
      <c r="F5659" t="str">
        <f t="shared" si="440"/>
        <v>_</v>
      </c>
      <c r="G5659">
        <f t="shared" si="441"/>
        <v>0</v>
      </c>
      <c r="H5659" s="40" t="e">
        <f t="shared" si="442"/>
        <v>#DIV/0!</v>
      </c>
      <c r="I5659">
        <f t="shared" si="443"/>
        <v>0</v>
      </c>
      <c r="J5659" s="40" t="e">
        <f t="shared" si="444"/>
        <v>#DIV/0!</v>
      </c>
      <c r="K5659" t="str">
        <f>+IFERROR(VLOOKUP(D5659,Table_1[#All],2,0),"")</f>
        <v/>
      </c>
    </row>
    <row r="5660" spans="6:11" ht="15" customHeight="1" x14ac:dyDescent="0.3">
      <c r="F5660" t="str">
        <f t="shared" si="440"/>
        <v>_</v>
      </c>
      <c r="G5660">
        <f t="shared" si="441"/>
        <v>0</v>
      </c>
      <c r="H5660" s="40" t="e">
        <f t="shared" si="442"/>
        <v>#DIV/0!</v>
      </c>
      <c r="I5660">
        <f t="shared" si="443"/>
        <v>0</v>
      </c>
      <c r="J5660" s="40" t="e">
        <f t="shared" si="444"/>
        <v>#DIV/0!</v>
      </c>
      <c r="K5660" t="str">
        <f>+IFERROR(VLOOKUP(D5660,Table_1[#All],2,0),"")</f>
        <v/>
      </c>
    </row>
    <row r="5661" spans="6:11" ht="15" customHeight="1" x14ac:dyDescent="0.3">
      <c r="F5661" t="str">
        <f t="shared" si="440"/>
        <v>_</v>
      </c>
      <c r="G5661">
        <f t="shared" si="441"/>
        <v>0</v>
      </c>
      <c r="H5661" s="40" t="e">
        <f t="shared" si="442"/>
        <v>#DIV/0!</v>
      </c>
      <c r="I5661">
        <f t="shared" si="443"/>
        <v>0</v>
      </c>
      <c r="J5661" s="40" t="e">
        <f t="shared" si="444"/>
        <v>#DIV/0!</v>
      </c>
      <c r="K5661" t="str">
        <f>+IFERROR(VLOOKUP(D5661,Table_1[#All],2,0),"")</f>
        <v/>
      </c>
    </row>
    <row r="5662" spans="6:11" ht="15" customHeight="1" x14ac:dyDescent="0.3">
      <c r="F5662" t="str">
        <f t="shared" si="440"/>
        <v>_</v>
      </c>
      <c r="G5662">
        <f t="shared" si="441"/>
        <v>0</v>
      </c>
      <c r="H5662" s="40" t="e">
        <f t="shared" si="442"/>
        <v>#DIV/0!</v>
      </c>
      <c r="I5662">
        <f t="shared" si="443"/>
        <v>0</v>
      </c>
      <c r="J5662" s="40" t="e">
        <f t="shared" si="444"/>
        <v>#DIV/0!</v>
      </c>
      <c r="K5662" t="str">
        <f>+IFERROR(VLOOKUP(D5662,Table_1[#All],2,0),"")</f>
        <v/>
      </c>
    </row>
    <row r="5663" spans="6:11" ht="15" customHeight="1" x14ac:dyDescent="0.3">
      <c r="F5663" t="str">
        <f t="shared" si="440"/>
        <v>_</v>
      </c>
      <c r="G5663">
        <f t="shared" si="441"/>
        <v>0</v>
      </c>
      <c r="H5663" s="40" t="e">
        <f t="shared" si="442"/>
        <v>#DIV/0!</v>
      </c>
      <c r="I5663">
        <f t="shared" si="443"/>
        <v>0</v>
      </c>
      <c r="J5663" s="40" t="e">
        <f t="shared" si="444"/>
        <v>#DIV/0!</v>
      </c>
      <c r="K5663" t="str">
        <f>+IFERROR(VLOOKUP(D5663,Table_1[#All],2,0),"")</f>
        <v/>
      </c>
    </row>
    <row r="5664" spans="6:11" ht="15" customHeight="1" x14ac:dyDescent="0.3">
      <c r="F5664" t="str">
        <f t="shared" si="440"/>
        <v>_</v>
      </c>
      <c r="G5664">
        <f t="shared" si="441"/>
        <v>0</v>
      </c>
      <c r="H5664" s="40" t="e">
        <f t="shared" si="442"/>
        <v>#DIV/0!</v>
      </c>
      <c r="I5664">
        <f t="shared" si="443"/>
        <v>0</v>
      </c>
      <c r="J5664" s="40" t="e">
        <f t="shared" si="444"/>
        <v>#DIV/0!</v>
      </c>
      <c r="K5664" t="str">
        <f>+IFERROR(VLOOKUP(D5664,Table_1[#All],2,0),"")</f>
        <v/>
      </c>
    </row>
    <row r="5665" spans="6:11" ht="15" customHeight="1" x14ac:dyDescent="0.3">
      <c r="F5665" t="str">
        <f t="shared" si="440"/>
        <v>_</v>
      </c>
      <c r="G5665">
        <f t="shared" si="441"/>
        <v>0</v>
      </c>
      <c r="H5665" s="40" t="e">
        <f t="shared" si="442"/>
        <v>#DIV/0!</v>
      </c>
      <c r="I5665">
        <f t="shared" si="443"/>
        <v>0</v>
      </c>
      <c r="J5665" s="40" t="e">
        <f t="shared" si="444"/>
        <v>#DIV/0!</v>
      </c>
      <c r="K5665" t="str">
        <f>+IFERROR(VLOOKUP(D5665,Table_1[#All],2,0),"")</f>
        <v/>
      </c>
    </row>
    <row r="5666" spans="6:11" ht="15" customHeight="1" x14ac:dyDescent="0.3">
      <c r="F5666" t="str">
        <f t="shared" si="440"/>
        <v>_</v>
      </c>
      <c r="G5666">
        <f t="shared" si="441"/>
        <v>0</v>
      </c>
      <c r="H5666" s="40" t="e">
        <f t="shared" si="442"/>
        <v>#DIV/0!</v>
      </c>
      <c r="I5666">
        <f t="shared" si="443"/>
        <v>0</v>
      </c>
      <c r="J5666" s="40" t="e">
        <f t="shared" si="444"/>
        <v>#DIV/0!</v>
      </c>
      <c r="K5666" t="str">
        <f>+IFERROR(VLOOKUP(D5666,Table_1[#All],2,0),"")</f>
        <v/>
      </c>
    </row>
    <row r="5667" spans="6:11" ht="15" customHeight="1" x14ac:dyDescent="0.3">
      <c r="F5667" t="str">
        <f t="shared" si="440"/>
        <v>_</v>
      </c>
      <c r="G5667">
        <f t="shared" si="441"/>
        <v>0</v>
      </c>
      <c r="H5667" s="40" t="e">
        <f t="shared" si="442"/>
        <v>#DIV/0!</v>
      </c>
      <c r="I5667">
        <f t="shared" si="443"/>
        <v>0</v>
      </c>
      <c r="J5667" s="40" t="e">
        <f t="shared" si="444"/>
        <v>#DIV/0!</v>
      </c>
      <c r="K5667" t="str">
        <f>+IFERROR(VLOOKUP(D5667,Table_1[#All],2,0),"")</f>
        <v/>
      </c>
    </row>
    <row r="5668" spans="6:11" ht="15" customHeight="1" x14ac:dyDescent="0.3">
      <c r="F5668" t="str">
        <f t="shared" si="440"/>
        <v>_</v>
      </c>
      <c r="G5668">
        <f t="shared" si="441"/>
        <v>0</v>
      </c>
      <c r="H5668" s="40" t="e">
        <f t="shared" si="442"/>
        <v>#DIV/0!</v>
      </c>
      <c r="I5668">
        <f t="shared" si="443"/>
        <v>0</v>
      </c>
      <c r="J5668" s="40" t="e">
        <f t="shared" si="444"/>
        <v>#DIV/0!</v>
      </c>
      <c r="K5668" t="str">
        <f>+IFERROR(VLOOKUP(D5668,Table_1[#All],2,0),"")</f>
        <v/>
      </c>
    </row>
    <row r="5669" spans="6:11" ht="15" customHeight="1" x14ac:dyDescent="0.3">
      <c r="F5669" t="str">
        <f t="shared" si="440"/>
        <v>_</v>
      </c>
      <c r="G5669">
        <f t="shared" si="441"/>
        <v>0</v>
      </c>
      <c r="H5669" s="40" t="e">
        <f t="shared" si="442"/>
        <v>#DIV/0!</v>
      </c>
      <c r="I5669">
        <f t="shared" si="443"/>
        <v>0</v>
      </c>
      <c r="J5669" s="40" t="e">
        <f t="shared" si="444"/>
        <v>#DIV/0!</v>
      </c>
      <c r="K5669" t="str">
        <f>+IFERROR(VLOOKUP(D5669,Table_1[#All],2,0),"")</f>
        <v/>
      </c>
    </row>
    <row r="5670" spans="6:11" ht="15" customHeight="1" x14ac:dyDescent="0.3">
      <c r="F5670" t="str">
        <f t="shared" si="440"/>
        <v>_</v>
      </c>
      <c r="G5670">
        <f t="shared" si="441"/>
        <v>0</v>
      </c>
      <c r="H5670" s="40" t="e">
        <f t="shared" si="442"/>
        <v>#DIV/0!</v>
      </c>
      <c r="I5670">
        <f t="shared" si="443"/>
        <v>0</v>
      </c>
      <c r="J5670" s="40" t="e">
        <f t="shared" si="444"/>
        <v>#DIV/0!</v>
      </c>
      <c r="K5670" t="str">
        <f>+IFERROR(VLOOKUP(D5670,Table_1[#All],2,0),"")</f>
        <v/>
      </c>
    </row>
    <row r="5671" spans="6:11" ht="15" customHeight="1" x14ac:dyDescent="0.3">
      <c r="F5671" t="str">
        <f t="shared" si="440"/>
        <v>_</v>
      </c>
      <c r="G5671">
        <f t="shared" si="441"/>
        <v>0</v>
      </c>
      <c r="H5671" s="40" t="e">
        <f t="shared" si="442"/>
        <v>#DIV/0!</v>
      </c>
      <c r="I5671">
        <f t="shared" si="443"/>
        <v>0</v>
      </c>
      <c r="J5671" s="40" t="e">
        <f t="shared" si="444"/>
        <v>#DIV/0!</v>
      </c>
      <c r="K5671" t="str">
        <f>+IFERROR(VLOOKUP(D5671,Table_1[#All],2,0),"")</f>
        <v/>
      </c>
    </row>
    <row r="5672" spans="6:11" ht="15" customHeight="1" x14ac:dyDescent="0.3">
      <c r="F5672" t="str">
        <f t="shared" si="440"/>
        <v>_</v>
      </c>
      <c r="G5672">
        <f t="shared" si="441"/>
        <v>0</v>
      </c>
      <c r="H5672" s="40" t="e">
        <f t="shared" si="442"/>
        <v>#DIV/0!</v>
      </c>
      <c r="I5672">
        <f t="shared" si="443"/>
        <v>0</v>
      </c>
      <c r="J5672" s="40" t="e">
        <f t="shared" si="444"/>
        <v>#DIV/0!</v>
      </c>
      <c r="K5672" t="str">
        <f>+IFERROR(VLOOKUP(D5672,Table_1[#All],2,0),"")</f>
        <v/>
      </c>
    </row>
    <row r="5673" spans="6:11" ht="15" customHeight="1" x14ac:dyDescent="0.3">
      <c r="F5673" t="str">
        <f t="shared" si="440"/>
        <v>_</v>
      </c>
      <c r="G5673">
        <f t="shared" si="441"/>
        <v>0</v>
      </c>
      <c r="H5673" s="40" t="e">
        <f t="shared" si="442"/>
        <v>#DIV/0!</v>
      </c>
      <c r="I5673">
        <f t="shared" si="443"/>
        <v>0</v>
      </c>
      <c r="J5673" s="40" t="e">
        <f t="shared" si="444"/>
        <v>#DIV/0!</v>
      </c>
      <c r="K5673" t="str">
        <f>+IFERROR(VLOOKUP(D5673,Table_1[#All],2,0),"")</f>
        <v/>
      </c>
    </row>
    <row r="5674" spans="6:11" ht="15" customHeight="1" x14ac:dyDescent="0.3">
      <c r="F5674" t="str">
        <f t="shared" si="440"/>
        <v>_</v>
      </c>
      <c r="G5674">
        <f t="shared" si="441"/>
        <v>0</v>
      </c>
      <c r="H5674" s="40" t="e">
        <f t="shared" si="442"/>
        <v>#DIV/0!</v>
      </c>
      <c r="I5674">
        <f t="shared" si="443"/>
        <v>0</v>
      </c>
      <c r="J5674" s="40" t="e">
        <f t="shared" si="444"/>
        <v>#DIV/0!</v>
      </c>
      <c r="K5674" t="str">
        <f>+IFERROR(VLOOKUP(D5674,Table_1[#All],2,0),"")</f>
        <v/>
      </c>
    </row>
    <row r="5675" spans="6:11" ht="15" customHeight="1" x14ac:dyDescent="0.3">
      <c r="F5675" t="str">
        <f t="shared" si="440"/>
        <v>_</v>
      </c>
      <c r="G5675">
        <f t="shared" si="441"/>
        <v>0</v>
      </c>
      <c r="H5675" s="40" t="e">
        <f t="shared" si="442"/>
        <v>#DIV/0!</v>
      </c>
      <c r="I5675">
        <f t="shared" si="443"/>
        <v>0</v>
      </c>
      <c r="J5675" s="40" t="e">
        <f t="shared" si="444"/>
        <v>#DIV/0!</v>
      </c>
      <c r="K5675" t="str">
        <f>+IFERROR(VLOOKUP(D5675,Table_1[#All],2,0),"")</f>
        <v/>
      </c>
    </row>
    <row r="5676" spans="6:11" ht="15" customHeight="1" x14ac:dyDescent="0.3">
      <c r="F5676" t="str">
        <f t="shared" si="440"/>
        <v>_</v>
      </c>
      <c r="G5676">
        <f t="shared" si="441"/>
        <v>0</v>
      </c>
      <c r="H5676" s="40" t="e">
        <f t="shared" si="442"/>
        <v>#DIV/0!</v>
      </c>
      <c r="I5676">
        <f t="shared" si="443"/>
        <v>0</v>
      </c>
      <c r="J5676" s="40" t="e">
        <f t="shared" si="444"/>
        <v>#DIV/0!</v>
      </c>
      <c r="K5676" t="str">
        <f>+IFERROR(VLOOKUP(D5676,Table_1[#All],2,0),"")</f>
        <v/>
      </c>
    </row>
    <row r="5677" spans="6:11" ht="15" customHeight="1" x14ac:dyDescent="0.3">
      <c r="F5677" t="str">
        <f t="shared" si="440"/>
        <v>_</v>
      </c>
      <c r="G5677">
        <f t="shared" si="441"/>
        <v>0</v>
      </c>
      <c r="H5677" s="40" t="e">
        <f t="shared" si="442"/>
        <v>#DIV/0!</v>
      </c>
      <c r="I5677">
        <f t="shared" si="443"/>
        <v>0</v>
      </c>
      <c r="J5677" s="40" t="e">
        <f t="shared" si="444"/>
        <v>#DIV/0!</v>
      </c>
      <c r="K5677" t="str">
        <f>+IFERROR(VLOOKUP(D5677,Table_1[#All],2,0),"")</f>
        <v/>
      </c>
    </row>
    <row r="5678" spans="6:11" ht="15" customHeight="1" x14ac:dyDescent="0.3">
      <c r="F5678" t="str">
        <f t="shared" si="440"/>
        <v>_</v>
      </c>
      <c r="G5678">
        <f t="shared" si="441"/>
        <v>0</v>
      </c>
      <c r="H5678" s="40" t="e">
        <f t="shared" si="442"/>
        <v>#DIV/0!</v>
      </c>
      <c r="I5678">
        <f t="shared" si="443"/>
        <v>0</v>
      </c>
      <c r="J5678" s="40" t="e">
        <f t="shared" si="444"/>
        <v>#DIV/0!</v>
      </c>
      <c r="K5678" t="str">
        <f>+IFERROR(VLOOKUP(D5678,Table_1[#All],2,0),"")</f>
        <v/>
      </c>
    </row>
    <row r="5679" spans="6:11" ht="15" customHeight="1" x14ac:dyDescent="0.3">
      <c r="F5679" t="str">
        <f t="shared" si="440"/>
        <v>_</v>
      </c>
      <c r="G5679">
        <f t="shared" si="441"/>
        <v>0</v>
      </c>
      <c r="H5679" s="40" t="e">
        <f t="shared" si="442"/>
        <v>#DIV/0!</v>
      </c>
      <c r="I5679">
        <f t="shared" si="443"/>
        <v>0</v>
      </c>
      <c r="J5679" s="40" t="e">
        <f t="shared" si="444"/>
        <v>#DIV/0!</v>
      </c>
      <c r="K5679" t="str">
        <f>+IFERROR(VLOOKUP(D5679,Table_1[#All],2,0),"")</f>
        <v/>
      </c>
    </row>
    <row r="5680" spans="6:11" ht="15" customHeight="1" x14ac:dyDescent="0.3">
      <c r="F5680" t="str">
        <f t="shared" si="440"/>
        <v>_</v>
      </c>
      <c r="G5680">
        <f t="shared" si="441"/>
        <v>0</v>
      </c>
      <c r="H5680" s="40" t="e">
        <f t="shared" si="442"/>
        <v>#DIV/0!</v>
      </c>
      <c r="I5680">
        <f t="shared" si="443"/>
        <v>0</v>
      </c>
      <c r="J5680" s="40" t="e">
        <f t="shared" si="444"/>
        <v>#DIV/0!</v>
      </c>
      <c r="K5680" t="str">
        <f>+IFERROR(VLOOKUP(D5680,Table_1[#All],2,0),"")</f>
        <v/>
      </c>
    </row>
    <row r="5681" spans="6:11" ht="15" customHeight="1" x14ac:dyDescent="0.3">
      <c r="F5681" t="str">
        <f t="shared" si="440"/>
        <v>_</v>
      </c>
      <c r="G5681">
        <f t="shared" si="441"/>
        <v>0</v>
      </c>
      <c r="H5681" s="40" t="e">
        <f t="shared" si="442"/>
        <v>#DIV/0!</v>
      </c>
      <c r="I5681">
        <f t="shared" si="443"/>
        <v>0</v>
      </c>
      <c r="J5681" s="40" t="e">
        <f t="shared" si="444"/>
        <v>#DIV/0!</v>
      </c>
      <c r="K5681" t="str">
        <f>+IFERROR(VLOOKUP(D5681,Table_1[#All],2,0),"")</f>
        <v/>
      </c>
    </row>
    <row r="5682" spans="6:11" ht="15" customHeight="1" x14ac:dyDescent="0.3">
      <c r="F5682" t="str">
        <f t="shared" si="440"/>
        <v>_</v>
      </c>
      <c r="G5682">
        <f t="shared" si="441"/>
        <v>0</v>
      </c>
      <c r="H5682" s="40" t="e">
        <f t="shared" si="442"/>
        <v>#DIV/0!</v>
      </c>
      <c r="I5682">
        <f t="shared" si="443"/>
        <v>0</v>
      </c>
      <c r="J5682" s="40" t="e">
        <f t="shared" si="444"/>
        <v>#DIV/0!</v>
      </c>
      <c r="K5682" t="str">
        <f>+IFERROR(VLOOKUP(D5682,Table_1[#All],2,0),"")</f>
        <v/>
      </c>
    </row>
    <row r="5683" spans="6:11" ht="15" customHeight="1" x14ac:dyDescent="0.3">
      <c r="F5683" t="str">
        <f t="shared" si="440"/>
        <v>_</v>
      </c>
      <c r="G5683">
        <f t="shared" si="441"/>
        <v>0</v>
      </c>
      <c r="H5683" s="40" t="e">
        <f t="shared" si="442"/>
        <v>#DIV/0!</v>
      </c>
      <c r="I5683">
        <f t="shared" si="443"/>
        <v>0</v>
      </c>
      <c r="J5683" s="40" t="e">
        <f t="shared" si="444"/>
        <v>#DIV/0!</v>
      </c>
      <c r="K5683" t="str">
        <f>+IFERROR(VLOOKUP(D5683,Table_1[#All],2,0),"")</f>
        <v/>
      </c>
    </row>
    <row r="5684" spans="6:11" ht="15" customHeight="1" x14ac:dyDescent="0.3">
      <c r="F5684" t="str">
        <f t="shared" si="440"/>
        <v>_</v>
      </c>
      <c r="G5684">
        <f t="shared" si="441"/>
        <v>0</v>
      </c>
      <c r="H5684" s="40" t="e">
        <f t="shared" si="442"/>
        <v>#DIV/0!</v>
      </c>
      <c r="I5684">
        <f t="shared" si="443"/>
        <v>0</v>
      </c>
      <c r="J5684" s="40" t="e">
        <f t="shared" si="444"/>
        <v>#DIV/0!</v>
      </c>
      <c r="K5684" t="str">
        <f>+IFERROR(VLOOKUP(D5684,Table_1[#All],2,0),"")</f>
        <v/>
      </c>
    </row>
    <row r="5685" spans="6:11" ht="15" customHeight="1" x14ac:dyDescent="0.3">
      <c r="F5685" t="str">
        <f t="shared" si="440"/>
        <v>_</v>
      </c>
      <c r="G5685">
        <f t="shared" si="441"/>
        <v>0</v>
      </c>
      <c r="H5685" s="40" t="e">
        <f t="shared" si="442"/>
        <v>#DIV/0!</v>
      </c>
      <c r="I5685">
        <f t="shared" si="443"/>
        <v>0</v>
      </c>
      <c r="J5685" s="40" t="e">
        <f t="shared" si="444"/>
        <v>#DIV/0!</v>
      </c>
      <c r="K5685" t="str">
        <f>+IFERROR(VLOOKUP(D5685,Table_1[#All],2,0),"")</f>
        <v/>
      </c>
    </row>
    <row r="5686" spans="6:11" ht="15" customHeight="1" x14ac:dyDescent="0.3">
      <c r="F5686" t="str">
        <f t="shared" si="440"/>
        <v>_</v>
      </c>
      <c r="G5686">
        <f t="shared" si="441"/>
        <v>0</v>
      </c>
      <c r="H5686" s="40" t="e">
        <f t="shared" si="442"/>
        <v>#DIV/0!</v>
      </c>
      <c r="I5686">
        <f t="shared" si="443"/>
        <v>0</v>
      </c>
      <c r="J5686" s="40" t="e">
        <f t="shared" si="444"/>
        <v>#DIV/0!</v>
      </c>
      <c r="K5686" t="str">
        <f>+IFERROR(VLOOKUP(D5686,Table_1[#All],2,0),"")</f>
        <v/>
      </c>
    </row>
    <row r="5687" spans="6:11" ht="15" customHeight="1" x14ac:dyDescent="0.3">
      <c r="F5687" t="str">
        <f t="shared" si="440"/>
        <v>_</v>
      </c>
      <c r="G5687">
        <f t="shared" si="441"/>
        <v>0</v>
      </c>
      <c r="H5687" s="40" t="e">
        <f t="shared" si="442"/>
        <v>#DIV/0!</v>
      </c>
      <c r="I5687">
        <f t="shared" si="443"/>
        <v>0</v>
      </c>
      <c r="J5687" s="40" t="e">
        <f t="shared" si="444"/>
        <v>#DIV/0!</v>
      </c>
      <c r="K5687" t="str">
        <f>+IFERROR(VLOOKUP(D5687,Table_1[#All],2,0),"")</f>
        <v/>
      </c>
    </row>
    <row r="5688" spans="6:11" ht="15" customHeight="1" x14ac:dyDescent="0.3">
      <c r="F5688" t="str">
        <f t="shared" si="440"/>
        <v>_</v>
      </c>
      <c r="G5688">
        <f t="shared" si="441"/>
        <v>0</v>
      </c>
      <c r="H5688" s="40" t="e">
        <f t="shared" si="442"/>
        <v>#DIV/0!</v>
      </c>
      <c r="I5688">
        <f t="shared" si="443"/>
        <v>0</v>
      </c>
      <c r="J5688" s="40" t="e">
        <f t="shared" si="444"/>
        <v>#DIV/0!</v>
      </c>
      <c r="K5688" t="str">
        <f>+IFERROR(VLOOKUP(D5688,Table_1[#All],2,0),"")</f>
        <v/>
      </c>
    </row>
    <row r="5689" spans="6:11" ht="15" customHeight="1" x14ac:dyDescent="0.3">
      <c r="F5689" t="str">
        <f t="shared" si="440"/>
        <v>_</v>
      </c>
      <c r="G5689">
        <f t="shared" si="441"/>
        <v>0</v>
      </c>
      <c r="H5689" s="40" t="e">
        <f t="shared" si="442"/>
        <v>#DIV/0!</v>
      </c>
      <c r="I5689">
        <f t="shared" si="443"/>
        <v>0</v>
      </c>
      <c r="J5689" s="40" t="e">
        <f t="shared" si="444"/>
        <v>#DIV/0!</v>
      </c>
      <c r="K5689" t="str">
        <f>+IFERROR(VLOOKUP(D5689,Table_1[#All],2,0),"")</f>
        <v/>
      </c>
    </row>
    <row r="5690" spans="6:11" ht="15" customHeight="1" x14ac:dyDescent="0.3">
      <c r="F5690" t="str">
        <f t="shared" si="440"/>
        <v>_</v>
      </c>
      <c r="G5690">
        <f t="shared" si="441"/>
        <v>0</v>
      </c>
      <c r="H5690" s="40" t="e">
        <f t="shared" si="442"/>
        <v>#DIV/0!</v>
      </c>
      <c r="I5690">
        <f t="shared" si="443"/>
        <v>0</v>
      </c>
      <c r="J5690" s="40" t="e">
        <f t="shared" si="444"/>
        <v>#DIV/0!</v>
      </c>
      <c r="K5690" t="str">
        <f>+IFERROR(VLOOKUP(D5690,Table_1[#All],2,0),"")</f>
        <v/>
      </c>
    </row>
    <row r="5691" spans="6:11" ht="15" customHeight="1" x14ac:dyDescent="0.3">
      <c r="F5691" t="str">
        <f t="shared" si="440"/>
        <v>_</v>
      </c>
      <c r="G5691">
        <f t="shared" si="441"/>
        <v>0</v>
      </c>
      <c r="H5691" s="40" t="e">
        <f t="shared" si="442"/>
        <v>#DIV/0!</v>
      </c>
      <c r="I5691">
        <f t="shared" si="443"/>
        <v>0</v>
      </c>
      <c r="J5691" s="40" t="e">
        <f t="shared" si="444"/>
        <v>#DIV/0!</v>
      </c>
      <c r="K5691" t="str">
        <f>+IFERROR(VLOOKUP(D5691,Table_1[#All],2,0),"")</f>
        <v/>
      </c>
    </row>
    <row r="5692" spans="6:11" ht="15" customHeight="1" x14ac:dyDescent="0.3">
      <c r="F5692" t="str">
        <f t="shared" si="440"/>
        <v>_</v>
      </c>
      <c r="G5692">
        <f t="shared" si="441"/>
        <v>0</v>
      </c>
      <c r="H5692" s="40" t="e">
        <f t="shared" si="442"/>
        <v>#DIV/0!</v>
      </c>
      <c r="I5692">
        <f t="shared" si="443"/>
        <v>0</v>
      </c>
      <c r="J5692" s="40" t="e">
        <f t="shared" si="444"/>
        <v>#DIV/0!</v>
      </c>
      <c r="K5692" t="str">
        <f>+IFERROR(VLOOKUP(D5692,Table_1[#All],2,0),"")</f>
        <v/>
      </c>
    </row>
    <row r="5693" spans="6:11" ht="15" customHeight="1" x14ac:dyDescent="0.3">
      <c r="F5693" t="str">
        <f t="shared" si="440"/>
        <v>_</v>
      </c>
      <c r="G5693">
        <f t="shared" si="441"/>
        <v>0</v>
      </c>
      <c r="H5693" s="40" t="e">
        <f t="shared" si="442"/>
        <v>#DIV/0!</v>
      </c>
      <c r="I5693">
        <f t="shared" si="443"/>
        <v>0</v>
      </c>
      <c r="J5693" s="40" t="e">
        <f t="shared" si="444"/>
        <v>#DIV/0!</v>
      </c>
      <c r="K5693" t="str">
        <f>+IFERROR(VLOOKUP(D5693,Table_1[#All],2,0),"")</f>
        <v/>
      </c>
    </row>
    <row r="5694" spans="6:11" ht="15" customHeight="1" x14ac:dyDescent="0.3">
      <c r="F5694" t="str">
        <f t="shared" si="440"/>
        <v>_</v>
      </c>
      <c r="G5694">
        <f t="shared" si="441"/>
        <v>0</v>
      </c>
      <c r="H5694" s="40" t="e">
        <f t="shared" si="442"/>
        <v>#DIV/0!</v>
      </c>
      <c r="I5694">
        <f t="shared" si="443"/>
        <v>0</v>
      </c>
      <c r="J5694" s="40" t="e">
        <f t="shared" si="444"/>
        <v>#DIV/0!</v>
      </c>
      <c r="K5694" t="str">
        <f>+IFERROR(VLOOKUP(D5694,Table_1[#All],2,0),"")</f>
        <v/>
      </c>
    </row>
    <row r="5695" spans="6:11" ht="15" customHeight="1" x14ac:dyDescent="0.3">
      <c r="F5695" t="str">
        <f t="shared" si="440"/>
        <v>_</v>
      </c>
      <c r="G5695">
        <f t="shared" si="441"/>
        <v>0</v>
      </c>
      <c r="H5695" s="40" t="e">
        <f t="shared" si="442"/>
        <v>#DIV/0!</v>
      </c>
      <c r="I5695">
        <f t="shared" si="443"/>
        <v>0</v>
      </c>
      <c r="J5695" s="40" t="e">
        <f t="shared" si="444"/>
        <v>#DIV/0!</v>
      </c>
      <c r="K5695" t="str">
        <f>+IFERROR(VLOOKUP(D5695,Table_1[#All],2,0),"")</f>
        <v/>
      </c>
    </row>
    <row r="5696" spans="6:11" ht="15" customHeight="1" x14ac:dyDescent="0.3">
      <c r="F5696" t="str">
        <f t="shared" si="440"/>
        <v>_</v>
      </c>
      <c r="G5696">
        <f t="shared" si="441"/>
        <v>0</v>
      </c>
      <c r="H5696" s="40" t="e">
        <f t="shared" si="442"/>
        <v>#DIV/0!</v>
      </c>
      <c r="I5696">
        <f t="shared" si="443"/>
        <v>0</v>
      </c>
      <c r="J5696" s="40" t="e">
        <f t="shared" si="444"/>
        <v>#DIV/0!</v>
      </c>
      <c r="K5696" t="str">
        <f>+IFERROR(VLOOKUP(D5696,Table_1[#All],2,0),"")</f>
        <v/>
      </c>
    </row>
    <row r="5697" spans="6:11" ht="15" customHeight="1" x14ac:dyDescent="0.3">
      <c r="F5697" t="str">
        <f t="shared" si="440"/>
        <v>_</v>
      </c>
      <c r="G5697">
        <f t="shared" si="441"/>
        <v>0</v>
      </c>
      <c r="H5697" s="40" t="e">
        <f t="shared" si="442"/>
        <v>#DIV/0!</v>
      </c>
      <c r="I5697">
        <f t="shared" si="443"/>
        <v>0</v>
      </c>
      <c r="J5697" s="40" t="e">
        <f t="shared" si="444"/>
        <v>#DIV/0!</v>
      </c>
      <c r="K5697" t="str">
        <f>+IFERROR(VLOOKUP(D5697,Table_1[#All],2,0),"")</f>
        <v/>
      </c>
    </row>
    <row r="5698" spans="6:11" ht="15" customHeight="1" x14ac:dyDescent="0.3">
      <c r="F5698" t="str">
        <f t="shared" si="440"/>
        <v>_</v>
      </c>
      <c r="G5698">
        <f t="shared" si="441"/>
        <v>0</v>
      </c>
      <c r="H5698" s="40" t="e">
        <f t="shared" si="442"/>
        <v>#DIV/0!</v>
      </c>
      <c r="I5698">
        <f t="shared" si="443"/>
        <v>0</v>
      </c>
      <c r="J5698" s="40" t="e">
        <f t="shared" si="444"/>
        <v>#DIV/0!</v>
      </c>
      <c r="K5698" t="str">
        <f>+IFERROR(VLOOKUP(D5698,Table_1[#All],2,0),"")</f>
        <v/>
      </c>
    </row>
    <row r="5699" spans="6:11" ht="15" customHeight="1" x14ac:dyDescent="0.3">
      <c r="F5699" t="str">
        <f t="shared" ref="F5699:F5762" si="445">+CONCATENATE(A5699,"_",B5699)</f>
        <v>_</v>
      </c>
      <c r="G5699">
        <f t="shared" ref="G5699:G5762" si="446">+SUMIFS($E$2:$E$1048576,$D$2:$D$1048576,"00. VENDES",$F$2:$F$1048576,F5699)</f>
        <v>0</v>
      </c>
      <c r="H5699" s="40" t="e">
        <f t="shared" ref="H5699:H5762" si="447">+E5699/G5699</f>
        <v>#DIV/0!</v>
      </c>
      <c r="I5699">
        <f t="shared" ref="I5699:I5762" si="448">+SUMIFS($E$2:$E$9999,$D$2:$D$9999,"00. VENDES",$B$2:$B$9999,B5699)</f>
        <v>0</v>
      </c>
      <c r="J5699" s="40" t="e">
        <f t="shared" ref="J5699:J5762" si="449">+E5699/I5699</f>
        <v>#DIV/0!</v>
      </c>
      <c r="K5699" t="str">
        <f>+IFERROR(VLOOKUP(D5699,Table_1[#All],2,0),"")</f>
        <v/>
      </c>
    </row>
    <row r="5700" spans="6:11" ht="15" customHeight="1" x14ac:dyDescent="0.3">
      <c r="F5700" t="str">
        <f t="shared" si="445"/>
        <v>_</v>
      </c>
      <c r="G5700">
        <f t="shared" si="446"/>
        <v>0</v>
      </c>
      <c r="H5700" s="40" t="e">
        <f t="shared" si="447"/>
        <v>#DIV/0!</v>
      </c>
      <c r="I5700">
        <f t="shared" si="448"/>
        <v>0</v>
      </c>
      <c r="J5700" s="40" t="e">
        <f t="shared" si="449"/>
        <v>#DIV/0!</v>
      </c>
      <c r="K5700" t="str">
        <f>+IFERROR(VLOOKUP(D5700,Table_1[#All],2,0),"")</f>
        <v/>
      </c>
    </row>
    <row r="5701" spans="6:11" ht="15" customHeight="1" x14ac:dyDescent="0.3">
      <c r="F5701" t="str">
        <f t="shared" si="445"/>
        <v>_</v>
      </c>
      <c r="G5701">
        <f t="shared" si="446"/>
        <v>0</v>
      </c>
      <c r="H5701" s="40" t="e">
        <f t="shared" si="447"/>
        <v>#DIV/0!</v>
      </c>
      <c r="I5701">
        <f t="shared" si="448"/>
        <v>0</v>
      </c>
      <c r="J5701" s="40" t="e">
        <f t="shared" si="449"/>
        <v>#DIV/0!</v>
      </c>
      <c r="K5701" t="str">
        <f>+IFERROR(VLOOKUP(D5701,Table_1[#All],2,0),"")</f>
        <v/>
      </c>
    </row>
    <row r="5702" spans="6:11" ht="15" customHeight="1" x14ac:dyDescent="0.3">
      <c r="F5702" t="str">
        <f t="shared" si="445"/>
        <v>_</v>
      </c>
      <c r="G5702">
        <f t="shared" si="446"/>
        <v>0</v>
      </c>
      <c r="H5702" s="40" t="e">
        <f t="shared" si="447"/>
        <v>#DIV/0!</v>
      </c>
      <c r="I5702">
        <f t="shared" si="448"/>
        <v>0</v>
      </c>
      <c r="J5702" s="40" t="e">
        <f t="shared" si="449"/>
        <v>#DIV/0!</v>
      </c>
      <c r="K5702" t="str">
        <f>+IFERROR(VLOOKUP(D5702,Table_1[#All],2,0),"")</f>
        <v/>
      </c>
    </row>
    <row r="5703" spans="6:11" ht="15" customHeight="1" x14ac:dyDescent="0.3">
      <c r="F5703" t="str">
        <f t="shared" si="445"/>
        <v>_</v>
      </c>
      <c r="G5703">
        <f t="shared" si="446"/>
        <v>0</v>
      </c>
      <c r="H5703" s="40" t="e">
        <f t="shared" si="447"/>
        <v>#DIV/0!</v>
      </c>
      <c r="I5703">
        <f t="shared" si="448"/>
        <v>0</v>
      </c>
      <c r="J5703" s="40" t="e">
        <f t="shared" si="449"/>
        <v>#DIV/0!</v>
      </c>
      <c r="K5703" t="str">
        <f>+IFERROR(VLOOKUP(D5703,Table_1[#All],2,0),"")</f>
        <v/>
      </c>
    </row>
    <row r="5704" spans="6:11" ht="15" customHeight="1" x14ac:dyDescent="0.3">
      <c r="F5704" t="str">
        <f t="shared" si="445"/>
        <v>_</v>
      </c>
      <c r="G5704">
        <f t="shared" si="446"/>
        <v>0</v>
      </c>
      <c r="H5704" s="40" t="e">
        <f t="shared" si="447"/>
        <v>#DIV/0!</v>
      </c>
      <c r="I5704">
        <f t="shared" si="448"/>
        <v>0</v>
      </c>
      <c r="J5704" s="40" t="e">
        <f t="shared" si="449"/>
        <v>#DIV/0!</v>
      </c>
      <c r="K5704" t="str">
        <f>+IFERROR(VLOOKUP(D5704,Table_1[#All],2,0),"")</f>
        <v/>
      </c>
    </row>
    <row r="5705" spans="6:11" ht="15" customHeight="1" x14ac:dyDescent="0.3">
      <c r="F5705" t="str">
        <f t="shared" si="445"/>
        <v>_</v>
      </c>
      <c r="G5705">
        <f t="shared" si="446"/>
        <v>0</v>
      </c>
      <c r="H5705" s="40" t="e">
        <f t="shared" si="447"/>
        <v>#DIV/0!</v>
      </c>
      <c r="I5705">
        <f t="shared" si="448"/>
        <v>0</v>
      </c>
      <c r="J5705" s="40" t="e">
        <f t="shared" si="449"/>
        <v>#DIV/0!</v>
      </c>
      <c r="K5705" t="str">
        <f>+IFERROR(VLOOKUP(D5705,Table_1[#All],2,0),"")</f>
        <v/>
      </c>
    </row>
    <row r="5706" spans="6:11" ht="15" customHeight="1" x14ac:dyDescent="0.3">
      <c r="F5706" t="str">
        <f t="shared" si="445"/>
        <v>_</v>
      </c>
      <c r="G5706">
        <f t="shared" si="446"/>
        <v>0</v>
      </c>
      <c r="H5706" s="40" t="e">
        <f t="shared" si="447"/>
        <v>#DIV/0!</v>
      </c>
      <c r="I5706">
        <f t="shared" si="448"/>
        <v>0</v>
      </c>
      <c r="J5706" s="40" t="e">
        <f t="shared" si="449"/>
        <v>#DIV/0!</v>
      </c>
      <c r="K5706" t="str">
        <f>+IFERROR(VLOOKUP(D5706,Table_1[#All],2,0),"")</f>
        <v/>
      </c>
    </row>
    <row r="5707" spans="6:11" ht="15" customHeight="1" x14ac:dyDescent="0.3">
      <c r="F5707" t="str">
        <f t="shared" si="445"/>
        <v>_</v>
      </c>
      <c r="G5707">
        <f t="shared" si="446"/>
        <v>0</v>
      </c>
      <c r="H5707" s="40" t="e">
        <f t="shared" si="447"/>
        <v>#DIV/0!</v>
      </c>
      <c r="I5707">
        <f t="shared" si="448"/>
        <v>0</v>
      </c>
      <c r="J5707" s="40" t="e">
        <f t="shared" si="449"/>
        <v>#DIV/0!</v>
      </c>
      <c r="K5707" t="str">
        <f>+IFERROR(VLOOKUP(D5707,Table_1[#All],2,0),"")</f>
        <v/>
      </c>
    </row>
    <row r="5708" spans="6:11" ht="15" customHeight="1" x14ac:dyDescent="0.3">
      <c r="F5708" t="str">
        <f t="shared" si="445"/>
        <v>_</v>
      </c>
      <c r="G5708">
        <f t="shared" si="446"/>
        <v>0</v>
      </c>
      <c r="H5708" s="40" t="e">
        <f t="shared" si="447"/>
        <v>#DIV/0!</v>
      </c>
      <c r="I5708">
        <f t="shared" si="448"/>
        <v>0</v>
      </c>
      <c r="J5708" s="40" t="e">
        <f t="shared" si="449"/>
        <v>#DIV/0!</v>
      </c>
      <c r="K5708" t="str">
        <f>+IFERROR(VLOOKUP(D5708,Table_1[#All],2,0),"")</f>
        <v/>
      </c>
    </row>
    <row r="5709" spans="6:11" ht="15" customHeight="1" x14ac:dyDescent="0.3">
      <c r="F5709" t="str">
        <f t="shared" si="445"/>
        <v>_</v>
      </c>
      <c r="G5709">
        <f t="shared" si="446"/>
        <v>0</v>
      </c>
      <c r="H5709" s="40" t="e">
        <f t="shared" si="447"/>
        <v>#DIV/0!</v>
      </c>
      <c r="I5709">
        <f t="shared" si="448"/>
        <v>0</v>
      </c>
      <c r="J5709" s="40" t="e">
        <f t="shared" si="449"/>
        <v>#DIV/0!</v>
      </c>
      <c r="K5709" t="str">
        <f>+IFERROR(VLOOKUP(D5709,Table_1[#All],2,0),"")</f>
        <v/>
      </c>
    </row>
    <row r="5710" spans="6:11" ht="15" customHeight="1" x14ac:dyDescent="0.3">
      <c r="F5710" t="str">
        <f t="shared" si="445"/>
        <v>_</v>
      </c>
      <c r="G5710">
        <f t="shared" si="446"/>
        <v>0</v>
      </c>
      <c r="H5710" s="40" t="e">
        <f t="shared" si="447"/>
        <v>#DIV/0!</v>
      </c>
      <c r="I5710">
        <f t="shared" si="448"/>
        <v>0</v>
      </c>
      <c r="J5710" s="40" t="e">
        <f t="shared" si="449"/>
        <v>#DIV/0!</v>
      </c>
      <c r="K5710" t="str">
        <f>+IFERROR(VLOOKUP(D5710,Table_1[#All],2,0),"")</f>
        <v/>
      </c>
    </row>
    <row r="5711" spans="6:11" ht="15" customHeight="1" x14ac:dyDescent="0.3">
      <c r="F5711" t="str">
        <f t="shared" si="445"/>
        <v>_</v>
      </c>
      <c r="G5711">
        <f t="shared" si="446"/>
        <v>0</v>
      </c>
      <c r="H5711" s="40" t="e">
        <f t="shared" si="447"/>
        <v>#DIV/0!</v>
      </c>
      <c r="I5711">
        <f t="shared" si="448"/>
        <v>0</v>
      </c>
      <c r="J5711" s="40" t="e">
        <f t="shared" si="449"/>
        <v>#DIV/0!</v>
      </c>
      <c r="K5711" t="str">
        <f>+IFERROR(VLOOKUP(D5711,Table_1[#All],2,0),"")</f>
        <v/>
      </c>
    </row>
    <row r="5712" spans="6:11" ht="15" customHeight="1" x14ac:dyDescent="0.3">
      <c r="F5712" t="str">
        <f t="shared" si="445"/>
        <v>_</v>
      </c>
      <c r="G5712">
        <f t="shared" si="446"/>
        <v>0</v>
      </c>
      <c r="H5712" s="40" t="e">
        <f t="shared" si="447"/>
        <v>#DIV/0!</v>
      </c>
      <c r="I5712">
        <f t="shared" si="448"/>
        <v>0</v>
      </c>
      <c r="J5712" s="40" t="e">
        <f t="shared" si="449"/>
        <v>#DIV/0!</v>
      </c>
      <c r="K5712" t="str">
        <f>+IFERROR(VLOOKUP(D5712,Table_1[#All],2,0),"")</f>
        <v/>
      </c>
    </row>
    <row r="5713" spans="6:11" ht="15" customHeight="1" x14ac:dyDescent="0.3">
      <c r="F5713" t="str">
        <f t="shared" si="445"/>
        <v>_</v>
      </c>
      <c r="G5713">
        <f t="shared" si="446"/>
        <v>0</v>
      </c>
      <c r="H5713" s="40" t="e">
        <f t="shared" si="447"/>
        <v>#DIV/0!</v>
      </c>
      <c r="I5713">
        <f t="shared" si="448"/>
        <v>0</v>
      </c>
      <c r="J5713" s="40" t="e">
        <f t="shared" si="449"/>
        <v>#DIV/0!</v>
      </c>
      <c r="K5713" t="str">
        <f>+IFERROR(VLOOKUP(D5713,Table_1[#All],2,0),"")</f>
        <v/>
      </c>
    </row>
    <row r="5714" spans="6:11" ht="15" customHeight="1" x14ac:dyDescent="0.3">
      <c r="F5714" t="str">
        <f t="shared" si="445"/>
        <v>_</v>
      </c>
      <c r="G5714">
        <f t="shared" si="446"/>
        <v>0</v>
      </c>
      <c r="H5714" s="40" t="e">
        <f t="shared" si="447"/>
        <v>#DIV/0!</v>
      </c>
      <c r="I5714">
        <f t="shared" si="448"/>
        <v>0</v>
      </c>
      <c r="J5714" s="40" t="e">
        <f t="shared" si="449"/>
        <v>#DIV/0!</v>
      </c>
      <c r="K5714" t="str">
        <f>+IFERROR(VLOOKUP(D5714,Table_1[#All],2,0),"")</f>
        <v/>
      </c>
    </row>
    <row r="5715" spans="6:11" ht="15" customHeight="1" x14ac:dyDescent="0.3">
      <c r="F5715" t="str">
        <f t="shared" si="445"/>
        <v>_</v>
      </c>
      <c r="G5715">
        <f t="shared" si="446"/>
        <v>0</v>
      </c>
      <c r="H5715" s="40" t="e">
        <f t="shared" si="447"/>
        <v>#DIV/0!</v>
      </c>
      <c r="I5715">
        <f t="shared" si="448"/>
        <v>0</v>
      </c>
      <c r="J5715" s="40" t="e">
        <f t="shared" si="449"/>
        <v>#DIV/0!</v>
      </c>
      <c r="K5715" t="str">
        <f>+IFERROR(VLOOKUP(D5715,Table_1[#All],2,0),"")</f>
        <v/>
      </c>
    </row>
    <row r="5716" spans="6:11" ht="15" customHeight="1" x14ac:dyDescent="0.3">
      <c r="F5716" t="str">
        <f t="shared" si="445"/>
        <v>_</v>
      </c>
      <c r="G5716">
        <f t="shared" si="446"/>
        <v>0</v>
      </c>
      <c r="H5716" s="40" t="e">
        <f t="shared" si="447"/>
        <v>#DIV/0!</v>
      </c>
      <c r="I5716">
        <f t="shared" si="448"/>
        <v>0</v>
      </c>
      <c r="J5716" s="40" t="e">
        <f t="shared" si="449"/>
        <v>#DIV/0!</v>
      </c>
      <c r="K5716" t="str">
        <f>+IFERROR(VLOOKUP(D5716,Table_1[#All],2,0),"")</f>
        <v/>
      </c>
    </row>
    <row r="5717" spans="6:11" ht="15" customHeight="1" x14ac:dyDescent="0.3">
      <c r="F5717" t="str">
        <f t="shared" si="445"/>
        <v>_</v>
      </c>
      <c r="G5717">
        <f t="shared" si="446"/>
        <v>0</v>
      </c>
      <c r="H5717" s="40" t="e">
        <f t="shared" si="447"/>
        <v>#DIV/0!</v>
      </c>
      <c r="I5717">
        <f t="shared" si="448"/>
        <v>0</v>
      </c>
      <c r="J5717" s="40" t="e">
        <f t="shared" si="449"/>
        <v>#DIV/0!</v>
      </c>
      <c r="K5717" t="str">
        <f>+IFERROR(VLOOKUP(D5717,Table_1[#All],2,0),"")</f>
        <v/>
      </c>
    </row>
    <row r="5718" spans="6:11" ht="15" customHeight="1" x14ac:dyDescent="0.3">
      <c r="F5718" t="str">
        <f t="shared" si="445"/>
        <v>_</v>
      </c>
      <c r="G5718">
        <f t="shared" si="446"/>
        <v>0</v>
      </c>
      <c r="H5718" s="40" t="e">
        <f t="shared" si="447"/>
        <v>#DIV/0!</v>
      </c>
      <c r="I5718">
        <f t="shared" si="448"/>
        <v>0</v>
      </c>
      <c r="J5718" s="40" t="e">
        <f t="shared" si="449"/>
        <v>#DIV/0!</v>
      </c>
      <c r="K5718" t="str">
        <f>+IFERROR(VLOOKUP(D5718,Table_1[#All],2,0),"")</f>
        <v/>
      </c>
    </row>
    <row r="5719" spans="6:11" ht="15" customHeight="1" x14ac:dyDescent="0.3">
      <c r="F5719" t="str">
        <f t="shared" si="445"/>
        <v>_</v>
      </c>
      <c r="G5719">
        <f t="shared" si="446"/>
        <v>0</v>
      </c>
      <c r="H5719" s="40" t="e">
        <f t="shared" si="447"/>
        <v>#DIV/0!</v>
      </c>
      <c r="I5719">
        <f t="shared" si="448"/>
        <v>0</v>
      </c>
      <c r="J5719" s="40" t="e">
        <f t="shared" si="449"/>
        <v>#DIV/0!</v>
      </c>
      <c r="K5719" t="str">
        <f>+IFERROR(VLOOKUP(D5719,Table_1[#All],2,0),"")</f>
        <v/>
      </c>
    </row>
    <row r="5720" spans="6:11" ht="15" customHeight="1" x14ac:dyDescent="0.3">
      <c r="F5720" t="str">
        <f t="shared" si="445"/>
        <v>_</v>
      </c>
      <c r="G5720">
        <f t="shared" si="446"/>
        <v>0</v>
      </c>
      <c r="H5720" s="40" t="e">
        <f t="shared" si="447"/>
        <v>#DIV/0!</v>
      </c>
      <c r="I5720">
        <f t="shared" si="448"/>
        <v>0</v>
      </c>
      <c r="J5720" s="40" t="e">
        <f t="shared" si="449"/>
        <v>#DIV/0!</v>
      </c>
      <c r="K5720" t="str">
        <f>+IFERROR(VLOOKUP(D5720,Table_1[#All],2,0),"")</f>
        <v/>
      </c>
    </row>
    <row r="5721" spans="6:11" ht="15" customHeight="1" x14ac:dyDescent="0.3">
      <c r="F5721" t="str">
        <f t="shared" si="445"/>
        <v>_</v>
      </c>
      <c r="G5721">
        <f t="shared" si="446"/>
        <v>0</v>
      </c>
      <c r="H5721" s="40" t="e">
        <f t="shared" si="447"/>
        <v>#DIV/0!</v>
      </c>
      <c r="I5721">
        <f t="shared" si="448"/>
        <v>0</v>
      </c>
      <c r="J5721" s="40" t="e">
        <f t="shared" si="449"/>
        <v>#DIV/0!</v>
      </c>
      <c r="K5721" t="str">
        <f>+IFERROR(VLOOKUP(D5721,Table_1[#All],2,0),"")</f>
        <v/>
      </c>
    </row>
    <row r="5722" spans="6:11" ht="15" customHeight="1" x14ac:dyDescent="0.3">
      <c r="F5722" t="str">
        <f t="shared" si="445"/>
        <v>_</v>
      </c>
      <c r="G5722">
        <f t="shared" si="446"/>
        <v>0</v>
      </c>
      <c r="H5722" s="40" t="e">
        <f t="shared" si="447"/>
        <v>#DIV/0!</v>
      </c>
      <c r="I5722">
        <f t="shared" si="448"/>
        <v>0</v>
      </c>
      <c r="J5722" s="40" t="e">
        <f t="shared" si="449"/>
        <v>#DIV/0!</v>
      </c>
      <c r="K5722" t="str">
        <f>+IFERROR(VLOOKUP(D5722,Table_1[#All],2,0),"")</f>
        <v/>
      </c>
    </row>
    <row r="5723" spans="6:11" ht="15" customHeight="1" x14ac:dyDescent="0.3">
      <c r="F5723" t="str">
        <f t="shared" si="445"/>
        <v>_</v>
      </c>
      <c r="G5723">
        <f t="shared" si="446"/>
        <v>0</v>
      </c>
      <c r="H5723" s="40" t="e">
        <f t="shared" si="447"/>
        <v>#DIV/0!</v>
      </c>
      <c r="I5723">
        <f t="shared" si="448"/>
        <v>0</v>
      </c>
      <c r="J5723" s="40" t="e">
        <f t="shared" si="449"/>
        <v>#DIV/0!</v>
      </c>
      <c r="K5723" t="str">
        <f>+IFERROR(VLOOKUP(D5723,Table_1[#All],2,0),"")</f>
        <v/>
      </c>
    </row>
    <row r="5724" spans="6:11" ht="15" customHeight="1" x14ac:dyDescent="0.3">
      <c r="F5724" t="str">
        <f t="shared" si="445"/>
        <v>_</v>
      </c>
      <c r="G5724">
        <f t="shared" si="446"/>
        <v>0</v>
      </c>
      <c r="H5724" s="40" t="e">
        <f t="shared" si="447"/>
        <v>#DIV/0!</v>
      </c>
      <c r="I5724">
        <f t="shared" si="448"/>
        <v>0</v>
      </c>
      <c r="J5724" s="40" t="e">
        <f t="shared" si="449"/>
        <v>#DIV/0!</v>
      </c>
      <c r="K5724" t="str">
        <f>+IFERROR(VLOOKUP(D5724,Table_1[#All],2,0),"")</f>
        <v/>
      </c>
    </row>
    <row r="5725" spans="6:11" ht="15" customHeight="1" x14ac:dyDescent="0.3">
      <c r="F5725" t="str">
        <f t="shared" si="445"/>
        <v>_</v>
      </c>
      <c r="G5725">
        <f t="shared" si="446"/>
        <v>0</v>
      </c>
      <c r="H5725" s="40" t="e">
        <f t="shared" si="447"/>
        <v>#DIV/0!</v>
      </c>
      <c r="I5725">
        <f t="shared" si="448"/>
        <v>0</v>
      </c>
      <c r="J5725" s="40" t="e">
        <f t="shared" si="449"/>
        <v>#DIV/0!</v>
      </c>
      <c r="K5725" t="str">
        <f>+IFERROR(VLOOKUP(D5725,Table_1[#All],2,0),"")</f>
        <v/>
      </c>
    </row>
    <row r="5726" spans="6:11" ht="15" customHeight="1" x14ac:dyDescent="0.3">
      <c r="F5726" t="str">
        <f t="shared" si="445"/>
        <v>_</v>
      </c>
      <c r="G5726">
        <f t="shared" si="446"/>
        <v>0</v>
      </c>
      <c r="H5726" s="40" t="e">
        <f t="shared" si="447"/>
        <v>#DIV/0!</v>
      </c>
      <c r="I5726">
        <f t="shared" si="448"/>
        <v>0</v>
      </c>
      <c r="J5726" s="40" t="e">
        <f t="shared" si="449"/>
        <v>#DIV/0!</v>
      </c>
      <c r="K5726" t="str">
        <f>+IFERROR(VLOOKUP(D5726,Table_1[#All],2,0),"")</f>
        <v/>
      </c>
    </row>
    <row r="5727" spans="6:11" ht="15" customHeight="1" x14ac:dyDescent="0.3">
      <c r="F5727" t="str">
        <f t="shared" si="445"/>
        <v>_</v>
      </c>
      <c r="G5727">
        <f t="shared" si="446"/>
        <v>0</v>
      </c>
      <c r="H5727" s="40" t="e">
        <f t="shared" si="447"/>
        <v>#DIV/0!</v>
      </c>
      <c r="I5727">
        <f t="shared" si="448"/>
        <v>0</v>
      </c>
      <c r="J5727" s="40" t="e">
        <f t="shared" si="449"/>
        <v>#DIV/0!</v>
      </c>
      <c r="K5727" t="str">
        <f>+IFERROR(VLOOKUP(D5727,Table_1[#All],2,0),"")</f>
        <v/>
      </c>
    </row>
    <row r="5728" spans="6:11" ht="15" customHeight="1" x14ac:dyDescent="0.3">
      <c r="F5728" t="str">
        <f t="shared" si="445"/>
        <v>_</v>
      </c>
      <c r="G5728">
        <f t="shared" si="446"/>
        <v>0</v>
      </c>
      <c r="H5728" s="40" t="e">
        <f t="shared" si="447"/>
        <v>#DIV/0!</v>
      </c>
      <c r="I5728">
        <f t="shared" si="448"/>
        <v>0</v>
      </c>
      <c r="J5728" s="40" t="e">
        <f t="shared" si="449"/>
        <v>#DIV/0!</v>
      </c>
      <c r="K5728" t="str">
        <f>+IFERROR(VLOOKUP(D5728,Table_1[#All],2,0),"")</f>
        <v/>
      </c>
    </row>
    <row r="5729" spans="6:11" ht="15" customHeight="1" x14ac:dyDescent="0.3">
      <c r="F5729" t="str">
        <f t="shared" si="445"/>
        <v>_</v>
      </c>
      <c r="G5729">
        <f t="shared" si="446"/>
        <v>0</v>
      </c>
      <c r="H5729" s="40" t="e">
        <f t="shared" si="447"/>
        <v>#DIV/0!</v>
      </c>
      <c r="I5729">
        <f t="shared" si="448"/>
        <v>0</v>
      </c>
      <c r="J5729" s="40" t="e">
        <f t="shared" si="449"/>
        <v>#DIV/0!</v>
      </c>
      <c r="K5729" t="str">
        <f>+IFERROR(VLOOKUP(D5729,Table_1[#All],2,0),"")</f>
        <v/>
      </c>
    </row>
    <row r="5730" spans="6:11" ht="15" customHeight="1" x14ac:dyDescent="0.3">
      <c r="F5730" t="str">
        <f t="shared" si="445"/>
        <v>_</v>
      </c>
      <c r="G5730">
        <f t="shared" si="446"/>
        <v>0</v>
      </c>
      <c r="H5730" s="40" t="e">
        <f t="shared" si="447"/>
        <v>#DIV/0!</v>
      </c>
      <c r="I5730">
        <f t="shared" si="448"/>
        <v>0</v>
      </c>
      <c r="J5730" s="40" t="e">
        <f t="shared" si="449"/>
        <v>#DIV/0!</v>
      </c>
      <c r="K5730" t="str">
        <f>+IFERROR(VLOOKUP(D5730,Table_1[#All],2,0),"")</f>
        <v/>
      </c>
    </row>
    <row r="5731" spans="6:11" ht="15" customHeight="1" x14ac:dyDescent="0.3">
      <c r="F5731" t="str">
        <f t="shared" si="445"/>
        <v>_</v>
      </c>
      <c r="G5731">
        <f t="shared" si="446"/>
        <v>0</v>
      </c>
      <c r="H5731" s="40" t="e">
        <f t="shared" si="447"/>
        <v>#DIV/0!</v>
      </c>
      <c r="I5731">
        <f t="shared" si="448"/>
        <v>0</v>
      </c>
      <c r="J5731" s="40" t="e">
        <f t="shared" si="449"/>
        <v>#DIV/0!</v>
      </c>
      <c r="K5731" t="str">
        <f>+IFERROR(VLOOKUP(D5731,Table_1[#All],2,0),"")</f>
        <v/>
      </c>
    </row>
    <row r="5732" spans="6:11" ht="15" customHeight="1" x14ac:dyDescent="0.3">
      <c r="F5732" t="str">
        <f t="shared" si="445"/>
        <v>_</v>
      </c>
      <c r="G5732">
        <f t="shared" si="446"/>
        <v>0</v>
      </c>
      <c r="H5732" s="40" t="e">
        <f t="shared" si="447"/>
        <v>#DIV/0!</v>
      </c>
      <c r="I5732">
        <f t="shared" si="448"/>
        <v>0</v>
      </c>
      <c r="J5732" s="40" t="e">
        <f t="shared" si="449"/>
        <v>#DIV/0!</v>
      </c>
      <c r="K5732" t="str">
        <f>+IFERROR(VLOOKUP(D5732,Table_1[#All],2,0),"")</f>
        <v/>
      </c>
    </row>
    <row r="5733" spans="6:11" ht="15" customHeight="1" x14ac:dyDescent="0.3">
      <c r="F5733" t="str">
        <f t="shared" si="445"/>
        <v>_</v>
      </c>
      <c r="G5733">
        <f t="shared" si="446"/>
        <v>0</v>
      </c>
      <c r="H5733" s="40" t="e">
        <f t="shared" si="447"/>
        <v>#DIV/0!</v>
      </c>
      <c r="I5733">
        <f t="shared" si="448"/>
        <v>0</v>
      </c>
      <c r="J5733" s="40" t="e">
        <f t="shared" si="449"/>
        <v>#DIV/0!</v>
      </c>
      <c r="K5733" t="str">
        <f>+IFERROR(VLOOKUP(D5733,Table_1[#All],2,0),"")</f>
        <v/>
      </c>
    </row>
    <row r="5734" spans="6:11" ht="15" customHeight="1" x14ac:dyDescent="0.3">
      <c r="F5734" t="str">
        <f t="shared" si="445"/>
        <v>_</v>
      </c>
      <c r="G5734">
        <f t="shared" si="446"/>
        <v>0</v>
      </c>
      <c r="H5734" s="40" t="e">
        <f t="shared" si="447"/>
        <v>#DIV/0!</v>
      </c>
      <c r="I5734">
        <f t="shared" si="448"/>
        <v>0</v>
      </c>
      <c r="J5734" s="40" t="e">
        <f t="shared" si="449"/>
        <v>#DIV/0!</v>
      </c>
      <c r="K5734" t="str">
        <f>+IFERROR(VLOOKUP(D5734,Table_1[#All],2,0),"")</f>
        <v/>
      </c>
    </row>
    <row r="5735" spans="6:11" ht="15" customHeight="1" x14ac:dyDescent="0.3">
      <c r="F5735" t="str">
        <f t="shared" si="445"/>
        <v>_</v>
      </c>
      <c r="G5735">
        <f t="shared" si="446"/>
        <v>0</v>
      </c>
      <c r="H5735" s="40" t="e">
        <f t="shared" si="447"/>
        <v>#DIV/0!</v>
      </c>
      <c r="I5735">
        <f t="shared" si="448"/>
        <v>0</v>
      </c>
      <c r="J5735" s="40" t="e">
        <f t="shared" si="449"/>
        <v>#DIV/0!</v>
      </c>
      <c r="K5735" t="str">
        <f>+IFERROR(VLOOKUP(D5735,Table_1[#All],2,0),"")</f>
        <v/>
      </c>
    </row>
    <row r="5736" spans="6:11" ht="15" customHeight="1" x14ac:dyDescent="0.3">
      <c r="F5736" t="str">
        <f t="shared" si="445"/>
        <v>_</v>
      </c>
      <c r="G5736">
        <f t="shared" si="446"/>
        <v>0</v>
      </c>
      <c r="H5736" s="40" t="e">
        <f t="shared" si="447"/>
        <v>#DIV/0!</v>
      </c>
      <c r="I5736">
        <f t="shared" si="448"/>
        <v>0</v>
      </c>
      <c r="J5736" s="40" t="e">
        <f t="shared" si="449"/>
        <v>#DIV/0!</v>
      </c>
      <c r="K5736" t="str">
        <f>+IFERROR(VLOOKUP(D5736,Table_1[#All],2,0),"")</f>
        <v/>
      </c>
    </row>
    <row r="5737" spans="6:11" ht="15" customHeight="1" x14ac:dyDescent="0.3">
      <c r="F5737" t="str">
        <f t="shared" si="445"/>
        <v>_</v>
      </c>
      <c r="G5737">
        <f t="shared" si="446"/>
        <v>0</v>
      </c>
      <c r="H5737" s="40" t="e">
        <f t="shared" si="447"/>
        <v>#DIV/0!</v>
      </c>
      <c r="I5737">
        <f t="shared" si="448"/>
        <v>0</v>
      </c>
      <c r="J5737" s="40" t="e">
        <f t="shared" si="449"/>
        <v>#DIV/0!</v>
      </c>
      <c r="K5737" t="str">
        <f>+IFERROR(VLOOKUP(D5737,Table_1[#All],2,0),"")</f>
        <v/>
      </c>
    </row>
    <row r="5738" spans="6:11" ht="15" customHeight="1" x14ac:dyDescent="0.3">
      <c r="F5738" t="str">
        <f t="shared" si="445"/>
        <v>_</v>
      </c>
      <c r="G5738">
        <f t="shared" si="446"/>
        <v>0</v>
      </c>
      <c r="H5738" s="40" t="e">
        <f t="shared" si="447"/>
        <v>#DIV/0!</v>
      </c>
      <c r="I5738">
        <f t="shared" si="448"/>
        <v>0</v>
      </c>
      <c r="J5738" s="40" t="e">
        <f t="shared" si="449"/>
        <v>#DIV/0!</v>
      </c>
      <c r="K5738" t="str">
        <f>+IFERROR(VLOOKUP(D5738,Table_1[#All],2,0),"")</f>
        <v/>
      </c>
    </row>
    <row r="5739" spans="6:11" ht="15" customHeight="1" x14ac:dyDescent="0.3">
      <c r="F5739" t="str">
        <f t="shared" si="445"/>
        <v>_</v>
      </c>
      <c r="G5739">
        <f t="shared" si="446"/>
        <v>0</v>
      </c>
      <c r="H5739" s="40" t="e">
        <f t="shared" si="447"/>
        <v>#DIV/0!</v>
      </c>
      <c r="I5739">
        <f t="shared" si="448"/>
        <v>0</v>
      </c>
      <c r="J5739" s="40" t="e">
        <f t="shared" si="449"/>
        <v>#DIV/0!</v>
      </c>
      <c r="K5739" t="str">
        <f>+IFERROR(VLOOKUP(D5739,Table_1[#All],2,0),"")</f>
        <v/>
      </c>
    </row>
    <row r="5740" spans="6:11" ht="15" customHeight="1" x14ac:dyDescent="0.3">
      <c r="F5740" t="str">
        <f t="shared" si="445"/>
        <v>_</v>
      </c>
      <c r="G5740">
        <f t="shared" si="446"/>
        <v>0</v>
      </c>
      <c r="H5740" s="40" t="e">
        <f t="shared" si="447"/>
        <v>#DIV/0!</v>
      </c>
      <c r="I5740">
        <f t="shared" si="448"/>
        <v>0</v>
      </c>
      <c r="J5740" s="40" t="e">
        <f t="shared" si="449"/>
        <v>#DIV/0!</v>
      </c>
      <c r="K5740" t="str">
        <f>+IFERROR(VLOOKUP(D5740,Table_1[#All],2,0),"")</f>
        <v/>
      </c>
    </row>
    <row r="5741" spans="6:11" ht="15" customHeight="1" x14ac:dyDescent="0.3">
      <c r="F5741" t="str">
        <f t="shared" si="445"/>
        <v>_</v>
      </c>
      <c r="G5741">
        <f t="shared" si="446"/>
        <v>0</v>
      </c>
      <c r="H5741" s="40" t="e">
        <f t="shared" si="447"/>
        <v>#DIV/0!</v>
      </c>
      <c r="I5741">
        <f t="shared" si="448"/>
        <v>0</v>
      </c>
      <c r="J5741" s="40" t="e">
        <f t="shared" si="449"/>
        <v>#DIV/0!</v>
      </c>
      <c r="K5741" t="str">
        <f>+IFERROR(VLOOKUP(D5741,Table_1[#All],2,0),"")</f>
        <v/>
      </c>
    </row>
    <row r="5742" spans="6:11" ht="15" customHeight="1" x14ac:dyDescent="0.3">
      <c r="F5742" t="str">
        <f t="shared" si="445"/>
        <v>_</v>
      </c>
      <c r="G5742">
        <f t="shared" si="446"/>
        <v>0</v>
      </c>
      <c r="H5742" s="40" t="e">
        <f t="shared" si="447"/>
        <v>#DIV/0!</v>
      </c>
      <c r="I5742">
        <f t="shared" si="448"/>
        <v>0</v>
      </c>
      <c r="J5742" s="40" t="e">
        <f t="shared" si="449"/>
        <v>#DIV/0!</v>
      </c>
      <c r="K5742" t="str">
        <f>+IFERROR(VLOOKUP(D5742,Table_1[#All],2,0),"")</f>
        <v/>
      </c>
    </row>
    <row r="5743" spans="6:11" ht="15" customHeight="1" x14ac:dyDescent="0.3">
      <c r="F5743" t="str">
        <f t="shared" si="445"/>
        <v>_</v>
      </c>
      <c r="G5743">
        <f t="shared" si="446"/>
        <v>0</v>
      </c>
      <c r="H5743" s="40" t="e">
        <f t="shared" si="447"/>
        <v>#DIV/0!</v>
      </c>
      <c r="I5743">
        <f t="shared" si="448"/>
        <v>0</v>
      </c>
      <c r="J5743" s="40" t="e">
        <f t="shared" si="449"/>
        <v>#DIV/0!</v>
      </c>
      <c r="K5743" t="str">
        <f>+IFERROR(VLOOKUP(D5743,Table_1[#All],2,0),"")</f>
        <v/>
      </c>
    </row>
    <row r="5744" spans="6:11" ht="15" customHeight="1" x14ac:dyDescent="0.3">
      <c r="F5744" t="str">
        <f t="shared" si="445"/>
        <v>_</v>
      </c>
      <c r="G5744">
        <f t="shared" si="446"/>
        <v>0</v>
      </c>
      <c r="H5744" s="40" t="e">
        <f t="shared" si="447"/>
        <v>#DIV/0!</v>
      </c>
      <c r="I5744">
        <f t="shared" si="448"/>
        <v>0</v>
      </c>
      <c r="J5744" s="40" t="e">
        <f t="shared" si="449"/>
        <v>#DIV/0!</v>
      </c>
      <c r="K5744" t="str">
        <f>+IFERROR(VLOOKUP(D5744,Table_1[#All],2,0),"")</f>
        <v/>
      </c>
    </row>
    <row r="5745" spans="6:11" ht="15" customHeight="1" x14ac:dyDescent="0.3">
      <c r="F5745" t="str">
        <f t="shared" si="445"/>
        <v>_</v>
      </c>
      <c r="G5745">
        <f t="shared" si="446"/>
        <v>0</v>
      </c>
      <c r="H5745" s="40" t="e">
        <f t="shared" si="447"/>
        <v>#DIV/0!</v>
      </c>
      <c r="I5745">
        <f t="shared" si="448"/>
        <v>0</v>
      </c>
      <c r="J5745" s="40" t="e">
        <f t="shared" si="449"/>
        <v>#DIV/0!</v>
      </c>
      <c r="K5745" t="str">
        <f>+IFERROR(VLOOKUP(D5745,Table_1[#All],2,0),"")</f>
        <v/>
      </c>
    </row>
    <row r="5746" spans="6:11" ht="15" customHeight="1" x14ac:dyDescent="0.3">
      <c r="F5746" t="str">
        <f t="shared" si="445"/>
        <v>_</v>
      </c>
      <c r="G5746">
        <f t="shared" si="446"/>
        <v>0</v>
      </c>
      <c r="H5746" s="40" t="e">
        <f t="shared" si="447"/>
        <v>#DIV/0!</v>
      </c>
      <c r="I5746">
        <f t="shared" si="448"/>
        <v>0</v>
      </c>
      <c r="J5746" s="40" t="e">
        <f t="shared" si="449"/>
        <v>#DIV/0!</v>
      </c>
      <c r="K5746" t="str">
        <f>+IFERROR(VLOOKUP(D5746,Table_1[#All],2,0),"")</f>
        <v/>
      </c>
    </row>
    <row r="5747" spans="6:11" ht="15" customHeight="1" x14ac:dyDescent="0.3">
      <c r="F5747" t="str">
        <f t="shared" si="445"/>
        <v>_</v>
      </c>
      <c r="G5747">
        <f t="shared" si="446"/>
        <v>0</v>
      </c>
      <c r="H5747" s="40" t="e">
        <f t="shared" si="447"/>
        <v>#DIV/0!</v>
      </c>
      <c r="I5747">
        <f t="shared" si="448"/>
        <v>0</v>
      </c>
      <c r="J5747" s="40" t="e">
        <f t="shared" si="449"/>
        <v>#DIV/0!</v>
      </c>
      <c r="K5747" t="str">
        <f>+IFERROR(VLOOKUP(D5747,Table_1[#All],2,0),"")</f>
        <v/>
      </c>
    </row>
    <row r="5748" spans="6:11" ht="15" customHeight="1" x14ac:dyDescent="0.3">
      <c r="F5748" t="str">
        <f t="shared" si="445"/>
        <v>_</v>
      </c>
      <c r="G5748">
        <f t="shared" si="446"/>
        <v>0</v>
      </c>
      <c r="H5748" s="40" t="e">
        <f t="shared" si="447"/>
        <v>#DIV/0!</v>
      </c>
      <c r="I5748">
        <f t="shared" si="448"/>
        <v>0</v>
      </c>
      <c r="J5748" s="40" t="e">
        <f t="shared" si="449"/>
        <v>#DIV/0!</v>
      </c>
      <c r="K5748" t="str">
        <f>+IFERROR(VLOOKUP(D5748,Table_1[#All],2,0),"")</f>
        <v/>
      </c>
    </row>
    <row r="5749" spans="6:11" ht="15" customHeight="1" x14ac:dyDescent="0.3">
      <c r="F5749" t="str">
        <f t="shared" si="445"/>
        <v>_</v>
      </c>
      <c r="G5749">
        <f t="shared" si="446"/>
        <v>0</v>
      </c>
      <c r="H5749" s="40" t="e">
        <f t="shared" si="447"/>
        <v>#DIV/0!</v>
      </c>
      <c r="I5749">
        <f t="shared" si="448"/>
        <v>0</v>
      </c>
      <c r="J5749" s="40" t="e">
        <f t="shared" si="449"/>
        <v>#DIV/0!</v>
      </c>
      <c r="K5749" t="str">
        <f>+IFERROR(VLOOKUP(D5749,Table_1[#All],2,0),"")</f>
        <v/>
      </c>
    </row>
    <row r="5750" spans="6:11" ht="15" customHeight="1" x14ac:dyDescent="0.3">
      <c r="F5750" t="str">
        <f t="shared" si="445"/>
        <v>_</v>
      </c>
      <c r="G5750">
        <f t="shared" si="446"/>
        <v>0</v>
      </c>
      <c r="H5750" s="40" t="e">
        <f t="shared" si="447"/>
        <v>#DIV/0!</v>
      </c>
      <c r="I5750">
        <f t="shared" si="448"/>
        <v>0</v>
      </c>
      <c r="J5750" s="40" t="e">
        <f t="shared" si="449"/>
        <v>#DIV/0!</v>
      </c>
      <c r="K5750" t="str">
        <f>+IFERROR(VLOOKUP(D5750,Table_1[#All],2,0),"")</f>
        <v/>
      </c>
    </row>
    <row r="5751" spans="6:11" ht="15" customHeight="1" x14ac:dyDescent="0.3">
      <c r="F5751" t="str">
        <f t="shared" si="445"/>
        <v>_</v>
      </c>
      <c r="G5751">
        <f t="shared" si="446"/>
        <v>0</v>
      </c>
      <c r="H5751" s="40" t="e">
        <f t="shared" si="447"/>
        <v>#DIV/0!</v>
      </c>
      <c r="I5751">
        <f t="shared" si="448"/>
        <v>0</v>
      </c>
      <c r="J5751" s="40" t="e">
        <f t="shared" si="449"/>
        <v>#DIV/0!</v>
      </c>
      <c r="K5751" t="str">
        <f>+IFERROR(VLOOKUP(D5751,Table_1[#All],2,0),"")</f>
        <v/>
      </c>
    </row>
    <row r="5752" spans="6:11" ht="15" customHeight="1" x14ac:dyDescent="0.3">
      <c r="F5752" t="str">
        <f t="shared" si="445"/>
        <v>_</v>
      </c>
      <c r="G5752">
        <f t="shared" si="446"/>
        <v>0</v>
      </c>
      <c r="H5752" s="40" t="e">
        <f t="shared" si="447"/>
        <v>#DIV/0!</v>
      </c>
      <c r="I5752">
        <f t="shared" si="448"/>
        <v>0</v>
      </c>
      <c r="J5752" s="40" t="e">
        <f t="shared" si="449"/>
        <v>#DIV/0!</v>
      </c>
      <c r="K5752" t="str">
        <f>+IFERROR(VLOOKUP(D5752,Table_1[#All],2,0),"")</f>
        <v/>
      </c>
    </row>
    <row r="5753" spans="6:11" ht="15" customHeight="1" x14ac:dyDescent="0.3">
      <c r="F5753" t="str">
        <f t="shared" si="445"/>
        <v>_</v>
      </c>
      <c r="G5753">
        <f t="shared" si="446"/>
        <v>0</v>
      </c>
      <c r="H5753" s="40" t="e">
        <f t="shared" si="447"/>
        <v>#DIV/0!</v>
      </c>
      <c r="I5753">
        <f t="shared" si="448"/>
        <v>0</v>
      </c>
      <c r="J5753" s="40" t="e">
        <f t="shared" si="449"/>
        <v>#DIV/0!</v>
      </c>
      <c r="K5753" t="str">
        <f>+IFERROR(VLOOKUP(D5753,Table_1[#All],2,0),"")</f>
        <v/>
      </c>
    </row>
    <row r="5754" spans="6:11" ht="15" customHeight="1" x14ac:dyDescent="0.3">
      <c r="F5754" t="str">
        <f t="shared" si="445"/>
        <v>_</v>
      </c>
      <c r="G5754">
        <f t="shared" si="446"/>
        <v>0</v>
      </c>
      <c r="H5754" s="40" t="e">
        <f t="shared" si="447"/>
        <v>#DIV/0!</v>
      </c>
      <c r="I5754">
        <f t="shared" si="448"/>
        <v>0</v>
      </c>
      <c r="J5754" s="40" t="e">
        <f t="shared" si="449"/>
        <v>#DIV/0!</v>
      </c>
      <c r="K5754" t="str">
        <f>+IFERROR(VLOOKUP(D5754,Table_1[#All],2,0),"")</f>
        <v/>
      </c>
    </row>
    <row r="5755" spans="6:11" ht="15" customHeight="1" x14ac:dyDescent="0.3">
      <c r="F5755" t="str">
        <f t="shared" si="445"/>
        <v>_</v>
      </c>
      <c r="G5755">
        <f t="shared" si="446"/>
        <v>0</v>
      </c>
      <c r="H5755" s="40" t="e">
        <f t="shared" si="447"/>
        <v>#DIV/0!</v>
      </c>
      <c r="I5755">
        <f t="shared" si="448"/>
        <v>0</v>
      </c>
      <c r="J5755" s="40" t="e">
        <f t="shared" si="449"/>
        <v>#DIV/0!</v>
      </c>
      <c r="K5755" t="str">
        <f>+IFERROR(VLOOKUP(D5755,Table_1[#All],2,0),"")</f>
        <v/>
      </c>
    </row>
    <row r="5756" spans="6:11" ht="15" customHeight="1" x14ac:dyDescent="0.3">
      <c r="F5756" t="str">
        <f t="shared" si="445"/>
        <v>_</v>
      </c>
      <c r="G5756">
        <f t="shared" si="446"/>
        <v>0</v>
      </c>
      <c r="H5756" s="40" t="e">
        <f t="shared" si="447"/>
        <v>#DIV/0!</v>
      </c>
      <c r="I5756">
        <f t="shared" si="448"/>
        <v>0</v>
      </c>
      <c r="J5756" s="40" t="e">
        <f t="shared" si="449"/>
        <v>#DIV/0!</v>
      </c>
      <c r="K5756" t="str">
        <f>+IFERROR(VLOOKUP(D5756,Table_1[#All],2,0),"")</f>
        <v/>
      </c>
    </row>
    <row r="5757" spans="6:11" ht="15" customHeight="1" x14ac:dyDescent="0.3">
      <c r="F5757" t="str">
        <f t="shared" si="445"/>
        <v>_</v>
      </c>
      <c r="G5757">
        <f t="shared" si="446"/>
        <v>0</v>
      </c>
      <c r="H5757" s="40" t="e">
        <f t="shared" si="447"/>
        <v>#DIV/0!</v>
      </c>
      <c r="I5757">
        <f t="shared" si="448"/>
        <v>0</v>
      </c>
      <c r="J5757" s="40" t="e">
        <f t="shared" si="449"/>
        <v>#DIV/0!</v>
      </c>
      <c r="K5757" t="str">
        <f>+IFERROR(VLOOKUP(D5757,Table_1[#All],2,0),"")</f>
        <v/>
      </c>
    </row>
    <row r="5758" spans="6:11" ht="15" customHeight="1" x14ac:dyDescent="0.3">
      <c r="F5758" t="str">
        <f t="shared" si="445"/>
        <v>_</v>
      </c>
      <c r="G5758">
        <f t="shared" si="446"/>
        <v>0</v>
      </c>
      <c r="H5758" s="40" t="e">
        <f t="shared" si="447"/>
        <v>#DIV/0!</v>
      </c>
      <c r="I5758">
        <f t="shared" si="448"/>
        <v>0</v>
      </c>
      <c r="J5758" s="40" t="e">
        <f t="shared" si="449"/>
        <v>#DIV/0!</v>
      </c>
      <c r="K5758" t="str">
        <f>+IFERROR(VLOOKUP(D5758,Table_1[#All],2,0),"")</f>
        <v/>
      </c>
    </row>
    <row r="5759" spans="6:11" ht="15" customHeight="1" x14ac:dyDescent="0.3">
      <c r="F5759" t="str">
        <f t="shared" si="445"/>
        <v>_</v>
      </c>
      <c r="G5759">
        <f t="shared" si="446"/>
        <v>0</v>
      </c>
      <c r="H5759" s="40" t="e">
        <f t="shared" si="447"/>
        <v>#DIV/0!</v>
      </c>
      <c r="I5759">
        <f t="shared" si="448"/>
        <v>0</v>
      </c>
      <c r="J5759" s="40" t="e">
        <f t="shared" si="449"/>
        <v>#DIV/0!</v>
      </c>
      <c r="K5759" t="str">
        <f>+IFERROR(VLOOKUP(D5759,Table_1[#All],2,0),"")</f>
        <v/>
      </c>
    </row>
    <row r="5760" spans="6:11" ht="15" customHeight="1" x14ac:dyDescent="0.3">
      <c r="F5760" t="str">
        <f t="shared" si="445"/>
        <v>_</v>
      </c>
      <c r="G5760">
        <f t="shared" si="446"/>
        <v>0</v>
      </c>
      <c r="H5760" s="40" t="e">
        <f t="shared" si="447"/>
        <v>#DIV/0!</v>
      </c>
      <c r="I5760">
        <f t="shared" si="448"/>
        <v>0</v>
      </c>
      <c r="J5760" s="40" t="e">
        <f t="shared" si="449"/>
        <v>#DIV/0!</v>
      </c>
      <c r="K5760" t="str">
        <f>+IFERROR(VLOOKUP(D5760,Table_1[#All],2,0),"")</f>
        <v/>
      </c>
    </row>
    <row r="5761" spans="6:11" ht="15" customHeight="1" x14ac:dyDescent="0.3">
      <c r="F5761" t="str">
        <f t="shared" si="445"/>
        <v>_</v>
      </c>
      <c r="G5761">
        <f t="shared" si="446"/>
        <v>0</v>
      </c>
      <c r="H5761" s="40" t="e">
        <f t="shared" si="447"/>
        <v>#DIV/0!</v>
      </c>
      <c r="I5761">
        <f t="shared" si="448"/>
        <v>0</v>
      </c>
      <c r="J5761" s="40" t="e">
        <f t="shared" si="449"/>
        <v>#DIV/0!</v>
      </c>
      <c r="K5761" t="str">
        <f>+IFERROR(VLOOKUP(D5761,Table_1[#All],2,0),"")</f>
        <v/>
      </c>
    </row>
    <row r="5762" spans="6:11" ht="15" customHeight="1" x14ac:dyDescent="0.3">
      <c r="F5762" t="str">
        <f t="shared" si="445"/>
        <v>_</v>
      </c>
      <c r="G5762">
        <f t="shared" si="446"/>
        <v>0</v>
      </c>
      <c r="H5762" s="40" t="e">
        <f t="shared" si="447"/>
        <v>#DIV/0!</v>
      </c>
      <c r="I5762">
        <f t="shared" si="448"/>
        <v>0</v>
      </c>
      <c r="J5762" s="40" t="e">
        <f t="shared" si="449"/>
        <v>#DIV/0!</v>
      </c>
      <c r="K5762" t="str">
        <f>+IFERROR(VLOOKUP(D5762,Table_1[#All],2,0),"")</f>
        <v/>
      </c>
    </row>
    <row r="5763" spans="6:11" ht="15" customHeight="1" x14ac:dyDescent="0.3">
      <c r="F5763" t="str">
        <f t="shared" ref="F5763:F5826" si="450">+CONCATENATE(A5763,"_",B5763)</f>
        <v>_</v>
      </c>
      <c r="G5763">
        <f t="shared" ref="G5763:G5826" si="451">+SUMIFS($E$2:$E$1048576,$D$2:$D$1048576,"00. VENDES",$F$2:$F$1048576,F5763)</f>
        <v>0</v>
      </c>
      <c r="H5763" s="40" t="e">
        <f t="shared" ref="H5763:H5826" si="452">+E5763/G5763</f>
        <v>#DIV/0!</v>
      </c>
      <c r="I5763">
        <f t="shared" ref="I5763:I5826" si="453">+SUMIFS($E$2:$E$9999,$D$2:$D$9999,"00. VENDES",$B$2:$B$9999,B5763)</f>
        <v>0</v>
      </c>
      <c r="J5763" s="40" t="e">
        <f t="shared" ref="J5763:J5826" si="454">+E5763/I5763</f>
        <v>#DIV/0!</v>
      </c>
      <c r="K5763" t="str">
        <f>+IFERROR(VLOOKUP(D5763,Table_1[#All],2,0),"")</f>
        <v/>
      </c>
    </row>
    <row r="5764" spans="6:11" ht="15" customHeight="1" x14ac:dyDescent="0.3">
      <c r="F5764" t="str">
        <f t="shared" si="450"/>
        <v>_</v>
      </c>
      <c r="G5764">
        <f t="shared" si="451"/>
        <v>0</v>
      </c>
      <c r="H5764" s="40" t="e">
        <f t="shared" si="452"/>
        <v>#DIV/0!</v>
      </c>
      <c r="I5764">
        <f t="shared" si="453"/>
        <v>0</v>
      </c>
      <c r="J5764" s="40" t="e">
        <f t="shared" si="454"/>
        <v>#DIV/0!</v>
      </c>
      <c r="K5764" t="str">
        <f>+IFERROR(VLOOKUP(D5764,Table_1[#All],2,0),"")</f>
        <v/>
      </c>
    </row>
    <row r="5765" spans="6:11" ht="15" customHeight="1" x14ac:dyDescent="0.3">
      <c r="F5765" t="str">
        <f t="shared" si="450"/>
        <v>_</v>
      </c>
      <c r="G5765">
        <f t="shared" si="451"/>
        <v>0</v>
      </c>
      <c r="H5765" s="40" t="e">
        <f t="shared" si="452"/>
        <v>#DIV/0!</v>
      </c>
      <c r="I5765">
        <f t="shared" si="453"/>
        <v>0</v>
      </c>
      <c r="J5765" s="40" t="e">
        <f t="shared" si="454"/>
        <v>#DIV/0!</v>
      </c>
      <c r="K5765" t="str">
        <f>+IFERROR(VLOOKUP(D5765,Table_1[#All],2,0),"")</f>
        <v/>
      </c>
    </row>
    <row r="5766" spans="6:11" ht="15" customHeight="1" x14ac:dyDescent="0.3">
      <c r="F5766" t="str">
        <f t="shared" si="450"/>
        <v>_</v>
      </c>
      <c r="G5766">
        <f t="shared" si="451"/>
        <v>0</v>
      </c>
      <c r="H5766" s="40" t="e">
        <f t="shared" si="452"/>
        <v>#DIV/0!</v>
      </c>
      <c r="I5766">
        <f t="shared" si="453"/>
        <v>0</v>
      </c>
      <c r="J5766" s="40" t="e">
        <f t="shared" si="454"/>
        <v>#DIV/0!</v>
      </c>
      <c r="K5766" t="str">
        <f>+IFERROR(VLOOKUP(D5766,Table_1[#All],2,0),"")</f>
        <v/>
      </c>
    </row>
    <row r="5767" spans="6:11" ht="15" customHeight="1" x14ac:dyDescent="0.3">
      <c r="F5767" t="str">
        <f t="shared" si="450"/>
        <v>_</v>
      </c>
      <c r="G5767">
        <f t="shared" si="451"/>
        <v>0</v>
      </c>
      <c r="H5767" s="40" t="e">
        <f t="shared" si="452"/>
        <v>#DIV/0!</v>
      </c>
      <c r="I5767">
        <f t="shared" si="453"/>
        <v>0</v>
      </c>
      <c r="J5767" s="40" t="e">
        <f t="shared" si="454"/>
        <v>#DIV/0!</v>
      </c>
      <c r="K5767" t="str">
        <f>+IFERROR(VLOOKUP(D5767,Table_1[#All],2,0),"")</f>
        <v/>
      </c>
    </row>
    <row r="5768" spans="6:11" ht="15" customHeight="1" x14ac:dyDescent="0.3">
      <c r="F5768" t="str">
        <f t="shared" si="450"/>
        <v>_</v>
      </c>
      <c r="G5768">
        <f t="shared" si="451"/>
        <v>0</v>
      </c>
      <c r="H5768" s="40" t="e">
        <f t="shared" si="452"/>
        <v>#DIV/0!</v>
      </c>
      <c r="I5768">
        <f t="shared" si="453"/>
        <v>0</v>
      </c>
      <c r="J5768" s="40" t="e">
        <f t="shared" si="454"/>
        <v>#DIV/0!</v>
      </c>
      <c r="K5768" t="str">
        <f>+IFERROR(VLOOKUP(D5768,Table_1[#All],2,0),"")</f>
        <v/>
      </c>
    </row>
    <row r="5769" spans="6:11" ht="15" customHeight="1" x14ac:dyDescent="0.3">
      <c r="F5769" t="str">
        <f t="shared" si="450"/>
        <v>_</v>
      </c>
      <c r="G5769">
        <f t="shared" si="451"/>
        <v>0</v>
      </c>
      <c r="H5769" s="40" t="e">
        <f t="shared" si="452"/>
        <v>#DIV/0!</v>
      </c>
      <c r="I5769">
        <f t="shared" si="453"/>
        <v>0</v>
      </c>
      <c r="J5769" s="40" t="e">
        <f t="shared" si="454"/>
        <v>#DIV/0!</v>
      </c>
      <c r="K5769" t="str">
        <f>+IFERROR(VLOOKUP(D5769,Table_1[#All],2,0),"")</f>
        <v/>
      </c>
    </row>
    <row r="5770" spans="6:11" ht="15" customHeight="1" x14ac:dyDescent="0.3">
      <c r="F5770" t="str">
        <f t="shared" si="450"/>
        <v>_</v>
      </c>
      <c r="G5770">
        <f t="shared" si="451"/>
        <v>0</v>
      </c>
      <c r="H5770" s="40" t="e">
        <f t="shared" si="452"/>
        <v>#DIV/0!</v>
      </c>
      <c r="I5770">
        <f t="shared" si="453"/>
        <v>0</v>
      </c>
      <c r="J5770" s="40" t="e">
        <f t="shared" si="454"/>
        <v>#DIV/0!</v>
      </c>
      <c r="K5770" t="str">
        <f>+IFERROR(VLOOKUP(D5770,Table_1[#All],2,0),"")</f>
        <v/>
      </c>
    </row>
    <row r="5771" spans="6:11" ht="15" customHeight="1" x14ac:dyDescent="0.3">
      <c r="F5771" t="str">
        <f t="shared" si="450"/>
        <v>_</v>
      </c>
      <c r="G5771">
        <f t="shared" si="451"/>
        <v>0</v>
      </c>
      <c r="H5771" s="40" t="e">
        <f t="shared" si="452"/>
        <v>#DIV/0!</v>
      </c>
      <c r="I5771">
        <f t="shared" si="453"/>
        <v>0</v>
      </c>
      <c r="J5771" s="40" t="e">
        <f t="shared" si="454"/>
        <v>#DIV/0!</v>
      </c>
      <c r="K5771" t="str">
        <f>+IFERROR(VLOOKUP(D5771,Table_1[#All],2,0),"")</f>
        <v/>
      </c>
    </row>
    <row r="5772" spans="6:11" ht="15" customHeight="1" x14ac:dyDescent="0.3">
      <c r="F5772" t="str">
        <f t="shared" si="450"/>
        <v>_</v>
      </c>
      <c r="G5772">
        <f t="shared" si="451"/>
        <v>0</v>
      </c>
      <c r="H5772" s="40" t="e">
        <f t="shared" si="452"/>
        <v>#DIV/0!</v>
      </c>
      <c r="I5772">
        <f t="shared" si="453"/>
        <v>0</v>
      </c>
      <c r="J5772" s="40" t="e">
        <f t="shared" si="454"/>
        <v>#DIV/0!</v>
      </c>
      <c r="K5772" t="str">
        <f>+IFERROR(VLOOKUP(D5772,Table_1[#All],2,0),"")</f>
        <v/>
      </c>
    </row>
    <row r="5773" spans="6:11" ht="15" customHeight="1" x14ac:dyDescent="0.3">
      <c r="F5773" t="str">
        <f t="shared" si="450"/>
        <v>_</v>
      </c>
      <c r="G5773">
        <f t="shared" si="451"/>
        <v>0</v>
      </c>
      <c r="H5773" s="40" t="e">
        <f t="shared" si="452"/>
        <v>#DIV/0!</v>
      </c>
      <c r="I5773">
        <f t="shared" si="453"/>
        <v>0</v>
      </c>
      <c r="J5773" s="40" t="e">
        <f t="shared" si="454"/>
        <v>#DIV/0!</v>
      </c>
      <c r="K5773" t="str">
        <f>+IFERROR(VLOOKUP(D5773,Table_1[#All],2,0),"")</f>
        <v/>
      </c>
    </row>
    <row r="5774" spans="6:11" ht="15" customHeight="1" x14ac:dyDescent="0.3">
      <c r="F5774" t="str">
        <f t="shared" si="450"/>
        <v>_</v>
      </c>
      <c r="G5774">
        <f t="shared" si="451"/>
        <v>0</v>
      </c>
      <c r="H5774" s="40" t="e">
        <f t="shared" si="452"/>
        <v>#DIV/0!</v>
      </c>
      <c r="I5774">
        <f t="shared" si="453"/>
        <v>0</v>
      </c>
      <c r="J5774" s="40" t="e">
        <f t="shared" si="454"/>
        <v>#DIV/0!</v>
      </c>
      <c r="K5774" t="str">
        <f>+IFERROR(VLOOKUP(D5774,Table_1[#All],2,0),"")</f>
        <v/>
      </c>
    </row>
    <row r="5775" spans="6:11" ht="15" customHeight="1" x14ac:dyDescent="0.3">
      <c r="F5775" t="str">
        <f t="shared" si="450"/>
        <v>_</v>
      </c>
      <c r="G5775">
        <f t="shared" si="451"/>
        <v>0</v>
      </c>
      <c r="H5775" s="40" t="e">
        <f t="shared" si="452"/>
        <v>#DIV/0!</v>
      </c>
      <c r="I5775">
        <f t="shared" si="453"/>
        <v>0</v>
      </c>
      <c r="J5775" s="40" t="e">
        <f t="shared" si="454"/>
        <v>#DIV/0!</v>
      </c>
      <c r="K5775" t="str">
        <f>+IFERROR(VLOOKUP(D5775,Table_1[#All],2,0),"")</f>
        <v/>
      </c>
    </row>
    <row r="5776" spans="6:11" ht="15" customHeight="1" x14ac:dyDescent="0.3">
      <c r="F5776" t="str">
        <f t="shared" si="450"/>
        <v>_</v>
      </c>
      <c r="G5776">
        <f t="shared" si="451"/>
        <v>0</v>
      </c>
      <c r="H5776" s="40" t="e">
        <f t="shared" si="452"/>
        <v>#DIV/0!</v>
      </c>
      <c r="I5776">
        <f t="shared" si="453"/>
        <v>0</v>
      </c>
      <c r="J5776" s="40" t="e">
        <f t="shared" si="454"/>
        <v>#DIV/0!</v>
      </c>
      <c r="K5776" t="str">
        <f>+IFERROR(VLOOKUP(D5776,Table_1[#All],2,0),"")</f>
        <v/>
      </c>
    </row>
    <row r="5777" spans="6:11" ht="15" customHeight="1" x14ac:dyDescent="0.3">
      <c r="F5777" t="str">
        <f t="shared" si="450"/>
        <v>_</v>
      </c>
      <c r="G5777">
        <f t="shared" si="451"/>
        <v>0</v>
      </c>
      <c r="H5777" s="40" t="e">
        <f t="shared" si="452"/>
        <v>#DIV/0!</v>
      </c>
      <c r="I5777">
        <f t="shared" si="453"/>
        <v>0</v>
      </c>
      <c r="J5777" s="40" t="e">
        <f t="shared" si="454"/>
        <v>#DIV/0!</v>
      </c>
      <c r="K5777" t="str">
        <f>+IFERROR(VLOOKUP(D5777,Table_1[#All],2,0),"")</f>
        <v/>
      </c>
    </row>
    <row r="5778" spans="6:11" ht="15" customHeight="1" x14ac:dyDescent="0.3">
      <c r="F5778" t="str">
        <f t="shared" si="450"/>
        <v>_</v>
      </c>
      <c r="G5778">
        <f t="shared" si="451"/>
        <v>0</v>
      </c>
      <c r="H5778" s="40" t="e">
        <f t="shared" si="452"/>
        <v>#DIV/0!</v>
      </c>
      <c r="I5778">
        <f t="shared" si="453"/>
        <v>0</v>
      </c>
      <c r="J5778" s="40" t="e">
        <f t="shared" si="454"/>
        <v>#DIV/0!</v>
      </c>
      <c r="K5778" t="str">
        <f>+IFERROR(VLOOKUP(D5778,Table_1[#All],2,0),"")</f>
        <v/>
      </c>
    </row>
    <row r="5779" spans="6:11" ht="15" customHeight="1" x14ac:dyDescent="0.3">
      <c r="F5779" t="str">
        <f t="shared" si="450"/>
        <v>_</v>
      </c>
      <c r="G5779">
        <f t="shared" si="451"/>
        <v>0</v>
      </c>
      <c r="H5779" s="40" t="e">
        <f t="shared" si="452"/>
        <v>#DIV/0!</v>
      </c>
      <c r="I5779">
        <f t="shared" si="453"/>
        <v>0</v>
      </c>
      <c r="J5779" s="40" t="e">
        <f t="shared" si="454"/>
        <v>#DIV/0!</v>
      </c>
      <c r="K5779" t="str">
        <f>+IFERROR(VLOOKUP(D5779,Table_1[#All],2,0),"")</f>
        <v/>
      </c>
    </row>
    <row r="5780" spans="6:11" ht="15" customHeight="1" x14ac:dyDescent="0.3">
      <c r="F5780" t="str">
        <f t="shared" si="450"/>
        <v>_</v>
      </c>
      <c r="G5780">
        <f t="shared" si="451"/>
        <v>0</v>
      </c>
      <c r="H5780" s="40" t="e">
        <f t="shared" si="452"/>
        <v>#DIV/0!</v>
      </c>
      <c r="I5780">
        <f t="shared" si="453"/>
        <v>0</v>
      </c>
      <c r="J5780" s="40" t="e">
        <f t="shared" si="454"/>
        <v>#DIV/0!</v>
      </c>
      <c r="K5780" t="str">
        <f>+IFERROR(VLOOKUP(D5780,Table_1[#All],2,0),"")</f>
        <v/>
      </c>
    </row>
    <row r="5781" spans="6:11" ht="15" customHeight="1" x14ac:dyDescent="0.3">
      <c r="F5781" t="str">
        <f t="shared" si="450"/>
        <v>_</v>
      </c>
      <c r="G5781">
        <f t="shared" si="451"/>
        <v>0</v>
      </c>
      <c r="H5781" s="40" t="e">
        <f t="shared" si="452"/>
        <v>#DIV/0!</v>
      </c>
      <c r="I5781">
        <f t="shared" si="453"/>
        <v>0</v>
      </c>
      <c r="J5781" s="40" t="e">
        <f t="shared" si="454"/>
        <v>#DIV/0!</v>
      </c>
      <c r="K5781" t="str">
        <f>+IFERROR(VLOOKUP(D5781,Table_1[#All],2,0),"")</f>
        <v/>
      </c>
    </row>
    <row r="5782" spans="6:11" ht="15" customHeight="1" x14ac:dyDescent="0.3">
      <c r="F5782" t="str">
        <f t="shared" si="450"/>
        <v>_</v>
      </c>
      <c r="G5782">
        <f t="shared" si="451"/>
        <v>0</v>
      </c>
      <c r="H5782" s="40" t="e">
        <f t="shared" si="452"/>
        <v>#DIV/0!</v>
      </c>
      <c r="I5782">
        <f t="shared" si="453"/>
        <v>0</v>
      </c>
      <c r="J5782" s="40" t="e">
        <f t="shared" si="454"/>
        <v>#DIV/0!</v>
      </c>
      <c r="K5782" t="str">
        <f>+IFERROR(VLOOKUP(D5782,Table_1[#All],2,0),"")</f>
        <v/>
      </c>
    </row>
    <row r="5783" spans="6:11" ht="15" customHeight="1" x14ac:dyDescent="0.3">
      <c r="F5783" t="str">
        <f t="shared" si="450"/>
        <v>_</v>
      </c>
      <c r="G5783">
        <f t="shared" si="451"/>
        <v>0</v>
      </c>
      <c r="H5783" s="40" t="e">
        <f t="shared" si="452"/>
        <v>#DIV/0!</v>
      </c>
      <c r="I5783">
        <f t="shared" si="453"/>
        <v>0</v>
      </c>
      <c r="J5783" s="40" t="e">
        <f t="shared" si="454"/>
        <v>#DIV/0!</v>
      </c>
      <c r="K5783" t="str">
        <f>+IFERROR(VLOOKUP(D5783,Table_1[#All],2,0),"")</f>
        <v/>
      </c>
    </row>
    <row r="5784" spans="6:11" ht="15" customHeight="1" x14ac:dyDescent="0.3">
      <c r="F5784" t="str">
        <f t="shared" si="450"/>
        <v>_</v>
      </c>
      <c r="G5784">
        <f t="shared" si="451"/>
        <v>0</v>
      </c>
      <c r="H5784" s="40" t="e">
        <f t="shared" si="452"/>
        <v>#DIV/0!</v>
      </c>
      <c r="I5784">
        <f t="shared" si="453"/>
        <v>0</v>
      </c>
      <c r="J5784" s="40" t="e">
        <f t="shared" si="454"/>
        <v>#DIV/0!</v>
      </c>
      <c r="K5784" t="str">
        <f>+IFERROR(VLOOKUP(D5784,Table_1[#All],2,0),"")</f>
        <v/>
      </c>
    </row>
    <row r="5785" spans="6:11" ht="15" customHeight="1" x14ac:dyDescent="0.3">
      <c r="F5785" t="str">
        <f t="shared" si="450"/>
        <v>_</v>
      </c>
      <c r="G5785">
        <f t="shared" si="451"/>
        <v>0</v>
      </c>
      <c r="H5785" s="40" t="e">
        <f t="shared" si="452"/>
        <v>#DIV/0!</v>
      </c>
      <c r="I5785">
        <f t="shared" si="453"/>
        <v>0</v>
      </c>
      <c r="J5785" s="40" t="e">
        <f t="shared" si="454"/>
        <v>#DIV/0!</v>
      </c>
      <c r="K5785" t="str">
        <f>+IFERROR(VLOOKUP(D5785,Table_1[#All],2,0),"")</f>
        <v/>
      </c>
    </row>
    <row r="5786" spans="6:11" ht="15" customHeight="1" x14ac:dyDescent="0.3">
      <c r="F5786" t="str">
        <f t="shared" si="450"/>
        <v>_</v>
      </c>
      <c r="G5786">
        <f t="shared" si="451"/>
        <v>0</v>
      </c>
      <c r="H5786" s="40" t="e">
        <f t="shared" si="452"/>
        <v>#DIV/0!</v>
      </c>
      <c r="I5786">
        <f t="shared" si="453"/>
        <v>0</v>
      </c>
      <c r="J5786" s="40" t="e">
        <f t="shared" si="454"/>
        <v>#DIV/0!</v>
      </c>
      <c r="K5786" t="str">
        <f>+IFERROR(VLOOKUP(D5786,Table_1[#All],2,0),"")</f>
        <v/>
      </c>
    </row>
    <row r="5787" spans="6:11" ht="15" customHeight="1" x14ac:dyDescent="0.3">
      <c r="F5787" t="str">
        <f t="shared" si="450"/>
        <v>_</v>
      </c>
      <c r="G5787">
        <f t="shared" si="451"/>
        <v>0</v>
      </c>
      <c r="H5787" s="40" t="e">
        <f t="shared" si="452"/>
        <v>#DIV/0!</v>
      </c>
      <c r="I5787">
        <f t="shared" si="453"/>
        <v>0</v>
      </c>
      <c r="J5787" s="40" t="e">
        <f t="shared" si="454"/>
        <v>#DIV/0!</v>
      </c>
      <c r="K5787" t="str">
        <f>+IFERROR(VLOOKUP(D5787,Table_1[#All],2,0),"")</f>
        <v/>
      </c>
    </row>
    <row r="5788" spans="6:11" ht="15" customHeight="1" x14ac:dyDescent="0.3">
      <c r="F5788" t="str">
        <f t="shared" si="450"/>
        <v>_</v>
      </c>
      <c r="G5788">
        <f t="shared" si="451"/>
        <v>0</v>
      </c>
      <c r="H5788" s="40" t="e">
        <f t="shared" si="452"/>
        <v>#DIV/0!</v>
      </c>
      <c r="I5788">
        <f t="shared" si="453"/>
        <v>0</v>
      </c>
      <c r="J5788" s="40" t="e">
        <f t="shared" si="454"/>
        <v>#DIV/0!</v>
      </c>
      <c r="K5788" t="str">
        <f>+IFERROR(VLOOKUP(D5788,Table_1[#All],2,0),"")</f>
        <v/>
      </c>
    </row>
    <row r="5789" spans="6:11" ht="15" customHeight="1" x14ac:dyDescent="0.3">
      <c r="F5789" t="str">
        <f t="shared" si="450"/>
        <v>_</v>
      </c>
      <c r="G5789">
        <f t="shared" si="451"/>
        <v>0</v>
      </c>
      <c r="H5789" s="40" t="e">
        <f t="shared" si="452"/>
        <v>#DIV/0!</v>
      </c>
      <c r="I5789">
        <f t="shared" si="453"/>
        <v>0</v>
      </c>
      <c r="J5789" s="40" t="e">
        <f t="shared" si="454"/>
        <v>#DIV/0!</v>
      </c>
      <c r="K5789" t="str">
        <f>+IFERROR(VLOOKUP(D5789,Table_1[#All],2,0),"")</f>
        <v/>
      </c>
    </row>
    <row r="5790" spans="6:11" ht="15" customHeight="1" x14ac:dyDescent="0.3">
      <c r="F5790" t="str">
        <f t="shared" si="450"/>
        <v>_</v>
      </c>
      <c r="G5790">
        <f t="shared" si="451"/>
        <v>0</v>
      </c>
      <c r="H5790" s="40" t="e">
        <f t="shared" si="452"/>
        <v>#DIV/0!</v>
      </c>
      <c r="I5790">
        <f t="shared" si="453"/>
        <v>0</v>
      </c>
      <c r="J5790" s="40" t="e">
        <f t="shared" si="454"/>
        <v>#DIV/0!</v>
      </c>
      <c r="K5790" t="str">
        <f>+IFERROR(VLOOKUP(D5790,Table_1[#All],2,0),"")</f>
        <v/>
      </c>
    </row>
    <row r="5791" spans="6:11" ht="15" customHeight="1" x14ac:dyDescent="0.3">
      <c r="F5791" t="str">
        <f t="shared" si="450"/>
        <v>_</v>
      </c>
      <c r="G5791">
        <f t="shared" si="451"/>
        <v>0</v>
      </c>
      <c r="H5791" s="40" t="e">
        <f t="shared" si="452"/>
        <v>#DIV/0!</v>
      </c>
      <c r="I5791">
        <f t="shared" si="453"/>
        <v>0</v>
      </c>
      <c r="J5791" s="40" t="e">
        <f t="shared" si="454"/>
        <v>#DIV/0!</v>
      </c>
      <c r="K5791" t="str">
        <f>+IFERROR(VLOOKUP(D5791,Table_1[#All],2,0),"")</f>
        <v/>
      </c>
    </row>
    <row r="5792" spans="6:11" ht="15" customHeight="1" x14ac:dyDescent="0.3">
      <c r="F5792" t="str">
        <f t="shared" si="450"/>
        <v>_</v>
      </c>
      <c r="G5792">
        <f t="shared" si="451"/>
        <v>0</v>
      </c>
      <c r="H5792" s="40" t="e">
        <f t="shared" si="452"/>
        <v>#DIV/0!</v>
      </c>
      <c r="I5792">
        <f t="shared" si="453"/>
        <v>0</v>
      </c>
      <c r="J5792" s="40" t="e">
        <f t="shared" si="454"/>
        <v>#DIV/0!</v>
      </c>
      <c r="K5792" t="str">
        <f>+IFERROR(VLOOKUP(D5792,Table_1[#All],2,0),"")</f>
        <v/>
      </c>
    </row>
    <row r="5793" spans="6:11" ht="15" customHeight="1" x14ac:dyDescent="0.3">
      <c r="F5793" t="str">
        <f t="shared" si="450"/>
        <v>_</v>
      </c>
      <c r="G5793">
        <f t="shared" si="451"/>
        <v>0</v>
      </c>
      <c r="H5793" s="40" t="e">
        <f t="shared" si="452"/>
        <v>#DIV/0!</v>
      </c>
      <c r="I5793">
        <f t="shared" si="453"/>
        <v>0</v>
      </c>
      <c r="J5793" s="40" t="e">
        <f t="shared" si="454"/>
        <v>#DIV/0!</v>
      </c>
      <c r="K5793" t="str">
        <f>+IFERROR(VLOOKUP(D5793,Table_1[#All],2,0),"")</f>
        <v/>
      </c>
    </row>
    <row r="5794" spans="6:11" ht="15" customHeight="1" x14ac:dyDescent="0.3">
      <c r="F5794" t="str">
        <f t="shared" si="450"/>
        <v>_</v>
      </c>
      <c r="G5794">
        <f t="shared" si="451"/>
        <v>0</v>
      </c>
      <c r="H5794" s="40" t="e">
        <f t="shared" si="452"/>
        <v>#DIV/0!</v>
      </c>
      <c r="I5794">
        <f t="shared" si="453"/>
        <v>0</v>
      </c>
      <c r="J5794" s="40" t="e">
        <f t="shared" si="454"/>
        <v>#DIV/0!</v>
      </c>
      <c r="K5794" t="str">
        <f>+IFERROR(VLOOKUP(D5794,Table_1[#All],2,0),"")</f>
        <v/>
      </c>
    </row>
    <row r="5795" spans="6:11" ht="15" customHeight="1" x14ac:dyDescent="0.3">
      <c r="F5795" t="str">
        <f t="shared" si="450"/>
        <v>_</v>
      </c>
      <c r="G5795">
        <f t="shared" si="451"/>
        <v>0</v>
      </c>
      <c r="H5795" s="40" t="e">
        <f t="shared" si="452"/>
        <v>#DIV/0!</v>
      </c>
      <c r="I5795">
        <f t="shared" si="453"/>
        <v>0</v>
      </c>
      <c r="J5795" s="40" t="e">
        <f t="shared" si="454"/>
        <v>#DIV/0!</v>
      </c>
      <c r="K5795" t="str">
        <f>+IFERROR(VLOOKUP(D5795,Table_1[#All],2,0),"")</f>
        <v/>
      </c>
    </row>
    <row r="5796" spans="6:11" ht="15" customHeight="1" x14ac:dyDescent="0.3">
      <c r="F5796" t="str">
        <f t="shared" si="450"/>
        <v>_</v>
      </c>
      <c r="G5796">
        <f t="shared" si="451"/>
        <v>0</v>
      </c>
      <c r="H5796" s="40" t="e">
        <f t="shared" si="452"/>
        <v>#DIV/0!</v>
      </c>
      <c r="I5796">
        <f t="shared" si="453"/>
        <v>0</v>
      </c>
      <c r="J5796" s="40" t="e">
        <f t="shared" si="454"/>
        <v>#DIV/0!</v>
      </c>
      <c r="K5796" t="str">
        <f>+IFERROR(VLOOKUP(D5796,Table_1[#All],2,0),"")</f>
        <v/>
      </c>
    </row>
    <row r="5797" spans="6:11" ht="15" customHeight="1" x14ac:dyDescent="0.3">
      <c r="F5797" t="str">
        <f t="shared" si="450"/>
        <v>_</v>
      </c>
      <c r="G5797">
        <f t="shared" si="451"/>
        <v>0</v>
      </c>
      <c r="H5797" s="40" t="e">
        <f t="shared" si="452"/>
        <v>#DIV/0!</v>
      </c>
      <c r="I5797">
        <f t="shared" si="453"/>
        <v>0</v>
      </c>
      <c r="J5797" s="40" t="e">
        <f t="shared" si="454"/>
        <v>#DIV/0!</v>
      </c>
      <c r="K5797" t="str">
        <f>+IFERROR(VLOOKUP(D5797,Table_1[#All],2,0),"")</f>
        <v/>
      </c>
    </row>
    <row r="5798" spans="6:11" ht="15" customHeight="1" x14ac:dyDescent="0.3">
      <c r="F5798" t="str">
        <f t="shared" si="450"/>
        <v>_</v>
      </c>
      <c r="G5798">
        <f t="shared" si="451"/>
        <v>0</v>
      </c>
      <c r="H5798" s="40" t="e">
        <f t="shared" si="452"/>
        <v>#DIV/0!</v>
      </c>
      <c r="I5798">
        <f t="shared" si="453"/>
        <v>0</v>
      </c>
      <c r="J5798" s="40" t="e">
        <f t="shared" si="454"/>
        <v>#DIV/0!</v>
      </c>
      <c r="K5798" t="str">
        <f>+IFERROR(VLOOKUP(D5798,Table_1[#All],2,0),"")</f>
        <v/>
      </c>
    </row>
    <row r="5799" spans="6:11" ht="15" customHeight="1" x14ac:dyDescent="0.3">
      <c r="F5799" t="str">
        <f t="shared" si="450"/>
        <v>_</v>
      </c>
      <c r="G5799">
        <f t="shared" si="451"/>
        <v>0</v>
      </c>
      <c r="H5799" s="40" t="e">
        <f t="shared" si="452"/>
        <v>#DIV/0!</v>
      </c>
      <c r="I5799">
        <f t="shared" si="453"/>
        <v>0</v>
      </c>
      <c r="J5799" s="40" t="e">
        <f t="shared" si="454"/>
        <v>#DIV/0!</v>
      </c>
      <c r="K5799" t="str">
        <f>+IFERROR(VLOOKUP(D5799,Table_1[#All],2,0),"")</f>
        <v/>
      </c>
    </row>
    <row r="5800" spans="6:11" ht="15" customHeight="1" x14ac:dyDescent="0.3">
      <c r="F5800" t="str">
        <f t="shared" si="450"/>
        <v>_</v>
      </c>
      <c r="G5800">
        <f t="shared" si="451"/>
        <v>0</v>
      </c>
      <c r="H5800" s="40" t="e">
        <f t="shared" si="452"/>
        <v>#DIV/0!</v>
      </c>
      <c r="I5800">
        <f t="shared" si="453"/>
        <v>0</v>
      </c>
      <c r="J5800" s="40" t="e">
        <f t="shared" si="454"/>
        <v>#DIV/0!</v>
      </c>
      <c r="K5800" t="str">
        <f>+IFERROR(VLOOKUP(D5800,Table_1[#All],2,0),"")</f>
        <v/>
      </c>
    </row>
    <row r="5801" spans="6:11" ht="15" customHeight="1" x14ac:dyDescent="0.3">
      <c r="F5801" t="str">
        <f t="shared" si="450"/>
        <v>_</v>
      </c>
      <c r="G5801">
        <f t="shared" si="451"/>
        <v>0</v>
      </c>
      <c r="H5801" s="40" t="e">
        <f t="shared" si="452"/>
        <v>#DIV/0!</v>
      </c>
      <c r="I5801">
        <f t="shared" si="453"/>
        <v>0</v>
      </c>
      <c r="J5801" s="40" t="e">
        <f t="shared" si="454"/>
        <v>#DIV/0!</v>
      </c>
      <c r="K5801" t="str">
        <f>+IFERROR(VLOOKUP(D5801,Table_1[#All],2,0),"")</f>
        <v/>
      </c>
    </row>
    <row r="5802" spans="6:11" ht="15" customHeight="1" x14ac:dyDescent="0.3">
      <c r="F5802" t="str">
        <f t="shared" si="450"/>
        <v>_</v>
      </c>
      <c r="G5802">
        <f t="shared" si="451"/>
        <v>0</v>
      </c>
      <c r="H5802" s="40" t="e">
        <f t="shared" si="452"/>
        <v>#DIV/0!</v>
      </c>
      <c r="I5802">
        <f t="shared" si="453"/>
        <v>0</v>
      </c>
      <c r="J5802" s="40" t="e">
        <f t="shared" si="454"/>
        <v>#DIV/0!</v>
      </c>
      <c r="K5802" t="str">
        <f>+IFERROR(VLOOKUP(D5802,Table_1[#All],2,0),"")</f>
        <v/>
      </c>
    </row>
    <row r="5803" spans="6:11" ht="15" customHeight="1" x14ac:dyDescent="0.3">
      <c r="F5803" t="str">
        <f t="shared" si="450"/>
        <v>_</v>
      </c>
      <c r="G5803">
        <f t="shared" si="451"/>
        <v>0</v>
      </c>
      <c r="H5803" s="40" t="e">
        <f t="shared" si="452"/>
        <v>#DIV/0!</v>
      </c>
      <c r="I5803">
        <f t="shared" si="453"/>
        <v>0</v>
      </c>
      <c r="J5803" s="40" t="e">
        <f t="shared" si="454"/>
        <v>#DIV/0!</v>
      </c>
      <c r="K5803" t="str">
        <f>+IFERROR(VLOOKUP(D5803,Table_1[#All],2,0),"")</f>
        <v/>
      </c>
    </row>
    <row r="5804" spans="6:11" ht="15" customHeight="1" x14ac:dyDescent="0.3">
      <c r="F5804" t="str">
        <f t="shared" si="450"/>
        <v>_</v>
      </c>
      <c r="G5804">
        <f t="shared" si="451"/>
        <v>0</v>
      </c>
      <c r="H5804" s="40" t="e">
        <f t="shared" si="452"/>
        <v>#DIV/0!</v>
      </c>
      <c r="I5804">
        <f t="shared" si="453"/>
        <v>0</v>
      </c>
      <c r="J5804" s="40" t="e">
        <f t="shared" si="454"/>
        <v>#DIV/0!</v>
      </c>
      <c r="K5804" t="str">
        <f>+IFERROR(VLOOKUP(D5804,Table_1[#All],2,0),"")</f>
        <v/>
      </c>
    </row>
    <row r="5805" spans="6:11" ht="15" customHeight="1" x14ac:dyDescent="0.3">
      <c r="F5805" t="str">
        <f t="shared" si="450"/>
        <v>_</v>
      </c>
      <c r="G5805">
        <f t="shared" si="451"/>
        <v>0</v>
      </c>
      <c r="H5805" s="40" t="e">
        <f t="shared" si="452"/>
        <v>#DIV/0!</v>
      </c>
      <c r="I5805">
        <f t="shared" si="453"/>
        <v>0</v>
      </c>
      <c r="J5805" s="40" t="e">
        <f t="shared" si="454"/>
        <v>#DIV/0!</v>
      </c>
      <c r="K5805" t="str">
        <f>+IFERROR(VLOOKUP(D5805,Table_1[#All],2,0),"")</f>
        <v/>
      </c>
    </row>
    <row r="5806" spans="6:11" ht="15" customHeight="1" x14ac:dyDescent="0.3">
      <c r="F5806" t="str">
        <f t="shared" si="450"/>
        <v>_</v>
      </c>
      <c r="G5806">
        <f t="shared" si="451"/>
        <v>0</v>
      </c>
      <c r="H5806" s="40" t="e">
        <f t="shared" si="452"/>
        <v>#DIV/0!</v>
      </c>
      <c r="I5806">
        <f t="shared" si="453"/>
        <v>0</v>
      </c>
      <c r="J5806" s="40" t="e">
        <f t="shared" si="454"/>
        <v>#DIV/0!</v>
      </c>
      <c r="K5806" t="str">
        <f>+IFERROR(VLOOKUP(D5806,Table_1[#All],2,0),"")</f>
        <v/>
      </c>
    </row>
    <row r="5807" spans="6:11" ht="15" customHeight="1" x14ac:dyDescent="0.3">
      <c r="F5807" t="str">
        <f t="shared" si="450"/>
        <v>_</v>
      </c>
      <c r="G5807">
        <f t="shared" si="451"/>
        <v>0</v>
      </c>
      <c r="H5807" s="40" t="e">
        <f t="shared" si="452"/>
        <v>#DIV/0!</v>
      </c>
      <c r="I5807">
        <f t="shared" si="453"/>
        <v>0</v>
      </c>
      <c r="J5807" s="40" t="e">
        <f t="shared" si="454"/>
        <v>#DIV/0!</v>
      </c>
      <c r="K5807" t="str">
        <f>+IFERROR(VLOOKUP(D5807,Table_1[#All],2,0),"")</f>
        <v/>
      </c>
    </row>
    <row r="5808" spans="6:11" ht="15" customHeight="1" x14ac:dyDescent="0.3">
      <c r="F5808" t="str">
        <f t="shared" si="450"/>
        <v>_</v>
      </c>
      <c r="G5808">
        <f t="shared" si="451"/>
        <v>0</v>
      </c>
      <c r="H5808" s="40" t="e">
        <f t="shared" si="452"/>
        <v>#DIV/0!</v>
      </c>
      <c r="I5808">
        <f t="shared" si="453"/>
        <v>0</v>
      </c>
      <c r="J5808" s="40" t="e">
        <f t="shared" si="454"/>
        <v>#DIV/0!</v>
      </c>
      <c r="K5808" t="str">
        <f>+IFERROR(VLOOKUP(D5808,Table_1[#All],2,0),"")</f>
        <v/>
      </c>
    </row>
    <row r="5809" spans="6:11" ht="15" customHeight="1" x14ac:dyDescent="0.3">
      <c r="F5809" t="str">
        <f t="shared" si="450"/>
        <v>_</v>
      </c>
      <c r="G5809">
        <f t="shared" si="451"/>
        <v>0</v>
      </c>
      <c r="H5809" s="40" t="e">
        <f t="shared" si="452"/>
        <v>#DIV/0!</v>
      </c>
      <c r="I5809">
        <f t="shared" si="453"/>
        <v>0</v>
      </c>
      <c r="J5809" s="40" t="e">
        <f t="shared" si="454"/>
        <v>#DIV/0!</v>
      </c>
      <c r="K5809" t="str">
        <f>+IFERROR(VLOOKUP(D5809,Table_1[#All],2,0),"")</f>
        <v/>
      </c>
    </row>
    <row r="5810" spans="6:11" ht="15" customHeight="1" x14ac:dyDescent="0.3">
      <c r="F5810" t="str">
        <f t="shared" si="450"/>
        <v>_</v>
      </c>
      <c r="G5810">
        <f t="shared" si="451"/>
        <v>0</v>
      </c>
      <c r="H5810" s="40" t="e">
        <f t="shared" si="452"/>
        <v>#DIV/0!</v>
      </c>
      <c r="I5810">
        <f t="shared" si="453"/>
        <v>0</v>
      </c>
      <c r="J5810" s="40" t="e">
        <f t="shared" si="454"/>
        <v>#DIV/0!</v>
      </c>
      <c r="K5810" t="str">
        <f>+IFERROR(VLOOKUP(D5810,Table_1[#All],2,0),"")</f>
        <v/>
      </c>
    </row>
    <row r="5811" spans="6:11" ht="15" customHeight="1" x14ac:dyDescent="0.3">
      <c r="F5811" t="str">
        <f t="shared" si="450"/>
        <v>_</v>
      </c>
      <c r="G5811">
        <f t="shared" si="451"/>
        <v>0</v>
      </c>
      <c r="H5811" s="40" t="e">
        <f t="shared" si="452"/>
        <v>#DIV/0!</v>
      </c>
      <c r="I5811">
        <f t="shared" si="453"/>
        <v>0</v>
      </c>
      <c r="J5811" s="40" t="e">
        <f t="shared" si="454"/>
        <v>#DIV/0!</v>
      </c>
      <c r="K5811" t="str">
        <f>+IFERROR(VLOOKUP(D5811,Table_1[#All],2,0),"")</f>
        <v/>
      </c>
    </row>
    <row r="5812" spans="6:11" ht="15" customHeight="1" x14ac:dyDescent="0.3">
      <c r="F5812" t="str">
        <f t="shared" si="450"/>
        <v>_</v>
      </c>
      <c r="G5812">
        <f t="shared" si="451"/>
        <v>0</v>
      </c>
      <c r="H5812" s="40" t="e">
        <f t="shared" si="452"/>
        <v>#DIV/0!</v>
      </c>
      <c r="I5812">
        <f t="shared" si="453"/>
        <v>0</v>
      </c>
      <c r="J5812" s="40" t="e">
        <f t="shared" si="454"/>
        <v>#DIV/0!</v>
      </c>
      <c r="K5812" t="str">
        <f>+IFERROR(VLOOKUP(D5812,Table_1[#All],2,0),"")</f>
        <v/>
      </c>
    </row>
    <row r="5813" spans="6:11" ht="15" customHeight="1" x14ac:dyDescent="0.3">
      <c r="F5813" t="str">
        <f t="shared" si="450"/>
        <v>_</v>
      </c>
      <c r="G5813">
        <f t="shared" si="451"/>
        <v>0</v>
      </c>
      <c r="H5813" s="40" t="e">
        <f t="shared" si="452"/>
        <v>#DIV/0!</v>
      </c>
      <c r="I5813">
        <f t="shared" si="453"/>
        <v>0</v>
      </c>
      <c r="J5813" s="40" t="e">
        <f t="shared" si="454"/>
        <v>#DIV/0!</v>
      </c>
      <c r="K5813" t="str">
        <f>+IFERROR(VLOOKUP(D5813,Table_1[#All],2,0),"")</f>
        <v/>
      </c>
    </row>
    <row r="5814" spans="6:11" ht="15" customHeight="1" x14ac:dyDescent="0.3">
      <c r="F5814" t="str">
        <f t="shared" si="450"/>
        <v>_</v>
      </c>
      <c r="G5814">
        <f t="shared" si="451"/>
        <v>0</v>
      </c>
      <c r="H5814" s="40" t="e">
        <f t="shared" si="452"/>
        <v>#DIV/0!</v>
      </c>
      <c r="I5814">
        <f t="shared" si="453"/>
        <v>0</v>
      </c>
      <c r="J5814" s="40" t="e">
        <f t="shared" si="454"/>
        <v>#DIV/0!</v>
      </c>
      <c r="K5814" t="str">
        <f>+IFERROR(VLOOKUP(D5814,Table_1[#All],2,0),"")</f>
        <v/>
      </c>
    </row>
    <row r="5815" spans="6:11" ht="15" customHeight="1" x14ac:dyDescent="0.3">
      <c r="F5815" t="str">
        <f t="shared" si="450"/>
        <v>_</v>
      </c>
      <c r="G5815">
        <f t="shared" si="451"/>
        <v>0</v>
      </c>
      <c r="H5815" s="40" t="e">
        <f t="shared" si="452"/>
        <v>#DIV/0!</v>
      </c>
      <c r="I5815">
        <f t="shared" si="453"/>
        <v>0</v>
      </c>
      <c r="J5815" s="40" t="e">
        <f t="shared" si="454"/>
        <v>#DIV/0!</v>
      </c>
      <c r="K5815" t="str">
        <f>+IFERROR(VLOOKUP(D5815,Table_1[#All],2,0),"")</f>
        <v/>
      </c>
    </row>
    <row r="5816" spans="6:11" ht="15" customHeight="1" x14ac:dyDescent="0.3">
      <c r="F5816" t="str">
        <f t="shared" si="450"/>
        <v>_</v>
      </c>
      <c r="G5816">
        <f t="shared" si="451"/>
        <v>0</v>
      </c>
      <c r="H5816" s="40" t="e">
        <f t="shared" si="452"/>
        <v>#DIV/0!</v>
      </c>
      <c r="I5816">
        <f t="shared" si="453"/>
        <v>0</v>
      </c>
      <c r="J5816" s="40" t="e">
        <f t="shared" si="454"/>
        <v>#DIV/0!</v>
      </c>
      <c r="K5816" t="str">
        <f>+IFERROR(VLOOKUP(D5816,Table_1[#All],2,0),"")</f>
        <v/>
      </c>
    </row>
    <row r="5817" spans="6:11" ht="15" customHeight="1" x14ac:dyDescent="0.3">
      <c r="F5817" t="str">
        <f t="shared" si="450"/>
        <v>_</v>
      </c>
      <c r="G5817">
        <f t="shared" si="451"/>
        <v>0</v>
      </c>
      <c r="H5817" s="40" t="e">
        <f t="shared" si="452"/>
        <v>#DIV/0!</v>
      </c>
      <c r="I5817">
        <f t="shared" si="453"/>
        <v>0</v>
      </c>
      <c r="J5817" s="40" t="e">
        <f t="shared" si="454"/>
        <v>#DIV/0!</v>
      </c>
      <c r="K5817" t="str">
        <f>+IFERROR(VLOOKUP(D5817,Table_1[#All],2,0),"")</f>
        <v/>
      </c>
    </row>
    <row r="5818" spans="6:11" ht="15" customHeight="1" x14ac:dyDescent="0.3">
      <c r="F5818" t="str">
        <f t="shared" si="450"/>
        <v>_</v>
      </c>
      <c r="G5818">
        <f t="shared" si="451"/>
        <v>0</v>
      </c>
      <c r="H5818" s="40" t="e">
        <f t="shared" si="452"/>
        <v>#DIV/0!</v>
      </c>
      <c r="I5818">
        <f t="shared" si="453"/>
        <v>0</v>
      </c>
      <c r="J5818" s="40" t="e">
        <f t="shared" si="454"/>
        <v>#DIV/0!</v>
      </c>
      <c r="K5818" t="str">
        <f>+IFERROR(VLOOKUP(D5818,Table_1[#All],2,0),"")</f>
        <v/>
      </c>
    </row>
    <row r="5819" spans="6:11" ht="15" customHeight="1" x14ac:dyDescent="0.3">
      <c r="F5819" t="str">
        <f t="shared" si="450"/>
        <v>_</v>
      </c>
      <c r="G5819">
        <f t="shared" si="451"/>
        <v>0</v>
      </c>
      <c r="H5819" s="40" t="e">
        <f t="shared" si="452"/>
        <v>#DIV/0!</v>
      </c>
      <c r="I5819">
        <f t="shared" si="453"/>
        <v>0</v>
      </c>
      <c r="J5819" s="40" t="e">
        <f t="shared" si="454"/>
        <v>#DIV/0!</v>
      </c>
      <c r="K5819" t="str">
        <f>+IFERROR(VLOOKUP(D5819,Table_1[#All],2,0),"")</f>
        <v/>
      </c>
    </row>
    <row r="5820" spans="6:11" ht="15" customHeight="1" x14ac:dyDescent="0.3">
      <c r="F5820" t="str">
        <f t="shared" si="450"/>
        <v>_</v>
      </c>
      <c r="G5820">
        <f t="shared" si="451"/>
        <v>0</v>
      </c>
      <c r="H5820" s="40" t="e">
        <f t="shared" si="452"/>
        <v>#DIV/0!</v>
      </c>
      <c r="I5820">
        <f t="shared" si="453"/>
        <v>0</v>
      </c>
      <c r="J5820" s="40" t="e">
        <f t="shared" si="454"/>
        <v>#DIV/0!</v>
      </c>
      <c r="K5820" t="str">
        <f>+IFERROR(VLOOKUP(D5820,Table_1[#All],2,0),"")</f>
        <v/>
      </c>
    </row>
    <row r="5821" spans="6:11" ht="15" customHeight="1" x14ac:dyDescent="0.3">
      <c r="F5821" t="str">
        <f t="shared" si="450"/>
        <v>_</v>
      </c>
      <c r="G5821">
        <f t="shared" si="451"/>
        <v>0</v>
      </c>
      <c r="H5821" s="40" t="e">
        <f t="shared" si="452"/>
        <v>#DIV/0!</v>
      </c>
      <c r="I5821">
        <f t="shared" si="453"/>
        <v>0</v>
      </c>
      <c r="J5821" s="40" t="e">
        <f t="shared" si="454"/>
        <v>#DIV/0!</v>
      </c>
      <c r="K5821" t="str">
        <f>+IFERROR(VLOOKUP(D5821,Table_1[#All],2,0),"")</f>
        <v/>
      </c>
    </row>
    <row r="5822" spans="6:11" ht="15" customHeight="1" x14ac:dyDescent="0.3">
      <c r="F5822" t="str">
        <f t="shared" si="450"/>
        <v>_</v>
      </c>
      <c r="G5822">
        <f t="shared" si="451"/>
        <v>0</v>
      </c>
      <c r="H5822" s="40" t="e">
        <f t="shared" si="452"/>
        <v>#DIV/0!</v>
      </c>
      <c r="I5822">
        <f t="shared" si="453"/>
        <v>0</v>
      </c>
      <c r="J5822" s="40" t="e">
        <f t="shared" si="454"/>
        <v>#DIV/0!</v>
      </c>
      <c r="K5822" t="str">
        <f>+IFERROR(VLOOKUP(D5822,Table_1[#All],2,0),"")</f>
        <v/>
      </c>
    </row>
    <row r="5823" spans="6:11" ht="15" customHeight="1" x14ac:dyDescent="0.3">
      <c r="F5823" t="str">
        <f t="shared" si="450"/>
        <v>_</v>
      </c>
      <c r="G5823">
        <f t="shared" si="451"/>
        <v>0</v>
      </c>
      <c r="H5823" s="40" t="e">
        <f t="shared" si="452"/>
        <v>#DIV/0!</v>
      </c>
      <c r="I5823">
        <f t="shared" si="453"/>
        <v>0</v>
      </c>
      <c r="J5823" s="40" t="e">
        <f t="shared" si="454"/>
        <v>#DIV/0!</v>
      </c>
      <c r="K5823" t="str">
        <f>+IFERROR(VLOOKUP(D5823,Table_1[#All],2,0),"")</f>
        <v/>
      </c>
    </row>
    <row r="5824" spans="6:11" ht="15" customHeight="1" x14ac:dyDescent="0.3">
      <c r="F5824" t="str">
        <f t="shared" si="450"/>
        <v>_</v>
      </c>
      <c r="G5824">
        <f t="shared" si="451"/>
        <v>0</v>
      </c>
      <c r="H5824" s="40" t="e">
        <f t="shared" si="452"/>
        <v>#DIV/0!</v>
      </c>
      <c r="I5824">
        <f t="shared" si="453"/>
        <v>0</v>
      </c>
      <c r="J5824" s="40" t="e">
        <f t="shared" si="454"/>
        <v>#DIV/0!</v>
      </c>
      <c r="K5824" t="str">
        <f>+IFERROR(VLOOKUP(D5824,Table_1[#All],2,0),"")</f>
        <v/>
      </c>
    </row>
    <row r="5825" spans="6:11" ht="15" customHeight="1" x14ac:dyDescent="0.3">
      <c r="F5825" t="str">
        <f t="shared" si="450"/>
        <v>_</v>
      </c>
      <c r="G5825">
        <f t="shared" si="451"/>
        <v>0</v>
      </c>
      <c r="H5825" s="40" t="e">
        <f t="shared" si="452"/>
        <v>#DIV/0!</v>
      </c>
      <c r="I5825">
        <f t="shared" si="453"/>
        <v>0</v>
      </c>
      <c r="J5825" s="40" t="e">
        <f t="shared" si="454"/>
        <v>#DIV/0!</v>
      </c>
      <c r="K5825" t="str">
        <f>+IFERROR(VLOOKUP(D5825,Table_1[#All],2,0),"")</f>
        <v/>
      </c>
    </row>
    <row r="5826" spans="6:11" ht="15" customHeight="1" x14ac:dyDescent="0.3">
      <c r="F5826" t="str">
        <f t="shared" si="450"/>
        <v>_</v>
      </c>
      <c r="G5826">
        <f t="shared" si="451"/>
        <v>0</v>
      </c>
      <c r="H5826" s="40" t="e">
        <f t="shared" si="452"/>
        <v>#DIV/0!</v>
      </c>
      <c r="I5826">
        <f t="shared" si="453"/>
        <v>0</v>
      </c>
      <c r="J5826" s="40" t="e">
        <f t="shared" si="454"/>
        <v>#DIV/0!</v>
      </c>
      <c r="K5826" t="str">
        <f>+IFERROR(VLOOKUP(D5826,Table_1[#All],2,0),"")</f>
        <v/>
      </c>
    </row>
    <row r="5827" spans="6:11" ht="15" customHeight="1" x14ac:dyDescent="0.3">
      <c r="F5827" t="str">
        <f t="shared" ref="F5827:F5890" si="455">+CONCATENATE(A5827,"_",B5827)</f>
        <v>_</v>
      </c>
      <c r="G5827">
        <f t="shared" ref="G5827:G5890" si="456">+SUMIFS($E$2:$E$1048576,$D$2:$D$1048576,"00. VENDES",$F$2:$F$1048576,F5827)</f>
        <v>0</v>
      </c>
      <c r="H5827" s="40" t="e">
        <f t="shared" ref="H5827:H5890" si="457">+E5827/G5827</f>
        <v>#DIV/0!</v>
      </c>
      <c r="I5827">
        <f t="shared" ref="I5827:I5890" si="458">+SUMIFS($E$2:$E$9999,$D$2:$D$9999,"00. VENDES",$B$2:$B$9999,B5827)</f>
        <v>0</v>
      </c>
      <c r="J5827" s="40" t="e">
        <f t="shared" ref="J5827:J5890" si="459">+E5827/I5827</f>
        <v>#DIV/0!</v>
      </c>
      <c r="K5827" t="str">
        <f>+IFERROR(VLOOKUP(D5827,Table_1[#All],2,0),"")</f>
        <v/>
      </c>
    </row>
    <row r="5828" spans="6:11" ht="15" customHeight="1" x14ac:dyDescent="0.3">
      <c r="F5828" t="str">
        <f t="shared" si="455"/>
        <v>_</v>
      </c>
      <c r="G5828">
        <f t="shared" si="456"/>
        <v>0</v>
      </c>
      <c r="H5828" s="40" t="e">
        <f t="shared" si="457"/>
        <v>#DIV/0!</v>
      </c>
      <c r="I5828">
        <f t="shared" si="458"/>
        <v>0</v>
      </c>
      <c r="J5828" s="40" t="e">
        <f t="shared" si="459"/>
        <v>#DIV/0!</v>
      </c>
      <c r="K5828" t="str">
        <f>+IFERROR(VLOOKUP(D5828,Table_1[#All],2,0),"")</f>
        <v/>
      </c>
    </row>
    <row r="5829" spans="6:11" ht="15" customHeight="1" x14ac:dyDescent="0.3">
      <c r="F5829" t="str">
        <f t="shared" si="455"/>
        <v>_</v>
      </c>
      <c r="G5829">
        <f t="shared" si="456"/>
        <v>0</v>
      </c>
      <c r="H5829" s="40" t="e">
        <f t="shared" si="457"/>
        <v>#DIV/0!</v>
      </c>
      <c r="I5829">
        <f t="shared" si="458"/>
        <v>0</v>
      </c>
      <c r="J5829" s="40" t="e">
        <f t="shared" si="459"/>
        <v>#DIV/0!</v>
      </c>
      <c r="K5829" t="str">
        <f>+IFERROR(VLOOKUP(D5829,Table_1[#All],2,0),"")</f>
        <v/>
      </c>
    </row>
    <row r="5830" spans="6:11" ht="15" customHeight="1" x14ac:dyDescent="0.3">
      <c r="F5830" t="str">
        <f t="shared" si="455"/>
        <v>_</v>
      </c>
      <c r="G5830">
        <f t="shared" si="456"/>
        <v>0</v>
      </c>
      <c r="H5830" s="40" t="e">
        <f t="shared" si="457"/>
        <v>#DIV/0!</v>
      </c>
      <c r="I5830">
        <f t="shared" si="458"/>
        <v>0</v>
      </c>
      <c r="J5830" s="40" t="e">
        <f t="shared" si="459"/>
        <v>#DIV/0!</v>
      </c>
      <c r="K5830" t="str">
        <f>+IFERROR(VLOOKUP(D5830,Table_1[#All],2,0),"")</f>
        <v/>
      </c>
    </row>
    <row r="5831" spans="6:11" ht="15" customHeight="1" x14ac:dyDescent="0.3">
      <c r="F5831" t="str">
        <f t="shared" si="455"/>
        <v>_</v>
      </c>
      <c r="G5831">
        <f t="shared" si="456"/>
        <v>0</v>
      </c>
      <c r="H5831" s="40" t="e">
        <f t="shared" si="457"/>
        <v>#DIV/0!</v>
      </c>
      <c r="I5831">
        <f t="shared" si="458"/>
        <v>0</v>
      </c>
      <c r="J5831" s="40" t="e">
        <f t="shared" si="459"/>
        <v>#DIV/0!</v>
      </c>
      <c r="K5831" t="str">
        <f>+IFERROR(VLOOKUP(D5831,Table_1[#All],2,0),"")</f>
        <v/>
      </c>
    </row>
    <row r="5832" spans="6:11" ht="15" customHeight="1" x14ac:dyDescent="0.3">
      <c r="F5832" t="str">
        <f t="shared" si="455"/>
        <v>_</v>
      </c>
      <c r="G5832">
        <f t="shared" si="456"/>
        <v>0</v>
      </c>
      <c r="H5832" s="40" t="e">
        <f t="shared" si="457"/>
        <v>#DIV/0!</v>
      </c>
      <c r="I5832">
        <f t="shared" si="458"/>
        <v>0</v>
      </c>
      <c r="J5832" s="40" t="e">
        <f t="shared" si="459"/>
        <v>#DIV/0!</v>
      </c>
      <c r="K5832" t="str">
        <f>+IFERROR(VLOOKUP(D5832,Table_1[#All],2,0),"")</f>
        <v/>
      </c>
    </row>
    <row r="5833" spans="6:11" ht="15" customHeight="1" x14ac:dyDescent="0.3">
      <c r="F5833" t="str">
        <f t="shared" si="455"/>
        <v>_</v>
      </c>
      <c r="G5833">
        <f t="shared" si="456"/>
        <v>0</v>
      </c>
      <c r="H5833" s="40" t="e">
        <f t="shared" si="457"/>
        <v>#DIV/0!</v>
      </c>
      <c r="I5833">
        <f t="shared" si="458"/>
        <v>0</v>
      </c>
      <c r="J5833" s="40" t="e">
        <f t="shared" si="459"/>
        <v>#DIV/0!</v>
      </c>
      <c r="K5833" t="str">
        <f>+IFERROR(VLOOKUP(D5833,Table_1[#All],2,0),"")</f>
        <v/>
      </c>
    </row>
    <row r="5834" spans="6:11" ht="15" customHeight="1" x14ac:dyDescent="0.3">
      <c r="F5834" t="str">
        <f t="shared" si="455"/>
        <v>_</v>
      </c>
      <c r="G5834">
        <f t="shared" si="456"/>
        <v>0</v>
      </c>
      <c r="H5834" s="40" t="e">
        <f t="shared" si="457"/>
        <v>#DIV/0!</v>
      </c>
      <c r="I5834">
        <f t="shared" si="458"/>
        <v>0</v>
      </c>
      <c r="J5834" s="40" t="e">
        <f t="shared" si="459"/>
        <v>#DIV/0!</v>
      </c>
      <c r="K5834" t="str">
        <f>+IFERROR(VLOOKUP(D5834,Table_1[#All],2,0),"")</f>
        <v/>
      </c>
    </row>
    <row r="5835" spans="6:11" ht="15" customHeight="1" x14ac:dyDescent="0.3">
      <c r="F5835" t="str">
        <f t="shared" si="455"/>
        <v>_</v>
      </c>
      <c r="G5835">
        <f t="shared" si="456"/>
        <v>0</v>
      </c>
      <c r="H5835" s="40" t="e">
        <f t="shared" si="457"/>
        <v>#DIV/0!</v>
      </c>
      <c r="I5835">
        <f t="shared" si="458"/>
        <v>0</v>
      </c>
      <c r="J5835" s="40" t="e">
        <f t="shared" si="459"/>
        <v>#DIV/0!</v>
      </c>
      <c r="K5835" t="str">
        <f>+IFERROR(VLOOKUP(D5835,Table_1[#All],2,0),"")</f>
        <v/>
      </c>
    </row>
    <row r="5836" spans="6:11" ht="15" customHeight="1" x14ac:dyDescent="0.3">
      <c r="F5836" t="str">
        <f t="shared" si="455"/>
        <v>_</v>
      </c>
      <c r="G5836">
        <f t="shared" si="456"/>
        <v>0</v>
      </c>
      <c r="H5836" s="40" t="e">
        <f t="shared" si="457"/>
        <v>#DIV/0!</v>
      </c>
      <c r="I5836">
        <f t="shared" si="458"/>
        <v>0</v>
      </c>
      <c r="J5836" s="40" t="e">
        <f t="shared" si="459"/>
        <v>#DIV/0!</v>
      </c>
      <c r="K5836" t="str">
        <f>+IFERROR(VLOOKUP(D5836,Table_1[#All],2,0),"")</f>
        <v/>
      </c>
    </row>
    <row r="5837" spans="6:11" ht="15" customHeight="1" x14ac:dyDescent="0.3">
      <c r="F5837" t="str">
        <f t="shared" si="455"/>
        <v>_</v>
      </c>
      <c r="G5837">
        <f t="shared" si="456"/>
        <v>0</v>
      </c>
      <c r="H5837" s="40" t="e">
        <f t="shared" si="457"/>
        <v>#DIV/0!</v>
      </c>
      <c r="I5837">
        <f t="shared" si="458"/>
        <v>0</v>
      </c>
      <c r="J5837" s="40" t="e">
        <f t="shared" si="459"/>
        <v>#DIV/0!</v>
      </c>
      <c r="K5837" t="str">
        <f>+IFERROR(VLOOKUP(D5837,Table_1[#All],2,0),"")</f>
        <v/>
      </c>
    </row>
    <row r="5838" spans="6:11" ht="15" customHeight="1" x14ac:dyDescent="0.3">
      <c r="F5838" t="str">
        <f t="shared" si="455"/>
        <v>_</v>
      </c>
      <c r="G5838">
        <f t="shared" si="456"/>
        <v>0</v>
      </c>
      <c r="H5838" s="40" t="e">
        <f t="shared" si="457"/>
        <v>#DIV/0!</v>
      </c>
      <c r="I5838">
        <f t="shared" si="458"/>
        <v>0</v>
      </c>
      <c r="J5838" s="40" t="e">
        <f t="shared" si="459"/>
        <v>#DIV/0!</v>
      </c>
      <c r="K5838" t="str">
        <f>+IFERROR(VLOOKUP(D5838,Table_1[#All],2,0),"")</f>
        <v/>
      </c>
    </row>
    <row r="5839" spans="6:11" ht="15" customHeight="1" x14ac:dyDescent="0.3">
      <c r="F5839" t="str">
        <f t="shared" si="455"/>
        <v>_</v>
      </c>
      <c r="G5839">
        <f t="shared" si="456"/>
        <v>0</v>
      </c>
      <c r="H5839" s="40" t="e">
        <f t="shared" si="457"/>
        <v>#DIV/0!</v>
      </c>
      <c r="I5839">
        <f t="shared" si="458"/>
        <v>0</v>
      </c>
      <c r="J5839" s="40" t="e">
        <f t="shared" si="459"/>
        <v>#DIV/0!</v>
      </c>
      <c r="K5839" t="str">
        <f>+IFERROR(VLOOKUP(D5839,Table_1[#All],2,0),"")</f>
        <v/>
      </c>
    </row>
    <row r="5840" spans="6:11" ht="15" customHeight="1" x14ac:dyDescent="0.3">
      <c r="F5840" t="str">
        <f t="shared" si="455"/>
        <v>_</v>
      </c>
      <c r="G5840">
        <f t="shared" si="456"/>
        <v>0</v>
      </c>
      <c r="H5840" s="40" t="e">
        <f t="shared" si="457"/>
        <v>#DIV/0!</v>
      </c>
      <c r="I5840">
        <f t="shared" si="458"/>
        <v>0</v>
      </c>
      <c r="J5840" s="40" t="e">
        <f t="shared" si="459"/>
        <v>#DIV/0!</v>
      </c>
      <c r="K5840" t="str">
        <f>+IFERROR(VLOOKUP(D5840,Table_1[#All],2,0),"")</f>
        <v/>
      </c>
    </row>
    <row r="5841" spans="6:11" ht="15" customHeight="1" x14ac:dyDescent="0.3">
      <c r="F5841" t="str">
        <f t="shared" si="455"/>
        <v>_</v>
      </c>
      <c r="G5841">
        <f t="shared" si="456"/>
        <v>0</v>
      </c>
      <c r="H5841" s="40" t="e">
        <f t="shared" si="457"/>
        <v>#DIV/0!</v>
      </c>
      <c r="I5841">
        <f t="shared" si="458"/>
        <v>0</v>
      </c>
      <c r="J5841" s="40" t="e">
        <f t="shared" si="459"/>
        <v>#DIV/0!</v>
      </c>
      <c r="K5841" t="str">
        <f>+IFERROR(VLOOKUP(D5841,Table_1[#All],2,0),"")</f>
        <v/>
      </c>
    </row>
    <row r="5842" spans="6:11" ht="15" customHeight="1" x14ac:dyDescent="0.3">
      <c r="F5842" t="str">
        <f t="shared" si="455"/>
        <v>_</v>
      </c>
      <c r="G5842">
        <f t="shared" si="456"/>
        <v>0</v>
      </c>
      <c r="H5842" s="40" t="e">
        <f t="shared" si="457"/>
        <v>#DIV/0!</v>
      </c>
      <c r="I5842">
        <f t="shared" si="458"/>
        <v>0</v>
      </c>
      <c r="J5842" s="40" t="e">
        <f t="shared" si="459"/>
        <v>#DIV/0!</v>
      </c>
      <c r="K5842" t="str">
        <f>+IFERROR(VLOOKUP(D5842,Table_1[#All],2,0),"")</f>
        <v/>
      </c>
    </row>
    <row r="5843" spans="6:11" ht="15" customHeight="1" x14ac:dyDescent="0.3">
      <c r="F5843" t="str">
        <f t="shared" si="455"/>
        <v>_</v>
      </c>
      <c r="G5843">
        <f t="shared" si="456"/>
        <v>0</v>
      </c>
      <c r="H5843" s="40" t="e">
        <f t="shared" si="457"/>
        <v>#DIV/0!</v>
      </c>
      <c r="I5843">
        <f t="shared" si="458"/>
        <v>0</v>
      </c>
      <c r="J5843" s="40" t="e">
        <f t="shared" si="459"/>
        <v>#DIV/0!</v>
      </c>
      <c r="K5843" t="str">
        <f>+IFERROR(VLOOKUP(D5843,Table_1[#All],2,0),"")</f>
        <v/>
      </c>
    </row>
    <row r="5844" spans="6:11" ht="15" customHeight="1" x14ac:dyDescent="0.3">
      <c r="F5844" t="str">
        <f t="shared" si="455"/>
        <v>_</v>
      </c>
      <c r="G5844">
        <f t="shared" si="456"/>
        <v>0</v>
      </c>
      <c r="H5844" s="40" t="e">
        <f t="shared" si="457"/>
        <v>#DIV/0!</v>
      </c>
      <c r="I5844">
        <f t="shared" si="458"/>
        <v>0</v>
      </c>
      <c r="J5844" s="40" t="e">
        <f t="shared" si="459"/>
        <v>#DIV/0!</v>
      </c>
      <c r="K5844" t="str">
        <f>+IFERROR(VLOOKUP(D5844,Table_1[#All],2,0),"")</f>
        <v/>
      </c>
    </row>
    <row r="5845" spans="6:11" ht="15" customHeight="1" x14ac:dyDescent="0.3">
      <c r="F5845" t="str">
        <f t="shared" si="455"/>
        <v>_</v>
      </c>
      <c r="G5845">
        <f t="shared" si="456"/>
        <v>0</v>
      </c>
      <c r="H5845" s="40" t="e">
        <f t="shared" si="457"/>
        <v>#DIV/0!</v>
      </c>
      <c r="I5845">
        <f t="shared" si="458"/>
        <v>0</v>
      </c>
      <c r="J5845" s="40" t="e">
        <f t="shared" si="459"/>
        <v>#DIV/0!</v>
      </c>
      <c r="K5845" t="str">
        <f>+IFERROR(VLOOKUP(D5845,Table_1[#All],2,0),"")</f>
        <v/>
      </c>
    </row>
    <row r="5846" spans="6:11" ht="15" customHeight="1" x14ac:dyDescent="0.3">
      <c r="F5846" t="str">
        <f t="shared" si="455"/>
        <v>_</v>
      </c>
      <c r="G5846">
        <f t="shared" si="456"/>
        <v>0</v>
      </c>
      <c r="H5846" s="40" t="e">
        <f t="shared" si="457"/>
        <v>#DIV/0!</v>
      </c>
      <c r="I5846">
        <f t="shared" si="458"/>
        <v>0</v>
      </c>
      <c r="J5846" s="40" t="e">
        <f t="shared" si="459"/>
        <v>#DIV/0!</v>
      </c>
      <c r="K5846" t="str">
        <f>+IFERROR(VLOOKUP(D5846,Table_1[#All],2,0),"")</f>
        <v/>
      </c>
    </row>
    <row r="5847" spans="6:11" ht="15" customHeight="1" x14ac:dyDescent="0.3">
      <c r="F5847" t="str">
        <f t="shared" si="455"/>
        <v>_</v>
      </c>
      <c r="G5847">
        <f t="shared" si="456"/>
        <v>0</v>
      </c>
      <c r="H5847" s="40" t="e">
        <f t="shared" si="457"/>
        <v>#DIV/0!</v>
      </c>
      <c r="I5847">
        <f t="shared" si="458"/>
        <v>0</v>
      </c>
      <c r="J5847" s="40" t="e">
        <f t="shared" si="459"/>
        <v>#DIV/0!</v>
      </c>
      <c r="K5847" t="str">
        <f>+IFERROR(VLOOKUP(D5847,Table_1[#All],2,0),"")</f>
        <v/>
      </c>
    </row>
    <row r="5848" spans="6:11" ht="15" customHeight="1" x14ac:dyDescent="0.3">
      <c r="F5848" t="str">
        <f t="shared" si="455"/>
        <v>_</v>
      </c>
      <c r="G5848">
        <f t="shared" si="456"/>
        <v>0</v>
      </c>
      <c r="H5848" s="40" t="e">
        <f t="shared" si="457"/>
        <v>#DIV/0!</v>
      </c>
      <c r="I5848">
        <f t="shared" si="458"/>
        <v>0</v>
      </c>
      <c r="J5848" s="40" t="e">
        <f t="shared" si="459"/>
        <v>#DIV/0!</v>
      </c>
      <c r="K5848" t="str">
        <f>+IFERROR(VLOOKUP(D5848,Table_1[#All],2,0),"")</f>
        <v/>
      </c>
    </row>
    <row r="5849" spans="6:11" ht="15" customHeight="1" x14ac:dyDescent="0.3">
      <c r="F5849" t="str">
        <f t="shared" si="455"/>
        <v>_</v>
      </c>
      <c r="G5849">
        <f t="shared" si="456"/>
        <v>0</v>
      </c>
      <c r="H5849" s="40" t="e">
        <f t="shared" si="457"/>
        <v>#DIV/0!</v>
      </c>
      <c r="I5849">
        <f t="shared" si="458"/>
        <v>0</v>
      </c>
      <c r="J5849" s="40" t="e">
        <f t="shared" si="459"/>
        <v>#DIV/0!</v>
      </c>
      <c r="K5849" t="str">
        <f>+IFERROR(VLOOKUP(D5849,Table_1[#All],2,0),"")</f>
        <v/>
      </c>
    </row>
    <row r="5850" spans="6:11" ht="15" customHeight="1" x14ac:dyDescent="0.3">
      <c r="F5850" t="str">
        <f t="shared" si="455"/>
        <v>_</v>
      </c>
      <c r="G5850">
        <f t="shared" si="456"/>
        <v>0</v>
      </c>
      <c r="H5850" s="40" t="e">
        <f t="shared" si="457"/>
        <v>#DIV/0!</v>
      </c>
      <c r="I5850">
        <f t="shared" si="458"/>
        <v>0</v>
      </c>
      <c r="J5850" s="40" t="e">
        <f t="shared" si="459"/>
        <v>#DIV/0!</v>
      </c>
      <c r="K5850" t="str">
        <f>+IFERROR(VLOOKUP(D5850,Table_1[#All],2,0),"")</f>
        <v/>
      </c>
    </row>
    <row r="5851" spans="6:11" ht="15" customHeight="1" x14ac:dyDescent="0.3">
      <c r="F5851" t="str">
        <f t="shared" si="455"/>
        <v>_</v>
      </c>
      <c r="G5851">
        <f t="shared" si="456"/>
        <v>0</v>
      </c>
      <c r="H5851" s="40" t="e">
        <f t="shared" si="457"/>
        <v>#DIV/0!</v>
      </c>
      <c r="I5851">
        <f t="shared" si="458"/>
        <v>0</v>
      </c>
      <c r="J5851" s="40" t="e">
        <f t="shared" si="459"/>
        <v>#DIV/0!</v>
      </c>
      <c r="K5851" t="str">
        <f>+IFERROR(VLOOKUP(D5851,Table_1[#All],2,0),"")</f>
        <v/>
      </c>
    </row>
    <row r="5852" spans="6:11" ht="15" customHeight="1" x14ac:dyDescent="0.3">
      <c r="F5852" t="str">
        <f t="shared" si="455"/>
        <v>_</v>
      </c>
      <c r="G5852">
        <f t="shared" si="456"/>
        <v>0</v>
      </c>
      <c r="H5852" s="40" t="e">
        <f t="shared" si="457"/>
        <v>#DIV/0!</v>
      </c>
      <c r="I5852">
        <f t="shared" si="458"/>
        <v>0</v>
      </c>
      <c r="J5852" s="40" t="e">
        <f t="shared" si="459"/>
        <v>#DIV/0!</v>
      </c>
      <c r="K5852" t="str">
        <f>+IFERROR(VLOOKUP(D5852,Table_1[#All],2,0),"")</f>
        <v/>
      </c>
    </row>
    <row r="5853" spans="6:11" ht="15" customHeight="1" x14ac:dyDescent="0.3">
      <c r="F5853" t="str">
        <f t="shared" si="455"/>
        <v>_</v>
      </c>
      <c r="G5853">
        <f t="shared" si="456"/>
        <v>0</v>
      </c>
      <c r="H5853" s="40" t="e">
        <f t="shared" si="457"/>
        <v>#DIV/0!</v>
      </c>
      <c r="I5853">
        <f t="shared" si="458"/>
        <v>0</v>
      </c>
      <c r="J5853" s="40" t="e">
        <f t="shared" si="459"/>
        <v>#DIV/0!</v>
      </c>
      <c r="K5853" t="str">
        <f>+IFERROR(VLOOKUP(D5853,Table_1[#All],2,0),"")</f>
        <v/>
      </c>
    </row>
    <row r="5854" spans="6:11" ht="15" customHeight="1" x14ac:dyDescent="0.3">
      <c r="F5854" t="str">
        <f t="shared" si="455"/>
        <v>_</v>
      </c>
      <c r="G5854">
        <f t="shared" si="456"/>
        <v>0</v>
      </c>
      <c r="H5854" s="40" t="e">
        <f t="shared" si="457"/>
        <v>#DIV/0!</v>
      </c>
      <c r="I5854">
        <f t="shared" si="458"/>
        <v>0</v>
      </c>
      <c r="J5854" s="40" t="e">
        <f t="shared" si="459"/>
        <v>#DIV/0!</v>
      </c>
      <c r="K5854" t="str">
        <f>+IFERROR(VLOOKUP(D5854,Table_1[#All],2,0),"")</f>
        <v/>
      </c>
    </row>
    <row r="5855" spans="6:11" ht="15" customHeight="1" x14ac:dyDescent="0.3">
      <c r="F5855" t="str">
        <f t="shared" si="455"/>
        <v>_</v>
      </c>
      <c r="G5855">
        <f t="shared" si="456"/>
        <v>0</v>
      </c>
      <c r="H5855" s="40" t="e">
        <f t="shared" si="457"/>
        <v>#DIV/0!</v>
      </c>
      <c r="I5855">
        <f t="shared" si="458"/>
        <v>0</v>
      </c>
      <c r="J5855" s="40" t="e">
        <f t="shared" si="459"/>
        <v>#DIV/0!</v>
      </c>
      <c r="K5855" t="str">
        <f>+IFERROR(VLOOKUP(D5855,Table_1[#All],2,0),"")</f>
        <v/>
      </c>
    </row>
    <row r="5856" spans="6:11" ht="15" customHeight="1" x14ac:dyDescent="0.3">
      <c r="F5856" t="str">
        <f t="shared" si="455"/>
        <v>_</v>
      </c>
      <c r="G5856">
        <f t="shared" si="456"/>
        <v>0</v>
      </c>
      <c r="H5856" s="40" t="e">
        <f t="shared" si="457"/>
        <v>#DIV/0!</v>
      </c>
      <c r="I5856">
        <f t="shared" si="458"/>
        <v>0</v>
      </c>
      <c r="J5856" s="40" t="e">
        <f t="shared" si="459"/>
        <v>#DIV/0!</v>
      </c>
      <c r="K5856" t="str">
        <f>+IFERROR(VLOOKUP(D5856,Table_1[#All],2,0),"")</f>
        <v/>
      </c>
    </row>
    <row r="5857" spans="6:11" ht="15" customHeight="1" x14ac:dyDescent="0.3">
      <c r="F5857" t="str">
        <f t="shared" si="455"/>
        <v>_</v>
      </c>
      <c r="G5857">
        <f t="shared" si="456"/>
        <v>0</v>
      </c>
      <c r="H5857" s="40" t="e">
        <f t="shared" si="457"/>
        <v>#DIV/0!</v>
      </c>
      <c r="I5857">
        <f t="shared" si="458"/>
        <v>0</v>
      </c>
      <c r="J5857" s="40" t="e">
        <f t="shared" si="459"/>
        <v>#DIV/0!</v>
      </c>
      <c r="K5857" t="str">
        <f>+IFERROR(VLOOKUP(D5857,Table_1[#All],2,0),"")</f>
        <v/>
      </c>
    </row>
    <row r="5858" spans="6:11" ht="15" customHeight="1" x14ac:dyDescent="0.3">
      <c r="F5858" t="str">
        <f t="shared" si="455"/>
        <v>_</v>
      </c>
      <c r="G5858">
        <f t="shared" si="456"/>
        <v>0</v>
      </c>
      <c r="H5858" s="40" t="e">
        <f t="shared" si="457"/>
        <v>#DIV/0!</v>
      </c>
      <c r="I5858">
        <f t="shared" si="458"/>
        <v>0</v>
      </c>
      <c r="J5858" s="40" t="e">
        <f t="shared" si="459"/>
        <v>#DIV/0!</v>
      </c>
      <c r="K5858" t="str">
        <f>+IFERROR(VLOOKUP(D5858,Table_1[#All],2,0),"")</f>
        <v/>
      </c>
    </row>
    <row r="5859" spans="6:11" ht="15" customHeight="1" x14ac:dyDescent="0.3">
      <c r="F5859" t="str">
        <f t="shared" si="455"/>
        <v>_</v>
      </c>
      <c r="G5859">
        <f t="shared" si="456"/>
        <v>0</v>
      </c>
      <c r="H5859" s="40" t="e">
        <f t="shared" si="457"/>
        <v>#DIV/0!</v>
      </c>
      <c r="I5859">
        <f t="shared" si="458"/>
        <v>0</v>
      </c>
      <c r="J5859" s="40" t="e">
        <f t="shared" si="459"/>
        <v>#DIV/0!</v>
      </c>
      <c r="K5859" t="str">
        <f>+IFERROR(VLOOKUP(D5859,Table_1[#All],2,0),"")</f>
        <v/>
      </c>
    </row>
    <row r="5860" spans="6:11" ht="15" customHeight="1" x14ac:dyDescent="0.3">
      <c r="F5860" t="str">
        <f t="shared" si="455"/>
        <v>_</v>
      </c>
      <c r="G5860">
        <f t="shared" si="456"/>
        <v>0</v>
      </c>
      <c r="H5860" s="40" t="e">
        <f t="shared" si="457"/>
        <v>#DIV/0!</v>
      </c>
      <c r="I5860">
        <f t="shared" si="458"/>
        <v>0</v>
      </c>
      <c r="J5860" s="40" t="e">
        <f t="shared" si="459"/>
        <v>#DIV/0!</v>
      </c>
      <c r="K5860" t="str">
        <f>+IFERROR(VLOOKUP(D5860,Table_1[#All],2,0),"")</f>
        <v/>
      </c>
    </row>
    <row r="5861" spans="6:11" ht="15" customHeight="1" x14ac:dyDescent="0.3">
      <c r="F5861" t="str">
        <f t="shared" si="455"/>
        <v>_</v>
      </c>
      <c r="G5861">
        <f t="shared" si="456"/>
        <v>0</v>
      </c>
      <c r="H5861" s="40" t="e">
        <f t="shared" si="457"/>
        <v>#DIV/0!</v>
      </c>
      <c r="I5861">
        <f t="shared" si="458"/>
        <v>0</v>
      </c>
      <c r="J5861" s="40" t="e">
        <f t="shared" si="459"/>
        <v>#DIV/0!</v>
      </c>
      <c r="K5861" t="str">
        <f>+IFERROR(VLOOKUP(D5861,Table_1[#All],2,0),"")</f>
        <v/>
      </c>
    </row>
    <row r="5862" spans="6:11" ht="15" customHeight="1" x14ac:dyDescent="0.3">
      <c r="F5862" t="str">
        <f t="shared" si="455"/>
        <v>_</v>
      </c>
      <c r="G5862">
        <f t="shared" si="456"/>
        <v>0</v>
      </c>
      <c r="H5862" s="40" t="e">
        <f t="shared" si="457"/>
        <v>#DIV/0!</v>
      </c>
      <c r="I5862">
        <f t="shared" si="458"/>
        <v>0</v>
      </c>
      <c r="J5862" s="40" t="e">
        <f t="shared" si="459"/>
        <v>#DIV/0!</v>
      </c>
      <c r="K5862" t="str">
        <f>+IFERROR(VLOOKUP(D5862,Table_1[#All],2,0),"")</f>
        <v/>
      </c>
    </row>
    <row r="5863" spans="6:11" ht="15" customHeight="1" x14ac:dyDescent="0.3">
      <c r="F5863" t="str">
        <f t="shared" si="455"/>
        <v>_</v>
      </c>
      <c r="G5863">
        <f t="shared" si="456"/>
        <v>0</v>
      </c>
      <c r="H5863" s="40" t="e">
        <f t="shared" si="457"/>
        <v>#DIV/0!</v>
      </c>
      <c r="I5863">
        <f t="shared" si="458"/>
        <v>0</v>
      </c>
      <c r="J5863" s="40" t="e">
        <f t="shared" si="459"/>
        <v>#DIV/0!</v>
      </c>
      <c r="K5863" t="str">
        <f>+IFERROR(VLOOKUP(D5863,Table_1[#All],2,0),"")</f>
        <v/>
      </c>
    </row>
    <row r="5864" spans="6:11" ht="15" customHeight="1" x14ac:dyDescent="0.3">
      <c r="F5864" t="str">
        <f t="shared" si="455"/>
        <v>_</v>
      </c>
      <c r="G5864">
        <f t="shared" si="456"/>
        <v>0</v>
      </c>
      <c r="H5864" s="40" t="e">
        <f t="shared" si="457"/>
        <v>#DIV/0!</v>
      </c>
      <c r="I5864">
        <f t="shared" si="458"/>
        <v>0</v>
      </c>
      <c r="J5864" s="40" t="e">
        <f t="shared" si="459"/>
        <v>#DIV/0!</v>
      </c>
      <c r="K5864" t="str">
        <f>+IFERROR(VLOOKUP(D5864,Table_1[#All],2,0),"")</f>
        <v/>
      </c>
    </row>
    <row r="5865" spans="6:11" ht="15" customHeight="1" x14ac:dyDescent="0.3">
      <c r="F5865" t="str">
        <f t="shared" si="455"/>
        <v>_</v>
      </c>
      <c r="G5865">
        <f t="shared" si="456"/>
        <v>0</v>
      </c>
      <c r="H5865" s="40" t="e">
        <f t="shared" si="457"/>
        <v>#DIV/0!</v>
      </c>
      <c r="I5865">
        <f t="shared" si="458"/>
        <v>0</v>
      </c>
      <c r="J5865" s="40" t="e">
        <f t="shared" si="459"/>
        <v>#DIV/0!</v>
      </c>
      <c r="K5865" t="str">
        <f>+IFERROR(VLOOKUP(D5865,Table_1[#All],2,0),"")</f>
        <v/>
      </c>
    </row>
    <row r="5866" spans="6:11" ht="15" customHeight="1" x14ac:dyDescent="0.3">
      <c r="F5866" t="str">
        <f t="shared" si="455"/>
        <v>_</v>
      </c>
      <c r="G5866">
        <f t="shared" si="456"/>
        <v>0</v>
      </c>
      <c r="H5866" s="40" t="e">
        <f t="shared" si="457"/>
        <v>#DIV/0!</v>
      </c>
      <c r="I5866">
        <f t="shared" si="458"/>
        <v>0</v>
      </c>
      <c r="J5866" s="40" t="e">
        <f t="shared" si="459"/>
        <v>#DIV/0!</v>
      </c>
      <c r="K5866" t="str">
        <f>+IFERROR(VLOOKUP(D5866,Table_1[#All],2,0),"")</f>
        <v/>
      </c>
    </row>
    <row r="5867" spans="6:11" ht="15" customHeight="1" x14ac:dyDescent="0.3">
      <c r="F5867" t="str">
        <f t="shared" si="455"/>
        <v>_</v>
      </c>
      <c r="G5867">
        <f t="shared" si="456"/>
        <v>0</v>
      </c>
      <c r="H5867" s="40" t="e">
        <f t="shared" si="457"/>
        <v>#DIV/0!</v>
      </c>
      <c r="I5867">
        <f t="shared" si="458"/>
        <v>0</v>
      </c>
      <c r="J5867" s="40" t="e">
        <f t="shared" si="459"/>
        <v>#DIV/0!</v>
      </c>
      <c r="K5867" t="str">
        <f>+IFERROR(VLOOKUP(D5867,Table_1[#All],2,0),"")</f>
        <v/>
      </c>
    </row>
    <row r="5868" spans="6:11" ht="15" customHeight="1" x14ac:dyDescent="0.3">
      <c r="F5868" t="str">
        <f t="shared" si="455"/>
        <v>_</v>
      </c>
      <c r="G5868">
        <f t="shared" si="456"/>
        <v>0</v>
      </c>
      <c r="H5868" s="40" t="e">
        <f t="shared" si="457"/>
        <v>#DIV/0!</v>
      </c>
      <c r="I5868">
        <f t="shared" si="458"/>
        <v>0</v>
      </c>
      <c r="J5868" s="40" t="e">
        <f t="shared" si="459"/>
        <v>#DIV/0!</v>
      </c>
      <c r="K5868" t="str">
        <f>+IFERROR(VLOOKUP(D5868,Table_1[#All],2,0),"")</f>
        <v/>
      </c>
    </row>
    <row r="5869" spans="6:11" ht="15" customHeight="1" x14ac:dyDescent="0.3">
      <c r="F5869" t="str">
        <f t="shared" si="455"/>
        <v>_</v>
      </c>
      <c r="G5869">
        <f t="shared" si="456"/>
        <v>0</v>
      </c>
      <c r="H5869" s="40" t="e">
        <f t="shared" si="457"/>
        <v>#DIV/0!</v>
      </c>
      <c r="I5869">
        <f t="shared" si="458"/>
        <v>0</v>
      </c>
      <c r="J5869" s="40" t="e">
        <f t="shared" si="459"/>
        <v>#DIV/0!</v>
      </c>
      <c r="K5869" t="str">
        <f>+IFERROR(VLOOKUP(D5869,Table_1[#All],2,0),"")</f>
        <v/>
      </c>
    </row>
    <row r="5870" spans="6:11" ht="15" customHeight="1" x14ac:dyDescent="0.3">
      <c r="F5870" t="str">
        <f t="shared" si="455"/>
        <v>_</v>
      </c>
      <c r="G5870">
        <f t="shared" si="456"/>
        <v>0</v>
      </c>
      <c r="H5870" s="40" t="e">
        <f t="shared" si="457"/>
        <v>#DIV/0!</v>
      </c>
      <c r="I5870">
        <f t="shared" si="458"/>
        <v>0</v>
      </c>
      <c r="J5870" s="40" t="e">
        <f t="shared" si="459"/>
        <v>#DIV/0!</v>
      </c>
      <c r="K5870" t="str">
        <f>+IFERROR(VLOOKUP(D5870,Table_1[#All],2,0),"")</f>
        <v/>
      </c>
    </row>
    <row r="5871" spans="6:11" ht="15" customHeight="1" x14ac:dyDescent="0.3">
      <c r="F5871" t="str">
        <f t="shared" si="455"/>
        <v>_</v>
      </c>
      <c r="G5871">
        <f t="shared" si="456"/>
        <v>0</v>
      </c>
      <c r="H5871" s="40" t="e">
        <f t="shared" si="457"/>
        <v>#DIV/0!</v>
      </c>
      <c r="I5871">
        <f t="shared" si="458"/>
        <v>0</v>
      </c>
      <c r="J5871" s="40" t="e">
        <f t="shared" si="459"/>
        <v>#DIV/0!</v>
      </c>
      <c r="K5871" t="str">
        <f>+IFERROR(VLOOKUP(D5871,Table_1[#All],2,0),"")</f>
        <v/>
      </c>
    </row>
    <row r="5872" spans="6:11" ht="15" customHeight="1" x14ac:dyDescent="0.3">
      <c r="F5872" t="str">
        <f t="shared" si="455"/>
        <v>_</v>
      </c>
      <c r="G5872">
        <f t="shared" si="456"/>
        <v>0</v>
      </c>
      <c r="H5872" s="40" t="e">
        <f t="shared" si="457"/>
        <v>#DIV/0!</v>
      </c>
      <c r="I5872">
        <f t="shared" si="458"/>
        <v>0</v>
      </c>
      <c r="J5872" s="40" t="e">
        <f t="shared" si="459"/>
        <v>#DIV/0!</v>
      </c>
      <c r="K5872" t="str">
        <f>+IFERROR(VLOOKUP(D5872,Table_1[#All],2,0),"")</f>
        <v/>
      </c>
    </row>
    <row r="5873" spans="6:11" ht="15" customHeight="1" x14ac:dyDescent="0.3">
      <c r="F5873" t="str">
        <f t="shared" si="455"/>
        <v>_</v>
      </c>
      <c r="G5873">
        <f t="shared" si="456"/>
        <v>0</v>
      </c>
      <c r="H5873" s="40" t="e">
        <f t="shared" si="457"/>
        <v>#DIV/0!</v>
      </c>
      <c r="I5873">
        <f t="shared" si="458"/>
        <v>0</v>
      </c>
      <c r="J5873" s="40" t="e">
        <f t="shared" si="459"/>
        <v>#DIV/0!</v>
      </c>
      <c r="K5873" t="str">
        <f>+IFERROR(VLOOKUP(D5873,Table_1[#All],2,0),"")</f>
        <v/>
      </c>
    </row>
    <row r="5874" spans="6:11" ht="15" customHeight="1" x14ac:dyDescent="0.3">
      <c r="F5874" t="str">
        <f t="shared" si="455"/>
        <v>_</v>
      </c>
      <c r="G5874">
        <f t="shared" si="456"/>
        <v>0</v>
      </c>
      <c r="H5874" s="40" t="e">
        <f t="shared" si="457"/>
        <v>#DIV/0!</v>
      </c>
      <c r="I5874">
        <f t="shared" si="458"/>
        <v>0</v>
      </c>
      <c r="J5874" s="40" t="e">
        <f t="shared" si="459"/>
        <v>#DIV/0!</v>
      </c>
      <c r="K5874" t="str">
        <f>+IFERROR(VLOOKUP(D5874,Table_1[#All],2,0),"")</f>
        <v/>
      </c>
    </row>
    <row r="5875" spans="6:11" ht="15" customHeight="1" x14ac:dyDescent="0.3">
      <c r="F5875" t="str">
        <f t="shared" si="455"/>
        <v>_</v>
      </c>
      <c r="G5875">
        <f t="shared" si="456"/>
        <v>0</v>
      </c>
      <c r="H5875" s="40" t="e">
        <f t="shared" si="457"/>
        <v>#DIV/0!</v>
      </c>
      <c r="I5875">
        <f t="shared" si="458"/>
        <v>0</v>
      </c>
      <c r="J5875" s="40" t="e">
        <f t="shared" si="459"/>
        <v>#DIV/0!</v>
      </c>
      <c r="K5875" t="str">
        <f>+IFERROR(VLOOKUP(D5875,Table_1[#All],2,0),"")</f>
        <v/>
      </c>
    </row>
    <row r="5876" spans="6:11" ht="15" customHeight="1" x14ac:dyDescent="0.3">
      <c r="F5876" t="str">
        <f t="shared" si="455"/>
        <v>_</v>
      </c>
      <c r="G5876">
        <f t="shared" si="456"/>
        <v>0</v>
      </c>
      <c r="H5876" s="40" t="e">
        <f t="shared" si="457"/>
        <v>#DIV/0!</v>
      </c>
      <c r="I5876">
        <f t="shared" si="458"/>
        <v>0</v>
      </c>
      <c r="J5876" s="40" t="e">
        <f t="shared" si="459"/>
        <v>#DIV/0!</v>
      </c>
      <c r="K5876" t="str">
        <f>+IFERROR(VLOOKUP(D5876,Table_1[#All],2,0),"")</f>
        <v/>
      </c>
    </row>
    <row r="5877" spans="6:11" ht="15" customHeight="1" x14ac:dyDescent="0.3">
      <c r="F5877" t="str">
        <f t="shared" si="455"/>
        <v>_</v>
      </c>
      <c r="G5877">
        <f t="shared" si="456"/>
        <v>0</v>
      </c>
      <c r="H5877" s="40" t="e">
        <f t="shared" si="457"/>
        <v>#DIV/0!</v>
      </c>
      <c r="I5877">
        <f t="shared" si="458"/>
        <v>0</v>
      </c>
      <c r="J5877" s="40" t="e">
        <f t="shared" si="459"/>
        <v>#DIV/0!</v>
      </c>
      <c r="K5877" t="str">
        <f>+IFERROR(VLOOKUP(D5877,Table_1[#All],2,0),"")</f>
        <v/>
      </c>
    </row>
    <row r="5878" spans="6:11" ht="15" customHeight="1" x14ac:dyDescent="0.3">
      <c r="F5878" t="str">
        <f t="shared" si="455"/>
        <v>_</v>
      </c>
      <c r="G5878">
        <f t="shared" si="456"/>
        <v>0</v>
      </c>
      <c r="H5878" s="40" t="e">
        <f t="shared" si="457"/>
        <v>#DIV/0!</v>
      </c>
      <c r="I5878">
        <f t="shared" si="458"/>
        <v>0</v>
      </c>
      <c r="J5878" s="40" t="e">
        <f t="shared" si="459"/>
        <v>#DIV/0!</v>
      </c>
      <c r="K5878" t="str">
        <f>+IFERROR(VLOOKUP(D5878,Table_1[#All],2,0),"")</f>
        <v/>
      </c>
    </row>
    <row r="5879" spans="6:11" ht="15" customHeight="1" x14ac:dyDescent="0.3">
      <c r="F5879" t="str">
        <f t="shared" si="455"/>
        <v>_</v>
      </c>
      <c r="G5879">
        <f t="shared" si="456"/>
        <v>0</v>
      </c>
      <c r="H5879" s="40" t="e">
        <f t="shared" si="457"/>
        <v>#DIV/0!</v>
      </c>
      <c r="I5879">
        <f t="shared" si="458"/>
        <v>0</v>
      </c>
      <c r="J5879" s="40" t="e">
        <f t="shared" si="459"/>
        <v>#DIV/0!</v>
      </c>
      <c r="K5879" t="str">
        <f>+IFERROR(VLOOKUP(D5879,Table_1[#All],2,0),"")</f>
        <v/>
      </c>
    </row>
    <row r="5880" spans="6:11" ht="15" customHeight="1" x14ac:dyDescent="0.3">
      <c r="F5880" t="str">
        <f t="shared" si="455"/>
        <v>_</v>
      </c>
      <c r="G5880">
        <f t="shared" si="456"/>
        <v>0</v>
      </c>
      <c r="H5880" s="40" t="e">
        <f t="shared" si="457"/>
        <v>#DIV/0!</v>
      </c>
      <c r="I5880">
        <f t="shared" si="458"/>
        <v>0</v>
      </c>
      <c r="J5880" s="40" t="e">
        <f t="shared" si="459"/>
        <v>#DIV/0!</v>
      </c>
      <c r="K5880" t="str">
        <f>+IFERROR(VLOOKUP(D5880,Table_1[#All],2,0),"")</f>
        <v/>
      </c>
    </row>
    <row r="5881" spans="6:11" ht="15" customHeight="1" x14ac:dyDescent="0.3">
      <c r="F5881" t="str">
        <f t="shared" si="455"/>
        <v>_</v>
      </c>
      <c r="G5881">
        <f t="shared" si="456"/>
        <v>0</v>
      </c>
      <c r="H5881" s="40" t="e">
        <f t="shared" si="457"/>
        <v>#DIV/0!</v>
      </c>
      <c r="I5881">
        <f t="shared" si="458"/>
        <v>0</v>
      </c>
      <c r="J5881" s="40" t="e">
        <f t="shared" si="459"/>
        <v>#DIV/0!</v>
      </c>
      <c r="K5881" t="str">
        <f>+IFERROR(VLOOKUP(D5881,Table_1[#All],2,0),"")</f>
        <v/>
      </c>
    </row>
    <row r="5882" spans="6:11" ht="15" customHeight="1" x14ac:dyDescent="0.3">
      <c r="F5882" t="str">
        <f t="shared" si="455"/>
        <v>_</v>
      </c>
      <c r="G5882">
        <f t="shared" si="456"/>
        <v>0</v>
      </c>
      <c r="H5882" s="40" t="e">
        <f t="shared" si="457"/>
        <v>#DIV/0!</v>
      </c>
      <c r="I5882">
        <f t="shared" si="458"/>
        <v>0</v>
      </c>
      <c r="J5882" s="40" t="e">
        <f t="shared" si="459"/>
        <v>#DIV/0!</v>
      </c>
      <c r="K5882" t="str">
        <f>+IFERROR(VLOOKUP(D5882,Table_1[#All],2,0),"")</f>
        <v/>
      </c>
    </row>
    <row r="5883" spans="6:11" ht="15" customHeight="1" x14ac:dyDescent="0.3">
      <c r="F5883" t="str">
        <f t="shared" si="455"/>
        <v>_</v>
      </c>
      <c r="G5883">
        <f t="shared" si="456"/>
        <v>0</v>
      </c>
      <c r="H5883" s="40" t="e">
        <f t="shared" si="457"/>
        <v>#DIV/0!</v>
      </c>
      <c r="I5883">
        <f t="shared" si="458"/>
        <v>0</v>
      </c>
      <c r="J5883" s="40" t="e">
        <f t="shared" si="459"/>
        <v>#DIV/0!</v>
      </c>
      <c r="K5883" t="str">
        <f>+IFERROR(VLOOKUP(D5883,Table_1[#All],2,0),"")</f>
        <v/>
      </c>
    </row>
    <row r="5884" spans="6:11" ht="15" customHeight="1" x14ac:dyDescent="0.3">
      <c r="F5884" t="str">
        <f t="shared" si="455"/>
        <v>_</v>
      </c>
      <c r="G5884">
        <f t="shared" si="456"/>
        <v>0</v>
      </c>
      <c r="H5884" s="40" t="e">
        <f t="shared" si="457"/>
        <v>#DIV/0!</v>
      </c>
      <c r="I5884">
        <f t="shared" si="458"/>
        <v>0</v>
      </c>
      <c r="J5884" s="40" t="e">
        <f t="shared" si="459"/>
        <v>#DIV/0!</v>
      </c>
      <c r="K5884" t="str">
        <f>+IFERROR(VLOOKUP(D5884,Table_1[#All],2,0),"")</f>
        <v/>
      </c>
    </row>
    <row r="5885" spans="6:11" ht="15" customHeight="1" x14ac:dyDescent="0.3">
      <c r="F5885" t="str">
        <f t="shared" si="455"/>
        <v>_</v>
      </c>
      <c r="G5885">
        <f t="shared" si="456"/>
        <v>0</v>
      </c>
      <c r="H5885" s="40" t="e">
        <f t="shared" si="457"/>
        <v>#DIV/0!</v>
      </c>
      <c r="I5885">
        <f t="shared" si="458"/>
        <v>0</v>
      </c>
      <c r="J5885" s="40" t="e">
        <f t="shared" si="459"/>
        <v>#DIV/0!</v>
      </c>
      <c r="K5885" t="str">
        <f>+IFERROR(VLOOKUP(D5885,Table_1[#All],2,0),"")</f>
        <v/>
      </c>
    </row>
    <row r="5886" spans="6:11" ht="15" customHeight="1" x14ac:dyDescent="0.3">
      <c r="F5886" t="str">
        <f t="shared" si="455"/>
        <v>_</v>
      </c>
      <c r="G5886">
        <f t="shared" si="456"/>
        <v>0</v>
      </c>
      <c r="H5886" s="40" t="e">
        <f t="shared" si="457"/>
        <v>#DIV/0!</v>
      </c>
      <c r="I5886">
        <f t="shared" si="458"/>
        <v>0</v>
      </c>
      <c r="J5886" s="40" t="e">
        <f t="shared" si="459"/>
        <v>#DIV/0!</v>
      </c>
      <c r="K5886" t="str">
        <f>+IFERROR(VLOOKUP(D5886,Table_1[#All],2,0),"")</f>
        <v/>
      </c>
    </row>
    <row r="5887" spans="6:11" ht="15" customHeight="1" x14ac:dyDescent="0.3">
      <c r="F5887" t="str">
        <f t="shared" si="455"/>
        <v>_</v>
      </c>
      <c r="G5887">
        <f t="shared" si="456"/>
        <v>0</v>
      </c>
      <c r="H5887" s="40" t="e">
        <f t="shared" si="457"/>
        <v>#DIV/0!</v>
      </c>
      <c r="I5887">
        <f t="shared" si="458"/>
        <v>0</v>
      </c>
      <c r="J5887" s="40" t="e">
        <f t="shared" si="459"/>
        <v>#DIV/0!</v>
      </c>
      <c r="K5887" t="str">
        <f>+IFERROR(VLOOKUP(D5887,Table_1[#All],2,0),"")</f>
        <v/>
      </c>
    </row>
    <row r="5888" spans="6:11" ht="15" customHeight="1" x14ac:dyDescent="0.3">
      <c r="F5888" t="str">
        <f t="shared" si="455"/>
        <v>_</v>
      </c>
      <c r="G5888">
        <f t="shared" si="456"/>
        <v>0</v>
      </c>
      <c r="H5888" s="40" t="e">
        <f t="shared" si="457"/>
        <v>#DIV/0!</v>
      </c>
      <c r="I5888">
        <f t="shared" si="458"/>
        <v>0</v>
      </c>
      <c r="J5888" s="40" t="e">
        <f t="shared" si="459"/>
        <v>#DIV/0!</v>
      </c>
      <c r="K5888" t="str">
        <f>+IFERROR(VLOOKUP(D5888,Table_1[#All],2,0),"")</f>
        <v/>
      </c>
    </row>
    <row r="5889" spans="6:11" ht="15" customHeight="1" x14ac:dyDescent="0.3">
      <c r="F5889" t="str">
        <f t="shared" si="455"/>
        <v>_</v>
      </c>
      <c r="G5889">
        <f t="shared" si="456"/>
        <v>0</v>
      </c>
      <c r="H5889" s="40" t="e">
        <f t="shared" si="457"/>
        <v>#DIV/0!</v>
      </c>
      <c r="I5889">
        <f t="shared" si="458"/>
        <v>0</v>
      </c>
      <c r="J5889" s="40" t="e">
        <f t="shared" si="459"/>
        <v>#DIV/0!</v>
      </c>
      <c r="K5889" t="str">
        <f>+IFERROR(VLOOKUP(D5889,Table_1[#All],2,0),"")</f>
        <v/>
      </c>
    </row>
    <row r="5890" spans="6:11" ht="15" customHeight="1" x14ac:dyDescent="0.3">
      <c r="F5890" t="str">
        <f t="shared" si="455"/>
        <v>_</v>
      </c>
      <c r="G5890">
        <f t="shared" si="456"/>
        <v>0</v>
      </c>
      <c r="H5890" s="40" t="e">
        <f t="shared" si="457"/>
        <v>#DIV/0!</v>
      </c>
      <c r="I5890">
        <f t="shared" si="458"/>
        <v>0</v>
      </c>
      <c r="J5890" s="40" t="e">
        <f t="shared" si="459"/>
        <v>#DIV/0!</v>
      </c>
      <c r="K5890" t="str">
        <f>+IFERROR(VLOOKUP(D5890,Table_1[#All],2,0),"")</f>
        <v/>
      </c>
    </row>
    <row r="5891" spans="6:11" ht="15" customHeight="1" x14ac:dyDescent="0.3">
      <c r="F5891" t="str">
        <f t="shared" ref="F5891:F5954" si="460">+CONCATENATE(A5891,"_",B5891)</f>
        <v>_</v>
      </c>
      <c r="G5891">
        <f t="shared" ref="G5891:G5954" si="461">+SUMIFS($E$2:$E$1048576,$D$2:$D$1048576,"00. VENDES",$F$2:$F$1048576,F5891)</f>
        <v>0</v>
      </c>
      <c r="H5891" s="40" t="e">
        <f t="shared" ref="H5891:H5954" si="462">+E5891/G5891</f>
        <v>#DIV/0!</v>
      </c>
      <c r="I5891">
        <f t="shared" ref="I5891:I5954" si="463">+SUMIFS($E$2:$E$9999,$D$2:$D$9999,"00. VENDES",$B$2:$B$9999,B5891)</f>
        <v>0</v>
      </c>
      <c r="J5891" s="40" t="e">
        <f t="shared" ref="J5891:J5954" si="464">+E5891/I5891</f>
        <v>#DIV/0!</v>
      </c>
      <c r="K5891" t="str">
        <f>+IFERROR(VLOOKUP(D5891,Table_1[#All],2,0),"")</f>
        <v/>
      </c>
    </row>
    <row r="5892" spans="6:11" ht="15" customHeight="1" x14ac:dyDescent="0.3">
      <c r="F5892" t="str">
        <f t="shared" si="460"/>
        <v>_</v>
      </c>
      <c r="G5892">
        <f t="shared" si="461"/>
        <v>0</v>
      </c>
      <c r="H5892" s="40" t="e">
        <f t="shared" si="462"/>
        <v>#DIV/0!</v>
      </c>
      <c r="I5892">
        <f t="shared" si="463"/>
        <v>0</v>
      </c>
      <c r="J5892" s="40" t="e">
        <f t="shared" si="464"/>
        <v>#DIV/0!</v>
      </c>
      <c r="K5892" t="str">
        <f>+IFERROR(VLOOKUP(D5892,Table_1[#All],2,0),"")</f>
        <v/>
      </c>
    </row>
    <row r="5893" spans="6:11" ht="15" customHeight="1" x14ac:dyDescent="0.3">
      <c r="F5893" t="str">
        <f t="shared" si="460"/>
        <v>_</v>
      </c>
      <c r="G5893">
        <f t="shared" si="461"/>
        <v>0</v>
      </c>
      <c r="H5893" s="40" t="e">
        <f t="shared" si="462"/>
        <v>#DIV/0!</v>
      </c>
      <c r="I5893">
        <f t="shared" si="463"/>
        <v>0</v>
      </c>
      <c r="J5893" s="40" t="e">
        <f t="shared" si="464"/>
        <v>#DIV/0!</v>
      </c>
      <c r="K5893" t="str">
        <f>+IFERROR(VLOOKUP(D5893,Table_1[#All],2,0),"")</f>
        <v/>
      </c>
    </row>
    <row r="5894" spans="6:11" ht="15" customHeight="1" x14ac:dyDescent="0.3">
      <c r="F5894" t="str">
        <f t="shared" si="460"/>
        <v>_</v>
      </c>
      <c r="G5894">
        <f t="shared" si="461"/>
        <v>0</v>
      </c>
      <c r="H5894" s="40" t="e">
        <f t="shared" si="462"/>
        <v>#DIV/0!</v>
      </c>
      <c r="I5894">
        <f t="shared" si="463"/>
        <v>0</v>
      </c>
      <c r="J5894" s="40" t="e">
        <f t="shared" si="464"/>
        <v>#DIV/0!</v>
      </c>
      <c r="K5894" t="str">
        <f>+IFERROR(VLOOKUP(D5894,Table_1[#All],2,0),"")</f>
        <v/>
      </c>
    </row>
    <row r="5895" spans="6:11" ht="15" customHeight="1" x14ac:dyDescent="0.3">
      <c r="F5895" t="str">
        <f t="shared" si="460"/>
        <v>_</v>
      </c>
      <c r="G5895">
        <f t="shared" si="461"/>
        <v>0</v>
      </c>
      <c r="H5895" s="40" t="e">
        <f t="shared" si="462"/>
        <v>#DIV/0!</v>
      </c>
      <c r="I5895">
        <f t="shared" si="463"/>
        <v>0</v>
      </c>
      <c r="J5895" s="40" t="e">
        <f t="shared" si="464"/>
        <v>#DIV/0!</v>
      </c>
      <c r="K5895" t="str">
        <f>+IFERROR(VLOOKUP(D5895,Table_1[#All],2,0),"")</f>
        <v/>
      </c>
    </row>
    <row r="5896" spans="6:11" ht="15" customHeight="1" x14ac:dyDescent="0.3">
      <c r="F5896" t="str">
        <f t="shared" si="460"/>
        <v>_</v>
      </c>
      <c r="G5896">
        <f t="shared" si="461"/>
        <v>0</v>
      </c>
      <c r="H5896" s="40" t="e">
        <f t="shared" si="462"/>
        <v>#DIV/0!</v>
      </c>
      <c r="I5896">
        <f t="shared" si="463"/>
        <v>0</v>
      </c>
      <c r="J5896" s="40" t="e">
        <f t="shared" si="464"/>
        <v>#DIV/0!</v>
      </c>
      <c r="K5896" t="str">
        <f>+IFERROR(VLOOKUP(D5896,Table_1[#All],2,0),"")</f>
        <v/>
      </c>
    </row>
    <row r="5897" spans="6:11" ht="15" customHeight="1" x14ac:dyDescent="0.3">
      <c r="F5897" t="str">
        <f t="shared" si="460"/>
        <v>_</v>
      </c>
      <c r="G5897">
        <f t="shared" si="461"/>
        <v>0</v>
      </c>
      <c r="H5897" s="40" t="e">
        <f t="shared" si="462"/>
        <v>#DIV/0!</v>
      </c>
      <c r="I5897">
        <f t="shared" si="463"/>
        <v>0</v>
      </c>
      <c r="J5897" s="40" t="e">
        <f t="shared" si="464"/>
        <v>#DIV/0!</v>
      </c>
      <c r="K5897" t="str">
        <f>+IFERROR(VLOOKUP(D5897,Table_1[#All],2,0),"")</f>
        <v/>
      </c>
    </row>
    <row r="5898" spans="6:11" ht="15" customHeight="1" x14ac:dyDescent="0.3">
      <c r="F5898" t="str">
        <f t="shared" si="460"/>
        <v>_</v>
      </c>
      <c r="G5898">
        <f t="shared" si="461"/>
        <v>0</v>
      </c>
      <c r="H5898" s="40" t="e">
        <f t="shared" si="462"/>
        <v>#DIV/0!</v>
      </c>
      <c r="I5898">
        <f t="shared" si="463"/>
        <v>0</v>
      </c>
      <c r="J5898" s="40" t="e">
        <f t="shared" si="464"/>
        <v>#DIV/0!</v>
      </c>
      <c r="K5898" t="str">
        <f>+IFERROR(VLOOKUP(D5898,Table_1[#All],2,0),"")</f>
        <v/>
      </c>
    </row>
    <row r="5899" spans="6:11" ht="15" customHeight="1" x14ac:dyDescent="0.3">
      <c r="F5899" t="str">
        <f t="shared" si="460"/>
        <v>_</v>
      </c>
      <c r="G5899">
        <f t="shared" si="461"/>
        <v>0</v>
      </c>
      <c r="H5899" s="40" t="e">
        <f t="shared" si="462"/>
        <v>#DIV/0!</v>
      </c>
      <c r="I5899">
        <f t="shared" si="463"/>
        <v>0</v>
      </c>
      <c r="J5899" s="40" t="e">
        <f t="shared" si="464"/>
        <v>#DIV/0!</v>
      </c>
      <c r="K5899" t="str">
        <f>+IFERROR(VLOOKUP(D5899,Table_1[#All],2,0),"")</f>
        <v/>
      </c>
    </row>
    <row r="5900" spans="6:11" ht="15" customHeight="1" x14ac:dyDescent="0.3">
      <c r="F5900" t="str">
        <f t="shared" si="460"/>
        <v>_</v>
      </c>
      <c r="G5900">
        <f t="shared" si="461"/>
        <v>0</v>
      </c>
      <c r="H5900" s="40" t="e">
        <f t="shared" si="462"/>
        <v>#DIV/0!</v>
      </c>
      <c r="I5900">
        <f t="shared" si="463"/>
        <v>0</v>
      </c>
      <c r="J5900" s="40" t="e">
        <f t="shared" si="464"/>
        <v>#DIV/0!</v>
      </c>
      <c r="K5900" t="str">
        <f>+IFERROR(VLOOKUP(D5900,Table_1[#All],2,0),"")</f>
        <v/>
      </c>
    </row>
    <row r="5901" spans="6:11" ht="15" customHeight="1" x14ac:dyDescent="0.3">
      <c r="F5901" t="str">
        <f t="shared" si="460"/>
        <v>_</v>
      </c>
      <c r="G5901">
        <f t="shared" si="461"/>
        <v>0</v>
      </c>
      <c r="H5901" s="40" t="e">
        <f t="shared" si="462"/>
        <v>#DIV/0!</v>
      </c>
      <c r="I5901">
        <f t="shared" si="463"/>
        <v>0</v>
      </c>
      <c r="J5901" s="40" t="e">
        <f t="shared" si="464"/>
        <v>#DIV/0!</v>
      </c>
      <c r="K5901" t="str">
        <f>+IFERROR(VLOOKUP(D5901,Table_1[#All],2,0),"")</f>
        <v/>
      </c>
    </row>
    <row r="5902" spans="6:11" ht="15" customHeight="1" x14ac:dyDescent="0.3">
      <c r="F5902" t="str">
        <f t="shared" si="460"/>
        <v>_</v>
      </c>
      <c r="G5902">
        <f t="shared" si="461"/>
        <v>0</v>
      </c>
      <c r="H5902" s="40" t="e">
        <f t="shared" si="462"/>
        <v>#DIV/0!</v>
      </c>
      <c r="I5902">
        <f t="shared" si="463"/>
        <v>0</v>
      </c>
      <c r="J5902" s="40" t="e">
        <f t="shared" si="464"/>
        <v>#DIV/0!</v>
      </c>
      <c r="K5902" t="str">
        <f>+IFERROR(VLOOKUP(D5902,Table_1[#All],2,0),"")</f>
        <v/>
      </c>
    </row>
    <row r="5903" spans="6:11" ht="15" customHeight="1" x14ac:dyDescent="0.3">
      <c r="F5903" t="str">
        <f t="shared" si="460"/>
        <v>_</v>
      </c>
      <c r="G5903">
        <f t="shared" si="461"/>
        <v>0</v>
      </c>
      <c r="H5903" s="40" t="e">
        <f t="shared" si="462"/>
        <v>#DIV/0!</v>
      </c>
      <c r="I5903">
        <f t="shared" si="463"/>
        <v>0</v>
      </c>
      <c r="J5903" s="40" t="e">
        <f t="shared" si="464"/>
        <v>#DIV/0!</v>
      </c>
      <c r="K5903" t="str">
        <f>+IFERROR(VLOOKUP(D5903,Table_1[#All],2,0),"")</f>
        <v/>
      </c>
    </row>
    <row r="5904" spans="6:11" ht="15" customHeight="1" x14ac:dyDescent="0.3">
      <c r="F5904" t="str">
        <f t="shared" si="460"/>
        <v>_</v>
      </c>
      <c r="G5904">
        <f t="shared" si="461"/>
        <v>0</v>
      </c>
      <c r="H5904" s="40" t="e">
        <f t="shared" si="462"/>
        <v>#DIV/0!</v>
      </c>
      <c r="I5904">
        <f t="shared" si="463"/>
        <v>0</v>
      </c>
      <c r="J5904" s="40" t="e">
        <f t="shared" si="464"/>
        <v>#DIV/0!</v>
      </c>
      <c r="K5904" t="str">
        <f>+IFERROR(VLOOKUP(D5904,Table_1[#All],2,0),"")</f>
        <v/>
      </c>
    </row>
    <row r="5905" spans="6:11" ht="15" customHeight="1" x14ac:dyDescent="0.3">
      <c r="F5905" t="str">
        <f t="shared" si="460"/>
        <v>_</v>
      </c>
      <c r="G5905">
        <f t="shared" si="461"/>
        <v>0</v>
      </c>
      <c r="H5905" s="40" t="e">
        <f t="shared" si="462"/>
        <v>#DIV/0!</v>
      </c>
      <c r="I5905">
        <f t="shared" si="463"/>
        <v>0</v>
      </c>
      <c r="J5905" s="40" t="e">
        <f t="shared" si="464"/>
        <v>#DIV/0!</v>
      </c>
      <c r="K5905" t="str">
        <f>+IFERROR(VLOOKUP(D5905,Table_1[#All],2,0),"")</f>
        <v/>
      </c>
    </row>
    <row r="5906" spans="6:11" ht="15" customHeight="1" x14ac:dyDescent="0.3">
      <c r="F5906" t="str">
        <f t="shared" si="460"/>
        <v>_</v>
      </c>
      <c r="G5906">
        <f t="shared" si="461"/>
        <v>0</v>
      </c>
      <c r="H5906" s="40" t="e">
        <f t="shared" si="462"/>
        <v>#DIV/0!</v>
      </c>
      <c r="I5906">
        <f t="shared" si="463"/>
        <v>0</v>
      </c>
      <c r="J5906" s="40" t="e">
        <f t="shared" si="464"/>
        <v>#DIV/0!</v>
      </c>
      <c r="K5906" t="str">
        <f>+IFERROR(VLOOKUP(D5906,Table_1[#All],2,0),"")</f>
        <v/>
      </c>
    </row>
    <row r="5907" spans="6:11" ht="15" customHeight="1" x14ac:dyDescent="0.3">
      <c r="F5907" t="str">
        <f t="shared" si="460"/>
        <v>_</v>
      </c>
      <c r="G5907">
        <f t="shared" si="461"/>
        <v>0</v>
      </c>
      <c r="H5907" s="40" t="e">
        <f t="shared" si="462"/>
        <v>#DIV/0!</v>
      </c>
      <c r="I5907">
        <f t="shared" si="463"/>
        <v>0</v>
      </c>
      <c r="J5907" s="40" t="e">
        <f t="shared" si="464"/>
        <v>#DIV/0!</v>
      </c>
      <c r="K5907" t="str">
        <f>+IFERROR(VLOOKUP(D5907,Table_1[#All],2,0),"")</f>
        <v/>
      </c>
    </row>
    <row r="5908" spans="6:11" ht="15" customHeight="1" x14ac:dyDescent="0.3">
      <c r="F5908" t="str">
        <f t="shared" si="460"/>
        <v>_</v>
      </c>
      <c r="G5908">
        <f t="shared" si="461"/>
        <v>0</v>
      </c>
      <c r="H5908" s="40" t="e">
        <f t="shared" si="462"/>
        <v>#DIV/0!</v>
      </c>
      <c r="I5908">
        <f t="shared" si="463"/>
        <v>0</v>
      </c>
      <c r="J5908" s="40" t="e">
        <f t="shared" si="464"/>
        <v>#DIV/0!</v>
      </c>
      <c r="K5908" t="str">
        <f>+IFERROR(VLOOKUP(D5908,Table_1[#All],2,0),"")</f>
        <v/>
      </c>
    </row>
    <row r="5909" spans="6:11" ht="15" customHeight="1" x14ac:dyDescent="0.3">
      <c r="F5909" t="str">
        <f t="shared" si="460"/>
        <v>_</v>
      </c>
      <c r="G5909">
        <f t="shared" si="461"/>
        <v>0</v>
      </c>
      <c r="H5909" s="40" t="e">
        <f t="shared" si="462"/>
        <v>#DIV/0!</v>
      </c>
      <c r="I5909">
        <f t="shared" si="463"/>
        <v>0</v>
      </c>
      <c r="J5909" s="40" t="e">
        <f t="shared" si="464"/>
        <v>#DIV/0!</v>
      </c>
      <c r="K5909" t="str">
        <f>+IFERROR(VLOOKUP(D5909,Table_1[#All],2,0),"")</f>
        <v/>
      </c>
    </row>
    <row r="5910" spans="6:11" ht="15" customHeight="1" x14ac:dyDescent="0.3">
      <c r="F5910" t="str">
        <f t="shared" si="460"/>
        <v>_</v>
      </c>
      <c r="G5910">
        <f t="shared" si="461"/>
        <v>0</v>
      </c>
      <c r="H5910" s="40" t="e">
        <f t="shared" si="462"/>
        <v>#DIV/0!</v>
      </c>
      <c r="I5910">
        <f t="shared" si="463"/>
        <v>0</v>
      </c>
      <c r="J5910" s="40" t="e">
        <f t="shared" si="464"/>
        <v>#DIV/0!</v>
      </c>
      <c r="K5910" t="str">
        <f>+IFERROR(VLOOKUP(D5910,Table_1[#All],2,0),"")</f>
        <v/>
      </c>
    </row>
    <row r="5911" spans="6:11" ht="15" customHeight="1" x14ac:dyDescent="0.3">
      <c r="F5911" t="str">
        <f t="shared" si="460"/>
        <v>_</v>
      </c>
      <c r="G5911">
        <f t="shared" si="461"/>
        <v>0</v>
      </c>
      <c r="H5911" s="40" t="e">
        <f t="shared" si="462"/>
        <v>#DIV/0!</v>
      </c>
      <c r="I5911">
        <f t="shared" si="463"/>
        <v>0</v>
      </c>
      <c r="J5911" s="40" t="e">
        <f t="shared" si="464"/>
        <v>#DIV/0!</v>
      </c>
      <c r="K5911" t="str">
        <f>+IFERROR(VLOOKUP(D5911,Table_1[#All],2,0),"")</f>
        <v/>
      </c>
    </row>
    <row r="5912" spans="6:11" ht="15" customHeight="1" x14ac:dyDescent="0.3">
      <c r="F5912" t="str">
        <f t="shared" si="460"/>
        <v>_</v>
      </c>
      <c r="G5912">
        <f t="shared" si="461"/>
        <v>0</v>
      </c>
      <c r="H5912" s="40" t="e">
        <f t="shared" si="462"/>
        <v>#DIV/0!</v>
      </c>
      <c r="I5912">
        <f t="shared" si="463"/>
        <v>0</v>
      </c>
      <c r="J5912" s="40" t="e">
        <f t="shared" si="464"/>
        <v>#DIV/0!</v>
      </c>
      <c r="K5912" t="str">
        <f>+IFERROR(VLOOKUP(D5912,Table_1[#All],2,0),"")</f>
        <v/>
      </c>
    </row>
    <row r="5913" spans="6:11" ht="15" customHeight="1" x14ac:dyDescent="0.3">
      <c r="F5913" t="str">
        <f t="shared" si="460"/>
        <v>_</v>
      </c>
      <c r="G5913">
        <f t="shared" si="461"/>
        <v>0</v>
      </c>
      <c r="H5913" s="40" t="e">
        <f t="shared" si="462"/>
        <v>#DIV/0!</v>
      </c>
      <c r="I5913">
        <f t="shared" si="463"/>
        <v>0</v>
      </c>
      <c r="J5913" s="40" t="e">
        <f t="shared" si="464"/>
        <v>#DIV/0!</v>
      </c>
      <c r="K5913" t="str">
        <f>+IFERROR(VLOOKUP(D5913,Table_1[#All],2,0),"")</f>
        <v/>
      </c>
    </row>
    <row r="5914" spans="6:11" ht="15" customHeight="1" x14ac:dyDescent="0.3">
      <c r="F5914" t="str">
        <f t="shared" si="460"/>
        <v>_</v>
      </c>
      <c r="G5914">
        <f t="shared" si="461"/>
        <v>0</v>
      </c>
      <c r="H5914" s="40" t="e">
        <f t="shared" si="462"/>
        <v>#DIV/0!</v>
      </c>
      <c r="I5914">
        <f t="shared" si="463"/>
        <v>0</v>
      </c>
      <c r="J5914" s="40" t="e">
        <f t="shared" si="464"/>
        <v>#DIV/0!</v>
      </c>
      <c r="K5914" t="str">
        <f>+IFERROR(VLOOKUP(D5914,Table_1[#All],2,0),"")</f>
        <v/>
      </c>
    </row>
    <row r="5915" spans="6:11" ht="15" customHeight="1" x14ac:dyDescent="0.3">
      <c r="F5915" t="str">
        <f t="shared" si="460"/>
        <v>_</v>
      </c>
      <c r="G5915">
        <f t="shared" si="461"/>
        <v>0</v>
      </c>
      <c r="H5915" s="40" t="e">
        <f t="shared" si="462"/>
        <v>#DIV/0!</v>
      </c>
      <c r="I5915">
        <f t="shared" si="463"/>
        <v>0</v>
      </c>
      <c r="J5915" s="40" t="e">
        <f t="shared" si="464"/>
        <v>#DIV/0!</v>
      </c>
      <c r="K5915" t="str">
        <f>+IFERROR(VLOOKUP(D5915,Table_1[#All],2,0),"")</f>
        <v/>
      </c>
    </row>
    <row r="5916" spans="6:11" ht="15" customHeight="1" x14ac:dyDescent="0.3">
      <c r="F5916" t="str">
        <f t="shared" si="460"/>
        <v>_</v>
      </c>
      <c r="G5916">
        <f t="shared" si="461"/>
        <v>0</v>
      </c>
      <c r="H5916" s="40" t="e">
        <f t="shared" si="462"/>
        <v>#DIV/0!</v>
      </c>
      <c r="I5916">
        <f t="shared" si="463"/>
        <v>0</v>
      </c>
      <c r="J5916" s="40" t="e">
        <f t="shared" si="464"/>
        <v>#DIV/0!</v>
      </c>
      <c r="K5916" t="str">
        <f>+IFERROR(VLOOKUP(D5916,Table_1[#All],2,0),"")</f>
        <v/>
      </c>
    </row>
    <row r="5917" spans="6:11" ht="15" customHeight="1" x14ac:dyDescent="0.3">
      <c r="F5917" t="str">
        <f t="shared" si="460"/>
        <v>_</v>
      </c>
      <c r="G5917">
        <f t="shared" si="461"/>
        <v>0</v>
      </c>
      <c r="H5917" s="40" t="e">
        <f t="shared" si="462"/>
        <v>#DIV/0!</v>
      </c>
      <c r="I5917">
        <f t="shared" si="463"/>
        <v>0</v>
      </c>
      <c r="J5917" s="40" t="e">
        <f t="shared" si="464"/>
        <v>#DIV/0!</v>
      </c>
      <c r="K5917" t="str">
        <f>+IFERROR(VLOOKUP(D5917,Table_1[#All],2,0),"")</f>
        <v/>
      </c>
    </row>
    <row r="5918" spans="6:11" ht="15" customHeight="1" x14ac:dyDescent="0.3">
      <c r="F5918" t="str">
        <f t="shared" si="460"/>
        <v>_</v>
      </c>
      <c r="G5918">
        <f t="shared" si="461"/>
        <v>0</v>
      </c>
      <c r="H5918" s="40" t="e">
        <f t="shared" si="462"/>
        <v>#DIV/0!</v>
      </c>
      <c r="I5918">
        <f t="shared" si="463"/>
        <v>0</v>
      </c>
      <c r="J5918" s="40" t="e">
        <f t="shared" si="464"/>
        <v>#DIV/0!</v>
      </c>
      <c r="K5918" t="str">
        <f>+IFERROR(VLOOKUP(D5918,Table_1[#All],2,0),"")</f>
        <v/>
      </c>
    </row>
    <row r="5919" spans="6:11" ht="15" customHeight="1" x14ac:dyDescent="0.3">
      <c r="F5919" t="str">
        <f t="shared" si="460"/>
        <v>_</v>
      </c>
      <c r="G5919">
        <f t="shared" si="461"/>
        <v>0</v>
      </c>
      <c r="H5919" s="40" t="e">
        <f t="shared" si="462"/>
        <v>#DIV/0!</v>
      </c>
      <c r="I5919">
        <f t="shared" si="463"/>
        <v>0</v>
      </c>
      <c r="J5919" s="40" t="e">
        <f t="shared" si="464"/>
        <v>#DIV/0!</v>
      </c>
      <c r="K5919" t="str">
        <f>+IFERROR(VLOOKUP(D5919,Table_1[#All],2,0),"")</f>
        <v/>
      </c>
    </row>
    <row r="5920" spans="6:11" ht="15" customHeight="1" x14ac:dyDescent="0.3">
      <c r="F5920" t="str">
        <f t="shared" si="460"/>
        <v>_</v>
      </c>
      <c r="G5920">
        <f t="shared" si="461"/>
        <v>0</v>
      </c>
      <c r="H5920" s="40" t="e">
        <f t="shared" si="462"/>
        <v>#DIV/0!</v>
      </c>
      <c r="I5920">
        <f t="shared" si="463"/>
        <v>0</v>
      </c>
      <c r="J5920" s="40" t="e">
        <f t="shared" si="464"/>
        <v>#DIV/0!</v>
      </c>
      <c r="K5920" t="str">
        <f>+IFERROR(VLOOKUP(D5920,Table_1[#All],2,0),"")</f>
        <v/>
      </c>
    </row>
    <row r="5921" spans="6:11" ht="15" customHeight="1" x14ac:dyDescent="0.3">
      <c r="F5921" t="str">
        <f t="shared" si="460"/>
        <v>_</v>
      </c>
      <c r="G5921">
        <f t="shared" si="461"/>
        <v>0</v>
      </c>
      <c r="H5921" s="40" t="e">
        <f t="shared" si="462"/>
        <v>#DIV/0!</v>
      </c>
      <c r="I5921">
        <f t="shared" si="463"/>
        <v>0</v>
      </c>
      <c r="J5921" s="40" t="e">
        <f t="shared" si="464"/>
        <v>#DIV/0!</v>
      </c>
      <c r="K5921" t="str">
        <f>+IFERROR(VLOOKUP(D5921,Table_1[#All],2,0),"")</f>
        <v/>
      </c>
    </row>
    <row r="5922" spans="6:11" ht="15" customHeight="1" x14ac:dyDescent="0.3">
      <c r="F5922" t="str">
        <f t="shared" si="460"/>
        <v>_</v>
      </c>
      <c r="G5922">
        <f t="shared" si="461"/>
        <v>0</v>
      </c>
      <c r="H5922" s="40" t="e">
        <f t="shared" si="462"/>
        <v>#DIV/0!</v>
      </c>
      <c r="I5922">
        <f t="shared" si="463"/>
        <v>0</v>
      </c>
      <c r="J5922" s="40" t="e">
        <f t="shared" si="464"/>
        <v>#DIV/0!</v>
      </c>
      <c r="K5922" t="str">
        <f>+IFERROR(VLOOKUP(D5922,Table_1[#All],2,0),"")</f>
        <v/>
      </c>
    </row>
    <row r="5923" spans="6:11" ht="15" customHeight="1" x14ac:dyDescent="0.3">
      <c r="F5923" t="str">
        <f t="shared" si="460"/>
        <v>_</v>
      </c>
      <c r="G5923">
        <f t="shared" si="461"/>
        <v>0</v>
      </c>
      <c r="H5923" s="40" t="e">
        <f t="shared" si="462"/>
        <v>#DIV/0!</v>
      </c>
      <c r="I5923">
        <f t="shared" si="463"/>
        <v>0</v>
      </c>
      <c r="J5923" s="40" t="e">
        <f t="shared" si="464"/>
        <v>#DIV/0!</v>
      </c>
      <c r="K5923" t="str">
        <f>+IFERROR(VLOOKUP(D5923,Table_1[#All],2,0),"")</f>
        <v/>
      </c>
    </row>
    <row r="5924" spans="6:11" ht="15" customHeight="1" x14ac:dyDescent="0.3">
      <c r="F5924" t="str">
        <f t="shared" si="460"/>
        <v>_</v>
      </c>
      <c r="G5924">
        <f t="shared" si="461"/>
        <v>0</v>
      </c>
      <c r="H5924" s="40" t="e">
        <f t="shared" si="462"/>
        <v>#DIV/0!</v>
      </c>
      <c r="I5924">
        <f t="shared" si="463"/>
        <v>0</v>
      </c>
      <c r="J5924" s="40" t="e">
        <f t="shared" si="464"/>
        <v>#DIV/0!</v>
      </c>
      <c r="K5924" t="str">
        <f>+IFERROR(VLOOKUP(D5924,Table_1[#All],2,0),"")</f>
        <v/>
      </c>
    </row>
    <row r="5925" spans="6:11" ht="15" customHeight="1" x14ac:dyDescent="0.3">
      <c r="F5925" t="str">
        <f t="shared" si="460"/>
        <v>_</v>
      </c>
      <c r="G5925">
        <f t="shared" si="461"/>
        <v>0</v>
      </c>
      <c r="H5925" s="40" t="e">
        <f t="shared" si="462"/>
        <v>#DIV/0!</v>
      </c>
      <c r="I5925">
        <f t="shared" si="463"/>
        <v>0</v>
      </c>
      <c r="J5925" s="40" t="e">
        <f t="shared" si="464"/>
        <v>#DIV/0!</v>
      </c>
      <c r="K5925" t="str">
        <f>+IFERROR(VLOOKUP(D5925,Table_1[#All],2,0),"")</f>
        <v/>
      </c>
    </row>
    <row r="5926" spans="6:11" ht="15" customHeight="1" x14ac:dyDescent="0.3">
      <c r="F5926" t="str">
        <f t="shared" si="460"/>
        <v>_</v>
      </c>
      <c r="G5926">
        <f t="shared" si="461"/>
        <v>0</v>
      </c>
      <c r="H5926" s="40" t="e">
        <f t="shared" si="462"/>
        <v>#DIV/0!</v>
      </c>
      <c r="I5926">
        <f t="shared" si="463"/>
        <v>0</v>
      </c>
      <c r="J5926" s="40" t="e">
        <f t="shared" si="464"/>
        <v>#DIV/0!</v>
      </c>
      <c r="K5926" t="str">
        <f>+IFERROR(VLOOKUP(D5926,Table_1[#All],2,0),"")</f>
        <v/>
      </c>
    </row>
    <row r="5927" spans="6:11" ht="15" customHeight="1" x14ac:dyDescent="0.3">
      <c r="F5927" t="str">
        <f t="shared" si="460"/>
        <v>_</v>
      </c>
      <c r="G5927">
        <f t="shared" si="461"/>
        <v>0</v>
      </c>
      <c r="H5927" s="40" t="e">
        <f t="shared" si="462"/>
        <v>#DIV/0!</v>
      </c>
      <c r="I5927">
        <f t="shared" si="463"/>
        <v>0</v>
      </c>
      <c r="J5927" s="40" t="e">
        <f t="shared" si="464"/>
        <v>#DIV/0!</v>
      </c>
      <c r="K5927" t="str">
        <f>+IFERROR(VLOOKUP(D5927,Table_1[#All],2,0),"")</f>
        <v/>
      </c>
    </row>
    <row r="5928" spans="6:11" ht="15" customHeight="1" x14ac:dyDescent="0.3">
      <c r="F5928" t="str">
        <f t="shared" si="460"/>
        <v>_</v>
      </c>
      <c r="G5928">
        <f t="shared" si="461"/>
        <v>0</v>
      </c>
      <c r="H5928" s="40" t="e">
        <f t="shared" si="462"/>
        <v>#DIV/0!</v>
      </c>
      <c r="I5928">
        <f t="shared" si="463"/>
        <v>0</v>
      </c>
      <c r="J5928" s="40" t="e">
        <f t="shared" si="464"/>
        <v>#DIV/0!</v>
      </c>
      <c r="K5928" t="str">
        <f>+IFERROR(VLOOKUP(D5928,Table_1[#All],2,0),"")</f>
        <v/>
      </c>
    </row>
    <row r="5929" spans="6:11" ht="15" customHeight="1" x14ac:dyDescent="0.3">
      <c r="F5929" t="str">
        <f t="shared" si="460"/>
        <v>_</v>
      </c>
      <c r="G5929">
        <f t="shared" si="461"/>
        <v>0</v>
      </c>
      <c r="H5929" s="40" t="e">
        <f t="shared" si="462"/>
        <v>#DIV/0!</v>
      </c>
      <c r="I5929">
        <f t="shared" si="463"/>
        <v>0</v>
      </c>
      <c r="J5929" s="40" t="e">
        <f t="shared" si="464"/>
        <v>#DIV/0!</v>
      </c>
      <c r="K5929" t="str">
        <f>+IFERROR(VLOOKUP(D5929,Table_1[#All],2,0),"")</f>
        <v/>
      </c>
    </row>
    <row r="5930" spans="6:11" ht="15" customHeight="1" x14ac:dyDescent="0.3">
      <c r="F5930" t="str">
        <f t="shared" si="460"/>
        <v>_</v>
      </c>
      <c r="G5930">
        <f t="shared" si="461"/>
        <v>0</v>
      </c>
      <c r="H5930" s="40" t="e">
        <f t="shared" si="462"/>
        <v>#DIV/0!</v>
      </c>
      <c r="I5930">
        <f t="shared" si="463"/>
        <v>0</v>
      </c>
      <c r="J5930" s="40" t="e">
        <f t="shared" si="464"/>
        <v>#DIV/0!</v>
      </c>
      <c r="K5930" t="str">
        <f>+IFERROR(VLOOKUP(D5930,Table_1[#All],2,0),"")</f>
        <v/>
      </c>
    </row>
    <row r="5931" spans="6:11" ht="15" customHeight="1" x14ac:dyDescent="0.3">
      <c r="F5931" t="str">
        <f t="shared" si="460"/>
        <v>_</v>
      </c>
      <c r="G5931">
        <f t="shared" si="461"/>
        <v>0</v>
      </c>
      <c r="H5931" s="40" t="e">
        <f t="shared" si="462"/>
        <v>#DIV/0!</v>
      </c>
      <c r="I5931">
        <f t="shared" si="463"/>
        <v>0</v>
      </c>
      <c r="J5931" s="40" t="e">
        <f t="shared" si="464"/>
        <v>#DIV/0!</v>
      </c>
      <c r="K5931" t="str">
        <f>+IFERROR(VLOOKUP(D5931,Table_1[#All],2,0),"")</f>
        <v/>
      </c>
    </row>
    <row r="5932" spans="6:11" ht="15" customHeight="1" x14ac:dyDescent="0.3">
      <c r="F5932" t="str">
        <f t="shared" si="460"/>
        <v>_</v>
      </c>
      <c r="G5932">
        <f t="shared" si="461"/>
        <v>0</v>
      </c>
      <c r="H5932" s="40" t="e">
        <f t="shared" si="462"/>
        <v>#DIV/0!</v>
      </c>
      <c r="I5932">
        <f t="shared" si="463"/>
        <v>0</v>
      </c>
      <c r="J5932" s="40" t="e">
        <f t="shared" si="464"/>
        <v>#DIV/0!</v>
      </c>
      <c r="K5932" t="str">
        <f>+IFERROR(VLOOKUP(D5932,Table_1[#All],2,0),"")</f>
        <v/>
      </c>
    </row>
    <row r="5933" spans="6:11" ht="15" customHeight="1" x14ac:dyDescent="0.3">
      <c r="F5933" t="str">
        <f t="shared" si="460"/>
        <v>_</v>
      </c>
      <c r="G5933">
        <f t="shared" si="461"/>
        <v>0</v>
      </c>
      <c r="H5933" s="40" t="e">
        <f t="shared" si="462"/>
        <v>#DIV/0!</v>
      </c>
      <c r="I5933">
        <f t="shared" si="463"/>
        <v>0</v>
      </c>
      <c r="J5933" s="40" t="e">
        <f t="shared" si="464"/>
        <v>#DIV/0!</v>
      </c>
      <c r="K5933" t="str">
        <f>+IFERROR(VLOOKUP(D5933,Table_1[#All],2,0),"")</f>
        <v/>
      </c>
    </row>
    <row r="5934" spans="6:11" ht="15" customHeight="1" x14ac:dyDescent="0.3">
      <c r="F5934" t="str">
        <f t="shared" si="460"/>
        <v>_</v>
      </c>
      <c r="G5934">
        <f t="shared" si="461"/>
        <v>0</v>
      </c>
      <c r="H5934" s="40" t="e">
        <f t="shared" si="462"/>
        <v>#DIV/0!</v>
      </c>
      <c r="I5934">
        <f t="shared" si="463"/>
        <v>0</v>
      </c>
      <c r="J5934" s="40" t="e">
        <f t="shared" si="464"/>
        <v>#DIV/0!</v>
      </c>
      <c r="K5934" t="str">
        <f>+IFERROR(VLOOKUP(D5934,Table_1[#All],2,0),"")</f>
        <v/>
      </c>
    </row>
    <row r="5935" spans="6:11" ht="15" customHeight="1" x14ac:dyDescent="0.3">
      <c r="F5935" t="str">
        <f t="shared" si="460"/>
        <v>_</v>
      </c>
      <c r="G5935">
        <f t="shared" si="461"/>
        <v>0</v>
      </c>
      <c r="H5935" s="40" t="e">
        <f t="shared" si="462"/>
        <v>#DIV/0!</v>
      </c>
      <c r="I5935">
        <f t="shared" si="463"/>
        <v>0</v>
      </c>
      <c r="J5935" s="40" t="e">
        <f t="shared" si="464"/>
        <v>#DIV/0!</v>
      </c>
      <c r="K5935" t="str">
        <f>+IFERROR(VLOOKUP(D5935,Table_1[#All],2,0),"")</f>
        <v/>
      </c>
    </row>
    <row r="5936" spans="6:11" ht="15" customHeight="1" x14ac:dyDescent="0.3">
      <c r="F5936" t="str">
        <f t="shared" si="460"/>
        <v>_</v>
      </c>
      <c r="G5936">
        <f t="shared" si="461"/>
        <v>0</v>
      </c>
      <c r="H5936" s="40" t="e">
        <f t="shared" si="462"/>
        <v>#DIV/0!</v>
      </c>
      <c r="I5936">
        <f t="shared" si="463"/>
        <v>0</v>
      </c>
      <c r="J5936" s="40" t="e">
        <f t="shared" si="464"/>
        <v>#DIV/0!</v>
      </c>
      <c r="K5936" t="str">
        <f>+IFERROR(VLOOKUP(D5936,Table_1[#All],2,0),"")</f>
        <v/>
      </c>
    </row>
    <row r="5937" spans="6:11" ht="15" customHeight="1" x14ac:dyDescent="0.3">
      <c r="F5937" t="str">
        <f t="shared" si="460"/>
        <v>_</v>
      </c>
      <c r="G5937">
        <f t="shared" si="461"/>
        <v>0</v>
      </c>
      <c r="H5937" s="40" t="e">
        <f t="shared" si="462"/>
        <v>#DIV/0!</v>
      </c>
      <c r="I5937">
        <f t="shared" si="463"/>
        <v>0</v>
      </c>
      <c r="J5937" s="40" t="e">
        <f t="shared" si="464"/>
        <v>#DIV/0!</v>
      </c>
      <c r="K5937" t="str">
        <f>+IFERROR(VLOOKUP(D5937,Table_1[#All],2,0),"")</f>
        <v/>
      </c>
    </row>
    <row r="5938" spans="6:11" ht="15" customHeight="1" x14ac:dyDescent="0.3">
      <c r="F5938" t="str">
        <f t="shared" si="460"/>
        <v>_</v>
      </c>
      <c r="G5938">
        <f t="shared" si="461"/>
        <v>0</v>
      </c>
      <c r="H5938" s="40" t="e">
        <f t="shared" si="462"/>
        <v>#DIV/0!</v>
      </c>
      <c r="I5938">
        <f t="shared" si="463"/>
        <v>0</v>
      </c>
      <c r="J5938" s="40" t="e">
        <f t="shared" si="464"/>
        <v>#DIV/0!</v>
      </c>
      <c r="K5938" t="str">
        <f>+IFERROR(VLOOKUP(D5938,Table_1[#All],2,0),"")</f>
        <v/>
      </c>
    </row>
    <row r="5939" spans="6:11" ht="15" customHeight="1" x14ac:dyDescent="0.3">
      <c r="F5939" t="str">
        <f t="shared" si="460"/>
        <v>_</v>
      </c>
      <c r="G5939">
        <f t="shared" si="461"/>
        <v>0</v>
      </c>
      <c r="H5939" s="40" t="e">
        <f t="shared" si="462"/>
        <v>#DIV/0!</v>
      </c>
      <c r="I5939">
        <f t="shared" si="463"/>
        <v>0</v>
      </c>
      <c r="J5939" s="40" t="e">
        <f t="shared" si="464"/>
        <v>#DIV/0!</v>
      </c>
      <c r="K5939" t="str">
        <f>+IFERROR(VLOOKUP(D5939,Table_1[#All],2,0),"")</f>
        <v/>
      </c>
    </row>
    <row r="5940" spans="6:11" ht="15" customHeight="1" x14ac:dyDescent="0.3">
      <c r="F5940" t="str">
        <f t="shared" si="460"/>
        <v>_</v>
      </c>
      <c r="G5940">
        <f t="shared" si="461"/>
        <v>0</v>
      </c>
      <c r="H5940" s="40" t="e">
        <f t="shared" si="462"/>
        <v>#DIV/0!</v>
      </c>
      <c r="I5940">
        <f t="shared" si="463"/>
        <v>0</v>
      </c>
      <c r="J5940" s="40" t="e">
        <f t="shared" si="464"/>
        <v>#DIV/0!</v>
      </c>
      <c r="K5940" t="str">
        <f>+IFERROR(VLOOKUP(D5940,Table_1[#All],2,0),"")</f>
        <v/>
      </c>
    </row>
    <row r="5941" spans="6:11" ht="15" customHeight="1" x14ac:dyDescent="0.3">
      <c r="F5941" t="str">
        <f t="shared" si="460"/>
        <v>_</v>
      </c>
      <c r="G5941">
        <f t="shared" si="461"/>
        <v>0</v>
      </c>
      <c r="H5941" s="40" t="e">
        <f t="shared" si="462"/>
        <v>#DIV/0!</v>
      </c>
      <c r="I5941">
        <f t="shared" si="463"/>
        <v>0</v>
      </c>
      <c r="J5941" s="40" t="e">
        <f t="shared" si="464"/>
        <v>#DIV/0!</v>
      </c>
      <c r="K5941" t="str">
        <f>+IFERROR(VLOOKUP(D5941,Table_1[#All],2,0),"")</f>
        <v/>
      </c>
    </row>
    <row r="5942" spans="6:11" ht="15" customHeight="1" x14ac:dyDescent="0.3">
      <c r="F5942" t="str">
        <f t="shared" si="460"/>
        <v>_</v>
      </c>
      <c r="G5942">
        <f t="shared" si="461"/>
        <v>0</v>
      </c>
      <c r="H5942" s="40" t="e">
        <f t="shared" si="462"/>
        <v>#DIV/0!</v>
      </c>
      <c r="I5942">
        <f t="shared" si="463"/>
        <v>0</v>
      </c>
      <c r="J5942" s="40" t="e">
        <f t="shared" si="464"/>
        <v>#DIV/0!</v>
      </c>
      <c r="K5942" t="str">
        <f>+IFERROR(VLOOKUP(D5942,Table_1[#All],2,0),"")</f>
        <v/>
      </c>
    </row>
    <row r="5943" spans="6:11" ht="15" customHeight="1" x14ac:dyDescent="0.3">
      <c r="F5943" t="str">
        <f t="shared" si="460"/>
        <v>_</v>
      </c>
      <c r="G5943">
        <f t="shared" si="461"/>
        <v>0</v>
      </c>
      <c r="H5943" s="40" t="e">
        <f t="shared" si="462"/>
        <v>#DIV/0!</v>
      </c>
      <c r="I5943">
        <f t="shared" si="463"/>
        <v>0</v>
      </c>
      <c r="J5943" s="40" t="e">
        <f t="shared" si="464"/>
        <v>#DIV/0!</v>
      </c>
      <c r="K5943" t="str">
        <f>+IFERROR(VLOOKUP(D5943,Table_1[#All],2,0),"")</f>
        <v/>
      </c>
    </row>
    <row r="5944" spans="6:11" ht="15" customHeight="1" x14ac:dyDescent="0.3">
      <c r="F5944" t="str">
        <f t="shared" si="460"/>
        <v>_</v>
      </c>
      <c r="G5944">
        <f t="shared" si="461"/>
        <v>0</v>
      </c>
      <c r="H5944" s="40" t="e">
        <f t="shared" si="462"/>
        <v>#DIV/0!</v>
      </c>
      <c r="I5944">
        <f t="shared" si="463"/>
        <v>0</v>
      </c>
      <c r="J5944" s="40" t="e">
        <f t="shared" si="464"/>
        <v>#DIV/0!</v>
      </c>
      <c r="K5944" t="str">
        <f>+IFERROR(VLOOKUP(D5944,Table_1[#All],2,0),"")</f>
        <v/>
      </c>
    </row>
    <row r="5945" spans="6:11" ht="15" customHeight="1" x14ac:dyDescent="0.3">
      <c r="F5945" t="str">
        <f t="shared" si="460"/>
        <v>_</v>
      </c>
      <c r="G5945">
        <f t="shared" si="461"/>
        <v>0</v>
      </c>
      <c r="H5945" s="40" t="e">
        <f t="shared" si="462"/>
        <v>#DIV/0!</v>
      </c>
      <c r="I5945">
        <f t="shared" si="463"/>
        <v>0</v>
      </c>
      <c r="J5945" s="40" t="e">
        <f t="shared" si="464"/>
        <v>#DIV/0!</v>
      </c>
      <c r="K5945" t="str">
        <f>+IFERROR(VLOOKUP(D5945,Table_1[#All],2,0),"")</f>
        <v/>
      </c>
    </row>
    <row r="5946" spans="6:11" ht="15" customHeight="1" x14ac:dyDescent="0.3">
      <c r="F5946" t="str">
        <f t="shared" si="460"/>
        <v>_</v>
      </c>
      <c r="G5946">
        <f t="shared" si="461"/>
        <v>0</v>
      </c>
      <c r="H5946" s="40" t="e">
        <f t="shared" si="462"/>
        <v>#DIV/0!</v>
      </c>
      <c r="I5946">
        <f t="shared" si="463"/>
        <v>0</v>
      </c>
      <c r="J5946" s="40" t="e">
        <f t="shared" si="464"/>
        <v>#DIV/0!</v>
      </c>
      <c r="K5946" t="str">
        <f>+IFERROR(VLOOKUP(D5946,Table_1[#All],2,0),"")</f>
        <v/>
      </c>
    </row>
    <row r="5947" spans="6:11" ht="15" customHeight="1" x14ac:dyDescent="0.3">
      <c r="F5947" t="str">
        <f t="shared" si="460"/>
        <v>_</v>
      </c>
      <c r="G5947">
        <f t="shared" si="461"/>
        <v>0</v>
      </c>
      <c r="H5947" s="40" t="e">
        <f t="shared" si="462"/>
        <v>#DIV/0!</v>
      </c>
      <c r="I5947">
        <f t="shared" si="463"/>
        <v>0</v>
      </c>
      <c r="J5947" s="40" t="e">
        <f t="shared" si="464"/>
        <v>#DIV/0!</v>
      </c>
      <c r="K5947" t="str">
        <f>+IFERROR(VLOOKUP(D5947,Table_1[#All],2,0),"")</f>
        <v/>
      </c>
    </row>
    <row r="5948" spans="6:11" ht="15" customHeight="1" x14ac:dyDescent="0.3">
      <c r="F5948" t="str">
        <f t="shared" si="460"/>
        <v>_</v>
      </c>
      <c r="G5948">
        <f t="shared" si="461"/>
        <v>0</v>
      </c>
      <c r="H5948" s="40" t="e">
        <f t="shared" si="462"/>
        <v>#DIV/0!</v>
      </c>
      <c r="I5948">
        <f t="shared" si="463"/>
        <v>0</v>
      </c>
      <c r="J5948" s="40" t="e">
        <f t="shared" si="464"/>
        <v>#DIV/0!</v>
      </c>
      <c r="K5948" t="str">
        <f>+IFERROR(VLOOKUP(D5948,Table_1[#All],2,0),"")</f>
        <v/>
      </c>
    </row>
    <row r="5949" spans="6:11" ht="15" customHeight="1" x14ac:dyDescent="0.3">
      <c r="F5949" t="str">
        <f t="shared" si="460"/>
        <v>_</v>
      </c>
      <c r="G5949">
        <f t="shared" si="461"/>
        <v>0</v>
      </c>
      <c r="H5949" s="40" t="e">
        <f t="shared" si="462"/>
        <v>#DIV/0!</v>
      </c>
      <c r="I5949">
        <f t="shared" si="463"/>
        <v>0</v>
      </c>
      <c r="J5949" s="40" t="e">
        <f t="shared" si="464"/>
        <v>#DIV/0!</v>
      </c>
      <c r="K5949" t="str">
        <f>+IFERROR(VLOOKUP(D5949,Table_1[#All],2,0),"")</f>
        <v/>
      </c>
    </row>
    <row r="5950" spans="6:11" ht="15" customHeight="1" x14ac:dyDescent="0.3">
      <c r="F5950" t="str">
        <f t="shared" si="460"/>
        <v>_</v>
      </c>
      <c r="G5950">
        <f t="shared" si="461"/>
        <v>0</v>
      </c>
      <c r="H5950" s="40" t="e">
        <f t="shared" si="462"/>
        <v>#DIV/0!</v>
      </c>
      <c r="I5950">
        <f t="shared" si="463"/>
        <v>0</v>
      </c>
      <c r="J5950" s="40" t="e">
        <f t="shared" si="464"/>
        <v>#DIV/0!</v>
      </c>
      <c r="K5950" t="str">
        <f>+IFERROR(VLOOKUP(D5950,Table_1[#All],2,0),"")</f>
        <v/>
      </c>
    </row>
    <row r="5951" spans="6:11" ht="15" customHeight="1" x14ac:dyDescent="0.3">
      <c r="F5951" t="str">
        <f t="shared" si="460"/>
        <v>_</v>
      </c>
      <c r="G5951">
        <f t="shared" si="461"/>
        <v>0</v>
      </c>
      <c r="H5951" s="40" t="e">
        <f t="shared" si="462"/>
        <v>#DIV/0!</v>
      </c>
      <c r="I5951">
        <f t="shared" si="463"/>
        <v>0</v>
      </c>
      <c r="J5951" s="40" t="e">
        <f t="shared" si="464"/>
        <v>#DIV/0!</v>
      </c>
      <c r="K5951" t="str">
        <f>+IFERROR(VLOOKUP(D5951,Table_1[#All],2,0),"")</f>
        <v/>
      </c>
    </row>
    <row r="5952" spans="6:11" ht="15" customHeight="1" x14ac:dyDescent="0.3">
      <c r="F5952" t="str">
        <f t="shared" si="460"/>
        <v>_</v>
      </c>
      <c r="G5952">
        <f t="shared" si="461"/>
        <v>0</v>
      </c>
      <c r="H5952" s="40" t="e">
        <f t="shared" si="462"/>
        <v>#DIV/0!</v>
      </c>
      <c r="I5952">
        <f t="shared" si="463"/>
        <v>0</v>
      </c>
      <c r="J5952" s="40" t="e">
        <f t="shared" si="464"/>
        <v>#DIV/0!</v>
      </c>
      <c r="K5952" t="str">
        <f>+IFERROR(VLOOKUP(D5952,Table_1[#All],2,0),"")</f>
        <v/>
      </c>
    </row>
    <row r="5953" spans="6:11" ht="15" customHeight="1" x14ac:dyDescent="0.3">
      <c r="F5953" t="str">
        <f t="shared" si="460"/>
        <v>_</v>
      </c>
      <c r="G5953">
        <f t="shared" si="461"/>
        <v>0</v>
      </c>
      <c r="H5953" s="40" t="e">
        <f t="shared" si="462"/>
        <v>#DIV/0!</v>
      </c>
      <c r="I5953">
        <f t="shared" si="463"/>
        <v>0</v>
      </c>
      <c r="J5953" s="40" t="e">
        <f t="shared" si="464"/>
        <v>#DIV/0!</v>
      </c>
      <c r="K5953" t="str">
        <f>+IFERROR(VLOOKUP(D5953,Table_1[#All],2,0),"")</f>
        <v/>
      </c>
    </row>
    <row r="5954" spans="6:11" ht="15" customHeight="1" x14ac:dyDescent="0.3">
      <c r="F5954" t="str">
        <f t="shared" si="460"/>
        <v>_</v>
      </c>
      <c r="G5954">
        <f t="shared" si="461"/>
        <v>0</v>
      </c>
      <c r="H5954" s="40" t="e">
        <f t="shared" si="462"/>
        <v>#DIV/0!</v>
      </c>
      <c r="I5954">
        <f t="shared" si="463"/>
        <v>0</v>
      </c>
      <c r="J5954" s="40" t="e">
        <f t="shared" si="464"/>
        <v>#DIV/0!</v>
      </c>
      <c r="K5954" t="str">
        <f>+IFERROR(VLOOKUP(D5954,Table_1[#All],2,0),"")</f>
        <v/>
      </c>
    </row>
    <row r="5955" spans="6:11" ht="15" customHeight="1" x14ac:dyDescent="0.3">
      <c r="F5955" t="str">
        <f t="shared" ref="F5955:F6018" si="465">+CONCATENATE(A5955,"_",B5955)</f>
        <v>_</v>
      </c>
      <c r="G5955">
        <f t="shared" ref="G5955:G6018" si="466">+SUMIFS($E$2:$E$1048576,$D$2:$D$1048576,"00. VENDES",$F$2:$F$1048576,F5955)</f>
        <v>0</v>
      </c>
      <c r="H5955" s="40" t="e">
        <f t="shared" ref="H5955:H6018" si="467">+E5955/G5955</f>
        <v>#DIV/0!</v>
      </c>
      <c r="I5955">
        <f t="shared" ref="I5955:I6018" si="468">+SUMIFS($E$2:$E$9999,$D$2:$D$9999,"00. VENDES",$B$2:$B$9999,B5955)</f>
        <v>0</v>
      </c>
      <c r="J5955" s="40" t="e">
        <f t="shared" ref="J5955:J6018" si="469">+E5955/I5955</f>
        <v>#DIV/0!</v>
      </c>
      <c r="K5955" t="str">
        <f>+IFERROR(VLOOKUP(D5955,Table_1[#All],2,0),"")</f>
        <v/>
      </c>
    </row>
    <row r="5956" spans="6:11" ht="15" customHeight="1" x14ac:dyDescent="0.3">
      <c r="F5956" t="str">
        <f t="shared" si="465"/>
        <v>_</v>
      </c>
      <c r="G5956">
        <f t="shared" si="466"/>
        <v>0</v>
      </c>
      <c r="H5956" s="40" t="e">
        <f t="shared" si="467"/>
        <v>#DIV/0!</v>
      </c>
      <c r="I5956">
        <f t="shared" si="468"/>
        <v>0</v>
      </c>
      <c r="J5956" s="40" t="e">
        <f t="shared" si="469"/>
        <v>#DIV/0!</v>
      </c>
      <c r="K5956" t="str">
        <f>+IFERROR(VLOOKUP(D5956,Table_1[#All],2,0),"")</f>
        <v/>
      </c>
    </row>
    <row r="5957" spans="6:11" ht="15" customHeight="1" x14ac:dyDescent="0.3">
      <c r="F5957" t="str">
        <f t="shared" si="465"/>
        <v>_</v>
      </c>
      <c r="G5957">
        <f t="shared" si="466"/>
        <v>0</v>
      </c>
      <c r="H5957" s="40" t="e">
        <f t="shared" si="467"/>
        <v>#DIV/0!</v>
      </c>
      <c r="I5957">
        <f t="shared" si="468"/>
        <v>0</v>
      </c>
      <c r="J5957" s="40" t="e">
        <f t="shared" si="469"/>
        <v>#DIV/0!</v>
      </c>
      <c r="K5957" t="str">
        <f>+IFERROR(VLOOKUP(D5957,Table_1[#All],2,0),"")</f>
        <v/>
      </c>
    </row>
    <row r="5958" spans="6:11" ht="15" customHeight="1" x14ac:dyDescent="0.3">
      <c r="F5958" t="str">
        <f t="shared" si="465"/>
        <v>_</v>
      </c>
      <c r="G5958">
        <f t="shared" si="466"/>
        <v>0</v>
      </c>
      <c r="H5958" s="40" t="e">
        <f t="shared" si="467"/>
        <v>#DIV/0!</v>
      </c>
      <c r="I5958">
        <f t="shared" si="468"/>
        <v>0</v>
      </c>
      <c r="J5958" s="40" t="e">
        <f t="shared" si="469"/>
        <v>#DIV/0!</v>
      </c>
      <c r="K5958" t="str">
        <f>+IFERROR(VLOOKUP(D5958,Table_1[#All],2,0),"")</f>
        <v/>
      </c>
    </row>
    <row r="5959" spans="6:11" ht="15" customHeight="1" x14ac:dyDescent="0.3">
      <c r="F5959" t="str">
        <f t="shared" si="465"/>
        <v>_</v>
      </c>
      <c r="G5959">
        <f t="shared" si="466"/>
        <v>0</v>
      </c>
      <c r="H5959" s="40" t="e">
        <f t="shared" si="467"/>
        <v>#DIV/0!</v>
      </c>
      <c r="I5959">
        <f t="shared" si="468"/>
        <v>0</v>
      </c>
      <c r="J5959" s="40" t="e">
        <f t="shared" si="469"/>
        <v>#DIV/0!</v>
      </c>
      <c r="K5959" t="str">
        <f>+IFERROR(VLOOKUP(D5959,Table_1[#All],2,0),"")</f>
        <v/>
      </c>
    </row>
    <row r="5960" spans="6:11" ht="15" customHeight="1" x14ac:dyDescent="0.3">
      <c r="F5960" t="str">
        <f t="shared" si="465"/>
        <v>_</v>
      </c>
      <c r="G5960">
        <f t="shared" si="466"/>
        <v>0</v>
      </c>
      <c r="H5960" s="40" t="e">
        <f t="shared" si="467"/>
        <v>#DIV/0!</v>
      </c>
      <c r="I5960">
        <f t="shared" si="468"/>
        <v>0</v>
      </c>
      <c r="J5960" s="40" t="e">
        <f t="shared" si="469"/>
        <v>#DIV/0!</v>
      </c>
      <c r="K5960" t="str">
        <f>+IFERROR(VLOOKUP(D5960,Table_1[#All],2,0),"")</f>
        <v/>
      </c>
    </row>
    <row r="5961" spans="6:11" ht="15" customHeight="1" x14ac:dyDescent="0.3">
      <c r="F5961" t="str">
        <f t="shared" si="465"/>
        <v>_</v>
      </c>
      <c r="G5961">
        <f t="shared" si="466"/>
        <v>0</v>
      </c>
      <c r="H5961" s="40" t="e">
        <f t="shared" si="467"/>
        <v>#DIV/0!</v>
      </c>
      <c r="I5961">
        <f t="shared" si="468"/>
        <v>0</v>
      </c>
      <c r="J5961" s="40" t="e">
        <f t="shared" si="469"/>
        <v>#DIV/0!</v>
      </c>
      <c r="K5961" t="str">
        <f>+IFERROR(VLOOKUP(D5961,Table_1[#All],2,0),"")</f>
        <v/>
      </c>
    </row>
    <row r="5962" spans="6:11" ht="15" customHeight="1" x14ac:dyDescent="0.3">
      <c r="F5962" t="str">
        <f t="shared" si="465"/>
        <v>_</v>
      </c>
      <c r="G5962">
        <f t="shared" si="466"/>
        <v>0</v>
      </c>
      <c r="H5962" s="40" t="e">
        <f t="shared" si="467"/>
        <v>#DIV/0!</v>
      </c>
      <c r="I5962">
        <f t="shared" si="468"/>
        <v>0</v>
      </c>
      <c r="J5962" s="40" t="e">
        <f t="shared" si="469"/>
        <v>#DIV/0!</v>
      </c>
      <c r="K5962" t="str">
        <f>+IFERROR(VLOOKUP(D5962,Table_1[#All],2,0),"")</f>
        <v/>
      </c>
    </row>
    <row r="5963" spans="6:11" ht="15" customHeight="1" x14ac:dyDescent="0.3">
      <c r="F5963" t="str">
        <f t="shared" si="465"/>
        <v>_</v>
      </c>
      <c r="G5963">
        <f t="shared" si="466"/>
        <v>0</v>
      </c>
      <c r="H5963" s="40" t="e">
        <f t="shared" si="467"/>
        <v>#DIV/0!</v>
      </c>
      <c r="I5963">
        <f t="shared" si="468"/>
        <v>0</v>
      </c>
      <c r="J5963" s="40" t="e">
        <f t="shared" si="469"/>
        <v>#DIV/0!</v>
      </c>
      <c r="K5963" t="str">
        <f>+IFERROR(VLOOKUP(D5963,Table_1[#All],2,0),"")</f>
        <v/>
      </c>
    </row>
    <row r="5964" spans="6:11" ht="15" customHeight="1" x14ac:dyDescent="0.3">
      <c r="F5964" t="str">
        <f t="shared" si="465"/>
        <v>_</v>
      </c>
      <c r="G5964">
        <f t="shared" si="466"/>
        <v>0</v>
      </c>
      <c r="H5964" s="40" t="e">
        <f t="shared" si="467"/>
        <v>#DIV/0!</v>
      </c>
      <c r="I5964">
        <f t="shared" si="468"/>
        <v>0</v>
      </c>
      <c r="J5964" s="40" t="e">
        <f t="shared" si="469"/>
        <v>#DIV/0!</v>
      </c>
      <c r="K5964" t="str">
        <f>+IFERROR(VLOOKUP(D5964,Table_1[#All],2,0),"")</f>
        <v/>
      </c>
    </row>
    <row r="5965" spans="6:11" ht="15" customHeight="1" x14ac:dyDescent="0.3">
      <c r="F5965" t="str">
        <f t="shared" si="465"/>
        <v>_</v>
      </c>
      <c r="G5965">
        <f t="shared" si="466"/>
        <v>0</v>
      </c>
      <c r="H5965" s="40" t="e">
        <f t="shared" si="467"/>
        <v>#DIV/0!</v>
      </c>
      <c r="I5965">
        <f t="shared" si="468"/>
        <v>0</v>
      </c>
      <c r="J5965" s="40" t="e">
        <f t="shared" si="469"/>
        <v>#DIV/0!</v>
      </c>
      <c r="K5965" t="str">
        <f>+IFERROR(VLOOKUP(D5965,Table_1[#All],2,0),"")</f>
        <v/>
      </c>
    </row>
    <row r="5966" spans="6:11" ht="15" customHeight="1" x14ac:dyDescent="0.3">
      <c r="F5966" t="str">
        <f t="shared" si="465"/>
        <v>_</v>
      </c>
      <c r="G5966">
        <f t="shared" si="466"/>
        <v>0</v>
      </c>
      <c r="H5966" s="40" t="e">
        <f t="shared" si="467"/>
        <v>#DIV/0!</v>
      </c>
      <c r="I5966">
        <f t="shared" si="468"/>
        <v>0</v>
      </c>
      <c r="J5966" s="40" t="e">
        <f t="shared" si="469"/>
        <v>#DIV/0!</v>
      </c>
      <c r="K5966" t="str">
        <f>+IFERROR(VLOOKUP(D5966,Table_1[#All],2,0),"")</f>
        <v/>
      </c>
    </row>
    <row r="5967" spans="6:11" ht="15" customHeight="1" x14ac:dyDescent="0.3">
      <c r="F5967" t="str">
        <f t="shared" si="465"/>
        <v>_</v>
      </c>
      <c r="G5967">
        <f t="shared" si="466"/>
        <v>0</v>
      </c>
      <c r="H5967" s="40" t="e">
        <f t="shared" si="467"/>
        <v>#DIV/0!</v>
      </c>
      <c r="I5967">
        <f t="shared" si="468"/>
        <v>0</v>
      </c>
      <c r="J5967" s="40" t="e">
        <f t="shared" si="469"/>
        <v>#DIV/0!</v>
      </c>
      <c r="K5967" t="str">
        <f>+IFERROR(VLOOKUP(D5967,Table_1[#All],2,0),"")</f>
        <v/>
      </c>
    </row>
    <row r="5968" spans="6:11" ht="15" customHeight="1" x14ac:dyDescent="0.3">
      <c r="F5968" t="str">
        <f t="shared" si="465"/>
        <v>_</v>
      </c>
      <c r="G5968">
        <f t="shared" si="466"/>
        <v>0</v>
      </c>
      <c r="H5968" s="40" t="e">
        <f t="shared" si="467"/>
        <v>#DIV/0!</v>
      </c>
      <c r="I5968">
        <f t="shared" si="468"/>
        <v>0</v>
      </c>
      <c r="J5968" s="40" t="e">
        <f t="shared" si="469"/>
        <v>#DIV/0!</v>
      </c>
      <c r="K5968" t="str">
        <f>+IFERROR(VLOOKUP(D5968,Table_1[#All],2,0),"")</f>
        <v/>
      </c>
    </row>
    <row r="5969" spans="6:11" ht="15" customHeight="1" x14ac:dyDescent="0.3">
      <c r="F5969" t="str">
        <f t="shared" si="465"/>
        <v>_</v>
      </c>
      <c r="G5969">
        <f t="shared" si="466"/>
        <v>0</v>
      </c>
      <c r="H5969" s="40" t="e">
        <f t="shared" si="467"/>
        <v>#DIV/0!</v>
      </c>
      <c r="I5969">
        <f t="shared" si="468"/>
        <v>0</v>
      </c>
      <c r="J5969" s="40" t="e">
        <f t="shared" si="469"/>
        <v>#DIV/0!</v>
      </c>
      <c r="K5969" t="str">
        <f>+IFERROR(VLOOKUP(D5969,Table_1[#All],2,0),"")</f>
        <v/>
      </c>
    </row>
    <row r="5970" spans="6:11" ht="15" customHeight="1" x14ac:dyDescent="0.3">
      <c r="F5970" t="str">
        <f t="shared" si="465"/>
        <v>_</v>
      </c>
      <c r="G5970">
        <f t="shared" si="466"/>
        <v>0</v>
      </c>
      <c r="H5970" s="40" t="e">
        <f t="shared" si="467"/>
        <v>#DIV/0!</v>
      </c>
      <c r="I5970">
        <f t="shared" si="468"/>
        <v>0</v>
      </c>
      <c r="J5970" s="40" t="e">
        <f t="shared" si="469"/>
        <v>#DIV/0!</v>
      </c>
      <c r="K5970" t="str">
        <f>+IFERROR(VLOOKUP(D5970,Table_1[#All],2,0),"")</f>
        <v/>
      </c>
    </row>
    <row r="5971" spans="6:11" ht="15" customHeight="1" x14ac:dyDescent="0.3">
      <c r="F5971" t="str">
        <f t="shared" si="465"/>
        <v>_</v>
      </c>
      <c r="G5971">
        <f t="shared" si="466"/>
        <v>0</v>
      </c>
      <c r="H5971" s="40" t="e">
        <f t="shared" si="467"/>
        <v>#DIV/0!</v>
      </c>
      <c r="I5971">
        <f t="shared" si="468"/>
        <v>0</v>
      </c>
      <c r="J5971" s="40" t="e">
        <f t="shared" si="469"/>
        <v>#DIV/0!</v>
      </c>
      <c r="K5971" t="str">
        <f>+IFERROR(VLOOKUP(D5971,Table_1[#All],2,0),"")</f>
        <v/>
      </c>
    </row>
    <row r="5972" spans="6:11" ht="15" customHeight="1" x14ac:dyDescent="0.3">
      <c r="F5972" t="str">
        <f t="shared" si="465"/>
        <v>_</v>
      </c>
      <c r="G5972">
        <f t="shared" si="466"/>
        <v>0</v>
      </c>
      <c r="H5972" s="40" t="e">
        <f t="shared" si="467"/>
        <v>#DIV/0!</v>
      </c>
      <c r="I5972">
        <f t="shared" si="468"/>
        <v>0</v>
      </c>
      <c r="J5972" s="40" t="e">
        <f t="shared" si="469"/>
        <v>#DIV/0!</v>
      </c>
      <c r="K5972" t="str">
        <f>+IFERROR(VLOOKUP(D5972,Table_1[#All],2,0),"")</f>
        <v/>
      </c>
    </row>
    <row r="5973" spans="6:11" ht="15" customHeight="1" x14ac:dyDescent="0.3">
      <c r="F5973" t="str">
        <f t="shared" si="465"/>
        <v>_</v>
      </c>
      <c r="G5973">
        <f t="shared" si="466"/>
        <v>0</v>
      </c>
      <c r="H5973" s="40" t="e">
        <f t="shared" si="467"/>
        <v>#DIV/0!</v>
      </c>
      <c r="I5973">
        <f t="shared" si="468"/>
        <v>0</v>
      </c>
      <c r="J5973" s="40" t="e">
        <f t="shared" si="469"/>
        <v>#DIV/0!</v>
      </c>
      <c r="K5973" t="str">
        <f>+IFERROR(VLOOKUP(D5973,Table_1[#All],2,0),"")</f>
        <v/>
      </c>
    </row>
    <row r="5974" spans="6:11" ht="15" customHeight="1" x14ac:dyDescent="0.3">
      <c r="F5974" t="str">
        <f t="shared" si="465"/>
        <v>_</v>
      </c>
      <c r="G5974">
        <f t="shared" si="466"/>
        <v>0</v>
      </c>
      <c r="H5974" s="40" t="e">
        <f t="shared" si="467"/>
        <v>#DIV/0!</v>
      </c>
      <c r="I5974">
        <f t="shared" si="468"/>
        <v>0</v>
      </c>
      <c r="J5974" s="40" t="e">
        <f t="shared" si="469"/>
        <v>#DIV/0!</v>
      </c>
      <c r="K5974" t="str">
        <f>+IFERROR(VLOOKUP(D5974,Table_1[#All],2,0),"")</f>
        <v/>
      </c>
    </row>
    <row r="5975" spans="6:11" ht="15" customHeight="1" x14ac:dyDescent="0.3">
      <c r="F5975" t="str">
        <f t="shared" si="465"/>
        <v>_</v>
      </c>
      <c r="G5975">
        <f t="shared" si="466"/>
        <v>0</v>
      </c>
      <c r="H5975" s="40" t="e">
        <f t="shared" si="467"/>
        <v>#DIV/0!</v>
      </c>
      <c r="I5975">
        <f t="shared" si="468"/>
        <v>0</v>
      </c>
      <c r="J5975" s="40" t="e">
        <f t="shared" si="469"/>
        <v>#DIV/0!</v>
      </c>
      <c r="K5975" t="str">
        <f>+IFERROR(VLOOKUP(D5975,Table_1[#All],2,0),"")</f>
        <v/>
      </c>
    </row>
    <row r="5976" spans="6:11" ht="15" customHeight="1" x14ac:dyDescent="0.3">
      <c r="F5976" t="str">
        <f t="shared" si="465"/>
        <v>_</v>
      </c>
      <c r="G5976">
        <f t="shared" si="466"/>
        <v>0</v>
      </c>
      <c r="H5976" s="40" t="e">
        <f t="shared" si="467"/>
        <v>#DIV/0!</v>
      </c>
      <c r="I5976">
        <f t="shared" si="468"/>
        <v>0</v>
      </c>
      <c r="J5976" s="40" t="e">
        <f t="shared" si="469"/>
        <v>#DIV/0!</v>
      </c>
      <c r="K5976" t="str">
        <f>+IFERROR(VLOOKUP(D5976,Table_1[#All],2,0),"")</f>
        <v/>
      </c>
    </row>
    <row r="5977" spans="6:11" ht="15" customHeight="1" x14ac:dyDescent="0.3">
      <c r="F5977" t="str">
        <f t="shared" si="465"/>
        <v>_</v>
      </c>
      <c r="G5977">
        <f t="shared" si="466"/>
        <v>0</v>
      </c>
      <c r="H5977" s="40" t="e">
        <f t="shared" si="467"/>
        <v>#DIV/0!</v>
      </c>
      <c r="I5977">
        <f t="shared" si="468"/>
        <v>0</v>
      </c>
      <c r="J5977" s="40" t="e">
        <f t="shared" si="469"/>
        <v>#DIV/0!</v>
      </c>
      <c r="K5977" t="str">
        <f>+IFERROR(VLOOKUP(D5977,Table_1[#All],2,0),"")</f>
        <v/>
      </c>
    </row>
    <row r="5978" spans="6:11" ht="15" customHeight="1" x14ac:dyDescent="0.3">
      <c r="F5978" t="str">
        <f t="shared" si="465"/>
        <v>_</v>
      </c>
      <c r="G5978">
        <f t="shared" si="466"/>
        <v>0</v>
      </c>
      <c r="H5978" s="40" t="e">
        <f t="shared" si="467"/>
        <v>#DIV/0!</v>
      </c>
      <c r="I5978">
        <f t="shared" si="468"/>
        <v>0</v>
      </c>
      <c r="J5978" s="40" t="e">
        <f t="shared" si="469"/>
        <v>#DIV/0!</v>
      </c>
      <c r="K5978" t="str">
        <f>+IFERROR(VLOOKUP(D5978,Table_1[#All],2,0),"")</f>
        <v/>
      </c>
    </row>
    <row r="5979" spans="6:11" ht="15" customHeight="1" x14ac:dyDescent="0.3">
      <c r="F5979" t="str">
        <f t="shared" si="465"/>
        <v>_</v>
      </c>
      <c r="G5979">
        <f t="shared" si="466"/>
        <v>0</v>
      </c>
      <c r="H5979" s="40" t="e">
        <f t="shared" si="467"/>
        <v>#DIV/0!</v>
      </c>
      <c r="I5979">
        <f t="shared" si="468"/>
        <v>0</v>
      </c>
      <c r="J5979" s="40" t="e">
        <f t="shared" si="469"/>
        <v>#DIV/0!</v>
      </c>
      <c r="K5979" t="str">
        <f>+IFERROR(VLOOKUP(D5979,Table_1[#All],2,0),"")</f>
        <v/>
      </c>
    </row>
    <row r="5980" spans="6:11" ht="15" customHeight="1" x14ac:dyDescent="0.3">
      <c r="F5980" t="str">
        <f t="shared" si="465"/>
        <v>_</v>
      </c>
      <c r="G5980">
        <f t="shared" si="466"/>
        <v>0</v>
      </c>
      <c r="H5980" s="40" t="e">
        <f t="shared" si="467"/>
        <v>#DIV/0!</v>
      </c>
      <c r="I5980">
        <f t="shared" si="468"/>
        <v>0</v>
      </c>
      <c r="J5980" s="40" t="e">
        <f t="shared" si="469"/>
        <v>#DIV/0!</v>
      </c>
      <c r="K5980" t="str">
        <f>+IFERROR(VLOOKUP(D5980,Table_1[#All],2,0),"")</f>
        <v/>
      </c>
    </row>
    <row r="5981" spans="6:11" ht="15" customHeight="1" x14ac:dyDescent="0.3">
      <c r="F5981" t="str">
        <f t="shared" si="465"/>
        <v>_</v>
      </c>
      <c r="G5981">
        <f t="shared" si="466"/>
        <v>0</v>
      </c>
      <c r="H5981" s="40" t="e">
        <f t="shared" si="467"/>
        <v>#DIV/0!</v>
      </c>
      <c r="I5981">
        <f t="shared" si="468"/>
        <v>0</v>
      </c>
      <c r="J5981" s="40" t="e">
        <f t="shared" si="469"/>
        <v>#DIV/0!</v>
      </c>
      <c r="K5981" t="str">
        <f>+IFERROR(VLOOKUP(D5981,Table_1[#All],2,0),"")</f>
        <v/>
      </c>
    </row>
    <row r="5982" spans="6:11" ht="15" customHeight="1" x14ac:dyDescent="0.3">
      <c r="F5982" t="str">
        <f t="shared" si="465"/>
        <v>_</v>
      </c>
      <c r="G5982">
        <f t="shared" si="466"/>
        <v>0</v>
      </c>
      <c r="H5982" s="40" t="e">
        <f t="shared" si="467"/>
        <v>#DIV/0!</v>
      </c>
      <c r="I5982">
        <f t="shared" si="468"/>
        <v>0</v>
      </c>
      <c r="J5982" s="40" t="e">
        <f t="shared" si="469"/>
        <v>#DIV/0!</v>
      </c>
      <c r="K5982" t="str">
        <f>+IFERROR(VLOOKUP(D5982,Table_1[#All],2,0),"")</f>
        <v/>
      </c>
    </row>
    <row r="5983" spans="6:11" ht="15" customHeight="1" x14ac:dyDescent="0.3">
      <c r="F5983" t="str">
        <f t="shared" si="465"/>
        <v>_</v>
      </c>
      <c r="G5983">
        <f t="shared" si="466"/>
        <v>0</v>
      </c>
      <c r="H5983" s="40" t="e">
        <f t="shared" si="467"/>
        <v>#DIV/0!</v>
      </c>
      <c r="I5983">
        <f t="shared" si="468"/>
        <v>0</v>
      </c>
      <c r="J5983" s="40" t="e">
        <f t="shared" si="469"/>
        <v>#DIV/0!</v>
      </c>
      <c r="K5983" t="str">
        <f>+IFERROR(VLOOKUP(D5983,Table_1[#All],2,0),"")</f>
        <v/>
      </c>
    </row>
    <row r="5984" spans="6:11" ht="15" customHeight="1" x14ac:dyDescent="0.3">
      <c r="F5984" t="str">
        <f t="shared" si="465"/>
        <v>_</v>
      </c>
      <c r="G5984">
        <f t="shared" si="466"/>
        <v>0</v>
      </c>
      <c r="H5984" s="40" t="e">
        <f t="shared" si="467"/>
        <v>#DIV/0!</v>
      </c>
      <c r="I5984">
        <f t="shared" si="468"/>
        <v>0</v>
      </c>
      <c r="J5984" s="40" t="e">
        <f t="shared" si="469"/>
        <v>#DIV/0!</v>
      </c>
      <c r="K5984" t="str">
        <f>+IFERROR(VLOOKUP(D5984,Table_1[#All],2,0),"")</f>
        <v/>
      </c>
    </row>
    <row r="5985" spans="6:11" ht="15" customHeight="1" x14ac:dyDescent="0.3">
      <c r="F5985" t="str">
        <f t="shared" si="465"/>
        <v>_</v>
      </c>
      <c r="G5985">
        <f t="shared" si="466"/>
        <v>0</v>
      </c>
      <c r="H5985" s="40" t="e">
        <f t="shared" si="467"/>
        <v>#DIV/0!</v>
      </c>
      <c r="I5985">
        <f t="shared" si="468"/>
        <v>0</v>
      </c>
      <c r="J5985" s="40" t="e">
        <f t="shared" si="469"/>
        <v>#DIV/0!</v>
      </c>
      <c r="K5985" t="str">
        <f>+IFERROR(VLOOKUP(D5985,Table_1[#All],2,0),"")</f>
        <v/>
      </c>
    </row>
    <row r="5986" spans="6:11" ht="15" customHeight="1" x14ac:dyDescent="0.3">
      <c r="F5986" t="str">
        <f t="shared" si="465"/>
        <v>_</v>
      </c>
      <c r="G5986">
        <f t="shared" si="466"/>
        <v>0</v>
      </c>
      <c r="H5986" s="40" t="e">
        <f t="shared" si="467"/>
        <v>#DIV/0!</v>
      </c>
      <c r="I5986">
        <f t="shared" si="468"/>
        <v>0</v>
      </c>
      <c r="J5986" s="40" t="e">
        <f t="shared" si="469"/>
        <v>#DIV/0!</v>
      </c>
      <c r="K5986" t="str">
        <f>+IFERROR(VLOOKUP(D5986,Table_1[#All],2,0),"")</f>
        <v/>
      </c>
    </row>
    <row r="5987" spans="6:11" ht="15" customHeight="1" x14ac:dyDescent="0.3">
      <c r="F5987" t="str">
        <f t="shared" si="465"/>
        <v>_</v>
      </c>
      <c r="G5987">
        <f t="shared" si="466"/>
        <v>0</v>
      </c>
      <c r="H5987" s="40" t="e">
        <f t="shared" si="467"/>
        <v>#DIV/0!</v>
      </c>
      <c r="I5987">
        <f t="shared" si="468"/>
        <v>0</v>
      </c>
      <c r="J5987" s="40" t="e">
        <f t="shared" si="469"/>
        <v>#DIV/0!</v>
      </c>
      <c r="K5987" t="str">
        <f>+IFERROR(VLOOKUP(D5987,Table_1[#All],2,0),"")</f>
        <v/>
      </c>
    </row>
    <row r="5988" spans="6:11" ht="15" customHeight="1" x14ac:dyDescent="0.3">
      <c r="F5988" t="str">
        <f t="shared" si="465"/>
        <v>_</v>
      </c>
      <c r="G5988">
        <f t="shared" si="466"/>
        <v>0</v>
      </c>
      <c r="H5988" s="40" t="e">
        <f t="shared" si="467"/>
        <v>#DIV/0!</v>
      </c>
      <c r="I5988">
        <f t="shared" si="468"/>
        <v>0</v>
      </c>
      <c r="J5988" s="40" t="e">
        <f t="shared" si="469"/>
        <v>#DIV/0!</v>
      </c>
      <c r="K5988" t="str">
        <f>+IFERROR(VLOOKUP(D5988,Table_1[#All],2,0),"")</f>
        <v/>
      </c>
    </row>
    <row r="5989" spans="6:11" ht="15" customHeight="1" x14ac:dyDescent="0.3">
      <c r="F5989" t="str">
        <f t="shared" si="465"/>
        <v>_</v>
      </c>
      <c r="G5989">
        <f t="shared" si="466"/>
        <v>0</v>
      </c>
      <c r="H5989" s="40" t="e">
        <f t="shared" si="467"/>
        <v>#DIV/0!</v>
      </c>
      <c r="I5989">
        <f t="shared" si="468"/>
        <v>0</v>
      </c>
      <c r="J5989" s="40" t="e">
        <f t="shared" si="469"/>
        <v>#DIV/0!</v>
      </c>
      <c r="K5989" t="str">
        <f>+IFERROR(VLOOKUP(D5989,Table_1[#All],2,0),"")</f>
        <v/>
      </c>
    </row>
    <row r="5990" spans="6:11" ht="15" customHeight="1" x14ac:dyDescent="0.3">
      <c r="F5990" t="str">
        <f t="shared" si="465"/>
        <v>_</v>
      </c>
      <c r="G5990">
        <f t="shared" si="466"/>
        <v>0</v>
      </c>
      <c r="H5990" s="40" t="e">
        <f t="shared" si="467"/>
        <v>#DIV/0!</v>
      </c>
      <c r="I5990">
        <f t="shared" si="468"/>
        <v>0</v>
      </c>
      <c r="J5990" s="40" t="e">
        <f t="shared" si="469"/>
        <v>#DIV/0!</v>
      </c>
      <c r="K5990" t="str">
        <f>+IFERROR(VLOOKUP(D5990,Table_1[#All],2,0),"")</f>
        <v/>
      </c>
    </row>
    <row r="5991" spans="6:11" ht="15" customHeight="1" x14ac:dyDescent="0.3">
      <c r="F5991" t="str">
        <f t="shared" si="465"/>
        <v>_</v>
      </c>
      <c r="G5991">
        <f t="shared" si="466"/>
        <v>0</v>
      </c>
      <c r="H5991" s="40" t="e">
        <f t="shared" si="467"/>
        <v>#DIV/0!</v>
      </c>
      <c r="I5991">
        <f t="shared" si="468"/>
        <v>0</v>
      </c>
      <c r="J5991" s="40" t="e">
        <f t="shared" si="469"/>
        <v>#DIV/0!</v>
      </c>
      <c r="K5991" t="str">
        <f>+IFERROR(VLOOKUP(D5991,Table_1[#All],2,0),"")</f>
        <v/>
      </c>
    </row>
    <row r="5992" spans="6:11" ht="15" customHeight="1" x14ac:dyDescent="0.3">
      <c r="F5992" t="str">
        <f t="shared" si="465"/>
        <v>_</v>
      </c>
      <c r="G5992">
        <f t="shared" si="466"/>
        <v>0</v>
      </c>
      <c r="H5992" s="40" t="e">
        <f t="shared" si="467"/>
        <v>#DIV/0!</v>
      </c>
      <c r="I5992">
        <f t="shared" si="468"/>
        <v>0</v>
      </c>
      <c r="J5992" s="40" t="e">
        <f t="shared" si="469"/>
        <v>#DIV/0!</v>
      </c>
      <c r="K5992" t="str">
        <f>+IFERROR(VLOOKUP(D5992,Table_1[#All],2,0),"")</f>
        <v/>
      </c>
    </row>
    <row r="5993" spans="6:11" ht="15" customHeight="1" x14ac:dyDescent="0.3">
      <c r="F5993" t="str">
        <f t="shared" si="465"/>
        <v>_</v>
      </c>
      <c r="G5993">
        <f t="shared" si="466"/>
        <v>0</v>
      </c>
      <c r="H5993" s="40" t="e">
        <f t="shared" si="467"/>
        <v>#DIV/0!</v>
      </c>
      <c r="I5993">
        <f t="shared" si="468"/>
        <v>0</v>
      </c>
      <c r="J5993" s="40" t="e">
        <f t="shared" si="469"/>
        <v>#DIV/0!</v>
      </c>
      <c r="K5993" t="str">
        <f>+IFERROR(VLOOKUP(D5993,Table_1[#All],2,0),"")</f>
        <v/>
      </c>
    </row>
    <row r="5994" spans="6:11" ht="15" customHeight="1" x14ac:dyDescent="0.3">
      <c r="F5994" t="str">
        <f t="shared" si="465"/>
        <v>_</v>
      </c>
      <c r="G5994">
        <f t="shared" si="466"/>
        <v>0</v>
      </c>
      <c r="H5994" s="40" t="e">
        <f t="shared" si="467"/>
        <v>#DIV/0!</v>
      </c>
      <c r="I5994">
        <f t="shared" si="468"/>
        <v>0</v>
      </c>
      <c r="J5994" s="40" t="e">
        <f t="shared" si="469"/>
        <v>#DIV/0!</v>
      </c>
      <c r="K5994" t="str">
        <f>+IFERROR(VLOOKUP(D5994,Table_1[#All],2,0),"")</f>
        <v/>
      </c>
    </row>
    <row r="5995" spans="6:11" ht="15" customHeight="1" x14ac:dyDescent="0.3">
      <c r="F5995" t="str">
        <f t="shared" si="465"/>
        <v>_</v>
      </c>
      <c r="G5995">
        <f t="shared" si="466"/>
        <v>0</v>
      </c>
      <c r="H5995" s="40" t="e">
        <f t="shared" si="467"/>
        <v>#DIV/0!</v>
      </c>
      <c r="I5995">
        <f t="shared" si="468"/>
        <v>0</v>
      </c>
      <c r="J5995" s="40" t="e">
        <f t="shared" si="469"/>
        <v>#DIV/0!</v>
      </c>
      <c r="K5995" t="str">
        <f>+IFERROR(VLOOKUP(D5995,Table_1[#All],2,0),"")</f>
        <v/>
      </c>
    </row>
    <row r="5996" spans="6:11" ht="15" customHeight="1" x14ac:dyDescent="0.3">
      <c r="F5996" t="str">
        <f t="shared" si="465"/>
        <v>_</v>
      </c>
      <c r="G5996">
        <f t="shared" si="466"/>
        <v>0</v>
      </c>
      <c r="H5996" s="40" t="e">
        <f t="shared" si="467"/>
        <v>#DIV/0!</v>
      </c>
      <c r="I5996">
        <f t="shared" si="468"/>
        <v>0</v>
      </c>
      <c r="J5996" s="40" t="e">
        <f t="shared" si="469"/>
        <v>#DIV/0!</v>
      </c>
      <c r="K5996" t="str">
        <f>+IFERROR(VLOOKUP(D5996,Table_1[#All],2,0),"")</f>
        <v/>
      </c>
    </row>
    <row r="5997" spans="6:11" ht="15" customHeight="1" x14ac:dyDescent="0.3">
      <c r="F5997" t="str">
        <f t="shared" si="465"/>
        <v>_</v>
      </c>
      <c r="G5997">
        <f t="shared" si="466"/>
        <v>0</v>
      </c>
      <c r="H5997" s="40" t="e">
        <f t="shared" si="467"/>
        <v>#DIV/0!</v>
      </c>
      <c r="I5997">
        <f t="shared" si="468"/>
        <v>0</v>
      </c>
      <c r="J5997" s="40" t="e">
        <f t="shared" si="469"/>
        <v>#DIV/0!</v>
      </c>
      <c r="K5997" t="str">
        <f>+IFERROR(VLOOKUP(D5997,Table_1[#All],2,0),"")</f>
        <v/>
      </c>
    </row>
    <row r="5998" spans="6:11" ht="15" customHeight="1" x14ac:dyDescent="0.3">
      <c r="F5998" t="str">
        <f t="shared" si="465"/>
        <v>_</v>
      </c>
      <c r="G5998">
        <f t="shared" si="466"/>
        <v>0</v>
      </c>
      <c r="H5998" s="40" t="e">
        <f t="shared" si="467"/>
        <v>#DIV/0!</v>
      </c>
      <c r="I5998">
        <f t="shared" si="468"/>
        <v>0</v>
      </c>
      <c r="J5998" s="40" t="e">
        <f t="shared" si="469"/>
        <v>#DIV/0!</v>
      </c>
      <c r="K5998" t="str">
        <f>+IFERROR(VLOOKUP(D5998,Table_1[#All],2,0),"")</f>
        <v/>
      </c>
    </row>
    <row r="5999" spans="6:11" ht="15" customHeight="1" x14ac:dyDescent="0.3">
      <c r="F5999" t="str">
        <f t="shared" si="465"/>
        <v>_</v>
      </c>
      <c r="G5999">
        <f t="shared" si="466"/>
        <v>0</v>
      </c>
      <c r="H5999" s="40" t="e">
        <f t="shared" si="467"/>
        <v>#DIV/0!</v>
      </c>
      <c r="I5999">
        <f t="shared" si="468"/>
        <v>0</v>
      </c>
      <c r="J5999" s="40" t="e">
        <f t="shared" si="469"/>
        <v>#DIV/0!</v>
      </c>
      <c r="K5999" t="str">
        <f>+IFERROR(VLOOKUP(D5999,Table_1[#All],2,0),"")</f>
        <v/>
      </c>
    </row>
    <row r="6000" spans="6:11" ht="15" customHeight="1" x14ac:dyDescent="0.3">
      <c r="F6000" t="str">
        <f t="shared" si="465"/>
        <v>_</v>
      </c>
      <c r="G6000">
        <f t="shared" si="466"/>
        <v>0</v>
      </c>
      <c r="H6000" s="40" t="e">
        <f t="shared" si="467"/>
        <v>#DIV/0!</v>
      </c>
      <c r="I6000">
        <f t="shared" si="468"/>
        <v>0</v>
      </c>
      <c r="J6000" s="40" t="e">
        <f t="shared" si="469"/>
        <v>#DIV/0!</v>
      </c>
      <c r="K6000" t="str">
        <f>+IFERROR(VLOOKUP(D6000,Table_1[#All],2,0),"")</f>
        <v/>
      </c>
    </row>
    <row r="6001" spans="6:11" ht="15" customHeight="1" x14ac:dyDescent="0.3">
      <c r="F6001" t="str">
        <f t="shared" si="465"/>
        <v>_</v>
      </c>
      <c r="G6001">
        <f t="shared" si="466"/>
        <v>0</v>
      </c>
      <c r="H6001" s="40" t="e">
        <f t="shared" si="467"/>
        <v>#DIV/0!</v>
      </c>
      <c r="I6001">
        <f t="shared" si="468"/>
        <v>0</v>
      </c>
      <c r="J6001" s="40" t="e">
        <f t="shared" si="469"/>
        <v>#DIV/0!</v>
      </c>
      <c r="K6001" t="str">
        <f>+IFERROR(VLOOKUP(D6001,Table_1[#All],2,0),"")</f>
        <v/>
      </c>
    </row>
    <row r="6002" spans="6:11" ht="15" customHeight="1" x14ac:dyDescent="0.3">
      <c r="F6002" t="str">
        <f t="shared" si="465"/>
        <v>_</v>
      </c>
      <c r="G6002">
        <f t="shared" si="466"/>
        <v>0</v>
      </c>
      <c r="H6002" s="40" t="e">
        <f t="shared" si="467"/>
        <v>#DIV/0!</v>
      </c>
      <c r="I6002">
        <f t="shared" si="468"/>
        <v>0</v>
      </c>
      <c r="J6002" s="40" t="e">
        <f t="shared" si="469"/>
        <v>#DIV/0!</v>
      </c>
      <c r="K6002" t="str">
        <f>+IFERROR(VLOOKUP(D6002,Table_1[#All],2,0),"")</f>
        <v/>
      </c>
    </row>
    <row r="6003" spans="6:11" ht="15" customHeight="1" x14ac:dyDescent="0.3">
      <c r="F6003" t="str">
        <f t="shared" si="465"/>
        <v>_</v>
      </c>
      <c r="G6003">
        <f t="shared" si="466"/>
        <v>0</v>
      </c>
      <c r="H6003" s="40" t="e">
        <f t="shared" si="467"/>
        <v>#DIV/0!</v>
      </c>
      <c r="I6003">
        <f t="shared" si="468"/>
        <v>0</v>
      </c>
      <c r="J6003" s="40" t="e">
        <f t="shared" si="469"/>
        <v>#DIV/0!</v>
      </c>
      <c r="K6003" t="str">
        <f>+IFERROR(VLOOKUP(D6003,Table_1[#All],2,0),"")</f>
        <v/>
      </c>
    </row>
    <row r="6004" spans="6:11" ht="15" customHeight="1" x14ac:dyDescent="0.3">
      <c r="F6004" t="str">
        <f t="shared" si="465"/>
        <v>_</v>
      </c>
      <c r="G6004">
        <f t="shared" si="466"/>
        <v>0</v>
      </c>
      <c r="H6004" s="40" t="e">
        <f t="shared" si="467"/>
        <v>#DIV/0!</v>
      </c>
      <c r="I6004">
        <f t="shared" si="468"/>
        <v>0</v>
      </c>
      <c r="J6004" s="40" t="e">
        <f t="shared" si="469"/>
        <v>#DIV/0!</v>
      </c>
      <c r="K6004" t="str">
        <f>+IFERROR(VLOOKUP(D6004,Table_1[#All],2,0),"")</f>
        <v/>
      </c>
    </row>
    <row r="6005" spans="6:11" ht="15" customHeight="1" x14ac:dyDescent="0.3">
      <c r="F6005" t="str">
        <f t="shared" si="465"/>
        <v>_</v>
      </c>
      <c r="G6005">
        <f t="shared" si="466"/>
        <v>0</v>
      </c>
      <c r="H6005" s="40" t="e">
        <f t="shared" si="467"/>
        <v>#DIV/0!</v>
      </c>
      <c r="I6005">
        <f t="shared" si="468"/>
        <v>0</v>
      </c>
      <c r="J6005" s="40" t="e">
        <f t="shared" si="469"/>
        <v>#DIV/0!</v>
      </c>
      <c r="K6005" t="str">
        <f>+IFERROR(VLOOKUP(D6005,Table_1[#All],2,0),"")</f>
        <v/>
      </c>
    </row>
    <row r="6006" spans="6:11" ht="15" customHeight="1" x14ac:dyDescent="0.3">
      <c r="F6006" t="str">
        <f t="shared" si="465"/>
        <v>_</v>
      </c>
      <c r="G6006">
        <f t="shared" si="466"/>
        <v>0</v>
      </c>
      <c r="H6006" s="40" t="e">
        <f t="shared" si="467"/>
        <v>#DIV/0!</v>
      </c>
      <c r="I6006">
        <f t="shared" si="468"/>
        <v>0</v>
      </c>
      <c r="J6006" s="40" t="e">
        <f t="shared" si="469"/>
        <v>#DIV/0!</v>
      </c>
      <c r="K6006" t="str">
        <f>+IFERROR(VLOOKUP(D6006,Table_1[#All],2,0),"")</f>
        <v/>
      </c>
    </row>
    <row r="6007" spans="6:11" ht="15" customHeight="1" x14ac:dyDescent="0.3">
      <c r="F6007" t="str">
        <f t="shared" si="465"/>
        <v>_</v>
      </c>
      <c r="G6007">
        <f t="shared" si="466"/>
        <v>0</v>
      </c>
      <c r="H6007" s="40" t="e">
        <f t="shared" si="467"/>
        <v>#DIV/0!</v>
      </c>
      <c r="I6007">
        <f t="shared" si="468"/>
        <v>0</v>
      </c>
      <c r="J6007" s="40" t="e">
        <f t="shared" si="469"/>
        <v>#DIV/0!</v>
      </c>
      <c r="K6007" t="str">
        <f>+IFERROR(VLOOKUP(D6007,Table_1[#All],2,0),"")</f>
        <v/>
      </c>
    </row>
    <row r="6008" spans="6:11" ht="15" customHeight="1" x14ac:dyDescent="0.3">
      <c r="F6008" t="str">
        <f t="shared" si="465"/>
        <v>_</v>
      </c>
      <c r="G6008">
        <f t="shared" si="466"/>
        <v>0</v>
      </c>
      <c r="H6008" s="40" t="e">
        <f t="shared" si="467"/>
        <v>#DIV/0!</v>
      </c>
      <c r="I6008">
        <f t="shared" si="468"/>
        <v>0</v>
      </c>
      <c r="J6008" s="40" t="e">
        <f t="shared" si="469"/>
        <v>#DIV/0!</v>
      </c>
      <c r="K6008" t="str">
        <f>+IFERROR(VLOOKUP(D6008,Table_1[#All],2,0),"")</f>
        <v/>
      </c>
    </row>
    <row r="6009" spans="6:11" ht="15" customHeight="1" x14ac:dyDescent="0.3">
      <c r="F6009" t="str">
        <f t="shared" si="465"/>
        <v>_</v>
      </c>
      <c r="G6009">
        <f t="shared" si="466"/>
        <v>0</v>
      </c>
      <c r="H6009" s="40" t="e">
        <f t="shared" si="467"/>
        <v>#DIV/0!</v>
      </c>
      <c r="I6009">
        <f t="shared" si="468"/>
        <v>0</v>
      </c>
      <c r="J6009" s="40" t="e">
        <f t="shared" si="469"/>
        <v>#DIV/0!</v>
      </c>
      <c r="K6009" t="str">
        <f>+IFERROR(VLOOKUP(D6009,Table_1[#All],2,0),"")</f>
        <v/>
      </c>
    </row>
    <row r="6010" spans="6:11" ht="15" customHeight="1" x14ac:dyDescent="0.3">
      <c r="F6010" t="str">
        <f t="shared" si="465"/>
        <v>_</v>
      </c>
      <c r="G6010">
        <f t="shared" si="466"/>
        <v>0</v>
      </c>
      <c r="H6010" s="40" t="e">
        <f t="shared" si="467"/>
        <v>#DIV/0!</v>
      </c>
      <c r="I6010">
        <f t="shared" si="468"/>
        <v>0</v>
      </c>
      <c r="J6010" s="40" t="e">
        <f t="shared" si="469"/>
        <v>#DIV/0!</v>
      </c>
      <c r="K6010" t="str">
        <f>+IFERROR(VLOOKUP(D6010,Table_1[#All],2,0),"")</f>
        <v/>
      </c>
    </row>
    <row r="6011" spans="6:11" ht="15" customHeight="1" x14ac:dyDescent="0.3">
      <c r="F6011" t="str">
        <f t="shared" si="465"/>
        <v>_</v>
      </c>
      <c r="G6011">
        <f t="shared" si="466"/>
        <v>0</v>
      </c>
      <c r="H6011" s="40" t="e">
        <f t="shared" si="467"/>
        <v>#DIV/0!</v>
      </c>
      <c r="I6011">
        <f t="shared" si="468"/>
        <v>0</v>
      </c>
      <c r="J6011" s="40" t="e">
        <f t="shared" si="469"/>
        <v>#DIV/0!</v>
      </c>
      <c r="K6011" t="str">
        <f>+IFERROR(VLOOKUP(D6011,Table_1[#All],2,0),"")</f>
        <v/>
      </c>
    </row>
    <row r="6012" spans="6:11" ht="15" customHeight="1" x14ac:dyDescent="0.3">
      <c r="F6012" t="str">
        <f t="shared" si="465"/>
        <v>_</v>
      </c>
      <c r="G6012">
        <f t="shared" si="466"/>
        <v>0</v>
      </c>
      <c r="H6012" s="40" t="e">
        <f t="shared" si="467"/>
        <v>#DIV/0!</v>
      </c>
      <c r="I6012">
        <f t="shared" si="468"/>
        <v>0</v>
      </c>
      <c r="J6012" s="40" t="e">
        <f t="shared" si="469"/>
        <v>#DIV/0!</v>
      </c>
      <c r="K6012" t="str">
        <f>+IFERROR(VLOOKUP(D6012,Table_1[#All],2,0),"")</f>
        <v/>
      </c>
    </row>
    <row r="6013" spans="6:11" ht="15" customHeight="1" x14ac:dyDescent="0.3">
      <c r="F6013" t="str">
        <f t="shared" si="465"/>
        <v>_</v>
      </c>
      <c r="G6013">
        <f t="shared" si="466"/>
        <v>0</v>
      </c>
      <c r="H6013" s="40" t="e">
        <f t="shared" si="467"/>
        <v>#DIV/0!</v>
      </c>
      <c r="I6013">
        <f t="shared" si="468"/>
        <v>0</v>
      </c>
      <c r="J6013" s="40" t="e">
        <f t="shared" si="469"/>
        <v>#DIV/0!</v>
      </c>
      <c r="K6013" t="str">
        <f>+IFERROR(VLOOKUP(D6013,Table_1[#All],2,0),"")</f>
        <v/>
      </c>
    </row>
    <row r="6014" spans="6:11" ht="15" customHeight="1" x14ac:dyDescent="0.3">
      <c r="F6014" t="str">
        <f t="shared" si="465"/>
        <v>_</v>
      </c>
      <c r="G6014">
        <f t="shared" si="466"/>
        <v>0</v>
      </c>
      <c r="H6014" s="40" t="e">
        <f t="shared" si="467"/>
        <v>#DIV/0!</v>
      </c>
      <c r="I6014">
        <f t="shared" si="468"/>
        <v>0</v>
      </c>
      <c r="J6014" s="40" t="e">
        <f t="shared" si="469"/>
        <v>#DIV/0!</v>
      </c>
      <c r="K6014" t="str">
        <f>+IFERROR(VLOOKUP(D6014,Table_1[#All],2,0),"")</f>
        <v/>
      </c>
    </row>
    <row r="6015" spans="6:11" ht="15" customHeight="1" x14ac:dyDescent="0.3">
      <c r="F6015" t="str">
        <f t="shared" si="465"/>
        <v>_</v>
      </c>
      <c r="G6015">
        <f t="shared" si="466"/>
        <v>0</v>
      </c>
      <c r="H6015" s="40" t="e">
        <f t="shared" si="467"/>
        <v>#DIV/0!</v>
      </c>
      <c r="I6015">
        <f t="shared" si="468"/>
        <v>0</v>
      </c>
      <c r="J6015" s="40" t="e">
        <f t="shared" si="469"/>
        <v>#DIV/0!</v>
      </c>
      <c r="K6015" t="str">
        <f>+IFERROR(VLOOKUP(D6015,Table_1[#All],2,0),"")</f>
        <v/>
      </c>
    </row>
    <row r="6016" spans="6:11" ht="15" customHeight="1" x14ac:dyDescent="0.3">
      <c r="F6016" t="str">
        <f t="shared" si="465"/>
        <v>_</v>
      </c>
      <c r="G6016">
        <f t="shared" si="466"/>
        <v>0</v>
      </c>
      <c r="H6016" s="40" t="e">
        <f t="shared" si="467"/>
        <v>#DIV/0!</v>
      </c>
      <c r="I6016">
        <f t="shared" si="468"/>
        <v>0</v>
      </c>
      <c r="J6016" s="40" t="e">
        <f t="shared" si="469"/>
        <v>#DIV/0!</v>
      </c>
      <c r="K6016" t="str">
        <f>+IFERROR(VLOOKUP(D6016,Table_1[#All],2,0),"")</f>
        <v/>
      </c>
    </row>
    <row r="6017" spans="6:11" ht="15" customHeight="1" x14ac:dyDescent="0.3">
      <c r="F6017" t="str">
        <f t="shared" si="465"/>
        <v>_</v>
      </c>
      <c r="G6017">
        <f t="shared" si="466"/>
        <v>0</v>
      </c>
      <c r="H6017" s="40" t="e">
        <f t="shared" si="467"/>
        <v>#DIV/0!</v>
      </c>
      <c r="I6017">
        <f t="shared" si="468"/>
        <v>0</v>
      </c>
      <c r="J6017" s="40" t="e">
        <f t="shared" si="469"/>
        <v>#DIV/0!</v>
      </c>
      <c r="K6017" t="str">
        <f>+IFERROR(VLOOKUP(D6017,Table_1[#All],2,0),"")</f>
        <v/>
      </c>
    </row>
    <row r="6018" spans="6:11" ht="15" customHeight="1" x14ac:dyDescent="0.3">
      <c r="F6018" t="str">
        <f t="shared" si="465"/>
        <v>_</v>
      </c>
      <c r="G6018">
        <f t="shared" si="466"/>
        <v>0</v>
      </c>
      <c r="H6018" s="40" t="e">
        <f t="shared" si="467"/>
        <v>#DIV/0!</v>
      </c>
      <c r="I6018">
        <f t="shared" si="468"/>
        <v>0</v>
      </c>
      <c r="J6018" s="40" t="e">
        <f t="shared" si="469"/>
        <v>#DIV/0!</v>
      </c>
      <c r="K6018" t="str">
        <f>+IFERROR(VLOOKUP(D6018,Table_1[#All],2,0),"")</f>
        <v/>
      </c>
    </row>
    <row r="6019" spans="6:11" ht="15" customHeight="1" x14ac:dyDescent="0.3">
      <c r="F6019" t="str">
        <f t="shared" ref="F6019:F6082" si="470">+CONCATENATE(A6019,"_",B6019)</f>
        <v>_</v>
      </c>
      <c r="G6019">
        <f t="shared" ref="G6019:G6082" si="471">+SUMIFS($E$2:$E$1048576,$D$2:$D$1048576,"00. VENDES",$F$2:$F$1048576,F6019)</f>
        <v>0</v>
      </c>
      <c r="H6019" s="40" t="e">
        <f t="shared" ref="H6019:H6082" si="472">+E6019/G6019</f>
        <v>#DIV/0!</v>
      </c>
      <c r="I6019">
        <f t="shared" ref="I6019:I6082" si="473">+SUMIFS($E$2:$E$9999,$D$2:$D$9999,"00. VENDES",$B$2:$B$9999,B6019)</f>
        <v>0</v>
      </c>
      <c r="J6019" s="40" t="e">
        <f t="shared" ref="J6019:J6082" si="474">+E6019/I6019</f>
        <v>#DIV/0!</v>
      </c>
      <c r="K6019" t="str">
        <f>+IFERROR(VLOOKUP(D6019,Table_1[#All],2,0),"")</f>
        <v/>
      </c>
    </row>
    <row r="6020" spans="6:11" ht="15" customHeight="1" x14ac:dyDescent="0.3">
      <c r="F6020" t="str">
        <f t="shared" si="470"/>
        <v>_</v>
      </c>
      <c r="G6020">
        <f t="shared" si="471"/>
        <v>0</v>
      </c>
      <c r="H6020" s="40" t="e">
        <f t="shared" si="472"/>
        <v>#DIV/0!</v>
      </c>
      <c r="I6020">
        <f t="shared" si="473"/>
        <v>0</v>
      </c>
      <c r="J6020" s="40" t="e">
        <f t="shared" si="474"/>
        <v>#DIV/0!</v>
      </c>
      <c r="K6020" t="str">
        <f>+IFERROR(VLOOKUP(D6020,Table_1[#All],2,0),"")</f>
        <v/>
      </c>
    </row>
    <row r="6021" spans="6:11" ht="15" customHeight="1" x14ac:dyDescent="0.3">
      <c r="F6021" t="str">
        <f t="shared" si="470"/>
        <v>_</v>
      </c>
      <c r="G6021">
        <f t="shared" si="471"/>
        <v>0</v>
      </c>
      <c r="H6021" s="40" t="e">
        <f t="shared" si="472"/>
        <v>#DIV/0!</v>
      </c>
      <c r="I6021">
        <f t="shared" si="473"/>
        <v>0</v>
      </c>
      <c r="J6021" s="40" t="e">
        <f t="shared" si="474"/>
        <v>#DIV/0!</v>
      </c>
      <c r="K6021" t="str">
        <f>+IFERROR(VLOOKUP(D6021,Table_1[#All],2,0),"")</f>
        <v/>
      </c>
    </row>
    <row r="6022" spans="6:11" ht="15" customHeight="1" x14ac:dyDescent="0.3">
      <c r="F6022" t="str">
        <f t="shared" si="470"/>
        <v>_</v>
      </c>
      <c r="G6022">
        <f t="shared" si="471"/>
        <v>0</v>
      </c>
      <c r="H6022" s="40" t="e">
        <f t="shared" si="472"/>
        <v>#DIV/0!</v>
      </c>
      <c r="I6022">
        <f t="shared" si="473"/>
        <v>0</v>
      </c>
      <c r="J6022" s="40" t="e">
        <f t="shared" si="474"/>
        <v>#DIV/0!</v>
      </c>
      <c r="K6022" t="str">
        <f>+IFERROR(VLOOKUP(D6022,Table_1[#All],2,0),"")</f>
        <v/>
      </c>
    </row>
    <row r="6023" spans="6:11" ht="15" customHeight="1" x14ac:dyDescent="0.3">
      <c r="F6023" t="str">
        <f t="shared" si="470"/>
        <v>_</v>
      </c>
      <c r="G6023">
        <f t="shared" si="471"/>
        <v>0</v>
      </c>
      <c r="H6023" s="40" t="e">
        <f t="shared" si="472"/>
        <v>#DIV/0!</v>
      </c>
      <c r="I6023">
        <f t="shared" si="473"/>
        <v>0</v>
      </c>
      <c r="J6023" s="40" t="e">
        <f t="shared" si="474"/>
        <v>#DIV/0!</v>
      </c>
      <c r="K6023" t="str">
        <f>+IFERROR(VLOOKUP(D6023,Table_1[#All],2,0),"")</f>
        <v/>
      </c>
    </row>
    <row r="6024" spans="6:11" ht="15" customHeight="1" x14ac:dyDescent="0.3">
      <c r="F6024" t="str">
        <f t="shared" si="470"/>
        <v>_</v>
      </c>
      <c r="G6024">
        <f t="shared" si="471"/>
        <v>0</v>
      </c>
      <c r="H6024" s="40" t="e">
        <f t="shared" si="472"/>
        <v>#DIV/0!</v>
      </c>
      <c r="I6024">
        <f t="shared" si="473"/>
        <v>0</v>
      </c>
      <c r="J6024" s="40" t="e">
        <f t="shared" si="474"/>
        <v>#DIV/0!</v>
      </c>
      <c r="K6024" t="str">
        <f>+IFERROR(VLOOKUP(D6024,Table_1[#All],2,0),"")</f>
        <v/>
      </c>
    </row>
    <row r="6025" spans="6:11" ht="15" customHeight="1" x14ac:dyDescent="0.3">
      <c r="F6025" t="str">
        <f t="shared" si="470"/>
        <v>_</v>
      </c>
      <c r="G6025">
        <f t="shared" si="471"/>
        <v>0</v>
      </c>
      <c r="H6025" s="40" t="e">
        <f t="shared" si="472"/>
        <v>#DIV/0!</v>
      </c>
      <c r="I6025">
        <f t="shared" si="473"/>
        <v>0</v>
      </c>
      <c r="J6025" s="40" t="e">
        <f t="shared" si="474"/>
        <v>#DIV/0!</v>
      </c>
      <c r="K6025" t="str">
        <f>+IFERROR(VLOOKUP(D6025,Table_1[#All],2,0),"")</f>
        <v/>
      </c>
    </row>
    <row r="6026" spans="6:11" ht="15" customHeight="1" x14ac:dyDescent="0.3">
      <c r="F6026" t="str">
        <f t="shared" si="470"/>
        <v>_</v>
      </c>
      <c r="G6026">
        <f t="shared" si="471"/>
        <v>0</v>
      </c>
      <c r="H6026" s="40" t="e">
        <f t="shared" si="472"/>
        <v>#DIV/0!</v>
      </c>
      <c r="I6026">
        <f t="shared" si="473"/>
        <v>0</v>
      </c>
      <c r="J6026" s="40" t="e">
        <f t="shared" si="474"/>
        <v>#DIV/0!</v>
      </c>
      <c r="K6026" t="str">
        <f>+IFERROR(VLOOKUP(D6026,Table_1[#All],2,0),"")</f>
        <v/>
      </c>
    </row>
    <row r="6027" spans="6:11" ht="15" customHeight="1" x14ac:dyDescent="0.3">
      <c r="F6027" t="str">
        <f t="shared" si="470"/>
        <v>_</v>
      </c>
      <c r="G6027">
        <f t="shared" si="471"/>
        <v>0</v>
      </c>
      <c r="H6027" s="40" t="e">
        <f t="shared" si="472"/>
        <v>#DIV/0!</v>
      </c>
      <c r="I6027">
        <f t="shared" si="473"/>
        <v>0</v>
      </c>
      <c r="J6027" s="40" t="e">
        <f t="shared" si="474"/>
        <v>#DIV/0!</v>
      </c>
      <c r="K6027" t="str">
        <f>+IFERROR(VLOOKUP(D6027,Table_1[#All],2,0),"")</f>
        <v/>
      </c>
    </row>
    <row r="6028" spans="6:11" ht="15" customHeight="1" x14ac:dyDescent="0.3">
      <c r="F6028" t="str">
        <f t="shared" si="470"/>
        <v>_</v>
      </c>
      <c r="G6028">
        <f t="shared" si="471"/>
        <v>0</v>
      </c>
      <c r="H6028" s="40" t="e">
        <f t="shared" si="472"/>
        <v>#DIV/0!</v>
      </c>
      <c r="I6028">
        <f t="shared" si="473"/>
        <v>0</v>
      </c>
      <c r="J6028" s="40" t="e">
        <f t="shared" si="474"/>
        <v>#DIV/0!</v>
      </c>
      <c r="K6028" t="str">
        <f>+IFERROR(VLOOKUP(D6028,Table_1[#All],2,0),"")</f>
        <v/>
      </c>
    </row>
    <row r="6029" spans="6:11" ht="15" customHeight="1" x14ac:dyDescent="0.3">
      <c r="F6029" t="str">
        <f t="shared" si="470"/>
        <v>_</v>
      </c>
      <c r="G6029">
        <f t="shared" si="471"/>
        <v>0</v>
      </c>
      <c r="H6029" s="40" t="e">
        <f t="shared" si="472"/>
        <v>#DIV/0!</v>
      </c>
      <c r="I6029">
        <f t="shared" si="473"/>
        <v>0</v>
      </c>
      <c r="J6029" s="40" t="e">
        <f t="shared" si="474"/>
        <v>#DIV/0!</v>
      </c>
      <c r="K6029" t="str">
        <f>+IFERROR(VLOOKUP(D6029,Table_1[#All],2,0),"")</f>
        <v/>
      </c>
    </row>
    <row r="6030" spans="6:11" ht="15" customHeight="1" x14ac:dyDescent="0.3">
      <c r="F6030" t="str">
        <f t="shared" si="470"/>
        <v>_</v>
      </c>
      <c r="G6030">
        <f t="shared" si="471"/>
        <v>0</v>
      </c>
      <c r="H6030" s="40" t="e">
        <f t="shared" si="472"/>
        <v>#DIV/0!</v>
      </c>
      <c r="I6030">
        <f t="shared" si="473"/>
        <v>0</v>
      </c>
      <c r="J6030" s="40" t="e">
        <f t="shared" si="474"/>
        <v>#DIV/0!</v>
      </c>
      <c r="K6030" t="str">
        <f>+IFERROR(VLOOKUP(D6030,Table_1[#All],2,0),"")</f>
        <v/>
      </c>
    </row>
    <row r="6031" spans="6:11" ht="15" customHeight="1" x14ac:dyDescent="0.3">
      <c r="F6031" t="str">
        <f t="shared" si="470"/>
        <v>_</v>
      </c>
      <c r="G6031">
        <f t="shared" si="471"/>
        <v>0</v>
      </c>
      <c r="H6031" s="40" t="e">
        <f t="shared" si="472"/>
        <v>#DIV/0!</v>
      </c>
      <c r="I6031">
        <f t="shared" si="473"/>
        <v>0</v>
      </c>
      <c r="J6031" s="40" t="e">
        <f t="shared" si="474"/>
        <v>#DIV/0!</v>
      </c>
      <c r="K6031" t="str">
        <f>+IFERROR(VLOOKUP(D6031,Table_1[#All],2,0),"")</f>
        <v/>
      </c>
    </row>
    <row r="6032" spans="6:11" ht="15" customHeight="1" x14ac:dyDescent="0.3">
      <c r="F6032" t="str">
        <f t="shared" si="470"/>
        <v>_</v>
      </c>
      <c r="G6032">
        <f t="shared" si="471"/>
        <v>0</v>
      </c>
      <c r="H6032" s="40" t="e">
        <f t="shared" si="472"/>
        <v>#DIV/0!</v>
      </c>
      <c r="I6032">
        <f t="shared" si="473"/>
        <v>0</v>
      </c>
      <c r="J6032" s="40" t="e">
        <f t="shared" si="474"/>
        <v>#DIV/0!</v>
      </c>
      <c r="K6032" t="str">
        <f>+IFERROR(VLOOKUP(D6032,Table_1[#All],2,0),"")</f>
        <v/>
      </c>
    </row>
    <row r="6033" spans="6:11" ht="15" customHeight="1" x14ac:dyDescent="0.3">
      <c r="F6033" t="str">
        <f t="shared" si="470"/>
        <v>_</v>
      </c>
      <c r="G6033">
        <f t="shared" si="471"/>
        <v>0</v>
      </c>
      <c r="H6033" s="40" t="e">
        <f t="shared" si="472"/>
        <v>#DIV/0!</v>
      </c>
      <c r="I6033">
        <f t="shared" si="473"/>
        <v>0</v>
      </c>
      <c r="J6033" s="40" t="e">
        <f t="shared" si="474"/>
        <v>#DIV/0!</v>
      </c>
      <c r="K6033" t="str">
        <f>+IFERROR(VLOOKUP(D6033,Table_1[#All],2,0),"")</f>
        <v/>
      </c>
    </row>
    <row r="6034" spans="6:11" ht="15" customHeight="1" x14ac:dyDescent="0.3">
      <c r="F6034" t="str">
        <f t="shared" si="470"/>
        <v>_</v>
      </c>
      <c r="G6034">
        <f t="shared" si="471"/>
        <v>0</v>
      </c>
      <c r="H6034" s="40" t="e">
        <f t="shared" si="472"/>
        <v>#DIV/0!</v>
      </c>
      <c r="I6034">
        <f t="shared" si="473"/>
        <v>0</v>
      </c>
      <c r="J6034" s="40" t="e">
        <f t="shared" si="474"/>
        <v>#DIV/0!</v>
      </c>
      <c r="K6034" t="str">
        <f>+IFERROR(VLOOKUP(D6034,Table_1[#All],2,0),"")</f>
        <v/>
      </c>
    </row>
    <row r="6035" spans="6:11" ht="15" customHeight="1" x14ac:dyDescent="0.3">
      <c r="F6035" t="str">
        <f t="shared" si="470"/>
        <v>_</v>
      </c>
      <c r="G6035">
        <f t="shared" si="471"/>
        <v>0</v>
      </c>
      <c r="H6035" s="40" t="e">
        <f t="shared" si="472"/>
        <v>#DIV/0!</v>
      </c>
      <c r="I6035">
        <f t="shared" si="473"/>
        <v>0</v>
      </c>
      <c r="J6035" s="40" t="e">
        <f t="shared" si="474"/>
        <v>#DIV/0!</v>
      </c>
      <c r="K6035" t="str">
        <f>+IFERROR(VLOOKUP(D6035,Table_1[#All],2,0),"")</f>
        <v/>
      </c>
    </row>
    <row r="6036" spans="6:11" ht="15" customHeight="1" x14ac:dyDescent="0.3">
      <c r="F6036" t="str">
        <f t="shared" si="470"/>
        <v>_</v>
      </c>
      <c r="G6036">
        <f t="shared" si="471"/>
        <v>0</v>
      </c>
      <c r="H6036" s="40" t="e">
        <f t="shared" si="472"/>
        <v>#DIV/0!</v>
      </c>
      <c r="I6036">
        <f t="shared" si="473"/>
        <v>0</v>
      </c>
      <c r="J6036" s="40" t="e">
        <f t="shared" si="474"/>
        <v>#DIV/0!</v>
      </c>
      <c r="K6036" t="str">
        <f>+IFERROR(VLOOKUP(D6036,Table_1[#All],2,0),"")</f>
        <v/>
      </c>
    </row>
    <row r="6037" spans="6:11" ht="15" customHeight="1" x14ac:dyDescent="0.3">
      <c r="F6037" t="str">
        <f t="shared" si="470"/>
        <v>_</v>
      </c>
      <c r="G6037">
        <f t="shared" si="471"/>
        <v>0</v>
      </c>
      <c r="H6037" s="40" t="e">
        <f t="shared" si="472"/>
        <v>#DIV/0!</v>
      </c>
      <c r="I6037">
        <f t="shared" si="473"/>
        <v>0</v>
      </c>
      <c r="J6037" s="40" t="e">
        <f t="shared" si="474"/>
        <v>#DIV/0!</v>
      </c>
      <c r="K6037" t="str">
        <f>+IFERROR(VLOOKUP(D6037,Table_1[#All],2,0),"")</f>
        <v/>
      </c>
    </row>
    <row r="6038" spans="6:11" ht="15" customHeight="1" x14ac:dyDescent="0.3">
      <c r="F6038" t="str">
        <f t="shared" si="470"/>
        <v>_</v>
      </c>
      <c r="G6038">
        <f t="shared" si="471"/>
        <v>0</v>
      </c>
      <c r="H6038" s="40" t="e">
        <f t="shared" si="472"/>
        <v>#DIV/0!</v>
      </c>
      <c r="I6038">
        <f t="shared" si="473"/>
        <v>0</v>
      </c>
      <c r="J6038" s="40" t="e">
        <f t="shared" si="474"/>
        <v>#DIV/0!</v>
      </c>
      <c r="K6038" t="str">
        <f>+IFERROR(VLOOKUP(D6038,Table_1[#All],2,0),"")</f>
        <v/>
      </c>
    </row>
    <row r="6039" spans="6:11" ht="15" customHeight="1" x14ac:dyDescent="0.3">
      <c r="F6039" t="str">
        <f t="shared" si="470"/>
        <v>_</v>
      </c>
      <c r="G6039">
        <f t="shared" si="471"/>
        <v>0</v>
      </c>
      <c r="H6039" s="40" t="e">
        <f t="shared" si="472"/>
        <v>#DIV/0!</v>
      </c>
      <c r="I6039">
        <f t="shared" si="473"/>
        <v>0</v>
      </c>
      <c r="J6039" s="40" t="e">
        <f t="shared" si="474"/>
        <v>#DIV/0!</v>
      </c>
      <c r="K6039" t="str">
        <f>+IFERROR(VLOOKUP(D6039,Table_1[#All],2,0),"")</f>
        <v/>
      </c>
    </row>
    <row r="6040" spans="6:11" ht="15" customHeight="1" x14ac:dyDescent="0.3">
      <c r="F6040" t="str">
        <f t="shared" si="470"/>
        <v>_</v>
      </c>
      <c r="G6040">
        <f t="shared" si="471"/>
        <v>0</v>
      </c>
      <c r="H6040" s="40" t="e">
        <f t="shared" si="472"/>
        <v>#DIV/0!</v>
      </c>
      <c r="I6040">
        <f t="shared" si="473"/>
        <v>0</v>
      </c>
      <c r="J6040" s="40" t="e">
        <f t="shared" si="474"/>
        <v>#DIV/0!</v>
      </c>
      <c r="K6040" t="str">
        <f>+IFERROR(VLOOKUP(D6040,Table_1[#All],2,0),"")</f>
        <v/>
      </c>
    </row>
    <row r="6041" spans="6:11" ht="15" customHeight="1" x14ac:dyDescent="0.3">
      <c r="F6041" t="str">
        <f t="shared" si="470"/>
        <v>_</v>
      </c>
      <c r="G6041">
        <f t="shared" si="471"/>
        <v>0</v>
      </c>
      <c r="H6041" s="40" t="e">
        <f t="shared" si="472"/>
        <v>#DIV/0!</v>
      </c>
      <c r="I6041">
        <f t="shared" si="473"/>
        <v>0</v>
      </c>
      <c r="J6041" s="40" t="e">
        <f t="shared" si="474"/>
        <v>#DIV/0!</v>
      </c>
      <c r="K6041" t="str">
        <f>+IFERROR(VLOOKUP(D6041,Table_1[#All],2,0),"")</f>
        <v/>
      </c>
    </row>
    <row r="6042" spans="6:11" ht="15" customHeight="1" x14ac:dyDescent="0.3">
      <c r="F6042" t="str">
        <f t="shared" si="470"/>
        <v>_</v>
      </c>
      <c r="G6042">
        <f t="shared" si="471"/>
        <v>0</v>
      </c>
      <c r="H6042" s="40" t="e">
        <f t="shared" si="472"/>
        <v>#DIV/0!</v>
      </c>
      <c r="I6042">
        <f t="shared" si="473"/>
        <v>0</v>
      </c>
      <c r="J6042" s="40" t="e">
        <f t="shared" si="474"/>
        <v>#DIV/0!</v>
      </c>
      <c r="K6042" t="str">
        <f>+IFERROR(VLOOKUP(D6042,Table_1[#All],2,0),"")</f>
        <v/>
      </c>
    </row>
    <row r="6043" spans="6:11" ht="15" customHeight="1" x14ac:dyDescent="0.3">
      <c r="F6043" t="str">
        <f t="shared" si="470"/>
        <v>_</v>
      </c>
      <c r="G6043">
        <f t="shared" si="471"/>
        <v>0</v>
      </c>
      <c r="H6043" s="40" t="e">
        <f t="shared" si="472"/>
        <v>#DIV/0!</v>
      </c>
      <c r="I6043">
        <f t="shared" si="473"/>
        <v>0</v>
      </c>
      <c r="J6043" s="40" t="e">
        <f t="shared" si="474"/>
        <v>#DIV/0!</v>
      </c>
      <c r="K6043" t="str">
        <f>+IFERROR(VLOOKUP(D6043,Table_1[#All],2,0),"")</f>
        <v/>
      </c>
    </row>
    <row r="6044" spans="6:11" ht="15" customHeight="1" x14ac:dyDescent="0.3">
      <c r="F6044" t="str">
        <f t="shared" si="470"/>
        <v>_</v>
      </c>
      <c r="G6044">
        <f t="shared" si="471"/>
        <v>0</v>
      </c>
      <c r="H6044" s="40" t="e">
        <f t="shared" si="472"/>
        <v>#DIV/0!</v>
      </c>
      <c r="I6044">
        <f t="shared" si="473"/>
        <v>0</v>
      </c>
      <c r="J6044" s="40" t="e">
        <f t="shared" si="474"/>
        <v>#DIV/0!</v>
      </c>
      <c r="K6044" t="str">
        <f>+IFERROR(VLOOKUP(D6044,Table_1[#All],2,0),"")</f>
        <v/>
      </c>
    </row>
    <row r="6045" spans="6:11" ht="15" customHeight="1" x14ac:dyDescent="0.3">
      <c r="F6045" t="str">
        <f t="shared" si="470"/>
        <v>_</v>
      </c>
      <c r="G6045">
        <f t="shared" si="471"/>
        <v>0</v>
      </c>
      <c r="H6045" s="40" t="e">
        <f t="shared" si="472"/>
        <v>#DIV/0!</v>
      </c>
      <c r="I6045">
        <f t="shared" si="473"/>
        <v>0</v>
      </c>
      <c r="J6045" s="40" t="e">
        <f t="shared" si="474"/>
        <v>#DIV/0!</v>
      </c>
      <c r="K6045" t="str">
        <f>+IFERROR(VLOOKUP(D6045,Table_1[#All],2,0),"")</f>
        <v/>
      </c>
    </row>
    <row r="6046" spans="6:11" ht="15" customHeight="1" x14ac:dyDescent="0.3">
      <c r="F6046" t="str">
        <f t="shared" si="470"/>
        <v>_</v>
      </c>
      <c r="G6046">
        <f t="shared" si="471"/>
        <v>0</v>
      </c>
      <c r="H6046" s="40" t="e">
        <f t="shared" si="472"/>
        <v>#DIV/0!</v>
      </c>
      <c r="I6046">
        <f t="shared" si="473"/>
        <v>0</v>
      </c>
      <c r="J6046" s="40" t="e">
        <f t="shared" si="474"/>
        <v>#DIV/0!</v>
      </c>
      <c r="K6046" t="str">
        <f>+IFERROR(VLOOKUP(D6046,Table_1[#All],2,0),"")</f>
        <v/>
      </c>
    </row>
    <row r="6047" spans="6:11" ht="15" customHeight="1" x14ac:dyDescent="0.3">
      <c r="F6047" t="str">
        <f t="shared" si="470"/>
        <v>_</v>
      </c>
      <c r="G6047">
        <f t="shared" si="471"/>
        <v>0</v>
      </c>
      <c r="H6047" s="40" t="e">
        <f t="shared" si="472"/>
        <v>#DIV/0!</v>
      </c>
      <c r="I6047">
        <f t="shared" si="473"/>
        <v>0</v>
      </c>
      <c r="J6047" s="40" t="e">
        <f t="shared" si="474"/>
        <v>#DIV/0!</v>
      </c>
      <c r="K6047" t="str">
        <f>+IFERROR(VLOOKUP(D6047,Table_1[#All],2,0),"")</f>
        <v/>
      </c>
    </row>
    <row r="6048" spans="6:11" ht="15" customHeight="1" x14ac:dyDescent="0.3">
      <c r="F6048" t="str">
        <f t="shared" si="470"/>
        <v>_</v>
      </c>
      <c r="G6048">
        <f t="shared" si="471"/>
        <v>0</v>
      </c>
      <c r="H6048" s="40" t="e">
        <f t="shared" si="472"/>
        <v>#DIV/0!</v>
      </c>
      <c r="I6048">
        <f t="shared" si="473"/>
        <v>0</v>
      </c>
      <c r="J6048" s="40" t="e">
        <f t="shared" si="474"/>
        <v>#DIV/0!</v>
      </c>
      <c r="K6048" t="str">
        <f>+IFERROR(VLOOKUP(D6048,Table_1[#All],2,0),"")</f>
        <v/>
      </c>
    </row>
    <row r="6049" spans="6:11" ht="15" customHeight="1" x14ac:dyDescent="0.3">
      <c r="F6049" t="str">
        <f t="shared" si="470"/>
        <v>_</v>
      </c>
      <c r="G6049">
        <f t="shared" si="471"/>
        <v>0</v>
      </c>
      <c r="H6049" s="40" t="e">
        <f t="shared" si="472"/>
        <v>#DIV/0!</v>
      </c>
      <c r="I6049">
        <f t="shared" si="473"/>
        <v>0</v>
      </c>
      <c r="J6049" s="40" t="e">
        <f t="shared" si="474"/>
        <v>#DIV/0!</v>
      </c>
      <c r="K6049" t="str">
        <f>+IFERROR(VLOOKUP(D6049,Table_1[#All],2,0),"")</f>
        <v/>
      </c>
    </row>
    <row r="6050" spans="6:11" ht="15" customHeight="1" x14ac:dyDescent="0.3">
      <c r="F6050" t="str">
        <f t="shared" si="470"/>
        <v>_</v>
      </c>
      <c r="G6050">
        <f t="shared" si="471"/>
        <v>0</v>
      </c>
      <c r="H6050" s="40" t="e">
        <f t="shared" si="472"/>
        <v>#DIV/0!</v>
      </c>
      <c r="I6050">
        <f t="shared" si="473"/>
        <v>0</v>
      </c>
      <c r="J6050" s="40" t="e">
        <f t="shared" si="474"/>
        <v>#DIV/0!</v>
      </c>
      <c r="K6050" t="str">
        <f>+IFERROR(VLOOKUP(D6050,Table_1[#All],2,0),"")</f>
        <v/>
      </c>
    </row>
    <row r="6051" spans="6:11" ht="15" customHeight="1" x14ac:dyDescent="0.3">
      <c r="F6051" t="str">
        <f t="shared" si="470"/>
        <v>_</v>
      </c>
      <c r="G6051">
        <f t="shared" si="471"/>
        <v>0</v>
      </c>
      <c r="H6051" s="40" t="e">
        <f t="shared" si="472"/>
        <v>#DIV/0!</v>
      </c>
      <c r="I6051">
        <f t="shared" si="473"/>
        <v>0</v>
      </c>
      <c r="J6051" s="40" t="e">
        <f t="shared" si="474"/>
        <v>#DIV/0!</v>
      </c>
      <c r="K6051" t="str">
        <f>+IFERROR(VLOOKUP(D6051,Table_1[#All],2,0),"")</f>
        <v/>
      </c>
    </row>
    <row r="6052" spans="6:11" ht="15" customHeight="1" x14ac:dyDescent="0.3">
      <c r="F6052" t="str">
        <f t="shared" si="470"/>
        <v>_</v>
      </c>
      <c r="G6052">
        <f t="shared" si="471"/>
        <v>0</v>
      </c>
      <c r="H6052" s="40" t="e">
        <f t="shared" si="472"/>
        <v>#DIV/0!</v>
      </c>
      <c r="I6052">
        <f t="shared" si="473"/>
        <v>0</v>
      </c>
      <c r="J6052" s="40" t="e">
        <f t="shared" si="474"/>
        <v>#DIV/0!</v>
      </c>
      <c r="K6052" t="str">
        <f>+IFERROR(VLOOKUP(D6052,Table_1[#All],2,0),"")</f>
        <v/>
      </c>
    </row>
    <row r="6053" spans="6:11" ht="15" customHeight="1" x14ac:dyDescent="0.3">
      <c r="F6053" t="str">
        <f t="shared" si="470"/>
        <v>_</v>
      </c>
      <c r="G6053">
        <f t="shared" si="471"/>
        <v>0</v>
      </c>
      <c r="H6053" s="40" t="e">
        <f t="shared" si="472"/>
        <v>#DIV/0!</v>
      </c>
      <c r="I6053">
        <f t="shared" si="473"/>
        <v>0</v>
      </c>
      <c r="J6053" s="40" t="e">
        <f t="shared" si="474"/>
        <v>#DIV/0!</v>
      </c>
      <c r="K6053" t="str">
        <f>+IFERROR(VLOOKUP(D6053,Table_1[#All],2,0),"")</f>
        <v/>
      </c>
    </row>
    <row r="6054" spans="6:11" ht="15" customHeight="1" x14ac:dyDescent="0.3">
      <c r="F6054" t="str">
        <f t="shared" si="470"/>
        <v>_</v>
      </c>
      <c r="G6054">
        <f t="shared" si="471"/>
        <v>0</v>
      </c>
      <c r="H6054" s="40" t="e">
        <f t="shared" si="472"/>
        <v>#DIV/0!</v>
      </c>
      <c r="I6054">
        <f t="shared" si="473"/>
        <v>0</v>
      </c>
      <c r="J6054" s="40" t="e">
        <f t="shared" si="474"/>
        <v>#DIV/0!</v>
      </c>
      <c r="K6054" t="str">
        <f>+IFERROR(VLOOKUP(D6054,Table_1[#All],2,0),"")</f>
        <v/>
      </c>
    </row>
    <row r="6055" spans="6:11" ht="15" customHeight="1" x14ac:dyDescent="0.3">
      <c r="F6055" t="str">
        <f t="shared" si="470"/>
        <v>_</v>
      </c>
      <c r="G6055">
        <f t="shared" si="471"/>
        <v>0</v>
      </c>
      <c r="H6055" s="40" t="e">
        <f t="shared" si="472"/>
        <v>#DIV/0!</v>
      </c>
      <c r="I6055">
        <f t="shared" si="473"/>
        <v>0</v>
      </c>
      <c r="J6055" s="40" t="e">
        <f t="shared" si="474"/>
        <v>#DIV/0!</v>
      </c>
      <c r="K6055" t="str">
        <f>+IFERROR(VLOOKUP(D6055,Table_1[#All],2,0),"")</f>
        <v/>
      </c>
    </row>
    <row r="6056" spans="6:11" ht="15" customHeight="1" x14ac:dyDescent="0.3">
      <c r="F6056" t="str">
        <f t="shared" si="470"/>
        <v>_</v>
      </c>
      <c r="G6056">
        <f t="shared" si="471"/>
        <v>0</v>
      </c>
      <c r="H6056" s="40" t="e">
        <f t="shared" si="472"/>
        <v>#DIV/0!</v>
      </c>
      <c r="I6056">
        <f t="shared" si="473"/>
        <v>0</v>
      </c>
      <c r="J6056" s="40" t="e">
        <f t="shared" si="474"/>
        <v>#DIV/0!</v>
      </c>
      <c r="K6056" t="str">
        <f>+IFERROR(VLOOKUP(D6056,Table_1[#All],2,0),"")</f>
        <v/>
      </c>
    </row>
    <row r="6057" spans="6:11" ht="15" customHeight="1" x14ac:dyDescent="0.3">
      <c r="F6057" t="str">
        <f t="shared" si="470"/>
        <v>_</v>
      </c>
      <c r="G6057">
        <f t="shared" si="471"/>
        <v>0</v>
      </c>
      <c r="H6057" s="40" t="e">
        <f t="shared" si="472"/>
        <v>#DIV/0!</v>
      </c>
      <c r="I6057">
        <f t="shared" si="473"/>
        <v>0</v>
      </c>
      <c r="J6057" s="40" t="e">
        <f t="shared" si="474"/>
        <v>#DIV/0!</v>
      </c>
      <c r="K6057" t="str">
        <f>+IFERROR(VLOOKUP(D6057,Table_1[#All],2,0),"")</f>
        <v/>
      </c>
    </row>
    <row r="6058" spans="6:11" ht="15" customHeight="1" x14ac:dyDescent="0.3">
      <c r="F6058" t="str">
        <f t="shared" si="470"/>
        <v>_</v>
      </c>
      <c r="G6058">
        <f t="shared" si="471"/>
        <v>0</v>
      </c>
      <c r="H6058" s="40" t="e">
        <f t="shared" si="472"/>
        <v>#DIV/0!</v>
      </c>
      <c r="I6058">
        <f t="shared" si="473"/>
        <v>0</v>
      </c>
      <c r="J6058" s="40" t="e">
        <f t="shared" si="474"/>
        <v>#DIV/0!</v>
      </c>
      <c r="K6058" t="str">
        <f>+IFERROR(VLOOKUP(D6058,Table_1[#All],2,0),"")</f>
        <v/>
      </c>
    </row>
    <row r="6059" spans="6:11" ht="15" customHeight="1" x14ac:dyDescent="0.3">
      <c r="F6059" t="str">
        <f t="shared" si="470"/>
        <v>_</v>
      </c>
      <c r="G6059">
        <f t="shared" si="471"/>
        <v>0</v>
      </c>
      <c r="H6059" s="40" t="e">
        <f t="shared" si="472"/>
        <v>#DIV/0!</v>
      </c>
      <c r="I6059">
        <f t="shared" si="473"/>
        <v>0</v>
      </c>
      <c r="J6059" s="40" t="e">
        <f t="shared" si="474"/>
        <v>#DIV/0!</v>
      </c>
      <c r="K6059" t="str">
        <f>+IFERROR(VLOOKUP(D6059,Table_1[#All],2,0),"")</f>
        <v/>
      </c>
    </row>
    <row r="6060" spans="6:11" ht="15" customHeight="1" x14ac:dyDescent="0.3">
      <c r="F6060" t="str">
        <f t="shared" si="470"/>
        <v>_</v>
      </c>
      <c r="G6060">
        <f t="shared" si="471"/>
        <v>0</v>
      </c>
      <c r="H6060" s="40" t="e">
        <f t="shared" si="472"/>
        <v>#DIV/0!</v>
      </c>
      <c r="I6060">
        <f t="shared" si="473"/>
        <v>0</v>
      </c>
      <c r="J6060" s="40" t="e">
        <f t="shared" si="474"/>
        <v>#DIV/0!</v>
      </c>
      <c r="K6060" t="str">
        <f>+IFERROR(VLOOKUP(D6060,Table_1[#All],2,0),"")</f>
        <v/>
      </c>
    </row>
    <row r="6061" spans="6:11" ht="15" customHeight="1" x14ac:dyDescent="0.3">
      <c r="F6061" t="str">
        <f t="shared" si="470"/>
        <v>_</v>
      </c>
      <c r="G6061">
        <f t="shared" si="471"/>
        <v>0</v>
      </c>
      <c r="H6061" s="40" t="e">
        <f t="shared" si="472"/>
        <v>#DIV/0!</v>
      </c>
      <c r="I6061">
        <f t="shared" si="473"/>
        <v>0</v>
      </c>
      <c r="J6061" s="40" t="e">
        <f t="shared" si="474"/>
        <v>#DIV/0!</v>
      </c>
      <c r="K6061" t="str">
        <f>+IFERROR(VLOOKUP(D6061,Table_1[#All],2,0),"")</f>
        <v/>
      </c>
    </row>
    <row r="6062" spans="6:11" ht="15" customHeight="1" x14ac:dyDescent="0.3">
      <c r="F6062" t="str">
        <f t="shared" si="470"/>
        <v>_</v>
      </c>
      <c r="G6062">
        <f t="shared" si="471"/>
        <v>0</v>
      </c>
      <c r="H6062" s="40" t="e">
        <f t="shared" si="472"/>
        <v>#DIV/0!</v>
      </c>
      <c r="I6062">
        <f t="shared" si="473"/>
        <v>0</v>
      </c>
      <c r="J6062" s="40" t="e">
        <f t="shared" si="474"/>
        <v>#DIV/0!</v>
      </c>
      <c r="K6062" t="str">
        <f>+IFERROR(VLOOKUP(D6062,Table_1[#All],2,0),"")</f>
        <v/>
      </c>
    </row>
    <row r="6063" spans="6:11" ht="15" customHeight="1" x14ac:dyDescent="0.3">
      <c r="F6063" t="str">
        <f t="shared" si="470"/>
        <v>_</v>
      </c>
      <c r="G6063">
        <f t="shared" si="471"/>
        <v>0</v>
      </c>
      <c r="H6063" s="40" t="e">
        <f t="shared" si="472"/>
        <v>#DIV/0!</v>
      </c>
      <c r="I6063">
        <f t="shared" si="473"/>
        <v>0</v>
      </c>
      <c r="J6063" s="40" t="e">
        <f t="shared" si="474"/>
        <v>#DIV/0!</v>
      </c>
      <c r="K6063" t="str">
        <f>+IFERROR(VLOOKUP(D6063,Table_1[#All],2,0),"")</f>
        <v/>
      </c>
    </row>
    <row r="6064" spans="6:11" ht="15" customHeight="1" x14ac:dyDescent="0.3">
      <c r="F6064" t="str">
        <f t="shared" si="470"/>
        <v>_</v>
      </c>
      <c r="G6064">
        <f t="shared" si="471"/>
        <v>0</v>
      </c>
      <c r="H6064" s="40" t="e">
        <f t="shared" si="472"/>
        <v>#DIV/0!</v>
      </c>
      <c r="I6064">
        <f t="shared" si="473"/>
        <v>0</v>
      </c>
      <c r="J6064" s="40" t="e">
        <f t="shared" si="474"/>
        <v>#DIV/0!</v>
      </c>
      <c r="K6064" t="str">
        <f>+IFERROR(VLOOKUP(D6064,Table_1[#All],2,0),"")</f>
        <v/>
      </c>
    </row>
    <row r="6065" spans="6:11" ht="15" customHeight="1" x14ac:dyDescent="0.3">
      <c r="F6065" t="str">
        <f t="shared" si="470"/>
        <v>_</v>
      </c>
      <c r="G6065">
        <f t="shared" si="471"/>
        <v>0</v>
      </c>
      <c r="H6065" s="40" t="e">
        <f t="shared" si="472"/>
        <v>#DIV/0!</v>
      </c>
      <c r="I6065">
        <f t="shared" si="473"/>
        <v>0</v>
      </c>
      <c r="J6065" s="40" t="e">
        <f t="shared" si="474"/>
        <v>#DIV/0!</v>
      </c>
      <c r="K6065" t="str">
        <f>+IFERROR(VLOOKUP(D6065,Table_1[#All],2,0),"")</f>
        <v/>
      </c>
    </row>
    <row r="6066" spans="6:11" ht="15" customHeight="1" x14ac:dyDescent="0.3">
      <c r="F6066" t="str">
        <f t="shared" si="470"/>
        <v>_</v>
      </c>
      <c r="G6066">
        <f t="shared" si="471"/>
        <v>0</v>
      </c>
      <c r="H6066" s="40" t="e">
        <f t="shared" si="472"/>
        <v>#DIV/0!</v>
      </c>
      <c r="I6066">
        <f t="shared" si="473"/>
        <v>0</v>
      </c>
      <c r="J6066" s="40" t="e">
        <f t="shared" si="474"/>
        <v>#DIV/0!</v>
      </c>
      <c r="K6066" t="str">
        <f>+IFERROR(VLOOKUP(D6066,Table_1[#All],2,0),"")</f>
        <v/>
      </c>
    </row>
    <row r="6067" spans="6:11" ht="15" customHeight="1" x14ac:dyDescent="0.3">
      <c r="F6067" t="str">
        <f t="shared" si="470"/>
        <v>_</v>
      </c>
      <c r="G6067">
        <f t="shared" si="471"/>
        <v>0</v>
      </c>
      <c r="H6067" s="40" t="e">
        <f t="shared" si="472"/>
        <v>#DIV/0!</v>
      </c>
      <c r="I6067">
        <f t="shared" si="473"/>
        <v>0</v>
      </c>
      <c r="J6067" s="40" t="e">
        <f t="shared" si="474"/>
        <v>#DIV/0!</v>
      </c>
      <c r="K6067" t="str">
        <f>+IFERROR(VLOOKUP(D6067,Table_1[#All],2,0),"")</f>
        <v/>
      </c>
    </row>
    <row r="6068" spans="6:11" ht="15" customHeight="1" x14ac:dyDescent="0.3">
      <c r="F6068" t="str">
        <f t="shared" si="470"/>
        <v>_</v>
      </c>
      <c r="G6068">
        <f t="shared" si="471"/>
        <v>0</v>
      </c>
      <c r="H6068" s="40" t="e">
        <f t="shared" si="472"/>
        <v>#DIV/0!</v>
      </c>
      <c r="I6068">
        <f t="shared" si="473"/>
        <v>0</v>
      </c>
      <c r="J6068" s="40" t="e">
        <f t="shared" si="474"/>
        <v>#DIV/0!</v>
      </c>
      <c r="K6068" t="str">
        <f>+IFERROR(VLOOKUP(D6068,Table_1[#All],2,0),"")</f>
        <v/>
      </c>
    </row>
    <row r="6069" spans="6:11" ht="15" customHeight="1" x14ac:dyDescent="0.3">
      <c r="F6069" t="str">
        <f t="shared" si="470"/>
        <v>_</v>
      </c>
      <c r="G6069">
        <f t="shared" si="471"/>
        <v>0</v>
      </c>
      <c r="H6069" s="40" t="e">
        <f t="shared" si="472"/>
        <v>#DIV/0!</v>
      </c>
      <c r="I6069">
        <f t="shared" si="473"/>
        <v>0</v>
      </c>
      <c r="J6069" s="40" t="e">
        <f t="shared" si="474"/>
        <v>#DIV/0!</v>
      </c>
      <c r="K6069" t="str">
        <f>+IFERROR(VLOOKUP(D6069,Table_1[#All],2,0),"")</f>
        <v/>
      </c>
    </row>
    <row r="6070" spans="6:11" ht="15" customHeight="1" x14ac:dyDescent="0.3">
      <c r="F6070" t="str">
        <f t="shared" si="470"/>
        <v>_</v>
      </c>
      <c r="G6070">
        <f t="shared" si="471"/>
        <v>0</v>
      </c>
      <c r="H6070" s="40" t="e">
        <f t="shared" si="472"/>
        <v>#DIV/0!</v>
      </c>
      <c r="I6070">
        <f t="shared" si="473"/>
        <v>0</v>
      </c>
      <c r="J6070" s="40" t="e">
        <f t="shared" si="474"/>
        <v>#DIV/0!</v>
      </c>
      <c r="K6070" t="str">
        <f>+IFERROR(VLOOKUP(D6070,Table_1[#All],2,0),"")</f>
        <v/>
      </c>
    </row>
    <row r="6071" spans="6:11" ht="15" customHeight="1" x14ac:dyDescent="0.3">
      <c r="F6071" t="str">
        <f t="shared" si="470"/>
        <v>_</v>
      </c>
      <c r="G6071">
        <f t="shared" si="471"/>
        <v>0</v>
      </c>
      <c r="H6071" s="40" t="e">
        <f t="shared" si="472"/>
        <v>#DIV/0!</v>
      </c>
      <c r="I6071">
        <f t="shared" si="473"/>
        <v>0</v>
      </c>
      <c r="J6071" s="40" t="e">
        <f t="shared" si="474"/>
        <v>#DIV/0!</v>
      </c>
      <c r="K6071" t="str">
        <f>+IFERROR(VLOOKUP(D6071,Table_1[#All],2,0),"")</f>
        <v/>
      </c>
    </row>
    <row r="6072" spans="6:11" ht="15" customHeight="1" x14ac:dyDescent="0.3">
      <c r="F6072" t="str">
        <f t="shared" si="470"/>
        <v>_</v>
      </c>
      <c r="G6072">
        <f t="shared" si="471"/>
        <v>0</v>
      </c>
      <c r="H6072" s="40" t="e">
        <f t="shared" si="472"/>
        <v>#DIV/0!</v>
      </c>
      <c r="I6072">
        <f t="shared" si="473"/>
        <v>0</v>
      </c>
      <c r="J6072" s="40" t="e">
        <f t="shared" si="474"/>
        <v>#DIV/0!</v>
      </c>
      <c r="K6072" t="str">
        <f>+IFERROR(VLOOKUP(D6072,Table_1[#All],2,0),"")</f>
        <v/>
      </c>
    </row>
    <row r="6073" spans="6:11" ht="15" customHeight="1" x14ac:dyDescent="0.3">
      <c r="F6073" t="str">
        <f t="shared" si="470"/>
        <v>_</v>
      </c>
      <c r="G6073">
        <f t="shared" si="471"/>
        <v>0</v>
      </c>
      <c r="H6073" s="40" t="e">
        <f t="shared" si="472"/>
        <v>#DIV/0!</v>
      </c>
      <c r="I6073">
        <f t="shared" si="473"/>
        <v>0</v>
      </c>
      <c r="J6073" s="40" t="e">
        <f t="shared" si="474"/>
        <v>#DIV/0!</v>
      </c>
      <c r="K6073" t="str">
        <f>+IFERROR(VLOOKUP(D6073,Table_1[#All],2,0),"")</f>
        <v/>
      </c>
    </row>
    <row r="6074" spans="6:11" ht="15" customHeight="1" x14ac:dyDescent="0.3">
      <c r="F6074" t="str">
        <f t="shared" si="470"/>
        <v>_</v>
      </c>
      <c r="G6074">
        <f t="shared" si="471"/>
        <v>0</v>
      </c>
      <c r="H6074" s="40" t="e">
        <f t="shared" si="472"/>
        <v>#DIV/0!</v>
      </c>
      <c r="I6074">
        <f t="shared" si="473"/>
        <v>0</v>
      </c>
      <c r="J6074" s="40" t="e">
        <f t="shared" si="474"/>
        <v>#DIV/0!</v>
      </c>
      <c r="K6074" t="str">
        <f>+IFERROR(VLOOKUP(D6074,Table_1[#All],2,0),"")</f>
        <v/>
      </c>
    </row>
    <row r="6075" spans="6:11" ht="15" customHeight="1" x14ac:dyDescent="0.3">
      <c r="F6075" t="str">
        <f t="shared" si="470"/>
        <v>_</v>
      </c>
      <c r="G6075">
        <f t="shared" si="471"/>
        <v>0</v>
      </c>
      <c r="H6075" s="40" t="e">
        <f t="shared" si="472"/>
        <v>#DIV/0!</v>
      </c>
      <c r="I6075">
        <f t="shared" si="473"/>
        <v>0</v>
      </c>
      <c r="J6075" s="40" t="e">
        <f t="shared" si="474"/>
        <v>#DIV/0!</v>
      </c>
      <c r="K6075" t="str">
        <f>+IFERROR(VLOOKUP(D6075,Table_1[#All],2,0),"")</f>
        <v/>
      </c>
    </row>
    <row r="6076" spans="6:11" ht="15" customHeight="1" x14ac:dyDescent="0.3">
      <c r="F6076" t="str">
        <f t="shared" si="470"/>
        <v>_</v>
      </c>
      <c r="G6076">
        <f t="shared" si="471"/>
        <v>0</v>
      </c>
      <c r="H6076" s="40" t="e">
        <f t="shared" si="472"/>
        <v>#DIV/0!</v>
      </c>
      <c r="I6076">
        <f t="shared" si="473"/>
        <v>0</v>
      </c>
      <c r="J6076" s="40" t="e">
        <f t="shared" si="474"/>
        <v>#DIV/0!</v>
      </c>
      <c r="K6076" t="str">
        <f>+IFERROR(VLOOKUP(D6076,Table_1[#All],2,0),"")</f>
        <v/>
      </c>
    </row>
    <row r="6077" spans="6:11" ht="15" customHeight="1" x14ac:dyDescent="0.3">
      <c r="F6077" t="str">
        <f t="shared" si="470"/>
        <v>_</v>
      </c>
      <c r="G6077">
        <f t="shared" si="471"/>
        <v>0</v>
      </c>
      <c r="H6077" s="40" t="e">
        <f t="shared" si="472"/>
        <v>#DIV/0!</v>
      </c>
      <c r="I6077">
        <f t="shared" si="473"/>
        <v>0</v>
      </c>
      <c r="J6077" s="40" t="e">
        <f t="shared" si="474"/>
        <v>#DIV/0!</v>
      </c>
      <c r="K6077" t="str">
        <f>+IFERROR(VLOOKUP(D6077,Table_1[#All],2,0),"")</f>
        <v/>
      </c>
    </row>
    <row r="6078" spans="6:11" ht="15" customHeight="1" x14ac:dyDescent="0.3">
      <c r="F6078" t="str">
        <f t="shared" si="470"/>
        <v>_</v>
      </c>
      <c r="G6078">
        <f t="shared" si="471"/>
        <v>0</v>
      </c>
      <c r="H6078" s="40" t="e">
        <f t="shared" si="472"/>
        <v>#DIV/0!</v>
      </c>
      <c r="I6078">
        <f t="shared" si="473"/>
        <v>0</v>
      </c>
      <c r="J6078" s="40" t="e">
        <f t="shared" si="474"/>
        <v>#DIV/0!</v>
      </c>
      <c r="K6078" t="str">
        <f>+IFERROR(VLOOKUP(D6078,Table_1[#All],2,0),"")</f>
        <v/>
      </c>
    </row>
    <row r="6079" spans="6:11" ht="15" customHeight="1" x14ac:dyDescent="0.3">
      <c r="F6079" t="str">
        <f t="shared" si="470"/>
        <v>_</v>
      </c>
      <c r="G6079">
        <f t="shared" si="471"/>
        <v>0</v>
      </c>
      <c r="H6079" s="40" t="e">
        <f t="shared" si="472"/>
        <v>#DIV/0!</v>
      </c>
      <c r="I6079">
        <f t="shared" si="473"/>
        <v>0</v>
      </c>
      <c r="J6079" s="40" t="e">
        <f t="shared" si="474"/>
        <v>#DIV/0!</v>
      </c>
      <c r="K6079" t="str">
        <f>+IFERROR(VLOOKUP(D6079,Table_1[#All],2,0),"")</f>
        <v/>
      </c>
    </row>
    <row r="6080" spans="6:11" ht="15" customHeight="1" x14ac:dyDescent="0.3">
      <c r="F6080" t="str">
        <f t="shared" si="470"/>
        <v>_</v>
      </c>
      <c r="G6080">
        <f t="shared" si="471"/>
        <v>0</v>
      </c>
      <c r="H6080" s="40" t="e">
        <f t="shared" si="472"/>
        <v>#DIV/0!</v>
      </c>
      <c r="I6080">
        <f t="shared" si="473"/>
        <v>0</v>
      </c>
      <c r="J6080" s="40" t="e">
        <f t="shared" si="474"/>
        <v>#DIV/0!</v>
      </c>
      <c r="K6080" t="str">
        <f>+IFERROR(VLOOKUP(D6080,Table_1[#All],2,0),"")</f>
        <v/>
      </c>
    </row>
    <row r="6081" spans="6:11" ht="15" customHeight="1" x14ac:dyDescent="0.3">
      <c r="F6081" t="str">
        <f t="shared" si="470"/>
        <v>_</v>
      </c>
      <c r="G6081">
        <f t="shared" si="471"/>
        <v>0</v>
      </c>
      <c r="H6081" s="40" t="e">
        <f t="shared" si="472"/>
        <v>#DIV/0!</v>
      </c>
      <c r="I6081">
        <f t="shared" si="473"/>
        <v>0</v>
      </c>
      <c r="J6081" s="40" t="e">
        <f t="shared" si="474"/>
        <v>#DIV/0!</v>
      </c>
      <c r="K6081" t="str">
        <f>+IFERROR(VLOOKUP(D6081,Table_1[#All],2,0),"")</f>
        <v/>
      </c>
    </row>
    <row r="6082" spans="6:11" ht="15" customHeight="1" x14ac:dyDescent="0.3">
      <c r="F6082" t="str">
        <f t="shared" si="470"/>
        <v>_</v>
      </c>
      <c r="G6082">
        <f t="shared" si="471"/>
        <v>0</v>
      </c>
      <c r="H6082" s="40" t="e">
        <f t="shared" si="472"/>
        <v>#DIV/0!</v>
      </c>
      <c r="I6082">
        <f t="shared" si="473"/>
        <v>0</v>
      </c>
      <c r="J6082" s="40" t="e">
        <f t="shared" si="474"/>
        <v>#DIV/0!</v>
      </c>
      <c r="K6082" t="str">
        <f>+IFERROR(VLOOKUP(D6082,Table_1[#All],2,0),"")</f>
        <v/>
      </c>
    </row>
    <row r="6083" spans="6:11" ht="15" customHeight="1" x14ac:dyDescent="0.3">
      <c r="F6083" t="str">
        <f t="shared" ref="F6083:F6146" si="475">+CONCATENATE(A6083,"_",B6083)</f>
        <v>_</v>
      </c>
      <c r="G6083">
        <f t="shared" ref="G6083:G6146" si="476">+SUMIFS($E$2:$E$1048576,$D$2:$D$1048576,"00. VENDES",$F$2:$F$1048576,F6083)</f>
        <v>0</v>
      </c>
      <c r="H6083" s="40" t="e">
        <f t="shared" ref="H6083:H6146" si="477">+E6083/G6083</f>
        <v>#DIV/0!</v>
      </c>
      <c r="I6083">
        <f t="shared" ref="I6083:I6146" si="478">+SUMIFS($E$2:$E$9999,$D$2:$D$9999,"00. VENDES",$B$2:$B$9999,B6083)</f>
        <v>0</v>
      </c>
      <c r="J6083" s="40" t="e">
        <f t="shared" ref="J6083:J6146" si="479">+E6083/I6083</f>
        <v>#DIV/0!</v>
      </c>
      <c r="K6083" t="str">
        <f>+IFERROR(VLOOKUP(D6083,Table_1[#All],2,0),"")</f>
        <v/>
      </c>
    </row>
    <row r="6084" spans="6:11" ht="15" customHeight="1" x14ac:dyDescent="0.3">
      <c r="F6084" t="str">
        <f t="shared" si="475"/>
        <v>_</v>
      </c>
      <c r="G6084">
        <f t="shared" si="476"/>
        <v>0</v>
      </c>
      <c r="H6084" s="40" t="e">
        <f t="shared" si="477"/>
        <v>#DIV/0!</v>
      </c>
      <c r="I6084">
        <f t="shared" si="478"/>
        <v>0</v>
      </c>
      <c r="J6084" s="40" t="e">
        <f t="shared" si="479"/>
        <v>#DIV/0!</v>
      </c>
      <c r="K6084" t="str">
        <f>+IFERROR(VLOOKUP(D6084,Table_1[#All],2,0),"")</f>
        <v/>
      </c>
    </row>
    <row r="6085" spans="6:11" ht="15" customHeight="1" x14ac:dyDescent="0.3">
      <c r="F6085" t="str">
        <f t="shared" si="475"/>
        <v>_</v>
      </c>
      <c r="G6085">
        <f t="shared" si="476"/>
        <v>0</v>
      </c>
      <c r="H6085" s="40" t="e">
        <f t="shared" si="477"/>
        <v>#DIV/0!</v>
      </c>
      <c r="I6085">
        <f t="shared" si="478"/>
        <v>0</v>
      </c>
      <c r="J6085" s="40" t="e">
        <f t="shared" si="479"/>
        <v>#DIV/0!</v>
      </c>
      <c r="K6085" t="str">
        <f>+IFERROR(VLOOKUP(D6085,Table_1[#All],2,0),"")</f>
        <v/>
      </c>
    </row>
    <row r="6086" spans="6:11" ht="15" customHeight="1" x14ac:dyDescent="0.3">
      <c r="F6086" t="str">
        <f t="shared" si="475"/>
        <v>_</v>
      </c>
      <c r="G6086">
        <f t="shared" si="476"/>
        <v>0</v>
      </c>
      <c r="H6086" s="40" t="e">
        <f t="shared" si="477"/>
        <v>#DIV/0!</v>
      </c>
      <c r="I6086">
        <f t="shared" si="478"/>
        <v>0</v>
      </c>
      <c r="J6086" s="40" t="e">
        <f t="shared" si="479"/>
        <v>#DIV/0!</v>
      </c>
      <c r="K6086" t="str">
        <f>+IFERROR(VLOOKUP(D6086,Table_1[#All],2,0),"")</f>
        <v/>
      </c>
    </row>
    <row r="6087" spans="6:11" ht="15" customHeight="1" x14ac:dyDescent="0.3">
      <c r="F6087" t="str">
        <f t="shared" si="475"/>
        <v>_</v>
      </c>
      <c r="G6087">
        <f t="shared" si="476"/>
        <v>0</v>
      </c>
      <c r="H6087" s="40" t="e">
        <f t="shared" si="477"/>
        <v>#DIV/0!</v>
      </c>
      <c r="I6087">
        <f t="shared" si="478"/>
        <v>0</v>
      </c>
      <c r="J6087" s="40" t="e">
        <f t="shared" si="479"/>
        <v>#DIV/0!</v>
      </c>
      <c r="K6087" t="str">
        <f>+IFERROR(VLOOKUP(D6087,Table_1[#All],2,0),"")</f>
        <v/>
      </c>
    </row>
    <row r="6088" spans="6:11" ht="15" customHeight="1" x14ac:dyDescent="0.3">
      <c r="F6088" t="str">
        <f t="shared" si="475"/>
        <v>_</v>
      </c>
      <c r="G6088">
        <f t="shared" si="476"/>
        <v>0</v>
      </c>
      <c r="H6088" s="40" t="e">
        <f t="shared" si="477"/>
        <v>#DIV/0!</v>
      </c>
      <c r="I6088">
        <f t="shared" si="478"/>
        <v>0</v>
      </c>
      <c r="J6088" s="40" t="e">
        <f t="shared" si="479"/>
        <v>#DIV/0!</v>
      </c>
      <c r="K6088" t="str">
        <f>+IFERROR(VLOOKUP(D6088,Table_1[#All],2,0),"")</f>
        <v/>
      </c>
    </row>
    <row r="6089" spans="6:11" ht="15" customHeight="1" x14ac:dyDescent="0.3">
      <c r="F6089" t="str">
        <f t="shared" si="475"/>
        <v>_</v>
      </c>
      <c r="G6089">
        <f t="shared" si="476"/>
        <v>0</v>
      </c>
      <c r="H6089" s="40" t="e">
        <f t="shared" si="477"/>
        <v>#DIV/0!</v>
      </c>
      <c r="I6089">
        <f t="shared" si="478"/>
        <v>0</v>
      </c>
      <c r="J6089" s="40" t="e">
        <f t="shared" si="479"/>
        <v>#DIV/0!</v>
      </c>
      <c r="K6089" t="str">
        <f>+IFERROR(VLOOKUP(D6089,Table_1[#All],2,0),"")</f>
        <v/>
      </c>
    </row>
    <row r="6090" spans="6:11" ht="15" customHeight="1" x14ac:dyDescent="0.3">
      <c r="F6090" t="str">
        <f t="shared" si="475"/>
        <v>_</v>
      </c>
      <c r="G6090">
        <f t="shared" si="476"/>
        <v>0</v>
      </c>
      <c r="H6090" s="40" t="e">
        <f t="shared" si="477"/>
        <v>#DIV/0!</v>
      </c>
      <c r="I6090">
        <f t="shared" si="478"/>
        <v>0</v>
      </c>
      <c r="J6090" s="40" t="e">
        <f t="shared" si="479"/>
        <v>#DIV/0!</v>
      </c>
      <c r="K6090" t="str">
        <f>+IFERROR(VLOOKUP(D6090,Table_1[#All],2,0),"")</f>
        <v/>
      </c>
    </row>
    <row r="6091" spans="6:11" ht="15" customHeight="1" x14ac:dyDescent="0.3">
      <c r="F6091" t="str">
        <f t="shared" si="475"/>
        <v>_</v>
      </c>
      <c r="G6091">
        <f t="shared" si="476"/>
        <v>0</v>
      </c>
      <c r="H6091" s="40" t="e">
        <f t="shared" si="477"/>
        <v>#DIV/0!</v>
      </c>
      <c r="I6091">
        <f t="shared" si="478"/>
        <v>0</v>
      </c>
      <c r="J6091" s="40" t="e">
        <f t="shared" si="479"/>
        <v>#DIV/0!</v>
      </c>
      <c r="K6091" t="str">
        <f>+IFERROR(VLOOKUP(D6091,Table_1[#All],2,0),"")</f>
        <v/>
      </c>
    </row>
    <row r="6092" spans="6:11" ht="15" customHeight="1" x14ac:dyDescent="0.3">
      <c r="F6092" t="str">
        <f t="shared" si="475"/>
        <v>_</v>
      </c>
      <c r="G6092">
        <f t="shared" si="476"/>
        <v>0</v>
      </c>
      <c r="H6092" s="40" t="e">
        <f t="shared" si="477"/>
        <v>#DIV/0!</v>
      </c>
      <c r="I6092">
        <f t="shared" si="478"/>
        <v>0</v>
      </c>
      <c r="J6092" s="40" t="e">
        <f t="shared" si="479"/>
        <v>#DIV/0!</v>
      </c>
      <c r="K6092" t="str">
        <f>+IFERROR(VLOOKUP(D6092,Table_1[#All],2,0),"")</f>
        <v/>
      </c>
    </row>
    <row r="6093" spans="6:11" ht="15" customHeight="1" x14ac:dyDescent="0.3">
      <c r="F6093" t="str">
        <f t="shared" si="475"/>
        <v>_</v>
      </c>
      <c r="G6093">
        <f t="shared" si="476"/>
        <v>0</v>
      </c>
      <c r="H6093" s="40" t="e">
        <f t="shared" si="477"/>
        <v>#DIV/0!</v>
      </c>
      <c r="I6093">
        <f t="shared" si="478"/>
        <v>0</v>
      </c>
      <c r="J6093" s="40" t="e">
        <f t="shared" si="479"/>
        <v>#DIV/0!</v>
      </c>
      <c r="K6093" t="str">
        <f>+IFERROR(VLOOKUP(D6093,Table_1[#All],2,0),"")</f>
        <v/>
      </c>
    </row>
    <row r="6094" spans="6:11" ht="15" customHeight="1" x14ac:dyDescent="0.3">
      <c r="F6094" t="str">
        <f t="shared" si="475"/>
        <v>_</v>
      </c>
      <c r="G6094">
        <f t="shared" si="476"/>
        <v>0</v>
      </c>
      <c r="H6094" s="40" t="e">
        <f t="shared" si="477"/>
        <v>#DIV/0!</v>
      </c>
      <c r="I6094">
        <f t="shared" si="478"/>
        <v>0</v>
      </c>
      <c r="J6094" s="40" t="e">
        <f t="shared" si="479"/>
        <v>#DIV/0!</v>
      </c>
      <c r="K6094" t="str">
        <f>+IFERROR(VLOOKUP(D6094,Table_1[#All],2,0),"")</f>
        <v/>
      </c>
    </row>
    <row r="6095" spans="6:11" ht="15" customHeight="1" x14ac:dyDescent="0.3">
      <c r="F6095" t="str">
        <f t="shared" si="475"/>
        <v>_</v>
      </c>
      <c r="G6095">
        <f t="shared" si="476"/>
        <v>0</v>
      </c>
      <c r="H6095" s="40" t="e">
        <f t="shared" si="477"/>
        <v>#DIV/0!</v>
      </c>
      <c r="I6095">
        <f t="shared" si="478"/>
        <v>0</v>
      </c>
      <c r="J6095" s="40" t="e">
        <f t="shared" si="479"/>
        <v>#DIV/0!</v>
      </c>
      <c r="K6095" t="str">
        <f>+IFERROR(VLOOKUP(D6095,Table_1[#All],2,0),"")</f>
        <v/>
      </c>
    </row>
    <row r="6096" spans="6:11" ht="15" customHeight="1" x14ac:dyDescent="0.3">
      <c r="F6096" t="str">
        <f t="shared" si="475"/>
        <v>_</v>
      </c>
      <c r="G6096">
        <f t="shared" si="476"/>
        <v>0</v>
      </c>
      <c r="H6096" s="40" t="e">
        <f t="shared" si="477"/>
        <v>#DIV/0!</v>
      </c>
      <c r="I6096">
        <f t="shared" si="478"/>
        <v>0</v>
      </c>
      <c r="J6096" s="40" t="e">
        <f t="shared" si="479"/>
        <v>#DIV/0!</v>
      </c>
      <c r="K6096" t="str">
        <f>+IFERROR(VLOOKUP(D6096,Table_1[#All],2,0),"")</f>
        <v/>
      </c>
    </row>
    <row r="6097" spans="6:11" ht="15" customHeight="1" x14ac:dyDescent="0.3">
      <c r="F6097" t="str">
        <f t="shared" si="475"/>
        <v>_</v>
      </c>
      <c r="G6097">
        <f t="shared" si="476"/>
        <v>0</v>
      </c>
      <c r="H6097" s="40" t="e">
        <f t="shared" si="477"/>
        <v>#DIV/0!</v>
      </c>
      <c r="I6097">
        <f t="shared" si="478"/>
        <v>0</v>
      </c>
      <c r="J6097" s="40" t="e">
        <f t="shared" si="479"/>
        <v>#DIV/0!</v>
      </c>
      <c r="K6097" t="str">
        <f>+IFERROR(VLOOKUP(D6097,Table_1[#All],2,0),"")</f>
        <v/>
      </c>
    </row>
    <row r="6098" spans="6:11" ht="15" customHeight="1" x14ac:dyDescent="0.3">
      <c r="F6098" t="str">
        <f t="shared" si="475"/>
        <v>_</v>
      </c>
      <c r="G6098">
        <f t="shared" si="476"/>
        <v>0</v>
      </c>
      <c r="H6098" s="40" t="e">
        <f t="shared" si="477"/>
        <v>#DIV/0!</v>
      </c>
      <c r="I6098">
        <f t="shared" si="478"/>
        <v>0</v>
      </c>
      <c r="J6098" s="40" t="e">
        <f t="shared" si="479"/>
        <v>#DIV/0!</v>
      </c>
      <c r="K6098" t="str">
        <f>+IFERROR(VLOOKUP(D6098,Table_1[#All],2,0),"")</f>
        <v/>
      </c>
    </row>
    <row r="6099" spans="6:11" ht="15" customHeight="1" x14ac:dyDescent="0.3">
      <c r="F6099" t="str">
        <f t="shared" si="475"/>
        <v>_</v>
      </c>
      <c r="G6099">
        <f t="shared" si="476"/>
        <v>0</v>
      </c>
      <c r="H6099" s="40" t="e">
        <f t="shared" si="477"/>
        <v>#DIV/0!</v>
      </c>
      <c r="I6099">
        <f t="shared" si="478"/>
        <v>0</v>
      </c>
      <c r="J6099" s="40" t="e">
        <f t="shared" si="479"/>
        <v>#DIV/0!</v>
      </c>
      <c r="K6099" t="str">
        <f>+IFERROR(VLOOKUP(D6099,Table_1[#All],2,0),"")</f>
        <v/>
      </c>
    </row>
    <row r="6100" spans="6:11" ht="15" customHeight="1" x14ac:dyDescent="0.3">
      <c r="F6100" t="str">
        <f t="shared" si="475"/>
        <v>_</v>
      </c>
      <c r="G6100">
        <f t="shared" si="476"/>
        <v>0</v>
      </c>
      <c r="H6100" s="40" t="e">
        <f t="shared" si="477"/>
        <v>#DIV/0!</v>
      </c>
      <c r="I6100">
        <f t="shared" si="478"/>
        <v>0</v>
      </c>
      <c r="J6100" s="40" t="e">
        <f t="shared" si="479"/>
        <v>#DIV/0!</v>
      </c>
      <c r="K6100" t="str">
        <f>+IFERROR(VLOOKUP(D6100,Table_1[#All],2,0),"")</f>
        <v/>
      </c>
    </row>
    <row r="6101" spans="6:11" ht="15" customHeight="1" x14ac:dyDescent="0.3">
      <c r="F6101" t="str">
        <f t="shared" si="475"/>
        <v>_</v>
      </c>
      <c r="G6101">
        <f t="shared" si="476"/>
        <v>0</v>
      </c>
      <c r="H6101" s="40" t="e">
        <f t="shared" si="477"/>
        <v>#DIV/0!</v>
      </c>
      <c r="I6101">
        <f t="shared" si="478"/>
        <v>0</v>
      </c>
      <c r="J6101" s="40" t="e">
        <f t="shared" si="479"/>
        <v>#DIV/0!</v>
      </c>
      <c r="K6101" t="str">
        <f>+IFERROR(VLOOKUP(D6101,Table_1[#All],2,0),"")</f>
        <v/>
      </c>
    </row>
    <row r="6102" spans="6:11" ht="15" customHeight="1" x14ac:dyDescent="0.3">
      <c r="F6102" t="str">
        <f t="shared" si="475"/>
        <v>_</v>
      </c>
      <c r="G6102">
        <f t="shared" si="476"/>
        <v>0</v>
      </c>
      <c r="H6102" s="40" t="e">
        <f t="shared" si="477"/>
        <v>#DIV/0!</v>
      </c>
      <c r="I6102">
        <f t="shared" si="478"/>
        <v>0</v>
      </c>
      <c r="J6102" s="40" t="e">
        <f t="shared" si="479"/>
        <v>#DIV/0!</v>
      </c>
      <c r="K6102" t="str">
        <f>+IFERROR(VLOOKUP(D6102,Table_1[#All],2,0),"")</f>
        <v/>
      </c>
    </row>
    <row r="6103" spans="6:11" ht="15" customHeight="1" x14ac:dyDescent="0.3">
      <c r="F6103" t="str">
        <f t="shared" si="475"/>
        <v>_</v>
      </c>
      <c r="G6103">
        <f t="shared" si="476"/>
        <v>0</v>
      </c>
      <c r="H6103" s="40" t="e">
        <f t="shared" si="477"/>
        <v>#DIV/0!</v>
      </c>
      <c r="I6103">
        <f t="shared" si="478"/>
        <v>0</v>
      </c>
      <c r="J6103" s="40" t="e">
        <f t="shared" si="479"/>
        <v>#DIV/0!</v>
      </c>
      <c r="K6103" t="str">
        <f>+IFERROR(VLOOKUP(D6103,Table_1[#All],2,0),"")</f>
        <v/>
      </c>
    </row>
    <row r="6104" spans="6:11" ht="15" customHeight="1" x14ac:dyDescent="0.3">
      <c r="F6104" t="str">
        <f t="shared" si="475"/>
        <v>_</v>
      </c>
      <c r="G6104">
        <f t="shared" si="476"/>
        <v>0</v>
      </c>
      <c r="H6104" s="40" t="e">
        <f t="shared" si="477"/>
        <v>#DIV/0!</v>
      </c>
      <c r="I6104">
        <f t="shared" si="478"/>
        <v>0</v>
      </c>
      <c r="J6104" s="40" t="e">
        <f t="shared" si="479"/>
        <v>#DIV/0!</v>
      </c>
      <c r="K6104" t="str">
        <f>+IFERROR(VLOOKUP(D6104,Table_1[#All],2,0),"")</f>
        <v/>
      </c>
    </row>
    <row r="6105" spans="6:11" ht="15" customHeight="1" x14ac:dyDescent="0.3">
      <c r="F6105" t="str">
        <f t="shared" si="475"/>
        <v>_</v>
      </c>
      <c r="G6105">
        <f t="shared" si="476"/>
        <v>0</v>
      </c>
      <c r="H6105" s="40" t="e">
        <f t="shared" si="477"/>
        <v>#DIV/0!</v>
      </c>
      <c r="I6105">
        <f t="shared" si="478"/>
        <v>0</v>
      </c>
      <c r="J6105" s="40" t="e">
        <f t="shared" si="479"/>
        <v>#DIV/0!</v>
      </c>
      <c r="K6105" t="str">
        <f>+IFERROR(VLOOKUP(D6105,Table_1[#All],2,0),"")</f>
        <v/>
      </c>
    </row>
    <row r="6106" spans="6:11" ht="15" customHeight="1" x14ac:dyDescent="0.3">
      <c r="F6106" t="str">
        <f t="shared" si="475"/>
        <v>_</v>
      </c>
      <c r="G6106">
        <f t="shared" si="476"/>
        <v>0</v>
      </c>
      <c r="H6106" s="40" t="e">
        <f t="shared" si="477"/>
        <v>#DIV/0!</v>
      </c>
      <c r="I6106">
        <f t="shared" si="478"/>
        <v>0</v>
      </c>
      <c r="J6106" s="40" t="e">
        <f t="shared" si="479"/>
        <v>#DIV/0!</v>
      </c>
      <c r="K6106" t="str">
        <f>+IFERROR(VLOOKUP(D6106,Table_1[#All],2,0),"")</f>
        <v/>
      </c>
    </row>
    <row r="6107" spans="6:11" ht="15" customHeight="1" x14ac:dyDescent="0.3">
      <c r="F6107" t="str">
        <f t="shared" si="475"/>
        <v>_</v>
      </c>
      <c r="G6107">
        <f t="shared" si="476"/>
        <v>0</v>
      </c>
      <c r="H6107" s="40" t="e">
        <f t="shared" si="477"/>
        <v>#DIV/0!</v>
      </c>
      <c r="I6107">
        <f t="shared" si="478"/>
        <v>0</v>
      </c>
      <c r="J6107" s="40" t="e">
        <f t="shared" si="479"/>
        <v>#DIV/0!</v>
      </c>
      <c r="K6107" t="str">
        <f>+IFERROR(VLOOKUP(D6107,Table_1[#All],2,0),"")</f>
        <v/>
      </c>
    </row>
    <row r="6108" spans="6:11" ht="15" customHeight="1" x14ac:dyDescent="0.3">
      <c r="F6108" t="str">
        <f t="shared" si="475"/>
        <v>_</v>
      </c>
      <c r="G6108">
        <f t="shared" si="476"/>
        <v>0</v>
      </c>
      <c r="H6108" s="40" t="e">
        <f t="shared" si="477"/>
        <v>#DIV/0!</v>
      </c>
      <c r="I6108">
        <f t="shared" si="478"/>
        <v>0</v>
      </c>
      <c r="J6108" s="40" t="e">
        <f t="shared" si="479"/>
        <v>#DIV/0!</v>
      </c>
      <c r="K6108" t="str">
        <f>+IFERROR(VLOOKUP(D6108,Table_1[#All],2,0),"")</f>
        <v/>
      </c>
    </row>
    <row r="6109" spans="6:11" ht="15" customHeight="1" x14ac:dyDescent="0.3">
      <c r="F6109" t="str">
        <f t="shared" si="475"/>
        <v>_</v>
      </c>
      <c r="G6109">
        <f t="shared" si="476"/>
        <v>0</v>
      </c>
      <c r="H6109" s="40" t="e">
        <f t="shared" si="477"/>
        <v>#DIV/0!</v>
      </c>
      <c r="I6109">
        <f t="shared" si="478"/>
        <v>0</v>
      </c>
      <c r="J6109" s="40" t="e">
        <f t="shared" si="479"/>
        <v>#DIV/0!</v>
      </c>
      <c r="K6109" t="str">
        <f>+IFERROR(VLOOKUP(D6109,Table_1[#All],2,0),"")</f>
        <v/>
      </c>
    </row>
    <row r="6110" spans="6:11" ht="15" customHeight="1" x14ac:dyDescent="0.3">
      <c r="F6110" t="str">
        <f t="shared" si="475"/>
        <v>_</v>
      </c>
      <c r="G6110">
        <f t="shared" si="476"/>
        <v>0</v>
      </c>
      <c r="H6110" s="40" t="e">
        <f t="shared" si="477"/>
        <v>#DIV/0!</v>
      </c>
      <c r="I6110">
        <f t="shared" si="478"/>
        <v>0</v>
      </c>
      <c r="J6110" s="40" t="e">
        <f t="shared" si="479"/>
        <v>#DIV/0!</v>
      </c>
      <c r="K6110" t="str">
        <f>+IFERROR(VLOOKUP(D6110,Table_1[#All],2,0),"")</f>
        <v/>
      </c>
    </row>
    <row r="6111" spans="6:11" ht="15" customHeight="1" x14ac:dyDescent="0.3">
      <c r="F6111" t="str">
        <f t="shared" si="475"/>
        <v>_</v>
      </c>
      <c r="G6111">
        <f t="shared" si="476"/>
        <v>0</v>
      </c>
      <c r="H6111" s="40" t="e">
        <f t="shared" si="477"/>
        <v>#DIV/0!</v>
      </c>
      <c r="I6111">
        <f t="shared" si="478"/>
        <v>0</v>
      </c>
      <c r="J6111" s="40" t="e">
        <f t="shared" si="479"/>
        <v>#DIV/0!</v>
      </c>
      <c r="K6111" t="str">
        <f>+IFERROR(VLOOKUP(D6111,Table_1[#All],2,0),"")</f>
        <v/>
      </c>
    </row>
    <row r="6112" spans="6:11" ht="15" customHeight="1" x14ac:dyDescent="0.3">
      <c r="F6112" t="str">
        <f t="shared" si="475"/>
        <v>_</v>
      </c>
      <c r="G6112">
        <f t="shared" si="476"/>
        <v>0</v>
      </c>
      <c r="H6112" s="40" t="e">
        <f t="shared" si="477"/>
        <v>#DIV/0!</v>
      </c>
      <c r="I6112">
        <f t="shared" si="478"/>
        <v>0</v>
      </c>
      <c r="J6112" s="40" t="e">
        <f t="shared" si="479"/>
        <v>#DIV/0!</v>
      </c>
      <c r="K6112" t="str">
        <f>+IFERROR(VLOOKUP(D6112,Table_1[#All],2,0),"")</f>
        <v/>
      </c>
    </row>
    <row r="6113" spans="6:11" ht="15" customHeight="1" x14ac:dyDescent="0.3">
      <c r="F6113" t="str">
        <f t="shared" si="475"/>
        <v>_</v>
      </c>
      <c r="G6113">
        <f t="shared" si="476"/>
        <v>0</v>
      </c>
      <c r="H6113" s="40" t="e">
        <f t="shared" si="477"/>
        <v>#DIV/0!</v>
      </c>
      <c r="I6113">
        <f t="shared" si="478"/>
        <v>0</v>
      </c>
      <c r="J6113" s="40" t="e">
        <f t="shared" si="479"/>
        <v>#DIV/0!</v>
      </c>
      <c r="K6113" t="str">
        <f>+IFERROR(VLOOKUP(D6113,Table_1[#All],2,0),"")</f>
        <v/>
      </c>
    </row>
    <row r="6114" spans="6:11" ht="15" customHeight="1" x14ac:dyDescent="0.3">
      <c r="F6114" t="str">
        <f t="shared" si="475"/>
        <v>_</v>
      </c>
      <c r="G6114">
        <f t="shared" si="476"/>
        <v>0</v>
      </c>
      <c r="H6114" s="40" t="e">
        <f t="shared" si="477"/>
        <v>#DIV/0!</v>
      </c>
      <c r="I6114">
        <f t="shared" si="478"/>
        <v>0</v>
      </c>
      <c r="J6114" s="40" t="e">
        <f t="shared" si="479"/>
        <v>#DIV/0!</v>
      </c>
      <c r="K6114" t="str">
        <f>+IFERROR(VLOOKUP(D6114,Table_1[#All],2,0),"")</f>
        <v/>
      </c>
    </row>
    <row r="6115" spans="6:11" ht="15" customHeight="1" x14ac:dyDescent="0.3">
      <c r="F6115" t="str">
        <f t="shared" si="475"/>
        <v>_</v>
      </c>
      <c r="G6115">
        <f t="shared" si="476"/>
        <v>0</v>
      </c>
      <c r="H6115" s="40" t="e">
        <f t="shared" si="477"/>
        <v>#DIV/0!</v>
      </c>
      <c r="I6115">
        <f t="shared" si="478"/>
        <v>0</v>
      </c>
      <c r="J6115" s="40" t="e">
        <f t="shared" si="479"/>
        <v>#DIV/0!</v>
      </c>
      <c r="K6115" t="str">
        <f>+IFERROR(VLOOKUP(D6115,Table_1[#All],2,0),"")</f>
        <v/>
      </c>
    </row>
    <row r="6116" spans="6:11" ht="15" customHeight="1" x14ac:dyDescent="0.3">
      <c r="F6116" t="str">
        <f t="shared" si="475"/>
        <v>_</v>
      </c>
      <c r="G6116">
        <f t="shared" si="476"/>
        <v>0</v>
      </c>
      <c r="H6116" s="40" t="e">
        <f t="shared" si="477"/>
        <v>#DIV/0!</v>
      </c>
      <c r="I6116">
        <f t="shared" si="478"/>
        <v>0</v>
      </c>
      <c r="J6116" s="40" t="e">
        <f t="shared" si="479"/>
        <v>#DIV/0!</v>
      </c>
      <c r="K6116" t="str">
        <f>+IFERROR(VLOOKUP(D6116,Table_1[#All],2,0),"")</f>
        <v/>
      </c>
    </row>
    <row r="6117" spans="6:11" ht="15" customHeight="1" x14ac:dyDescent="0.3">
      <c r="F6117" t="str">
        <f t="shared" si="475"/>
        <v>_</v>
      </c>
      <c r="G6117">
        <f t="shared" si="476"/>
        <v>0</v>
      </c>
      <c r="H6117" s="40" t="e">
        <f t="shared" si="477"/>
        <v>#DIV/0!</v>
      </c>
      <c r="I6117">
        <f t="shared" si="478"/>
        <v>0</v>
      </c>
      <c r="J6117" s="40" t="e">
        <f t="shared" si="479"/>
        <v>#DIV/0!</v>
      </c>
      <c r="K6117" t="str">
        <f>+IFERROR(VLOOKUP(D6117,Table_1[#All],2,0),"")</f>
        <v/>
      </c>
    </row>
    <row r="6118" spans="6:11" ht="15" customHeight="1" x14ac:dyDescent="0.3">
      <c r="F6118" t="str">
        <f t="shared" si="475"/>
        <v>_</v>
      </c>
      <c r="G6118">
        <f t="shared" si="476"/>
        <v>0</v>
      </c>
      <c r="H6118" s="40" t="e">
        <f t="shared" si="477"/>
        <v>#DIV/0!</v>
      </c>
      <c r="I6118">
        <f t="shared" si="478"/>
        <v>0</v>
      </c>
      <c r="J6118" s="40" t="e">
        <f t="shared" si="479"/>
        <v>#DIV/0!</v>
      </c>
      <c r="K6118" t="str">
        <f>+IFERROR(VLOOKUP(D6118,Table_1[#All],2,0),"")</f>
        <v/>
      </c>
    </row>
    <row r="6119" spans="6:11" ht="15" customHeight="1" x14ac:dyDescent="0.3">
      <c r="F6119" t="str">
        <f t="shared" si="475"/>
        <v>_</v>
      </c>
      <c r="G6119">
        <f t="shared" si="476"/>
        <v>0</v>
      </c>
      <c r="H6119" s="40" t="e">
        <f t="shared" si="477"/>
        <v>#DIV/0!</v>
      </c>
      <c r="I6119">
        <f t="shared" si="478"/>
        <v>0</v>
      </c>
      <c r="J6119" s="40" t="e">
        <f t="shared" si="479"/>
        <v>#DIV/0!</v>
      </c>
      <c r="K6119" t="str">
        <f>+IFERROR(VLOOKUP(D6119,Table_1[#All],2,0),"")</f>
        <v/>
      </c>
    </row>
    <row r="6120" spans="6:11" ht="15" customHeight="1" x14ac:dyDescent="0.3">
      <c r="F6120" t="str">
        <f t="shared" si="475"/>
        <v>_</v>
      </c>
      <c r="G6120">
        <f t="shared" si="476"/>
        <v>0</v>
      </c>
      <c r="H6120" s="40" t="e">
        <f t="shared" si="477"/>
        <v>#DIV/0!</v>
      </c>
      <c r="I6120">
        <f t="shared" si="478"/>
        <v>0</v>
      </c>
      <c r="J6120" s="40" t="e">
        <f t="shared" si="479"/>
        <v>#DIV/0!</v>
      </c>
      <c r="K6120" t="str">
        <f>+IFERROR(VLOOKUP(D6120,Table_1[#All],2,0),"")</f>
        <v/>
      </c>
    </row>
    <row r="6121" spans="6:11" ht="15" customHeight="1" x14ac:dyDescent="0.3">
      <c r="F6121" t="str">
        <f t="shared" si="475"/>
        <v>_</v>
      </c>
      <c r="G6121">
        <f t="shared" si="476"/>
        <v>0</v>
      </c>
      <c r="H6121" s="40" t="e">
        <f t="shared" si="477"/>
        <v>#DIV/0!</v>
      </c>
      <c r="I6121">
        <f t="shared" si="478"/>
        <v>0</v>
      </c>
      <c r="J6121" s="40" t="e">
        <f t="shared" si="479"/>
        <v>#DIV/0!</v>
      </c>
      <c r="K6121" t="str">
        <f>+IFERROR(VLOOKUP(D6121,Table_1[#All],2,0),"")</f>
        <v/>
      </c>
    </row>
    <row r="6122" spans="6:11" ht="15" customHeight="1" x14ac:dyDescent="0.3">
      <c r="F6122" t="str">
        <f t="shared" si="475"/>
        <v>_</v>
      </c>
      <c r="G6122">
        <f t="shared" si="476"/>
        <v>0</v>
      </c>
      <c r="H6122" s="40" t="e">
        <f t="shared" si="477"/>
        <v>#DIV/0!</v>
      </c>
      <c r="I6122">
        <f t="shared" si="478"/>
        <v>0</v>
      </c>
      <c r="J6122" s="40" t="e">
        <f t="shared" si="479"/>
        <v>#DIV/0!</v>
      </c>
      <c r="K6122" t="str">
        <f>+IFERROR(VLOOKUP(D6122,Table_1[#All],2,0),"")</f>
        <v/>
      </c>
    </row>
    <row r="6123" spans="6:11" ht="15" customHeight="1" x14ac:dyDescent="0.3">
      <c r="F6123" t="str">
        <f t="shared" si="475"/>
        <v>_</v>
      </c>
      <c r="G6123">
        <f t="shared" si="476"/>
        <v>0</v>
      </c>
      <c r="H6123" s="40" t="e">
        <f t="shared" si="477"/>
        <v>#DIV/0!</v>
      </c>
      <c r="I6123">
        <f t="shared" si="478"/>
        <v>0</v>
      </c>
      <c r="J6123" s="40" t="e">
        <f t="shared" si="479"/>
        <v>#DIV/0!</v>
      </c>
      <c r="K6123" t="str">
        <f>+IFERROR(VLOOKUP(D6123,Table_1[#All],2,0),"")</f>
        <v/>
      </c>
    </row>
    <row r="6124" spans="6:11" ht="15" customHeight="1" x14ac:dyDescent="0.3">
      <c r="F6124" t="str">
        <f t="shared" si="475"/>
        <v>_</v>
      </c>
      <c r="G6124">
        <f t="shared" si="476"/>
        <v>0</v>
      </c>
      <c r="H6124" s="40" t="e">
        <f t="shared" si="477"/>
        <v>#DIV/0!</v>
      </c>
      <c r="I6124">
        <f t="shared" si="478"/>
        <v>0</v>
      </c>
      <c r="J6124" s="40" t="e">
        <f t="shared" si="479"/>
        <v>#DIV/0!</v>
      </c>
      <c r="K6124" t="str">
        <f>+IFERROR(VLOOKUP(D6124,Table_1[#All],2,0),"")</f>
        <v/>
      </c>
    </row>
    <row r="6125" spans="6:11" ht="15" customHeight="1" x14ac:dyDescent="0.3">
      <c r="F6125" t="str">
        <f t="shared" si="475"/>
        <v>_</v>
      </c>
      <c r="G6125">
        <f t="shared" si="476"/>
        <v>0</v>
      </c>
      <c r="H6125" s="40" t="e">
        <f t="shared" si="477"/>
        <v>#DIV/0!</v>
      </c>
      <c r="I6125">
        <f t="shared" si="478"/>
        <v>0</v>
      </c>
      <c r="J6125" s="40" t="e">
        <f t="shared" si="479"/>
        <v>#DIV/0!</v>
      </c>
      <c r="K6125" t="str">
        <f>+IFERROR(VLOOKUP(D6125,Table_1[#All],2,0),"")</f>
        <v/>
      </c>
    </row>
    <row r="6126" spans="6:11" ht="15" customHeight="1" x14ac:dyDescent="0.3">
      <c r="F6126" t="str">
        <f t="shared" si="475"/>
        <v>_</v>
      </c>
      <c r="G6126">
        <f t="shared" si="476"/>
        <v>0</v>
      </c>
      <c r="H6126" s="40" t="e">
        <f t="shared" si="477"/>
        <v>#DIV/0!</v>
      </c>
      <c r="I6126">
        <f t="shared" si="478"/>
        <v>0</v>
      </c>
      <c r="J6126" s="40" t="e">
        <f t="shared" si="479"/>
        <v>#DIV/0!</v>
      </c>
      <c r="K6126" t="str">
        <f>+IFERROR(VLOOKUP(D6126,Table_1[#All],2,0),"")</f>
        <v/>
      </c>
    </row>
    <row r="6127" spans="6:11" ht="15" customHeight="1" x14ac:dyDescent="0.3">
      <c r="F6127" t="str">
        <f t="shared" si="475"/>
        <v>_</v>
      </c>
      <c r="G6127">
        <f t="shared" si="476"/>
        <v>0</v>
      </c>
      <c r="H6127" s="40" t="e">
        <f t="shared" si="477"/>
        <v>#DIV/0!</v>
      </c>
      <c r="I6127">
        <f t="shared" si="478"/>
        <v>0</v>
      </c>
      <c r="J6127" s="40" t="e">
        <f t="shared" si="479"/>
        <v>#DIV/0!</v>
      </c>
      <c r="K6127" t="str">
        <f>+IFERROR(VLOOKUP(D6127,Table_1[#All],2,0),"")</f>
        <v/>
      </c>
    </row>
    <row r="6128" spans="6:11" ht="15" customHeight="1" x14ac:dyDescent="0.3">
      <c r="F6128" t="str">
        <f t="shared" si="475"/>
        <v>_</v>
      </c>
      <c r="G6128">
        <f t="shared" si="476"/>
        <v>0</v>
      </c>
      <c r="H6128" s="40" t="e">
        <f t="shared" si="477"/>
        <v>#DIV/0!</v>
      </c>
      <c r="I6128">
        <f t="shared" si="478"/>
        <v>0</v>
      </c>
      <c r="J6128" s="40" t="e">
        <f t="shared" si="479"/>
        <v>#DIV/0!</v>
      </c>
      <c r="K6128" t="str">
        <f>+IFERROR(VLOOKUP(D6128,Table_1[#All],2,0),"")</f>
        <v/>
      </c>
    </row>
    <row r="6129" spans="6:11" ht="15" customHeight="1" x14ac:dyDescent="0.3">
      <c r="F6129" t="str">
        <f t="shared" si="475"/>
        <v>_</v>
      </c>
      <c r="G6129">
        <f t="shared" si="476"/>
        <v>0</v>
      </c>
      <c r="H6129" s="40" t="e">
        <f t="shared" si="477"/>
        <v>#DIV/0!</v>
      </c>
      <c r="I6129">
        <f t="shared" si="478"/>
        <v>0</v>
      </c>
      <c r="J6129" s="40" t="e">
        <f t="shared" si="479"/>
        <v>#DIV/0!</v>
      </c>
      <c r="K6129" t="str">
        <f>+IFERROR(VLOOKUP(D6129,Table_1[#All],2,0),"")</f>
        <v/>
      </c>
    </row>
    <row r="6130" spans="6:11" ht="15" customHeight="1" x14ac:dyDescent="0.3">
      <c r="F6130" t="str">
        <f t="shared" si="475"/>
        <v>_</v>
      </c>
      <c r="G6130">
        <f t="shared" si="476"/>
        <v>0</v>
      </c>
      <c r="H6130" s="40" t="e">
        <f t="shared" si="477"/>
        <v>#DIV/0!</v>
      </c>
      <c r="I6130">
        <f t="shared" si="478"/>
        <v>0</v>
      </c>
      <c r="J6130" s="40" t="e">
        <f t="shared" si="479"/>
        <v>#DIV/0!</v>
      </c>
      <c r="K6130" t="str">
        <f>+IFERROR(VLOOKUP(D6130,Table_1[#All],2,0),"")</f>
        <v/>
      </c>
    </row>
    <row r="6131" spans="6:11" ht="15" customHeight="1" x14ac:dyDescent="0.3">
      <c r="F6131" t="str">
        <f t="shared" si="475"/>
        <v>_</v>
      </c>
      <c r="G6131">
        <f t="shared" si="476"/>
        <v>0</v>
      </c>
      <c r="H6131" s="40" t="e">
        <f t="shared" si="477"/>
        <v>#DIV/0!</v>
      </c>
      <c r="I6131">
        <f t="shared" si="478"/>
        <v>0</v>
      </c>
      <c r="J6131" s="40" t="e">
        <f t="shared" si="479"/>
        <v>#DIV/0!</v>
      </c>
      <c r="K6131" t="str">
        <f>+IFERROR(VLOOKUP(D6131,Table_1[#All],2,0),"")</f>
        <v/>
      </c>
    </row>
    <row r="6132" spans="6:11" ht="15" customHeight="1" x14ac:dyDescent="0.3">
      <c r="F6132" t="str">
        <f t="shared" si="475"/>
        <v>_</v>
      </c>
      <c r="G6132">
        <f t="shared" si="476"/>
        <v>0</v>
      </c>
      <c r="H6132" s="40" t="e">
        <f t="shared" si="477"/>
        <v>#DIV/0!</v>
      </c>
      <c r="I6132">
        <f t="shared" si="478"/>
        <v>0</v>
      </c>
      <c r="J6132" s="40" t="e">
        <f t="shared" si="479"/>
        <v>#DIV/0!</v>
      </c>
      <c r="K6132" t="str">
        <f>+IFERROR(VLOOKUP(D6132,Table_1[#All],2,0),"")</f>
        <v/>
      </c>
    </row>
    <row r="6133" spans="6:11" ht="15" customHeight="1" x14ac:dyDescent="0.3">
      <c r="F6133" t="str">
        <f t="shared" si="475"/>
        <v>_</v>
      </c>
      <c r="G6133">
        <f t="shared" si="476"/>
        <v>0</v>
      </c>
      <c r="H6133" s="40" t="e">
        <f t="shared" si="477"/>
        <v>#DIV/0!</v>
      </c>
      <c r="I6133">
        <f t="shared" si="478"/>
        <v>0</v>
      </c>
      <c r="J6133" s="40" t="e">
        <f t="shared" si="479"/>
        <v>#DIV/0!</v>
      </c>
      <c r="K6133" t="str">
        <f>+IFERROR(VLOOKUP(D6133,Table_1[#All],2,0),"")</f>
        <v/>
      </c>
    </row>
    <row r="6134" spans="6:11" ht="15" customHeight="1" x14ac:dyDescent="0.3">
      <c r="F6134" t="str">
        <f t="shared" si="475"/>
        <v>_</v>
      </c>
      <c r="G6134">
        <f t="shared" si="476"/>
        <v>0</v>
      </c>
      <c r="H6134" s="40" t="e">
        <f t="shared" si="477"/>
        <v>#DIV/0!</v>
      </c>
      <c r="I6134">
        <f t="shared" si="478"/>
        <v>0</v>
      </c>
      <c r="J6134" s="40" t="e">
        <f t="shared" si="479"/>
        <v>#DIV/0!</v>
      </c>
      <c r="K6134" t="str">
        <f>+IFERROR(VLOOKUP(D6134,Table_1[#All],2,0),"")</f>
        <v/>
      </c>
    </row>
    <row r="6135" spans="6:11" ht="15" customHeight="1" x14ac:dyDescent="0.3">
      <c r="F6135" t="str">
        <f t="shared" si="475"/>
        <v>_</v>
      </c>
      <c r="G6135">
        <f t="shared" si="476"/>
        <v>0</v>
      </c>
      <c r="H6135" s="40" t="e">
        <f t="shared" si="477"/>
        <v>#DIV/0!</v>
      </c>
      <c r="I6135">
        <f t="shared" si="478"/>
        <v>0</v>
      </c>
      <c r="J6135" s="40" t="e">
        <f t="shared" si="479"/>
        <v>#DIV/0!</v>
      </c>
      <c r="K6135" t="str">
        <f>+IFERROR(VLOOKUP(D6135,Table_1[#All],2,0),"")</f>
        <v/>
      </c>
    </row>
    <row r="6136" spans="6:11" ht="15" customHeight="1" x14ac:dyDescent="0.3">
      <c r="F6136" t="str">
        <f t="shared" si="475"/>
        <v>_</v>
      </c>
      <c r="G6136">
        <f t="shared" si="476"/>
        <v>0</v>
      </c>
      <c r="H6136" s="40" t="e">
        <f t="shared" si="477"/>
        <v>#DIV/0!</v>
      </c>
      <c r="I6136">
        <f t="shared" si="478"/>
        <v>0</v>
      </c>
      <c r="J6136" s="40" t="e">
        <f t="shared" si="479"/>
        <v>#DIV/0!</v>
      </c>
      <c r="K6136" t="str">
        <f>+IFERROR(VLOOKUP(D6136,Table_1[#All],2,0),"")</f>
        <v/>
      </c>
    </row>
    <row r="6137" spans="6:11" ht="15" customHeight="1" x14ac:dyDescent="0.3">
      <c r="F6137" t="str">
        <f t="shared" si="475"/>
        <v>_</v>
      </c>
      <c r="G6137">
        <f t="shared" si="476"/>
        <v>0</v>
      </c>
      <c r="H6137" s="40" t="e">
        <f t="shared" si="477"/>
        <v>#DIV/0!</v>
      </c>
      <c r="I6137">
        <f t="shared" si="478"/>
        <v>0</v>
      </c>
      <c r="J6137" s="40" t="e">
        <f t="shared" si="479"/>
        <v>#DIV/0!</v>
      </c>
      <c r="K6137" t="str">
        <f>+IFERROR(VLOOKUP(D6137,Table_1[#All],2,0),"")</f>
        <v/>
      </c>
    </row>
    <row r="6138" spans="6:11" ht="15" customHeight="1" x14ac:dyDescent="0.3">
      <c r="F6138" t="str">
        <f t="shared" si="475"/>
        <v>_</v>
      </c>
      <c r="G6138">
        <f t="shared" si="476"/>
        <v>0</v>
      </c>
      <c r="H6138" s="40" t="e">
        <f t="shared" si="477"/>
        <v>#DIV/0!</v>
      </c>
      <c r="I6138">
        <f t="shared" si="478"/>
        <v>0</v>
      </c>
      <c r="J6138" s="40" t="e">
        <f t="shared" si="479"/>
        <v>#DIV/0!</v>
      </c>
      <c r="K6138" t="str">
        <f>+IFERROR(VLOOKUP(D6138,Table_1[#All],2,0),"")</f>
        <v/>
      </c>
    </row>
    <row r="6139" spans="6:11" ht="15" customHeight="1" x14ac:dyDescent="0.3">
      <c r="F6139" t="str">
        <f t="shared" si="475"/>
        <v>_</v>
      </c>
      <c r="G6139">
        <f t="shared" si="476"/>
        <v>0</v>
      </c>
      <c r="H6139" s="40" t="e">
        <f t="shared" si="477"/>
        <v>#DIV/0!</v>
      </c>
      <c r="I6139">
        <f t="shared" si="478"/>
        <v>0</v>
      </c>
      <c r="J6139" s="40" t="e">
        <f t="shared" si="479"/>
        <v>#DIV/0!</v>
      </c>
      <c r="K6139" t="str">
        <f>+IFERROR(VLOOKUP(D6139,Table_1[#All],2,0),"")</f>
        <v/>
      </c>
    </row>
    <row r="6140" spans="6:11" ht="15" customHeight="1" x14ac:dyDescent="0.3">
      <c r="F6140" t="str">
        <f t="shared" si="475"/>
        <v>_</v>
      </c>
      <c r="G6140">
        <f t="shared" si="476"/>
        <v>0</v>
      </c>
      <c r="H6140" s="40" t="e">
        <f t="shared" si="477"/>
        <v>#DIV/0!</v>
      </c>
      <c r="I6140">
        <f t="shared" si="478"/>
        <v>0</v>
      </c>
      <c r="J6140" s="40" t="e">
        <f t="shared" si="479"/>
        <v>#DIV/0!</v>
      </c>
      <c r="K6140" t="str">
        <f>+IFERROR(VLOOKUP(D6140,Table_1[#All],2,0),"")</f>
        <v/>
      </c>
    </row>
    <row r="6141" spans="6:11" ht="15" customHeight="1" x14ac:dyDescent="0.3">
      <c r="F6141" t="str">
        <f t="shared" si="475"/>
        <v>_</v>
      </c>
      <c r="G6141">
        <f t="shared" si="476"/>
        <v>0</v>
      </c>
      <c r="H6141" s="40" t="e">
        <f t="shared" si="477"/>
        <v>#DIV/0!</v>
      </c>
      <c r="I6141">
        <f t="shared" si="478"/>
        <v>0</v>
      </c>
      <c r="J6141" s="40" t="e">
        <f t="shared" si="479"/>
        <v>#DIV/0!</v>
      </c>
      <c r="K6141" t="str">
        <f>+IFERROR(VLOOKUP(D6141,Table_1[#All],2,0),"")</f>
        <v/>
      </c>
    </row>
    <row r="6142" spans="6:11" ht="15" customHeight="1" x14ac:dyDescent="0.3">
      <c r="F6142" t="str">
        <f t="shared" si="475"/>
        <v>_</v>
      </c>
      <c r="G6142">
        <f t="shared" si="476"/>
        <v>0</v>
      </c>
      <c r="H6142" s="40" t="e">
        <f t="shared" si="477"/>
        <v>#DIV/0!</v>
      </c>
      <c r="I6142">
        <f t="shared" si="478"/>
        <v>0</v>
      </c>
      <c r="J6142" s="40" t="e">
        <f t="shared" si="479"/>
        <v>#DIV/0!</v>
      </c>
      <c r="K6142" t="str">
        <f>+IFERROR(VLOOKUP(D6142,Table_1[#All],2,0),"")</f>
        <v/>
      </c>
    </row>
    <row r="6143" spans="6:11" ht="15" customHeight="1" x14ac:dyDescent="0.3">
      <c r="F6143" t="str">
        <f t="shared" si="475"/>
        <v>_</v>
      </c>
      <c r="G6143">
        <f t="shared" si="476"/>
        <v>0</v>
      </c>
      <c r="H6143" s="40" t="e">
        <f t="shared" si="477"/>
        <v>#DIV/0!</v>
      </c>
      <c r="I6143">
        <f t="shared" si="478"/>
        <v>0</v>
      </c>
      <c r="J6143" s="40" t="e">
        <f t="shared" si="479"/>
        <v>#DIV/0!</v>
      </c>
      <c r="K6143" t="str">
        <f>+IFERROR(VLOOKUP(D6143,Table_1[#All],2,0),"")</f>
        <v/>
      </c>
    </row>
    <row r="6144" spans="6:11" ht="15" customHeight="1" x14ac:dyDescent="0.3">
      <c r="F6144" t="str">
        <f t="shared" si="475"/>
        <v>_</v>
      </c>
      <c r="G6144">
        <f t="shared" si="476"/>
        <v>0</v>
      </c>
      <c r="H6144" s="40" t="e">
        <f t="shared" si="477"/>
        <v>#DIV/0!</v>
      </c>
      <c r="I6144">
        <f t="shared" si="478"/>
        <v>0</v>
      </c>
      <c r="J6144" s="40" t="e">
        <f t="shared" si="479"/>
        <v>#DIV/0!</v>
      </c>
      <c r="K6144" t="str">
        <f>+IFERROR(VLOOKUP(D6144,Table_1[#All],2,0),"")</f>
        <v/>
      </c>
    </row>
    <row r="6145" spans="6:11" ht="15" customHeight="1" x14ac:dyDescent="0.3">
      <c r="F6145" t="str">
        <f t="shared" si="475"/>
        <v>_</v>
      </c>
      <c r="G6145">
        <f t="shared" si="476"/>
        <v>0</v>
      </c>
      <c r="H6145" s="40" t="e">
        <f t="shared" si="477"/>
        <v>#DIV/0!</v>
      </c>
      <c r="I6145">
        <f t="shared" si="478"/>
        <v>0</v>
      </c>
      <c r="J6145" s="40" t="e">
        <f t="shared" si="479"/>
        <v>#DIV/0!</v>
      </c>
      <c r="K6145" t="str">
        <f>+IFERROR(VLOOKUP(D6145,Table_1[#All],2,0),"")</f>
        <v/>
      </c>
    </row>
    <row r="6146" spans="6:11" ht="15" customHeight="1" x14ac:dyDescent="0.3">
      <c r="F6146" t="str">
        <f t="shared" si="475"/>
        <v>_</v>
      </c>
      <c r="G6146">
        <f t="shared" si="476"/>
        <v>0</v>
      </c>
      <c r="H6146" s="40" t="e">
        <f t="shared" si="477"/>
        <v>#DIV/0!</v>
      </c>
      <c r="I6146">
        <f t="shared" si="478"/>
        <v>0</v>
      </c>
      <c r="J6146" s="40" t="e">
        <f t="shared" si="479"/>
        <v>#DIV/0!</v>
      </c>
      <c r="K6146" t="str">
        <f>+IFERROR(VLOOKUP(D6146,Table_1[#All],2,0),"")</f>
        <v/>
      </c>
    </row>
    <row r="6147" spans="6:11" ht="15" customHeight="1" x14ac:dyDescent="0.3">
      <c r="F6147" t="str">
        <f t="shared" ref="F6147:F6210" si="480">+CONCATENATE(A6147,"_",B6147)</f>
        <v>_</v>
      </c>
      <c r="G6147">
        <f t="shared" ref="G6147:G6210" si="481">+SUMIFS($E$2:$E$1048576,$D$2:$D$1048576,"00. VENDES",$F$2:$F$1048576,F6147)</f>
        <v>0</v>
      </c>
      <c r="H6147" s="40" t="e">
        <f t="shared" ref="H6147:H6210" si="482">+E6147/G6147</f>
        <v>#DIV/0!</v>
      </c>
      <c r="I6147">
        <f t="shared" ref="I6147:I6210" si="483">+SUMIFS($E$2:$E$9999,$D$2:$D$9999,"00. VENDES",$B$2:$B$9999,B6147)</f>
        <v>0</v>
      </c>
      <c r="J6147" s="40" t="e">
        <f t="shared" ref="J6147:J6210" si="484">+E6147/I6147</f>
        <v>#DIV/0!</v>
      </c>
      <c r="K6147" t="str">
        <f>+IFERROR(VLOOKUP(D6147,Table_1[#All],2,0),"")</f>
        <v/>
      </c>
    </row>
    <row r="6148" spans="6:11" ht="15" customHeight="1" x14ac:dyDescent="0.3">
      <c r="F6148" t="str">
        <f t="shared" si="480"/>
        <v>_</v>
      </c>
      <c r="G6148">
        <f t="shared" si="481"/>
        <v>0</v>
      </c>
      <c r="H6148" s="40" t="e">
        <f t="shared" si="482"/>
        <v>#DIV/0!</v>
      </c>
      <c r="I6148">
        <f t="shared" si="483"/>
        <v>0</v>
      </c>
      <c r="J6148" s="40" t="e">
        <f t="shared" si="484"/>
        <v>#DIV/0!</v>
      </c>
      <c r="K6148" t="str">
        <f>+IFERROR(VLOOKUP(D6148,Table_1[#All],2,0),"")</f>
        <v/>
      </c>
    </row>
    <row r="6149" spans="6:11" ht="15" customHeight="1" x14ac:dyDescent="0.3">
      <c r="F6149" t="str">
        <f t="shared" si="480"/>
        <v>_</v>
      </c>
      <c r="G6149">
        <f t="shared" si="481"/>
        <v>0</v>
      </c>
      <c r="H6149" s="40" t="e">
        <f t="shared" si="482"/>
        <v>#DIV/0!</v>
      </c>
      <c r="I6149">
        <f t="shared" si="483"/>
        <v>0</v>
      </c>
      <c r="J6149" s="40" t="e">
        <f t="shared" si="484"/>
        <v>#DIV/0!</v>
      </c>
      <c r="K6149" t="str">
        <f>+IFERROR(VLOOKUP(D6149,Table_1[#All],2,0),"")</f>
        <v/>
      </c>
    </row>
    <row r="6150" spans="6:11" ht="15" customHeight="1" x14ac:dyDescent="0.3">
      <c r="F6150" t="str">
        <f t="shared" si="480"/>
        <v>_</v>
      </c>
      <c r="G6150">
        <f t="shared" si="481"/>
        <v>0</v>
      </c>
      <c r="H6150" s="40" t="e">
        <f t="shared" si="482"/>
        <v>#DIV/0!</v>
      </c>
      <c r="I6150">
        <f t="shared" si="483"/>
        <v>0</v>
      </c>
      <c r="J6150" s="40" t="e">
        <f t="shared" si="484"/>
        <v>#DIV/0!</v>
      </c>
      <c r="K6150" t="str">
        <f>+IFERROR(VLOOKUP(D6150,Table_1[#All],2,0),"")</f>
        <v/>
      </c>
    </row>
    <row r="6151" spans="6:11" ht="15" customHeight="1" x14ac:dyDescent="0.3">
      <c r="F6151" t="str">
        <f t="shared" si="480"/>
        <v>_</v>
      </c>
      <c r="G6151">
        <f t="shared" si="481"/>
        <v>0</v>
      </c>
      <c r="H6151" s="40" t="e">
        <f t="shared" si="482"/>
        <v>#DIV/0!</v>
      </c>
      <c r="I6151">
        <f t="shared" si="483"/>
        <v>0</v>
      </c>
      <c r="J6151" s="40" t="e">
        <f t="shared" si="484"/>
        <v>#DIV/0!</v>
      </c>
      <c r="K6151" t="str">
        <f>+IFERROR(VLOOKUP(D6151,Table_1[#All],2,0),"")</f>
        <v/>
      </c>
    </row>
    <row r="6152" spans="6:11" ht="15" customHeight="1" x14ac:dyDescent="0.3">
      <c r="F6152" t="str">
        <f t="shared" si="480"/>
        <v>_</v>
      </c>
      <c r="G6152">
        <f t="shared" si="481"/>
        <v>0</v>
      </c>
      <c r="H6152" s="40" t="e">
        <f t="shared" si="482"/>
        <v>#DIV/0!</v>
      </c>
      <c r="I6152">
        <f t="shared" si="483"/>
        <v>0</v>
      </c>
      <c r="J6152" s="40" t="e">
        <f t="shared" si="484"/>
        <v>#DIV/0!</v>
      </c>
      <c r="K6152" t="str">
        <f>+IFERROR(VLOOKUP(D6152,Table_1[#All],2,0),"")</f>
        <v/>
      </c>
    </row>
    <row r="6153" spans="6:11" ht="15" customHeight="1" x14ac:dyDescent="0.3">
      <c r="F6153" t="str">
        <f t="shared" si="480"/>
        <v>_</v>
      </c>
      <c r="G6153">
        <f t="shared" si="481"/>
        <v>0</v>
      </c>
      <c r="H6153" s="40" t="e">
        <f t="shared" si="482"/>
        <v>#DIV/0!</v>
      </c>
      <c r="I6153">
        <f t="shared" si="483"/>
        <v>0</v>
      </c>
      <c r="J6153" s="40" t="e">
        <f t="shared" si="484"/>
        <v>#DIV/0!</v>
      </c>
      <c r="K6153" t="str">
        <f>+IFERROR(VLOOKUP(D6153,Table_1[#All],2,0),"")</f>
        <v/>
      </c>
    </row>
    <row r="6154" spans="6:11" ht="15" customHeight="1" x14ac:dyDescent="0.3">
      <c r="F6154" t="str">
        <f t="shared" si="480"/>
        <v>_</v>
      </c>
      <c r="G6154">
        <f t="shared" si="481"/>
        <v>0</v>
      </c>
      <c r="H6154" s="40" t="e">
        <f t="shared" si="482"/>
        <v>#DIV/0!</v>
      </c>
      <c r="I6154">
        <f t="shared" si="483"/>
        <v>0</v>
      </c>
      <c r="J6154" s="40" t="e">
        <f t="shared" si="484"/>
        <v>#DIV/0!</v>
      </c>
      <c r="K6154" t="str">
        <f>+IFERROR(VLOOKUP(D6154,Table_1[#All],2,0),"")</f>
        <v/>
      </c>
    </row>
    <row r="6155" spans="6:11" ht="15" customHeight="1" x14ac:dyDescent="0.3">
      <c r="F6155" t="str">
        <f t="shared" si="480"/>
        <v>_</v>
      </c>
      <c r="G6155">
        <f t="shared" si="481"/>
        <v>0</v>
      </c>
      <c r="H6155" s="40" t="e">
        <f t="shared" si="482"/>
        <v>#DIV/0!</v>
      </c>
      <c r="I6155">
        <f t="shared" si="483"/>
        <v>0</v>
      </c>
      <c r="J6155" s="40" t="e">
        <f t="shared" si="484"/>
        <v>#DIV/0!</v>
      </c>
      <c r="K6155" t="str">
        <f>+IFERROR(VLOOKUP(D6155,Table_1[#All],2,0),"")</f>
        <v/>
      </c>
    </row>
    <row r="6156" spans="6:11" ht="15" customHeight="1" x14ac:dyDescent="0.3">
      <c r="F6156" t="str">
        <f t="shared" si="480"/>
        <v>_</v>
      </c>
      <c r="G6156">
        <f t="shared" si="481"/>
        <v>0</v>
      </c>
      <c r="H6156" s="40" t="e">
        <f t="shared" si="482"/>
        <v>#DIV/0!</v>
      </c>
      <c r="I6156">
        <f t="shared" si="483"/>
        <v>0</v>
      </c>
      <c r="J6156" s="40" t="e">
        <f t="shared" si="484"/>
        <v>#DIV/0!</v>
      </c>
      <c r="K6156" t="str">
        <f>+IFERROR(VLOOKUP(D6156,Table_1[#All],2,0),"")</f>
        <v/>
      </c>
    </row>
    <row r="6157" spans="6:11" ht="15" customHeight="1" x14ac:dyDescent="0.3">
      <c r="F6157" t="str">
        <f t="shared" si="480"/>
        <v>_</v>
      </c>
      <c r="G6157">
        <f t="shared" si="481"/>
        <v>0</v>
      </c>
      <c r="H6157" s="40" t="e">
        <f t="shared" si="482"/>
        <v>#DIV/0!</v>
      </c>
      <c r="I6157">
        <f t="shared" si="483"/>
        <v>0</v>
      </c>
      <c r="J6157" s="40" t="e">
        <f t="shared" si="484"/>
        <v>#DIV/0!</v>
      </c>
      <c r="K6157" t="str">
        <f>+IFERROR(VLOOKUP(D6157,Table_1[#All],2,0),"")</f>
        <v/>
      </c>
    </row>
    <row r="6158" spans="6:11" ht="15" customHeight="1" x14ac:dyDescent="0.3">
      <c r="F6158" t="str">
        <f t="shared" si="480"/>
        <v>_</v>
      </c>
      <c r="G6158">
        <f t="shared" si="481"/>
        <v>0</v>
      </c>
      <c r="H6158" s="40" t="e">
        <f t="shared" si="482"/>
        <v>#DIV/0!</v>
      </c>
      <c r="I6158">
        <f t="shared" si="483"/>
        <v>0</v>
      </c>
      <c r="J6158" s="40" t="e">
        <f t="shared" si="484"/>
        <v>#DIV/0!</v>
      </c>
      <c r="K6158" t="str">
        <f>+IFERROR(VLOOKUP(D6158,Table_1[#All],2,0),"")</f>
        <v/>
      </c>
    </row>
    <row r="6159" spans="6:11" ht="15" customHeight="1" x14ac:dyDescent="0.3">
      <c r="F6159" t="str">
        <f t="shared" si="480"/>
        <v>_</v>
      </c>
      <c r="G6159">
        <f t="shared" si="481"/>
        <v>0</v>
      </c>
      <c r="H6159" s="40" t="e">
        <f t="shared" si="482"/>
        <v>#DIV/0!</v>
      </c>
      <c r="I6159">
        <f t="shared" si="483"/>
        <v>0</v>
      </c>
      <c r="J6159" s="40" t="e">
        <f t="shared" si="484"/>
        <v>#DIV/0!</v>
      </c>
      <c r="K6159" t="str">
        <f>+IFERROR(VLOOKUP(D6159,Table_1[#All],2,0),"")</f>
        <v/>
      </c>
    </row>
    <row r="6160" spans="6:11" ht="15" customHeight="1" x14ac:dyDescent="0.3">
      <c r="F6160" t="str">
        <f t="shared" si="480"/>
        <v>_</v>
      </c>
      <c r="G6160">
        <f t="shared" si="481"/>
        <v>0</v>
      </c>
      <c r="H6160" s="40" t="e">
        <f t="shared" si="482"/>
        <v>#DIV/0!</v>
      </c>
      <c r="I6160">
        <f t="shared" si="483"/>
        <v>0</v>
      </c>
      <c r="J6160" s="40" t="e">
        <f t="shared" si="484"/>
        <v>#DIV/0!</v>
      </c>
      <c r="K6160" t="str">
        <f>+IFERROR(VLOOKUP(D6160,Table_1[#All],2,0),"")</f>
        <v/>
      </c>
    </row>
    <row r="6161" spans="6:11" ht="15" customHeight="1" x14ac:dyDescent="0.3">
      <c r="F6161" t="str">
        <f t="shared" si="480"/>
        <v>_</v>
      </c>
      <c r="G6161">
        <f t="shared" si="481"/>
        <v>0</v>
      </c>
      <c r="H6161" s="40" t="e">
        <f t="shared" si="482"/>
        <v>#DIV/0!</v>
      </c>
      <c r="I6161">
        <f t="shared" si="483"/>
        <v>0</v>
      </c>
      <c r="J6161" s="40" t="e">
        <f t="shared" si="484"/>
        <v>#DIV/0!</v>
      </c>
      <c r="K6161" t="str">
        <f>+IFERROR(VLOOKUP(D6161,Table_1[#All],2,0),"")</f>
        <v/>
      </c>
    </row>
    <row r="6162" spans="6:11" ht="15" customHeight="1" x14ac:dyDescent="0.3">
      <c r="F6162" t="str">
        <f t="shared" si="480"/>
        <v>_</v>
      </c>
      <c r="G6162">
        <f t="shared" si="481"/>
        <v>0</v>
      </c>
      <c r="H6162" s="40" t="e">
        <f t="shared" si="482"/>
        <v>#DIV/0!</v>
      </c>
      <c r="I6162">
        <f t="shared" si="483"/>
        <v>0</v>
      </c>
      <c r="J6162" s="40" t="e">
        <f t="shared" si="484"/>
        <v>#DIV/0!</v>
      </c>
      <c r="K6162" t="str">
        <f>+IFERROR(VLOOKUP(D6162,Table_1[#All],2,0),"")</f>
        <v/>
      </c>
    </row>
    <row r="6163" spans="6:11" ht="15" customHeight="1" x14ac:dyDescent="0.3">
      <c r="F6163" t="str">
        <f t="shared" si="480"/>
        <v>_</v>
      </c>
      <c r="G6163">
        <f t="shared" si="481"/>
        <v>0</v>
      </c>
      <c r="H6163" s="40" t="e">
        <f t="shared" si="482"/>
        <v>#DIV/0!</v>
      </c>
      <c r="I6163">
        <f t="shared" si="483"/>
        <v>0</v>
      </c>
      <c r="J6163" s="40" t="e">
        <f t="shared" si="484"/>
        <v>#DIV/0!</v>
      </c>
      <c r="K6163" t="str">
        <f>+IFERROR(VLOOKUP(D6163,Table_1[#All],2,0),"")</f>
        <v/>
      </c>
    </row>
    <row r="6164" spans="6:11" ht="15" customHeight="1" x14ac:dyDescent="0.3">
      <c r="F6164" t="str">
        <f t="shared" si="480"/>
        <v>_</v>
      </c>
      <c r="G6164">
        <f t="shared" si="481"/>
        <v>0</v>
      </c>
      <c r="H6164" s="40" t="e">
        <f t="shared" si="482"/>
        <v>#DIV/0!</v>
      </c>
      <c r="I6164">
        <f t="shared" si="483"/>
        <v>0</v>
      </c>
      <c r="J6164" s="40" t="e">
        <f t="shared" si="484"/>
        <v>#DIV/0!</v>
      </c>
      <c r="K6164" t="str">
        <f>+IFERROR(VLOOKUP(D6164,Table_1[#All],2,0),"")</f>
        <v/>
      </c>
    </row>
    <row r="6165" spans="6:11" ht="15" customHeight="1" x14ac:dyDescent="0.3">
      <c r="F6165" t="str">
        <f t="shared" si="480"/>
        <v>_</v>
      </c>
      <c r="G6165">
        <f t="shared" si="481"/>
        <v>0</v>
      </c>
      <c r="H6165" s="40" t="e">
        <f t="shared" si="482"/>
        <v>#DIV/0!</v>
      </c>
      <c r="I6165">
        <f t="shared" si="483"/>
        <v>0</v>
      </c>
      <c r="J6165" s="40" t="e">
        <f t="shared" si="484"/>
        <v>#DIV/0!</v>
      </c>
      <c r="K6165" t="str">
        <f>+IFERROR(VLOOKUP(D6165,Table_1[#All],2,0),"")</f>
        <v/>
      </c>
    </row>
    <row r="6166" spans="6:11" ht="15" customHeight="1" x14ac:dyDescent="0.3">
      <c r="F6166" t="str">
        <f t="shared" si="480"/>
        <v>_</v>
      </c>
      <c r="G6166">
        <f t="shared" si="481"/>
        <v>0</v>
      </c>
      <c r="H6166" s="40" t="e">
        <f t="shared" si="482"/>
        <v>#DIV/0!</v>
      </c>
      <c r="I6166">
        <f t="shared" si="483"/>
        <v>0</v>
      </c>
      <c r="J6166" s="40" t="e">
        <f t="shared" si="484"/>
        <v>#DIV/0!</v>
      </c>
      <c r="K6166" t="str">
        <f>+IFERROR(VLOOKUP(D6166,Table_1[#All],2,0),"")</f>
        <v/>
      </c>
    </row>
    <row r="6167" spans="6:11" ht="15" customHeight="1" x14ac:dyDescent="0.3">
      <c r="F6167" t="str">
        <f t="shared" si="480"/>
        <v>_</v>
      </c>
      <c r="G6167">
        <f t="shared" si="481"/>
        <v>0</v>
      </c>
      <c r="H6167" s="40" t="e">
        <f t="shared" si="482"/>
        <v>#DIV/0!</v>
      </c>
      <c r="I6167">
        <f t="shared" si="483"/>
        <v>0</v>
      </c>
      <c r="J6167" s="40" t="e">
        <f t="shared" si="484"/>
        <v>#DIV/0!</v>
      </c>
      <c r="K6167" t="str">
        <f>+IFERROR(VLOOKUP(D6167,Table_1[#All],2,0),"")</f>
        <v/>
      </c>
    </row>
    <row r="6168" spans="6:11" ht="15" customHeight="1" x14ac:dyDescent="0.3">
      <c r="F6168" t="str">
        <f t="shared" si="480"/>
        <v>_</v>
      </c>
      <c r="G6168">
        <f t="shared" si="481"/>
        <v>0</v>
      </c>
      <c r="H6168" s="40" t="e">
        <f t="shared" si="482"/>
        <v>#DIV/0!</v>
      </c>
      <c r="I6168">
        <f t="shared" si="483"/>
        <v>0</v>
      </c>
      <c r="J6168" s="40" t="e">
        <f t="shared" si="484"/>
        <v>#DIV/0!</v>
      </c>
      <c r="K6168" t="str">
        <f>+IFERROR(VLOOKUP(D6168,Table_1[#All],2,0),"")</f>
        <v/>
      </c>
    </row>
    <row r="6169" spans="6:11" ht="15" customHeight="1" x14ac:dyDescent="0.3">
      <c r="F6169" t="str">
        <f t="shared" si="480"/>
        <v>_</v>
      </c>
      <c r="G6169">
        <f t="shared" si="481"/>
        <v>0</v>
      </c>
      <c r="H6169" s="40" t="e">
        <f t="shared" si="482"/>
        <v>#DIV/0!</v>
      </c>
      <c r="I6169">
        <f t="shared" si="483"/>
        <v>0</v>
      </c>
      <c r="J6169" s="40" t="e">
        <f t="shared" si="484"/>
        <v>#DIV/0!</v>
      </c>
      <c r="K6169" t="str">
        <f>+IFERROR(VLOOKUP(D6169,Table_1[#All],2,0),"")</f>
        <v/>
      </c>
    </row>
    <row r="6170" spans="6:11" ht="15" customHeight="1" x14ac:dyDescent="0.3">
      <c r="F6170" t="str">
        <f t="shared" si="480"/>
        <v>_</v>
      </c>
      <c r="G6170">
        <f t="shared" si="481"/>
        <v>0</v>
      </c>
      <c r="H6170" s="40" t="e">
        <f t="shared" si="482"/>
        <v>#DIV/0!</v>
      </c>
      <c r="I6170">
        <f t="shared" si="483"/>
        <v>0</v>
      </c>
      <c r="J6170" s="40" t="e">
        <f t="shared" si="484"/>
        <v>#DIV/0!</v>
      </c>
      <c r="K6170" t="str">
        <f>+IFERROR(VLOOKUP(D6170,Table_1[#All],2,0),"")</f>
        <v/>
      </c>
    </row>
    <row r="6171" spans="6:11" ht="15" customHeight="1" x14ac:dyDescent="0.3">
      <c r="F6171" t="str">
        <f t="shared" si="480"/>
        <v>_</v>
      </c>
      <c r="G6171">
        <f t="shared" si="481"/>
        <v>0</v>
      </c>
      <c r="H6171" s="40" t="e">
        <f t="shared" si="482"/>
        <v>#DIV/0!</v>
      </c>
      <c r="I6171">
        <f t="shared" si="483"/>
        <v>0</v>
      </c>
      <c r="J6171" s="40" t="e">
        <f t="shared" si="484"/>
        <v>#DIV/0!</v>
      </c>
      <c r="K6171" t="str">
        <f>+IFERROR(VLOOKUP(D6171,Table_1[#All],2,0),"")</f>
        <v/>
      </c>
    </row>
    <row r="6172" spans="6:11" ht="15" customHeight="1" x14ac:dyDescent="0.3">
      <c r="F6172" t="str">
        <f t="shared" si="480"/>
        <v>_</v>
      </c>
      <c r="G6172">
        <f t="shared" si="481"/>
        <v>0</v>
      </c>
      <c r="H6172" s="40" t="e">
        <f t="shared" si="482"/>
        <v>#DIV/0!</v>
      </c>
      <c r="I6172">
        <f t="shared" si="483"/>
        <v>0</v>
      </c>
      <c r="J6172" s="40" t="e">
        <f t="shared" si="484"/>
        <v>#DIV/0!</v>
      </c>
      <c r="K6172" t="str">
        <f>+IFERROR(VLOOKUP(D6172,Table_1[#All],2,0),"")</f>
        <v/>
      </c>
    </row>
    <row r="6173" spans="6:11" ht="15" customHeight="1" x14ac:dyDescent="0.3">
      <c r="F6173" t="str">
        <f t="shared" si="480"/>
        <v>_</v>
      </c>
      <c r="G6173">
        <f t="shared" si="481"/>
        <v>0</v>
      </c>
      <c r="H6173" s="40" t="e">
        <f t="shared" si="482"/>
        <v>#DIV/0!</v>
      </c>
      <c r="I6173">
        <f t="shared" si="483"/>
        <v>0</v>
      </c>
      <c r="J6173" s="40" t="e">
        <f t="shared" si="484"/>
        <v>#DIV/0!</v>
      </c>
      <c r="K6173" t="str">
        <f>+IFERROR(VLOOKUP(D6173,Table_1[#All],2,0),"")</f>
        <v/>
      </c>
    </row>
    <row r="6174" spans="6:11" ht="15" customHeight="1" x14ac:dyDescent="0.3">
      <c r="F6174" t="str">
        <f t="shared" si="480"/>
        <v>_</v>
      </c>
      <c r="G6174">
        <f t="shared" si="481"/>
        <v>0</v>
      </c>
      <c r="H6174" s="40" t="e">
        <f t="shared" si="482"/>
        <v>#DIV/0!</v>
      </c>
      <c r="I6174">
        <f t="shared" si="483"/>
        <v>0</v>
      </c>
      <c r="J6174" s="40" t="e">
        <f t="shared" si="484"/>
        <v>#DIV/0!</v>
      </c>
      <c r="K6174" t="str">
        <f>+IFERROR(VLOOKUP(D6174,Table_1[#All],2,0),"")</f>
        <v/>
      </c>
    </row>
    <row r="6175" spans="6:11" ht="15" customHeight="1" x14ac:dyDescent="0.3">
      <c r="F6175" t="str">
        <f t="shared" si="480"/>
        <v>_</v>
      </c>
      <c r="G6175">
        <f t="shared" si="481"/>
        <v>0</v>
      </c>
      <c r="H6175" s="40" t="e">
        <f t="shared" si="482"/>
        <v>#DIV/0!</v>
      </c>
      <c r="I6175">
        <f t="shared" si="483"/>
        <v>0</v>
      </c>
      <c r="J6175" s="40" t="e">
        <f t="shared" si="484"/>
        <v>#DIV/0!</v>
      </c>
      <c r="K6175" t="str">
        <f>+IFERROR(VLOOKUP(D6175,Table_1[#All],2,0),"")</f>
        <v/>
      </c>
    </row>
    <row r="6176" spans="6:11" ht="15" customHeight="1" x14ac:dyDescent="0.3">
      <c r="F6176" t="str">
        <f t="shared" si="480"/>
        <v>_</v>
      </c>
      <c r="G6176">
        <f t="shared" si="481"/>
        <v>0</v>
      </c>
      <c r="H6176" s="40" t="e">
        <f t="shared" si="482"/>
        <v>#DIV/0!</v>
      </c>
      <c r="I6176">
        <f t="shared" si="483"/>
        <v>0</v>
      </c>
      <c r="J6176" s="40" t="e">
        <f t="shared" si="484"/>
        <v>#DIV/0!</v>
      </c>
      <c r="K6176" t="str">
        <f>+IFERROR(VLOOKUP(D6176,Table_1[#All],2,0),"")</f>
        <v/>
      </c>
    </row>
    <row r="6177" spans="6:11" ht="15" customHeight="1" x14ac:dyDescent="0.3">
      <c r="F6177" t="str">
        <f t="shared" si="480"/>
        <v>_</v>
      </c>
      <c r="G6177">
        <f t="shared" si="481"/>
        <v>0</v>
      </c>
      <c r="H6177" s="40" t="e">
        <f t="shared" si="482"/>
        <v>#DIV/0!</v>
      </c>
      <c r="I6177">
        <f t="shared" si="483"/>
        <v>0</v>
      </c>
      <c r="J6177" s="40" t="e">
        <f t="shared" si="484"/>
        <v>#DIV/0!</v>
      </c>
      <c r="K6177" t="str">
        <f>+IFERROR(VLOOKUP(D6177,Table_1[#All],2,0),"")</f>
        <v/>
      </c>
    </row>
    <row r="6178" spans="6:11" ht="15" customHeight="1" x14ac:dyDescent="0.3">
      <c r="F6178" t="str">
        <f t="shared" si="480"/>
        <v>_</v>
      </c>
      <c r="G6178">
        <f t="shared" si="481"/>
        <v>0</v>
      </c>
      <c r="H6178" s="40" t="e">
        <f t="shared" si="482"/>
        <v>#DIV/0!</v>
      </c>
      <c r="I6178">
        <f t="shared" si="483"/>
        <v>0</v>
      </c>
      <c r="J6178" s="40" t="e">
        <f t="shared" si="484"/>
        <v>#DIV/0!</v>
      </c>
      <c r="K6178" t="str">
        <f>+IFERROR(VLOOKUP(D6178,Table_1[#All],2,0),"")</f>
        <v/>
      </c>
    </row>
    <row r="6179" spans="6:11" ht="15" customHeight="1" x14ac:dyDescent="0.3">
      <c r="F6179" t="str">
        <f t="shared" si="480"/>
        <v>_</v>
      </c>
      <c r="G6179">
        <f t="shared" si="481"/>
        <v>0</v>
      </c>
      <c r="H6179" s="40" t="e">
        <f t="shared" si="482"/>
        <v>#DIV/0!</v>
      </c>
      <c r="I6179">
        <f t="shared" si="483"/>
        <v>0</v>
      </c>
      <c r="J6179" s="40" t="e">
        <f t="shared" si="484"/>
        <v>#DIV/0!</v>
      </c>
      <c r="K6179" t="str">
        <f>+IFERROR(VLOOKUP(D6179,Table_1[#All],2,0),"")</f>
        <v/>
      </c>
    </row>
    <row r="6180" spans="6:11" ht="15" customHeight="1" x14ac:dyDescent="0.3">
      <c r="F6180" t="str">
        <f t="shared" si="480"/>
        <v>_</v>
      </c>
      <c r="G6180">
        <f t="shared" si="481"/>
        <v>0</v>
      </c>
      <c r="H6180" s="40" t="e">
        <f t="shared" si="482"/>
        <v>#DIV/0!</v>
      </c>
      <c r="I6180">
        <f t="shared" si="483"/>
        <v>0</v>
      </c>
      <c r="J6180" s="40" t="e">
        <f t="shared" si="484"/>
        <v>#DIV/0!</v>
      </c>
      <c r="K6180" t="str">
        <f>+IFERROR(VLOOKUP(D6180,Table_1[#All],2,0),"")</f>
        <v/>
      </c>
    </row>
    <row r="6181" spans="6:11" ht="15" customHeight="1" x14ac:dyDescent="0.3">
      <c r="F6181" t="str">
        <f t="shared" si="480"/>
        <v>_</v>
      </c>
      <c r="G6181">
        <f t="shared" si="481"/>
        <v>0</v>
      </c>
      <c r="H6181" s="40" t="e">
        <f t="shared" si="482"/>
        <v>#DIV/0!</v>
      </c>
      <c r="I6181">
        <f t="shared" si="483"/>
        <v>0</v>
      </c>
      <c r="J6181" s="40" t="e">
        <f t="shared" si="484"/>
        <v>#DIV/0!</v>
      </c>
      <c r="K6181" t="str">
        <f>+IFERROR(VLOOKUP(D6181,Table_1[#All],2,0),"")</f>
        <v/>
      </c>
    </row>
    <row r="6182" spans="6:11" ht="15" customHeight="1" x14ac:dyDescent="0.3">
      <c r="F6182" t="str">
        <f t="shared" si="480"/>
        <v>_</v>
      </c>
      <c r="G6182">
        <f t="shared" si="481"/>
        <v>0</v>
      </c>
      <c r="H6182" s="40" t="e">
        <f t="shared" si="482"/>
        <v>#DIV/0!</v>
      </c>
      <c r="I6182">
        <f t="shared" si="483"/>
        <v>0</v>
      </c>
      <c r="J6182" s="40" t="e">
        <f t="shared" si="484"/>
        <v>#DIV/0!</v>
      </c>
      <c r="K6182" t="str">
        <f>+IFERROR(VLOOKUP(D6182,Table_1[#All],2,0),"")</f>
        <v/>
      </c>
    </row>
    <row r="6183" spans="6:11" ht="15" customHeight="1" x14ac:dyDescent="0.3">
      <c r="F6183" t="str">
        <f t="shared" si="480"/>
        <v>_</v>
      </c>
      <c r="G6183">
        <f t="shared" si="481"/>
        <v>0</v>
      </c>
      <c r="H6183" s="40" t="e">
        <f t="shared" si="482"/>
        <v>#DIV/0!</v>
      </c>
      <c r="I6183">
        <f t="shared" si="483"/>
        <v>0</v>
      </c>
      <c r="J6183" s="40" t="e">
        <f t="shared" si="484"/>
        <v>#DIV/0!</v>
      </c>
      <c r="K6183" t="str">
        <f>+IFERROR(VLOOKUP(D6183,Table_1[#All],2,0),"")</f>
        <v/>
      </c>
    </row>
    <row r="6184" spans="6:11" ht="15" customHeight="1" x14ac:dyDescent="0.3">
      <c r="F6184" t="str">
        <f t="shared" si="480"/>
        <v>_</v>
      </c>
      <c r="G6184">
        <f t="shared" si="481"/>
        <v>0</v>
      </c>
      <c r="H6184" s="40" t="e">
        <f t="shared" si="482"/>
        <v>#DIV/0!</v>
      </c>
      <c r="I6184">
        <f t="shared" si="483"/>
        <v>0</v>
      </c>
      <c r="J6184" s="40" t="e">
        <f t="shared" si="484"/>
        <v>#DIV/0!</v>
      </c>
      <c r="K6184" t="str">
        <f>+IFERROR(VLOOKUP(D6184,Table_1[#All],2,0),"")</f>
        <v/>
      </c>
    </row>
    <row r="6185" spans="6:11" ht="15" customHeight="1" x14ac:dyDescent="0.3">
      <c r="F6185" t="str">
        <f t="shared" si="480"/>
        <v>_</v>
      </c>
      <c r="G6185">
        <f t="shared" si="481"/>
        <v>0</v>
      </c>
      <c r="H6185" s="40" t="e">
        <f t="shared" si="482"/>
        <v>#DIV/0!</v>
      </c>
      <c r="I6185">
        <f t="shared" si="483"/>
        <v>0</v>
      </c>
      <c r="J6185" s="40" t="e">
        <f t="shared" si="484"/>
        <v>#DIV/0!</v>
      </c>
      <c r="K6185" t="str">
        <f>+IFERROR(VLOOKUP(D6185,Table_1[#All],2,0),"")</f>
        <v/>
      </c>
    </row>
    <row r="6186" spans="6:11" ht="15" customHeight="1" x14ac:dyDescent="0.3">
      <c r="F6186" t="str">
        <f t="shared" si="480"/>
        <v>_</v>
      </c>
      <c r="G6186">
        <f t="shared" si="481"/>
        <v>0</v>
      </c>
      <c r="H6186" s="40" t="e">
        <f t="shared" si="482"/>
        <v>#DIV/0!</v>
      </c>
      <c r="I6186">
        <f t="shared" si="483"/>
        <v>0</v>
      </c>
      <c r="J6186" s="40" t="e">
        <f t="shared" si="484"/>
        <v>#DIV/0!</v>
      </c>
      <c r="K6186" t="str">
        <f>+IFERROR(VLOOKUP(D6186,Table_1[#All],2,0),"")</f>
        <v/>
      </c>
    </row>
    <row r="6187" spans="6:11" ht="15" customHeight="1" x14ac:dyDescent="0.3">
      <c r="F6187" t="str">
        <f t="shared" si="480"/>
        <v>_</v>
      </c>
      <c r="G6187">
        <f t="shared" si="481"/>
        <v>0</v>
      </c>
      <c r="H6187" s="40" t="e">
        <f t="shared" si="482"/>
        <v>#DIV/0!</v>
      </c>
      <c r="I6187">
        <f t="shared" si="483"/>
        <v>0</v>
      </c>
      <c r="J6187" s="40" t="e">
        <f t="shared" si="484"/>
        <v>#DIV/0!</v>
      </c>
      <c r="K6187" t="str">
        <f>+IFERROR(VLOOKUP(D6187,Table_1[#All],2,0),"")</f>
        <v/>
      </c>
    </row>
    <row r="6188" spans="6:11" ht="15" customHeight="1" x14ac:dyDescent="0.3">
      <c r="F6188" t="str">
        <f t="shared" si="480"/>
        <v>_</v>
      </c>
      <c r="G6188">
        <f t="shared" si="481"/>
        <v>0</v>
      </c>
      <c r="H6188" s="40" t="e">
        <f t="shared" si="482"/>
        <v>#DIV/0!</v>
      </c>
      <c r="I6188">
        <f t="shared" si="483"/>
        <v>0</v>
      </c>
      <c r="J6188" s="40" t="e">
        <f t="shared" si="484"/>
        <v>#DIV/0!</v>
      </c>
      <c r="K6188" t="str">
        <f>+IFERROR(VLOOKUP(D6188,Table_1[#All],2,0),"")</f>
        <v/>
      </c>
    </row>
    <row r="6189" spans="6:11" ht="15" customHeight="1" x14ac:dyDescent="0.3">
      <c r="F6189" t="str">
        <f t="shared" si="480"/>
        <v>_</v>
      </c>
      <c r="G6189">
        <f t="shared" si="481"/>
        <v>0</v>
      </c>
      <c r="H6189" s="40" t="e">
        <f t="shared" si="482"/>
        <v>#DIV/0!</v>
      </c>
      <c r="I6189">
        <f t="shared" si="483"/>
        <v>0</v>
      </c>
      <c r="J6189" s="40" t="e">
        <f t="shared" si="484"/>
        <v>#DIV/0!</v>
      </c>
      <c r="K6189" t="str">
        <f>+IFERROR(VLOOKUP(D6189,Table_1[#All],2,0),"")</f>
        <v/>
      </c>
    </row>
    <row r="6190" spans="6:11" ht="15" customHeight="1" x14ac:dyDescent="0.3">
      <c r="F6190" t="str">
        <f t="shared" si="480"/>
        <v>_</v>
      </c>
      <c r="G6190">
        <f t="shared" si="481"/>
        <v>0</v>
      </c>
      <c r="H6190" s="40" t="e">
        <f t="shared" si="482"/>
        <v>#DIV/0!</v>
      </c>
      <c r="I6190">
        <f t="shared" si="483"/>
        <v>0</v>
      </c>
      <c r="J6190" s="40" t="e">
        <f t="shared" si="484"/>
        <v>#DIV/0!</v>
      </c>
      <c r="K6190" t="str">
        <f>+IFERROR(VLOOKUP(D6190,Table_1[#All],2,0),"")</f>
        <v/>
      </c>
    </row>
    <row r="6191" spans="6:11" ht="15" customHeight="1" x14ac:dyDescent="0.3">
      <c r="F6191" t="str">
        <f t="shared" si="480"/>
        <v>_</v>
      </c>
      <c r="G6191">
        <f t="shared" si="481"/>
        <v>0</v>
      </c>
      <c r="H6191" s="40" t="e">
        <f t="shared" si="482"/>
        <v>#DIV/0!</v>
      </c>
      <c r="I6191">
        <f t="shared" si="483"/>
        <v>0</v>
      </c>
      <c r="J6191" s="40" t="e">
        <f t="shared" si="484"/>
        <v>#DIV/0!</v>
      </c>
      <c r="K6191" t="str">
        <f>+IFERROR(VLOOKUP(D6191,Table_1[#All],2,0),"")</f>
        <v/>
      </c>
    </row>
    <row r="6192" spans="6:11" ht="15" customHeight="1" x14ac:dyDescent="0.3">
      <c r="F6192" t="str">
        <f t="shared" si="480"/>
        <v>_</v>
      </c>
      <c r="G6192">
        <f t="shared" si="481"/>
        <v>0</v>
      </c>
      <c r="H6192" s="40" t="e">
        <f t="shared" si="482"/>
        <v>#DIV/0!</v>
      </c>
      <c r="I6192">
        <f t="shared" si="483"/>
        <v>0</v>
      </c>
      <c r="J6192" s="40" t="e">
        <f t="shared" si="484"/>
        <v>#DIV/0!</v>
      </c>
      <c r="K6192" t="str">
        <f>+IFERROR(VLOOKUP(D6192,Table_1[#All],2,0),"")</f>
        <v/>
      </c>
    </row>
    <row r="6193" spans="6:11" ht="15" customHeight="1" x14ac:dyDescent="0.3">
      <c r="F6193" t="str">
        <f t="shared" si="480"/>
        <v>_</v>
      </c>
      <c r="G6193">
        <f t="shared" si="481"/>
        <v>0</v>
      </c>
      <c r="H6193" s="40" t="e">
        <f t="shared" si="482"/>
        <v>#DIV/0!</v>
      </c>
      <c r="I6193">
        <f t="shared" si="483"/>
        <v>0</v>
      </c>
      <c r="J6193" s="40" t="e">
        <f t="shared" si="484"/>
        <v>#DIV/0!</v>
      </c>
      <c r="K6193" t="str">
        <f>+IFERROR(VLOOKUP(D6193,Table_1[#All],2,0),"")</f>
        <v/>
      </c>
    </row>
    <row r="6194" spans="6:11" ht="15" customHeight="1" x14ac:dyDescent="0.3">
      <c r="F6194" t="str">
        <f t="shared" si="480"/>
        <v>_</v>
      </c>
      <c r="G6194">
        <f t="shared" si="481"/>
        <v>0</v>
      </c>
      <c r="H6194" s="40" t="e">
        <f t="shared" si="482"/>
        <v>#DIV/0!</v>
      </c>
      <c r="I6194">
        <f t="shared" si="483"/>
        <v>0</v>
      </c>
      <c r="J6194" s="40" t="e">
        <f t="shared" si="484"/>
        <v>#DIV/0!</v>
      </c>
      <c r="K6194" t="str">
        <f>+IFERROR(VLOOKUP(D6194,Table_1[#All],2,0),"")</f>
        <v/>
      </c>
    </row>
    <row r="6195" spans="6:11" ht="15" customHeight="1" x14ac:dyDescent="0.3">
      <c r="F6195" t="str">
        <f t="shared" si="480"/>
        <v>_</v>
      </c>
      <c r="G6195">
        <f t="shared" si="481"/>
        <v>0</v>
      </c>
      <c r="H6195" s="40" t="e">
        <f t="shared" si="482"/>
        <v>#DIV/0!</v>
      </c>
      <c r="I6195">
        <f t="shared" si="483"/>
        <v>0</v>
      </c>
      <c r="J6195" s="40" t="e">
        <f t="shared" si="484"/>
        <v>#DIV/0!</v>
      </c>
      <c r="K6195" t="str">
        <f>+IFERROR(VLOOKUP(D6195,Table_1[#All],2,0),"")</f>
        <v/>
      </c>
    </row>
    <row r="6196" spans="6:11" ht="15" customHeight="1" x14ac:dyDescent="0.3">
      <c r="F6196" t="str">
        <f t="shared" si="480"/>
        <v>_</v>
      </c>
      <c r="G6196">
        <f t="shared" si="481"/>
        <v>0</v>
      </c>
      <c r="H6196" s="40" t="e">
        <f t="shared" si="482"/>
        <v>#DIV/0!</v>
      </c>
      <c r="I6196">
        <f t="shared" si="483"/>
        <v>0</v>
      </c>
      <c r="J6196" s="40" t="e">
        <f t="shared" si="484"/>
        <v>#DIV/0!</v>
      </c>
      <c r="K6196" t="str">
        <f>+IFERROR(VLOOKUP(D6196,Table_1[#All],2,0),"")</f>
        <v/>
      </c>
    </row>
    <row r="6197" spans="6:11" ht="15" customHeight="1" x14ac:dyDescent="0.3">
      <c r="F6197" t="str">
        <f t="shared" si="480"/>
        <v>_</v>
      </c>
      <c r="G6197">
        <f t="shared" si="481"/>
        <v>0</v>
      </c>
      <c r="H6197" s="40" t="e">
        <f t="shared" si="482"/>
        <v>#DIV/0!</v>
      </c>
      <c r="I6197">
        <f t="shared" si="483"/>
        <v>0</v>
      </c>
      <c r="J6197" s="40" t="e">
        <f t="shared" si="484"/>
        <v>#DIV/0!</v>
      </c>
      <c r="K6197" t="str">
        <f>+IFERROR(VLOOKUP(D6197,Table_1[#All],2,0),"")</f>
        <v/>
      </c>
    </row>
    <row r="6198" spans="6:11" ht="15" customHeight="1" x14ac:dyDescent="0.3">
      <c r="F6198" t="str">
        <f t="shared" si="480"/>
        <v>_</v>
      </c>
      <c r="G6198">
        <f t="shared" si="481"/>
        <v>0</v>
      </c>
      <c r="H6198" s="40" t="e">
        <f t="shared" si="482"/>
        <v>#DIV/0!</v>
      </c>
      <c r="I6198">
        <f t="shared" si="483"/>
        <v>0</v>
      </c>
      <c r="J6198" s="40" t="e">
        <f t="shared" si="484"/>
        <v>#DIV/0!</v>
      </c>
      <c r="K6198" t="str">
        <f>+IFERROR(VLOOKUP(D6198,Table_1[#All],2,0),"")</f>
        <v/>
      </c>
    </row>
    <row r="6199" spans="6:11" ht="15" customHeight="1" x14ac:dyDescent="0.3">
      <c r="F6199" t="str">
        <f t="shared" si="480"/>
        <v>_</v>
      </c>
      <c r="G6199">
        <f t="shared" si="481"/>
        <v>0</v>
      </c>
      <c r="H6199" s="40" t="e">
        <f t="shared" si="482"/>
        <v>#DIV/0!</v>
      </c>
      <c r="I6199">
        <f t="shared" si="483"/>
        <v>0</v>
      </c>
      <c r="J6199" s="40" t="e">
        <f t="shared" si="484"/>
        <v>#DIV/0!</v>
      </c>
      <c r="K6199" t="str">
        <f>+IFERROR(VLOOKUP(D6199,Table_1[#All],2,0),"")</f>
        <v/>
      </c>
    </row>
    <row r="6200" spans="6:11" ht="15" customHeight="1" x14ac:dyDescent="0.3">
      <c r="F6200" t="str">
        <f t="shared" si="480"/>
        <v>_</v>
      </c>
      <c r="G6200">
        <f t="shared" si="481"/>
        <v>0</v>
      </c>
      <c r="H6200" s="40" t="e">
        <f t="shared" si="482"/>
        <v>#DIV/0!</v>
      </c>
      <c r="I6200">
        <f t="shared" si="483"/>
        <v>0</v>
      </c>
      <c r="J6200" s="40" t="e">
        <f t="shared" si="484"/>
        <v>#DIV/0!</v>
      </c>
      <c r="K6200" t="str">
        <f>+IFERROR(VLOOKUP(D6200,Table_1[#All],2,0),"")</f>
        <v/>
      </c>
    </row>
    <row r="6201" spans="6:11" ht="15" customHeight="1" x14ac:dyDescent="0.3">
      <c r="F6201" t="str">
        <f t="shared" si="480"/>
        <v>_</v>
      </c>
      <c r="G6201">
        <f t="shared" si="481"/>
        <v>0</v>
      </c>
      <c r="H6201" s="40" t="e">
        <f t="shared" si="482"/>
        <v>#DIV/0!</v>
      </c>
      <c r="I6201">
        <f t="shared" si="483"/>
        <v>0</v>
      </c>
      <c r="J6201" s="40" t="e">
        <f t="shared" si="484"/>
        <v>#DIV/0!</v>
      </c>
      <c r="K6201" t="str">
        <f>+IFERROR(VLOOKUP(D6201,Table_1[#All],2,0),"")</f>
        <v/>
      </c>
    </row>
    <row r="6202" spans="6:11" ht="15" customHeight="1" x14ac:dyDescent="0.3">
      <c r="F6202" t="str">
        <f t="shared" si="480"/>
        <v>_</v>
      </c>
      <c r="G6202">
        <f t="shared" si="481"/>
        <v>0</v>
      </c>
      <c r="H6202" s="40" t="e">
        <f t="shared" si="482"/>
        <v>#DIV/0!</v>
      </c>
      <c r="I6202">
        <f t="shared" si="483"/>
        <v>0</v>
      </c>
      <c r="J6202" s="40" t="e">
        <f t="shared" si="484"/>
        <v>#DIV/0!</v>
      </c>
      <c r="K6202" t="str">
        <f>+IFERROR(VLOOKUP(D6202,Table_1[#All],2,0),"")</f>
        <v/>
      </c>
    </row>
    <row r="6203" spans="6:11" ht="15" customHeight="1" x14ac:dyDescent="0.3">
      <c r="F6203" t="str">
        <f t="shared" si="480"/>
        <v>_</v>
      </c>
      <c r="G6203">
        <f t="shared" si="481"/>
        <v>0</v>
      </c>
      <c r="H6203" s="40" t="e">
        <f t="shared" si="482"/>
        <v>#DIV/0!</v>
      </c>
      <c r="I6203">
        <f t="shared" si="483"/>
        <v>0</v>
      </c>
      <c r="J6203" s="40" t="e">
        <f t="shared" si="484"/>
        <v>#DIV/0!</v>
      </c>
      <c r="K6203" t="str">
        <f>+IFERROR(VLOOKUP(D6203,Table_1[#All],2,0),"")</f>
        <v/>
      </c>
    </row>
    <row r="6204" spans="6:11" ht="15" customHeight="1" x14ac:dyDescent="0.3">
      <c r="F6204" t="str">
        <f t="shared" si="480"/>
        <v>_</v>
      </c>
      <c r="G6204">
        <f t="shared" si="481"/>
        <v>0</v>
      </c>
      <c r="H6204" s="40" t="e">
        <f t="shared" si="482"/>
        <v>#DIV/0!</v>
      </c>
      <c r="I6204">
        <f t="shared" si="483"/>
        <v>0</v>
      </c>
      <c r="J6204" s="40" t="e">
        <f t="shared" si="484"/>
        <v>#DIV/0!</v>
      </c>
      <c r="K6204" t="str">
        <f>+IFERROR(VLOOKUP(D6204,Table_1[#All],2,0),"")</f>
        <v/>
      </c>
    </row>
    <row r="6205" spans="6:11" ht="15" customHeight="1" x14ac:dyDescent="0.3">
      <c r="F6205" t="str">
        <f t="shared" si="480"/>
        <v>_</v>
      </c>
      <c r="G6205">
        <f t="shared" si="481"/>
        <v>0</v>
      </c>
      <c r="H6205" s="40" t="e">
        <f t="shared" si="482"/>
        <v>#DIV/0!</v>
      </c>
      <c r="I6205">
        <f t="shared" si="483"/>
        <v>0</v>
      </c>
      <c r="J6205" s="40" t="e">
        <f t="shared" si="484"/>
        <v>#DIV/0!</v>
      </c>
      <c r="K6205" t="str">
        <f>+IFERROR(VLOOKUP(D6205,Table_1[#All],2,0),"")</f>
        <v/>
      </c>
    </row>
    <row r="6206" spans="6:11" ht="15" customHeight="1" x14ac:dyDescent="0.3">
      <c r="F6206" t="str">
        <f t="shared" si="480"/>
        <v>_</v>
      </c>
      <c r="G6206">
        <f t="shared" si="481"/>
        <v>0</v>
      </c>
      <c r="H6206" s="40" t="e">
        <f t="shared" si="482"/>
        <v>#DIV/0!</v>
      </c>
      <c r="I6206">
        <f t="shared" si="483"/>
        <v>0</v>
      </c>
      <c r="J6206" s="40" t="e">
        <f t="shared" si="484"/>
        <v>#DIV/0!</v>
      </c>
      <c r="K6206" t="str">
        <f>+IFERROR(VLOOKUP(D6206,Table_1[#All],2,0),"")</f>
        <v/>
      </c>
    </row>
    <row r="6207" spans="6:11" ht="15" customHeight="1" x14ac:dyDescent="0.3">
      <c r="F6207" t="str">
        <f t="shared" si="480"/>
        <v>_</v>
      </c>
      <c r="G6207">
        <f t="shared" si="481"/>
        <v>0</v>
      </c>
      <c r="H6207" s="40" t="e">
        <f t="shared" si="482"/>
        <v>#DIV/0!</v>
      </c>
      <c r="I6207">
        <f t="shared" si="483"/>
        <v>0</v>
      </c>
      <c r="J6207" s="40" t="e">
        <f t="shared" si="484"/>
        <v>#DIV/0!</v>
      </c>
      <c r="K6207" t="str">
        <f>+IFERROR(VLOOKUP(D6207,Table_1[#All],2,0),"")</f>
        <v/>
      </c>
    </row>
    <row r="6208" spans="6:11" ht="15" customHeight="1" x14ac:dyDescent="0.3">
      <c r="F6208" t="str">
        <f t="shared" si="480"/>
        <v>_</v>
      </c>
      <c r="G6208">
        <f t="shared" si="481"/>
        <v>0</v>
      </c>
      <c r="H6208" s="40" t="e">
        <f t="shared" si="482"/>
        <v>#DIV/0!</v>
      </c>
      <c r="I6208">
        <f t="shared" si="483"/>
        <v>0</v>
      </c>
      <c r="J6208" s="40" t="e">
        <f t="shared" si="484"/>
        <v>#DIV/0!</v>
      </c>
      <c r="K6208" t="str">
        <f>+IFERROR(VLOOKUP(D6208,Table_1[#All],2,0),"")</f>
        <v/>
      </c>
    </row>
    <row r="6209" spans="6:11" ht="15" customHeight="1" x14ac:dyDescent="0.3">
      <c r="F6209" t="str">
        <f t="shared" si="480"/>
        <v>_</v>
      </c>
      <c r="G6209">
        <f t="shared" si="481"/>
        <v>0</v>
      </c>
      <c r="H6209" s="40" t="e">
        <f t="shared" si="482"/>
        <v>#DIV/0!</v>
      </c>
      <c r="I6209">
        <f t="shared" si="483"/>
        <v>0</v>
      </c>
      <c r="J6209" s="40" t="e">
        <f t="shared" si="484"/>
        <v>#DIV/0!</v>
      </c>
      <c r="K6209" t="str">
        <f>+IFERROR(VLOOKUP(D6209,Table_1[#All],2,0),"")</f>
        <v/>
      </c>
    </row>
    <row r="6210" spans="6:11" ht="15" customHeight="1" x14ac:dyDescent="0.3">
      <c r="F6210" t="str">
        <f t="shared" si="480"/>
        <v>_</v>
      </c>
      <c r="G6210">
        <f t="shared" si="481"/>
        <v>0</v>
      </c>
      <c r="H6210" s="40" t="e">
        <f t="shared" si="482"/>
        <v>#DIV/0!</v>
      </c>
      <c r="I6210">
        <f t="shared" si="483"/>
        <v>0</v>
      </c>
      <c r="J6210" s="40" t="e">
        <f t="shared" si="484"/>
        <v>#DIV/0!</v>
      </c>
      <c r="K6210" t="str">
        <f>+IFERROR(VLOOKUP(D6210,Table_1[#All],2,0),"")</f>
        <v/>
      </c>
    </row>
    <row r="6211" spans="6:11" ht="15" customHeight="1" x14ac:dyDescent="0.3">
      <c r="F6211" t="str">
        <f t="shared" ref="F6211:F6274" si="485">+CONCATENATE(A6211,"_",B6211)</f>
        <v>_</v>
      </c>
      <c r="G6211">
        <f t="shared" ref="G6211:G6274" si="486">+SUMIFS($E$2:$E$1048576,$D$2:$D$1048576,"00. VENDES",$F$2:$F$1048576,F6211)</f>
        <v>0</v>
      </c>
      <c r="H6211" s="40" t="e">
        <f t="shared" ref="H6211:H6274" si="487">+E6211/G6211</f>
        <v>#DIV/0!</v>
      </c>
      <c r="I6211">
        <f t="shared" ref="I6211:I6274" si="488">+SUMIFS($E$2:$E$9999,$D$2:$D$9999,"00. VENDES",$B$2:$B$9999,B6211)</f>
        <v>0</v>
      </c>
      <c r="J6211" s="40" t="e">
        <f t="shared" ref="J6211:J6274" si="489">+E6211/I6211</f>
        <v>#DIV/0!</v>
      </c>
      <c r="K6211" t="str">
        <f>+IFERROR(VLOOKUP(D6211,Table_1[#All],2,0),"")</f>
        <v/>
      </c>
    </row>
    <row r="6212" spans="6:11" ht="15" customHeight="1" x14ac:dyDescent="0.3">
      <c r="F6212" t="str">
        <f t="shared" si="485"/>
        <v>_</v>
      </c>
      <c r="G6212">
        <f t="shared" si="486"/>
        <v>0</v>
      </c>
      <c r="H6212" s="40" t="e">
        <f t="shared" si="487"/>
        <v>#DIV/0!</v>
      </c>
      <c r="I6212">
        <f t="shared" si="488"/>
        <v>0</v>
      </c>
      <c r="J6212" s="40" t="e">
        <f t="shared" si="489"/>
        <v>#DIV/0!</v>
      </c>
      <c r="K6212" t="str">
        <f>+IFERROR(VLOOKUP(D6212,Table_1[#All],2,0),"")</f>
        <v/>
      </c>
    </row>
    <row r="6213" spans="6:11" ht="15" customHeight="1" x14ac:dyDescent="0.3">
      <c r="F6213" t="str">
        <f t="shared" si="485"/>
        <v>_</v>
      </c>
      <c r="G6213">
        <f t="shared" si="486"/>
        <v>0</v>
      </c>
      <c r="H6213" s="40" t="e">
        <f t="shared" si="487"/>
        <v>#DIV/0!</v>
      </c>
      <c r="I6213">
        <f t="shared" si="488"/>
        <v>0</v>
      </c>
      <c r="J6213" s="40" t="e">
        <f t="shared" si="489"/>
        <v>#DIV/0!</v>
      </c>
      <c r="K6213" t="str">
        <f>+IFERROR(VLOOKUP(D6213,Table_1[#All],2,0),"")</f>
        <v/>
      </c>
    </row>
    <row r="6214" spans="6:11" ht="15" customHeight="1" x14ac:dyDescent="0.3">
      <c r="F6214" t="str">
        <f t="shared" si="485"/>
        <v>_</v>
      </c>
      <c r="G6214">
        <f t="shared" si="486"/>
        <v>0</v>
      </c>
      <c r="H6214" s="40" t="e">
        <f t="shared" si="487"/>
        <v>#DIV/0!</v>
      </c>
      <c r="I6214">
        <f t="shared" si="488"/>
        <v>0</v>
      </c>
      <c r="J6214" s="40" t="e">
        <f t="shared" si="489"/>
        <v>#DIV/0!</v>
      </c>
      <c r="K6214" t="str">
        <f>+IFERROR(VLOOKUP(D6214,Table_1[#All],2,0),"")</f>
        <v/>
      </c>
    </row>
    <row r="6215" spans="6:11" ht="15" customHeight="1" x14ac:dyDescent="0.3">
      <c r="F6215" t="str">
        <f t="shared" si="485"/>
        <v>_</v>
      </c>
      <c r="G6215">
        <f t="shared" si="486"/>
        <v>0</v>
      </c>
      <c r="H6215" s="40" t="e">
        <f t="shared" si="487"/>
        <v>#DIV/0!</v>
      </c>
      <c r="I6215">
        <f t="shared" si="488"/>
        <v>0</v>
      </c>
      <c r="J6215" s="40" t="e">
        <f t="shared" si="489"/>
        <v>#DIV/0!</v>
      </c>
      <c r="K6215" t="str">
        <f>+IFERROR(VLOOKUP(D6215,Table_1[#All],2,0),"")</f>
        <v/>
      </c>
    </row>
    <row r="6216" spans="6:11" ht="15" customHeight="1" x14ac:dyDescent="0.3">
      <c r="F6216" t="str">
        <f t="shared" si="485"/>
        <v>_</v>
      </c>
      <c r="G6216">
        <f t="shared" si="486"/>
        <v>0</v>
      </c>
      <c r="H6216" s="40" t="e">
        <f t="shared" si="487"/>
        <v>#DIV/0!</v>
      </c>
      <c r="I6216">
        <f t="shared" si="488"/>
        <v>0</v>
      </c>
      <c r="J6216" s="40" t="e">
        <f t="shared" si="489"/>
        <v>#DIV/0!</v>
      </c>
      <c r="K6216" t="str">
        <f>+IFERROR(VLOOKUP(D6216,Table_1[#All],2,0),"")</f>
        <v/>
      </c>
    </row>
    <row r="6217" spans="6:11" ht="15" customHeight="1" x14ac:dyDescent="0.3">
      <c r="F6217" t="str">
        <f t="shared" si="485"/>
        <v>_</v>
      </c>
      <c r="G6217">
        <f t="shared" si="486"/>
        <v>0</v>
      </c>
      <c r="H6217" s="40" t="e">
        <f t="shared" si="487"/>
        <v>#DIV/0!</v>
      </c>
      <c r="I6217">
        <f t="shared" si="488"/>
        <v>0</v>
      </c>
      <c r="J6217" s="40" t="e">
        <f t="shared" si="489"/>
        <v>#DIV/0!</v>
      </c>
      <c r="K6217" t="str">
        <f>+IFERROR(VLOOKUP(D6217,Table_1[#All],2,0),"")</f>
        <v/>
      </c>
    </row>
    <row r="6218" spans="6:11" ht="15" customHeight="1" x14ac:dyDescent="0.3">
      <c r="F6218" t="str">
        <f t="shared" si="485"/>
        <v>_</v>
      </c>
      <c r="G6218">
        <f t="shared" si="486"/>
        <v>0</v>
      </c>
      <c r="H6218" s="40" t="e">
        <f t="shared" si="487"/>
        <v>#DIV/0!</v>
      </c>
      <c r="I6218">
        <f t="shared" si="488"/>
        <v>0</v>
      </c>
      <c r="J6218" s="40" t="e">
        <f t="shared" si="489"/>
        <v>#DIV/0!</v>
      </c>
      <c r="K6218" t="str">
        <f>+IFERROR(VLOOKUP(D6218,Table_1[#All],2,0),"")</f>
        <v/>
      </c>
    </row>
    <row r="6219" spans="6:11" ht="15" customHeight="1" x14ac:dyDescent="0.3">
      <c r="F6219" t="str">
        <f t="shared" si="485"/>
        <v>_</v>
      </c>
      <c r="G6219">
        <f t="shared" si="486"/>
        <v>0</v>
      </c>
      <c r="H6219" s="40" t="e">
        <f t="shared" si="487"/>
        <v>#DIV/0!</v>
      </c>
      <c r="I6219">
        <f t="shared" si="488"/>
        <v>0</v>
      </c>
      <c r="J6219" s="40" t="e">
        <f t="shared" si="489"/>
        <v>#DIV/0!</v>
      </c>
      <c r="K6219" t="str">
        <f>+IFERROR(VLOOKUP(D6219,Table_1[#All],2,0),"")</f>
        <v/>
      </c>
    </row>
    <row r="6220" spans="6:11" ht="15" customHeight="1" x14ac:dyDescent="0.3">
      <c r="F6220" t="str">
        <f t="shared" si="485"/>
        <v>_</v>
      </c>
      <c r="G6220">
        <f t="shared" si="486"/>
        <v>0</v>
      </c>
      <c r="H6220" s="40" t="e">
        <f t="shared" si="487"/>
        <v>#DIV/0!</v>
      </c>
      <c r="I6220">
        <f t="shared" si="488"/>
        <v>0</v>
      </c>
      <c r="J6220" s="40" t="e">
        <f t="shared" si="489"/>
        <v>#DIV/0!</v>
      </c>
      <c r="K6220" t="str">
        <f>+IFERROR(VLOOKUP(D6220,Table_1[#All],2,0),"")</f>
        <v/>
      </c>
    </row>
    <row r="6221" spans="6:11" ht="15" customHeight="1" x14ac:dyDescent="0.3">
      <c r="F6221" t="str">
        <f t="shared" si="485"/>
        <v>_</v>
      </c>
      <c r="G6221">
        <f t="shared" si="486"/>
        <v>0</v>
      </c>
      <c r="H6221" s="40" t="e">
        <f t="shared" si="487"/>
        <v>#DIV/0!</v>
      </c>
      <c r="I6221">
        <f t="shared" si="488"/>
        <v>0</v>
      </c>
      <c r="J6221" s="40" t="e">
        <f t="shared" si="489"/>
        <v>#DIV/0!</v>
      </c>
      <c r="K6221" t="str">
        <f>+IFERROR(VLOOKUP(D6221,Table_1[#All],2,0),"")</f>
        <v/>
      </c>
    </row>
    <row r="6222" spans="6:11" ht="15" customHeight="1" x14ac:dyDescent="0.3">
      <c r="F6222" t="str">
        <f t="shared" si="485"/>
        <v>_</v>
      </c>
      <c r="G6222">
        <f t="shared" si="486"/>
        <v>0</v>
      </c>
      <c r="H6222" s="40" t="e">
        <f t="shared" si="487"/>
        <v>#DIV/0!</v>
      </c>
      <c r="I6222">
        <f t="shared" si="488"/>
        <v>0</v>
      </c>
      <c r="J6222" s="40" t="e">
        <f t="shared" si="489"/>
        <v>#DIV/0!</v>
      </c>
      <c r="K6222" t="str">
        <f>+IFERROR(VLOOKUP(D6222,Table_1[#All],2,0),"")</f>
        <v/>
      </c>
    </row>
    <row r="6223" spans="6:11" ht="15" customHeight="1" x14ac:dyDescent="0.3">
      <c r="F6223" t="str">
        <f t="shared" si="485"/>
        <v>_</v>
      </c>
      <c r="G6223">
        <f t="shared" si="486"/>
        <v>0</v>
      </c>
      <c r="H6223" s="40" t="e">
        <f t="shared" si="487"/>
        <v>#DIV/0!</v>
      </c>
      <c r="I6223">
        <f t="shared" si="488"/>
        <v>0</v>
      </c>
      <c r="J6223" s="40" t="e">
        <f t="shared" si="489"/>
        <v>#DIV/0!</v>
      </c>
      <c r="K6223" t="str">
        <f>+IFERROR(VLOOKUP(D6223,Table_1[#All],2,0),"")</f>
        <v/>
      </c>
    </row>
    <row r="6224" spans="6:11" ht="15" customHeight="1" x14ac:dyDescent="0.3">
      <c r="F6224" t="str">
        <f t="shared" si="485"/>
        <v>_</v>
      </c>
      <c r="G6224">
        <f t="shared" si="486"/>
        <v>0</v>
      </c>
      <c r="H6224" s="40" t="e">
        <f t="shared" si="487"/>
        <v>#DIV/0!</v>
      </c>
      <c r="I6224">
        <f t="shared" si="488"/>
        <v>0</v>
      </c>
      <c r="J6224" s="40" t="e">
        <f t="shared" si="489"/>
        <v>#DIV/0!</v>
      </c>
      <c r="K6224" t="str">
        <f>+IFERROR(VLOOKUP(D6224,Table_1[#All],2,0),"")</f>
        <v/>
      </c>
    </row>
    <row r="6225" spans="6:11" ht="15" customHeight="1" x14ac:dyDescent="0.3">
      <c r="F6225" t="str">
        <f t="shared" si="485"/>
        <v>_</v>
      </c>
      <c r="G6225">
        <f t="shared" si="486"/>
        <v>0</v>
      </c>
      <c r="H6225" s="40" t="e">
        <f t="shared" si="487"/>
        <v>#DIV/0!</v>
      </c>
      <c r="I6225">
        <f t="shared" si="488"/>
        <v>0</v>
      </c>
      <c r="J6225" s="40" t="e">
        <f t="shared" si="489"/>
        <v>#DIV/0!</v>
      </c>
      <c r="K6225" t="str">
        <f>+IFERROR(VLOOKUP(D6225,Table_1[#All],2,0),"")</f>
        <v/>
      </c>
    </row>
    <row r="6226" spans="6:11" ht="15" customHeight="1" x14ac:dyDescent="0.3">
      <c r="F6226" t="str">
        <f t="shared" si="485"/>
        <v>_</v>
      </c>
      <c r="G6226">
        <f t="shared" si="486"/>
        <v>0</v>
      </c>
      <c r="H6226" s="40" t="e">
        <f t="shared" si="487"/>
        <v>#DIV/0!</v>
      </c>
      <c r="I6226">
        <f t="shared" si="488"/>
        <v>0</v>
      </c>
      <c r="J6226" s="40" t="e">
        <f t="shared" si="489"/>
        <v>#DIV/0!</v>
      </c>
      <c r="K6226" t="str">
        <f>+IFERROR(VLOOKUP(D6226,Table_1[#All],2,0),"")</f>
        <v/>
      </c>
    </row>
    <row r="6227" spans="6:11" ht="15" customHeight="1" x14ac:dyDescent="0.3">
      <c r="F6227" t="str">
        <f t="shared" si="485"/>
        <v>_</v>
      </c>
      <c r="G6227">
        <f t="shared" si="486"/>
        <v>0</v>
      </c>
      <c r="H6227" s="40" t="e">
        <f t="shared" si="487"/>
        <v>#DIV/0!</v>
      </c>
      <c r="I6227">
        <f t="shared" si="488"/>
        <v>0</v>
      </c>
      <c r="J6227" s="40" t="e">
        <f t="shared" si="489"/>
        <v>#DIV/0!</v>
      </c>
      <c r="K6227" t="str">
        <f>+IFERROR(VLOOKUP(D6227,Table_1[#All],2,0),"")</f>
        <v/>
      </c>
    </row>
    <row r="6228" spans="6:11" ht="15" customHeight="1" x14ac:dyDescent="0.3">
      <c r="F6228" t="str">
        <f t="shared" si="485"/>
        <v>_</v>
      </c>
      <c r="G6228">
        <f t="shared" si="486"/>
        <v>0</v>
      </c>
      <c r="H6228" s="40" t="e">
        <f t="shared" si="487"/>
        <v>#DIV/0!</v>
      </c>
      <c r="I6228">
        <f t="shared" si="488"/>
        <v>0</v>
      </c>
      <c r="J6228" s="40" t="e">
        <f t="shared" si="489"/>
        <v>#DIV/0!</v>
      </c>
      <c r="K6228" t="str">
        <f>+IFERROR(VLOOKUP(D6228,Table_1[#All],2,0),"")</f>
        <v/>
      </c>
    </row>
    <row r="6229" spans="6:11" ht="15" customHeight="1" x14ac:dyDescent="0.3">
      <c r="F6229" t="str">
        <f t="shared" si="485"/>
        <v>_</v>
      </c>
      <c r="G6229">
        <f t="shared" si="486"/>
        <v>0</v>
      </c>
      <c r="H6229" s="40" t="e">
        <f t="shared" si="487"/>
        <v>#DIV/0!</v>
      </c>
      <c r="I6229">
        <f t="shared" si="488"/>
        <v>0</v>
      </c>
      <c r="J6229" s="40" t="e">
        <f t="shared" si="489"/>
        <v>#DIV/0!</v>
      </c>
      <c r="K6229" t="str">
        <f>+IFERROR(VLOOKUP(D6229,Table_1[#All],2,0),"")</f>
        <v/>
      </c>
    </row>
    <row r="6230" spans="6:11" ht="15" customHeight="1" x14ac:dyDescent="0.3">
      <c r="F6230" t="str">
        <f t="shared" si="485"/>
        <v>_</v>
      </c>
      <c r="G6230">
        <f t="shared" si="486"/>
        <v>0</v>
      </c>
      <c r="H6230" s="40" t="e">
        <f t="shared" si="487"/>
        <v>#DIV/0!</v>
      </c>
      <c r="I6230">
        <f t="shared" si="488"/>
        <v>0</v>
      </c>
      <c r="J6230" s="40" t="e">
        <f t="shared" si="489"/>
        <v>#DIV/0!</v>
      </c>
      <c r="K6230" t="str">
        <f>+IFERROR(VLOOKUP(D6230,Table_1[#All],2,0),"")</f>
        <v/>
      </c>
    </row>
    <row r="6231" spans="6:11" ht="15" customHeight="1" x14ac:dyDescent="0.3">
      <c r="F6231" t="str">
        <f t="shared" si="485"/>
        <v>_</v>
      </c>
      <c r="G6231">
        <f t="shared" si="486"/>
        <v>0</v>
      </c>
      <c r="H6231" s="40" t="e">
        <f t="shared" si="487"/>
        <v>#DIV/0!</v>
      </c>
      <c r="I6231">
        <f t="shared" si="488"/>
        <v>0</v>
      </c>
      <c r="J6231" s="40" t="e">
        <f t="shared" si="489"/>
        <v>#DIV/0!</v>
      </c>
      <c r="K6231" t="str">
        <f>+IFERROR(VLOOKUP(D6231,Table_1[#All],2,0),"")</f>
        <v/>
      </c>
    </row>
    <row r="6232" spans="6:11" ht="15" customHeight="1" x14ac:dyDescent="0.3">
      <c r="F6232" t="str">
        <f t="shared" si="485"/>
        <v>_</v>
      </c>
      <c r="G6232">
        <f t="shared" si="486"/>
        <v>0</v>
      </c>
      <c r="H6232" s="40" t="e">
        <f t="shared" si="487"/>
        <v>#DIV/0!</v>
      </c>
      <c r="I6232">
        <f t="shared" si="488"/>
        <v>0</v>
      </c>
      <c r="J6232" s="40" t="e">
        <f t="shared" si="489"/>
        <v>#DIV/0!</v>
      </c>
      <c r="K6232" t="str">
        <f>+IFERROR(VLOOKUP(D6232,Table_1[#All],2,0),"")</f>
        <v/>
      </c>
    </row>
    <row r="6233" spans="6:11" ht="15" customHeight="1" x14ac:dyDescent="0.3">
      <c r="F6233" t="str">
        <f t="shared" si="485"/>
        <v>_</v>
      </c>
      <c r="G6233">
        <f t="shared" si="486"/>
        <v>0</v>
      </c>
      <c r="H6233" s="40" t="e">
        <f t="shared" si="487"/>
        <v>#DIV/0!</v>
      </c>
      <c r="I6233">
        <f t="shared" si="488"/>
        <v>0</v>
      </c>
      <c r="J6233" s="40" t="e">
        <f t="shared" si="489"/>
        <v>#DIV/0!</v>
      </c>
      <c r="K6233" t="str">
        <f>+IFERROR(VLOOKUP(D6233,Table_1[#All],2,0),"")</f>
        <v/>
      </c>
    </row>
    <row r="6234" spans="6:11" ht="15" customHeight="1" x14ac:dyDescent="0.3">
      <c r="F6234" t="str">
        <f t="shared" si="485"/>
        <v>_</v>
      </c>
      <c r="G6234">
        <f t="shared" si="486"/>
        <v>0</v>
      </c>
      <c r="H6234" s="40" t="e">
        <f t="shared" si="487"/>
        <v>#DIV/0!</v>
      </c>
      <c r="I6234">
        <f t="shared" si="488"/>
        <v>0</v>
      </c>
      <c r="J6234" s="40" t="e">
        <f t="shared" si="489"/>
        <v>#DIV/0!</v>
      </c>
      <c r="K6234" t="str">
        <f>+IFERROR(VLOOKUP(D6234,Table_1[#All],2,0),"")</f>
        <v/>
      </c>
    </row>
    <row r="6235" spans="6:11" ht="15" customHeight="1" x14ac:dyDescent="0.3">
      <c r="F6235" t="str">
        <f t="shared" si="485"/>
        <v>_</v>
      </c>
      <c r="G6235">
        <f t="shared" si="486"/>
        <v>0</v>
      </c>
      <c r="H6235" s="40" t="e">
        <f t="shared" si="487"/>
        <v>#DIV/0!</v>
      </c>
      <c r="I6235">
        <f t="shared" si="488"/>
        <v>0</v>
      </c>
      <c r="J6235" s="40" t="e">
        <f t="shared" si="489"/>
        <v>#DIV/0!</v>
      </c>
      <c r="K6235" t="str">
        <f>+IFERROR(VLOOKUP(D6235,Table_1[#All],2,0),"")</f>
        <v/>
      </c>
    </row>
    <row r="6236" spans="6:11" ht="15" customHeight="1" x14ac:dyDescent="0.3">
      <c r="F6236" t="str">
        <f t="shared" si="485"/>
        <v>_</v>
      </c>
      <c r="G6236">
        <f t="shared" si="486"/>
        <v>0</v>
      </c>
      <c r="H6236" s="40" t="e">
        <f t="shared" si="487"/>
        <v>#DIV/0!</v>
      </c>
      <c r="I6236">
        <f t="shared" si="488"/>
        <v>0</v>
      </c>
      <c r="J6236" s="40" t="e">
        <f t="shared" si="489"/>
        <v>#DIV/0!</v>
      </c>
      <c r="K6236" t="str">
        <f>+IFERROR(VLOOKUP(D6236,Table_1[#All],2,0),"")</f>
        <v/>
      </c>
    </row>
    <row r="6237" spans="6:11" ht="15" customHeight="1" x14ac:dyDescent="0.3">
      <c r="F6237" t="str">
        <f t="shared" si="485"/>
        <v>_</v>
      </c>
      <c r="G6237">
        <f t="shared" si="486"/>
        <v>0</v>
      </c>
      <c r="H6237" s="40" t="e">
        <f t="shared" si="487"/>
        <v>#DIV/0!</v>
      </c>
      <c r="I6237">
        <f t="shared" si="488"/>
        <v>0</v>
      </c>
      <c r="J6237" s="40" t="e">
        <f t="shared" si="489"/>
        <v>#DIV/0!</v>
      </c>
      <c r="K6237" t="str">
        <f>+IFERROR(VLOOKUP(D6237,Table_1[#All],2,0),"")</f>
        <v/>
      </c>
    </row>
    <row r="6238" spans="6:11" ht="15" customHeight="1" x14ac:dyDescent="0.3">
      <c r="F6238" t="str">
        <f t="shared" si="485"/>
        <v>_</v>
      </c>
      <c r="G6238">
        <f t="shared" si="486"/>
        <v>0</v>
      </c>
      <c r="H6238" s="40" t="e">
        <f t="shared" si="487"/>
        <v>#DIV/0!</v>
      </c>
      <c r="I6238">
        <f t="shared" si="488"/>
        <v>0</v>
      </c>
      <c r="J6238" s="40" t="e">
        <f t="shared" si="489"/>
        <v>#DIV/0!</v>
      </c>
      <c r="K6238" t="str">
        <f>+IFERROR(VLOOKUP(D6238,Table_1[#All],2,0),"")</f>
        <v/>
      </c>
    </row>
    <row r="6239" spans="6:11" ht="15" customHeight="1" x14ac:dyDescent="0.3">
      <c r="F6239" t="str">
        <f t="shared" si="485"/>
        <v>_</v>
      </c>
      <c r="G6239">
        <f t="shared" si="486"/>
        <v>0</v>
      </c>
      <c r="H6239" s="40" t="e">
        <f t="shared" si="487"/>
        <v>#DIV/0!</v>
      </c>
      <c r="I6239">
        <f t="shared" si="488"/>
        <v>0</v>
      </c>
      <c r="J6239" s="40" t="e">
        <f t="shared" si="489"/>
        <v>#DIV/0!</v>
      </c>
      <c r="K6239" t="str">
        <f>+IFERROR(VLOOKUP(D6239,Table_1[#All],2,0),"")</f>
        <v/>
      </c>
    </row>
    <row r="6240" spans="6:11" ht="15" customHeight="1" x14ac:dyDescent="0.3">
      <c r="F6240" t="str">
        <f t="shared" si="485"/>
        <v>_</v>
      </c>
      <c r="G6240">
        <f t="shared" si="486"/>
        <v>0</v>
      </c>
      <c r="H6240" s="40" t="e">
        <f t="shared" si="487"/>
        <v>#DIV/0!</v>
      </c>
      <c r="I6240">
        <f t="shared" si="488"/>
        <v>0</v>
      </c>
      <c r="J6240" s="40" t="e">
        <f t="shared" si="489"/>
        <v>#DIV/0!</v>
      </c>
      <c r="K6240" t="str">
        <f>+IFERROR(VLOOKUP(D6240,Table_1[#All],2,0),"")</f>
        <v/>
      </c>
    </row>
    <row r="6241" spans="6:11" ht="15" customHeight="1" x14ac:dyDescent="0.3">
      <c r="F6241" t="str">
        <f t="shared" si="485"/>
        <v>_</v>
      </c>
      <c r="G6241">
        <f t="shared" si="486"/>
        <v>0</v>
      </c>
      <c r="H6241" s="40" t="e">
        <f t="shared" si="487"/>
        <v>#DIV/0!</v>
      </c>
      <c r="I6241">
        <f t="shared" si="488"/>
        <v>0</v>
      </c>
      <c r="J6241" s="40" t="e">
        <f t="shared" si="489"/>
        <v>#DIV/0!</v>
      </c>
      <c r="K6241" t="str">
        <f>+IFERROR(VLOOKUP(D6241,Table_1[#All],2,0),"")</f>
        <v/>
      </c>
    </row>
    <row r="6242" spans="6:11" ht="15" customHeight="1" x14ac:dyDescent="0.3">
      <c r="F6242" t="str">
        <f t="shared" si="485"/>
        <v>_</v>
      </c>
      <c r="G6242">
        <f t="shared" si="486"/>
        <v>0</v>
      </c>
      <c r="H6242" s="40" t="e">
        <f t="shared" si="487"/>
        <v>#DIV/0!</v>
      </c>
      <c r="I6242">
        <f t="shared" si="488"/>
        <v>0</v>
      </c>
      <c r="J6242" s="40" t="e">
        <f t="shared" si="489"/>
        <v>#DIV/0!</v>
      </c>
      <c r="K6242" t="str">
        <f>+IFERROR(VLOOKUP(D6242,Table_1[#All],2,0),"")</f>
        <v/>
      </c>
    </row>
    <row r="6243" spans="6:11" ht="15" customHeight="1" x14ac:dyDescent="0.3">
      <c r="F6243" t="str">
        <f t="shared" si="485"/>
        <v>_</v>
      </c>
      <c r="G6243">
        <f t="shared" si="486"/>
        <v>0</v>
      </c>
      <c r="H6243" s="40" t="e">
        <f t="shared" si="487"/>
        <v>#DIV/0!</v>
      </c>
      <c r="I6243">
        <f t="shared" si="488"/>
        <v>0</v>
      </c>
      <c r="J6243" s="40" t="e">
        <f t="shared" si="489"/>
        <v>#DIV/0!</v>
      </c>
      <c r="K6243" t="str">
        <f>+IFERROR(VLOOKUP(D6243,Table_1[#All],2,0),"")</f>
        <v/>
      </c>
    </row>
    <row r="6244" spans="6:11" ht="15" customHeight="1" x14ac:dyDescent="0.3">
      <c r="F6244" t="str">
        <f t="shared" si="485"/>
        <v>_</v>
      </c>
      <c r="G6244">
        <f t="shared" si="486"/>
        <v>0</v>
      </c>
      <c r="H6244" s="40" t="e">
        <f t="shared" si="487"/>
        <v>#DIV/0!</v>
      </c>
      <c r="I6244">
        <f t="shared" si="488"/>
        <v>0</v>
      </c>
      <c r="J6244" s="40" t="e">
        <f t="shared" si="489"/>
        <v>#DIV/0!</v>
      </c>
      <c r="K6244" t="str">
        <f>+IFERROR(VLOOKUP(D6244,Table_1[#All],2,0),"")</f>
        <v/>
      </c>
    </row>
    <row r="6245" spans="6:11" ht="15" customHeight="1" x14ac:dyDescent="0.3">
      <c r="F6245" t="str">
        <f t="shared" si="485"/>
        <v>_</v>
      </c>
      <c r="G6245">
        <f t="shared" si="486"/>
        <v>0</v>
      </c>
      <c r="H6245" s="40" t="e">
        <f t="shared" si="487"/>
        <v>#DIV/0!</v>
      </c>
      <c r="I6245">
        <f t="shared" si="488"/>
        <v>0</v>
      </c>
      <c r="J6245" s="40" t="e">
        <f t="shared" si="489"/>
        <v>#DIV/0!</v>
      </c>
      <c r="K6245" t="str">
        <f>+IFERROR(VLOOKUP(D6245,Table_1[#All],2,0),"")</f>
        <v/>
      </c>
    </row>
    <row r="6246" spans="6:11" ht="15" customHeight="1" x14ac:dyDescent="0.3">
      <c r="F6246" t="str">
        <f t="shared" si="485"/>
        <v>_</v>
      </c>
      <c r="G6246">
        <f t="shared" si="486"/>
        <v>0</v>
      </c>
      <c r="H6246" s="40" t="e">
        <f t="shared" si="487"/>
        <v>#DIV/0!</v>
      </c>
      <c r="I6246">
        <f t="shared" si="488"/>
        <v>0</v>
      </c>
      <c r="J6246" s="40" t="e">
        <f t="shared" si="489"/>
        <v>#DIV/0!</v>
      </c>
      <c r="K6246" t="str">
        <f>+IFERROR(VLOOKUP(D6246,Table_1[#All],2,0),"")</f>
        <v/>
      </c>
    </row>
    <row r="6247" spans="6:11" ht="15" customHeight="1" x14ac:dyDescent="0.3">
      <c r="F6247" t="str">
        <f t="shared" si="485"/>
        <v>_</v>
      </c>
      <c r="G6247">
        <f t="shared" si="486"/>
        <v>0</v>
      </c>
      <c r="H6247" s="40" t="e">
        <f t="shared" si="487"/>
        <v>#DIV/0!</v>
      </c>
      <c r="I6247">
        <f t="shared" si="488"/>
        <v>0</v>
      </c>
      <c r="J6247" s="40" t="e">
        <f t="shared" si="489"/>
        <v>#DIV/0!</v>
      </c>
      <c r="K6247" t="str">
        <f>+IFERROR(VLOOKUP(D6247,Table_1[#All],2,0),"")</f>
        <v/>
      </c>
    </row>
    <row r="6248" spans="6:11" ht="15" customHeight="1" x14ac:dyDescent="0.3">
      <c r="F6248" t="str">
        <f t="shared" si="485"/>
        <v>_</v>
      </c>
      <c r="G6248">
        <f t="shared" si="486"/>
        <v>0</v>
      </c>
      <c r="H6248" s="40" t="e">
        <f t="shared" si="487"/>
        <v>#DIV/0!</v>
      </c>
      <c r="I6248">
        <f t="shared" si="488"/>
        <v>0</v>
      </c>
      <c r="J6248" s="40" t="e">
        <f t="shared" si="489"/>
        <v>#DIV/0!</v>
      </c>
      <c r="K6248" t="str">
        <f>+IFERROR(VLOOKUP(D6248,Table_1[#All],2,0),"")</f>
        <v/>
      </c>
    </row>
    <row r="6249" spans="6:11" ht="15" customHeight="1" x14ac:dyDescent="0.3">
      <c r="F6249" t="str">
        <f t="shared" si="485"/>
        <v>_</v>
      </c>
      <c r="G6249">
        <f t="shared" si="486"/>
        <v>0</v>
      </c>
      <c r="H6249" s="40" t="e">
        <f t="shared" si="487"/>
        <v>#DIV/0!</v>
      </c>
      <c r="I6249">
        <f t="shared" si="488"/>
        <v>0</v>
      </c>
      <c r="J6249" s="40" t="e">
        <f t="shared" si="489"/>
        <v>#DIV/0!</v>
      </c>
      <c r="K6249" t="str">
        <f>+IFERROR(VLOOKUP(D6249,Table_1[#All],2,0),"")</f>
        <v/>
      </c>
    </row>
    <row r="6250" spans="6:11" ht="15" customHeight="1" x14ac:dyDescent="0.3">
      <c r="F6250" t="str">
        <f t="shared" si="485"/>
        <v>_</v>
      </c>
      <c r="G6250">
        <f t="shared" si="486"/>
        <v>0</v>
      </c>
      <c r="H6250" s="40" t="e">
        <f t="shared" si="487"/>
        <v>#DIV/0!</v>
      </c>
      <c r="I6250">
        <f t="shared" si="488"/>
        <v>0</v>
      </c>
      <c r="J6250" s="40" t="e">
        <f t="shared" si="489"/>
        <v>#DIV/0!</v>
      </c>
      <c r="K6250" t="str">
        <f>+IFERROR(VLOOKUP(D6250,Table_1[#All],2,0),"")</f>
        <v/>
      </c>
    </row>
    <row r="6251" spans="6:11" ht="15" customHeight="1" x14ac:dyDescent="0.3">
      <c r="F6251" t="str">
        <f t="shared" si="485"/>
        <v>_</v>
      </c>
      <c r="G6251">
        <f t="shared" si="486"/>
        <v>0</v>
      </c>
      <c r="H6251" s="40" t="e">
        <f t="shared" si="487"/>
        <v>#DIV/0!</v>
      </c>
      <c r="I6251">
        <f t="shared" si="488"/>
        <v>0</v>
      </c>
      <c r="J6251" s="40" t="e">
        <f t="shared" si="489"/>
        <v>#DIV/0!</v>
      </c>
      <c r="K6251" t="str">
        <f>+IFERROR(VLOOKUP(D6251,Table_1[#All],2,0),"")</f>
        <v/>
      </c>
    </row>
    <row r="6252" spans="6:11" ht="15" customHeight="1" x14ac:dyDescent="0.3">
      <c r="F6252" t="str">
        <f t="shared" si="485"/>
        <v>_</v>
      </c>
      <c r="G6252">
        <f t="shared" si="486"/>
        <v>0</v>
      </c>
      <c r="H6252" s="40" t="e">
        <f t="shared" si="487"/>
        <v>#DIV/0!</v>
      </c>
      <c r="I6252">
        <f t="shared" si="488"/>
        <v>0</v>
      </c>
      <c r="J6252" s="40" t="e">
        <f t="shared" si="489"/>
        <v>#DIV/0!</v>
      </c>
      <c r="K6252" t="str">
        <f>+IFERROR(VLOOKUP(D6252,Table_1[#All],2,0),"")</f>
        <v/>
      </c>
    </row>
    <row r="6253" spans="6:11" ht="15" customHeight="1" x14ac:dyDescent="0.3">
      <c r="F6253" t="str">
        <f t="shared" si="485"/>
        <v>_</v>
      </c>
      <c r="G6253">
        <f t="shared" si="486"/>
        <v>0</v>
      </c>
      <c r="H6253" s="40" t="e">
        <f t="shared" si="487"/>
        <v>#DIV/0!</v>
      </c>
      <c r="I6253">
        <f t="shared" si="488"/>
        <v>0</v>
      </c>
      <c r="J6253" s="40" t="e">
        <f t="shared" si="489"/>
        <v>#DIV/0!</v>
      </c>
      <c r="K6253" t="str">
        <f>+IFERROR(VLOOKUP(D6253,Table_1[#All],2,0),"")</f>
        <v/>
      </c>
    </row>
    <row r="6254" spans="6:11" ht="15" customHeight="1" x14ac:dyDescent="0.3">
      <c r="F6254" t="str">
        <f t="shared" si="485"/>
        <v>_</v>
      </c>
      <c r="G6254">
        <f t="shared" si="486"/>
        <v>0</v>
      </c>
      <c r="H6254" s="40" t="e">
        <f t="shared" si="487"/>
        <v>#DIV/0!</v>
      </c>
      <c r="I6254">
        <f t="shared" si="488"/>
        <v>0</v>
      </c>
      <c r="J6254" s="40" t="e">
        <f t="shared" si="489"/>
        <v>#DIV/0!</v>
      </c>
      <c r="K6254" t="str">
        <f>+IFERROR(VLOOKUP(D6254,Table_1[#All],2,0),"")</f>
        <v/>
      </c>
    </row>
    <row r="6255" spans="6:11" ht="15" customHeight="1" x14ac:dyDescent="0.3">
      <c r="F6255" t="str">
        <f t="shared" si="485"/>
        <v>_</v>
      </c>
      <c r="G6255">
        <f t="shared" si="486"/>
        <v>0</v>
      </c>
      <c r="H6255" s="40" t="e">
        <f t="shared" si="487"/>
        <v>#DIV/0!</v>
      </c>
      <c r="I6255">
        <f t="shared" si="488"/>
        <v>0</v>
      </c>
      <c r="J6255" s="40" t="e">
        <f t="shared" si="489"/>
        <v>#DIV/0!</v>
      </c>
      <c r="K6255" t="str">
        <f>+IFERROR(VLOOKUP(D6255,Table_1[#All],2,0),"")</f>
        <v/>
      </c>
    </row>
    <row r="6256" spans="6:11" ht="15" customHeight="1" x14ac:dyDescent="0.3">
      <c r="F6256" t="str">
        <f t="shared" si="485"/>
        <v>_</v>
      </c>
      <c r="G6256">
        <f t="shared" si="486"/>
        <v>0</v>
      </c>
      <c r="H6256" s="40" t="e">
        <f t="shared" si="487"/>
        <v>#DIV/0!</v>
      </c>
      <c r="I6256">
        <f t="shared" si="488"/>
        <v>0</v>
      </c>
      <c r="J6256" s="40" t="e">
        <f t="shared" si="489"/>
        <v>#DIV/0!</v>
      </c>
      <c r="K6256" t="str">
        <f>+IFERROR(VLOOKUP(D6256,Table_1[#All],2,0),"")</f>
        <v/>
      </c>
    </row>
    <row r="6257" spans="6:11" ht="15" customHeight="1" x14ac:dyDescent="0.3">
      <c r="F6257" t="str">
        <f t="shared" si="485"/>
        <v>_</v>
      </c>
      <c r="G6257">
        <f t="shared" si="486"/>
        <v>0</v>
      </c>
      <c r="H6257" s="40" t="e">
        <f t="shared" si="487"/>
        <v>#DIV/0!</v>
      </c>
      <c r="I6257">
        <f t="shared" si="488"/>
        <v>0</v>
      </c>
      <c r="J6257" s="40" t="e">
        <f t="shared" si="489"/>
        <v>#DIV/0!</v>
      </c>
      <c r="K6257" t="str">
        <f>+IFERROR(VLOOKUP(D6257,Table_1[#All],2,0),"")</f>
        <v/>
      </c>
    </row>
    <row r="6258" spans="6:11" ht="15" customHeight="1" x14ac:dyDescent="0.3">
      <c r="F6258" t="str">
        <f t="shared" si="485"/>
        <v>_</v>
      </c>
      <c r="G6258">
        <f t="shared" si="486"/>
        <v>0</v>
      </c>
      <c r="H6258" s="40" t="e">
        <f t="shared" si="487"/>
        <v>#DIV/0!</v>
      </c>
      <c r="I6258">
        <f t="shared" si="488"/>
        <v>0</v>
      </c>
      <c r="J6258" s="40" t="e">
        <f t="shared" si="489"/>
        <v>#DIV/0!</v>
      </c>
      <c r="K6258" t="str">
        <f>+IFERROR(VLOOKUP(D6258,Table_1[#All],2,0),"")</f>
        <v/>
      </c>
    </row>
    <row r="6259" spans="6:11" ht="15" customHeight="1" x14ac:dyDescent="0.3">
      <c r="F6259" t="str">
        <f t="shared" si="485"/>
        <v>_</v>
      </c>
      <c r="G6259">
        <f t="shared" si="486"/>
        <v>0</v>
      </c>
      <c r="H6259" s="40" t="e">
        <f t="shared" si="487"/>
        <v>#DIV/0!</v>
      </c>
      <c r="I6259">
        <f t="shared" si="488"/>
        <v>0</v>
      </c>
      <c r="J6259" s="40" t="e">
        <f t="shared" si="489"/>
        <v>#DIV/0!</v>
      </c>
      <c r="K6259" t="str">
        <f>+IFERROR(VLOOKUP(D6259,Table_1[#All],2,0),"")</f>
        <v/>
      </c>
    </row>
    <row r="6260" spans="6:11" ht="15" customHeight="1" x14ac:dyDescent="0.3">
      <c r="F6260" t="str">
        <f t="shared" si="485"/>
        <v>_</v>
      </c>
      <c r="G6260">
        <f t="shared" si="486"/>
        <v>0</v>
      </c>
      <c r="H6260" s="40" t="e">
        <f t="shared" si="487"/>
        <v>#DIV/0!</v>
      </c>
      <c r="I6260">
        <f t="shared" si="488"/>
        <v>0</v>
      </c>
      <c r="J6260" s="40" t="e">
        <f t="shared" si="489"/>
        <v>#DIV/0!</v>
      </c>
      <c r="K6260" t="str">
        <f>+IFERROR(VLOOKUP(D6260,Table_1[#All],2,0),"")</f>
        <v/>
      </c>
    </row>
    <row r="6261" spans="6:11" ht="15" customHeight="1" x14ac:dyDescent="0.3">
      <c r="F6261" t="str">
        <f t="shared" si="485"/>
        <v>_</v>
      </c>
      <c r="G6261">
        <f t="shared" si="486"/>
        <v>0</v>
      </c>
      <c r="H6261" s="40" t="e">
        <f t="shared" si="487"/>
        <v>#DIV/0!</v>
      </c>
      <c r="I6261">
        <f t="shared" si="488"/>
        <v>0</v>
      </c>
      <c r="J6261" s="40" t="e">
        <f t="shared" si="489"/>
        <v>#DIV/0!</v>
      </c>
      <c r="K6261" t="str">
        <f>+IFERROR(VLOOKUP(D6261,Table_1[#All],2,0),"")</f>
        <v/>
      </c>
    </row>
    <row r="6262" spans="6:11" ht="15" customHeight="1" x14ac:dyDescent="0.3">
      <c r="F6262" t="str">
        <f t="shared" si="485"/>
        <v>_</v>
      </c>
      <c r="G6262">
        <f t="shared" si="486"/>
        <v>0</v>
      </c>
      <c r="H6262" s="40" t="e">
        <f t="shared" si="487"/>
        <v>#DIV/0!</v>
      </c>
      <c r="I6262">
        <f t="shared" si="488"/>
        <v>0</v>
      </c>
      <c r="J6262" s="40" t="e">
        <f t="shared" si="489"/>
        <v>#DIV/0!</v>
      </c>
      <c r="K6262" t="str">
        <f>+IFERROR(VLOOKUP(D6262,Table_1[#All],2,0),"")</f>
        <v/>
      </c>
    </row>
    <row r="6263" spans="6:11" ht="15" customHeight="1" x14ac:dyDescent="0.3">
      <c r="F6263" t="str">
        <f t="shared" si="485"/>
        <v>_</v>
      </c>
      <c r="G6263">
        <f t="shared" si="486"/>
        <v>0</v>
      </c>
      <c r="H6263" s="40" t="e">
        <f t="shared" si="487"/>
        <v>#DIV/0!</v>
      </c>
      <c r="I6263">
        <f t="shared" si="488"/>
        <v>0</v>
      </c>
      <c r="J6263" s="40" t="e">
        <f t="shared" si="489"/>
        <v>#DIV/0!</v>
      </c>
      <c r="K6263" t="str">
        <f>+IFERROR(VLOOKUP(D6263,Table_1[#All],2,0),"")</f>
        <v/>
      </c>
    </row>
    <row r="6264" spans="6:11" ht="15" customHeight="1" x14ac:dyDescent="0.3">
      <c r="F6264" t="str">
        <f t="shared" si="485"/>
        <v>_</v>
      </c>
      <c r="G6264">
        <f t="shared" si="486"/>
        <v>0</v>
      </c>
      <c r="H6264" s="40" t="e">
        <f t="shared" si="487"/>
        <v>#DIV/0!</v>
      </c>
      <c r="I6264">
        <f t="shared" si="488"/>
        <v>0</v>
      </c>
      <c r="J6264" s="40" t="e">
        <f t="shared" si="489"/>
        <v>#DIV/0!</v>
      </c>
      <c r="K6264" t="str">
        <f>+IFERROR(VLOOKUP(D6264,Table_1[#All],2,0),"")</f>
        <v/>
      </c>
    </row>
    <row r="6265" spans="6:11" ht="15" customHeight="1" x14ac:dyDescent="0.3">
      <c r="F6265" t="str">
        <f t="shared" si="485"/>
        <v>_</v>
      </c>
      <c r="G6265">
        <f t="shared" si="486"/>
        <v>0</v>
      </c>
      <c r="H6265" s="40" t="e">
        <f t="shared" si="487"/>
        <v>#DIV/0!</v>
      </c>
      <c r="I6265">
        <f t="shared" si="488"/>
        <v>0</v>
      </c>
      <c r="J6265" s="40" t="e">
        <f t="shared" si="489"/>
        <v>#DIV/0!</v>
      </c>
      <c r="K6265" t="str">
        <f>+IFERROR(VLOOKUP(D6265,Table_1[#All],2,0),"")</f>
        <v/>
      </c>
    </row>
    <row r="6266" spans="6:11" ht="15" customHeight="1" x14ac:dyDescent="0.3">
      <c r="F6266" t="str">
        <f t="shared" si="485"/>
        <v>_</v>
      </c>
      <c r="G6266">
        <f t="shared" si="486"/>
        <v>0</v>
      </c>
      <c r="H6266" s="40" t="e">
        <f t="shared" si="487"/>
        <v>#DIV/0!</v>
      </c>
      <c r="I6266">
        <f t="shared" si="488"/>
        <v>0</v>
      </c>
      <c r="J6266" s="40" t="e">
        <f t="shared" si="489"/>
        <v>#DIV/0!</v>
      </c>
      <c r="K6266" t="str">
        <f>+IFERROR(VLOOKUP(D6266,Table_1[#All],2,0),"")</f>
        <v/>
      </c>
    </row>
    <row r="6267" spans="6:11" ht="15" customHeight="1" x14ac:dyDescent="0.3">
      <c r="F6267" t="str">
        <f t="shared" si="485"/>
        <v>_</v>
      </c>
      <c r="G6267">
        <f t="shared" si="486"/>
        <v>0</v>
      </c>
      <c r="H6267" s="40" t="e">
        <f t="shared" si="487"/>
        <v>#DIV/0!</v>
      </c>
      <c r="I6267">
        <f t="shared" si="488"/>
        <v>0</v>
      </c>
      <c r="J6267" s="40" t="e">
        <f t="shared" si="489"/>
        <v>#DIV/0!</v>
      </c>
      <c r="K6267" t="str">
        <f>+IFERROR(VLOOKUP(D6267,Table_1[#All],2,0),"")</f>
        <v/>
      </c>
    </row>
    <row r="6268" spans="6:11" ht="15" customHeight="1" x14ac:dyDescent="0.3">
      <c r="F6268" t="str">
        <f t="shared" si="485"/>
        <v>_</v>
      </c>
      <c r="G6268">
        <f t="shared" si="486"/>
        <v>0</v>
      </c>
      <c r="H6268" s="40" t="e">
        <f t="shared" si="487"/>
        <v>#DIV/0!</v>
      </c>
      <c r="I6268">
        <f t="shared" si="488"/>
        <v>0</v>
      </c>
      <c r="J6268" s="40" t="e">
        <f t="shared" si="489"/>
        <v>#DIV/0!</v>
      </c>
      <c r="K6268" t="str">
        <f>+IFERROR(VLOOKUP(D6268,Table_1[#All],2,0),"")</f>
        <v/>
      </c>
    </row>
    <row r="6269" spans="6:11" ht="15" customHeight="1" x14ac:dyDescent="0.3">
      <c r="F6269" t="str">
        <f t="shared" si="485"/>
        <v>_</v>
      </c>
      <c r="G6269">
        <f t="shared" si="486"/>
        <v>0</v>
      </c>
      <c r="H6269" s="40" t="e">
        <f t="shared" si="487"/>
        <v>#DIV/0!</v>
      </c>
      <c r="I6269">
        <f t="shared" si="488"/>
        <v>0</v>
      </c>
      <c r="J6269" s="40" t="e">
        <f t="shared" si="489"/>
        <v>#DIV/0!</v>
      </c>
      <c r="K6269" t="str">
        <f>+IFERROR(VLOOKUP(D6269,Table_1[#All],2,0),"")</f>
        <v/>
      </c>
    </row>
    <row r="6270" spans="6:11" ht="15" customHeight="1" x14ac:dyDescent="0.3">
      <c r="F6270" t="str">
        <f t="shared" si="485"/>
        <v>_</v>
      </c>
      <c r="G6270">
        <f t="shared" si="486"/>
        <v>0</v>
      </c>
      <c r="H6270" s="40" t="e">
        <f t="shared" si="487"/>
        <v>#DIV/0!</v>
      </c>
      <c r="I6270">
        <f t="shared" si="488"/>
        <v>0</v>
      </c>
      <c r="J6270" s="40" t="e">
        <f t="shared" si="489"/>
        <v>#DIV/0!</v>
      </c>
      <c r="K6270" t="str">
        <f>+IFERROR(VLOOKUP(D6270,Table_1[#All],2,0),"")</f>
        <v/>
      </c>
    </row>
    <row r="6271" spans="6:11" ht="15" customHeight="1" x14ac:dyDescent="0.3">
      <c r="F6271" t="str">
        <f t="shared" si="485"/>
        <v>_</v>
      </c>
      <c r="G6271">
        <f t="shared" si="486"/>
        <v>0</v>
      </c>
      <c r="H6271" s="40" t="e">
        <f t="shared" si="487"/>
        <v>#DIV/0!</v>
      </c>
      <c r="I6271">
        <f t="shared" si="488"/>
        <v>0</v>
      </c>
      <c r="J6271" s="40" t="e">
        <f t="shared" si="489"/>
        <v>#DIV/0!</v>
      </c>
      <c r="K6271" t="str">
        <f>+IFERROR(VLOOKUP(D6271,Table_1[#All],2,0),"")</f>
        <v/>
      </c>
    </row>
    <row r="6272" spans="6:11" ht="15" customHeight="1" x14ac:dyDescent="0.3">
      <c r="F6272" t="str">
        <f t="shared" si="485"/>
        <v>_</v>
      </c>
      <c r="G6272">
        <f t="shared" si="486"/>
        <v>0</v>
      </c>
      <c r="H6272" s="40" t="e">
        <f t="shared" si="487"/>
        <v>#DIV/0!</v>
      </c>
      <c r="I6272">
        <f t="shared" si="488"/>
        <v>0</v>
      </c>
      <c r="J6272" s="40" t="e">
        <f t="shared" si="489"/>
        <v>#DIV/0!</v>
      </c>
      <c r="K6272" t="str">
        <f>+IFERROR(VLOOKUP(D6272,Table_1[#All],2,0),"")</f>
        <v/>
      </c>
    </row>
    <row r="6273" spans="6:11" ht="15" customHeight="1" x14ac:dyDescent="0.3">
      <c r="F6273" t="str">
        <f t="shared" si="485"/>
        <v>_</v>
      </c>
      <c r="G6273">
        <f t="shared" si="486"/>
        <v>0</v>
      </c>
      <c r="H6273" s="40" t="e">
        <f t="shared" si="487"/>
        <v>#DIV/0!</v>
      </c>
      <c r="I6273">
        <f t="shared" si="488"/>
        <v>0</v>
      </c>
      <c r="J6273" s="40" t="e">
        <f t="shared" si="489"/>
        <v>#DIV/0!</v>
      </c>
      <c r="K6273" t="str">
        <f>+IFERROR(VLOOKUP(D6273,Table_1[#All],2,0),"")</f>
        <v/>
      </c>
    </row>
    <row r="6274" spans="6:11" ht="15" customHeight="1" x14ac:dyDescent="0.3">
      <c r="F6274" t="str">
        <f t="shared" si="485"/>
        <v>_</v>
      </c>
      <c r="G6274">
        <f t="shared" si="486"/>
        <v>0</v>
      </c>
      <c r="H6274" s="40" t="e">
        <f t="shared" si="487"/>
        <v>#DIV/0!</v>
      </c>
      <c r="I6274">
        <f t="shared" si="488"/>
        <v>0</v>
      </c>
      <c r="J6274" s="40" t="e">
        <f t="shared" si="489"/>
        <v>#DIV/0!</v>
      </c>
      <c r="K6274" t="str">
        <f>+IFERROR(VLOOKUP(D6274,Table_1[#All],2,0),"")</f>
        <v/>
      </c>
    </row>
    <row r="6275" spans="6:11" ht="15" customHeight="1" x14ac:dyDescent="0.3">
      <c r="F6275" t="str">
        <f t="shared" ref="F6275:F6338" si="490">+CONCATENATE(A6275,"_",B6275)</f>
        <v>_</v>
      </c>
      <c r="G6275">
        <f t="shared" ref="G6275:G6338" si="491">+SUMIFS($E$2:$E$1048576,$D$2:$D$1048576,"00. VENDES",$F$2:$F$1048576,F6275)</f>
        <v>0</v>
      </c>
      <c r="H6275" s="40" t="e">
        <f t="shared" ref="H6275:H6338" si="492">+E6275/G6275</f>
        <v>#DIV/0!</v>
      </c>
      <c r="I6275">
        <f t="shared" ref="I6275:I6338" si="493">+SUMIFS($E$2:$E$9999,$D$2:$D$9999,"00. VENDES",$B$2:$B$9999,B6275)</f>
        <v>0</v>
      </c>
      <c r="J6275" s="40" t="e">
        <f t="shared" ref="J6275:J6338" si="494">+E6275/I6275</f>
        <v>#DIV/0!</v>
      </c>
      <c r="K6275" t="str">
        <f>+IFERROR(VLOOKUP(D6275,Table_1[#All],2,0),"")</f>
        <v/>
      </c>
    </row>
    <row r="6276" spans="6:11" ht="15" customHeight="1" x14ac:dyDescent="0.3">
      <c r="F6276" t="str">
        <f t="shared" si="490"/>
        <v>_</v>
      </c>
      <c r="G6276">
        <f t="shared" si="491"/>
        <v>0</v>
      </c>
      <c r="H6276" s="40" t="e">
        <f t="shared" si="492"/>
        <v>#DIV/0!</v>
      </c>
      <c r="I6276">
        <f t="shared" si="493"/>
        <v>0</v>
      </c>
      <c r="J6276" s="40" t="e">
        <f t="shared" si="494"/>
        <v>#DIV/0!</v>
      </c>
      <c r="K6276" t="str">
        <f>+IFERROR(VLOOKUP(D6276,Table_1[#All],2,0),"")</f>
        <v/>
      </c>
    </row>
    <row r="6277" spans="6:11" ht="15" customHeight="1" x14ac:dyDescent="0.3">
      <c r="F6277" t="str">
        <f t="shared" si="490"/>
        <v>_</v>
      </c>
      <c r="G6277">
        <f t="shared" si="491"/>
        <v>0</v>
      </c>
      <c r="H6277" s="40" t="e">
        <f t="shared" si="492"/>
        <v>#DIV/0!</v>
      </c>
      <c r="I6277">
        <f t="shared" si="493"/>
        <v>0</v>
      </c>
      <c r="J6277" s="40" t="e">
        <f t="shared" si="494"/>
        <v>#DIV/0!</v>
      </c>
      <c r="K6277" t="str">
        <f>+IFERROR(VLOOKUP(D6277,Table_1[#All],2,0),"")</f>
        <v/>
      </c>
    </row>
    <row r="6278" spans="6:11" ht="15" customHeight="1" x14ac:dyDescent="0.3">
      <c r="F6278" t="str">
        <f t="shared" si="490"/>
        <v>_</v>
      </c>
      <c r="G6278">
        <f t="shared" si="491"/>
        <v>0</v>
      </c>
      <c r="H6278" s="40" t="e">
        <f t="shared" si="492"/>
        <v>#DIV/0!</v>
      </c>
      <c r="I6278">
        <f t="shared" si="493"/>
        <v>0</v>
      </c>
      <c r="J6278" s="40" t="e">
        <f t="shared" si="494"/>
        <v>#DIV/0!</v>
      </c>
      <c r="K6278" t="str">
        <f>+IFERROR(VLOOKUP(D6278,Table_1[#All],2,0),"")</f>
        <v/>
      </c>
    </row>
    <row r="6279" spans="6:11" ht="15" customHeight="1" x14ac:dyDescent="0.3">
      <c r="F6279" t="str">
        <f t="shared" si="490"/>
        <v>_</v>
      </c>
      <c r="G6279">
        <f t="shared" si="491"/>
        <v>0</v>
      </c>
      <c r="H6279" s="40" t="e">
        <f t="shared" si="492"/>
        <v>#DIV/0!</v>
      </c>
      <c r="I6279">
        <f t="shared" si="493"/>
        <v>0</v>
      </c>
      <c r="J6279" s="40" t="e">
        <f t="shared" si="494"/>
        <v>#DIV/0!</v>
      </c>
      <c r="K6279" t="str">
        <f>+IFERROR(VLOOKUP(D6279,Table_1[#All],2,0),"")</f>
        <v/>
      </c>
    </row>
    <row r="6280" spans="6:11" ht="15" customHeight="1" x14ac:dyDescent="0.3">
      <c r="F6280" t="str">
        <f t="shared" si="490"/>
        <v>_</v>
      </c>
      <c r="G6280">
        <f t="shared" si="491"/>
        <v>0</v>
      </c>
      <c r="H6280" s="40" t="e">
        <f t="shared" si="492"/>
        <v>#DIV/0!</v>
      </c>
      <c r="I6280">
        <f t="shared" si="493"/>
        <v>0</v>
      </c>
      <c r="J6280" s="40" t="e">
        <f t="shared" si="494"/>
        <v>#DIV/0!</v>
      </c>
      <c r="K6280" t="str">
        <f>+IFERROR(VLOOKUP(D6280,Table_1[#All],2,0),"")</f>
        <v/>
      </c>
    </row>
    <row r="6281" spans="6:11" ht="15" customHeight="1" x14ac:dyDescent="0.3">
      <c r="F6281" t="str">
        <f t="shared" si="490"/>
        <v>_</v>
      </c>
      <c r="G6281">
        <f t="shared" si="491"/>
        <v>0</v>
      </c>
      <c r="H6281" s="40" t="e">
        <f t="shared" si="492"/>
        <v>#DIV/0!</v>
      </c>
      <c r="I6281">
        <f t="shared" si="493"/>
        <v>0</v>
      </c>
      <c r="J6281" s="40" t="e">
        <f t="shared" si="494"/>
        <v>#DIV/0!</v>
      </c>
      <c r="K6281" t="str">
        <f>+IFERROR(VLOOKUP(D6281,Table_1[#All],2,0),"")</f>
        <v/>
      </c>
    </row>
    <row r="6282" spans="6:11" ht="15" customHeight="1" x14ac:dyDescent="0.3">
      <c r="F6282" t="str">
        <f t="shared" si="490"/>
        <v>_</v>
      </c>
      <c r="G6282">
        <f t="shared" si="491"/>
        <v>0</v>
      </c>
      <c r="H6282" s="40" t="e">
        <f t="shared" si="492"/>
        <v>#DIV/0!</v>
      </c>
      <c r="I6282">
        <f t="shared" si="493"/>
        <v>0</v>
      </c>
      <c r="J6282" s="40" t="e">
        <f t="shared" si="494"/>
        <v>#DIV/0!</v>
      </c>
      <c r="K6282" t="str">
        <f>+IFERROR(VLOOKUP(D6282,Table_1[#All],2,0),"")</f>
        <v/>
      </c>
    </row>
    <row r="6283" spans="6:11" ht="15" customHeight="1" x14ac:dyDescent="0.3">
      <c r="F6283" t="str">
        <f t="shared" si="490"/>
        <v>_</v>
      </c>
      <c r="G6283">
        <f t="shared" si="491"/>
        <v>0</v>
      </c>
      <c r="H6283" s="40" t="e">
        <f t="shared" si="492"/>
        <v>#DIV/0!</v>
      </c>
      <c r="I6283">
        <f t="shared" si="493"/>
        <v>0</v>
      </c>
      <c r="J6283" s="40" t="e">
        <f t="shared" si="494"/>
        <v>#DIV/0!</v>
      </c>
      <c r="K6283" t="str">
        <f>+IFERROR(VLOOKUP(D6283,Table_1[#All],2,0),"")</f>
        <v/>
      </c>
    </row>
    <row r="6284" spans="6:11" ht="15" customHeight="1" x14ac:dyDescent="0.3">
      <c r="F6284" t="str">
        <f t="shared" si="490"/>
        <v>_</v>
      </c>
      <c r="G6284">
        <f t="shared" si="491"/>
        <v>0</v>
      </c>
      <c r="H6284" s="40" t="e">
        <f t="shared" si="492"/>
        <v>#DIV/0!</v>
      </c>
      <c r="I6284">
        <f t="shared" si="493"/>
        <v>0</v>
      </c>
      <c r="J6284" s="40" t="e">
        <f t="shared" si="494"/>
        <v>#DIV/0!</v>
      </c>
      <c r="K6284" t="str">
        <f>+IFERROR(VLOOKUP(D6284,Table_1[#All],2,0),"")</f>
        <v/>
      </c>
    </row>
    <row r="6285" spans="6:11" ht="15" customHeight="1" x14ac:dyDescent="0.3">
      <c r="F6285" t="str">
        <f t="shared" si="490"/>
        <v>_</v>
      </c>
      <c r="G6285">
        <f t="shared" si="491"/>
        <v>0</v>
      </c>
      <c r="H6285" s="40" t="e">
        <f t="shared" si="492"/>
        <v>#DIV/0!</v>
      </c>
      <c r="I6285">
        <f t="shared" si="493"/>
        <v>0</v>
      </c>
      <c r="J6285" s="40" t="e">
        <f t="shared" si="494"/>
        <v>#DIV/0!</v>
      </c>
      <c r="K6285" t="str">
        <f>+IFERROR(VLOOKUP(D6285,Table_1[#All],2,0),"")</f>
        <v/>
      </c>
    </row>
    <row r="6286" spans="6:11" ht="15" customHeight="1" x14ac:dyDescent="0.3">
      <c r="F6286" t="str">
        <f t="shared" si="490"/>
        <v>_</v>
      </c>
      <c r="G6286">
        <f t="shared" si="491"/>
        <v>0</v>
      </c>
      <c r="H6286" s="40" t="e">
        <f t="shared" si="492"/>
        <v>#DIV/0!</v>
      </c>
      <c r="I6286">
        <f t="shared" si="493"/>
        <v>0</v>
      </c>
      <c r="J6286" s="40" t="e">
        <f t="shared" si="494"/>
        <v>#DIV/0!</v>
      </c>
      <c r="K6286" t="str">
        <f>+IFERROR(VLOOKUP(D6286,Table_1[#All],2,0),"")</f>
        <v/>
      </c>
    </row>
    <row r="6287" spans="6:11" ht="15" customHeight="1" x14ac:dyDescent="0.3">
      <c r="F6287" t="str">
        <f t="shared" si="490"/>
        <v>_</v>
      </c>
      <c r="G6287">
        <f t="shared" si="491"/>
        <v>0</v>
      </c>
      <c r="H6287" s="40" t="e">
        <f t="shared" si="492"/>
        <v>#DIV/0!</v>
      </c>
      <c r="I6287">
        <f t="shared" si="493"/>
        <v>0</v>
      </c>
      <c r="J6287" s="40" t="e">
        <f t="shared" si="494"/>
        <v>#DIV/0!</v>
      </c>
      <c r="K6287" t="str">
        <f>+IFERROR(VLOOKUP(D6287,Table_1[#All],2,0),"")</f>
        <v/>
      </c>
    </row>
    <row r="6288" spans="6:11" ht="15" customHeight="1" x14ac:dyDescent="0.3">
      <c r="F6288" t="str">
        <f t="shared" si="490"/>
        <v>_</v>
      </c>
      <c r="G6288">
        <f t="shared" si="491"/>
        <v>0</v>
      </c>
      <c r="H6288" s="40" t="e">
        <f t="shared" si="492"/>
        <v>#DIV/0!</v>
      </c>
      <c r="I6288">
        <f t="shared" si="493"/>
        <v>0</v>
      </c>
      <c r="J6288" s="40" t="e">
        <f t="shared" si="494"/>
        <v>#DIV/0!</v>
      </c>
      <c r="K6288" t="str">
        <f>+IFERROR(VLOOKUP(D6288,Table_1[#All],2,0),"")</f>
        <v/>
      </c>
    </row>
    <row r="6289" spans="6:11" ht="15" customHeight="1" x14ac:dyDescent="0.3">
      <c r="F6289" t="str">
        <f t="shared" si="490"/>
        <v>_</v>
      </c>
      <c r="G6289">
        <f t="shared" si="491"/>
        <v>0</v>
      </c>
      <c r="H6289" s="40" t="e">
        <f t="shared" si="492"/>
        <v>#DIV/0!</v>
      </c>
      <c r="I6289">
        <f t="shared" si="493"/>
        <v>0</v>
      </c>
      <c r="J6289" s="40" t="e">
        <f t="shared" si="494"/>
        <v>#DIV/0!</v>
      </c>
      <c r="K6289" t="str">
        <f>+IFERROR(VLOOKUP(D6289,Table_1[#All],2,0),"")</f>
        <v/>
      </c>
    </row>
    <row r="6290" spans="6:11" ht="15" customHeight="1" x14ac:dyDescent="0.3">
      <c r="F6290" t="str">
        <f t="shared" si="490"/>
        <v>_</v>
      </c>
      <c r="G6290">
        <f t="shared" si="491"/>
        <v>0</v>
      </c>
      <c r="H6290" s="40" t="e">
        <f t="shared" si="492"/>
        <v>#DIV/0!</v>
      </c>
      <c r="I6290">
        <f t="shared" si="493"/>
        <v>0</v>
      </c>
      <c r="J6290" s="40" t="e">
        <f t="shared" si="494"/>
        <v>#DIV/0!</v>
      </c>
      <c r="K6290" t="str">
        <f>+IFERROR(VLOOKUP(D6290,Table_1[#All],2,0),"")</f>
        <v/>
      </c>
    </row>
    <row r="6291" spans="6:11" ht="15" customHeight="1" x14ac:dyDescent="0.3">
      <c r="F6291" t="str">
        <f t="shared" si="490"/>
        <v>_</v>
      </c>
      <c r="G6291">
        <f t="shared" si="491"/>
        <v>0</v>
      </c>
      <c r="H6291" s="40" t="e">
        <f t="shared" si="492"/>
        <v>#DIV/0!</v>
      </c>
      <c r="I6291">
        <f t="shared" si="493"/>
        <v>0</v>
      </c>
      <c r="J6291" s="40" t="e">
        <f t="shared" si="494"/>
        <v>#DIV/0!</v>
      </c>
      <c r="K6291" t="str">
        <f>+IFERROR(VLOOKUP(D6291,Table_1[#All],2,0),"")</f>
        <v/>
      </c>
    </row>
    <row r="6292" spans="6:11" ht="15" customHeight="1" x14ac:dyDescent="0.3">
      <c r="F6292" t="str">
        <f t="shared" si="490"/>
        <v>_</v>
      </c>
      <c r="G6292">
        <f t="shared" si="491"/>
        <v>0</v>
      </c>
      <c r="H6292" s="40" t="e">
        <f t="shared" si="492"/>
        <v>#DIV/0!</v>
      </c>
      <c r="I6292">
        <f t="shared" si="493"/>
        <v>0</v>
      </c>
      <c r="J6292" s="40" t="e">
        <f t="shared" si="494"/>
        <v>#DIV/0!</v>
      </c>
      <c r="K6292" t="str">
        <f>+IFERROR(VLOOKUP(D6292,Table_1[#All],2,0),"")</f>
        <v/>
      </c>
    </row>
    <row r="6293" spans="6:11" ht="15" customHeight="1" x14ac:dyDescent="0.3">
      <c r="F6293" t="str">
        <f t="shared" si="490"/>
        <v>_</v>
      </c>
      <c r="G6293">
        <f t="shared" si="491"/>
        <v>0</v>
      </c>
      <c r="H6293" s="40" t="e">
        <f t="shared" si="492"/>
        <v>#DIV/0!</v>
      </c>
      <c r="I6293">
        <f t="shared" si="493"/>
        <v>0</v>
      </c>
      <c r="J6293" s="40" t="e">
        <f t="shared" si="494"/>
        <v>#DIV/0!</v>
      </c>
      <c r="K6293" t="str">
        <f>+IFERROR(VLOOKUP(D6293,Table_1[#All],2,0),"")</f>
        <v/>
      </c>
    </row>
    <row r="6294" spans="6:11" ht="15" customHeight="1" x14ac:dyDescent="0.3">
      <c r="F6294" t="str">
        <f t="shared" si="490"/>
        <v>_</v>
      </c>
      <c r="G6294">
        <f t="shared" si="491"/>
        <v>0</v>
      </c>
      <c r="H6294" s="40" t="e">
        <f t="shared" si="492"/>
        <v>#DIV/0!</v>
      </c>
      <c r="I6294">
        <f t="shared" si="493"/>
        <v>0</v>
      </c>
      <c r="J6294" s="40" t="e">
        <f t="shared" si="494"/>
        <v>#DIV/0!</v>
      </c>
      <c r="K6294" t="str">
        <f>+IFERROR(VLOOKUP(D6294,Table_1[#All],2,0),"")</f>
        <v/>
      </c>
    </row>
    <row r="6295" spans="6:11" ht="15" customHeight="1" x14ac:dyDescent="0.3">
      <c r="F6295" t="str">
        <f t="shared" si="490"/>
        <v>_</v>
      </c>
      <c r="G6295">
        <f t="shared" si="491"/>
        <v>0</v>
      </c>
      <c r="H6295" s="40" t="e">
        <f t="shared" si="492"/>
        <v>#DIV/0!</v>
      </c>
      <c r="I6295">
        <f t="shared" si="493"/>
        <v>0</v>
      </c>
      <c r="J6295" s="40" t="e">
        <f t="shared" si="494"/>
        <v>#DIV/0!</v>
      </c>
      <c r="K6295" t="str">
        <f>+IFERROR(VLOOKUP(D6295,Table_1[#All],2,0),"")</f>
        <v/>
      </c>
    </row>
    <row r="6296" spans="6:11" ht="15" customHeight="1" x14ac:dyDescent="0.3">
      <c r="F6296" t="str">
        <f t="shared" si="490"/>
        <v>_</v>
      </c>
      <c r="G6296">
        <f t="shared" si="491"/>
        <v>0</v>
      </c>
      <c r="H6296" s="40" t="e">
        <f t="shared" si="492"/>
        <v>#DIV/0!</v>
      </c>
      <c r="I6296">
        <f t="shared" si="493"/>
        <v>0</v>
      </c>
      <c r="J6296" s="40" t="e">
        <f t="shared" si="494"/>
        <v>#DIV/0!</v>
      </c>
      <c r="K6296" t="str">
        <f>+IFERROR(VLOOKUP(D6296,Table_1[#All],2,0),"")</f>
        <v/>
      </c>
    </row>
    <row r="6297" spans="6:11" ht="15" customHeight="1" x14ac:dyDescent="0.3">
      <c r="F6297" t="str">
        <f t="shared" si="490"/>
        <v>_</v>
      </c>
      <c r="G6297">
        <f t="shared" si="491"/>
        <v>0</v>
      </c>
      <c r="H6297" s="40" t="e">
        <f t="shared" si="492"/>
        <v>#DIV/0!</v>
      </c>
      <c r="I6297">
        <f t="shared" si="493"/>
        <v>0</v>
      </c>
      <c r="J6297" s="40" t="e">
        <f t="shared" si="494"/>
        <v>#DIV/0!</v>
      </c>
      <c r="K6297" t="str">
        <f>+IFERROR(VLOOKUP(D6297,Table_1[#All],2,0),"")</f>
        <v/>
      </c>
    </row>
    <row r="6298" spans="6:11" ht="15" customHeight="1" x14ac:dyDescent="0.3">
      <c r="F6298" t="str">
        <f t="shared" si="490"/>
        <v>_</v>
      </c>
      <c r="G6298">
        <f t="shared" si="491"/>
        <v>0</v>
      </c>
      <c r="H6298" s="40" t="e">
        <f t="shared" si="492"/>
        <v>#DIV/0!</v>
      </c>
      <c r="I6298">
        <f t="shared" si="493"/>
        <v>0</v>
      </c>
      <c r="J6298" s="40" t="e">
        <f t="shared" si="494"/>
        <v>#DIV/0!</v>
      </c>
      <c r="K6298" t="str">
        <f>+IFERROR(VLOOKUP(D6298,Table_1[#All],2,0),"")</f>
        <v/>
      </c>
    </row>
    <row r="6299" spans="6:11" ht="15" customHeight="1" x14ac:dyDescent="0.3">
      <c r="F6299" t="str">
        <f t="shared" si="490"/>
        <v>_</v>
      </c>
      <c r="G6299">
        <f t="shared" si="491"/>
        <v>0</v>
      </c>
      <c r="H6299" s="40" t="e">
        <f t="shared" si="492"/>
        <v>#DIV/0!</v>
      </c>
      <c r="I6299">
        <f t="shared" si="493"/>
        <v>0</v>
      </c>
      <c r="J6299" s="40" t="e">
        <f t="shared" si="494"/>
        <v>#DIV/0!</v>
      </c>
      <c r="K6299" t="str">
        <f>+IFERROR(VLOOKUP(D6299,Table_1[#All],2,0),"")</f>
        <v/>
      </c>
    </row>
    <row r="6300" spans="6:11" ht="15" customHeight="1" x14ac:dyDescent="0.3">
      <c r="F6300" t="str">
        <f t="shared" si="490"/>
        <v>_</v>
      </c>
      <c r="G6300">
        <f t="shared" si="491"/>
        <v>0</v>
      </c>
      <c r="H6300" s="40" t="e">
        <f t="shared" si="492"/>
        <v>#DIV/0!</v>
      </c>
      <c r="I6300">
        <f t="shared" si="493"/>
        <v>0</v>
      </c>
      <c r="J6300" s="40" t="e">
        <f t="shared" si="494"/>
        <v>#DIV/0!</v>
      </c>
      <c r="K6300" t="str">
        <f>+IFERROR(VLOOKUP(D6300,Table_1[#All],2,0),"")</f>
        <v/>
      </c>
    </row>
    <row r="6301" spans="6:11" ht="15" customHeight="1" x14ac:dyDescent="0.3">
      <c r="F6301" t="str">
        <f t="shared" si="490"/>
        <v>_</v>
      </c>
      <c r="G6301">
        <f t="shared" si="491"/>
        <v>0</v>
      </c>
      <c r="H6301" s="40" t="e">
        <f t="shared" si="492"/>
        <v>#DIV/0!</v>
      </c>
      <c r="I6301">
        <f t="shared" si="493"/>
        <v>0</v>
      </c>
      <c r="J6301" s="40" t="e">
        <f t="shared" si="494"/>
        <v>#DIV/0!</v>
      </c>
      <c r="K6301" t="str">
        <f>+IFERROR(VLOOKUP(D6301,Table_1[#All],2,0),"")</f>
        <v/>
      </c>
    </row>
    <row r="6302" spans="6:11" ht="15" customHeight="1" x14ac:dyDescent="0.3">
      <c r="F6302" t="str">
        <f t="shared" si="490"/>
        <v>_</v>
      </c>
      <c r="G6302">
        <f t="shared" si="491"/>
        <v>0</v>
      </c>
      <c r="H6302" s="40" t="e">
        <f t="shared" si="492"/>
        <v>#DIV/0!</v>
      </c>
      <c r="I6302">
        <f t="shared" si="493"/>
        <v>0</v>
      </c>
      <c r="J6302" s="40" t="e">
        <f t="shared" si="494"/>
        <v>#DIV/0!</v>
      </c>
      <c r="K6302" t="str">
        <f>+IFERROR(VLOOKUP(D6302,Table_1[#All],2,0),"")</f>
        <v/>
      </c>
    </row>
    <row r="6303" spans="6:11" ht="15" customHeight="1" x14ac:dyDescent="0.3">
      <c r="F6303" t="str">
        <f t="shared" si="490"/>
        <v>_</v>
      </c>
      <c r="G6303">
        <f t="shared" si="491"/>
        <v>0</v>
      </c>
      <c r="H6303" s="40" t="e">
        <f t="shared" si="492"/>
        <v>#DIV/0!</v>
      </c>
      <c r="I6303">
        <f t="shared" si="493"/>
        <v>0</v>
      </c>
      <c r="J6303" s="40" t="e">
        <f t="shared" si="494"/>
        <v>#DIV/0!</v>
      </c>
      <c r="K6303" t="str">
        <f>+IFERROR(VLOOKUP(D6303,Table_1[#All],2,0),"")</f>
        <v/>
      </c>
    </row>
    <row r="6304" spans="6:11" ht="15" customHeight="1" x14ac:dyDescent="0.3">
      <c r="F6304" t="str">
        <f t="shared" si="490"/>
        <v>_</v>
      </c>
      <c r="G6304">
        <f t="shared" si="491"/>
        <v>0</v>
      </c>
      <c r="H6304" s="40" t="e">
        <f t="shared" si="492"/>
        <v>#DIV/0!</v>
      </c>
      <c r="I6304">
        <f t="shared" si="493"/>
        <v>0</v>
      </c>
      <c r="J6304" s="40" t="e">
        <f t="shared" si="494"/>
        <v>#DIV/0!</v>
      </c>
      <c r="K6304" t="str">
        <f>+IFERROR(VLOOKUP(D6304,Table_1[#All],2,0),"")</f>
        <v/>
      </c>
    </row>
    <row r="6305" spans="6:11" ht="15" customHeight="1" x14ac:dyDescent="0.3">
      <c r="F6305" t="str">
        <f t="shared" si="490"/>
        <v>_</v>
      </c>
      <c r="G6305">
        <f t="shared" si="491"/>
        <v>0</v>
      </c>
      <c r="H6305" s="40" t="e">
        <f t="shared" si="492"/>
        <v>#DIV/0!</v>
      </c>
      <c r="I6305">
        <f t="shared" si="493"/>
        <v>0</v>
      </c>
      <c r="J6305" s="40" t="e">
        <f t="shared" si="494"/>
        <v>#DIV/0!</v>
      </c>
      <c r="K6305" t="str">
        <f>+IFERROR(VLOOKUP(D6305,Table_1[#All],2,0),"")</f>
        <v/>
      </c>
    </row>
    <row r="6306" spans="6:11" ht="15" customHeight="1" x14ac:dyDescent="0.3">
      <c r="F6306" t="str">
        <f t="shared" si="490"/>
        <v>_</v>
      </c>
      <c r="G6306">
        <f t="shared" si="491"/>
        <v>0</v>
      </c>
      <c r="H6306" s="40" t="e">
        <f t="shared" si="492"/>
        <v>#DIV/0!</v>
      </c>
      <c r="I6306">
        <f t="shared" si="493"/>
        <v>0</v>
      </c>
      <c r="J6306" s="40" t="e">
        <f t="shared" si="494"/>
        <v>#DIV/0!</v>
      </c>
      <c r="K6306" t="str">
        <f>+IFERROR(VLOOKUP(D6306,Table_1[#All],2,0),"")</f>
        <v/>
      </c>
    </row>
    <row r="6307" spans="6:11" ht="15" customHeight="1" x14ac:dyDescent="0.3">
      <c r="F6307" t="str">
        <f t="shared" si="490"/>
        <v>_</v>
      </c>
      <c r="G6307">
        <f t="shared" si="491"/>
        <v>0</v>
      </c>
      <c r="H6307" s="40" t="e">
        <f t="shared" si="492"/>
        <v>#DIV/0!</v>
      </c>
      <c r="I6307">
        <f t="shared" si="493"/>
        <v>0</v>
      </c>
      <c r="J6307" s="40" t="e">
        <f t="shared" si="494"/>
        <v>#DIV/0!</v>
      </c>
      <c r="K6307" t="str">
        <f>+IFERROR(VLOOKUP(D6307,Table_1[#All],2,0),"")</f>
        <v/>
      </c>
    </row>
    <row r="6308" spans="6:11" ht="15" customHeight="1" x14ac:dyDescent="0.3">
      <c r="F6308" t="str">
        <f t="shared" si="490"/>
        <v>_</v>
      </c>
      <c r="G6308">
        <f t="shared" si="491"/>
        <v>0</v>
      </c>
      <c r="H6308" s="40" t="e">
        <f t="shared" si="492"/>
        <v>#DIV/0!</v>
      </c>
      <c r="I6308">
        <f t="shared" si="493"/>
        <v>0</v>
      </c>
      <c r="J6308" s="40" t="e">
        <f t="shared" si="494"/>
        <v>#DIV/0!</v>
      </c>
      <c r="K6308" t="str">
        <f>+IFERROR(VLOOKUP(D6308,Table_1[#All],2,0),"")</f>
        <v/>
      </c>
    </row>
    <row r="6309" spans="6:11" ht="15" customHeight="1" x14ac:dyDescent="0.3">
      <c r="F6309" t="str">
        <f t="shared" si="490"/>
        <v>_</v>
      </c>
      <c r="G6309">
        <f t="shared" si="491"/>
        <v>0</v>
      </c>
      <c r="H6309" s="40" t="e">
        <f t="shared" si="492"/>
        <v>#DIV/0!</v>
      </c>
      <c r="I6309">
        <f t="shared" si="493"/>
        <v>0</v>
      </c>
      <c r="J6309" s="40" t="e">
        <f t="shared" si="494"/>
        <v>#DIV/0!</v>
      </c>
      <c r="K6309" t="str">
        <f>+IFERROR(VLOOKUP(D6309,Table_1[#All],2,0),"")</f>
        <v/>
      </c>
    </row>
    <row r="6310" spans="6:11" ht="15" customHeight="1" x14ac:dyDescent="0.3">
      <c r="F6310" t="str">
        <f t="shared" si="490"/>
        <v>_</v>
      </c>
      <c r="G6310">
        <f t="shared" si="491"/>
        <v>0</v>
      </c>
      <c r="H6310" s="40" t="e">
        <f t="shared" si="492"/>
        <v>#DIV/0!</v>
      </c>
      <c r="I6310">
        <f t="shared" si="493"/>
        <v>0</v>
      </c>
      <c r="J6310" s="40" t="e">
        <f t="shared" si="494"/>
        <v>#DIV/0!</v>
      </c>
      <c r="K6310" t="str">
        <f>+IFERROR(VLOOKUP(D6310,Table_1[#All],2,0),"")</f>
        <v/>
      </c>
    </row>
    <row r="6311" spans="6:11" ht="15" customHeight="1" x14ac:dyDescent="0.3">
      <c r="F6311" t="str">
        <f t="shared" si="490"/>
        <v>_</v>
      </c>
      <c r="G6311">
        <f t="shared" si="491"/>
        <v>0</v>
      </c>
      <c r="H6311" s="40" t="e">
        <f t="shared" si="492"/>
        <v>#DIV/0!</v>
      </c>
      <c r="I6311">
        <f t="shared" si="493"/>
        <v>0</v>
      </c>
      <c r="J6311" s="40" t="e">
        <f t="shared" si="494"/>
        <v>#DIV/0!</v>
      </c>
      <c r="K6311" t="str">
        <f>+IFERROR(VLOOKUP(D6311,Table_1[#All],2,0),"")</f>
        <v/>
      </c>
    </row>
    <row r="6312" spans="6:11" ht="15" customHeight="1" x14ac:dyDescent="0.3">
      <c r="F6312" t="str">
        <f t="shared" si="490"/>
        <v>_</v>
      </c>
      <c r="G6312">
        <f t="shared" si="491"/>
        <v>0</v>
      </c>
      <c r="H6312" s="40" t="e">
        <f t="shared" si="492"/>
        <v>#DIV/0!</v>
      </c>
      <c r="I6312">
        <f t="shared" si="493"/>
        <v>0</v>
      </c>
      <c r="J6312" s="40" t="e">
        <f t="shared" si="494"/>
        <v>#DIV/0!</v>
      </c>
      <c r="K6312" t="str">
        <f>+IFERROR(VLOOKUP(D6312,Table_1[#All],2,0),"")</f>
        <v/>
      </c>
    </row>
    <row r="6313" spans="6:11" ht="15" customHeight="1" x14ac:dyDescent="0.3">
      <c r="F6313" t="str">
        <f t="shared" si="490"/>
        <v>_</v>
      </c>
      <c r="G6313">
        <f t="shared" si="491"/>
        <v>0</v>
      </c>
      <c r="H6313" s="40" t="e">
        <f t="shared" si="492"/>
        <v>#DIV/0!</v>
      </c>
      <c r="I6313">
        <f t="shared" si="493"/>
        <v>0</v>
      </c>
      <c r="J6313" s="40" t="e">
        <f t="shared" si="494"/>
        <v>#DIV/0!</v>
      </c>
      <c r="K6313" t="str">
        <f>+IFERROR(VLOOKUP(D6313,Table_1[#All],2,0),"")</f>
        <v/>
      </c>
    </row>
    <row r="6314" spans="6:11" ht="15" customHeight="1" x14ac:dyDescent="0.3">
      <c r="F6314" t="str">
        <f t="shared" si="490"/>
        <v>_</v>
      </c>
      <c r="G6314">
        <f t="shared" si="491"/>
        <v>0</v>
      </c>
      <c r="H6314" s="40" t="e">
        <f t="shared" si="492"/>
        <v>#DIV/0!</v>
      </c>
      <c r="I6314">
        <f t="shared" si="493"/>
        <v>0</v>
      </c>
      <c r="J6314" s="40" t="e">
        <f t="shared" si="494"/>
        <v>#DIV/0!</v>
      </c>
      <c r="K6314" t="str">
        <f>+IFERROR(VLOOKUP(D6314,Table_1[#All],2,0),"")</f>
        <v/>
      </c>
    </row>
    <row r="6315" spans="6:11" ht="15" customHeight="1" x14ac:dyDescent="0.3">
      <c r="F6315" t="str">
        <f t="shared" si="490"/>
        <v>_</v>
      </c>
      <c r="G6315">
        <f t="shared" si="491"/>
        <v>0</v>
      </c>
      <c r="H6315" s="40" t="e">
        <f t="shared" si="492"/>
        <v>#DIV/0!</v>
      </c>
      <c r="I6315">
        <f t="shared" si="493"/>
        <v>0</v>
      </c>
      <c r="J6315" s="40" t="e">
        <f t="shared" si="494"/>
        <v>#DIV/0!</v>
      </c>
      <c r="K6315" t="str">
        <f>+IFERROR(VLOOKUP(D6315,Table_1[#All],2,0),"")</f>
        <v/>
      </c>
    </row>
    <row r="6316" spans="6:11" ht="15" customHeight="1" x14ac:dyDescent="0.3">
      <c r="F6316" t="str">
        <f t="shared" si="490"/>
        <v>_</v>
      </c>
      <c r="G6316">
        <f t="shared" si="491"/>
        <v>0</v>
      </c>
      <c r="H6316" s="40" t="e">
        <f t="shared" si="492"/>
        <v>#DIV/0!</v>
      </c>
      <c r="I6316">
        <f t="shared" si="493"/>
        <v>0</v>
      </c>
      <c r="J6316" s="40" t="e">
        <f t="shared" si="494"/>
        <v>#DIV/0!</v>
      </c>
      <c r="K6316" t="str">
        <f>+IFERROR(VLOOKUP(D6316,Table_1[#All],2,0),"")</f>
        <v/>
      </c>
    </row>
    <row r="6317" spans="6:11" ht="15" customHeight="1" x14ac:dyDescent="0.3">
      <c r="F6317" t="str">
        <f t="shared" si="490"/>
        <v>_</v>
      </c>
      <c r="G6317">
        <f t="shared" si="491"/>
        <v>0</v>
      </c>
      <c r="H6317" s="40" t="e">
        <f t="shared" si="492"/>
        <v>#DIV/0!</v>
      </c>
      <c r="I6317">
        <f t="shared" si="493"/>
        <v>0</v>
      </c>
      <c r="J6317" s="40" t="e">
        <f t="shared" si="494"/>
        <v>#DIV/0!</v>
      </c>
      <c r="K6317" t="str">
        <f>+IFERROR(VLOOKUP(D6317,Table_1[#All],2,0),"")</f>
        <v/>
      </c>
    </row>
    <row r="6318" spans="6:11" ht="15" customHeight="1" x14ac:dyDescent="0.3">
      <c r="F6318" t="str">
        <f t="shared" si="490"/>
        <v>_</v>
      </c>
      <c r="G6318">
        <f t="shared" si="491"/>
        <v>0</v>
      </c>
      <c r="H6318" s="40" t="e">
        <f t="shared" si="492"/>
        <v>#DIV/0!</v>
      </c>
      <c r="I6318">
        <f t="shared" si="493"/>
        <v>0</v>
      </c>
      <c r="J6318" s="40" t="e">
        <f t="shared" si="494"/>
        <v>#DIV/0!</v>
      </c>
      <c r="K6318" t="str">
        <f>+IFERROR(VLOOKUP(D6318,Table_1[#All],2,0),"")</f>
        <v/>
      </c>
    </row>
    <row r="6319" spans="6:11" ht="15" customHeight="1" x14ac:dyDescent="0.3">
      <c r="F6319" t="str">
        <f t="shared" si="490"/>
        <v>_</v>
      </c>
      <c r="G6319">
        <f t="shared" si="491"/>
        <v>0</v>
      </c>
      <c r="H6319" s="40" t="e">
        <f t="shared" si="492"/>
        <v>#DIV/0!</v>
      </c>
      <c r="I6319">
        <f t="shared" si="493"/>
        <v>0</v>
      </c>
      <c r="J6319" s="40" t="e">
        <f t="shared" si="494"/>
        <v>#DIV/0!</v>
      </c>
      <c r="K6319" t="str">
        <f>+IFERROR(VLOOKUP(D6319,Table_1[#All],2,0),"")</f>
        <v/>
      </c>
    </row>
    <row r="6320" spans="6:11" ht="15" customHeight="1" x14ac:dyDescent="0.3">
      <c r="F6320" t="str">
        <f t="shared" si="490"/>
        <v>_</v>
      </c>
      <c r="G6320">
        <f t="shared" si="491"/>
        <v>0</v>
      </c>
      <c r="H6320" s="40" t="e">
        <f t="shared" si="492"/>
        <v>#DIV/0!</v>
      </c>
      <c r="I6320">
        <f t="shared" si="493"/>
        <v>0</v>
      </c>
      <c r="J6320" s="40" t="e">
        <f t="shared" si="494"/>
        <v>#DIV/0!</v>
      </c>
      <c r="K6320" t="str">
        <f>+IFERROR(VLOOKUP(D6320,Table_1[#All],2,0),"")</f>
        <v/>
      </c>
    </row>
    <row r="6321" spans="6:11" ht="15" customHeight="1" x14ac:dyDescent="0.3">
      <c r="F6321" t="str">
        <f t="shared" si="490"/>
        <v>_</v>
      </c>
      <c r="G6321">
        <f t="shared" si="491"/>
        <v>0</v>
      </c>
      <c r="H6321" s="40" t="e">
        <f t="shared" si="492"/>
        <v>#DIV/0!</v>
      </c>
      <c r="I6321">
        <f t="shared" si="493"/>
        <v>0</v>
      </c>
      <c r="J6321" s="40" t="e">
        <f t="shared" si="494"/>
        <v>#DIV/0!</v>
      </c>
      <c r="K6321" t="str">
        <f>+IFERROR(VLOOKUP(D6321,Table_1[#All],2,0),"")</f>
        <v/>
      </c>
    </row>
    <row r="6322" spans="6:11" ht="15" customHeight="1" x14ac:dyDescent="0.3">
      <c r="F6322" t="str">
        <f t="shared" si="490"/>
        <v>_</v>
      </c>
      <c r="G6322">
        <f t="shared" si="491"/>
        <v>0</v>
      </c>
      <c r="H6322" s="40" t="e">
        <f t="shared" si="492"/>
        <v>#DIV/0!</v>
      </c>
      <c r="I6322">
        <f t="shared" si="493"/>
        <v>0</v>
      </c>
      <c r="J6322" s="40" t="e">
        <f t="shared" si="494"/>
        <v>#DIV/0!</v>
      </c>
      <c r="K6322" t="str">
        <f>+IFERROR(VLOOKUP(D6322,Table_1[#All],2,0),"")</f>
        <v/>
      </c>
    </row>
    <row r="6323" spans="6:11" ht="15" customHeight="1" x14ac:dyDescent="0.3">
      <c r="F6323" t="str">
        <f t="shared" si="490"/>
        <v>_</v>
      </c>
      <c r="G6323">
        <f t="shared" si="491"/>
        <v>0</v>
      </c>
      <c r="H6323" s="40" t="e">
        <f t="shared" si="492"/>
        <v>#DIV/0!</v>
      </c>
      <c r="I6323">
        <f t="shared" si="493"/>
        <v>0</v>
      </c>
      <c r="J6323" s="40" t="e">
        <f t="shared" si="494"/>
        <v>#DIV/0!</v>
      </c>
      <c r="K6323" t="str">
        <f>+IFERROR(VLOOKUP(D6323,Table_1[#All],2,0),"")</f>
        <v/>
      </c>
    </row>
    <row r="6324" spans="6:11" ht="15" customHeight="1" x14ac:dyDescent="0.3">
      <c r="F6324" t="str">
        <f t="shared" si="490"/>
        <v>_</v>
      </c>
      <c r="G6324">
        <f t="shared" si="491"/>
        <v>0</v>
      </c>
      <c r="H6324" s="40" t="e">
        <f t="shared" si="492"/>
        <v>#DIV/0!</v>
      </c>
      <c r="I6324">
        <f t="shared" si="493"/>
        <v>0</v>
      </c>
      <c r="J6324" s="40" t="e">
        <f t="shared" si="494"/>
        <v>#DIV/0!</v>
      </c>
      <c r="K6324" t="str">
        <f>+IFERROR(VLOOKUP(D6324,Table_1[#All],2,0),"")</f>
        <v/>
      </c>
    </row>
    <row r="6325" spans="6:11" ht="15" customHeight="1" x14ac:dyDescent="0.3">
      <c r="F6325" t="str">
        <f t="shared" si="490"/>
        <v>_</v>
      </c>
      <c r="G6325">
        <f t="shared" si="491"/>
        <v>0</v>
      </c>
      <c r="H6325" s="40" t="e">
        <f t="shared" si="492"/>
        <v>#DIV/0!</v>
      </c>
      <c r="I6325">
        <f t="shared" si="493"/>
        <v>0</v>
      </c>
      <c r="J6325" s="40" t="e">
        <f t="shared" si="494"/>
        <v>#DIV/0!</v>
      </c>
      <c r="K6325" t="str">
        <f>+IFERROR(VLOOKUP(D6325,Table_1[#All],2,0),"")</f>
        <v/>
      </c>
    </row>
    <row r="6326" spans="6:11" ht="15" customHeight="1" x14ac:dyDescent="0.3">
      <c r="F6326" t="str">
        <f t="shared" si="490"/>
        <v>_</v>
      </c>
      <c r="G6326">
        <f t="shared" si="491"/>
        <v>0</v>
      </c>
      <c r="H6326" s="40" t="e">
        <f t="shared" si="492"/>
        <v>#DIV/0!</v>
      </c>
      <c r="I6326">
        <f t="shared" si="493"/>
        <v>0</v>
      </c>
      <c r="J6326" s="40" t="e">
        <f t="shared" si="494"/>
        <v>#DIV/0!</v>
      </c>
      <c r="K6326" t="str">
        <f>+IFERROR(VLOOKUP(D6326,Table_1[#All],2,0),"")</f>
        <v/>
      </c>
    </row>
    <row r="6327" spans="6:11" ht="15" customHeight="1" x14ac:dyDescent="0.3">
      <c r="F6327" t="str">
        <f t="shared" si="490"/>
        <v>_</v>
      </c>
      <c r="G6327">
        <f t="shared" si="491"/>
        <v>0</v>
      </c>
      <c r="H6327" s="40" t="e">
        <f t="shared" si="492"/>
        <v>#DIV/0!</v>
      </c>
      <c r="I6327">
        <f t="shared" si="493"/>
        <v>0</v>
      </c>
      <c r="J6327" s="40" t="e">
        <f t="shared" si="494"/>
        <v>#DIV/0!</v>
      </c>
      <c r="K6327" t="str">
        <f>+IFERROR(VLOOKUP(D6327,Table_1[#All],2,0),"")</f>
        <v/>
      </c>
    </row>
    <row r="6328" spans="6:11" ht="15" customHeight="1" x14ac:dyDescent="0.3">
      <c r="F6328" t="str">
        <f t="shared" si="490"/>
        <v>_</v>
      </c>
      <c r="G6328">
        <f t="shared" si="491"/>
        <v>0</v>
      </c>
      <c r="H6328" s="40" t="e">
        <f t="shared" si="492"/>
        <v>#DIV/0!</v>
      </c>
      <c r="I6328">
        <f t="shared" si="493"/>
        <v>0</v>
      </c>
      <c r="J6328" s="40" t="e">
        <f t="shared" si="494"/>
        <v>#DIV/0!</v>
      </c>
      <c r="K6328" t="str">
        <f>+IFERROR(VLOOKUP(D6328,Table_1[#All],2,0),"")</f>
        <v/>
      </c>
    </row>
    <row r="6329" spans="6:11" ht="15" customHeight="1" x14ac:dyDescent="0.3">
      <c r="F6329" t="str">
        <f t="shared" si="490"/>
        <v>_</v>
      </c>
      <c r="G6329">
        <f t="shared" si="491"/>
        <v>0</v>
      </c>
      <c r="H6329" s="40" t="e">
        <f t="shared" si="492"/>
        <v>#DIV/0!</v>
      </c>
      <c r="I6329">
        <f t="shared" si="493"/>
        <v>0</v>
      </c>
      <c r="J6329" s="40" t="e">
        <f t="shared" si="494"/>
        <v>#DIV/0!</v>
      </c>
      <c r="K6329" t="str">
        <f>+IFERROR(VLOOKUP(D6329,Table_1[#All],2,0),"")</f>
        <v/>
      </c>
    </row>
    <row r="6330" spans="6:11" ht="15" customHeight="1" x14ac:dyDescent="0.3">
      <c r="F6330" t="str">
        <f t="shared" si="490"/>
        <v>_</v>
      </c>
      <c r="G6330">
        <f t="shared" si="491"/>
        <v>0</v>
      </c>
      <c r="H6330" s="40" t="e">
        <f t="shared" si="492"/>
        <v>#DIV/0!</v>
      </c>
      <c r="I6330">
        <f t="shared" si="493"/>
        <v>0</v>
      </c>
      <c r="J6330" s="40" t="e">
        <f t="shared" si="494"/>
        <v>#DIV/0!</v>
      </c>
      <c r="K6330" t="str">
        <f>+IFERROR(VLOOKUP(D6330,Table_1[#All],2,0),"")</f>
        <v/>
      </c>
    </row>
    <row r="6331" spans="6:11" ht="15" customHeight="1" x14ac:dyDescent="0.3">
      <c r="F6331" t="str">
        <f t="shared" si="490"/>
        <v>_</v>
      </c>
      <c r="G6331">
        <f t="shared" si="491"/>
        <v>0</v>
      </c>
      <c r="H6331" s="40" t="e">
        <f t="shared" si="492"/>
        <v>#DIV/0!</v>
      </c>
      <c r="I6331">
        <f t="shared" si="493"/>
        <v>0</v>
      </c>
      <c r="J6331" s="40" t="e">
        <f t="shared" si="494"/>
        <v>#DIV/0!</v>
      </c>
      <c r="K6331" t="str">
        <f>+IFERROR(VLOOKUP(D6331,Table_1[#All],2,0),"")</f>
        <v/>
      </c>
    </row>
    <row r="6332" spans="6:11" ht="15" customHeight="1" x14ac:dyDescent="0.3">
      <c r="F6332" t="str">
        <f t="shared" si="490"/>
        <v>_</v>
      </c>
      <c r="G6332">
        <f t="shared" si="491"/>
        <v>0</v>
      </c>
      <c r="H6332" s="40" t="e">
        <f t="shared" si="492"/>
        <v>#DIV/0!</v>
      </c>
      <c r="I6332">
        <f t="shared" si="493"/>
        <v>0</v>
      </c>
      <c r="J6332" s="40" t="e">
        <f t="shared" si="494"/>
        <v>#DIV/0!</v>
      </c>
      <c r="K6332" t="str">
        <f>+IFERROR(VLOOKUP(D6332,Table_1[#All],2,0),"")</f>
        <v/>
      </c>
    </row>
    <row r="6333" spans="6:11" ht="15" customHeight="1" x14ac:dyDescent="0.3">
      <c r="F6333" t="str">
        <f t="shared" si="490"/>
        <v>_</v>
      </c>
      <c r="G6333">
        <f t="shared" si="491"/>
        <v>0</v>
      </c>
      <c r="H6333" s="40" t="e">
        <f t="shared" si="492"/>
        <v>#DIV/0!</v>
      </c>
      <c r="I6333">
        <f t="shared" si="493"/>
        <v>0</v>
      </c>
      <c r="J6333" s="40" t="e">
        <f t="shared" si="494"/>
        <v>#DIV/0!</v>
      </c>
      <c r="K6333" t="str">
        <f>+IFERROR(VLOOKUP(D6333,Table_1[#All],2,0),"")</f>
        <v/>
      </c>
    </row>
    <row r="6334" spans="6:11" ht="15" customHeight="1" x14ac:dyDescent="0.3">
      <c r="F6334" t="str">
        <f t="shared" si="490"/>
        <v>_</v>
      </c>
      <c r="G6334">
        <f t="shared" si="491"/>
        <v>0</v>
      </c>
      <c r="H6334" s="40" t="e">
        <f t="shared" si="492"/>
        <v>#DIV/0!</v>
      </c>
      <c r="I6334">
        <f t="shared" si="493"/>
        <v>0</v>
      </c>
      <c r="J6334" s="40" t="e">
        <f t="shared" si="494"/>
        <v>#DIV/0!</v>
      </c>
      <c r="K6334" t="str">
        <f>+IFERROR(VLOOKUP(D6334,Table_1[#All],2,0),"")</f>
        <v/>
      </c>
    </row>
    <row r="6335" spans="6:11" ht="15" customHeight="1" x14ac:dyDescent="0.3">
      <c r="F6335" t="str">
        <f t="shared" si="490"/>
        <v>_</v>
      </c>
      <c r="G6335">
        <f t="shared" si="491"/>
        <v>0</v>
      </c>
      <c r="H6335" s="40" t="e">
        <f t="shared" si="492"/>
        <v>#DIV/0!</v>
      </c>
      <c r="I6335">
        <f t="shared" si="493"/>
        <v>0</v>
      </c>
      <c r="J6335" s="40" t="e">
        <f t="shared" si="494"/>
        <v>#DIV/0!</v>
      </c>
      <c r="K6335" t="str">
        <f>+IFERROR(VLOOKUP(D6335,Table_1[#All],2,0),"")</f>
        <v/>
      </c>
    </row>
    <row r="6336" spans="6:11" ht="15" customHeight="1" x14ac:dyDescent="0.3">
      <c r="F6336" t="str">
        <f t="shared" si="490"/>
        <v>_</v>
      </c>
      <c r="G6336">
        <f t="shared" si="491"/>
        <v>0</v>
      </c>
      <c r="H6336" s="40" t="e">
        <f t="shared" si="492"/>
        <v>#DIV/0!</v>
      </c>
      <c r="I6336">
        <f t="shared" si="493"/>
        <v>0</v>
      </c>
      <c r="J6336" s="40" t="e">
        <f t="shared" si="494"/>
        <v>#DIV/0!</v>
      </c>
      <c r="K6336" t="str">
        <f>+IFERROR(VLOOKUP(D6336,Table_1[#All],2,0),"")</f>
        <v/>
      </c>
    </row>
    <row r="6337" spans="6:11" ht="15" customHeight="1" x14ac:dyDescent="0.3">
      <c r="F6337" t="str">
        <f t="shared" si="490"/>
        <v>_</v>
      </c>
      <c r="G6337">
        <f t="shared" si="491"/>
        <v>0</v>
      </c>
      <c r="H6337" s="40" t="e">
        <f t="shared" si="492"/>
        <v>#DIV/0!</v>
      </c>
      <c r="I6337">
        <f t="shared" si="493"/>
        <v>0</v>
      </c>
      <c r="J6337" s="40" t="e">
        <f t="shared" si="494"/>
        <v>#DIV/0!</v>
      </c>
      <c r="K6337" t="str">
        <f>+IFERROR(VLOOKUP(D6337,Table_1[#All],2,0),"")</f>
        <v/>
      </c>
    </row>
    <row r="6338" spans="6:11" ht="15" customHeight="1" x14ac:dyDescent="0.3">
      <c r="F6338" t="str">
        <f t="shared" si="490"/>
        <v>_</v>
      </c>
      <c r="G6338">
        <f t="shared" si="491"/>
        <v>0</v>
      </c>
      <c r="H6338" s="40" t="e">
        <f t="shared" si="492"/>
        <v>#DIV/0!</v>
      </c>
      <c r="I6338">
        <f t="shared" si="493"/>
        <v>0</v>
      </c>
      <c r="J6338" s="40" t="e">
        <f t="shared" si="494"/>
        <v>#DIV/0!</v>
      </c>
      <c r="K6338" t="str">
        <f>+IFERROR(VLOOKUP(D6338,Table_1[#All],2,0),"")</f>
        <v/>
      </c>
    </row>
    <row r="6339" spans="6:11" ht="15" customHeight="1" x14ac:dyDescent="0.3">
      <c r="F6339" t="str">
        <f t="shared" ref="F6339:F6402" si="495">+CONCATENATE(A6339,"_",B6339)</f>
        <v>_</v>
      </c>
      <c r="G6339">
        <f t="shared" ref="G6339:G6402" si="496">+SUMIFS($E$2:$E$1048576,$D$2:$D$1048576,"00. VENDES",$F$2:$F$1048576,F6339)</f>
        <v>0</v>
      </c>
      <c r="H6339" s="40" t="e">
        <f t="shared" ref="H6339:H6402" si="497">+E6339/G6339</f>
        <v>#DIV/0!</v>
      </c>
      <c r="I6339">
        <f t="shared" ref="I6339:I6402" si="498">+SUMIFS($E$2:$E$9999,$D$2:$D$9999,"00. VENDES",$B$2:$B$9999,B6339)</f>
        <v>0</v>
      </c>
      <c r="J6339" s="40" t="e">
        <f t="shared" ref="J6339:J6402" si="499">+E6339/I6339</f>
        <v>#DIV/0!</v>
      </c>
      <c r="K6339" t="str">
        <f>+IFERROR(VLOOKUP(D6339,Table_1[#All],2,0),"")</f>
        <v/>
      </c>
    </row>
    <row r="6340" spans="6:11" ht="15" customHeight="1" x14ac:dyDescent="0.3">
      <c r="F6340" t="str">
        <f t="shared" si="495"/>
        <v>_</v>
      </c>
      <c r="G6340">
        <f t="shared" si="496"/>
        <v>0</v>
      </c>
      <c r="H6340" s="40" t="e">
        <f t="shared" si="497"/>
        <v>#DIV/0!</v>
      </c>
      <c r="I6340">
        <f t="shared" si="498"/>
        <v>0</v>
      </c>
      <c r="J6340" s="40" t="e">
        <f t="shared" si="499"/>
        <v>#DIV/0!</v>
      </c>
      <c r="K6340" t="str">
        <f>+IFERROR(VLOOKUP(D6340,Table_1[#All],2,0),"")</f>
        <v/>
      </c>
    </row>
    <row r="6341" spans="6:11" ht="15" customHeight="1" x14ac:dyDescent="0.3">
      <c r="F6341" t="str">
        <f t="shared" si="495"/>
        <v>_</v>
      </c>
      <c r="G6341">
        <f t="shared" si="496"/>
        <v>0</v>
      </c>
      <c r="H6341" s="40" t="e">
        <f t="shared" si="497"/>
        <v>#DIV/0!</v>
      </c>
      <c r="I6341">
        <f t="shared" si="498"/>
        <v>0</v>
      </c>
      <c r="J6341" s="40" t="e">
        <f t="shared" si="499"/>
        <v>#DIV/0!</v>
      </c>
      <c r="K6341" t="str">
        <f>+IFERROR(VLOOKUP(D6341,Table_1[#All],2,0),"")</f>
        <v/>
      </c>
    </row>
    <row r="6342" spans="6:11" ht="15" customHeight="1" x14ac:dyDescent="0.3">
      <c r="F6342" t="str">
        <f t="shared" si="495"/>
        <v>_</v>
      </c>
      <c r="G6342">
        <f t="shared" si="496"/>
        <v>0</v>
      </c>
      <c r="H6342" s="40" t="e">
        <f t="shared" si="497"/>
        <v>#DIV/0!</v>
      </c>
      <c r="I6342">
        <f t="shared" si="498"/>
        <v>0</v>
      </c>
      <c r="J6342" s="40" t="e">
        <f t="shared" si="499"/>
        <v>#DIV/0!</v>
      </c>
      <c r="K6342" t="str">
        <f>+IFERROR(VLOOKUP(D6342,Table_1[#All],2,0),"")</f>
        <v/>
      </c>
    </row>
    <row r="6343" spans="6:11" ht="15" customHeight="1" x14ac:dyDescent="0.3">
      <c r="F6343" t="str">
        <f t="shared" si="495"/>
        <v>_</v>
      </c>
      <c r="G6343">
        <f t="shared" si="496"/>
        <v>0</v>
      </c>
      <c r="H6343" s="40" t="e">
        <f t="shared" si="497"/>
        <v>#DIV/0!</v>
      </c>
      <c r="I6343">
        <f t="shared" si="498"/>
        <v>0</v>
      </c>
      <c r="J6343" s="40" t="e">
        <f t="shared" si="499"/>
        <v>#DIV/0!</v>
      </c>
      <c r="K6343" t="str">
        <f>+IFERROR(VLOOKUP(D6343,Table_1[#All],2,0),"")</f>
        <v/>
      </c>
    </row>
    <row r="6344" spans="6:11" ht="15" customHeight="1" x14ac:dyDescent="0.3">
      <c r="F6344" t="str">
        <f t="shared" si="495"/>
        <v>_</v>
      </c>
      <c r="G6344">
        <f t="shared" si="496"/>
        <v>0</v>
      </c>
      <c r="H6344" s="40" t="e">
        <f t="shared" si="497"/>
        <v>#DIV/0!</v>
      </c>
      <c r="I6344">
        <f t="shared" si="498"/>
        <v>0</v>
      </c>
      <c r="J6344" s="40" t="e">
        <f t="shared" si="499"/>
        <v>#DIV/0!</v>
      </c>
      <c r="K6344" t="str">
        <f>+IFERROR(VLOOKUP(D6344,Table_1[#All],2,0),"")</f>
        <v/>
      </c>
    </row>
    <row r="6345" spans="6:11" ht="15" customHeight="1" x14ac:dyDescent="0.3">
      <c r="F6345" t="str">
        <f t="shared" si="495"/>
        <v>_</v>
      </c>
      <c r="G6345">
        <f t="shared" si="496"/>
        <v>0</v>
      </c>
      <c r="H6345" s="40" t="e">
        <f t="shared" si="497"/>
        <v>#DIV/0!</v>
      </c>
      <c r="I6345">
        <f t="shared" si="498"/>
        <v>0</v>
      </c>
      <c r="J6345" s="40" t="e">
        <f t="shared" si="499"/>
        <v>#DIV/0!</v>
      </c>
      <c r="K6345" t="str">
        <f>+IFERROR(VLOOKUP(D6345,Table_1[#All],2,0),"")</f>
        <v/>
      </c>
    </row>
    <row r="6346" spans="6:11" ht="15" customHeight="1" x14ac:dyDescent="0.3">
      <c r="F6346" t="str">
        <f t="shared" si="495"/>
        <v>_</v>
      </c>
      <c r="G6346">
        <f t="shared" si="496"/>
        <v>0</v>
      </c>
      <c r="H6346" s="40" t="e">
        <f t="shared" si="497"/>
        <v>#DIV/0!</v>
      </c>
      <c r="I6346">
        <f t="shared" si="498"/>
        <v>0</v>
      </c>
      <c r="J6346" s="40" t="e">
        <f t="shared" si="499"/>
        <v>#DIV/0!</v>
      </c>
      <c r="K6346" t="str">
        <f>+IFERROR(VLOOKUP(D6346,Table_1[#All],2,0),"")</f>
        <v/>
      </c>
    </row>
    <row r="6347" spans="6:11" ht="15" customHeight="1" x14ac:dyDescent="0.3">
      <c r="F6347" t="str">
        <f t="shared" si="495"/>
        <v>_</v>
      </c>
      <c r="G6347">
        <f t="shared" si="496"/>
        <v>0</v>
      </c>
      <c r="H6347" s="40" t="e">
        <f t="shared" si="497"/>
        <v>#DIV/0!</v>
      </c>
      <c r="I6347">
        <f t="shared" si="498"/>
        <v>0</v>
      </c>
      <c r="J6347" s="40" t="e">
        <f t="shared" si="499"/>
        <v>#DIV/0!</v>
      </c>
      <c r="K6347" t="str">
        <f>+IFERROR(VLOOKUP(D6347,Table_1[#All],2,0),"")</f>
        <v/>
      </c>
    </row>
    <row r="6348" spans="6:11" ht="15" customHeight="1" x14ac:dyDescent="0.3">
      <c r="F6348" t="str">
        <f t="shared" si="495"/>
        <v>_</v>
      </c>
      <c r="G6348">
        <f t="shared" si="496"/>
        <v>0</v>
      </c>
      <c r="H6348" s="40" t="e">
        <f t="shared" si="497"/>
        <v>#DIV/0!</v>
      </c>
      <c r="I6348">
        <f t="shared" si="498"/>
        <v>0</v>
      </c>
      <c r="J6348" s="40" t="e">
        <f t="shared" si="499"/>
        <v>#DIV/0!</v>
      </c>
      <c r="K6348" t="str">
        <f>+IFERROR(VLOOKUP(D6348,Table_1[#All],2,0),"")</f>
        <v/>
      </c>
    </row>
    <row r="6349" spans="6:11" ht="15" customHeight="1" x14ac:dyDescent="0.3">
      <c r="F6349" t="str">
        <f t="shared" si="495"/>
        <v>_</v>
      </c>
      <c r="G6349">
        <f t="shared" si="496"/>
        <v>0</v>
      </c>
      <c r="H6349" s="40" t="e">
        <f t="shared" si="497"/>
        <v>#DIV/0!</v>
      </c>
      <c r="I6349">
        <f t="shared" si="498"/>
        <v>0</v>
      </c>
      <c r="J6349" s="40" t="e">
        <f t="shared" si="499"/>
        <v>#DIV/0!</v>
      </c>
      <c r="K6349" t="str">
        <f>+IFERROR(VLOOKUP(D6349,Table_1[#All],2,0),"")</f>
        <v/>
      </c>
    </row>
    <row r="6350" spans="6:11" ht="15" customHeight="1" x14ac:dyDescent="0.3">
      <c r="F6350" t="str">
        <f t="shared" si="495"/>
        <v>_</v>
      </c>
      <c r="G6350">
        <f t="shared" si="496"/>
        <v>0</v>
      </c>
      <c r="H6350" s="40" t="e">
        <f t="shared" si="497"/>
        <v>#DIV/0!</v>
      </c>
      <c r="I6350">
        <f t="shared" si="498"/>
        <v>0</v>
      </c>
      <c r="J6350" s="40" t="e">
        <f t="shared" si="499"/>
        <v>#DIV/0!</v>
      </c>
      <c r="K6350" t="str">
        <f>+IFERROR(VLOOKUP(D6350,Table_1[#All],2,0),"")</f>
        <v/>
      </c>
    </row>
    <row r="6351" spans="6:11" ht="15" customHeight="1" x14ac:dyDescent="0.3">
      <c r="F6351" t="str">
        <f t="shared" si="495"/>
        <v>_</v>
      </c>
      <c r="G6351">
        <f t="shared" si="496"/>
        <v>0</v>
      </c>
      <c r="H6351" s="40" t="e">
        <f t="shared" si="497"/>
        <v>#DIV/0!</v>
      </c>
      <c r="I6351">
        <f t="shared" si="498"/>
        <v>0</v>
      </c>
      <c r="J6351" s="40" t="e">
        <f t="shared" si="499"/>
        <v>#DIV/0!</v>
      </c>
      <c r="K6351" t="str">
        <f>+IFERROR(VLOOKUP(D6351,Table_1[#All],2,0),"")</f>
        <v/>
      </c>
    </row>
    <row r="6352" spans="6:11" ht="15" customHeight="1" x14ac:dyDescent="0.3">
      <c r="F6352" t="str">
        <f t="shared" si="495"/>
        <v>_</v>
      </c>
      <c r="G6352">
        <f t="shared" si="496"/>
        <v>0</v>
      </c>
      <c r="H6352" s="40" t="e">
        <f t="shared" si="497"/>
        <v>#DIV/0!</v>
      </c>
      <c r="I6352">
        <f t="shared" si="498"/>
        <v>0</v>
      </c>
      <c r="J6352" s="40" t="e">
        <f t="shared" si="499"/>
        <v>#DIV/0!</v>
      </c>
      <c r="K6352" t="str">
        <f>+IFERROR(VLOOKUP(D6352,Table_1[#All],2,0),"")</f>
        <v/>
      </c>
    </row>
    <row r="6353" spans="6:11" ht="15" customHeight="1" x14ac:dyDescent="0.3">
      <c r="F6353" t="str">
        <f t="shared" si="495"/>
        <v>_</v>
      </c>
      <c r="G6353">
        <f t="shared" si="496"/>
        <v>0</v>
      </c>
      <c r="H6353" s="40" t="e">
        <f t="shared" si="497"/>
        <v>#DIV/0!</v>
      </c>
      <c r="I6353">
        <f t="shared" si="498"/>
        <v>0</v>
      </c>
      <c r="J6353" s="40" t="e">
        <f t="shared" si="499"/>
        <v>#DIV/0!</v>
      </c>
      <c r="K6353" t="str">
        <f>+IFERROR(VLOOKUP(D6353,Table_1[#All],2,0),"")</f>
        <v/>
      </c>
    </row>
    <row r="6354" spans="6:11" ht="15" customHeight="1" x14ac:dyDescent="0.3">
      <c r="F6354" t="str">
        <f t="shared" si="495"/>
        <v>_</v>
      </c>
      <c r="G6354">
        <f t="shared" si="496"/>
        <v>0</v>
      </c>
      <c r="H6354" s="40" t="e">
        <f t="shared" si="497"/>
        <v>#DIV/0!</v>
      </c>
      <c r="I6354">
        <f t="shared" si="498"/>
        <v>0</v>
      </c>
      <c r="J6354" s="40" t="e">
        <f t="shared" si="499"/>
        <v>#DIV/0!</v>
      </c>
      <c r="K6354" t="str">
        <f>+IFERROR(VLOOKUP(D6354,Table_1[#All],2,0),"")</f>
        <v/>
      </c>
    </row>
    <row r="6355" spans="6:11" ht="15" customHeight="1" x14ac:dyDescent="0.3">
      <c r="F6355" t="str">
        <f t="shared" si="495"/>
        <v>_</v>
      </c>
      <c r="G6355">
        <f t="shared" si="496"/>
        <v>0</v>
      </c>
      <c r="H6355" s="40" t="e">
        <f t="shared" si="497"/>
        <v>#DIV/0!</v>
      </c>
      <c r="I6355">
        <f t="shared" si="498"/>
        <v>0</v>
      </c>
      <c r="J6355" s="40" t="e">
        <f t="shared" si="499"/>
        <v>#DIV/0!</v>
      </c>
      <c r="K6355" t="str">
        <f>+IFERROR(VLOOKUP(D6355,Table_1[#All],2,0),"")</f>
        <v/>
      </c>
    </row>
    <row r="6356" spans="6:11" ht="15" customHeight="1" x14ac:dyDescent="0.3">
      <c r="F6356" t="str">
        <f t="shared" si="495"/>
        <v>_</v>
      </c>
      <c r="G6356">
        <f t="shared" si="496"/>
        <v>0</v>
      </c>
      <c r="H6356" s="40" t="e">
        <f t="shared" si="497"/>
        <v>#DIV/0!</v>
      </c>
      <c r="I6356">
        <f t="shared" si="498"/>
        <v>0</v>
      </c>
      <c r="J6356" s="40" t="e">
        <f t="shared" si="499"/>
        <v>#DIV/0!</v>
      </c>
      <c r="K6356" t="str">
        <f>+IFERROR(VLOOKUP(D6356,Table_1[#All],2,0),"")</f>
        <v/>
      </c>
    </row>
    <row r="6357" spans="6:11" ht="15" customHeight="1" x14ac:dyDescent="0.3">
      <c r="F6357" t="str">
        <f t="shared" si="495"/>
        <v>_</v>
      </c>
      <c r="G6357">
        <f t="shared" si="496"/>
        <v>0</v>
      </c>
      <c r="H6357" s="40" t="e">
        <f t="shared" si="497"/>
        <v>#DIV/0!</v>
      </c>
      <c r="I6357">
        <f t="shared" si="498"/>
        <v>0</v>
      </c>
      <c r="J6357" s="40" t="e">
        <f t="shared" si="499"/>
        <v>#DIV/0!</v>
      </c>
      <c r="K6357" t="str">
        <f>+IFERROR(VLOOKUP(D6357,Table_1[#All],2,0),"")</f>
        <v/>
      </c>
    </row>
    <row r="6358" spans="6:11" ht="15" customHeight="1" x14ac:dyDescent="0.3">
      <c r="F6358" t="str">
        <f t="shared" si="495"/>
        <v>_</v>
      </c>
      <c r="G6358">
        <f t="shared" si="496"/>
        <v>0</v>
      </c>
      <c r="H6358" s="40" t="e">
        <f t="shared" si="497"/>
        <v>#DIV/0!</v>
      </c>
      <c r="I6358">
        <f t="shared" si="498"/>
        <v>0</v>
      </c>
      <c r="J6358" s="40" t="e">
        <f t="shared" si="499"/>
        <v>#DIV/0!</v>
      </c>
      <c r="K6358" t="str">
        <f>+IFERROR(VLOOKUP(D6358,Table_1[#All],2,0),"")</f>
        <v/>
      </c>
    </row>
    <row r="6359" spans="6:11" ht="15" customHeight="1" x14ac:dyDescent="0.3">
      <c r="F6359" t="str">
        <f t="shared" si="495"/>
        <v>_</v>
      </c>
      <c r="G6359">
        <f t="shared" si="496"/>
        <v>0</v>
      </c>
      <c r="H6359" s="40" t="e">
        <f t="shared" si="497"/>
        <v>#DIV/0!</v>
      </c>
      <c r="I6359">
        <f t="shared" si="498"/>
        <v>0</v>
      </c>
      <c r="J6359" s="40" t="e">
        <f t="shared" si="499"/>
        <v>#DIV/0!</v>
      </c>
      <c r="K6359" t="str">
        <f>+IFERROR(VLOOKUP(D6359,Table_1[#All],2,0),"")</f>
        <v/>
      </c>
    </row>
    <row r="6360" spans="6:11" ht="15" customHeight="1" x14ac:dyDescent="0.3">
      <c r="F6360" t="str">
        <f t="shared" si="495"/>
        <v>_</v>
      </c>
      <c r="G6360">
        <f t="shared" si="496"/>
        <v>0</v>
      </c>
      <c r="H6360" s="40" t="e">
        <f t="shared" si="497"/>
        <v>#DIV/0!</v>
      </c>
      <c r="I6360">
        <f t="shared" si="498"/>
        <v>0</v>
      </c>
      <c r="J6360" s="40" t="e">
        <f t="shared" si="499"/>
        <v>#DIV/0!</v>
      </c>
      <c r="K6360" t="str">
        <f>+IFERROR(VLOOKUP(D6360,Table_1[#All],2,0),"")</f>
        <v/>
      </c>
    </row>
    <row r="6361" spans="6:11" ht="15" customHeight="1" x14ac:dyDescent="0.3">
      <c r="F6361" t="str">
        <f t="shared" si="495"/>
        <v>_</v>
      </c>
      <c r="G6361">
        <f t="shared" si="496"/>
        <v>0</v>
      </c>
      <c r="H6361" s="40" t="e">
        <f t="shared" si="497"/>
        <v>#DIV/0!</v>
      </c>
      <c r="I6361">
        <f t="shared" si="498"/>
        <v>0</v>
      </c>
      <c r="J6361" s="40" t="e">
        <f t="shared" si="499"/>
        <v>#DIV/0!</v>
      </c>
      <c r="K6361" t="str">
        <f>+IFERROR(VLOOKUP(D6361,Table_1[#All],2,0),"")</f>
        <v/>
      </c>
    </row>
    <row r="6362" spans="6:11" ht="15" customHeight="1" x14ac:dyDescent="0.3">
      <c r="F6362" t="str">
        <f t="shared" si="495"/>
        <v>_</v>
      </c>
      <c r="G6362">
        <f t="shared" si="496"/>
        <v>0</v>
      </c>
      <c r="H6362" s="40" t="e">
        <f t="shared" si="497"/>
        <v>#DIV/0!</v>
      </c>
      <c r="I6362">
        <f t="shared" si="498"/>
        <v>0</v>
      </c>
      <c r="J6362" s="40" t="e">
        <f t="shared" si="499"/>
        <v>#DIV/0!</v>
      </c>
      <c r="K6362" t="str">
        <f>+IFERROR(VLOOKUP(D6362,Table_1[#All],2,0),"")</f>
        <v/>
      </c>
    </row>
    <row r="6363" spans="6:11" ht="15" customHeight="1" x14ac:dyDescent="0.3">
      <c r="F6363" t="str">
        <f t="shared" si="495"/>
        <v>_</v>
      </c>
      <c r="G6363">
        <f t="shared" si="496"/>
        <v>0</v>
      </c>
      <c r="H6363" s="40" t="e">
        <f t="shared" si="497"/>
        <v>#DIV/0!</v>
      </c>
      <c r="I6363">
        <f t="shared" si="498"/>
        <v>0</v>
      </c>
      <c r="J6363" s="40" t="e">
        <f t="shared" si="499"/>
        <v>#DIV/0!</v>
      </c>
      <c r="K6363" t="str">
        <f>+IFERROR(VLOOKUP(D6363,Table_1[#All],2,0),"")</f>
        <v/>
      </c>
    </row>
    <row r="6364" spans="6:11" ht="15" customHeight="1" x14ac:dyDescent="0.3">
      <c r="F6364" t="str">
        <f t="shared" si="495"/>
        <v>_</v>
      </c>
      <c r="G6364">
        <f t="shared" si="496"/>
        <v>0</v>
      </c>
      <c r="H6364" s="40" t="e">
        <f t="shared" si="497"/>
        <v>#DIV/0!</v>
      </c>
      <c r="I6364">
        <f t="shared" si="498"/>
        <v>0</v>
      </c>
      <c r="J6364" s="40" t="e">
        <f t="shared" si="499"/>
        <v>#DIV/0!</v>
      </c>
      <c r="K6364" t="str">
        <f>+IFERROR(VLOOKUP(D6364,Table_1[#All],2,0),"")</f>
        <v/>
      </c>
    </row>
    <row r="6365" spans="6:11" ht="15" customHeight="1" x14ac:dyDescent="0.3">
      <c r="F6365" t="str">
        <f t="shared" si="495"/>
        <v>_</v>
      </c>
      <c r="G6365">
        <f t="shared" si="496"/>
        <v>0</v>
      </c>
      <c r="H6365" s="40" t="e">
        <f t="shared" si="497"/>
        <v>#DIV/0!</v>
      </c>
      <c r="I6365">
        <f t="shared" si="498"/>
        <v>0</v>
      </c>
      <c r="J6365" s="40" t="e">
        <f t="shared" si="499"/>
        <v>#DIV/0!</v>
      </c>
      <c r="K6365" t="str">
        <f>+IFERROR(VLOOKUP(D6365,Table_1[#All],2,0),"")</f>
        <v/>
      </c>
    </row>
    <row r="6366" spans="6:11" ht="15" customHeight="1" x14ac:dyDescent="0.3">
      <c r="F6366" t="str">
        <f t="shared" si="495"/>
        <v>_</v>
      </c>
      <c r="G6366">
        <f t="shared" si="496"/>
        <v>0</v>
      </c>
      <c r="H6366" s="40" t="e">
        <f t="shared" si="497"/>
        <v>#DIV/0!</v>
      </c>
      <c r="I6366">
        <f t="shared" si="498"/>
        <v>0</v>
      </c>
      <c r="J6366" s="40" t="e">
        <f t="shared" si="499"/>
        <v>#DIV/0!</v>
      </c>
      <c r="K6366" t="str">
        <f>+IFERROR(VLOOKUP(D6366,Table_1[#All],2,0),"")</f>
        <v/>
      </c>
    </row>
    <row r="6367" spans="6:11" ht="15" customHeight="1" x14ac:dyDescent="0.3">
      <c r="F6367" t="str">
        <f t="shared" si="495"/>
        <v>_</v>
      </c>
      <c r="G6367">
        <f t="shared" si="496"/>
        <v>0</v>
      </c>
      <c r="H6367" s="40" t="e">
        <f t="shared" si="497"/>
        <v>#DIV/0!</v>
      </c>
      <c r="I6367">
        <f t="shared" si="498"/>
        <v>0</v>
      </c>
      <c r="J6367" s="40" t="e">
        <f t="shared" si="499"/>
        <v>#DIV/0!</v>
      </c>
      <c r="K6367" t="str">
        <f>+IFERROR(VLOOKUP(D6367,Table_1[#All],2,0),"")</f>
        <v/>
      </c>
    </row>
    <row r="6368" spans="6:11" ht="15" customHeight="1" x14ac:dyDescent="0.3">
      <c r="F6368" t="str">
        <f t="shared" si="495"/>
        <v>_</v>
      </c>
      <c r="G6368">
        <f t="shared" si="496"/>
        <v>0</v>
      </c>
      <c r="H6368" s="40" t="e">
        <f t="shared" si="497"/>
        <v>#DIV/0!</v>
      </c>
      <c r="I6368">
        <f t="shared" si="498"/>
        <v>0</v>
      </c>
      <c r="J6368" s="40" t="e">
        <f t="shared" si="499"/>
        <v>#DIV/0!</v>
      </c>
      <c r="K6368" t="str">
        <f>+IFERROR(VLOOKUP(D6368,Table_1[#All],2,0),"")</f>
        <v/>
      </c>
    </row>
    <row r="6369" spans="6:11" ht="15" customHeight="1" x14ac:dyDescent="0.3">
      <c r="F6369" t="str">
        <f t="shared" si="495"/>
        <v>_</v>
      </c>
      <c r="G6369">
        <f t="shared" si="496"/>
        <v>0</v>
      </c>
      <c r="H6369" s="40" t="e">
        <f t="shared" si="497"/>
        <v>#DIV/0!</v>
      </c>
      <c r="I6369">
        <f t="shared" si="498"/>
        <v>0</v>
      </c>
      <c r="J6369" s="40" t="e">
        <f t="shared" si="499"/>
        <v>#DIV/0!</v>
      </c>
      <c r="K6369" t="str">
        <f>+IFERROR(VLOOKUP(D6369,Table_1[#All],2,0),"")</f>
        <v/>
      </c>
    </row>
    <row r="6370" spans="6:11" ht="15" customHeight="1" x14ac:dyDescent="0.3">
      <c r="F6370" t="str">
        <f t="shared" si="495"/>
        <v>_</v>
      </c>
      <c r="G6370">
        <f t="shared" si="496"/>
        <v>0</v>
      </c>
      <c r="H6370" s="40" t="e">
        <f t="shared" si="497"/>
        <v>#DIV/0!</v>
      </c>
      <c r="I6370">
        <f t="shared" si="498"/>
        <v>0</v>
      </c>
      <c r="J6370" s="40" t="e">
        <f t="shared" si="499"/>
        <v>#DIV/0!</v>
      </c>
      <c r="K6370" t="str">
        <f>+IFERROR(VLOOKUP(D6370,Table_1[#All],2,0),"")</f>
        <v/>
      </c>
    </row>
    <row r="6371" spans="6:11" ht="15" customHeight="1" x14ac:dyDescent="0.3">
      <c r="F6371" t="str">
        <f t="shared" si="495"/>
        <v>_</v>
      </c>
      <c r="G6371">
        <f t="shared" si="496"/>
        <v>0</v>
      </c>
      <c r="H6371" s="40" t="e">
        <f t="shared" si="497"/>
        <v>#DIV/0!</v>
      </c>
      <c r="I6371">
        <f t="shared" si="498"/>
        <v>0</v>
      </c>
      <c r="J6371" s="40" t="e">
        <f t="shared" si="499"/>
        <v>#DIV/0!</v>
      </c>
      <c r="K6371" t="str">
        <f>+IFERROR(VLOOKUP(D6371,Table_1[#All],2,0),"")</f>
        <v/>
      </c>
    </row>
    <row r="6372" spans="6:11" ht="15" customHeight="1" x14ac:dyDescent="0.3">
      <c r="F6372" t="str">
        <f t="shared" si="495"/>
        <v>_</v>
      </c>
      <c r="G6372">
        <f t="shared" si="496"/>
        <v>0</v>
      </c>
      <c r="H6372" s="40" t="e">
        <f t="shared" si="497"/>
        <v>#DIV/0!</v>
      </c>
      <c r="I6372">
        <f t="shared" si="498"/>
        <v>0</v>
      </c>
      <c r="J6372" s="40" t="e">
        <f t="shared" si="499"/>
        <v>#DIV/0!</v>
      </c>
      <c r="K6372" t="str">
        <f>+IFERROR(VLOOKUP(D6372,Table_1[#All],2,0),"")</f>
        <v/>
      </c>
    </row>
    <row r="6373" spans="6:11" ht="15" customHeight="1" x14ac:dyDescent="0.3">
      <c r="F6373" t="str">
        <f t="shared" si="495"/>
        <v>_</v>
      </c>
      <c r="G6373">
        <f t="shared" si="496"/>
        <v>0</v>
      </c>
      <c r="H6373" s="40" t="e">
        <f t="shared" si="497"/>
        <v>#DIV/0!</v>
      </c>
      <c r="I6373">
        <f t="shared" si="498"/>
        <v>0</v>
      </c>
      <c r="J6373" s="40" t="e">
        <f t="shared" si="499"/>
        <v>#DIV/0!</v>
      </c>
      <c r="K6373" t="str">
        <f>+IFERROR(VLOOKUP(D6373,Table_1[#All],2,0),"")</f>
        <v/>
      </c>
    </row>
    <row r="6374" spans="6:11" ht="15" customHeight="1" x14ac:dyDescent="0.3">
      <c r="F6374" t="str">
        <f t="shared" si="495"/>
        <v>_</v>
      </c>
      <c r="G6374">
        <f t="shared" si="496"/>
        <v>0</v>
      </c>
      <c r="H6374" s="40" t="e">
        <f t="shared" si="497"/>
        <v>#DIV/0!</v>
      </c>
      <c r="I6374">
        <f t="shared" si="498"/>
        <v>0</v>
      </c>
      <c r="J6374" s="40" t="e">
        <f t="shared" si="499"/>
        <v>#DIV/0!</v>
      </c>
      <c r="K6374" t="str">
        <f>+IFERROR(VLOOKUP(D6374,Table_1[#All],2,0),"")</f>
        <v/>
      </c>
    </row>
    <row r="6375" spans="6:11" ht="15" customHeight="1" x14ac:dyDescent="0.3">
      <c r="F6375" t="str">
        <f t="shared" si="495"/>
        <v>_</v>
      </c>
      <c r="G6375">
        <f t="shared" si="496"/>
        <v>0</v>
      </c>
      <c r="H6375" s="40" t="e">
        <f t="shared" si="497"/>
        <v>#DIV/0!</v>
      </c>
      <c r="I6375">
        <f t="shared" si="498"/>
        <v>0</v>
      </c>
      <c r="J6375" s="40" t="e">
        <f t="shared" si="499"/>
        <v>#DIV/0!</v>
      </c>
      <c r="K6375" t="str">
        <f>+IFERROR(VLOOKUP(D6375,Table_1[#All],2,0),"")</f>
        <v/>
      </c>
    </row>
    <row r="6376" spans="6:11" ht="15" customHeight="1" x14ac:dyDescent="0.3">
      <c r="F6376" t="str">
        <f t="shared" si="495"/>
        <v>_</v>
      </c>
      <c r="G6376">
        <f t="shared" si="496"/>
        <v>0</v>
      </c>
      <c r="H6376" s="40" t="e">
        <f t="shared" si="497"/>
        <v>#DIV/0!</v>
      </c>
      <c r="I6376">
        <f t="shared" si="498"/>
        <v>0</v>
      </c>
      <c r="J6376" s="40" t="e">
        <f t="shared" si="499"/>
        <v>#DIV/0!</v>
      </c>
      <c r="K6376" t="str">
        <f>+IFERROR(VLOOKUP(D6376,Table_1[#All],2,0),"")</f>
        <v/>
      </c>
    </row>
    <row r="6377" spans="6:11" ht="15" customHeight="1" x14ac:dyDescent="0.3">
      <c r="F6377" t="str">
        <f t="shared" si="495"/>
        <v>_</v>
      </c>
      <c r="G6377">
        <f t="shared" si="496"/>
        <v>0</v>
      </c>
      <c r="H6377" s="40" t="e">
        <f t="shared" si="497"/>
        <v>#DIV/0!</v>
      </c>
      <c r="I6377">
        <f t="shared" si="498"/>
        <v>0</v>
      </c>
      <c r="J6377" s="40" t="e">
        <f t="shared" si="499"/>
        <v>#DIV/0!</v>
      </c>
      <c r="K6377" t="str">
        <f>+IFERROR(VLOOKUP(D6377,Table_1[#All],2,0),"")</f>
        <v/>
      </c>
    </row>
    <row r="6378" spans="6:11" ht="15" customHeight="1" x14ac:dyDescent="0.3">
      <c r="F6378" t="str">
        <f t="shared" si="495"/>
        <v>_</v>
      </c>
      <c r="G6378">
        <f t="shared" si="496"/>
        <v>0</v>
      </c>
      <c r="H6378" s="40" t="e">
        <f t="shared" si="497"/>
        <v>#DIV/0!</v>
      </c>
      <c r="I6378">
        <f t="shared" si="498"/>
        <v>0</v>
      </c>
      <c r="J6378" s="40" t="e">
        <f t="shared" si="499"/>
        <v>#DIV/0!</v>
      </c>
      <c r="K6378" t="str">
        <f>+IFERROR(VLOOKUP(D6378,Table_1[#All],2,0),"")</f>
        <v/>
      </c>
    </row>
    <row r="6379" spans="6:11" ht="15" customHeight="1" x14ac:dyDescent="0.3">
      <c r="F6379" t="str">
        <f t="shared" si="495"/>
        <v>_</v>
      </c>
      <c r="G6379">
        <f t="shared" si="496"/>
        <v>0</v>
      </c>
      <c r="H6379" s="40" t="e">
        <f t="shared" si="497"/>
        <v>#DIV/0!</v>
      </c>
      <c r="I6379">
        <f t="shared" si="498"/>
        <v>0</v>
      </c>
      <c r="J6379" s="40" t="e">
        <f t="shared" si="499"/>
        <v>#DIV/0!</v>
      </c>
      <c r="K6379" t="str">
        <f>+IFERROR(VLOOKUP(D6379,Table_1[#All],2,0),"")</f>
        <v/>
      </c>
    </row>
    <row r="6380" spans="6:11" ht="15" customHeight="1" x14ac:dyDescent="0.3">
      <c r="F6380" t="str">
        <f t="shared" si="495"/>
        <v>_</v>
      </c>
      <c r="G6380">
        <f t="shared" si="496"/>
        <v>0</v>
      </c>
      <c r="H6380" s="40" t="e">
        <f t="shared" si="497"/>
        <v>#DIV/0!</v>
      </c>
      <c r="I6380">
        <f t="shared" si="498"/>
        <v>0</v>
      </c>
      <c r="J6380" s="40" t="e">
        <f t="shared" si="499"/>
        <v>#DIV/0!</v>
      </c>
      <c r="K6380" t="str">
        <f>+IFERROR(VLOOKUP(D6380,Table_1[#All],2,0),"")</f>
        <v/>
      </c>
    </row>
    <row r="6381" spans="6:11" ht="15" customHeight="1" x14ac:dyDescent="0.3">
      <c r="F6381" t="str">
        <f t="shared" si="495"/>
        <v>_</v>
      </c>
      <c r="G6381">
        <f t="shared" si="496"/>
        <v>0</v>
      </c>
      <c r="H6381" s="40" t="e">
        <f t="shared" si="497"/>
        <v>#DIV/0!</v>
      </c>
      <c r="I6381">
        <f t="shared" si="498"/>
        <v>0</v>
      </c>
      <c r="J6381" s="40" t="e">
        <f t="shared" si="499"/>
        <v>#DIV/0!</v>
      </c>
      <c r="K6381" t="str">
        <f>+IFERROR(VLOOKUP(D6381,Table_1[#All],2,0),"")</f>
        <v/>
      </c>
    </row>
    <row r="6382" spans="6:11" ht="15" customHeight="1" x14ac:dyDescent="0.3">
      <c r="F6382" t="str">
        <f t="shared" si="495"/>
        <v>_</v>
      </c>
      <c r="G6382">
        <f t="shared" si="496"/>
        <v>0</v>
      </c>
      <c r="H6382" s="40" t="e">
        <f t="shared" si="497"/>
        <v>#DIV/0!</v>
      </c>
      <c r="I6382">
        <f t="shared" si="498"/>
        <v>0</v>
      </c>
      <c r="J6382" s="40" t="e">
        <f t="shared" si="499"/>
        <v>#DIV/0!</v>
      </c>
      <c r="K6382" t="str">
        <f>+IFERROR(VLOOKUP(D6382,Table_1[#All],2,0),"")</f>
        <v/>
      </c>
    </row>
    <row r="6383" spans="6:11" ht="15" customHeight="1" x14ac:dyDescent="0.3">
      <c r="F6383" t="str">
        <f t="shared" si="495"/>
        <v>_</v>
      </c>
      <c r="G6383">
        <f t="shared" si="496"/>
        <v>0</v>
      </c>
      <c r="H6383" s="40" t="e">
        <f t="shared" si="497"/>
        <v>#DIV/0!</v>
      </c>
      <c r="I6383">
        <f t="shared" si="498"/>
        <v>0</v>
      </c>
      <c r="J6383" s="40" t="e">
        <f t="shared" si="499"/>
        <v>#DIV/0!</v>
      </c>
      <c r="K6383" t="str">
        <f>+IFERROR(VLOOKUP(D6383,Table_1[#All],2,0),"")</f>
        <v/>
      </c>
    </row>
    <row r="6384" spans="6:11" ht="15" customHeight="1" x14ac:dyDescent="0.3">
      <c r="F6384" t="str">
        <f t="shared" si="495"/>
        <v>_</v>
      </c>
      <c r="G6384">
        <f t="shared" si="496"/>
        <v>0</v>
      </c>
      <c r="H6384" s="40" t="e">
        <f t="shared" si="497"/>
        <v>#DIV/0!</v>
      </c>
      <c r="I6384">
        <f t="shared" si="498"/>
        <v>0</v>
      </c>
      <c r="J6384" s="40" t="e">
        <f t="shared" si="499"/>
        <v>#DIV/0!</v>
      </c>
      <c r="K6384" t="str">
        <f>+IFERROR(VLOOKUP(D6384,Table_1[#All],2,0),"")</f>
        <v/>
      </c>
    </row>
    <row r="6385" spans="6:11" ht="15" customHeight="1" x14ac:dyDescent="0.3">
      <c r="F6385" t="str">
        <f t="shared" si="495"/>
        <v>_</v>
      </c>
      <c r="G6385">
        <f t="shared" si="496"/>
        <v>0</v>
      </c>
      <c r="H6385" s="40" t="e">
        <f t="shared" si="497"/>
        <v>#DIV/0!</v>
      </c>
      <c r="I6385">
        <f t="shared" si="498"/>
        <v>0</v>
      </c>
      <c r="J6385" s="40" t="e">
        <f t="shared" si="499"/>
        <v>#DIV/0!</v>
      </c>
      <c r="K6385" t="str">
        <f>+IFERROR(VLOOKUP(D6385,Table_1[#All],2,0),"")</f>
        <v/>
      </c>
    </row>
    <row r="6386" spans="6:11" ht="15" customHeight="1" x14ac:dyDescent="0.3">
      <c r="F6386" t="str">
        <f t="shared" si="495"/>
        <v>_</v>
      </c>
      <c r="G6386">
        <f t="shared" si="496"/>
        <v>0</v>
      </c>
      <c r="H6386" s="40" t="e">
        <f t="shared" si="497"/>
        <v>#DIV/0!</v>
      </c>
      <c r="I6386">
        <f t="shared" si="498"/>
        <v>0</v>
      </c>
      <c r="J6386" s="40" t="e">
        <f t="shared" si="499"/>
        <v>#DIV/0!</v>
      </c>
      <c r="K6386" t="str">
        <f>+IFERROR(VLOOKUP(D6386,Table_1[#All],2,0),"")</f>
        <v/>
      </c>
    </row>
    <row r="6387" spans="6:11" ht="15" customHeight="1" x14ac:dyDescent="0.3">
      <c r="F6387" t="str">
        <f t="shared" si="495"/>
        <v>_</v>
      </c>
      <c r="G6387">
        <f t="shared" si="496"/>
        <v>0</v>
      </c>
      <c r="H6387" s="40" t="e">
        <f t="shared" si="497"/>
        <v>#DIV/0!</v>
      </c>
      <c r="I6387">
        <f t="shared" si="498"/>
        <v>0</v>
      </c>
      <c r="J6387" s="40" t="e">
        <f t="shared" si="499"/>
        <v>#DIV/0!</v>
      </c>
      <c r="K6387" t="str">
        <f>+IFERROR(VLOOKUP(D6387,Table_1[#All],2,0),"")</f>
        <v/>
      </c>
    </row>
    <row r="6388" spans="6:11" ht="15" customHeight="1" x14ac:dyDescent="0.3">
      <c r="F6388" t="str">
        <f t="shared" si="495"/>
        <v>_</v>
      </c>
      <c r="G6388">
        <f t="shared" si="496"/>
        <v>0</v>
      </c>
      <c r="H6388" s="40" t="e">
        <f t="shared" si="497"/>
        <v>#DIV/0!</v>
      </c>
      <c r="I6388">
        <f t="shared" si="498"/>
        <v>0</v>
      </c>
      <c r="J6388" s="40" t="e">
        <f t="shared" si="499"/>
        <v>#DIV/0!</v>
      </c>
      <c r="K6388" t="str">
        <f>+IFERROR(VLOOKUP(D6388,Table_1[#All],2,0),"")</f>
        <v/>
      </c>
    </row>
    <row r="6389" spans="6:11" ht="15" customHeight="1" x14ac:dyDescent="0.3">
      <c r="F6389" t="str">
        <f t="shared" si="495"/>
        <v>_</v>
      </c>
      <c r="G6389">
        <f t="shared" si="496"/>
        <v>0</v>
      </c>
      <c r="H6389" s="40" t="e">
        <f t="shared" si="497"/>
        <v>#DIV/0!</v>
      </c>
      <c r="I6389">
        <f t="shared" si="498"/>
        <v>0</v>
      </c>
      <c r="J6389" s="40" t="e">
        <f t="shared" si="499"/>
        <v>#DIV/0!</v>
      </c>
      <c r="K6389" t="str">
        <f>+IFERROR(VLOOKUP(D6389,Table_1[#All],2,0),"")</f>
        <v/>
      </c>
    </row>
    <row r="6390" spans="6:11" ht="15" customHeight="1" x14ac:dyDescent="0.3">
      <c r="F6390" t="str">
        <f t="shared" si="495"/>
        <v>_</v>
      </c>
      <c r="G6390">
        <f t="shared" si="496"/>
        <v>0</v>
      </c>
      <c r="H6390" s="40" t="e">
        <f t="shared" si="497"/>
        <v>#DIV/0!</v>
      </c>
      <c r="I6390">
        <f t="shared" si="498"/>
        <v>0</v>
      </c>
      <c r="J6390" s="40" t="e">
        <f t="shared" si="499"/>
        <v>#DIV/0!</v>
      </c>
      <c r="K6390" t="str">
        <f>+IFERROR(VLOOKUP(D6390,Table_1[#All],2,0),"")</f>
        <v/>
      </c>
    </row>
    <row r="6391" spans="6:11" ht="15" customHeight="1" x14ac:dyDescent="0.3">
      <c r="F6391" t="str">
        <f t="shared" si="495"/>
        <v>_</v>
      </c>
      <c r="G6391">
        <f t="shared" si="496"/>
        <v>0</v>
      </c>
      <c r="H6391" s="40" t="e">
        <f t="shared" si="497"/>
        <v>#DIV/0!</v>
      </c>
      <c r="I6391">
        <f t="shared" si="498"/>
        <v>0</v>
      </c>
      <c r="J6391" s="40" t="e">
        <f t="shared" si="499"/>
        <v>#DIV/0!</v>
      </c>
      <c r="K6391" t="str">
        <f>+IFERROR(VLOOKUP(D6391,Table_1[#All],2,0),"")</f>
        <v/>
      </c>
    </row>
    <row r="6392" spans="6:11" ht="15" customHeight="1" x14ac:dyDescent="0.3">
      <c r="F6392" t="str">
        <f t="shared" si="495"/>
        <v>_</v>
      </c>
      <c r="G6392">
        <f t="shared" si="496"/>
        <v>0</v>
      </c>
      <c r="H6392" s="40" t="e">
        <f t="shared" si="497"/>
        <v>#DIV/0!</v>
      </c>
      <c r="I6392">
        <f t="shared" si="498"/>
        <v>0</v>
      </c>
      <c r="J6392" s="40" t="e">
        <f t="shared" si="499"/>
        <v>#DIV/0!</v>
      </c>
      <c r="K6392" t="str">
        <f>+IFERROR(VLOOKUP(D6392,Table_1[#All],2,0),"")</f>
        <v/>
      </c>
    </row>
    <row r="6393" spans="6:11" ht="15" customHeight="1" x14ac:dyDescent="0.3">
      <c r="F6393" t="str">
        <f t="shared" si="495"/>
        <v>_</v>
      </c>
      <c r="G6393">
        <f t="shared" si="496"/>
        <v>0</v>
      </c>
      <c r="H6393" s="40" t="e">
        <f t="shared" si="497"/>
        <v>#DIV/0!</v>
      </c>
      <c r="I6393">
        <f t="shared" si="498"/>
        <v>0</v>
      </c>
      <c r="J6393" s="40" t="e">
        <f t="shared" si="499"/>
        <v>#DIV/0!</v>
      </c>
      <c r="K6393" t="str">
        <f>+IFERROR(VLOOKUP(D6393,Table_1[#All],2,0),"")</f>
        <v/>
      </c>
    </row>
    <row r="6394" spans="6:11" ht="15" customHeight="1" x14ac:dyDescent="0.3">
      <c r="F6394" t="str">
        <f t="shared" si="495"/>
        <v>_</v>
      </c>
      <c r="G6394">
        <f t="shared" si="496"/>
        <v>0</v>
      </c>
      <c r="H6394" s="40" t="e">
        <f t="shared" si="497"/>
        <v>#DIV/0!</v>
      </c>
      <c r="I6394">
        <f t="shared" si="498"/>
        <v>0</v>
      </c>
      <c r="J6394" s="40" t="e">
        <f t="shared" si="499"/>
        <v>#DIV/0!</v>
      </c>
      <c r="K6394" t="str">
        <f>+IFERROR(VLOOKUP(D6394,Table_1[#All],2,0),"")</f>
        <v/>
      </c>
    </row>
    <row r="6395" spans="6:11" ht="15" customHeight="1" x14ac:dyDescent="0.3">
      <c r="F6395" t="str">
        <f t="shared" si="495"/>
        <v>_</v>
      </c>
      <c r="G6395">
        <f t="shared" si="496"/>
        <v>0</v>
      </c>
      <c r="H6395" s="40" t="e">
        <f t="shared" si="497"/>
        <v>#DIV/0!</v>
      </c>
      <c r="I6395">
        <f t="shared" si="498"/>
        <v>0</v>
      </c>
      <c r="J6395" s="40" t="e">
        <f t="shared" si="499"/>
        <v>#DIV/0!</v>
      </c>
      <c r="K6395" t="str">
        <f>+IFERROR(VLOOKUP(D6395,Table_1[#All],2,0),"")</f>
        <v/>
      </c>
    </row>
    <row r="6396" spans="6:11" ht="15" customHeight="1" x14ac:dyDescent="0.3">
      <c r="F6396" t="str">
        <f t="shared" si="495"/>
        <v>_</v>
      </c>
      <c r="G6396">
        <f t="shared" si="496"/>
        <v>0</v>
      </c>
      <c r="H6396" s="40" t="e">
        <f t="shared" si="497"/>
        <v>#DIV/0!</v>
      </c>
      <c r="I6396">
        <f t="shared" si="498"/>
        <v>0</v>
      </c>
      <c r="J6396" s="40" t="e">
        <f t="shared" si="499"/>
        <v>#DIV/0!</v>
      </c>
      <c r="K6396" t="str">
        <f>+IFERROR(VLOOKUP(D6396,Table_1[#All],2,0),"")</f>
        <v/>
      </c>
    </row>
    <row r="6397" spans="6:11" ht="15" customHeight="1" x14ac:dyDescent="0.3">
      <c r="F6397" t="str">
        <f t="shared" si="495"/>
        <v>_</v>
      </c>
      <c r="G6397">
        <f t="shared" si="496"/>
        <v>0</v>
      </c>
      <c r="H6397" s="40" t="e">
        <f t="shared" si="497"/>
        <v>#DIV/0!</v>
      </c>
      <c r="I6397">
        <f t="shared" si="498"/>
        <v>0</v>
      </c>
      <c r="J6397" s="40" t="e">
        <f t="shared" si="499"/>
        <v>#DIV/0!</v>
      </c>
      <c r="K6397" t="str">
        <f>+IFERROR(VLOOKUP(D6397,Table_1[#All],2,0),"")</f>
        <v/>
      </c>
    </row>
    <row r="6398" spans="6:11" ht="15" customHeight="1" x14ac:dyDescent="0.3">
      <c r="F6398" t="str">
        <f t="shared" si="495"/>
        <v>_</v>
      </c>
      <c r="G6398">
        <f t="shared" si="496"/>
        <v>0</v>
      </c>
      <c r="H6398" s="40" t="e">
        <f t="shared" si="497"/>
        <v>#DIV/0!</v>
      </c>
      <c r="I6398">
        <f t="shared" si="498"/>
        <v>0</v>
      </c>
      <c r="J6398" s="40" t="e">
        <f t="shared" si="499"/>
        <v>#DIV/0!</v>
      </c>
      <c r="K6398" t="str">
        <f>+IFERROR(VLOOKUP(D6398,Table_1[#All],2,0),"")</f>
        <v/>
      </c>
    </row>
    <row r="6399" spans="6:11" ht="15" customHeight="1" x14ac:dyDescent="0.3">
      <c r="F6399" t="str">
        <f t="shared" si="495"/>
        <v>_</v>
      </c>
      <c r="G6399">
        <f t="shared" si="496"/>
        <v>0</v>
      </c>
      <c r="H6399" s="40" t="e">
        <f t="shared" si="497"/>
        <v>#DIV/0!</v>
      </c>
      <c r="I6399">
        <f t="shared" si="498"/>
        <v>0</v>
      </c>
      <c r="J6399" s="40" t="e">
        <f t="shared" si="499"/>
        <v>#DIV/0!</v>
      </c>
      <c r="K6399" t="str">
        <f>+IFERROR(VLOOKUP(D6399,Table_1[#All],2,0),"")</f>
        <v/>
      </c>
    </row>
    <row r="6400" spans="6:11" ht="15" customHeight="1" x14ac:dyDescent="0.3">
      <c r="F6400" t="str">
        <f t="shared" si="495"/>
        <v>_</v>
      </c>
      <c r="G6400">
        <f t="shared" si="496"/>
        <v>0</v>
      </c>
      <c r="H6400" s="40" t="e">
        <f t="shared" si="497"/>
        <v>#DIV/0!</v>
      </c>
      <c r="I6400">
        <f t="shared" si="498"/>
        <v>0</v>
      </c>
      <c r="J6400" s="40" t="e">
        <f t="shared" si="499"/>
        <v>#DIV/0!</v>
      </c>
      <c r="K6400" t="str">
        <f>+IFERROR(VLOOKUP(D6400,Table_1[#All],2,0),"")</f>
        <v/>
      </c>
    </row>
    <row r="6401" spans="6:11" ht="15" customHeight="1" x14ac:dyDescent="0.3">
      <c r="F6401" t="str">
        <f t="shared" si="495"/>
        <v>_</v>
      </c>
      <c r="G6401">
        <f t="shared" si="496"/>
        <v>0</v>
      </c>
      <c r="H6401" s="40" t="e">
        <f t="shared" si="497"/>
        <v>#DIV/0!</v>
      </c>
      <c r="I6401">
        <f t="shared" si="498"/>
        <v>0</v>
      </c>
      <c r="J6401" s="40" t="e">
        <f t="shared" si="499"/>
        <v>#DIV/0!</v>
      </c>
      <c r="K6401" t="str">
        <f>+IFERROR(VLOOKUP(D6401,Table_1[#All],2,0),"")</f>
        <v/>
      </c>
    </row>
    <row r="6402" spans="6:11" ht="15" customHeight="1" x14ac:dyDescent="0.3">
      <c r="F6402" t="str">
        <f t="shared" si="495"/>
        <v>_</v>
      </c>
      <c r="G6402">
        <f t="shared" si="496"/>
        <v>0</v>
      </c>
      <c r="H6402" s="40" t="e">
        <f t="shared" si="497"/>
        <v>#DIV/0!</v>
      </c>
      <c r="I6402">
        <f t="shared" si="498"/>
        <v>0</v>
      </c>
      <c r="J6402" s="40" t="e">
        <f t="shared" si="499"/>
        <v>#DIV/0!</v>
      </c>
      <c r="K6402" t="str">
        <f>+IFERROR(VLOOKUP(D6402,Table_1[#All],2,0),"")</f>
        <v/>
      </c>
    </row>
    <row r="6403" spans="6:11" ht="15" customHeight="1" x14ac:dyDescent="0.3">
      <c r="F6403" t="str">
        <f t="shared" ref="F6403:F6466" si="500">+CONCATENATE(A6403,"_",B6403)</f>
        <v>_</v>
      </c>
      <c r="G6403">
        <f t="shared" ref="G6403:G6466" si="501">+SUMIFS($E$2:$E$1048576,$D$2:$D$1048576,"00. VENDES",$F$2:$F$1048576,F6403)</f>
        <v>0</v>
      </c>
      <c r="H6403" s="40" t="e">
        <f t="shared" ref="H6403:H6466" si="502">+E6403/G6403</f>
        <v>#DIV/0!</v>
      </c>
      <c r="I6403">
        <f t="shared" ref="I6403:I6466" si="503">+SUMIFS($E$2:$E$9999,$D$2:$D$9999,"00. VENDES",$B$2:$B$9999,B6403)</f>
        <v>0</v>
      </c>
      <c r="J6403" s="40" t="e">
        <f t="shared" ref="J6403:J6466" si="504">+E6403/I6403</f>
        <v>#DIV/0!</v>
      </c>
      <c r="K6403" t="str">
        <f>+IFERROR(VLOOKUP(D6403,Table_1[#All],2,0),"")</f>
        <v/>
      </c>
    </row>
    <row r="6404" spans="6:11" ht="15" customHeight="1" x14ac:dyDescent="0.3">
      <c r="F6404" t="str">
        <f t="shared" si="500"/>
        <v>_</v>
      </c>
      <c r="G6404">
        <f t="shared" si="501"/>
        <v>0</v>
      </c>
      <c r="H6404" s="40" t="e">
        <f t="shared" si="502"/>
        <v>#DIV/0!</v>
      </c>
      <c r="I6404">
        <f t="shared" si="503"/>
        <v>0</v>
      </c>
      <c r="J6404" s="40" t="e">
        <f t="shared" si="504"/>
        <v>#DIV/0!</v>
      </c>
      <c r="K6404" t="str">
        <f>+IFERROR(VLOOKUP(D6404,Table_1[#All],2,0),"")</f>
        <v/>
      </c>
    </row>
    <row r="6405" spans="6:11" ht="15" customHeight="1" x14ac:dyDescent="0.3">
      <c r="F6405" t="str">
        <f t="shared" si="500"/>
        <v>_</v>
      </c>
      <c r="G6405">
        <f t="shared" si="501"/>
        <v>0</v>
      </c>
      <c r="H6405" s="40" t="e">
        <f t="shared" si="502"/>
        <v>#DIV/0!</v>
      </c>
      <c r="I6405">
        <f t="shared" si="503"/>
        <v>0</v>
      </c>
      <c r="J6405" s="40" t="e">
        <f t="shared" si="504"/>
        <v>#DIV/0!</v>
      </c>
      <c r="K6405" t="str">
        <f>+IFERROR(VLOOKUP(D6405,Table_1[#All],2,0),"")</f>
        <v/>
      </c>
    </row>
    <row r="6406" spans="6:11" ht="15" customHeight="1" x14ac:dyDescent="0.3">
      <c r="F6406" t="str">
        <f t="shared" si="500"/>
        <v>_</v>
      </c>
      <c r="G6406">
        <f t="shared" si="501"/>
        <v>0</v>
      </c>
      <c r="H6406" s="40" t="e">
        <f t="shared" si="502"/>
        <v>#DIV/0!</v>
      </c>
      <c r="I6406">
        <f t="shared" si="503"/>
        <v>0</v>
      </c>
      <c r="J6406" s="40" t="e">
        <f t="shared" si="504"/>
        <v>#DIV/0!</v>
      </c>
      <c r="K6406" t="str">
        <f>+IFERROR(VLOOKUP(D6406,Table_1[#All],2,0),"")</f>
        <v/>
      </c>
    </row>
    <row r="6407" spans="6:11" ht="15" customHeight="1" x14ac:dyDescent="0.3">
      <c r="F6407" t="str">
        <f t="shared" si="500"/>
        <v>_</v>
      </c>
      <c r="G6407">
        <f t="shared" si="501"/>
        <v>0</v>
      </c>
      <c r="H6407" s="40" t="e">
        <f t="shared" si="502"/>
        <v>#DIV/0!</v>
      </c>
      <c r="I6407">
        <f t="shared" si="503"/>
        <v>0</v>
      </c>
      <c r="J6407" s="40" t="e">
        <f t="shared" si="504"/>
        <v>#DIV/0!</v>
      </c>
      <c r="K6407" t="str">
        <f>+IFERROR(VLOOKUP(D6407,Table_1[#All],2,0),"")</f>
        <v/>
      </c>
    </row>
    <row r="6408" spans="6:11" ht="15" customHeight="1" x14ac:dyDescent="0.3">
      <c r="F6408" t="str">
        <f t="shared" si="500"/>
        <v>_</v>
      </c>
      <c r="G6408">
        <f t="shared" si="501"/>
        <v>0</v>
      </c>
      <c r="H6408" s="40" t="e">
        <f t="shared" si="502"/>
        <v>#DIV/0!</v>
      </c>
      <c r="I6408">
        <f t="shared" si="503"/>
        <v>0</v>
      </c>
      <c r="J6408" s="40" t="e">
        <f t="shared" si="504"/>
        <v>#DIV/0!</v>
      </c>
      <c r="K6408" t="str">
        <f>+IFERROR(VLOOKUP(D6408,Table_1[#All],2,0),"")</f>
        <v/>
      </c>
    </row>
    <row r="6409" spans="6:11" ht="15" customHeight="1" x14ac:dyDescent="0.3">
      <c r="F6409" t="str">
        <f t="shared" si="500"/>
        <v>_</v>
      </c>
      <c r="G6409">
        <f t="shared" si="501"/>
        <v>0</v>
      </c>
      <c r="H6409" s="40" t="e">
        <f t="shared" si="502"/>
        <v>#DIV/0!</v>
      </c>
      <c r="I6409">
        <f t="shared" si="503"/>
        <v>0</v>
      </c>
      <c r="J6409" s="40" t="e">
        <f t="shared" si="504"/>
        <v>#DIV/0!</v>
      </c>
      <c r="K6409" t="str">
        <f>+IFERROR(VLOOKUP(D6409,Table_1[#All],2,0),"")</f>
        <v/>
      </c>
    </row>
    <row r="6410" spans="6:11" ht="15" customHeight="1" x14ac:dyDescent="0.3">
      <c r="F6410" t="str">
        <f t="shared" si="500"/>
        <v>_</v>
      </c>
      <c r="G6410">
        <f t="shared" si="501"/>
        <v>0</v>
      </c>
      <c r="H6410" s="40" t="e">
        <f t="shared" si="502"/>
        <v>#DIV/0!</v>
      </c>
      <c r="I6410">
        <f t="shared" si="503"/>
        <v>0</v>
      </c>
      <c r="J6410" s="40" t="e">
        <f t="shared" si="504"/>
        <v>#DIV/0!</v>
      </c>
      <c r="K6410" t="str">
        <f>+IFERROR(VLOOKUP(D6410,Table_1[#All],2,0),"")</f>
        <v/>
      </c>
    </row>
    <row r="6411" spans="6:11" ht="15" customHeight="1" x14ac:dyDescent="0.3">
      <c r="F6411" t="str">
        <f t="shared" si="500"/>
        <v>_</v>
      </c>
      <c r="G6411">
        <f t="shared" si="501"/>
        <v>0</v>
      </c>
      <c r="H6411" s="40" t="e">
        <f t="shared" si="502"/>
        <v>#DIV/0!</v>
      </c>
      <c r="I6411">
        <f t="shared" si="503"/>
        <v>0</v>
      </c>
      <c r="J6411" s="40" t="e">
        <f t="shared" si="504"/>
        <v>#DIV/0!</v>
      </c>
      <c r="K6411" t="str">
        <f>+IFERROR(VLOOKUP(D6411,Table_1[#All],2,0),"")</f>
        <v/>
      </c>
    </row>
    <row r="6412" spans="6:11" ht="15" customHeight="1" x14ac:dyDescent="0.3">
      <c r="F6412" t="str">
        <f t="shared" si="500"/>
        <v>_</v>
      </c>
      <c r="G6412">
        <f t="shared" si="501"/>
        <v>0</v>
      </c>
      <c r="H6412" s="40" t="e">
        <f t="shared" si="502"/>
        <v>#DIV/0!</v>
      </c>
      <c r="I6412">
        <f t="shared" si="503"/>
        <v>0</v>
      </c>
      <c r="J6412" s="40" t="e">
        <f t="shared" si="504"/>
        <v>#DIV/0!</v>
      </c>
      <c r="K6412" t="str">
        <f>+IFERROR(VLOOKUP(D6412,Table_1[#All],2,0),"")</f>
        <v/>
      </c>
    </row>
    <row r="6413" spans="6:11" ht="15" customHeight="1" x14ac:dyDescent="0.3">
      <c r="F6413" t="str">
        <f t="shared" si="500"/>
        <v>_</v>
      </c>
      <c r="G6413">
        <f t="shared" si="501"/>
        <v>0</v>
      </c>
      <c r="H6413" s="40" t="e">
        <f t="shared" si="502"/>
        <v>#DIV/0!</v>
      </c>
      <c r="I6413">
        <f t="shared" si="503"/>
        <v>0</v>
      </c>
      <c r="J6413" s="40" t="e">
        <f t="shared" si="504"/>
        <v>#DIV/0!</v>
      </c>
      <c r="K6413" t="str">
        <f>+IFERROR(VLOOKUP(D6413,Table_1[#All],2,0),"")</f>
        <v/>
      </c>
    </row>
    <row r="6414" spans="6:11" ht="15" customHeight="1" x14ac:dyDescent="0.3">
      <c r="F6414" t="str">
        <f t="shared" si="500"/>
        <v>_</v>
      </c>
      <c r="G6414">
        <f t="shared" si="501"/>
        <v>0</v>
      </c>
      <c r="H6414" s="40" t="e">
        <f t="shared" si="502"/>
        <v>#DIV/0!</v>
      </c>
      <c r="I6414">
        <f t="shared" si="503"/>
        <v>0</v>
      </c>
      <c r="J6414" s="40" t="e">
        <f t="shared" si="504"/>
        <v>#DIV/0!</v>
      </c>
      <c r="K6414" t="str">
        <f>+IFERROR(VLOOKUP(D6414,Table_1[#All],2,0),"")</f>
        <v/>
      </c>
    </row>
    <row r="6415" spans="6:11" ht="15" customHeight="1" x14ac:dyDescent="0.3">
      <c r="F6415" t="str">
        <f t="shared" si="500"/>
        <v>_</v>
      </c>
      <c r="G6415">
        <f t="shared" si="501"/>
        <v>0</v>
      </c>
      <c r="H6415" s="40" t="e">
        <f t="shared" si="502"/>
        <v>#DIV/0!</v>
      </c>
      <c r="I6415">
        <f t="shared" si="503"/>
        <v>0</v>
      </c>
      <c r="J6415" s="40" t="e">
        <f t="shared" si="504"/>
        <v>#DIV/0!</v>
      </c>
      <c r="K6415" t="str">
        <f>+IFERROR(VLOOKUP(D6415,Table_1[#All],2,0),"")</f>
        <v/>
      </c>
    </row>
    <row r="6416" spans="6:11" ht="15" customHeight="1" x14ac:dyDescent="0.3">
      <c r="F6416" t="str">
        <f t="shared" si="500"/>
        <v>_</v>
      </c>
      <c r="G6416">
        <f t="shared" si="501"/>
        <v>0</v>
      </c>
      <c r="H6416" s="40" t="e">
        <f t="shared" si="502"/>
        <v>#DIV/0!</v>
      </c>
      <c r="I6416">
        <f t="shared" si="503"/>
        <v>0</v>
      </c>
      <c r="J6416" s="40" t="e">
        <f t="shared" si="504"/>
        <v>#DIV/0!</v>
      </c>
      <c r="K6416" t="str">
        <f>+IFERROR(VLOOKUP(D6416,Table_1[#All],2,0),"")</f>
        <v/>
      </c>
    </row>
    <row r="6417" spans="6:11" ht="15" customHeight="1" x14ac:dyDescent="0.3">
      <c r="F6417" t="str">
        <f t="shared" si="500"/>
        <v>_</v>
      </c>
      <c r="G6417">
        <f t="shared" si="501"/>
        <v>0</v>
      </c>
      <c r="H6417" s="40" t="e">
        <f t="shared" si="502"/>
        <v>#DIV/0!</v>
      </c>
      <c r="I6417">
        <f t="shared" si="503"/>
        <v>0</v>
      </c>
      <c r="J6417" s="40" t="e">
        <f t="shared" si="504"/>
        <v>#DIV/0!</v>
      </c>
      <c r="K6417" t="str">
        <f>+IFERROR(VLOOKUP(D6417,Table_1[#All],2,0),"")</f>
        <v/>
      </c>
    </row>
    <row r="6418" spans="6:11" ht="15" customHeight="1" x14ac:dyDescent="0.3">
      <c r="F6418" t="str">
        <f t="shared" si="500"/>
        <v>_</v>
      </c>
      <c r="G6418">
        <f t="shared" si="501"/>
        <v>0</v>
      </c>
      <c r="H6418" s="40" t="e">
        <f t="shared" si="502"/>
        <v>#DIV/0!</v>
      </c>
      <c r="I6418">
        <f t="shared" si="503"/>
        <v>0</v>
      </c>
      <c r="J6418" s="40" t="e">
        <f t="shared" si="504"/>
        <v>#DIV/0!</v>
      </c>
      <c r="K6418" t="str">
        <f>+IFERROR(VLOOKUP(D6418,Table_1[#All],2,0),"")</f>
        <v/>
      </c>
    </row>
    <row r="6419" spans="6:11" ht="15" customHeight="1" x14ac:dyDescent="0.3">
      <c r="F6419" t="str">
        <f t="shared" si="500"/>
        <v>_</v>
      </c>
      <c r="G6419">
        <f t="shared" si="501"/>
        <v>0</v>
      </c>
      <c r="H6419" s="40" t="e">
        <f t="shared" si="502"/>
        <v>#DIV/0!</v>
      </c>
      <c r="I6419">
        <f t="shared" si="503"/>
        <v>0</v>
      </c>
      <c r="J6419" s="40" t="e">
        <f t="shared" si="504"/>
        <v>#DIV/0!</v>
      </c>
      <c r="K6419" t="str">
        <f>+IFERROR(VLOOKUP(D6419,Table_1[#All],2,0),"")</f>
        <v/>
      </c>
    </row>
    <row r="6420" spans="6:11" ht="15" customHeight="1" x14ac:dyDescent="0.3">
      <c r="F6420" t="str">
        <f t="shared" si="500"/>
        <v>_</v>
      </c>
      <c r="G6420">
        <f t="shared" si="501"/>
        <v>0</v>
      </c>
      <c r="H6420" s="40" t="e">
        <f t="shared" si="502"/>
        <v>#DIV/0!</v>
      </c>
      <c r="I6420">
        <f t="shared" si="503"/>
        <v>0</v>
      </c>
      <c r="J6420" s="40" t="e">
        <f t="shared" si="504"/>
        <v>#DIV/0!</v>
      </c>
      <c r="K6420" t="str">
        <f>+IFERROR(VLOOKUP(D6420,Table_1[#All],2,0),"")</f>
        <v/>
      </c>
    </row>
    <row r="6421" spans="6:11" ht="15" customHeight="1" x14ac:dyDescent="0.3">
      <c r="F6421" t="str">
        <f t="shared" si="500"/>
        <v>_</v>
      </c>
      <c r="G6421">
        <f t="shared" si="501"/>
        <v>0</v>
      </c>
      <c r="H6421" s="40" t="e">
        <f t="shared" si="502"/>
        <v>#DIV/0!</v>
      </c>
      <c r="I6421">
        <f t="shared" si="503"/>
        <v>0</v>
      </c>
      <c r="J6421" s="40" t="e">
        <f t="shared" si="504"/>
        <v>#DIV/0!</v>
      </c>
      <c r="K6421" t="str">
        <f>+IFERROR(VLOOKUP(D6421,Table_1[#All],2,0),"")</f>
        <v/>
      </c>
    </row>
    <row r="6422" spans="6:11" ht="15" customHeight="1" x14ac:dyDescent="0.3">
      <c r="F6422" t="str">
        <f t="shared" si="500"/>
        <v>_</v>
      </c>
      <c r="G6422">
        <f t="shared" si="501"/>
        <v>0</v>
      </c>
      <c r="H6422" s="40" t="e">
        <f t="shared" si="502"/>
        <v>#DIV/0!</v>
      </c>
      <c r="I6422">
        <f t="shared" si="503"/>
        <v>0</v>
      </c>
      <c r="J6422" s="40" t="e">
        <f t="shared" si="504"/>
        <v>#DIV/0!</v>
      </c>
      <c r="K6422" t="str">
        <f>+IFERROR(VLOOKUP(D6422,Table_1[#All],2,0),"")</f>
        <v/>
      </c>
    </row>
    <row r="6423" spans="6:11" ht="15" customHeight="1" x14ac:dyDescent="0.3">
      <c r="F6423" t="str">
        <f t="shared" si="500"/>
        <v>_</v>
      </c>
      <c r="G6423">
        <f t="shared" si="501"/>
        <v>0</v>
      </c>
      <c r="H6423" s="40" t="e">
        <f t="shared" si="502"/>
        <v>#DIV/0!</v>
      </c>
      <c r="I6423">
        <f t="shared" si="503"/>
        <v>0</v>
      </c>
      <c r="J6423" s="40" t="e">
        <f t="shared" si="504"/>
        <v>#DIV/0!</v>
      </c>
      <c r="K6423" t="str">
        <f>+IFERROR(VLOOKUP(D6423,Table_1[#All],2,0),"")</f>
        <v/>
      </c>
    </row>
    <row r="6424" spans="6:11" ht="15" customHeight="1" x14ac:dyDescent="0.3">
      <c r="F6424" t="str">
        <f t="shared" si="500"/>
        <v>_</v>
      </c>
      <c r="G6424">
        <f t="shared" si="501"/>
        <v>0</v>
      </c>
      <c r="H6424" s="40" t="e">
        <f t="shared" si="502"/>
        <v>#DIV/0!</v>
      </c>
      <c r="I6424">
        <f t="shared" si="503"/>
        <v>0</v>
      </c>
      <c r="J6424" s="40" t="e">
        <f t="shared" si="504"/>
        <v>#DIV/0!</v>
      </c>
      <c r="K6424" t="str">
        <f>+IFERROR(VLOOKUP(D6424,Table_1[#All],2,0),"")</f>
        <v/>
      </c>
    </row>
    <row r="6425" spans="6:11" ht="15" customHeight="1" x14ac:dyDescent="0.3">
      <c r="F6425" t="str">
        <f t="shared" si="500"/>
        <v>_</v>
      </c>
      <c r="G6425">
        <f t="shared" si="501"/>
        <v>0</v>
      </c>
      <c r="H6425" s="40" t="e">
        <f t="shared" si="502"/>
        <v>#DIV/0!</v>
      </c>
      <c r="I6425">
        <f t="shared" si="503"/>
        <v>0</v>
      </c>
      <c r="J6425" s="40" t="e">
        <f t="shared" si="504"/>
        <v>#DIV/0!</v>
      </c>
      <c r="K6425" t="str">
        <f>+IFERROR(VLOOKUP(D6425,Table_1[#All],2,0),"")</f>
        <v/>
      </c>
    </row>
    <row r="6426" spans="6:11" ht="15" customHeight="1" x14ac:dyDescent="0.3">
      <c r="F6426" t="str">
        <f t="shared" si="500"/>
        <v>_</v>
      </c>
      <c r="G6426">
        <f t="shared" si="501"/>
        <v>0</v>
      </c>
      <c r="H6426" s="40" t="e">
        <f t="shared" si="502"/>
        <v>#DIV/0!</v>
      </c>
      <c r="I6426">
        <f t="shared" si="503"/>
        <v>0</v>
      </c>
      <c r="J6426" s="40" t="e">
        <f t="shared" si="504"/>
        <v>#DIV/0!</v>
      </c>
      <c r="K6426" t="str">
        <f>+IFERROR(VLOOKUP(D6426,Table_1[#All],2,0),"")</f>
        <v/>
      </c>
    </row>
    <row r="6427" spans="6:11" ht="15" customHeight="1" x14ac:dyDescent="0.3">
      <c r="F6427" t="str">
        <f t="shared" si="500"/>
        <v>_</v>
      </c>
      <c r="G6427">
        <f t="shared" si="501"/>
        <v>0</v>
      </c>
      <c r="H6427" s="40" t="e">
        <f t="shared" si="502"/>
        <v>#DIV/0!</v>
      </c>
      <c r="I6427">
        <f t="shared" si="503"/>
        <v>0</v>
      </c>
      <c r="J6427" s="40" t="e">
        <f t="shared" si="504"/>
        <v>#DIV/0!</v>
      </c>
      <c r="K6427" t="str">
        <f>+IFERROR(VLOOKUP(D6427,Table_1[#All],2,0),"")</f>
        <v/>
      </c>
    </row>
    <row r="6428" spans="6:11" ht="15" customHeight="1" x14ac:dyDescent="0.3">
      <c r="F6428" t="str">
        <f t="shared" si="500"/>
        <v>_</v>
      </c>
      <c r="G6428">
        <f t="shared" si="501"/>
        <v>0</v>
      </c>
      <c r="H6428" s="40" t="e">
        <f t="shared" si="502"/>
        <v>#DIV/0!</v>
      </c>
      <c r="I6428">
        <f t="shared" si="503"/>
        <v>0</v>
      </c>
      <c r="J6428" s="40" t="e">
        <f t="shared" si="504"/>
        <v>#DIV/0!</v>
      </c>
      <c r="K6428" t="str">
        <f>+IFERROR(VLOOKUP(D6428,Table_1[#All],2,0),"")</f>
        <v/>
      </c>
    </row>
    <row r="6429" spans="6:11" ht="15" customHeight="1" x14ac:dyDescent="0.3">
      <c r="F6429" t="str">
        <f t="shared" si="500"/>
        <v>_</v>
      </c>
      <c r="G6429">
        <f t="shared" si="501"/>
        <v>0</v>
      </c>
      <c r="H6429" s="40" t="e">
        <f t="shared" si="502"/>
        <v>#DIV/0!</v>
      </c>
      <c r="I6429">
        <f t="shared" si="503"/>
        <v>0</v>
      </c>
      <c r="J6429" s="40" t="e">
        <f t="shared" si="504"/>
        <v>#DIV/0!</v>
      </c>
      <c r="K6429" t="str">
        <f>+IFERROR(VLOOKUP(D6429,Table_1[#All],2,0),"")</f>
        <v/>
      </c>
    </row>
    <row r="6430" spans="6:11" ht="15" customHeight="1" x14ac:dyDescent="0.3">
      <c r="F6430" t="str">
        <f t="shared" si="500"/>
        <v>_</v>
      </c>
      <c r="G6430">
        <f t="shared" si="501"/>
        <v>0</v>
      </c>
      <c r="H6430" s="40" t="e">
        <f t="shared" si="502"/>
        <v>#DIV/0!</v>
      </c>
      <c r="I6430">
        <f t="shared" si="503"/>
        <v>0</v>
      </c>
      <c r="J6430" s="40" t="e">
        <f t="shared" si="504"/>
        <v>#DIV/0!</v>
      </c>
      <c r="K6430" t="str">
        <f>+IFERROR(VLOOKUP(D6430,Table_1[#All],2,0),"")</f>
        <v/>
      </c>
    </row>
    <row r="6431" spans="6:11" ht="15" customHeight="1" x14ac:dyDescent="0.3">
      <c r="F6431" t="str">
        <f t="shared" si="500"/>
        <v>_</v>
      </c>
      <c r="G6431">
        <f t="shared" si="501"/>
        <v>0</v>
      </c>
      <c r="H6431" s="40" t="e">
        <f t="shared" si="502"/>
        <v>#DIV/0!</v>
      </c>
      <c r="I6431">
        <f t="shared" si="503"/>
        <v>0</v>
      </c>
      <c r="J6431" s="40" t="e">
        <f t="shared" si="504"/>
        <v>#DIV/0!</v>
      </c>
      <c r="K6431" t="str">
        <f>+IFERROR(VLOOKUP(D6431,Table_1[#All],2,0),"")</f>
        <v/>
      </c>
    </row>
    <row r="6432" spans="6:11" ht="15" customHeight="1" x14ac:dyDescent="0.3">
      <c r="F6432" t="str">
        <f t="shared" si="500"/>
        <v>_</v>
      </c>
      <c r="G6432">
        <f t="shared" si="501"/>
        <v>0</v>
      </c>
      <c r="H6432" s="40" t="e">
        <f t="shared" si="502"/>
        <v>#DIV/0!</v>
      </c>
      <c r="I6432">
        <f t="shared" si="503"/>
        <v>0</v>
      </c>
      <c r="J6432" s="40" t="e">
        <f t="shared" si="504"/>
        <v>#DIV/0!</v>
      </c>
      <c r="K6432" t="str">
        <f>+IFERROR(VLOOKUP(D6432,Table_1[#All],2,0),"")</f>
        <v/>
      </c>
    </row>
    <row r="6433" spans="6:11" ht="15" customHeight="1" x14ac:dyDescent="0.3">
      <c r="F6433" t="str">
        <f t="shared" si="500"/>
        <v>_</v>
      </c>
      <c r="G6433">
        <f t="shared" si="501"/>
        <v>0</v>
      </c>
      <c r="H6433" s="40" t="e">
        <f t="shared" si="502"/>
        <v>#DIV/0!</v>
      </c>
      <c r="I6433">
        <f t="shared" si="503"/>
        <v>0</v>
      </c>
      <c r="J6433" s="40" t="e">
        <f t="shared" si="504"/>
        <v>#DIV/0!</v>
      </c>
      <c r="K6433" t="str">
        <f>+IFERROR(VLOOKUP(D6433,Table_1[#All],2,0),"")</f>
        <v/>
      </c>
    </row>
    <row r="6434" spans="6:11" ht="15" customHeight="1" x14ac:dyDescent="0.3">
      <c r="F6434" t="str">
        <f t="shared" si="500"/>
        <v>_</v>
      </c>
      <c r="G6434">
        <f t="shared" si="501"/>
        <v>0</v>
      </c>
      <c r="H6434" s="40" t="e">
        <f t="shared" si="502"/>
        <v>#DIV/0!</v>
      </c>
      <c r="I6434">
        <f t="shared" si="503"/>
        <v>0</v>
      </c>
      <c r="J6434" s="40" t="e">
        <f t="shared" si="504"/>
        <v>#DIV/0!</v>
      </c>
      <c r="K6434" t="str">
        <f>+IFERROR(VLOOKUP(D6434,Table_1[#All],2,0),"")</f>
        <v/>
      </c>
    </row>
    <row r="6435" spans="6:11" ht="15" customHeight="1" x14ac:dyDescent="0.3">
      <c r="F6435" t="str">
        <f t="shared" si="500"/>
        <v>_</v>
      </c>
      <c r="G6435">
        <f t="shared" si="501"/>
        <v>0</v>
      </c>
      <c r="H6435" s="40" t="e">
        <f t="shared" si="502"/>
        <v>#DIV/0!</v>
      </c>
      <c r="I6435">
        <f t="shared" si="503"/>
        <v>0</v>
      </c>
      <c r="J6435" s="40" t="e">
        <f t="shared" si="504"/>
        <v>#DIV/0!</v>
      </c>
      <c r="K6435" t="str">
        <f>+IFERROR(VLOOKUP(D6435,Table_1[#All],2,0),"")</f>
        <v/>
      </c>
    </row>
    <row r="6436" spans="6:11" ht="15" customHeight="1" x14ac:dyDescent="0.3">
      <c r="F6436" t="str">
        <f t="shared" si="500"/>
        <v>_</v>
      </c>
      <c r="G6436">
        <f t="shared" si="501"/>
        <v>0</v>
      </c>
      <c r="H6436" s="40" t="e">
        <f t="shared" si="502"/>
        <v>#DIV/0!</v>
      </c>
      <c r="I6436">
        <f t="shared" si="503"/>
        <v>0</v>
      </c>
      <c r="J6436" s="40" t="e">
        <f t="shared" si="504"/>
        <v>#DIV/0!</v>
      </c>
      <c r="K6436" t="str">
        <f>+IFERROR(VLOOKUP(D6436,Table_1[#All],2,0),"")</f>
        <v/>
      </c>
    </row>
    <row r="6437" spans="6:11" ht="15" customHeight="1" x14ac:dyDescent="0.3">
      <c r="F6437" t="str">
        <f t="shared" si="500"/>
        <v>_</v>
      </c>
      <c r="G6437">
        <f t="shared" si="501"/>
        <v>0</v>
      </c>
      <c r="H6437" s="40" t="e">
        <f t="shared" si="502"/>
        <v>#DIV/0!</v>
      </c>
      <c r="I6437">
        <f t="shared" si="503"/>
        <v>0</v>
      </c>
      <c r="J6437" s="40" t="e">
        <f t="shared" si="504"/>
        <v>#DIV/0!</v>
      </c>
      <c r="K6437" t="str">
        <f>+IFERROR(VLOOKUP(D6437,Table_1[#All],2,0),"")</f>
        <v/>
      </c>
    </row>
    <row r="6438" spans="6:11" ht="15" customHeight="1" x14ac:dyDescent="0.3">
      <c r="F6438" t="str">
        <f t="shared" si="500"/>
        <v>_</v>
      </c>
      <c r="G6438">
        <f t="shared" si="501"/>
        <v>0</v>
      </c>
      <c r="H6438" s="40" t="e">
        <f t="shared" si="502"/>
        <v>#DIV/0!</v>
      </c>
      <c r="I6438">
        <f t="shared" si="503"/>
        <v>0</v>
      </c>
      <c r="J6438" s="40" t="e">
        <f t="shared" si="504"/>
        <v>#DIV/0!</v>
      </c>
      <c r="K6438" t="str">
        <f>+IFERROR(VLOOKUP(D6438,Table_1[#All],2,0),"")</f>
        <v/>
      </c>
    </row>
    <row r="6439" spans="6:11" ht="15" customHeight="1" x14ac:dyDescent="0.3">
      <c r="F6439" t="str">
        <f t="shared" si="500"/>
        <v>_</v>
      </c>
      <c r="G6439">
        <f t="shared" si="501"/>
        <v>0</v>
      </c>
      <c r="H6439" s="40" t="e">
        <f t="shared" si="502"/>
        <v>#DIV/0!</v>
      </c>
      <c r="I6439">
        <f t="shared" si="503"/>
        <v>0</v>
      </c>
      <c r="J6439" s="40" t="e">
        <f t="shared" si="504"/>
        <v>#DIV/0!</v>
      </c>
      <c r="K6439" t="str">
        <f>+IFERROR(VLOOKUP(D6439,Table_1[#All],2,0),"")</f>
        <v/>
      </c>
    </row>
    <row r="6440" spans="6:11" ht="15" customHeight="1" x14ac:dyDescent="0.3">
      <c r="F6440" t="str">
        <f t="shared" si="500"/>
        <v>_</v>
      </c>
      <c r="G6440">
        <f t="shared" si="501"/>
        <v>0</v>
      </c>
      <c r="H6440" s="40" t="e">
        <f t="shared" si="502"/>
        <v>#DIV/0!</v>
      </c>
      <c r="I6440">
        <f t="shared" si="503"/>
        <v>0</v>
      </c>
      <c r="J6440" s="40" t="e">
        <f t="shared" si="504"/>
        <v>#DIV/0!</v>
      </c>
      <c r="K6440" t="str">
        <f>+IFERROR(VLOOKUP(D6440,Table_1[#All],2,0),"")</f>
        <v/>
      </c>
    </row>
    <row r="6441" spans="6:11" ht="15" customHeight="1" x14ac:dyDescent="0.3">
      <c r="F6441" t="str">
        <f t="shared" si="500"/>
        <v>_</v>
      </c>
      <c r="G6441">
        <f t="shared" si="501"/>
        <v>0</v>
      </c>
      <c r="H6441" s="40" t="e">
        <f t="shared" si="502"/>
        <v>#DIV/0!</v>
      </c>
      <c r="I6441">
        <f t="shared" si="503"/>
        <v>0</v>
      </c>
      <c r="J6441" s="40" t="e">
        <f t="shared" si="504"/>
        <v>#DIV/0!</v>
      </c>
      <c r="K6441" t="str">
        <f>+IFERROR(VLOOKUP(D6441,Table_1[#All],2,0),"")</f>
        <v/>
      </c>
    </row>
    <row r="6442" spans="6:11" ht="15" customHeight="1" x14ac:dyDescent="0.3">
      <c r="F6442" t="str">
        <f t="shared" si="500"/>
        <v>_</v>
      </c>
      <c r="G6442">
        <f t="shared" si="501"/>
        <v>0</v>
      </c>
      <c r="H6442" s="40" t="e">
        <f t="shared" si="502"/>
        <v>#DIV/0!</v>
      </c>
      <c r="I6442">
        <f t="shared" si="503"/>
        <v>0</v>
      </c>
      <c r="J6442" s="40" t="e">
        <f t="shared" si="504"/>
        <v>#DIV/0!</v>
      </c>
      <c r="K6442" t="str">
        <f>+IFERROR(VLOOKUP(D6442,Table_1[#All],2,0),"")</f>
        <v/>
      </c>
    </row>
    <row r="6443" spans="6:11" ht="15" customHeight="1" x14ac:dyDescent="0.3">
      <c r="F6443" t="str">
        <f t="shared" si="500"/>
        <v>_</v>
      </c>
      <c r="G6443">
        <f t="shared" si="501"/>
        <v>0</v>
      </c>
      <c r="H6443" s="40" t="e">
        <f t="shared" si="502"/>
        <v>#DIV/0!</v>
      </c>
      <c r="I6443">
        <f t="shared" si="503"/>
        <v>0</v>
      </c>
      <c r="J6443" s="40" t="e">
        <f t="shared" si="504"/>
        <v>#DIV/0!</v>
      </c>
      <c r="K6443" t="str">
        <f>+IFERROR(VLOOKUP(D6443,Table_1[#All],2,0),"")</f>
        <v/>
      </c>
    </row>
    <row r="6444" spans="6:11" ht="15" customHeight="1" x14ac:dyDescent="0.3">
      <c r="F6444" t="str">
        <f t="shared" si="500"/>
        <v>_</v>
      </c>
      <c r="G6444">
        <f t="shared" si="501"/>
        <v>0</v>
      </c>
      <c r="H6444" s="40" t="e">
        <f t="shared" si="502"/>
        <v>#DIV/0!</v>
      </c>
      <c r="I6444">
        <f t="shared" si="503"/>
        <v>0</v>
      </c>
      <c r="J6444" s="40" t="e">
        <f t="shared" si="504"/>
        <v>#DIV/0!</v>
      </c>
      <c r="K6444" t="str">
        <f>+IFERROR(VLOOKUP(D6444,Table_1[#All],2,0),"")</f>
        <v/>
      </c>
    </row>
    <row r="6445" spans="6:11" ht="15" customHeight="1" x14ac:dyDescent="0.3">
      <c r="F6445" t="str">
        <f t="shared" si="500"/>
        <v>_</v>
      </c>
      <c r="G6445">
        <f t="shared" si="501"/>
        <v>0</v>
      </c>
      <c r="H6445" s="40" t="e">
        <f t="shared" si="502"/>
        <v>#DIV/0!</v>
      </c>
      <c r="I6445">
        <f t="shared" si="503"/>
        <v>0</v>
      </c>
      <c r="J6445" s="40" t="e">
        <f t="shared" si="504"/>
        <v>#DIV/0!</v>
      </c>
      <c r="K6445" t="str">
        <f>+IFERROR(VLOOKUP(D6445,Table_1[#All],2,0),"")</f>
        <v/>
      </c>
    </row>
    <row r="6446" spans="6:11" ht="15" customHeight="1" x14ac:dyDescent="0.3">
      <c r="F6446" t="str">
        <f t="shared" si="500"/>
        <v>_</v>
      </c>
      <c r="G6446">
        <f t="shared" si="501"/>
        <v>0</v>
      </c>
      <c r="H6446" s="40" t="e">
        <f t="shared" si="502"/>
        <v>#DIV/0!</v>
      </c>
      <c r="I6446">
        <f t="shared" si="503"/>
        <v>0</v>
      </c>
      <c r="J6446" s="40" t="e">
        <f t="shared" si="504"/>
        <v>#DIV/0!</v>
      </c>
      <c r="K6446" t="str">
        <f>+IFERROR(VLOOKUP(D6446,Table_1[#All],2,0),"")</f>
        <v/>
      </c>
    </row>
    <row r="6447" spans="6:11" ht="15" customHeight="1" x14ac:dyDescent="0.3">
      <c r="F6447" t="str">
        <f t="shared" si="500"/>
        <v>_</v>
      </c>
      <c r="G6447">
        <f t="shared" si="501"/>
        <v>0</v>
      </c>
      <c r="H6447" s="40" t="e">
        <f t="shared" si="502"/>
        <v>#DIV/0!</v>
      </c>
      <c r="I6447">
        <f t="shared" si="503"/>
        <v>0</v>
      </c>
      <c r="J6447" s="40" t="e">
        <f t="shared" si="504"/>
        <v>#DIV/0!</v>
      </c>
      <c r="K6447" t="str">
        <f>+IFERROR(VLOOKUP(D6447,Table_1[#All],2,0),"")</f>
        <v/>
      </c>
    </row>
    <row r="6448" spans="6:11" ht="15" customHeight="1" x14ac:dyDescent="0.3">
      <c r="F6448" t="str">
        <f t="shared" si="500"/>
        <v>_</v>
      </c>
      <c r="G6448">
        <f t="shared" si="501"/>
        <v>0</v>
      </c>
      <c r="H6448" s="40" t="e">
        <f t="shared" si="502"/>
        <v>#DIV/0!</v>
      </c>
      <c r="I6448">
        <f t="shared" si="503"/>
        <v>0</v>
      </c>
      <c r="J6448" s="40" t="e">
        <f t="shared" si="504"/>
        <v>#DIV/0!</v>
      </c>
      <c r="K6448" t="str">
        <f>+IFERROR(VLOOKUP(D6448,Table_1[#All],2,0),"")</f>
        <v/>
      </c>
    </row>
    <row r="6449" spans="6:11" ht="15" customHeight="1" x14ac:dyDescent="0.3">
      <c r="F6449" t="str">
        <f t="shared" si="500"/>
        <v>_</v>
      </c>
      <c r="G6449">
        <f t="shared" si="501"/>
        <v>0</v>
      </c>
      <c r="H6449" s="40" t="e">
        <f t="shared" si="502"/>
        <v>#DIV/0!</v>
      </c>
      <c r="I6449">
        <f t="shared" si="503"/>
        <v>0</v>
      </c>
      <c r="J6449" s="40" t="e">
        <f t="shared" si="504"/>
        <v>#DIV/0!</v>
      </c>
      <c r="K6449" t="str">
        <f>+IFERROR(VLOOKUP(D6449,Table_1[#All],2,0),"")</f>
        <v/>
      </c>
    </row>
    <row r="6450" spans="6:11" ht="15" customHeight="1" x14ac:dyDescent="0.3">
      <c r="F6450" t="str">
        <f t="shared" si="500"/>
        <v>_</v>
      </c>
      <c r="G6450">
        <f t="shared" si="501"/>
        <v>0</v>
      </c>
      <c r="H6450" s="40" t="e">
        <f t="shared" si="502"/>
        <v>#DIV/0!</v>
      </c>
      <c r="I6450">
        <f t="shared" si="503"/>
        <v>0</v>
      </c>
      <c r="J6450" s="40" t="e">
        <f t="shared" si="504"/>
        <v>#DIV/0!</v>
      </c>
      <c r="K6450" t="str">
        <f>+IFERROR(VLOOKUP(D6450,Table_1[#All],2,0),"")</f>
        <v/>
      </c>
    </row>
    <row r="6451" spans="6:11" ht="15" customHeight="1" x14ac:dyDescent="0.3">
      <c r="F6451" t="str">
        <f t="shared" si="500"/>
        <v>_</v>
      </c>
      <c r="G6451">
        <f t="shared" si="501"/>
        <v>0</v>
      </c>
      <c r="H6451" s="40" t="e">
        <f t="shared" si="502"/>
        <v>#DIV/0!</v>
      </c>
      <c r="I6451">
        <f t="shared" si="503"/>
        <v>0</v>
      </c>
      <c r="J6451" s="40" t="e">
        <f t="shared" si="504"/>
        <v>#DIV/0!</v>
      </c>
      <c r="K6451" t="str">
        <f>+IFERROR(VLOOKUP(D6451,Table_1[#All],2,0),"")</f>
        <v/>
      </c>
    </row>
    <row r="6452" spans="6:11" ht="15" customHeight="1" x14ac:dyDescent="0.3">
      <c r="F6452" t="str">
        <f t="shared" si="500"/>
        <v>_</v>
      </c>
      <c r="G6452">
        <f t="shared" si="501"/>
        <v>0</v>
      </c>
      <c r="H6452" s="40" t="e">
        <f t="shared" si="502"/>
        <v>#DIV/0!</v>
      </c>
      <c r="I6452">
        <f t="shared" si="503"/>
        <v>0</v>
      </c>
      <c r="J6452" s="40" t="e">
        <f t="shared" si="504"/>
        <v>#DIV/0!</v>
      </c>
      <c r="K6452" t="str">
        <f>+IFERROR(VLOOKUP(D6452,Table_1[#All],2,0),"")</f>
        <v/>
      </c>
    </row>
    <row r="6453" spans="6:11" ht="15" customHeight="1" x14ac:dyDescent="0.3">
      <c r="F6453" t="str">
        <f t="shared" si="500"/>
        <v>_</v>
      </c>
      <c r="G6453">
        <f t="shared" si="501"/>
        <v>0</v>
      </c>
      <c r="H6453" s="40" t="e">
        <f t="shared" si="502"/>
        <v>#DIV/0!</v>
      </c>
      <c r="I6453">
        <f t="shared" si="503"/>
        <v>0</v>
      </c>
      <c r="J6453" s="40" t="e">
        <f t="shared" si="504"/>
        <v>#DIV/0!</v>
      </c>
      <c r="K6453" t="str">
        <f>+IFERROR(VLOOKUP(D6453,Table_1[#All],2,0),"")</f>
        <v/>
      </c>
    </row>
    <row r="6454" spans="6:11" ht="15" customHeight="1" x14ac:dyDescent="0.3">
      <c r="F6454" t="str">
        <f t="shared" si="500"/>
        <v>_</v>
      </c>
      <c r="G6454">
        <f t="shared" si="501"/>
        <v>0</v>
      </c>
      <c r="H6454" s="40" t="e">
        <f t="shared" si="502"/>
        <v>#DIV/0!</v>
      </c>
      <c r="I6454">
        <f t="shared" si="503"/>
        <v>0</v>
      </c>
      <c r="J6454" s="40" t="e">
        <f t="shared" si="504"/>
        <v>#DIV/0!</v>
      </c>
      <c r="K6454" t="str">
        <f>+IFERROR(VLOOKUP(D6454,Table_1[#All],2,0),"")</f>
        <v/>
      </c>
    </row>
    <row r="6455" spans="6:11" ht="15" customHeight="1" x14ac:dyDescent="0.3">
      <c r="F6455" t="str">
        <f t="shared" si="500"/>
        <v>_</v>
      </c>
      <c r="G6455">
        <f t="shared" si="501"/>
        <v>0</v>
      </c>
      <c r="H6455" s="40" t="e">
        <f t="shared" si="502"/>
        <v>#DIV/0!</v>
      </c>
      <c r="I6455">
        <f t="shared" si="503"/>
        <v>0</v>
      </c>
      <c r="J6455" s="40" t="e">
        <f t="shared" si="504"/>
        <v>#DIV/0!</v>
      </c>
      <c r="K6455" t="str">
        <f>+IFERROR(VLOOKUP(D6455,Table_1[#All],2,0),"")</f>
        <v/>
      </c>
    </row>
    <row r="6456" spans="6:11" ht="15" customHeight="1" x14ac:dyDescent="0.3">
      <c r="F6456" t="str">
        <f t="shared" si="500"/>
        <v>_</v>
      </c>
      <c r="G6456">
        <f t="shared" si="501"/>
        <v>0</v>
      </c>
      <c r="H6456" s="40" t="e">
        <f t="shared" si="502"/>
        <v>#DIV/0!</v>
      </c>
      <c r="I6456">
        <f t="shared" si="503"/>
        <v>0</v>
      </c>
      <c r="J6456" s="40" t="e">
        <f t="shared" si="504"/>
        <v>#DIV/0!</v>
      </c>
      <c r="K6456" t="str">
        <f>+IFERROR(VLOOKUP(D6456,Table_1[#All],2,0),"")</f>
        <v/>
      </c>
    </row>
    <row r="6457" spans="6:11" ht="15" customHeight="1" x14ac:dyDescent="0.3">
      <c r="F6457" t="str">
        <f t="shared" si="500"/>
        <v>_</v>
      </c>
      <c r="G6457">
        <f t="shared" si="501"/>
        <v>0</v>
      </c>
      <c r="H6457" s="40" t="e">
        <f t="shared" si="502"/>
        <v>#DIV/0!</v>
      </c>
      <c r="I6457">
        <f t="shared" si="503"/>
        <v>0</v>
      </c>
      <c r="J6457" s="40" t="e">
        <f t="shared" si="504"/>
        <v>#DIV/0!</v>
      </c>
      <c r="K6457" t="str">
        <f>+IFERROR(VLOOKUP(D6457,Table_1[#All],2,0),"")</f>
        <v/>
      </c>
    </row>
    <row r="6458" spans="6:11" ht="15" customHeight="1" x14ac:dyDescent="0.3">
      <c r="F6458" t="str">
        <f t="shared" si="500"/>
        <v>_</v>
      </c>
      <c r="G6458">
        <f t="shared" si="501"/>
        <v>0</v>
      </c>
      <c r="H6458" s="40" t="e">
        <f t="shared" si="502"/>
        <v>#DIV/0!</v>
      </c>
      <c r="I6458">
        <f t="shared" si="503"/>
        <v>0</v>
      </c>
      <c r="J6458" s="40" t="e">
        <f t="shared" si="504"/>
        <v>#DIV/0!</v>
      </c>
      <c r="K6458" t="str">
        <f>+IFERROR(VLOOKUP(D6458,Table_1[#All],2,0),"")</f>
        <v/>
      </c>
    </row>
    <row r="6459" spans="6:11" ht="15" customHeight="1" x14ac:dyDescent="0.3">
      <c r="F6459" t="str">
        <f t="shared" si="500"/>
        <v>_</v>
      </c>
      <c r="G6459">
        <f t="shared" si="501"/>
        <v>0</v>
      </c>
      <c r="H6459" s="40" t="e">
        <f t="shared" si="502"/>
        <v>#DIV/0!</v>
      </c>
      <c r="I6459">
        <f t="shared" si="503"/>
        <v>0</v>
      </c>
      <c r="J6459" s="40" t="e">
        <f t="shared" si="504"/>
        <v>#DIV/0!</v>
      </c>
      <c r="K6459" t="str">
        <f>+IFERROR(VLOOKUP(D6459,Table_1[#All],2,0),"")</f>
        <v/>
      </c>
    </row>
    <row r="6460" spans="6:11" ht="15" customHeight="1" x14ac:dyDescent="0.3">
      <c r="F6460" t="str">
        <f t="shared" si="500"/>
        <v>_</v>
      </c>
      <c r="G6460">
        <f t="shared" si="501"/>
        <v>0</v>
      </c>
      <c r="H6460" s="40" t="e">
        <f t="shared" si="502"/>
        <v>#DIV/0!</v>
      </c>
      <c r="I6460">
        <f t="shared" si="503"/>
        <v>0</v>
      </c>
      <c r="J6460" s="40" t="e">
        <f t="shared" si="504"/>
        <v>#DIV/0!</v>
      </c>
      <c r="K6460" t="str">
        <f>+IFERROR(VLOOKUP(D6460,Table_1[#All],2,0),"")</f>
        <v/>
      </c>
    </row>
    <row r="6461" spans="6:11" ht="15" customHeight="1" x14ac:dyDescent="0.3">
      <c r="F6461" t="str">
        <f t="shared" si="500"/>
        <v>_</v>
      </c>
      <c r="G6461">
        <f t="shared" si="501"/>
        <v>0</v>
      </c>
      <c r="H6461" s="40" t="e">
        <f t="shared" si="502"/>
        <v>#DIV/0!</v>
      </c>
      <c r="I6461">
        <f t="shared" si="503"/>
        <v>0</v>
      </c>
      <c r="J6461" s="40" t="e">
        <f t="shared" si="504"/>
        <v>#DIV/0!</v>
      </c>
      <c r="K6461" t="str">
        <f>+IFERROR(VLOOKUP(D6461,Table_1[#All],2,0),"")</f>
        <v/>
      </c>
    </row>
    <row r="6462" spans="6:11" ht="15" customHeight="1" x14ac:dyDescent="0.3">
      <c r="F6462" t="str">
        <f t="shared" si="500"/>
        <v>_</v>
      </c>
      <c r="G6462">
        <f t="shared" si="501"/>
        <v>0</v>
      </c>
      <c r="H6462" s="40" t="e">
        <f t="shared" si="502"/>
        <v>#DIV/0!</v>
      </c>
      <c r="I6462">
        <f t="shared" si="503"/>
        <v>0</v>
      </c>
      <c r="J6462" s="40" t="e">
        <f t="shared" si="504"/>
        <v>#DIV/0!</v>
      </c>
      <c r="K6462" t="str">
        <f>+IFERROR(VLOOKUP(D6462,Table_1[#All],2,0),"")</f>
        <v/>
      </c>
    </row>
    <row r="6463" spans="6:11" ht="15" customHeight="1" x14ac:dyDescent="0.3">
      <c r="F6463" t="str">
        <f t="shared" si="500"/>
        <v>_</v>
      </c>
      <c r="G6463">
        <f t="shared" si="501"/>
        <v>0</v>
      </c>
      <c r="H6463" s="40" t="e">
        <f t="shared" si="502"/>
        <v>#DIV/0!</v>
      </c>
      <c r="I6463">
        <f t="shared" si="503"/>
        <v>0</v>
      </c>
      <c r="J6463" s="40" t="e">
        <f t="shared" si="504"/>
        <v>#DIV/0!</v>
      </c>
      <c r="K6463" t="str">
        <f>+IFERROR(VLOOKUP(D6463,Table_1[#All],2,0),"")</f>
        <v/>
      </c>
    </row>
    <row r="6464" spans="6:11" ht="15" customHeight="1" x14ac:dyDescent="0.3">
      <c r="F6464" t="str">
        <f t="shared" si="500"/>
        <v>_</v>
      </c>
      <c r="G6464">
        <f t="shared" si="501"/>
        <v>0</v>
      </c>
      <c r="H6464" s="40" t="e">
        <f t="shared" si="502"/>
        <v>#DIV/0!</v>
      </c>
      <c r="I6464">
        <f t="shared" si="503"/>
        <v>0</v>
      </c>
      <c r="J6464" s="40" t="e">
        <f t="shared" si="504"/>
        <v>#DIV/0!</v>
      </c>
      <c r="K6464" t="str">
        <f>+IFERROR(VLOOKUP(D6464,Table_1[#All],2,0),"")</f>
        <v/>
      </c>
    </row>
    <row r="6465" spans="6:11" ht="15" customHeight="1" x14ac:dyDescent="0.3">
      <c r="F6465" t="str">
        <f t="shared" si="500"/>
        <v>_</v>
      </c>
      <c r="G6465">
        <f t="shared" si="501"/>
        <v>0</v>
      </c>
      <c r="H6465" s="40" t="e">
        <f t="shared" si="502"/>
        <v>#DIV/0!</v>
      </c>
      <c r="I6465">
        <f t="shared" si="503"/>
        <v>0</v>
      </c>
      <c r="J6465" s="40" t="e">
        <f t="shared" si="504"/>
        <v>#DIV/0!</v>
      </c>
      <c r="K6465" t="str">
        <f>+IFERROR(VLOOKUP(D6465,Table_1[#All],2,0),"")</f>
        <v/>
      </c>
    </row>
    <row r="6466" spans="6:11" ht="15" customHeight="1" x14ac:dyDescent="0.3">
      <c r="F6466" t="str">
        <f t="shared" si="500"/>
        <v>_</v>
      </c>
      <c r="G6466">
        <f t="shared" si="501"/>
        <v>0</v>
      </c>
      <c r="H6466" s="40" t="e">
        <f t="shared" si="502"/>
        <v>#DIV/0!</v>
      </c>
      <c r="I6466">
        <f t="shared" si="503"/>
        <v>0</v>
      </c>
      <c r="J6466" s="40" t="e">
        <f t="shared" si="504"/>
        <v>#DIV/0!</v>
      </c>
      <c r="K6466" t="str">
        <f>+IFERROR(VLOOKUP(D6466,Table_1[#All],2,0),"")</f>
        <v/>
      </c>
    </row>
    <row r="6467" spans="6:11" ht="15" customHeight="1" x14ac:dyDescent="0.3">
      <c r="F6467" t="str">
        <f t="shared" ref="F6467:F6530" si="505">+CONCATENATE(A6467,"_",B6467)</f>
        <v>_</v>
      </c>
      <c r="G6467">
        <f t="shared" ref="G6467:G6530" si="506">+SUMIFS($E$2:$E$1048576,$D$2:$D$1048576,"00. VENDES",$F$2:$F$1048576,F6467)</f>
        <v>0</v>
      </c>
      <c r="H6467" s="40" t="e">
        <f t="shared" ref="H6467:H6530" si="507">+E6467/G6467</f>
        <v>#DIV/0!</v>
      </c>
      <c r="I6467">
        <f t="shared" ref="I6467:I6530" si="508">+SUMIFS($E$2:$E$9999,$D$2:$D$9999,"00. VENDES",$B$2:$B$9999,B6467)</f>
        <v>0</v>
      </c>
      <c r="J6467" s="40" t="e">
        <f t="shared" ref="J6467:J6530" si="509">+E6467/I6467</f>
        <v>#DIV/0!</v>
      </c>
      <c r="K6467" t="str">
        <f>+IFERROR(VLOOKUP(D6467,Table_1[#All],2,0),"")</f>
        <v/>
      </c>
    </row>
    <row r="6468" spans="6:11" ht="15" customHeight="1" x14ac:dyDescent="0.3">
      <c r="F6468" t="str">
        <f t="shared" si="505"/>
        <v>_</v>
      </c>
      <c r="G6468">
        <f t="shared" si="506"/>
        <v>0</v>
      </c>
      <c r="H6468" s="40" t="e">
        <f t="shared" si="507"/>
        <v>#DIV/0!</v>
      </c>
      <c r="I6468">
        <f t="shared" si="508"/>
        <v>0</v>
      </c>
      <c r="J6468" s="40" t="e">
        <f t="shared" si="509"/>
        <v>#DIV/0!</v>
      </c>
      <c r="K6468" t="str">
        <f>+IFERROR(VLOOKUP(D6468,Table_1[#All],2,0),"")</f>
        <v/>
      </c>
    </row>
    <row r="6469" spans="6:11" ht="15" customHeight="1" x14ac:dyDescent="0.3">
      <c r="F6469" t="str">
        <f t="shared" si="505"/>
        <v>_</v>
      </c>
      <c r="G6469">
        <f t="shared" si="506"/>
        <v>0</v>
      </c>
      <c r="H6469" s="40" t="e">
        <f t="shared" si="507"/>
        <v>#DIV/0!</v>
      </c>
      <c r="I6469">
        <f t="shared" si="508"/>
        <v>0</v>
      </c>
      <c r="J6469" s="40" t="e">
        <f t="shared" si="509"/>
        <v>#DIV/0!</v>
      </c>
      <c r="K6469" t="str">
        <f>+IFERROR(VLOOKUP(D6469,Table_1[#All],2,0),"")</f>
        <v/>
      </c>
    </row>
    <row r="6470" spans="6:11" ht="15" customHeight="1" x14ac:dyDescent="0.3">
      <c r="F6470" t="str">
        <f t="shared" si="505"/>
        <v>_</v>
      </c>
      <c r="G6470">
        <f t="shared" si="506"/>
        <v>0</v>
      </c>
      <c r="H6470" s="40" t="e">
        <f t="shared" si="507"/>
        <v>#DIV/0!</v>
      </c>
      <c r="I6470">
        <f t="shared" si="508"/>
        <v>0</v>
      </c>
      <c r="J6470" s="40" t="e">
        <f t="shared" si="509"/>
        <v>#DIV/0!</v>
      </c>
      <c r="K6470" t="str">
        <f>+IFERROR(VLOOKUP(D6470,Table_1[#All],2,0),"")</f>
        <v/>
      </c>
    </row>
    <row r="6471" spans="6:11" ht="15" customHeight="1" x14ac:dyDescent="0.3">
      <c r="F6471" t="str">
        <f t="shared" si="505"/>
        <v>_</v>
      </c>
      <c r="G6471">
        <f t="shared" si="506"/>
        <v>0</v>
      </c>
      <c r="H6471" s="40" t="e">
        <f t="shared" si="507"/>
        <v>#DIV/0!</v>
      </c>
      <c r="I6471">
        <f t="shared" si="508"/>
        <v>0</v>
      </c>
      <c r="J6471" s="40" t="e">
        <f t="shared" si="509"/>
        <v>#DIV/0!</v>
      </c>
      <c r="K6471" t="str">
        <f>+IFERROR(VLOOKUP(D6471,Table_1[#All],2,0),"")</f>
        <v/>
      </c>
    </row>
    <row r="6472" spans="6:11" ht="15" customHeight="1" x14ac:dyDescent="0.3">
      <c r="F6472" t="str">
        <f t="shared" si="505"/>
        <v>_</v>
      </c>
      <c r="G6472">
        <f t="shared" si="506"/>
        <v>0</v>
      </c>
      <c r="H6472" s="40" t="e">
        <f t="shared" si="507"/>
        <v>#DIV/0!</v>
      </c>
      <c r="I6472">
        <f t="shared" si="508"/>
        <v>0</v>
      </c>
      <c r="J6472" s="40" t="e">
        <f t="shared" si="509"/>
        <v>#DIV/0!</v>
      </c>
      <c r="K6472" t="str">
        <f>+IFERROR(VLOOKUP(D6472,Table_1[#All],2,0),"")</f>
        <v/>
      </c>
    </row>
    <row r="6473" spans="6:11" ht="15" customHeight="1" x14ac:dyDescent="0.3">
      <c r="F6473" t="str">
        <f t="shared" si="505"/>
        <v>_</v>
      </c>
      <c r="G6473">
        <f t="shared" si="506"/>
        <v>0</v>
      </c>
      <c r="H6473" s="40" t="e">
        <f t="shared" si="507"/>
        <v>#DIV/0!</v>
      </c>
      <c r="I6473">
        <f t="shared" si="508"/>
        <v>0</v>
      </c>
      <c r="J6473" s="40" t="e">
        <f t="shared" si="509"/>
        <v>#DIV/0!</v>
      </c>
      <c r="K6473" t="str">
        <f>+IFERROR(VLOOKUP(D6473,Table_1[#All],2,0),"")</f>
        <v/>
      </c>
    </row>
    <row r="6474" spans="6:11" ht="15" customHeight="1" x14ac:dyDescent="0.3">
      <c r="F6474" t="str">
        <f t="shared" si="505"/>
        <v>_</v>
      </c>
      <c r="G6474">
        <f t="shared" si="506"/>
        <v>0</v>
      </c>
      <c r="H6474" s="40" t="e">
        <f t="shared" si="507"/>
        <v>#DIV/0!</v>
      </c>
      <c r="I6474">
        <f t="shared" si="508"/>
        <v>0</v>
      </c>
      <c r="J6474" s="40" t="e">
        <f t="shared" si="509"/>
        <v>#DIV/0!</v>
      </c>
      <c r="K6474" t="str">
        <f>+IFERROR(VLOOKUP(D6474,Table_1[#All],2,0),"")</f>
        <v/>
      </c>
    </row>
    <row r="6475" spans="6:11" ht="15" customHeight="1" x14ac:dyDescent="0.3">
      <c r="F6475" t="str">
        <f t="shared" si="505"/>
        <v>_</v>
      </c>
      <c r="G6475">
        <f t="shared" si="506"/>
        <v>0</v>
      </c>
      <c r="H6475" s="40" t="e">
        <f t="shared" si="507"/>
        <v>#DIV/0!</v>
      </c>
      <c r="I6475">
        <f t="shared" si="508"/>
        <v>0</v>
      </c>
      <c r="J6475" s="40" t="e">
        <f t="shared" si="509"/>
        <v>#DIV/0!</v>
      </c>
      <c r="K6475" t="str">
        <f>+IFERROR(VLOOKUP(D6475,Table_1[#All],2,0),"")</f>
        <v/>
      </c>
    </row>
    <row r="6476" spans="6:11" ht="15" customHeight="1" x14ac:dyDescent="0.3">
      <c r="F6476" t="str">
        <f t="shared" si="505"/>
        <v>_</v>
      </c>
      <c r="G6476">
        <f t="shared" si="506"/>
        <v>0</v>
      </c>
      <c r="H6476" s="40" t="e">
        <f t="shared" si="507"/>
        <v>#DIV/0!</v>
      </c>
      <c r="I6476">
        <f t="shared" si="508"/>
        <v>0</v>
      </c>
      <c r="J6476" s="40" t="e">
        <f t="shared" si="509"/>
        <v>#DIV/0!</v>
      </c>
      <c r="K6476" t="str">
        <f>+IFERROR(VLOOKUP(D6476,Table_1[#All],2,0),"")</f>
        <v/>
      </c>
    </row>
    <row r="6477" spans="6:11" ht="15" customHeight="1" x14ac:dyDescent="0.3">
      <c r="F6477" t="str">
        <f t="shared" si="505"/>
        <v>_</v>
      </c>
      <c r="G6477">
        <f t="shared" si="506"/>
        <v>0</v>
      </c>
      <c r="H6477" s="40" t="e">
        <f t="shared" si="507"/>
        <v>#DIV/0!</v>
      </c>
      <c r="I6477">
        <f t="shared" si="508"/>
        <v>0</v>
      </c>
      <c r="J6477" s="40" t="e">
        <f t="shared" si="509"/>
        <v>#DIV/0!</v>
      </c>
      <c r="K6477" t="str">
        <f>+IFERROR(VLOOKUP(D6477,Table_1[#All],2,0),"")</f>
        <v/>
      </c>
    </row>
    <row r="6478" spans="6:11" ht="15" customHeight="1" x14ac:dyDescent="0.3">
      <c r="F6478" t="str">
        <f t="shared" si="505"/>
        <v>_</v>
      </c>
      <c r="G6478">
        <f t="shared" si="506"/>
        <v>0</v>
      </c>
      <c r="H6478" s="40" t="e">
        <f t="shared" si="507"/>
        <v>#DIV/0!</v>
      </c>
      <c r="I6478">
        <f t="shared" si="508"/>
        <v>0</v>
      </c>
      <c r="J6478" s="40" t="e">
        <f t="shared" si="509"/>
        <v>#DIV/0!</v>
      </c>
      <c r="K6478" t="str">
        <f>+IFERROR(VLOOKUP(D6478,Table_1[#All],2,0),"")</f>
        <v/>
      </c>
    </row>
    <row r="6479" spans="6:11" ht="15" customHeight="1" x14ac:dyDescent="0.3">
      <c r="F6479" t="str">
        <f t="shared" si="505"/>
        <v>_</v>
      </c>
      <c r="G6479">
        <f t="shared" si="506"/>
        <v>0</v>
      </c>
      <c r="H6479" s="40" t="e">
        <f t="shared" si="507"/>
        <v>#DIV/0!</v>
      </c>
      <c r="I6479">
        <f t="shared" si="508"/>
        <v>0</v>
      </c>
      <c r="J6479" s="40" t="e">
        <f t="shared" si="509"/>
        <v>#DIV/0!</v>
      </c>
      <c r="K6479" t="str">
        <f>+IFERROR(VLOOKUP(D6479,Table_1[#All],2,0),"")</f>
        <v/>
      </c>
    </row>
    <row r="6480" spans="6:11" ht="15" customHeight="1" x14ac:dyDescent="0.3">
      <c r="F6480" t="str">
        <f t="shared" si="505"/>
        <v>_</v>
      </c>
      <c r="G6480">
        <f t="shared" si="506"/>
        <v>0</v>
      </c>
      <c r="H6480" s="40" t="e">
        <f t="shared" si="507"/>
        <v>#DIV/0!</v>
      </c>
      <c r="I6480">
        <f t="shared" si="508"/>
        <v>0</v>
      </c>
      <c r="J6480" s="40" t="e">
        <f t="shared" si="509"/>
        <v>#DIV/0!</v>
      </c>
      <c r="K6480" t="str">
        <f>+IFERROR(VLOOKUP(D6480,Table_1[#All],2,0),"")</f>
        <v/>
      </c>
    </row>
    <row r="6481" spans="6:11" ht="15" customHeight="1" x14ac:dyDescent="0.3">
      <c r="F6481" t="str">
        <f t="shared" si="505"/>
        <v>_</v>
      </c>
      <c r="G6481">
        <f t="shared" si="506"/>
        <v>0</v>
      </c>
      <c r="H6481" s="40" t="e">
        <f t="shared" si="507"/>
        <v>#DIV/0!</v>
      </c>
      <c r="I6481">
        <f t="shared" si="508"/>
        <v>0</v>
      </c>
      <c r="J6481" s="40" t="e">
        <f t="shared" si="509"/>
        <v>#DIV/0!</v>
      </c>
      <c r="K6481" t="str">
        <f>+IFERROR(VLOOKUP(D6481,Table_1[#All],2,0),"")</f>
        <v/>
      </c>
    </row>
    <row r="6482" spans="6:11" ht="15" customHeight="1" x14ac:dyDescent="0.3">
      <c r="F6482" t="str">
        <f t="shared" si="505"/>
        <v>_</v>
      </c>
      <c r="G6482">
        <f t="shared" si="506"/>
        <v>0</v>
      </c>
      <c r="H6482" s="40" t="e">
        <f t="shared" si="507"/>
        <v>#DIV/0!</v>
      </c>
      <c r="I6482">
        <f t="shared" si="508"/>
        <v>0</v>
      </c>
      <c r="J6482" s="40" t="e">
        <f t="shared" si="509"/>
        <v>#DIV/0!</v>
      </c>
      <c r="K6482" t="str">
        <f>+IFERROR(VLOOKUP(D6482,Table_1[#All],2,0),"")</f>
        <v/>
      </c>
    </row>
    <row r="6483" spans="6:11" ht="15" customHeight="1" x14ac:dyDescent="0.3">
      <c r="F6483" t="str">
        <f t="shared" si="505"/>
        <v>_</v>
      </c>
      <c r="G6483">
        <f t="shared" si="506"/>
        <v>0</v>
      </c>
      <c r="H6483" s="40" t="e">
        <f t="shared" si="507"/>
        <v>#DIV/0!</v>
      </c>
      <c r="I6483">
        <f t="shared" si="508"/>
        <v>0</v>
      </c>
      <c r="J6483" s="40" t="e">
        <f t="shared" si="509"/>
        <v>#DIV/0!</v>
      </c>
      <c r="K6483" t="str">
        <f>+IFERROR(VLOOKUP(D6483,Table_1[#All],2,0),"")</f>
        <v/>
      </c>
    </row>
    <row r="6484" spans="6:11" ht="15" customHeight="1" x14ac:dyDescent="0.3">
      <c r="F6484" t="str">
        <f t="shared" si="505"/>
        <v>_</v>
      </c>
      <c r="G6484">
        <f t="shared" si="506"/>
        <v>0</v>
      </c>
      <c r="H6484" s="40" t="e">
        <f t="shared" si="507"/>
        <v>#DIV/0!</v>
      </c>
      <c r="I6484">
        <f t="shared" si="508"/>
        <v>0</v>
      </c>
      <c r="J6484" s="40" t="e">
        <f t="shared" si="509"/>
        <v>#DIV/0!</v>
      </c>
      <c r="K6484" t="str">
        <f>+IFERROR(VLOOKUP(D6484,Table_1[#All],2,0),"")</f>
        <v/>
      </c>
    </row>
    <row r="6485" spans="6:11" ht="15" customHeight="1" x14ac:dyDescent="0.3">
      <c r="F6485" t="str">
        <f t="shared" si="505"/>
        <v>_</v>
      </c>
      <c r="G6485">
        <f t="shared" si="506"/>
        <v>0</v>
      </c>
      <c r="H6485" s="40" t="e">
        <f t="shared" si="507"/>
        <v>#DIV/0!</v>
      </c>
      <c r="I6485">
        <f t="shared" si="508"/>
        <v>0</v>
      </c>
      <c r="J6485" s="40" t="e">
        <f t="shared" si="509"/>
        <v>#DIV/0!</v>
      </c>
      <c r="K6485" t="str">
        <f>+IFERROR(VLOOKUP(D6485,Table_1[#All],2,0),"")</f>
        <v/>
      </c>
    </row>
    <row r="6486" spans="6:11" ht="15" customHeight="1" x14ac:dyDescent="0.3">
      <c r="F6486" t="str">
        <f t="shared" si="505"/>
        <v>_</v>
      </c>
      <c r="G6486">
        <f t="shared" si="506"/>
        <v>0</v>
      </c>
      <c r="H6486" s="40" t="e">
        <f t="shared" si="507"/>
        <v>#DIV/0!</v>
      </c>
      <c r="I6486">
        <f t="shared" si="508"/>
        <v>0</v>
      </c>
      <c r="J6486" s="40" t="e">
        <f t="shared" si="509"/>
        <v>#DIV/0!</v>
      </c>
      <c r="K6486" t="str">
        <f>+IFERROR(VLOOKUP(D6486,Table_1[#All],2,0),"")</f>
        <v/>
      </c>
    </row>
    <row r="6487" spans="6:11" ht="15" customHeight="1" x14ac:dyDescent="0.3">
      <c r="F6487" t="str">
        <f t="shared" si="505"/>
        <v>_</v>
      </c>
      <c r="G6487">
        <f t="shared" si="506"/>
        <v>0</v>
      </c>
      <c r="H6487" s="40" t="e">
        <f t="shared" si="507"/>
        <v>#DIV/0!</v>
      </c>
      <c r="I6487">
        <f t="shared" si="508"/>
        <v>0</v>
      </c>
      <c r="J6487" s="40" t="e">
        <f t="shared" si="509"/>
        <v>#DIV/0!</v>
      </c>
      <c r="K6487" t="str">
        <f>+IFERROR(VLOOKUP(D6487,Table_1[#All],2,0),"")</f>
        <v/>
      </c>
    </row>
    <row r="6488" spans="6:11" ht="15" customHeight="1" x14ac:dyDescent="0.3">
      <c r="F6488" t="str">
        <f t="shared" si="505"/>
        <v>_</v>
      </c>
      <c r="G6488">
        <f t="shared" si="506"/>
        <v>0</v>
      </c>
      <c r="H6488" s="40" t="e">
        <f t="shared" si="507"/>
        <v>#DIV/0!</v>
      </c>
      <c r="I6488">
        <f t="shared" si="508"/>
        <v>0</v>
      </c>
      <c r="J6488" s="40" t="e">
        <f t="shared" si="509"/>
        <v>#DIV/0!</v>
      </c>
      <c r="K6488" t="str">
        <f>+IFERROR(VLOOKUP(D6488,Table_1[#All],2,0),"")</f>
        <v/>
      </c>
    </row>
    <row r="6489" spans="6:11" ht="15" customHeight="1" x14ac:dyDescent="0.3">
      <c r="F6489" t="str">
        <f t="shared" si="505"/>
        <v>_</v>
      </c>
      <c r="G6489">
        <f t="shared" si="506"/>
        <v>0</v>
      </c>
      <c r="H6489" s="40" t="e">
        <f t="shared" si="507"/>
        <v>#DIV/0!</v>
      </c>
      <c r="I6489">
        <f t="shared" si="508"/>
        <v>0</v>
      </c>
      <c r="J6489" s="40" t="e">
        <f t="shared" si="509"/>
        <v>#DIV/0!</v>
      </c>
      <c r="K6489" t="str">
        <f>+IFERROR(VLOOKUP(D6489,Table_1[#All],2,0),"")</f>
        <v/>
      </c>
    </row>
    <row r="6490" spans="6:11" ht="15" customHeight="1" x14ac:dyDescent="0.3">
      <c r="F6490" t="str">
        <f t="shared" si="505"/>
        <v>_</v>
      </c>
      <c r="G6490">
        <f t="shared" si="506"/>
        <v>0</v>
      </c>
      <c r="H6490" s="40" t="e">
        <f t="shared" si="507"/>
        <v>#DIV/0!</v>
      </c>
      <c r="I6490">
        <f t="shared" si="508"/>
        <v>0</v>
      </c>
      <c r="J6490" s="40" t="e">
        <f t="shared" si="509"/>
        <v>#DIV/0!</v>
      </c>
      <c r="K6490" t="str">
        <f>+IFERROR(VLOOKUP(D6490,Table_1[#All],2,0),"")</f>
        <v/>
      </c>
    </row>
    <row r="6491" spans="6:11" ht="15" customHeight="1" x14ac:dyDescent="0.3">
      <c r="F6491" t="str">
        <f t="shared" si="505"/>
        <v>_</v>
      </c>
      <c r="G6491">
        <f t="shared" si="506"/>
        <v>0</v>
      </c>
      <c r="H6491" s="40" t="e">
        <f t="shared" si="507"/>
        <v>#DIV/0!</v>
      </c>
      <c r="I6491">
        <f t="shared" si="508"/>
        <v>0</v>
      </c>
      <c r="J6491" s="40" t="e">
        <f t="shared" si="509"/>
        <v>#DIV/0!</v>
      </c>
      <c r="K6491" t="str">
        <f>+IFERROR(VLOOKUP(D6491,Table_1[#All],2,0),"")</f>
        <v/>
      </c>
    </row>
    <row r="6492" spans="6:11" ht="15" customHeight="1" x14ac:dyDescent="0.3">
      <c r="F6492" t="str">
        <f t="shared" si="505"/>
        <v>_</v>
      </c>
      <c r="G6492">
        <f t="shared" si="506"/>
        <v>0</v>
      </c>
      <c r="H6492" s="40" t="e">
        <f t="shared" si="507"/>
        <v>#DIV/0!</v>
      </c>
      <c r="I6492">
        <f t="shared" si="508"/>
        <v>0</v>
      </c>
      <c r="J6492" s="40" t="e">
        <f t="shared" si="509"/>
        <v>#DIV/0!</v>
      </c>
      <c r="K6492" t="str">
        <f>+IFERROR(VLOOKUP(D6492,Table_1[#All],2,0),"")</f>
        <v/>
      </c>
    </row>
    <row r="6493" spans="6:11" ht="15" customHeight="1" x14ac:dyDescent="0.3">
      <c r="F6493" t="str">
        <f t="shared" si="505"/>
        <v>_</v>
      </c>
      <c r="G6493">
        <f t="shared" si="506"/>
        <v>0</v>
      </c>
      <c r="H6493" s="40" t="e">
        <f t="shared" si="507"/>
        <v>#DIV/0!</v>
      </c>
      <c r="I6493">
        <f t="shared" si="508"/>
        <v>0</v>
      </c>
      <c r="J6493" s="40" t="e">
        <f t="shared" si="509"/>
        <v>#DIV/0!</v>
      </c>
      <c r="K6493" t="str">
        <f>+IFERROR(VLOOKUP(D6493,Table_1[#All],2,0),"")</f>
        <v/>
      </c>
    </row>
    <row r="6494" spans="6:11" ht="15" customHeight="1" x14ac:dyDescent="0.3">
      <c r="F6494" t="str">
        <f t="shared" si="505"/>
        <v>_</v>
      </c>
      <c r="G6494">
        <f t="shared" si="506"/>
        <v>0</v>
      </c>
      <c r="H6494" s="40" t="e">
        <f t="shared" si="507"/>
        <v>#DIV/0!</v>
      </c>
      <c r="I6494">
        <f t="shared" si="508"/>
        <v>0</v>
      </c>
      <c r="J6494" s="40" t="e">
        <f t="shared" si="509"/>
        <v>#DIV/0!</v>
      </c>
      <c r="K6494" t="str">
        <f>+IFERROR(VLOOKUP(D6494,Table_1[#All],2,0),"")</f>
        <v/>
      </c>
    </row>
    <row r="6495" spans="6:11" ht="15" customHeight="1" x14ac:dyDescent="0.3">
      <c r="F6495" t="str">
        <f t="shared" si="505"/>
        <v>_</v>
      </c>
      <c r="G6495">
        <f t="shared" si="506"/>
        <v>0</v>
      </c>
      <c r="H6495" s="40" t="e">
        <f t="shared" si="507"/>
        <v>#DIV/0!</v>
      </c>
      <c r="I6495">
        <f t="shared" si="508"/>
        <v>0</v>
      </c>
      <c r="J6495" s="40" t="e">
        <f t="shared" si="509"/>
        <v>#DIV/0!</v>
      </c>
      <c r="K6495" t="str">
        <f>+IFERROR(VLOOKUP(D6495,Table_1[#All],2,0),"")</f>
        <v/>
      </c>
    </row>
    <row r="6496" spans="6:11" ht="15" customHeight="1" x14ac:dyDescent="0.3">
      <c r="F6496" t="str">
        <f t="shared" si="505"/>
        <v>_</v>
      </c>
      <c r="G6496">
        <f t="shared" si="506"/>
        <v>0</v>
      </c>
      <c r="H6496" s="40" t="e">
        <f t="shared" si="507"/>
        <v>#DIV/0!</v>
      </c>
      <c r="I6496">
        <f t="shared" si="508"/>
        <v>0</v>
      </c>
      <c r="J6496" s="40" t="e">
        <f t="shared" si="509"/>
        <v>#DIV/0!</v>
      </c>
      <c r="K6496" t="str">
        <f>+IFERROR(VLOOKUP(D6496,Table_1[#All],2,0),"")</f>
        <v/>
      </c>
    </row>
    <row r="6497" spans="6:11" ht="15" customHeight="1" x14ac:dyDescent="0.3">
      <c r="F6497" t="str">
        <f t="shared" si="505"/>
        <v>_</v>
      </c>
      <c r="G6497">
        <f t="shared" si="506"/>
        <v>0</v>
      </c>
      <c r="H6497" s="40" t="e">
        <f t="shared" si="507"/>
        <v>#DIV/0!</v>
      </c>
      <c r="I6497">
        <f t="shared" si="508"/>
        <v>0</v>
      </c>
      <c r="J6497" s="40" t="e">
        <f t="shared" si="509"/>
        <v>#DIV/0!</v>
      </c>
      <c r="K6497" t="str">
        <f>+IFERROR(VLOOKUP(D6497,Table_1[#All],2,0),"")</f>
        <v/>
      </c>
    </row>
    <row r="6498" spans="6:11" ht="15" customHeight="1" x14ac:dyDescent="0.3">
      <c r="F6498" t="str">
        <f t="shared" si="505"/>
        <v>_</v>
      </c>
      <c r="G6498">
        <f t="shared" si="506"/>
        <v>0</v>
      </c>
      <c r="H6498" s="40" t="e">
        <f t="shared" si="507"/>
        <v>#DIV/0!</v>
      </c>
      <c r="I6498">
        <f t="shared" si="508"/>
        <v>0</v>
      </c>
      <c r="J6498" s="40" t="e">
        <f t="shared" si="509"/>
        <v>#DIV/0!</v>
      </c>
      <c r="K6498" t="str">
        <f>+IFERROR(VLOOKUP(D6498,Table_1[#All],2,0),"")</f>
        <v/>
      </c>
    </row>
    <row r="6499" spans="6:11" ht="15" customHeight="1" x14ac:dyDescent="0.3">
      <c r="F6499" t="str">
        <f t="shared" si="505"/>
        <v>_</v>
      </c>
      <c r="G6499">
        <f t="shared" si="506"/>
        <v>0</v>
      </c>
      <c r="H6499" s="40" t="e">
        <f t="shared" si="507"/>
        <v>#DIV/0!</v>
      </c>
      <c r="I6499">
        <f t="shared" si="508"/>
        <v>0</v>
      </c>
      <c r="J6499" s="40" t="e">
        <f t="shared" si="509"/>
        <v>#DIV/0!</v>
      </c>
      <c r="K6499" t="str">
        <f>+IFERROR(VLOOKUP(D6499,Table_1[#All],2,0),"")</f>
        <v/>
      </c>
    </row>
    <row r="6500" spans="6:11" ht="15" customHeight="1" x14ac:dyDescent="0.3">
      <c r="F6500" t="str">
        <f t="shared" si="505"/>
        <v>_</v>
      </c>
      <c r="G6500">
        <f t="shared" si="506"/>
        <v>0</v>
      </c>
      <c r="H6500" s="40" t="e">
        <f t="shared" si="507"/>
        <v>#DIV/0!</v>
      </c>
      <c r="I6500">
        <f t="shared" si="508"/>
        <v>0</v>
      </c>
      <c r="J6500" s="40" t="e">
        <f t="shared" si="509"/>
        <v>#DIV/0!</v>
      </c>
      <c r="K6500" t="str">
        <f>+IFERROR(VLOOKUP(D6500,Table_1[#All],2,0),"")</f>
        <v/>
      </c>
    </row>
    <row r="6501" spans="6:11" ht="15" customHeight="1" x14ac:dyDescent="0.3">
      <c r="F6501" t="str">
        <f t="shared" si="505"/>
        <v>_</v>
      </c>
      <c r="G6501">
        <f t="shared" si="506"/>
        <v>0</v>
      </c>
      <c r="H6501" s="40" t="e">
        <f t="shared" si="507"/>
        <v>#DIV/0!</v>
      </c>
      <c r="I6501">
        <f t="shared" si="508"/>
        <v>0</v>
      </c>
      <c r="J6501" s="40" t="e">
        <f t="shared" si="509"/>
        <v>#DIV/0!</v>
      </c>
      <c r="K6501" t="str">
        <f>+IFERROR(VLOOKUP(D6501,Table_1[#All],2,0),"")</f>
        <v/>
      </c>
    </row>
    <row r="6502" spans="6:11" ht="15" customHeight="1" x14ac:dyDescent="0.3">
      <c r="F6502" t="str">
        <f t="shared" si="505"/>
        <v>_</v>
      </c>
      <c r="G6502">
        <f t="shared" si="506"/>
        <v>0</v>
      </c>
      <c r="H6502" s="40" t="e">
        <f t="shared" si="507"/>
        <v>#DIV/0!</v>
      </c>
      <c r="I6502">
        <f t="shared" si="508"/>
        <v>0</v>
      </c>
      <c r="J6502" s="40" t="e">
        <f t="shared" si="509"/>
        <v>#DIV/0!</v>
      </c>
      <c r="K6502" t="str">
        <f>+IFERROR(VLOOKUP(D6502,Table_1[#All],2,0),"")</f>
        <v/>
      </c>
    </row>
    <row r="6503" spans="6:11" ht="15" customHeight="1" x14ac:dyDescent="0.3">
      <c r="F6503" t="str">
        <f t="shared" si="505"/>
        <v>_</v>
      </c>
      <c r="G6503">
        <f t="shared" si="506"/>
        <v>0</v>
      </c>
      <c r="H6503" s="40" t="e">
        <f t="shared" si="507"/>
        <v>#DIV/0!</v>
      </c>
      <c r="I6503">
        <f t="shared" si="508"/>
        <v>0</v>
      </c>
      <c r="J6503" s="40" t="e">
        <f t="shared" si="509"/>
        <v>#DIV/0!</v>
      </c>
      <c r="K6503" t="str">
        <f>+IFERROR(VLOOKUP(D6503,Table_1[#All],2,0),"")</f>
        <v/>
      </c>
    </row>
    <row r="6504" spans="6:11" ht="15" customHeight="1" x14ac:dyDescent="0.3">
      <c r="F6504" t="str">
        <f t="shared" si="505"/>
        <v>_</v>
      </c>
      <c r="G6504">
        <f t="shared" si="506"/>
        <v>0</v>
      </c>
      <c r="H6504" s="40" t="e">
        <f t="shared" si="507"/>
        <v>#DIV/0!</v>
      </c>
      <c r="I6504">
        <f t="shared" si="508"/>
        <v>0</v>
      </c>
      <c r="J6504" s="40" t="e">
        <f t="shared" si="509"/>
        <v>#DIV/0!</v>
      </c>
      <c r="K6504" t="str">
        <f>+IFERROR(VLOOKUP(D6504,Table_1[#All],2,0),"")</f>
        <v/>
      </c>
    </row>
    <row r="6505" spans="6:11" ht="15" customHeight="1" x14ac:dyDescent="0.3">
      <c r="F6505" t="str">
        <f t="shared" si="505"/>
        <v>_</v>
      </c>
      <c r="G6505">
        <f t="shared" si="506"/>
        <v>0</v>
      </c>
      <c r="H6505" s="40" t="e">
        <f t="shared" si="507"/>
        <v>#DIV/0!</v>
      </c>
      <c r="I6505">
        <f t="shared" si="508"/>
        <v>0</v>
      </c>
      <c r="J6505" s="40" t="e">
        <f t="shared" si="509"/>
        <v>#DIV/0!</v>
      </c>
      <c r="K6505" t="str">
        <f>+IFERROR(VLOOKUP(D6505,Table_1[#All],2,0),"")</f>
        <v/>
      </c>
    </row>
    <row r="6506" spans="6:11" ht="15" customHeight="1" x14ac:dyDescent="0.3">
      <c r="F6506" t="str">
        <f t="shared" si="505"/>
        <v>_</v>
      </c>
      <c r="G6506">
        <f t="shared" si="506"/>
        <v>0</v>
      </c>
      <c r="H6506" s="40" t="e">
        <f t="shared" si="507"/>
        <v>#DIV/0!</v>
      </c>
      <c r="I6506">
        <f t="shared" si="508"/>
        <v>0</v>
      </c>
      <c r="J6506" s="40" t="e">
        <f t="shared" si="509"/>
        <v>#DIV/0!</v>
      </c>
      <c r="K6506" t="str">
        <f>+IFERROR(VLOOKUP(D6506,Table_1[#All],2,0),"")</f>
        <v/>
      </c>
    </row>
    <row r="6507" spans="6:11" ht="15" customHeight="1" x14ac:dyDescent="0.3">
      <c r="F6507" t="str">
        <f t="shared" si="505"/>
        <v>_</v>
      </c>
      <c r="G6507">
        <f t="shared" si="506"/>
        <v>0</v>
      </c>
      <c r="H6507" s="40" t="e">
        <f t="shared" si="507"/>
        <v>#DIV/0!</v>
      </c>
      <c r="I6507">
        <f t="shared" si="508"/>
        <v>0</v>
      </c>
      <c r="J6507" s="40" t="e">
        <f t="shared" si="509"/>
        <v>#DIV/0!</v>
      </c>
      <c r="K6507" t="str">
        <f>+IFERROR(VLOOKUP(D6507,Table_1[#All],2,0),"")</f>
        <v/>
      </c>
    </row>
    <row r="6508" spans="6:11" ht="15" customHeight="1" x14ac:dyDescent="0.3">
      <c r="F6508" t="str">
        <f t="shared" si="505"/>
        <v>_</v>
      </c>
      <c r="G6508">
        <f t="shared" si="506"/>
        <v>0</v>
      </c>
      <c r="H6508" s="40" t="e">
        <f t="shared" si="507"/>
        <v>#DIV/0!</v>
      </c>
      <c r="I6508">
        <f t="shared" si="508"/>
        <v>0</v>
      </c>
      <c r="J6508" s="40" t="e">
        <f t="shared" si="509"/>
        <v>#DIV/0!</v>
      </c>
      <c r="K6508" t="str">
        <f>+IFERROR(VLOOKUP(D6508,Table_1[#All],2,0),"")</f>
        <v/>
      </c>
    </row>
    <row r="6509" spans="6:11" ht="15" customHeight="1" x14ac:dyDescent="0.3">
      <c r="F6509" t="str">
        <f t="shared" si="505"/>
        <v>_</v>
      </c>
      <c r="G6509">
        <f t="shared" si="506"/>
        <v>0</v>
      </c>
      <c r="H6509" s="40" t="e">
        <f t="shared" si="507"/>
        <v>#DIV/0!</v>
      </c>
      <c r="I6509">
        <f t="shared" si="508"/>
        <v>0</v>
      </c>
      <c r="J6509" s="40" t="e">
        <f t="shared" si="509"/>
        <v>#DIV/0!</v>
      </c>
      <c r="K6509" t="str">
        <f>+IFERROR(VLOOKUP(D6509,Table_1[#All],2,0),"")</f>
        <v/>
      </c>
    </row>
    <row r="6510" spans="6:11" ht="15" customHeight="1" x14ac:dyDescent="0.3">
      <c r="F6510" t="str">
        <f t="shared" si="505"/>
        <v>_</v>
      </c>
      <c r="G6510">
        <f t="shared" si="506"/>
        <v>0</v>
      </c>
      <c r="H6510" s="40" t="e">
        <f t="shared" si="507"/>
        <v>#DIV/0!</v>
      </c>
      <c r="I6510">
        <f t="shared" si="508"/>
        <v>0</v>
      </c>
      <c r="J6510" s="40" t="e">
        <f t="shared" si="509"/>
        <v>#DIV/0!</v>
      </c>
      <c r="K6510" t="str">
        <f>+IFERROR(VLOOKUP(D6510,Table_1[#All],2,0),"")</f>
        <v/>
      </c>
    </row>
    <row r="6511" spans="6:11" ht="15" customHeight="1" x14ac:dyDescent="0.3">
      <c r="F6511" t="str">
        <f t="shared" si="505"/>
        <v>_</v>
      </c>
      <c r="G6511">
        <f t="shared" si="506"/>
        <v>0</v>
      </c>
      <c r="H6511" s="40" t="e">
        <f t="shared" si="507"/>
        <v>#DIV/0!</v>
      </c>
      <c r="I6511">
        <f t="shared" si="508"/>
        <v>0</v>
      </c>
      <c r="J6511" s="40" t="e">
        <f t="shared" si="509"/>
        <v>#DIV/0!</v>
      </c>
      <c r="K6511" t="str">
        <f>+IFERROR(VLOOKUP(D6511,Table_1[#All],2,0),"")</f>
        <v/>
      </c>
    </row>
    <row r="6512" spans="6:11" ht="15" customHeight="1" x14ac:dyDescent="0.3">
      <c r="F6512" t="str">
        <f t="shared" si="505"/>
        <v>_</v>
      </c>
      <c r="G6512">
        <f t="shared" si="506"/>
        <v>0</v>
      </c>
      <c r="H6512" s="40" t="e">
        <f t="shared" si="507"/>
        <v>#DIV/0!</v>
      </c>
      <c r="I6512">
        <f t="shared" si="508"/>
        <v>0</v>
      </c>
      <c r="J6512" s="40" t="e">
        <f t="shared" si="509"/>
        <v>#DIV/0!</v>
      </c>
      <c r="K6512" t="str">
        <f>+IFERROR(VLOOKUP(D6512,Table_1[#All],2,0),"")</f>
        <v/>
      </c>
    </row>
    <row r="6513" spans="6:11" ht="15" customHeight="1" x14ac:dyDescent="0.3">
      <c r="F6513" t="str">
        <f t="shared" si="505"/>
        <v>_</v>
      </c>
      <c r="G6513">
        <f t="shared" si="506"/>
        <v>0</v>
      </c>
      <c r="H6513" s="40" t="e">
        <f t="shared" si="507"/>
        <v>#DIV/0!</v>
      </c>
      <c r="I6513">
        <f t="shared" si="508"/>
        <v>0</v>
      </c>
      <c r="J6513" s="40" t="e">
        <f t="shared" si="509"/>
        <v>#DIV/0!</v>
      </c>
      <c r="K6513" t="str">
        <f>+IFERROR(VLOOKUP(D6513,Table_1[#All],2,0),"")</f>
        <v/>
      </c>
    </row>
    <row r="6514" spans="6:11" ht="15" customHeight="1" x14ac:dyDescent="0.3">
      <c r="F6514" t="str">
        <f t="shared" si="505"/>
        <v>_</v>
      </c>
      <c r="G6514">
        <f t="shared" si="506"/>
        <v>0</v>
      </c>
      <c r="H6514" s="40" t="e">
        <f t="shared" si="507"/>
        <v>#DIV/0!</v>
      </c>
      <c r="I6514">
        <f t="shared" si="508"/>
        <v>0</v>
      </c>
      <c r="J6514" s="40" t="e">
        <f t="shared" si="509"/>
        <v>#DIV/0!</v>
      </c>
      <c r="K6514" t="str">
        <f>+IFERROR(VLOOKUP(D6514,Table_1[#All],2,0),"")</f>
        <v/>
      </c>
    </row>
    <row r="6515" spans="6:11" ht="15" customHeight="1" x14ac:dyDescent="0.3">
      <c r="F6515" t="str">
        <f t="shared" si="505"/>
        <v>_</v>
      </c>
      <c r="G6515">
        <f t="shared" si="506"/>
        <v>0</v>
      </c>
      <c r="H6515" s="40" t="e">
        <f t="shared" si="507"/>
        <v>#DIV/0!</v>
      </c>
      <c r="I6515">
        <f t="shared" si="508"/>
        <v>0</v>
      </c>
      <c r="J6515" s="40" t="e">
        <f t="shared" si="509"/>
        <v>#DIV/0!</v>
      </c>
      <c r="K6515" t="str">
        <f>+IFERROR(VLOOKUP(D6515,Table_1[#All],2,0),"")</f>
        <v/>
      </c>
    </row>
    <row r="6516" spans="6:11" ht="15" customHeight="1" x14ac:dyDescent="0.3">
      <c r="F6516" t="str">
        <f t="shared" si="505"/>
        <v>_</v>
      </c>
      <c r="G6516">
        <f t="shared" si="506"/>
        <v>0</v>
      </c>
      <c r="H6516" s="40" t="e">
        <f t="shared" si="507"/>
        <v>#DIV/0!</v>
      </c>
      <c r="I6516">
        <f t="shared" si="508"/>
        <v>0</v>
      </c>
      <c r="J6516" s="40" t="e">
        <f t="shared" si="509"/>
        <v>#DIV/0!</v>
      </c>
      <c r="K6516" t="str">
        <f>+IFERROR(VLOOKUP(D6516,Table_1[#All],2,0),"")</f>
        <v/>
      </c>
    </row>
    <row r="6517" spans="6:11" ht="15" customHeight="1" x14ac:dyDescent="0.3">
      <c r="F6517" t="str">
        <f t="shared" si="505"/>
        <v>_</v>
      </c>
      <c r="G6517">
        <f t="shared" si="506"/>
        <v>0</v>
      </c>
      <c r="H6517" s="40" t="e">
        <f t="shared" si="507"/>
        <v>#DIV/0!</v>
      </c>
      <c r="I6517">
        <f t="shared" si="508"/>
        <v>0</v>
      </c>
      <c r="J6517" s="40" t="e">
        <f t="shared" si="509"/>
        <v>#DIV/0!</v>
      </c>
      <c r="K6517" t="str">
        <f>+IFERROR(VLOOKUP(D6517,Table_1[#All],2,0),"")</f>
        <v/>
      </c>
    </row>
    <row r="6518" spans="6:11" ht="15" customHeight="1" x14ac:dyDescent="0.3">
      <c r="F6518" t="str">
        <f t="shared" si="505"/>
        <v>_</v>
      </c>
      <c r="G6518">
        <f t="shared" si="506"/>
        <v>0</v>
      </c>
      <c r="H6518" s="40" t="e">
        <f t="shared" si="507"/>
        <v>#DIV/0!</v>
      </c>
      <c r="I6518">
        <f t="shared" si="508"/>
        <v>0</v>
      </c>
      <c r="J6518" s="40" t="e">
        <f t="shared" si="509"/>
        <v>#DIV/0!</v>
      </c>
      <c r="K6518" t="str">
        <f>+IFERROR(VLOOKUP(D6518,Table_1[#All],2,0),"")</f>
        <v/>
      </c>
    </row>
    <row r="6519" spans="6:11" ht="15" customHeight="1" x14ac:dyDescent="0.3">
      <c r="F6519" t="str">
        <f t="shared" si="505"/>
        <v>_</v>
      </c>
      <c r="G6519">
        <f t="shared" si="506"/>
        <v>0</v>
      </c>
      <c r="H6519" s="40" t="e">
        <f t="shared" si="507"/>
        <v>#DIV/0!</v>
      </c>
      <c r="I6519">
        <f t="shared" si="508"/>
        <v>0</v>
      </c>
      <c r="J6519" s="40" t="e">
        <f t="shared" si="509"/>
        <v>#DIV/0!</v>
      </c>
      <c r="K6519" t="str">
        <f>+IFERROR(VLOOKUP(D6519,Table_1[#All],2,0),"")</f>
        <v/>
      </c>
    </row>
    <row r="6520" spans="6:11" ht="15" customHeight="1" x14ac:dyDescent="0.3">
      <c r="F6520" t="str">
        <f t="shared" si="505"/>
        <v>_</v>
      </c>
      <c r="G6520">
        <f t="shared" si="506"/>
        <v>0</v>
      </c>
      <c r="H6520" s="40" t="e">
        <f t="shared" si="507"/>
        <v>#DIV/0!</v>
      </c>
      <c r="I6520">
        <f t="shared" si="508"/>
        <v>0</v>
      </c>
      <c r="J6520" s="40" t="e">
        <f t="shared" si="509"/>
        <v>#DIV/0!</v>
      </c>
      <c r="K6520" t="str">
        <f>+IFERROR(VLOOKUP(D6520,Table_1[#All],2,0),"")</f>
        <v/>
      </c>
    </row>
    <row r="6521" spans="6:11" ht="15" customHeight="1" x14ac:dyDescent="0.3">
      <c r="F6521" t="str">
        <f t="shared" si="505"/>
        <v>_</v>
      </c>
      <c r="G6521">
        <f t="shared" si="506"/>
        <v>0</v>
      </c>
      <c r="H6521" s="40" t="e">
        <f t="shared" si="507"/>
        <v>#DIV/0!</v>
      </c>
      <c r="I6521">
        <f t="shared" si="508"/>
        <v>0</v>
      </c>
      <c r="J6521" s="40" t="e">
        <f t="shared" si="509"/>
        <v>#DIV/0!</v>
      </c>
      <c r="K6521" t="str">
        <f>+IFERROR(VLOOKUP(D6521,Table_1[#All],2,0),"")</f>
        <v/>
      </c>
    </row>
    <row r="6522" spans="6:11" ht="15" customHeight="1" x14ac:dyDescent="0.3">
      <c r="F6522" t="str">
        <f t="shared" si="505"/>
        <v>_</v>
      </c>
      <c r="G6522">
        <f t="shared" si="506"/>
        <v>0</v>
      </c>
      <c r="H6522" s="40" t="e">
        <f t="shared" si="507"/>
        <v>#DIV/0!</v>
      </c>
      <c r="I6522">
        <f t="shared" si="508"/>
        <v>0</v>
      </c>
      <c r="J6522" s="40" t="e">
        <f t="shared" si="509"/>
        <v>#DIV/0!</v>
      </c>
      <c r="K6522" t="str">
        <f>+IFERROR(VLOOKUP(D6522,Table_1[#All],2,0),"")</f>
        <v/>
      </c>
    </row>
    <row r="6523" spans="6:11" ht="15" customHeight="1" x14ac:dyDescent="0.3">
      <c r="F6523" t="str">
        <f t="shared" si="505"/>
        <v>_</v>
      </c>
      <c r="G6523">
        <f t="shared" si="506"/>
        <v>0</v>
      </c>
      <c r="H6523" s="40" t="e">
        <f t="shared" si="507"/>
        <v>#DIV/0!</v>
      </c>
      <c r="I6523">
        <f t="shared" si="508"/>
        <v>0</v>
      </c>
      <c r="J6523" s="40" t="e">
        <f t="shared" si="509"/>
        <v>#DIV/0!</v>
      </c>
      <c r="K6523" t="str">
        <f>+IFERROR(VLOOKUP(D6523,Table_1[#All],2,0),"")</f>
        <v/>
      </c>
    </row>
    <row r="6524" spans="6:11" ht="15" customHeight="1" x14ac:dyDescent="0.3">
      <c r="F6524" t="str">
        <f t="shared" si="505"/>
        <v>_</v>
      </c>
      <c r="G6524">
        <f t="shared" si="506"/>
        <v>0</v>
      </c>
      <c r="H6524" s="40" t="e">
        <f t="shared" si="507"/>
        <v>#DIV/0!</v>
      </c>
      <c r="I6524">
        <f t="shared" si="508"/>
        <v>0</v>
      </c>
      <c r="J6524" s="40" t="e">
        <f t="shared" si="509"/>
        <v>#DIV/0!</v>
      </c>
      <c r="K6524" t="str">
        <f>+IFERROR(VLOOKUP(D6524,Table_1[#All],2,0),"")</f>
        <v/>
      </c>
    </row>
    <row r="6525" spans="6:11" ht="15" customHeight="1" x14ac:dyDescent="0.3">
      <c r="F6525" t="str">
        <f t="shared" si="505"/>
        <v>_</v>
      </c>
      <c r="G6525">
        <f t="shared" si="506"/>
        <v>0</v>
      </c>
      <c r="H6525" s="40" t="e">
        <f t="shared" si="507"/>
        <v>#DIV/0!</v>
      </c>
      <c r="I6525">
        <f t="shared" si="508"/>
        <v>0</v>
      </c>
      <c r="J6525" s="40" t="e">
        <f t="shared" si="509"/>
        <v>#DIV/0!</v>
      </c>
      <c r="K6525" t="str">
        <f>+IFERROR(VLOOKUP(D6525,Table_1[#All],2,0),"")</f>
        <v/>
      </c>
    </row>
    <row r="6526" spans="6:11" ht="15" customHeight="1" x14ac:dyDescent="0.3">
      <c r="F6526" t="str">
        <f t="shared" si="505"/>
        <v>_</v>
      </c>
      <c r="G6526">
        <f t="shared" si="506"/>
        <v>0</v>
      </c>
      <c r="H6526" s="40" t="e">
        <f t="shared" si="507"/>
        <v>#DIV/0!</v>
      </c>
      <c r="I6526">
        <f t="shared" si="508"/>
        <v>0</v>
      </c>
      <c r="J6526" s="40" t="e">
        <f t="shared" si="509"/>
        <v>#DIV/0!</v>
      </c>
      <c r="K6526" t="str">
        <f>+IFERROR(VLOOKUP(D6526,Table_1[#All],2,0),"")</f>
        <v/>
      </c>
    </row>
    <row r="6527" spans="6:11" ht="15" customHeight="1" x14ac:dyDescent="0.3">
      <c r="F6527" t="str">
        <f t="shared" si="505"/>
        <v>_</v>
      </c>
      <c r="G6527">
        <f t="shared" si="506"/>
        <v>0</v>
      </c>
      <c r="H6527" s="40" t="e">
        <f t="shared" si="507"/>
        <v>#DIV/0!</v>
      </c>
      <c r="I6527">
        <f t="shared" si="508"/>
        <v>0</v>
      </c>
      <c r="J6527" s="40" t="e">
        <f t="shared" si="509"/>
        <v>#DIV/0!</v>
      </c>
      <c r="K6527" t="str">
        <f>+IFERROR(VLOOKUP(D6527,Table_1[#All],2,0),"")</f>
        <v/>
      </c>
    </row>
    <row r="6528" spans="6:11" ht="15" customHeight="1" x14ac:dyDescent="0.3">
      <c r="F6528" t="str">
        <f t="shared" si="505"/>
        <v>_</v>
      </c>
      <c r="G6528">
        <f t="shared" si="506"/>
        <v>0</v>
      </c>
      <c r="H6528" s="40" t="e">
        <f t="shared" si="507"/>
        <v>#DIV/0!</v>
      </c>
      <c r="I6528">
        <f t="shared" si="508"/>
        <v>0</v>
      </c>
      <c r="J6528" s="40" t="e">
        <f t="shared" si="509"/>
        <v>#DIV/0!</v>
      </c>
      <c r="K6528" t="str">
        <f>+IFERROR(VLOOKUP(D6528,Table_1[#All],2,0),"")</f>
        <v/>
      </c>
    </row>
    <row r="6529" spans="6:11" ht="15" customHeight="1" x14ac:dyDescent="0.3">
      <c r="F6529" t="str">
        <f t="shared" si="505"/>
        <v>_</v>
      </c>
      <c r="G6529">
        <f t="shared" si="506"/>
        <v>0</v>
      </c>
      <c r="H6529" s="40" t="e">
        <f t="shared" si="507"/>
        <v>#DIV/0!</v>
      </c>
      <c r="I6529">
        <f t="shared" si="508"/>
        <v>0</v>
      </c>
      <c r="J6529" s="40" t="e">
        <f t="shared" si="509"/>
        <v>#DIV/0!</v>
      </c>
      <c r="K6529" t="str">
        <f>+IFERROR(VLOOKUP(D6529,Table_1[#All],2,0),"")</f>
        <v/>
      </c>
    </row>
    <row r="6530" spans="6:11" ht="15" customHeight="1" x14ac:dyDescent="0.3">
      <c r="F6530" t="str">
        <f t="shared" si="505"/>
        <v>_</v>
      </c>
      <c r="G6530">
        <f t="shared" si="506"/>
        <v>0</v>
      </c>
      <c r="H6530" s="40" t="e">
        <f t="shared" si="507"/>
        <v>#DIV/0!</v>
      </c>
      <c r="I6530">
        <f t="shared" si="508"/>
        <v>0</v>
      </c>
      <c r="J6530" s="40" t="e">
        <f t="shared" si="509"/>
        <v>#DIV/0!</v>
      </c>
      <c r="K6530" t="str">
        <f>+IFERROR(VLOOKUP(D6530,Table_1[#All],2,0),"")</f>
        <v/>
      </c>
    </row>
    <row r="6531" spans="6:11" ht="15" customHeight="1" x14ac:dyDescent="0.3">
      <c r="F6531" t="str">
        <f t="shared" ref="F6531:F6594" si="510">+CONCATENATE(A6531,"_",B6531)</f>
        <v>_</v>
      </c>
      <c r="G6531">
        <f t="shared" ref="G6531:G6594" si="511">+SUMIFS($E$2:$E$1048576,$D$2:$D$1048576,"00. VENDES",$F$2:$F$1048576,F6531)</f>
        <v>0</v>
      </c>
      <c r="H6531" s="40" t="e">
        <f t="shared" ref="H6531:H6594" si="512">+E6531/G6531</f>
        <v>#DIV/0!</v>
      </c>
      <c r="I6531">
        <f t="shared" ref="I6531:I6594" si="513">+SUMIFS($E$2:$E$9999,$D$2:$D$9999,"00. VENDES",$B$2:$B$9999,B6531)</f>
        <v>0</v>
      </c>
      <c r="J6531" s="40" t="e">
        <f t="shared" ref="J6531:J6594" si="514">+E6531/I6531</f>
        <v>#DIV/0!</v>
      </c>
      <c r="K6531" t="str">
        <f>+IFERROR(VLOOKUP(D6531,Table_1[#All],2,0),"")</f>
        <v/>
      </c>
    </row>
    <row r="6532" spans="6:11" ht="15" customHeight="1" x14ac:dyDescent="0.3">
      <c r="F6532" t="str">
        <f t="shared" si="510"/>
        <v>_</v>
      </c>
      <c r="G6532">
        <f t="shared" si="511"/>
        <v>0</v>
      </c>
      <c r="H6532" s="40" t="e">
        <f t="shared" si="512"/>
        <v>#DIV/0!</v>
      </c>
      <c r="I6532">
        <f t="shared" si="513"/>
        <v>0</v>
      </c>
      <c r="J6532" s="40" t="e">
        <f t="shared" si="514"/>
        <v>#DIV/0!</v>
      </c>
      <c r="K6532" t="str">
        <f>+IFERROR(VLOOKUP(D6532,Table_1[#All],2,0),"")</f>
        <v/>
      </c>
    </row>
    <row r="6533" spans="6:11" ht="15" customHeight="1" x14ac:dyDescent="0.3">
      <c r="F6533" t="str">
        <f t="shared" si="510"/>
        <v>_</v>
      </c>
      <c r="G6533">
        <f t="shared" si="511"/>
        <v>0</v>
      </c>
      <c r="H6533" s="40" t="e">
        <f t="shared" si="512"/>
        <v>#DIV/0!</v>
      </c>
      <c r="I6533">
        <f t="shared" si="513"/>
        <v>0</v>
      </c>
      <c r="J6533" s="40" t="e">
        <f t="shared" si="514"/>
        <v>#DIV/0!</v>
      </c>
      <c r="K6533" t="str">
        <f>+IFERROR(VLOOKUP(D6533,Table_1[#All],2,0),"")</f>
        <v/>
      </c>
    </row>
    <row r="6534" spans="6:11" ht="15" customHeight="1" x14ac:dyDescent="0.3">
      <c r="F6534" t="str">
        <f t="shared" si="510"/>
        <v>_</v>
      </c>
      <c r="G6534">
        <f t="shared" si="511"/>
        <v>0</v>
      </c>
      <c r="H6534" s="40" t="e">
        <f t="shared" si="512"/>
        <v>#DIV/0!</v>
      </c>
      <c r="I6534">
        <f t="shared" si="513"/>
        <v>0</v>
      </c>
      <c r="J6534" s="40" t="e">
        <f t="shared" si="514"/>
        <v>#DIV/0!</v>
      </c>
      <c r="K6534" t="str">
        <f>+IFERROR(VLOOKUP(D6534,Table_1[#All],2,0),"")</f>
        <v/>
      </c>
    </row>
    <row r="6535" spans="6:11" ht="15" customHeight="1" x14ac:dyDescent="0.3">
      <c r="F6535" t="str">
        <f t="shared" si="510"/>
        <v>_</v>
      </c>
      <c r="G6535">
        <f t="shared" si="511"/>
        <v>0</v>
      </c>
      <c r="H6535" s="40" t="e">
        <f t="shared" si="512"/>
        <v>#DIV/0!</v>
      </c>
      <c r="I6535">
        <f t="shared" si="513"/>
        <v>0</v>
      </c>
      <c r="J6535" s="40" t="e">
        <f t="shared" si="514"/>
        <v>#DIV/0!</v>
      </c>
      <c r="K6535" t="str">
        <f>+IFERROR(VLOOKUP(D6535,Table_1[#All],2,0),"")</f>
        <v/>
      </c>
    </row>
    <row r="6536" spans="6:11" ht="15" customHeight="1" x14ac:dyDescent="0.3">
      <c r="F6536" t="str">
        <f t="shared" si="510"/>
        <v>_</v>
      </c>
      <c r="G6536">
        <f t="shared" si="511"/>
        <v>0</v>
      </c>
      <c r="H6536" s="40" t="e">
        <f t="shared" si="512"/>
        <v>#DIV/0!</v>
      </c>
      <c r="I6536">
        <f t="shared" si="513"/>
        <v>0</v>
      </c>
      <c r="J6536" s="40" t="e">
        <f t="shared" si="514"/>
        <v>#DIV/0!</v>
      </c>
      <c r="K6536" t="str">
        <f>+IFERROR(VLOOKUP(D6536,Table_1[#All],2,0),"")</f>
        <v/>
      </c>
    </row>
    <row r="6537" spans="6:11" ht="15" customHeight="1" x14ac:dyDescent="0.3">
      <c r="F6537" t="str">
        <f t="shared" si="510"/>
        <v>_</v>
      </c>
      <c r="G6537">
        <f t="shared" si="511"/>
        <v>0</v>
      </c>
      <c r="H6537" s="40" t="e">
        <f t="shared" si="512"/>
        <v>#DIV/0!</v>
      </c>
      <c r="I6537">
        <f t="shared" si="513"/>
        <v>0</v>
      </c>
      <c r="J6537" s="40" t="e">
        <f t="shared" si="514"/>
        <v>#DIV/0!</v>
      </c>
      <c r="K6537" t="str">
        <f>+IFERROR(VLOOKUP(D6537,Table_1[#All],2,0),"")</f>
        <v/>
      </c>
    </row>
    <row r="6538" spans="6:11" ht="15" customHeight="1" x14ac:dyDescent="0.3">
      <c r="F6538" t="str">
        <f t="shared" si="510"/>
        <v>_</v>
      </c>
      <c r="G6538">
        <f t="shared" si="511"/>
        <v>0</v>
      </c>
      <c r="H6538" s="40" t="e">
        <f t="shared" si="512"/>
        <v>#DIV/0!</v>
      </c>
      <c r="I6538">
        <f t="shared" si="513"/>
        <v>0</v>
      </c>
      <c r="J6538" s="40" t="e">
        <f t="shared" si="514"/>
        <v>#DIV/0!</v>
      </c>
      <c r="K6538" t="str">
        <f>+IFERROR(VLOOKUP(D6538,Table_1[#All],2,0),"")</f>
        <v/>
      </c>
    </row>
    <row r="6539" spans="6:11" ht="15" customHeight="1" x14ac:dyDescent="0.3">
      <c r="F6539" t="str">
        <f t="shared" si="510"/>
        <v>_</v>
      </c>
      <c r="G6539">
        <f t="shared" si="511"/>
        <v>0</v>
      </c>
      <c r="H6539" s="40" t="e">
        <f t="shared" si="512"/>
        <v>#DIV/0!</v>
      </c>
      <c r="I6539">
        <f t="shared" si="513"/>
        <v>0</v>
      </c>
      <c r="J6539" s="40" t="e">
        <f t="shared" si="514"/>
        <v>#DIV/0!</v>
      </c>
      <c r="K6539" t="str">
        <f>+IFERROR(VLOOKUP(D6539,Table_1[#All],2,0),"")</f>
        <v/>
      </c>
    </row>
    <row r="6540" spans="6:11" ht="15" customHeight="1" x14ac:dyDescent="0.3">
      <c r="F6540" t="str">
        <f t="shared" si="510"/>
        <v>_</v>
      </c>
      <c r="G6540">
        <f t="shared" si="511"/>
        <v>0</v>
      </c>
      <c r="H6540" s="40" t="e">
        <f t="shared" si="512"/>
        <v>#DIV/0!</v>
      </c>
      <c r="I6540">
        <f t="shared" si="513"/>
        <v>0</v>
      </c>
      <c r="J6540" s="40" t="e">
        <f t="shared" si="514"/>
        <v>#DIV/0!</v>
      </c>
      <c r="K6540" t="str">
        <f>+IFERROR(VLOOKUP(D6540,Table_1[#All],2,0),"")</f>
        <v/>
      </c>
    </row>
    <row r="6541" spans="6:11" ht="15" customHeight="1" x14ac:dyDescent="0.3">
      <c r="F6541" t="str">
        <f t="shared" si="510"/>
        <v>_</v>
      </c>
      <c r="G6541">
        <f t="shared" si="511"/>
        <v>0</v>
      </c>
      <c r="H6541" s="40" t="e">
        <f t="shared" si="512"/>
        <v>#DIV/0!</v>
      </c>
      <c r="I6541">
        <f t="shared" si="513"/>
        <v>0</v>
      </c>
      <c r="J6541" s="40" t="e">
        <f t="shared" si="514"/>
        <v>#DIV/0!</v>
      </c>
      <c r="K6541" t="str">
        <f>+IFERROR(VLOOKUP(D6541,Table_1[#All],2,0),"")</f>
        <v/>
      </c>
    </row>
    <row r="6542" spans="6:11" ht="15" customHeight="1" x14ac:dyDescent="0.3">
      <c r="F6542" t="str">
        <f t="shared" si="510"/>
        <v>_</v>
      </c>
      <c r="G6542">
        <f t="shared" si="511"/>
        <v>0</v>
      </c>
      <c r="H6542" s="40" t="e">
        <f t="shared" si="512"/>
        <v>#DIV/0!</v>
      </c>
      <c r="I6542">
        <f t="shared" si="513"/>
        <v>0</v>
      </c>
      <c r="J6542" s="40" t="e">
        <f t="shared" si="514"/>
        <v>#DIV/0!</v>
      </c>
      <c r="K6542" t="str">
        <f>+IFERROR(VLOOKUP(D6542,Table_1[#All],2,0),"")</f>
        <v/>
      </c>
    </row>
    <row r="6543" spans="6:11" ht="15" customHeight="1" x14ac:dyDescent="0.3">
      <c r="F6543" t="str">
        <f t="shared" si="510"/>
        <v>_</v>
      </c>
      <c r="G6543">
        <f t="shared" si="511"/>
        <v>0</v>
      </c>
      <c r="H6543" s="40" t="e">
        <f t="shared" si="512"/>
        <v>#DIV/0!</v>
      </c>
      <c r="I6543">
        <f t="shared" si="513"/>
        <v>0</v>
      </c>
      <c r="J6543" s="40" t="e">
        <f t="shared" si="514"/>
        <v>#DIV/0!</v>
      </c>
      <c r="K6543" t="str">
        <f>+IFERROR(VLOOKUP(D6543,Table_1[#All],2,0),"")</f>
        <v/>
      </c>
    </row>
    <row r="6544" spans="6:11" ht="15" customHeight="1" x14ac:dyDescent="0.3">
      <c r="F6544" t="str">
        <f t="shared" si="510"/>
        <v>_</v>
      </c>
      <c r="G6544">
        <f t="shared" si="511"/>
        <v>0</v>
      </c>
      <c r="H6544" s="40" t="e">
        <f t="shared" si="512"/>
        <v>#DIV/0!</v>
      </c>
      <c r="I6544">
        <f t="shared" si="513"/>
        <v>0</v>
      </c>
      <c r="J6544" s="40" t="e">
        <f t="shared" si="514"/>
        <v>#DIV/0!</v>
      </c>
      <c r="K6544" t="str">
        <f>+IFERROR(VLOOKUP(D6544,Table_1[#All],2,0),"")</f>
        <v/>
      </c>
    </row>
    <row r="6545" spans="6:11" ht="15" customHeight="1" x14ac:dyDescent="0.3">
      <c r="F6545" t="str">
        <f t="shared" si="510"/>
        <v>_</v>
      </c>
      <c r="G6545">
        <f t="shared" si="511"/>
        <v>0</v>
      </c>
      <c r="H6545" s="40" t="e">
        <f t="shared" si="512"/>
        <v>#DIV/0!</v>
      </c>
      <c r="I6545">
        <f t="shared" si="513"/>
        <v>0</v>
      </c>
      <c r="J6545" s="40" t="e">
        <f t="shared" si="514"/>
        <v>#DIV/0!</v>
      </c>
      <c r="K6545" t="str">
        <f>+IFERROR(VLOOKUP(D6545,Table_1[#All],2,0),"")</f>
        <v/>
      </c>
    </row>
    <row r="6546" spans="6:11" ht="15" customHeight="1" x14ac:dyDescent="0.3">
      <c r="F6546" t="str">
        <f t="shared" si="510"/>
        <v>_</v>
      </c>
      <c r="G6546">
        <f t="shared" si="511"/>
        <v>0</v>
      </c>
      <c r="H6546" s="40" t="e">
        <f t="shared" si="512"/>
        <v>#DIV/0!</v>
      </c>
      <c r="I6546">
        <f t="shared" si="513"/>
        <v>0</v>
      </c>
      <c r="J6546" s="40" t="e">
        <f t="shared" si="514"/>
        <v>#DIV/0!</v>
      </c>
      <c r="K6546" t="str">
        <f>+IFERROR(VLOOKUP(D6546,Table_1[#All],2,0),"")</f>
        <v/>
      </c>
    </row>
    <row r="6547" spans="6:11" ht="15" customHeight="1" x14ac:dyDescent="0.3">
      <c r="F6547" t="str">
        <f t="shared" si="510"/>
        <v>_</v>
      </c>
      <c r="G6547">
        <f t="shared" si="511"/>
        <v>0</v>
      </c>
      <c r="H6547" s="40" t="e">
        <f t="shared" si="512"/>
        <v>#DIV/0!</v>
      </c>
      <c r="I6547">
        <f t="shared" si="513"/>
        <v>0</v>
      </c>
      <c r="J6547" s="40" t="e">
        <f t="shared" si="514"/>
        <v>#DIV/0!</v>
      </c>
      <c r="K6547" t="str">
        <f>+IFERROR(VLOOKUP(D6547,Table_1[#All],2,0),"")</f>
        <v/>
      </c>
    </row>
    <row r="6548" spans="6:11" ht="15" customHeight="1" x14ac:dyDescent="0.3">
      <c r="F6548" t="str">
        <f t="shared" si="510"/>
        <v>_</v>
      </c>
      <c r="G6548">
        <f t="shared" si="511"/>
        <v>0</v>
      </c>
      <c r="H6548" s="40" t="e">
        <f t="shared" si="512"/>
        <v>#DIV/0!</v>
      </c>
      <c r="I6548">
        <f t="shared" si="513"/>
        <v>0</v>
      </c>
      <c r="J6548" s="40" t="e">
        <f t="shared" si="514"/>
        <v>#DIV/0!</v>
      </c>
      <c r="K6548" t="str">
        <f>+IFERROR(VLOOKUP(D6548,Table_1[#All],2,0),"")</f>
        <v/>
      </c>
    </row>
    <row r="6549" spans="6:11" ht="15" customHeight="1" x14ac:dyDescent="0.3">
      <c r="F6549" t="str">
        <f t="shared" si="510"/>
        <v>_</v>
      </c>
      <c r="G6549">
        <f t="shared" si="511"/>
        <v>0</v>
      </c>
      <c r="H6549" s="40" t="e">
        <f t="shared" si="512"/>
        <v>#DIV/0!</v>
      </c>
      <c r="I6549">
        <f t="shared" si="513"/>
        <v>0</v>
      </c>
      <c r="J6549" s="40" t="e">
        <f t="shared" si="514"/>
        <v>#DIV/0!</v>
      </c>
      <c r="K6549" t="str">
        <f>+IFERROR(VLOOKUP(D6549,Table_1[#All],2,0),"")</f>
        <v/>
      </c>
    </row>
    <row r="6550" spans="6:11" ht="15" customHeight="1" x14ac:dyDescent="0.3">
      <c r="F6550" t="str">
        <f t="shared" si="510"/>
        <v>_</v>
      </c>
      <c r="G6550">
        <f t="shared" si="511"/>
        <v>0</v>
      </c>
      <c r="H6550" s="40" t="e">
        <f t="shared" si="512"/>
        <v>#DIV/0!</v>
      </c>
      <c r="I6550">
        <f t="shared" si="513"/>
        <v>0</v>
      </c>
      <c r="J6550" s="40" t="e">
        <f t="shared" si="514"/>
        <v>#DIV/0!</v>
      </c>
      <c r="K6550" t="str">
        <f>+IFERROR(VLOOKUP(D6550,Table_1[#All],2,0),"")</f>
        <v/>
      </c>
    </row>
    <row r="6551" spans="6:11" ht="15" customHeight="1" x14ac:dyDescent="0.3">
      <c r="F6551" t="str">
        <f t="shared" si="510"/>
        <v>_</v>
      </c>
      <c r="G6551">
        <f t="shared" si="511"/>
        <v>0</v>
      </c>
      <c r="H6551" s="40" t="e">
        <f t="shared" si="512"/>
        <v>#DIV/0!</v>
      </c>
      <c r="I6551">
        <f t="shared" si="513"/>
        <v>0</v>
      </c>
      <c r="J6551" s="40" t="e">
        <f t="shared" si="514"/>
        <v>#DIV/0!</v>
      </c>
      <c r="K6551" t="str">
        <f>+IFERROR(VLOOKUP(D6551,Table_1[#All],2,0),"")</f>
        <v/>
      </c>
    </row>
    <row r="6552" spans="6:11" ht="15" customHeight="1" x14ac:dyDescent="0.3">
      <c r="F6552" t="str">
        <f t="shared" si="510"/>
        <v>_</v>
      </c>
      <c r="G6552">
        <f t="shared" si="511"/>
        <v>0</v>
      </c>
      <c r="H6552" s="40" t="e">
        <f t="shared" si="512"/>
        <v>#DIV/0!</v>
      </c>
      <c r="I6552">
        <f t="shared" si="513"/>
        <v>0</v>
      </c>
      <c r="J6552" s="40" t="e">
        <f t="shared" si="514"/>
        <v>#DIV/0!</v>
      </c>
      <c r="K6552" t="str">
        <f>+IFERROR(VLOOKUP(D6552,Table_1[#All],2,0),"")</f>
        <v/>
      </c>
    </row>
    <row r="6553" spans="6:11" ht="15" customHeight="1" x14ac:dyDescent="0.3">
      <c r="F6553" t="str">
        <f t="shared" si="510"/>
        <v>_</v>
      </c>
      <c r="G6553">
        <f t="shared" si="511"/>
        <v>0</v>
      </c>
      <c r="H6553" s="40" t="e">
        <f t="shared" si="512"/>
        <v>#DIV/0!</v>
      </c>
      <c r="I6553">
        <f t="shared" si="513"/>
        <v>0</v>
      </c>
      <c r="J6553" s="40" t="e">
        <f t="shared" si="514"/>
        <v>#DIV/0!</v>
      </c>
      <c r="K6553" t="str">
        <f>+IFERROR(VLOOKUP(D6553,Table_1[#All],2,0),"")</f>
        <v/>
      </c>
    </row>
    <row r="6554" spans="6:11" ht="15" customHeight="1" x14ac:dyDescent="0.3">
      <c r="F6554" t="str">
        <f t="shared" si="510"/>
        <v>_</v>
      </c>
      <c r="G6554">
        <f t="shared" si="511"/>
        <v>0</v>
      </c>
      <c r="H6554" s="40" t="e">
        <f t="shared" si="512"/>
        <v>#DIV/0!</v>
      </c>
      <c r="I6554">
        <f t="shared" si="513"/>
        <v>0</v>
      </c>
      <c r="J6554" s="40" t="e">
        <f t="shared" si="514"/>
        <v>#DIV/0!</v>
      </c>
      <c r="K6554" t="str">
        <f>+IFERROR(VLOOKUP(D6554,Table_1[#All],2,0),"")</f>
        <v/>
      </c>
    </row>
    <row r="6555" spans="6:11" ht="15" customHeight="1" x14ac:dyDescent="0.3">
      <c r="F6555" t="str">
        <f t="shared" si="510"/>
        <v>_</v>
      </c>
      <c r="G6555">
        <f t="shared" si="511"/>
        <v>0</v>
      </c>
      <c r="H6555" s="40" t="e">
        <f t="shared" si="512"/>
        <v>#DIV/0!</v>
      </c>
      <c r="I6555">
        <f t="shared" si="513"/>
        <v>0</v>
      </c>
      <c r="J6555" s="40" t="e">
        <f t="shared" si="514"/>
        <v>#DIV/0!</v>
      </c>
      <c r="K6555" t="str">
        <f>+IFERROR(VLOOKUP(D6555,Table_1[#All],2,0),"")</f>
        <v/>
      </c>
    </row>
    <row r="6556" spans="6:11" ht="15" customHeight="1" x14ac:dyDescent="0.3">
      <c r="F6556" t="str">
        <f t="shared" si="510"/>
        <v>_</v>
      </c>
      <c r="G6556">
        <f t="shared" si="511"/>
        <v>0</v>
      </c>
      <c r="H6556" s="40" t="e">
        <f t="shared" si="512"/>
        <v>#DIV/0!</v>
      </c>
      <c r="I6556">
        <f t="shared" si="513"/>
        <v>0</v>
      </c>
      <c r="J6556" s="40" t="e">
        <f t="shared" si="514"/>
        <v>#DIV/0!</v>
      </c>
      <c r="K6556" t="str">
        <f>+IFERROR(VLOOKUP(D6556,Table_1[#All],2,0),"")</f>
        <v/>
      </c>
    </row>
    <row r="6557" spans="6:11" ht="15" customHeight="1" x14ac:dyDescent="0.3">
      <c r="F6557" t="str">
        <f t="shared" si="510"/>
        <v>_</v>
      </c>
      <c r="G6557">
        <f t="shared" si="511"/>
        <v>0</v>
      </c>
      <c r="H6557" s="40" t="e">
        <f t="shared" si="512"/>
        <v>#DIV/0!</v>
      </c>
      <c r="I6557">
        <f t="shared" si="513"/>
        <v>0</v>
      </c>
      <c r="J6557" s="40" t="e">
        <f t="shared" si="514"/>
        <v>#DIV/0!</v>
      </c>
      <c r="K6557" t="str">
        <f>+IFERROR(VLOOKUP(D6557,Table_1[#All],2,0),"")</f>
        <v/>
      </c>
    </row>
    <row r="6558" spans="6:11" ht="15" customHeight="1" x14ac:dyDescent="0.3">
      <c r="F6558" t="str">
        <f t="shared" si="510"/>
        <v>_</v>
      </c>
      <c r="G6558">
        <f t="shared" si="511"/>
        <v>0</v>
      </c>
      <c r="H6558" s="40" t="e">
        <f t="shared" si="512"/>
        <v>#DIV/0!</v>
      </c>
      <c r="I6558">
        <f t="shared" si="513"/>
        <v>0</v>
      </c>
      <c r="J6558" s="40" t="e">
        <f t="shared" si="514"/>
        <v>#DIV/0!</v>
      </c>
      <c r="K6558" t="str">
        <f>+IFERROR(VLOOKUP(D6558,Table_1[#All],2,0),"")</f>
        <v/>
      </c>
    </row>
    <row r="6559" spans="6:11" ht="15" customHeight="1" x14ac:dyDescent="0.3">
      <c r="F6559" t="str">
        <f t="shared" si="510"/>
        <v>_</v>
      </c>
      <c r="G6559">
        <f t="shared" si="511"/>
        <v>0</v>
      </c>
      <c r="H6559" s="40" t="e">
        <f t="shared" si="512"/>
        <v>#DIV/0!</v>
      </c>
      <c r="I6559">
        <f t="shared" si="513"/>
        <v>0</v>
      </c>
      <c r="J6559" s="40" t="e">
        <f t="shared" si="514"/>
        <v>#DIV/0!</v>
      </c>
      <c r="K6559" t="str">
        <f>+IFERROR(VLOOKUP(D6559,Table_1[#All],2,0),"")</f>
        <v/>
      </c>
    </row>
    <row r="6560" spans="6:11" ht="15" customHeight="1" x14ac:dyDescent="0.3">
      <c r="F6560" t="str">
        <f t="shared" si="510"/>
        <v>_</v>
      </c>
      <c r="G6560">
        <f t="shared" si="511"/>
        <v>0</v>
      </c>
      <c r="H6560" s="40" t="e">
        <f t="shared" si="512"/>
        <v>#DIV/0!</v>
      </c>
      <c r="I6560">
        <f t="shared" si="513"/>
        <v>0</v>
      </c>
      <c r="J6560" s="40" t="e">
        <f t="shared" si="514"/>
        <v>#DIV/0!</v>
      </c>
      <c r="K6560" t="str">
        <f>+IFERROR(VLOOKUP(D6560,Table_1[#All],2,0),"")</f>
        <v/>
      </c>
    </row>
    <row r="6561" spans="6:11" ht="15" customHeight="1" x14ac:dyDescent="0.3">
      <c r="F6561" t="str">
        <f t="shared" si="510"/>
        <v>_</v>
      </c>
      <c r="G6561">
        <f t="shared" si="511"/>
        <v>0</v>
      </c>
      <c r="H6561" s="40" t="e">
        <f t="shared" si="512"/>
        <v>#DIV/0!</v>
      </c>
      <c r="I6561">
        <f t="shared" si="513"/>
        <v>0</v>
      </c>
      <c r="J6561" s="40" t="e">
        <f t="shared" si="514"/>
        <v>#DIV/0!</v>
      </c>
      <c r="K6561" t="str">
        <f>+IFERROR(VLOOKUP(D6561,Table_1[#All],2,0),"")</f>
        <v/>
      </c>
    </row>
    <row r="6562" spans="6:11" ht="15" customHeight="1" x14ac:dyDescent="0.3">
      <c r="F6562" t="str">
        <f t="shared" si="510"/>
        <v>_</v>
      </c>
      <c r="G6562">
        <f t="shared" si="511"/>
        <v>0</v>
      </c>
      <c r="H6562" s="40" t="e">
        <f t="shared" si="512"/>
        <v>#DIV/0!</v>
      </c>
      <c r="I6562">
        <f t="shared" si="513"/>
        <v>0</v>
      </c>
      <c r="J6562" s="40" t="e">
        <f t="shared" si="514"/>
        <v>#DIV/0!</v>
      </c>
      <c r="K6562" t="str">
        <f>+IFERROR(VLOOKUP(D6562,Table_1[#All],2,0),"")</f>
        <v/>
      </c>
    </row>
    <row r="6563" spans="6:11" ht="15" customHeight="1" x14ac:dyDescent="0.3">
      <c r="F6563" t="str">
        <f t="shared" si="510"/>
        <v>_</v>
      </c>
      <c r="G6563">
        <f t="shared" si="511"/>
        <v>0</v>
      </c>
      <c r="H6563" s="40" t="e">
        <f t="shared" si="512"/>
        <v>#DIV/0!</v>
      </c>
      <c r="I6563">
        <f t="shared" si="513"/>
        <v>0</v>
      </c>
      <c r="J6563" s="40" t="e">
        <f t="shared" si="514"/>
        <v>#DIV/0!</v>
      </c>
      <c r="K6563" t="str">
        <f>+IFERROR(VLOOKUP(D6563,Table_1[#All],2,0),"")</f>
        <v/>
      </c>
    </row>
    <row r="6564" spans="6:11" ht="15" customHeight="1" x14ac:dyDescent="0.3">
      <c r="F6564" t="str">
        <f t="shared" si="510"/>
        <v>_</v>
      </c>
      <c r="G6564">
        <f t="shared" si="511"/>
        <v>0</v>
      </c>
      <c r="H6564" s="40" t="e">
        <f t="shared" si="512"/>
        <v>#DIV/0!</v>
      </c>
      <c r="I6564">
        <f t="shared" si="513"/>
        <v>0</v>
      </c>
      <c r="J6564" s="40" t="e">
        <f t="shared" si="514"/>
        <v>#DIV/0!</v>
      </c>
      <c r="K6564" t="str">
        <f>+IFERROR(VLOOKUP(D6564,Table_1[#All],2,0),"")</f>
        <v/>
      </c>
    </row>
    <row r="6565" spans="6:11" ht="15" customHeight="1" x14ac:dyDescent="0.3">
      <c r="F6565" t="str">
        <f t="shared" si="510"/>
        <v>_</v>
      </c>
      <c r="G6565">
        <f t="shared" si="511"/>
        <v>0</v>
      </c>
      <c r="H6565" s="40" t="e">
        <f t="shared" si="512"/>
        <v>#DIV/0!</v>
      </c>
      <c r="I6565">
        <f t="shared" si="513"/>
        <v>0</v>
      </c>
      <c r="J6565" s="40" t="e">
        <f t="shared" si="514"/>
        <v>#DIV/0!</v>
      </c>
      <c r="K6565" t="str">
        <f>+IFERROR(VLOOKUP(D6565,Table_1[#All],2,0),"")</f>
        <v/>
      </c>
    </row>
    <row r="6566" spans="6:11" ht="15" customHeight="1" x14ac:dyDescent="0.3">
      <c r="F6566" t="str">
        <f t="shared" si="510"/>
        <v>_</v>
      </c>
      <c r="G6566">
        <f t="shared" si="511"/>
        <v>0</v>
      </c>
      <c r="H6566" s="40" t="e">
        <f t="shared" si="512"/>
        <v>#DIV/0!</v>
      </c>
      <c r="I6566">
        <f t="shared" si="513"/>
        <v>0</v>
      </c>
      <c r="J6566" s="40" t="e">
        <f t="shared" si="514"/>
        <v>#DIV/0!</v>
      </c>
      <c r="K6566" t="str">
        <f>+IFERROR(VLOOKUP(D6566,Table_1[#All],2,0),"")</f>
        <v/>
      </c>
    </row>
    <row r="6567" spans="6:11" ht="15" customHeight="1" x14ac:dyDescent="0.3">
      <c r="F6567" t="str">
        <f t="shared" si="510"/>
        <v>_</v>
      </c>
      <c r="G6567">
        <f t="shared" si="511"/>
        <v>0</v>
      </c>
      <c r="H6567" s="40" t="e">
        <f t="shared" si="512"/>
        <v>#DIV/0!</v>
      </c>
      <c r="I6567">
        <f t="shared" si="513"/>
        <v>0</v>
      </c>
      <c r="J6567" s="40" t="e">
        <f t="shared" si="514"/>
        <v>#DIV/0!</v>
      </c>
      <c r="K6567" t="str">
        <f>+IFERROR(VLOOKUP(D6567,Table_1[#All],2,0),"")</f>
        <v/>
      </c>
    </row>
    <row r="6568" spans="6:11" ht="15" customHeight="1" x14ac:dyDescent="0.3">
      <c r="F6568" t="str">
        <f t="shared" si="510"/>
        <v>_</v>
      </c>
      <c r="G6568">
        <f t="shared" si="511"/>
        <v>0</v>
      </c>
      <c r="H6568" s="40" t="e">
        <f t="shared" si="512"/>
        <v>#DIV/0!</v>
      </c>
      <c r="I6568">
        <f t="shared" si="513"/>
        <v>0</v>
      </c>
      <c r="J6568" s="40" t="e">
        <f t="shared" si="514"/>
        <v>#DIV/0!</v>
      </c>
      <c r="K6568" t="str">
        <f>+IFERROR(VLOOKUP(D6568,Table_1[#All],2,0),"")</f>
        <v/>
      </c>
    </row>
    <row r="6569" spans="6:11" ht="15" customHeight="1" x14ac:dyDescent="0.3">
      <c r="F6569" t="str">
        <f t="shared" si="510"/>
        <v>_</v>
      </c>
      <c r="G6569">
        <f t="shared" si="511"/>
        <v>0</v>
      </c>
      <c r="H6569" s="40" t="e">
        <f t="shared" si="512"/>
        <v>#DIV/0!</v>
      </c>
      <c r="I6569">
        <f t="shared" si="513"/>
        <v>0</v>
      </c>
      <c r="J6569" s="40" t="e">
        <f t="shared" si="514"/>
        <v>#DIV/0!</v>
      </c>
      <c r="K6569" t="str">
        <f>+IFERROR(VLOOKUP(D6569,Table_1[#All],2,0),"")</f>
        <v/>
      </c>
    </row>
    <row r="6570" spans="6:11" ht="15" customHeight="1" x14ac:dyDescent="0.3">
      <c r="F6570" t="str">
        <f t="shared" si="510"/>
        <v>_</v>
      </c>
      <c r="G6570">
        <f t="shared" si="511"/>
        <v>0</v>
      </c>
      <c r="H6570" s="40" t="e">
        <f t="shared" si="512"/>
        <v>#DIV/0!</v>
      </c>
      <c r="I6570">
        <f t="shared" si="513"/>
        <v>0</v>
      </c>
      <c r="J6570" s="40" t="e">
        <f t="shared" si="514"/>
        <v>#DIV/0!</v>
      </c>
      <c r="K6570" t="str">
        <f>+IFERROR(VLOOKUP(D6570,Table_1[#All],2,0),"")</f>
        <v/>
      </c>
    </row>
    <row r="6571" spans="6:11" ht="15" customHeight="1" x14ac:dyDescent="0.3">
      <c r="F6571" t="str">
        <f t="shared" si="510"/>
        <v>_</v>
      </c>
      <c r="G6571">
        <f t="shared" si="511"/>
        <v>0</v>
      </c>
      <c r="H6571" s="40" t="e">
        <f t="shared" si="512"/>
        <v>#DIV/0!</v>
      </c>
      <c r="I6571">
        <f t="shared" si="513"/>
        <v>0</v>
      </c>
      <c r="J6571" s="40" t="e">
        <f t="shared" si="514"/>
        <v>#DIV/0!</v>
      </c>
      <c r="K6571" t="str">
        <f>+IFERROR(VLOOKUP(D6571,Table_1[#All],2,0),"")</f>
        <v/>
      </c>
    </row>
    <row r="6572" spans="6:11" ht="15" customHeight="1" x14ac:dyDescent="0.3">
      <c r="F6572" t="str">
        <f t="shared" si="510"/>
        <v>_</v>
      </c>
      <c r="G6572">
        <f t="shared" si="511"/>
        <v>0</v>
      </c>
      <c r="H6572" s="40" t="e">
        <f t="shared" si="512"/>
        <v>#DIV/0!</v>
      </c>
      <c r="I6572">
        <f t="shared" si="513"/>
        <v>0</v>
      </c>
      <c r="J6572" s="40" t="e">
        <f t="shared" si="514"/>
        <v>#DIV/0!</v>
      </c>
      <c r="K6572" t="str">
        <f>+IFERROR(VLOOKUP(D6572,Table_1[#All],2,0),"")</f>
        <v/>
      </c>
    </row>
    <row r="6573" spans="6:11" ht="15" customHeight="1" x14ac:dyDescent="0.3">
      <c r="F6573" t="str">
        <f t="shared" si="510"/>
        <v>_</v>
      </c>
      <c r="G6573">
        <f t="shared" si="511"/>
        <v>0</v>
      </c>
      <c r="H6573" s="40" t="e">
        <f t="shared" si="512"/>
        <v>#DIV/0!</v>
      </c>
      <c r="I6573">
        <f t="shared" si="513"/>
        <v>0</v>
      </c>
      <c r="J6573" s="40" t="e">
        <f t="shared" si="514"/>
        <v>#DIV/0!</v>
      </c>
      <c r="K6573" t="str">
        <f>+IFERROR(VLOOKUP(D6573,Table_1[#All],2,0),"")</f>
        <v/>
      </c>
    </row>
    <row r="6574" spans="6:11" ht="15" customHeight="1" x14ac:dyDescent="0.3">
      <c r="F6574" t="str">
        <f t="shared" si="510"/>
        <v>_</v>
      </c>
      <c r="G6574">
        <f t="shared" si="511"/>
        <v>0</v>
      </c>
      <c r="H6574" s="40" t="e">
        <f t="shared" si="512"/>
        <v>#DIV/0!</v>
      </c>
      <c r="I6574">
        <f t="shared" si="513"/>
        <v>0</v>
      </c>
      <c r="J6574" s="40" t="e">
        <f t="shared" si="514"/>
        <v>#DIV/0!</v>
      </c>
      <c r="K6574" t="str">
        <f>+IFERROR(VLOOKUP(D6574,Table_1[#All],2,0),"")</f>
        <v/>
      </c>
    </row>
    <row r="6575" spans="6:11" ht="15" customHeight="1" x14ac:dyDescent="0.3">
      <c r="F6575" t="str">
        <f t="shared" si="510"/>
        <v>_</v>
      </c>
      <c r="G6575">
        <f t="shared" si="511"/>
        <v>0</v>
      </c>
      <c r="H6575" s="40" t="e">
        <f t="shared" si="512"/>
        <v>#DIV/0!</v>
      </c>
      <c r="I6575">
        <f t="shared" si="513"/>
        <v>0</v>
      </c>
      <c r="J6575" s="40" t="e">
        <f t="shared" si="514"/>
        <v>#DIV/0!</v>
      </c>
      <c r="K6575" t="str">
        <f>+IFERROR(VLOOKUP(D6575,Table_1[#All],2,0),"")</f>
        <v/>
      </c>
    </row>
    <row r="6576" spans="6:11" ht="15" customHeight="1" x14ac:dyDescent="0.3">
      <c r="F6576" t="str">
        <f t="shared" si="510"/>
        <v>_</v>
      </c>
      <c r="G6576">
        <f t="shared" si="511"/>
        <v>0</v>
      </c>
      <c r="H6576" s="40" t="e">
        <f t="shared" si="512"/>
        <v>#DIV/0!</v>
      </c>
      <c r="I6576">
        <f t="shared" si="513"/>
        <v>0</v>
      </c>
      <c r="J6576" s="40" t="e">
        <f t="shared" si="514"/>
        <v>#DIV/0!</v>
      </c>
      <c r="K6576" t="str">
        <f>+IFERROR(VLOOKUP(D6576,Table_1[#All],2,0),"")</f>
        <v/>
      </c>
    </row>
    <row r="6577" spans="6:11" ht="15" customHeight="1" x14ac:dyDescent="0.3">
      <c r="F6577" t="str">
        <f t="shared" si="510"/>
        <v>_</v>
      </c>
      <c r="G6577">
        <f t="shared" si="511"/>
        <v>0</v>
      </c>
      <c r="H6577" s="40" t="e">
        <f t="shared" si="512"/>
        <v>#DIV/0!</v>
      </c>
      <c r="I6577">
        <f t="shared" si="513"/>
        <v>0</v>
      </c>
      <c r="J6577" s="40" t="e">
        <f t="shared" si="514"/>
        <v>#DIV/0!</v>
      </c>
      <c r="K6577" t="str">
        <f>+IFERROR(VLOOKUP(D6577,Table_1[#All],2,0),"")</f>
        <v/>
      </c>
    </row>
    <row r="6578" spans="6:11" ht="15" customHeight="1" x14ac:dyDescent="0.3">
      <c r="F6578" t="str">
        <f t="shared" si="510"/>
        <v>_</v>
      </c>
      <c r="G6578">
        <f t="shared" si="511"/>
        <v>0</v>
      </c>
      <c r="H6578" s="40" t="e">
        <f t="shared" si="512"/>
        <v>#DIV/0!</v>
      </c>
      <c r="I6578">
        <f t="shared" si="513"/>
        <v>0</v>
      </c>
      <c r="J6578" s="40" t="e">
        <f t="shared" si="514"/>
        <v>#DIV/0!</v>
      </c>
      <c r="K6578" t="str">
        <f>+IFERROR(VLOOKUP(D6578,Table_1[#All],2,0),"")</f>
        <v/>
      </c>
    </row>
    <row r="6579" spans="6:11" ht="15" customHeight="1" x14ac:dyDescent="0.3">
      <c r="F6579" t="str">
        <f t="shared" si="510"/>
        <v>_</v>
      </c>
      <c r="G6579">
        <f t="shared" si="511"/>
        <v>0</v>
      </c>
      <c r="H6579" s="40" t="e">
        <f t="shared" si="512"/>
        <v>#DIV/0!</v>
      </c>
      <c r="I6579">
        <f t="shared" si="513"/>
        <v>0</v>
      </c>
      <c r="J6579" s="40" t="e">
        <f t="shared" si="514"/>
        <v>#DIV/0!</v>
      </c>
      <c r="K6579" t="str">
        <f>+IFERROR(VLOOKUP(D6579,Table_1[#All],2,0),"")</f>
        <v/>
      </c>
    </row>
    <row r="6580" spans="6:11" ht="15" customHeight="1" x14ac:dyDescent="0.3">
      <c r="F6580" t="str">
        <f t="shared" si="510"/>
        <v>_</v>
      </c>
      <c r="G6580">
        <f t="shared" si="511"/>
        <v>0</v>
      </c>
      <c r="H6580" s="40" t="e">
        <f t="shared" si="512"/>
        <v>#DIV/0!</v>
      </c>
      <c r="I6580">
        <f t="shared" si="513"/>
        <v>0</v>
      </c>
      <c r="J6580" s="40" t="e">
        <f t="shared" si="514"/>
        <v>#DIV/0!</v>
      </c>
      <c r="K6580" t="str">
        <f>+IFERROR(VLOOKUP(D6580,Table_1[#All],2,0),"")</f>
        <v/>
      </c>
    </row>
    <row r="6581" spans="6:11" ht="15" customHeight="1" x14ac:dyDescent="0.3">
      <c r="F6581" t="str">
        <f t="shared" si="510"/>
        <v>_</v>
      </c>
      <c r="G6581">
        <f t="shared" si="511"/>
        <v>0</v>
      </c>
      <c r="H6581" s="40" t="e">
        <f t="shared" si="512"/>
        <v>#DIV/0!</v>
      </c>
      <c r="I6581">
        <f t="shared" si="513"/>
        <v>0</v>
      </c>
      <c r="J6581" s="40" t="e">
        <f t="shared" si="514"/>
        <v>#DIV/0!</v>
      </c>
      <c r="K6581" t="str">
        <f>+IFERROR(VLOOKUP(D6581,Table_1[#All],2,0),"")</f>
        <v/>
      </c>
    </row>
    <row r="6582" spans="6:11" ht="15" customHeight="1" x14ac:dyDescent="0.3">
      <c r="F6582" t="str">
        <f t="shared" si="510"/>
        <v>_</v>
      </c>
      <c r="G6582">
        <f t="shared" si="511"/>
        <v>0</v>
      </c>
      <c r="H6582" s="40" t="e">
        <f t="shared" si="512"/>
        <v>#DIV/0!</v>
      </c>
      <c r="I6582">
        <f t="shared" si="513"/>
        <v>0</v>
      </c>
      <c r="J6582" s="40" t="e">
        <f t="shared" si="514"/>
        <v>#DIV/0!</v>
      </c>
      <c r="K6582" t="str">
        <f>+IFERROR(VLOOKUP(D6582,Table_1[#All],2,0),"")</f>
        <v/>
      </c>
    </row>
    <row r="6583" spans="6:11" ht="15" customHeight="1" x14ac:dyDescent="0.3">
      <c r="F6583" t="str">
        <f t="shared" si="510"/>
        <v>_</v>
      </c>
      <c r="G6583">
        <f t="shared" si="511"/>
        <v>0</v>
      </c>
      <c r="H6583" s="40" t="e">
        <f t="shared" si="512"/>
        <v>#DIV/0!</v>
      </c>
      <c r="I6583">
        <f t="shared" si="513"/>
        <v>0</v>
      </c>
      <c r="J6583" s="40" t="e">
        <f t="shared" si="514"/>
        <v>#DIV/0!</v>
      </c>
      <c r="K6583" t="str">
        <f>+IFERROR(VLOOKUP(D6583,Table_1[#All],2,0),"")</f>
        <v/>
      </c>
    </row>
    <row r="6584" spans="6:11" ht="15" customHeight="1" x14ac:dyDescent="0.3">
      <c r="F6584" t="str">
        <f t="shared" si="510"/>
        <v>_</v>
      </c>
      <c r="G6584">
        <f t="shared" si="511"/>
        <v>0</v>
      </c>
      <c r="H6584" s="40" t="e">
        <f t="shared" si="512"/>
        <v>#DIV/0!</v>
      </c>
      <c r="I6584">
        <f t="shared" si="513"/>
        <v>0</v>
      </c>
      <c r="J6584" s="40" t="e">
        <f t="shared" si="514"/>
        <v>#DIV/0!</v>
      </c>
      <c r="K6584" t="str">
        <f>+IFERROR(VLOOKUP(D6584,Table_1[#All],2,0),"")</f>
        <v/>
      </c>
    </row>
    <row r="6585" spans="6:11" ht="15" customHeight="1" x14ac:dyDescent="0.3">
      <c r="F6585" t="str">
        <f t="shared" si="510"/>
        <v>_</v>
      </c>
      <c r="G6585">
        <f t="shared" si="511"/>
        <v>0</v>
      </c>
      <c r="H6585" s="40" t="e">
        <f t="shared" si="512"/>
        <v>#DIV/0!</v>
      </c>
      <c r="I6585">
        <f t="shared" si="513"/>
        <v>0</v>
      </c>
      <c r="J6585" s="40" t="e">
        <f t="shared" si="514"/>
        <v>#DIV/0!</v>
      </c>
      <c r="K6585" t="str">
        <f>+IFERROR(VLOOKUP(D6585,Table_1[#All],2,0),"")</f>
        <v/>
      </c>
    </row>
    <row r="6586" spans="6:11" ht="15" customHeight="1" x14ac:dyDescent="0.3">
      <c r="F6586" t="str">
        <f t="shared" si="510"/>
        <v>_</v>
      </c>
      <c r="G6586">
        <f t="shared" si="511"/>
        <v>0</v>
      </c>
      <c r="H6586" s="40" t="e">
        <f t="shared" si="512"/>
        <v>#DIV/0!</v>
      </c>
      <c r="I6586">
        <f t="shared" si="513"/>
        <v>0</v>
      </c>
      <c r="J6586" s="40" t="e">
        <f t="shared" si="514"/>
        <v>#DIV/0!</v>
      </c>
      <c r="K6586" t="str">
        <f>+IFERROR(VLOOKUP(D6586,Table_1[#All],2,0),"")</f>
        <v/>
      </c>
    </row>
    <row r="6587" spans="6:11" ht="15" customHeight="1" x14ac:dyDescent="0.3">
      <c r="F6587" t="str">
        <f t="shared" si="510"/>
        <v>_</v>
      </c>
      <c r="G6587">
        <f t="shared" si="511"/>
        <v>0</v>
      </c>
      <c r="H6587" s="40" t="e">
        <f t="shared" si="512"/>
        <v>#DIV/0!</v>
      </c>
      <c r="I6587">
        <f t="shared" si="513"/>
        <v>0</v>
      </c>
      <c r="J6587" s="40" t="e">
        <f t="shared" si="514"/>
        <v>#DIV/0!</v>
      </c>
      <c r="K6587" t="str">
        <f>+IFERROR(VLOOKUP(D6587,Table_1[#All],2,0),"")</f>
        <v/>
      </c>
    </row>
    <row r="6588" spans="6:11" ht="15" customHeight="1" x14ac:dyDescent="0.3">
      <c r="F6588" t="str">
        <f t="shared" si="510"/>
        <v>_</v>
      </c>
      <c r="G6588">
        <f t="shared" si="511"/>
        <v>0</v>
      </c>
      <c r="H6588" s="40" t="e">
        <f t="shared" si="512"/>
        <v>#DIV/0!</v>
      </c>
      <c r="I6588">
        <f t="shared" si="513"/>
        <v>0</v>
      </c>
      <c r="J6588" s="40" t="e">
        <f t="shared" si="514"/>
        <v>#DIV/0!</v>
      </c>
      <c r="K6588" t="str">
        <f>+IFERROR(VLOOKUP(D6588,Table_1[#All],2,0),"")</f>
        <v/>
      </c>
    </row>
    <row r="6589" spans="6:11" ht="15" customHeight="1" x14ac:dyDescent="0.3">
      <c r="F6589" t="str">
        <f t="shared" si="510"/>
        <v>_</v>
      </c>
      <c r="G6589">
        <f t="shared" si="511"/>
        <v>0</v>
      </c>
      <c r="H6589" s="40" t="e">
        <f t="shared" si="512"/>
        <v>#DIV/0!</v>
      </c>
      <c r="I6589">
        <f t="shared" si="513"/>
        <v>0</v>
      </c>
      <c r="J6589" s="40" t="e">
        <f t="shared" si="514"/>
        <v>#DIV/0!</v>
      </c>
      <c r="K6589" t="str">
        <f>+IFERROR(VLOOKUP(D6589,Table_1[#All],2,0),"")</f>
        <v/>
      </c>
    </row>
    <row r="6590" spans="6:11" ht="15" customHeight="1" x14ac:dyDescent="0.3">
      <c r="F6590" t="str">
        <f t="shared" si="510"/>
        <v>_</v>
      </c>
      <c r="G6590">
        <f t="shared" si="511"/>
        <v>0</v>
      </c>
      <c r="H6590" s="40" t="e">
        <f t="shared" si="512"/>
        <v>#DIV/0!</v>
      </c>
      <c r="I6590">
        <f t="shared" si="513"/>
        <v>0</v>
      </c>
      <c r="J6590" s="40" t="e">
        <f t="shared" si="514"/>
        <v>#DIV/0!</v>
      </c>
      <c r="K6590" t="str">
        <f>+IFERROR(VLOOKUP(D6590,Table_1[#All],2,0),"")</f>
        <v/>
      </c>
    </row>
    <row r="6591" spans="6:11" ht="15" customHeight="1" x14ac:dyDescent="0.3">
      <c r="F6591" t="str">
        <f t="shared" si="510"/>
        <v>_</v>
      </c>
      <c r="G6591">
        <f t="shared" si="511"/>
        <v>0</v>
      </c>
      <c r="H6591" s="40" t="e">
        <f t="shared" si="512"/>
        <v>#DIV/0!</v>
      </c>
      <c r="I6591">
        <f t="shared" si="513"/>
        <v>0</v>
      </c>
      <c r="J6591" s="40" t="e">
        <f t="shared" si="514"/>
        <v>#DIV/0!</v>
      </c>
      <c r="K6591" t="str">
        <f>+IFERROR(VLOOKUP(D6591,Table_1[#All],2,0),"")</f>
        <v/>
      </c>
    </row>
    <row r="6592" spans="6:11" ht="15" customHeight="1" x14ac:dyDescent="0.3">
      <c r="F6592" t="str">
        <f t="shared" si="510"/>
        <v>_</v>
      </c>
      <c r="G6592">
        <f t="shared" si="511"/>
        <v>0</v>
      </c>
      <c r="H6592" s="40" t="e">
        <f t="shared" si="512"/>
        <v>#DIV/0!</v>
      </c>
      <c r="I6592">
        <f t="shared" si="513"/>
        <v>0</v>
      </c>
      <c r="J6592" s="40" t="e">
        <f t="shared" si="514"/>
        <v>#DIV/0!</v>
      </c>
      <c r="K6592" t="str">
        <f>+IFERROR(VLOOKUP(D6592,Table_1[#All],2,0),"")</f>
        <v/>
      </c>
    </row>
    <row r="6593" spans="6:11" ht="15" customHeight="1" x14ac:dyDescent="0.3">
      <c r="F6593" t="str">
        <f t="shared" si="510"/>
        <v>_</v>
      </c>
      <c r="G6593">
        <f t="shared" si="511"/>
        <v>0</v>
      </c>
      <c r="H6593" s="40" t="e">
        <f t="shared" si="512"/>
        <v>#DIV/0!</v>
      </c>
      <c r="I6593">
        <f t="shared" si="513"/>
        <v>0</v>
      </c>
      <c r="J6593" s="40" t="e">
        <f t="shared" si="514"/>
        <v>#DIV/0!</v>
      </c>
      <c r="K6593" t="str">
        <f>+IFERROR(VLOOKUP(D6593,Table_1[#All],2,0),"")</f>
        <v/>
      </c>
    </row>
    <row r="6594" spans="6:11" ht="15" customHeight="1" x14ac:dyDescent="0.3">
      <c r="F6594" t="str">
        <f t="shared" si="510"/>
        <v>_</v>
      </c>
      <c r="G6594">
        <f t="shared" si="511"/>
        <v>0</v>
      </c>
      <c r="H6594" s="40" t="e">
        <f t="shared" si="512"/>
        <v>#DIV/0!</v>
      </c>
      <c r="I6594">
        <f t="shared" si="513"/>
        <v>0</v>
      </c>
      <c r="J6594" s="40" t="e">
        <f t="shared" si="514"/>
        <v>#DIV/0!</v>
      </c>
      <c r="K6594" t="str">
        <f>+IFERROR(VLOOKUP(D6594,Table_1[#All],2,0),"")</f>
        <v/>
      </c>
    </row>
    <row r="6595" spans="6:11" ht="15" customHeight="1" x14ac:dyDescent="0.3">
      <c r="F6595" t="str">
        <f t="shared" ref="F6595:F6658" si="515">+CONCATENATE(A6595,"_",B6595)</f>
        <v>_</v>
      </c>
      <c r="G6595">
        <f t="shared" ref="G6595:G6658" si="516">+SUMIFS($E$2:$E$1048576,$D$2:$D$1048576,"00. VENDES",$F$2:$F$1048576,F6595)</f>
        <v>0</v>
      </c>
      <c r="H6595" s="40" t="e">
        <f t="shared" ref="H6595:H6658" si="517">+E6595/G6595</f>
        <v>#DIV/0!</v>
      </c>
      <c r="I6595">
        <f t="shared" ref="I6595:I6658" si="518">+SUMIFS($E$2:$E$9999,$D$2:$D$9999,"00. VENDES",$B$2:$B$9999,B6595)</f>
        <v>0</v>
      </c>
      <c r="J6595" s="40" t="e">
        <f t="shared" ref="J6595:J6658" si="519">+E6595/I6595</f>
        <v>#DIV/0!</v>
      </c>
      <c r="K6595" t="str">
        <f>+IFERROR(VLOOKUP(D6595,Table_1[#All],2,0),"")</f>
        <v/>
      </c>
    </row>
    <row r="6596" spans="6:11" ht="15" customHeight="1" x14ac:dyDescent="0.3">
      <c r="F6596" t="str">
        <f t="shared" si="515"/>
        <v>_</v>
      </c>
      <c r="G6596">
        <f t="shared" si="516"/>
        <v>0</v>
      </c>
      <c r="H6596" s="40" t="e">
        <f t="shared" si="517"/>
        <v>#DIV/0!</v>
      </c>
      <c r="I6596">
        <f t="shared" si="518"/>
        <v>0</v>
      </c>
      <c r="J6596" s="40" t="e">
        <f t="shared" si="519"/>
        <v>#DIV/0!</v>
      </c>
      <c r="K6596" t="str">
        <f>+IFERROR(VLOOKUP(D6596,Table_1[#All],2,0),"")</f>
        <v/>
      </c>
    </row>
    <row r="6597" spans="6:11" ht="15" customHeight="1" x14ac:dyDescent="0.3">
      <c r="F6597" t="str">
        <f t="shared" si="515"/>
        <v>_</v>
      </c>
      <c r="G6597">
        <f t="shared" si="516"/>
        <v>0</v>
      </c>
      <c r="H6597" s="40" t="e">
        <f t="shared" si="517"/>
        <v>#DIV/0!</v>
      </c>
      <c r="I6597">
        <f t="shared" si="518"/>
        <v>0</v>
      </c>
      <c r="J6597" s="40" t="e">
        <f t="shared" si="519"/>
        <v>#DIV/0!</v>
      </c>
      <c r="K6597" t="str">
        <f>+IFERROR(VLOOKUP(D6597,Table_1[#All],2,0),"")</f>
        <v/>
      </c>
    </row>
    <row r="6598" spans="6:11" ht="15" customHeight="1" x14ac:dyDescent="0.3">
      <c r="F6598" t="str">
        <f t="shared" si="515"/>
        <v>_</v>
      </c>
      <c r="G6598">
        <f t="shared" si="516"/>
        <v>0</v>
      </c>
      <c r="H6598" s="40" t="e">
        <f t="shared" si="517"/>
        <v>#DIV/0!</v>
      </c>
      <c r="I6598">
        <f t="shared" si="518"/>
        <v>0</v>
      </c>
      <c r="J6598" s="40" t="e">
        <f t="shared" si="519"/>
        <v>#DIV/0!</v>
      </c>
      <c r="K6598" t="str">
        <f>+IFERROR(VLOOKUP(D6598,Table_1[#All],2,0),"")</f>
        <v/>
      </c>
    </row>
    <row r="6599" spans="6:11" ht="15" customHeight="1" x14ac:dyDescent="0.3">
      <c r="F6599" t="str">
        <f t="shared" si="515"/>
        <v>_</v>
      </c>
      <c r="G6599">
        <f t="shared" si="516"/>
        <v>0</v>
      </c>
      <c r="H6599" s="40" t="e">
        <f t="shared" si="517"/>
        <v>#DIV/0!</v>
      </c>
      <c r="I6599">
        <f t="shared" si="518"/>
        <v>0</v>
      </c>
      <c r="J6599" s="40" t="e">
        <f t="shared" si="519"/>
        <v>#DIV/0!</v>
      </c>
      <c r="K6599" t="str">
        <f>+IFERROR(VLOOKUP(D6599,Table_1[#All],2,0),"")</f>
        <v/>
      </c>
    </row>
    <row r="6600" spans="6:11" ht="15" customHeight="1" x14ac:dyDescent="0.3">
      <c r="F6600" t="str">
        <f t="shared" si="515"/>
        <v>_</v>
      </c>
      <c r="G6600">
        <f t="shared" si="516"/>
        <v>0</v>
      </c>
      <c r="H6600" s="40" t="e">
        <f t="shared" si="517"/>
        <v>#DIV/0!</v>
      </c>
      <c r="I6600">
        <f t="shared" si="518"/>
        <v>0</v>
      </c>
      <c r="J6600" s="40" t="e">
        <f t="shared" si="519"/>
        <v>#DIV/0!</v>
      </c>
      <c r="K6600" t="str">
        <f>+IFERROR(VLOOKUP(D6600,Table_1[#All],2,0),"")</f>
        <v/>
      </c>
    </row>
    <row r="6601" spans="6:11" ht="15" customHeight="1" x14ac:dyDescent="0.3">
      <c r="F6601" t="str">
        <f t="shared" si="515"/>
        <v>_</v>
      </c>
      <c r="G6601">
        <f t="shared" si="516"/>
        <v>0</v>
      </c>
      <c r="H6601" s="40" t="e">
        <f t="shared" si="517"/>
        <v>#DIV/0!</v>
      </c>
      <c r="I6601">
        <f t="shared" si="518"/>
        <v>0</v>
      </c>
      <c r="J6601" s="40" t="e">
        <f t="shared" si="519"/>
        <v>#DIV/0!</v>
      </c>
      <c r="K6601" t="str">
        <f>+IFERROR(VLOOKUP(D6601,Table_1[#All],2,0),"")</f>
        <v/>
      </c>
    </row>
    <row r="6602" spans="6:11" ht="15" customHeight="1" x14ac:dyDescent="0.3">
      <c r="F6602" t="str">
        <f t="shared" si="515"/>
        <v>_</v>
      </c>
      <c r="G6602">
        <f t="shared" si="516"/>
        <v>0</v>
      </c>
      <c r="H6602" s="40" t="e">
        <f t="shared" si="517"/>
        <v>#DIV/0!</v>
      </c>
      <c r="I6602">
        <f t="shared" si="518"/>
        <v>0</v>
      </c>
      <c r="J6602" s="40" t="e">
        <f t="shared" si="519"/>
        <v>#DIV/0!</v>
      </c>
      <c r="K6602" t="str">
        <f>+IFERROR(VLOOKUP(D6602,Table_1[#All],2,0),"")</f>
        <v/>
      </c>
    </row>
    <row r="6603" spans="6:11" ht="15" customHeight="1" x14ac:dyDescent="0.3">
      <c r="F6603" t="str">
        <f t="shared" si="515"/>
        <v>_</v>
      </c>
      <c r="G6603">
        <f t="shared" si="516"/>
        <v>0</v>
      </c>
      <c r="H6603" s="40" t="e">
        <f t="shared" si="517"/>
        <v>#DIV/0!</v>
      </c>
      <c r="I6603">
        <f t="shared" si="518"/>
        <v>0</v>
      </c>
      <c r="J6603" s="40" t="e">
        <f t="shared" si="519"/>
        <v>#DIV/0!</v>
      </c>
      <c r="K6603" t="str">
        <f>+IFERROR(VLOOKUP(D6603,Table_1[#All],2,0),"")</f>
        <v/>
      </c>
    </row>
    <row r="6604" spans="6:11" ht="15" customHeight="1" x14ac:dyDescent="0.3">
      <c r="F6604" t="str">
        <f t="shared" si="515"/>
        <v>_</v>
      </c>
      <c r="G6604">
        <f t="shared" si="516"/>
        <v>0</v>
      </c>
      <c r="H6604" s="40" t="e">
        <f t="shared" si="517"/>
        <v>#DIV/0!</v>
      </c>
      <c r="I6604">
        <f t="shared" si="518"/>
        <v>0</v>
      </c>
      <c r="J6604" s="40" t="e">
        <f t="shared" si="519"/>
        <v>#DIV/0!</v>
      </c>
      <c r="K6604" t="str">
        <f>+IFERROR(VLOOKUP(D6604,Table_1[#All],2,0),"")</f>
        <v/>
      </c>
    </row>
    <row r="6605" spans="6:11" ht="15" customHeight="1" x14ac:dyDescent="0.3">
      <c r="F6605" t="str">
        <f t="shared" si="515"/>
        <v>_</v>
      </c>
      <c r="G6605">
        <f t="shared" si="516"/>
        <v>0</v>
      </c>
      <c r="H6605" s="40" t="e">
        <f t="shared" si="517"/>
        <v>#DIV/0!</v>
      </c>
      <c r="I6605">
        <f t="shared" si="518"/>
        <v>0</v>
      </c>
      <c r="J6605" s="40" t="e">
        <f t="shared" si="519"/>
        <v>#DIV/0!</v>
      </c>
      <c r="K6605" t="str">
        <f>+IFERROR(VLOOKUP(D6605,Table_1[#All],2,0),"")</f>
        <v/>
      </c>
    </row>
    <row r="6606" spans="6:11" ht="15" customHeight="1" x14ac:dyDescent="0.3">
      <c r="F6606" t="str">
        <f t="shared" si="515"/>
        <v>_</v>
      </c>
      <c r="G6606">
        <f t="shared" si="516"/>
        <v>0</v>
      </c>
      <c r="H6606" s="40" t="e">
        <f t="shared" si="517"/>
        <v>#DIV/0!</v>
      </c>
      <c r="I6606">
        <f t="shared" si="518"/>
        <v>0</v>
      </c>
      <c r="J6606" s="40" t="e">
        <f t="shared" si="519"/>
        <v>#DIV/0!</v>
      </c>
      <c r="K6606" t="str">
        <f>+IFERROR(VLOOKUP(D6606,Table_1[#All],2,0),"")</f>
        <v/>
      </c>
    </row>
    <row r="6607" spans="6:11" ht="15" customHeight="1" x14ac:dyDescent="0.3">
      <c r="F6607" t="str">
        <f t="shared" si="515"/>
        <v>_</v>
      </c>
      <c r="G6607">
        <f t="shared" si="516"/>
        <v>0</v>
      </c>
      <c r="H6607" s="40" t="e">
        <f t="shared" si="517"/>
        <v>#DIV/0!</v>
      </c>
      <c r="I6607">
        <f t="shared" si="518"/>
        <v>0</v>
      </c>
      <c r="J6607" s="40" t="e">
        <f t="shared" si="519"/>
        <v>#DIV/0!</v>
      </c>
      <c r="K6607" t="str">
        <f>+IFERROR(VLOOKUP(D6607,Table_1[#All],2,0),"")</f>
        <v/>
      </c>
    </row>
    <row r="6608" spans="6:11" ht="15" customHeight="1" x14ac:dyDescent="0.3">
      <c r="F6608" t="str">
        <f t="shared" si="515"/>
        <v>_</v>
      </c>
      <c r="G6608">
        <f t="shared" si="516"/>
        <v>0</v>
      </c>
      <c r="H6608" s="40" t="e">
        <f t="shared" si="517"/>
        <v>#DIV/0!</v>
      </c>
      <c r="I6608">
        <f t="shared" si="518"/>
        <v>0</v>
      </c>
      <c r="J6608" s="40" t="e">
        <f t="shared" si="519"/>
        <v>#DIV/0!</v>
      </c>
      <c r="K6608" t="str">
        <f>+IFERROR(VLOOKUP(D6608,Table_1[#All],2,0),"")</f>
        <v/>
      </c>
    </row>
    <row r="6609" spans="6:11" ht="15" customHeight="1" x14ac:dyDescent="0.3">
      <c r="F6609" t="str">
        <f t="shared" si="515"/>
        <v>_</v>
      </c>
      <c r="G6609">
        <f t="shared" si="516"/>
        <v>0</v>
      </c>
      <c r="H6609" s="40" t="e">
        <f t="shared" si="517"/>
        <v>#DIV/0!</v>
      </c>
      <c r="I6609">
        <f t="shared" si="518"/>
        <v>0</v>
      </c>
      <c r="J6609" s="40" t="e">
        <f t="shared" si="519"/>
        <v>#DIV/0!</v>
      </c>
      <c r="K6609" t="str">
        <f>+IFERROR(VLOOKUP(D6609,Table_1[#All],2,0),"")</f>
        <v/>
      </c>
    </row>
    <row r="6610" spans="6:11" ht="15" customHeight="1" x14ac:dyDescent="0.3">
      <c r="F6610" t="str">
        <f t="shared" si="515"/>
        <v>_</v>
      </c>
      <c r="G6610">
        <f t="shared" si="516"/>
        <v>0</v>
      </c>
      <c r="H6610" s="40" t="e">
        <f t="shared" si="517"/>
        <v>#DIV/0!</v>
      </c>
      <c r="I6610">
        <f t="shared" si="518"/>
        <v>0</v>
      </c>
      <c r="J6610" s="40" t="e">
        <f t="shared" si="519"/>
        <v>#DIV/0!</v>
      </c>
      <c r="K6610" t="str">
        <f>+IFERROR(VLOOKUP(D6610,Table_1[#All],2,0),"")</f>
        <v/>
      </c>
    </row>
    <row r="6611" spans="6:11" ht="15" customHeight="1" x14ac:dyDescent="0.3">
      <c r="F6611" t="str">
        <f t="shared" si="515"/>
        <v>_</v>
      </c>
      <c r="G6611">
        <f t="shared" si="516"/>
        <v>0</v>
      </c>
      <c r="H6611" s="40" t="e">
        <f t="shared" si="517"/>
        <v>#DIV/0!</v>
      </c>
      <c r="I6611">
        <f t="shared" si="518"/>
        <v>0</v>
      </c>
      <c r="J6611" s="40" t="e">
        <f t="shared" si="519"/>
        <v>#DIV/0!</v>
      </c>
      <c r="K6611" t="str">
        <f>+IFERROR(VLOOKUP(D6611,Table_1[#All],2,0),"")</f>
        <v/>
      </c>
    </row>
    <row r="6612" spans="6:11" ht="15" customHeight="1" x14ac:dyDescent="0.3">
      <c r="F6612" t="str">
        <f t="shared" si="515"/>
        <v>_</v>
      </c>
      <c r="G6612">
        <f t="shared" si="516"/>
        <v>0</v>
      </c>
      <c r="H6612" s="40" t="e">
        <f t="shared" si="517"/>
        <v>#DIV/0!</v>
      </c>
      <c r="I6612">
        <f t="shared" si="518"/>
        <v>0</v>
      </c>
      <c r="J6612" s="40" t="e">
        <f t="shared" si="519"/>
        <v>#DIV/0!</v>
      </c>
      <c r="K6612" t="str">
        <f>+IFERROR(VLOOKUP(D6612,Table_1[#All],2,0),"")</f>
        <v/>
      </c>
    </row>
    <row r="6613" spans="6:11" ht="15" customHeight="1" x14ac:dyDescent="0.3">
      <c r="F6613" t="str">
        <f t="shared" si="515"/>
        <v>_</v>
      </c>
      <c r="G6613">
        <f t="shared" si="516"/>
        <v>0</v>
      </c>
      <c r="H6613" s="40" t="e">
        <f t="shared" si="517"/>
        <v>#DIV/0!</v>
      </c>
      <c r="I6613">
        <f t="shared" si="518"/>
        <v>0</v>
      </c>
      <c r="J6613" s="40" t="e">
        <f t="shared" si="519"/>
        <v>#DIV/0!</v>
      </c>
      <c r="K6613" t="str">
        <f>+IFERROR(VLOOKUP(D6613,Table_1[#All],2,0),"")</f>
        <v/>
      </c>
    </row>
    <row r="6614" spans="6:11" ht="15" customHeight="1" x14ac:dyDescent="0.3">
      <c r="F6614" t="str">
        <f t="shared" si="515"/>
        <v>_</v>
      </c>
      <c r="G6614">
        <f t="shared" si="516"/>
        <v>0</v>
      </c>
      <c r="H6614" s="40" t="e">
        <f t="shared" si="517"/>
        <v>#DIV/0!</v>
      </c>
      <c r="I6614">
        <f t="shared" si="518"/>
        <v>0</v>
      </c>
      <c r="J6614" s="40" t="e">
        <f t="shared" si="519"/>
        <v>#DIV/0!</v>
      </c>
      <c r="K6614" t="str">
        <f>+IFERROR(VLOOKUP(D6614,Table_1[#All],2,0),"")</f>
        <v/>
      </c>
    </row>
    <row r="6615" spans="6:11" ht="15" customHeight="1" x14ac:dyDescent="0.3">
      <c r="F6615" t="str">
        <f t="shared" si="515"/>
        <v>_</v>
      </c>
      <c r="G6615">
        <f t="shared" si="516"/>
        <v>0</v>
      </c>
      <c r="H6615" s="40" t="e">
        <f t="shared" si="517"/>
        <v>#DIV/0!</v>
      </c>
      <c r="I6615">
        <f t="shared" si="518"/>
        <v>0</v>
      </c>
      <c r="J6615" s="40" t="e">
        <f t="shared" si="519"/>
        <v>#DIV/0!</v>
      </c>
      <c r="K6615" t="str">
        <f>+IFERROR(VLOOKUP(D6615,Table_1[#All],2,0),"")</f>
        <v/>
      </c>
    </row>
    <row r="6616" spans="6:11" ht="15" customHeight="1" x14ac:dyDescent="0.3">
      <c r="F6616" t="str">
        <f t="shared" si="515"/>
        <v>_</v>
      </c>
      <c r="G6616">
        <f t="shared" si="516"/>
        <v>0</v>
      </c>
      <c r="H6616" s="40" t="e">
        <f t="shared" si="517"/>
        <v>#DIV/0!</v>
      </c>
      <c r="I6616">
        <f t="shared" si="518"/>
        <v>0</v>
      </c>
      <c r="J6616" s="40" t="e">
        <f t="shared" si="519"/>
        <v>#DIV/0!</v>
      </c>
      <c r="K6616" t="str">
        <f>+IFERROR(VLOOKUP(D6616,Table_1[#All],2,0),"")</f>
        <v/>
      </c>
    </row>
    <row r="6617" spans="6:11" ht="15" customHeight="1" x14ac:dyDescent="0.3">
      <c r="F6617" t="str">
        <f t="shared" si="515"/>
        <v>_</v>
      </c>
      <c r="G6617">
        <f t="shared" si="516"/>
        <v>0</v>
      </c>
      <c r="H6617" s="40" t="e">
        <f t="shared" si="517"/>
        <v>#DIV/0!</v>
      </c>
      <c r="I6617">
        <f t="shared" si="518"/>
        <v>0</v>
      </c>
      <c r="J6617" s="40" t="e">
        <f t="shared" si="519"/>
        <v>#DIV/0!</v>
      </c>
      <c r="K6617" t="str">
        <f>+IFERROR(VLOOKUP(D6617,Table_1[#All],2,0),"")</f>
        <v/>
      </c>
    </row>
    <row r="6618" spans="6:11" ht="15" customHeight="1" x14ac:dyDescent="0.3">
      <c r="F6618" t="str">
        <f t="shared" si="515"/>
        <v>_</v>
      </c>
      <c r="G6618">
        <f t="shared" si="516"/>
        <v>0</v>
      </c>
      <c r="H6618" s="40" t="e">
        <f t="shared" si="517"/>
        <v>#DIV/0!</v>
      </c>
      <c r="I6618">
        <f t="shared" si="518"/>
        <v>0</v>
      </c>
      <c r="J6618" s="40" t="e">
        <f t="shared" si="519"/>
        <v>#DIV/0!</v>
      </c>
      <c r="K6618" t="str">
        <f>+IFERROR(VLOOKUP(D6618,Table_1[#All],2,0),"")</f>
        <v/>
      </c>
    </row>
    <row r="6619" spans="6:11" ht="15" customHeight="1" x14ac:dyDescent="0.3">
      <c r="F6619" t="str">
        <f t="shared" si="515"/>
        <v>_</v>
      </c>
      <c r="G6619">
        <f t="shared" si="516"/>
        <v>0</v>
      </c>
      <c r="H6619" s="40" t="e">
        <f t="shared" si="517"/>
        <v>#DIV/0!</v>
      </c>
      <c r="I6619">
        <f t="shared" si="518"/>
        <v>0</v>
      </c>
      <c r="J6619" s="40" t="e">
        <f t="shared" si="519"/>
        <v>#DIV/0!</v>
      </c>
      <c r="K6619" t="str">
        <f>+IFERROR(VLOOKUP(D6619,Table_1[#All],2,0),"")</f>
        <v/>
      </c>
    </row>
    <row r="6620" spans="6:11" ht="15" customHeight="1" x14ac:dyDescent="0.3">
      <c r="F6620" t="str">
        <f t="shared" si="515"/>
        <v>_</v>
      </c>
      <c r="G6620">
        <f t="shared" si="516"/>
        <v>0</v>
      </c>
      <c r="H6620" s="40" t="e">
        <f t="shared" si="517"/>
        <v>#DIV/0!</v>
      </c>
      <c r="I6620">
        <f t="shared" si="518"/>
        <v>0</v>
      </c>
      <c r="J6620" s="40" t="e">
        <f t="shared" si="519"/>
        <v>#DIV/0!</v>
      </c>
      <c r="K6620" t="str">
        <f>+IFERROR(VLOOKUP(D6620,Table_1[#All],2,0),"")</f>
        <v/>
      </c>
    </row>
    <row r="6621" spans="6:11" ht="15" customHeight="1" x14ac:dyDescent="0.3">
      <c r="F6621" t="str">
        <f t="shared" si="515"/>
        <v>_</v>
      </c>
      <c r="G6621">
        <f t="shared" si="516"/>
        <v>0</v>
      </c>
      <c r="H6621" s="40" t="e">
        <f t="shared" si="517"/>
        <v>#DIV/0!</v>
      </c>
      <c r="I6621">
        <f t="shared" si="518"/>
        <v>0</v>
      </c>
      <c r="J6621" s="40" t="e">
        <f t="shared" si="519"/>
        <v>#DIV/0!</v>
      </c>
      <c r="K6621" t="str">
        <f>+IFERROR(VLOOKUP(D6621,Table_1[#All],2,0),"")</f>
        <v/>
      </c>
    </row>
    <row r="6622" spans="6:11" ht="15" customHeight="1" x14ac:dyDescent="0.3">
      <c r="F6622" t="str">
        <f t="shared" si="515"/>
        <v>_</v>
      </c>
      <c r="G6622">
        <f t="shared" si="516"/>
        <v>0</v>
      </c>
      <c r="H6622" s="40" t="e">
        <f t="shared" si="517"/>
        <v>#DIV/0!</v>
      </c>
      <c r="I6622">
        <f t="shared" si="518"/>
        <v>0</v>
      </c>
      <c r="J6622" s="40" t="e">
        <f t="shared" si="519"/>
        <v>#DIV/0!</v>
      </c>
      <c r="K6622" t="str">
        <f>+IFERROR(VLOOKUP(D6622,Table_1[#All],2,0),"")</f>
        <v/>
      </c>
    </row>
    <row r="6623" spans="6:11" ht="15" customHeight="1" x14ac:dyDescent="0.3">
      <c r="F6623" t="str">
        <f t="shared" si="515"/>
        <v>_</v>
      </c>
      <c r="G6623">
        <f t="shared" si="516"/>
        <v>0</v>
      </c>
      <c r="H6623" s="40" t="e">
        <f t="shared" si="517"/>
        <v>#DIV/0!</v>
      </c>
      <c r="I6623">
        <f t="shared" si="518"/>
        <v>0</v>
      </c>
      <c r="J6623" s="40" t="e">
        <f t="shared" si="519"/>
        <v>#DIV/0!</v>
      </c>
      <c r="K6623" t="str">
        <f>+IFERROR(VLOOKUP(D6623,Table_1[#All],2,0),"")</f>
        <v/>
      </c>
    </row>
    <row r="6624" spans="6:11" ht="15" customHeight="1" x14ac:dyDescent="0.3">
      <c r="F6624" t="str">
        <f t="shared" si="515"/>
        <v>_</v>
      </c>
      <c r="G6624">
        <f t="shared" si="516"/>
        <v>0</v>
      </c>
      <c r="H6624" s="40" t="e">
        <f t="shared" si="517"/>
        <v>#DIV/0!</v>
      </c>
      <c r="I6624">
        <f t="shared" si="518"/>
        <v>0</v>
      </c>
      <c r="J6624" s="40" t="e">
        <f t="shared" si="519"/>
        <v>#DIV/0!</v>
      </c>
      <c r="K6624" t="str">
        <f>+IFERROR(VLOOKUP(D6624,Table_1[#All],2,0),"")</f>
        <v/>
      </c>
    </row>
    <row r="6625" spans="6:11" ht="15" customHeight="1" x14ac:dyDescent="0.3">
      <c r="F6625" t="str">
        <f t="shared" si="515"/>
        <v>_</v>
      </c>
      <c r="G6625">
        <f t="shared" si="516"/>
        <v>0</v>
      </c>
      <c r="H6625" s="40" t="e">
        <f t="shared" si="517"/>
        <v>#DIV/0!</v>
      </c>
      <c r="I6625">
        <f t="shared" si="518"/>
        <v>0</v>
      </c>
      <c r="J6625" s="40" t="e">
        <f t="shared" si="519"/>
        <v>#DIV/0!</v>
      </c>
      <c r="K6625" t="str">
        <f>+IFERROR(VLOOKUP(D6625,Table_1[#All],2,0),"")</f>
        <v/>
      </c>
    </row>
    <row r="6626" spans="6:11" ht="15" customHeight="1" x14ac:dyDescent="0.3">
      <c r="F6626" t="str">
        <f t="shared" si="515"/>
        <v>_</v>
      </c>
      <c r="G6626">
        <f t="shared" si="516"/>
        <v>0</v>
      </c>
      <c r="H6626" s="40" t="e">
        <f t="shared" si="517"/>
        <v>#DIV/0!</v>
      </c>
      <c r="I6626">
        <f t="shared" si="518"/>
        <v>0</v>
      </c>
      <c r="J6626" s="40" t="e">
        <f t="shared" si="519"/>
        <v>#DIV/0!</v>
      </c>
      <c r="K6626" t="str">
        <f>+IFERROR(VLOOKUP(D6626,Table_1[#All],2,0),"")</f>
        <v/>
      </c>
    </row>
    <row r="6627" spans="6:11" ht="15" customHeight="1" x14ac:dyDescent="0.3">
      <c r="F6627" t="str">
        <f t="shared" si="515"/>
        <v>_</v>
      </c>
      <c r="G6627">
        <f t="shared" si="516"/>
        <v>0</v>
      </c>
      <c r="H6627" s="40" t="e">
        <f t="shared" si="517"/>
        <v>#DIV/0!</v>
      </c>
      <c r="I6627">
        <f t="shared" si="518"/>
        <v>0</v>
      </c>
      <c r="J6627" s="40" t="e">
        <f t="shared" si="519"/>
        <v>#DIV/0!</v>
      </c>
      <c r="K6627" t="str">
        <f>+IFERROR(VLOOKUP(D6627,Table_1[#All],2,0),"")</f>
        <v/>
      </c>
    </row>
    <row r="6628" spans="6:11" ht="15" customHeight="1" x14ac:dyDescent="0.3">
      <c r="F6628" t="str">
        <f t="shared" si="515"/>
        <v>_</v>
      </c>
      <c r="G6628">
        <f t="shared" si="516"/>
        <v>0</v>
      </c>
      <c r="H6628" s="40" t="e">
        <f t="shared" si="517"/>
        <v>#DIV/0!</v>
      </c>
      <c r="I6628">
        <f t="shared" si="518"/>
        <v>0</v>
      </c>
      <c r="J6628" s="40" t="e">
        <f t="shared" si="519"/>
        <v>#DIV/0!</v>
      </c>
      <c r="K6628" t="str">
        <f>+IFERROR(VLOOKUP(D6628,Table_1[#All],2,0),"")</f>
        <v/>
      </c>
    </row>
    <row r="6629" spans="6:11" ht="15" customHeight="1" x14ac:dyDescent="0.3">
      <c r="F6629" t="str">
        <f t="shared" si="515"/>
        <v>_</v>
      </c>
      <c r="G6629">
        <f t="shared" si="516"/>
        <v>0</v>
      </c>
      <c r="H6629" s="40" t="e">
        <f t="shared" si="517"/>
        <v>#DIV/0!</v>
      </c>
      <c r="I6629">
        <f t="shared" si="518"/>
        <v>0</v>
      </c>
      <c r="J6629" s="40" t="e">
        <f t="shared" si="519"/>
        <v>#DIV/0!</v>
      </c>
      <c r="K6629" t="str">
        <f>+IFERROR(VLOOKUP(D6629,Table_1[#All],2,0),"")</f>
        <v/>
      </c>
    </row>
    <row r="6630" spans="6:11" ht="15" customHeight="1" x14ac:dyDescent="0.3">
      <c r="F6630" t="str">
        <f t="shared" si="515"/>
        <v>_</v>
      </c>
      <c r="G6630">
        <f t="shared" si="516"/>
        <v>0</v>
      </c>
      <c r="H6630" s="40" t="e">
        <f t="shared" si="517"/>
        <v>#DIV/0!</v>
      </c>
      <c r="I6630">
        <f t="shared" si="518"/>
        <v>0</v>
      </c>
      <c r="J6630" s="40" t="e">
        <f t="shared" si="519"/>
        <v>#DIV/0!</v>
      </c>
      <c r="K6630" t="str">
        <f>+IFERROR(VLOOKUP(D6630,Table_1[#All],2,0),"")</f>
        <v/>
      </c>
    </row>
    <row r="6631" spans="6:11" ht="15" customHeight="1" x14ac:dyDescent="0.3">
      <c r="F6631" t="str">
        <f t="shared" si="515"/>
        <v>_</v>
      </c>
      <c r="G6631">
        <f t="shared" si="516"/>
        <v>0</v>
      </c>
      <c r="H6631" s="40" t="e">
        <f t="shared" si="517"/>
        <v>#DIV/0!</v>
      </c>
      <c r="I6631">
        <f t="shared" si="518"/>
        <v>0</v>
      </c>
      <c r="J6631" s="40" t="e">
        <f t="shared" si="519"/>
        <v>#DIV/0!</v>
      </c>
      <c r="K6631" t="str">
        <f>+IFERROR(VLOOKUP(D6631,Table_1[#All],2,0),"")</f>
        <v/>
      </c>
    </row>
    <row r="6632" spans="6:11" ht="15" customHeight="1" x14ac:dyDescent="0.3">
      <c r="F6632" t="str">
        <f t="shared" si="515"/>
        <v>_</v>
      </c>
      <c r="G6632">
        <f t="shared" si="516"/>
        <v>0</v>
      </c>
      <c r="H6632" s="40" t="e">
        <f t="shared" si="517"/>
        <v>#DIV/0!</v>
      </c>
      <c r="I6632">
        <f t="shared" si="518"/>
        <v>0</v>
      </c>
      <c r="J6632" s="40" t="e">
        <f t="shared" si="519"/>
        <v>#DIV/0!</v>
      </c>
      <c r="K6632" t="str">
        <f>+IFERROR(VLOOKUP(D6632,Table_1[#All],2,0),"")</f>
        <v/>
      </c>
    </row>
    <row r="6633" spans="6:11" ht="15" customHeight="1" x14ac:dyDescent="0.3">
      <c r="F6633" t="str">
        <f t="shared" si="515"/>
        <v>_</v>
      </c>
      <c r="G6633">
        <f t="shared" si="516"/>
        <v>0</v>
      </c>
      <c r="H6633" s="40" t="e">
        <f t="shared" si="517"/>
        <v>#DIV/0!</v>
      </c>
      <c r="I6633">
        <f t="shared" si="518"/>
        <v>0</v>
      </c>
      <c r="J6633" s="40" t="e">
        <f t="shared" si="519"/>
        <v>#DIV/0!</v>
      </c>
      <c r="K6633" t="str">
        <f>+IFERROR(VLOOKUP(D6633,Table_1[#All],2,0),"")</f>
        <v/>
      </c>
    </row>
    <row r="6634" spans="6:11" ht="15" customHeight="1" x14ac:dyDescent="0.3">
      <c r="F6634" t="str">
        <f t="shared" si="515"/>
        <v>_</v>
      </c>
      <c r="G6634">
        <f t="shared" si="516"/>
        <v>0</v>
      </c>
      <c r="H6634" s="40" t="e">
        <f t="shared" si="517"/>
        <v>#DIV/0!</v>
      </c>
      <c r="I6634">
        <f t="shared" si="518"/>
        <v>0</v>
      </c>
      <c r="J6634" s="40" t="e">
        <f t="shared" si="519"/>
        <v>#DIV/0!</v>
      </c>
      <c r="K6634" t="str">
        <f>+IFERROR(VLOOKUP(D6634,Table_1[#All],2,0),"")</f>
        <v/>
      </c>
    </row>
    <row r="6635" spans="6:11" ht="15" customHeight="1" x14ac:dyDescent="0.3">
      <c r="F6635" t="str">
        <f t="shared" si="515"/>
        <v>_</v>
      </c>
      <c r="G6635">
        <f t="shared" si="516"/>
        <v>0</v>
      </c>
      <c r="H6635" s="40" t="e">
        <f t="shared" si="517"/>
        <v>#DIV/0!</v>
      </c>
      <c r="I6635">
        <f t="shared" si="518"/>
        <v>0</v>
      </c>
      <c r="J6635" s="40" t="e">
        <f t="shared" si="519"/>
        <v>#DIV/0!</v>
      </c>
      <c r="K6635" t="str">
        <f>+IFERROR(VLOOKUP(D6635,Table_1[#All],2,0),"")</f>
        <v/>
      </c>
    </row>
    <row r="6636" spans="6:11" ht="15" customHeight="1" x14ac:dyDescent="0.3">
      <c r="F6636" t="str">
        <f t="shared" si="515"/>
        <v>_</v>
      </c>
      <c r="G6636">
        <f t="shared" si="516"/>
        <v>0</v>
      </c>
      <c r="H6636" s="40" t="e">
        <f t="shared" si="517"/>
        <v>#DIV/0!</v>
      </c>
      <c r="I6636">
        <f t="shared" si="518"/>
        <v>0</v>
      </c>
      <c r="J6636" s="40" t="e">
        <f t="shared" si="519"/>
        <v>#DIV/0!</v>
      </c>
      <c r="K6636" t="str">
        <f>+IFERROR(VLOOKUP(D6636,Table_1[#All],2,0),"")</f>
        <v/>
      </c>
    </row>
    <row r="6637" spans="6:11" ht="15" customHeight="1" x14ac:dyDescent="0.3">
      <c r="F6637" t="str">
        <f t="shared" si="515"/>
        <v>_</v>
      </c>
      <c r="G6637">
        <f t="shared" si="516"/>
        <v>0</v>
      </c>
      <c r="H6637" s="40" t="e">
        <f t="shared" si="517"/>
        <v>#DIV/0!</v>
      </c>
      <c r="I6637">
        <f t="shared" si="518"/>
        <v>0</v>
      </c>
      <c r="J6637" s="40" t="e">
        <f t="shared" si="519"/>
        <v>#DIV/0!</v>
      </c>
      <c r="K6637" t="str">
        <f>+IFERROR(VLOOKUP(D6637,Table_1[#All],2,0),"")</f>
        <v/>
      </c>
    </row>
    <row r="6638" spans="6:11" ht="15" customHeight="1" x14ac:dyDescent="0.3">
      <c r="F6638" t="str">
        <f t="shared" si="515"/>
        <v>_</v>
      </c>
      <c r="G6638">
        <f t="shared" si="516"/>
        <v>0</v>
      </c>
      <c r="H6638" s="40" t="e">
        <f t="shared" si="517"/>
        <v>#DIV/0!</v>
      </c>
      <c r="I6638">
        <f t="shared" si="518"/>
        <v>0</v>
      </c>
      <c r="J6638" s="40" t="e">
        <f t="shared" si="519"/>
        <v>#DIV/0!</v>
      </c>
      <c r="K6638" t="str">
        <f>+IFERROR(VLOOKUP(D6638,Table_1[#All],2,0),"")</f>
        <v/>
      </c>
    </row>
    <row r="6639" spans="6:11" ht="15" customHeight="1" x14ac:dyDescent="0.3">
      <c r="F6639" t="str">
        <f t="shared" si="515"/>
        <v>_</v>
      </c>
      <c r="G6639">
        <f t="shared" si="516"/>
        <v>0</v>
      </c>
      <c r="H6639" s="40" t="e">
        <f t="shared" si="517"/>
        <v>#DIV/0!</v>
      </c>
      <c r="I6639">
        <f t="shared" si="518"/>
        <v>0</v>
      </c>
      <c r="J6639" s="40" t="e">
        <f t="shared" si="519"/>
        <v>#DIV/0!</v>
      </c>
      <c r="K6639" t="str">
        <f>+IFERROR(VLOOKUP(D6639,Table_1[#All],2,0),"")</f>
        <v/>
      </c>
    </row>
    <row r="6640" spans="6:11" ht="15" customHeight="1" x14ac:dyDescent="0.3">
      <c r="F6640" t="str">
        <f t="shared" si="515"/>
        <v>_</v>
      </c>
      <c r="G6640">
        <f t="shared" si="516"/>
        <v>0</v>
      </c>
      <c r="H6640" s="40" t="e">
        <f t="shared" si="517"/>
        <v>#DIV/0!</v>
      </c>
      <c r="I6640">
        <f t="shared" si="518"/>
        <v>0</v>
      </c>
      <c r="J6640" s="40" t="e">
        <f t="shared" si="519"/>
        <v>#DIV/0!</v>
      </c>
      <c r="K6640" t="str">
        <f>+IFERROR(VLOOKUP(D6640,Table_1[#All],2,0),"")</f>
        <v/>
      </c>
    </row>
    <row r="6641" spans="6:11" ht="15" customHeight="1" x14ac:dyDescent="0.3">
      <c r="F6641" t="str">
        <f t="shared" si="515"/>
        <v>_</v>
      </c>
      <c r="G6641">
        <f t="shared" si="516"/>
        <v>0</v>
      </c>
      <c r="H6641" s="40" t="e">
        <f t="shared" si="517"/>
        <v>#DIV/0!</v>
      </c>
      <c r="I6641">
        <f t="shared" si="518"/>
        <v>0</v>
      </c>
      <c r="J6641" s="40" t="e">
        <f t="shared" si="519"/>
        <v>#DIV/0!</v>
      </c>
      <c r="K6641" t="str">
        <f>+IFERROR(VLOOKUP(D6641,Table_1[#All],2,0),"")</f>
        <v/>
      </c>
    </row>
    <row r="6642" spans="6:11" ht="15" customHeight="1" x14ac:dyDescent="0.3">
      <c r="F6642" t="str">
        <f t="shared" si="515"/>
        <v>_</v>
      </c>
      <c r="G6642">
        <f t="shared" si="516"/>
        <v>0</v>
      </c>
      <c r="H6642" s="40" t="e">
        <f t="shared" si="517"/>
        <v>#DIV/0!</v>
      </c>
      <c r="I6642">
        <f t="shared" si="518"/>
        <v>0</v>
      </c>
      <c r="J6642" s="40" t="e">
        <f t="shared" si="519"/>
        <v>#DIV/0!</v>
      </c>
      <c r="K6642" t="str">
        <f>+IFERROR(VLOOKUP(D6642,Table_1[#All],2,0),"")</f>
        <v/>
      </c>
    </row>
    <row r="6643" spans="6:11" ht="15" customHeight="1" x14ac:dyDescent="0.3">
      <c r="F6643" t="str">
        <f t="shared" si="515"/>
        <v>_</v>
      </c>
      <c r="G6643">
        <f t="shared" si="516"/>
        <v>0</v>
      </c>
      <c r="H6643" s="40" t="e">
        <f t="shared" si="517"/>
        <v>#DIV/0!</v>
      </c>
      <c r="I6643">
        <f t="shared" si="518"/>
        <v>0</v>
      </c>
      <c r="J6643" s="40" t="e">
        <f t="shared" si="519"/>
        <v>#DIV/0!</v>
      </c>
      <c r="K6643" t="str">
        <f>+IFERROR(VLOOKUP(D6643,Table_1[#All],2,0),"")</f>
        <v/>
      </c>
    </row>
    <row r="6644" spans="6:11" ht="15" customHeight="1" x14ac:dyDescent="0.3">
      <c r="F6644" t="str">
        <f t="shared" si="515"/>
        <v>_</v>
      </c>
      <c r="G6644">
        <f t="shared" si="516"/>
        <v>0</v>
      </c>
      <c r="H6644" s="40" t="e">
        <f t="shared" si="517"/>
        <v>#DIV/0!</v>
      </c>
      <c r="I6644">
        <f t="shared" si="518"/>
        <v>0</v>
      </c>
      <c r="J6644" s="40" t="e">
        <f t="shared" si="519"/>
        <v>#DIV/0!</v>
      </c>
      <c r="K6644" t="str">
        <f>+IFERROR(VLOOKUP(D6644,Table_1[#All],2,0),"")</f>
        <v/>
      </c>
    </row>
    <row r="6645" spans="6:11" ht="15" customHeight="1" x14ac:dyDescent="0.3">
      <c r="F6645" t="str">
        <f t="shared" si="515"/>
        <v>_</v>
      </c>
      <c r="G6645">
        <f t="shared" si="516"/>
        <v>0</v>
      </c>
      <c r="H6645" s="40" t="e">
        <f t="shared" si="517"/>
        <v>#DIV/0!</v>
      </c>
      <c r="I6645">
        <f t="shared" si="518"/>
        <v>0</v>
      </c>
      <c r="J6645" s="40" t="e">
        <f t="shared" si="519"/>
        <v>#DIV/0!</v>
      </c>
      <c r="K6645" t="str">
        <f>+IFERROR(VLOOKUP(D6645,Table_1[#All],2,0),"")</f>
        <v/>
      </c>
    </row>
    <row r="6646" spans="6:11" ht="15" customHeight="1" x14ac:dyDescent="0.3">
      <c r="F6646" t="str">
        <f t="shared" si="515"/>
        <v>_</v>
      </c>
      <c r="G6646">
        <f t="shared" si="516"/>
        <v>0</v>
      </c>
      <c r="H6646" s="40" t="e">
        <f t="shared" si="517"/>
        <v>#DIV/0!</v>
      </c>
      <c r="I6646">
        <f t="shared" si="518"/>
        <v>0</v>
      </c>
      <c r="J6646" s="40" t="e">
        <f t="shared" si="519"/>
        <v>#DIV/0!</v>
      </c>
      <c r="K6646" t="str">
        <f>+IFERROR(VLOOKUP(D6646,Table_1[#All],2,0),"")</f>
        <v/>
      </c>
    </row>
    <row r="6647" spans="6:11" ht="15" customHeight="1" x14ac:dyDescent="0.3">
      <c r="F6647" t="str">
        <f t="shared" si="515"/>
        <v>_</v>
      </c>
      <c r="G6647">
        <f t="shared" si="516"/>
        <v>0</v>
      </c>
      <c r="H6647" s="40" t="e">
        <f t="shared" si="517"/>
        <v>#DIV/0!</v>
      </c>
      <c r="I6647">
        <f t="shared" si="518"/>
        <v>0</v>
      </c>
      <c r="J6647" s="40" t="e">
        <f t="shared" si="519"/>
        <v>#DIV/0!</v>
      </c>
      <c r="K6647" t="str">
        <f>+IFERROR(VLOOKUP(D6647,Table_1[#All],2,0),"")</f>
        <v/>
      </c>
    </row>
    <row r="6648" spans="6:11" ht="15" customHeight="1" x14ac:dyDescent="0.3">
      <c r="F6648" t="str">
        <f t="shared" si="515"/>
        <v>_</v>
      </c>
      <c r="G6648">
        <f t="shared" si="516"/>
        <v>0</v>
      </c>
      <c r="H6648" s="40" t="e">
        <f t="shared" si="517"/>
        <v>#DIV/0!</v>
      </c>
      <c r="I6648">
        <f t="shared" si="518"/>
        <v>0</v>
      </c>
      <c r="J6648" s="40" t="e">
        <f t="shared" si="519"/>
        <v>#DIV/0!</v>
      </c>
      <c r="K6648" t="str">
        <f>+IFERROR(VLOOKUP(D6648,Table_1[#All],2,0),"")</f>
        <v/>
      </c>
    </row>
    <row r="6649" spans="6:11" ht="15" customHeight="1" x14ac:dyDescent="0.3">
      <c r="F6649" t="str">
        <f t="shared" si="515"/>
        <v>_</v>
      </c>
      <c r="G6649">
        <f t="shared" si="516"/>
        <v>0</v>
      </c>
      <c r="H6649" s="40" t="e">
        <f t="shared" si="517"/>
        <v>#DIV/0!</v>
      </c>
      <c r="I6649">
        <f t="shared" si="518"/>
        <v>0</v>
      </c>
      <c r="J6649" s="40" t="e">
        <f t="shared" si="519"/>
        <v>#DIV/0!</v>
      </c>
      <c r="K6649" t="str">
        <f>+IFERROR(VLOOKUP(D6649,Table_1[#All],2,0),"")</f>
        <v/>
      </c>
    </row>
    <row r="6650" spans="6:11" ht="15" customHeight="1" x14ac:dyDescent="0.3">
      <c r="F6650" t="str">
        <f t="shared" si="515"/>
        <v>_</v>
      </c>
      <c r="G6650">
        <f t="shared" si="516"/>
        <v>0</v>
      </c>
      <c r="H6650" s="40" t="e">
        <f t="shared" si="517"/>
        <v>#DIV/0!</v>
      </c>
      <c r="I6650">
        <f t="shared" si="518"/>
        <v>0</v>
      </c>
      <c r="J6650" s="40" t="e">
        <f t="shared" si="519"/>
        <v>#DIV/0!</v>
      </c>
      <c r="K6650" t="str">
        <f>+IFERROR(VLOOKUP(D6650,Table_1[#All],2,0),"")</f>
        <v/>
      </c>
    </row>
    <row r="6651" spans="6:11" ht="15" customHeight="1" x14ac:dyDescent="0.3">
      <c r="F6651" t="str">
        <f t="shared" si="515"/>
        <v>_</v>
      </c>
      <c r="G6651">
        <f t="shared" si="516"/>
        <v>0</v>
      </c>
      <c r="H6651" s="40" t="e">
        <f t="shared" si="517"/>
        <v>#DIV/0!</v>
      </c>
      <c r="I6651">
        <f t="shared" si="518"/>
        <v>0</v>
      </c>
      <c r="J6651" s="40" t="e">
        <f t="shared" si="519"/>
        <v>#DIV/0!</v>
      </c>
      <c r="K6651" t="str">
        <f>+IFERROR(VLOOKUP(D6651,Table_1[#All],2,0),"")</f>
        <v/>
      </c>
    </row>
    <row r="6652" spans="6:11" ht="15" customHeight="1" x14ac:dyDescent="0.3">
      <c r="F6652" t="str">
        <f t="shared" si="515"/>
        <v>_</v>
      </c>
      <c r="G6652">
        <f t="shared" si="516"/>
        <v>0</v>
      </c>
      <c r="H6652" s="40" t="e">
        <f t="shared" si="517"/>
        <v>#DIV/0!</v>
      </c>
      <c r="I6652">
        <f t="shared" si="518"/>
        <v>0</v>
      </c>
      <c r="J6652" s="40" t="e">
        <f t="shared" si="519"/>
        <v>#DIV/0!</v>
      </c>
      <c r="K6652" t="str">
        <f>+IFERROR(VLOOKUP(D6652,Table_1[#All],2,0),"")</f>
        <v/>
      </c>
    </row>
    <row r="6653" spans="6:11" ht="15" customHeight="1" x14ac:dyDescent="0.3">
      <c r="F6653" t="str">
        <f t="shared" si="515"/>
        <v>_</v>
      </c>
      <c r="G6653">
        <f t="shared" si="516"/>
        <v>0</v>
      </c>
      <c r="H6653" s="40" t="e">
        <f t="shared" si="517"/>
        <v>#DIV/0!</v>
      </c>
      <c r="I6653">
        <f t="shared" si="518"/>
        <v>0</v>
      </c>
      <c r="J6653" s="40" t="e">
        <f t="shared" si="519"/>
        <v>#DIV/0!</v>
      </c>
      <c r="K6653" t="str">
        <f>+IFERROR(VLOOKUP(D6653,Table_1[#All],2,0),"")</f>
        <v/>
      </c>
    </row>
    <row r="6654" spans="6:11" ht="15" customHeight="1" x14ac:dyDescent="0.3">
      <c r="F6654" t="str">
        <f t="shared" si="515"/>
        <v>_</v>
      </c>
      <c r="G6654">
        <f t="shared" si="516"/>
        <v>0</v>
      </c>
      <c r="H6654" s="40" t="e">
        <f t="shared" si="517"/>
        <v>#DIV/0!</v>
      </c>
      <c r="I6654">
        <f t="shared" si="518"/>
        <v>0</v>
      </c>
      <c r="J6654" s="40" t="e">
        <f t="shared" si="519"/>
        <v>#DIV/0!</v>
      </c>
      <c r="K6654" t="str">
        <f>+IFERROR(VLOOKUP(D6654,Table_1[#All],2,0),"")</f>
        <v/>
      </c>
    </row>
    <row r="6655" spans="6:11" ht="15" customHeight="1" x14ac:dyDescent="0.3">
      <c r="F6655" t="str">
        <f t="shared" si="515"/>
        <v>_</v>
      </c>
      <c r="G6655">
        <f t="shared" si="516"/>
        <v>0</v>
      </c>
      <c r="H6655" s="40" t="e">
        <f t="shared" si="517"/>
        <v>#DIV/0!</v>
      </c>
      <c r="I6655">
        <f t="shared" si="518"/>
        <v>0</v>
      </c>
      <c r="J6655" s="40" t="e">
        <f t="shared" si="519"/>
        <v>#DIV/0!</v>
      </c>
      <c r="K6655" t="str">
        <f>+IFERROR(VLOOKUP(D6655,Table_1[#All],2,0),"")</f>
        <v/>
      </c>
    </row>
    <row r="6656" spans="6:11" ht="15" customHeight="1" x14ac:dyDescent="0.3">
      <c r="F6656" t="str">
        <f t="shared" si="515"/>
        <v>_</v>
      </c>
      <c r="G6656">
        <f t="shared" si="516"/>
        <v>0</v>
      </c>
      <c r="H6656" s="40" t="e">
        <f t="shared" si="517"/>
        <v>#DIV/0!</v>
      </c>
      <c r="I6656">
        <f t="shared" si="518"/>
        <v>0</v>
      </c>
      <c r="J6656" s="40" t="e">
        <f t="shared" si="519"/>
        <v>#DIV/0!</v>
      </c>
      <c r="K6656" t="str">
        <f>+IFERROR(VLOOKUP(D6656,Table_1[#All],2,0),"")</f>
        <v/>
      </c>
    </row>
    <row r="6657" spans="6:11" ht="15" customHeight="1" x14ac:dyDescent="0.3">
      <c r="F6657" t="str">
        <f t="shared" si="515"/>
        <v>_</v>
      </c>
      <c r="G6657">
        <f t="shared" si="516"/>
        <v>0</v>
      </c>
      <c r="H6657" s="40" t="e">
        <f t="shared" si="517"/>
        <v>#DIV/0!</v>
      </c>
      <c r="I6657">
        <f t="shared" si="518"/>
        <v>0</v>
      </c>
      <c r="J6657" s="40" t="e">
        <f t="shared" si="519"/>
        <v>#DIV/0!</v>
      </c>
      <c r="K6657" t="str">
        <f>+IFERROR(VLOOKUP(D6657,Table_1[#All],2,0),"")</f>
        <v/>
      </c>
    </row>
    <row r="6658" spans="6:11" ht="15" customHeight="1" x14ac:dyDescent="0.3">
      <c r="F6658" t="str">
        <f t="shared" si="515"/>
        <v>_</v>
      </c>
      <c r="G6658">
        <f t="shared" si="516"/>
        <v>0</v>
      </c>
      <c r="H6658" s="40" t="e">
        <f t="shared" si="517"/>
        <v>#DIV/0!</v>
      </c>
      <c r="I6658">
        <f t="shared" si="518"/>
        <v>0</v>
      </c>
      <c r="J6658" s="40" t="e">
        <f t="shared" si="519"/>
        <v>#DIV/0!</v>
      </c>
      <c r="K6658" t="str">
        <f>+IFERROR(VLOOKUP(D6658,Table_1[#All],2,0),"")</f>
        <v/>
      </c>
    </row>
    <row r="6659" spans="6:11" ht="15" customHeight="1" x14ac:dyDescent="0.3">
      <c r="F6659" t="str">
        <f t="shared" ref="F6659:F6722" si="520">+CONCATENATE(A6659,"_",B6659)</f>
        <v>_</v>
      </c>
      <c r="G6659">
        <f t="shared" ref="G6659:G6722" si="521">+SUMIFS($E$2:$E$1048576,$D$2:$D$1048576,"00. VENDES",$F$2:$F$1048576,F6659)</f>
        <v>0</v>
      </c>
      <c r="H6659" s="40" t="e">
        <f t="shared" ref="H6659:H6722" si="522">+E6659/G6659</f>
        <v>#DIV/0!</v>
      </c>
      <c r="I6659">
        <f t="shared" ref="I6659:I6722" si="523">+SUMIFS($E$2:$E$9999,$D$2:$D$9999,"00. VENDES",$B$2:$B$9999,B6659)</f>
        <v>0</v>
      </c>
      <c r="J6659" s="40" t="e">
        <f t="shared" ref="J6659:J6722" si="524">+E6659/I6659</f>
        <v>#DIV/0!</v>
      </c>
      <c r="K6659" t="str">
        <f>+IFERROR(VLOOKUP(D6659,Table_1[#All],2,0),"")</f>
        <v/>
      </c>
    </row>
    <row r="6660" spans="6:11" ht="15" customHeight="1" x14ac:dyDescent="0.3">
      <c r="F6660" t="str">
        <f t="shared" si="520"/>
        <v>_</v>
      </c>
      <c r="G6660">
        <f t="shared" si="521"/>
        <v>0</v>
      </c>
      <c r="H6660" s="40" t="e">
        <f t="shared" si="522"/>
        <v>#DIV/0!</v>
      </c>
      <c r="I6660">
        <f t="shared" si="523"/>
        <v>0</v>
      </c>
      <c r="J6660" s="40" t="e">
        <f t="shared" si="524"/>
        <v>#DIV/0!</v>
      </c>
      <c r="K6660" t="str">
        <f>+IFERROR(VLOOKUP(D6660,Table_1[#All],2,0),"")</f>
        <v/>
      </c>
    </row>
    <row r="6661" spans="6:11" ht="15" customHeight="1" x14ac:dyDescent="0.3">
      <c r="F6661" t="str">
        <f t="shared" si="520"/>
        <v>_</v>
      </c>
      <c r="G6661">
        <f t="shared" si="521"/>
        <v>0</v>
      </c>
      <c r="H6661" s="40" t="e">
        <f t="shared" si="522"/>
        <v>#DIV/0!</v>
      </c>
      <c r="I6661">
        <f t="shared" si="523"/>
        <v>0</v>
      </c>
      <c r="J6661" s="40" t="e">
        <f t="shared" si="524"/>
        <v>#DIV/0!</v>
      </c>
      <c r="K6661" t="str">
        <f>+IFERROR(VLOOKUP(D6661,Table_1[#All],2,0),"")</f>
        <v/>
      </c>
    </row>
    <row r="6662" spans="6:11" ht="15" customHeight="1" x14ac:dyDescent="0.3">
      <c r="F6662" t="str">
        <f t="shared" si="520"/>
        <v>_</v>
      </c>
      <c r="G6662">
        <f t="shared" si="521"/>
        <v>0</v>
      </c>
      <c r="H6662" s="40" t="e">
        <f t="shared" si="522"/>
        <v>#DIV/0!</v>
      </c>
      <c r="I6662">
        <f t="shared" si="523"/>
        <v>0</v>
      </c>
      <c r="J6662" s="40" t="e">
        <f t="shared" si="524"/>
        <v>#DIV/0!</v>
      </c>
      <c r="K6662" t="str">
        <f>+IFERROR(VLOOKUP(D6662,Table_1[#All],2,0),"")</f>
        <v/>
      </c>
    </row>
    <row r="6663" spans="6:11" ht="15" customHeight="1" x14ac:dyDescent="0.3">
      <c r="F6663" t="str">
        <f t="shared" si="520"/>
        <v>_</v>
      </c>
      <c r="G6663">
        <f t="shared" si="521"/>
        <v>0</v>
      </c>
      <c r="H6663" s="40" t="e">
        <f t="shared" si="522"/>
        <v>#DIV/0!</v>
      </c>
      <c r="I6663">
        <f t="shared" si="523"/>
        <v>0</v>
      </c>
      <c r="J6663" s="40" t="e">
        <f t="shared" si="524"/>
        <v>#DIV/0!</v>
      </c>
      <c r="K6663" t="str">
        <f>+IFERROR(VLOOKUP(D6663,Table_1[#All],2,0),"")</f>
        <v/>
      </c>
    </row>
    <row r="6664" spans="6:11" ht="15" customHeight="1" x14ac:dyDescent="0.3">
      <c r="F6664" t="str">
        <f t="shared" si="520"/>
        <v>_</v>
      </c>
      <c r="G6664">
        <f t="shared" si="521"/>
        <v>0</v>
      </c>
      <c r="H6664" s="40" t="e">
        <f t="shared" si="522"/>
        <v>#DIV/0!</v>
      </c>
      <c r="I6664">
        <f t="shared" si="523"/>
        <v>0</v>
      </c>
      <c r="J6664" s="40" t="e">
        <f t="shared" si="524"/>
        <v>#DIV/0!</v>
      </c>
      <c r="K6664" t="str">
        <f>+IFERROR(VLOOKUP(D6664,Table_1[#All],2,0),"")</f>
        <v/>
      </c>
    </row>
    <row r="6665" spans="6:11" ht="15" customHeight="1" x14ac:dyDescent="0.3">
      <c r="F6665" t="str">
        <f t="shared" si="520"/>
        <v>_</v>
      </c>
      <c r="G6665">
        <f t="shared" si="521"/>
        <v>0</v>
      </c>
      <c r="H6665" s="40" t="e">
        <f t="shared" si="522"/>
        <v>#DIV/0!</v>
      </c>
      <c r="I6665">
        <f t="shared" si="523"/>
        <v>0</v>
      </c>
      <c r="J6665" s="40" t="e">
        <f t="shared" si="524"/>
        <v>#DIV/0!</v>
      </c>
      <c r="K6665" t="str">
        <f>+IFERROR(VLOOKUP(D6665,Table_1[#All],2,0),"")</f>
        <v/>
      </c>
    </row>
    <row r="6666" spans="6:11" ht="15" customHeight="1" x14ac:dyDescent="0.3">
      <c r="F6666" t="str">
        <f t="shared" si="520"/>
        <v>_</v>
      </c>
      <c r="G6666">
        <f t="shared" si="521"/>
        <v>0</v>
      </c>
      <c r="H6666" s="40" t="e">
        <f t="shared" si="522"/>
        <v>#DIV/0!</v>
      </c>
      <c r="I6666">
        <f t="shared" si="523"/>
        <v>0</v>
      </c>
      <c r="J6666" s="40" t="e">
        <f t="shared" si="524"/>
        <v>#DIV/0!</v>
      </c>
      <c r="K6666" t="str">
        <f>+IFERROR(VLOOKUP(D6666,Table_1[#All],2,0),"")</f>
        <v/>
      </c>
    </row>
    <row r="6667" spans="6:11" ht="15" customHeight="1" x14ac:dyDescent="0.3">
      <c r="F6667" t="str">
        <f t="shared" si="520"/>
        <v>_</v>
      </c>
      <c r="G6667">
        <f t="shared" si="521"/>
        <v>0</v>
      </c>
      <c r="H6667" s="40" t="e">
        <f t="shared" si="522"/>
        <v>#DIV/0!</v>
      </c>
      <c r="I6667">
        <f t="shared" si="523"/>
        <v>0</v>
      </c>
      <c r="J6667" s="40" t="e">
        <f t="shared" si="524"/>
        <v>#DIV/0!</v>
      </c>
      <c r="K6667" t="str">
        <f>+IFERROR(VLOOKUP(D6667,Table_1[#All],2,0),"")</f>
        <v/>
      </c>
    </row>
    <row r="6668" spans="6:11" ht="15" customHeight="1" x14ac:dyDescent="0.3">
      <c r="F6668" t="str">
        <f t="shared" si="520"/>
        <v>_</v>
      </c>
      <c r="G6668">
        <f t="shared" si="521"/>
        <v>0</v>
      </c>
      <c r="H6668" s="40" t="e">
        <f t="shared" si="522"/>
        <v>#DIV/0!</v>
      </c>
      <c r="I6668">
        <f t="shared" si="523"/>
        <v>0</v>
      </c>
      <c r="J6668" s="40" t="e">
        <f t="shared" si="524"/>
        <v>#DIV/0!</v>
      </c>
      <c r="K6668" t="str">
        <f>+IFERROR(VLOOKUP(D6668,Table_1[#All],2,0),"")</f>
        <v/>
      </c>
    </row>
    <row r="6669" spans="6:11" ht="15" customHeight="1" x14ac:dyDescent="0.3">
      <c r="F6669" t="str">
        <f t="shared" si="520"/>
        <v>_</v>
      </c>
      <c r="G6669">
        <f t="shared" si="521"/>
        <v>0</v>
      </c>
      <c r="H6669" s="40" t="e">
        <f t="shared" si="522"/>
        <v>#DIV/0!</v>
      </c>
      <c r="I6669">
        <f t="shared" si="523"/>
        <v>0</v>
      </c>
      <c r="J6669" s="40" t="e">
        <f t="shared" si="524"/>
        <v>#DIV/0!</v>
      </c>
      <c r="K6669" t="str">
        <f>+IFERROR(VLOOKUP(D6669,Table_1[#All],2,0),"")</f>
        <v/>
      </c>
    </row>
    <row r="6670" spans="6:11" ht="15" customHeight="1" x14ac:dyDescent="0.3">
      <c r="F6670" t="str">
        <f t="shared" si="520"/>
        <v>_</v>
      </c>
      <c r="G6670">
        <f t="shared" si="521"/>
        <v>0</v>
      </c>
      <c r="H6670" s="40" t="e">
        <f t="shared" si="522"/>
        <v>#DIV/0!</v>
      </c>
      <c r="I6670">
        <f t="shared" si="523"/>
        <v>0</v>
      </c>
      <c r="J6670" s="40" t="e">
        <f t="shared" si="524"/>
        <v>#DIV/0!</v>
      </c>
      <c r="K6670" t="str">
        <f>+IFERROR(VLOOKUP(D6670,Table_1[#All],2,0),"")</f>
        <v/>
      </c>
    </row>
    <row r="6671" spans="6:11" ht="15" customHeight="1" x14ac:dyDescent="0.3">
      <c r="F6671" t="str">
        <f t="shared" si="520"/>
        <v>_</v>
      </c>
      <c r="G6671">
        <f t="shared" si="521"/>
        <v>0</v>
      </c>
      <c r="H6671" s="40" t="e">
        <f t="shared" si="522"/>
        <v>#DIV/0!</v>
      </c>
      <c r="I6671">
        <f t="shared" si="523"/>
        <v>0</v>
      </c>
      <c r="J6671" s="40" t="e">
        <f t="shared" si="524"/>
        <v>#DIV/0!</v>
      </c>
      <c r="K6671" t="str">
        <f>+IFERROR(VLOOKUP(D6671,Table_1[#All],2,0),"")</f>
        <v/>
      </c>
    </row>
    <row r="6672" spans="6:11" ht="15" customHeight="1" x14ac:dyDescent="0.3">
      <c r="F6672" t="str">
        <f t="shared" si="520"/>
        <v>_</v>
      </c>
      <c r="G6672">
        <f t="shared" si="521"/>
        <v>0</v>
      </c>
      <c r="H6672" s="40" t="e">
        <f t="shared" si="522"/>
        <v>#DIV/0!</v>
      </c>
      <c r="I6672">
        <f t="shared" si="523"/>
        <v>0</v>
      </c>
      <c r="J6672" s="40" t="e">
        <f t="shared" si="524"/>
        <v>#DIV/0!</v>
      </c>
      <c r="K6672" t="str">
        <f>+IFERROR(VLOOKUP(D6672,Table_1[#All],2,0),"")</f>
        <v/>
      </c>
    </row>
    <row r="6673" spans="6:11" ht="15" customHeight="1" x14ac:dyDescent="0.3">
      <c r="F6673" t="str">
        <f t="shared" si="520"/>
        <v>_</v>
      </c>
      <c r="G6673">
        <f t="shared" si="521"/>
        <v>0</v>
      </c>
      <c r="H6673" s="40" t="e">
        <f t="shared" si="522"/>
        <v>#DIV/0!</v>
      </c>
      <c r="I6673">
        <f t="shared" si="523"/>
        <v>0</v>
      </c>
      <c r="J6673" s="40" t="e">
        <f t="shared" si="524"/>
        <v>#DIV/0!</v>
      </c>
      <c r="K6673" t="str">
        <f>+IFERROR(VLOOKUP(D6673,Table_1[#All],2,0),"")</f>
        <v/>
      </c>
    </row>
    <row r="6674" spans="6:11" ht="15" customHeight="1" x14ac:dyDescent="0.3">
      <c r="F6674" t="str">
        <f t="shared" si="520"/>
        <v>_</v>
      </c>
      <c r="G6674">
        <f t="shared" si="521"/>
        <v>0</v>
      </c>
      <c r="H6674" s="40" t="e">
        <f t="shared" si="522"/>
        <v>#DIV/0!</v>
      </c>
      <c r="I6674">
        <f t="shared" si="523"/>
        <v>0</v>
      </c>
      <c r="J6674" s="40" t="e">
        <f t="shared" si="524"/>
        <v>#DIV/0!</v>
      </c>
      <c r="K6674" t="str">
        <f>+IFERROR(VLOOKUP(D6674,Table_1[#All],2,0),"")</f>
        <v/>
      </c>
    </row>
    <row r="6675" spans="6:11" ht="15" customHeight="1" x14ac:dyDescent="0.3">
      <c r="F6675" t="str">
        <f t="shared" si="520"/>
        <v>_</v>
      </c>
      <c r="G6675">
        <f t="shared" si="521"/>
        <v>0</v>
      </c>
      <c r="H6675" s="40" t="e">
        <f t="shared" si="522"/>
        <v>#DIV/0!</v>
      </c>
      <c r="I6675">
        <f t="shared" si="523"/>
        <v>0</v>
      </c>
      <c r="J6675" s="40" t="e">
        <f t="shared" si="524"/>
        <v>#DIV/0!</v>
      </c>
      <c r="K6675" t="str">
        <f>+IFERROR(VLOOKUP(D6675,Table_1[#All],2,0),"")</f>
        <v/>
      </c>
    </row>
    <row r="6676" spans="6:11" ht="15" customHeight="1" x14ac:dyDescent="0.3">
      <c r="F6676" t="str">
        <f t="shared" si="520"/>
        <v>_</v>
      </c>
      <c r="G6676">
        <f t="shared" si="521"/>
        <v>0</v>
      </c>
      <c r="H6676" s="40" t="e">
        <f t="shared" si="522"/>
        <v>#DIV/0!</v>
      </c>
      <c r="I6676">
        <f t="shared" si="523"/>
        <v>0</v>
      </c>
      <c r="J6676" s="40" t="e">
        <f t="shared" si="524"/>
        <v>#DIV/0!</v>
      </c>
      <c r="K6676" t="str">
        <f>+IFERROR(VLOOKUP(D6676,Table_1[#All],2,0),"")</f>
        <v/>
      </c>
    </row>
    <row r="6677" spans="6:11" ht="15" customHeight="1" x14ac:dyDescent="0.3">
      <c r="F6677" t="str">
        <f t="shared" si="520"/>
        <v>_</v>
      </c>
      <c r="G6677">
        <f t="shared" si="521"/>
        <v>0</v>
      </c>
      <c r="H6677" s="40" t="e">
        <f t="shared" si="522"/>
        <v>#DIV/0!</v>
      </c>
      <c r="I6677">
        <f t="shared" si="523"/>
        <v>0</v>
      </c>
      <c r="J6677" s="40" t="e">
        <f t="shared" si="524"/>
        <v>#DIV/0!</v>
      </c>
      <c r="K6677" t="str">
        <f>+IFERROR(VLOOKUP(D6677,Table_1[#All],2,0),"")</f>
        <v/>
      </c>
    </row>
    <row r="6678" spans="6:11" ht="15" customHeight="1" x14ac:dyDescent="0.3">
      <c r="F6678" t="str">
        <f t="shared" si="520"/>
        <v>_</v>
      </c>
      <c r="G6678">
        <f t="shared" si="521"/>
        <v>0</v>
      </c>
      <c r="H6678" s="40" t="e">
        <f t="shared" si="522"/>
        <v>#DIV/0!</v>
      </c>
      <c r="I6678">
        <f t="shared" si="523"/>
        <v>0</v>
      </c>
      <c r="J6678" s="40" t="e">
        <f t="shared" si="524"/>
        <v>#DIV/0!</v>
      </c>
      <c r="K6678" t="str">
        <f>+IFERROR(VLOOKUP(D6678,Table_1[#All],2,0),"")</f>
        <v/>
      </c>
    </row>
    <row r="6679" spans="6:11" ht="15" customHeight="1" x14ac:dyDescent="0.3">
      <c r="F6679" t="str">
        <f t="shared" si="520"/>
        <v>_</v>
      </c>
      <c r="G6679">
        <f t="shared" si="521"/>
        <v>0</v>
      </c>
      <c r="H6679" s="40" t="e">
        <f t="shared" si="522"/>
        <v>#DIV/0!</v>
      </c>
      <c r="I6679">
        <f t="shared" si="523"/>
        <v>0</v>
      </c>
      <c r="J6679" s="40" t="e">
        <f t="shared" si="524"/>
        <v>#DIV/0!</v>
      </c>
      <c r="K6679" t="str">
        <f>+IFERROR(VLOOKUP(D6679,Table_1[#All],2,0),"")</f>
        <v/>
      </c>
    </row>
    <row r="6680" spans="6:11" ht="15" customHeight="1" x14ac:dyDescent="0.3">
      <c r="F6680" t="str">
        <f t="shared" si="520"/>
        <v>_</v>
      </c>
      <c r="G6680">
        <f t="shared" si="521"/>
        <v>0</v>
      </c>
      <c r="H6680" s="40" t="e">
        <f t="shared" si="522"/>
        <v>#DIV/0!</v>
      </c>
      <c r="I6680">
        <f t="shared" si="523"/>
        <v>0</v>
      </c>
      <c r="J6680" s="40" t="e">
        <f t="shared" si="524"/>
        <v>#DIV/0!</v>
      </c>
      <c r="K6680" t="str">
        <f>+IFERROR(VLOOKUP(D6680,Table_1[#All],2,0),"")</f>
        <v/>
      </c>
    </row>
    <row r="6681" spans="6:11" ht="15" customHeight="1" x14ac:dyDescent="0.3">
      <c r="F6681" t="str">
        <f t="shared" si="520"/>
        <v>_</v>
      </c>
      <c r="G6681">
        <f t="shared" si="521"/>
        <v>0</v>
      </c>
      <c r="H6681" s="40" t="e">
        <f t="shared" si="522"/>
        <v>#DIV/0!</v>
      </c>
      <c r="I6681">
        <f t="shared" si="523"/>
        <v>0</v>
      </c>
      <c r="J6681" s="40" t="e">
        <f t="shared" si="524"/>
        <v>#DIV/0!</v>
      </c>
      <c r="K6681" t="str">
        <f>+IFERROR(VLOOKUP(D6681,Table_1[#All],2,0),"")</f>
        <v/>
      </c>
    </row>
    <row r="6682" spans="6:11" ht="15" customHeight="1" x14ac:dyDescent="0.3">
      <c r="F6682" t="str">
        <f t="shared" si="520"/>
        <v>_</v>
      </c>
      <c r="G6682">
        <f t="shared" si="521"/>
        <v>0</v>
      </c>
      <c r="H6682" s="40" t="e">
        <f t="shared" si="522"/>
        <v>#DIV/0!</v>
      </c>
      <c r="I6682">
        <f t="shared" si="523"/>
        <v>0</v>
      </c>
      <c r="J6682" s="40" t="e">
        <f t="shared" si="524"/>
        <v>#DIV/0!</v>
      </c>
      <c r="K6682" t="str">
        <f>+IFERROR(VLOOKUP(D6682,Table_1[#All],2,0),"")</f>
        <v/>
      </c>
    </row>
    <row r="6683" spans="6:11" ht="15" customHeight="1" x14ac:dyDescent="0.3">
      <c r="F6683" t="str">
        <f t="shared" si="520"/>
        <v>_</v>
      </c>
      <c r="G6683">
        <f t="shared" si="521"/>
        <v>0</v>
      </c>
      <c r="H6683" s="40" t="e">
        <f t="shared" si="522"/>
        <v>#DIV/0!</v>
      </c>
      <c r="I6683">
        <f t="shared" si="523"/>
        <v>0</v>
      </c>
      <c r="J6683" s="40" t="e">
        <f t="shared" si="524"/>
        <v>#DIV/0!</v>
      </c>
      <c r="K6683" t="str">
        <f>+IFERROR(VLOOKUP(D6683,Table_1[#All],2,0),"")</f>
        <v/>
      </c>
    </row>
    <row r="6684" spans="6:11" ht="15" customHeight="1" x14ac:dyDescent="0.3">
      <c r="F6684" t="str">
        <f t="shared" si="520"/>
        <v>_</v>
      </c>
      <c r="G6684">
        <f t="shared" si="521"/>
        <v>0</v>
      </c>
      <c r="H6684" s="40" t="e">
        <f t="shared" si="522"/>
        <v>#DIV/0!</v>
      </c>
      <c r="I6684">
        <f t="shared" si="523"/>
        <v>0</v>
      </c>
      <c r="J6684" s="40" t="e">
        <f t="shared" si="524"/>
        <v>#DIV/0!</v>
      </c>
      <c r="K6684" t="str">
        <f>+IFERROR(VLOOKUP(D6684,Table_1[#All],2,0),"")</f>
        <v/>
      </c>
    </row>
    <row r="6685" spans="6:11" ht="15" customHeight="1" x14ac:dyDescent="0.3">
      <c r="F6685" t="str">
        <f t="shared" si="520"/>
        <v>_</v>
      </c>
      <c r="G6685">
        <f t="shared" si="521"/>
        <v>0</v>
      </c>
      <c r="H6685" s="40" t="e">
        <f t="shared" si="522"/>
        <v>#DIV/0!</v>
      </c>
      <c r="I6685">
        <f t="shared" si="523"/>
        <v>0</v>
      </c>
      <c r="J6685" s="40" t="e">
        <f t="shared" si="524"/>
        <v>#DIV/0!</v>
      </c>
      <c r="K6685" t="str">
        <f>+IFERROR(VLOOKUP(D6685,Table_1[#All],2,0),"")</f>
        <v/>
      </c>
    </row>
    <row r="6686" spans="6:11" ht="15" customHeight="1" x14ac:dyDescent="0.3">
      <c r="F6686" t="str">
        <f t="shared" si="520"/>
        <v>_</v>
      </c>
      <c r="G6686">
        <f t="shared" si="521"/>
        <v>0</v>
      </c>
      <c r="H6686" s="40" t="e">
        <f t="shared" si="522"/>
        <v>#DIV/0!</v>
      </c>
      <c r="I6686">
        <f t="shared" si="523"/>
        <v>0</v>
      </c>
      <c r="J6686" s="40" t="e">
        <f t="shared" si="524"/>
        <v>#DIV/0!</v>
      </c>
      <c r="K6686" t="str">
        <f>+IFERROR(VLOOKUP(D6686,Table_1[#All],2,0),"")</f>
        <v/>
      </c>
    </row>
    <row r="6687" spans="6:11" ht="15" customHeight="1" x14ac:dyDescent="0.3">
      <c r="F6687" t="str">
        <f t="shared" si="520"/>
        <v>_</v>
      </c>
      <c r="G6687">
        <f t="shared" si="521"/>
        <v>0</v>
      </c>
      <c r="H6687" s="40" t="e">
        <f t="shared" si="522"/>
        <v>#DIV/0!</v>
      </c>
      <c r="I6687">
        <f t="shared" si="523"/>
        <v>0</v>
      </c>
      <c r="J6687" s="40" t="e">
        <f t="shared" si="524"/>
        <v>#DIV/0!</v>
      </c>
      <c r="K6687" t="str">
        <f>+IFERROR(VLOOKUP(D6687,Table_1[#All],2,0),"")</f>
        <v/>
      </c>
    </row>
    <row r="6688" spans="6:11" ht="15" customHeight="1" x14ac:dyDescent="0.3">
      <c r="F6688" t="str">
        <f t="shared" si="520"/>
        <v>_</v>
      </c>
      <c r="G6688">
        <f t="shared" si="521"/>
        <v>0</v>
      </c>
      <c r="H6688" s="40" t="e">
        <f t="shared" si="522"/>
        <v>#DIV/0!</v>
      </c>
      <c r="I6688">
        <f t="shared" si="523"/>
        <v>0</v>
      </c>
      <c r="J6688" s="40" t="e">
        <f t="shared" si="524"/>
        <v>#DIV/0!</v>
      </c>
      <c r="K6688" t="str">
        <f>+IFERROR(VLOOKUP(D6688,Table_1[#All],2,0),"")</f>
        <v/>
      </c>
    </row>
    <row r="6689" spans="6:11" ht="15" customHeight="1" x14ac:dyDescent="0.3">
      <c r="F6689" t="str">
        <f t="shared" si="520"/>
        <v>_</v>
      </c>
      <c r="G6689">
        <f t="shared" si="521"/>
        <v>0</v>
      </c>
      <c r="H6689" s="40" t="e">
        <f t="shared" si="522"/>
        <v>#DIV/0!</v>
      </c>
      <c r="I6689">
        <f t="shared" si="523"/>
        <v>0</v>
      </c>
      <c r="J6689" s="40" t="e">
        <f t="shared" si="524"/>
        <v>#DIV/0!</v>
      </c>
      <c r="K6689" t="str">
        <f>+IFERROR(VLOOKUP(D6689,Table_1[#All],2,0),"")</f>
        <v/>
      </c>
    </row>
    <row r="6690" spans="6:11" ht="15" customHeight="1" x14ac:dyDescent="0.3">
      <c r="F6690" t="str">
        <f t="shared" si="520"/>
        <v>_</v>
      </c>
      <c r="G6690">
        <f t="shared" si="521"/>
        <v>0</v>
      </c>
      <c r="H6690" s="40" t="e">
        <f t="shared" si="522"/>
        <v>#DIV/0!</v>
      </c>
      <c r="I6690">
        <f t="shared" si="523"/>
        <v>0</v>
      </c>
      <c r="J6690" s="40" t="e">
        <f t="shared" si="524"/>
        <v>#DIV/0!</v>
      </c>
      <c r="K6690" t="str">
        <f>+IFERROR(VLOOKUP(D6690,Table_1[#All],2,0),"")</f>
        <v/>
      </c>
    </row>
    <row r="6691" spans="6:11" ht="15" customHeight="1" x14ac:dyDescent="0.3">
      <c r="F6691" t="str">
        <f t="shared" si="520"/>
        <v>_</v>
      </c>
      <c r="G6691">
        <f t="shared" si="521"/>
        <v>0</v>
      </c>
      <c r="H6691" s="40" t="e">
        <f t="shared" si="522"/>
        <v>#DIV/0!</v>
      </c>
      <c r="I6691">
        <f t="shared" si="523"/>
        <v>0</v>
      </c>
      <c r="J6691" s="40" t="e">
        <f t="shared" si="524"/>
        <v>#DIV/0!</v>
      </c>
      <c r="K6691" t="str">
        <f>+IFERROR(VLOOKUP(D6691,Table_1[#All],2,0),"")</f>
        <v/>
      </c>
    </row>
    <row r="6692" spans="6:11" ht="15" customHeight="1" x14ac:dyDescent="0.3">
      <c r="F6692" t="str">
        <f t="shared" si="520"/>
        <v>_</v>
      </c>
      <c r="G6692">
        <f t="shared" si="521"/>
        <v>0</v>
      </c>
      <c r="H6692" s="40" t="e">
        <f t="shared" si="522"/>
        <v>#DIV/0!</v>
      </c>
      <c r="I6692">
        <f t="shared" si="523"/>
        <v>0</v>
      </c>
      <c r="J6692" s="40" t="e">
        <f t="shared" si="524"/>
        <v>#DIV/0!</v>
      </c>
      <c r="K6692" t="str">
        <f>+IFERROR(VLOOKUP(D6692,Table_1[#All],2,0),"")</f>
        <v/>
      </c>
    </row>
    <row r="6693" spans="6:11" ht="15" customHeight="1" x14ac:dyDescent="0.3">
      <c r="F6693" t="str">
        <f t="shared" si="520"/>
        <v>_</v>
      </c>
      <c r="G6693">
        <f t="shared" si="521"/>
        <v>0</v>
      </c>
      <c r="H6693" s="40" t="e">
        <f t="shared" si="522"/>
        <v>#DIV/0!</v>
      </c>
      <c r="I6693">
        <f t="shared" si="523"/>
        <v>0</v>
      </c>
      <c r="J6693" s="40" t="e">
        <f t="shared" si="524"/>
        <v>#DIV/0!</v>
      </c>
      <c r="K6693" t="str">
        <f>+IFERROR(VLOOKUP(D6693,Table_1[#All],2,0),"")</f>
        <v/>
      </c>
    </row>
    <row r="6694" spans="6:11" ht="15" customHeight="1" x14ac:dyDescent="0.3">
      <c r="F6694" t="str">
        <f t="shared" si="520"/>
        <v>_</v>
      </c>
      <c r="G6694">
        <f t="shared" si="521"/>
        <v>0</v>
      </c>
      <c r="H6694" s="40" t="e">
        <f t="shared" si="522"/>
        <v>#DIV/0!</v>
      </c>
      <c r="I6694">
        <f t="shared" si="523"/>
        <v>0</v>
      </c>
      <c r="J6694" s="40" t="e">
        <f t="shared" si="524"/>
        <v>#DIV/0!</v>
      </c>
      <c r="K6694" t="str">
        <f>+IFERROR(VLOOKUP(D6694,Table_1[#All],2,0),"")</f>
        <v/>
      </c>
    </row>
    <row r="6695" spans="6:11" ht="15" customHeight="1" x14ac:dyDescent="0.3">
      <c r="F6695" t="str">
        <f t="shared" si="520"/>
        <v>_</v>
      </c>
      <c r="G6695">
        <f t="shared" si="521"/>
        <v>0</v>
      </c>
      <c r="H6695" s="40" t="e">
        <f t="shared" si="522"/>
        <v>#DIV/0!</v>
      </c>
      <c r="I6695">
        <f t="shared" si="523"/>
        <v>0</v>
      </c>
      <c r="J6695" s="40" t="e">
        <f t="shared" si="524"/>
        <v>#DIV/0!</v>
      </c>
      <c r="K6695" t="str">
        <f>+IFERROR(VLOOKUP(D6695,Table_1[#All],2,0),"")</f>
        <v/>
      </c>
    </row>
    <row r="6696" spans="6:11" ht="15" customHeight="1" x14ac:dyDescent="0.3">
      <c r="F6696" t="str">
        <f t="shared" si="520"/>
        <v>_</v>
      </c>
      <c r="G6696">
        <f t="shared" si="521"/>
        <v>0</v>
      </c>
      <c r="H6696" s="40" t="e">
        <f t="shared" si="522"/>
        <v>#DIV/0!</v>
      </c>
      <c r="I6696">
        <f t="shared" si="523"/>
        <v>0</v>
      </c>
      <c r="J6696" s="40" t="e">
        <f t="shared" si="524"/>
        <v>#DIV/0!</v>
      </c>
      <c r="K6696" t="str">
        <f>+IFERROR(VLOOKUP(D6696,Table_1[#All],2,0),"")</f>
        <v/>
      </c>
    </row>
    <row r="6697" spans="6:11" ht="15" customHeight="1" x14ac:dyDescent="0.3">
      <c r="F6697" t="str">
        <f t="shared" si="520"/>
        <v>_</v>
      </c>
      <c r="G6697">
        <f t="shared" si="521"/>
        <v>0</v>
      </c>
      <c r="H6697" s="40" t="e">
        <f t="shared" si="522"/>
        <v>#DIV/0!</v>
      </c>
      <c r="I6697">
        <f t="shared" si="523"/>
        <v>0</v>
      </c>
      <c r="J6697" s="40" t="e">
        <f t="shared" si="524"/>
        <v>#DIV/0!</v>
      </c>
      <c r="K6697" t="str">
        <f>+IFERROR(VLOOKUP(D6697,Table_1[#All],2,0),"")</f>
        <v/>
      </c>
    </row>
    <row r="6698" spans="6:11" ht="15" customHeight="1" x14ac:dyDescent="0.3">
      <c r="F6698" t="str">
        <f t="shared" si="520"/>
        <v>_</v>
      </c>
      <c r="G6698">
        <f t="shared" si="521"/>
        <v>0</v>
      </c>
      <c r="H6698" s="40" t="e">
        <f t="shared" si="522"/>
        <v>#DIV/0!</v>
      </c>
      <c r="I6698">
        <f t="shared" si="523"/>
        <v>0</v>
      </c>
      <c r="J6698" s="40" t="e">
        <f t="shared" si="524"/>
        <v>#DIV/0!</v>
      </c>
      <c r="K6698" t="str">
        <f>+IFERROR(VLOOKUP(D6698,Table_1[#All],2,0),"")</f>
        <v/>
      </c>
    </row>
    <row r="6699" spans="6:11" ht="15" customHeight="1" x14ac:dyDescent="0.3">
      <c r="F6699" t="str">
        <f t="shared" si="520"/>
        <v>_</v>
      </c>
      <c r="G6699">
        <f t="shared" si="521"/>
        <v>0</v>
      </c>
      <c r="H6699" s="40" t="e">
        <f t="shared" si="522"/>
        <v>#DIV/0!</v>
      </c>
      <c r="I6699">
        <f t="shared" si="523"/>
        <v>0</v>
      </c>
      <c r="J6699" s="40" t="e">
        <f t="shared" si="524"/>
        <v>#DIV/0!</v>
      </c>
      <c r="K6699" t="str">
        <f>+IFERROR(VLOOKUP(D6699,Table_1[#All],2,0),"")</f>
        <v/>
      </c>
    </row>
    <row r="6700" spans="6:11" ht="15" customHeight="1" x14ac:dyDescent="0.3">
      <c r="F6700" t="str">
        <f t="shared" si="520"/>
        <v>_</v>
      </c>
      <c r="G6700">
        <f t="shared" si="521"/>
        <v>0</v>
      </c>
      <c r="H6700" s="40" t="e">
        <f t="shared" si="522"/>
        <v>#DIV/0!</v>
      </c>
      <c r="I6700">
        <f t="shared" si="523"/>
        <v>0</v>
      </c>
      <c r="J6700" s="40" t="e">
        <f t="shared" si="524"/>
        <v>#DIV/0!</v>
      </c>
      <c r="K6700" t="str">
        <f>+IFERROR(VLOOKUP(D6700,Table_1[#All],2,0),"")</f>
        <v/>
      </c>
    </row>
    <row r="6701" spans="6:11" ht="15" customHeight="1" x14ac:dyDescent="0.3">
      <c r="F6701" t="str">
        <f t="shared" si="520"/>
        <v>_</v>
      </c>
      <c r="G6701">
        <f t="shared" si="521"/>
        <v>0</v>
      </c>
      <c r="H6701" s="40" t="e">
        <f t="shared" si="522"/>
        <v>#DIV/0!</v>
      </c>
      <c r="I6701">
        <f t="shared" si="523"/>
        <v>0</v>
      </c>
      <c r="J6701" s="40" t="e">
        <f t="shared" si="524"/>
        <v>#DIV/0!</v>
      </c>
      <c r="K6701" t="str">
        <f>+IFERROR(VLOOKUP(D6701,Table_1[#All],2,0),"")</f>
        <v/>
      </c>
    </row>
    <row r="6702" spans="6:11" ht="15" customHeight="1" x14ac:dyDescent="0.3">
      <c r="F6702" t="str">
        <f t="shared" si="520"/>
        <v>_</v>
      </c>
      <c r="G6702">
        <f t="shared" si="521"/>
        <v>0</v>
      </c>
      <c r="H6702" s="40" t="e">
        <f t="shared" si="522"/>
        <v>#DIV/0!</v>
      </c>
      <c r="I6702">
        <f t="shared" si="523"/>
        <v>0</v>
      </c>
      <c r="J6702" s="40" t="e">
        <f t="shared" si="524"/>
        <v>#DIV/0!</v>
      </c>
      <c r="K6702" t="str">
        <f>+IFERROR(VLOOKUP(D6702,Table_1[#All],2,0),"")</f>
        <v/>
      </c>
    </row>
    <row r="6703" spans="6:11" ht="15" customHeight="1" x14ac:dyDescent="0.3">
      <c r="F6703" t="str">
        <f t="shared" si="520"/>
        <v>_</v>
      </c>
      <c r="G6703">
        <f t="shared" si="521"/>
        <v>0</v>
      </c>
      <c r="H6703" s="40" t="e">
        <f t="shared" si="522"/>
        <v>#DIV/0!</v>
      </c>
      <c r="I6703">
        <f t="shared" si="523"/>
        <v>0</v>
      </c>
      <c r="J6703" s="40" t="e">
        <f t="shared" si="524"/>
        <v>#DIV/0!</v>
      </c>
      <c r="K6703" t="str">
        <f>+IFERROR(VLOOKUP(D6703,Table_1[#All],2,0),"")</f>
        <v/>
      </c>
    </row>
    <row r="6704" spans="6:11" ht="15" customHeight="1" x14ac:dyDescent="0.3">
      <c r="F6704" t="str">
        <f t="shared" si="520"/>
        <v>_</v>
      </c>
      <c r="G6704">
        <f t="shared" si="521"/>
        <v>0</v>
      </c>
      <c r="H6704" s="40" t="e">
        <f t="shared" si="522"/>
        <v>#DIV/0!</v>
      </c>
      <c r="I6704">
        <f t="shared" si="523"/>
        <v>0</v>
      </c>
      <c r="J6704" s="40" t="e">
        <f t="shared" si="524"/>
        <v>#DIV/0!</v>
      </c>
      <c r="K6704" t="str">
        <f>+IFERROR(VLOOKUP(D6704,Table_1[#All],2,0),"")</f>
        <v/>
      </c>
    </row>
    <row r="6705" spans="6:11" ht="15" customHeight="1" x14ac:dyDescent="0.3">
      <c r="F6705" t="str">
        <f t="shared" si="520"/>
        <v>_</v>
      </c>
      <c r="G6705">
        <f t="shared" si="521"/>
        <v>0</v>
      </c>
      <c r="H6705" s="40" t="e">
        <f t="shared" si="522"/>
        <v>#DIV/0!</v>
      </c>
      <c r="I6705">
        <f t="shared" si="523"/>
        <v>0</v>
      </c>
      <c r="J6705" s="40" t="e">
        <f t="shared" si="524"/>
        <v>#DIV/0!</v>
      </c>
      <c r="K6705" t="str">
        <f>+IFERROR(VLOOKUP(D6705,Table_1[#All],2,0),"")</f>
        <v/>
      </c>
    </row>
    <row r="6706" spans="6:11" ht="15" customHeight="1" x14ac:dyDescent="0.3">
      <c r="F6706" t="str">
        <f t="shared" si="520"/>
        <v>_</v>
      </c>
      <c r="G6706">
        <f t="shared" si="521"/>
        <v>0</v>
      </c>
      <c r="H6706" s="40" t="e">
        <f t="shared" si="522"/>
        <v>#DIV/0!</v>
      </c>
      <c r="I6706">
        <f t="shared" si="523"/>
        <v>0</v>
      </c>
      <c r="J6706" s="40" t="e">
        <f t="shared" si="524"/>
        <v>#DIV/0!</v>
      </c>
      <c r="K6706" t="str">
        <f>+IFERROR(VLOOKUP(D6706,Table_1[#All],2,0),"")</f>
        <v/>
      </c>
    </row>
    <row r="6707" spans="6:11" ht="15" customHeight="1" x14ac:dyDescent="0.3">
      <c r="F6707" t="str">
        <f t="shared" si="520"/>
        <v>_</v>
      </c>
      <c r="G6707">
        <f t="shared" si="521"/>
        <v>0</v>
      </c>
      <c r="H6707" s="40" t="e">
        <f t="shared" si="522"/>
        <v>#DIV/0!</v>
      </c>
      <c r="I6707">
        <f t="shared" si="523"/>
        <v>0</v>
      </c>
      <c r="J6707" s="40" t="e">
        <f t="shared" si="524"/>
        <v>#DIV/0!</v>
      </c>
      <c r="K6707" t="str">
        <f>+IFERROR(VLOOKUP(D6707,Table_1[#All],2,0),"")</f>
        <v/>
      </c>
    </row>
    <row r="6708" spans="6:11" ht="15" customHeight="1" x14ac:dyDescent="0.3">
      <c r="F6708" t="str">
        <f t="shared" si="520"/>
        <v>_</v>
      </c>
      <c r="G6708">
        <f t="shared" si="521"/>
        <v>0</v>
      </c>
      <c r="H6708" s="40" t="e">
        <f t="shared" si="522"/>
        <v>#DIV/0!</v>
      </c>
      <c r="I6708">
        <f t="shared" si="523"/>
        <v>0</v>
      </c>
      <c r="J6708" s="40" t="e">
        <f t="shared" si="524"/>
        <v>#DIV/0!</v>
      </c>
      <c r="K6708" t="str">
        <f>+IFERROR(VLOOKUP(D6708,Table_1[#All],2,0),"")</f>
        <v/>
      </c>
    </row>
    <row r="6709" spans="6:11" ht="15" customHeight="1" x14ac:dyDescent="0.3">
      <c r="F6709" t="str">
        <f t="shared" si="520"/>
        <v>_</v>
      </c>
      <c r="G6709">
        <f t="shared" si="521"/>
        <v>0</v>
      </c>
      <c r="H6709" s="40" t="e">
        <f t="shared" si="522"/>
        <v>#DIV/0!</v>
      </c>
      <c r="I6709">
        <f t="shared" si="523"/>
        <v>0</v>
      </c>
      <c r="J6709" s="40" t="e">
        <f t="shared" si="524"/>
        <v>#DIV/0!</v>
      </c>
      <c r="K6709" t="str">
        <f>+IFERROR(VLOOKUP(D6709,Table_1[#All],2,0),"")</f>
        <v/>
      </c>
    </row>
    <row r="6710" spans="6:11" ht="15" customHeight="1" x14ac:dyDescent="0.3">
      <c r="F6710" t="str">
        <f t="shared" si="520"/>
        <v>_</v>
      </c>
      <c r="G6710">
        <f t="shared" si="521"/>
        <v>0</v>
      </c>
      <c r="H6710" s="40" t="e">
        <f t="shared" si="522"/>
        <v>#DIV/0!</v>
      </c>
      <c r="I6710">
        <f t="shared" si="523"/>
        <v>0</v>
      </c>
      <c r="J6710" s="40" t="e">
        <f t="shared" si="524"/>
        <v>#DIV/0!</v>
      </c>
      <c r="K6710" t="str">
        <f>+IFERROR(VLOOKUP(D6710,Table_1[#All],2,0),"")</f>
        <v/>
      </c>
    </row>
    <row r="6711" spans="6:11" ht="15" customHeight="1" x14ac:dyDescent="0.3">
      <c r="F6711" t="str">
        <f t="shared" si="520"/>
        <v>_</v>
      </c>
      <c r="G6711">
        <f t="shared" si="521"/>
        <v>0</v>
      </c>
      <c r="H6711" s="40" t="e">
        <f t="shared" si="522"/>
        <v>#DIV/0!</v>
      </c>
      <c r="I6711">
        <f t="shared" si="523"/>
        <v>0</v>
      </c>
      <c r="J6711" s="40" t="e">
        <f t="shared" si="524"/>
        <v>#DIV/0!</v>
      </c>
      <c r="K6711" t="str">
        <f>+IFERROR(VLOOKUP(D6711,Table_1[#All],2,0),"")</f>
        <v/>
      </c>
    </row>
    <row r="6712" spans="6:11" ht="15" customHeight="1" x14ac:dyDescent="0.3">
      <c r="F6712" t="str">
        <f t="shared" si="520"/>
        <v>_</v>
      </c>
      <c r="G6712">
        <f t="shared" si="521"/>
        <v>0</v>
      </c>
      <c r="H6712" s="40" t="e">
        <f t="shared" si="522"/>
        <v>#DIV/0!</v>
      </c>
      <c r="I6712">
        <f t="shared" si="523"/>
        <v>0</v>
      </c>
      <c r="J6712" s="40" t="e">
        <f t="shared" si="524"/>
        <v>#DIV/0!</v>
      </c>
      <c r="K6712" t="str">
        <f>+IFERROR(VLOOKUP(D6712,Table_1[#All],2,0),"")</f>
        <v/>
      </c>
    </row>
    <row r="6713" spans="6:11" ht="15" customHeight="1" x14ac:dyDescent="0.3">
      <c r="F6713" t="str">
        <f t="shared" si="520"/>
        <v>_</v>
      </c>
      <c r="G6713">
        <f t="shared" si="521"/>
        <v>0</v>
      </c>
      <c r="H6713" s="40" t="e">
        <f t="shared" si="522"/>
        <v>#DIV/0!</v>
      </c>
      <c r="I6713">
        <f t="shared" si="523"/>
        <v>0</v>
      </c>
      <c r="J6713" s="40" t="e">
        <f t="shared" si="524"/>
        <v>#DIV/0!</v>
      </c>
      <c r="K6713" t="str">
        <f>+IFERROR(VLOOKUP(D6713,Table_1[#All],2,0),"")</f>
        <v/>
      </c>
    </row>
    <row r="6714" spans="6:11" ht="15" customHeight="1" x14ac:dyDescent="0.3">
      <c r="F6714" t="str">
        <f t="shared" si="520"/>
        <v>_</v>
      </c>
      <c r="G6714">
        <f t="shared" si="521"/>
        <v>0</v>
      </c>
      <c r="H6714" s="40" t="e">
        <f t="shared" si="522"/>
        <v>#DIV/0!</v>
      </c>
      <c r="I6714">
        <f t="shared" si="523"/>
        <v>0</v>
      </c>
      <c r="J6714" s="40" t="e">
        <f t="shared" si="524"/>
        <v>#DIV/0!</v>
      </c>
      <c r="K6714" t="str">
        <f>+IFERROR(VLOOKUP(D6714,Table_1[#All],2,0),"")</f>
        <v/>
      </c>
    </row>
    <row r="6715" spans="6:11" ht="15" customHeight="1" x14ac:dyDescent="0.3">
      <c r="F6715" t="str">
        <f t="shared" si="520"/>
        <v>_</v>
      </c>
      <c r="G6715">
        <f t="shared" si="521"/>
        <v>0</v>
      </c>
      <c r="H6715" s="40" t="e">
        <f t="shared" si="522"/>
        <v>#DIV/0!</v>
      </c>
      <c r="I6715">
        <f t="shared" si="523"/>
        <v>0</v>
      </c>
      <c r="J6715" s="40" t="e">
        <f t="shared" si="524"/>
        <v>#DIV/0!</v>
      </c>
      <c r="K6715" t="str">
        <f>+IFERROR(VLOOKUP(D6715,Table_1[#All],2,0),"")</f>
        <v/>
      </c>
    </row>
    <row r="6716" spans="6:11" ht="15" customHeight="1" x14ac:dyDescent="0.3">
      <c r="F6716" t="str">
        <f t="shared" si="520"/>
        <v>_</v>
      </c>
      <c r="G6716">
        <f t="shared" si="521"/>
        <v>0</v>
      </c>
      <c r="H6716" s="40" t="e">
        <f t="shared" si="522"/>
        <v>#DIV/0!</v>
      </c>
      <c r="I6716">
        <f t="shared" si="523"/>
        <v>0</v>
      </c>
      <c r="J6716" s="40" t="e">
        <f t="shared" si="524"/>
        <v>#DIV/0!</v>
      </c>
      <c r="K6716" t="str">
        <f>+IFERROR(VLOOKUP(D6716,Table_1[#All],2,0),"")</f>
        <v/>
      </c>
    </row>
    <row r="6717" spans="6:11" ht="15" customHeight="1" x14ac:dyDescent="0.3">
      <c r="F6717" t="str">
        <f t="shared" si="520"/>
        <v>_</v>
      </c>
      <c r="G6717">
        <f t="shared" si="521"/>
        <v>0</v>
      </c>
      <c r="H6717" s="40" t="e">
        <f t="shared" si="522"/>
        <v>#DIV/0!</v>
      </c>
      <c r="I6717">
        <f t="shared" si="523"/>
        <v>0</v>
      </c>
      <c r="J6717" s="40" t="e">
        <f t="shared" si="524"/>
        <v>#DIV/0!</v>
      </c>
      <c r="K6717" t="str">
        <f>+IFERROR(VLOOKUP(D6717,Table_1[#All],2,0),"")</f>
        <v/>
      </c>
    </row>
    <row r="6718" spans="6:11" ht="15" customHeight="1" x14ac:dyDescent="0.3">
      <c r="F6718" t="str">
        <f t="shared" si="520"/>
        <v>_</v>
      </c>
      <c r="G6718">
        <f t="shared" si="521"/>
        <v>0</v>
      </c>
      <c r="H6718" s="40" t="e">
        <f t="shared" si="522"/>
        <v>#DIV/0!</v>
      </c>
      <c r="I6718">
        <f t="shared" si="523"/>
        <v>0</v>
      </c>
      <c r="J6718" s="40" t="e">
        <f t="shared" si="524"/>
        <v>#DIV/0!</v>
      </c>
      <c r="K6718" t="str">
        <f>+IFERROR(VLOOKUP(D6718,Table_1[#All],2,0),"")</f>
        <v/>
      </c>
    </row>
    <row r="6719" spans="6:11" ht="15" customHeight="1" x14ac:dyDescent="0.3">
      <c r="F6719" t="str">
        <f t="shared" si="520"/>
        <v>_</v>
      </c>
      <c r="G6719">
        <f t="shared" si="521"/>
        <v>0</v>
      </c>
      <c r="H6719" s="40" t="e">
        <f t="shared" si="522"/>
        <v>#DIV/0!</v>
      </c>
      <c r="I6719">
        <f t="shared" si="523"/>
        <v>0</v>
      </c>
      <c r="J6719" s="40" t="e">
        <f t="shared" si="524"/>
        <v>#DIV/0!</v>
      </c>
      <c r="K6719" t="str">
        <f>+IFERROR(VLOOKUP(D6719,Table_1[#All],2,0),"")</f>
        <v/>
      </c>
    </row>
    <row r="6720" spans="6:11" ht="15" customHeight="1" x14ac:dyDescent="0.3">
      <c r="F6720" t="str">
        <f t="shared" si="520"/>
        <v>_</v>
      </c>
      <c r="G6720">
        <f t="shared" si="521"/>
        <v>0</v>
      </c>
      <c r="H6720" s="40" t="e">
        <f t="shared" si="522"/>
        <v>#DIV/0!</v>
      </c>
      <c r="I6720">
        <f t="shared" si="523"/>
        <v>0</v>
      </c>
      <c r="J6720" s="40" t="e">
        <f t="shared" si="524"/>
        <v>#DIV/0!</v>
      </c>
      <c r="K6720" t="str">
        <f>+IFERROR(VLOOKUP(D6720,Table_1[#All],2,0),"")</f>
        <v/>
      </c>
    </row>
    <row r="6721" spans="6:11" ht="15" customHeight="1" x14ac:dyDescent="0.3">
      <c r="F6721" t="str">
        <f t="shared" si="520"/>
        <v>_</v>
      </c>
      <c r="G6721">
        <f t="shared" si="521"/>
        <v>0</v>
      </c>
      <c r="H6721" s="40" t="e">
        <f t="shared" si="522"/>
        <v>#DIV/0!</v>
      </c>
      <c r="I6721">
        <f t="shared" si="523"/>
        <v>0</v>
      </c>
      <c r="J6721" s="40" t="e">
        <f t="shared" si="524"/>
        <v>#DIV/0!</v>
      </c>
      <c r="K6721" t="str">
        <f>+IFERROR(VLOOKUP(D6721,Table_1[#All],2,0),"")</f>
        <v/>
      </c>
    </row>
    <row r="6722" spans="6:11" ht="15" customHeight="1" x14ac:dyDescent="0.3">
      <c r="F6722" t="str">
        <f t="shared" si="520"/>
        <v>_</v>
      </c>
      <c r="G6722">
        <f t="shared" si="521"/>
        <v>0</v>
      </c>
      <c r="H6722" s="40" t="e">
        <f t="shared" si="522"/>
        <v>#DIV/0!</v>
      </c>
      <c r="I6722">
        <f t="shared" si="523"/>
        <v>0</v>
      </c>
      <c r="J6722" s="40" t="e">
        <f t="shared" si="524"/>
        <v>#DIV/0!</v>
      </c>
      <c r="K6722" t="str">
        <f>+IFERROR(VLOOKUP(D6722,Table_1[#All],2,0),"")</f>
        <v/>
      </c>
    </row>
    <row r="6723" spans="6:11" ht="15" customHeight="1" x14ac:dyDescent="0.3">
      <c r="F6723" t="str">
        <f t="shared" ref="F6723:F6786" si="525">+CONCATENATE(A6723,"_",B6723)</f>
        <v>_</v>
      </c>
      <c r="G6723">
        <f t="shared" ref="G6723:G6786" si="526">+SUMIFS($E$2:$E$1048576,$D$2:$D$1048576,"00. VENDES",$F$2:$F$1048576,F6723)</f>
        <v>0</v>
      </c>
      <c r="H6723" s="40" t="e">
        <f t="shared" ref="H6723:H6786" si="527">+E6723/G6723</f>
        <v>#DIV/0!</v>
      </c>
      <c r="I6723">
        <f t="shared" ref="I6723:I6786" si="528">+SUMIFS($E$2:$E$9999,$D$2:$D$9999,"00. VENDES",$B$2:$B$9999,B6723)</f>
        <v>0</v>
      </c>
      <c r="J6723" s="40" t="e">
        <f t="shared" ref="J6723:J6786" si="529">+E6723/I6723</f>
        <v>#DIV/0!</v>
      </c>
      <c r="K6723" t="str">
        <f>+IFERROR(VLOOKUP(D6723,Table_1[#All],2,0),"")</f>
        <v/>
      </c>
    </row>
    <row r="6724" spans="6:11" ht="15" customHeight="1" x14ac:dyDescent="0.3">
      <c r="F6724" t="str">
        <f t="shared" si="525"/>
        <v>_</v>
      </c>
      <c r="G6724">
        <f t="shared" si="526"/>
        <v>0</v>
      </c>
      <c r="H6724" s="40" t="e">
        <f t="shared" si="527"/>
        <v>#DIV/0!</v>
      </c>
      <c r="I6724">
        <f t="shared" si="528"/>
        <v>0</v>
      </c>
      <c r="J6724" s="40" t="e">
        <f t="shared" si="529"/>
        <v>#DIV/0!</v>
      </c>
      <c r="K6724" t="str">
        <f>+IFERROR(VLOOKUP(D6724,Table_1[#All],2,0),"")</f>
        <v/>
      </c>
    </row>
    <row r="6725" spans="6:11" ht="15" customHeight="1" x14ac:dyDescent="0.3">
      <c r="F6725" t="str">
        <f t="shared" si="525"/>
        <v>_</v>
      </c>
      <c r="G6725">
        <f t="shared" si="526"/>
        <v>0</v>
      </c>
      <c r="H6725" s="40" t="e">
        <f t="shared" si="527"/>
        <v>#DIV/0!</v>
      </c>
      <c r="I6725">
        <f t="shared" si="528"/>
        <v>0</v>
      </c>
      <c r="J6725" s="40" t="e">
        <f t="shared" si="529"/>
        <v>#DIV/0!</v>
      </c>
      <c r="K6725" t="str">
        <f>+IFERROR(VLOOKUP(D6725,Table_1[#All],2,0),"")</f>
        <v/>
      </c>
    </row>
    <row r="6726" spans="6:11" ht="15" customHeight="1" x14ac:dyDescent="0.3">
      <c r="F6726" t="str">
        <f t="shared" si="525"/>
        <v>_</v>
      </c>
      <c r="G6726">
        <f t="shared" si="526"/>
        <v>0</v>
      </c>
      <c r="H6726" s="40" t="e">
        <f t="shared" si="527"/>
        <v>#DIV/0!</v>
      </c>
      <c r="I6726">
        <f t="shared" si="528"/>
        <v>0</v>
      </c>
      <c r="J6726" s="40" t="e">
        <f t="shared" si="529"/>
        <v>#DIV/0!</v>
      </c>
      <c r="K6726" t="str">
        <f>+IFERROR(VLOOKUP(D6726,Table_1[#All],2,0),"")</f>
        <v/>
      </c>
    </row>
    <row r="6727" spans="6:11" ht="15" customHeight="1" x14ac:dyDescent="0.3">
      <c r="F6727" t="str">
        <f t="shared" si="525"/>
        <v>_</v>
      </c>
      <c r="G6727">
        <f t="shared" si="526"/>
        <v>0</v>
      </c>
      <c r="H6727" s="40" t="e">
        <f t="shared" si="527"/>
        <v>#DIV/0!</v>
      </c>
      <c r="I6727">
        <f t="shared" si="528"/>
        <v>0</v>
      </c>
      <c r="J6727" s="40" t="e">
        <f t="shared" si="529"/>
        <v>#DIV/0!</v>
      </c>
      <c r="K6727" t="str">
        <f>+IFERROR(VLOOKUP(D6727,Table_1[#All],2,0),"")</f>
        <v/>
      </c>
    </row>
    <row r="6728" spans="6:11" ht="15" customHeight="1" x14ac:dyDescent="0.3">
      <c r="F6728" t="str">
        <f t="shared" si="525"/>
        <v>_</v>
      </c>
      <c r="G6728">
        <f t="shared" si="526"/>
        <v>0</v>
      </c>
      <c r="H6728" s="40" t="e">
        <f t="shared" si="527"/>
        <v>#DIV/0!</v>
      </c>
      <c r="I6728">
        <f t="shared" si="528"/>
        <v>0</v>
      </c>
      <c r="J6728" s="40" t="e">
        <f t="shared" si="529"/>
        <v>#DIV/0!</v>
      </c>
      <c r="K6728" t="str">
        <f>+IFERROR(VLOOKUP(D6728,Table_1[#All],2,0),"")</f>
        <v/>
      </c>
    </row>
    <row r="6729" spans="6:11" ht="15" customHeight="1" x14ac:dyDescent="0.3">
      <c r="F6729" t="str">
        <f t="shared" si="525"/>
        <v>_</v>
      </c>
      <c r="G6729">
        <f t="shared" si="526"/>
        <v>0</v>
      </c>
      <c r="H6729" s="40" t="e">
        <f t="shared" si="527"/>
        <v>#DIV/0!</v>
      </c>
      <c r="I6729">
        <f t="shared" si="528"/>
        <v>0</v>
      </c>
      <c r="J6729" s="40" t="e">
        <f t="shared" si="529"/>
        <v>#DIV/0!</v>
      </c>
      <c r="K6729" t="str">
        <f>+IFERROR(VLOOKUP(D6729,Table_1[#All],2,0),"")</f>
        <v/>
      </c>
    </row>
    <row r="6730" spans="6:11" ht="15" customHeight="1" x14ac:dyDescent="0.3">
      <c r="F6730" t="str">
        <f t="shared" si="525"/>
        <v>_</v>
      </c>
      <c r="G6730">
        <f t="shared" si="526"/>
        <v>0</v>
      </c>
      <c r="H6730" s="40" t="e">
        <f t="shared" si="527"/>
        <v>#DIV/0!</v>
      </c>
      <c r="I6730">
        <f t="shared" si="528"/>
        <v>0</v>
      </c>
      <c r="J6730" s="40" t="e">
        <f t="shared" si="529"/>
        <v>#DIV/0!</v>
      </c>
      <c r="K6730" t="str">
        <f>+IFERROR(VLOOKUP(D6730,Table_1[#All],2,0),"")</f>
        <v/>
      </c>
    </row>
    <row r="6731" spans="6:11" ht="15" customHeight="1" x14ac:dyDescent="0.3">
      <c r="F6731" t="str">
        <f t="shared" si="525"/>
        <v>_</v>
      </c>
      <c r="G6731">
        <f t="shared" si="526"/>
        <v>0</v>
      </c>
      <c r="H6731" s="40" t="e">
        <f t="shared" si="527"/>
        <v>#DIV/0!</v>
      </c>
      <c r="I6731">
        <f t="shared" si="528"/>
        <v>0</v>
      </c>
      <c r="J6731" s="40" t="e">
        <f t="shared" si="529"/>
        <v>#DIV/0!</v>
      </c>
      <c r="K6731" t="str">
        <f>+IFERROR(VLOOKUP(D6731,Table_1[#All],2,0),"")</f>
        <v/>
      </c>
    </row>
    <row r="6732" spans="6:11" ht="15" customHeight="1" x14ac:dyDescent="0.3">
      <c r="F6732" t="str">
        <f t="shared" si="525"/>
        <v>_</v>
      </c>
      <c r="G6732">
        <f t="shared" si="526"/>
        <v>0</v>
      </c>
      <c r="H6732" s="40" t="e">
        <f t="shared" si="527"/>
        <v>#DIV/0!</v>
      </c>
      <c r="I6732">
        <f t="shared" si="528"/>
        <v>0</v>
      </c>
      <c r="J6732" s="40" t="e">
        <f t="shared" si="529"/>
        <v>#DIV/0!</v>
      </c>
      <c r="K6732" t="str">
        <f>+IFERROR(VLOOKUP(D6732,Table_1[#All],2,0),"")</f>
        <v/>
      </c>
    </row>
    <row r="6733" spans="6:11" ht="15" customHeight="1" x14ac:dyDescent="0.3">
      <c r="F6733" t="str">
        <f t="shared" si="525"/>
        <v>_</v>
      </c>
      <c r="G6733">
        <f t="shared" si="526"/>
        <v>0</v>
      </c>
      <c r="H6733" s="40" t="e">
        <f t="shared" si="527"/>
        <v>#DIV/0!</v>
      </c>
      <c r="I6733">
        <f t="shared" si="528"/>
        <v>0</v>
      </c>
      <c r="J6733" s="40" t="e">
        <f t="shared" si="529"/>
        <v>#DIV/0!</v>
      </c>
      <c r="K6733" t="str">
        <f>+IFERROR(VLOOKUP(D6733,Table_1[#All],2,0),"")</f>
        <v/>
      </c>
    </row>
    <row r="6734" spans="6:11" ht="15" customHeight="1" x14ac:dyDescent="0.3">
      <c r="F6734" t="str">
        <f t="shared" si="525"/>
        <v>_</v>
      </c>
      <c r="G6734">
        <f t="shared" si="526"/>
        <v>0</v>
      </c>
      <c r="H6734" s="40" t="e">
        <f t="shared" si="527"/>
        <v>#DIV/0!</v>
      </c>
      <c r="I6734">
        <f t="shared" si="528"/>
        <v>0</v>
      </c>
      <c r="J6734" s="40" t="e">
        <f t="shared" si="529"/>
        <v>#DIV/0!</v>
      </c>
      <c r="K6734" t="str">
        <f>+IFERROR(VLOOKUP(D6734,Table_1[#All],2,0),"")</f>
        <v/>
      </c>
    </row>
    <row r="6735" spans="6:11" ht="15" customHeight="1" x14ac:dyDescent="0.3">
      <c r="F6735" t="str">
        <f t="shared" si="525"/>
        <v>_</v>
      </c>
      <c r="G6735">
        <f t="shared" si="526"/>
        <v>0</v>
      </c>
      <c r="H6735" s="40" t="e">
        <f t="shared" si="527"/>
        <v>#DIV/0!</v>
      </c>
      <c r="I6735">
        <f t="shared" si="528"/>
        <v>0</v>
      </c>
      <c r="J6735" s="40" t="e">
        <f t="shared" si="529"/>
        <v>#DIV/0!</v>
      </c>
      <c r="K6735" t="str">
        <f>+IFERROR(VLOOKUP(D6735,Table_1[#All],2,0),"")</f>
        <v/>
      </c>
    </row>
    <row r="6736" spans="6:11" ht="15" customHeight="1" x14ac:dyDescent="0.3">
      <c r="F6736" t="str">
        <f t="shared" si="525"/>
        <v>_</v>
      </c>
      <c r="G6736">
        <f t="shared" si="526"/>
        <v>0</v>
      </c>
      <c r="H6736" s="40" t="e">
        <f t="shared" si="527"/>
        <v>#DIV/0!</v>
      </c>
      <c r="I6736">
        <f t="shared" si="528"/>
        <v>0</v>
      </c>
      <c r="J6736" s="40" t="e">
        <f t="shared" si="529"/>
        <v>#DIV/0!</v>
      </c>
      <c r="K6736" t="str">
        <f>+IFERROR(VLOOKUP(D6736,Table_1[#All],2,0),"")</f>
        <v/>
      </c>
    </row>
    <row r="6737" spans="6:11" ht="15" customHeight="1" x14ac:dyDescent="0.3">
      <c r="F6737" t="str">
        <f t="shared" si="525"/>
        <v>_</v>
      </c>
      <c r="G6737">
        <f t="shared" si="526"/>
        <v>0</v>
      </c>
      <c r="H6737" s="40" t="e">
        <f t="shared" si="527"/>
        <v>#DIV/0!</v>
      </c>
      <c r="I6737">
        <f t="shared" si="528"/>
        <v>0</v>
      </c>
      <c r="J6737" s="40" t="e">
        <f t="shared" si="529"/>
        <v>#DIV/0!</v>
      </c>
      <c r="K6737" t="str">
        <f>+IFERROR(VLOOKUP(D6737,Table_1[#All],2,0),"")</f>
        <v/>
      </c>
    </row>
    <row r="6738" spans="6:11" ht="15" customHeight="1" x14ac:dyDescent="0.3">
      <c r="F6738" t="str">
        <f t="shared" si="525"/>
        <v>_</v>
      </c>
      <c r="G6738">
        <f t="shared" si="526"/>
        <v>0</v>
      </c>
      <c r="H6738" s="40" t="e">
        <f t="shared" si="527"/>
        <v>#DIV/0!</v>
      </c>
      <c r="I6738">
        <f t="shared" si="528"/>
        <v>0</v>
      </c>
      <c r="J6738" s="40" t="e">
        <f t="shared" si="529"/>
        <v>#DIV/0!</v>
      </c>
      <c r="K6738" t="str">
        <f>+IFERROR(VLOOKUP(D6738,Table_1[#All],2,0),"")</f>
        <v/>
      </c>
    </row>
    <row r="6739" spans="6:11" ht="15" customHeight="1" x14ac:dyDescent="0.3">
      <c r="F6739" t="str">
        <f t="shared" si="525"/>
        <v>_</v>
      </c>
      <c r="G6739">
        <f t="shared" si="526"/>
        <v>0</v>
      </c>
      <c r="H6739" s="40" t="e">
        <f t="shared" si="527"/>
        <v>#DIV/0!</v>
      </c>
      <c r="I6739">
        <f t="shared" si="528"/>
        <v>0</v>
      </c>
      <c r="J6739" s="40" t="e">
        <f t="shared" si="529"/>
        <v>#DIV/0!</v>
      </c>
      <c r="K6739" t="str">
        <f>+IFERROR(VLOOKUP(D6739,Table_1[#All],2,0),"")</f>
        <v/>
      </c>
    </row>
    <row r="6740" spans="6:11" ht="15" customHeight="1" x14ac:dyDescent="0.3">
      <c r="F6740" t="str">
        <f t="shared" si="525"/>
        <v>_</v>
      </c>
      <c r="G6740">
        <f t="shared" si="526"/>
        <v>0</v>
      </c>
      <c r="H6740" s="40" t="e">
        <f t="shared" si="527"/>
        <v>#DIV/0!</v>
      </c>
      <c r="I6740">
        <f t="shared" si="528"/>
        <v>0</v>
      </c>
      <c r="J6740" s="40" t="e">
        <f t="shared" si="529"/>
        <v>#DIV/0!</v>
      </c>
      <c r="K6740" t="str">
        <f>+IFERROR(VLOOKUP(D6740,Table_1[#All],2,0),"")</f>
        <v/>
      </c>
    </row>
    <row r="6741" spans="6:11" ht="15" customHeight="1" x14ac:dyDescent="0.3">
      <c r="F6741" t="str">
        <f t="shared" si="525"/>
        <v>_</v>
      </c>
      <c r="G6741">
        <f t="shared" si="526"/>
        <v>0</v>
      </c>
      <c r="H6741" s="40" t="e">
        <f t="shared" si="527"/>
        <v>#DIV/0!</v>
      </c>
      <c r="I6741">
        <f t="shared" si="528"/>
        <v>0</v>
      </c>
      <c r="J6741" s="40" t="e">
        <f t="shared" si="529"/>
        <v>#DIV/0!</v>
      </c>
      <c r="K6741" t="str">
        <f>+IFERROR(VLOOKUP(D6741,Table_1[#All],2,0),"")</f>
        <v/>
      </c>
    </row>
    <row r="6742" spans="6:11" ht="15" customHeight="1" x14ac:dyDescent="0.3">
      <c r="F6742" t="str">
        <f t="shared" si="525"/>
        <v>_</v>
      </c>
      <c r="G6742">
        <f t="shared" si="526"/>
        <v>0</v>
      </c>
      <c r="H6742" s="40" t="e">
        <f t="shared" si="527"/>
        <v>#DIV/0!</v>
      </c>
      <c r="I6742">
        <f t="shared" si="528"/>
        <v>0</v>
      </c>
      <c r="J6742" s="40" t="e">
        <f t="shared" si="529"/>
        <v>#DIV/0!</v>
      </c>
      <c r="K6742" t="str">
        <f>+IFERROR(VLOOKUP(D6742,Table_1[#All],2,0),"")</f>
        <v/>
      </c>
    </row>
    <row r="6743" spans="6:11" ht="15" customHeight="1" x14ac:dyDescent="0.3">
      <c r="F6743" t="str">
        <f t="shared" si="525"/>
        <v>_</v>
      </c>
      <c r="G6743">
        <f t="shared" si="526"/>
        <v>0</v>
      </c>
      <c r="H6743" s="40" t="e">
        <f t="shared" si="527"/>
        <v>#DIV/0!</v>
      </c>
      <c r="I6743">
        <f t="shared" si="528"/>
        <v>0</v>
      </c>
      <c r="J6743" s="40" t="e">
        <f t="shared" si="529"/>
        <v>#DIV/0!</v>
      </c>
      <c r="K6743" t="str">
        <f>+IFERROR(VLOOKUP(D6743,Table_1[#All],2,0),"")</f>
        <v/>
      </c>
    </row>
    <row r="6744" spans="6:11" ht="15" customHeight="1" x14ac:dyDescent="0.3">
      <c r="F6744" t="str">
        <f t="shared" si="525"/>
        <v>_</v>
      </c>
      <c r="G6744">
        <f t="shared" si="526"/>
        <v>0</v>
      </c>
      <c r="H6744" s="40" t="e">
        <f t="shared" si="527"/>
        <v>#DIV/0!</v>
      </c>
      <c r="I6744">
        <f t="shared" si="528"/>
        <v>0</v>
      </c>
      <c r="J6744" s="40" t="e">
        <f t="shared" si="529"/>
        <v>#DIV/0!</v>
      </c>
      <c r="K6744" t="str">
        <f>+IFERROR(VLOOKUP(D6744,Table_1[#All],2,0),"")</f>
        <v/>
      </c>
    </row>
    <row r="6745" spans="6:11" ht="15" customHeight="1" x14ac:dyDescent="0.3">
      <c r="F6745" t="str">
        <f t="shared" si="525"/>
        <v>_</v>
      </c>
      <c r="G6745">
        <f t="shared" si="526"/>
        <v>0</v>
      </c>
      <c r="H6745" s="40" t="e">
        <f t="shared" si="527"/>
        <v>#DIV/0!</v>
      </c>
      <c r="I6745">
        <f t="shared" si="528"/>
        <v>0</v>
      </c>
      <c r="J6745" s="40" t="e">
        <f t="shared" si="529"/>
        <v>#DIV/0!</v>
      </c>
      <c r="K6745" t="str">
        <f>+IFERROR(VLOOKUP(D6745,Table_1[#All],2,0),"")</f>
        <v/>
      </c>
    </row>
    <row r="6746" spans="6:11" ht="15" customHeight="1" x14ac:dyDescent="0.3">
      <c r="F6746" t="str">
        <f t="shared" si="525"/>
        <v>_</v>
      </c>
      <c r="G6746">
        <f t="shared" si="526"/>
        <v>0</v>
      </c>
      <c r="H6746" s="40" t="e">
        <f t="shared" si="527"/>
        <v>#DIV/0!</v>
      </c>
      <c r="I6746">
        <f t="shared" si="528"/>
        <v>0</v>
      </c>
      <c r="J6746" s="40" t="e">
        <f t="shared" si="529"/>
        <v>#DIV/0!</v>
      </c>
      <c r="K6746" t="str">
        <f>+IFERROR(VLOOKUP(D6746,Table_1[#All],2,0),"")</f>
        <v/>
      </c>
    </row>
    <row r="6747" spans="6:11" ht="15" customHeight="1" x14ac:dyDescent="0.3">
      <c r="F6747" t="str">
        <f t="shared" si="525"/>
        <v>_</v>
      </c>
      <c r="G6747">
        <f t="shared" si="526"/>
        <v>0</v>
      </c>
      <c r="H6747" s="40" t="e">
        <f t="shared" si="527"/>
        <v>#DIV/0!</v>
      </c>
      <c r="I6747">
        <f t="shared" si="528"/>
        <v>0</v>
      </c>
      <c r="J6747" s="40" t="e">
        <f t="shared" si="529"/>
        <v>#DIV/0!</v>
      </c>
      <c r="K6747" t="str">
        <f>+IFERROR(VLOOKUP(D6747,Table_1[#All],2,0),"")</f>
        <v/>
      </c>
    </row>
    <row r="6748" spans="6:11" ht="15" customHeight="1" x14ac:dyDescent="0.3">
      <c r="F6748" t="str">
        <f t="shared" si="525"/>
        <v>_</v>
      </c>
      <c r="G6748">
        <f t="shared" si="526"/>
        <v>0</v>
      </c>
      <c r="H6748" s="40" t="e">
        <f t="shared" si="527"/>
        <v>#DIV/0!</v>
      </c>
      <c r="I6748">
        <f t="shared" si="528"/>
        <v>0</v>
      </c>
      <c r="J6748" s="40" t="e">
        <f t="shared" si="529"/>
        <v>#DIV/0!</v>
      </c>
      <c r="K6748" t="str">
        <f>+IFERROR(VLOOKUP(D6748,Table_1[#All],2,0),"")</f>
        <v/>
      </c>
    </row>
    <row r="6749" spans="6:11" ht="15" customHeight="1" x14ac:dyDescent="0.3">
      <c r="F6749" t="str">
        <f t="shared" si="525"/>
        <v>_</v>
      </c>
      <c r="G6749">
        <f t="shared" si="526"/>
        <v>0</v>
      </c>
      <c r="H6749" s="40" t="e">
        <f t="shared" si="527"/>
        <v>#DIV/0!</v>
      </c>
      <c r="I6749">
        <f t="shared" si="528"/>
        <v>0</v>
      </c>
      <c r="J6749" s="40" t="e">
        <f t="shared" si="529"/>
        <v>#DIV/0!</v>
      </c>
      <c r="K6749" t="str">
        <f>+IFERROR(VLOOKUP(D6749,Table_1[#All],2,0),"")</f>
        <v/>
      </c>
    </row>
    <row r="6750" spans="6:11" ht="15" customHeight="1" x14ac:dyDescent="0.3">
      <c r="F6750" t="str">
        <f t="shared" si="525"/>
        <v>_</v>
      </c>
      <c r="G6750">
        <f t="shared" si="526"/>
        <v>0</v>
      </c>
      <c r="H6750" s="40" t="e">
        <f t="shared" si="527"/>
        <v>#DIV/0!</v>
      </c>
      <c r="I6750">
        <f t="shared" si="528"/>
        <v>0</v>
      </c>
      <c r="J6750" s="40" t="e">
        <f t="shared" si="529"/>
        <v>#DIV/0!</v>
      </c>
      <c r="K6750" t="str">
        <f>+IFERROR(VLOOKUP(D6750,Table_1[#All],2,0),"")</f>
        <v/>
      </c>
    </row>
    <row r="6751" spans="6:11" ht="15" customHeight="1" x14ac:dyDescent="0.3">
      <c r="F6751" t="str">
        <f t="shared" si="525"/>
        <v>_</v>
      </c>
      <c r="G6751">
        <f t="shared" si="526"/>
        <v>0</v>
      </c>
      <c r="H6751" s="40" t="e">
        <f t="shared" si="527"/>
        <v>#DIV/0!</v>
      </c>
      <c r="I6751">
        <f t="shared" si="528"/>
        <v>0</v>
      </c>
      <c r="J6751" s="40" t="e">
        <f t="shared" si="529"/>
        <v>#DIV/0!</v>
      </c>
      <c r="K6751" t="str">
        <f>+IFERROR(VLOOKUP(D6751,Table_1[#All],2,0),"")</f>
        <v/>
      </c>
    </row>
    <row r="6752" spans="6:11" ht="15" customHeight="1" x14ac:dyDescent="0.3">
      <c r="F6752" t="str">
        <f t="shared" si="525"/>
        <v>_</v>
      </c>
      <c r="G6752">
        <f t="shared" si="526"/>
        <v>0</v>
      </c>
      <c r="H6752" s="40" t="e">
        <f t="shared" si="527"/>
        <v>#DIV/0!</v>
      </c>
      <c r="I6752">
        <f t="shared" si="528"/>
        <v>0</v>
      </c>
      <c r="J6752" s="40" t="e">
        <f t="shared" si="529"/>
        <v>#DIV/0!</v>
      </c>
      <c r="K6752" t="str">
        <f>+IFERROR(VLOOKUP(D6752,Table_1[#All],2,0),"")</f>
        <v/>
      </c>
    </row>
    <row r="6753" spans="6:11" ht="15" customHeight="1" x14ac:dyDescent="0.3">
      <c r="F6753" t="str">
        <f t="shared" si="525"/>
        <v>_</v>
      </c>
      <c r="G6753">
        <f t="shared" si="526"/>
        <v>0</v>
      </c>
      <c r="H6753" s="40" t="e">
        <f t="shared" si="527"/>
        <v>#DIV/0!</v>
      </c>
      <c r="I6753">
        <f t="shared" si="528"/>
        <v>0</v>
      </c>
      <c r="J6753" s="40" t="e">
        <f t="shared" si="529"/>
        <v>#DIV/0!</v>
      </c>
      <c r="K6753" t="str">
        <f>+IFERROR(VLOOKUP(D6753,Table_1[#All],2,0),"")</f>
        <v/>
      </c>
    </row>
    <row r="6754" spans="6:11" ht="15" customHeight="1" x14ac:dyDescent="0.3">
      <c r="F6754" t="str">
        <f t="shared" si="525"/>
        <v>_</v>
      </c>
      <c r="G6754">
        <f t="shared" si="526"/>
        <v>0</v>
      </c>
      <c r="H6754" s="40" t="e">
        <f t="shared" si="527"/>
        <v>#DIV/0!</v>
      </c>
      <c r="I6754">
        <f t="shared" si="528"/>
        <v>0</v>
      </c>
      <c r="J6754" s="40" t="e">
        <f t="shared" si="529"/>
        <v>#DIV/0!</v>
      </c>
      <c r="K6754" t="str">
        <f>+IFERROR(VLOOKUP(D6754,Table_1[#All],2,0),"")</f>
        <v/>
      </c>
    </row>
    <row r="6755" spans="6:11" ht="15" customHeight="1" x14ac:dyDescent="0.3">
      <c r="F6755" t="str">
        <f t="shared" si="525"/>
        <v>_</v>
      </c>
      <c r="G6755">
        <f t="shared" si="526"/>
        <v>0</v>
      </c>
      <c r="H6755" s="40" t="e">
        <f t="shared" si="527"/>
        <v>#DIV/0!</v>
      </c>
      <c r="I6755">
        <f t="shared" si="528"/>
        <v>0</v>
      </c>
      <c r="J6755" s="40" t="e">
        <f t="shared" si="529"/>
        <v>#DIV/0!</v>
      </c>
      <c r="K6755" t="str">
        <f>+IFERROR(VLOOKUP(D6755,Table_1[#All],2,0),"")</f>
        <v/>
      </c>
    </row>
    <row r="6756" spans="6:11" ht="15" customHeight="1" x14ac:dyDescent="0.3">
      <c r="F6756" t="str">
        <f t="shared" si="525"/>
        <v>_</v>
      </c>
      <c r="G6756">
        <f t="shared" si="526"/>
        <v>0</v>
      </c>
      <c r="H6756" s="40" t="e">
        <f t="shared" si="527"/>
        <v>#DIV/0!</v>
      </c>
      <c r="I6756">
        <f t="shared" si="528"/>
        <v>0</v>
      </c>
      <c r="J6756" s="40" t="e">
        <f t="shared" si="529"/>
        <v>#DIV/0!</v>
      </c>
      <c r="K6756" t="str">
        <f>+IFERROR(VLOOKUP(D6756,Table_1[#All],2,0),"")</f>
        <v/>
      </c>
    </row>
    <row r="6757" spans="6:11" ht="15" customHeight="1" x14ac:dyDescent="0.3">
      <c r="F6757" t="str">
        <f t="shared" si="525"/>
        <v>_</v>
      </c>
      <c r="G6757">
        <f t="shared" si="526"/>
        <v>0</v>
      </c>
      <c r="H6757" s="40" t="e">
        <f t="shared" si="527"/>
        <v>#DIV/0!</v>
      </c>
      <c r="I6757">
        <f t="shared" si="528"/>
        <v>0</v>
      </c>
      <c r="J6757" s="40" t="e">
        <f t="shared" si="529"/>
        <v>#DIV/0!</v>
      </c>
      <c r="K6757" t="str">
        <f>+IFERROR(VLOOKUP(D6757,Table_1[#All],2,0),"")</f>
        <v/>
      </c>
    </row>
    <row r="6758" spans="6:11" ht="15" customHeight="1" x14ac:dyDescent="0.3">
      <c r="F6758" t="str">
        <f t="shared" si="525"/>
        <v>_</v>
      </c>
      <c r="G6758">
        <f t="shared" si="526"/>
        <v>0</v>
      </c>
      <c r="H6758" s="40" t="e">
        <f t="shared" si="527"/>
        <v>#DIV/0!</v>
      </c>
      <c r="I6758">
        <f t="shared" si="528"/>
        <v>0</v>
      </c>
      <c r="J6758" s="40" t="e">
        <f t="shared" si="529"/>
        <v>#DIV/0!</v>
      </c>
      <c r="K6758" t="str">
        <f>+IFERROR(VLOOKUP(D6758,Table_1[#All],2,0),"")</f>
        <v/>
      </c>
    </row>
    <row r="6759" spans="6:11" ht="15" customHeight="1" x14ac:dyDescent="0.3">
      <c r="F6759" t="str">
        <f t="shared" si="525"/>
        <v>_</v>
      </c>
      <c r="G6759">
        <f t="shared" si="526"/>
        <v>0</v>
      </c>
      <c r="H6759" s="40" t="e">
        <f t="shared" si="527"/>
        <v>#DIV/0!</v>
      </c>
      <c r="I6759">
        <f t="shared" si="528"/>
        <v>0</v>
      </c>
      <c r="J6759" s="40" t="e">
        <f t="shared" si="529"/>
        <v>#DIV/0!</v>
      </c>
      <c r="K6759" t="str">
        <f>+IFERROR(VLOOKUP(D6759,Table_1[#All],2,0),"")</f>
        <v/>
      </c>
    </row>
    <row r="6760" spans="6:11" ht="15" customHeight="1" x14ac:dyDescent="0.3">
      <c r="F6760" t="str">
        <f t="shared" si="525"/>
        <v>_</v>
      </c>
      <c r="G6760">
        <f t="shared" si="526"/>
        <v>0</v>
      </c>
      <c r="H6760" s="40" t="e">
        <f t="shared" si="527"/>
        <v>#DIV/0!</v>
      </c>
      <c r="I6760">
        <f t="shared" si="528"/>
        <v>0</v>
      </c>
      <c r="J6760" s="40" t="e">
        <f t="shared" si="529"/>
        <v>#DIV/0!</v>
      </c>
      <c r="K6760" t="str">
        <f>+IFERROR(VLOOKUP(D6760,Table_1[#All],2,0),"")</f>
        <v/>
      </c>
    </row>
    <row r="6761" spans="6:11" ht="15" customHeight="1" x14ac:dyDescent="0.3">
      <c r="F6761" t="str">
        <f t="shared" si="525"/>
        <v>_</v>
      </c>
      <c r="G6761">
        <f t="shared" si="526"/>
        <v>0</v>
      </c>
      <c r="H6761" s="40" t="e">
        <f t="shared" si="527"/>
        <v>#DIV/0!</v>
      </c>
      <c r="I6761">
        <f t="shared" si="528"/>
        <v>0</v>
      </c>
      <c r="J6761" s="40" t="e">
        <f t="shared" si="529"/>
        <v>#DIV/0!</v>
      </c>
      <c r="K6761" t="str">
        <f>+IFERROR(VLOOKUP(D6761,Table_1[#All],2,0),"")</f>
        <v/>
      </c>
    </row>
    <row r="6762" spans="6:11" ht="15" customHeight="1" x14ac:dyDescent="0.3">
      <c r="F6762" t="str">
        <f t="shared" si="525"/>
        <v>_</v>
      </c>
      <c r="G6762">
        <f t="shared" si="526"/>
        <v>0</v>
      </c>
      <c r="H6762" s="40" t="e">
        <f t="shared" si="527"/>
        <v>#DIV/0!</v>
      </c>
      <c r="I6762">
        <f t="shared" si="528"/>
        <v>0</v>
      </c>
      <c r="J6762" s="40" t="e">
        <f t="shared" si="529"/>
        <v>#DIV/0!</v>
      </c>
      <c r="K6762" t="str">
        <f>+IFERROR(VLOOKUP(D6762,Table_1[#All],2,0),"")</f>
        <v/>
      </c>
    </row>
    <row r="6763" spans="6:11" ht="15" customHeight="1" x14ac:dyDescent="0.3">
      <c r="F6763" t="str">
        <f t="shared" si="525"/>
        <v>_</v>
      </c>
      <c r="G6763">
        <f t="shared" si="526"/>
        <v>0</v>
      </c>
      <c r="H6763" s="40" t="e">
        <f t="shared" si="527"/>
        <v>#DIV/0!</v>
      </c>
      <c r="I6763">
        <f t="shared" si="528"/>
        <v>0</v>
      </c>
      <c r="J6763" s="40" t="e">
        <f t="shared" si="529"/>
        <v>#DIV/0!</v>
      </c>
      <c r="K6763" t="str">
        <f>+IFERROR(VLOOKUP(D6763,Table_1[#All],2,0),"")</f>
        <v/>
      </c>
    </row>
    <row r="6764" spans="6:11" ht="15" customHeight="1" x14ac:dyDescent="0.3">
      <c r="F6764" t="str">
        <f t="shared" si="525"/>
        <v>_</v>
      </c>
      <c r="G6764">
        <f t="shared" si="526"/>
        <v>0</v>
      </c>
      <c r="H6764" s="40" t="e">
        <f t="shared" si="527"/>
        <v>#DIV/0!</v>
      </c>
      <c r="I6764">
        <f t="shared" si="528"/>
        <v>0</v>
      </c>
      <c r="J6764" s="40" t="e">
        <f t="shared" si="529"/>
        <v>#DIV/0!</v>
      </c>
      <c r="K6764" t="str">
        <f>+IFERROR(VLOOKUP(D6764,Table_1[#All],2,0),"")</f>
        <v/>
      </c>
    </row>
    <row r="6765" spans="6:11" ht="15" customHeight="1" x14ac:dyDescent="0.3">
      <c r="F6765" t="str">
        <f t="shared" si="525"/>
        <v>_</v>
      </c>
      <c r="G6765">
        <f t="shared" si="526"/>
        <v>0</v>
      </c>
      <c r="H6765" s="40" t="e">
        <f t="shared" si="527"/>
        <v>#DIV/0!</v>
      </c>
      <c r="I6765">
        <f t="shared" si="528"/>
        <v>0</v>
      </c>
      <c r="J6765" s="40" t="e">
        <f t="shared" si="529"/>
        <v>#DIV/0!</v>
      </c>
      <c r="K6765" t="str">
        <f>+IFERROR(VLOOKUP(D6765,Table_1[#All],2,0),"")</f>
        <v/>
      </c>
    </row>
    <row r="6766" spans="6:11" ht="15" customHeight="1" x14ac:dyDescent="0.3">
      <c r="F6766" t="str">
        <f t="shared" si="525"/>
        <v>_</v>
      </c>
      <c r="G6766">
        <f t="shared" si="526"/>
        <v>0</v>
      </c>
      <c r="H6766" s="40" t="e">
        <f t="shared" si="527"/>
        <v>#DIV/0!</v>
      </c>
      <c r="I6766">
        <f t="shared" si="528"/>
        <v>0</v>
      </c>
      <c r="J6766" s="40" t="e">
        <f t="shared" si="529"/>
        <v>#DIV/0!</v>
      </c>
      <c r="K6766" t="str">
        <f>+IFERROR(VLOOKUP(D6766,Table_1[#All],2,0),"")</f>
        <v/>
      </c>
    </row>
    <row r="6767" spans="6:11" ht="15" customHeight="1" x14ac:dyDescent="0.3">
      <c r="F6767" t="str">
        <f t="shared" si="525"/>
        <v>_</v>
      </c>
      <c r="G6767">
        <f t="shared" si="526"/>
        <v>0</v>
      </c>
      <c r="H6767" s="40" t="e">
        <f t="shared" si="527"/>
        <v>#DIV/0!</v>
      </c>
      <c r="I6767">
        <f t="shared" si="528"/>
        <v>0</v>
      </c>
      <c r="J6767" s="40" t="e">
        <f t="shared" si="529"/>
        <v>#DIV/0!</v>
      </c>
      <c r="K6767" t="str">
        <f>+IFERROR(VLOOKUP(D6767,Table_1[#All],2,0),"")</f>
        <v/>
      </c>
    </row>
    <row r="6768" spans="6:11" ht="15" customHeight="1" x14ac:dyDescent="0.3">
      <c r="F6768" t="str">
        <f t="shared" si="525"/>
        <v>_</v>
      </c>
      <c r="G6768">
        <f t="shared" si="526"/>
        <v>0</v>
      </c>
      <c r="H6768" s="40" t="e">
        <f t="shared" si="527"/>
        <v>#DIV/0!</v>
      </c>
      <c r="I6768">
        <f t="shared" si="528"/>
        <v>0</v>
      </c>
      <c r="J6768" s="40" t="e">
        <f t="shared" si="529"/>
        <v>#DIV/0!</v>
      </c>
      <c r="K6768" t="str">
        <f>+IFERROR(VLOOKUP(D6768,Table_1[#All],2,0),"")</f>
        <v/>
      </c>
    </row>
    <row r="6769" spans="6:11" ht="15" customHeight="1" x14ac:dyDescent="0.3">
      <c r="F6769" t="str">
        <f t="shared" si="525"/>
        <v>_</v>
      </c>
      <c r="G6769">
        <f t="shared" si="526"/>
        <v>0</v>
      </c>
      <c r="H6769" s="40" t="e">
        <f t="shared" si="527"/>
        <v>#DIV/0!</v>
      </c>
      <c r="I6769">
        <f t="shared" si="528"/>
        <v>0</v>
      </c>
      <c r="J6769" s="40" t="e">
        <f t="shared" si="529"/>
        <v>#DIV/0!</v>
      </c>
      <c r="K6769" t="str">
        <f>+IFERROR(VLOOKUP(D6769,Table_1[#All],2,0),"")</f>
        <v/>
      </c>
    </row>
    <row r="6770" spans="6:11" ht="15" customHeight="1" x14ac:dyDescent="0.3">
      <c r="F6770" t="str">
        <f t="shared" si="525"/>
        <v>_</v>
      </c>
      <c r="G6770">
        <f t="shared" si="526"/>
        <v>0</v>
      </c>
      <c r="H6770" s="40" t="e">
        <f t="shared" si="527"/>
        <v>#DIV/0!</v>
      </c>
      <c r="I6770">
        <f t="shared" si="528"/>
        <v>0</v>
      </c>
      <c r="J6770" s="40" t="e">
        <f t="shared" si="529"/>
        <v>#DIV/0!</v>
      </c>
      <c r="K6770" t="str">
        <f>+IFERROR(VLOOKUP(D6770,Table_1[#All],2,0),"")</f>
        <v/>
      </c>
    </row>
    <row r="6771" spans="6:11" ht="15" customHeight="1" x14ac:dyDescent="0.3">
      <c r="F6771" t="str">
        <f t="shared" si="525"/>
        <v>_</v>
      </c>
      <c r="G6771">
        <f t="shared" si="526"/>
        <v>0</v>
      </c>
      <c r="H6771" s="40" t="e">
        <f t="shared" si="527"/>
        <v>#DIV/0!</v>
      </c>
      <c r="I6771">
        <f t="shared" si="528"/>
        <v>0</v>
      </c>
      <c r="J6771" s="40" t="e">
        <f t="shared" si="529"/>
        <v>#DIV/0!</v>
      </c>
      <c r="K6771" t="str">
        <f>+IFERROR(VLOOKUP(D6771,Table_1[#All],2,0),"")</f>
        <v/>
      </c>
    </row>
    <row r="6772" spans="6:11" ht="15" customHeight="1" x14ac:dyDescent="0.3">
      <c r="F6772" t="str">
        <f t="shared" si="525"/>
        <v>_</v>
      </c>
      <c r="G6772">
        <f t="shared" si="526"/>
        <v>0</v>
      </c>
      <c r="H6772" s="40" t="e">
        <f t="shared" si="527"/>
        <v>#DIV/0!</v>
      </c>
      <c r="I6772">
        <f t="shared" si="528"/>
        <v>0</v>
      </c>
      <c r="J6772" s="40" t="e">
        <f t="shared" si="529"/>
        <v>#DIV/0!</v>
      </c>
      <c r="K6772" t="str">
        <f>+IFERROR(VLOOKUP(D6772,Table_1[#All],2,0),"")</f>
        <v/>
      </c>
    </row>
    <row r="6773" spans="6:11" ht="15" customHeight="1" x14ac:dyDescent="0.3">
      <c r="F6773" t="str">
        <f t="shared" si="525"/>
        <v>_</v>
      </c>
      <c r="G6773">
        <f t="shared" si="526"/>
        <v>0</v>
      </c>
      <c r="H6773" s="40" t="e">
        <f t="shared" si="527"/>
        <v>#DIV/0!</v>
      </c>
      <c r="I6773">
        <f t="shared" si="528"/>
        <v>0</v>
      </c>
      <c r="J6773" s="40" t="e">
        <f t="shared" si="529"/>
        <v>#DIV/0!</v>
      </c>
      <c r="K6773" t="str">
        <f>+IFERROR(VLOOKUP(D6773,Table_1[#All],2,0),"")</f>
        <v/>
      </c>
    </row>
    <row r="6774" spans="6:11" ht="15" customHeight="1" x14ac:dyDescent="0.3">
      <c r="F6774" t="str">
        <f t="shared" si="525"/>
        <v>_</v>
      </c>
      <c r="G6774">
        <f t="shared" si="526"/>
        <v>0</v>
      </c>
      <c r="H6774" s="40" t="e">
        <f t="shared" si="527"/>
        <v>#DIV/0!</v>
      </c>
      <c r="I6774">
        <f t="shared" si="528"/>
        <v>0</v>
      </c>
      <c r="J6774" s="40" t="e">
        <f t="shared" si="529"/>
        <v>#DIV/0!</v>
      </c>
      <c r="K6774" t="str">
        <f>+IFERROR(VLOOKUP(D6774,Table_1[#All],2,0),"")</f>
        <v/>
      </c>
    </row>
    <row r="6775" spans="6:11" ht="15" customHeight="1" x14ac:dyDescent="0.3">
      <c r="F6775" t="str">
        <f t="shared" si="525"/>
        <v>_</v>
      </c>
      <c r="G6775">
        <f t="shared" si="526"/>
        <v>0</v>
      </c>
      <c r="H6775" s="40" t="e">
        <f t="shared" si="527"/>
        <v>#DIV/0!</v>
      </c>
      <c r="I6775">
        <f t="shared" si="528"/>
        <v>0</v>
      </c>
      <c r="J6775" s="40" t="e">
        <f t="shared" si="529"/>
        <v>#DIV/0!</v>
      </c>
      <c r="K6775" t="str">
        <f>+IFERROR(VLOOKUP(D6775,Table_1[#All],2,0),"")</f>
        <v/>
      </c>
    </row>
    <row r="6776" spans="6:11" ht="15" customHeight="1" x14ac:dyDescent="0.3">
      <c r="F6776" t="str">
        <f t="shared" si="525"/>
        <v>_</v>
      </c>
      <c r="G6776">
        <f t="shared" si="526"/>
        <v>0</v>
      </c>
      <c r="H6776" s="40" t="e">
        <f t="shared" si="527"/>
        <v>#DIV/0!</v>
      </c>
      <c r="I6776">
        <f t="shared" si="528"/>
        <v>0</v>
      </c>
      <c r="J6776" s="40" t="e">
        <f t="shared" si="529"/>
        <v>#DIV/0!</v>
      </c>
      <c r="K6776" t="str">
        <f>+IFERROR(VLOOKUP(D6776,Table_1[#All],2,0),"")</f>
        <v/>
      </c>
    </row>
    <row r="6777" spans="6:11" ht="15" customHeight="1" x14ac:dyDescent="0.3">
      <c r="F6777" t="str">
        <f t="shared" si="525"/>
        <v>_</v>
      </c>
      <c r="G6777">
        <f t="shared" si="526"/>
        <v>0</v>
      </c>
      <c r="H6777" s="40" t="e">
        <f t="shared" si="527"/>
        <v>#DIV/0!</v>
      </c>
      <c r="I6777">
        <f t="shared" si="528"/>
        <v>0</v>
      </c>
      <c r="J6777" s="40" t="e">
        <f t="shared" si="529"/>
        <v>#DIV/0!</v>
      </c>
      <c r="K6777" t="str">
        <f>+IFERROR(VLOOKUP(D6777,Table_1[#All],2,0),"")</f>
        <v/>
      </c>
    </row>
    <row r="6778" spans="6:11" ht="15" customHeight="1" x14ac:dyDescent="0.3">
      <c r="F6778" t="str">
        <f t="shared" si="525"/>
        <v>_</v>
      </c>
      <c r="G6778">
        <f t="shared" si="526"/>
        <v>0</v>
      </c>
      <c r="H6778" s="40" t="e">
        <f t="shared" si="527"/>
        <v>#DIV/0!</v>
      </c>
      <c r="I6778">
        <f t="shared" si="528"/>
        <v>0</v>
      </c>
      <c r="J6778" s="40" t="e">
        <f t="shared" si="529"/>
        <v>#DIV/0!</v>
      </c>
      <c r="K6778" t="str">
        <f>+IFERROR(VLOOKUP(D6778,Table_1[#All],2,0),"")</f>
        <v/>
      </c>
    </row>
    <row r="6779" spans="6:11" ht="15" customHeight="1" x14ac:dyDescent="0.3">
      <c r="F6779" t="str">
        <f t="shared" si="525"/>
        <v>_</v>
      </c>
      <c r="G6779">
        <f t="shared" si="526"/>
        <v>0</v>
      </c>
      <c r="H6779" s="40" t="e">
        <f t="shared" si="527"/>
        <v>#DIV/0!</v>
      </c>
      <c r="I6779">
        <f t="shared" si="528"/>
        <v>0</v>
      </c>
      <c r="J6779" s="40" t="e">
        <f t="shared" si="529"/>
        <v>#DIV/0!</v>
      </c>
      <c r="K6779" t="str">
        <f>+IFERROR(VLOOKUP(D6779,Table_1[#All],2,0),"")</f>
        <v/>
      </c>
    </row>
    <row r="6780" spans="6:11" ht="15" customHeight="1" x14ac:dyDescent="0.3">
      <c r="F6780" t="str">
        <f t="shared" si="525"/>
        <v>_</v>
      </c>
      <c r="G6780">
        <f t="shared" si="526"/>
        <v>0</v>
      </c>
      <c r="H6780" s="40" t="e">
        <f t="shared" si="527"/>
        <v>#DIV/0!</v>
      </c>
      <c r="I6780">
        <f t="shared" si="528"/>
        <v>0</v>
      </c>
      <c r="J6780" s="40" t="e">
        <f t="shared" si="529"/>
        <v>#DIV/0!</v>
      </c>
      <c r="K6780" t="str">
        <f>+IFERROR(VLOOKUP(D6780,Table_1[#All],2,0),"")</f>
        <v/>
      </c>
    </row>
    <row r="6781" spans="6:11" ht="15" customHeight="1" x14ac:dyDescent="0.3">
      <c r="F6781" t="str">
        <f t="shared" si="525"/>
        <v>_</v>
      </c>
      <c r="G6781">
        <f t="shared" si="526"/>
        <v>0</v>
      </c>
      <c r="H6781" s="40" t="e">
        <f t="shared" si="527"/>
        <v>#DIV/0!</v>
      </c>
      <c r="I6781">
        <f t="shared" si="528"/>
        <v>0</v>
      </c>
      <c r="J6781" s="40" t="e">
        <f t="shared" si="529"/>
        <v>#DIV/0!</v>
      </c>
      <c r="K6781" t="str">
        <f>+IFERROR(VLOOKUP(D6781,Table_1[#All],2,0),"")</f>
        <v/>
      </c>
    </row>
    <row r="6782" spans="6:11" ht="15" customHeight="1" x14ac:dyDescent="0.3">
      <c r="F6782" t="str">
        <f t="shared" si="525"/>
        <v>_</v>
      </c>
      <c r="G6782">
        <f t="shared" si="526"/>
        <v>0</v>
      </c>
      <c r="H6782" s="40" t="e">
        <f t="shared" si="527"/>
        <v>#DIV/0!</v>
      </c>
      <c r="I6782">
        <f t="shared" si="528"/>
        <v>0</v>
      </c>
      <c r="J6782" s="40" t="e">
        <f t="shared" si="529"/>
        <v>#DIV/0!</v>
      </c>
      <c r="K6782" t="str">
        <f>+IFERROR(VLOOKUP(D6782,Table_1[#All],2,0),"")</f>
        <v/>
      </c>
    </row>
    <row r="6783" spans="6:11" ht="15" customHeight="1" x14ac:dyDescent="0.3">
      <c r="F6783" t="str">
        <f t="shared" si="525"/>
        <v>_</v>
      </c>
      <c r="G6783">
        <f t="shared" si="526"/>
        <v>0</v>
      </c>
      <c r="H6783" s="40" t="e">
        <f t="shared" si="527"/>
        <v>#DIV/0!</v>
      </c>
      <c r="I6783">
        <f t="shared" si="528"/>
        <v>0</v>
      </c>
      <c r="J6783" s="40" t="e">
        <f t="shared" si="529"/>
        <v>#DIV/0!</v>
      </c>
      <c r="K6783" t="str">
        <f>+IFERROR(VLOOKUP(D6783,Table_1[#All],2,0),"")</f>
        <v/>
      </c>
    </row>
    <row r="6784" spans="6:11" ht="15" customHeight="1" x14ac:dyDescent="0.3">
      <c r="F6784" t="str">
        <f t="shared" si="525"/>
        <v>_</v>
      </c>
      <c r="G6784">
        <f t="shared" si="526"/>
        <v>0</v>
      </c>
      <c r="H6784" s="40" t="e">
        <f t="shared" si="527"/>
        <v>#DIV/0!</v>
      </c>
      <c r="I6784">
        <f t="shared" si="528"/>
        <v>0</v>
      </c>
      <c r="J6784" s="40" t="e">
        <f t="shared" si="529"/>
        <v>#DIV/0!</v>
      </c>
      <c r="K6784" t="str">
        <f>+IFERROR(VLOOKUP(D6784,Table_1[#All],2,0),"")</f>
        <v/>
      </c>
    </row>
    <row r="6785" spans="6:11" ht="15" customHeight="1" x14ac:dyDescent="0.3">
      <c r="F6785" t="str">
        <f t="shared" si="525"/>
        <v>_</v>
      </c>
      <c r="G6785">
        <f t="shared" si="526"/>
        <v>0</v>
      </c>
      <c r="H6785" s="40" t="e">
        <f t="shared" si="527"/>
        <v>#DIV/0!</v>
      </c>
      <c r="I6785">
        <f t="shared" si="528"/>
        <v>0</v>
      </c>
      <c r="J6785" s="40" t="e">
        <f t="shared" si="529"/>
        <v>#DIV/0!</v>
      </c>
      <c r="K6785" t="str">
        <f>+IFERROR(VLOOKUP(D6785,Table_1[#All],2,0),"")</f>
        <v/>
      </c>
    </row>
    <row r="6786" spans="6:11" ht="15" customHeight="1" x14ac:dyDescent="0.3">
      <c r="F6786" t="str">
        <f t="shared" si="525"/>
        <v>_</v>
      </c>
      <c r="G6786">
        <f t="shared" si="526"/>
        <v>0</v>
      </c>
      <c r="H6786" s="40" t="e">
        <f t="shared" si="527"/>
        <v>#DIV/0!</v>
      </c>
      <c r="I6786">
        <f t="shared" si="528"/>
        <v>0</v>
      </c>
      <c r="J6786" s="40" t="e">
        <f t="shared" si="529"/>
        <v>#DIV/0!</v>
      </c>
      <c r="K6786" t="str">
        <f>+IFERROR(VLOOKUP(D6786,Table_1[#All],2,0),"")</f>
        <v/>
      </c>
    </row>
    <row r="6787" spans="6:11" ht="15" customHeight="1" x14ac:dyDescent="0.3">
      <c r="F6787" t="str">
        <f t="shared" ref="F6787:F6850" si="530">+CONCATENATE(A6787,"_",B6787)</f>
        <v>_</v>
      </c>
      <c r="G6787">
        <f t="shared" ref="G6787:G6850" si="531">+SUMIFS($E$2:$E$1048576,$D$2:$D$1048576,"00. VENDES",$F$2:$F$1048576,F6787)</f>
        <v>0</v>
      </c>
      <c r="H6787" s="40" t="e">
        <f t="shared" ref="H6787:H6850" si="532">+E6787/G6787</f>
        <v>#DIV/0!</v>
      </c>
      <c r="I6787">
        <f t="shared" ref="I6787:I6850" si="533">+SUMIFS($E$2:$E$9999,$D$2:$D$9999,"00. VENDES",$B$2:$B$9999,B6787)</f>
        <v>0</v>
      </c>
      <c r="J6787" s="40" t="e">
        <f t="shared" ref="J6787:J6850" si="534">+E6787/I6787</f>
        <v>#DIV/0!</v>
      </c>
      <c r="K6787" t="str">
        <f>+IFERROR(VLOOKUP(D6787,Table_1[#All],2,0),"")</f>
        <v/>
      </c>
    </row>
    <row r="6788" spans="6:11" ht="15" customHeight="1" x14ac:dyDescent="0.3">
      <c r="F6788" t="str">
        <f t="shared" si="530"/>
        <v>_</v>
      </c>
      <c r="G6788">
        <f t="shared" si="531"/>
        <v>0</v>
      </c>
      <c r="H6788" s="40" t="e">
        <f t="shared" si="532"/>
        <v>#DIV/0!</v>
      </c>
      <c r="I6788">
        <f t="shared" si="533"/>
        <v>0</v>
      </c>
      <c r="J6788" s="40" t="e">
        <f t="shared" si="534"/>
        <v>#DIV/0!</v>
      </c>
      <c r="K6788" t="str">
        <f>+IFERROR(VLOOKUP(D6788,Table_1[#All],2,0),"")</f>
        <v/>
      </c>
    </row>
    <row r="6789" spans="6:11" ht="15" customHeight="1" x14ac:dyDescent="0.3">
      <c r="F6789" t="str">
        <f t="shared" si="530"/>
        <v>_</v>
      </c>
      <c r="G6789">
        <f t="shared" si="531"/>
        <v>0</v>
      </c>
      <c r="H6789" s="40" t="e">
        <f t="shared" si="532"/>
        <v>#DIV/0!</v>
      </c>
      <c r="I6789">
        <f t="shared" si="533"/>
        <v>0</v>
      </c>
      <c r="J6789" s="40" t="e">
        <f t="shared" si="534"/>
        <v>#DIV/0!</v>
      </c>
      <c r="K6789" t="str">
        <f>+IFERROR(VLOOKUP(D6789,Table_1[#All],2,0),"")</f>
        <v/>
      </c>
    </row>
    <row r="6790" spans="6:11" ht="15" customHeight="1" x14ac:dyDescent="0.3">
      <c r="F6790" t="str">
        <f t="shared" si="530"/>
        <v>_</v>
      </c>
      <c r="G6790">
        <f t="shared" si="531"/>
        <v>0</v>
      </c>
      <c r="H6790" s="40" t="e">
        <f t="shared" si="532"/>
        <v>#DIV/0!</v>
      </c>
      <c r="I6790">
        <f t="shared" si="533"/>
        <v>0</v>
      </c>
      <c r="J6790" s="40" t="e">
        <f t="shared" si="534"/>
        <v>#DIV/0!</v>
      </c>
      <c r="K6790" t="str">
        <f>+IFERROR(VLOOKUP(D6790,Table_1[#All],2,0),"")</f>
        <v/>
      </c>
    </row>
    <row r="6791" spans="6:11" ht="15" customHeight="1" x14ac:dyDescent="0.3">
      <c r="F6791" t="str">
        <f t="shared" si="530"/>
        <v>_</v>
      </c>
      <c r="G6791">
        <f t="shared" si="531"/>
        <v>0</v>
      </c>
      <c r="H6791" s="40" t="e">
        <f t="shared" si="532"/>
        <v>#DIV/0!</v>
      </c>
      <c r="I6791">
        <f t="shared" si="533"/>
        <v>0</v>
      </c>
      <c r="J6791" s="40" t="e">
        <f t="shared" si="534"/>
        <v>#DIV/0!</v>
      </c>
      <c r="K6791" t="str">
        <f>+IFERROR(VLOOKUP(D6791,Table_1[#All],2,0),"")</f>
        <v/>
      </c>
    </row>
    <row r="6792" spans="6:11" ht="15" customHeight="1" x14ac:dyDescent="0.3">
      <c r="F6792" t="str">
        <f t="shared" si="530"/>
        <v>_</v>
      </c>
      <c r="G6792">
        <f t="shared" si="531"/>
        <v>0</v>
      </c>
      <c r="H6792" s="40" t="e">
        <f t="shared" si="532"/>
        <v>#DIV/0!</v>
      </c>
      <c r="I6792">
        <f t="shared" si="533"/>
        <v>0</v>
      </c>
      <c r="J6792" s="40" t="e">
        <f t="shared" si="534"/>
        <v>#DIV/0!</v>
      </c>
      <c r="K6792" t="str">
        <f>+IFERROR(VLOOKUP(D6792,Table_1[#All],2,0),"")</f>
        <v/>
      </c>
    </row>
    <row r="6793" spans="6:11" ht="15" customHeight="1" x14ac:dyDescent="0.3">
      <c r="F6793" t="str">
        <f t="shared" si="530"/>
        <v>_</v>
      </c>
      <c r="G6793">
        <f t="shared" si="531"/>
        <v>0</v>
      </c>
      <c r="H6793" s="40" t="e">
        <f t="shared" si="532"/>
        <v>#DIV/0!</v>
      </c>
      <c r="I6793">
        <f t="shared" si="533"/>
        <v>0</v>
      </c>
      <c r="J6793" s="40" t="e">
        <f t="shared" si="534"/>
        <v>#DIV/0!</v>
      </c>
      <c r="K6793" t="str">
        <f>+IFERROR(VLOOKUP(D6793,Table_1[#All],2,0),"")</f>
        <v/>
      </c>
    </row>
    <row r="6794" spans="6:11" ht="15" customHeight="1" x14ac:dyDescent="0.3">
      <c r="F6794" t="str">
        <f t="shared" si="530"/>
        <v>_</v>
      </c>
      <c r="G6794">
        <f t="shared" si="531"/>
        <v>0</v>
      </c>
      <c r="H6794" s="40" t="e">
        <f t="shared" si="532"/>
        <v>#DIV/0!</v>
      </c>
      <c r="I6794">
        <f t="shared" si="533"/>
        <v>0</v>
      </c>
      <c r="J6794" s="40" t="e">
        <f t="shared" si="534"/>
        <v>#DIV/0!</v>
      </c>
      <c r="K6794" t="str">
        <f>+IFERROR(VLOOKUP(D6794,Table_1[#All],2,0),"")</f>
        <v/>
      </c>
    </row>
    <row r="6795" spans="6:11" ht="15" customHeight="1" x14ac:dyDescent="0.3">
      <c r="F6795" t="str">
        <f t="shared" si="530"/>
        <v>_</v>
      </c>
      <c r="G6795">
        <f t="shared" si="531"/>
        <v>0</v>
      </c>
      <c r="H6795" s="40" t="e">
        <f t="shared" si="532"/>
        <v>#DIV/0!</v>
      </c>
      <c r="I6795">
        <f t="shared" si="533"/>
        <v>0</v>
      </c>
      <c r="J6795" s="40" t="e">
        <f t="shared" si="534"/>
        <v>#DIV/0!</v>
      </c>
      <c r="K6795" t="str">
        <f>+IFERROR(VLOOKUP(D6795,Table_1[#All],2,0),"")</f>
        <v/>
      </c>
    </row>
    <row r="6796" spans="6:11" ht="15" customHeight="1" x14ac:dyDescent="0.3">
      <c r="F6796" t="str">
        <f t="shared" si="530"/>
        <v>_</v>
      </c>
      <c r="G6796">
        <f t="shared" si="531"/>
        <v>0</v>
      </c>
      <c r="H6796" s="40" t="e">
        <f t="shared" si="532"/>
        <v>#DIV/0!</v>
      </c>
      <c r="I6796">
        <f t="shared" si="533"/>
        <v>0</v>
      </c>
      <c r="J6796" s="40" t="e">
        <f t="shared" si="534"/>
        <v>#DIV/0!</v>
      </c>
      <c r="K6796" t="str">
        <f>+IFERROR(VLOOKUP(D6796,Table_1[#All],2,0),"")</f>
        <v/>
      </c>
    </row>
    <row r="6797" spans="6:11" ht="15" customHeight="1" x14ac:dyDescent="0.3">
      <c r="F6797" t="str">
        <f t="shared" si="530"/>
        <v>_</v>
      </c>
      <c r="G6797">
        <f t="shared" si="531"/>
        <v>0</v>
      </c>
      <c r="H6797" s="40" t="e">
        <f t="shared" si="532"/>
        <v>#DIV/0!</v>
      </c>
      <c r="I6797">
        <f t="shared" si="533"/>
        <v>0</v>
      </c>
      <c r="J6797" s="40" t="e">
        <f t="shared" si="534"/>
        <v>#DIV/0!</v>
      </c>
      <c r="K6797" t="str">
        <f>+IFERROR(VLOOKUP(D6797,Table_1[#All],2,0),"")</f>
        <v/>
      </c>
    </row>
    <row r="6798" spans="6:11" ht="15" customHeight="1" x14ac:dyDescent="0.3">
      <c r="F6798" t="str">
        <f t="shared" si="530"/>
        <v>_</v>
      </c>
      <c r="G6798">
        <f t="shared" si="531"/>
        <v>0</v>
      </c>
      <c r="H6798" s="40" t="e">
        <f t="shared" si="532"/>
        <v>#DIV/0!</v>
      </c>
      <c r="I6798">
        <f t="shared" si="533"/>
        <v>0</v>
      </c>
      <c r="J6798" s="40" t="e">
        <f t="shared" si="534"/>
        <v>#DIV/0!</v>
      </c>
      <c r="K6798" t="str">
        <f>+IFERROR(VLOOKUP(D6798,Table_1[#All],2,0),"")</f>
        <v/>
      </c>
    </row>
    <row r="6799" spans="6:11" ht="15" customHeight="1" x14ac:dyDescent="0.3">
      <c r="F6799" t="str">
        <f t="shared" si="530"/>
        <v>_</v>
      </c>
      <c r="G6799">
        <f t="shared" si="531"/>
        <v>0</v>
      </c>
      <c r="H6799" s="40" t="e">
        <f t="shared" si="532"/>
        <v>#DIV/0!</v>
      </c>
      <c r="I6799">
        <f t="shared" si="533"/>
        <v>0</v>
      </c>
      <c r="J6799" s="40" t="e">
        <f t="shared" si="534"/>
        <v>#DIV/0!</v>
      </c>
      <c r="K6799" t="str">
        <f>+IFERROR(VLOOKUP(D6799,Table_1[#All],2,0),"")</f>
        <v/>
      </c>
    </row>
    <row r="6800" spans="6:11" ht="15" customHeight="1" x14ac:dyDescent="0.3">
      <c r="F6800" t="str">
        <f t="shared" si="530"/>
        <v>_</v>
      </c>
      <c r="G6800">
        <f t="shared" si="531"/>
        <v>0</v>
      </c>
      <c r="H6800" s="40" t="e">
        <f t="shared" si="532"/>
        <v>#DIV/0!</v>
      </c>
      <c r="I6800">
        <f t="shared" si="533"/>
        <v>0</v>
      </c>
      <c r="J6800" s="40" t="e">
        <f t="shared" si="534"/>
        <v>#DIV/0!</v>
      </c>
      <c r="K6800" t="str">
        <f>+IFERROR(VLOOKUP(D6800,Table_1[#All],2,0),"")</f>
        <v/>
      </c>
    </row>
    <row r="6801" spans="6:11" ht="15" customHeight="1" x14ac:dyDescent="0.3">
      <c r="F6801" t="str">
        <f t="shared" si="530"/>
        <v>_</v>
      </c>
      <c r="G6801">
        <f t="shared" si="531"/>
        <v>0</v>
      </c>
      <c r="H6801" s="40" t="e">
        <f t="shared" si="532"/>
        <v>#DIV/0!</v>
      </c>
      <c r="I6801">
        <f t="shared" si="533"/>
        <v>0</v>
      </c>
      <c r="J6801" s="40" t="e">
        <f t="shared" si="534"/>
        <v>#DIV/0!</v>
      </c>
      <c r="K6801" t="str">
        <f>+IFERROR(VLOOKUP(D6801,Table_1[#All],2,0),"")</f>
        <v/>
      </c>
    </row>
    <row r="6802" spans="6:11" ht="15" customHeight="1" x14ac:dyDescent="0.3">
      <c r="F6802" t="str">
        <f t="shared" si="530"/>
        <v>_</v>
      </c>
      <c r="G6802">
        <f t="shared" si="531"/>
        <v>0</v>
      </c>
      <c r="H6802" s="40" t="e">
        <f t="shared" si="532"/>
        <v>#DIV/0!</v>
      </c>
      <c r="I6802">
        <f t="shared" si="533"/>
        <v>0</v>
      </c>
      <c r="J6802" s="40" t="e">
        <f t="shared" si="534"/>
        <v>#DIV/0!</v>
      </c>
      <c r="K6802" t="str">
        <f>+IFERROR(VLOOKUP(D6802,Table_1[#All],2,0),"")</f>
        <v/>
      </c>
    </row>
    <row r="6803" spans="6:11" ht="15" customHeight="1" x14ac:dyDescent="0.3">
      <c r="F6803" t="str">
        <f t="shared" si="530"/>
        <v>_</v>
      </c>
      <c r="G6803">
        <f t="shared" si="531"/>
        <v>0</v>
      </c>
      <c r="H6803" s="40" t="e">
        <f t="shared" si="532"/>
        <v>#DIV/0!</v>
      </c>
      <c r="I6803">
        <f t="shared" si="533"/>
        <v>0</v>
      </c>
      <c r="J6803" s="40" t="e">
        <f t="shared" si="534"/>
        <v>#DIV/0!</v>
      </c>
      <c r="K6803" t="str">
        <f>+IFERROR(VLOOKUP(D6803,Table_1[#All],2,0),"")</f>
        <v/>
      </c>
    </row>
    <row r="6804" spans="6:11" ht="15" customHeight="1" x14ac:dyDescent="0.3">
      <c r="F6804" t="str">
        <f t="shared" si="530"/>
        <v>_</v>
      </c>
      <c r="G6804">
        <f t="shared" si="531"/>
        <v>0</v>
      </c>
      <c r="H6804" s="40" t="e">
        <f t="shared" si="532"/>
        <v>#DIV/0!</v>
      </c>
      <c r="I6804">
        <f t="shared" si="533"/>
        <v>0</v>
      </c>
      <c r="J6804" s="40" t="e">
        <f t="shared" si="534"/>
        <v>#DIV/0!</v>
      </c>
      <c r="K6804" t="str">
        <f>+IFERROR(VLOOKUP(D6804,Table_1[#All],2,0),"")</f>
        <v/>
      </c>
    </row>
    <row r="6805" spans="6:11" ht="15" customHeight="1" x14ac:dyDescent="0.3">
      <c r="F6805" t="str">
        <f t="shared" si="530"/>
        <v>_</v>
      </c>
      <c r="G6805">
        <f t="shared" si="531"/>
        <v>0</v>
      </c>
      <c r="H6805" s="40" t="e">
        <f t="shared" si="532"/>
        <v>#DIV/0!</v>
      </c>
      <c r="I6805">
        <f t="shared" si="533"/>
        <v>0</v>
      </c>
      <c r="J6805" s="40" t="e">
        <f t="shared" si="534"/>
        <v>#DIV/0!</v>
      </c>
      <c r="K6805" t="str">
        <f>+IFERROR(VLOOKUP(D6805,Table_1[#All],2,0),"")</f>
        <v/>
      </c>
    </row>
    <row r="6806" spans="6:11" ht="15" customHeight="1" x14ac:dyDescent="0.3">
      <c r="F6806" t="str">
        <f t="shared" si="530"/>
        <v>_</v>
      </c>
      <c r="G6806">
        <f t="shared" si="531"/>
        <v>0</v>
      </c>
      <c r="H6806" s="40" t="e">
        <f t="shared" si="532"/>
        <v>#DIV/0!</v>
      </c>
      <c r="I6806">
        <f t="shared" si="533"/>
        <v>0</v>
      </c>
      <c r="J6806" s="40" t="e">
        <f t="shared" si="534"/>
        <v>#DIV/0!</v>
      </c>
      <c r="K6806" t="str">
        <f>+IFERROR(VLOOKUP(D6806,Table_1[#All],2,0),"")</f>
        <v/>
      </c>
    </row>
    <row r="6807" spans="6:11" ht="15" customHeight="1" x14ac:dyDescent="0.3">
      <c r="F6807" t="str">
        <f t="shared" si="530"/>
        <v>_</v>
      </c>
      <c r="G6807">
        <f t="shared" si="531"/>
        <v>0</v>
      </c>
      <c r="H6807" s="40" t="e">
        <f t="shared" si="532"/>
        <v>#DIV/0!</v>
      </c>
      <c r="I6807">
        <f t="shared" si="533"/>
        <v>0</v>
      </c>
      <c r="J6807" s="40" t="e">
        <f t="shared" si="534"/>
        <v>#DIV/0!</v>
      </c>
      <c r="K6807" t="str">
        <f>+IFERROR(VLOOKUP(D6807,Table_1[#All],2,0),"")</f>
        <v/>
      </c>
    </row>
    <row r="6808" spans="6:11" ht="15" customHeight="1" x14ac:dyDescent="0.3">
      <c r="F6808" t="str">
        <f t="shared" si="530"/>
        <v>_</v>
      </c>
      <c r="G6808">
        <f t="shared" si="531"/>
        <v>0</v>
      </c>
      <c r="H6808" s="40" t="e">
        <f t="shared" si="532"/>
        <v>#DIV/0!</v>
      </c>
      <c r="I6808">
        <f t="shared" si="533"/>
        <v>0</v>
      </c>
      <c r="J6808" s="40" t="e">
        <f t="shared" si="534"/>
        <v>#DIV/0!</v>
      </c>
      <c r="K6808" t="str">
        <f>+IFERROR(VLOOKUP(D6808,Table_1[#All],2,0),"")</f>
        <v/>
      </c>
    </row>
    <row r="6809" spans="6:11" ht="15" customHeight="1" x14ac:dyDescent="0.3">
      <c r="F6809" t="str">
        <f t="shared" si="530"/>
        <v>_</v>
      </c>
      <c r="G6809">
        <f t="shared" si="531"/>
        <v>0</v>
      </c>
      <c r="H6809" s="40" t="e">
        <f t="shared" si="532"/>
        <v>#DIV/0!</v>
      </c>
      <c r="I6809">
        <f t="shared" si="533"/>
        <v>0</v>
      </c>
      <c r="J6809" s="40" t="e">
        <f t="shared" si="534"/>
        <v>#DIV/0!</v>
      </c>
      <c r="K6809" t="str">
        <f>+IFERROR(VLOOKUP(D6809,Table_1[#All],2,0),"")</f>
        <v/>
      </c>
    </row>
    <row r="6810" spans="6:11" ht="15" customHeight="1" x14ac:dyDescent="0.3">
      <c r="F6810" t="str">
        <f t="shared" si="530"/>
        <v>_</v>
      </c>
      <c r="G6810">
        <f t="shared" si="531"/>
        <v>0</v>
      </c>
      <c r="H6810" s="40" t="e">
        <f t="shared" si="532"/>
        <v>#DIV/0!</v>
      </c>
      <c r="I6810">
        <f t="shared" si="533"/>
        <v>0</v>
      </c>
      <c r="J6810" s="40" t="e">
        <f t="shared" si="534"/>
        <v>#DIV/0!</v>
      </c>
      <c r="K6810" t="str">
        <f>+IFERROR(VLOOKUP(D6810,Table_1[#All],2,0),"")</f>
        <v/>
      </c>
    </row>
    <row r="6811" spans="6:11" ht="15" customHeight="1" x14ac:dyDescent="0.3">
      <c r="F6811" t="str">
        <f t="shared" si="530"/>
        <v>_</v>
      </c>
      <c r="G6811">
        <f t="shared" si="531"/>
        <v>0</v>
      </c>
      <c r="H6811" s="40" t="e">
        <f t="shared" si="532"/>
        <v>#DIV/0!</v>
      </c>
      <c r="I6811">
        <f t="shared" si="533"/>
        <v>0</v>
      </c>
      <c r="J6811" s="40" t="e">
        <f t="shared" si="534"/>
        <v>#DIV/0!</v>
      </c>
      <c r="K6811" t="str">
        <f>+IFERROR(VLOOKUP(D6811,Table_1[#All],2,0),"")</f>
        <v/>
      </c>
    </row>
    <row r="6812" spans="6:11" ht="15" customHeight="1" x14ac:dyDescent="0.3">
      <c r="F6812" t="str">
        <f t="shared" si="530"/>
        <v>_</v>
      </c>
      <c r="G6812">
        <f t="shared" si="531"/>
        <v>0</v>
      </c>
      <c r="H6812" s="40" t="e">
        <f t="shared" si="532"/>
        <v>#DIV/0!</v>
      </c>
      <c r="I6812">
        <f t="shared" si="533"/>
        <v>0</v>
      </c>
      <c r="J6812" s="40" t="e">
        <f t="shared" si="534"/>
        <v>#DIV/0!</v>
      </c>
      <c r="K6812" t="str">
        <f>+IFERROR(VLOOKUP(D6812,Table_1[#All],2,0),"")</f>
        <v/>
      </c>
    </row>
    <row r="6813" spans="6:11" ht="15" customHeight="1" x14ac:dyDescent="0.3">
      <c r="F6813" t="str">
        <f t="shared" si="530"/>
        <v>_</v>
      </c>
      <c r="G6813">
        <f t="shared" si="531"/>
        <v>0</v>
      </c>
      <c r="H6813" s="40" t="e">
        <f t="shared" si="532"/>
        <v>#DIV/0!</v>
      </c>
      <c r="I6813">
        <f t="shared" si="533"/>
        <v>0</v>
      </c>
      <c r="J6813" s="40" t="e">
        <f t="shared" si="534"/>
        <v>#DIV/0!</v>
      </c>
      <c r="K6813" t="str">
        <f>+IFERROR(VLOOKUP(D6813,Table_1[#All],2,0),"")</f>
        <v/>
      </c>
    </row>
    <row r="6814" spans="6:11" ht="15" customHeight="1" x14ac:dyDescent="0.3">
      <c r="F6814" t="str">
        <f t="shared" si="530"/>
        <v>_</v>
      </c>
      <c r="G6814">
        <f t="shared" si="531"/>
        <v>0</v>
      </c>
      <c r="H6814" s="40" t="e">
        <f t="shared" si="532"/>
        <v>#DIV/0!</v>
      </c>
      <c r="I6814">
        <f t="shared" si="533"/>
        <v>0</v>
      </c>
      <c r="J6814" s="40" t="e">
        <f t="shared" si="534"/>
        <v>#DIV/0!</v>
      </c>
      <c r="K6814" t="str">
        <f>+IFERROR(VLOOKUP(D6814,Table_1[#All],2,0),"")</f>
        <v/>
      </c>
    </row>
    <row r="6815" spans="6:11" ht="15" customHeight="1" x14ac:dyDescent="0.3">
      <c r="F6815" t="str">
        <f t="shared" si="530"/>
        <v>_</v>
      </c>
      <c r="G6815">
        <f t="shared" si="531"/>
        <v>0</v>
      </c>
      <c r="H6815" s="40" t="e">
        <f t="shared" si="532"/>
        <v>#DIV/0!</v>
      </c>
      <c r="I6815">
        <f t="shared" si="533"/>
        <v>0</v>
      </c>
      <c r="J6815" s="40" t="e">
        <f t="shared" si="534"/>
        <v>#DIV/0!</v>
      </c>
      <c r="K6815" t="str">
        <f>+IFERROR(VLOOKUP(D6815,Table_1[#All],2,0),"")</f>
        <v/>
      </c>
    </row>
    <row r="6816" spans="6:11" ht="15" customHeight="1" x14ac:dyDescent="0.3">
      <c r="F6816" t="str">
        <f t="shared" si="530"/>
        <v>_</v>
      </c>
      <c r="G6816">
        <f t="shared" si="531"/>
        <v>0</v>
      </c>
      <c r="H6816" s="40" t="e">
        <f t="shared" si="532"/>
        <v>#DIV/0!</v>
      </c>
      <c r="I6816">
        <f t="shared" si="533"/>
        <v>0</v>
      </c>
      <c r="J6816" s="40" t="e">
        <f t="shared" si="534"/>
        <v>#DIV/0!</v>
      </c>
      <c r="K6816" t="str">
        <f>+IFERROR(VLOOKUP(D6816,Table_1[#All],2,0),"")</f>
        <v/>
      </c>
    </row>
    <row r="6817" spans="6:11" ht="15" customHeight="1" x14ac:dyDescent="0.3">
      <c r="F6817" t="str">
        <f t="shared" si="530"/>
        <v>_</v>
      </c>
      <c r="G6817">
        <f t="shared" si="531"/>
        <v>0</v>
      </c>
      <c r="H6817" s="40" t="e">
        <f t="shared" si="532"/>
        <v>#DIV/0!</v>
      </c>
      <c r="I6817">
        <f t="shared" si="533"/>
        <v>0</v>
      </c>
      <c r="J6817" s="40" t="e">
        <f t="shared" si="534"/>
        <v>#DIV/0!</v>
      </c>
      <c r="K6817" t="str">
        <f>+IFERROR(VLOOKUP(D6817,Table_1[#All],2,0),"")</f>
        <v/>
      </c>
    </row>
    <row r="6818" spans="6:11" ht="15" customHeight="1" x14ac:dyDescent="0.3">
      <c r="F6818" t="str">
        <f t="shared" si="530"/>
        <v>_</v>
      </c>
      <c r="G6818">
        <f t="shared" si="531"/>
        <v>0</v>
      </c>
      <c r="H6818" s="40" t="e">
        <f t="shared" si="532"/>
        <v>#DIV/0!</v>
      </c>
      <c r="I6818">
        <f t="shared" si="533"/>
        <v>0</v>
      </c>
      <c r="J6818" s="40" t="e">
        <f t="shared" si="534"/>
        <v>#DIV/0!</v>
      </c>
      <c r="K6818" t="str">
        <f>+IFERROR(VLOOKUP(D6818,Table_1[#All],2,0),"")</f>
        <v/>
      </c>
    </row>
    <row r="6819" spans="6:11" ht="15" customHeight="1" x14ac:dyDescent="0.3">
      <c r="F6819" t="str">
        <f t="shared" si="530"/>
        <v>_</v>
      </c>
      <c r="G6819">
        <f t="shared" si="531"/>
        <v>0</v>
      </c>
      <c r="H6819" s="40" t="e">
        <f t="shared" si="532"/>
        <v>#DIV/0!</v>
      </c>
      <c r="I6819">
        <f t="shared" si="533"/>
        <v>0</v>
      </c>
      <c r="J6819" s="40" t="e">
        <f t="shared" si="534"/>
        <v>#DIV/0!</v>
      </c>
      <c r="K6819" t="str">
        <f>+IFERROR(VLOOKUP(D6819,Table_1[#All],2,0),"")</f>
        <v/>
      </c>
    </row>
    <row r="6820" spans="6:11" ht="15" customHeight="1" x14ac:dyDescent="0.3">
      <c r="F6820" t="str">
        <f t="shared" si="530"/>
        <v>_</v>
      </c>
      <c r="G6820">
        <f t="shared" si="531"/>
        <v>0</v>
      </c>
      <c r="H6820" s="40" t="e">
        <f t="shared" si="532"/>
        <v>#DIV/0!</v>
      </c>
      <c r="I6820">
        <f t="shared" si="533"/>
        <v>0</v>
      </c>
      <c r="J6820" s="40" t="e">
        <f t="shared" si="534"/>
        <v>#DIV/0!</v>
      </c>
      <c r="K6820" t="str">
        <f>+IFERROR(VLOOKUP(D6820,Table_1[#All],2,0),"")</f>
        <v/>
      </c>
    </row>
    <row r="6821" spans="6:11" ht="15" customHeight="1" x14ac:dyDescent="0.3">
      <c r="F6821" t="str">
        <f t="shared" si="530"/>
        <v>_</v>
      </c>
      <c r="G6821">
        <f t="shared" si="531"/>
        <v>0</v>
      </c>
      <c r="H6821" s="40" t="e">
        <f t="shared" si="532"/>
        <v>#DIV/0!</v>
      </c>
      <c r="I6821">
        <f t="shared" si="533"/>
        <v>0</v>
      </c>
      <c r="J6821" s="40" t="e">
        <f t="shared" si="534"/>
        <v>#DIV/0!</v>
      </c>
      <c r="K6821" t="str">
        <f>+IFERROR(VLOOKUP(D6821,Table_1[#All],2,0),"")</f>
        <v/>
      </c>
    </row>
    <row r="6822" spans="6:11" ht="15" customHeight="1" x14ac:dyDescent="0.3">
      <c r="F6822" t="str">
        <f t="shared" si="530"/>
        <v>_</v>
      </c>
      <c r="G6822">
        <f t="shared" si="531"/>
        <v>0</v>
      </c>
      <c r="H6822" s="40" t="e">
        <f t="shared" si="532"/>
        <v>#DIV/0!</v>
      </c>
      <c r="I6822">
        <f t="shared" si="533"/>
        <v>0</v>
      </c>
      <c r="J6822" s="40" t="e">
        <f t="shared" si="534"/>
        <v>#DIV/0!</v>
      </c>
      <c r="K6822" t="str">
        <f>+IFERROR(VLOOKUP(D6822,Table_1[#All],2,0),"")</f>
        <v/>
      </c>
    </row>
    <row r="6823" spans="6:11" ht="15" customHeight="1" x14ac:dyDescent="0.3">
      <c r="F6823" t="str">
        <f t="shared" si="530"/>
        <v>_</v>
      </c>
      <c r="G6823">
        <f t="shared" si="531"/>
        <v>0</v>
      </c>
      <c r="H6823" s="40" t="e">
        <f t="shared" si="532"/>
        <v>#DIV/0!</v>
      </c>
      <c r="I6823">
        <f t="shared" si="533"/>
        <v>0</v>
      </c>
      <c r="J6823" s="40" t="e">
        <f t="shared" si="534"/>
        <v>#DIV/0!</v>
      </c>
      <c r="K6823" t="str">
        <f>+IFERROR(VLOOKUP(D6823,Table_1[#All],2,0),"")</f>
        <v/>
      </c>
    </row>
    <row r="6824" spans="6:11" ht="15" customHeight="1" x14ac:dyDescent="0.3">
      <c r="F6824" t="str">
        <f t="shared" si="530"/>
        <v>_</v>
      </c>
      <c r="G6824">
        <f t="shared" si="531"/>
        <v>0</v>
      </c>
      <c r="H6824" s="40" t="e">
        <f t="shared" si="532"/>
        <v>#DIV/0!</v>
      </c>
      <c r="I6824">
        <f t="shared" si="533"/>
        <v>0</v>
      </c>
      <c r="J6824" s="40" t="e">
        <f t="shared" si="534"/>
        <v>#DIV/0!</v>
      </c>
      <c r="K6824" t="str">
        <f>+IFERROR(VLOOKUP(D6824,Table_1[#All],2,0),"")</f>
        <v/>
      </c>
    </row>
    <row r="6825" spans="6:11" ht="15" customHeight="1" x14ac:dyDescent="0.3">
      <c r="F6825" t="str">
        <f t="shared" si="530"/>
        <v>_</v>
      </c>
      <c r="G6825">
        <f t="shared" si="531"/>
        <v>0</v>
      </c>
      <c r="H6825" s="40" t="e">
        <f t="shared" si="532"/>
        <v>#DIV/0!</v>
      </c>
      <c r="I6825">
        <f t="shared" si="533"/>
        <v>0</v>
      </c>
      <c r="J6825" s="40" t="e">
        <f t="shared" si="534"/>
        <v>#DIV/0!</v>
      </c>
      <c r="K6825" t="str">
        <f>+IFERROR(VLOOKUP(D6825,Table_1[#All],2,0),"")</f>
        <v/>
      </c>
    </row>
    <row r="6826" spans="6:11" ht="15" customHeight="1" x14ac:dyDescent="0.3">
      <c r="F6826" t="str">
        <f t="shared" si="530"/>
        <v>_</v>
      </c>
      <c r="G6826">
        <f t="shared" si="531"/>
        <v>0</v>
      </c>
      <c r="H6826" s="40" t="e">
        <f t="shared" si="532"/>
        <v>#DIV/0!</v>
      </c>
      <c r="I6826">
        <f t="shared" si="533"/>
        <v>0</v>
      </c>
      <c r="J6826" s="40" t="e">
        <f t="shared" si="534"/>
        <v>#DIV/0!</v>
      </c>
      <c r="K6826" t="str">
        <f>+IFERROR(VLOOKUP(D6826,Table_1[#All],2,0),"")</f>
        <v/>
      </c>
    </row>
    <row r="6827" spans="6:11" ht="15" customHeight="1" x14ac:dyDescent="0.3">
      <c r="F6827" t="str">
        <f t="shared" si="530"/>
        <v>_</v>
      </c>
      <c r="G6827">
        <f t="shared" si="531"/>
        <v>0</v>
      </c>
      <c r="H6827" s="40" t="e">
        <f t="shared" si="532"/>
        <v>#DIV/0!</v>
      </c>
      <c r="I6827">
        <f t="shared" si="533"/>
        <v>0</v>
      </c>
      <c r="J6827" s="40" t="e">
        <f t="shared" si="534"/>
        <v>#DIV/0!</v>
      </c>
      <c r="K6827" t="str">
        <f>+IFERROR(VLOOKUP(D6827,Table_1[#All],2,0),"")</f>
        <v/>
      </c>
    </row>
    <row r="6828" spans="6:11" ht="15" customHeight="1" x14ac:dyDescent="0.3">
      <c r="F6828" t="str">
        <f t="shared" si="530"/>
        <v>_</v>
      </c>
      <c r="G6828">
        <f t="shared" si="531"/>
        <v>0</v>
      </c>
      <c r="H6828" s="40" t="e">
        <f t="shared" si="532"/>
        <v>#DIV/0!</v>
      </c>
      <c r="I6828">
        <f t="shared" si="533"/>
        <v>0</v>
      </c>
      <c r="J6828" s="40" t="e">
        <f t="shared" si="534"/>
        <v>#DIV/0!</v>
      </c>
      <c r="K6828" t="str">
        <f>+IFERROR(VLOOKUP(D6828,Table_1[#All],2,0),"")</f>
        <v/>
      </c>
    </row>
    <row r="6829" spans="6:11" ht="15" customHeight="1" x14ac:dyDescent="0.3">
      <c r="F6829" t="str">
        <f t="shared" si="530"/>
        <v>_</v>
      </c>
      <c r="G6829">
        <f t="shared" si="531"/>
        <v>0</v>
      </c>
      <c r="H6829" s="40" t="e">
        <f t="shared" si="532"/>
        <v>#DIV/0!</v>
      </c>
      <c r="I6829">
        <f t="shared" si="533"/>
        <v>0</v>
      </c>
      <c r="J6829" s="40" t="e">
        <f t="shared" si="534"/>
        <v>#DIV/0!</v>
      </c>
      <c r="K6829" t="str">
        <f>+IFERROR(VLOOKUP(D6829,Table_1[#All],2,0),"")</f>
        <v/>
      </c>
    </row>
    <row r="6830" spans="6:11" ht="15" customHeight="1" x14ac:dyDescent="0.3">
      <c r="F6830" t="str">
        <f t="shared" si="530"/>
        <v>_</v>
      </c>
      <c r="G6830">
        <f t="shared" si="531"/>
        <v>0</v>
      </c>
      <c r="H6830" s="40" t="e">
        <f t="shared" si="532"/>
        <v>#DIV/0!</v>
      </c>
      <c r="I6830">
        <f t="shared" si="533"/>
        <v>0</v>
      </c>
      <c r="J6830" s="40" t="e">
        <f t="shared" si="534"/>
        <v>#DIV/0!</v>
      </c>
      <c r="K6830" t="str">
        <f>+IFERROR(VLOOKUP(D6830,Table_1[#All],2,0),"")</f>
        <v/>
      </c>
    </row>
    <row r="6831" spans="6:11" ht="15" customHeight="1" x14ac:dyDescent="0.3">
      <c r="F6831" t="str">
        <f t="shared" si="530"/>
        <v>_</v>
      </c>
      <c r="G6831">
        <f t="shared" si="531"/>
        <v>0</v>
      </c>
      <c r="H6831" s="40" t="e">
        <f t="shared" si="532"/>
        <v>#DIV/0!</v>
      </c>
      <c r="I6831">
        <f t="shared" si="533"/>
        <v>0</v>
      </c>
      <c r="J6831" s="40" t="e">
        <f t="shared" si="534"/>
        <v>#DIV/0!</v>
      </c>
      <c r="K6831" t="str">
        <f>+IFERROR(VLOOKUP(D6831,Table_1[#All],2,0),"")</f>
        <v/>
      </c>
    </row>
    <row r="6832" spans="6:11" ht="15" customHeight="1" x14ac:dyDescent="0.3">
      <c r="F6832" t="str">
        <f t="shared" si="530"/>
        <v>_</v>
      </c>
      <c r="G6832">
        <f t="shared" si="531"/>
        <v>0</v>
      </c>
      <c r="H6832" s="40" t="e">
        <f t="shared" si="532"/>
        <v>#DIV/0!</v>
      </c>
      <c r="I6832">
        <f t="shared" si="533"/>
        <v>0</v>
      </c>
      <c r="J6832" s="40" t="e">
        <f t="shared" si="534"/>
        <v>#DIV/0!</v>
      </c>
      <c r="K6832" t="str">
        <f>+IFERROR(VLOOKUP(D6832,Table_1[#All],2,0),"")</f>
        <v/>
      </c>
    </row>
    <row r="6833" spans="6:11" ht="15" customHeight="1" x14ac:dyDescent="0.3">
      <c r="F6833" t="str">
        <f t="shared" si="530"/>
        <v>_</v>
      </c>
      <c r="G6833">
        <f t="shared" si="531"/>
        <v>0</v>
      </c>
      <c r="H6833" s="40" t="e">
        <f t="shared" si="532"/>
        <v>#DIV/0!</v>
      </c>
      <c r="I6833">
        <f t="shared" si="533"/>
        <v>0</v>
      </c>
      <c r="J6833" s="40" t="e">
        <f t="shared" si="534"/>
        <v>#DIV/0!</v>
      </c>
      <c r="K6833" t="str">
        <f>+IFERROR(VLOOKUP(D6833,Table_1[#All],2,0),"")</f>
        <v/>
      </c>
    </row>
    <row r="6834" spans="6:11" ht="15" customHeight="1" x14ac:dyDescent="0.3">
      <c r="F6834" t="str">
        <f t="shared" si="530"/>
        <v>_</v>
      </c>
      <c r="G6834">
        <f t="shared" si="531"/>
        <v>0</v>
      </c>
      <c r="H6834" s="40" t="e">
        <f t="shared" si="532"/>
        <v>#DIV/0!</v>
      </c>
      <c r="I6834">
        <f t="shared" si="533"/>
        <v>0</v>
      </c>
      <c r="J6834" s="40" t="e">
        <f t="shared" si="534"/>
        <v>#DIV/0!</v>
      </c>
      <c r="K6834" t="str">
        <f>+IFERROR(VLOOKUP(D6834,Table_1[#All],2,0),"")</f>
        <v/>
      </c>
    </row>
    <row r="6835" spans="6:11" ht="15" customHeight="1" x14ac:dyDescent="0.3">
      <c r="F6835" t="str">
        <f t="shared" si="530"/>
        <v>_</v>
      </c>
      <c r="G6835">
        <f t="shared" si="531"/>
        <v>0</v>
      </c>
      <c r="H6835" s="40" t="e">
        <f t="shared" si="532"/>
        <v>#DIV/0!</v>
      </c>
      <c r="I6835">
        <f t="shared" si="533"/>
        <v>0</v>
      </c>
      <c r="J6835" s="40" t="e">
        <f t="shared" si="534"/>
        <v>#DIV/0!</v>
      </c>
      <c r="K6835" t="str">
        <f>+IFERROR(VLOOKUP(D6835,Table_1[#All],2,0),"")</f>
        <v/>
      </c>
    </row>
    <row r="6836" spans="6:11" ht="15" customHeight="1" x14ac:dyDescent="0.3">
      <c r="F6836" t="str">
        <f t="shared" si="530"/>
        <v>_</v>
      </c>
      <c r="G6836">
        <f t="shared" si="531"/>
        <v>0</v>
      </c>
      <c r="H6836" s="40" t="e">
        <f t="shared" si="532"/>
        <v>#DIV/0!</v>
      </c>
      <c r="I6836">
        <f t="shared" si="533"/>
        <v>0</v>
      </c>
      <c r="J6836" s="40" t="e">
        <f t="shared" si="534"/>
        <v>#DIV/0!</v>
      </c>
      <c r="K6836" t="str">
        <f>+IFERROR(VLOOKUP(D6836,Table_1[#All],2,0),"")</f>
        <v/>
      </c>
    </row>
    <row r="6837" spans="6:11" ht="15" customHeight="1" x14ac:dyDescent="0.3">
      <c r="F6837" t="str">
        <f t="shared" si="530"/>
        <v>_</v>
      </c>
      <c r="G6837">
        <f t="shared" si="531"/>
        <v>0</v>
      </c>
      <c r="H6837" s="40" t="e">
        <f t="shared" si="532"/>
        <v>#DIV/0!</v>
      </c>
      <c r="I6837">
        <f t="shared" si="533"/>
        <v>0</v>
      </c>
      <c r="J6837" s="40" t="e">
        <f t="shared" si="534"/>
        <v>#DIV/0!</v>
      </c>
      <c r="K6837" t="str">
        <f>+IFERROR(VLOOKUP(D6837,Table_1[#All],2,0),"")</f>
        <v/>
      </c>
    </row>
    <row r="6838" spans="6:11" ht="15" customHeight="1" x14ac:dyDescent="0.3">
      <c r="F6838" t="str">
        <f t="shared" si="530"/>
        <v>_</v>
      </c>
      <c r="G6838">
        <f t="shared" si="531"/>
        <v>0</v>
      </c>
      <c r="H6838" s="40" t="e">
        <f t="shared" si="532"/>
        <v>#DIV/0!</v>
      </c>
      <c r="I6838">
        <f t="shared" si="533"/>
        <v>0</v>
      </c>
      <c r="J6838" s="40" t="e">
        <f t="shared" si="534"/>
        <v>#DIV/0!</v>
      </c>
      <c r="K6838" t="str">
        <f>+IFERROR(VLOOKUP(D6838,Table_1[#All],2,0),"")</f>
        <v/>
      </c>
    </row>
    <row r="6839" spans="6:11" ht="15" customHeight="1" x14ac:dyDescent="0.3">
      <c r="F6839" t="str">
        <f t="shared" si="530"/>
        <v>_</v>
      </c>
      <c r="G6839">
        <f t="shared" si="531"/>
        <v>0</v>
      </c>
      <c r="H6839" s="40" t="e">
        <f t="shared" si="532"/>
        <v>#DIV/0!</v>
      </c>
      <c r="I6839">
        <f t="shared" si="533"/>
        <v>0</v>
      </c>
      <c r="J6839" s="40" t="e">
        <f t="shared" si="534"/>
        <v>#DIV/0!</v>
      </c>
      <c r="K6839" t="str">
        <f>+IFERROR(VLOOKUP(D6839,Table_1[#All],2,0),"")</f>
        <v/>
      </c>
    </row>
    <row r="6840" spans="6:11" ht="15" customHeight="1" x14ac:dyDescent="0.3">
      <c r="F6840" t="str">
        <f t="shared" si="530"/>
        <v>_</v>
      </c>
      <c r="G6840">
        <f t="shared" si="531"/>
        <v>0</v>
      </c>
      <c r="H6840" s="40" t="e">
        <f t="shared" si="532"/>
        <v>#DIV/0!</v>
      </c>
      <c r="I6840">
        <f t="shared" si="533"/>
        <v>0</v>
      </c>
      <c r="J6840" s="40" t="e">
        <f t="shared" si="534"/>
        <v>#DIV/0!</v>
      </c>
      <c r="K6840" t="str">
        <f>+IFERROR(VLOOKUP(D6840,Table_1[#All],2,0),"")</f>
        <v/>
      </c>
    </row>
    <row r="6841" spans="6:11" ht="15" customHeight="1" x14ac:dyDescent="0.3">
      <c r="F6841" t="str">
        <f t="shared" si="530"/>
        <v>_</v>
      </c>
      <c r="G6841">
        <f t="shared" si="531"/>
        <v>0</v>
      </c>
      <c r="H6841" s="40" t="e">
        <f t="shared" si="532"/>
        <v>#DIV/0!</v>
      </c>
      <c r="I6841">
        <f t="shared" si="533"/>
        <v>0</v>
      </c>
      <c r="J6841" s="40" t="e">
        <f t="shared" si="534"/>
        <v>#DIV/0!</v>
      </c>
      <c r="K6841" t="str">
        <f>+IFERROR(VLOOKUP(D6841,Table_1[#All],2,0),"")</f>
        <v/>
      </c>
    </row>
    <row r="6842" spans="6:11" ht="15" customHeight="1" x14ac:dyDescent="0.3">
      <c r="F6842" t="str">
        <f t="shared" si="530"/>
        <v>_</v>
      </c>
      <c r="G6842">
        <f t="shared" si="531"/>
        <v>0</v>
      </c>
      <c r="H6842" s="40" t="e">
        <f t="shared" si="532"/>
        <v>#DIV/0!</v>
      </c>
      <c r="I6842">
        <f t="shared" si="533"/>
        <v>0</v>
      </c>
      <c r="J6842" s="40" t="e">
        <f t="shared" si="534"/>
        <v>#DIV/0!</v>
      </c>
      <c r="K6842" t="str">
        <f>+IFERROR(VLOOKUP(D6842,Table_1[#All],2,0),"")</f>
        <v/>
      </c>
    </row>
    <row r="6843" spans="6:11" ht="15" customHeight="1" x14ac:dyDescent="0.3">
      <c r="F6843" t="str">
        <f t="shared" si="530"/>
        <v>_</v>
      </c>
      <c r="G6843">
        <f t="shared" si="531"/>
        <v>0</v>
      </c>
      <c r="H6843" s="40" t="e">
        <f t="shared" si="532"/>
        <v>#DIV/0!</v>
      </c>
      <c r="I6843">
        <f t="shared" si="533"/>
        <v>0</v>
      </c>
      <c r="J6843" s="40" t="e">
        <f t="shared" si="534"/>
        <v>#DIV/0!</v>
      </c>
      <c r="K6843" t="str">
        <f>+IFERROR(VLOOKUP(D6843,Table_1[#All],2,0),"")</f>
        <v/>
      </c>
    </row>
    <row r="6844" spans="6:11" ht="15" customHeight="1" x14ac:dyDescent="0.3">
      <c r="F6844" t="str">
        <f t="shared" si="530"/>
        <v>_</v>
      </c>
      <c r="G6844">
        <f t="shared" si="531"/>
        <v>0</v>
      </c>
      <c r="H6844" s="40" t="e">
        <f t="shared" si="532"/>
        <v>#DIV/0!</v>
      </c>
      <c r="I6844">
        <f t="shared" si="533"/>
        <v>0</v>
      </c>
      <c r="J6844" s="40" t="e">
        <f t="shared" si="534"/>
        <v>#DIV/0!</v>
      </c>
      <c r="K6844" t="str">
        <f>+IFERROR(VLOOKUP(D6844,Table_1[#All],2,0),"")</f>
        <v/>
      </c>
    </row>
    <row r="6845" spans="6:11" ht="15" customHeight="1" x14ac:dyDescent="0.3">
      <c r="F6845" t="str">
        <f t="shared" si="530"/>
        <v>_</v>
      </c>
      <c r="G6845">
        <f t="shared" si="531"/>
        <v>0</v>
      </c>
      <c r="H6845" s="40" t="e">
        <f t="shared" si="532"/>
        <v>#DIV/0!</v>
      </c>
      <c r="I6845">
        <f t="shared" si="533"/>
        <v>0</v>
      </c>
      <c r="J6845" s="40" t="e">
        <f t="shared" si="534"/>
        <v>#DIV/0!</v>
      </c>
      <c r="K6845" t="str">
        <f>+IFERROR(VLOOKUP(D6845,Table_1[#All],2,0),"")</f>
        <v/>
      </c>
    </row>
    <row r="6846" spans="6:11" ht="15" customHeight="1" x14ac:dyDescent="0.3">
      <c r="F6846" t="str">
        <f t="shared" si="530"/>
        <v>_</v>
      </c>
      <c r="G6846">
        <f t="shared" si="531"/>
        <v>0</v>
      </c>
      <c r="H6846" s="40" t="e">
        <f t="shared" si="532"/>
        <v>#DIV/0!</v>
      </c>
      <c r="I6846">
        <f t="shared" si="533"/>
        <v>0</v>
      </c>
      <c r="J6846" s="40" t="e">
        <f t="shared" si="534"/>
        <v>#DIV/0!</v>
      </c>
      <c r="K6846" t="str">
        <f>+IFERROR(VLOOKUP(D6846,Table_1[#All],2,0),"")</f>
        <v/>
      </c>
    </row>
    <row r="6847" spans="6:11" ht="15" customHeight="1" x14ac:dyDescent="0.3">
      <c r="F6847" t="str">
        <f t="shared" si="530"/>
        <v>_</v>
      </c>
      <c r="G6847">
        <f t="shared" si="531"/>
        <v>0</v>
      </c>
      <c r="H6847" s="40" t="e">
        <f t="shared" si="532"/>
        <v>#DIV/0!</v>
      </c>
      <c r="I6847">
        <f t="shared" si="533"/>
        <v>0</v>
      </c>
      <c r="J6847" s="40" t="e">
        <f t="shared" si="534"/>
        <v>#DIV/0!</v>
      </c>
      <c r="K6847" t="str">
        <f>+IFERROR(VLOOKUP(D6847,Table_1[#All],2,0),"")</f>
        <v/>
      </c>
    </row>
    <row r="6848" spans="6:11" ht="15" customHeight="1" x14ac:dyDescent="0.3">
      <c r="F6848" t="str">
        <f t="shared" si="530"/>
        <v>_</v>
      </c>
      <c r="G6848">
        <f t="shared" si="531"/>
        <v>0</v>
      </c>
      <c r="H6848" s="40" t="e">
        <f t="shared" si="532"/>
        <v>#DIV/0!</v>
      </c>
      <c r="I6848">
        <f t="shared" si="533"/>
        <v>0</v>
      </c>
      <c r="J6848" s="40" t="e">
        <f t="shared" si="534"/>
        <v>#DIV/0!</v>
      </c>
      <c r="K6848" t="str">
        <f>+IFERROR(VLOOKUP(D6848,Table_1[#All],2,0),"")</f>
        <v/>
      </c>
    </row>
    <row r="6849" spans="6:11" ht="15" customHeight="1" x14ac:dyDescent="0.3">
      <c r="F6849" t="str">
        <f t="shared" si="530"/>
        <v>_</v>
      </c>
      <c r="G6849">
        <f t="shared" si="531"/>
        <v>0</v>
      </c>
      <c r="H6849" s="40" t="e">
        <f t="shared" si="532"/>
        <v>#DIV/0!</v>
      </c>
      <c r="I6849">
        <f t="shared" si="533"/>
        <v>0</v>
      </c>
      <c r="J6849" s="40" t="e">
        <f t="shared" si="534"/>
        <v>#DIV/0!</v>
      </c>
      <c r="K6849" t="str">
        <f>+IFERROR(VLOOKUP(D6849,Table_1[#All],2,0),"")</f>
        <v/>
      </c>
    </row>
    <row r="6850" spans="6:11" ht="15" customHeight="1" x14ac:dyDescent="0.3">
      <c r="F6850" t="str">
        <f t="shared" si="530"/>
        <v>_</v>
      </c>
      <c r="G6850">
        <f t="shared" si="531"/>
        <v>0</v>
      </c>
      <c r="H6850" s="40" t="e">
        <f t="shared" si="532"/>
        <v>#DIV/0!</v>
      </c>
      <c r="I6850">
        <f t="shared" si="533"/>
        <v>0</v>
      </c>
      <c r="J6850" s="40" t="e">
        <f t="shared" si="534"/>
        <v>#DIV/0!</v>
      </c>
      <c r="K6850" t="str">
        <f>+IFERROR(VLOOKUP(D6850,Table_1[#All],2,0),"")</f>
        <v/>
      </c>
    </row>
    <row r="6851" spans="6:11" ht="15" customHeight="1" x14ac:dyDescent="0.3">
      <c r="F6851" t="str">
        <f t="shared" ref="F6851:F6914" si="535">+CONCATENATE(A6851,"_",B6851)</f>
        <v>_</v>
      </c>
      <c r="G6851">
        <f t="shared" ref="G6851:G6914" si="536">+SUMIFS($E$2:$E$1048576,$D$2:$D$1048576,"00. VENDES",$F$2:$F$1048576,F6851)</f>
        <v>0</v>
      </c>
      <c r="H6851" s="40" t="e">
        <f t="shared" ref="H6851:H6914" si="537">+E6851/G6851</f>
        <v>#DIV/0!</v>
      </c>
      <c r="I6851">
        <f t="shared" ref="I6851:I6914" si="538">+SUMIFS($E$2:$E$9999,$D$2:$D$9999,"00. VENDES",$B$2:$B$9999,B6851)</f>
        <v>0</v>
      </c>
      <c r="J6851" s="40" t="e">
        <f t="shared" ref="J6851:J6914" si="539">+E6851/I6851</f>
        <v>#DIV/0!</v>
      </c>
      <c r="K6851" t="str">
        <f>+IFERROR(VLOOKUP(D6851,Table_1[#All],2,0),"")</f>
        <v/>
      </c>
    </row>
    <row r="6852" spans="6:11" ht="15" customHeight="1" x14ac:dyDescent="0.3">
      <c r="F6852" t="str">
        <f t="shared" si="535"/>
        <v>_</v>
      </c>
      <c r="G6852">
        <f t="shared" si="536"/>
        <v>0</v>
      </c>
      <c r="H6852" s="40" t="e">
        <f t="shared" si="537"/>
        <v>#DIV/0!</v>
      </c>
      <c r="I6852">
        <f t="shared" si="538"/>
        <v>0</v>
      </c>
      <c r="J6852" s="40" t="e">
        <f t="shared" si="539"/>
        <v>#DIV/0!</v>
      </c>
      <c r="K6852" t="str">
        <f>+IFERROR(VLOOKUP(D6852,Table_1[#All],2,0),"")</f>
        <v/>
      </c>
    </row>
    <row r="6853" spans="6:11" ht="15" customHeight="1" x14ac:dyDescent="0.3">
      <c r="F6853" t="str">
        <f t="shared" si="535"/>
        <v>_</v>
      </c>
      <c r="G6853">
        <f t="shared" si="536"/>
        <v>0</v>
      </c>
      <c r="H6853" s="40" t="e">
        <f t="shared" si="537"/>
        <v>#DIV/0!</v>
      </c>
      <c r="I6853">
        <f t="shared" si="538"/>
        <v>0</v>
      </c>
      <c r="J6853" s="40" t="e">
        <f t="shared" si="539"/>
        <v>#DIV/0!</v>
      </c>
      <c r="K6853" t="str">
        <f>+IFERROR(VLOOKUP(D6853,Table_1[#All],2,0),"")</f>
        <v/>
      </c>
    </row>
    <row r="6854" spans="6:11" ht="15" customHeight="1" x14ac:dyDescent="0.3">
      <c r="F6854" t="str">
        <f t="shared" si="535"/>
        <v>_</v>
      </c>
      <c r="G6854">
        <f t="shared" si="536"/>
        <v>0</v>
      </c>
      <c r="H6854" s="40" t="e">
        <f t="shared" si="537"/>
        <v>#DIV/0!</v>
      </c>
      <c r="I6854">
        <f t="shared" si="538"/>
        <v>0</v>
      </c>
      <c r="J6854" s="40" t="e">
        <f t="shared" si="539"/>
        <v>#DIV/0!</v>
      </c>
      <c r="K6854" t="str">
        <f>+IFERROR(VLOOKUP(D6854,Table_1[#All],2,0),"")</f>
        <v/>
      </c>
    </row>
    <row r="6855" spans="6:11" ht="15" customHeight="1" x14ac:dyDescent="0.3">
      <c r="F6855" t="str">
        <f t="shared" si="535"/>
        <v>_</v>
      </c>
      <c r="G6855">
        <f t="shared" si="536"/>
        <v>0</v>
      </c>
      <c r="H6855" s="40" t="e">
        <f t="shared" si="537"/>
        <v>#DIV/0!</v>
      </c>
      <c r="I6855">
        <f t="shared" si="538"/>
        <v>0</v>
      </c>
      <c r="J6855" s="40" t="e">
        <f t="shared" si="539"/>
        <v>#DIV/0!</v>
      </c>
      <c r="K6855" t="str">
        <f>+IFERROR(VLOOKUP(D6855,Table_1[#All],2,0),"")</f>
        <v/>
      </c>
    </row>
    <row r="6856" spans="6:11" ht="15" customHeight="1" x14ac:dyDescent="0.3">
      <c r="F6856" t="str">
        <f t="shared" si="535"/>
        <v>_</v>
      </c>
      <c r="G6856">
        <f t="shared" si="536"/>
        <v>0</v>
      </c>
      <c r="H6856" s="40" t="e">
        <f t="shared" si="537"/>
        <v>#DIV/0!</v>
      </c>
      <c r="I6856">
        <f t="shared" si="538"/>
        <v>0</v>
      </c>
      <c r="J6856" s="40" t="e">
        <f t="shared" si="539"/>
        <v>#DIV/0!</v>
      </c>
      <c r="K6856" t="str">
        <f>+IFERROR(VLOOKUP(D6856,Table_1[#All],2,0),"")</f>
        <v/>
      </c>
    </row>
    <row r="6857" spans="6:11" ht="15" customHeight="1" x14ac:dyDescent="0.3">
      <c r="F6857" t="str">
        <f t="shared" si="535"/>
        <v>_</v>
      </c>
      <c r="G6857">
        <f t="shared" si="536"/>
        <v>0</v>
      </c>
      <c r="H6857" s="40" t="e">
        <f t="shared" si="537"/>
        <v>#DIV/0!</v>
      </c>
      <c r="I6857">
        <f t="shared" si="538"/>
        <v>0</v>
      </c>
      <c r="J6857" s="40" t="e">
        <f t="shared" si="539"/>
        <v>#DIV/0!</v>
      </c>
      <c r="K6857" t="str">
        <f>+IFERROR(VLOOKUP(D6857,Table_1[#All],2,0),"")</f>
        <v/>
      </c>
    </row>
    <row r="6858" spans="6:11" ht="15" customHeight="1" x14ac:dyDescent="0.3">
      <c r="F6858" t="str">
        <f t="shared" si="535"/>
        <v>_</v>
      </c>
      <c r="G6858">
        <f t="shared" si="536"/>
        <v>0</v>
      </c>
      <c r="H6858" s="40" t="e">
        <f t="shared" si="537"/>
        <v>#DIV/0!</v>
      </c>
      <c r="I6858">
        <f t="shared" si="538"/>
        <v>0</v>
      </c>
      <c r="J6858" s="40" t="e">
        <f t="shared" si="539"/>
        <v>#DIV/0!</v>
      </c>
      <c r="K6858" t="str">
        <f>+IFERROR(VLOOKUP(D6858,Table_1[#All],2,0),"")</f>
        <v/>
      </c>
    </row>
    <row r="6859" spans="6:11" ht="15" customHeight="1" x14ac:dyDescent="0.3">
      <c r="F6859" t="str">
        <f t="shared" si="535"/>
        <v>_</v>
      </c>
      <c r="G6859">
        <f t="shared" si="536"/>
        <v>0</v>
      </c>
      <c r="H6859" s="40" t="e">
        <f t="shared" si="537"/>
        <v>#DIV/0!</v>
      </c>
      <c r="I6859">
        <f t="shared" si="538"/>
        <v>0</v>
      </c>
      <c r="J6859" s="40" t="e">
        <f t="shared" si="539"/>
        <v>#DIV/0!</v>
      </c>
      <c r="K6859" t="str">
        <f>+IFERROR(VLOOKUP(D6859,Table_1[#All],2,0),"")</f>
        <v/>
      </c>
    </row>
    <row r="6860" spans="6:11" ht="15" customHeight="1" x14ac:dyDescent="0.3">
      <c r="F6860" t="str">
        <f t="shared" si="535"/>
        <v>_</v>
      </c>
      <c r="G6860">
        <f t="shared" si="536"/>
        <v>0</v>
      </c>
      <c r="H6860" s="40" t="e">
        <f t="shared" si="537"/>
        <v>#DIV/0!</v>
      </c>
      <c r="I6860">
        <f t="shared" si="538"/>
        <v>0</v>
      </c>
      <c r="J6860" s="40" t="e">
        <f t="shared" si="539"/>
        <v>#DIV/0!</v>
      </c>
      <c r="K6860" t="str">
        <f>+IFERROR(VLOOKUP(D6860,Table_1[#All],2,0),"")</f>
        <v/>
      </c>
    </row>
    <row r="6861" spans="6:11" ht="15" customHeight="1" x14ac:dyDescent="0.3">
      <c r="F6861" t="str">
        <f t="shared" si="535"/>
        <v>_</v>
      </c>
      <c r="G6861">
        <f t="shared" si="536"/>
        <v>0</v>
      </c>
      <c r="H6861" s="40" t="e">
        <f t="shared" si="537"/>
        <v>#DIV/0!</v>
      </c>
      <c r="I6861">
        <f t="shared" si="538"/>
        <v>0</v>
      </c>
      <c r="J6861" s="40" t="e">
        <f t="shared" si="539"/>
        <v>#DIV/0!</v>
      </c>
      <c r="K6861" t="str">
        <f>+IFERROR(VLOOKUP(D6861,Table_1[#All],2,0),"")</f>
        <v/>
      </c>
    </row>
    <row r="6862" spans="6:11" ht="15" customHeight="1" x14ac:dyDescent="0.3">
      <c r="F6862" t="str">
        <f t="shared" si="535"/>
        <v>_</v>
      </c>
      <c r="G6862">
        <f t="shared" si="536"/>
        <v>0</v>
      </c>
      <c r="H6862" s="40" t="e">
        <f t="shared" si="537"/>
        <v>#DIV/0!</v>
      </c>
      <c r="I6862">
        <f t="shared" si="538"/>
        <v>0</v>
      </c>
      <c r="J6862" s="40" t="e">
        <f t="shared" si="539"/>
        <v>#DIV/0!</v>
      </c>
      <c r="K6862" t="str">
        <f>+IFERROR(VLOOKUP(D6862,Table_1[#All],2,0),"")</f>
        <v/>
      </c>
    </row>
    <row r="6863" spans="6:11" ht="15" customHeight="1" x14ac:dyDescent="0.3">
      <c r="F6863" t="str">
        <f t="shared" si="535"/>
        <v>_</v>
      </c>
      <c r="G6863">
        <f t="shared" si="536"/>
        <v>0</v>
      </c>
      <c r="H6863" s="40" t="e">
        <f t="shared" si="537"/>
        <v>#DIV/0!</v>
      </c>
      <c r="I6863">
        <f t="shared" si="538"/>
        <v>0</v>
      </c>
      <c r="J6863" s="40" t="e">
        <f t="shared" si="539"/>
        <v>#DIV/0!</v>
      </c>
      <c r="K6863" t="str">
        <f>+IFERROR(VLOOKUP(D6863,Table_1[#All],2,0),"")</f>
        <v/>
      </c>
    </row>
    <row r="6864" spans="6:11" ht="15" customHeight="1" x14ac:dyDescent="0.3">
      <c r="F6864" t="str">
        <f t="shared" si="535"/>
        <v>_</v>
      </c>
      <c r="G6864">
        <f t="shared" si="536"/>
        <v>0</v>
      </c>
      <c r="H6864" s="40" t="e">
        <f t="shared" si="537"/>
        <v>#DIV/0!</v>
      </c>
      <c r="I6864">
        <f t="shared" si="538"/>
        <v>0</v>
      </c>
      <c r="J6864" s="40" t="e">
        <f t="shared" si="539"/>
        <v>#DIV/0!</v>
      </c>
      <c r="K6864" t="str">
        <f>+IFERROR(VLOOKUP(D6864,Table_1[#All],2,0),"")</f>
        <v/>
      </c>
    </row>
    <row r="6865" spans="6:11" ht="15" customHeight="1" x14ac:dyDescent="0.3">
      <c r="F6865" t="str">
        <f t="shared" si="535"/>
        <v>_</v>
      </c>
      <c r="G6865">
        <f t="shared" si="536"/>
        <v>0</v>
      </c>
      <c r="H6865" s="40" t="e">
        <f t="shared" si="537"/>
        <v>#DIV/0!</v>
      </c>
      <c r="I6865">
        <f t="shared" si="538"/>
        <v>0</v>
      </c>
      <c r="J6865" s="40" t="e">
        <f t="shared" si="539"/>
        <v>#DIV/0!</v>
      </c>
      <c r="K6865" t="str">
        <f>+IFERROR(VLOOKUP(D6865,Table_1[#All],2,0),"")</f>
        <v/>
      </c>
    </row>
    <row r="6866" spans="6:11" ht="15" customHeight="1" x14ac:dyDescent="0.3">
      <c r="F6866" t="str">
        <f t="shared" si="535"/>
        <v>_</v>
      </c>
      <c r="G6866">
        <f t="shared" si="536"/>
        <v>0</v>
      </c>
      <c r="H6866" s="40" t="e">
        <f t="shared" si="537"/>
        <v>#DIV/0!</v>
      </c>
      <c r="I6866">
        <f t="shared" si="538"/>
        <v>0</v>
      </c>
      <c r="J6866" s="40" t="e">
        <f t="shared" si="539"/>
        <v>#DIV/0!</v>
      </c>
      <c r="K6866" t="str">
        <f>+IFERROR(VLOOKUP(D6866,Table_1[#All],2,0),"")</f>
        <v/>
      </c>
    </row>
    <row r="6867" spans="6:11" ht="15" customHeight="1" x14ac:dyDescent="0.3">
      <c r="F6867" t="str">
        <f t="shared" si="535"/>
        <v>_</v>
      </c>
      <c r="G6867">
        <f t="shared" si="536"/>
        <v>0</v>
      </c>
      <c r="H6867" s="40" t="e">
        <f t="shared" si="537"/>
        <v>#DIV/0!</v>
      </c>
      <c r="I6867">
        <f t="shared" si="538"/>
        <v>0</v>
      </c>
      <c r="J6867" s="40" t="e">
        <f t="shared" si="539"/>
        <v>#DIV/0!</v>
      </c>
      <c r="K6867" t="str">
        <f>+IFERROR(VLOOKUP(D6867,Table_1[#All],2,0),"")</f>
        <v/>
      </c>
    </row>
    <row r="6868" spans="6:11" ht="15" customHeight="1" x14ac:dyDescent="0.3">
      <c r="F6868" t="str">
        <f t="shared" si="535"/>
        <v>_</v>
      </c>
      <c r="G6868">
        <f t="shared" si="536"/>
        <v>0</v>
      </c>
      <c r="H6868" s="40" t="e">
        <f t="shared" si="537"/>
        <v>#DIV/0!</v>
      </c>
      <c r="I6868">
        <f t="shared" si="538"/>
        <v>0</v>
      </c>
      <c r="J6868" s="40" t="e">
        <f t="shared" si="539"/>
        <v>#DIV/0!</v>
      </c>
      <c r="K6868" t="str">
        <f>+IFERROR(VLOOKUP(D6868,Table_1[#All],2,0),"")</f>
        <v/>
      </c>
    </row>
    <row r="6869" spans="6:11" ht="15" customHeight="1" x14ac:dyDescent="0.3">
      <c r="F6869" t="str">
        <f t="shared" si="535"/>
        <v>_</v>
      </c>
      <c r="G6869">
        <f t="shared" si="536"/>
        <v>0</v>
      </c>
      <c r="H6869" s="40" t="e">
        <f t="shared" si="537"/>
        <v>#DIV/0!</v>
      </c>
      <c r="I6869">
        <f t="shared" si="538"/>
        <v>0</v>
      </c>
      <c r="J6869" s="40" t="e">
        <f t="shared" si="539"/>
        <v>#DIV/0!</v>
      </c>
      <c r="K6869" t="str">
        <f>+IFERROR(VLOOKUP(D6869,Table_1[#All],2,0),"")</f>
        <v/>
      </c>
    </row>
    <row r="6870" spans="6:11" ht="15" customHeight="1" x14ac:dyDescent="0.3">
      <c r="F6870" t="str">
        <f t="shared" si="535"/>
        <v>_</v>
      </c>
      <c r="G6870">
        <f t="shared" si="536"/>
        <v>0</v>
      </c>
      <c r="H6870" s="40" t="e">
        <f t="shared" si="537"/>
        <v>#DIV/0!</v>
      </c>
      <c r="I6870">
        <f t="shared" si="538"/>
        <v>0</v>
      </c>
      <c r="J6870" s="40" t="e">
        <f t="shared" si="539"/>
        <v>#DIV/0!</v>
      </c>
      <c r="K6870" t="str">
        <f>+IFERROR(VLOOKUP(D6870,Table_1[#All],2,0),"")</f>
        <v/>
      </c>
    </row>
    <row r="6871" spans="6:11" ht="15" customHeight="1" x14ac:dyDescent="0.3">
      <c r="F6871" t="str">
        <f t="shared" si="535"/>
        <v>_</v>
      </c>
      <c r="G6871">
        <f t="shared" si="536"/>
        <v>0</v>
      </c>
      <c r="H6871" s="40" t="e">
        <f t="shared" si="537"/>
        <v>#DIV/0!</v>
      </c>
      <c r="I6871">
        <f t="shared" si="538"/>
        <v>0</v>
      </c>
      <c r="J6871" s="40" t="e">
        <f t="shared" si="539"/>
        <v>#DIV/0!</v>
      </c>
      <c r="K6871" t="str">
        <f>+IFERROR(VLOOKUP(D6871,Table_1[#All],2,0),"")</f>
        <v/>
      </c>
    </row>
    <row r="6872" spans="6:11" ht="15" customHeight="1" x14ac:dyDescent="0.3">
      <c r="F6872" t="str">
        <f t="shared" si="535"/>
        <v>_</v>
      </c>
      <c r="G6872">
        <f t="shared" si="536"/>
        <v>0</v>
      </c>
      <c r="H6872" s="40" t="e">
        <f t="shared" si="537"/>
        <v>#DIV/0!</v>
      </c>
      <c r="I6872">
        <f t="shared" si="538"/>
        <v>0</v>
      </c>
      <c r="J6872" s="40" t="e">
        <f t="shared" si="539"/>
        <v>#DIV/0!</v>
      </c>
      <c r="K6872" t="str">
        <f>+IFERROR(VLOOKUP(D6872,Table_1[#All],2,0),"")</f>
        <v/>
      </c>
    </row>
    <row r="6873" spans="6:11" ht="15" customHeight="1" x14ac:dyDescent="0.3">
      <c r="F6873" t="str">
        <f t="shared" si="535"/>
        <v>_</v>
      </c>
      <c r="G6873">
        <f t="shared" si="536"/>
        <v>0</v>
      </c>
      <c r="H6873" s="40" t="e">
        <f t="shared" si="537"/>
        <v>#DIV/0!</v>
      </c>
      <c r="I6873">
        <f t="shared" si="538"/>
        <v>0</v>
      </c>
      <c r="J6873" s="40" t="e">
        <f t="shared" si="539"/>
        <v>#DIV/0!</v>
      </c>
      <c r="K6873" t="str">
        <f>+IFERROR(VLOOKUP(D6873,Table_1[#All],2,0),"")</f>
        <v/>
      </c>
    </row>
    <row r="6874" spans="6:11" ht="15" customHeight="1" x14ac:dyDescent="0.3">
      <c r="F6874" t="str">
        <f t="shared" si="535"/>
        <v>_</v>
      </c>
      <c r="G6874">
        <f t="shared" si="536"/>
        <v>0</v>
      </c>
      <c r="H6874" s="40" t="e">
        <f t="shared" si="537"/>
        <v>#DIV/0!</v>
      </c>
      <c r="I6874">
        <f t="shared" si="538"/>
        <v>0</v>
      </c>
      <c r="J6874" s="40" t="e">
        <f t="shared" si="539"/>
        <v>#DIV/0!</v>
      </c>
      <c r="K6874" t="str">
        <f>+IFERROR(VLOOKUP(D6874,Table_1[#All],2,0),"")</f>
        <v/>
      </c>
    </row>
    <row r="6875" spans="6:11" ht="15" customHeight="1" x14ac:dyDescent="0.3">
      <c r="F6875" t="str">
        <f t="shared" si="535"/>
        <v>_</v>
      </c>
      <c r="G6875">
        <f t="shared" si="536"/>
        <v>0</v>
      </c>
      <c r="H6875" s="40" t="e">
        <f t="shared" si="537"/>
        <v>#DIV/0!</v>
      </c>
      <c r="I6875">
        <f t="shared" si="538"/>
        <v>0</v>
      </c>
      <c r="J6875" s="40" t="e">
        <f t="shared" si="539"/>
        <v>#DIV/0!</v>
      </c>
      <c r="K6875" t="str">
        <f>+IFERROR(VLOOKUP(D6875,Table_1[#All],2,0),"")</f>
        <v/>
      </c>
    </row>
    <row r="6876" spans="6:11" ht="15" customHeight="1" x14ac:dyDescent="0.3">
      <c r="F6876" t="str">
        <f t="shared" si="535"/>
        <v>_</v>
      </c>
      <c r="G6876">
        <f t="shared" si="536"/>
        <v>0</v>
      </c>
      <c r="H6876" s="40" t="e">
        <f t="shared" si="537"/>
        <v>#DIV/0!</v>
      </c>
      <c r="I6876">
        <f t="shared" si="538"/>
        <v>0</v>
      </c>
      <c r="J6876" s="40" t="e">
        <f t="shared" si="539"/>
        <v>#DIV/0!</v>
      </c>
      <c r="K6876" t="str">
        <f>+IFERROR(VLOOKUP(D6876,Table_1[#All],2,0),"")</f>
        <v/>
      </c>
    </row>
    <row r="6877" spans="6:11" ht="15" customHeight="1" x14ac:dyDescent="0.3">
      <c r="F6877" t="str">
        <f t="shared" si="535"/>
        <v>_</v>
      </c>
      <c r="G6877">
        <f t="shared" si="536"/>
        <v>0</v>
      </c>
      <c r="H6877" s="40" t="e">
        <f t="shared" si="537"/>
        <v>#DIV/0!</v>
      </c>
      <c r="I6877">
        <f t="shared" si="538"/>
        <v>0</v>
      </c>
      <c r="J6877" s="40" t="e">
        <f t="shared" si="539"/>
        <v>#DIV/0!</v>
      </c>
      <c r="K6877" t="str">
        <f>+IFERROR(VLOOKUP(D6877,Table_1[#All],2,0),"")</f>
        <v/>
      </c>
    </row>
    <row r="6878" spans="6:11" ht="15" customHeight="1" x14ac:dyDescent="0.3">
      <c r="F6878" t="str">
        <f t="shared" si="535"/>
        <v>_</v>
      </c>
      <c r="G6878">
        <f t="shared" si="536"/>
        <v>0</v>
      </c>
      <c r="H6878" s="40" t="e">
        <f t="shared" si="537"/>
        <v>#DIV/0!</v>
      </c>
      <c r="I6878">
        <f t="shared" si="538"/>
        <v>0</v>
      </c>
      <c r="J6878" s="40" t="e">
        <f t="shared" si="539"/>
        <v>#DIV/0!</v>
      </c>
      <c r="K6878" t="str">
        <f>+IFERROR(VLOOKUP(D6878,Table_1[#All],2,0),"")</f>
        <v/>
      </c>
    </row>
    <row r="6879" spans="6:11" ht="15" customHeight="1" x14ac:dyDescent="0.3">
      <c r="F6879" t="str">
        <f t="shared" si="535"/>
        <v>_</v>
      </c>
      <c r="G6879">
        <f t="shared" si="536"/>
        <v>0</v>
      </c>
      <c r="H6879" s="40" t="e">
        <f t="shared" si="537"/>
        <v>#DIV/0!</v>
      </c>
      <c r="I6879">
        <f t="shared" si="538"/>
        <v>0</v>
      </c>
      <c r="J6879" s="40" t="e">
        <f t="shared" si="539"/>
        <v>#DIV/0!</v>
      </c>
      <c r="K6879" t="str">
        <f>+IFERROR(VLOOKUP(D6879,Table_1[#All],2,0),"")</f>
        <v/>
      </c>
    </row>
    <row r="6880" spans="6:11" ht="15" customHeight="1" x14ac:dyDescent="0.3">
      <c r="F6880" t="str">
        <f t="shared" si="535"/>
        <v>_</v>
      </c>
      <c r="G6880">
        <f t="shared" si="536"/>
        <v>0</v>
      </c>
      <c r="H6880" s="40" t="e">
        <f t="shared" si="537"/>
        <v>#DIV/0!</v>
      </c>
      <c r="I6880">
        <f t="shared" si="538"/>
        <v>0</v>
      </c>
      <c r="J6880" s="40" t="e">
        <f t="shared" si="539"/>
        <v>#DIV/0!</v>
      </c>
      <c r="K6880" t="str">
        <f>+IFERROR(VLOOKUP(D6880,Table_1[#All],2,0),"")</f>
        <v/>
      </c>
    </row>
    <row r="6881" spans="6:11" ht="15" customHeight="1" x14ac:dyDescent="0.3">
      <c r="F6881" t="str">
        <f t="shared" si="535"/>
        <v>_</v>
      </c>
      <c r="G6881">
        <f t="shared" si="536"/>
        <v>0</v>
      </c>
      <c r="H6881" s="40" t="e">
        <f t="shared" si="537"/>
        <v>#DIV/0!</v>
      </c>
      <c r="I6881">
        <f t="shared" si="538"/>
        <v>0</v>
      </c>
      <c r="J6881" s="40" t="e">
        <f t="shared" si="539"/>
        <v>#DIV/0!</v>
      </c>
      <c r="K6881" t="str">
        <f>+IFERROR(VLOOKUP(D6881,Table_1[#All],2,0),"")</f>
        <v/>
      </c>
    </row>
    <row r="6882" spans="6:11" ht="15" customHeight="1" x14ac:dyDescent="0.3">
      <c r="F6882" t="str">
        <f t="shared" si="535"/>
        <v>_</v>
      </c>
      <c r="G6882">
        <f t="shared" si="536"/>
        <v>0</v>
      </c>
      <c r="H6882" s="40" t="e">
        <f t="shared" si="537"/>
        <v>#DIV/0!</v>
      </c>
      <c r="I6882">
        <f t="shared" si="538"/>
        <v>0</v>
      </c>
      <c r="J6882" s="40" t="e">
        <f t="shared" si="539"/>
        <v>#DIV/0!</v>
      </c>
      <c r="K6882" t="str">
        <f>+IFERROR(VLOOKUP(D6882,Table_1[#All],2,0),"")</f>
        <v/>
      </c>
    </row>
    <row r="6883" spans="6:11" ht="15" customHeight="1" x14ac:dyDescent="0.3">
      <c r="F6883" t="str">
        <f t="shared" si="535"/>
        <v>_</v>
      </c>
      <c r="G6883">
        <f t="shared" si="536"/>
        <v>0</v>
      </c>
      <c r="H6883" s="40" t="e">
        <f t="shared" si="537"/>
        <v>#DIV/0!</v>
      </c>
      <c r="I6883">
        <f t="shared" si="538"/>
        <v>0</v>
      </c>
      <c r="J6883" s="40" t="e">
        <f t="shared" si="539"/>
        <v>#DIV/0!</v>
      </c>
      <c r="K6883" t="str">
        <f>+IFERROR(VLOOKUP(D6883,Table_1[#All],2,0),"")</f>
        <v/>
      </c>
    </row>
    <row r="6884" spans="6:11" ht="15" customHeight="1" x14ac:dyDescent="0.3">
      <c r="F6884" t="str">
        <f t="shared" si="535"/>
        <v>_</v>
      </c>
      <c r="G6884">
        <f t="shared" si="536"/>
        <v>0</v>
      </c>
      <c r="H6884" s="40" t="e">
        <f t="shared" si="537"/>
        <v>#DIV/0!</v>
      </c>
      <c r="I6884">
        <f t="shared" si="538"/>
        <v>0</v>
      </c>
      <c r="J6884" s="40" t="e">
        <f t="shared" si="539"/>
        <v>#DIV/0!</v>
      </c>
      <c r="K6884" t="str">
        <f>+IFERROR(VLOOKUP(D6884,Table_1[#All],2,0),"")</f>
        <v/>
      </c>
    </row>
    <row r="6885" spans="6:11" ht="15" customHeight="1" x14ac:dyDescent="0.3">
      <c r="F6885" t="str">
        <f t="shared" si="535"/>
        <v>_</v>
      </c>
      <c r="G6885">
        <f t="shared" si="536"/>
        <v>0</v>
      </c>
      <c r="H6885" s="40" t="e">
        <f t="shared" si="537"/>
        <v>#DIV/0!</v>
      </c>
      <c r="I6885">
        <f t="shared" si="538"/>
        <v>0</v>
      </c>
      <c r="J6885" s="40" t="e">
        <f t="shared" si="539"/>
        <v>#DIV/0!</v>
      </c>
      <c r="K6885" t="str">
        <f>+IFERROR(VLOOKUP(D6885,Table_1[#All],2,0),"")</f>
        <v/>
      </c>
    </row>
    <row r="6886" spans="6:11" ht="15" customHeight="1" x14ac:dyDescent="0.3">
      <c r="F6886" t="str">
        <f t="shared" si="535"/>
        <v>_</v>
      </c>
      <c r="G6886">
        <f t="shared" si="536"/>
        <v>0</v>
      </c>
      <c r="H6886" s="40" t="e">
        <f t="shared" si="537"/>
        <v>#DIV/0!</v>
      </c>
      <c r="I6886">
        <f t="shared" si="538"/>
        <v>0</v>
      </c>
      <c r="J6886" s="40" t="e">
        <f t="shared" si="539"/>
        <v>#DIV/0!</v>
      </c>
      <c r="K6886" t="str">
        <f>+IFERROR(VLOOKUP(D6886,Table_1[#All],2,0),"")</f>
        <v/>
      </c>
    </row>
    <row r="6887" spans="6:11" ht="15" customHeight="1" x14ac:dyDescent="0.3">
      <c r="F6887" t="str">
        <f t="shared" si="535"/>
        <v>_</v>
      </c>
      <c r="G6887">
        <f t="shared" si="536"/>
        <v>0</v>
      </c>
      <c r="H6887" s="40" t="e">
        <f t="shared" si="537"/>
        <v>#DIV/0!</v>
      </c>
      <c r="I6887">
        <f t="shared" si="538"/>
        <v>0</v>
      </c>
      <c r="J6887" s="40" t="e">
        <f t="shared" si="539"/>
        <v>#DIV/0!</v>
      </c>
      <c r="K6887" t="str">
        <f>+IFERROR(VLOOKUP(D6887,Table_1[#All],2,0),"")</f>
        <v/>
      </c>
    </row>
    <row r="6888" spans="6:11" ht="15" customHeight="1" x14ac:dyDescent="0.3">
      <c r="F6888" t="str">
        <f t="shared" si="535"/>
        <v>_</v>
      </c>
      <c r="G6888">
        <f t="shared" si="536"/>
        <v>0</v>
      </c>
      <c r="H6888" s="40" t="e">
        <f t="shared" si="537"/>
        <v>#DIV/0!</v>
      </c>
      <c r="I6888">
        <f t="shared" si="538"/>
        <v>0</v>
      </c>
      <c r="J6888" s="40" t="e">
        <f t="shared" si="539"/>
        <v>#DIV/0!</v>
      </c>
      <c r="K6888" t="str">
        <f>+IFERROR(VLOOKUP(D6888,Table_1[#All],2,0),"")</f>
        <v/>
      </c>
    </row>
    <row r="6889" spans="6:11" ht="15" customHeight="1" x14ac:dyDescent="0.3">
      <c r="F6889" t="str">
        <f t="shared" si="535"/>
        <v>_</v>
      </c>
      <c r="G6889">
        <f t="shared" si="536"/>
        <v>0</v>
      </c>
      <c r="H6889" s="40" t="e">
        <f t="shared" si="537"/>
        <v>#DIV/0!</v>
      </c>
      <c r="I6889">
        <f t="shared" si="538"/>
        <v>0</v>
      </c>
      <c r="J6889" s="40" t="e">
        <f t="shared" si="539"/>
        <v>#DIV/0!</v>
      </c>
      <c r="K6889" t="str">
        <f>+IFERROR(VLOOKUP(D6889,Table_1[#All],2,0),"")</f>
        <v/>
      </c>
    </row>
    <row r="6890" spans="6:11" ht="15" customHeight="1" x14ac:dyDescent="0.3">
      <c r="F6890" t="str">
        <f t="shared" si="535"/>
        <v>_</v>
      </c>
      <c r="G6890">
        <f t="shared" si="536"/>
        <v>0</v>
      </c>
      <c r="H6890" s="40" t="e">
        <f t="shared" si="537"/>
        <v>#DIV/0!</v>
      </c>
      <c r="I6890">
        <f t="shared" si="538"/>
        <v>0</v>
      </c>
      <c r="J6890" s="40" t="e">
        <f t="shared" si="539"/>
        <v>#DIV/0!</v>
      </c>
      <c r="K6890" t="str">
        <f>+IFERROR(VLOOKUP(D6890,Table_1[#All],2,0),"")</f>
        <v/>
      </c>
    </row>
    <row r="6891" spans="6:11" ht="15" customHeight="1" x14ac:dyDescent="0.3">
      <c r="F6891" t="str">
        <f t="shared" si="535"/>
        <v>_</v>
      </c>
      <c r="G6891">
        <f t="shared" si="536"/>
        <v>0</v>
      </c>
      <c r="H6891" s="40" t="e">
        <f t="shared" si="537"/>
        <v>#DIV/0!</v>
      </c>
      <c r="I6891">
        <f t="shared" si="538"/>
        <v>0</v>
      </c>
      <c r="J6891" s="40" t="e">
        <f t="shared" si="539"/>
        <v>#DIV/0!</v>
      </c>
      <c r="K6891" t="str">
        <f>+IFERROR(VLOOKUP(D6891,Table_1[#All],2,0),"")</f>
        <v/>
      </c>
    </row>
    <row r="6892" spans="6:11" ht="15" customHeight="1" x14ac:dyDescent="0.3">
      <c r="F6892" t="str">
        <f t="shared" si="535"/>
        <v>_</v>
      </c>
      <c r="G6892">
        <f t="shared" si="536"/>
        <v>0</v>
      </c>
      <c r="H6892" s="40" t="e">
        <f t="shared" si="537"/>
        <v>#DIV/0!</v>
      </c>
      <c r="I6892">
        <f t="shared" si="538"/>
        <v>0</v>
      </c>
      <c r="J6892" s="40" t="e">
        <f t="shared" si="539"/>
        <v>#DIV/0!</v>
      </c>
      <c r="K6892" t="str">
        <f>+IFERROR(VLOOKUP(D6892,Table_1[#All],2,0),"")</f>
        <v/>
      </c>
    </row>
    <row r="6893" spans="6:11" ht="15" customHeight="1" x14ac:dyDescent="0.3">
      <c r="F6893" t="str">
        <f t="shared" si="535"/>
        <v>_</v>
      </c>
      <c r="G6893">
        <f t="shared" si="536"/>
        <v>0</v>
      </c>
      <c r="H6893" s="40" t="e">
        <f t="shared" si="537"/>
        <v>#DIV/0!</v>
      </c>
      <c r="I6893">
        <f t="shared" si="538"/>
        <v>0</v>
      </c>
      <c r="J6893" s="40" t="e">
        <f t="shared" si="539"/>
        <v>#DIV/0!</v>
      </c>
      <c r="K6893" t="str">
        <f>+IFERROR(VLOOKUP(D6893,Table_1[#All],2,0),"")</f>
        <v/>
      </c>
    </row>
    <row r="6894" spans="6:11" ht="15" customHeight="1" x14ac:dyDescent="0.3">
      <c r="F6894" t="str">
        <f t="shared" si="535"/>
        <v>_</v>
      </c>
      <c r="G6894">
        <f t="shared" si="536"/>
        <v>0</v>
      </c>
      <c r="H6894" s="40" t="e">
        <f t="shared" si="537"/>
        <v>#DIV/0!</v>
      </c>
      <c r="I6894">
        <f t="shared" si="538"/>
        <v>0</v>
      </c>
      <c r="J6894" s="40" t="e">
        <f t="shared" si="539"/>
        <v>#DIV/0!</v>
      </c>
      <c r="K6894" t="str">
        <f>+IFERROR(VLOOKUP(D6894,Table_1[#All],2,0),"")</f>
        <v/>
      </c>
    </row>
    <row r="6895" spans="6:11" ht="15" customHeight="1" x14ac:dyDescent="0.3">
      <c r="F6895" t="str">
        <f t="shared" si="535"/>
        <v>_</v>
      </c>
      <c r="G6895">
        <f t="shared" si="536"/>
        <v>0</v>
      </c>
      <c r="H6895" s="40" t="e">
        <f t="shared" si="537"/>
        <v>#DIV/0!</v>
      </c>
      <c r="I6895">
        <f t="shared" si="538"/>
        <v>0</v>
      </c>
      <c r="J6895" s="40" t="e">
        <f t="shared" si="539"/>
        <v>#DIV/0!</v>
      </c>
      <c r="K6895" t="str">
        <f>+IFERROR(VLOOKUP(D6895,Table_1[#All],2,0),"")</f>
        <v/>
      </c>
    </row>
    <row r="6896" spans="6:11" ht="15" customHeight="1" x14ac:dyDescent="0.3">
      <c r="F6896" t="str">
        <f t="shared" si="535"/>
        <v>_</v>
      </c>
      <c r="G6896">
        <f t="shared" si="536"/>
        <v>0</v>
      </c>
      <c r="H6896" s="40" t="e">
        <f t="shared" si="537"/>
        <v>#DIV/0!</v>
      </c>
      <c r="I6896">
        <f t="shared" si="538"/>
        <v>0</v>
      </c>
      <c r="J6896" s="40" t="e">
        <f t="shared" si="539"/>
        <v>#DIV/0!</v>
      </c>
      <c r="K6896" t="str">
        <f>+IFERROR(VLOOKUP(D6896,Table_1[#All],2,0),"")</f>
        <v/>
      </c>
    </row>
    <row r="6897" spans="6:11" ht="15" customHeight="1" x14ac:dyDescent="0.3">
      <c r="F6897" t="str">
        <f t="shared" si="535"/>
        <v>_</v>
      </c>
      <c r="G6897">
        <f t="shared" si="536"/>
        <v>0</v>
      </c>
      <c r="H6897" s="40" t="e">
        <f t="shared" si="537"/>
        <v>#DIV/0!</v>
      </c>
      <c r="I6897">
        <f t="shared" si="538"/>
        <v>0</v>
      </c>
      <c r="J6897" s="40" t="e">
        <f t="shared" si="539"/>
        <v>#DIV/0!</v>
      </c>
      <c r="K6897" t="str">
        <f>+IFERROR(VLOOKUP(D6897,Table_1[#All],2,0),"")</f>
        <v/>
      </c>
    </row>
    <row r="6898" spans="6:11" ht="15" customHeight="1" x14ac:dyDescent="0.3">
      <c r="F6898" t="str">
        <f t="shared" si="535"/>
        <v>_</v>
      </c>
      <c r="G6898">
        <f t="shared" si="536"/>
        <v>0</v>
      </c>
      <c r="H6898" s="40" t="e">
        <f t="shared" si="537"/>
        <v>#DIV/0!</v>
      </c>
      <c r="I6898">
        <f t="shared" si="538"/>
        <v>0</v>
      </c>
      <c r="J6898" s="40" t="e">
        <f t="shared" si="539"/>
        <v>#DIV/0!</v>
      </c>
      <c r="K6898" t="str">
        <f>+IFERROR(VLOOKUP(D6898,Table_1[#All],2,0),"")</f>
        <v/>
      </c>
    </row>
    <row r="6899" spans="6:11" ht="15" customHeight="1" x14ac:dyDescent="0.3">
      <c r="F6899" t="str">
        <f t="shared" si="535"/>
        <v>_</v>
      </c>
      <c r="G6899">
        <f t="shared" si="536"/>
        <v>0</v>
      </c>
      <c r="H6899" s="40" t="e">
        <f t="shared" si="537"/>
        <v>#DIV/0!</v>
      </c>
      <c r="I6899">
        <f t="shared" si="538"/>
        <v>0</v>
      </c>
      <c r="J6899" s="40" t="e">
        <f t="shared" si="539"/>
        <v>#DIV/0!</v>
      </c>
      <c r="K6899" t="str">
        <f>+IFERROR(VLOOKUP(D6899,Table_1[#All],2,0),"")</f>
        <v/>
      </c>
    </row>
    <row r="6900" spans="6:11" ht="15" customHeight="1" x14ac:dyDescent="0.3">
      <c r="F6900" t="str">
        <f t="shared" si="535"/>
        <v>_</v>
      </c>
      <c r="G6900">
        <f t="shared" si="536"/>
        <v>0</v>
      </c>
      <c r="H6900" s="40" t="e">
        <f t="shared" si="537"/>
        <v>#DIV/0!</v>
      </c>
      <c r="I6900">
        <f t="shared" si="538"/>
        <v>0</v>
      </c>
      <c r="J6900" s="40" t="e">
        <f t="shared" si="539"/>
        <v>#DIV/0!</v>
      </c>
      <c r="K6900" t="str">
        <f>+IFERROR(VLOOKUP(D6900,Table_1[#All],2,0),"")</f>
        <v/>
      </c>
    </row>
    <row r="6901" spans="6:11" ht="15" customHeight="1" x14ac:dyDescent="0.3">
      <c r="F6901" t="str">
        <f t="shared" si="535"/>
        <v>_</v>
      </c>
      <c r="G6901">
        <f t="shared" si="536"/>
        <v>0</v>
      </c>
      <c r="H6901" s="40" t="e">
        <f t="shared" si="537"/>
        <v>#DIV/0!</v>
      </c>
      <c r="I6901">
        <f t="shared" si="538"/>
        <v>0</v>
      </c>
      <c r="J6901" s="40" t="e">
        <f t="shared" si="539"/>
        <v>#DIV/0!</v>
      </c>
      <c r="K6901" t="str">
        <f>+IFERROR(VLOOKUP(D6901,Table_1[#All],2,0),"")</f>
        <v/>
      </c>
    </row>
    <row r="6902" spans="6:11" ht="15" customHeight="1" x14ac:dyDescent="0.3">
      <c r="F6902" t="str">
        <f t="shared" si="535"/>
        <v>_</v>
      </c>
      <c r="G6902">
        <f t="shared" si="536"/>
        <v>0</v>
      </c>
      <c r="H6902" s="40" t="e">
        <f t="shared" si="537"/>
        <v>#DIV/0!</v>
      </c>
      <c r="I6902">
        <f t="shared" si="538"/>
        <v>0</v>
      </c>
      <c r="J6902" s="40" t="e">
        <f t="shared" si="539"/>
        <v>#DIV/0!</v>
      </c>
      <c r="K6902" t="str">
        <f>+IFERROR(VLOOKUP(D6902,Table_1[#All],2,0),"")</f>
        <v/>
      </c>
    </row>
    <row r="6903" spans="6:11" ht="15" customHeight="1" x14ac:dyDescent="0.3">
      <c r="F6903" t="str">
        <f t="shared" si="535"/>
        <v>_</v>
      </c>
      <c r="G6903">
        <f t="shared" si="536"/>
        <v>0</v>
      </c>
      <c r="H6903" s="40" t="e">
        <f t="shared" si="537"/>
        <v>#DIV/0!</v>
      </c>
      <c r="I6903">
        <f t="shared" si="538"/>
        <v>0</v>
      </c>
      <c r="J6903" s="40" t="e">
        <f t="shared" si="539"/>
        <v>#DIV/0!</v>
      </c>
      <c r="K6903" t="str">
        <f>+IFERROR(VLOOKUP(D6903,Table_1[#All],2,0),"")</f>
        <v/>
      </c>
    </row>
    <row r="6904" spans="6:11" ht="15" customHeight="1" x14ac:dyDescent="0.3">
      <c r="F6904" t="str">
        <f t="shared" si="535"/>
        <v>_</v>
      </c>
      <c r="G6904">
        <f t="shared" si="536"/>
        <v>0</v>
      </c>
      <c r="H6904" s="40" t="e">
        <f t="shared" si="537"/>
        <v>#DIV/0!</v>
      </c>
      <c r="I6904">
        <f t="shared" si="538"/>
        <v>0</v>
      </c>
      <c r="J6904" s="40" t="e">
        <f t="shared" si="539"/>
        <v>#DIV/0!</v>
      </c>
      <c r="K6904" t="str">
        <f>+IFERROR(VLOOKUP(D6904,Table_1[#All],2,0),"")</f>
        <v/>
      </c>
    </row>
    <row r="6905" spans="6:11" ht="15" customHeight="1" x14ac:dyDescent="0.3">
      <c r="F6905" t="str">
        <f t="shared" si="535"/>
        <v>_</v>
      </c>
      <c r="G6905">
        <f t="shared" si="536"/>
        <v>0</v>
      </c>
      <c r="H6905" s="40" t="e">
        <f t="shared" si="537"/>
        <v>#DIV/0!</v>
      </c>
      <c r="I6905">
        <f t="shared" si="538"/>
        <v>0</v>
      </c>
      <c r="J6905" s="40" t="e">
        <f t="shared" si="539"/>
        <v>#DIV/0!</v>
      </c>
      <c r="K6905" t="str">
        <f>+IFERROR(VLOOKUP(D6905,Table_1[#All],2,0),"")</f>
        <v/>
      </c>
    </row>
    <row r="6906" spans="6:11" ht="15" customHeight="1" x14ac:dyDescent="0.3">
      <c r="F6906" t="str">
        <f t="shared" si="535"/>
        <v>_</v>
      </c>
      <c r="G6906">
        <f t="shared" si="536"/>
        <v>0</v>
      </c>
      <c r="H6906" s="40" t="e">
        <f t="shared" si="537"/>
        <v>#DIV/0!</v>
      </c>
      <c r="I6906">
        <f t="shared" si="538"/>
        <v>0</v>
      </c>
      <c r="J6906" s="40" t="e">
        <f t="shared" si="539"/>
        <v>#DIV/0!</v>
      </c>
      <c r="K6906" t="str">
        <f>+IFERROR(VLOOKUP(D6906,Table_1[#All],2,0),"")</f>
        <v/>
      </c>
    </row>
    <row r="6907" spans="6:11" ht="15" customHeight="1" x14ac:dyDescent="0.3">
      <c r="F6907" t="str">
        <f t="shared" si="535"/>
        <v>_</v>
      </c>
      <c r="G6907">
        <f t="shared" si="536"/>
        <v>0</v>
      </c>
      <c r="H6907" s="40" t="e">
        <f t="shared" si="537"/>
        <v>#DIV/0!</v>
      </c>
      <c r="I6907">
        <f t="shared" si="538"/>
        <v>0</v>
      </c>
      <c r="J6907" s="40" t="e">
        <f t="shared" si="539"/>
        <v>#DIV/0!</v>
      </c>
      <c r="K6907" t="str">
        <f>+IFERROR(VLOOKUP(D6907,Table_1[#All],2,0),"")</f>
        <v/>
      </c>
    </row>
    <row r="6908" spans="6:11" ht="15" customHeight="1" x14ac:dyDescent="0.3">
      <c r="F6908" t="str">
        <f t="shared" si="535"/>
        <v>_</v>
      </c>
      <c r="G6908">
        <f t="shared" si="536"/>
        <v>0</v>
      </c>
      <c r="H6908" s="40" t="e">
        <f t="shared" si="537"/>
        <v>#DIV/0!</v>
      </c>
      <c r="I6908">
        <f t="shared" si="538"/>
        <v>0</v>
      </c>
      <c r="J6908" s="40" t="e">
        <f t="shared" si="539"/>
        <v>#DIV/0!</v>
      </c>
      <c r="K6908" t="str">
        <f>+IFERROR(VLOOKUP(D6908,Table_1[#All],2,0),"")</f>
        <v/>
      </c>
    </row>
    <row r="6909" spans="6:11" ht="15" customHeight="1" x14ac:dyDescent="0.3">
      <c r="F6909" t="str">
        <f t="shared" si="535"/>
        <v>_</v>
      </c>
      <c r="G6909">
        <f t="shared" si="536"/>
        <v>0</v>
      </c>
      <c r="H6909" s="40" t="e">
        <f t="shared" si="537"/>
        <v>#DIV/0!</v>
      </c>
      <c r="I6909">
        <f t="shared" si="538"/>
        <v>0</v>
      </c>
      <c r="J6909" s="40" t="e">
        <f t="shared" si="539"/>
        <v>#DIV/0!</v>
      </c>
      <c r="K6909" t="str">
        <f>+IFERROR(VLOOKUP(D6909,Table_1[#All],2,0),"")</f>
        <v/>
      </c>
    </row>
    <row r="6910" spans="6:11" ht="15" customHeight="1" x14ac:dyDescent="0.3">
      <c r="F6910" t="str">
        <f t="shared" si="535"/>
        <v>_</v>
      </c>
      <c r="G6910">
        <f t="shared" si="536"/>
        <v>0</v>
      </c>
      <c r="H6910" s="40" t="e">
        <f t="shared" si="537"/>
        <v>#DIV/0!</v>
      </c>
      <c r="I6910">
        <f t="shared" si="538"/>
        <v>0</v>
      </c>
      <c r="J6910" s="40" t="e">
        <f t="shared" si="539"/>
        <v>#DIV/0!</v>
      </c>
      <c r="K6910" t="str">
        <f>+IFERROR(VLOOKUP(D6910,Table_1[#All],2,0),"")</f>
        <v/>
      </c>
    </row>
    <row r="6911" spans="6:11" ht="15" customHeight="1" x14ac:dyDescent="0.3">
      <c r="F6911" t="str">
        <f t="shared" si="535"/>
        <v>_</v>
      </c>
      <c r="G6911">
        <f t="shared" si="536"/>
        <v>0</v>
      </c>
      <c r="H6911" s="40" t="e">
        <f t="shared" si="537"/>
        <v>#DIV/0!</v>
      </c>
      <c r="I6911">
        <f t="shared" si="538"/>
        <v>0</v>
      </c>
      <c r="J6911" s="40" t="e">
        <f t="shared" si="539"/>
        <v>#DIV/0!</v>
      </c>
      <c r="K6911" t="str">
        <f>+IFERROR(VLOOKUP(D6911,Table_1[#All],2,0),"")</f>
        <v/>
      </c>
    </row>
    <row r="6912" spans="6:11" ht="15" customHeight="1" x14ac:dyDescent="0.3">
      <c r="F6912" t="str">
        <f t="shared" si="535"/>
        <v>_</v>
      </c>
      <c r="G6912">
        <f t="shared" si="536"/>
        <v>0</v>
      </c>
      <c r="H6912" s="40" t="e">
        <f t="shared" si="537"/>
        <v>#DIV/0!</v>
      </c>
      <c r="I6912">
        <f t="shared" si="538"/>
        <v>0</v>
      </c>
      <c r="J6912" s="40" t="e">
        <f t="shared" si="539"/>
        <v>#DIV/0!</v>
      </c>
      <c r="K6912" t="str">
        <f>+IFERROR(VLOOKUP(D6912,Table_1[#All],2,0),"")</f>
        <v/>
      </c>
    </row>
    <row r="6913" spans="6:11" ht="15" customHeight="1" x14ac:dyDescent="0.3">
      <c r="F6913" t="str">
        <f t="shared" si="535"/>
        <v>_</v>
      </c>
      <c r="G6913">
        <f t="shared" si="536"/>
        <v>0</v>
      </c>
      <c r="H6913" s="40" t="e">
        <f t="shared" si="537"/>
        <v>#DIV/0!</v>
      </c>
      <c r="I6913">
        <f t="shared" si="538"/>
        <v>0</v>
      </c>
      <c r="J6913" s="40" t="e">
        <f t="shared" si="539"/>
        <v>#DIV/0!</v>
      </c>
      <c r="K6913" t="str">
        <f>+IFERROR(VLOOKUP(D6913,Table_1[#All],2,0),"")</f>
        <v/>
      </c>
    </row>
    <row r="6914" spans="6:11" ht="15" customHeight="1" x14ac:dyDescent="0.3">
      <c r="F6914" t="str">
        <f t="shared" si="535"/>
        <v>_</v>
      </c>
      <c r="G6914">
        <f t="shared" si="536"/>
        <v>0</v>
      </c>
      <c r="H6914" s="40" t="e">
        <f t="shared" si="537"/>
        <v>#DIV/0!</v>
      </c>
      <c r="I6914">
        <f t="shared" si="538"/>
        <v>0</v>
      </c>
      <c r="J6914" s="40" t="e">
        <f t="shared" si="539"/>
        <v>#DIV/0!</v>
      </c>
      <c r="K6914" t="str">
        <f>+IFERROR(VLOOKUP(D6914,Table_1[#All],2,0),"")</f>
        <v/>
      </c>
    </row>
    <row r="6915" spans="6:11" ht="15" customHeight="1" x14ac:dyDescent="0.3">
      <c r="F6915" t="str">
        <f t="shared" ref="F6915:F6978" si="540">+CONCATENATE(A6915,"_",B6915)</f>
        <v>_</v>
      </c>
      <c r="G6915">
        <f t="shared" ref="G6915:G6978" si="541">+SUMIFS($E$2:$E$1048576,$D$2:$D$1048576,"00. VENDES",$F$2:$F$1048576,F6915)</f>
        <v>0</v>
      </c>
      <c r="H6915" s="40" t="e">
        <f t="shared" ref="H6915:H6978" si="542">+E6915/G6915</f>
        <v>#DIV/0!</v>
      </c>
      <c r="I6915">
        <f t="shared" ref="I6915:I6978" si="543">+SUMIFS($E$2:$E$9999,$D$2:$D$9999,"00. VENDES",$B$2:$B$9999,B6915)</f>
        <v>0</v>
      </c>
      <c r="J6915" s="40" t="e">
        <f t="shared" ref="J6915:J6978" si="544">+E6915/I6915</f>
        <v>#DIV/0!</v>
      </c>
      <c r="K6915" t="str">
        <f>+IFERROR(VLOOKUP(D6915,Table_1[#All],2,0),"")</f>
        <v/>
      </c>
    </row>
    <row r="6916" spans="6:11" ht="15" customHeight="1" x14ac:dyDescent="0.3">
      <c r="F6916" t="str">
        <f t="shared" si="540"/>
        <v>_</v>
      </c>
      <c r="G6916">
        <f t="shared" si="541"/>
        <v>0</v>
      </c>
      <c r="H6916" s="40" t="e">
        <f t="shared" si="542"/>
        <v>#DIV/0!</v>
      </c>
      <c r="I6916">
        <f t="shared" si="543"/>
        <v>0</v>
      </c>
      <c r="J6916" s="40" t="e">
        <f t="shared" si="544"/>
        <v>#DIV/0!</v>
      </c>
      <c r="K6916" t="str">
        <f>+IFERROR(VLOOKUP(D6916,Table_1[#All],2,0),"")</f>
        <v/>
      </c>
    </row>
    <row r="6917" spans="6:11" ht="15" customHeight="1" x14ac:dyDescent="0.3">
      <c r="F6917" t="str">
        <f t="shared" si="540"/>
        <v>_</v>
      </c>
      <c r="G6917">
        <f t="shared" si="541"/>
        <v>0</v>
      </c>
      <c r="H6917" s="40" t="e">
        <f t="shared" si="542"/>
        <v>#DIV/0!</v>
      </c>
      <c r="I6917">
        <f t="shared" si="543"/>
        <v>0</v>
      </c>
      <c r="J6917" s="40" t="e">
        <f t="shared" si="544"/>
        <v>#DIV/0!</v>
      </c>
      <c r="K6917" t="str">
        <f>+IFERROR(VLOOKUP(D6917,Table_1[#All],2,0),"")</f>
        <v/>
      </c>
    </row>
    <row r="6918" spans="6:11" ht="15" customHeight="1" x14ac:dyDescent="0.3">
      <c r="F6918" t="str">
        <f t="shared" si="540"/>
        <v>_</v>
      </c>
      <c r="G6918">
        <f t="shared" si="541"/>
        <v>0</v>
      </c>
      <c r="H6918" s="40" t="e">
        <f t="shared" si="542"/>
        <v>#DIV/0!</v>
      </c>
      <c r="I6918">
        <f t="shared" si="543"/>
        <v>0</v>
      </c>
      <c r="J6918" s="40" t="e">
        <f t="shared" si="544"/>
        <v>#DIV/0!</v>
      </c>
      <c r="K6918" t="str">
        <f>+IFERROR(VLOOKUP(D6918,Table_1[#All],2,0),"")</f>
        <v/>
      </c>
    </row>
    <row r="6919" spans="6:11" ht="15" customHeight="1" x14ac:dyDescent="0.3">
      <c r="F6919" t="str">
        <f t="shared" si="540"/>
        <v>_</v>
      </c>
      <c r="G6919">
        <f t="shared" si="541"/>
        <v>0</v>
      </c>
      <c r="H6919" s="40" t="e">
        <f t="shared" si="542"/>
        <v>#DIV/0!</v>
      </c>
      <c r="I6919">
        <f t="shared" si="543"/>
        <v>0</v>
      </c>
      <c r="J6919" s="40" t="e">
        <f t="shared" si="544"/>
        <v>#DIV/0!</v>
      </c>
      <c r="K6919" t="str">
        <f>+IFERROR(VLOOKUP(D6919,Table_1[#All],2,0),"")</f>
        <v/>
      </c>
    </row>
    <row r="6920" spans="6:11" ht="15" customHeight="1" x14ac:dyDescent="0.3">
      <c r="F6920" t="str">
        <f t="shared" si="540"/>
        <v>_</v>
      </c>
      <c r="G6920">
        <f t="shared" si="541"/>
        <v>0</v>
      </c>
      <c r="H6920" s="40" t="e">
        <f t="shared" si="542"/>
        <v>#DIV/0!</v>
      </c>
      <c r="I6920">
        <f t="shared" si="543"/>
        <v>0</v>
      </c>
      <c r="J6920" s="40" t="e">
        <f t="shared" si="544"/>
        <v>#DIV/0!</v>
      </c>
      <c r="K6920" t="str">
        <f>+IFERROR(VLOOKUP(D6920,Table_1[#All],2,0),"")</f>
        <v/>
      </c>
    </row>
    <row r="6921" spans="6:11" ht="15" customHeight="1" x14ac:dyDescent="0.3">
      <c r="F6921" t="str">
        <f t="shared" si="540"/>
        <v>_</v>
      </c>
      <c r="G6921">
        <f t="shared" si="541"/>
        <v>0</v>
      </c>
      <c r="H6921" s="40" t="e">
        <f t="shared" si="542"/>
        <v>#DIV/0!</v>
      </c>
      <c r="I6921">
        <f t="shared" si="543"/>
        <v>0</v>
      </c>
      <c r="J6921" s="40" t="e">
        <f t="shared" si="544"/>
        <v>#DIV/0!</v>
      </c>
      <c r="K6921" t="str">
        <f>+IFERROR(VLOOKUP(D6921,Table_1[#All],2,0),"")</f>
        <v/>
      </c>
    </row>
    <row r="6922" spans="6:11" ht="15" customHeight="1" x14ac:dyDescent="0.3">
      <c r="F6922" t="str">
        <f t="shared" si="540"/>
        <v>_</v>
      </c>
      <c r="G6922">
        <f t="shared" si="541"/>
        <v>0</v>
      </c>
      <c r="H6922" s="40" t="e">
        <f t="shared" si="542"/>
        <v>#DIV/0!</v>
      </c>
      <c r="I6922">
        <f t="shared" si="543"/>
        <v>0</v>
      </c>
      <c r="J6922" s="40" t="e">
        <f t="shared" si="544"/>
        <v>#DIV/0!</v>
      </c>
      <c r="K6922" t="str">
        <f>+IFERROR(VLOOKUP(D6922,Table_1[#All],2,0),"")</f>
        <v/>
      </c>
    </row>
    <row r="6923" spans="6:11" ht="15" customHeight="1" x14ac:dyDescent="0.3">
      <c r="F6923" t="str">
        <f t="shared" si="540"/>
        <v>_</v>
      </c>
      <c r="G6923">
        <f t="shared" si="541"/>
        <v>0</v>
      </c>
      <c r="H6923" s="40" t="e">
        <f t="shared" si="542"/>
        <v>#DIV/0!</v>
      </c>
      <c r="I6923">
        <f t="shared" si="543"/>
        <v>0</v>
      </c>
      <c r="J6923" s="40" t="e">
        <f t="shared" si="544"/>
        <v>#DIV/0!</v>
      </c>
      <c r="K6923" t="str">
        <f>+IFERROR(VLOOKUP(D6923,Table_1[#All],2,0),"")</f>
        <v/>
      </c>
    </row>
    <row r="6924" spans="6:11" ht="15" customHeight="1" x14ac:dyDescent="0.3">
      <c r="F6924" t="str">
        <f t="shared" si="540"/>
        <v>_</v>
      </c>
      <c r="G6924">
        <f t="shared" si="541"/>
        <v>0</v>
      </c>
      <c r="H6924" s="40" t="e">
        <f t="shared" si="542"/>
        <v>#DIV/0!</v>
      </c>
      <c r="I6924">
        <f t="shared" si="543"/>
        <v>0</v>
      </c>
      <c r="J6924" s="40" t="e">
        <f t="shared" si="544"/>
        <v>#DIV/0!</v>
      </c>
      <c r="K6924" t="str">
        <f>+IFERROR(VLOOKUP(D6924,Table_1[#All],2,0),"")</f>
        <v/>
      </c>
    </row>
    <row r="6925" spans="6:11" ht="15" customHeight="1" x14ac:dyDescent="0.3">
      <c r="F6925" t="str">
        <f t="shared" si="540"/>
        <v>_</v>
      </c>
      <c r="G6925">
        <f t="shared" si="541"/>
        <v>0</v>
      </c>
      <c r="H6925" s="40" t="e">
        <f t="shared" si="542"/>
        <v>#DIV/0!</v>
      </c>
      <c r="I6925">
        <f t="shared" si="543"/>
        <v>0</v>
      </c>
      <c r="J6925" s="40" t="e">
        <f t="shared" si="544"/>
        <v>#DIV/0!</v>
      </c>
      <c r="K6925" t="str">
        <f>+IFERROR(VLOOKUP(D6925,Table_1[#All],2,0),"")</f>
        <v/>
      </c>
    </row>
    <row r="6926" spans="6:11" ht="15" customHeight="1" x14ac:dyDescent="0.3">
      <c r="F6926" t="str">
        <f t="shared" si="540"/>
        <v>_</v>
      </c>
      <c r="G6926">
        <f t="shared" si="541"/>
        <v>0</v>
      </c>
      <c r="H6926" s="40" t="e">
        <f t="shared" si="542"/>
        <v>#DIV/0!</v>
      </c>
      <c r="I6926">
        <f t="shared" si="543"/>
        <v>0</v>
      </c>
      <c r="J6926" s="40" t="e">
        <f t="shared" si="544"/>
        <v>#DIV/0!</v>
      </c>
      <c r="K6926" t="str">
        <f>+IFERROR(VLOOKUP(D6926,Table_1[#All],2,0),"")</f>
        <v/>
      </c>
    </row>
    <row r="6927" spans="6:11" ht="15" customHeight="1" x14ac:dyDescent="0.3">
      <c r="F6927" t="str">
        <f t="shared" si="540"/>
        <v>_</v>
      </c>
      <c r="G6927">
        <f t="shared" si="541"/>
        <v>0</v>
      </c>
      <c r="H6927" s="40" t="e">
        <f t="shared" si="542"/>
        <v>#DIV/0!</v>
      </c>
      <c r="I6927">
        <f t="shared" si="543"/>
        <v>0</v>
      </c>
      <c r="J6927" s="40" t="e">
        <f t="shared" si="544"/>
        <v>#DIV/0!</v>
      </c>
      <c r="K6927" t="str">
        <f>+IFERROR(VLOOKUP(D6927,Table_1[#All],2,0),"")</f>
        <v/>
      </c>
    </row>
    <row r="6928" spans="6:11" ht="15" customHeight="1" x14ac:dyDescent="0.3">
      <c r="F6928" t="str">
        <f t="shared" si="540"/>
        <v>_</v>
      </c>
      <c r="G6928">
        <f t="shared" si="541"/>
        <v>0</v>
      </c>
      <c r="H6928" s="40" t="e">
        <f t="shared" si="542"/>
        <v>#DIV/0!</v>
      </c>
      <c r="I6928">
        <f t="shared" si="543"/>
        <v>0</v>
      </c>
      <c r="J6928" s="40" t="e">
        <f t="shared" si="544"/>
        <v>#DIV/0!</v>
      </c>
      <c r="K6928" t="str">
        <f>+IFERROR(VLOOKUP(D6928,Table_1[#All],2,0),"")</f>
        <v/>
      </c>
    </row>
    <row r="6929" spans="6:11" ht="15" customHeight="1" x14ac:dyDescent="0.3">
      <c r="F6929" t="str">
        <f t="shared" si="540"/>
        <v>_</v>
      </c>
      <c r="G6929">
        <f t="shared" si="541"/>
        <v>0</v>
      </c>
      <c r="H6929" s="40" t="e">
        <f t="shared" si="542"/>
        <v>#DIV/0!</v>
      </c>
      <c r="I6929">
        <f t="shared" si="543"/>
        <v>0</v>
      </c>
      <c r="J6929" s="40" t="e">
        <f t="shared" si="544"/>
        <v>#DIV/0!</v>
      </c>
      <c r="K6929" t="str">
        <f>+IFERROR(VLOOKUP(D6929,Table_1[#All],2,0),"")</f>
        <v/>
      </c>
    </row>
    <row r="6930" spans="6:11" ht="15" customHeight="1" x14ac:dyDescent="0.3">
      <c r="F6930" t="str">
        <f t="shared" si="540"/>
        <v>_</v>
      </c>
      <c r="G6930">
        <f t="shared" si="541"/>
        <v>0</v>
      </c>
      <c r="H6930" s="40" t="e">
        <f t="shared" si="542"/>
        <v>#DIV/0!</v>
      </c>
      <c r="I6930">
        <f t="shared" si="543"/>
        <v>0</v>
      </c>
      <c r="J6930" s="40" t="e">
        <f t="shared" si="544"/>
        <v>#DIV/0!</v>
      </c>
      <c r="K6930" t="str">
        <f>+IFERROR(VLOOKUP(D6930,Table_1[#All],2,0),"")</f>
        <v/>
      </c>
    </row>
    <row r="6931" spans="6:11" ht="15" customHeight="1" x14ac:dyDescent="0.3">
      <c r="F6931" t="str">
        <f t="shared" si="540"/>
        <v>_</v>
      </c>
      <c r="G6931">
        <f t="shared" si="541"/>
        <v>0</v>
      </c>
      <c r="H6931" s="40" t="e">
        <f t="shared" si="542"/>
        <v>#DIV/0!</v>
      </c>
      <c r="I6931">
        <f t="shared" si="543"/>
        <v>0</v>
      </c>
      <c r="J6931" s="40" t="e">
        <f t="shared" si="544"/>
        <v>#DIV/0!</v>
      </c>
      <c r="K6931" t="str">
        <f>+IFERROR(VLOOKUP(D6931,Table_1[#All],2,0),"")</f>
        <v/>
      </c>
    </row>
    <row r="6932" spans="6:11" ht="15" customHeight="1" x14ac:dyDescent="0.3">
      <c r="F6932" t="str">
        <f t="shared" si="540"/>
        <v>_</v>
      </c>
      <c r="G6932">
        <f t="shared" si="541"/>
        <v>0</v>
      </c>
      <c r="H6932" s="40" t="e">
        <f t="shared" si="542"/>
        <v>#DIV/0!</v>
      </c>
      <c r="I6932">
        <f t="shared" si="543"/>
        <v>0</v>
      </c>
      <c r="J6932" s="40" t="e">
        <f t="shared" si="544"/>
        <v>#DIV/0!</v>
      </c>
      <c r="K6932" t="str">
        <f>+IFERROR(VLOOKUP(D6932,Table_1[#All],2,0),"")</f>
        <v/>
      </c>
    </row>
    <row r="6933" spans="6:11" ht="15" customHeight="1" x14ac:dyDescent="0.3">
      <c r="F6933" t="str">
        <f t="shared" si="540"/>
        <v>_</v>
      </c>
      <c r="G6933">
        <f t="shared" si="541"/>
        <v>0</v>
      </c>
      <c r="H6933" s="40" t="e">
        <f t="shared" si="542"/>
        <v>#DIV/0!</v>
      </c>
      <c r="I6933">
        <f t="shared" si="543"/>
        <v>0</v>
      </c>
      <c r="J6933" s="40" t="e">
        <f t="shared" si="544"/>
        <v>#DIV/0!</v>
      </c>
      <c r="K6933" t="str">
        <f>+IFERROR(VLOOKUP(D6933,Table_1[#All],2,0),"")</f>
        <v/>
      </c>
    </row>
    <row r="6934" spans="6:11" ht="15" customHeight="1" x14ac:dyDescent="0.3">
      <c r="F6934" t="str">
        <f t="shared" si="540"/>
        <v>_</v>
      </c>
      <c r="G6934">
        <f t="shared" si="541"/>
        <v>0</v>
      </c>
      <c r="H6934" s="40" t="e">
        <f t="shared" si="542"/>
        <v>#DIV/0!</v>
      </c>
      <c r="I6934">
        <f t="shared" si="543"/>
        <v>0</v>
      </c>
      <c r="J6934" s="40" t="e">
        <f t="shared" si="544"/>
        <v>#DIV/0!</v>
      </c>
      <c r="K6934" t="str">
        <f>+IFERROR(VLOOKUP(D6934,Table_1[#All],2,0),"")</f>
        <v/>
      </c>
    </row>
    <row r="6935" spans="6:11" ht="15" customHeight="1" x14ac:dyDescent="0.3">
      <c r="F6935" t="str">
        <f t="shared" si="540"/>
        <v>_</v>
      </c>
      <c r="G6935">
        <f t="shared" si="541"/>
        <v>0</v>
      </c>
      <c r="H6935" s="40" t="e">
        <f t="shared" si="542"/>
        <v>#DIV/0!</v>
      </c>
      <c r="I6935">
        <f t="shared" si="543"/>
        <v>0</v>
      </c>
      <c r="J6935" s="40" t="e">
        <f t="shared" si="544"/>
        <v>#DIV/0!</v>
      </c>
      <c r="K6935" t="str">
        <f>+IFERROR(VLOOKUP(D6935,Table_1[#All],2,0),"")</f>
        <v/>
      </c>
    </row>
    <row r="6936" spans="6:11" ht="15" customHeight="1" x14ac:dyDescent="0.3">
      <c r="F6936" t="str">
        <f t="shared" si="540"/>
        <v>_</v>
      </c>
      <c r="G6936">
        <f t="shared" si="541"/>
        <v>0</v>
      </c>
      <c r="H6936" s="40" t="e">
        <f t="shared" si="542"/>
        <v>#DIV/0!</v>
      </c>
      <c r="I6936">
        <f t="shared" si="543"/>
        <v>0</v>
      </c>
      <c r="J6936" s="40" t="e">
        <f t="shared" si="544"/>
        <v>#DIV/0!</v>
      </c>
      <c r="K6936" t="str">
        <f>+IFERROR(VLOOKUP(D6936,Table_1[#All],2,0),"")</f>
        <v/>
      </c>
    </row>
    <row r="6937" spans="6:11" ht="15" customHeight="1" x14ac:dyDescent="0.3">
      <c r="F6937" t="str">
        <f t="shared" si="540"/>
        <v>_</v>
      </c>
      <c r="G6937">
        <f t="shared" si="541"/>
        <v>0</v>
      </c>
      <c r="H6937" s="40" t="e">
        <f t="shared" si="542"/>
        <v>#DIV/0!</v>
      </c>
      <c r="I6937">
        <f t="shared" si="543"/>
        <v>0</v>
      </c>
      <c r="J6937" s="40" t="e">
        <f t="shared" si="544"/>
        <v>#DIV/0!</v>
      </c>
      <c r="K6937" t="str">
        <f>+IFERROR(VLOOKUP(D6937,Table_1[#All],2,0),"")</f>
        <v/>
      </c>
    </row>
    <row r="6938" spans="6:11" ht="15" customHeight="1" x14ac:dyDescent="0.3">
      <c r="F6938" t="str">
        <f t="shared" si="540"/>
        <v>_</v>
      </c>
      <c r="G6938">
        <f t="shared" si="541"/>
        <v>0</v>
      </c>
      <c r="H6938" s="40" t="e">
        <f t="shared" si="542"/>
        <v>#DIV/0!</v>
      </c>
      <c r="I6938">
        <f t="shared" si="543"/>
        <v>0</v>
      </c>
      <c r="J6938" s="40" t="e">
        <f t="shared" si="544"/>
        <v>#DIV/0!</v>
      </c>
      <c r="K6938" t="str">
        <f>+IFERROR(VLOOKUP(D6938,Table_1[#All],2,0),"")</f>
        <v/>
      </c>
    </row>
    <row r="6939" spans="6:11" ht="15" customHeight="1" x14ac:dyDescent="0.3">
      <c r="F6939" t="str">
        <f t="shared" si="540"/>
        <v>_</v>
      </c>
      <c r="G6939">
        <f t="shared" si="541"/>
        <v>0</v>
      </c>
      <c r="H6939" s="40" t="e">
        <f t="shared" si="542"/>
        <v>#DIV/0!</v>
      </c>
      <c r="I6939">
        <f t="shared" si="543"/>
        <v>0</v>
      </c>
      <c r="J6939" s="40" t="e">
        <f t="shared" si="544"/>
        <v>#DIV/0!</v>
      </c>
      <c r="K6939" t="str">
        <f>+IFERROR(VLOOKUP(D6939,Table_1[#All],2,0),"")</f>
        <v/>
      </c>
    </row>
    <row r="6940" spans="6:11" ht="15" customHeight="1" x14ac:dyDescent="0.3">
      <c r="F6940" t="str">
        <f t="shared" si="540"/>
        <v>_</v>
      </c>
      <c r="G6940">
        <f t="shared" si="541"/>
        <v>0</v>
      </c>
      <c r="H6940" s="40" t="e">
        <f t="shared" si="542"/>
        <v>#DIV/0!</v>
      </c>
      <c r="I6940">
        <f t="shared" si="543"/>
        <v>0</v>
      </c>
      <c r="J6940" s="40" t="e">
        <f t="shared" si="544"/>
        <v>#DIV/0!</v>
      </c>
      <c r="K6940" t="str">
        <f>+IFERROR(VLOOKUP(D6940,Table_1[#All],2,0),"")</f>
        <v/>
      </c>
    </row>
    <row r="6941" spans="6:11" ht="15" customHeight="1" x14ac:dyDescent="0.3">
      <c r="F6941" t="str">
        <f t="shared" si="540"/>
        <v>_</v>
      </c>
      <c r="G6941">
        <f t="shared" si="541"/>
        <v>0</v>
      </c>
      <c r="H6941" s="40" t="e">
        <f t="shared" si="542"/>
        <v>#DIV/0!</v>
      </c>
      <c r="I6941">
        <f t="shared" si="543"/>
        <v>0</v>
      </c>
      <c r="J6941" s="40" t="e">
        <f t="shared" si="544"/>
        <v>#DIV/0!</v>
      </c>
      <c r="K6941" t="str">
        <f>+IFERROR(VLOOKUP(D6941,Table_1[#All],2,0),"")</f>
        <v/>
      </c>
    </row>
    <row r="6942" spans="6:11" ht="15" customHeight="1" x14ac:dyDescent="0.3">
      <c r="F6942" t="str">
        <f t="shared" si="540"/>
        <v>_</v>
      </c>
      <c r="G6942">
        <f t="shared" si="541"/>
        <v>0</v>
      </c>
      <c r="H6942" s="40" t="e">
        <f t="shared" si="542"/>
        <v>#DIV/0!</v>
      </c>
      <c r="I6942">
        <f t="shared" si="543"/>
        <v>0</v>
      </c>
      <c r="J6942" s="40" t="e">
        <f t="shared" si="544"/>
        <v>#DIV/0!</v>
      </c>
      <c r="K6942" t="str">
        <f>+IFERROR(VLOOKUP(D6942,Table_1[#All],2,0),"")</f>
        <v/>
      </c>
    </row>
    <row r="6943" spans="6:11" ht="15" customHeight="1" x14ac:dyDescent="0.3">
      <c r="F6943" t="str">
        <f t="shared" si="540"/>
        <v>_</v>
      </c>
      <c r="G6943">
        <f t="shared" si="541"/>
        <v>0</v>
      </c>
      <c r="H6943" s="40" t="e">
        <f t="shared" si="542"/>
        <v>#DIV/0!</v>
      </c>
      <c r="I6943">
        <f t="shared" si="543"/>
        <v>0</v>
      </c>
      <c r="J6943" s="40" t="e">
        <f t="shared" si="544"/>
        <v>#DIV/0!</v>
      </c>
      <c r="K6943" t="str">
        <f>+IFERROR(VLOOKUP(D6943,Table_1[#All],2,0),"")</f>
        <v/>
      </c>
    </row>
    <row r="6944" spans="6:11" ht="15" customHeight="1" x14ac:dyDescent="0.3">
      <c r="F6944" t="str">
        <f t="shared" si="540"/>
        <v>_</v>
      </c>
      <c r="G6944">
        <f t="shared" si="541"/>
        <v>0</v>
      </c>
      <c r="H6944" s="40" t="e">
        <f t="shared" si="542"/>
        <v>#DIV/0!</v>
      </c>
      <c r="I6944">
        <f t="shared" si="543"/>
        <v>0</v>
      </c>
      <c r="J6944" s="40" t="e">
        <f t="shared" si="544"/>
        <v>#DIV/0!</v>
      </c>
      <c r="K6944" t="str">
        <f>+IFERROR(VLOOKUP(D6944,Table_1[#All],2,0),"")</f>
        <v/>
      </c>
    </row>
    <row r="6945" spans="6:11" ht="15" customHeight="1" x14ac:dyDescent="0.3">
      <c r="F6945" t="str">
        <f t="shared" si="540"/>
        <v>_</v>
      </c>
      <c r="G6945">
        <f t="shared" si="541"/>
        <v>0</v>
      </c>
      <c r="H6945" s="40" t="e">
        <f t="shared" si="542"/>
        <v>#DIV/0!</v>
      </c>
      <c r="I6945">
        <f t="shared" si="543"/>
        <v>0</v>
      </c>
      <c r="J6945" s="40" t="e">
        <f t="shared" si="544"/>
        <v>#DIV/0!</v>
      </c>
      <c r="K6945" t="str">
        <f>+IFERROR(VLOOKUP(D6945,Table_1[#All],2,0),"")</f>
        <v/>
      </c>
    </row>
    <row r="6946" spans="6:11" ht="15" customHeight="1" x14ac:dyDescent="0.3">
      <c r="F6946" t="str">
        <f t="shared" si="540"/>
        <v>_</v>
      </c>
      <c r="G6946">
        <f t="shared" si="541"/>
        <v>0</v>
      </c>
      <c r="H6946" s="40" t="e">
        <f t="shared" si="542"/>
        <v>#DIV/0!</v>
      </c>
      <c r="I6946">
        <f t="shared" si="543"/>
        <v>0</v>
      </c>
      <c r="J6946" s="40" t="e">
        <f t="shared" si="544"/>
        <v>#DIV/0!</v>
      </c>
      <c r="K6946" t="str">
        <f>+IFERROR(VLOOKUP(D6946,Table_1[#All],2,0),"")</f>
        <v/>
      </c>
    </row>
    <row r="6947" spans="6:11" ht="15" customHeight="1" x14ac:dyDescent="0.3">
      <c r="F6947" t="str">
        <f t="shared" si="540"/>
        <v>_</v>
      </c>
      <c r="G6947">
        <f t="shared" si="541"/>
        <v>0</v>
      </c>
      <c r="H6947" s="40" t="e">
        <f t="shared" si="542"/>
        <v>#DIV/0!</v>
      </c>
      <c r="I6947">
        <f t="shared" si="543"/>
        <v>0</v>
      </c>
      <c r="J6947" s="40" t="e">
        <f t="shared" si="544"/>
        <v>#DIV/0!</v>
      </c>
      <c r="K6947" t="str">
        <f>+IFERROR(VLOOKUP(D6947,Table_1[#All],2,0),"")</f>
        <v/>
      </c>
    </row>
    <row r="6948" spans="6:11" ht="15" customHeight="1" x14ac:dyDescent="0.3">
      <c r="F6948" t="str">
        <f t="shared" si="540"/>
        <v>_</v>
      </c>
      <c r="G6948">
        <f t="shared" si="541"/>
        <v>0</v>
      </c>
      <c r="H6948" s="40" t="e">
        <f t="shared" si="542"/>
        <v>#DIV/0!</v>
      </c>
      <c r="I6948">
        <f t="shared" si="543"/>
        <v>0</v>
      </c>
      <c r="J6948" s="40" t="e">
        <f t="shared" si="544"/>
        <v>#DIV/0!</v>
      </c>
      <c r="K6948" t="str">
        <f>+IFERROR(VLOOKUP(D6948,Table_1[#All],2,0),"")</f>
        <v/>
      </c>
    </row>
    <row r="6949" spans="6:11" ht="15" customHeight="1" x14ac:dyDescent="0.3">
      <c r="F6949" t="str">
        <f t="shared" si="540"/>
        <v>_</v>
      </c>
      <c r="G6949">
        <f t="shared" si="541"/>
        <v>0</v>
      </c>
      <c r="H6949" s="40" t="e">
        <f t="shared" si="542"/>
        <v>#DIV/0!</v>
      </c>
      <c r="I6949">
        <f t="shared" si="543"/>
        <v>0</v>
      </c>
      <c r="J6949" s="40" t="e">
        <f t="shared" si="544"/>
        <v>#DIV/0!</v>
      </c>
      <c r="K6949" t="str">
        <f>+IFERROR(VLOOKUP(D6949,Table_1[#All],2,0),"")</f>
        <v/>
      </c>
    </row>
    <row r="6950" spans="6:11" ht="15" customHeight="1" x14ac:dyDescent="0.3">
      <c r="F6950" t="str">
        <f t="shared" si="540"/>
        <v>_</v>
      </c>
      <c r="G6950">
        <f t="shared" si="541"/>
        <v>0</v>
      </c>
      <c r="H6950" s="40" t="e">
        <f t="shared" si="542"/>
        <v>#DIV/0!</v>
      </c>
      <c r="I6950">
        <f t="shared" si="543"/>
        <v>0</v>
      </c>
      <c r="J6950" s="40" t="e">
        <f t="shared" si="544"/>
        <v>#DIV/0!</v>
      </c>
      <c r="K6950" t="str">
        <f>+IFERROR(VLOOKUP(D6950,Table_1[#All],2,0),"")</f>
        <v/>
      </c>
    </row>
    <row r="6951" spans="6:11" ht="15" customHeight="1" x14ac:dyDescent="0.3">
      <c r="F6951" t="str">
        <f t="shared" si="540"/>
        <v>_</v>
      </c>
      <c r="G6951">
        <f t="shared" si="541"/>
        <v>0</v>
      </c>
      <c r="H6951" s="40" t="e">
        <f t="shared" si="542"/>
        <v>#DIV/0!</v>
      </c>
      <c r="I6951">
        <f t="shared" si="543"/>
        <v>0</v>
      </c>
      <c r="J6951" s="40" t="e">
        <f t="shared" si="544"/>
        <v>#DIV/0!</v>
      </c>
      <c r="K6951" t="str">
        <f>+IFERROR(VLOOKUP(D6951,Table_1[#All],2,0),"")</f>
        <v/>
      </c>
    </row>
    <row r="6952" spans="6:11" ht="15" customHeight="1" x14ac:dyDescent="0.3">
      <c r="F6952" t="str">
        <f t="shared" si="540"/>
        <v>_</v>
      </c>
      <c r="G6952">
        <f t="shared" si="541"/>
        <v>0</v>
      </c>
      <c r="H6952" s="40" t="e">
        <f t="shared" si="542"/>
        <v>#DIV/0!</v>
      </c>
      <c r="I6952">
        <f t="shared" si="543"/>
        <v>0</v>
      </c>
      <c r="J6952" s="40" t="e">
        <f t="shared" si="544"/>
        <v>#DIV/0!</v>
      </c>
      <c r="K6952" t="str">
        <f>+IFERROR(VLOOKUP(D6952,Table_1[#All],2,0),"")</f>
        <v/>
      </c>
    </row>
    <row r="6953" spans="6:11" ht="15" customHeight="1" x14ac:dyDescent="0.3">
      <c r="F6953" t="str">
        <f t="shared" si="540"/>
        <v>_</v>
      </c>
      <c r="G6953">
        <f t="shared" si="541"/>
        <v>0</v>
      </c>
      <c r="H6953" s="40" t="e">
        <f t="shared" si="542"/>
        <v>#DIV/0!</v>
      </c>
      <c r="I6953">
        <f t="shared" si="543"/>
        <v>0</v>
      </c>
      <c r="J6953" s="40" t="e">
        <f t="shared" si="544"/>
        <v>#DIV/0!</v>
      </c>
      <c r="K6953" t="str">
        <f>+IFERROR(VLOOKUP(D6953,Table_1[#All],2,0),"")</f>
        <v/>
      </c>
    </row>
    <row r="6954" spans="6:11" ht="15" customHeight="1" x14ac:dyDescent="0.3">
      <c r="F6954" t="str">
        <f t="shared" si="540"/>
        <v>_</v>
      </c>
      <c r="G6954">
        <f t="shared" si="541"/>
        <v>0</v>
      </c>
      <c r="H6954" s="40" t="e">
        <f t="shared" si="542"/>
        <v>#DIV/0!</v>
      </c>
      <c r="I6954">
        <f t="shared" si="543"/>
        <v>0</v>
      </c>
      <c r="J6954" s="40" t="e">
        <f t="shared" si="544"/>
        <v>#DIV/0!</v>
      </c>
      <c r="K6954" t="str">
        <f>+IFERROR(VLOOKUP(D6954,Table_1[#All],2,0),"")</f>
        <v/>
      </c>
    </row>
    <row r="6955" spans="6:11" ht="15" customHeight="1" x14ac:dyDescent="0.3">
      <c r="F6955" t="str">
        <f t="shared" si="540"/>
        <v>_</v>
      </c>
      <c r="G6955">
        <f t="shared" si="541"/>
        <v>0</v>
      </c>
      <c r="H6955" s="40" t="e">
        <f t="shared" si="542"/>
        <v>#DIV/0!</v>
      </c>
      <c r="I6955">
        <f t="shared" si="543"/>
        <v>0</v>
      </c>
      <c r="J6955" s="40" t="e">
        <f t="shared" si="544"/>
        <v>#DIV/0!</v>
      </c>
      <c r="K6955" t="str">
        <f>+IFERROR(VLOOKUP(D6955,Table_1[#All],2,0),"")</f>
        <v/>
      </c>
    </row>
    <row r="6956" spans="6:11" ht="15" customHeight="1" x14ac:dyDescent="0.3">
      <c r="F6956" t="str">
        <f t="shared" si="540"/>
        <v>_</v>
      </c>
      <c r="G6956">
        <f t="shared" si="541"/>
        <v>0</v>
      </c>
      <c r="H6956" s="40" t="e">
        <f t="shared" si="542"/>
        <v>#DIV/0!</v>
      </c>
      <c r="I6956">
        <f t="shared" si="543"/>
        <v>0</v>
      </c>
      <c r="J6956" s="40" t="e">
        <f t="shared" si="544"/>
        <v>#DIV/0!</v>
      </c>
      <c r="K6956" t="str">
        <f>+IFERROR(VLOOKUP(D6956,Table_1[#All],2,0),"")</f>
        <v/>
      </c>
    </row>
    <row r="6957" spans="6:11" ht="15" customHeight="1" x14ac:dyDescent="0.3">
      <c r="F6957" t="str">
        <f t="shared" si="540"/>
        <v>_</v>
      </c>
      <c r="G6957">
        <f t="shared" si="541"/>
        <v>0</v>
      </c>
      <c r="H6957" s="40" t="e">
        <f t="shared" si="542"/>
        <v>#DIV/0!</v>
      </c>
      <c r="I6957">
        <f t="shared" si="543"/>
        <v>0</v>
      </c>
      <c r="J6957" s="40" t="e">
        <f t="shared" si="544"/>
        <v>#DIV/0!</v>
      </c>
      <c r="K6957" t="str">
        <f>+IFERROR(VLOOKUP(D6957,Table_1[#All],2,0),"")</f>
        <v/>
      </c>
    </row>
    <row r="6958" spans="6:11" ht="15" customHeight="1" x14ac:dyDescent="0.3">
      <c r="F6958" t="str">
        <f t="shared" si="540"/>
        <v>_</v>
      </c>
      <c r="G6958">
        <f t="shared" si="541"/>
        <v>0</v>
      </c>
      <c r="H6958" s="40" t="e">
        <f t="shared" si="542"/>
        <v>#DIV/0!</v>
      </c>
      <c r="I6958">
        <f t="shared" si="543"/>
        <v>0</v>
      </c>
      <c r="J6958" s="40" t="e">
        <f t="shared" si="544"/>
        <v>#DIV/0!</v>
      </c>
      <c r="K6958" t="str">
        <f>+IFERROR(VLOOKUP(D6958,Table_1[#All],2,0),"")</f>
        <v/>
      </c>
    </row>
    <row r="6959" spans="6:11" ht="15" customHeight="1" x14ac:dyDescent="0.3">
      <c r="F6959" t="str">
        <f t="shared" si="540"/>
        <v>_</v>
      </c>
      <c r="G6959">
        <f t="shared" si="541"/>
        <v>0</v>
      </c>
      <c r="H6959" s="40" t="e">
        <f t="shared" si="542"/>
        <v>#DIV/0!</v>
      </c>
      <c r="I6959">
        <f t="shared" si="543"/>
        <v>0</v>
      </c>
      <c r="J6959" s="40" t="e">
        <f t="shared" si="544"/>
        <v>#DIV/0!</v>
      </c>
      <c r="K6959" t="str">
        <f>+IFERROR(VLOOKUP(D6959,Table_1[#All],2,0),"")</f>
        <v/>
      </c>
    </row>
    <row r="6960" spans="6:11" ht="15" customHeight="1" x14ac:dyDescent="0.3">
      <c r="F6960" t="str">
        <f t="shared" si="540"/>
        <v>_</v>
      </c>
      <c r="G6960">
        <f t="shared" si="541"/>
        <v>0</v>
      </c>
      <c r="H6960" s="40" t="e">
        <f t="shared" si="542"/>
        <v>#DIV/0!</v>
      </c>
      <c r="I6960">
        <f t="shared" si="543"/>
        <v>0</v>
      </c>
      <c r="J6960" s="40" t="e">
        <f t="shared" si="544"/>
        <v>#DIV/0!</v>
      </c>
      <c r="K6960" t="str">
        <f>+IFERROR(VLOOKUP(D6960,Table_1[#All],2,0),"")</f>
        <v/>
      </c>
    </row>
    <row r="6961" spans="6:11" ht="15" customHeight="1" x14ac:dyDescent="0.3">
      <c r="F6961" t="str">
        <f t="shared" si="540"/>
        <v>_</v>
      </c>
      <c r="G6961">
        <f t="shared" si="541"/>
        <v>0</v>
      </c>
      <c r="H6961" s="40" t="e">
        <f t="shared" si="542"/>
        <v>#DIV/0!</v>
      </c>
      <c r="I6961">
        <f t="shared" si="543"/>
        <v>0</v>
      </c>
      <c r="J6961" s="40" t="e">
        <f t="shared" si="544"/>
        <v>#DIV/0!</v>
      </c>
      <c r="K6961" t="str">
        <f>+IFERROR(VLOOKUP(D6961,Table_1[#All],2,0),"")</f>
        <v/>
      </c>
    </row>
    <row r="6962" spans="6:11" ht="15" customHeight="1" x14ac:dyDescent="0.3">
      <c r="F6962" t="str">
        <f t="shared" si="540"/>
        <v>_</v>
      </c>
      <c r="G6962">
        <f t="shared" si="541"/>
        <v>0</v>
      </c>
      <c r="H6962" s="40" t="e">
        <f t="shared" si="542"/>
        <v>#DIV/0!</v>
      </c>
      <c r="I6962">
        <f t="shared" si="543"/>
        <v>0</v>
      </c>
      <c r="J6962" s="40" t="e">
        <f t="shared" si="544"/>
        <v>#DIV/0!</v>
      </c>
      <c r="K6962" t="str">
        <f>+IFERROR(VLOOKUP(D6962,Table_1[#All],2,0),"")</f>
        <v/>
      </c>
    </row>
    <row r="6963" spans="6:11" ht="15" customHeight="1" x14ac:dyDescent="0.3">
      <c r="F6963" t="str">
        <f t="shared" si="540"/>
        <v>_</v>
      </c>
      <c r="G6963">
        <f t="shared" si="541"/>
        <v>0</v>
      </c>
      <c r="H6963" s="40" t="e">
        <f t="shared" si="542"/>
        <v>#DIV/0!</v>
      </c>
      <c r="I6963">
        <f t="shared" si="543"/>
        <v>0</v>
      </c>
      <c r="J6963" s="40" t="e">
        <f t="shared" si="544"/>
        <v>#DIV/0!</v>
      </c>
      <c r="K6963" t="str">
        <f>+IFERROR(VLOOKUP(D6963,Table_1[#All],2,0),"")</f>
        <v/>
      </c>
    </row>
    <row r="6964" spans="6:11" ht="15" customHeight="1" x14ac:dyDescent="0.3">
      <c r="F6964" t="str">
        <f t="shared" si="540"/>
        <v>_</v>
      </c>
      <c r="G6964">
        <f t="shared" si="541"/>
        <v>0</v>
      </c>
      <c r="H6964" s="40" t="e">
        <f t="shared" si="542"/>
        <v>#DIV/0!</v>
      </c>
      <c r="I6964">
        <f t="shared" si="543"/>
        <v>0</v>
      </c>
      <c r="J6964" s="40" t="e">
        <f t="shared" si="544"/>
        <v>#DIV/0!</v>
      </c>
      <c r="K6964" t="str">
        <f>+IFERROR(VLOOKUP(D6964,Table_1[#All],2,0),"")</f>
        <v/>
      </c>
    </row>
    <row r="6965" spans="6:11" ht="15" customHeight="1" x14ac:dyDescent="0.3">
      <c r="F6965" t="str">
        <f t="shared" si="540"/>
        <v>_</v>
      </c>
      <c r="G6965">
        <f t="shared" si="541"/>
        <v>0</v>
      </c>
      <c r="H6965" s="40" t="e">
        <f t="shared" si="542"/>
        <v>#DIV/0!</v>
      </c>
      <c r="I6965">
        <f t="shared" si="543"/>
        <v>0</v>
      </c>
      <c r="J6965" s="40" t="e">
        <f t="shared" si="544"/>
        <v>#DIV/0!</v>
      </c>
      <c r="K6965" t="str">
        <f>+IFERROR(VLOOKUP(D6965,Table_1[#All],2,0),"")</f>
        <v/>
      </c>
    </row>
    <row r="6966" spans="6:11" ht="15" customHeight="1" x14ac:dyDescent="0.3">
      <c r="F6966" t="str">
        <f t="shared" si="540"/>
        <v>_</v>
      </c>
      <c r="G6966">
        <f t="shared" si="541"/>
        <v>0</v>
      </c>
      <c r="H6966" s="40" t="e">
        <f t="shared" si="542"/>
        <v>#DIV/0!</v>
      </c>
      <c r="I6966">
        <f t="shared" si="543"/>
        <v>0</v>
      </c>
      <c r="J6966" s="40" t="e">
        <f t="shared" si="544"/>
        <v>#DIV/0!</v>
      </c>
      <c r="K6966" t="str">
        <f>+IFERROR(VLOOKUP(D6966,Table_1[#All],2,0),"")</f>
        <v/>
      </c>
    </row>
    <row r="6967" spans="6:11" ht="15" customHeight="1" x14ac:dyDescent="0.3">
      <c r="F6967" t="str">
        <f t="shared" si="540"/>
        <v>_</v>
      </c>
      <c r="G6967">
        <f t="shared" si="541"/>
        <v>0</v>
      </c>
      <c r="H6967" s="40" t="e">
        <f t="shared" si="542"/>
        <v>#DIV/0!</v>
      </c>
      <c r="I6967">
        <f t="shared" si="543"/>
        <v>0</v>
      </c>
      <c r="J6967" s="40" t="e">
        <f t="shared" si="544"/>
        <v>#DIV/0!</v>
      </c>
      <c r="K6967" t="str">
        <f>+IFERROR(VLOOKUP(D6967,Table_1[#All],2,0),"")</f>
        <v/>
      </c>
    </row>
    <row r="6968" spans="6:11" ht="15" customHeight="1" x14ac:dyDescent="0.3">
      <c r="F6968" t="str">
        <f t="shared" si="540"/>
        <v>_</v>
      </c>
      <c r="G6968">
        <f t="shared" si="541"/>
        <v>0</v>
      </c>
      <c r="H6968" s="40" t="e">
        <f t="shared" si="542"/>
        <v>#DIV/0!</v>
      </c>
      <c r="I6968">
        <f t="shared" si="543"/>
        <v>0</v>
      </c>
      <c r="J6968" s="40" t="e">
        <f t="shared" si="544"/>
        <v>#DIV/0!</v>
      </c>
      <c r="K6968" t="str">
        <f>+IFERROR(VLOOKUP(D6968,Table_1[#All],2,0),"")</f>
        <v/>
      </c>
    </row>
    <row r="6969" spans="6:11" ht="15" customHeight="1" x14ac:dyDescent="0.3">
      <c r="F6969" t="str">
        <f t="shared" si="540"/>
        <v>_</v>
      </c>
      <c r="G6969">
        <f t="shared" si="541"/>
        <v>0</v>
      </c>
      <c r="H6969" s="40" t="e">
        <f t="shared" si="542"/>
        <v>#DIV/0!</v>
      </c>
      <c r="I6969">
        <f t="shared" si="543"/>
        <v>0</v>
      </c>
      <c r="J6969" s="40" t="e">
        <f t="shared" si="544"/>
        <v>#DIV/0!</v>
      </c>
      <c r="K6969" t="str">
        <f>+IFERROR(VLOOKUP(D6969,Table_1[#All],2,0),"")</f>
        <v/>
      </c>
    </row>
    <row r="6970" spans="6:11" ht="15" customHeight="1" x14ac:dyDescent="0.3">
      <c r="F6970" t="str">
        <f t="shared" si="540"/>
        <v>_</v>
      </c>
      <c r="G6970">
        <f t="shared" si="541"/>
        <v>0</v>
      </c>
      <c r="H6970" s="40" t="e">
        <f t="shared" si="542"/>
        <v>#DIV/0!</v>
      </c>
      <c r="I6970">
        <f t="shared" si="543"/>
        <v>0</v>
      </c>
      <c r="J6970" s="40" t="e">
        <f t="shared" si="544"/>
        <v>#DIV/0!</v>
      </c>
      <c r="K6970" t="str">
        <f>+IFERROR(VLOOKUP(D6970,Table_1[#All],2,0),"")</f>
        <v/>
      </c>
    </row>
    <row r="6971" spans="6:11" ht="15" customHeight="1" x14ac:dyDescent="0.3">
      <c r="F6971" t="str">
        <f t="shared" si="540"/>
        <v>_</v>
      </c>
      <c r="G6971">
        <f t="shared" si="541"/>
        <v>0</v>
      </c>
      <c r="H6971" s="40" t="e">
        <f t="shared" si="542"/>
        <v>#DIV/0!</v>
      </c>
      <c r="I6971">
        <f t="shared" si="543"/>
        <v>0</v>
      </c>
      <c r="J6971" s="40" t="e">
        <f t="shared" si="544"/>
        <v>#DIV/0!</v>
      </c>
      <c r="K6971" t="str">
        <f>+IFERROR(VLOOKUP(D6971,Table_1[#All],2,0),"")</f>
        <v/>
      </c>
    </row>
    <row r="6972" spans="6:11" ht="15" customHeight="1" x14ac:dyDescent="0.3">
      <c r="F6972" t="str">
        <f t="shared" si="540"/>
        <v>_</v>
      </c>
      <c r="G6972">
        <f t="shared" si="541"/>
        <v>0</v>
      </c>
      <c r="H6972" s="40" t="e">
        <f t="shared" si="542"/>
        <v>#DIV/0!</v>
      </c>
      <c r="I6972">
        <f t="shared" si="543"/>
        <v>0</v>
      </c>
      <c r="J6972" s="40" t="e">
        <f t="shared" si="544"/>
        <v>#DIV/0!</v>
      </c>
      <c r="K6972" t="str">
        <f>+IFERROR(VLOOKUP(D6972,Table_1[#All],2,0),"")</f>
        <v/>
      </c>
    </row>
    <row r="6973" spans="6:11" ht="15" customHeight="1" x14ac:dyDescent="0.3">
      <c r="F6973" t="str">
        <f t="shared" si="540"/>
        <v>_</v>
      </c>
      <c r="G6973">
        <f t="shared" si="541"/>
        <v>0</v>
      </c>
      <c r="H6973" s="40" t="e">
        <f t="shared" si="542"/>
        <v>#DIV/0!</v>
      </c>
      <c r="I6973">
        <f t="shared" si="543"/>
        <v>0</v>
      </c>
      <c r="J6973" s="40" t="e">
        <f t="shared" si="544"/>
        <v>#DIV/0!</v>
      </c>
      <c r="K6973" t="str">
        <f>+IFERROR(VLOOKUP(D6973,Table_1[#All],2,0),"")</f>
        <v/>
      </c>
    </row>
    <row r="6974" spans="6:11" ht="15" customHeight="1" x14ac:dyDescent="0.3">
      <c r="F6974" t="str">
        <f t="shared" si="540"/>
        <v>_</v>
      </c>
      <c r="G6974">
        <f t="shared" si="541"/>
        <v>0</v>
      </c>
      <c r="H6974" s="40" t="e">
        <f t="shared" si="542"/>
        <v>#DIV/0!</v>
      </c>
      <c r="I6974">
        <f t="shared" si="543"/>
        <v>0</v>
      </c>
      <c r="J6974" s="40" t="e">
        <f t="shared" si="544"/>
        <v>#DIV/0!</v>
      </c>
      <c r="K6974" t="str">
        <f>+IFERROR(VLOOKUP(D6974,Table_1[#All],2,0),"")</f>
        <v/>
      </c>
    </row>
    <row r="6975" spans="6:11" ht="15" customHeight="1" x14ac:dyDescent="0.3">
      <c r="F6975" t="str">
        <f t="shared" si="540"/>
        <v>_</v>
      </c>
      <c r="G6975">
        <f t="shared" si="541"/>
        <v>0</v>
      </c>
      <c r="H6975" s="40" t="e">
        <f t="shared" si="542"/>
        <v>#DIV/0!</v>
      </c>
      <c r="I6975">
        <f t="shared" si="543"/>
        <v>0</v>
      </c>
      <c r="J6975" s="40" t="e">
        <f t="shared" si="544"/>
        <v>#DIV/0!</v>
      </c>
      <c r="K6975" t="str">
        <f>+IFERROR(VLOOKUP(D6975,Table_1[#All],2,0),"")</f>
        <v/>
      </c>
    </row>
    <row r="6976" spans="6:11" ht="15" customHeight="1" x14ac:dyDescent="0.3">
      <c r="F6976" t="str">
        <f t="shared" si="540"/>
        <v>_</v>
      </c>
      <c r="G6976">
        <f t="shared" si="541"/>
        <v>0</v>
      </c>
      <c r="H6976" s="40" t="e">
        <f t="shared" si="542"/>
        <v>#DIV/0!</v>
      </c>
      <c r="I6976">
        <f t="shared" si="543"/>
        <v>0</v>
      </c>
      <c r="J6976" s="40" t="e">
        <f t="shared" si="544"/>
        <v>#DIV/0!</v>
      </c>
      <c r="K6976" t="str">
        <f>+IFERROR(VLOOKUP(D6976,Table_1[#All],2,0),"")</f>
        <v/>
      </c>
    </row>
    <row r="6977" spans="6:11" ht="15" customHeight="1" x14ac:dyDescent="0.3">
      <c r="F6977" t="str">
        <f t="shared" si="540"/>
        <v>_</v>
      </c>
      <c r="G6977">
        <f t="shared" si="541"/>
        <v>0</v>
      </c>
      <c r="H6977" s="40" t="e">
        <f t="shared" si="542"/>
        <v>#DIV/0!</v>
      </c>
      <c r="I6977">
        <f t="shared" si="543"/>
        <v>0</v>
      </c>
      <c r="J6977" s="40" t="e">
        <f t="shared" si="544"/>
        <v>#DIV/0!</v>
      </c>
      <c r="K6977" t="str">
        <f>+IFERROR(VLOOKUP(D6977,Table_1[#All],2,0),"")</f>
        <v/>
      </c>
    </row>
    <row r="6978" spans="6:11" ht="15" customHeight="1" x14ac:dyDescent="0.3">
      <c r="F6978" t="str">
        <f t="shared" si="540"/>
        <v>_</v>
      </c>
      <c r="G6978">
        <f t="shared" si="541"/>
        <v>0</v>
      </c>
      <c r="H6978" s="40" t="e">
        <f t="shared" si="542"/>
        <v>#DIV/0!</v>
      </c>
      <c r="I6978">
        <f t="shared" si="543"/>
        <v>0</v>
      </c>
      <c r="J6978" s="40" t="e">
        <f t="shared" si="544"/>
        <v>#DIV/0!</v>
      </c>
      <c r="K6978" t="str">
        <f>+IFERROR(VLOOKUP(D6978,Table_1[#All],2,0),"")</f>
        <v/>
      </c>
    </row>
    <row r="6979" spans="6:11" ht="15" customHeight="1" x14ac:dyDescent="0.3">
      <c r="F6979" t="str">
        <f t="shared" ref="F6979:F7042" si="545">+CONCATENATE(A6979,"_",B6979)</f>
        <v>_</v>
      </c>
      <c r="G6979">
        <f t="shared" ref="G6979:G7042" si="546">+SUMIFS($E$2:$E$1048576,$D$2:$D$1048576,"00. VENDES",$F$2:$F$1048576,F6979)</f>
        <v>0</v>
      </c>
      <c r="H6979" s="40" t="e">
        <f t="shared" ref="H6979:H7042" si="547">+E6979/G6979</f>
        <v>#DIV/0!</v>
      </c>
      <c r="I6979">
        <f t="shared" ref="I6979:I7042" si="548">+SUMIFS($E$2:$E$9999,$D$2:$D$9999,"00. VENDES",$B$2:$B$9999,B6979)</f>
        <v>0</v>
      </c>
      <c r="J6979" s="40" t="e">
        <f t="shared" ref="J6979:J7042" si="549">+E6979/I6979</f>
        <v>#DIV/0!</v>
      </c>
      <c r="K6979" t="str">
        <f>+IFERROR(VLOOKUP(D6979,Table_1[#All],2,0),"")</f>
        <v/>
      </c>
    </row>
    <row r="6980" spans="6:11" ht="15" customHeight="1" x14ac:dyDescent="0.3">
      <c r="F6980" t="str">
        <f t="shared" si="545"/>
        <v>_</v>
      </c>
      <c r="G6980">
        <f t="shared" si="546"/>
        <v>0</v>
      </c>
      <c r="H6980" s="40" t="e">
        <f t="shared" si="547"/>
        <v>#DIV/0!</v>
      </c>
      <c r="I6980">
        <f t="shared" si="548"/>
        <v>0</v>
      </c>
      <c r="J6980" s="40" t="e">
        <f t="shared" si="549"/>
        <v>#DIV/0!</v>
      </c>
      <c r="K6980" t="str">
        <f>+IFERROR(VLOOKUP(D6980,Table_1[#All],2,0),"")</f>
        <v/>
      </c>
    </row>
    <row r="6981" spans="6:11" ht="15" customHeight="1" x14ac:dyDescent="0.3">
      <c r="F6981" t="str">
        <f t="shared" si="545"/>
        <v>_</v>
      </c>
      <c r="G6981">
        <f t="shared" si="546"/>
        <v>0</v>
      </c>
      <c r="H6981" s="40" t="e">
        <f t="shared" si="547"/>
        <v>#DIV/0!</v>
      </c>
      <c r="I6981">
        <f t="shared" si="548"/>
        <v>0</v>
      </c>
      <c r="J6981" s="40" t="e">
        <f t="shared" si="549"/>
        <v>#DIV/0!</v>
      </c>
      <c r="K6981" t="str">
        <f>+IFERROR(VLOOKUP(D6981,Table_1[#All],2,0),"")</f>
        <v/>
      </c>
    </row>
    <row r="6982" spans="6:11" ht="15" customHeight="1" x14ac:dyDescent="0.3">
      <c r="F6982" t="str">
        <f t="shared" si="545"/>
        <v>_</v>
      </c>
      <c r="G6982">
        <f t="shared" si="546"/>
        <v>0</v>
      </c>
      <c r="H6982" s="40" t="e">
        <f t="shared" si="547"/>
        <v>#DIV/0!</v>
      </c>
      <c r="I6982">
        <f t="shared" si="548"/>
        <v>0</v>
      </c>
      <c r="J6982" s="40" t="e">
        <f t="shared" si="549"/>
        <v>#DIV/0!</v>
      </c>
      <c r="K6982" t="str">
        <f>+IFERROR(VLOOKUP(D6982,Table_1[#All],2,0),"")</f>
        <v/>
      </c>
    </row>
    <row r="6983" spans="6:11" ht="15" customHeight="1" x14ac:dyDescent="0.3">
      <c r="F6983" t="str">
        <f t="shared" si="545"/>
        <v>_</v>
      </c>
      <c r="G6983">
        <f t="shared" si="546"/>
        <v>0</v>
      </c>
      <c r="H6983" s="40" t="e">
        <f t="shared" si="547"/>
        <v>#DIV/0!</v>
      </c>
      <c r="I6983">
        <f t="shared" si="548"/>
        <v>0</v>
      </c>
      <c r="J6983" s="40" t="e">
        <f t="shared" si="549"/>
        <v>#DIV/0!</v>
      </c>
      <c r="K6983" t="str">
        <f>+IFERROR(VLOOKUP(D6983,Table_1[#All],2,0),"")</f>
        <v/>
      </c>
    </row>
    <row r="6984" spans="6:11" ht="15" customHeight="1" x14ac:dyDescent="0.3">
      <c r="F6984" t="str">
        <f t="shared" si="545"/>
        <v>_</v>
      </c>
      <c r="G6984">
        <f t="shared" si="546"/>
        <v>0</v>
      </c>
      <c r="H6984" s="40" t="e">
        <f t="shared" si="547"/>
        <v>#DIV/0!</v>
      </c>
      <c r="I6984">
        <f t="shared" si="548"/>
        <v>0</v>
      </c>
      <c r="J6984" s="40" t="e">
        <f t="shared" si="549"/>
        <v>#DIV/0!</v>
      </c>
      <c r="K6984" t="str">
        <f>+IFERROR(VLOOKUP(D6984,Table_1[#All],2,0),"")</f>
        <v/>
      </c>
    </row>
    <row r="6985" spans="6:11" ht="15" customHeight="1" x14ac:dyDescent="0.3">
      <c r="F6985" t="str">
        <f t="shared" si="545"/>
        <v>_</v>
      </c>
      <c r="G6985">
        <f t="shared" si="546"/>
        <v>0</v>
      </c>
      <c r="H6985" s="40" t="e">
        <f t="shared" si="547"/>
        <v>#DIV/0!</v>
      </c>
      <c r="I6985">
        <f t="shared" si="548"/>
        <v>0</v>
      </c>
      <c r="J6985" s="40" t="e">
        <f t="shared" si="549"/>
        <v>#DIV/0!</v>
      </c>
      <c r="K6985" t="str">
        <f>+IFERROR(VLOOKUP(D6985,Table_1[#All],2,0),"")</f>
        <v/>
      </c>
    </row>
    <row r="6986" spans="6:11" ht="15" customHeight="1" x14ac:dyDescent="0.3">
      <c r="F6986" t="str">
        <f t="shared" si="545"/>
        <v>_</v>
      </c>
      <c r="G6986">
        <f t="shared" si="546"/>
        <v>0</v>
      </c>
      <c r="H6986" s="40" t="e">
        <f t="shared" si="547"/>
        <v>#DIV/0!</v>
      </c>
      <c r="I6986">
        <f t="shared" si="548"/>
        <v>0</v>
      </c>
      <c r="J6986" s="40" t="e">
        <f t="shared" si="549"/>
        <v>#DIV/0!</v>
      </c>
      <c r="K6986" t="str">
        <f>+IFERROR(VLOOKUP(D6986,Table_1[#All],2,0),"")</f>
        <v/>
      </c>
    </row>
    <row r="6987" spans="6:11" ht="15" customHeight="1" x14ac:dyDescent="0.3">
      <c r="F6987" t="str">
        <f t="shared" si="545"/>
        <v>_</v>
      </c>
      <c r="G6987">
        <f t="shared" si="546"/>
        <v>0</v>
      </c>
      <c r="H6987" s="40" t="e">
        <f t="shared" si="547"/>
        <v>#DIV/0!</v>
      </c>
      <c r="I6987">
        <f t="shared" si="548"/>
        <v>0</v>
      </c>
      <c r="J6987" s="40" t="e">
        <f t="shared" si="549"/>
        <v>#DIV/0!</v>
      </c>
      <c r="K6987" t="str">
        <f>+IFERROR(VLOOKUP(D6987,Table_1[#All],2,0),"")</f>
        <v/>
      </c>
    </row>
    <row r="6988" spans="6:11" ht="15" customHeight="1" x14ac:dyDescent="0.3">
      <c r="F6988" t="str">
        <f t="shared" si="545"/>
        <v>_</v>
      </c>
      <c r="G6988">
        <f t="shared" si="546"/>
        <v>0</v>
      </c>
      <c r="H6988" s="40" t="e">
        <f t="shared" si="547"/>
        <v>#DIV/0!</v>
      </c>
      <c r="I6988">
        <f t="shared" si="548"/>
        <v>0</v>
      </c>
      <c r="J6988" s="40" t="e">
        <f t="shared" si="549"/>
        <v>#DIV/0!</v>
      </c>
      <c r="K6988" t="str">
        <f>+IFERROR(VLOOKUP(D6988,Table_1[#All],2,0),"")</f>
        <v/>
      </c>
    </row>
    <row r="6989" spans="6:11" ht="15" customHeight="1" x14ac:dyDescent="0.3">
      <c r="F6989" t="str">
        <f t="shared" si="545"/>
        <v>_</v>
      </c>
      <c r="G6989">
        <f t="shared" si="546"/>
        <v>0</v>
      </c>
      <c r="H6989" s="40" t="e">
        <f t="shared" si="547"/>
        <v>#DIV/0!</v>
      </c>
      <c r="I6989">
        <f t="shared" si="548"/>
        <v>0</v>
      </c>
      <c r="J6989" s="40" t="e">
        <f t="shared" si="549"/>
        <v>#DIV/0!</v>
      </c>
      <c r="K6989" t="str">
        <f>+IFERROR(VLOOKUP(D6989,Table_1[#All],2,0),"")</f>
        <v/>
      </c>
    </row>
    <row r="6990" spans="6:11" ht="15" customHeight="1" x14ac:dyDescent="0.3">
      <c r="F6990" t="str">
        <f t="shared" si="545"/>
        <v>_</v>
      </c>
      <c r="G6990">
        <f t="shared" si="546"/>
        <v>0</v>
      </c>
      <c r="H6990" s="40" t="e">
        <f t="shared" si="547"/>
        <v>#DIV/0!</v>
      </c>
      <c r="I6990">
        <f t="shared" si="548"/>
        <v>0</v>
      </c>
      <c r="J6990" s="40" t="e">
        <f t="shared" si="549"/>
        <v>#DIV/0!</v>
      </c>
      <c r="K6990" t="str">
        <f>+IFERROR(VLOOKUP(D6990,Table_1[#All],2,0),"")</f>
        <v/>
      </c>
    </row>
    <row r="6991" spans="6:11" ht="15" customHeight="1" x14ac:dyDescent="0.3">
      <c r="F6991" t="str">
        <f t="shared" si="545"/>
        <v>_</v>
      </c>
      <c r="G6991">
        <f t="shared" si="546"/>
        <v>0</v>
      </c>
      <c r="H6991" s="40" t="e">
        <f t="shared" si="547"/>
        <v>#DIV/0!</v>
      </c>
      <c r="I6991">
        <f t="shared" si="548"/>
        <v>0</v>
      </c>
      <c r="J6991" s="40" t="e">
        <f t="shared" si="549"/>
        <v>#DIV/0!</v>
      </c>
      <c r="K6991" t="str">
        <f>+IFERROR(VLOOKUP(D6991,Table_1[#All],2,0),"")</f>
        <v/>
      </c>
    </row>
    <row r="6992" spans="6:11" ht="15" customHeight="1" x14ac:dyDescent="0.3">
      <c r="F6992" t="str">
        <f t="shared" si="545"/>
        <v>_</v>
      </c>
      <c r="G6992">
        <f t="shared" si="546"/>
        <v>0</v>
      </c>
      <c r="H6992" s="40" t="e">
        <f t="shared" si="547"/>
        <v>#DIV/0!</v>
      </c>
      <c r="I6992">
        <f t="shared" si="548"/>
        <v>0</v>
      </c>
      <c r="J6992" s="40" t="e">
        <f t="shared" si="549"/>
        <v>#DIV/0!</v>
      </c>
      <c r="K6992" t="str">
        <f>+IFERROR(VLOOKUP(D6992,Table_1[#All],2,0),"")</f>
        <v/>
      </c>
    </row>
    <row r="6993" spans="6:11" ht="15" customHeight="1" x14ac:dyDescent="0.3">
      <c r="F6993" t="str">
        <f t="shared" si="545"/>
        <v>_</v>
      </c>
      <c r="G6993">
        <f t="shared" si="546"/>
        <v>0</v>
      </c>
      <c r="H6993" s="40" t="e">
        <f t="shared" si="547"/>
        <v>#DIV/0!</v>
      </c>
      <c r="I6993">
        <f t="shared" si="548"/>
        <v>0</v>
      </c>
      <c r="J6993" s="40" t="e">
        <f t="shared" si="549"/>
        <v>#DIV/0!</v>
      </c>
      <c r="K6993" t="str">
        <f>+IFERROR(VLOOKUP(D6993,Table_1[#All],2,0),"")</f>
        <v/>
      </c>
    </row>
    <row r="6994" spans="6:11" ht="15" customHeight="1" x14ac:dyDescent="0.3">
      <c r="F6994" t="str">
        <f t="shared" si="545"/>
        <v>_</v>
      </c>
      <c r="G6994">
        <f t="shared" si="546"/>
        <v>0</v>
      </c>
      <c r="H6994" s="40" t="e">
        <f t="shared" si="547"/>
        <v>#DIV/0!</v>
      </c>
      <c r="I6994">
        <f t="shared" si="548"/>
        <v>0</v>
      </c>
      <c r="J6994" s="40" t="e">
        <f t="shared" si="549"/>
        <v>#DIV/0!</v>
      </c>
      <c r="K6994" t="str">
        <f>+IFERROR(VLOOKUP(D6994,Table_1[#All],2,0),"")</f>
        <v/>
      </c>
    </row>
    <row r="6995" spans="6:11" ht="15" customHeight="1" x14ac:dyDescent="0.3">
      <c r="F6995" t="str">
        <f t="shared" si="545"/>
        <v>_</v>
      </c>
      <c r="G6995">
        <f t="shared" si="546"/>
        <v>0</v>
      </c>
      <c r="H6995" s="40" t="e">
        <f t="shared" si="547"/>
        <v>#DIV/0!</v>
      </c>
      <c r="I6995">
        <f t="shared" si="548"/>
        <v>0</v>
      </c>
      <c r="J6995" s="40" t="e">
        <f t="shared" si="549"/>
        <v>#DIV/0!</v>
      </c>
      <c r="K6995" t="str">
        <f>+IFERROR(VLOOKUP(D6995,Table_1[#All],2,0),"")</f>
        <v/>
      </c>
    </row>
    <row r="6996" spans="6:11" ht="15" customHeight="1" x14ac:dyDescent="0.3">
      <c r="F6996" t="str">
        <f t="shared" si="545"/>
        <v>_</v>
      </c>
      <c r="G6996">
        <f t="shared" si="546"/>
        <v>0</v>
      </c>
      <c r="H6996" s="40" t="e">
        <f t="shared" si="547"/>
        <v>#DIV/0!</v>
      </c>
      <c r="I6996">
        <f t="shared" si="548"/>
        <v>0</v>
      </c>
      <c r="J6996" s="40" t="e">
        <f t="shared" si="549"/>
        <v>#DIV/0!</v>
      </c>
      <c r="K6996" t="str">
        <f>+IFERROR(VLOOKUP(D6996,Table_1[#All],2,0),"")</f>
        <v/>
      </c>
    </row>
    <row r="6997" spans="6:11" ht="15" customHeight="1" x14ac:dyDescent="0.3">
      <c r="F6997" t="str">
        <f t="shared" si="545"/>
        <v>_</v>
      </c>
      <c r="G6997">
        <f t="shared" si="546"/>
        <v>0</v>
      </c>
      <c r="H6997" s="40" t="e">
        <f t="shared" si="547"/>
        <v>#DIV/0!</v>
      </c>
      <c r="I6997">
        <f t="shared" si="548"/>
        <v>0</v>
      </c>
      <c r="J6997" s="40" t="e">
        <f t="shared" si="549"/>
        <v>#DIV/0!</v>
      </c>
      <c r="K6997" t="str">
        <f>+IFERROR(VLOOKUP(D6997,Table_1[#All],2,0),"")</f>
        <v/>
      </c>
    </row>
    <row r="6998" spans="6:11" ht="15" customHeight="1" x14ac:dyDescent="0.3">
      <c r="F6998" t="str">
        <f t="shared" si="545"/>
        <v>_</v>
      </c>
      <c r="G6998">
        <f t="shared" si="546"/>
        <v>0</v>
      </c>
      <c r="H6998" s="40" t="e">
        <f t="shared" si="547"/>
        <v>#DIV/0!</v>
      </c>
      <c r="I6998">
        <f t="shared" si="548"/>
        <v>0</v>
      </c>
      <c r="J6998" s="40" t="e">
        <f t="shared" si="549"/>
        <v>#DIV/0!</v>
      </c>
      <c r="K6998" t="str">
        <f>+IFERROR(VLOOKUP(D6998,Table_1[#All],2,0),"")</f>
        <v/>
      </c>
    </row>
    <row r="6999" spans="6:11" ht="15" customHeight="1" x14ac:dyDescent="0.3">
      <c r="F6999" t="str">
        <f t="shared" si="545"/>
        <v>_</v>
      </c>
      <c r="G6999">
        <f t="shared" si="546"/>
        <v>0</v>
      </c>
      <c r="H6999" s="40" t="e">
        <f t="shared" si="547"/>
        <v>#DIV/0!</v>
      </c>
      <c r="I6999">
        <f t="shared" si="548"/>
        <v>0</v>
      </c>
      <c r="J6999" s="40" t="e">
        <f t="shared" si="549"/>
        <v>#DIV/0!</v>
      </c>
      <c r="K6999" t="str">
        <f>+IFERROR(VLOOKUP(D6999,Table_1[#All],2,0),"")</f>
        <v/>
      </c>
    </row>
    <row r="7000" spans="6:11" ht="15" customHeight="1" x14ac:dyDescent="0.3">
      <c r="F7000" t="str">
        <f t="shared" si="545"/>
        <v>_</v>
      </c>
      <c r="G7000">
        <f t="shared" si="546"/>
        <v>0</v>
      </c>
      <c r="H7000" s="40" t="e">
        <f t="shared" si="547"/>
        <v>#DIV/0!</v>
      </c>
      <c r="I7000">
        <f t="shared" si="548"/>
        <v>0</v>
      </c>
      <c r="J7000" s="40" t="e">
        <f t="shared" si="549"/>
        <v>#DIV/0!</v>
      </c>
      <c r="K7000" t="str">
        <f>+IFERROR(VLOOKUP(D7000,Table_1[#All],2,0),"")</f>
        <v/>
      </c>
    </row>
    <row r="7001" spans="6:11" ht="15" customHeight="1" x14ac:dyDescent="0.3">
      <c r="F7001" t="str">
        <f t="shared" si="545"/>
        <v>_</v>
      </c>
      <c r="G7001">
        <f t="shared" si="546"/>
        <v>0</v>
      </c>
      <c r="H7001" s="40" t="e">
        <f t="shared" si="547"/>
        <v>#DIV/0!</v>
      </c>
      <c r="I7001">
        <f t="shared" si="548"/>
        <v>0</v>
      </c>
      <c r="J7001" s="40" t="e">
        <f t="shared" si="549"/>
        <v>#DIV/0!</v>
      </c>
      <c r="K7001" t="str">
        <f>+IFERROR(VLOOKUP(D7001,Table_1[#All],2,0),"")</f>
        <v/>
      </c>
    </row>
    <row r="7002" spans="6:11" ht="15" customHeight="1" x14ac:dyDescent="0.3">
      <c r="F7002" t="str">
        <f t="shared" si="545"/>
        <v>_</v>
      </c>
      <c r="G7002">
        <f t="shared" si="546"/>
        <v>0</v>
      </c>
      <c r="H7002" s="40" t="e">
        <f t="shared" si="547"/>
        <v>#DIV/0!</v>
      </c>
      <c r="I7002">
        <f t="shared" si="548"/>
        <v>0</v>
      </c>
      <c r="J7002" s="40" t="e">
        <f t="shared" si="549"/>
        <v>#DIV/0!</v>
      </c>
      <c r="K7002" t="str">
        <f>+IFERROR(VLOOKUP(D7002,Table_1[#All],2,0),"")</f>
        <v/>
      </c>
    </row>
    <row r="7003" spans="6:11" ht="15" customHeight="1" x14ac:dyDescent="0.3">
      <c r="F7003" t="str">
        <f t="shared" si="545"/>
        <v>_</v>
      </c>
      <c r="G7003">
        <f t="shared" si="546"/>
        <v>0</v>
      </c>
      <c r="H7003" s="40" t="e">
        <f t="shared" si="547"/>
        <v>#DIV/0!</v>
      </c>
      <c r="I7003">
        <f t="shared" si="548"/>
        <v>0</v>
      </c>
      <c r="J7003" s="40" t="e">
        <f t="shared" si="549"/>
        <v>#DIV/0!</v>
      </c>
      <c r="K7003" t="str">
        <f>+IFERROR(VLOOKUP(D7003,Table_1[#All],2,0),"")</f>
        <v/>
      </c>
    </row>
    <row r="7004" spans="6:11" ht="15" customHeight="1" x14ac:dyDescent="0.3">
      <c r="F7004" t="str">
        <f t="shared" si="545"/>
        <v>_</v>
      </c>
      <c r="G7004">
        <f t="shared" si="546"/>
        <v>0</v>
      </c>
      <c r="H7004" s="40" t="e">
        <f t="shared" si="547"/>
        <v>#DIV/0!</v>
      </c>
      <c r="I7004">
        <f t="shared" si="548"/>
        <v>0</v>
      </c>
      <c r="J7004" s="40" t="e">
        <f t="shared" si="549"/>
        <v>#DIV/0!</v>
      </c>
      <c r="K7004" t="str">
        <f>+IFERROR(VLOOKUP(D7004,Table_1[#All],2,0),"")</f>
        <v/>
      </c>
    </row>
    <row r="7005" spans="6:11" ht="15" customHeight="1" x14ac:dyDescent="0.3">
      <c r="F7005" t="str">
        <f t="shared" si="545"/>
        <v>_</v>
      </c>
      <c r="G7005">
        <f t="shared" si="546"/>
        <v>0</v>
      </c>
      <c r="H7005" s="40" t="e">
        <f t="shared" si="547"/>
        <v>#DIV/0!</v>
      </c>
      <c r="I7005">
        <f t="shared" si="548"/>
        <v>0</v>
      </c>
      <c r="J7005" s="40" t="e">
        <f t="shared" si="549"/>
        <v>#DIV/0!</v>
      </c>
      <c r="K7005" t="str">
        <f>+IFERROR(VLOOKUP(D7005,Table_1[#All],2,0),"")</f>
        <v/>
      </c>
    </row>
    <row r="7006" spans="6:11" ht="15" customHeight="1" x14ac:dyDescent="0.3">
      <c r="F7006" t="str">
        <f t="shared" si="545"/>
        <v>_</v>
      </c>
      <c r="G7006">
        <f t="shared" si="546"/>
        <v>0</v>
      </c>
      <c r="H7006" s="40" t="e">
        <f t="shared" si="547"/>
        <v>#DIV/0!</v>
      </c>
      <c r="I7006">
        <f t="shared" si="548"/>
        <v>0</v>
      </c>
      <c r="J7006" s="40" t="e">
        <f t="shared" si="549"/>
        <v>#DIV/0!</v>
      </c>
      <c r="K7006" t="str">
        <f>+IFERROR(VLOOKUP(D7006,Table_1[#All],2,0),"")</f>
        <v/>
      </c>
    </row>
    <row r="7007" spans="6:11" ht="15" customHeight="1" x14ac:dyDescent="0.3">
      <c r="F7007" t="str">
        <f t="shared" si="545"/>
        <v>_</v>
      </c>
      <c r="G7007">
        <f t="shared" si="546"/>
        <v>0</v>
      </c>
      <c r="H7007" s="40" t="e">
        <f t="shared" si="547"/>
        <v>#DIV/0!</v>
      </c>
      <c r="I7007">
        <f t="shared" si="548"/>
        <v>0</v>
      </c>
      <c r="J7007" s="40" t="e">
        <f t="shared" si="549"/>
        <v>#DIV/0!</v>
      </c>
      <c r="K7007" t="str">
        <f>+IFERROR(VLOOKUP(D7007,Table_1[#All],2,0),"")</f>
        <v/>
      </c>
    </row>
    <row r="7008" spans="6:11" ht="15" customHeight="1" x14ac:dyDescent="0.3">
      <c r="F7008" t="str">
        <f t="shared" si="545"/>
        <v>_</v>
      </c>
      <c r="G7008">
        <f t="shared" si="546"/>
        <v>0</v>
      </c>
      <c r="H7008" s="40" t="e">
        <f t="shared" si="547"/>
        <v>#DIV/0!</v>
      </c>
      <c r="I7008">
        <f t="shared" si="548"/>
        <v>0</v>
      </c>
      <c r="J7008" s="40" t="e">
        <f t="shared" si="549"/>
        <v>#DIV/0!</v>
      </c>
      <c r="K7008" t="str">
        <f>+IFERROR(VLOOKUP(D7008,Table_1[#All],2,0),"")</f>
        <v/>
      </c>
    </row>
    <row r="7009" spans="6:11" ht="15" customHeight="1" x14ac:dyDescent="0.3">
      <c r="F7009" t="str">
        <f t="shared" si="545"/>
        <v>_</v>
      </c>
      <c r="G7009">
        <f t="shared" si="546"/>
        <v>0</v>
      </c>
      <c r="H7009" s="40" t="e">
        <f t="shared" si="547"/>
        <v>#DIV/0!</v>
      </c>
      <c r="I7009">
        <f t="shared" si="548"/>
        <v>0</v>
      </c>
      <c r="J7009" s="40" t="e">
        <f t="shared" si="549"/>
        <v>#DIV/0!</v>
      </c>
      <c r="K7009" t="str">
        <f>+IFERROR(VLOOKUP(D7009,Table_1[#All],2,0),"")</f>
        <v/>
      </c>
    </row>
    <row r="7010" spans="6:11" ht="15" customHeight="1" x14ac:dyDescent="0.3">
      <c r="F7010" t="str">
        <f t="shared" si="545"/>
        <v>_</v>
      </c>
      <c r="G7010">
        <f t="shared" si="546"/>
        <v>0</v>
      </c>
      <c r="H7010" s="40" t="e">
        <f t="shared" si="547"/>
        <v>#DIV/0!</v>
      </c>
      <c r="I7010">
        <f t="shared" si="548"/>
        <v>0</v>
      </c>
      <c r="J7010" s="40" t="e">
        <f t="shared" si="549"/>
        <v>#DIV/0!</v>
      </c>
      <c r="K7010" t="str">
        <f>+IFERROR(VLOOKUP(D7010,Table_1[#All],2,0),"")</f>
        <v/>
      </c>
    </row>
    <row r="7011" spans="6:11" ht="15" customHeight="1" x14ac:dyDescent="0.3">
      <c r="F7011" t="str">
        <f t="shared" si="545"/>
        <v>_</v>
      </c>
      <c r="G7011">
        <f t="shared" si="546"/>
        <v>0</v>
      </c>
      <c r="H7011" s="40" t="e">
        <f t="shared" si="547"/>
        <v>#DIV/0!</v>
      </c>
      <c r="I7011">
        <f t="shared" si="548"/>
        <v>0</v>
      </c>
      <c r="J7011" s="40" t="e">
        <f t="shared" si="549"/>
        <v>#DIV/0!</v>
      </c>
      <c r="K7011" t="str">
        <f>+IFERROR(VLOOKUP(D7011,Table_1[#All],2,0),"")</f>
        <v/>
      </c>
    </row>
    <row r="7012" spans="6:11" ht="15" customHeight="1" x14ac:dyDescent="0.3">
      <c r="F7012" t="str">
        <f t="shared" si="545"/>
        <v>_</v>
      </c>
      <c r="G7012">
        <f t="shared" si="546"/>
        <v>0</v>
      </c>
      <c r="H7012" s="40" t="e">
        <f t="shared" si="547"/>
        <v>#DIV/0!</v>
      </c>
      <c r="I7012">
        <f t="shared" si="548"/>
        <v>0</v>
      </c>
      <c r="J7012" s="40" t="e">
        <f t="shared" si="549"/>
        <v>#DIV/0!</v>
      </c>
      <c r="K7012" t="str">
        <f>+IFERROR(VLOOKUP(D7012,Table_1[#All],2,0),"")</f>
        <v/>
      </c>
    </row>
    <row r="7013" spans="6:11" ht="15" customHeight="1" x14ac:dyDescent="0.3">
      <c r="F7013" t="str">
        <f t="shared" si="545"/>
        <v>_</v>
      </c>
      <c r="G7013">
        <f t="shared" si="546"/>
        <v>0</v>
      </c>
      <c r="H7013" s="40" t="e">
        <f t="shared" si="547"/>
        <v>#DIV/0!</v>
      </c>
      <c r="I7013">
        <f t="shared" si="548"/>
        <v>0</v>
      </c>
      <c r="J7013" s="40" t="e">
        <f t="shared" si="549"/>
        <v>#DIV/0!</v>
      </c>
      <c r="K7013" t="str">
        <f>+IFERROR(VLOOKUP(D7013,Table_1[#All],2,0),"")</f>
        <v/>
      </c>
    </row>
    <row r="7014" spans="6:11" ht="15" customHeight="1" x14ac:dyDescent="0.3">
      <c r="F7014" t="str">
        <f t="shared" si="545"/>
        <v>_</v>
      </c>
      <c r="G7014">
        <f t="shared" si="546"/>
        <v>0</v>
      </c>
      <c r="H7014" s="40" t="e">
        <f t="shared" si="547"/>
        <v>#DIV/0!</v>
      </c>
      <c r="I7014">
        <f t="shared" si="548"/>
        <v>0</v>
      </c>
      <c r="J7014" s="40" t="e">
        <f t="shared" si="549"/>
        <v>#DIV/0!</v>
      </c>
      <c r="K7014" t="str">
        <f>+IFERROR(VLOOKUP(D7014,Table_1[#All],2,0),"")</f>
        <v/>
      </c>
    </row>
    <row r="7015" spans="6:11" ht="15" customHeight="1" x14ac:dyDescent="0.3">
      <c r="F7015" t="str">
        <f t="shared" si="545"/>
        <v>_</v>
      </c>
      <c r="G7015">
        <f t="shared" si="546"/>
        <v>0</v>
      </c>
      <c r="H7015" s="40" t="e">
        <f t="shared" si="547"/>
        <v>#DIV/0!</v>
      </c>
      <c r="I7015">
        <f t="shared" si="548"/>
        <v>0</v>
      </c>
      <c r="J7015" s="40" t="e">
        <f t="shared" si="549"/>
        <v>#DIV/0!</v>
      </c>
      <c r="K7015" t="str">
        <f>+IFERROR(VLOOKUP(D7015,Table_1[#All],2,0),"")</f>
        <v/>
      </c>
    </row>
    <row r="7016" spans="6:11" ht="15" customHeight="1" x14ac:dyDescent="0.3">
      <c r="F7016" t="str">
        <f t="shared" si="545"/>
        <v>_</v>
      </c>
      <c r="G7016">
        <f t="shared" si="546"/>
        <v>0</v>
      </c>
      <c r="H7016" s="40" t="e">
        <f t="shared" si="547"/>
        <v>#DIV/0!</v>
      </c>
      <c r="I7016">
        <f t="shared" si="548"/>
        <v>0</v>
      </c>
      <c r="J7016" s="40" t="e">
        <f t="shared" si="549"/>
        <v>#DIV/0!</v>
      </c>
      <c r="K7016" t="str">
        <f>+IFERROR(VLOOKUP(D7016,Table_1[#All],2,0),"")</f>
        <v/>
      </c>
    </row>
    <row r="7017" spans="6:11" ht="15" customHeight="1" x14ac:dyDescent="0.3">
      <c r="F7017" t="str">
        <f t="shared" si="545"/>
        <v>_</v>
      </c>
      <c r="G7017">
        <f t="shared" si="546"/>
        <v>0</v>
      </c>
      <c r="H7017" s="40" t="e">
        <f t="shared" si="547"/>
        <v>#DIV/0!</v>
      </c>
      <c r="I7017">
        <f t="shared" si="548"/>
        <v>0</v>
      </c>
      <c r="J7017" s="40" t="e">
        <f t="shared" si="549"/>
        <v>#DIV/0!</v>
      </c>
      <c r="K7017" t="str">
        <f>+IFERROR(VLOOKUP(D7017,Table_1[#All],2,0),"")</f>
        <v/>
      </c>
    </row>
    <row r="7018" spans="6:11" ht="15" customHeight="1" x14ac:dyDescent="0.3">
      <c r="F7018" t="str">
        <f t="shared" si="545"/>
        <v>_</v>
      </c>
      <c r="G7018">
        <f t="shared" si="546"/>
        <v>0</v>
      </c>
      <c r="H7018" s="40" t="e">
        <f t="shared" si="547"/>
        <v>#DIV/0!</v>
      </c>
      <c r="I7018">
        <f t="shared" si="548"/>
        <v>0</v>
      </c>
      <c r="J7018" s="40" t="e">
        <f t="shared" si="549"/>
        <v>#DIV/0!</v>
      </c>
      <c r="K7018" t="str">
        <f>+IFERROR(VLOOKUP(D7018,Table_1[#All],2,0),"")</f>
        <v/>
      </c>
    </row>
    <row r="7019" spans="6:11" ht="15" customHeight="1" x14ac:dyDescent="0.3">
      <c r="F7019" t="str">
        <f t="shared" si="545"/>
        <v>_</v>
      </c>
      <c r="G7019">
        <f t="shared" si="546"/>
        <v>0</v>
      </c>
      <c r="H7019" s="40" t="e">
        <f t="shared" si="547"/>
        <v>#DIV/0!</v>
      </c>
      <c r="I7019">
        <f t="shared" si="548"/>
        <v>0</v>
      </c>
      <c r="J7019" s="40" t="e">
        <f t="shared" si="549"/>
        <v>#DIV/0!</v>
      </c>
      <c r="K7019" t="str">
        <f>+IFERROR(VLOOKUP(D7019,Table_1[#All],2,0),"")</f>
        <v/>
      </c>
    </row>
    <row r="7020" spans="6:11" ht="15" customHeight="1" x14ac:dyDescent="0.3">
      <c r="F7020" t="str">
        <f t="shared" si="545"/>
        <v>_</v>
      </c>
      <c r="G7020">
        <f t="shared" si="546"/>
        <v>0</v>
      </c>
      <c r="H7020" s="40" t="e">
        <f t="shared" si="547"/>
        <v>#DIV/0!</v>
      </c>
      <c r="I7020">
        <f t="shared" si="548"/>
        <v>0</v>
      </c>
      <c r="J7020" s="40" t="e">
        <f t="shared" si="549"/>
        <v>#DIV/0!</v>
      </c>
      <c r="K7020" t="str">
        <f>+IFERROR(VLOOKUP(D7020,Table_1[#All],2,0),"")</f>
        <v/>
      </c>
    </row>
    <row r="7021" spans="6:11" ht="15" customHeight="1" x14ac:dyDescent="0.3">
      <c r="F7021" t="str">
        <f t="shared" si="545"/>
        <v>_</v>
      </c>
      <c r="G7021">
        <f t="shared" si="546"/>
        <v>0</v>
      </c>
      <c r="H7021" s="40" t="e">
        <f t="shared" si="547"/>
        <v>#DIV/0!</v>
      </c>
      <c r="I7021">
        <f t="shared" si="548"/>
        <v>0</v>
      </c>
      <c r="J7021" s="40" t="e">
        <f t="shared" si="549"/>
        <v>#DIV/0!</v>
      </c>
      <c r="K7021" t="str">
        <f>+IFERROR(VLOOKUP(D7021,Table_1[#All],2,0),"")</f>
        <v/>
      </c>
    </row>
    <row r="7022" spans="6:11" ht="15" customHeight="1" x14ac:dyDescent="0.3">
      <c r="F7022" t="str">
        <f t="shared" si="545"/>
        <v>_</v>
      </c>
      <c r="G7022">
        <f t="shared" si="546"/>
        <v>0</v>
      </c>
      <c r="H7022" s="40" t="e">
        <f t="shared" si="547"/>
        <v>#DIV/0!</v>
      </c>
      <c r="I7022">
        <f t="shared" si="548"/>
        <v>0</v>
      </c>
      <c r="J7022" s="40" t="e">
        <f t="shared" si="549"/>
        <v>#DIV/0!</v>
      </c>
      <c r="K7022" t="str">
        <f>+IFERROR(VLOOKUP(D7022,Table_1[#All],2,0),"")</f>
        <v/>
      </c>
    </row>
    <row r="7023" spans="6:11" ht="15" customHeight="1" x14ac:dyDescent="0.3">
      <c r="F7023" t="str">
        <f t="shared" si="545"/>
        <v>_</v>
      </c>
      <c r="G7023">
        <f t="shared" si="546"/>
        <v>0</v>
      </c>
      <c r="H7023" s="40" t="e">
        <f t="shared" si="547"/>
        <v>#DIV/0!</v>
      </c>
      <c r="I7023">
        <f t="shared" si="548"/>
        <v>0</v>
      </c>
      <c r="J7023" s="40" t="e">
        <f t="shared" si="549"/>
        <v>#DIV/0!</v>
      </c>
      <c r="K7023" t="str">
        <f>+IFERROR(VLOOKUP(D7023,Table_1[#All],2,0),"")</f>
        <v/>
      </c>
    </row>
    <row r="7024" spans="6:11" ht="15" customHeight="1" x14ac:dyDescent="0.3">
      <c r="F7024" t="str">
        <f t="shared" si="545"/>
        <v>_</v>
      </c>
      <c r="G7024">
        <f t="shared" si="546"/>
        <v>0</v>
      </c>
      <c r="H7024" s="40" t="e">
        <f t="shared" si="547"/>
        <v>#DIV/0!</v>
      </c>
      <c r="I7024">
        <f t="shared" si="548"/>
        <v>0</v>
      </c>
      <c r="J7024" s="40" t="e">
        <f t="shared" si="549"/>
        <v>#DIV/0!</v>
      </c>
      <c r="K7024" t="str">
        <f>+IFERROR(VLOOKUP(D7024,Table_1[#All],2,0),"")</f>
        <v/>
      </c>
    </row>
    <row r="7025" spans="6:11" ht="15" customHeight="1" x14ac:dyDescent="0.3">
      <c r="F7025" t="str">
        <f t="shared" si="545"/>
        <v>_</v>
      </c>
      <c r="G7025">
        <f t="shared" si="546"/>
        <v>0</v>
      </c>
      <c r="H7025" s="40" t="e">
        <f t="shared" si="547"/>
        <v>#DIV/0!</v>
      </c>
      <c r="I7025">
        <f t="shared" si="548"/>
        <v>0</v>
      </c>
      <c r="J7025" s="40" t="e">
        <f t="shared" si="549"/>
        <v>#DIV/0!</v>
      </c>
      <c r="K7025" t="str">
        <f>+IFERROR(VLOOKUP(D7025,Table_1[#All],2,0),"")</f>
        <v/>
      </c>
    </row>
    <row r="7026" spans="6:11" ht="15" customHeight="1" x14ac:dyDescent="0.3">
      <c r="F7026" t="str">
        <f t="shared" si="545"/>
        <v>_</v>
      </c>
      <c r="G7026">
        <f t="shared" si="546"/>
        <v>0</v>
      </c>
      <c r="H7026" s="40" t="e">
        <f t="shared" si="547"/>
        <v>#DIV/0!</v>
      </c>
      <c r="I7026">
        <f t="shared" si="548"/>
        <v>0</v>
      </c>
      <c r="J7026" s="40" t="e">
        <f t="shared" si="549"/>
        <v>#DIV/0!</v>
      </c>
      <c r="K7026" t="str">
        <f>+IFERROR(VLOOKUP(D7026,Table_1[#All],2,0),"")</f>
        <v/>
      </c>
    </row>
    <row r="7027" spans="6:11" ht="15" customHeight="1" x14ac:dyDescent="0.3">
      <c r="F7027" t="str">
        <f t="shared" si="545"/>
        <v>_</v>
      </c>
      <c r="G7027">
        <f t="shared" si="546"/>
        <v>0</v>
      </c>
      <c r="H7027" s="40" t="e">
        <f t="shared" si="547"/>
        <v>#DIV/0!</v>
      </c>
      <c r="I7027">
        <f t="shared" si="548"/>
        <v>0</v>
      </c>
      <c r="J7027" s="40" t="e">
        <f t="shared" si="549"/>
        <v>#DIV/0!</v>
      </c>
      <c r="K7027" t="str">
        <f>+IFERROR(VLOOKUP(D7027,Table_1[#All],2,0),"")</f>
        <v/>
      </c>
    </row>
    <row r="7028" spans="6:11" ht="15" customHeight="1" x14ac:dyDescent="0.3">
      <c r="F7028" t="str">
        <f t="shared" si="545"/>
        <v>_</v>
      </c>
      <c r="G7028">
        <f t="shared" si="546"/>
        <v>0</v>
      </c>
      <c r="H7028" s="40" t="e">
        <f t="shared" si="547"/>
        <v>#DIV/0!</v>
      </c>
      <c r="I7028">
        <f t="shared" si="548"/>
        <v>0</v>
      </c>
      <c r="J7028" s="40" t="e">
        <f t="shared" si="549"/>
        <v>#DIV/0!</v>
      </c>
      <c r="K7028" t="str">
        <f>+IFERROR(VLOOKUP(D7028,Table_1[#All],2,0),"")</f>
        <v/>
      </c>
    </row>
    <row r="7029" spans="6:11" ht="15" customHeight="1" x14ac:dyDescent="0.3">
      <c r="F7029" t="str">
        <f t="shared" si="545"/>
        <v>_</v>
      </c>
      <c r="G7029">
        <f t="shared" si="546"/>
        <v>0</v>
      </c>
      <c r="H7029" s="40" t="e">
        <f t="shared" si="547"/>
        <v>#DIV/0!</v>
      </c>
      <c r="I7029">
        <f t="shared" si="548"/>
        <v>0</v>
      </c>
      <c r="J7029" s="40" t="e">
        <f t="shared" si="549"/>
        <v>#DIV/0!</v>
      </c>
      <c r="K7029" t="str">
        <f>+IFERROR(VLOOKUP(D7029,Table_1[#All],2,0),"")</f>
        <v/>
      </c>
    </row>
    <row r="7030" spans="6:11" ht="15" customHeight="1" x14ac:dyDescent="0.3">
      <c r="F7030" t="str">
        <f t="shared" si="545"/>
        <v>_</v>
      </c>
      <c r="G7030">
        <f t="shared" si="546"/>
        <v>0</v>
      </c>
      <c r="H7030" s="40" t="e">
        <f t="shared" si="547"/>
        <v>#DIV/0!</v>
      </c>
      <c r="I7030">
        <f t="shared" si="548"/>
        <v>0</v>
      </c>
      <c r="J7030" s="40" t="e">
        <f t="shared" si="549"/>
        <v>#DIV/0!</v>
      </c>
      <c r="K7030" t="str">
        <f>+IFERROR(VLOOKUP(D7030,Table_1[#All],2,0),"")</f>
        <v/>
      </c>
    </row>
    <row r="7031" spans="6:11" ht="15" customHeight="1" x14ac:dyDescent="0.3">
      <c r="F7031" t="str">
        <f t="shared" si="545"/>
        <v>_</v>
      </c>
      <c r="G7031">
        <f t="shared" si="546"/>
        <v>0</v>
      </c>
      <c r="H7031" s="40" t="e">
        <f t="shared" si="547"/>
        <v>#DIV/0!</v>
      </c>
      <c r="I7031">
        <f t="shared" si="548"/>
        <v>0</v>
      </c>
      <c r="J7031" s="40" t="e">
        <f t="shared" si="549"/>
        <v>#DIV/0!</v>
      </c>
      <c r="K7031" t="str">
        <f>+IFERROR(VLOOKUP(D7031,Table_1[#All],2,0),"")</f>
        <v/>
      </c>
    </row>
    <row r="7032" spans="6:11" ht="15" customHeight="1" x14ac:dyDescent="0.3">
      <c r="F7032" t="str">
        <f t="shared" si="545"/>
        <v>_</v>
      </c>
      <c r="G7032">
        <f t="shared" si="546"/>
        <v>0</v>
      </c>
      <c r="H7032" s="40" t="e">
        <f t="shared" si="547"/>
        <v>#DIV/0!</v>
      </c>
      <c r="I7032">
        <f t="shared" si="548"/>
        <v>0</v>
      </c>
      <c r="J7032" s="40" t="e">
        <f t="shared" si="549"/>
        <v>#DIV/0!</v>
      </c>
      <c r="K7032" t="str">
        <f>+IFERROR(VLOOKUP(D7032,Table_1[#All],2,0),"")</f>
        <v/>
      </c>
    </row>
    <row r="7033" spans="6:11" ht="15" customHeight="1" x14ac:dyDescent="0.3">
      <c r="F7033" t="str">
        <f t="shared" si="545"/>
        <v>_</v>
      </c>
      <c r="G7033">
        <f t="shared" si="546"/>
        <v>0</v>
      </c>
      <c r="H7033" s="40" t="e">
        <f t="shared" si="547"/>
        <v>#DIV/0!</v>
      </c>
      <c r="I7033">
        <f t="shared" si="548"/>
        <v>0</v>
      </c>
      <c r="J7033" s="40" t="e">
        <f t="shared" si="549"/>
        <v>#DIV/0!</v>
      </c>
      <c r="K7033" t="str">
        <f>+IFERROR(VLOOKUP(D7033,Table_1[#All],2,0),"")</f>
        <v/>
      </c>
    </row>
    <row r="7034" spans="6:11" ht="15" customHeight="1" x14ac:dyDescent="0.3">
      <c r="F7034" t="str">
        <f t="shared" si="545"/>
        <v>_</v>
      </c>
      <c r="G7034">
        <f t="shared" si="546"/>
        <v>0</v>
      </c>
      <c r="H7034" s="40" t="e">
        <f t="shared" si="547"/>
        <v>#DIV/0!</v>
      </c>
      <c r="I7034">
        <f t="shared" si="548"/>
        <v>0</v>
      </c>
      <c r="J7034" s="40" t="e">
        <f t="shared" si="549"/>
        <v>#DIV/0!</v>
      </c>
      <c r="K7034" t="str">
        <f>+IFERROR(VLOOKUP(D7034,Table_1[#All],2,0),"")</f>
        <v/>
      </c>
    </row>
    <row r="7035" spans="6:11" ht="15" customHeight="1" x14ac:dyDescent="0.3">
      <c r="F7035" t="str">
        <f t="shared" si="545"/>
        <v>_</v>
      </c>
      <c r="G7035">
        <f t="shared" si="546"/>
        <v>0</v>
      </c>
      <c r="H7035" s="40" t="e">
        <f t="shared" si="547"/>
        <v>#DIV/0!</v>
      </c>
      <c r="I7035">
        <f t="shared" si="548"/>
        <v>0</v>
      </c>
      <c r="J7035" s="40" t="e">
        <f t="shared" si="549"/>
        <v>#DIV/0!</v>
      </c>
      <c r="K7035" t="str">
        <f>+IFERROR(VLOOKUP(D7035,Table_1[#All],2,0),"")</f>
        <v/>
      </c>
    </row>
    <row r="7036" spans="6:11" ht="15" customHeight="1" x14ac:dyDescent="0.3">
      <c r="F7036" t="str">
        <f t="shared" si="545"/>
        <v>_</v>
      </c>
      <c r="G7036">
        <f t="shared" si="546"/>
        <v>0</v>
      </c>
      <c r="H7036" s="40" t="e">
        <f t="shared" si="547"/>
        <v>#DIV/0!</v>
      </c>
      <c r="I7036">
        <f t="shared" si="548"/>
        <v>0</v>
      </c>
      <c r="J7036" s="40" t="e">
        <f t="shared" si="549"/>
        <v>#DIV/0!</v>
      </c>
      <c r="K7036" t="str">
        <f>+IFERROR(VLOOKUP(D7036,Table_1[#All],2,0),"")</f>
        <v/>
      </c>
    </row>
    <row r="7037" spans="6:11" ht="15" customHeight="1" x14ac:dyDescent="0.3">
      <c r="F7037" t="str">
        <f t="shared" si="545"/>
        <v>_</v>
      </c>
      <c r="G7037">
        <f t="shared" si="546"/>
        <v>0</v>
      </c>
      <c r="H7037" s="40" t="e">
        <f t="shared" si="547"/>
        <v>#DIV/0!</v>
      </c>
      <c r="I7037">
        <f t="shared" si="548"/>
        <v>0</v>
      </c>
      <c r="J7037" s="40" t="e">
        <f t="shared" si="549"/>
        <v>#DIV/0!</v>
      </c>
      <c r="K7037" t="str">
        <f>+IFERROR(VLOOKUP(D7037,Table_1[#All],2,0),"")</f>
        <v/>
      </c>
    </row>
    <row r="7038" spans="6:11" ht="15" customHeight="1" x14ac:dyDescent="0.3">
      <c r="F7038" t="str">
        <f t="shared" si="545"/>
        <v>_</v>
      </c>
      <c r="G7038">
        <f t="shared" si="546"/>
        <v>0</v>
      </c>
      <c r="H7038" s="40" t="e">
        <f t="shared" si="547"/>
        <v>#DIV/0!</v>
      </c>
      <c r="I7038">
        <f t="shared" si="548"/>
        <v>0</v>
      </c>
      <c r="J7038" s="40" t="e">
        <f t="shared" si="549"/>
        <v>#DIV/0!</v>
      </c>
      <c r="K7038" t="str">
        <f>+IFERROR(VLOOKUP(D7038,Table_1[#All],2,0),"")</f>
        <v/>
      </c>
    </row>
    <row r="7039" spans="6:11" ht="15" customHeight="1" x14ac:dyDescent="0.3">
      <c r="F7039" t="str">
        <f t="shared" si="545"/>
        <v>_</v>
      </c>
      <c r="G7039">
        <f t="shared" si="546"/>
        <v>0</v>
      </c>
      <c r="H7039" s="40" t="e">
        <f t="shared" si="547"/>
        <v>#DIV/0!</v>
      </c>
      <c r="I7039">
        <f t="shared" si="548"/>
        <v>0</v>
      </c>
      <c r="J7039" s="40" t="e">
        <f t="shared" si="549"/>
        <v>#DIV/0!</v>
      </c>
      <c r="K7039" t="str">
        <f>+IFERROR(VLOOKUP(D7039,Table_1[#All],2,0),"")</f>
        <v/>
      </c>
    </row>
    <row r="7040" spans="6:11" ht="15" customHeight="1" x14ac:dyDescent="0.3">
      <c r="F7040" t="str">
        <f t="shared" si="545"/>
        <v>_</v>
      </c>
      <c r="G7040">
        <f t="shared" si="546"/>
        <v>0</v>
      </c>
      <c r="H7040" s="40" t="e">
        <f t="shared" si="547"/>
        <v>#DIV/0!</v>
      </c>
      <c r="I7040">
        <f t="shared" si="548"/>
        <v>0</v>
      </c>
      <c r="J7040" s="40" t="e">
        <f t="shared" si="549"/>
        <v>#DIV/0!</v>
      </c>
      <c r="K7040" t="str">
        <f>+IFERROR(VLOOKUP(D7040,Table_1[#All],2,0),"")</f>
        <v/>
      </c>
    </row>
    <row r="7041" spans="6:11" ht="15" customHeight="1" x14ac:dyDescent="0.3">
      <c r="F7041" t="str">
        <f t="shared" si="545"/>
        <v>_</v>
      </c>
      <c r="G7041">
        <f t="shared" si="546"/>
        <v>0</v>
      </c>
      <c r="H7041" s="40" t="e">
        <f t="shared" si="547"/>
        <v>#DIV/0!</v>
      </c>
      <c r="I7041">
        <f t="shared" si="548"/>
        <v>0</v>
      </c>
      <c r="J7041" s="40" t="e">
        <f t="shared" si="549"/>
        <v>#DIV/0!</v>
      </c>
      <c r="K7041" t="str">
        <f>+IFERROR(VLOOKUP(D7041,Table_1[#All],2,0),"")</f>
        <v/>
      </c>
    </row>
    <row r="7042" spans="6:11" ht="15" customHeight="1" x14ac:dyDescent="0.3">
      <c r="F7042" t="str">
        <f t="shared" si="545"/>
        <v>_</v>
      </c>
      <c r="G7042">
        <f t="shared" si="546"/>
        <v>0</v>
      </c>
      <c r="H7042" s="40" t="e">
        <f t="shared" si="547"/>
        <v>#DIV/0!</v>
      </c>
      <c r="I7042">
        <f t="shared" si="548"/>
        <v>0</v>
      </c>
      <c r="J7042" s="40" t="e">
        <f t="shared" si="549"/>
        <v>#DIV/0!</v>
      </c>
      <c r="K7042" t="str">
        <f>+IFERROR(VLOOKUP(D7042,Table_1[#All],2,0),"")</f>
        <v/>
      </c>
    </row>
    <row r="7043" spans="6:11" ht="15" customHeight="1" x14ac:dyDescent="0.3">
      <c r="F7043" t="str">
        <f t="shared" ref="F7043:F7106" si="550">+CONCATENATE(A7043,"_",B7043)</f>
        <v>_</v>
      </c>
      <c r="G7043">
        <f t="shared" ref="G7043:G7106" si="551">+SUMIFS($E$2:$E$1048576,$D$2:$D$1048576,"00. VENDES",$F$2:$F$1048576,F7043)</f>
        <v>0</v>
      </c>
      <c r="H7043" s="40" t="e">
        <f t="shared" ref="H7043:H7106" si="552">+E7043/G7043</f>
        <v>#DIV/0!</v>
      </c>
      <c r="I7043">
        <f t="shared" ref="I7043:I7106" si="553">+SUMIFS($E$2:$E$9999,$D$2:$D$9999,"00. VENDES",$B$2:$B$9999,B7043)</f>
        <v>0</v>
      </c>
      <c r="J7043" s="40" t="e">
        <f t="shared" ref="J7043:J7106" si="554">+E7043/I7043</f>
        <v>#DIV/0!</v>
      </c>
      <c r="K7043" t="str">
        <f>+IFERROR(VLOOKUP(D7043,Table_1[#All],2,0),"")</f>
        <v/>
      </c>
    </row>
    <row r="7044" spans="6:11" ht="15" customHeight="1" x14ac:dyDescent="0.3">
      <c r="F7044" t="str">
        <f t="shared" si="550"/>
        <v>_</v>
      </c>
      <c r="G7044">
        <f t="shared" si="551"/>
        <v>0</v>
      </c>
      <c r="H7044" s="40" t="e">
        <f t="shared" si="552"/>
        <v>#DIV/0!</v>
      </c>
      <c r="I7044">
        <f t="shared" si="553"/>
        <v>0</v>
      </c>
      <c r="J7044" s="40" t="e">
        <f t="shared" si="554"/>
        <v>#DIV/0!</v>
      </c>
      <c r="K7044" t="str">
        <f>+IFERROR(VLOOKUP(D7044,Table_1[#All],2,0),"")</f>
        <v/>
      </c>
    </row>
    <row r="7045" spans="6:11" ht="15" customHeight="1" x14ac:dyDescent="0.3">
      <c r="F7045" t="str">
        <f t="shared" si="550"/>
        <v>_</v>
      </c>
      <c r="G7045">
        <f t="shared" si="551"/>
        <v>0</v>
      </c>
      <c r="H7045" s="40" t="e">
        <f t="shared" si="552"/>
        <v>#DIV/0!</v>
      </c>
      <c r="I7045">
        <f t="shared" si="553"/>
        <v>0</v>
      </c>
      <c r="J7045" s="40" t="e">
        <f t="shared" si="554"/>
        <v>#DIV/0!</v>
      </c>
      <c r="K7045" t="str">
        <f>+IFERROR(VLOOKUP(D7045,Table_1[#All],2,0),"")</f>
        <v/>
      </c>
    </row>
    <row r="7046" spans="6:11" ht="15" customHeight="1" x14ac:dyDescent="0.3">
      <c r="F7046" t="str">
        <f t="shared" si="550"/>
        <v>_</v>
      </c>
      <c r="G7046">
        <f t="shared" si="551"/>
        <v>0</v>
      </c>
      <c r="H7046" s="40" t="e">
        <f t="shared" si="552"/>
        <v>#DIV/0!</v>
      </c>
      <c r="I7046">
        <f t="shared" si="553"/>
        <v>0</v>
      </c>
      <c r="J7046" s="40" t="e">
        <f t="shared" si="554"/>
        <v>#DIV/0!</v>
      </c>
      <c r="K7046" t="str">
        <f>+IFERROR(VLOOKUP(D7046,Table_1[#All],2,0),"")</f>
        <v/>
      </c>
    </row>
    <row r="7047" spans="6:11" ht="15" customHeight="1" x14ac:dyDescent="0.3">
      <c r="F7047" t="str">
        <f t="shared" si="550"/>
        <v>_</v>
      </c>
      <c r="G7047">
        <f t="shared" si="551"/>
        <v>0</v>
      </c>
      <c r="H7047" s="40" t="e">
        <f t="shared" si="552"/>
        <v>#DIV/0!</v>
      </c>
      <c r="I7047">
        <f t="shared" si="553"/>
        <v>0</v>
      </c>
      <c r="J7047" s="40" t="e">
        <f t="shared" si="554"/>
        <v>#DIV/0!</v>
      </c>
      <c r="K7047" t="str">
        <f>+IFERROR(VLOOKUP(D7047,Table_1[#All],2,0),"")</f>
        <v/>
      </c>
    </row>
    <row r="7048" spans="6:11" ht="15" customHeight="1" x14ac:dyDescent="0.3">
      <c r="F7048" t="str">
        <f t="shared" si="550"/>
        <v>_</v>
      </c>
      <c r="G7048">
        <f t="shared" si="551"/>
        <v>0</v>
      </c>
      <c r="H7048" s="40" t="e">
        <f t="shared" si="552"/>
        <v>#DIV/0!</v>
      </c>
      <c r="I7048">
        <f t="shared" si="553"/>
        <v>0</v>
      </c>
      <c r="J7048" s="40" t="e">
        <f t="shared" si="554"/>
        <v>#DIV/0!</v>
      </c>
      <c r="K7048" t="str">
        <f>+IFERROR(VLOOKUP(D7048,Table_1[#All],2,0),"")</f>
        <v/>
      </c>
    </row>
    <row r="7049" spans="6:11" ht="15" customHeight="1" x14ac:dyDescent="0.3">
      <c r="F7049" t="str">
        <f t="shared" si="550"/>
        <v>_</v>
      </c>
      <c r="G7049">
        <f t="shared" si="551"/>
        <v>0</v>
      </c>
      <c r="H7049" s="40" t="e">
        <f t="shared" si="552"/>
        <v>#DIV/0!</v>
      </c>
      <c r="I7049">
        <f t="shared" si="553"/>
        <v>0</v>
      </c>
      <c r="J7049" s="40" t="e">
        <f t="shared" si="554"/>
        <v>#DIV/0!</v>
      </c>
      <c r="K7049" t="str">
        <f>+IFERROR(VLOOKUP(D7049,Table_1[#All],2,0),"")</f>
        <v/>
      </c>
    </row>
    <row r="7050" spans="6:11" ht="15" customHeight="1" x14ac:dyDescent="0.3">
      <c r="F7050" t="str">
        <f t="shared" si="550"/>
        <v>_</v>
      </c>
      <c r="G7050">
        <f t="shared" si="551"/>
        <v>0</v>
      </c>
      <c r="H7050" s="40" t="e">
        <f t="shared" si="552"/>
        <v>#DIV/0!</v>
      </c>
      <c r="I7050">
        <f t="shared" si="553"/>
        <v>0</v>
      </c>
      <c r="J7050" s="40" t="e">
        <f t="shared" si="554"/>
        <v>#DIV/0!</v>
      </c>
      <c r="K7050" t="str">
        <f>+IFERROR(VLOOKUP(D7050,Table_1[#All],2,0),"")</f>
        <v/>
      </c>
    </row>
    <row r="7051" spans="6:11" ht="15" customHeight="1" x14ac:dyDescent="0.3">
      <c r="F7051" t="str">
        <f t="shared" si="550"/>
        <v>_</v>
      </c>
      <c r="G7051">
        <f t="shared" si="551"/>
        <v>0</v>
      </c>
      <c r="H7051" s="40" t="e">
        <f t="shared" si="552"/>
        <v>#DIV/0!</v>
      </c>
      <c r="I7051">
        <f t="shared" si="553"/>
        <v>0</v>
      </c>
      <c r="J7051" s="40" t="e">
        <f t="shared" si="554"/>
        <v>#DIV/0!</v>
      </c>
      <c r="K7051" t="str">
        <f>+IFERROR(VLOOKUP(D7051,Table_1[#All],2,0),"")</f>
        <v/>
      </c>
    </row>
    <row r="7052" spans="6:11" ht="15" customHeight="1" x14ac:dyDescent="0.3">
      <c r="F7052" t="str">
        <f t="shared" si="550"/>
        <v>_</v>
      </c>
      <c r="G7052">
        <f t="shared" si="551"/>
        <v>0</v>
      </c>
      <c r="H7052" s="40" t="e">
        <f t="shared" si="552"/>
        <v>#DIV/0!</v>
      </c>
      <c r="I7052">
        <f t="shared" si="553"/>
        <v>0</v>
      </c>
      <c r="J7052" s="40" t="e">
        <f t="shared" si="554"/>
        <v>#DIV/0!</v>
      </c>
      <c r="K7052" t="str">
        <f>+IFERROR(VLOOKUP(D7052,Table_1[#All],2,0),"")</f>
        <v/>
      </c>
    </row>
    <row r="7053" spans="6:11" ht="15" customHeight="1" x14ac:dyDescent="0.3">
      <c r="F7053" t="str">
        <f t="shared" si="550"/>
        <v>_</v>
      </c>
      <c r="G7053">
        <f t="shared" si="551"/>
        <v>0</v>
      </c>
      <c r="H7053" s="40" t="e">
        <f t="shared" si="552"/>
        <v>#DIV/0!</v>
      </c>
      <c r="I7053">
        <f t="shared" si="553"/>
        <v>0</v>
      </c>
      <c r="J7053" s="40" t="e">
        <f t="shared" si="554"/>
        <v>#DIV/0!</v>
      </c>
      <c r="K7053" t="str">
        <f>+IFERROR(VLOOKUP(D7053,Table_1[#All],2,0),"")</f>
        <v/>
      </c>
    </row>
    <row r="7054" spans="6:11" ht="15" customHeight="1" x14ac:dyDescent="0.3">
      <c r="F7054" t="str">
        <f t="shared" si="550"/>
        <v>_</v>
      </c>
      <c r="G7054">
        <f t="shared" si="551"/>
        <v>0</v>
      </c>
      <c r="H7054" s="40" t="e">
        <f t="shared" si="552"/>
        <v>#DIV/0!</v>
      </c>
      <c r="I7054">
        <f t="shared" si="553"/>
        <v>0</v>
      </c>
      <c r="J7054" s="40" t="e">
        <f t="shared" si="554"/>
        <v>#DIV/0!</v>
      </c>
      <c r="K7054" t="str">
        <f>+IFERROR(VLOOKUP(D7054,Table_1[#All],2,0),"")</f>
        <v/>
      </c>
    </row>
    <row r="7055" spans="6:11" ht="15" customHeight="1" x14ac:dyDescent="0.3">
      <c r="F7055" t="str">
        <f t="shared" si="550"/>
        <v>_</v>
      </c>
      <c r="G7055">
        <f t="shared" si="551"/>
        <v>0</v>
      </c>
      <c r="H7055" s="40" t="e">
        <f t="shared" si="552"/>
        <v>#DIV/0!</v>
      </c>
      <c r="I7055">
        <f t="shared" si="553"/>
        <v>0</v>
      </c>
      <c r="J7055" s="40" t="e">
        <f t="shared" si="554"/>
        <v>#DIV/0!</v>
      </c>
      <c r="K7055" t="str">
        <f>+IFERROR(VLOOKUP(D7055,Table_1[#All],2,0),"")</f>
        <v/>
      </c>
    </row>
    <row r="7056" spans="6:11" ht="15" customHeight="1" x14ac:dyDescent="0.3">
      <c r="F7056" t="str">
        <f t="shared" si="550"/>
        <v>_</v>
      </c>
      <c r="G7056">
        <f t="shared" si="551"/>
        <v>0</v>
      </c>
      <c r="H7056" s="40" t="e">
        <f t="shared" si="552"/>
        <v>#DIV/0!</v>
      </c>
      <c r="I7056">
        <f t="shared" si="553"/>
        <v>0</v>
      </c>
      <c r="J7056" s="40" t="e">
        <f t="shared" si="554"/>
        <v>#DIV/0!</v>
      </c>
      <c r="K7056" t="str">
        <f>+IFERROR(VLOOKUP(D7056,Table_1[#All],2,0),"")</f>
        <v/>
      </c>
    </row>
    <row r="7057" spans="6:11" ht="15" customHeight="1" x14ac:dyDescent="0.3">
      <c r="F7057" t="str">
        <f t="shared" si="550"/>
        <v>_</v>
      </c>
      <c r="G7057">
        <f t="shared" si="551"/>
        <v>0</v>
      </c>
      <c r="H7057" s="40" t="e">
        <f t="shared" si="552"/>
        <v>#DIV/0!</v>
      </c>
      <c r="I7057">
        <f t="shared" si="553"/>
        <v>0</v>
      </c>
      <c r="J7057" s="40" t="e">
        <f t="shared" si="554"/>
        <v>#DIV/0!</v>
      </c>
      <c r="K7057" t="str">
        <f>+IFERROR(VLOOKUP(D7057,Table_1[#All],2,0),"")</f>
        <v/>
      </c>
    </row>
    <row r="7058" spans="6:11" ht="15" customHeight="1" x14ac:dyDescent="0.3">
      <c r="F7058" t="str">
        <f t="shared" si="550"/>
        <v>_</v>
      </c>
      <c r="G7058">
        <f t="shared" si="551"/>
        <v>0</v>
      </c>
      <c r="H7058" s="40" t="e">
        <f t="shared" si="552"/>
        <v>#DIV/0!</v>
      </c>
      <c r="I7058">
        <f t="shared" si="553"/>
        <v>0</v>
      </c>
      <c r="J7058" s="40" t="e">
        <f t="shared" si="554"/>
        <v>#DIV/0!</v>
      </c>
      <c r="K7058" t="str">
        <f>+IFERROR(VLOOKUP(D7058,Table_1[#All],2,0),"")</f>
        <v/>
      </c>
    </row>
    <row r="7059" spans="6:11" ht="15" customHeight="1" x14ac:dyDescent="0.3">
      <c r="F7059" t="str">
        <f t="shared" si="550"/>
        <v>_</v>
      </c>
      <c r="G7059">
        <f t="shared" si="551"/>
        <v>0</v>
      </c>
      <c r="H7059" s="40" t="e">
        <f t="shared" si="552"/>
        <v>#DIV/0!</v>
      </c>
      <c r="I7059">
        <f t="shared" si="553"/>
        <v>0</v>
      </c>
      <c r="J7059" s="40" t="e">
        <f t="shared" si="554"/>
        <v>#DIV/0!</v>
      </c>
      <c r="K7059" t="str">
        <f>+IFERROR(VLOOKUP(D7059,Table_1[#All],2,0),"")</f>
        <v/>
      </c>
    </row>
    <row r="7060" spans="6:11" ht="15" customHeight="1" x14ac:dyDescent="0.3">
      <c r="F7060" t="str">
        <f t="shared" si="550"/>
        <v>_</v>
      </c>
      <c r="G7060">
        <f t="shared" si="551"/>
        <v>0</v>
      </c>
      <c r="H7060" s="40" t="e">
        <f t="shared" si="552"/>
        <v>#DIV/0!</v>
      </c>
      <c r="I7060">
        <f t="shared" si="553"/>
        <v>0</v>
      </c>
      <c r="J7060" s="40" t="e">
        <f t="shared" si="554"/>
        <v>#DIV/0!</v>
      </c>
      <c r="K7060" t="str">
        <f>+IFERROR(VLOOKUP(D7060,Table_1[#All],2,0),"")</f>
        <v/>
      </c>
    </row>
    <row r="7061" spans="6:11" ht="15" customHeight="1" x14ac:dyDescent="0.3">
      <c r="F7061" t="str">
        <f t="shared" si="550"/>
        <v>_</v>
      </c>
      <c r="G7061">
        <f t="shared" si="551"/>
        <v>0</v>
      </c>
      <c r="H7061" s="40" t="e">
        <f t="shared" si="552"/>
        <v>#DIV/0!</v>
      </c>
      <c r="I7061">
        <f t="shared" si="553"/>
        <v>0</v>
      </c>
      <c r="J7061" s="40" t="e">
        <f t="shared" si="554"/>
        <v>#DIV/0!</v>
      </c>
      <c r="K7061" t="str">
        <f>+IFERROR(VLOOKUP(D7061,Table_1[#All],2,0),"")</f>
        <v/>
      </c>
    </row>
    <row r="7062" spans="6:11" ht="15" customHeight="1" x14ac:dyDescent="0.3">
      <c r="F7062" t="str">
        <f t="shared" si="550"/>
        <v>_</v>
      </c>
      <c r="G7062">
        <f t="shared" si="551"/>
        <v>0</v>
      </c>
      <c r="H7062" s="40" t="e">
        <f t="shared" si="552"/>
        <v>#DIV/0!</v>
      </c>
      <c r="I7062">
        <f t="shared" si="553"/>
        <v>0</v>
      </c>
      <c r="J7062" s="40" t="e">
        <f t="shared" si="554"/>
        <v>#DIV/0!</v>
      </c>
      <c r="K7062" t="str">
        <f>+IFERROR(VLOOKUP(D7062,Table_1[#All],2,0),"")</f>
        <v/>
      </c>
    </row>
    <row r="7063" spans="6:11" ht="15" customHeight="1" x14ac:dyDescent="0.3">
      <c r="F7063" t="str">
        <f t="shared" si="550"/>
        <v>_</v>
      </c>
      <c r="G7063">
        <f t="shared" si="551"/>
        <v>0</v>
      </c>
      <c r="H7063" s="40" t="e">
        <f t="shared" si="552"/>
        <v>#DIV/0!</v>
      </c>
      <c r="I7063">
        <f t="shared" si="553"/>
        <v>0</v>
      </c>
      <c r="J7063" s="40" t="e">
        <f t="shared" si="554"/>
        <v>#DIV/0!</v>
      </c>
      <c r="K7063" t="str">
        <f>+IFERROR(VLOOKUP(D7063,Table_1[#All],2,0),"")</f>
        <v/>
      </c>
    </row>
    <row r="7064" spans="6:11" ht="15" customHeight="1" x14ac:dyDescent="0.3">
      <c r="F7064" t="str">
        <f t="shared" si="550"/>
        <v>_</v>
      </c>
      <c r="G7064">
        <f t="shared" si="551"/>
        <v>0</v>
      </c>
      <c r="H7064" s="40" t="e">
        <f t="shared" si="552"/>
        <v>#DIV/0!</v>
      </c>
      <c r="I7064">
        <f t="shared" si="553"/>
        <v>0</v>
      </c>
      <c r="J7064" s="40" t="e">
        <f t="shared" si="554"/>
        <v>#DIV/0!</v>
      </c>
      <c r="K7064" t="str">
        <f>+IFERROR(VLOOKUP(D7064,Table_1[#All],2,0),"")</f>
        <v/>
      </c>
    </row>
    <row r="7065" spans="6:11" ht="15" customHeight="1" x14ac:dyDescent="0.3">
      <c r="F7065" t="str">
        <f t="shared" si="550"/>
        <v>_</v>
      </c>
      <c r="G7065">
        <f t="shared" si="551"/>
        <v>0</v>
      </c>
      <c r="H7065" s="40" t="e">
        <f t="shared" si="552"/>
        <v>#DIV/0!</v>
      </c>
      <c r="I7065">
        <f t="shared" si="553"/>
        <v>0</v>
      </c>
      <c r="J7065" s="40" t="e">
        <f t="shared" si="554"/>
        <v>#DIV/0!</v>
      </c>
      <c r="K7065" t="str">
        <f>+IFERROR(VLOOKUP(D7065,Table_1[#All],2,0),"")</f>
        <v/>
      </c>
    </row>
    <row r="7066" spans="6:11" ht="15" customHeight="1" x14ac:dyDescent="0.3">
      <c r="F7066" t="str">
        <f t="shared" si="550"/>
        <v>_</v>
      </c>
      <c r="G7066">
        <f t="shared" si="551"/>
        <v>0</v>
      </c>
      <c r="H7066" s="40" t="e">
        <f t="shared" si="552"/>
        <v>#DIV/0!</v>
      </c>
      <c r="I7066">
        <f t="shared" si="553"/>
        <v>0</v>
      </c>
      <c r="J7066" s="40" t="e">
        <f t="shared" si="554"/>
        <v>#DIV/0!</v>
      </c>
      <c r="K7066" t="str">
        <f>+IFERROR(VLOOKUP(D7066,Table_1[#All],2,0),"")</f>
        <v/>
      </c>
    </row>
    <row r="7067" spans="6:11" ht="15" customHeight="1" x14ac:dyDescent="0.3">
      <c r="F7067" t="str">
        <f t="shared" si="550"/>
        <v>_</v>
      </c>
      <c r="G7067">
        <f t="shared" si="551"/>
        <v>0</v>
      </c>
      <c r="H7067" s="40" t="e">
        <f t="shared" si="552"/>
        <v>#DIV/0!</v>
      </c>
      <c r="I7067">
        <f t="shared" si="553"/>
        <v>0</v>
      </c>
      <c r="J7067" s="40" t="e">
        <f t="shared" si="554"/>
        <v>#DIV/0!</v>
      </c>
      <c r="K7067" t="str">
        <f>+IFERROR(VLOOKUP(D7067,Table_1[#All],2,0),"")</f>
        <v/>
      </c>
    </row>
    <row r="7068" spans="6:11" ht="15" customHeight="1" x14ac:dyDescent="0.3">
      <c r="F7068" t="str">
        <f t="shared" si="550"/>
        <v>_</v>
      </c>
      <c r="G7068">
        <f t="shared" si="551"/>
        <v>0</v>
      </c>
      <c r="H7068" s="40" t="e">
        <f t="shared" si="552"/>
        <v>#DIV/0!</v>
      </c>
      <c r="I7068">
        <f t="shared" si="553"/>
        <v>0</v>
      </c>
      <c r="J7068" s="40" t="e">
        <f t="shared" si="554"/>
        <v>#DIV/0!</v>
      </c>
      <c r="K7068" t="str">
        <f>+IFERROR(VLOOKUP(D7068,Table_1[#All],2,0),"")</f>
        <v/>
      </c>
    </row>
    <row r="7069" spans="6:11" ht="15" customHeight="1" x14ac:dyDescent="0.3">
      <c r="F7069" t="str">
        <f t="shared" si="550"/>
        <v>_</v>
      </c>
      <c r="G7069">
        <f t="shared" si="551"/>
        <v>0</v>
      </c>
      <c r="H7069" s="40" t="e">
        <f t="shared" si="552"/>
        <v>#DIV/0!</v>
      </c>
      <c r="I7069">
        <f t="shared" si="553"/>
        <v>0</v>
      </c>
      <c r="J7069" s="40" t="e">
        <f t="shared" si="554"/>
        <v>#DIV/0!</v>
      </c>
      <c r="K7069" t="str">
        <f>+IFERROR(VLOOKUP(D7069,Table_1[#All],2,0),"")</f>
        <v/>
      </c>
    </row>
    <row r="7070" spans="6:11" ht="15" customHeight="1" x14ac:dyDescent="0.3">
      <c r="F7070" t="str">
        <f t="shared" si="550"/>
        <v>_</v>
      </c>
      <c r="G7070">
        <f t="shared" si="551"/>
        <v>0</v>
      </c>
      <c r="H7070" s="40" t="e">
        <f t="shared" si="552"/>
        <v>#DIV/0!</v>
      </c>
      <c r="I7070">
        <f t="shared" si="553"/>
        <v>0</v>
      </c>
      <c r="J7070" s="40" t="e">
        <f t="shared" si="554"/>
        <v>#DIV/0!</v>
      </c>
      <c r="K7070" t="str">
        <f>+IFERROR(VLOOKUP(D7070,Table_1[#All],2,0),"")</f>
        <v/>
      </c>
    </row>
    <row r="7071" spans="6:11" ht="15" customHeight="1" x14ac:dyDescent="0.3">
      <c r="F7071" t="str">
        <f t="shared" si="550"/>
        <v>_</v>
      </c>
      <c r="G7071">
        <f t="shared" si="551"/>
        <v>0</v>
      </c>
      <c r="H7071" s="40" t="e">
        <f t="shared" si="552"/>
        <v>#DIV/0!</v>
      </c>
      <c r="I7071">
        <f t="shared" si="553"/>
        <v>0</v>
      </c>
      <c r="J7071" s="40" t="e">
        <f t="shared" si="554"/>
        <v>#DIV/0!</v>
      </c>
      <c r="K7071" t="str">
        <f>+IFERROR(VLOOKUP(D7071,Table_1[#All],2,0),"")</f>
        <v/>
      </c>
    </row>
    <row r="7072" spans="6:11" ht="15" customHeight="1" x14ac:dyDescent="0.3">
      <c r="F7072" t="str">
        <f t="shared" si="550"/>
        <v>_</v>
      </c>
      <c r="G7072">
        <f t="shared" si="551"/>
        <v>0</v>
      </c>
      <c r="H7072" s="40" t="e">
        <f t="shared" si="552"/>
        <v>#DIV/0!</v>
      </c>
      <c r="I7072">
        <f t="shared" si="553"/>
        <v>0</v>
      </c>
      <c r="J7072" s="40" t="e">
        <f t="shared" si="554"/>
        <v>#DIV/0!</v>
      </c>
      <c r="K7072" t="str">
        <f>+IFERROR(VLOOKUP(D7072,Table_1[#All],2,0),"")</f>
        <v/>
      </c>
    </row>
    <row r="7073" spans="6:11" ht="15" customHeight="1" x14ac:dyDescent="0.3">
      <c r="F7073" t="str">
        <f t="shared" si="550"/>
        <v>_</v>
      </c>
      <c r="G7073">
        <f t="shared" si="551"/>
        <v>0</v>
      </c>
      <c r="H7073" s="40" t="e">
        <f t="shared" si="552"/>
        <v>#DIV/0!</v>
      </c>
      <c r="I7073">
        <f t="shared" si="553"/>
        <v>0</v>
      </c>
      <c r="J7073" s="40" t="e">
        <f t="shared" si="554"/>
        <v>#DIV/0!</v>
      </c>
      <c r="K7073" t="str">
        <f>+IFERROR(VLOOKUP(D7073,Table_1[#All],2,0),"")</f>
        <v/>
      </c>
    </row>
    <row r="7074" spans="6:11" ht="15" customHeight="1" x14ac:dyDescent="0.3">
      <c r="F7074" t="str">
        <f t="shared" si="550"/>
        <v>_</v>
      </c>
      <c r="G7074">
        <f t="shared" si="551"/>
        <v>0</v>
      </c>
      <c r="H7074" s="40" t="e">
        <f t="shared" si="552"/>
        <v>#DIV/0!</v>
      </c>
      <c r="I7074">
        <f t="shared" si="553"/>
        <v>0</v>
      </c>
      <c r="J7074" s="40" t="e">
        <f t="shared" si="554"/>
        <v>#DIV/0!</v>
      </c>
      <c r="K7074" t="str">
        <f>+IFERROR(VLOOKUP(D7074,Table_1[#All],2,0),"")</f>
        <v/>
      </c>
    </row>
    <row r="7075" spans="6:11" ht="15" customHeight="1" x14ac:dyDescent="0.3">
      <c r="F7075" t="str">
        <f t="shared" si="550"/>
        <v>_</v>
      </c>
      <c r="G7075">
        <f t="shared" si="551"/>
        <v>0</v>
      </c>
      <c r="H7075" s="40" t="e">
        <f t="shared" si="552"/>
        <v>#DIV/0!</v>
      </c>
      <c r="I7075">
        <f t="shared" si="553"/>
        <v>0</v>
      </c>
      <c r="J7075" s="40" t="e">
        <f t="shared" si="554"/>
        <v>#DIV/0!</v>
      </c>
      <c r="K7075" t="str">
        <f>+IFERROR(VLOOKUP(D7075,Table_1[#All],2,0),"")</f>
        <v/>
      </c>
    </row>
    <row r="7076" spans="6:11" ht="15" customHeight="1" x14ac:dyDescent="0.3">
      <c r="F7076" t="str">
        <f t="shared" si="550"/>
        <v>_</v>
      </c>
      <c r="G7076">
        <f t="shared" si="551"/>
        <v>0</v>
      </c>
      <c r="H7076" s="40" t="e">
        <f t="shared" si="552"/>
        <v>#DIV/0!</v>
      </c>
      <c r="I7076">
        <f t="shared" si="553"/>
        <v>0</v>
      </c>
      <c r="J7076" s="40" t="e">
        <f t="shared" si="554"/>
        <v>#DIV/0!</v>
      </c>
      <c r="K7076" t="str">
        <f>+IFERROR(VLOOKUP(D7076,Table_1[#All],2,0),"")</f>
        <v/>
      </c>
    </row>
    <row r="7077" spans="6:11" ht="15" customHeight="1" x14ac:dyDescent="0.3">
      <c r="F7077" t="str">
        <f t="shared" si="550"/>
        <v>_</v>
      </c>
      <c r="G7077">
        <f t="shared" si="551"/>
        <v>0</v>
      </c>
      <c r="H7077" s="40" t="e">
        <f t="shared" si="552"/>
        <v>#DIV/0!</v>
      </c>
      <c r="I7077">
        <f t="shared" si="553"/>
        <v>0</v>
      </c>
      <c r="J7077" s="40" t="e">
        <f t="shared" si="554"/>
        <v>#DIV/0!</v>
      </c>
      <c r="K7077" t="str">
        <f>+IFERROR(VLOOKUP(D7077,Table_1[#All],2,0),"")</f>
        <v/>
      </c>
    </row>
    <row r="7078" spans="6:11" ht="15" customHeight="1" x14ac:dyDescent="0.3">
      <c r="F7078" t="str">
        <f t="shared" si="550"/>
        <v>_</v>
      </c>
      <c r="G7078">
        <f t="shared" si="551"/>
        <v>0</v>
      </c>
      <c r="H7078" s="40" t="e">
        <f t="shared" si="552"/>
        <v>#DIV/0!</v>
      </c>
      <c r="I7078">
        <f t="shared" si="553"/>
        <v>0</v>
      </c>
      <c r="J7078" s="40" t="e">
        <f t="shared" si="554"/>
        <v>#DIV/0!</v>
      </c>
      <c r="K7078" t="str">
        <f>+IFERROR(VLOOKUP(D7078,Table_1[#All],2,0),"")</f>
        <v/>
      </c>
    </row>
    <row r="7079" spans="6:11" ht="15" customHeight="1" x14ac:dyDescent="0.3">
      <c r="F7079" t="str">
        <f t="shared" si="550"/>
        <v>_</v>
      </c>
      <c r="G7079">
        <f t="shared" si="551"/>
        <v>0</v>
      </c>
      <c r="H7079" s="40" t="e">
        <f t="shared" si="552"/>
        <v>#DIV/0!</v>
      </c>
      <c r="I7079">
        <f t="shared" si="553"/>
        <v>0</v>
      </c>
      <c r="J7079" s="40" t="e">
        <f t="shared" si="554"/>
        <v>#DIV/0!</v>
      </c>
      <c r="K7079" t="str">
        <f>+IFERROR(VLOOKUP(D7079,Table_1[#All],2,0),"")</f>
        <v/>
      </c>
    </row>
    <row r="7080" spans="6:11" ht="15" customHeight="1" x14ac:dyDescent="0.3">
      <c r="F7080" t="str">
        <f t="shared" si="550"/>
        <v>_</v>
      </c>
      <c r="G7080">
        <f t="shared" si="551"/>
        <v>0</v>
      </c>
      <c r="H7080" s="40" t="e">
        <f t="shared" si="552"/>
        <v>#DIV/0!</v>
      </c>
      <c r="I7080">
        <f t="shared" si="553"/>
        <v>0</v>
      </c>
      <c r="J7080" s="40" t="e">
        <f t="shared" si="554"/>
        <v>#DIV/0!</v>
      </c>
      <c r="K7080" t="str">
        <f>+IFERROR(VLOOKUP(D7080,Table_1[#All],2,0),"")</f>
        <v/>
      </c>
    </row>
    <row r="7081" spans="6:11" ht="15" customHeight="1" x14ac:dyDescent="0.3">
      <c r="F7081" t="str">
        <f t="shared" si="550"/>
        <v>_</v>
      </c>
      <c r="G7081">
        <f t="shared" si="551"/>
        <v>0</v>
      </c>
      <c r="H7081" s="40" t="e">
        <f t="shared" si="552"/>
        <v>#DIV/0!</v>
      </c>
      <c r="I7081">
        <f t="shared" si="553"/>
        <v>0</v>
      </c>
      <c r="J7081" s="40" t="e">
        <f t="shared" si="554"/>
        <v>#DIV/0!</v>
      </c>
      <c r="K7081" t="str">
        <f>+IFERROR(VLOOKUP(D7081,Table_1[#All],2,0),"")</f>
        <v/>
      </c>
    </row>
    <row r="7082" spans="6:11" ht="15" customHeight="1" x14ac:dyDescent="0.3">
      <c r="F7082" t="str">
        <f t="shared" si="550"/>
        <v>_</v>
      </c>
      <c r="G7082">
        <f t="shared" si="551"/>
        <v>0</v>
      </c>
      <c r="H7082" s="40" t="e">
        <f t="shared" si="552"/>
        <v>#DIV/0!</v>
      </c>
      <c r="I7082">
        <f t="shared" si="553"/>
        <v>0</v>
      </c>
      <c r="J7082" s="40" t="e">
        <f t="shared" si="554"/>
        <v>#DIV/0!</v>
      </c>
      <c r="K7082" t="str">
        <f>+IFERROR(VLOOKUP(D7082,Table_1[#All],2,0),"")</f>
        <v/>
      </c>
    </row>
    <row r="7083" spans="6:11" ht="15" customHeight="1" x14ac:dyDescent="0.3">
      <c r="F7083" t="str">
        <f t="shared" si="550"/>
        <v>_</v>
      </c>
      <c r="G7083">
        <f t="shared" si="551"/>
        <v>0</v>
      </c>
      <c r="H7083" s="40" t="e">
        <f t="shared" si="552"/>
        <v>#DIV/0!</v>
      </c>
      <c r="I7083">
        <f t="shared" si="553"/>
        <v>0</v>
      </c>
      <c r="J7083" s="40" t="e">
        <f t="shared" si="554"/>
        <v>#DIV/0!</v>
      </c>
      <c r="K7083" t="str">
        <f>+IFERROR(VLOOKUP(D7083,Table_1[#All],2,0),"")</f>
        <v/>
      </c>
    </row>
    <row r="7084" spans="6:11" ht="15" customHeight="1" x14ac:dyDescent="0.3">
      <c r="F7084" t="str">
        <f t="shared" si="550"/>
        <v>_</v>
      </c>
      <c r="G7084">
        <f t="shared" si="551"/>
        <v>0</v>
      </c>
      <c r="H7084" s="40" t="e">
        <f t="shared" si="552"/>
        <v>#DIV/0!</v>
      </c>
      <c r="I7084">
        <f t="shared" si="553"/>
        <v>0</v>
      </c>
      <c r="J7084" s="40" t="e">
        <f t="shared" si="554"/>
        <v>#DIV/0!</v>
      </c>
      <c r="K7084" t="str">
        <f>+IFERROR(VLOOKUP(D7084,Table_1[#All],2,0),"")</f>
        <v/>
      </c>
    </row>
    <row r="7085" spans="6:11" ht="15" customHeight="1" x14ac:dyDescent="0.3">
      <c r="F7085" t="str">
        <f t="shared" si="550"/>
        <v>_</v>
      </c>
      <c r="G7085">
        <f t="shared" si="551"/>
        <v>0</v>
      </c>
      <c r="H7085" s="40" t="e">
        <f t="shared" si="552"/>
        <v>#DIV/0!</v>
      </c>
      <c r="I7085">
        <f t="shared" si="553"/>
        <v>0</v>
      </c>
      <c r="J7085" s="40" t="e">
        <f t="shared" si="554"/>
        <v>#DIV/0!</v>
      </c>
      <c r="K7085" t="str">
        <f>+IFERROR(VLOOKUP(D7085,Table_1[#All],2,0),"")</f>
        <v/>
      </c>
    </row>
    <row r="7086" spans="6:11" ht="15" customHeight="1" x14ac:dyDescent="0.3">
      <c r="F7086" t="str">
        <f t="shared" si="550"/>
        <v>_</v>
      </c>
      <c r="G7086">
        <f t="shared" si="551"/>
        <v>0</v>
      </c>
      <c r="H7086" s="40" t="e">
        <f t="shared" si="552"/>
        <v>#DIV/0!</v>
      </c>
      <c r="I7086">
        <f t="shared" si="553"/>
        <v>0</v>
      </c>
      <c r="J7086" s="40" t="e">
        <f t="shared" si="554"/>
        <v>#DIV/0!</v>
      </c>
      <c r="K7086" t="str">
        <f>+IFERROR(VLOOKUP(D7086,Table_1[#All],2,0),"")</f>
        <v/>
      </c>
    </row>
    <row r="7087" spans="6:11" ht="15" customHeight="1" x14ac:dyDescent="0.3">
      <c r="F7087" t="str">
        <f t="shared" si="550"/>
        <v>_</v>
      </c>
      <c r="G7087">
        <f t="shared" si="551"/>
        <v>0</v>
      </c>
      <c r="H7087" s="40" t="e">
        <f t="shared" si="552"/>
        <v>#DIV/0!</v>
      </c>
      <c r="I7087">
        <f t="shared" si="553"/>
        <v>0</v>
      </c>
      <c r="J7087" s="40" t="e">
        <f t="shared" si="554"/>
        <v>#DIV/0!</v>
      </c>
      <c r="K7087" t="str">
        <f>+IFERROR(VLOOKUP(D7087,Table_1[#All],2,0),"")</f>
        <v/>
      </c>
    </row>
    <row r="7088" spans="6:11" ht="15" customHeight="1" x14ac:dyDescent="0.3">
      <c r="F7088" t="str">
        <f t="shared" si="550"/>
        <v>_</v>
      </c>
      <c r="G7088">
        <f t="shared" si="551"/>
        <v>0</v>
      </c>
      <c r="H7088" s="40" t="e">
        <f t="shared" si="552"/>
        <v>#DIV/0!</v>
      </c>
      <c r="I7088">
        <f t="shared" si="553"/>
        <v>0</v>
      </c>
      <c r="J7088" s="40" t="e">
        <f t="shared" si="554"/>
        <v>#DIV/0!</v>
      </c>
      <c r="K7088" t="str">
        <f>+IFERROR(VLOOKUP(D7088,Table_1[#All],2,0),"")</f>
        <v/>
      </c>
    </row>
    <row r="7089" spans="6:11" ht="15" customHeight="1" x14ac:dyDescent="0.3">
      <c r="F7089" t="str">
        <f t="shared" si="550"/>
        <v>_</v>
      </c>
      <c r="G7089">
        <f t="shared" si="551"/>
        <v>0</v>
      </c>
      <c r="H7089" s="40" t="e">
        <f t="shared" si="552"/>
        <v>#DIV/0!</v>
      </c>
      <c r="I7089">
        <f t="shared" si="553"/>
        <v>0</v>
      </c>
      <c r="J7089" s="40" t="e">
        <f t="shared" si="554"/>
        <v>#DIV/0!</v>
      </c>
      <c r="K7089" t="str">
        <f>+IFERROR(VLOOKUP(D7089,Table_1[#All],2,0),"")</f>
        <v/>
      </c>
    </row>
    <row r="7090" spans="6:11" ht="15" customHeight="1" x14ac:dyDescent="0.3">
      <c r="F7090" t="str">
        <f t="shared" si="550"/>
        <v>_</v>
      </c>
      <c r="G7090">
        <f t="shared" si="551"/>
        <v>0</v>
      </c>
      <c r="H7090" s="40" t="e">
        <f t="shared" si="552"/>
        <v>#DIV/0!</v>
      </c>
      <c r="I7090">
        <f t="shared" si="553"/>
        <v>0</v>
      </c>
      <c r="J7090" s="40" t="e">
        <f t="shared" si="554"/>
        <v>#DIV/0!</v>
      </c>
      <c r="K7090" t="str">
        <f>+IFERROR(VLOOKUP(D7090,Table_1[#All],2,0),"")</f>
        <v/>
      </c>
    </row>
    <row r="7091" spans="6:11" ht="15" customHeight="1" x14ac:dyDescent="0.3">
      <c r="F7091" t="str">
        <f t="shared" si="550"/>
        <v>_</v>
      </c>
      <c r="G7091">
        <f t="shared" si="551"/>
        <v>0</v>
      </c>
      <c r="H7091" s="40" t="e">
        <f t="shared" si="552"/>
        <v>#DIV/0!</v>
      </c>
      <c r="I7091">
        <f t="shared" si="553"/>
        <v>0</v>
      </c>
      <c r="J7091" s="40" t="e">
        <f t="shared" si="554"/>
        <v>#DIV/0!</v>
      </c>
      <c r="K7091" t="str">
        <f>+IFERROR(VLOOKUP(D7091,Table_1[#All],2,0),"")</f>
        <v/>
      </c>
    </row>
    <row r="7092" spans="6:11" ht="15" customHeight="1" x14ac:dyDescent="0.3">
      <c r="F7092" t="str">
        <f t="shared" si="550"/>
        <v>_</v>
      </c>
      <c r="G7092">
        <f t="shared" si="551"/>
        <v>0</v>
      </c>
      <c r="H7092" s="40" t="e">
        <f t="shared" si="552"/>
        <v>#DIV/0!</v>
      </c>
      <c r="I7092">
        <f t="shared" si="553"/>
        <v>0</v>
      </c>
      <c r="J7092" s="40" t="e">
        <f t="shared" si="554"/>
        <v>#DIV/0!</v>
      </c>
      <c r="K7092" t="str">
        <f>+IFERROR(VLOOKUP(D7092,Table_1[#All],2,0),"")</f>
        <v/>
      </c>
    </row>
    <row r="7093" spans="6:11" ht="15" customHeight="1" x14ac:dyDescent="0.3">
      <c r="F7093" t="str">
        <f t="shared" si="550"/>
        <v>_</v>
      </c>
      <c r="G7093">
        <f t="shared" si="551"/>
        <v>0</v>
      </c>
      <c r="H7093" s="40" t="e">
        <f t="shared" si="552"/>
        <v>#DIV/0!</v>
      </c>
      <c r="I7093">
        <f t="shared" si="553"/>
        <v>0</v>
      </c>
      <c r="J7093" s="40" t="e">
        <f t="shared" si="554"/>
        <v>#DIV/0!</v>
      </c>
      <c r="K7093" t="str">
        <f>+IFERROR(VLOOKUP(D7093,Table_1[#All],2,0),"")</f>
        <v/>
      </c>
    </row>
    <row r="7094" spans="6:11" ht="15" customHeight="1" x14ac:dyDescent="0.3">
      <c r="F7094" t="str">
        <f t="shared" si="550"/>
        <v>_</v>
      </c>
      <c r="G7094">
        <f t="shared" si="551"/>
        <v>0</v>
      </c>
      <c r="H7094" s="40" t="e">
        <f t="shared" si="552"/>
        <v>#DIV/0!</v>
      </c>
      <c r="I7094">
        <f t="shared" si="553"/>
        <v>0</v>
      </c>
      <c r="J7094" s="40" t="e">
        <f t="shared" si="554"/>
        <v>#DIV/0!</v>
      </c>
      <c r="K7094" t="str">
        <f>+IFERROR(VLOOKUP(D7094,Table_1[#All],2,0),"")</f>
        <v/>
      </c>
    </row>
    <row r="7095" spans="6:11" ht="15" customHeight="1" x14ac:dyDescent="0.3">
      <c r="F7095" t="str">
        <f t="shared" si="550"/>
        <v>_</v>
      </c>
      <c r="G7095">
        <f t="shared" si="551"/>
        <v>0</v>
      </c>
      <c r="H7095" s="40" t="e">
        <f t="shared" si="552"/>
        <v>#DIV/0!</v>
      </c>
      <c r="I7095">
        <f t="shared" si="553"/>
        <v>0</v>
      </c>
      <c r="J7095" s="40" t="e">
        <f t="shared" si="554"/>
        <v>#DIV/0!</v>
      </c>
      <c r="K7095" t="str">
        <f>+IFERROR(VLOOKUP(D7095,Table_1[#All],2,0),"")</f>
        <v/>
      </c>
    </row>
    <row r="7096" spans="6:11" ht="15" customHeight="1" x14ac:dyDescent="0.3">
      <c r="F7096" t="str">
        <f t="shared" si="550"/>
        <v>_</v>
      </c>
      <c r="G7096">
        <f t="shared" si="551"/>
        <v>0</v>
      </c>
      <c r="H7096" s="40" t="e">
        <f t="shared" si="552"/>
        <v>#DIV/0!</v>
      </c>
      <c r="I7096">
        <f t="shared" si="553"/>
        <v>0</v>
      </c>
      <c r="J7096" s="40" t="e">
        <f t="shared" si="554"/>
        <v>#DIV/0!</v>
      </c>
      <c r="K7096" t="str">
        <f>+IFERROR(VLOOKUP(D7096,Table_1[#All],2,0),"")</f>
        <v/>
      </c>
    </row>
    <row r="7097" spans="6:11" ht="15" customHeight="1" x14ac:dyDescent="0.3">
      <c r="F7097" t="str">
        <f t="shared" si="550"/>
        <v>_</v>
      </c>
      <c r="G7097">
        <f t="shared" si="551"/>
        <v>0</v>
      </c>
      <c r="H7097" s="40" t="e">
        <f t="shared" si="552"/>
        <v>#DIV/0!</v>
      </c>
      <c r="I7097">
        <f t="shared" si="553"/>
        <v>0</v>
      </c>
      <c r="J7097" s="40" t="e">
        <f t="shared" si="554"/>
        <v>#DIV/0!</v>
      </c>
      <c r="K7097" t="str">
        <f>+IFERROR(VLOOKUP(D7097,Table_1[#All],2,0),"")</f>
        <v/>
      </c>
    </row>
    <row r="7098" spans="6:11" ht="15" customHeight="1" x14ac:dyDescent="0.3">
      <c r="F7098" t="str">
        <f t="shared" si="550"/>
        <v>_</v>
      </c>
      <c r="G7098">
        <f t="shared" si="551"/>
        <v>0</v>
      </c>
      <c r="H7098" s="40" t="e">
        <f t="shared" si="552"/>
        <v>#DIV/0!</v>
      </c>
      <c r="I7098">
        <f t="shared" si="553"/>
        <v>0</v>
      </c>
      <c r="J7098" s="40" t="e">
        <f t="shared" si="554"/>
        <v>#DIV/0!</v>
      </c>
      <c r="K7098" t="str">
        <f>+IFERROR(VLOOKUP(D7098,Table_1[#All],2,0),"")</f>
        <v/>
      </c>
    </row>
    <row r="7099" spans="6:11" ht="15" customHeight="1" x14ac:dyDescent="0.3">
      <c r="F7099" t="str">
        <f t="shared" si="550"/>
        <v>_</v>
      </c>
      <c r="G7099">
        <f t="shared" si="551"/>
        <v>0</v>
      </c>
      <c r="H7099" s="40" t="e">
        <f t="shared" si="552"/>
        <v>#DIV/0!</v>
      </c>
      <c r="I7099">
        <f t="shared" si="553"/>
        <v>0</v>
      </c>
      <c r="J7099" s="40" t="e">
        <f t="shared" si="554"/>
        <v>#DIV/0!</v>
      </c>
      <c r="K7099" t="str">
        <f>+IFERROR(VLOOKUP(D7099,Table_1[#All],2,0),"")</f>
        <v/>
      </c>
    </row>
    <row r="7100" spans="6:11" ht="15" customHeight="1" x14ac:dyDescent="0.3">
      <c r="F7100" t="str">
        <f t="shared" si="550"/>
        <v>_</v>
      </c>
      <c r="G7100">
        <f t="shared" si="551"/>
        <v>0</v>
      </c>
      <c r="H7100" s="40" t="e">
        <f t="shared" si="552"/>
        <v>#DIV/0!</v>
      </c>
      <c r="I7100">
        <f t="shared" si="553"/>
        <v>0</v>
      </c>
      <c r="J7100" s="40" t="e">
        <f t="shared" si="554"/>
        <v>#DIV/0!</v>
      </c>
      <c r="K7100" t="str">
        <f>+IFERROR(VLOOKUP(D7100,Table_1[#All],2,0),"")</f>
        <v/>
      </c>
    </row>
    <row r="7101" spans="6:11" ht="15" customHeight="1" x14ac:dyDescent="0.3">
      <c r="F7101" t="str">
        <f t="shared" si="550"/>
        <v>_</v>
      </c>
      <c r="G7101">
        <f t="shared" si="551"/>
        <v>0</v>
      </c>
      <c r="H7101" s="40" t="e">
        <f t="shared" si="552"/>
        <v>#DIV/0!</v>
      </c>
      <c r="I7101">
        <f t="shared" si="553"/>
        <v>0</v>
      </c>
      <c r="J7101" s="40" t="e">
        <f t="shared" si="554"/>
        <v>#DIV/0!</v>
      </c>
      <c r="K7101" t="str">
        <f>+IFERROR(VLOOKUP(D7101,Table_1[#All],2,0),"")</f>
        <v/>
      </c>
    </row>
    <row r="7102" spans="6:11" ht="15" customHeight="1" x14ac:dyDescent="0.3">
      <c r="F7102" t="str">
        <f t="shared" si="550"/>
        <v>_</v>
      </c>
      <c r="G7102">
        <f t="shared" si="551"/>
        <v>0</v>
      </c>
      <c r="H7102" s="40" t="e">
        <f t="shared" si="552"/>
        <v>#DIV/0!</v>
      </c>
      <c r="I7102">
        <f t="shared" si="553"/>
        <v>0</v>
      </c>
      <c r="J7102" s="40" t="e">
        <f t="shared" si="554"/>
        <v>#DIV/0!</v>
      </c>
      <c r="K7102" t="str">
        <f>+IFERROR(VLOOKUP(D7102,Table_1[#All],2,0),"")</f>
        <v/>
      </c>
    </row>
    <row r="7103" spans="6:11" ht="15" customHeight="1" x14ac:dyDescent="0.3">
      <c r="F7103" t="str">
        <f t="shared" si="550"/>
        <v>_</v>
      </c>
      <c r="G7103">
        <f t="shared" si="551"/>
        <v>0</v>
      </c>
      <c r="H7103" s="40" t="e">
        <f t="shared" si="552"/>
        <v>#DIV/0!</v>
      </c>
      <c r="I7103">
        <f t="shared" si="553"/>
        <v>0</v>
      </c>
      <c r="J7103" s="40" t="e">
        <f t="shared" si="554"/>
        <v>#DIV/0!</v>
      </c>
      <c r="K7103" t="str">
        <f>+IFERROR(VLOOKUP(D7103,Table_1[#All],2,0),"")</f>
        <v/>
      </c>
    </row>
    <row r="7104" spans="6:11" ht="15" customHeight="1" x14ac:dyDescent="0.3">
      <c r="F7104" t="str">
        <f t="shared" si="550"/>
        <v>_</v>
      </c>
      <c r="G7104">
        <f t="shared" si="551"/>
        <v>0</v>
      </c>
      <c r="H7104" s="40" t="e">
        <f t="shared" si="552"/>
        <v>#DIV/0!</v>
      </c>
      <c r="I7104">
        <f t="shared" si="553"/>
        <v>0</v>
      </c>
      <c r="J7104" s="40" t="e">
        <f t="shared" si="554"/>
        <v>#DIV/0!</v>
      </c>
      <c r="K7104" t="str">
        <f>+IFERROR(VLOOKUP(D7104,Table_1[#All],2,0),"")</f>
        <v/>
      </c>
    </row>
    <row r="7105" spans="6:11" ht="15" customHeight="1" x14ac:dyDescent="0.3">
      <c r="F7105" t="str">
        <f t="shared" si="550"/>
        <v>_</v>
      </c>
      <c r="G7105">
        <f t="shared" si="551"/>
        <v>0</v>
      </c>
      <c r="H7105" s="40" t="e">
        <f t="shared" si="552"/>
        <v>#DIV/0!</v>
      </c>
      <c r="I7105">
        <f t="shared" si="553"/>
        <v>0</v>
      </c>
      <c r="J7105" s="40" t="e">
        <f t="shared" si="554"/>
        <v>#DIV/0!</v>
      </c>
      <c r="K7105" t="str">
        <f>+IFERROR(VLOOKUP(D7105,Table_1[#All],2,0),"")</f>
        <v/>
      </c>
    </row>
    <row r="7106" spans="6:11" ht="15" customHeight="1" x14ac:dyDescent="0.3">
      <c r="F7106" t="str">
        <f t="shared" si="550"/>
        <v>_</v>
      </c>
      <c r="G7106">
        <f t="shared" si="551"/>
        <v>0</v>
      </c>
      <c r="H7106" s="40" t="e">
        <f t="shared" si="552"/>
        <v>#DIV/0!</v>
      </c>
      <c r="I7106">
        <f t="shared" si="553"/>
        <v>0</v>
      </c>
      <c r="J7106" s="40" t="e">
        <f t="shared" si="554"/>
        <v>#DIV/0!</v>
      </c>
      <c r="K7106" t="str">
        <f>+IFERROR(VLOOKUP(D7106,Table_1[#All],2,0),"")</f>
        <v/>
      </c>
    </row>
    <row r="7107" spans="6:11" ht="15" customHeight="1" x14ac:dyDescent="0.3">
      <c r="F7107" t="str">
        <f t="shared" ref="F7107:F7170" si="555">+CONCATENATE(A7107,"_",B7107)</f>
        <v>_</v>
      </c>
      <c r="G7107">
        <f t="shared" ref="G7107:G7170" si="556">+SUMIFS($E$2:$E$1048576,$D$2:$D$1048576,"00. VENDES",$F$2:$F$1048576,F7107)</f>
        <v>0</v>
      </c>
      <c r="H7107" s="40" t="e">
        <f t="shared" ref="H7107:H7170" si="557">+E7107/G7107</f>
        <v>#DIV/0!</v>
      </c>
      <c r="I7107">
        <f t="shared" ref="I7107:I7170" si="558">+SUMIFS($E$2:$E$9999,$D$2:$D$9999,"00. VENDES",$B$2:$B$9999,B7107)</f>
        <v>0</v>
      </c>
      <c r="J7107" s="40" t="e">
        <f t="shared" ref="J7107:J7170" si="559">+E7107/I7107</f>
        <v>#DIV/0!</v>
      </c>
      <c r="K7107" t="str">
        <f>+IFERROR(VLOOKUP(D7107,Table_1[#All],2,0),"")</f>
        <v/>
      </c>
    </row>
    <row r="7108" spans="6:11" ht="15" customHeight="1" x14ac:dyDescent="0.3">
      <c r="F7108" t="str">
        <f t="shared" si="555"/>
        <v>_</v>
      </c>
      <c r="G7108">
        <f t="shared" si="556"/>
        <v>0</v>
      </c>
      <c r="H7108" s="40" t="e">
        <f t="shared" si="557"/>
        <v>#DIV/0!</v>
      </c>
      <c r="I7108">
        <f t="shared" si="558"/>
        <v>0</v>
      </c>
      <c r="J7108" s="40" t="e">
        <f t="shared" si="559"/>
        <v>#DIV/0!</v>
      </c>
      <c r="K7108" t="str">
        <f>+IFERROR(VLOOKUP(D7108,Table_1[#All],2,0),"")</f>
        <v/>
      </c>
    </row>
    <row r="7109" spans="6:11" ht="15" customHeight="1" x14ac:dyDescent="0.3">
      <c r="F7109" t="str">
        <f t="shared" si="555"/>
        <v>_</v>
      </c>
      <c r="G7109">
        <f t="shared" si="556"/>
        <v>0</v>
      </c>
      <c r="H7109" s="40" t="e">
        <f t="shared" si="557"/>
        <v>#DIV/0!</v>
      </c>
      <c r="I7109">
        <f t="shared" si="558"/>
        <v>0</v>
      </c>
      <c r="J7109" s="40" t="e">
        <f t="shared" si="559"/>
        <v>#DIV/0!</v>
      </c>
      <c r="K7109" t="str">
        <f>+IFERROR(VLOOKUP(D7109,Table_1[#All],2,0),"")</f>
        <v/>
      </c>
    </row>
    <row r="7110" spans="6:11" ht="15" customHeight="1" x14ac:dyDescent="0.3">
      <c r="F7110" t="str">
        <f t="shared" si="555"/>
        <v>_</v>
      </c>
      <c r="G7110">
        <f t="shared" si="556"/>
        <v>0</v>
      </c>
      <c r="H7110" s="40" t="e">
        <f t="shared" si="557"/>
        <v>#DIV/0!</v>
      </c>
      <c r="I7110">
        <f t="shared" si="558"/>
        <v>0</v>
      </c>
      <c r="J7110" s="40" t="e">
        <f t="shared" si="559"/>
        <v>#DIV/0!</v>
      </c>
      <c r="K7110" t="str">
        <f>+IFERROR(VLOOKUP(D7110,Table_1[#All],2,0),"")</f>
        <v/>
      </c>
    </row>
    <row r="7111" spans="6:11" ht="15" customHeight="1" x14ac:dyDescent="0.3">
      <c r="F7111" t="str">
        <f t="shared" si="555"/>
        <v>_</v>
      </c>
      <c r="G7111">
        <f t="shared" si="556"/>
        <v>0</v>
      </c>
      <c r="H7111" s="40" t="e">
        <f t="shared" si="557"/>
        <v>#DIV/0!</v>
      </c>
      <c r="I7111">
        <f t="shared" si="558"/>
        <v>0</v>
      </c>
      <c r="J7111" s="40" t="e">
        <f t="shared" si="559"/>
        <v>#DIV/0!</v>
      </c>
      <c r="K7111" t="str">
        <f>+IFERROR(VLOOKUP(D7111,Table_1[#All],2,0),"")</f>
        <v/>
      </c>
    </row>
    <row r="7112" spans="6:11" ht="15" customHeight="1" x14ac:dyDescent="0.3">
      <c r="F7112" t="str">
        <f t="shared" si="555"/>
        <v>_</v>
      </c>
      <c r="G7112">
        <f t="shared" si="556"/>
        <v>0</v>
      </c>
      <c r="H7112" s="40" t="e">
        <f t="shared" si="557"/>
        <v>#DIV/0!</v>
      </c>
      <c r="I7112">
        <f t="shared" si="558"/>
        <v>0</v>
      </c>
      <c r="J7112" s="40" t="e">
        <f t="shared" si="559"/>
        <v>#DIV/0!</v>
      </c>
      <c r="K7112" t="str">
        <f>+IFERROR(VLOOKUP(D7112,Table_1[#All],2,0),"")</f>
        <v/>
      </c>
    </row>
    <row r="7113" spans="6:11" ht="15" customHeight="1" x14ac:dyDescent="0.3">
      <c r="F7113" t="str">
        <f t="shared" si="555"/>
        <v>_</v>
      </c>
      <c r="G7113">
        <f t="shared" si="556"/>
        <v>0</v>
      </c>
      <c r="H7113" s="40" t="e">
        <f t="shared" si="557"/>
        <v>#DIV/0!</v>
      </c>
      <c r="I7113">
        <f t="shared" si="558"/>
        <v>0</v>
      </c>
      <c r="J7113" s="40" t="e">
        <f t="shared" si="559"/>
        <v>#DIV/0!</v>
      </c>
      <c r="K7113" t="str">
        <f>+IFERROR(VLOOKUP(D7113,Table_1[#All],2,0),"")</f>
        <v/>
      </c>
    </row>
    <row r="7114" spans="6:11" ht="15" customHeight="1" x14ac:dyDescent="0.3">
      <c r="F7114" t="str">
        <f t="shared" si="555"/>
        <v>_</v>
      </c>
      <c r="G7114">
        <f t="shared" si="556"/>
        <v>0</v>
      </c>
      <c r="H7114" s="40" t="e">
        <f t="shared" si="557"/>
        <v>#DIV/0!</v>
      </c>
      <c r="I7114">
        <f t="shared" si="558"/>
        <v>0</v>
      </c>
      <c r="J7114" s="40" t="e">
        <f t="shared" si="559"/>
        <v>#DIV/0!</v>
      </c>
      <c r="K7114" t="str">
        <f>+IFERROR(VLOOKUP(D7114,Table_1[#All],2,0),"")</f>
        <v/>
      </c>
    </row>
    <row r="7115" spans="6:11" ht="15" customHeight="1" x14ac:dyDescent="0.3">
      <c r="F7115" t="str">
        <f t="shared" si="555"/>
        <v>_</v>
      </c>
      <c r="G7115">
        <f t="shared" si="556"/>
        <v>0</v>
      </c>
      <c r="H7115" s="40" t="e">
        <f t="shared" si="557"/>
        <v>#DIV/0!</v>
      </c>
      <c r="I7115">
        <f t="shared" si="558"/>
        <v>0</v>
      </c>
      <c r="J7115" s="40" t="e">
        <f t="shared" si="559"/>
        <v>#DIV/0!</v>
      </c>
      <c r="K7115" t="str">
        <f>+IFERROR(VLOOKUP(D7115,Table_1[#All],2,0),"")</f>
        <v/>
      </c>
    </row>
    <row r="7116" spans="6:11" ht="15" customHeight="1" x14ac:dyDescent="0.3">
      <c r="F7116" t="str">
        <f t="shared" si="555"/>
        <v>_</v>
      </c>
      <c r="G7116">
        <f t="shared" si="556"/>
        <v>0</v>
      </c>
      <c r="H7116" s="40" t="e">
        <f t="shared" si="557"/>
        <v>#DIV/0!</v>
      </c>
      <c r="I7116">
        <f t="shared" si="558"/>
        <v>0</v>
      </c>
      <c r="J7116" s="40" t="e">
        <f t="shared" si="559"/>
        <v>#DIV/0!</v>
      </c>
      <c r="K7116" t="str">
        <f>+IFERROR(VLOOKUP(D7116,Table_1[#All],2,0),"")</f>
        <v/>
      </c>
    </row>
    <row r="7117" spans="6:11" ht="15" customHeight="1" x14ac:dyDescent="0.3">
      <c r="F7117" t="str">
        <f t="shared" si="555"/>
        <v>_</v>
      </c>
      <c r="G7117">
        <f t="shared" si="556"/>
        <v>0</v>
      </c>
      <c r="H7117" s="40" t="e">
        <f t="shared" si="557"/>
        <v>#DIV/0!</v>
      </c>
      <c r="I7117">
        <f t="shared" si="558"/>
        <v>0</v>
      </c>
      <c r="J7117" s="40" t="e">
        <f t="shared" si="559"/>
        <v>#DIV/0!</v>
      </c>
      <c r="K7117" t="str">
        <f>+IFERROR(VLOOKUP(D7117,Table_1[#All],2,0),"")</f>
        <v/>
      </c>
    </row>
    <row r="7118" spans="6:11" ht="15" customHeight="1" x14ac:dyDescent="0.3">
      <c r="F7118" t="str">
        <f t="shared" si="555"/>
        <v>_</v>
      </c>
      <c r="G7118">
        <f t="shared" si="556"/>
        <v>0</v>
      </c>
      <c r="H7118" s="40" t="e">
        <f t="shared" si="557"/>
        <v>#DIV/0!</v>
      </c>
      <c r="I7118">
        <f t="shared" si="558"/>
        <v>0</v>
      </c>
      <c r="J7118" s="40" t="e">
        <f t="shared" si="559"/>
        <v>#DIV/0!</v>
      </c>
      <c r="K7118" t="str">
        <f>+IFERROR(VLOOKUP(D7118,Table_1[#All],2,0),"")</f>
        <v/>
      </c>
    </row>
    <row r="7119" spans="6:11" ht="15" customHeight="1" x14ac:dyDescent="0.3">
      <c r="F7119" t="str">
        <f t="shared" si="555"/>
        <v>_</v>
      </c>
      <c r="G7119">
        <f t="shared" si="556"/>
        <v>0</v>
      </c>
      <c r="H7119" s="40" t="e">
        <f t="shared" si="557"/>
        <v>#DIV/0!</v>
      </c>
      <c r="I7119">
        <f t="shared" si="558"/>
        <v>0</v>
      </c>
      <c r="J7119" s="40" t="e">
        <f t="shared" si="559"/>
        <v>#DIV/0!</v>
      </c>
      <c r="K7119" t="str">
        <f>+IFERROR(VLOOKUP(D7119,Table_1[#All],2,0),"")</f>
        <v/>
      </c>
    </row>
    <row r="7120" spans="6:11" ht="15" customHeight="1" x14ac:dyDescent="0.3">
      <c r="F7120" t="str">
        <f t="shared" si="555"/>
        <v>_</v>
      </c>
      <c r="G7120">
        <f t="shared" si="556"/>
        <v>0</v>
      </c>
      <c r="H7120" s="40" t="e">
        <f t="shared" si="557"/>
        <v>#DIV/0!</v>
      </c>
      <c r="I7120">
        <f t="shared" si="558"/>
        <v>0</v>
      </c>
      <c r="J7120" s="40" t="e">
        <f t="shared" si="559"/>
        <v>#DIV/0!</v>
      </c>
      <c r="K7120" t="str">
        <f>+IFERROR(VLOOKUP(D7120,Table_1[#All],2,0),"")</f>
        <v/>
      </c>
    </row>
    <row r="7121" spans="6:11" ht="15" customHeight="1" x14ac:dyDescent="0.3">
      <c r="F7121" t="str">
        <f t="shared" si="555"/>
        <v>_</v>
      </c>
      <c r="G7121">
        <f t="shared" si="556"/>
        <v>0</v>
      </c>
      <c r="H7121" s="40" t="e">
        <f t="shared" si="557"/>
        <v>#DIV/0!</v>
      </c>
      <c r="I7121">
        <f t="shared" si="558"/>
        <v>0</v>
      </c>
      <c r="J7121" s="40" t="e">
        <f t="shared" si="559"/>
        <v>#DIV/0!</v>
      </c>
      <c r="K7121" t="str">
        <f>+IFERROR(VLOOKUP(D7121,Table_1[#All],2,0),"")</f>
        <v/>
      </c>
    </row>
    <row r="7122" spans="6:11" ht="15" customHeight="1" x14ac:dyDescent="0.3">
      <c r="F7122" t="str">
        <f t="shared" si="555"/>
        <v>_</v>
      </c>
      <c r="G7122">
        <f t="shared" si="556"/>
        <v>0</v>
      </c>
      <c r="H7122" s="40" t="e">
        <f t="shared" si="557"/>
        <v>#DIV/0!</v>
      </c>
      <c r="I7122">
        <f t="shared" si="558"/>
        <v>0</v>
      </c>
      <c r="J7122" s="40" t="e">
        <f t="shared" si="559"/>
        <v>#DIV/0!</v>
      </c>
      <c r="K7122" t="str">
        <f>+IFERROR(VLOOKUP(D7122,Table_1[#All],2,0),"")</f>
        <v/>
      </c>
    </row>
    <row r="7123" spans="6:11" ht="15" customHeight="1" x14ac:dyDescent="0.3">
      <c r="F7123" t="str">
        <f t="shared" si="555"/>
        <v>_</v>
      </c>
      <c r="G7123">
        <f t="shared" si="556"/>
        <v>0</v>
      </c>
      <c r="H7123" s="40" t="e">
        <f t="shared" si="557"/>
        <v>#DIV/0!</v>
      </c>
      <c r="I7123">
        <f t="shared" si="558"/>
        <v>0</v>
      </c>
      <c r="J7123" s="40" t="e">
        <f t="shared" si="559"/>
        <v>#DIV/0!</v>
      </c>
      <c r="K7123" t="str">
        <f>+IFERROR(VLOOKUP(D7123,Table_1[#All],2,0),"")</f>
        <v/>
      </c>
    </row>
    <row r="7124" spans="6:11" ht="15" customHeight="1" x14ac:dyDescent="0.3">
      <c r="F7124" t="str">
        <f t="shared" si="555"/>
        <v>_</v>
      </c>
      <c r="G7124">
        <f t="shared" si="556"/>
        <v>0</v>
      </c>
      <c r="H7124" s="40" t="e">
        <f t="shared" si="557"/>
        <v>#DIV/0!</v>
      </c>
      <c r="I7124">
        <f t="shared" si="558"/>
        <v>0</v>
      </c>
      <c r="J7124" s="40" t="e">
        <f t="shared" si="559"/>
        <v>#DIV/0!</v>
      </c>
      <c r="K7124" t="str">
        <f>+IFERROR(VLOOKUP(D7124,Table_1[#All],2,0),"")</f>
        <v/>
      </c>
    </row>
    <row r="7125" spans="6:11" ht="15" customHeight="1" x14ac:dyDescent="0.3">
      <c r="F7125" t="str">
        <f t="shared" si="555"/>
        <v>_</v>
      </c>
      <c r="G7125">
        <f t="shared" si="556"/>
        <v>0</v>
      </c>
      <c r="H7125" s="40" t="e">
        <f t="shared" si="557"/>
        <v>#DIV/0!</v>
      </c>
      <c r="I7125">
        <f t="shared" si="558"/>
        <v>0</v>
      </c>
      <c r="J7125" s="40" t="e">
        <f t="shared" si="559"/>
        <v>#DIV/0!</v>
      </c>
      <c r="K7125" t="str">
        <f>+IFERROR(VLOOKUP(D7125,Table_1[#All],2,0),"")</f>
        <v/>
      </c>
    </row>
    <row r="7126" spans="6:11" ht="15" customHeight="1" x14ac:dyDescent="0.3">
      <c r="F7126" t="str">
        <f t="shared" si="555"/>
        <v>_</v>
      </c>
      <c r="G7126">
        <f t="shared" si="556"/>
        <v>0</v>
      </c>
      <c r="H7126" s="40" t="e">
        <f t="shared" si="557"/>
        <v>#DIV/0!</v>
      </c>
      <c r="I7126">
        <f t="shared" si="558"/>
        <v>0</v>
      </c>
      <c r="J7126" s="40" t="e">
        <f t="shared" si="559"/>
        <v>#DIV/0!</v>
      </c>
      <c r="K7126" t="str">
        <f>+IFERROR(VLOOKUP(D7126,Table_1[#All],2,0),"")</f>
        <v/>
      </c>
    </row>
    <row r="7127" spans="6:11" ht="15" customHeight="1" x14ac:dyDescent="0.3">
      <c r="F7127" t="str">
        <f t="shared" si="555"/>
        <v>_</v>
      </c>
      <c r="G7127">
        <f t="shared" si="556"/>
        <v>0</v>
      </c>
      <c r="H7127" s="40" t="e">
        <f t="shared" si="557"/>
        <v>#DIV/0!</v>
      </c>
      <c r="I7127">
        <f t="shared" si="558"/>
        <v>0</v>
      </c>
      <c r="J7127" s="40" t="e">
        <f t="shared" si="559"/>
        <v>#DIV/0!</v>
      </c>
      <c r="K7127" t="str">
        <f>+IFERROR(VLOOKUP(D7127,Table_1[#All],2,0),"")</f>
        <v/>
      </c>
    </row>
    <row r="7128" spans="6:11" ht="15" customHeight="1" x14ac:dyDescent="0.3">
      <c r="F7128" t="str">
        <f t="shared" si="555"/>
        <v>_</v>
      </c>
      <c r="G7128">
        <f t="shared" si="556"/>
        <v>0</v>
      </c>
      <c r="H7128" s="40" t="e">
        <f t="shared" si="557"/>
        <v>#DIV/0!</v>
      </c>
      <c r="I7128">
        <f t="shared" si="558"/>
        <v>0</v>
      </c>
      <c r="J7128" s="40" t="e">
        <f t="shared" si="559"/>
        <v>#DIV/0!</v>
      </c>
      <c r="K7128" t="str">
        <f>+IFERROR(VLOOKUP(D7128,Table_1[#All],2,0),"")</f>
        <v/>
      </c>
    </row>
    <row r="7129" spans="6:11" ht="15" customHeight="1" x14ac:dyDescent="0.3">
      <c r="F7129" t="str">
        <f t="shared" si="555"/>
        <v>_</v>
      </c>
      <c r="G7129">
        <f t="shared" si="556"/>
        <v>0</v>
      </c>
      <c r="H7129" s="40" t="e">
        <f t="shared" si="557"/>
        <v>#DIV/0!</v>
      </c>
      <c r="I7129">
        <f t="shared" si="558"/>
        <v>0</v>
      </c>
      <c r="J7129" s="40" t="e">
        <f t="shared" si="559"/>
        <v>#DIV/0!</v>
      </c>
      <c r="K7129" t="str">
        <f>+IFERROR(VLOOKUP(D7129,Table_1[#All],2,0),"")</f>
        <v/>
      </c>
    </row>
    <row r="7130" spans="6:11" ht="15" customHeight="1" x14ac:dyDescent="0.3">
      <c r="F7130" t="str">
        <f t="shared" si="555"/>
        <v>_</v>
      </c>
      <c r="G7130">
        <f t="shared" si="556"/>
        <v>0</v>
      </c>
      <c r="H7130" s="40" t="e">
        <f t="shared" si="557"/>
        <v>#DIV/0!</v>
      </c>
      <c r="I7130">
        <f t="shared" si="558"/>
        <v>0</v>
      </c>
      <c r="J7130" s="40" t="e">
        <f t="shared" si="559"/>
        <v>#DIV/0!</v>
      </c>
      <c r="K7130" t="str">
        <f>+IFERROR(VLOOKUP(D7130,Table_1[#All],2,0),"")</f>
        <v/>
      </c>
    </row>
    <row r="7131" spans="6:11" ht="15" customHeight="1" x14ac:dyDescent="0.3">
      <c r="F7131" t="str">
        <f t="shared" si="555"/>
        <v>_</v>
      </c>
      <c r="G7131">
        <f t="shared" si="556"/>
        <v>0</v>
      </c>
      <c r="H7131" s="40" t="e">
        <f t="shared" si="557"/>
        <v>#DIV/0!</v>
      </c>
      <c r="I7131">
        <f t="shared" si="558"/>
        <v>0</v>
      </c>
      <c r="J7131" s="40" t="e">
        <f t="shared" si="559"/>
        <v>#DIV/0!</v>
      </c>
      <c r="K7131" t="str">
        <f>+IFERROR(VLOOKUP(D7131,Table_1[#All],2,0),"")</f>
        <v/>
      </c>
    </row>
    <row r="7132" spans="6:11" ht="15" customHeight="1" x14ac:dyDescent="0.3">
      <c r="F7132" t="str">
        <f t="shared" si="555"/>
        <v>_</v>
      </c>
      <c r="G7132">
        <f t="shared" si="556"/>
        <v>0</v>
      </c>
      <c r="H7132" s="40" t="e">
        <f t="shared" si="557"/>
        <v>#DIV/0!</v>
      </c>
      <c r="I7132">
        <f t="shared" si="558"/>
        <v>0</v>
      </c>
      <c r="J7132" s="40" t="e">
        <f t="shared" si="559"/>
        <v>#DIV/0!</v>
      </c>
      <c r="K7132" t="str">
        <f>+IFERROR(VLOOKUP(D7132,Table_1[#All],2,0),"")</f>
        <v/>
      </c>
    </row>
    <row r="7133" spans="6:11" ht="15" customHeight="1" x14ac:dyDescent="0.3">
      <c r="F7133" t="str">
        <f t="shared" si="555"/>
        <v>_</v>
      </c>
      <c r="G7133">
        <f t="shared" si="556"/>
        <v>0</v>
      </c>
      <c r="H7133" s="40" t="e">
        <f t="shared" si="557"/>
        <v>#DIV/0!</v>
      </c>
      <c r="I7133">
        <f t="shared" si="558"/>
        <v>0</v>
      </c>
      <c r="J7133" s="40" t="e">
        <f t="shared" si="559"/>
        <v>#DIV/0!</v>
      </c>
      <c r="K7133" t="str">
        <f>+IFERROR(VLOOKUP(D7133,Table_1[#All],2,0),"")</f>
        <v/>
      </c>
    </row>
    <row r="7134" spans="6:11" ht="15" customHeight="1" x14ac:dyDescent="0.3">
      <c r="F7134" t="str">
        <f t="shared" si="555"/>
        <v>_</v>
      </c>
      <c r="G7134">
        <f t="shared" si="556"/>
        <v>0</v>
      </c>
      <c r="H7134" s="40" t="e">
        <f t="shared" si="557"/>
        <v>#DIV/0!</v>
      </c>
      <c r="I7134">
        <f t="shared" si="558"/>
        <v>0</v>
      </c>
      <c r="J7134" s="40" t="e">
        <f t="shared" si="559"/>
        <v>#DIV/0!</v>
      </c>
      <c r="K7134" t="str">
        <f>+IFERROR(VLOOKUP(D7134,Table_1[#All],2,0),"")</f>
        <v/>
      </c>
    </row>
    <row r="7135" spans="6:11" ht="15" customHeight="1" x14ac:dyDescent="0.3">
      <c r="F7135" t="str">
        <f t="shared" si="555"/>
        <v>_</v>
      </c>
      <c r="G7135">
        <f t="shared" si="556"/>
        <v>0</v>
      </c>
      <c r="H7135" s="40" t="e">
        <f t="shared" si="557"/>
        <v>#DIV/0!</v>
      </c>
      <c r="I7135">
        <f t="shared" si="558"/>
        <v>0</v>
      </c>
      <c r="J7135" s="40" t="e">
        <f t="shared" si="559"/>
        <v>#DIV/0!</v>
      </c>
      <c r="K7135" t="str">
        <f>+IFERROR(VLOOKUP(D7135,Table_1[#All],2,0),"")</f>
        <v/>
      </c>
    </row>
    <row r="7136" spans="6:11" ht="15" customHeight="1" x14ac:dyDescent="0.3">
      <c r="F7136" t="str">
        <f t="shared" si="555"/>
        <v>_</v>
      </c>
      <c r="G7136">
        <f t="shared" si="556"/>
        <v>0</v>
      </c>
      <c r="H7136" s="40" t="e">
        <f t="shared" si="557"/>
        <v>#DIV/0!</v>
      </c>
      <c r="I7136">
        <f t="shared" si="558"/>
        <v>0</v>
      </c>
      <c r="J7136" s="40" t="e">
        <f t="shared" si="559"/>
        <v>#DIV/0!</v>
      </c>
      <c r="K7136" t="str">
        <f>+IFERROR(VLOOKUP(D7136,Table_1[#All],2,0),"")</f>
        <v/>
      </c>
    </row>
    <row r="7137" spans="6:11" ht="15" customHeight="1" x14ac:dyDescent="0.3">
      <c r="F7137" t="str">
        <f t="shared" si="555"/>
        <v>_</v>
      </c>
      <c r="G7137">
        <f t="shared" si="556"/>
        <v>0</v>
      </c>
      <c r="H7137" s="40" t="e">
        <f t="shared" si="557"/>
        <v>#DIV/0!</v>
      </c>
      <c r="I7137">
        <f t="shared" si="558"/>
        <v>0</v>
      </c>
      <c r="J7137" s="40" t="e">
        <f t="shared" si="559"/>
        <v>#DIV/0!</v>
      </c>
      <c r="K7137" t="str">
        <f>+IFERROR(VLOOKUP(D7137,Table_1[#All],2,0),"")</f>
        <v/>
      </c>
    </row>
    <row r="7138" spans="6:11" ht="15" customHeight="1" x14ac:dyDescent="0.3">
      <c r="F7138" t="str">
        <f t="shared" si="555"/>
        <v>_</v>
      </c>
      <c r="G7138">
        <f t="shared" si="556"/>
        <v>0</v>
      </c>
      <c r="H7138" s="40" t="e">
        <f t="shared" si="557"/>
        <v>#DIV/0!</v>
      </c>
      <c r="I7138">
        <f t="shared" si="558"/>
        <v>0</v>
      </c>
      <c r="J7138" s="40" t="e">
        <f t="shared" si="559"/>
        <v>#DIV/0!</v>
      </c>
      <c r="K7138" t="str">
        <f>+IFERROR(VLOOKUP(D7138,Table_1[#All],2,0),"")</f>
        <v/>
      </c>
    </row>
    <row r="7139" spans="6:11" ht="15" customHeight="1" x14ac:dyDescent="0.3">
      <c r="F7139" t="str">
        <f t="shared" si="555"/>
        <v>_</v>
      </c>
      <c r="G7139">
        <f t="shared" si="556"/>
        <v>0</v>
      </c>
      <c r="H7139" s="40" t="e">
        <f t="shared" si="557"/>
        <v>#DIV/0!</v>
      </c>
      <c r="I7139">
        <f t="shared" si="558"/>
        <v>0</v>
      </c>
      <c r="J7139" s="40" t="e">
        <f t="shared" si="559"/>
        <v>#DIV/0!</v>
      </c>
      <c r="K7139" t="str">
        <f>+IFERROR(VLOOKUP(D7139,Table_1[#All],2,0),"")</f>
        <v/>
      </c>
    </row>
    <row r="7140" spans="6:11" ht="15" customHeight="1" x14ac:dyDescent="0.3">
      <c r="F7140" t="str">
        <f t="shared" si="555"/>
        <v>_</v>
      </c>
      <c r="G7140">
        <f t="shared" si="556"/>
        <v>0</v>
      </c>
      <c r="H7140" s="40" t="e">
        <f t="shared" si="557"/>
        <v>#DIV/0!</v>
      </c>
      <c r="I7140">
        <f t="shared" si="558"/>
        <v>0</v>
      </c>
      <c r="J7140" s="40" t="e">
        <f t="shared" si="559"/>
        <v>#DIV/0!</v>
      </c>
      <c r="K7140" t="str">
        <f>+IFERROR(VLOOKUP(D7140,Table_1[#All],2,0),"")</f>
        <v/>
      </c>
    </row>
    <row r="7141" spans="6:11" ht="15" customHeight="1" x14ac:dyDescent="0.3">
      <c r="F7141" t="str">
        <f t="shared" si="555"/>
        <v>_</v>
      </c>
      <c r="G7141">
        <f t="shared" si="556"/>
        <v>0</v>
      </c>
      <c r="H7141" s="40" t="e">
        <f t="shared" si="557"/>
        <v>#DIV/0!</v>
      </c>
      <c r="I7141">
        <f t="shared" si="558"/>
        <v>0</v>
      </c>
      <c r="J7141" s="40" t="e">
        <f t="shared" si="559"/>
        <v>#DIV/0!</v>
      </c>
      <c r="K7141" t="str">
        <f>+IFERROR(VLOOKUP(D7141,Table_1[#All],2,0),"")</f>
        <v/>
      </c>
    </row>
    <row r="7142" spans="6:11" ht="15" customHeight="1" x14ac:dyDescent="0.3">
      <c r="F7142" t="str">
        <f t="shared" si="555"/>
        <v>_</v>
      </c>
      <c r="G7142">
        <f t="shared" si="556"/>
        <v>0</v>
      </c>
      <c r="H7142" s="40" t="e">
        <f t="shared" si="557"/>
        <v>#DIV/0!</v>
      </c>
      <c r="I7142">
        <f t="shared" si="558"/>
        <v>0</v>
      </c>
      <c r="J7142" s="40" t="e">
        <f t="shared" si="559"/>
        <v>#DIV/0!</v>
      </c>
      <c r="K7142" t="str">
        <f>+IFERROR(VLOOKUP(D7142,Table_1[#All],2,0),"")</f>
        <v/>
      </c>
    </row>
    <row r="7143" spans="6:11" ht="15" customHeight="1" x14ac:dyDescent="0.3">
      <c r="F7143" t="str">
        <f t="shared" si="555"/>
        <v>_</v>
      </c>
      <c r="G7143">
        <f t="shared" si="556"/>
        <v>0</v>
      </c>
      <c r="H7143" s="40" t="e">
        <f t="shared" si="557"/>
        <v>#DIV/0!</v>
      </c>
      <c r="I7143">
        <f t="shared" si="558"/>
        <v>0</v>
      </c>
      <c r="J7143" s="40" t="e">
        <f t="shared" si="559"/>
        <v>#DIV/0!</v>
      </c>
      <c r="K7143" t="str">
        <f>+IFERROR(VLOOKUP(D7143,Table_1[#All],2,0),"")</f>
        <v/>
      </c>
    </row>
    <row r="7144" spans="6:11" ht="15" customHeight="1" x14ac:dyDescent="0.3">
      <c r="F7144" t="str">
        <f t="shared" si="555"/>
        <v>_</v>
      </c>
      <c r="G7144">
        <f t="shared" si="556"/>
        <v>0</v>
      </c>
      <c r="H7144" s="40" t="e">
        <f t="shared" si="557"/>
        <v>#DIV/0!</v>
      </c>
      <c r="I7144">
        <f t="shared" si="558"/>
        <v>0</v>
      </c>
      <c r="J7144" s="40" t="e">
        <f t="shared" si="559"/>
        <v>#DIV/0!</v>
      </c>
      <c r="K7144" t="str">
        <f>+IFERROR(VLOOKUP(D7144,Table_1[#All],2,0),"")</f>
        <v/>
      </c>
    </row>
    <row r="7145" spans="6:11" ht="15" customHeight="1" x14ac:dyDescent="0.3">
      <c r="F7145" t="str">
        <f t="shared" si="555"/>
        <v>_</v>
      </c>
      <c r="G7145">
        <f t="shared" si="556"/>
        <v>0</v>
      </c>
      <c r="H7145" s="40" t="e">
        <f t="shared" si="557"/>
        <v>#DIV/0!</v>
      </c>
      <c r="I7145">
        <f t="shared" si="558"/>
        <v>0</v>
      </c>
      <c r="J7145" s="40" t="e">
        <f t="shared" si="559"/>
        <v>#DIV/0!</v>
      </c>
      <c r="K7145" t="str">
        <f>+IFERROR(VLOOKUP(D7145,Table_1[#All],2,0),"")</f>
        <v/>
      </c>
    </row>
    <row r="7146" spans="6:11" ht="15" customHeight="1" x14ac:dyDescent="0.3">
      <c r="F7146" t="str">
        <f t="shared" si="555"/>
        <v>_</v>
      </c>
      <c r="G7146">
        <f t="shared" si="556"/>
        <v>0</v>
      </c>
      <c r="H7146" s="40" t="e">
        <f t="shared" si="557"/>
        <v>#DIV/0!</v>
      </c>
      <c r="I7146">
        <f t="shared" si="558"/>
        <v>0</v>
      </c>
      <c r="J7146" s="40" t="e">
        <f t="shared" si="559"/>
        <v>#DIV/0!</v>
      </c>
      <c r="K7146" t="str">
        <f>+IFERROR(VLOOKUP(D7146,Table_1[#All],2,0),"")</f>
        <v/>
      </c>
    </row>
    <row r="7147" spans="6:11" ht="15" customHeight="1" x14ac:dyDescent="0.3">
      <c r="F7147" t="str">
        <f t="shared" si="555"/>
        <v>_</v>
      </c>
      <c r="G7147">
        <f t="shared" si="556"/>
        <v>0</v>
      </c>
      <c r="H7147" s="40" t="e">
        <f t="shared" si="557"/>
        <v>#DIV/0!</v>
      </c>
      <c r="I7147">
        <f t="shared" si="558"/>
        <v>0</v>
      </c>
      <c r="J7147" s="40" t="e">
        <f t="shared" si="559"/>
        <v>#DIV/0!</v>
      </c>
      <c r="K7147" t="str">
        <f>+IFERROR(VLOOKUP(D7147,Table_1[#All],2,0),"")</f>
        <v/>
      </c>
    </row>
    <row r="7148" spans="6:11" ht="15" customHeight="1" x14ac:dyDescent="0.3">
      <c r="F7148" t="str">
        <f t="shared" si="555"/>
        <v>_</v>
      </c>
      <c r="G7148">
        <f t="shared" si="556"/>
        <v>0</v>
      </c>
      <c r="H7148" s="40" t="e">
        <f t="shared" si="557"/>
        <v>#DIV/0!</v>
      </c>
      <c r="I7148">
        <f t="shared" si="558"/>
        <v>0</v>
      </c>
      <c r="J7148" s="40" t="e">
        <f t="shared" si="559"/>
        <v>#DIV/0!</v>
      </c>
      <c r="K7148" t="str">
        <f>+IFERROR(VLOOKUP(D7148,Table_1[#All],2,0),"")</f>
        <v/>
      </c>
    </row>
    <row r="7149" spans="6:11" ht="15" customHeight="1" x14ac:dyDescent="0.3">
      <c r="F7149" t="str">
        <f t="shared" si="555"/>
        <v>_</v>
      </c>
      <c r="G7149">
        <f t="shared" si="556"/>
        <v>0</v>
      </c>
      <c r="H7149" s="40" t="e">
        <f t="shared" si="557"/>
        <v>#DIV/0!</v>
      </c>
      <c r="I7149">
        <f t="shared" si="558"/>
        <v>0</v>
      </c>
      <c r="J7149" s="40" t="e">
        <f t="shared" si="559"/>
        <v>#DIV/0!</v>
      </c>
      <c r="K7149" t="str">
        <f>+IFERROR(VLOOKUP(D7149,Table_1[#All],2,0),"")</f>
        <v/>
      </c>
    </row>
    <row r="7150" spans="6:11" ht="15" customHeight="1" x14ac:dyDescent="0.3">
      <c r="F7150" t="str">
        <f t="shared" si="555"/>
        <v>_</v>
      </c>
      <c r="G7150">
        <f t="shared" si="556"/>
        <v>0</v>
      </c>
      <c r="H7150" s="40" t="e">
        <f t="shared" si="557"/>
        <v>#DIV/0!</v>
      </c>
      <c r="I7150">
        <f t="shared" si="558"/>
        <v>0</v>
      </c>
      <c r="J7150" s="40" t="e">
        <f t="shared" si="559"/>
        <v>#DIV/0!</v>
      </c>
      <c r="K7150" t="str">
        <f>+IFERROR(VLOOKUP(D7150,Table_1[#All],2,0),"")</f>
        <v/>
      </c>
    </row>
    <row r="7151" spans="6:11" ht="15" customHeight="1" x14ac:dyDescent="0.3">
      <c r="F7151" t="str">
        <f t="shared" si="555"/>
        <v>_</v>
      </c>
      <c r="G7151">
        <f t="shared" si="556"/>
        <v>0</v>
      </c>
      <c r="H7151" s="40" t="e">
        <f t="shared" si="557"/>
        <v>#DIV/0!</v>
      </c>
      <c r="I7151">
        <f t="shared" si="558"/>
        <v>0</v>
      </c>
      <c r="J7151" s="40" t="e">
        <f t="shared" si="559"/>
        <v>#DIV/0!</v>
      </c>
      <c r="K7151" t="str">
        <f>+IFERROR(VLOOKUP(D7151,Table_1[#All],2,0),"")</f>
        <v/>
      </c>
    </row>
    <row r="7152" spans="6:11" ht="15" customHeight="1" x14ac:dyDescent="0.3">
      <c r="F7152" t="str">
        <f t="shared" si="555"/>
        <v>_</v>
      </c>
      <c r="G7152">
        <f t="shared" si="556"/>
        <v>0</v>
      </c>
      <c r="H7152" s="40" t="e">
        <f t="shared" si="557"/>
        <v>#DIV/0!</v>
      </c>
      <c r="I7152">
        <f t="shared" si="558"/>
        <v>0</v>
      </c>
      <c r="J7152" s="40" t="e">
        <f t="shared" si="559"/>
        <v>#DIV/0!</v>
      </c>
      <c r="K7152" t="str">
        <f>+IFERROR(VLOOKUP(D7152,Table_1[#All],2,0),"")</f>
        <v/>
      </c>
    </row>
    <row r="7153" spans="6:11" ht="15" customHeight="1" x14ac:dyDescent="0.3">
      <c r="F7153" t="str">
        <f t="shared" si="555"/>
        <v>_</v>
      </c>
      <c r="G7153">
        <f t="shared" si="556"/>
        <v>0</v>
      </c>
      <c r="H7153" s="40" t="e">
        <f t="shared" si="557"/>
        <v>#DIV/0!</v>
      </c>
      <c r="I7153">
        <f t="shared" si="558"/>
        <v>0</v>
      </c>
      <c r="J7153" s="40" t="e">
        <f t="shared" si="559"/>
        <v>#DIV/0!</v>
      </c>
      <c r="K7153" t="str">
        <f>+IFERROR(VLOOKUP(D7153,Table_1[#All],2,0),"")</f>
        <v/>
      </c>
    </row>
    <row r="7154" spans="6:11" ht="15" customHeight="1" x14ac:dyDescent="0.3">
      <c r="F7154" t="str">
        <f t="shared" si="555"/>
        <v>_</v>
      </c>
      <c r="G7154">
        <f t="shared" si="556"/>
        <v>0</v>
      </c>
      <c r="H7154" s="40" t="e">
        <f t="shared" si="557"/>
        <v>#DIV/0!</v>
      </c>
      <c r="I7154">
        <f t="shared" si="558"/>
        <v>0</v>
      </c>
      <c r="J7154" s="40" t="e">
        <f t="shared" si="559"/>
        <v>#DIV/0!</v>
      </c>
      <c r="K7154" t="str">
        <f>+IFERROR(VLOOKUP(D7154,Table_1[#All],2,0),"")</f>
        <v/>
      </c>
    </row>
    <row r="7155" spans="6:11" ht="15" customHeight="1" x14ac:dyDescent="0.3">
      <c r="F7155" t="str">
        <f t="shared" si="555"/>
        <v>_</v>
      </c>
      <c r="G7155">
        <f t="shared" si="556"/>
        <v>0</v>
      </c>
      <c r="H7155" s="40" t="e">
        <f t="shared" si="557"/>
        <v>#DIV/0!</v>
      </c>
      <c r="I7155">
        <f t="shared" si="558"/>
        <v>0</v>
      </c>
      <c r="J7155" s="40" t="e">
        <f t="shared" si="559"/>
        <v>#DIV/0!</v>
      </c>
      <c r="K7155" t="str">
        <f>+IFERROR(VLOOKUP(D7155,Table_1[#All],2,0),"")</f>
        <v/>
      </c>
    </row>
    <row r="7156" spans="6:11" ht="15" customHeight="1" x14ac:dyDescent="0.3">
      <c r="F7156" t="str">
        <f t="shared" si="555"/>
        <v>_</v>
      </c>
      <c r="G7156">
        <f t="shared" si="556"/>
        <v>0</v>
      </c>
      <c r="H7156" s="40" t="e">
        <f t="shared" si="557"/>
        <v>#DIV/0!</v>
      </c>
      <c r="I7156">
        <f t="shared" si="558"/>
        <v>0</v>
      </c>
      <c r="J7156" s="40" t="e">
        <f t="shared" si="559"/>
        <v>#DIV/0!</v>
      </c>
      <c r="K7156" t="str">
        <f>+IFERROR(VLOOKUP(D7156,Table_1[#All],2,0),"")</f>
        <v/>
      </c>
    </row>
    <row r="7157" spans="6:11" ht="15" customHeight="1" x14ac:dyDescent="0.3">
      <c r="F7157" t="str">
        <f t="shared" si="555"/>
        <v>_</v>
      </c>
      <c r="G7157">
        <f t="shared" si="556"/>
        <v>0</v>
      </c>
      <c r="H7157" s="40" t="e">
        <f t="shared" si="557"/>
        <v>#DIV/0!</v>
      </c>
      <c r="I7157">
        <f t="shared" si="558"/>
        <v>0</v>
      </c>
      <c r="J7157" s="40" t="e">
        <f t="shared" si="559"/>
        <v>#DIV/0!</v>
      </c>
      <c r="K7157" t="str">
        <f>+IFERROR(VLOOKUP(D7157,Table_1[#All],2,0),"")</f>
        <v/>
      </c>
    </row>
    <row r="7158" spans="6:11" ht="15" customHeight="1" x14ac:dyDescent="0.3">
      <c r="F7158" t="str">
        <f t="shared" si="555"/>
        <v>_</v>
      </c>
      <c r="G7158">
        <f t="shared" si="556"/>
        <v>0</v>
      </c>
      <c r="H7158" s="40" t="e">
        <f t="shared" si="557"/>
        <v>#DIV/0!</v>
      </c>
      <c r="I7158">
        <f t="shared" si="558"/>
        <v>0</v>
      </c>
      <c r="J7158" s="40" t="e">
        <f t="shared" si="559"/>
        <v>#DIV/0!</v>
      </c>
      <c r="K7158" t="str">
        <f>+IFERROR(VLOOKUP(D7158,Table_1[#All],2,0),"")</f>
        <v/>
      </c>
    </row>
    <row r="7159" spans="6:11" ht="15" customHeight="1" x14ac:dyDescent="0.3">
      <c r="F7159" t="str">
        <f t="shared" si="555"/>
        <v>_</v>
      </c>
      <c r="G7159">
        <f t="shared" si="556"/>
        <v>0</v>
      </c>
      <c r="H7159" s="40" t="e">
        <f t="shared" si="557"/>
        <v>#DIV/0!</v>
      </c>
      <c r="I7159">
        <f t="shared" si="558"/>
        <v>0</v>
      </c>
      <c r="J7159" s="40" t="e">
        <f t="shared" si="559"/>
        <v>#DIV/0!</v>
      </c>
      <c r="K7159" t="str">
        <f>+IFERROR(VLOOKUP(D7159,Table_1[#All],2,0),"")</f>
        <v/>
      </c>
    </row>
    <row r="7160" spans="6:11" ht="15" customHeight="1" x14ac:dyDescent="0.3">
      <c r="F7160" t="str">
        <f t="shared" si="555"/>
        <v>_</v>
      </c>
      <c r="G7160">
        <f t="shared" si="556"/>
        <v>0</v>
      </c>
      <c r="H7160" s="40" t="e">
        <f t="shared" si="557"/>
        <v>#DIV/0!</v>
      </c>
      <c r="I7160">
        <f t="shared" si="558"/>
        <v>0</v>
      </c>
      <c r="J7160" s="40" t="e">
        <f t="shared" si="559"/>
        <v>#DIV/0!</v>
      </c>
      <c r="K7160" t="str">
        <f>+IFERROR(VLOOKUP(D7160,Table_1[#All],2,0),"")</f>
        <v/>
      </c>
    </row>
    <row r="7161" spans="6:11" ht="15" customHeight="1" x14ac:dyDescent="0.3">
      <c r="F7161" t="str">
        <f t="shared" si="555"/>
        <v>_</v>
      </c>
      <c r="G7161">
        <f t="shared" si="556"/>
        <v>0</v>
      </c>
      <c r="H7161" s="40" t="e">
        <f t="shared" si="557"/>
        <v>#DIV/0!</v>
      </c>
      <c r="I7161">
        <f t="shared" si="558"/>
        <v>0</v>
      </c>
      <c r="J7161" s="40" t="e">
        <f t="shared" si="559"/>
        <v>#DIV/0!</v>
      </c>
      <c r="K7161" t="str">
        <f>+IFERROR(VLOOKUP(D7161,Table_1[#All],2,0),"")</f>
        <v/>
      </c>
    </row>
    <row r="7162" spans="6:11" ht="15" customHeight="1" x14ac:dyDescent="0.3">
      <c r="F7162" t="str">
        <f t="shared" si="555"/>
        <v>_</v>
      </c>
      <c r="G7162">
        <f t="shared" si="556"/>
        <v>0</v>
      </c>
      <c r="H7162" s="40" t="e">
        <f t="shared" si="557"/>
        <v>#DIV/0!</v>
      </c>
      <c r="I7162">
        <f t="shared" si="558"/>
        <v>0</v>
      </c>
      <c r="J7162" s="40" t="e">
        <f t="shared" si="559"/>
        <v>#DIV/0!</v>
      </c>
      <c r="K7162" t="str">
        <f>+IFERROR(VLOOKUP(D7162,Table_1[#All],2,0),"")</f>
        <v/>
      </c>
    </row>
    <row r="7163" spans="6:11" ht="15" customHeight="1" x14ac:dyDescent="0.3">
      <c r="F7163" t="str">
        <f t="shared" si="555"/>
        <v>_</v>
      </c>
      <c r="G7163">
        <f t="shared" si="556"/>
        <v>0</v>
      </c>
      <c r="H7163" s="40" t="e">
        <f t="shared" si="557"/>
        <v>#DIV/0!</v>
      </c>
      <c r="I7163">
        <f t="shared" si="558"/>
        <v>0</v>
      </c>
      <c r="J7163" s="40" t="e">
        <f t="shared" si="559"/>
        <v>#DIV/0!</v>
      </c>
      <c r="K7163" t="str">
        <f>+IFERROR(VLOOKUP(D7163,Table_1[#All],2,0),"")</f>
        <v/>
      </c>
    </row>
    <row r="7164" spans="6:11" ht="15" customHeight="1" x14ac:dyDescent="0.3">
      <c r="F7164" t="str">
        <f t="shared" si="555"/>
        <v>_</v>
      </c>
      <c r="G7164">
        <f t="shared" si="556"/>
        <v>0</v>
      </c>
      <c r="H7164" s="40" t="e">
        <f t="shared" si="557"/>
        <v>#DIV/0!</v>
      </c>
      <c r="I7164">
        <f t="shared" si="558"/>
        <v>0</v>
      </c>
      <c r="J7164" s="40" t="e">
        <f t="shared" si="559"/>
        <v>#DIV/0!</v>
      </c>
      <c r="K7164" t="str">
        <f>+IFERROR(VLOOKUP(D7164,Table_1[#All],2,0),"")</f>
        <v/>
      </c>
    </row>
    <row r="7165" spans="6:11" ht="15" customHeight="1" x14ac:dyDescent="0.3">
      <c r="F7165" t="str">
        <f t="shared" si="555"/>
        <v>_</v>
      </c>
      <c r="G7165">
        <f t="shared" si="556"/>
        <v>0</v>
      </c>
      <c r="H7165" s="40" t="e">
        <f t="shared" si="557"/>
        <v>#DIV/0!</v>
      </c>
      <c r="I7165">
        <f t="shared" si="558"/>
        <v>0</v>
      </c>
      <c r="J7165" s="40" t="e">
        <f t="shared" si="559"/>
        <v>#DIV/0!</v>
      </c>
      <c r="K7165" t="str">
        <f>+IFERROR(VLOOKUP(D7165,Table_1[#All],2,0),"")</f>
        <v/>
      </c>
    </row>
    <row r="7166" spans="6:11" ht="15" customHeight="1" x14ac:dyDescent="0.3">
      <c r="F7166" t="str">
        <f t="shared" si="555"/>
        <v>_</v>
      </c>
      <c r="G7166">
        <f t="shared" si="556"/>
        <v>0</v>
      </c>
      <c r="H7166" s="40" t="e">
        <f t="shared" si="557"/>
        <v>#DIV/0!</v>
      </c>
      <c r="I7166">
        <f t="shared" si="558"/>
        <v>0</v>
      </c>
      <c r="J7166" s="40" t="e">
        <f t="shared" si="559"/>
        <v>#DIV/0!</v>
      </c>
      <c r="K7166" t="str">
        <f>+IFERROR(VLOOKUP(D7166,Table_1[#All],2,0),"")</f>
        <v/>
      </c>
    </row>
    <row r="7167" spans="6:11" ht="15" customHeight="1" x14ac:dyDescent="0.3">
      <c r="F7167" t="str">
        <f t="shared" si="555"/>
        <v>_</v>
      </c>
      <c r="G7167">
        <f t="shared" si="556"/>
        <v>0</v>
      </c>
      <c r="H7167" s="40" t="e">
        <f t="shared" si="557"/>
        <v>#DIV/0!</v>
      </c>
      <c r="I7167">
        <f t="shared" si="558"/>
        <v>0</v>
      </c>
      <c r="J7167" s="40" t="e">
        <f t="shared" si="559"/>
        <v>#DIV/0!</v>
      </c>
      <c r="K7167" t="str">
        <f>+IFERROR(VLOOKUP(D7167,Table_1[#All],2,0),"")</f>
        <v/>
      </c>
    </row>
    <row r="7168" spans="6:11" ht="15" customHeight="1" x14ac:dyDescent="0.3">
      <c r="F7168" t="str">
        <f t="shared" si="555"/>
        <v>_</v>
      </c>
      <c r="G7168">
        <f t="shared" si="556"/>
        <v>0</v>
      </c>
      <c r="H7168" s="40" t="e">
        <f t="shared" si="557"/>
        <v>#DIV/0!</v>
      </c>
      <c r="I7168">
        <f t="shared" si="558"/>
        <v>0</v>
      </c>
      <c r="J7168" s="40" t="e">
        <f t="shared" si="559"/>
        <v>#DIV/0!</v>
      </c>
      <c r="K7168" t="str">
        <f>+IFERROR(VLOOKUP(D7168,Table_1[#All],2,0),"")</f>
        <v/>
      </c>
    </row>
    <row r="7169" spans="6:11" ht="15" customHeight="1" x14ac:dyDescent="0.3">
      <c r="F7169" t="str">
        <f t="shared" si="555"/>
        <v>_</v>
      </c>
      <c r="G7169">
        <f t="shared" si="556"/>
        <v>0</v>
      </c>
      <c r="H7169" s="40" t="e">
        <f t="shared" si="557"/>
        <v>#DIV/0!</v>
      </c>
      <c r="I7169">
        <f t="shared" si="558"/>
        <v>0</v>
      </c>
      <c r="J7169" s="40" t="e">
        <f t="shared" si="559"/>
        <v>#DIV/0!</v>
      </c>
      <c r="K7169" t="str">
        <f>+IFERROR(VLOOKUP(D7169,Table_1[#All],2,0),"")</f>
        <v/>
      </c>
    </row>
    <row r="7170" spans="6:11" ht="15" customHeight="1" x14ac:dyDescent="0.3">
      <c r="F7170" t="str">
        <f t="shared" si="555"/>
        <v>_</v>
      </c>
      <c r="G7170">
        <f t="shared" si="556"/>
        <v>0</v>
      </c>
      <c r="H7170" s="40" t="e">
        <f t="shared" si="557"/>
        <v>#DIV/0!</v>
      </c>
      <c r="I7170">
        <f t="shared" si="558"/>
        <v>0</v>
      </c>
      <c r="J7170" s="40" t="e">
        <f t="shared" si="559"/>
        <v>#DIV/0!</v>
      </c>
      <c r="K7170" t="str">
        <f>+IFERROR(VLOOKUP(D7170,Table_1[#All],2,0),"")</f>
        <v/>
      </c>
    </row>
    <row r="7171" spans="6:11" ht="15" customHeight="1" x14ac:dyDescent="0.3">
      <c r="F7171" t="str">
        <f t="shared" ref="F7171:F7234" si="560">+CONCATENATE(A7171,"_",B7171)</f>
        <v>_</v>
      </c>
      <c r="G7171">
        <f t="shared" ref="G7171:G7234" si="561">+SUMIFS($E$2:$E$1048576,$D$2:$D$1048576,"00. VENDES",$F$2:$F$1048576,F7171)</f>
        <v>0</v>
      </c>
      <c r="H7171" s="40" t="e">
        <f t="shared" ref="H7171:H7234" si="562">+E7171/G7171</f>
        <v>#DIV/0!</v>
      </c>
      <c r="I7171">
        <f t="shared" ref="I7171:I7234" si="563">+SUMIFS($E$2:$E$9999,$D$2:$D$9999,"00. VENDES",$B$2:$B$9999,B7171)</f>
        <v>0</v>
      </c>
      <c r="J7171" s="40" t="e">
        <f t="shared" ref="J7171:J7234" si="564">+E7171/I7171</f>
        <v>#DIV/0!</v>
      </c>
      <c r="K7171" t="str">
        <f>+IFERROR(VLOOKUP(D7171,Table_1[#All],2,0),"")</f>
        <v/>
      </c>
    </row>
    <row r="7172" spans="6:11" ht="15" customHeight="1" x14ac:dyDescent="0.3">
      <c r="F7172" t="str">
        <f t="shared" si="560"/>
        <v>_</v>
      </c>
      <c r="G7172">
        <f t="shared" si="561"/>
        <v>0</v>
      </c>
      <c r="H7172" s="40" t="e">
        <f t="shared" si="562"/>
        <v>#DIV/0!</v>
      </c>
      <c r="I7172">
        <f t="shared" si="563"/>
        <v>0</v>
      </c>
      <c r="J7172" s="40" t="e">
        <f t="shared" si="564"/>
        <v>#DIV/0!</v>
      </c>
      <c r="K7172" t="str">
        <f>+IFERROR(VLOOKUP(D7172,Table_1[#All],2,0),"")</f>
        <v/>
      </c>
    </row>
    <row r="7173" spans="6:11" ht="15" customHeight="1" x14ac:dyDescent="0.3">
      <c r="F7173" t="str">
        <f t="shared" si="560"/>
        <v>_</v>
      </c>
      <c r="G7173">
        <f t="shared" si="561"/>
        <v>0</v>
      </c>
      <c r="H7173" s="40" t="e">
        <f t="shared" si="562"/>
        <v>#DIV/0!</v>
      </c>
      <c r="I7173">
        <f t="shared" si="563"/>
        <v>0</v>
      </c>
      <c r="J7173" s="40" t="e">
        <f t="shared" si="564"/>
        <v>#DIV/0!</v>
      </c>
      <c r="K7173" t="str">
        <f>+IFERROR(VLOOKUP(D7173,Table_1[#All],2,0),"")</f>
        <v/>
      </c>
    </row>
    <row r="7174" spans="6:11" ht="15" customHeight="1" x14ac:dyDescent="0.3">
      <c r="F7174" t="str">
        <f t="shared" si="560"/>
        <v>_</v>
      </c>
      <c r="G7174">
        <f t="shared" si="561"/>
        <v>0</v>
      </c>
      <c r="H7174" s="40" t="e">
        <f t="shared" si="562"/>
        <v>#DIV/0!</v>
      </c>
      <c r="I7174">
        <f t="shared" si="563"/>
        <v>0</v>
      </c>
      <c r="J7174" s="40" t="e">
        <f t="shared" si="564"/>
        <v>#DIV/0!</v>
      </c>
      <c r="K7174" t="str">
        <f>+IFERROR(VLOOKUP(D7174,Table_1[#All],2,0),"")</f>
        <v/>
      </c>
    </row>
    <row r="7175" spans="6:11" ht="15" customHeight="1" x14ac:dyDescent="0.3">
      <c r="F7175" t="str">
        <f t="shared" si="560"/>
        <v>_</v>
      </c>
      <c r="G7175">
        <f t="shared" si="561"/>
        <v>0</v>
      </c>
      <c r="H7175" s="40" t="e">
        <f t="shared" si="562"/>
        <v>#DIV/0!</v>
      </c>
      <c r="I7175">
        <f t="shared" si="563"/>
        <v>0</v>
      </c>
      <c r="J7175" s="40" t="e">
        <f t="shared" si="564"/>
        <v>#DIV/0!</v>
      </c>
      <c r="K7175" t="str">
        <f>+IFERROR(VLOOKUP(D7175,Table_1[#All],2,0),"")</f>
        <v/>
      </c>
    </row>
    <row r="7176" spans="6:11" ht="15" customHeight="1" x14ac:dyDescent="0.3">
      <c r="F7176" t="str">
        <f t="shared" si="560"/>
        <v>_</v>
      </c>
      <c r="G7176">
        <f t="shared" si="561"/>
        <v>0</v>
      </c>
      <c r="H7176" s="40" t="e">
        <f t="shared" si="562"/>
        <v>#DIV/0!</v>
      </c>
      <c r="I7176">
        <f t="shared" si="563"/>
        <v>0</v>
      </c>
      <c r="J7176" s="40" t="e">
        <f t="shared" si="564"/>
        <v>#DIV/0!</v>
      </c>
      <c r="K7176" t="str">
        <f>+IFERROR(VLOOKUP(D7176,Table_1[#All],2,0),"")</f>
        <v/>
      </c>
    </row>
    <row r="7177" spans="6:11" ht="15" customHeight="1" x14ac:dyDescent="0.3">
      <c r="F7177" t="str">
        <f t="shared" si="560"/>
        <v>_</v>
      </c>
      <c r="G7177">
        <f t="shared" si="561"/>
        <v>0</v>
      </c>
      <c r="H7177" s="40" t="e">
        <f t="shared" si="562"/>
        <v>#DIV/0!</v>
      </c>
      <c r="I7177">
        <f t="shared" si="563"/>
        <v>0</v>
      </c>
      <c r="J7177" s="40" t="e">
        <f t="shared" si="564"/>
        <v>#DIV/0!</v>
      </c>
      <c r="K7177" t="str">
        <f>+IFERROR(VLOOKUP(D7177,Table_1[#All],2,0),"")</f>
        <v/>
      </c>
    </row>
    <row r="7178" spans="6:11" ht="15" customHeight="1" x14ac:dyDescent="0.3">
      <c r="F7178" t="str">
        <f t="shared" si="560"/>
        <v>_</v>
      </c>
      <c r="G7178">
        <f t="shared" si="561"/>
        <v>0</v>
      </c>
      <c r="H7178" s="40" t="e">
        <f t="shared" si="562"/>
        <v>#DIV/0!</v>
      </c>
      <c r="I7178">
        <f t="shared" si="563"/>
        <v>0</v>
      </c>
      <c r="J7178" s="40" t="e">
        <f t="shared" si="564"/>
        <v>#DIV/0!</v>
      </c>
      <c r="K7178" t="str">
        <f>+IFERROR(VLOOKUP(D7178,Table_1[#All],2,0),"")</f>
        <v/>
      </c>
    </row>
    <row r="7179" spans="6:11" ht="15" customHeight="1" x14ac:dyDescent="0.3">
      <c r="F7179" t="str">
        <f t="shared" si="560"/>
        <v>_</v>
      </c>
      <c r="G7179">
        <f t="shared" si="561"/>
        <v>0</v>
      </c>
      <c r="H7179" s="40" t="e">
        <f t="shared" si="562"/>
        <v>#DIV/0!</v>
      </c>
      <c r="I7179">
        <f t="shared" si="563"/>
        <v>0</v>
      </c>
      <c r="J7179" s="40" t="e">
        <f t="shared" si="564"/>
        <v>#DIV/0!</v>
      </c>
      <c r="K7179" t="str">
        <f>+IFERROR(VLOOKUP(D7179,Table_1[#All],2,0),"")</f>
        <v/>
      </c>
    </row>
    <row r="7180" spans="6:11" ht="15" customHeight="1" x14ac:dyDescent="0.3">
      <c r="F7180" t="str">
        <f t="shared" si="560"/>
        <v>_</v>
      </c>
      <c r="G7180">
        <f t="shared" si="561"/>
        <v>0</v>
      </c>
      <c r="H7180" s="40" t="e">
        <f t="shared" si="562"/>
        <v>#DIV/0!</v>
      </c>
      <c r="I7180">
        <f t="shared" si="563"/>
        <v>0</v>
      </c>
      <c r="J7180" s="40" t="e">
        <f t="shared" si="564"/>
        <v>#DIV/0!</v>
      </c>
      <c r="K7180" t="str">
        <f>+IFERROR(VLOOKUP(D7180,Table_1[#All],2,0),"")</f>
        <v/>
      </c>
    </row>
    <row r="7181" spans="6:11" ht="15" customHeight="1" x14ac:dyDescent="0.3">
      <c r="F7181" t="str">
        <f t="shared" si="560"/>
        <v>_</v>
      </c>
      <c r="G7181">
        <f t="shared" si="561"/>
        <v>0</v>
      </c>
      <c r="H7181" s="40" t="e">
        <f t="shared" si="562"/>
        <v>#DIV/0!</v>
      </c>
      <c r="I7181">
        <f t="shared" si="563"/>
        <v>0</v>
      </c>
      <c r="J7181" s="40" t="e">
        <f t="shared" si="564"/>
        <v>#DIV/0!</v>
      </c>
      <c r="K7181" t="str">
        <f>+IFERROR(VLOOKUP(D7181,Table_1[#All],2,0),"")</f>
        <v/>
      </c>
    </row>
    <row r="7182" spans="6:11" ht="15" customHeight="1" x14ac:dyDescent="0.3">
      <c r="F7182" t="str">
        <f t="shared" si="560"/>
        <v>_</v>
      </c>
      <c r="G7182">
        <f t="shared" si="561"/>
        <v>0</v>
      </c>
      <c r="H7182" s="40" t="e">
        <f t="shared" si="562"/>
        <v>#DIV/0!</v>
      </c>
      <c r="I7182">
        <f t="shared" si="563"/>
        <v>0</v>
      </c>
      <c r="J7182" s="40" t="e">
        <f t="shared" si="564"/>
        <v>#DIV/0!</v>
      </c>
      <c r="K7182" t="str">
        <f>+IFERROR(VLOOKUP(D7182,Table_1[#All],2,0),"")</f>
        <v/>
      </c>
    </row>
    <row r="7183" spans="6:11" ht="15" customHeight="1" x14ac:dyDescent="0.3">
      <c r="F7183" t="str">
        <f t="shared" si="560"/>
        <v>_</v>
      </c>
      <c r="G7183">
        <f t="shared" si="561"/>
        <v>0</v>
      </c>
      <c r="H7183" s="40" t="e">
        <f t="shared" si="562"/>
        <v>#DIV/0!</v>
      </c>
      <c r="I7183">
        <f t="shared" si="563"/>
        <v>0</v>
      </c>
      <c r="J7183" s="40" t="e">
        <f t="shared" si="564"/>
        <v>#DIV/0!</v>
      </c>
      <c r="K7183" t="str">
        <f>+IFERROR(VLOOKUP(D7183,Table_1[#All],2,0),"")</f>
        <v/>
      </c>
    </row>
    <row r="7184" spans="6:11" ht="15" customHeight="1" x14ac:dyDescent="0.3">
      <c r="F7184" t="str">
        <f t="shared" si="560"/>
        <v>_</v>
      </c>
      <c r="G7184">
        <f t="shared" si="561"/>
        <v>0</v>
      </c>
      <c r="H7184" s="40" t="e">
        <f t="shared" si="562"/>
        <v>#DIV/0!</v>
      </c>
      <c r="I7184">
        <f t="shared" si="563"/>
        <v>0</v>
      </c>
      <c r="J7184" s="40" t="e">
        <f t="shared" si="564"/>
        <v>#DIV/0!</v>
      </c>
      <c r="K7184" t="str">
        <f>+IFERROR(VLOOKUP(D7184,Table_1[#All],2,0),"")</f>
        <v/>
      </c>
    </row>
    <row r="7185" spans="6:11" ht="15" customHeight="1" x14ac:dyDescent="0.3">
      <c r="F7185" t="str">
        <f t="shared" si="560"/>
        <v>_</v>
      </c>
      <c r="G7185">
        <f t="shared" si="561"/>
        <v>0</v>
      </c>
      <c r="H7185" s="40" t="e">
        <f t="shared" si="562"/>
        <v>#DIV/0!</v>
      </c>
      <c r="I7185">
        <f t="shared" si="563"/>
        <v>0</v>
      </c>
      <c r="J7185" s="40" t="e">
        <f t="shared" si="564"/>
        <v>#DIV/0!</v>
      </c>
      <c r="K7185" t="str">
        <f>+IFERROR(VLOOKUP(D7185,Table_1[#All],2,0),"")</f>
        <v/>
      </c>
    </row>
    <row r="7186" spans="6:11" ht="15" customHeight="1" x14ac:dyDescent="0.3">
      <c r="F7186" t="str">
        <f t="shared" si="560"/>
        <v>_</v>
      </c>
      <c r="G7186">
        <f t="shared" si="561"/>
        <v>0</v>
      </c>
      <c r="H7186" s="40" t="e">
        <f t="shared" si="562"/>
        <v>#DIV/0!</v>
      </c>
      <c r="I7186">
        <f t="shared" si="563"/>
        <v>0</v>
      </c>
      <c r="J7186" s="40" t="e">
        <f t="shared" si="564"/>
        <v>#DIV/0!</v>
      </c>
      <c r="K7186" t="str">
        <f>+IFERROR(VLOOKUP(D7186,Table_1[#All],2,0),"")</f>
        <v/>
      </c>
    </row>
    <row r="7187" spans="6:11" ht="15" customHeight="1" x14ac:dyDescent="0.3">
      <c r="F7187" t="str">
        <f t="shared" si="560"/>
        <v>_</v>
      </c>
      <c r="G7187">
        <f t="shared" si="561"/>
        <v>0</v>
      </c>
      <c r="H7187" s="40" t="e">
        <f t="shared" si="562"/>
        <v>#DIV/0!</v>
      </c>
      <c r="I7187">
        <f t="shared" si="563"/>
        <v>0</v>
      </c>
      <c r="J7187" s="40" t="e">
        <f t="shared" si="564"/>
        <v>#DIV/0!</v>
      </c>
      <c r="K7187" t="str">
        <f>+IFERROR(VLOOKUP(D7187,Table_1[#All],2,0),"")</f>
        <v/>
      </c>
    </row>
    <row r="7188" spans="6:11" ht="15" customHeight="1" x14ac:dyDescent="0.3">
      <c r="F7188" t="str">
        <f t="shared" si="560"/>
        <v>_</v>
      </c>
      <c r="G7188">
        <f t="shared" si="561"/>
        <v>0</v>
      </c>
      <c r="H7188" s="40" t="e">
        <f t="shared" si="562"/>
        <v>#DIV/0!</v>
      </c>
      <c r="I7188">
        <f t="shared" si="563"/>
        <v>0</v>
      </c>
      <c r="J7188" s="40" t="e">
        <f t="shared" si="564"/>
        <v>#DIV/0!</v>
      </c>
      <c r="K7188" t="str">
        <f>+IFERROR(VLOOKUP(D7188,Table_1[#All],2,0),"")</f>
        <v/>
      </c>
    </row>
    <row r="7189" spans="6:11" ht="15" customHeight="1" x14ac:dyDescent="0.3">
      <c r="F7189" t="str">
        <f t="shared" si="560"/>
        <v>_</v>
      </c>
      <c r="G7189">
        <f t="shared" si="561"/>
        <v>0</v>
      </c>
      <c r="H7189" s="40" t="e">
        <f t="shared" si="562"/>
        <v>#DIV/0!</v>
      </c>
      <c r="I7189">
        <f t="shared" si="563"/>
        <v>0</v>
      </c>
      <c r="J7189" s="40" t="e">
        <f t="shared" si="564"/>
        <v>#DIV/0!</v>
      </c>
      <c r="K7189" t="str">
        <f>+IFERROR(VLOOKUP(D7189,Table_1[#All],2,0),"")</f>
        <v/>
      </c>
    </row>
    <row r="7190" spans="6:11" ht="15" customHeight="1" x14ac:dyDescent="0.3">
      <c r="F7190" t="str">
        <f t="shared" si="560"/>
        <v>_</v>
      </c>
      <c r="G7190">
        <f t="shared" si="561"/>
        <v>0</v>
      </c>
      <c r="H7190" s="40" t="e">
        <f t="shared" si="562"/>
        <v>#DIV/0!</v>
      </c>
      <c r="I7190">
        <f t="shared" si="563"/>
        <v>0</v>
      </c>
      <c r="J7190" s="40" t="e">
        <f t="shared" si="564"/>
        <v>#DIV/0!</v>
      </c>
      <c r="K7190" t="str">
        <f>+IFERROR(VLOOKUP(D7190,Table_1[#All],2,0),"")</f>
        <v/>
      </c>
    </row>
    <row r="7191" spans="6:11" ht="15" customHeight="1" x14ac:dyDescent="0.3">
      <c r="F7191" t="str">
        <f t="shared" si="560"/>
        <v>_</v>
      </c>
      <c r="G7191">
        <f t="shared" si="561"/>
        <v>0</v>
      </c>
      <c r="H7191" s="40" t="e">
        <f t="shared" si="562"/>
        <v>#DIV/0!</v>
      </c>
      <c r="I7191">
        <f t="shared" si="563"/>
        <v>0</v>
      </c>
      <c r="J7191" s="40" t="e">
        <f t="shared" si="564"/>
        <v>#DIV/0!</v>
      </c>
      <c r="K7191" t="str">
        <f>+IFERROR(VLOOKUP(D7191,Table_1[#All],2,0),"")</f>
        <v/>
      </c>
    </row>
    <row r="7192" spans="6:11" ht="15" customHeight="1" x14ac:dyDescent="0.3">
      <c r="F7192" t="str">
        <f t="shared" si="560"/>
        <v>_</v>
      </c>
      <c r="G7192">
        <f t="shared" si="561"/>
        <v>0</v>
      </c>
      <c r="H7192" s="40" t="e">
        <f t="shared" si="562"/>
        <v>#DIV/0!</v>
      </c>
      <c r="I7192">
        <f t="shared" si="563"/>
        <v>0</v>
      </c>
      <c r="J7192" s="40" t="e">
        <f t="shared" si="564"/>
        <v>#DIV/0!</v>
      </c>
      <c r="K7192" t="str">
        <f>+IFERROR(VLOOKUP(D7192,Table_1[#All],2,0),"")</f>
        <v/>
      </c>
    </row>
    <row r="7193" spans="6:11" ht="15" customHeight="1" x14ac:dyDescent="0.3">
      <c r="F7193" t="str">
        <f t="shared" si="560"/>
        <v>_</v>
      </c>
      <c r="G7193">
        <f t="shared" si="561"/>
        <v>0</v>
      </c>
      <c r="H7193" s="40" t="e">
        <f t="shared" si="562"/>
        <v>#DIV/0!</v>
      </c>
      <c r="I7193">
        <f t="shared" si="563"/>
        <v>0</v>
      </c>
      <c r="J7193" s="40" t="e">
        <f t="shared" si="564"/>
        <v>#DIV/0!</v>
      </c>
      <c r="K7193" t="str">
        <f>+IFERROR(VLOOKUP(D7193,Table_1[#All],2,0),"")</f>
        <v/>
      </c>
    </row>
    <row r="7194" spans="6:11" ht="15" customHeight="1" x14ac:dyDescent="0.3">
      <c r="F7194" t="str">
        <f t="shared" si="560"/>
        <v>_</v>
      </c>
      <c r="G7194">
        <f t="shared" si="561"/>
        <v>0</v>
      </c>
      <c r="H7194" s="40" t="e">
        <f t="shared" si="562"/>
        <v>#DIV/0!</v>
      </c>
      <c r="I7194">
        <f t="shared" si="563"/>
        <v>0</v>
      </c>
      <c r="J7194" s="40" t="e">
        <f t="shared" si="564"/>
        <v>#DIV/0!</v>
      </c>
      <c r="K7194" t="str">
        <f>+IFERROR(VLOOKUP(D7194,Table_1[#All],2,0),"")</f>
        <v/>
      </c>
    </row>
    <row r="7195" spans="6:11" ht="15" customHeight="1" x14ac:dyDescent="0.3">
      <c r="F7195" t="str">
        <f t="shared" si="560"/>
        <v>_</v>
      </c>
      <c r="G7195">
        <f t="shared" si="561"/>
        <v>0</v>
      </c>
      <c r="H7195" s="40" t="e">
        <f t="shared" si="562"/>
        <v>#DIV/0!</v>
      </c>
      <c r="I7195">
        <f t="shared" si="563"/>
        <v>0</v>
      </c>
      <c r="J7195" s="40" t="e">
        <f t="shared" si="564"/>
        <v>#DIV/0!</v>
      </c>
      <c r="K7195" t="str">
        <f>+IFERROR(VLOOKUP(D7195,Table_1[#All],2,0),"")</f>
        <v/>
      </c>
    </row>
    <row r="7196" spans="6:11" ht="15" customHeight="1" x14ac:dyDescent="0.3">
      <c r="F7196" t="str">
        <f t="shared" si="560"/>
        <v>_</v>
      </c>
      <c r="G7196">
        <f t="shared" si="561"/>
        <v>0</v>
      </c>
      <c r="H7196" s="40" t="e">
        <f t="shared" si="562"/>
        <v>#DIV/0!</v>
      </c>
      <c r="I7196">
        <f t="shared" si="563"/>
        <v>0</v>
      </c>
      <c r="J7196" s="40" t="e">
        <f t="shared" si="564"/>
        <v>#DIV/0!</v>
      </c>
      <c r="K7196" t="str">
        <f>+IFERROR(VLOOKUP(D7196,Table_1[#All],2,0),"")</f>
        <v/>
      </c>
    </row>
    <row r="7197" spans="6:11" ht="15" customHeight="1" x14ac:dyDescent="0.3">
      <c r="F7197" t="str">
        <f t="shared" si="560"/>
        <v>_</v>
      </c>
      <c r="G7197">
        <f t="shared" si="561"/>
        <v>0</v>
      </c>
      <c r="H7197" s="40" t="e">
        <f t="shared" si="562"/>
        <v>#DIV/0!</v>
      </c>
      <c r="I7197">
        <f t="shared" si="563"/>
        <v>0</v>
      </c>
      <c r="J7197" s="40" t="e">
        <f t="shared" si="564"/>
        <v>#DIV/0!</v>
      </c>
      <c r="K7197" t="str">
        <f>+IFERROR(VLOOKUP(D7197,Table_1[#All],2,0),"")</f>
        <v/>
      </c>
    </row>
    <row r="7198" spans="6:11" ht="15" customHeight="1" x14ac:dyDescent="0.3">
      <c r="F7198" t="str">
        <f t="shared" si="560"/>
        <v>_</v>
      </c>
      <c r="G7198">
        <f t="shared" si="561"/>
        <v>0</v>
      </c>
      <c r="H7198" s="40" t="e">
        <f t="shared" si="562"/>
        <v>#DIV/0!</v>
      </c>
      <c r="I7198">
        <f t="shared" si="563"/>
        <v>0</v>
      </c>
      <c r="J7198" s="40" t="e">
        <f t="shared" si="564"/>
        <v>#DIV/0!</v>
      </c>
      <c r="K7198" t="str">
        <f>+IFERROR(VLOOKUP(D7198,Table_1[#All],2,0),"")</f>
        <v/>
      </c>
    </row>
    <row r="7199" spans="6:11" ht="15" customHeight="1" x14ac:dyDescent="0.3">
      <c r="F7199" t="str">
        <f t="shared" si="560"/>
        <v>_</v>
      </c>
      <c r="G7199">
        <f t="shared" si="561"/>
        <v>0</v>
      </c>
      <c r="H7199" s="40" t="e">
        <f t="shared" si="562"/>
        <v>#DIV/0!</v>
      </c>
      <c r="I7199">
        <f t="shared" si="563"/>
        <v>0</v>
      </c>
      <c r="J7199" s="40" t="e">
        <f t="shared" si="564"/>
        <v>#DIV/0!</v>
      </c>
      <c r="K7199" t="str">
        <f>+IFERROR(VLOOKUP(D7199,Table_1[#All],2,0),"")</f>
        <v/>
      </c>
    </row>
    <row r="7200" spans="6:11" ht="15" customHeight="1" x14ac:dyDescent="0.3">
      <c r="F7200" t="str">
        <f t="shared" si="560"/>
        <v>_</v>
      </c>
      <c r="G7200">
        <f t="shared" si="561"/>
        <v>0</v>
      </c>
      <c r="H7200" s="40" t="e">
        <f t="shared" si="562"/>
        <v>#DIV/0!</v>
      </c>
      <c r="I7200">
        <f t="shared" si="563"/>
        <v>0</v>
      </c>
      <c r="J7200" s="40" t="e">
        <f t="shared" si="564"/>
        <v>#DIV/0!</v>
      </c>
      <c r="K7200" t="str">
        <f>+IFERROR(VLOOKUP(D7200,Table_1[#All],2,0),"")</f>
        <v/>
      </c>
    </row>
    <row r="7201" spans="6:11" ht="15" customHeight="1" x14ac:dyDescent="0.3">
      <c r="F7201" t="str">
        <f t="shared" si="560"/>
        <v>_</v>
      </c>
      <c r="G7201">
        <f t="shared" si="561"/>
        <v>0</v>
      </c>
      <c r="H7201" s="40" t="e">
        <f t="shared" si="562"/>
        <v>#DIV/0!</v>
      </c>
      <c r="I7201">
        <f t="shared" si="563"/>
        <v>0</v>
      </c>
      <c r="J7201" s="40" t="e">
        <f t="shared" si="564"/>
        <v>#DIV/0!</v>
      </c>
      <c r="K7201" t="str">
        <f>+IFERROR(VLOOKUP(D7201,Table_1[#All],2,0),"")</f>
        <v/>
      </c>
    </row>
    <row r="7202" spans="6:11" ht="15" customHeight="1" x14ac:dyDescent="0.3">
      <c r="F7202" t="str">
        <f t="shared" si="560"/>
        <v>_</v>
      </c>
      <c r="G7202">
        <f t="shared" si="561"/>
        <v>0</v>
      </c>
      <c r="H7202" s="40" t="e">
        <f t="shared" si="562"/>
        <v>#DIV/0!</v>
      </c>
      <c r="I7202">
        <f t="shared" si="563"/>
        <v>0</v>
      </c>
      <c r="J7202" s="40" t="e">
        <f t="shared" si="564"/>
        <v>#DIV/0!</v>
      </c>
      <c r="K7202" t="str">
        <f>+IFERROR(VLOOKUP(D7202,Table_1[#All],2,0),"")</f>
        <v/>
      </c>
    </row>
    <row r="7203" spans="6:11" ht="15" customHeight="1" x14ac:dyDescent="0.3">
      <c r="F7203" t="str">
        <f t="shared" si="560"/>
        <v>_</v>
      </c>
      <c r="G7203">
        <f t="shared" si="561"/>
        <v>0</v>
      </c>
      <c r="H7203" s="40" t="e">
        <f t="shared" si="562"/>
        <v>#DIV/0!</v>
      </c>
      <c r="I7203">
        <f t="shared" si="563"/>
        <v>0</v>
      </c>
      <c r="J7203" s="40" t="e">
        <f t="shared" si="564"/>
        <v>#DIV/0!</v>
      </c>
      <c r="K7203" t="str">
        <f>+IFERROR(VLOOKUP(D7203,Table_1[#All],2,0),"")</f>
        <v/>
      </c>
    </row>
    <row r="7204" spans="6:11" ht="15" customHeight="1" x14ac:dyDescent="0.3">
      <c r="F7204" t="str">
        <f t="shared" si="560"/>
        <v>_</v>
      </c>
      <c r="G7204">
        <f t="shared" si="561"/>
        <v>0</v>
      </c>
      <c r="H7204" s="40" t="e">
        <f t="shared" si="562"/>
        <v>#DIV/0!</v>
      </c>
      <c r="I7204">
        <f t="shared" si="563"/>
        <v>0</v>
      </c>
      <c r="J7204" s="40" t="e">
        <f t="shared" si="564"/>
        <v>#DIV/0!</v>
      </c>
      <c r="K7204" t="str">
        <f>+IFERROR(VLOOKUP(D7204,Table_1[#All],2,0),"")</f>
        <v/>
      </c>
    </row>
    <row r="7205" spans="6:11" ht="15" customHeight="1" x14ac:dyDescent="0.3">
      <c r="F7205" t="str">
        <f t="shared" si="560"/>
        <v>_</v>
      </c>
      <c r="G7205">
        <f t="shared" si="561"/>
        <v>0</v>
      </c>
      <c r="H7205" s="40" t="e">
        <f t="shared" si="562"/>
        <v>#DIV/0!</v>
      </c>
      <c r="I7205">
        <f t="shared" si="563"/>
        <v>0</v>
      </c>
      <c r="J7205" s="40" t="e">
        <f t="shared" si="564"/>
        <v>#DIV/0!</v>
      </c>
      <c r="K7205" t="str">
        <f>+IFERROR(VLOOKUP(D7205,Table_1[#All],2,0),"")</f>
        <v/>
      </c>
    </row>
    <row r="7206" spans="6:11" ht="15" customHeight="1" x14ac:dyDescent="0.3">
      <c r="F7206" t="str">
        <f t="shared" si="560"/>
        <v>_</v>
      </c>
      <c r="G7206">
        <f t="shared" si="561"/>
        <v>0</v>
      </c>
      <c r="H7206" s="40" t="e">
        <f t="shared" si="562"/>
        <v>#DIV/0!</v>
      </c>
      <c r="I7206">
        <f t="shared" si="563"/>
        <v>0</v>
      </c>
      <c r="J7206" s="40" t="e">
        <f t="shared" si="564"/>
        <v>#DIV/0!</v>
      </c>
      <c r="K7206" t="str">
        <f>+IFERROR(VLOOKUP(D7206,Table_1[#All],2,0),"")</f>
        <v/>
      </c>
    </row>
    <row r="7207" spans="6:11" ht="15" customHeight="1" x14ac:dyDescent="0.3">
      <c r="F7207" t="str">
        <f t="shared" si="560"/>
        <v>_</v>
      </c>
      <c r="G7207">
        <f t="shared" si="561"/>
        <v>0</v>
      </c>
      <c r="H7207" s="40" t="e">
        <f t="shared" si="562"/>
        <v>#DIV/0!</v>
      </c>
      <c r="I7207">
        <f t="shared" si="563"/>
        <v>0</v>
      </c>
      <c r="J7207" s="40" t="e">
        <f t="shared" si="564"/>
        <v>#DIV/0!</v>
      </c>
      <c r="K7207" t="str">
        <f>+IFERROR(VLOOKUP(D7207,Table_1[#All],2,0),"")</f>
        <v/>
      </c>
    </row>
    <row r="7208" spans="6:11" ht="15" customHeight="1" x14ac:dyDescent="0.3">
      <c r="F7208" t="str">
        <f t="shared" si="560"/>
        <v>_</v>
      </c>
      <c r="G7208">
        <f t="shared" si="561"/>
        <v>0</v>
      </c>
      <c r="H7208" s="40" t="e">
        <f t="shared" si="562"/>
        <v>#DIV/0!</v>
      </c>
      <c r="I7208">
        <f t="shared" si="563"/>
        <v>0</v>
      </c>
      <c r="J7208" s="40" t="e">
        <f t="shared" si="564"/>
        <v>#DIV/0!</v>
      </c>
      <c r="K7208" t="str">
        <f>+IFERROR(VLOOKUP(D7208,Table_1[#All],2,0),"")</f>
        <v/>
      </c>
    </row>
    <row r="7209" spans="6:11" ht="15" customHeight="1" x14ac:dyDescent="0.3">
      <c r="F7209" t="str">
        <f t="shared" si="560"/>
        <v>_</v>
      </c>
      <c r="G7209">
        <f t="shared" si="561"/>
        <v>0</v>
      </c>
      <c r="H7209" s="40" t="e">
        <f t="shared" si="562"/>
        <v>#DIV/0!</v>
      </c>
      <c r="I7209">
        <f t="shared" si="563"/>
        <v>0</v>
      </c>
      <c r="J7209" s="40" t="e">
        <f t="shared" si="564"/>
        <v>#DIV/0!</v>
      </c>
      <c r="K7209" t="str">
        <f>+IFERROR(VLOOKUP(D7209,Table_1[#All],2,0),"")</f>
        <v/>
      </c>
    </row>
    <row r="7210" spans="6:11" ht="15" customHeight="1" x14ac:dyDescent="0.3">
      <c r="F7210" t="str">
        <f t="shared" si="560"/>
        <v>_</v>
      </c>
      <c r="G7210">
        <f t="shared" si="561"/>
        <v>0</v>
      </c>
      <c r="H7210" s="40" t="e">
        <f t="shared" si="562"/>
        <v>#DIV/0!</v>
      </c>
      <c r="I7210">
        <f t="shared" si="563"/>
        <v>0</v>
      </c>
      <c r="J7210" s="40" t="e">
        <f t="shared" si="564"/>
        <v>#DIV/0!</v>
      </c>
      <c r="K7210" t="str">
        <f>+IFERROR(VLOOKUP(D7210,Table_1[#All],2,0),"")</f>
        <v/>
      </c>
    </row>
    <row r="7211" spans="6:11" ht="15" customHeight="1" x14ac:dyDescent="0.3">
      <c r="F7211" t="str">
        <f t="shared" si="560"/>
        <v>_</v>
      </c>
      <c r="G7211">
        <f t="shared" si="561"/>
        <v>0</v>
      </c>
      <c r="H7211" s="40" t="e">
        <f t="shared" si="562"/>
        <v>#DIV/0!</v>
      </c>
      <c r="I7211">
        <f t="shared" si="563"/>
        <v>0</v>
      </c>
      <c r="J7211" s="40" t="e">
        <f t="shared" si="564"/>
        <v>#DIV/0!</v>
      </c>
      <c r="K7211" t="str">
        <f>+IFERROR(VLOOKUP(D7211,Table_1[#All],2,0),"")</f>
        <v/>
      </c>
    </row>
    <row r="7212" spans="6:11" ht="15" customHeight="1" x14ac:dyDescent="0.3">
      <c r="F7212" t="str">
        <f t="shared" si="560"/>
        <v>_</v>
      </c>
      <c r="G7212">
        <f t="shared" si="561"/>
        <v>0</v>
      </c>
      <c r="H7212" s="40" t="e">
        <f t="shared" si="562"/>
        <v>#DIV/0!</v>
      </c>
      <c r="I7212">
        <f t="shared" si="563"/>
        <v>0</v>
      </c>
      <c r="J7212" s="40" t="e">
        <f t="shared" si="564"/>
        <v>#DIV/0!</v>
      </c>
      <c r="K7212" t="str">
        <f>+IFERROR(VLOOKUP(D7212,Table_1[#All],2,0),"")</f>
        <v/>
      </c>
    </row>
    <row r="7213" spans="6:11" ht="15" customHeight="1" x14ac:dyDescent="0.3">
      <c r="F7213" t="str">
        <f t="shared" si="560"/>
        <v>_</v>
      </c>
      <c r="G7213">
        <f t="shared" si="561"/>
        <v>0</v>
      </c>
      <c r="H7213" s="40" t="e">
        <f t="shared" si="562"/>
        <v>#DIV/0!</v>
      </c>
      <c r="I7213">
        <f t="shared" si="563"/>
        <v>0</v>
      </c>
      <c r="J7213" s="40" t="e">
        <f t="shared" si="564"/>
        <v>#DIV/0!</v>
      </c>
      <c r="K7213" t="str">
        <f>+IFERROR(VLOOKUP(D7213,Table_1[#All],2,0),"")</f>
        <v/>
      </c>
    </row>
    <row r="7214" spans="6:11" ht="15" customHeight="1" x14ac:dyDescent="0.3">
      <c r="F7214" t="str">
        <f t="shared" si="560"/>
        <v>_</v>
      </c>
      <c r="G7214">
        <f t="shared" si="561"/>
        <v>0</v>
      </c>
      <c r="H7214" s="40" t="e">
        <f t="shared" si="562"/>
        <v>#DIV/0!</v>
      </c>
      <c r="I7214">
        <f t="shared" si="563"/>
        <v>0</v>
      </c>
      <c r="J7214" s="40" t="e">
        <f t="shared" si="564"/>
        <v>#DIV/0!</v>
      </c>
      <c r="K7214" t="str">
        <f>+IFERROR(VLOOKUP(D7214,Table_1[#All],2,0),"")</f>
        <v/>
      </c>
    </row>
    <row r="7215" spans="6:11" ht="15" customHeight="1" x14ac:dyDescent="0.3">
      <c r="F7215" t="str">
        <f t="shared" si="560"/>
        <v>_</v>
      </c>
      <c r="G7215">
        <f t="shared" si="561"/>
        <v>0</v>
      </c>
      <c r="H7215" s="40" t="e">
        <f t="shared" si="562"/>
        <v>#DIV/0!</v>
      </c>
      <c r="I7215">
        <f t="shared" si="563"/>
        <v>0</v>
      </c>
      <c r="J7215" s="40" t="e">
        <f t="shared" si="564"/>
        <v>#DIV/0!</v>
      </c>
      <c r="K7215" t="str">
        <f>+IFERROR(VLOOKUP(D7215,Table_1[#All],2,0),"")</f>
        <v/>
      </c>
    </row>
    <row r="7216" spans="6:11" ht="15" customHeight="1" x14ac:dyDescent="0.3">
      <c r="F7216" t="str">
        <f t="shared" si="560"/>
        <v>_</v>
      </c>
      <c r="G7216">
        <f t="shared" si="561"/>
        <v>0</v>
      </c>
      <c r="H7216" s="40" t="e">
        <f t="shared" si="562"/>
        <v>#DIV/0!</v>
      </c>
      <c r="I7216">
        <f t="shared" si="563"/>
        <v>0</v>
      </c>
      <c r="J7216" s="40" t="e">
        <f t="shared" si="564"/>
        <v>#DIV/0!</v>
      </c>
      <c r="K7216" t="str">
        <f>+IFERROR(VLOOKUP(D7216,Table_1[#All],2,0),"")</f>
        <v/>
      </c>
    </row>
    <row r="7217" spans="6:11" ht="15" customHeight="1" x14ac:dyDescent="0.3">
      <c r="F7217" t="str">
        <f t="shared" si="560"/>
        <v>_</v>
      </c>
      <c r="G7217">
        <f t="shared" si="561"/>
        <v>0</v>
      </c>
      <c r="H7217" s="40" t="e">
        <f t="shared" si="562"/>
        <v>#DIV/0!</v>
      </c>
      <c r="I7217">
        <f t="shared" si="563"/>
        <v>0</v>
      </c>
      <c r="J7217" s="40" t="e">
        <f t="shared" si="564"/>
        <v>#DIV/0!</v>
      </c>
      <c r="K7217" t="str">
        <f>+IFERROR(VLOOKUP(D7217,Table_1[#All],2,0),"")</f>
        <v/>
      </c>
    </row>
    <row r="7218" spans="6:11" ht="15" customHeight="1" x14ac:dyDescent="0.3">
      <c r="F7218" t="str">
        <f t="shared" si="560"/>
        <v>_</v>
      </c>
      <c r="G7218">
        <f t="shared" si="561"/>
        <v>0</v>
      </c>
      <c r="H7218" s="40" t="e">
        <f t="shared" si="562"/>
        <v>#DIV/0!</v>
      </c>
      <c r="I7218">
        <f t="shared" si="563"/>
        <v>0</v>
      </c>
      <c r="J7218" s="40" t="e">
        <f t="shared" si="564"/>
        <v>#DIV/0!</v>
      </c>
      <c r="K7218" t="str">
        <f>+IFERROR(VLOOKUP(D7218,Table_1[#All],2,0),"")</f>
        <v/>
      </c>
    </row>
    <row r="7219" spans="6:11" ht="15" customHeight="1" x14ac:dyDescent="0.3">
      <c r="F7219" t="str">
        <f t="shared" si="560"/>
        <v>_</v>
      </c>
      <c r="G7219">
        <f t="shared" si="561"/>
        <v>0</v>
      </c>
      <c r="H7219" s="40" t="e">
        <f t="shared" si="562"/>
        <v>#DIV/0!</v>
      </c>
      <c r="I7219">
        <f t="shared" si="563"/>
        <v>0</v>
      </c>
      <c r="J7219" s="40" t="e">
        <f t="shared" si="564"/>
        <v>#DIV/0!</v>
      </c>
      <c r="K7219" t="str">
        <f>+IFERROR(VLOOKUP(D7219,Table_1[#All],2,0),"")</f>
        <v/>
      </c>
    </row>
    <row r="7220" spans="6:11" ht="15" customHeight="1" x14ac:dyDescent="0.3">
      <c r="F7220" t="str">
        <f t="shared" si="560"/>
        <v>_</v>
      </c>
      <c r="G7220">
        <f t="shared" si="561"/>
        <v>0</v>
      </c>
      <c r="H7220" s="40" t="e">
        <f t="shared" si="562"/>
        <v>#DIV/0!</v>
      </c>
      <c r="I7220">
        <f t="shared" si="563"/>
        <v>0</v>
      </c>
      <c r="J7220" s="40" t="e">
        <f t="shared" si="564"/>
        <v>#DIV/0!</v>
      </c>
      <c r="K7220" t="str">
        <f>+IFERROR(VLOOKUP(D7220,Table_1[#All],2,0),"")</f>
        <v/>
      </c>
    </row>
    <row r="7221" spans="6:11" ht="15" customHeight="1" x14ac:dyDescent="0.3">
      <c r="F7221" t="str">
        <f t="shared" si="560"/>
        <v>_</v>
      </c>
      <c r="G7221">
        <f t="shared" si="561"/>
        <v>0</v>
      </c>
      <c r="H7221" s="40" t="e">
        <f t="shared" si="562"/>
        <v>#DIV/0!</v>
      </c>
      <c r="I7221">
        <f t="shared" si="563"/>
        <v>0</v>
      </c>
      <c r="J7221" s="40" t="e">
        <f t="shared" si="564"/>
        <v>#DIV/0!</v>
      </c>
      <c r="K7221" t="str">
        <f>+IFERROR(VLOOKUP(D7221,Table_1[#All],2,0),"")</f>
        <v/>
      </c>
    </row>
    <row r="7222" spans="6:11" ht="15" customHeight="1" x14ac:dyDescent="0.3">
      <c r="F7222" t="str">
        <f t="shared" si="560"/>
        <v>_</v>
      </c>
      <c r="G7222">
        <f t="shared" si="561"/>
        <v>0</v>
      </c>
      <c r="H7222" s="40" t="e">
        <f t="shared" si="562"/>
        <v>#DIV/0!</v>
      </c>
      <c r="I7222">
        <f t="shared" si="563"/>
        <v>0</v>
      </c>
      <c r="J7222" s="40" t="e">
        <f t="shared" si="564"/>
        <v>#DIV/0!</v>
      </c>
      <c r="K7222" t="str">
        <f>+IFERROR(VLOOKUP(D7222,Table_1[#All],2,0),"")</f>
        <v/>
      </c>
    </row>
    <row r="7223" spans="6:11" ht="15" customHeight="1" x14ac:dyDescent="0.3">
      <c r="F7223" t="str">
        <f t="shared" si="560"/>
        <v>_</v>
      </c>
      <c r="G7223">
        <f t="shared" si="561"/>
        <v>0</v>
      </c>
      <c r="H7223" s="40" t="e">
        <f t="shared" si="562"/>
        <v>#DIV/0!</v>
      </c>
      <c r="I7223">
        <f t="shared" si="563"/>
        <v>0</v>
      </c>
      <c r="J7223" s="40" t="e">
        <f t="shared" si="564"/>
        <v>#DIV/0!</v>
      </c>
      <c r="K7223" t="str">
        <f>+IFERROR(VLOOKUP(D7223,Table_1[#All],2,0),"")</f>
        <v/>
      </c>
    </row>
    <row r="7224" spans="6:11" ht="15" customHeight="1" x14ac:dyDescent="0.3">
      <c r="F7224" t="str">
        <f t="shared" si="560"/>
        <v>_</v>
      </c>
      <c r="G7224">
        <f t="shared" si="561"/>
        <v>0</v>
      </c>
      <c r="H7224" s="40" t="e">
        <f t="shared" si="562"/>
        <v>#DIV/0!</v>
      </c>
      <c r="I7224">
        <f t="shared" si="563"/>
        <v>0</v>
      </c>
      <c r="J7224" s="40" t="e">
        <f t="shared" si="564"/>
        <v>#DIV/0!</v>
      </c>
      <c r="K7224" t="str">
        <f>+IFERROR(VLOOKUP(D7224,Table_1[#All],2,0),"")</f>
        <v/>
      </c>
    </row>
    <row r="7225" spans="6:11" ht="15" customHeight="1" x14ac:dyDescent="0.3">
      <c r="F7225" t="str">
        <f t="shared" si="560"/>
        <v>_</v>
      </c>
      <c r="G7225">
        <f t="shared" si="561"/>
        <v>0</v>
      </c>
      <c r="H7225" s="40" t="e">
        <f t="shared" si="562"/>
        <v>#DIV/0!</v>
      </c>
      <c r="I7225">
        <f t="shared" si="563"/>
        <v>0</v>
      </c>
      <c r="J7225" s="40" t="e">
        <f t="shared" si="564"/>
        <v>#DIV/0!</v>
      </c>
      <c r="K7225" t="str">
        <f>+IFERROR(VLOOKUP(D7225,Table_1[#All],2,0),"")</f>
        <v/>
      </c>
    </row>
    <row r="7226" spans="6:11" ht="15" customHeight="1" x14ac:dyDescent="0.3">
      <c r="F7226" t="str">
        <f t="shared" si="560"/>
        <v>_</v>
      </c>
      <c r="G7226">
        <f t="shared" si="561"/>
        <v>0</v>
      </c>
      <c r="H7226" s="40" t="e">
        <f t="shared" si="562"/>
        <v>#DIV/0!</v>
      </c>
      <c r="I7226">
        <f t="shared" si="563"/>
        <v>0</v>
      </c>
      <c r="J7226" s="40" t="e">
        <f t="shared" si="564"/>
        <v>#DIV/0!</v>
      </c>
      <c r="K7226" t="str">
        <f>+IFERROR(VLOOKUP(D7226,Table_1[#All],2,0),"")</f>
        <v/>
      </c>
    </row>
    <row r="7227" spans="6:11" ht="15" customHeight="1" x14ac:dyDescent="0.3">
      <c r="F7227" t="str">
        <f t="shared" si="560"/>
        <v>_</v>
      </c>
      <c r="G7227">
        <f t="shared" si="561"/>
        <v>0</v>
      </c>
      <c r="H7227" s="40" t="e">
        <f t="shared" si="562"/>
        <v>#DIV/0!</v>
      </c>
      <c r="I7227">
        <f t="shared" si="563"/>
        <v>0</v>
      </c>
      <c r="J7227" s="40" t="e">
        <f t="shared" si="564"/>
        <v>#DIV/0!</v>
      </c>
      <c r="K7227" t="str">
        <f>+IFERROR(VLOOKUP(D7227,Table_1[#All],2,0),"")</f>
        <v/>
      </c>
    </row>
    <row r="7228" spans="6:11" ht="15" customHeight="1" x14ac:dyDescent="0.3">
      <c r="F7228" t="str">
        <f t="shared" si="560"/>
        <v>_</v>
      </c>
      <c r="G7228">
        <f t="shared" si="561"/>
        <v>0</v>
      </c>
      <c r="H7228" s="40" t="e">
        <f t="shared" si="562"/>
        <v>#DIV/0!</v>
      </c>
      <c r="I7228">
        <f t="shared" si="563"/>
        <v>0</v>
      </c>
      <c r="J7228" s="40" t="e">
        <f t="shared" si="564"/>
        <v>#DIV/0!</v>
      </c>
      <c r="K7228" t="str">
        <f>+IFERROR(VLOOKUP(D7228,Table_1[#All],2,0),"")</f>
        <v/>
      </c>
    </row>
    <row r="7229" spans="6:11" ht="15" customHeight="1" x14ac:dyDescent="0.3">
      <c r="F7229" t="str">
        <f t="shared" si="560"/>
        <v>_</v>
      </c>
      <c r="G7229">
        <f t="shared" si="561"/>
        <v>0</v>
      </c>
      <c r="H7229" s="40" t="e">
        <f t="shared" si="562"/>
        <v>#DIV/0!</v>
      </c>
      <c r="I7229">
        <f t="shared" si="563"/>
        <v>0</v>
      </c>
      <c r="J7229" s="40" t="e">
        <f t="shared" si="564"/>
        <v>#DIV/0!</v>
      </c>
      <c r="K7229" t="str">
        <f>+IFERROR(VLOOKUP(D7229,Table_1[#All],2,0),"")</f>
        <v/>
      </c>
    </row>
    <row r="7230" spans="6:11" ht="15" customHeight="1" x14ac:dyDescent="0.3">
      <c r="F7230" t="str">
        <f t="shared" si="560"/>
        <v>_</v>
      </c>
      <c r="G7230">
        <f t="shared" si="561"/>
        <v>0</v>
      </c>
      <c r="H7230" s="40" t="e">
        <f t="shared" si="562"/>
        <v>#DIV/0!</v>
      </c>
      <c r="I7230">
        <f t="shared" si="563"/>
        <v>0</v>
      </c>
      <c r="J7230" s="40" t="e">
        <f t="shared" si="564"/>
        <v>#DIV/0!</v>
      </c>
      <c r="K7230" t="str">
        <f>+IFERROR(VLOOKUP(D7230,Table_1[#All],2,0),"")</f>
        <v/>
      </c>
    </row>
    <row r="7231" spans="6:11" ht="15" customHeight="1" x14ac:dyDescent="0.3">
      <c r="F7231" t="str">
        <f t="shared" si="560"/>
        <v>_</v>
      </c>
      <c r="G7231">
        <f t="shared" si="561"/>
        <v>0</v>
      </c>
      <c r="H7231" s="40" t="e">
        <f t="shared" si="562"/>
        <v>#DIV/0!</v>
      </c>
      <c r="I7231">
        <f t="shared" si="563"/>
        <v>0</v>
      </c>
      <c r="J7231" s="40" t="e">
        <f t="shared" si="564"/>
        <v>#DIV/0!</v>
      </c>
      <c r="K7231" t="str">
        <f>+IFERROR(VLOOKUP(D7231,Table_1[#All],2,0),"")</f>
        <v/>
      </c>
    </row>
    <row r="7232" spans="6:11" ht="15" customHeight="1" x14ac:dyDescent="0.3">
      <c r="F7232" t="str">
        <f t="shared" si="560"/>
        <v>_</v>
      </c>
      <c r="G7232">
        <f t="shared" si="561"/>
        <v>0</v>
      </c>
      <c r="H7232" s="40" t="e">
        <f t="shared" si="562"/>
        <v>#DIV/0!</v>
      </c>
      <c r="I7232">
        <f t="shared" si="563"/>
        <v>0</v>
      </c>
      <c r="J7232" s="40" t="e">
        <f t="shared" si="564"/>
        <v>#DIV/0!</v>
      </c>
      <c r="K7232" t="str">
        <f>+IFERROR(VLOOKUP(D7232,Table_1[#All],2,0),"")</f>
        <v/>
      </c>
    </row>
    <row r="7233" spans="6:11" ht="15" customHeight="1" x14ac:dyDescent="0.3">
      <c r="F7233" t="str">
        <f t="shared" si="560"/>
        <v>_</v>
      </c>
      <c r="G7233">
        <f t="shared" si="561"/>
        <v>0</v>
      </c>
      <c r="H7233" s="40" t="e">
        <f t="shared" si="562"/>
        <v>#DIV/0!</v>
      </c>
      <c r="I7233">
        <f t="shared" si="563"/>
        <v>0</v>
      </c>
      <c r="J7233" s="40" t="e">
        <f t="shared" si="564"/>
        <v>#DIV/0!</v>
      </c>
      <c r="K7233" t="str">
        <f>+IFERROR(VLOOKUP(D7233,Table_1[#All],2,0),"")</f>
        <v/>
      </c>
    </row>
    <row r="7234" spans="6:11" ht="15" customHeight="1" x14ac:dyDescent="0.3">
      <c r="F7234" t="str">
        <f t="shared" si="560"/>
        <v>_</v>
      </c>
      <c r="G7234">
        <f t="shared" si="561"/>
        <v>0</v>
      </c>
      <c r="H7234" s="40" t="e">
        <f t="shared" si="562"/>
        <v>#DIV/0!</v>
      </c>
      <c r="I7234">
        <f t="shared" si="563"/>
        <v>0</v>
      </c>
      <c r="J7234" s="40" t="e">
        <f t="shared" si="564"/>
        <v>#DIV/0!</v>
      </c>
      <c r="K7234" t="str">
        <f>+IFERROR(VLOOKUP(D7234,Table_1[#All],2,0),"")</f>
        <v/>
      </c>
    </row>
    <row r="7235" spans="6:11" ht="15" customHeight="1" x14ac:dyDescent="0.3">
      <c r="F7235" t="str">
        <f t="shared" ref="F7235:F7298" si="565">+CONCATENATE(A7235,"_",B7235)</f>
        <v>_</v>
      </c>
      <c r="G7235">
        <f t="shared" ref="G7235:G7298" si="566">+SUMIFS($E$2:$E$1048576,$D$2:$D$1048576,"00. VENDES",$F$2:$F$1048576,F7235)</f>
        <v>0</v>
      </c>
      <c r="H7235" s="40" t="e">
        <f t="shared" ref="H7235:H7298" si="567">+E7235/G7235</f>
        <v>#DIV/0!</v>
      </c>
      <c r="I7235">
        <f t="shared" ref="I7235:I7298" si="568">+SUMIFS($E$2:$E$9999,$D$2:$D$9999,"00. VENDES",$B$2:$B$9999,B7235)</f>
        <v>0</v>
      </c>
      <c r="J7235" s="40" t="e">
        <f t="shared" ref="J7235:J7298" si="569">+E7235/I7235</f>
        <v>#DIV/0!</v>
      </c>
      <c r="K7235" t="str">
        <f>+IFERROR(VLOOKUP(D7235,Table_1[#All],2,0),"")</f>
        <v/>
      </c>
    </row>
    <row r="7236" spans="6:11" ht="15" customHeight="1" x14ac:dyDescent="0.3">
      <c r="F7236" t="str">
        <f t="shared" si="565"/>
        <v>_</v>
      </c>
      <c r="G7236">
        <f t="shared" si="566"/>
        <v>0</v>
      </c>
      <c r="H7236" s="40" t="e">
        <f t="shared" si="567"/>
        <v>#DIV/0!</v>
      </c>
      <c r="I7236">
        <f t="shared" si="568"/>
        <v>0</v>
      </c>
      <c r="J7236" s="40" t="e">
        <f t="shared" si="569"/>
        <v>#DIV/0!</v>
      </c>
      <c r="K7236" t="str">
        <f>+IFERROR(VLOOKUP(D7236,Table_1[#All],2,0),"")</f>
        <v/>
      </c>
    </row>
    <row r="7237" spans="6:11" ht="15" customHeight="1" x14ac:dyDescent="0.3">
      <c r="F7237" t="str">
        <f t="shared" si="565"/>
        <v>_</v>
      </c>
      <c r="G7237">
        <f t="shared" si="566"/>
        <v>0</v>
      </c>
      <c r="H7237" s="40" t="e">
        <f t="shared" si="567"/>
        <v>#DIV/0!</v>
      </c>
      <c r="I7237">
        <f t="shared" si="568"/>
        <v>0</v>
      </c>
      <c r="J7237" s="40" t="e">
        <f t="shared" si="569"/>
        <v>#DIV/0!</v>
      </c>
      <c r="K7237" t="str">
        <f>+IFERROR(VLOOKUP(D7237,Table_1[#All],2,0),"")</f>
        <v/>
      </c>
    </row>
    <row r="7238" spans="6:11" ht="15" customHeight="1" x14ac:dyDescent="0.3">
      <c r="F7238" t="str">
        <f t="shared" si="565"/>
        <v>_</v>
      </c>
      <c r="G7238">
        <f t="shared" si="566"/>
        <v>0</v>
      </c>
      <c r="H7238" s="40" t="e">
        <f t="shared" si="567"/>
        <v>#DIV/0!</v>
      </c>
      <c r="I7238">
        <f t="shared" si="568"/>
        <v>0</v>
      </c>
      <c r="J7238" s="40" t="e">
        <f t="shared" si="569"/>
        <v>#DIV/0!</v>
      </c>
      <c r="K7238" t="str">
        <f>+IFERROR(VLOOKUP(D7238,Table_1[#All],2,0),"")</f>
        <v/>
      </c>
    </row>
    <row r="7239" spans="6:11" ht="15" customHeight="1" x14ac:dyDescent="0.3">
      <c r="F7239" t="str">
        <f t="shared" si="565"/>
        <v>_</v>
      </c>
      <c r="G7239">
        <f t="shared" si="566"/>
        <v>0</v>
      </c>
      <c r="H7239" s="40" t="e">
        <f t="shared" si="567"/>
        <v>#DIV/0!</v>
      </c>
      <c r="I7239">
        <f t="shared" si="568"/>
        <v>0</v>
      </c>
      <c r="J7239" s="40" t="e">
        <f t="shared" si="569"/>
        <v>#DIV/0!</v>
      </c>
      <c r="K7239" t="str">
        <f>+IFERROR(VLOOKUP(D7239,Table_1[#All],2,0),"")</f>
        <v/>
      </c>
    </row>
    <row r="7240" spans="6:11" ht="15" customHeight="1" x14ac:dyDescent="0.3">
      <c r="F7240" t="str">
        <f t="shared" si="565"/>
        <v>_</v>
      </c>
      <c r="G7240">
        <f t="shared" si="566"/>
        <v>0</v>
      </c>
      <c r="H7240" s="40" t="e">
        <f t="shared" si="567"/>
        <v>#DIV/0!</v>
      </c>
      <c r="I7240">
        <f t="shared" si="568"/>
        <v>0</v>
      </c>
      <c r="J7240" s="40" t="e">
        <f t="shared" si="569"/>
        <v>#DIV/0!</v>
      </c>
      <c r="K7240" t="str">
        <f>+IFERROR(VLOOKUP(D7240,Table_1[#All],2,0),"")</f>
        <v/>
      </c>
    </row>
    <row r="7241" spans="6:11" ht="15" customHeight="1" x14ac:dyDescent="0.3">
      <c r="F7241" t="str">
        <f t="shared" si="565"/>
        <v>_</v>
      </c>
      <c r="G7241">
        <f t="shared" si="566"/>
        <v>0</v>
      </c>
      <c r="H7241" s="40" t="e">
        <f t="shared" si="567"/>
        <v>#DIV/0!</v>
      </c>
      <c r="I7241">
        <f t="shared" si="568"/>
        <v>0</v>
      </c>
      <c r="J7241" s="40" t="e">
        <f t="shared" si="569"/>
        <v>#DIV/0!</v>
      </c>
      <c r="K7241" t="str">
        <f>+IFERROR(VLOOKUP(D7241,Table_1[#All],2,0),"")</f>
        <v/>
      </c>
    </row>
    <row r="7242" spans="6:11" ht="15" customHeight="1" x14ac:dyDescent="0.3">
      <c r="F7242" t="str">
        <f t="shared" si="565"/>
        <v>_</v>
      </c>
      <c r="G7242">
        <f t="shared" si="566"/>
        <v>0</v>
      </c>
      <c r="H7242" s="40" t="e">
        <f t="shared" si="567"/>
        <v>#DIV/0!</v>
      </c>
      <c r="I7242">
        <f t="shared" si="568"/>
        <v>0</v>
      </c>
      <c r="J7242" s="40" t="e">
        <f t="shared" si="569"/>
        <v>#DIV/0!</v>
      </c>
      <c r="K7242" t="str">
        <f>+IFERROR(VLOOKUP(D7242,Table_1[#All],2,0),"")</f>
        <v/>
      </c>
    </row>
    <row r="7243" spans="6:11" ht="15" customHeight="1" x14ac:dyDescent="0.3">
      <c r="F7243" t="str">
        <f t="shared" si="565"/>
        <v>_</v>
      </c>
      <c r="G7243">
        <f t="shared" si="566"/>
        <v>0</v>
      </c>
      <c r="H7243" s="40" t="e">
        <f t="shared" si="567"/>
        <v>#DIV/0!</v>
      </c>
      <c r="I7243">
        <f t="shared" si="568"/>
        <v>0</v>
      </c>
      <c r="J7243" s="40" t="e">
        <f t="shared" si="569"/>
        <v>#DIV/0!</v>
      </c>
      <c r="K7243" t="str">
        <f>+IFERROR(VLOOKUP(D7243,Table_1[#All],2,0),"")</f>
        <v/>
      </c>
    </row>
    <row r="7244" spans="6:11" ht="15" customHeight="1" x14ac:dyDescent="0.3">
      <c r="F7244" t="str">
        <f t="shared" si="565"/>
        <v>_</v>
      </c>
      <c r="G7244">
        <f t="shared" si="566"/>
        <v>0</v>
      </c>
      <c r="H7244" s="40" t="e">
        <f t="shared" si="567"/>
        <v>#DIV/0!</v>
      </c>
      <c r="I7244">
        <f t="shared" si="568"/>
        <v>0</v>
      </c>
      <c r="J7244" s="40" t="e">
        <f t="shared" si="569"/>
        <v>#DIV/0!</v>
      </c>
      <c r="K7244" t="str">
        <f>+IFERROR(VLOOKUP(D7244,Table_1[#All],2,0),"")</f>
        <v/>
      </c>
    </row>
    <row r="7245" spans="6:11" ht="15" customHeight="1" x14ac:dyDescent="0.3">
      <c r="F7245" t="str">
        <f t="shared" si="565"/>
        <v>_</v>
      </c>
      <c r="G7245">
        <f t="shared" si="566"/>
        <v>0</v>
      </c>
      <c r="H7245" s="40" t="e">
        <f t="shared" si="567"/>
        <v>#DIV/0!</v>
      </c>
      <c r="I7245">
        <f t="shared" si="568"/>
        <v>0</v>
      </c>
      <c r="J7245" s="40" t="e">
        <f t="shared" si="569"/>
        <v>#DIV/0!</v>
      </c>
      <c r="K7245" t="str">
        <f>+IFERROR(VLOOKUP(D7245,Table_1[#All],2,0),"")</f>
        <v/>
      </c>
    </row>
    <row r="7246" spans="6:11" ht="15" customHeight="1" x14ac:dyDescent="0.3">
      <c r="F7246" t="str">
        <f t="shared" si="565"/>
        <v>_</v>
      </c>
      <c r="G7246">
        <f t="shared" si="566"/>
        <v>0</v>
      </c>
      <c r="H7246" s="40" t="e">
        <f t="shared" si="567"/>
        <v>#DIV/0!</v>
      </c>
      <c r="I7246">
        <f t="shared" si="568"/>
        <v>0</v>
      </c>
      <c r="J7246" s="40" t="e">
        <f t="shared" si="569"/>
        <v>#DIV/0!</v>
      </c>
      <c r="K7246" t="str">
        <f>+IFERROR(VLOOKUP(D7246,Table_1[#All],2,0),"")</f>
        <v/>
      </c>
    </row>
    <row r="7247" spans="6:11" ht="15" customHeight="1" x14ac:dyDescent="0.3">
      <c r="F7247" t="str">
        <f t="shared" si="565"/>
        <v>_</v>
      </c>
      <c r="G7247">
        <f t="shared" si="566"/>
        <v>0</v>
      </c>
      <c r="H7247" s="40" t="e">
        <f t="shared" si="567"/>
        <v>#DIV/0!</v>
      </c>
      <c r="I7247">
        <f t="shared" si="568"/>
        <v>0</v>
      </c>
      <c r="J7247" s="40" t="e">
        <f t="shared" si="569"/>
        <v>#DIV/0!</v>
      </c>
      <c r="K7247" t="str">
        <f>+IFERROR(VLOOKUP(D7247,Table_1[#All],2,0),"")</f>
        <v/>
      </c>
    </row>
    <row r="7248" spans="6:11" ht="15" customHeight="1" x14ac:dyDescent="0.3">
      <c r="F7248" t="str">
        <f t="shared" si="565"/>
        <v>_</v>
      </c>
      <c r="G7248">
        <f t="shared" si="566"/>
        <v>0</v>
      </c>
      <c r="H7248" s="40" t="e">
        <f t="shared" si="567"/>
        <v>#DIV/0!</v>
      </c>
      <c r="I7248">
        <f t="shared" si="568"/>
        <v>0</v>
      </c>
      <c r="J7248" s="40" t="e">
        <f t="shared" si="569"/>
        <v>#DIV/0!</v>
      </c>
      <c r="K7248" t="str">
        <f>+IFERROR(VLOOKUP(D7248,Table_1[#All],2,0),"")</f>
        <v/>
      </c>
    </row>
    <row r="7249" spans="6:11" ht="15" customHeight="1" x14ac:dyDescent="0.3">
      <c r="F7249" t="str">
        <f t="shared" si="565"/>
        <v>_</v>
      </c>
      <c r="G7249">
        <f t="shared" si="566"/>
        <v>0</v>
      </c>
      <c r="H7249" s="40" t="e">
        <f t="shared" si="567"/>
        <v>#DIV/0!</v>
      </c>
      <c r="I7249">
        <f t="shared" si="568"/>
        <v>0</v>
      </c>
      <c r="J7249" s="40" t="e">
        <f t="shared" si="569"/>
        <v>#DIV/0!</v>
      </c>
      <c r="K7249" t="str">
        <f>+IFERROR(VLOOKUP(D7249,Table_1[#All],2,0),"")</f>
        <v/>
      </c>
    </row>
    <row r="7250" spans="6:11" ht="15" customHeight="1" x14ac:dyDescent="0.3">
      <c r="F7250" t="str">
        <f t="shared" si="565"/>
        <v>_</v>
      </c>
      <c r="G7250">
        <f t="shared" si="566"/>
        <v>0</v>
      </c>
      <c r="H7250" s="40" t="e">
        <f t="shared" si="567"/>
        <v>#DIV/0!</v>
      </c>
      <c r="I7250">
        <f t="shared" si="568"/>
        <v>0</v>
      </c>
      <c r="J7250" s="40" t="e">
        <f t="shared" si="569"/>
        <v>#DIV/0!</v>
      </c>
      <c r="K7250" t="str">
        <f>+IFERROR(VLOOKUP(D7250,Table_1[#All],2,0),"")</f>
        <v/>
      </c>
    </row>
    <row r="7251" spans="6:11" ht="15" customHeight="1" x14ac:dyDescent="0.3">
      <c r="F7251" t="str">
        <f t="shared" si="565"/>
        <v>_</v>
      </c>
      <c r="G7251">
        <f t="shared" si="566"/>
        <v>0</v>
      </c>
      <c r="H7251" s="40" t="e">
        <f t="shared" si="567"/>
        <v>#DIV/0!</v>
      </c>
      <c r="I7251">
        <f t="shared" si="568"/>
        <v>0</v>
      </c>
      <c r="J7251" s="40" t="e">
        <f t="shared" si="569"/>
        <v>#DIV/0!</v>
      </c>
      <c r="K7251" t="str">
        <f>+IFERROR(VLOOKUP(D7251,Table_1[#All],2,0),"")</f>
        <v/>
      </c>
    </row>
    <row r="7252" spans="6:11" ht="15" customHeight="1" x14ac:dyDescent="0.3">
      <c r="F7252" t="str">
        <f t="shared" si="565"/>
        <v>_</v>
      </c>
      <c r="G7252">
        <f t="shared" si="566"/>
        <v>0</v>
      </c>
      <c r="H7252" s="40" t="e">
        <f t="shared" si="567"/>
        <v>#DIV/0!</v>
      </c>
      <c r="I7252">
        <f t="shared" si="568"/>
        <v>0</v>
      </c>
      <c r="J7252" s="40" t="e">
        <f t="shared" si="569"/>
        <v>#DIV/0!</v>
      </c>
      <c r="K7252" t="str">
        <f>+IFERROR(VLOOKUP(D7252,Table_1[#All],2,0),"")</f>
        <v/>
      </c>
    </row>
    <row r="7253" spans="6:11" ht="15" customHeight="1" x14ac:dyDescent="0.3">
      <c r="F7253" t="str">
        <f t="shared" si="565"/>
        <v>_</v>
      </c>
      <c r="G7253">
        <f t="shared" si="566"/>
        <v>0</v>
      </c>
      <c r="H7253" s="40" t="e">
        <f t="shared" si="567"/>
        <v>#DIV/0!</v>
      </c>
      <c r="I7253">
        <f t="shared" si="568"/>
        <v>0</v>
      </c>
      <c r="J7253" s="40" t="e">
        <f t="shared" si="569"/>
        <v>#DIV/0!</v>
      </c>
      <c r="K7253" t="str">
        <f>+IFERROR(VLOOKUP(D7253,Table_1[#All],2,0),"")</f>
        <v/>
      </c>
    </row>
    <row r="7254" spans="6:11" ht="15" customHeight="1" x14ac:dyDescent="0.3">
      <c r="F7254" t="str">
        <f t="shared" si="565"/>
        <v>_</v>
      </c>
      <c r="G7254">
        <f t="shared" si="566"/>
        <v>0</v>
      </c>
      <c r="H7254" s="40" t="e">
        <f t="shared" si="567"/>
        <v>#DIV/0!</v>
      </c>
      <c r="I7254">
        <f t="shared" si="568"/>
        <v>0</v>
      </c>
      <c r="J7254" s="40" t="e">
        <f t="shared" si="569"/>
        <v>#DIV/0!</v>
      </c>
      <c r="K7254" t="str">
        <f>+IFERROR(VLOOKUP(D7254,Table_1[#All],2,0),"")</f>
        <v/>
      </c>
    </row>
    <row r="7255" spans="6:11" ht="15" customHeight="1" x14ac:dyDescent="0.3">
      <c r="F7255" t="str">
        <f t="shared" si="565"/>
        <v>_</v>
      </c>
      <c r="G7255">
        <f t="shared" si="566"/>
        <v>0</v>
      </c>
      <c r="H7255" s="40" t="e">
        <f t="shared" si="567"/>
        <v>#DIV/0!</v>
      </c>
      <c r="I7255">
        <f t="shared" si="568"/>
        <v>0</v>
      </c>
      <c r="J7255" s="40" t="e">
        <f t="shared" si="569"/>
        <v>#DIV/0!</v>
      </c>
      <c r="K7255" t="str">
        <f>+IFERROR(VLOOKUP(D7255,Table_1[#All],2,0),"")</f>
        <v/>
      </c>
    </row>
    <row r="7256" spans="6:11" ht="15" customHeight="1" x14ac:dyDescent="0.3">
      <c r="F7256" t="str">
        <f t="shared" si="565"/>
        <v>_</v>
      </c>
      <c r="G7256">
        <f t="shared" si="566"/>
        <v>0</v>
      </c>
      <c r="H7256" s="40" t="e">
        <f t="shared" si="567"/>
        <v>#DIV/0!</v>
      </c>
      <c r="I7256">
        <f t="shared" si="568"/>
        <v>0</v>
      </c>
      <c r="J7256" s="40" t="e">
        <f t="shared" si="569"/>
        <v>#DIV/0!</v>
      </c>
      <c r="K7256" t="str">
        <f>+IFERROR(VLOOKUP(D7256,Table_1[#All],2,0),"")</f>
        <v/>
      </c>
    </row>
    <row r="7257" spans="6:11" ht="15" customHeight="1" x14ac:dyDescent="0.3">
      <c r="F7257" t="str">
        <f t="shared" si="565"/>
        <v>_</v>
      </c>
      <c r="G7257">
        <f t="shared" si="566"/>
        <v>0</v>
      </c>
      <c r="H7257" s="40" t="e">
        <f t="shared" si="567"/>
        <v>#DIV/0!</v>
      </c>
      <c r="I7257">
        <f t="shared" si="568"/>
        <v>0</v>
      </c>
      <c r="J7257" s="40" t="e">
        <f t="shared" si="569"/>
        <v>#DIV/0!</v>
      </c>
      <c r="K7257" t="str">
        <f>+IFERROR(VLOOKUP(D7257,Table_1[#All],2,0),"")</f>
        <v/>
      </c>
    </row>
    <row r="7258" spans="6:11" ht="15" customHeight="1" x14ac:dyDescent="0.3">
      <c r="F7258" t="str">
        <f t="shared" si="565"/>
        <v>_</v>
      </c>
      <c r="G7258">
        <f t="shared" si="566"/>
        <v>0</v>
      </c>
      <c r="H7258" s="40" t="e">
        <f t="shared" si="567"/>
        <v>#DIV/0!</v>
      </c>
      <c r="I7258">
        <f t="shared" si="568"/>
        <v>0</v>
      </c>
      <c r="J7258" s="40" t="e">
        <f t="shared" si="569"/>
        <v>#DIV/0!</v>
      </c>
      <c r="K7258" t="str">
        <f>+IFERROR(VLOOKUP(D7258,Table_1[#All],2,0),"")</f>
        <v/>
      </c>
    </row>
    <row r="7259" spans="6:11" ht="15" customHeight="1" x14ac:dyDescent="0.3">
      <c r="F7259" t="str">
        <f t="shared" si="565"/>
        <v>_</v>
      </c>
      <c r="G7259">
        <f t="shared" si="566"/>
        <v>0</v>
      </c>
      <c r="H7259" s="40" t="e">
        <f t="shared" si="567"/>
        <v>#DIV/0!</v>
      </c>
      <c r="I7259">
        <f t="shared" si="568"/>
        <v>0</v>
      </c>
      <c r="J7259" s="40" t="e">
        <f t="shared" si="569"/>
        <v>#DIV/0!</v>
      </c>
      <c r="K7259" t="str">
        <f>+IFERROR(VLOOKUP(D7259,Table_1[#All],2,0),"")</f>
        <v/>
      </c>
    </row>
    <row r="7260" spans="6:11" ht="15" customHeight="1" x14ac:dyDescent="0.3">
      <c r="F7260" t="str">
        <f t="shared" si="565"/>
        <v>_</v>
      </c>
      <c r="G7260">
        <f t="shared" si="566"/>
        <v>0</v>
      </c>
      <c r="H7260" s="40" t="e">
        <f t="shared" si="567"/>
        <v>#DIV/0!</v>
      </c>
      <c r="I7260">
        <f t="shared" si="568"/>
        <v>0</v>
      </c>
      <c r="J7260" s="40" t="e">
        <f t="shared" si="569"/>
        <v>#DIV/0!</v>
      </c>
      <c r="K7260" t="str">
        <f>+IFERROR(VLOOKUP(D7260,Table_1[#All],2,0),"")</f>
        <v/>
      </c>
    </row>
    <row r="7261" spans="6:11" ht="15" customHeight="1" x14ac:dyDescent="0.3">
      <c r="F7261" t="str">
        <f t="shared" si="565"/>
        <v>_</v>
      </c>
      <c r="G7261">
        <f t="shared" si="566"/>
        <v>0</v>
      </c>
      <c r="H7261" s="40" t="e">
        <f t="shared" si="567"/>
        <v>#DIV/0!</v>
      </c>
      <c r="I7261">
        <f t="shared" si="568"/>
        <v>0</v>
      </c>
      <c r="J7261" s="40" t="e">
        <f t="shared" si="569"/>
        <v>#DIV/0!</v>
      </c>
      <c r="K7261" t="str">
        <f>+IFERROR(VLOOKUP(D7261,Table_1[#All],2,0),"")</f>
        <v/>
      </c>
    </row>
    <row r="7262" spans="6:11" ht="15" customHeight="1" x14ac:dyDescent="0.3">
      <c r="F7262" t="str">
        <f t="shared" si="565"/>
        <v>_</v>
      </c>
      <c r="G7262">
        <f t="shared" si="566"/>
        <v>0</v>
      </c>
      <c r="H7262" s="40" t="e">
        <f t="shared" si="567"/>
        <v>#DIV/0!</v>
      </c>
      <c r="I7262">
        <f t="shared" si="568"/>
        <v>0</v>
      </c>
      <c r="J7262" s="40" t="e">
        <f t="shared" si="569"/>
        <v>#DIV/0!</v>
      </c>
      <c r="K7262" t="str">
        <f>+IFERROR(VLOOKUP(D7262,Table_1[#All],2,0),"")</f>
        <v/>
      </c>
    </row>
    <row r="7263" spans="6:11" ht="15" customHeight="1" x14ac:dyDescent="0.3">
      <c r="F7263" t="str">
        <f t="shared" si="565"/>
        <v>_</v>
      </c>
      <c r="G7263">
        <f t="shared" si="566"/>
        <v>0</v>
      </c>
      <c r="H7263" s="40" t="e">
        <f t="shared" si="567"/>
        <v>#DIV/0!</v>
      </c>
      <c r="I7263">
        <f t="shared" si="568"/>
        <v>0</v>
      </c>
      <c r="J7263" s="40" t="e">
        <f t="shared" si="569"/>
        <v>#DIV/0!</v>
      </c>
      <c r="K7263" t="str">
        <f>+IFERROR(VLOOKUP(D7263,Table_1[#All],2,0),"")</f>
        <v/>
      </c>
    </row>
    <row r="7264" spans="6:11" ht="15" customHeight="1" x14ac:dyDescent="0.3">
      <c r="F7264" t="str">
        <f t="shared" si="565"/>
        <v>_</v>
      </c>
      <c r="G7264">
        <f t="shared" si="566"/>
        <v>0</v>
      </c>
      <c r="H7264" s="40" t="e">
        <f t="shared" si="567"/>
        <v>#DIV/0!</v>
      </c>
      <c r="I7264">
        <f t="shared" si="568"/>
        <v>0</v>
      </c>
      <c r="J7264" s="40" t="e">
        <f t="shared" si="569"/>
        <v>#DIV/0!</v>
      </c>
      <c r="K7264" t="str">
        <f>+IFERROR(VLOOKUP(D7264,Table_1[#All],2,0),"")</f>
        <v/>
      </c>
    </row>
    <row r="7265" spans="6:11" ht="15" customHeight="1" x14ac:dyDescent="0.3">
      <c r="F7265" t="str">
        <f t="shared" si="565"/>
        <v>_</v>
      </c>
      <c r="G7265">
        <f t="shared" si="566"/>
        <v>0</v>
      </c>
      <c r="H7265" s="40" t="e">
        <f t="shared" si="567"/>
        <v>#DIV/0!</v>
      </c>
      <c r="I7265">
        <f t="shared" si="568"/>
        <v>0</v>
      </c>
      <c r="J7265" s="40" t="e">
        <f t="shared" si="569"/>
        <v>#DIV/0!</v>
      </c>
      <c r="K7265" t="str">
        <f>+IFERROR(VLOOKUP(D7265,Table_1[#All],2,0),"")</f>
        <v/>
      </c>
    </row>
    <row r="7266" spans="6:11" ht="15" customHeight="1" x14ac:dyDescent="0.3">
      <c r="F7266" t="str">
        <f t="shared" si="565"/>
        <v>_</v>
      </c>
      <c r="G7266">
        <f t="shared" si="566"/>
        <v>0</v>
      </c>
      <c r="H7266" s="40" t="e">
        <f t="shared" si="567"/>
        <v>#DIV/0!</v>
      </c>
      <c r="I7266">
        <f t="shared" si="568"/>
        <v>0</v>
      </c>
      <c r="J7266" s="40" t="e">
        <f t="shared" si="569"/>
        <v>#DIV/0!</v>
      </c>
      <c r="K7266" t="str">
        <f>+IFERROR(VLOOKUP(D7266,Table_1[#All],2,0),"")</f>
        <v/>
      </c>
    </row>
    <row r="7267" spans="6:11" ht="15" customHeight="1" x14ac:dyDescent="0.3">
      <c r="F7267" t="str">
        <f t="shared" si="565"/>
        <v>_</v>
      </c>
      <c r="G7267">
        <f t="shared" si="566"/>
        <v>0</v>
      </c>
      <c r="H7267" s="40" t="e">
        <f t="shared" si="567"/>
        <v>#DIV/0!</v>
      </c>
      <c r="I7267">
        <f t="shared" si="568"/>
        <v>0</v>
      </c>
      <c r="J7267" s="40" t="e">
        <f t="shared" si="569"/>
        <v>#DIV/0!</v>
      </c>
      <c r="K7267" t="str">
        <f>+IFERROR(VLOOKUP(D7267,Table_1[#All],2,0),"")</f>
        <v/>
      </c>
    </row>
    <row r="7268" spans="6:11" ht="15" customHeight="1" x14ac:dyDescent="0.3">
      <c r="F7268" t="str">
        <f t="shared" si="565"/>
        <v>_</v>
      </c>
      <c r="G7268">
        <f t="shared" si="566"/>
        <v>0</v>
      </c>
      <c r="H7268" s="40" t="e">
        <f t="shared" si="567"/>
        <v>#DIV/0!</v>
      </c>
      <c r="I7268">
        <f t="shared" si="568"/>
        <v>0</v>
      </c>
      <c r="J7268" s="40" t="e">
        <f t="shared" si="569"/>
        <v>#DIV/0!</v>
      </c>
      <c r="K7268" t="str">
        <f>+IFERROR(VLOOKUP(D7268,Table_1[#All],2,0),"")</f>
        <v/>
      </c>
    </row>
    <row r="7269" spans="6:11" ht="15" customHeight="1" x14ac:dyDescent="0.3">
      <c r="F7269" t="str">
        <f t="shared" si="565"/>
        <v>_</v>
      </c>
      <c r="G7269">
        <f t="shared" si="566"/>
        <v>0</v>
      </c>
      <c r="H7269" s="40" t="e">
        <f t="shared" si="567"/>
        <v>#DIV/0!</v>
      </c>
      <c r="I7269">
        <f t="shared" si="568"/>
        <v>0</v>
      </c>
      <c r="J7269" s="40" t="e">
        <f t="shared" si="569"/>
        <v>#DIV/0!</v>
      </c>
      <c r="K7269" t="str">
        <f>+IFERROR(VLOOKUP(D7269,Table_1[#All],2,0),"")</f>
        <v/>
      </c>
    </row>
    <row r="7270" spans="6:11" ht="15" customHeight="1" x14ac:dyDescent="0.3">
      <c r="F7270" t="str">
        <f t="shared" si="565"/>
        <v>_</v>
      </c>
      <c r="G7270">
        <f t="shared" si="566"/>
        <v>0</v>
      </c>
      <c r="H7270" s="40" t="e">
        <f t="shared" si="567"/>
        <v>#DIV/0!</v>
      </c>
      <c r="I7270">
        <f t="shared" si="568"/>
        <v>0</v>
      </c>
      <c r="J7270" s="40" t="e">
        <f t="shared" si="569"/>
        <v>#DIV/0!</v>
      </c>
      <c r="K7270" t="str">
        <f>+IFERROR(VLOOKUP(D7270,Table_1[#All],2,0),"")</f>
        <v/>
      </c>
    </row>
    <row r="7271" spans="6:11" ht="15" customHeight="1" x14ac:dyDescent="0.3">
      <c r="F7271" t="str">
        <f t="shared" si="565"/>
        <v>_</v>
      </c>
      <c r="G7271">
        <f t="shared" si="566"/>
        <v>0</v>
      </c>
      <c r="H7271" s="40" t="e">
        <f t="shared" si="567"/>
        <v>#DIV/0!</v>
      </c>
      <c r="I7271">
        <f t="shared" si="568"/>
        <v>0</v>
      </c>
      <c r="J7271" s="40" t="e">
        <f t="shared" si="569"/>
        <v>#DIV/0!</v>
      </c>
      <c r="K7271" t="str">
        <f>+IFERROR(VLOOKUP(D7271,Table_1[#All],2,0),"")</f>
        <v/>
      </c>
    </row>
    <row r="7272" spans="6:11" ht="15" customHeight="1" x14ac:dyDescent="0.3">
      <c r="F7272" t="str">
        <f t="shared" si="565"/>
        <v>_</v>
      </c>
      <c r="G7272">
        <f t="shared" si="566"/>
        <v>0</v>
      </c>
      <c r="H7272" s="40" t="e">
        <f t="shared" si="567"/>
        <v>#DIV/0!</v>
      </c>
      <c r="I7272">
        <f t="shared" si="568"/>
        <v>0</v>
      </c>
      <c r="J7272" s="40" t="e">
        <f t="shared" si="569"/>
        <v>#DIV/0!</v>
      </c>
      <c r="K7272" t="str">
        <f>+IFERROR(VLOOKUP(D7272,Table_1[#All],2,0),"")</f>
        <v/>
      </c>
    </row>
    <row r="7273" spans="6:11" ht="15" customHeight="1" x14ac:dyDescent="0.3">
      <c r="F7273" t="str">
        <f t="shared" si="565"/>
        <v>_</v>
      </c>
      <c r="G7273">
        <f t="shared" si="566"/>
        <v>0</v>
      </c>
      <c r="H7273" s="40" t="e">
        <f t="shared" si="567"/>
        <v>#DIV/0!</v>
      </c>
      <c r="I7273">
        <f t="shared" si="568"/>
        <v>0</v>
      </c>
      <c r="J7273" s="40" t="e">
        <f t="shared" si="569"/>
        <v>#DIV/0!</v>
      </c>
      <c r="K7273" t="str">
        <f>+IFERROR(VLOOKUP(D7273,Table_1[#All],2,0),"")</f>
        <v/>
      </c>
    </row>
    <row r="7274" spans="6:11" ht="15" customHeight="1" x14ac:dyDescent="0.3">
      <c r="F7274" t="str">
        <f t="shared" si="565"/>
        <v>_</v>
      </c>
      <c r="G7274">
        <f t="shared" si="566"/>
        <v>0</v>
      </c>
      <c r="H7274" s="40" t="e">
        <f t="shared" si="567"/>
        <v>#DIV/0!</v>
      </c>
      <c r="I7274">
        <f t="shared" si="568"/>
        <v>0</v>
      </c>
      <c r="J7274" s="40" t="e">
        <f t="shared" si="569"/>
        <v>#DIV/0!</v>
      </c>
      <c r="K7274" t="str">
        <f>+IFERROR(VLOOKUP(D7274,Table_1[#All],2,0),"")</f>
        <v/>
      </c>
    </row>
    <row r="7275" spans="6:11" ht="15" customHeight="1" x14ac:dyDescent="0.3">
      <c r="F7275" t="str">
        <f t="shared" si="565"/>
        <v>_</v>
      </c>
      <c r="G7275">
        <f t="shared" si="566"/>
        <v>0</v>
      </c>
      <c r="H7275" s="40" t="e">
        <f t="shared" si="567"/>
        <v>#DIV/0!</v>
      </c>
      <c r="I7275">
        <f t="shared" si="568"/>
        <v>0</v>
      </c>
      <c r="J7275" s="40" t="e">
        <f t="shared" si="569"/>
        <v>#DIV/0!</v>
      </c>
      <c r="K7275" t="str">
        <f>+IFERROR(VLOOKUP(D7275,Table_1[#All],2,0),"")</f>
        <v/>
      </c>
    </row>
    <row r="7276" spans="6:11" ht="15" customHeight="1" x14ac:dyDescent="0.3">
      <c r="F7276" t="str">
        <f t="shared" si="565"/>
        <v>_</v>
      </c>
      <c r="G7276">
        <f t="shared" si="566"/>
        <v>0</v>
      </c>
      <c r="H7276" s="40" t="e">
        <f t="shared" si="567"/>
        <v>#DIV/0!</v>
      </c>
      <c r="I7276">
        <f t="shared" si="568"/>
        <v>0</v>
      </c>
      <c r="J7276" s="40" t="e">
        <f t="shared" si="569"/>
        <v>#DIV/0!</v>
      </c>
      <c r="K7276" t="str">
        <f>+IFERROR(VLOOKUP(D7276,Table_1[#All],2,0),"")</f>
        <v/>
      </c>
    </row>
    <row r="7277" spans="6:11" ht="15" customHeight="1" x14ac:dyDescent="0.3">
      <c r="F7277" t="str">
        <f t="shared" si="565"/>
        <v>_</v>
      </c>
      <c r="G7277">
        <f t="shared" si="566"/>
        <v>0</v>
      </c>
      <c r="H7277" s="40" t="e">
        <f t="shared" si="567"/>
        <v>#DIV/0!</v>
      </c>
      <c r="I7277">
        <f t="shared" si="568"/>
        <v>0</v>
      </c>
      <c r="J7277" s="40" t="e">
        <f t="shared" si="569"/>
        <v>#DIV/0!</v>
      </c>
      <c r="K7277" t="str">
        <f>+IFERROR(VLOOKUP(D7277,Table_1[#All],2,0),"")</f>
        <v/>
      </c>
    </row>
    <row r="7278" spans="6:11" ht="15" customHeight="1" x14ac:dyDescent="0.3">
      <c r="F7278" t="str">
        <f t="shared" si="565"/>
        <v>_</v>
      </c>
      <c r="G7278">
        <f t="shared" si="566"/>
        <v>0</v>
      </c>
      <c r="H7278" s="40" t="e">
        <f t="shared" si="567"/>
        <v>#DIV/0!</v>
      </c>
      <c r="I7278">
        <f t="shared" si="568"/>
        <v>0</v>
      </c>
      <c r="J7278" s="40" t="e">
        <f t="shared" si="569"/>
        <v>#DIV/0!</v>
      </c>
      <c r="K7278" t="str">
        <f>+IFERROR(VLOOKUP(D7278,Table_1[#All],2,0),"")</f>
        <v/>
      </c>
    </row>
    <row r="7279" spans="6:11" ht="15" customHeight="1" x14ac:dyDescent="0.3">
      <c r="F7279" t="str">
        <f t="shared" si="565"/>
        <v>_</v>
      </c>
      <c r="G7279">
        <f t="shared" si="566"/>
        <v>0</v>
      </c>
      <c r="H7279" s="40" t="e">
        <f t="shared" si="567"/>
        <v>#DIV/0!</v>
      </c>
      <c r="I7279">
        <f t="shared" si="568"/>
        <v>0</v>
      </c>
      <c r="J7279" s="40" t="e">
        <f t="shared" si="569"/>
        <v>#DIV/0!</v>
      </c>
      <c r="K7279" t="str">
        <f>+IFERROR(VLOOKUP(D7279,Table_1[#All],2,0),"")</f>
        <v/>
      </c>
    </row>
    <row r="7280" spans="6:11" ht="15" customHeight="1" x14ac:dyDescent="0.3">
      <c r="F7280" t="str">
        <f t="shared" si="565"/>
        <v>_</v>
      </c>
      <c r="G7280">
        <f t="shared" si="566"/>
        <v>0</v>
      </c>
      <c r="H7280" s="40" t="e">
        <f t="shared" si="567"/>
        <v>#DIV/0!</v>
      </c>
      <c r="I7280">
        <f t="shared" si="568"/>
        <v>0</v>
      </c>
      <c r="J7280" s="40" t="e">
        <f t="shared" si="569"/>
        <v>#DIV/0!</v>
      </c>
      <c r="K7280" t="str">
        <f>+IFERROR(VLOOKUP(D7280,Table_1[#All],2,0),"")</f>
        <v/>
      </c>
    </row>
    <row r="7281" spans="6:11" ht="15" customHeight="1" x14ac:dyDescent="0.3">
      <c r="F7281" t="str">
        <f t="shared" si="565"/>
        <v>_</v>
      </c>
      <c r="G7281">
        <f t="shared" si="566"/>
        <v>0</v>
      </c>
      <c r="H7281" s="40" t="e">
        <f t="shared" si="567"/>
        <v>#DIV/0!</v>
      </c>
      <c r="I7281">
        <f t="shared" si="568"/>
        <v>0</v>
      </c>
      <c r="J7281" s="40" t="e">
        <f t="shared" si="569"/>
        <v>#DIV/0!</v>
      </c>
      <c r="K7281" t="str">
        <f>+IFERROR(VLOOKUP(D7281,Table_1[#All],2,0),"")</f>
        <v/>
      </c>
    </row>
    <row r="7282" spans="6:11" ht="15" customHeight="1" x14ac:dyDescent="0.3">
      <c r="F7282" t="str">
        <f t="shared" si="565"/>
        <v>_</v>
      </c>
      <c r="G7282">
        <f t="shared" si="566"/>
        <v>0</v>
      </c>
      <c r="H7282" s="40" t="e">
        <f t="shared" si="567"/>
        <v>#DIV/0!</v>
      </c>
      <c r="I7282">
        <f t="shared" si="568"/>
        <v>0</v>
      </c>
      <c r="J7282" s="40" t="e">
        <f t="shared" si="569"/>
        <v>#DIV/0!</v>
      </c>
      <c r="K7282" t="str">
        <f>+IFERROR(VLOOKUP(D7282,Table_1[#All],2,0),"")</f>
        <v/>
      </c>
    </row>
    <row r="7283" spans="6:11" ht="15" customHeight="1" x14ac:dyDescent="0.3">
      <c r="F7283" t="str">
        <f t="shared" si="565"/>
        <v>_</v>
      </c>
      <c r="G7283">
        <f t="shared" si="566"/>
        <v>0</v>
      </c>
      <c r="H7283" s="40" t="e">
        <f t="shared" si="567"/>
        <v>#DIV/0!</v>
      </c>
      <c r="I7283">
        <f t="shared" si="568"/>
        <v>0</v>
      </c>
      <c r="J7283" s="40" t="e">
        <f t="shared" si="569"/>
        <v>#DIV/0!</v>
      </c>
      <c r="K7283" t="str">
        <f>+IFERROR(VLOOKUP(D7283,Table_1[#All],2,0),"")</f>
        <v/>
      </c>
    </row>
    <row r="7284" spans="6:11" ht="15" customHeight="1" x14ac:dyDescent="0.3">
      <c r="F7284" t="str">
        <f t="shared" si="565"/>
        <v>_</v>
      </c>
      <c r="G7284">
        <f t="shared" si="566"/>
        <v>0</v>
      </c>
      <c r="H7284" s="40" t="e">
        <f t="shared" si="567"/>
        <v>#DIV/0!</v>
      </c>
      <c r="I7284">
        <f t="shared" si="568"/>
        <v>0</v>
      </c>
      <c r="J7284" s="40" t="e">
        <f t="shared" si="569"/>
        <v>#DIV/0!</v>
      </c>
      <c r="K7284" t="str">
        <f>+IFERROR(VLOOKUP(D7284,Table_1[#All],2,0),"")</f>
        <v/>
      </c>
    </row>
    <row r="7285" spans="6:11" ht="15" customHeight="1" x14ac:dyDescent="0.3">
      <c r="F7285" t="str">
        <f t="shared" si="565"/>
        <v>_</v>
      </c>
      <c r="G7285">
        <f t="shared" si="566"/>
        <v>0</v>
      </c>
      <c r="H7285" s="40" t="e">
        <f t="shared" si="567"/>
        <v>#DIV/0!</v>
      </c>
      <c r="I7285">
        <f t="shared" si="568"/>
        <v>0</v>
      </c>
      <c r="J7285" s="40" t="e">
        <f t="shared" si="569"/>
        <v>#DIV/0!</v>
      </c>
      <c r="K7285" t="str">
        <f>+IFERROR(VLOOKUP(D7285,Table_1[#All],2,0),"")</f>
        <v/>
      </c>
    </row>
    <row r="7286" spans="6:11" ht="15" customHeight="1" x14ac:dyDescent="0.3">
      <c r="F7286" t="str">
        <f t="shared" si="565"/>
        <v>_</v>
      </c>
      <c r="G7286">
        <f t="shared" si="566"/>
        <v>0</v>
      </c>
      <c r="H7286" s="40" t="e">
        <f t="shared" si="567"/>
        <v>#DIV/0!</v>
      </c>
      <c r="I7286">
        <f t="shared" si="568"/>
        <v>0</v>
      </c>
      <c r="J7286" s="40" t="e">
        <f t="shared" si="569"/>
        <v>#DIV/0!</v>
      </c>
      <c r="K7286" t="str">
        <f>+IFERROR(VLOOKUP(D7286,Table_1[#All],2,0),"")</f>
        <v/>
      </c>
    </row>
    <row r="7287" spans="6:11" ht="15" customHeight="1" x14ac:dyDescent="0.3">
      <c r="F7287" t="str">
        <f t="shared" si="565"/>
        <v>_</v>
      </c>
      <c r="G7287">
        <f t="shared" si="566"/>
        <v>0</v>
      </c>
      <c r="H7287" s="40" t="e">
        <f t="shared" si="567"/>
        <v>#DIV/0!</v>
      </c>
      <c r="I7287">
        <f t="shared" si="568"/>
        <v>0</v>
      </c>
      <c r="J7287" s="40" t="e">
        <f t="shared" si="569"/>
        <v>#DIV/0!</v>
      </c>
      <c r="K7287" t="str">
        <f>+IFERROR(VLOOKUP(D7287,Table_1[#All],2,0),"")</f>
        <v/>
      </c>
    </row>
    <row r="7288" spans="6:11" ht="15" customHeight="1" x14ac:dyDescent="0.3">
      <c r="F7288" t="str">
        <f t="shared" si="565"/>
        <v>_</v>
      </c>
      <c r="G7288">
        <f t="shared" si="566"/>
        <v>0</v>
      </c>
      <c r="H7288" s="40" t="e">
        <f t="shared" si="567"/>
        <v>#DIV/0!</v>
      </c>
      <c r="I7288">
        <f t="shared" si="568"/>
        <v>0</v>
      </c>
      <c r="J7288" s="40" t="e">
        <f t="shared" si="569"/>
        <v>#DIV/0!</v>
      </c>
      <c r="K7288" t="str">
        <f>+IFERROR(VLOOKUP(D7288,Table_1[#All],2,0),"")</f>
        <v/>
      </c>
    </row>
    <row r="7289" spans="6:11" ht="15" customHeight="1" x14ac:dyDescent="0.3">
      <c r="F7289" t="str">
        <f t="shared" si="565"/>
        <v>_</v>
      </c>
      <c r="G7289">
        <f t="shared" si="566"/>
        <v>0</v>
      </c>
      <c r="H7289" s="40" t="e">
        <f t="shared" si="567"/>
        <v>#DIV/0!</v>
      </c>
      <c r="I7289">
        <f t="shared" si="568"/>
        <v>0</v>
      </c>
      <c r="J7289" s="40" t="e">
        <f t="shared" si="569"/>
        <v>#DIV/0!</v>
      </c>
      <c r="K7289" t="str">
        <f>+IFERROR(VLOOKUP(D7289,Table_1[#All],2,0),"")</f>
        <v/>
      </c>
    </row>
    <row r="7290" spans="6:11" ht="15" customHeight="1" x14ac:dyDescent="0.3">
      <c r="F7290" t="str">
        <f t="shared" si="565"/>
        <v>_</v>
      </c>
      <c r="G7290">
        <f t="shared" si="566"/>
        <v>0</v>
      </c>
      <c r="H7290" s="40" t="e">
        <f t="shared" si="567"/>
        <v>#DIV/0!</v>
      </c>
      <c r="I7290">
        <f t="shared" si="568"/>
        <v>0</v>
      </c>
      <c r="J7290" s="40" t="e">
        <f t="shared" si="569"/>
        <v>#DIV/0!</v>
      </c>
      <c r="K7290" t="str">
        <f>+IFERROR(VLOOKUP(D7290,Table_1[#All],2,0),"")</f>
        <v/>
      </c>
    </row>
    <row r="7291" spans="6:11" ht="15" customHeight="1" x14ac:dyDescent="0.3">
      <c r="F7291" t="str">
        <f t="shared" si="565"/>
        <v>_</v>
      </c>
      <c r="G7291">
        <f t="shared" si="566"/>
        <v>0</v>
      </c>
      <c r="H7291" s="40" t="e">
        <f t="shared" si="567"/>
        <v>#DIV/0!</v>
      </c>
      <c r="I7291">
        <f t="shared" si="568"/>
        <v>0</v>
      </c>
      <c r="J7291" s="40" t="e">
        <f t="shared" si="569"/>
        <v>#DIV/0!</v>
      </c>
      <c r="K7291" t="str">
        <f>+IFERROR(VLOOKUP(D7291,Table_1[#All],2,0),"")</f>
        <v/>
      </c>
    </row>
    <row r="7292" spans="6:11" ht="15" customHeight="1" x14ac:dyDescent="0.3">
      <c r="F7292" t="str">
        <f t="shared" si="565"/>
        <v>_</v>
      </c>
      <c r="G7292">
        <f t="shared" si="566"/>
        <v>0</v>
      </c>
      <c r="H7292" s="40" t="e">
        <f t="shared" si="567"/>
        <v>#DIV/0!</v>
      </c>
      <c r="I7292">
        <f t="shared" si="568"/>
        <v>0</v>
      </c>
      <c r="J7292" s="40" t="e">
        <f t="shared" si="569"/>
        <v>#DIV/0!</v>
      </c>
      <c r="K7292" t="str">
        <f>+IFERROR(VLOOKUP(D7292,Table_1[#All],2,0),"")</f>
        <v/>
      </c>
    </row>
    <row r="7293" spans="6:11" ht="15" customHeight="1" x14ac:dyDescent="0.3">
      <c r="F7293" t="str">
        <f t="shared" si="565"/>
        <v>_</v>
      </c>
      <c r="G7293">
        <f t="shared" si="566"/>
        <v>0</v>
      </c>
      <c r="H7293" s="40" t="e">
        <f t="shared" si="567"/>
        <v>#DIV/0!</v>
      </c>
      <c r="I7293">
        <f t="shared" si="568"/>
        <v>0</v>
      </c>
      <c r="J7293" s="40" t="e">
        <f t="shared" si="569"/>
        <v>#DIV/0!</v>
      </c>
      <c r="K7293" t="str">
        <f>+IFERROR(VLOOKUP(D7293,Table_1[#All],2,0),"")</f>
        <v/>
      </c>
    </row>
    <row r="7294" spans="6:11" ht="15" customHeight="1" x14ac:dyDescent="0.3">
      <c r="F7294" t="str">
        <f t="shared" si="565"/>
        <v>_</v>
      </c>
      <c r="G7294">
        <f t="shared" si="566"/>
        <v>0</v>
      </c>
      <c r="H7294" s="40" t="e">
        <f t="shared" si="567"/>
        <v>#DIV/0!</v>
      </c>
      <c r="I7294">
        <f t="shared" si="568"/>
        <v>0</v>
      </c>
      <c r="J7294" s="40" t="e">
        <f t="shared" si="569"/>
        <v>#DIV/0!</v>
      </c>
      <c r="K7294" t="str">
        <f>+IFERROR(VLOOKUP(D7294,Table_1[#All],2,0),"")</f>
        <v/>
      </c>
    </row>
    <row r="7295" spans="6:11" ht="15" customHeight="1" x14ac:dyDescent="0.3">
      <c r="F7295" t="str">
        <f t="shared" si="565"/>
        <v>_</v>
      </c>
      <c r="G7295">
        <f t="shared" si="566"/>
        <v>0</v>
      </c>
      <c r="H7295" s="40" t="e">
        <f t="shared" si="567"/>
        <v>#DIV/0!</v>
      </c>
      <c r="I7295">
        <f t="shared" si="568"/>
        <v>0</v>
      </c>
      <c r="J7295" s="40" t="e">
        <f t="shared" si="569"/>
        <v>#DIV/0!</v>
      </c>
      <c r="K7295" t="str">
        <f>+IFERROR(VLOOKUP(D7295,Table_1[#All],2,0),"")</f>
        <v/>
      </c>
    </row>
    <row r="7296" spans="6:11" ht="15" customHeight="1" x14ac:dyDescent="0.3">
      <c r="F7296" t="str">
        <f t="shared" si="565"/>
        <v>_</v>
      </c>
      <c r="G7296">
        <f t="shared" si="566"/>
        <v>0</v>
      </c>
      <c r="H7296" s="40" t="e">
        <f t="shared" si="567"/>
        <v>#DIV/0!</v>
      </c>
      <c r="I7296">
        <f t="shared" si="568"/>
        <v>0</v>
      </c>
      <c r="J7296" s="40" t="e">
        <f t="shared" si="569"/>
        <v>#DIV/0!</v>
      </c>
      <c r="K7296" t="str">
        <f>+IFERROR(VLOOKUP(D7296,Table_1[#All],2,0),"")</f>
        <v/>
      </c>
    </row>
    <row r="7297" spans="6:11" ht="15" customHeight="1" x14ac:dyDescent="0.3">
      <c r="F7297" t="str">
        <f t="shared" si="565"/>
        <v>_</v>
      </c>
      <c r="G7297">
        <f t="shared" si="566"/>
        <v>0</v>
      </c>
      <c r="H7297" s="40" t="e">
        <f t="shared" si="567"/>
        <v>#DIV/0!</v>
      </c>
      <c r="I7297">
        <f t="shared" si="568"/>
        <v>0</v>
      </c>
      <c r="J7297" s="40" t="e">
        <f t="shared" si="569"/>
        <v>#DIV/0!</v>
      </c>
      <c r="K7297" t="str">
        <f>+IFERROR(VLOOKUP(D7297,Table_1[#All],2,0),"")</f>
        <v/>
      </c>
    </row>
    <row r="7298" spans="6:11" ht="15" customHeight="1" x14ac:dyDescent="0.3">
      <c r="F7298" t="str">
        <f t="shared" si="565"/>
        <v>_</v>
      </c>
      <c r="G7298">
        <f t="shared" si="566"/>
        <v>0</v>
      </c>
      <c r="H7298" s="40" t="e">
        <f t="shared" si="567"/>
        <v>#DIV/0!</v>
      </c>
      <c r="I7298">
        <f t="shared" si="568"/>
        <v>0</v>
      </c>
      <c r="J7298" s="40" t="e">
        <f t="shared" si="569"/>
        <v>#DIV/0!</v>
      </c>
      <c r="K7298" t="str">
        <f>+IFERROR(VLOOKUP(D7298,Table_1[#All],2,0),"")</f>
        <v/>
      </c>
    </row>
    <row r="7299" spans="6:11" ht="15" customHeight="1" x14ac:dyDescent="0.3">
      <c r="F7299" t="str">
        <f t="shared" ref="F7299:F7362" si="570">+CONCATENATE(A7299,"_",B7299)</f>
        <v>_</v>
      </c>
      <c r="G7299">
        <f t="shared" ref="G7299:G7362" si="571">+SUMIFS($E$2:$E$1048576,$D$2:$D$1048576,"00. VENDES",$F$2:$F$1048576,F7299)</f>
        <v>0</v>
      </c>
      <c r="H7299" s="40" t="e">
        <f t="shared" ref="H7299:H7362" si="572">+E7299/G7299</f>
        <v>#DIV/0!</v>
      </c>
      <c r="I7299">
        <f t="shared" ref="I7299:I7362" si="573">+SUMIFS($E$2:$E$9999,$D$2:$D$9999,"00. VENDES",$B$2:$B$9999,B7299)</f>
        <v>0</v>
      </c>
      <c r="J7299" s="40" t="e">
        <f t="shared" ref="J7299:J7362" si="574">+E7299/I7299</f>
        <v>#DIV/0!</v>
      </c>
      <c r="K7299" t="str">
        <f>+IFERROR(VLOOKUP(D7299,Table_1[#All],2,0),"")</f>
        <v/>
      </c>
    </row>
    <row r="7300" spans="6:11" ht="15" customHeight="1" x14ac:dyDescent="0.3">
      <c r="F7300" t="str">
        <f t="shared" si="570"/>
        <v>_</v>
      </c>
      <c r="G7300">
        <f t="shared" si="571"/>
        <v>0</v>
      </c>
      <c r="H7300" s="40" t="e">
        <f t="shared" si="572"/>
        <v>#DIV/0!</v>
      </c>
      <c r="I7300">
        <f t="shared" si="573"/>
        <v>0</v>
      </c>
      <c r="J7300" s="40" t="e">
        <f t="shared" si="574"/>
        <v>#DIV/0!</v>
      </c>
      <c r="K7300" t="str">
        <f>+IFERROR(VLOOKUP(D7300,Table_1[#All],2,0),"")</f>
        <v/>
      </c>
    </row>
    <row r="7301" spans="6:11" ht="15" customHeight="1" x14ac:dyDescent="0.3">
      <c r="F7301" t="str">
        <f t="shared" si="570"/>
        <v>_</v>
      </c>
      <c r="G7301">
        <f t="shared" si="571"/>
        <v>0</v>
      </c>
      <c r="H7301" s="40" t="e">
        <f t="shared" si="572"/>
        <v>#DIV/0!</v>
      </c>
      <c r="I7301">
        <f t="shared" si="573"/>
        <v>0</v>
      </c>
      <c r="J7301" s="40" t="e">
        <f t="shared" si="574"/>
        <v>#DIV/0!</v>
      </c>
      <c r="K7301" t="str">
        <f>+IFERROR(VLOOKUP(D7301,Table_1[#All],2,0),"")</f>
        <v/>
      </c>
    </row>
    <row r="7302" spans="6:11" ht="15" customHeight="1" x14ac:dyDescent="0.3">
      <c r="F7302" t="str">
        <f t="shared" si="570"/>
        <v>_</v>
      </c>
      <c r="G7302">
        <f t="shared" si="571"/>
        <v>0</v>
      </c>
      <c r="H7302" s="40" t="e">
        <f t="shared" si="572"/>
        <v>#DIV/0!</v>
      </c>
      <c r="I7302">
        <f t="shared" si="573"/>
        <v>0</v>
      </c>
      <c r="J7302" s="40" t="e">
        <f t="shared" si="574"/>
        <v>#DIV/0!</v>
      </c>
      <c r="K7302" t="str">
        <f>+IFERROR(VLOOKUP(D7302,Table_1[#All],2,0),"")</f>
        <v/>
      </c>
    </row>
    <row r="7303" spans="6:11" ht="15" customHeight="1" x14ac:dyDescent="0.3">
      <c r="F7303" t="str">
        <f t="shared" si="570"/>
        <v>_</v>
      </c>
      <c r="G7303">
        <f t="shared" si="571"/>
        <v>0</v>
      </c>
      <c r="H7303" s="40" t="e">
        <f t="shared" si="572"/>
        <v>#DIV/0!</v>
      </c>
      <c r="I7303">
        <f t="shared" si="573"/>
        <v>0</v>
      </c>
      <c r="J7303" s="40" t="e">
        <f t="shared" si="574"/>
        <v>#DIV/0!</v>
      </c>
      <c r="K7303" t="str">
        <f>+IFERROR(VLOOKUP(D7303,Table_1[#All],2,0),"")</f>
        <v/>
      </c>
    </row>
    <row r="7304" spans="6:11" ht="15" customHeight="1" x14ac:dyDescent="0.3">
      <c r="F7304" t="str">
        <f t="shared" si="570"/>
        <v>_</v>
      </c>
      <c r="G7304">
        <f t="shared" si="571"/>
        <v>0</v>
      </c>
      <c r="H7304" s="40" t="e">
        <f t="shared" si="572"/>
        <v>#DIV/0!</v>
      </c>
      <c r="I7304">
        <f t="shared" si="573"/>
        <v>0</v>
      </c>
      <c r="J7304" s="40" t="e">
        <f t="shared" si="574"/>
        <v>#DIV/0!</v>
      </c>
      <c r="K7304" t="str">
        <f>+IFERROR(VLOOKUP(D7304,Table_1[#All],2,0),"")</f>
        <v/>
      </c>
    </row>
    <row r="7305" spans="6:11" ht="15" customHeight="1" x14ac:dyDescent="0.3">
      <c r="F7305" t="str">
        <f t="shared" si="570"/>
        <v>_</v>
      </c>
      <c r="G7305">
        <f t="shared" si="571"/>
        <v>0</v>
      </c>
      <c r="H7305" s="40" t="e">
        <f t="shared" si="572"/>
        <v>#DIV/0!</v>
      </c>
      <c r="I7305">
        <f t="shared" si="573"/>
        <v>0</v>
      </c>
      <c r="J7305" s="40" t="e">
        <f t="shared" si="574"/>
        <v>#DIV/0!</v>
      </c>
      <c r="K7305" t="str">
        <f>+IFERROR(VLOOKUP(D7305,Table_1[#All],2,0),"")</f>
        <v/>
      </c>
    </row>
    <row r="7306" spans="6:11" ht="15" customHeight="1" x14ac:dyDescent="0.3">
      <c r="F7306" t="str">
        <f t="shared" si="570"/>
        <v>_</v>
      </c>
      <c r="G7306">
        <f t="shared" si="571"/>
        <v>0</v>
      </c>
      <c r="H7306" s="40" t="e">
        <f t="shared" si="572"/>
        <v>#DIV/0!</v>
      </c>
      <c r="I7306">
        <f t="shared" si="573"/>
        <v>0</v>
      </c>
      <c r="J7306" s="40" t="e">
        <f t="shared" si="574"/>
        <v>#DIV/0!</v>
      </c>
      <c r="K7306" t="str">
        <f>+IFERROR(VLOOKUP(D7306,Table_1[#All],2,0),"")</f>
        <v/>
      </c>
    </row>
    <row r="7307" spans="6:11" ht="15" customHeight="1" x14ac:dyDescent="0.3">
      <c r="F7307" t="str">
        <f t="shared" si="570"/>
        <v>_</v>
      </c>
      <c r="G7307">
        <f t="shared" si="571"/>
        <v>0</v>
      </c>
      <c r="H7307" s="40" t="e">
        <f t="shared" si="572"/>
        <v>#DIV/0!</v>
      </c>
      <c r="I7307">
        <f t="shared" si="573"/>
        <v>0</v>
      </c>
      <c r="J7307" s="40" t="e">
        <f t="shared" si="574"/>
        <v>#DIV/0!</v>
      </c>
      <c r="K7307" t="str">
        <f>+IFERROR(VLOOKUP(D7307,Table_1[#All],2,0),"")</f>
        <v/>
      </c>
    </row>
    <row r="7308" spans="6:11" ht="15" customHeight="1" x14ac:dyDescent="0.3">
      <c r="F7308" t="str">
        <f t="shared" si="570"/>
        <v>_</v>
      </c>
      <c r="G7308">
        <f t="shared" si="571"/>
        <v>0</v>
      </c>
      <c r="H7308" s="40" t="e">
        <f t="shared" si="572"/>
        <v>#DIV/0!</v>
      </c>
      <c r="I7308">
        <f t="shared" si="573"/>
        <v>0</v>
      </c>
      <c r="J7308" s="40" t="e">
        <f t="shared" si="574"/>
        <v>#DIV/0!</v>
      </c>
      <c r="K7308" t="str">
        <f>+IFERROR(VLOOKUP(D7308,Table_1[#All],2,0),"")</f>
        <v/>
      </c>
    </row>
    <row r="7309" spans="6:11" ht="15" customHeight="1" x14ac:dyDescent="0.3">
      <c r="F7309" t="str">
        <f t="shared" si="570"/>
        <v>_</v>
      </c>
      <c r="G7309">
        <f t="shared" si="571"/>
        <v>0</v>
      </c>
      <c r="H7309" s="40" t="e">
        <f t="shared" si="572"/>
        <v>#DIV/0!</v>
      </c>
      <c r="I7309">
        <f t="shared" si="573"/>
        <v>0</v>
      </c>
      <c r="J7309" s="40" t="e">
        <f t="shared" si="574"/>
        <v>#DIV/0!</v>
      </c>
      <c r="K7309" t="str">
        <f>+IFERROR(VLOOKUP(D7309,Table_1[#All],2,0),"")</f>
        <v/>
      </c>
    </row>
    <row r="7310" spans="6:11" ht="15" customHeight="1" x14ac:dyDescent="0.3">
      <c r="F7310" t="str">
        <f t="shared" si="570"/>
        <v>_</v>
      </c>
      <c r="G7310">
        <f t="shared" si="571"/>
        <v>0</v>
      </c>
      <c r="H7310" s="40" t="e">
        <f t="shared" si="572"/>
        <v>#DIV/0!</v>
      </c>
      <c r="I7310">
        <f t="shared" si="573"/>
        <v>0</v>
      </c>
      <c r="J7310" s="40" t="e">
        <f t="shared" si="574"/>
        <v>#DIV/0!</v>
      </c>
      <c r="K7310" t="str">
        <f>+IFERROR(VLOOKUP(D7310,Table_1[#All],2,0),"")</f>
        <v/>
      </c>
    </row>
    <row r="7311" spans="6:11" ht="15" customHeight="1" x14ac:dyDescent="0.3">
      <c r="F7311" t="str">
        <f t="shared" si="570"/>
        <v>_</v>
      </c>
      <c r="G7311">
        <f t="shared" si="571"/>
        <v>0</v>
      </c>
      <c r="H7311" s="40" t="e">
        <f t="shared" si="572"/>
        <v>#DIV/0!</v>
      </c>
      <c r="I7311">
        <f t="shared" si="573"/>
        <v>0</v>
      </c>
      <c r="J7311" s="40" t="e">
        <f t="shared" si="574"/>
        <v>#DIV/0!</v>
      </c>
      <c r="K7311" t="str">
        <f>+IFERROR(VLOOKUP(D7311,Table_1[#All],2,0),"")</f>
        <v/>
      </c>
    </row>
    <row r="7312" spans="6:11" ht="15" customHeight="1" x14ac:dyDescent="0.3">
      <c r="F7312" t="str">
        <f t="shared" si="570"/>
        <v>_</v>
      </c>
      <c r="G7312">
        <f t="shared" si="571"/>
        <v>0</v>
      </c>
      <c r="H7312" s="40" t="e">
        <f t="shared" si="572"/>
        <v>#DIV/0!</v>
      </c>
      <c r="I7312">
        <f t="shared" si="573"/>
        <v>0</v>
      </c>
      <c r="J7312" s="40" t="e">
        <f t="shared" si="574"/>
        <v>#DIV/0!</v>
      </c>
      <c r="K7312" t="str">
        <f>+IFERROR(VLOOKUP(D7312,Table_1[#All],2,0),"")</f>
        <v/>
      </c>
    </row>
    <row r="7313" spans="6:11" ht="15" customHeight="1" x14ac:dyDescent="0.3">
      <c r="F7313" t="str">
        <f t="shared" si="570"/>
        <v>_</v>
      </c>
      <c r="G7313">
        <f t="shared" si="571"/>
        <v>0</v>
      </c>
      <c r="H7313" s="40" t="e">
        <f t="shared" si="572"/>
        <v>#DIV/0!</v>
      </c>
      <c r="I7313">
        <f t="shared" si="573"/>
        <v>0</v>
      </c>
      <c r="J7313" s="40" t="e">
        <f t="shared" si="574"/>
        <v>#DIV/0!</v>
      </c>
      <c r="K7313" t="str">
        <f>+IFERROR(VLOOKUP(D7313,Table_1[#All],2,0),"")</f>
        <v/>
      </c>
    </row>
    <row r="7314" spans="6:11" ht="15" customHeight="1" x14ac:dyDescent="0.3">
      <c r="F7314" t="str">
        <f t="shared" si="570"/>
        <v>_</v>
      </c>
      <c r="G7314">
        <f t="shared" si="571"/>
        <v>0</v>
      </c>
      <c r="H7314" s="40" t="e">
        <f t="shared" si="572"/>
        <v>#DIV/0!</v>
      </c>
      <c r="I7314">
        <f t="shared" si="573"/>
        <v>0</v>
      </c>
      <c r="J7314" s="40" t="e">
        <f t="shared" si="574"/>
        <v>#DIV/0!</v>
      </c>
      <c r="K7314" t="str">
        <f>+IFERROR(VLOOKUP(D7314,Table_1[#All],2,0),"")</f>
        <v/>
      </c>
    </row>
    <row r="7315" spans="6:11" ht="15" customHeight="1" x14ac:dyDescent="0.3">
      <c r="F7315" t="str">
        <f t="shared" si="570"/>
        <v>_</v>
      </c>
      <c r="G7315">
        <f t="shared" si="571"/>
        <v>0</v>
      </c>
      <c r="H7315" s="40" t="e">
        <f t="shared" si="572"/>
        <v>#DIV/0!</v>
      </c>
      <c r="I7315">
        <f t="shared" si="573"/>
        <v>0</v>
      </c>
      <c r="J7315" s="40" t="e">
        <f t="shared" si="574"/>
        <v>#DIV/0!</v>
      </c>
      <c r="K7315" t="str">
        <f>+IFERROR(VLOOKUP(D7315,Table_1[#All],2,0),"")</f>
        <v/>
      </c>
    </row>
    <row r="7316" spans="6:11" ht="15" customHeight="1" x14ac:dyDescent="0.3">
      <c r="F7316" t="str">
        <f t="shared" si="570"/>
        <v>_</v>
      </c>
      <c r="G7316">
        <f t="shared" si="571"/>
        <v>0</v>
      </c>
      <c r="H7316" s="40" t="e">
        <f t="shared" si="572"/>
        <v>#DIV/0!</v>
      </c>
      <c r="I7316">
        <f t="shared" si="573"/>
        <v>0</v>
      </c>
      <c r="J7316" s="40" t="e">
        <f t="shared" si="574"/>
        <v>#DIV/0!</v>
      </c>
      <c r="K7316" t="str">
        <f>+IFERROR(VLOOKUP(D7316,Table_1[#All],2,0),"")</f>
        <v/>
      </c>
    </row>
    <row r="7317" spans="6:11" ht="15" customHeight="1" x14ac:dyDescent="0.3">
      <c r="F7317" t="str">
        <f t="shared" si="570"/>
        <v>_</v>
      </c>
      <c r="G7317">
        <f t="shared" si="571"/>
        <v>0</v>
      </c>
      <c r="H7317" s="40" t="e">
        <f t="shared" si="572"/>
        <v>#DIV/0!</v>
      </c>
      <c r="I7317">
        <f t="shared" si="573"/>
        <v>0</v>
      </c>
      <c r="J7317" s="40" t="e">
        <f t="shared" si="574"/>
        <v>#DIV/0!</v>
      </c>
      <c r="K7317" t="str">
        <f>+IFERROR(VLOOKUP(D7317,Table_1[#All],2,0),"")</f>
        <v/>
      </c>
    </row>
    <row r="7318" spans="6:11" ht="15" customHeight="1" x14ac:dyDescent="0.3">
      <c r="F7318" t="str">
        <f t="shared" si="570"/>
        <v>_</v>
      </c>
      <c r="G7318">
        <f t="shared" si="571"/>
        <v>0</v>
      </c>
      <c r="H7318" s="40" t="e">
        <f t="shared" si="572"/>
        <v>#DIV/0!</v>
      </c>
      <c r="I7318">
        <f t="shared" si="573"/>
        <v>0</v>
      </c>
      <c r="J7318" s="40" t="e">
        <f t="shared" si="574"/>
        <v>#DIV/0!</v>
      </c>
      <c r="K7318" t="str">
        <f>+IFERROR(VLOOKUP(D7318,Table_1[#All],2,0),"")</f>
        <v/>
      </c>
    </row>
    <row r="7319" spans="6:11" ht="15" customHeight="1" x14ac:dyDescent="0.3">
      <c r="F7319" t="str">
        <f t="shared" si="570"/>
        <v>_</v>
      </c>
      <c r="G7319">
        <f t="shared" si="571"/>
        <v>0</v>
      </c>
      <c r="H7319" s="40" t="e">
        <f t="shared" si="572"/>
        <v>#DIV/0!</v>
      </c>
      <c r="I7319">
        <f t="shared" si="573"/>
        <v>0</v>
      </c>
      <c r="J7319" s="40" t="e">
        <f t="shared" si="574"/>
        <v>#DIV/0!</v>
      </c>
      <c r="K7319" t="str">
        <f>+IFERROR(VLOOKUP(D7319,Table_1[#All],2,0),"")</f>
        <v/>
      </c>
    </row>
    <row r="7320" spans="6:11" ht="15" customHeight="1" x14ac:dyDescent="0.3">
      <c r="F7320" t="str">
        <f t="shared" si="570"/>
        <v>_</v>
      </c>
      <c r="G7320">
        <f t="shared" si="571"/>
        <v>0</v>
      </c>
      <c r="H7320" s="40" t="e">
        <f t="shared" si="572"/>
        <v>#DIV/0!</v>
      </c>
      <c r="I7320">
        <f t="shared" si="573"/>
        <v>0</v>
      </c>
      <c r="J7320" s="40" t="e">
        <f t="shared" si="574"/>
        <v>#DIV/0!</v>
      </c>
      <c r="K7320" t="str">
        <f>+IFERROR(VLOOKUP(D7320,Table_1[#All],2,0),"")</f>
        <v/>
      </c>
    </row>
    <row r="7321" spans="6:11" ht="15" customHeight="1" x14ac:dyDescent="0.3">
      <c r="F7321" t="str">
        <f t="shared" si="570"/>
        <v>_</v>
      </c>
      <c r="G7321">
        <f t="shared" si="571"/>
        <v>0</v>
      </c>
      <c r="H7321" s="40" t="e">
        <f t="shared" si="572"/>
        <v>#DIV/0!</v>
      </c>
      <c r="I7321">
        <f t="shared" si="573"/>
        <v>0</v>
      </c>
      <c r="J7321" s="40" t="e">
        <f t="shared" si="574"/>
        <v>#DIV/0!</v>
      </c>
      <c r="K7321" t="str">
        <f>+IFERROR(VLOOKUP(D7321,Table_1[#All],2,0),"")</f>
        <v/>
      </c>
    </row>
    <row r="7322" spans="6:11" ht="15" customHeight="1" x14ac:dyDescent="0.3">
      <c r="F7322" t="str">
        <f t="shared" si="570"/>
        <v>_</v>
      </c>
      <c r="G7322">
        <f t="shared" si="571"/>
        <v>0</v>
      </c>
      <c r="H7322" s="40" t="e">
        <f t="shared" si="572"/>
        <v>#DIV/0!</v>
      </c>
      <c r="I7322">
        <f t="shared" si="573"/>
        <v>0</v>
      </c>
      <c r="J7322" s="40" t="e">
        <f t="shared" si="574"/>
        <v>#DIV/0!</v>
      </c>
      <c r="K7322" t="str">
        <f>+IFERROR(VLOOKUP(D7322,Table_1[#All],2,0),"")</f>
        <v/>
      </c>
    </row>
    <row r="7323" spans="6:11" ht="15" customHeight="1" x14ac:dyDescent="0.3">
      <c r="F7323" t="str">
        <f t="shared" si="570"/>
        <v>_</v>
      </c>
      <c r="G7323">
        <f t="shared" si="571"/>
        <v>0</v>
      </c>
      <c r="H7323" s="40" t="e">
        <f t="shared" si="572"/>
        <v>#DIV/0!</v>
      </c>
      <c r="I7323">
        <f t="shared" si="573"/>
        <v>0</v>
      </c>
      <c r="J7323" s="40" t="e">
        <f t="shared" si="574"/>
        <v>#DIV/0!</v>
      </c>
      <c r="K7323" t="str">
        <f>+IFERROR(VLOOKUP(D7323,Table_1[#All],2,0),"")</f>
        <v/>
      </c>
    </row>
    <row r="7324" spans="6:11" ht="15" customHeight="1" x14ac:dyDescent="0.3">
      <c r="F7324" t="str">
        <f t="shared" si="570"/>
        <v>_</v>
      </c>
      <c r="G7324">
        <f t="shared" si="571"/>
        <v>0</v>
      </c>
      <c r="H7324" s="40" t="e">
        <f t="shared" si="572"/>
        <v>#DIV/0!</v>
      </c>
      <c r="I7324">
        <f t="shared" si="573"/>
        <v>0</v>
      </c>
      <c r="J7324" s="40" t="e">
        <f t="shared" si="574"/>
        <v>#DIV/0!</v>
      </c>
      <c r="K7324" t="str">
        <f>+IFERROR(VLOOKUP(D7324,Table_1[#All],2,0),"")</f>
        <v/>
      </c>
    </row>
    <row r="7325" spans="6:11" ht="15" customHeight="1" x14ac:dyDescent="0.3">
      <c r="F7325" t="str">
        <f t="shared" si="570"/>
        <v>_</v>
      </c>
      <c r="G7325">
        <f t="shared" si="571"/>
        <v>0</v>
      </c>
      <c r="H7325" s="40" t="e">
        <f t="shared" si="572"/>
        <v>#DIV/0!</v>
      </c>
      <c r="I7325">
        <f t="shared" si="573"/>
        <v>0</v>
      </c>
      <c r="J7325" s="40" t="e">
        <f t="shared" si="574"/>
        <v>#DIV/0!</v>
      </c>
      <c r="K7325" t="str">
        <f>+IFERROR(VLOOKUP(D7325,Table_1[#All],2,0),"")</f>
        <v/>
      </c>
    </row>
    <row r="7326" spans="6:11" ht="15" customHeight="1" x14ac:dyDescent="0.3">
      <c r="F7326" t="str">
        <f t="shared" si="570"/>
        <v>_</v>
      </c>
      <c r="G7326">
        <f t="shared" si="571"/>
        <v>0</v>
      </c>
      <c r="H7326" s="40" t="e">
        <f t="shared" si="572"/>
        <v>#DIV/0!</v>
      </c>
      <c r="I7326">
        <f t="shared" si="573"/>
        <v>0</v>
      </c>
      <c r="J7326" s="40" t="e">
        <f t="shared" si="574"/>
        <v>#DIV/0!</v>
      </c>
      <c r="K7326" t="str">
        <f>+IFERROR(VLOOKUP(D7326,Table_1[#All],2,0),"")</f>
        <v/>
      </c>
    </row>
    <row r="7327" spans="6:11" ht="15" customHeight="1" x14ac:dyDescent="0.3">
      <c r="F7327" t="str">
        <f t="shared" si="570"/>
        <v>_</v>
      </c>
      <c r="G7327">
        <f t="shared" si="571"/>
        <v>0</v>
      </c>
      <c r="H7327" s="40" t="e">
        <f t="shared" si="572"/>
        <v>#DIV/0!</v>
      </c>
      <c r="I7327">
        <f t="shared" si="573"/>
        <v>0</v>
      </c>
      <c r="J7327" s="40" t="e">
        <f t="shared" si="574"/>
        <v>#DIV/0!</v>
      </c>
      <c r="K7327" t="str">
        <f>+IFERROR(VLOOKUP(D7327,Table_1[#All],2,0),"")</f>
        <v/>
      </c>
    </row>
    <row r="7328" spans="6:11" ht="15" customHeight="1" x14ac:dyDescent="0.3">
      <c r="F7328" t="str">
        <f t="shared" si="570"/>
        <v>_</v>
      </c>
      <c r="G7328">
        <f t="shared" si="571"/>
        <v>0</v>
      </c>
      <c r="H7328" s="40" t="e">
        <f t="shared" si="572"/>
        <v>#DIV/0!</v>
      </c>
      <c r="I7328">
        <f t="shared" si="573"/>
        <v>0</v>
      </c>
      <c r="J7328" s="40" t="e">
        <f t="shared" si="574"/>
        <v>#DIV/0!</v>
      </c>
      <c r="K7328" t="str">
        <f>+IFERROR(VLOOKUP(D7328,Table_1[#All],2,0),"")</f>
        <v/>
      </c>
    </row>
    <row r="7329" spans="6:11" ht="15" customHeight="1" x14ac:dyDescent="0.3">
      <c r="F7329" t="str">
        <f t="shared" si="570"/>
        <v>_</v>
      </c>
      <c r="G7329">
        <f t="shared" si="571"/>
        <v>0</v>
      </c>
      <c r="H7329" s="40" t="e">
        <f t="shared" si="572"/>
        <v>#DIV/0!</v>
      </c>
      <c r="I7329">
        <f t="shared" si="573"/>
        <v>0</v>
      </c>
      <c r="J7329" s="40" t="e">
        <f t="shared" si="574"/>
        <v>#DIV/0!</v>
      </c>
      <c r="K7329" t="str">
        <f>+IFERROR(VLOOKUP(D7329,Table_1[#All],2,0),"")</f>
        <v/>
      </c>
    </row>
    <row r="7330" spans="6:11" ht="15" customHeight="1" x14ac:dyDescent="0.3">
      <c r="F7330" t="str">
        <f t="shared" si="570"/>
        <v>_</v>
      </c>
      <c r="G7330">
        <f t="shared" si="571"/>
        <v>0</v>
      </c>
      <c r="H7330" s="40" t="e">
        <f t="shared" si="572"/>
        <v>#DIV/0!</v>
      </c>
      <c r="I7330">
        <f t="shared" si="573"/>
        <v>0</v>
      </c>
      <c r="J7330" s="40" t="e">
        <f t="shared" si="574"/>
        <v>#DIV/0!</v>
      </c>
      <c r="K7330" t="str">
        <f>+IFERROR(VLOOKUP(D7330,Table_1[#All],2,0),"")</f>
        <v/>
      </c>
    </row>
    <row r="7331" spans="6:11" ht="15" customHeight="1" x14ac:dyDescent="0.3">
      <c r="F7331" t="str">
        <f t="shared" si="570"/>
        <v>_</v>
      </c>
      <c r="G7331">
        <f t="shared" si="571"/>
        <v>0</v>
      </c>
      <c r="H7331" s="40" t="e">
        <f t="shared" si="572"/>
        <v>#DIV/0!</v>
      </c>
      <c r="I7331">
        <f t="shared" si="573"/>
        <v>0</v>
      </c>
      <c r="J7331" s="40" t="e">
        <f t="shared" si="574"/>
        <v>#DIV/0!</v>
      </c>
      <c r="K7331" t="str">
        <f>+IFERROR(VLOOKUP(D7331,Table_1[#All],2,0),"")</f>
        <v/>
      </c>
    </row>
    <row r="7332" spans="6:11" ht="15" customHeight="1" x14ac:dyDescent="0.3">
      <c r="F7332" t="str">
        <f t="shared" si="570"/>
        <v>_</v>
      </c>
      <c r="G7332">
        <f t="shared" si="571"/>
        <v>0</v>
      </c>
      <c r="H7332" s="40" t="e">
        <f t="shared" si="572"/>
        <v>#DIV/0!</v>
      </c>
      <c r="I7332">
        <f t="shared" si="573"/>
        <v>0</v>
      </c>
      <c r="J7332" s="40" t="e">
        <f t="shared" si="574"/>
        <v>#DIV/0!</v>
      </c>
      <c r="K7332" t="str">
        <f>+IFERROR(VLOOKUP(D7332,Table_1[#All],2,0),"")</f>
        <v/>
      </c>
    </row>
    <row r="7333" spans="6:11" ht="15" customHeight="1" x14ac:dyDescent="0.3">
      <c r="F7333" t="str">
        <f t="shared" si="570"/>
        <v>_</v>
      </c>
      <c r="G7333">
        <f t="shared" si="571"/>
        <v>0</v>
      </c>
      <c r="H7333" s="40" t="e">
        <f t="shared" si="572"/>
        <v>#DIV/0!</v>
      </c>
      <c r="I7333">
        <f t="shared" si="573"/>
        <v>0</v>
      </c>
      <c r="J7333" s="40" t="e">
        <f t="shared" si="574"/>
        <v>#DIV/0!</v>
      </c>
      <c r="K7333" t="str">
        <f>+IFERROR(VLOOKUP(D7333,Table_1[#All],2,0),"")</f>
        <v/>
      </c>
    </row>
    <row r="7334" spans="6:11" ht="15" customHeight="1" x14ac:dyDescent="0.3">
      <c r="F7334" t="str">
        <f t="shared" si="570"/>
        <v>_</v>
      </c>
      <c r="G7334">
        <f t="shared" si="571"/>
        <v>0</v>
      </c>
      <c r="H7334" s="40" t="e">
        <f t="shared" si="572"/>
        <v>#DIV/0!</v>
      </c>
      <c r="I7334">
        <f t="shared" si="573"/>
        <v>0</v>
      </c>
      <c r="J7334" s="40" t="e">
        <f t="shared" si="574"/>
        <v>#DIV/0!</v>
      </c>
      <c r="K7334" t="str">
        <f>+IFERROR(VLOOKUP(D7334,Table_1[#All],2,0),"")</f>
        <v/>
      </c>
    </row>
    <row r="7335" spans="6:11" ht="15" customHeight="1" x14ac:dyDescent="0.3">
      <c r="F7335" t="str">
        <f t="shared" si="570"/>
        <v>_</v>
      </c>
      <c r="G7335">
        <f t="shared" si="571"/>
        <v>0</v>
      </c>
      <c r="H7335" s="40" t="e">
        <f t="shared" si="572"/>
        <v>#DIV/0!</v>
      </c>
      <c r="I7335">
        <f t="shared" si="573"/>
        <v>0</v>
      </c>
      <c r="J7335" s="40" t="e">
        <f t="shared" si="574"/>
        <v>#DIV/0!</v>
      </c>
      <c r="K7335" t="str">
        <f>+IFERROR(VLOOKUP(D7335,Table_1[#All],2,0),"")</f>
        <v/>
      </c>
    </row>
    <row r="7336" spans="6:11" ht="15" customHeight="1" x14ac:dyDescent="0.3">
      <c r="F7336" t="str">
        <f t="shared" si="570"/>
        <v>_</v>
      </c>
      <c r="G7336">
        <f t="shared" si="571"/>
        <v>0</v>
      </c>
      <c r="H7336" s="40" t="e">
        <f t="shared" si="572"/>
        <v>#DIV/0!</v>
      </c>
      <c r="I7336">
        <f t="shared" si="573"/>
        <v>0</v>
      </c>
      <c r="J7336" s="40" t="e">
        <f t="shared" si="574"/>
        <v>#DIV/0!</v>
      </c>
      <c r="K7336" t="str">
        <f>+IFERROR(VLOOKUP(D7336,Table_1[#All],2,0),"")</f>
        <v/>
      </c>
    </row>
    <row r="7337" spans="6:11" ht="15" customHeight="1" x14ac:dyDescent="0.3">
      <c r="F7337" t="str">
        <f t="shared" si="570"/>
        <v>_</v>
      </c>
      <c r="G7337">
        <f t="shared" si="571"/>
        <v>0</v>
      </c>
      <c r="H7337" s="40" t="e">
        <f t="shared" si="572"/>
        <v>#DIV/0!</v>
      </c>
      <c r="I7337">
        <f t="shared" si="573"/>
        <v>0</v>
      </c>
      <c r="J7337" s="40" t="e">
        <f t="shared" si="574"/>
        <v>#DIV/0!</v>
      </c>
      <c r="K7337" t="str">
        <f>+IFERROR(VLOOKUP(D7337,Table_1[#All],2,0),"")</f>
        <v/>
      </c>
    </row>
    <row r="7338" spans="6:11" ht="15" customHeight="1" x14ac:dyDescent="0.3">
      <c r="F7338" t="str">
        <f t="shared" si="570"/>
        <v>_</v>
      </c>
      <c r="G7338">
        <f t="shared" si="571"/>
        <v>0</v>
      </c>
      <c r="H7338" s="40" t="e">
        <f t="shared" si="572"/>
        <v>#DIV/0!</v>
      </c>
      <c r="I7338">
        <f t="shared" si="573"/>
        <v>0</v>
      </c>
      <c r="J7338" s="40" t="e">
        <f t="shared" si="574"/>
        <v>#DIV/0!</v>
      </c>
      <c r="K7338" t="str">
        <f>+IFERROR(VLOOKUP(D7338,Table_1[#All],2,0),"")</f>
        <v/>
      </c>
    </row>
    <row r="7339" spans="6:11" ht="15" customHeight="1" x14ac:dyDescent="0.3">
      <c r="F7339" t="str">
        <f t="shared" si="570"/>
        <v>_</v>
      </c>
      <c r="G7339">
        <f t="shared" si="571"/>
        <v>0</v>
      </c>
      <c r="H7339" s="40" t="e">
        <f t="shared" si="572"/>
        <v>#DIV/0!</v>
      </c>
      <c r="I7339">
        <f t="shared" si="573"/>
        <v>0</v>
      </c>
      <c r="J7339" s="40" t="e">
        <f t="shared" si="574"/>
        <v>#DIV/0!</v>
      </c>
      <c r="K7339" t="str">
        <f>+IFERROR(VLOOKUP(D7339,Table_1[#All],2,0),"")</f>
        <v/>
      </c>
    </row>
    <row r="7340" spans="6:11" ht="15" customHeight="1" x14ac:dyDescent="0.3">
      <c r="F7340" t="str">
        <f t="shared" si="570"/>
        <v>_</v>
      </c>
      <c r="G7340">
        <f t="shared" si="571"/>
        <v>0</v>
      </c>
      <c r="H7340" s="40" t="e">
        <f t="shared" si="572"/>
        <v>#DIV/0!</v>
      </c>
      <c r="I7340">
        <f t="shared" si="573"/>
        <v>0</v>
      </c>
      <c r="J7340" s="40" t="e">
        <f t="shared" si="574"/>
        <v>#DIV/0!</v>
      </c>
      <c r="K7340" t="str">
        <f>+IFERROR(VLOOKUP(D7340,Table_1[#All],2,0),"")</f>
        <v/>
      </c>
    </row>
    <row r="7341" spans="6:11" ht="15" customHeight="1" x14ac:dyDescent="0.3">
      <c r="F7341" t="str">
        <f t="shared" si="570"/>
        <v>_</v>
      </c>
      <c r="G7341">
        <f t="shared" si="571"/>
        <v>0</v>
      </c>
      <c r="H7341" s="40" t="e">
        <f t="shared" si="572"/>
        <v>#DIV/0!</v>
      </c>
      <c r="I7341">
        <f t="shared" si="573"/>
        <v>0</v>
      </c>
      <c r="J7341" s="40" t="e">
        <f t="shared" si="574"/>
        <v>#DIV/0!</v>
      </c>
      <c r="K7341" t="str">
        <f>+IFERROR(VLOOKUP(D7341,Table_1[#All],2,0),"")</f>
        <v/>
      </c>
    </row>
    <row r="7342" spans="6:11" ht="15" customHeight="1" x14ac:dyDescent="0.3">
      <c r="F7342" t="str">
        <f t="shared" si="570"/>
        <v>_</v>
      </c>
      <c r="G7342">
        <f t="shared" si="571"/>
        <v>0</v>
      </c>
      <c r="H7342" s="40" t="e">
        <f t="shared" si="572"/>
        <v>#DIV/0!</v>
      </c>
      <c r="I7342">
        <f t="shared" si="573"/>
        <v>0</v>
      </c>
      <c r="J7342" s="40" t="e">
        <f t="shared" si="574"/>
        <v>#DIV/0!</v>
      </c>
      <c r="K7342" t="str">
        <f>+IFERROR(VLOOKUP(D7342,Table_1[#All],2,0),"")</f>
        <v/>
      </c>
    </row>
    <row r="7343" spans="6:11" ht="15" customHeight="1" x14ac:dyDescent="0.3">
      <c r="F7343" t="str">
        <f t="shared" si="570"/>
        <v>_</v>
      </c>
      <c r="G7343">
        <f t="shared" si="571"/>
        <v>0</v>
      </c>
      <c r="H7343" s="40" t="e">
        <f t="shared" si="572"/>
        <v>#DIV/0!</v>
      </c>
      <c r="I7343">
        <f t="shared" si="573"/>
        <v>0</v>
      </c>
      <c r="J7343" s="40" t="e">
        <f t="shared" si="574"/>
        <v>#DIV/0!</v>
      </c>
      <c r="K7343" t="str">
        <f>+IFERROR(VLOOKUP(D7343,Table_1[#All],2,0),"")</f>
        <v/>
      </c>
    </row>
    <row r="7344" spans="6:11" ht="15" customHeight="1" x14ac:dyDescent="0.3">
      <c r="F7344" t="str">
        <f t="shared" si="570"/>
        <v>_</v>
      </c>
      <c r="G7344">
        <f t="shared" si="571"/>
        <v>0</v>
      </c>
      <c r="H7344" s="40" t="e">
        <f t="shared" si="572"/>
        <v>#DIV/0!</v>
      </c>
      <c r="I7344">
        <f t="shared" si="573"/>
        <v>0</v>
      </c>
      <c r="J7344" s="40" t="e">
        <f t="shared" si="574"/>
        <v>#DIV/0!</v>
      </c>
      <c r="K7344" t="str">
        <f>+IFERROR(VLOOKUP(D7344,Table_1[#All],2,0),"")</f>
        <v/>
      </c>
    </row>
    <row r="7345" spans="6:11" ht="15" customHeight="1" x14ac:dyDescent="0.3">
      <c r="F7345" t="str">
        <f t="shared" si="570"/>
        <v>_</v>
      </c>
      <c r="G7345">
        <f t="shared" si="571"/>
        <v>0</v>
      </c>
      <c r="H7345" s="40" t="e">
        <f t="shared" si="572"/>
        <v>#DIV/0!</v>
      </c>
      <c r="I7345">
        <f t="shared" si="573"/>
        <v>0</v>
      </c>
      <c r="J7345" s="40" t="e">
        <f t="shared" si="574"/>
        <v>#DIV/0!</v>
      </c>
      <c r="K7345" t="str">
        <f>+IFERROR(VLOOKUP(D7345,Table_1[#All],2,0),"")</f>
        <v/>
      </c>
    </row>
    <row r="7346" spans="6:11" ht="15" customHeight="1" x14ac:dyDescent="0.3">
      <c r="F7346" t="str">
        <f t="shared" si="570"/>
        <v>_</v>
      </c>
      <c r="G7346">
        <f t="shared" si="571"/>
        <v>0</v>
      </c>
      <c r="H7346" s="40" t="e">
        <f t="shared" si="572"/>
        <v>#DIV/0!</v>
      </c>
      <c r="I7346">
        <f t="shared" si="573"/>
        <v>0</v>
      </c>
      <c r="J7346" s="40" t="e">
        <f t="shared" si="574"/>
        <v>#DIV/0!</v>
      </c>
      <c r="K7346" t="str">
        <f>+IFERROR(VLOOKUP(D7346,Table_1[#All],2,0),"")</f>
        <v/>
      </c>
    </row>
    <row r="7347" spans="6:11" ht="15" customHeight="1" x14ac:dyDescent="0.3">
      <c r="F7347" t="str">
        <f t="shared" si="570"/>
        <v>_</v>
      </c>
      <c r="G7347">
        <f t="shared" si="571"/>
        <v>0</v>
      </c>
      <c r="H7347" s="40" t="e">
        <f t="shared" si="572"/>
        <v>#DIV/0!</v>
      </c>
      <c r="I7347">
        <f t="shared" si="573"/>
        <v>0</v>
      </c>
      <c r="J7347" s="40" t="e">
        <f t="shared" si="574"/>
        <v>#DIV/0!</v>
      </c>
      <c r="K7347" t="str">
        <f>+IFERROR(VLOOKUP(D7347,Table_1[#All],2,0),"")</f>
        <v/>
      </c>
    </row>
    <row r="7348" spans="6:11" ht="15" customHeight="1" x14ac:dyDescent="0.3">
      <c r="F7348" t="str">
        <f t="shared" si="570"/>
        <v>_</v>
      </c>
      <c r="G7348">
        <f t="shared" si="571"/>
        <v>0</v>
      </c>
      <c r="H7348" s="40" t="e">
        <f t="shared" si="572"/>
        <v>#DIV/0!</v>
      </c>
      <c r="I7348">
        <f t="shared" si="573"/>
        <v>0</v>
      </c>
      <c r="J7348" s="40" t="e">
        <f t="shared" si="574"/>
        <v>#DIV/0!</v>
      </c>
      <c r="K7348" t="str">
        <f>+IFERROR(VLOOKUP(D7348,Table_1[#All],2,0),"")</f>
        <v/>
      </c>
    </row>
    <row r="7349" spans="6:11" ht="15" customHeight="1" x14ac:dyDescent="0.3">
      <c r="F7349" t="str">
        <f t="shared" si="570"/>
        <v>_</v>
      </c>
      <c r="G7349">
        <f t="shared" si="571"/>
        <v>0</v>
      </c>
      <c r="H7349" s="40" t="e">
        <f t="shared" si="572"/>
        <v>#DIV/0!</v>
      </c>
      <c r="I7349">
        <f t="shared" si="573"/>
        <v>0</v>
      </c>
      <c r="J7349" s="40" t="e">
        <f t="shared" si="574"/>
        <v>#DIV/0!</v>
      </c>
      <c r="K7349" t="str">
        <f>+IFERROR(VLOOKUP(D7349,Table_1[#All],2,0),"")</f>
        <v/>
      </c>
    </row>
    <row r="7350" spans="6:11" ht="15" customHeight="1" x14ac:dyDescent="0.3">
      <c r="F7350" t="str">
        <f t="shared" si="570"/>
        <v>_</v>
      </c>
      <c r="G7350">
        <f t="shared" si="571"/>
        <v>0</v>
      </c>
      <c r="H7350" s="40" t="e">
        <f t="shared" si="572"/>
        <v>#DIV/0!</v>
      </c>
      <c r="I7350">
        <f t="shared" si="573"/>
        <v>0</v>
      </c>
      <c r="J7350" s="40" t="e">
        <f t="shared" si="574"/>
        <v>#DIV/0!</v>
      </c>
      <c r="K7350" t="str">
        <f>+IFERROR(VLOOKUP(D7350,Table_1[#All],2,0),"")</f>
        <v/>
      </c>
    </row>
    <row r="7351" spans="6:11" ht="15" customHeight="1" x14ac:dyDescent="0.3">
      <c r="F7351" t="str">
        <f t="shared" si="570"/>
        <v>_</v>
      </c>
      <c r="G7351">
        <f t="shared" si="571"/>
        <v>0</v>
      </c>
      <c r="H7351" s="40" t="e">
        <f t="shared" si="572"/>
        <v>#DIV/0!</v>
      </c>
      <c r="I7351">
        <f t="shared" si="573"/>
        <v>0</v>
      </c>
      <c r="J7351" s="40" t="e">
        <f t="shared" si="574"/>
        <v>#DIV/0!</v>
      </c>
      <c r="K7351" t="str">
        <f>+IFERROR(VLOOKUP(D7351,Table_1[#All],2,0),"")</f>
        <v/>
      </c>
    </row>
    <row r="7352" spans="6:11" ht="15" customHeight="1" x14ac:dyDescent="0.3">
      <c r="F7352" t="str">
        <f t="shared" si="570"/>
        <v>_</v>
      </c>
      <c r="G7352">
        <f t="shared" si="571"/>
        <v>0</v>
      </c>
      <c r="H7352" s="40" t="e">
        <f t="shared" si="572"/>
        <v>#DIV/0!</v>
      </c>
      <c r="I7352">
        <f t="shared" si="573"/>
        <v>0</v>
      </c>
      <c r="J7352" s="40" t="e">
        <f t="shared" si="574"/>
        <v>#DIV/0!</v>
      </c>
      <c r="K7352" t="str">
        <f>+IFERROR(VLOOKUP(D7352,Table_1[#All],2,0),"")</f>
        <v/>
      </c>
    </row>
    <row r="7353" spans="6:11" ht="15" customHeight="1" x14ac:dyDescent="0.3">
      <c r="F7353" t="str">
        <f t="shared" si="570"/>
        <v>_</v>
      </c>
      <c r="G7353">
        <f t="shared" si="571"/>
        <v>0</v>
      </c>
      <c r="H7353" s="40" t="e">
        <f t="shared" si="572"/>
        <v>#DIV/0!</v>
      </c>
      <c r="I7353">
        <f t="shared" si="573"/>
        <v>0</v>
      </c>
      <c r="J7353" s="40" t="e">
        <f t="shared" si="574"/>
        <v>#DIV/0!</v>
      </c>
      <c r="K7353" t="str">
        <f>+IFERROR(VLOOKUP(D7353,Table_1[#All],2,0),"")</f>
        <v/>
      </c>
    </row>
    <row r="7354" spans="6:11" ht="15" customHeight="1" x14ac:dyDescent="0.3">
      <c r="F7354" t="str">
        <f t="shared" si="570"/>
        <v>_</v>
      </c>
      <c r="G7354">
        <f t="shared" si="571"/>
        <v>0</v>
      </c>
      <c r="H7354" s="40" t="e">
        <f t="shared" si="572"/>
        <v>#DIV/0!</v>
      </c>
      <c r="I7354">
        <f t="shared" si="573"/>
        <v>0</v>
      </c>
      <c r="J7354" s="40" t="e">
        <f t="shared" si="574"/>
        <v>#DIV/0!</v>
      </c>
      <c r="K7354" t="str">
        <f>+IFERROR(VLOOKUP(D7354,Table_1[#All],2,0),"")</f>
        <v/>
      </c>
    </row>
    <row r="7355" spans="6:11" ht="15" customHeight="1" x14ac:dyDescent="0.3">
      <c r="F7355" t="str">
        <f t="shared" si="570"/>
        <v>_</v>
      </c>
      <c r="G7355">
        <f t="shared" si="571"/>
        <v>0</v>
      </c>
      <c r="H7355" s="40" t="e">
        <f t="shared" si="572"/>
        <v>#DIV/0!</v>
      </c>
      <c r="I7355">
        <f t="shared" si="573"/>
        <v>0</v>
      </c>
      <c r="J7355" s="40" t="e">
        <f t="shared" si="574"/>
        <v>#DIV/0!</v>
      </c>
      <c r="K7355" t="str">
        <f>+IFERROR(VLOOKUP(D7355,Table_1[#All],2,0),"")</f>
        <v/>
      </c>
    </row>
    <row r="7356" spans="6:11" ht="15" customHeight="1" x14ac:dyDescent="0.3">
      <c r="F7356" t="str">
        <f t="shared" si="570"/>
        <v>_</v>
      </c>
      <c r="G7356">
        <f t="shared" si="571"/>
        <v>0</v>
      </c>
      <c r="H7356" s="40" t="e">
        <f t="shared" si="572"/>
        <v>#DIV/0!</v>
      </c>
      <c r="I7356">
        <f t="shared" si="573"/>
        <v>0</v>
      </c>
      <c r="J7356" s="40" t="e">
        <f t="shared" si="574"/>
        <v>#DIV/0!</v>
      </c>
      <c r="K7356" t="str">
        <f>+IFERROR(VLOOKUP(D7356,Table_1[#All],2,0),"")</f>
        <v/>
      </c>
    </row>
    <row r="7357" spans="6:11" ht="15" customHeight="1" x14ac:dyDescent="0.3">
      <c r="F7357" t="str">
        <f t="shared" si="570"/>
        <v>_</v>
      </c>
      <c r="G7357">
        <f t="shared" si="571"/>
        <v>0</v>
      </c>
      <c r="H7357" s="40" t="e">
        <f t="shared" si="572"/>
        <v>#DIV/0!</v>
      </c>
      <c r="I7357">
        <f t="shared" si="573"/>
        <v>0</v>
      </c>
      <c r="J7357" s="40" t="e">
        <f t="shared" si="574"/>
        <v>#DIV/0!</v>
      </c>
      <c r="K7357" t="str">
        <f>+IFERROR(VLOOKUP(D7357,Table_1[#All],2,0),"")</f>
        <v/>
      </c>
    </row>
    <row r="7358" spans="6:11" ht="15" customHeight="1" x14ac:dyDescent="0.3">
      <c r="F7358" t="str">
        <f t="shared" si="570"/>
        <v>_</v>
      </c>
      <c r="G7358">
        <f t="shared" si="571"/>
        <v>0</v>
      </c>
      <c r="H7358" s="40" t="e">
        <f t="shared" si="572"/>
        <v>#DIV/0!</v>
      </c>
      <c r="I7358">
        <f t="shared" si="573"/>
        <v>0</v>
      </c>
      <c r="J7358" s="40" t="e">
        <f t="shared" si="574"/>
        <v>#DIV/0!</v>
      </c>
      <c r="K7358" t="str">
        <f>+IFERROR(VLOOKUP(D7358,Table_1[#All],2,0),"")</f>
        <v/>
      </c>
    </row>
    <row r="7359" spans="6:11" ht="15" customHeight="1" x14ac:dyDescent="0.3">
      <c r="F7359" t="str">
        <f t="shared" si="570"/>
        <v>_</v>
      </c>
      <c r="G7359">
        <f t="shared" si="571"/>
        <v>0</v>
      </c>
      <c r="H7359" s="40" t="e">
        <f t="shared" si="572"/>
        <v>#DIV/0!</v>
      </c>
      <c r="I7359">
        <f t="shared" si="573"/>
        <v>0</v>
      </c>
      <c r="J7359" s="40" t="e">
        <f t="shared" si="574"/>
        <v>#DIV/0!</v>
      </c>
      <c r="K7359" t="str">
        <f>+IFERROR(VLOOKUP(D7359,Table_1[#All],2,0),"")</f>
        <v/>
      </c>
    </row>
    <row r="7360" spans="6:11" ht="15" customHeight="1" x14ac:dyDescent="0.3">
      <c r="F7360" t="str">
        <f t="shared" si="570"/>
        <v>_</v>
      </c>
      <c r="G7360">
        <f t="shared" si="571"/>
        <v>0</v>
      </c>
      <c r="H7360" s="40" t="e">
        <f t="shared" si="572"/>
        <v>#DIV/0!</v>
      </c>
      <c r="I7360">
        <f t="shared" si="573"/>
        <v>0</v>
      </c>
      <c r="J7360" s="40" t="e">
        <f t="shared" si="574"/>
        <v>#DIV/0!</v>
      </c>
      <c r="K7360" t="str">
        <f>+IFERROR(VLOOKUP(D7360,Table_1[#All],2,0),"")</f>
        <v/>
      </c>
    </row>
    <row r="7361" spans="6:11" ht="15" customHeight="1" x14ac:dyDescent="0.3">
      <c r="F7361" t="str">
        <f t="shared" si="570"/>
        <v>_</v>
      </c>
      <c r="G7361">
        <f t="shared" si="571"/>
        <v>0</v>
      </c>
      <c r="H7361" s="40" t="e">
        <f t="shared" si="572"/>
        <v>#DIV/0!</v>
      </c>
      <c r="I7361">
        <f t="shared" si="573"/>
        <v>0</v>
      </c>
      <c r="J7361" s="40" t="e">
        <f t="shared" si="574"/>
        <v>#DIV/0!</v>
      </c>
      <c r="K7361" t="str">
        <f>+IFERROR(VLOOKUP(D7361,Table_1[#All],2,0),"")</f>
        <v/>
      </c>
    </row>
    <row r="7362" spans="6:11" ht="15" customHeight="1" x14ac:dyDescent="0.3">
      <c r="F7362" t="str">
        <f t="shared" si="570"/>
        <v>_</v>
      </c>
      <c r="G7362">
        <f t="shared" si="571"/>
        <v>0</v>
      </c>
      <c r="H7362" s="40" t="e">
        <f t="shared" si="572"/>
        <v>#DIV/0!</v>
      </c>
      <c r="I7362">
        <f t="shared" si="573"/>
        <v>0</v>
      </c>
      <c r="J7362" s="40" t="e">
        <f t="shared" si="574"/>
        <v>#DIV/0!</v>
      </c>
      <c r="K7362" t="str">
        <f>+IFERROR(VLOOKUP(D7362,Table_1[#All],2,0),"")</f>
        <v/>
      </c>
    </row>
    <row r="7363" spans="6:11" ht="15" customHeight="1" x14ac:dyDescent="0.3">
      <c r="F7363" t="str">
        <f t="shared" ref="F7363:F7426" si="575">+CONCATENATE(A7363,"_",B7363)</f>
        <v>_</v>
      </c>
      <c r="G7363">
        <f t="shared" ref="G7363:G7426" si="576">+SUMIFS($E$2:$E$1048576,$D$2:$D$1048576,"00. VENDES",$F$2:$F$1048576,F7363)</f>
        <v>0</v>
      </c>
      <c r="H7363" s="40" t="e">
        <f t="shared" ref="H7363:H7426" si="577">+E7363/G7363</f>
        <v>#DIV/0!</v>
      </c>
      <c r="I7363">
        <f t="shared" ref="I7363:I7426" si="578">+SUMIFS($E$2:$E$9999,$D$2:$D$9999,"00. VENDES",$B$2:$B$9999,B7363)</f>
        <v>0</v>
      </c>
      <c r="J7363" s="40" t="e">
        <f t="shared" ref="J7363:J7426" si="579">+E7363/I7363</f>
        <v>#DIV/0!</v>
      </c>
      <c r="K7363" t="str">
        <f>+IFERROR(VLOOKUP(D7363,Table_1[#All],2,0),"")</f>
        <v/>
      </c>
    </row>
    <row r="7364" spans="6:11" ht="15" customHeight="1" x14ac:dyDescent="0.3">
      <c r="F7364" t="str">
        <f t="shared" si="575"/>
        <v>_</v>
      </c>
      <c r="G7364">
        <f t="shared" si="576"/>
        <v>0</v>
      </c>
      <c r="H7364" s="40" t="e">
        <f t="shared" si="577"/>
        <v>#DIV/0!</v>
      </c>
      <c r="I7364">
        <f t="shared" si="578"/>
        <v>0</v>
      </c>
      <c r="J7364" s="40" t="e">
        <f t="shared" si="579"/>
        <v>#DIV/0!</v>
      </c>
      <c r="K7364" t="str">
        <f>+IFERROR(VLOOKUP(D7364,Table_1[#All],2,0),"")</f>
        <v/>
      </c>
    </row>
    <row r="7365" spans="6:11" ht="15" customHeight="1" x14ac:dyDescent="0.3">
      <c r="F7365" t="str">
        <f t="shared" si="575"/>
        <v>_</v>
      </c>
      <c r="G7365">
        <f t="shared" si="576"/>
        <v>0</v>
      </c>
      <c r="H7365" s="40" t="e">
        <f t="shared" si="577"/>
        <v>#DIV/0!</v>
      </c>
      <c r="I7365">
        <f t="shared" si="578"/>
        <v>0</v>
      </c>
      <c r="J7365" s="40" t="e">
        <f t="shared" si="579"/>
        <v>#DIV/0!</v>
      </c>
      <c r="K7365" t="str">
        <f>+IFERROR(VLOOKUP(D7365,Table_1[#All],2,0),"")</f>
        <v/>
      </c>
    </row>
    <row r="7366" spans="6:11" ht="15" customHeight="1" x14ac:dyDescent="0.3">
      <c r="F7366" t="str">
        <f t="shared" si="575"/>
        <v>_</v>
      </c>
      <c r="G7366">
        <f t="shared" si="576"/>
        <v>0</v>
      </c>
      <c r="H7366" s="40" t="e">
        <f t="shared" si="577"/>
        <v>#DIV/0!</v>
      </c>
      <c r="I7366">
        <f t="shared" si="578"/>
        <v>0</v>
      </c>
      <c r="J7366" s="40" t="e">
        <f t="shared" si="579"/>
        <v>#DIV/0!</v>
      </c>
      <c r="K7366" t="str">
        <f>+IFERROR(VLOOKUP(D7366,Table_1[#All],2,0),"")</f>
        <v/>
      </c>
    </row>
    <row r="7367" spans="6:11" ht="15" customHeight="1" x14ac:dyDescent="0.3">
      <c r="F7367" t="str">
        <f t="shared" si="575"/>
        <v>_</v>
      </c>
      <c r="G7367">
        <f t="shared" si="576"/>
        <v>0</v>
      </c>
      <c r="H7367" s="40" t="e">
        <f t="shared" si="577"/>
        <v>#DIV/0!</v>
      </c>
      <c r="I7367">
        <f t="shared" si="578"/>
        <v>0</v>
      </c>
      <c r="J7367" s="40" t="e">
        <f t="shared" si="579"/>
        <v>#DIV/0!</v>
      </c>
      <c r="K7367" t="str">
        <f>+IFERROR(VLOOKUP(D7367,Table_1[#All],2,0),"")</f>
        <v/>
      </c>
    </row>
    <row r="7368" spans="6:11" ht="15" customHeight="1" x14ac:dyDescent="0.3">
      <c r="F7368" t="str">
        <f t="shared" si="575"/>
        <v>_</v>
      </c>
      <c r="G7368">
        <f t="shared" si="576"/>
        <v>0</v>
      </c>
      <c r="H7368" s="40" t="e">
        <f t="shared" si="577"/>
        <v>#DIV/0!</v>
      </c>
      <c r="I7368">
        <f t="shared" si="578"/>
        <v>0</v>
      </c>
      <c r="J7368" s="40" t="e">
        <f t="shared" si="579"/>
        <v>#DIV/0!</v>
      </c>
      <c r="K7368" t="str">
        <f>+IFERROR(VLOOKUP(D7368,Table_1[#All],2,0),"")</f>
        <v/>
      </c>
    </row>
    <row r="7369" spans="6:11" ht="15" customHeight="1" x14ac:dyDescent="0.3">
      <c r="F7369" t="str">
        <f t="shared" si="575"/>
        <v>_</v>
      </c>
      <c r="G7369">
        <f t="shared" si="576"/>
        <v>0</v>
      </c>
      <c r="H7369" s="40" t="e">
        <f t="shared" si="577"/>
        <v>#DIV/0!</v>
      </c>
      <c r="I7369">
        <f t="shared" si="578"/>
        <v>0</v>
      </c>
      <c r="J7369" s="40" t="e">
        <f t="shared" si="579"/>
        <v>#DIV/0!</v>
      </c>
      <c r="K7369" t="str">
        <f>+IFERROR(VLOOKUP(D7369,Table_1[#All],2,0),"")</f>
        <v/>
      </c>
    </row>
    <row r="7370" spans="6:11" ht="15" customHeight="1" x14ac:dyDescent="0.3">
      <c r="F7370" t="str">
        <f t="shared" si="575"/>
        <v>_</v>
      </c>
      <c r="G7370">
        <f t="shared" si="576"/>
        <v>0</v>
      </c>
      <c r="H7370" s="40" t="e">
        <f t="shared" si="577"/>
        <v>#DIV/0!</v>
      </c>
      <c r="I7370">
        <f t="shared" si="578"/>
        <v>0</v>
      </c>
      <c r="J7370" s="40" t="e">
        <f t="shared" si="579"/>
        <v>#DIV/0!</v>
      </c>
      <c r="K7370" t="str">
        <f>+IFERROR(VLOOKUP(D7370,Table_1[#All],2,0),"")</f>
        <v/>
      </c>
    </row>
    <row r="7371" spans="6:11" ht="15" customHeight="1" x14ac:dyDescent="0.3">
      <c r="F7371" t="str">
        <f t="shared" si="575"/>
        <v>_</v>
      </c>
      <c r="G7371">
        <f t="shared" si="576"/>
        <v>0</v>
      </c>
      <c r="H7371" s="40" t="e">
        <f t="shared" si="577"/>
        <v>#DIV/0!</v>
      </c>
      <c r="I7371">
        <f t="shared" si="578"/>
        <v>0</v>
      </c>
      <c r="J7371" s="40" t="e">
        <f t="shared" si="579"/>
        <v>#DIV/0!</v>
      </c>
      <c r="K7371" t="str">
        <f>+IFERROR(VLOOKUP(D7371,Table_1[#All],2,0),"")</f>
        <v/>
      </c>
    </row>
    <row r="7372" spans="6:11" ht="15" customHeight="1" x14ac:dyDescent="0.3">
      <c r="F7372" t="str">
        <f t="shared" si="575"/>
        <v>_</v>
      </c>
      <c r="G7372">
        <f t="shared" si="576"/>
        <v>0</v>
      </c>
      <c r="H7372" s="40" t="e">
        <f t="shared" si="577"/>
        <v>#DIV/0!</v>
      </c>
      <c r="I7372">
        <f t="shared" si="578"/>
        <v>0</v>
      </c>
      <c r="J7372" s="40" t="e">
        <f t="shared" si="579"/>
        <v>#DIV/0!</v>
      </c>
      <c r="K7372" t="str">
        <f>+IFERROR(VLOOKUP(D7372,Table_1[#All],2,0),"")</f>
        <v/>
      </c>
    </row>
    <row r="7373" spans="6:11" ht="15" customHeight="1" x14ac:dyDescent="0.3">
      <c r="F7373" t="str">
        <f t="shared" si="575"/>
        <v>_</v>
      </c>
      <c r="G7373">
        <f t="shared" si="576"/>
        <v>0</v>
      </c>
      <c r="H7373" s="40" t="e">
        <f t="shared" si="577"/>
        <v>#DIV/0!</v>
      </c>
      <c r="I7373">
        <f t="shared" si="578"/>
        <v>0</v>
      </c>
      <c r="J7373" s="40" t="e">
        <f t="shared" si="579"/>
        <v>#DIV/0!</v>
      </c>
      <c r="K7373" t="str">
        <f>+IFERROR(VLOOKUP(D7373,Table_1[#All],2,0),"")</f>
        <v/>
      </c>
    </row>
    <row r="7374" spans="6:11" ht="15" customHeight="1" x14ac:dyDescent="0.3">
      <c r="F7374" t="str">
        <f t="shared" si="575"/>
        <v>_</v>
      </c>
      <c r="G7374">
        <f t="shared" si="576"/>
        <v>0</v>
      </c>
      <c r="H7374" s="40" t="e">
        <f t="shared" si="577"/>
        <v>#DIV/0!</v>
      </c>
      <c r="I7374">
        <f t="shared" si="578"/>
        <v>0</v>
      </c>
      <c r="J7374" s="40" t="e">
        <f t="shared" si="579"/>
        <v>#DIV/0!</v>
      </c>
      <c r="K7374" t="str">
        <f>+IFERROR(VLOOKUP(D7374,Table_1[#All],2,0),"")</f>
        <v/>
      </c>
    </row>
    <row r="7375" spans="6:11" ht="15" customHeight="1" x14ac:dyDescent="0.3">
      <c r="F7375" t="str">
        <f t="shared" si="575"/>
        <v>_</v>
      </c>
      <c r="G7375">
        <f t="shared" si="576"/>
        <v>0</v>
      </c>
      <c r="H7375" s="40" t="e">
        <f t="shared" si="577"/>
        <v>#DIV/0!</v>
      </c>
      <c r="I7375">
        <f t="shared" si="578"/>
        <v>0</v>
      </c>
      <c r="J7375" s="40" t="e">
        <f t="shared" si="579"/>
        <v>#DIV/0!</v>
      </c>
      <c r="K7375" t="str">
        <f>+IFERROR(VLOOKUP(D7375,Table_1[#All],2,0),"")</f>
        <v/>
      </c>
    </row>
    <row r="7376" spans="6:11" ht="15" customHeight="1" x14ac:dyDescent="0.3">
      <c r="F7376" t="str">
        <f t="shared" si="575"/>
        <v>_</v>
      </c>
      <c r="G7376">
        <f t="shared" si="576"/>
        <v>0</v>
      </c>
      <c r="H7376" s="40" t="e">
        <f t="shared" si="577"/>
        <v>#DIV/0!</v>
      </c>
      <c r="I7376">
        <f t="shared" si="578"/>
        <v>0</v>
      </c>
      <c r="J7376" s="40" t="e">
        <f t="shared" si="579"/>
        <v>#DIV/0!</v>
      </c>
      <c r="K7376" t="str">
        <f>+IFERROR(VLOOKUP(D7376,Table_1[#All],2,0),"")</f>
        <v/>
      </c>
    </row>
    <row r="7377" spans="6:11" ht="15" customHeight="1" x14ac:dyDescent="0.3">
      <c r="F7377" t="str">
        <f t="shared" si="575"/>
        <v>_</v>
      </c>
      <c r="G7377">
        <f t="shared" si="576"/>
        <v>0</v>
      </c>
      <c r="H7377" s="40" t="e">
        <f t="shared" si="577"/>
        <v>#DIV/0!</v>
      </c>
      <c r="I7377">
        <f t="shared" si="578"/>
        <v>0</v>
      </c>
      <c r="J7377" s="40" t="e">
        <f t="shared" si="579"/>
        <v>#DIV/0!</v>
      </c>
      <c r="K7377" t="str">
        <f>+IFERROR(VLOOKUP(D7377,Table_1[#All],2,0),"")</f>
        <v/>
      </c>
    </row>
    <row r="7378" spans="6:11" ht="15" customHeight="1" x14ac:dyDescent="0.3">
      <c r="F7378" t="str">
        <f t="shared" si="575"/>
        <v>_</v>
      </c>
      <c r="G7378">
        <f t="shared" si="576"/>
        <v>0</v>
      </c>
      <c r="H7378" s="40" t="e">
        <f t="shared" si="577"/>
        <v>#DIV/0!</v>
      </c>
      <c r="I7378">
        <f t="shared" si="578"/>
        <v>0</v>
      </c>
      <c r="J7378" s="40" t="e">
        <f t="shared" si="579"/>
        <v>#DIV/0!</v>
      </c>
      <c r="K7378" t="str">
        <f>+IFERROR(VLOOKUP(D7378,Table_1[#All],2,0),"")</f>
        <v/>
      </c>
    </row>
    <row r="7379" spans="6:11" ht="15" customHeight="1" x14ac:dyDescent="0.3">
      <c r="F7379" t="str">
        <f t="shared" si="575"/>
        <v>_</v>
      </c>
      <c r="G7379">
        <f t="shared" si="576"/>
        <v>0</v>
      </c>
      <c r="H7379" s="40" t="e">
        <f t="shared" si="577"/>
        <v>#DIV/0!</v>
      </c>
      <c r="I7379">
        <f t="shared" si="578"/>
        <v>0</v>
      </c>
      <c r="J7379" s="40" t="e">
        <f t="shared" si="579"/>
        <v>#DIV/0!</v>
      </c>
      <c r="K7379" t="str">
        <f>+IFERROR(VLOOKUP(D7379,Table_1[#All],2,0),"")</f>
        <v/>
      </c>
    </row>
    <row r="7380" spans="6:11" ht="15" customHeight="1" x14ac:dyDescent="0.3">
      <c r="F7380" t="str">
        <f t="shared" si="575"/>
        <v>_</v>
      </c>
      <c r="G7380">
        <f t="shared" si="576"/>
        <v>0</v>
      </c>
      <c r="H7380" s="40" t="e">
        <f t="shared" si="577"/>
        <v>#DIV/0!</v>
      </c>
      <c r="I7380">
        <f t="shared" si="578"/>
        <v>0</v>
      </c>
      <c r="J7380" s="40" t="e">
        <f t="shared" si="579"/>
        <v>#DIV/0!</v>
      </c>
      <c r="K7380" t="str">
        <f>+IFERROR(VLOOKUP(D7380,Table_1[#All],2,0),"")</f>
        <v/>
      </c>
    </row>
    <row r="7381" spans="6:11" ht="15" customHeight="1" x14ac:dyDescent="0.3">
      <c r="F7381" t="str">
        <f t="shared" si="575"/>
        <v>_</v>
      </c>
      <c r="G7381">
        <f t="shared" si="576"/>
        <v>0</v>
      </c>
      <c r="H7381" s="40" t="e">
        <f t="shared" si="577"/>
        <v>#DIV/0!</v>
      </c>
      <c r="I7381">
        <f t="shared" si="578"/>
        <v>0</v>
      </c>
      <c r="J7381" s="40" t="e">
        <f t="shared" si="579"/>
        <v>#DIV/0!</v>
      </c>
      <c r="K7381" t="str">
        <f>+IFERROR(VLOOKUP(D7381,Table_1[#All],2,0),"")</f>
        <v/>
      </c>
    </row>
    <row r="7382" spans="6:11" ht="15" customHeight="1" x14ac:dyDescent="0.3">
      <c r="F7382" t="str">
        <f t="shared" si="575"/>
        <v>_</v>
      </c>
      <c r="G7382">
        <f t="shared" si="576"/>
        <v>0</v>
      </c>
      <c r="H7382" s="40" t="e">
        <f t="shared" si="577"/>
        <v>#DIV/0!</v>
      </c>
      <c r="I7382">
        <f t="shared" si="578"/>
        <v>0</v>
      </c>
      <c r="J7382" s="40" t="e">
        <f t="shared" si="579"/>
        <v>#DIV/0!</v>
      </c>
      <c r="K7382" t="str">
        <f>+IFERROR(VLOOKUP(D7382,Table_1[#All],2,0),"")</f>
        <v/>
      </c>
    </row>
    <row r="7383" spans="6:11" ht="15" customHeight="1" x14ac:dyDescent="0.3">
      <c r="F7383" t="str">
        <f t="shared" si="575"/>
        <v>_</v>
      </c>
      <c r="G7383">
        <f t="shared" si="576"/>
        <v>0</v>
      </c>
      <c r="H7383" s="40" t="e">
        <f t="shared" si="577"/>
        <v>#DIV/0!</v>
      </c>
      <c r="I7383">
        <f t="shared" si="578"/>
        <v>0</v>
      </c>
      <c r="J7383" s="40" t="e">
        <f t="shared" si="579"/>
        <v>#DIV/0!</v>
      </c>
      <c r="K7383" t="str">
        <f>+IFERROR(VLOOKUP(D7383,Table_1[#All],2,0),"")</f>
        <v/>
      </c>
    </row>
    <row r="7384" spans="6:11" ht="15" customHeight="1" x14ac:dyDescent="0.3">
      <c r="F7384" t="str">
        <f t="shared" si="575"/>
        <v>_</v>
      </c>
      <c r="G7384">
        <f t="shared" si="576"/>
        <v>0</v>
      </c>
      <c r="H7384" s="40" t="e">
        <f t="shared" si="577"/>
        <v>#DIV/0!</v>
      </c>
      <c r="I7384">
        <f t="shared" si="578"/>
        <v>0</v>
      </c>
      <c r="J7384" s="40" t="e">
        <f t="shared" si="579"/>
        <v>#DIV/0!</v>
      </c>
      <c r="K7384" t="str">
        <f>+IFERROR(VLOOKUP(D7384,Table_1[#All],2,0),"")</f>
        <v/>
      </c>
    </row>
    <row r="7385" spans="6:11" ht="15" customHeight="1" x14ac:dyDescent="0.3">
      <c r="F7385" t="str">
        <f t="shared" si="575"/>
        <v>_</v>
      </c>
      <c r="G7385">
        <f t="shared" si="576"/>
        <v>0</v>
      </c>
      <c r="H7385" s="40" t="e">
        <f t="shared" si="577"/>
        <v>#DIV/0!</v>
      </c>
      <c r="I7385">
        <f t="shared" si="578"/>
        <v>0</v>
      </c>
      <c r="J7385" s="40" t="e">
        <f t="shared" si="579"/>
        <v>#DIV/0!</v>
      </c>
      <c r="K7385" t="str">
        <f>+IFERROR(VLOOKUP(D7385,Table_1[#All],2,0),"")</f>
        <v/>
      </c>
    </row>
    <row r="7386" spans="6:11" ht="15" customHeight="1" x14ac:dyDescent="0.3">
      <c r="F7386" t="str">
        <f t="shared" si="575"/>
        <v>_</v>
      </c>
      <c r="G7386">
        <f t="shared" si="576"/>
        <v>0</v>
      </c>
      <c r="H7386" s="40" t="e">
        <f t="shared" si="577"/>
        <v>#DIV/0!</v>
      </c>
      <c r="I7386">
        <f t="shared" si="578"/>
        <v>0</v>
      </c>
      <c r="J7386" s="40" t="e">
        <f t="shared" si="579"/>
        <v>#DIV/0!</v>
      </c>
      <c r="K7386" t="str">
        <f>+IFERROR(VLOOKUP(D7386,Table_1[#All],2,0),"")</f>
        <v/>
      </c>
    </row>
    <row r="7387" spans="6:11" ht="15" customHeight="1" x14ac:dyDescent="0.3">
      <c r="F7387" t="str">
        <f t="shared" si="575"/>
        <v>_</v>
      </c>
      <c r="G7387">
        <f t="shared" si="576"/>
        <v>0</v>
      </c>
      <c r="H7387" s="40" t="e">
        <f t="shared" si="577"/>
        <v>#DIV/0!</v>
      </c>
      <c r="I7387">
        <f t="shared" si="578"/>
        <v>0</v>
      </c>
      <c r="J7387" s="40" t="e">
        <f t="shared" si="579"/>
        <v>#DIV/0!</v>
      </c>
      <c r="K7387" t="str">
        <f>+IFERROR(VLOOKUP(D7387,Table_1[#All],2,0),"")</f>
        <v/>
      </c>
    </row>
    <row r="7388" spans="6:11" ht="15" customHeight="1" x14ac:dyDescent="0.3">
      <c r="F7388" t="str">
        <f t="shared" si="575"/>
        <v>_</v>
      </c>
      <c r="G7388">
        <f t="shared" si="576"/>
        <v>0</v>
      </c>
      <c r="H7388" s="40" t="e">
        <f t="shared" si="577"/>
        <v>#DIV/0!</v>
      </c>
      <c r="I7388">
        <f t="shared" si="578"/>
        <v>0</v>
      </c>
      <c r="J7388" s="40" t="e">
        <f t="shared" si="579"/>
        <v>#DIV/0!</v>
      </c>
      <c r="K7388" t="str">
        <f>+IFERROR(VLOOKUP(D7388,Table_1[#All],2,0),"")</f>
        <v/>
      </c>
    </row>
    <row r="7389" spans="6:11" ht="15" customHeight="1" x14ac:dyDescent="0.3">
      <c r="F7389" t="str">
        <f t="shared" si="575"/>
        <v>_</v>
      </c>
      <c r="G7389">
        <f t="shared" si="576"/>
        <v>0</v>
      </c>
      <c r="H7389" s="40" t="e">
        <f t="shared" si="577"/>
        <v>#DIV/0!</v>
      </c>
      <c r="I7389">
        <f t="shared" si="578"/>
        <v>0</v>
      </c>
      <c r="J7389" s="40" t="e">
        <f t="shared" si="579"/>
        <v>#DIV/0!</v>
      </c>
      <c r="K7389" t="str">
        <f>+IFERROR(VLOOKUP(D7389,Table_1[#All],2,0),"")</f>
        <v/>
      </c>
    </row>
    <row r="7390" spans="6:11" ht="15" customHeight="1" x14ac:dyDescent="0.3">
      <c r="F7390" t="str">
        <f t="shared" si="575"/>
        <v>_</v>
      </c>
      <c r="G7390">
        <f t="shared" si="576"/>
        <v>0</v>
      </c>
      <c r="H7390" s="40" t="e">
        <f t="shared" si="577"/>
        <v>#DIV/0!</v>
      </c>
      <c r="I7390">
        <f t="shared" si="578"/>
        <v>0</v>
      </c>
      <c r="J7390" s="40" t="e">
        <f t="shared" si="579"/>
        <v>#DIV/0!</v>
      </c>
      <c r="K7390" t="str">
        <f>+IFERROR(VLOOKUP(D7390,Table_1[#All],2,0),"")</f>
        <v/>
      </c>
    </row>
    <row r="7391" spans="6:11" ht="15" customHeight="1" x14ac:dyDescent="0.3">
      <c r="F7391" t="str">
        <f t="shared" si="575"/>
        <v>_</v>
      </c>
      <c r="G7391">
        <f t="shared" si="576"/>
        <v>0</v>
      </c>
      <c r="H7391" s="40" t="e">
        <f t="shared" si="577"/>
        <v>#DIV/0!</v>
      </c>
      <c r="I7391">
        <f t="shared" si="578"/>
        <v>0</v>
      </c>
      <c r="J7391" s="40" t="e">
        <f t="shared" si="579"/>
        <v>#DIV/0!</v>
      </c>
      <c r="K7391" t="str">
        <f>+IFERROR(VLOOKUP(D7391,Table_1[#All],2,0),"")</f>
        <v/>
      </c>
    </row>
    <row r="7392" spans="6:11" ht="15" customHeight="1" x14ac:dyDescent="0.3">
      <c r="F7392" t="str">
        <f t="shared" si="575"/>
        <v>_</v>
      </c>
      <c r="G7392">
        <f t="shared" si="576"/>
        <v>0</v>
      </c>
      <c r="H7392" s="40" t="e">
        <f t="shared" si="577"/>
        <v>#DIV/0!</v>
      </c>
      <c r="I7392">
        <f t="shared" si="578"/>
        <v>0</v>
      </c>
      <c r="J7392" s="40" t="e">
        <f t="shared" si="579"/>
        <v>#DIV/0!</v>
      </c>
      <c r="K7392" t="str">
        <f>+IFERROR(VLOOKUP(D7392,Table_1[#All],2,0),"")</f>
        <v/>
      </c>
    </row>
    <row r="7393" spans="6:11" ht="15" customHeight="1" x14ac:dyDescent="0.3">
      <c r="F7393" t="str">
        <f t="shared" si="575"/>
        <v>_</v>
      </c>
      <c r="G7393">
        <f t="shared" si="576"/>
        <v>0</v>
      </c>
      <c r="H7393" s="40" t="e">
        <f t="shared" si="577"/>
        <v>#DIV/0!</v>
      </c>
      <c r="I7393">
        <f t="shared" si="578"/>
        <v>0</v>
      </c>
      <c r="J7393" s="40" t="e">
        <f t="shared" si="579"/>
        <v>#DIV/0!</v>
      </c>
      <c r="K7393" t="str">
        <f>+IFERROR(VLOOKUP(D7393,Table_1[#All],2,0),"")</f>
        <v/>
      </c>
    </row>
    <row r="7394" spans="6:11" ht="15" customHeight="1" x14ac:dyDescent="0.3">
      <c r="F7394" t="str">
        <f t="shared" si="575"/>
        <v>_</v>
      </c>
      <c r="G7394">
        <f t="shared" si="576"/>
        <v>0</v>
      </c>
      <c r="H7394" s="40" t="e">
        <f t="shared" si="577"/>
        <v>#DIV/0!</v>
      </c>
      <c r="I7394">
        <f t="shared" si="578"/>
        <v>0</v>
      </c>
      <c r="J7394" s="40" t="e">
        <f t="shared" si="579"/>
        <v>#DIV/0!</v>
      </c>
      <c r="K7394" t="str">
        <f>+IFERROR(VLOOKUP(D7394,Table_1[#All],2,0),"")</f>
        <v/>
      </c>
    </row>
    <row r="7395" spans="6:11" ht="15" customHeight="1" x14ac:dyDescent="0.3">
      <c r="F7395" t="str">
        <f t="shared" si="575"/>
        <v>_</v>
      </c>
      <c r="G7395">
        <f t="shared" si="576"/>
        <v>0</v>
      </c>
      <c r="H7395" s="40" t="e">
        <f t="shared" si="577"/>
        <v>#DIV/0!</v>
      </c>
      <c r="I7395">
        <f t="shared" si="578"/>
        <v>0</v>
      </c>
      <c r="J7395" s="40" t="e">
        <f t="shared" si="579"/>
        <v>#DIV/0!</v>
      </c>
      <c r="K7395" t="str">
        <f>+IFERROR(VLOOKUP(D7395,Table_1[#All],2,0),"")</f>
        <v/>
      </c>
    </row>
    <row r="7396" spans="6:11" ht="15" customHeight="1" x14ac:dyDescent="0.3">
      <c r="F7396" t="str">
        <f t="shared" si="575"/>
        <v>_</v>
      </c>
      <c r="G7396">
        <f t="shared" si="576"/>
        <v>0</v>
      </c>
      <c r="H7396" s="40" t="e">
        <f t="shared" si="577"/>
        <v>#DIV/0!</v>
      </c>
      <c r="I7396">
        <f t="shared" si="578"/>
        <v>0</v>
      </c>
      <c r="J7396" s="40" t="e">
        <f t="shared" si="579"/>
        <v>#DIV/0!</v>
      </c>
      <c r="K7396" t="str">
        <f>+IFERROR(VLOOKUP(D7396,Table_1[#All],2,0),"")</f>
        <v/>
      </c>
    </row>
    <row r="7397" spans="6:11" ht="15" customHeight="1" x14ac:dyDescent="0.3">
      <c r="F7397" t="str">
        <f t="shared" si="575"/>
        <v>_</v>
      </c>
      <c r="G7397">
        <f t="shared" si="576"/>
        <v>0</v>
      </c>
      <c r="H7397" s="40" t="e">
        <f t="shared" si="577"/>
        <v>#DIV/0!</v>
      </c>
      <c r="I7397">
        <f t="shared" si="578"/>
        <v>0</v>
      </c>
      <c r="J7397" s="40" t="e">
        <f t="shared" si="579"/>
        <v>#DIV/0!</v>
      </c>
      <c r="K7397" t="str">
        <f>+IFERROR(VLOOKUP(D7397,Table_1[#All],2,0),"")</f>
        <v/>
      </c>
    </row>
    <row r="7398" spans="6:11" ht="15" customHeight="1" x14ac:dyDescent="0.3">
      <c r="F7398" t="str">
        <f t="shared" si="575"/>
        <v>_</v>
      </c>
      <c r="G7398">
        <f t="shared" si="576"/>
        <v>0</v>
      </c>
      <c r="H7398" s="40" t="e">
        <f t="shared" si="577"/>
        <v>#DIV/0!</v>
      </c>
      <c r="I7398">
        <f t="shared" si="578"/>
        <v>0</v>
      </c>
      <c r="J7398" s="40" t="e">
        <f t="shared" si="579"/>
        <v>#DIV/0!</v>
      </c>
      <c r="K7398" t="str">
        <f>+IFERROR(VLOOKUP(D7398,Table_1[#All],2,0),"")</f>
        <v/>
      </c>
    </row>
    <row r="7399" spans="6:11" ht="15" customHeight="1" x14ac:dyDescent="0.3">
      <c r="F7399" t="str">
        <f t="shared" si="575"/>
        <v>_</v>
      </c>
      <c r="G7399">
        <f t="shared" si="576"/>
        <v>0</v>
      </c>
      <c r="H7399" s="40" t="e">
        <f t="shared" si="577"/>
        <v>#DIV/0!</v>
      </c>
      <c r="I7399">
        <f t="shared" si="578"/>
        <v>0</v>
      </c>
      <c r="J7399" s="40" t="e">
        <f t="shared" si="579"/>
        <v>#DIV/0!</v>
      </c>
      <c r="K7399" t="str">
        <f>+IFERROR(VLOOKUP(D7399,Table_1[#All],2,0),"")</f>
        <v/>
      </c>
    </row>
    <row r="7400" spans="6:11" ht="15" customHeight="1" x14ac:dyDescent="0.3">
      <c r="F7400" t="str">
        <f t="shared" si="575"/>
        <v>_</v>
      </c>
      <c r="G7400">
        <f t="shared" si="576"/>
        <v>0</v>
      </c>
      <c r="H7400" s="40" t="e">
        <f t="shared" si="577"/>
        <v>#DIV/0!</v>
      </c>
      <c r="I7400">
        <f t="shared" si="578"/>
        <v>0</v>
      </c>
      <c r="J7400" s="40" t="e">
        <f t="shared" si="579"/>
        <v>#DIV/0!</v>
      </c>
      <c r="K7400" t="str">
        <f>+IFERROR(VLOOKUP(D7400,Table_1[#All],2,0),"")</f>
        <v/>
      </c>
    </row>
    <row r="7401" spans="6:11" ht="15" customHeight="1" x14ac:dyDescent="0.3">
      <c r="F7401" t="str">
        <f t="shared" si="575"/>
        <v>_</v>
      </c>
      <c r="G7401">
        <f t="shared" si="576"/>
        <v>0</v>
      </c>
      <c r="H7401" s="40" t="e">
        <f t="shared" si="577"/>
        <v>#DIV/0!</v>
      </c>
      <c r="I7401">
        <f t="shared" si="578"/>
        <v>0</v>
      </c>
      <c r="J7401" s="40" t="e">
        <f t="shared" si="579"/>
        <v>#DIV/0!</v>
      </c>
      <c r="K7401" t="str">
        <f>+IFERROR(VLOOKUP(D7401,Table_1[#All],2,0),"")</f>
        <v/>
      </c>
    </row>
    <row r="7402" spans="6:11" ht="15" customHeight="1" x14ac:dyDescent="0.3">
      <c r="F7402" t="str">
        <f t="shared" si="575"/>
        <v>_</v>
      </c>
      <c r="G7402">
        <f t="shared" si="576"/>
        <v>0</v>
      </c>
      <c r="H7402" s="40" t="e">
        <f t="shared" si="577"/>
        <v>#DIV/0!</v>
      </c>
      <c r="I7402">
        <f t="shared" si="578"/>
        <v>0</v>
      </c>
      <c r="J7402" s="40" t="e">
        <f t="shared" si="579"/>
        <v>#DIV/0!</v>
      </c>
      <c r="K7402" t="str">
        <f>+IFERROR(VLOOKUP(D7402,Table_1[#All],2,0),"")</f>
        <v/>
      </c>
    </row>
    <row r="7403" spans="6:11" ht="15" customHeight="1" x14ac:dyDescent="0.3">
      <c r="F7403" t="str">
        <f t="shared" si="575"/>
        <v>_</v>
      </c>
      <c r="G7403">
        <f t="shared" si="576"/>
        <v>0</v>
      </c>
      <c r="H7403" s="40" t="e">
        <f t="shared" si="577"/>
        <v>#DIV/0!</v>
      </c>
      <c r="I7403">
        <f t="shared" si="578"/>
        <v>0</v>
      </c>
      <c r="J7403" s="40" t="e">
        <f t="shared" si="579"/>
        <v>#DIV/0!</v>
      </c>
      <c r="K7403" t="str">
        <f>+IFERROR(VLOOKUP(D7403,Table_1[#All],2,0),"")</f>
        <v/>
      </c>
    </row>
    <row r="7404" spans="6:11" ht="15" customHeight="1" x14ac:dyDescent="0.3">
      <c r="F7404" t="str">
        <f t="shared" si="575"/>
        <v>_</v>
      </c>
      <c r="G7404">
        <f t="shared" si="576"/>
        <v>0</v>
      </c>
      <c r="H7404" s="40" t="e">
        <f t="shared" si="577"/>
        <v>#DIV/0!</v>
      </c>
      <c r="I7404">
        <f t="shared" si="578"/>
        <v>0</v>
      </c>
      <c r="J7404" s="40" t="e">
        <f t="shared" si="579"/>
        <v>#DIV/0!</v>
      </c>
      <c r="K7404" t="str">
        <f>+IFERROR(VLOOKUP(D7404,Table_1[#All],2,0),"")</f>
        <v/>
      </c>
    </row>
    <row r="7405" spans="6:11" ht="15" customHeight="1" x14ac:dyDescent="0.3">
      <c r="F7405" t="str">
        <f t="shared" si="575"/>
        <v>_</v>
      </c>
      <c r="G7405">
        <f t="shared" si="576"/>
        <v>0</v>
      </c>
      <c r="H7405" s="40" t="e">
        <f t="shared" si="577"/>
        <v>#DIV/0!</v>
      </c>
      <c r="I7405">
        <f t="shared" si="578"/>
        <v>0</v>
      </c>
      <c r="J7405" s="40" t="e">
        <f t="shared" si="579"/>
        <v>#DIV/0!</v>
      </c>
      <c r="K7405" t="str">
        <f>+IFERROR(VLOOKUP(D7405,Table_1[#All],2,0),"")</f>
        <v/>
      </c>
    </row>
    <row r="7406" spans="6:11" ht="15" customHeight="1" x14ac:dyDescent="0.3">
      <c r="F7406" t="str">
        <f t="shared" si="575"/>
        <v>_</v>
      </c>
      <c r="G7406">
        <f t="shared" si="576"/>
        <v>0</v>
      </c>
      <c r="H7406" s="40" t="e">
        <f t="shared" si="577"/>
        <v>#DIV/0!</v>
      </c>
      <c r="I7406">
        <f t="shared" si="578"/>
        <v>0</v>
      </c>
      <c r="J7406" s="40" t="e">
        <f t="shared" si="579"/>
        <v>#DIV/0!</v>
      </c>
      <c r="K7406" t="str">
        <f>+IFERROR(VLOOKUP(D7406,Table_1[#All],2,0),"")</f>
        <v/>
      </c>
    </row>
    <row r="7407" spans="6:11" ht="15" customHeight="1" x14ac:dyDescent="0.3">
      <c r="F7407" t="str">
        <f t="shared" si="575"/>
        <v>_</v>
      </c>
      <c r="G7407">
        <f t="shared" si="576"/>
        <v>0</v>
      </c>
      <c r="H7407" s="40" t="e">
        <f t="shared" si="577"/>
        <v>#DIV/0!</v>
      </c>
      <c r="I7407">
        <f t="shared" si="578"/>
        <v>0</v>
      </c>
      <c r="J7407" s="40" t="e">
        <f t="shared" si="579"/>
        <v>#DIV/0!</v>
      </c>
      <c r="K7407" t="str">
        <f>+IFERROR(VLOOKUP(D7407,Table_1[#All],2,0),"")</f>
        <v/>
      </c>
    </row>
    <row r="7408" spans="6:11" ht="15" customHeight="1" x14ac:dyDescent="0.3">
      <c r="F7408" t="str">
        <f t="shared" si="575"/>
        <v>_</v>
      </c>
      <c r="G7408">
        <f t="shared" si="576"/>
        <v>0</v>
      </c>
      <c r="H7408" s="40" t="e">
        <f t="shared" si="577"/>
        <v>#DIV/0!</v>
      </c>
      <c r="I7408">
        <f t="shared" si="578"/>
        <v>0</v>
      </c>
      <c r="J7408" s="40" t="e">
        <f t="shared" si="579"/>
        <v>#DIV/0!</v>
      </c>
      <c r="K7408" t="str">
        <f>+IFERROR(VLOOKUP(D7408,Table_1[#All],2,0),"")</f>
        <v/>
      </c>
    </row>
    <row r="7409" spans="6:11" ht="15" customHeight="1" x14ac:dyDescent="0.3">
      <c r="F7409" t="str">
        <f t="shared" si="575"/>
        <v>_</v>
      </c>
      <c r="G7409">
        <f t="shared" si="576"/>
        <v>0</v>
      </c>
      <c r="H7409" s="40" t="e">
        <f t="shared" si="577"/>
        <v>#DIV/0!</v>
      </c>
      <c r="I7409">
        <f t="shared" si="578"/>
        <v>0</v>
      </c>
      <c r="J7409" s="40" t="e">
        <f t="shared" si="579"/>
        <v>#DIV/0!</v>
      </c>
      <c r="K7409" t="str">
        <f>+IFERROR(VLOOKUP(D7409,Table_1[#All],2,0),"")</f>
        <v/>
      </c>
    </row>
    <row r="7410" spans="6:11" ht="15" customHeight="1" x14ac:dyDescent="0.3">
      <c r="F7410" t="str">
        <f t="shared" si="575"/>
        <v>_</v>
      </c>
      <c r="G7410">
        <f t="shared" si="576"/>
        <v>0</v>
      </c>
      <c r="H7410" s="40" t="e">
        <f t="shared" si="577"/>
        <v>#DIV/0!</v>
      </c>
      <c r="I7410">
        <f t="shared" si="578"/>
        <v>0</v>
      </c>
      <c r="J7410" s="40" t="e">
        <f t="shared" si="579"/>
        <v>#DIV/0!</v>
      </c>
      <c r="K7410" t="str">
        <f>+IFERROR(VLOOKUP(D7410,Table_1[#All],2,0),"")</f>
        <v/>
      </c>
    </row>
    <row r="7411" spans="6:11" ht="15" customHeight="1" x14ac:dyDescent="0.3">
      <c r="F7411" t="str">
        <f t="shared" si="575"/>
        <v>_</v>
      </c>
      <c r="G7411">
        <f t="shared" si="576"/>
        <v>0</v>
      </c>
      <c r="H7411" s="40" t="e">
        <f t="shared" si="577"/>
        <v>#DIV/0!</v>
      </c>
      <c r="I7411">
        <f t="shared" si="578"/>
        <v>0</v>
      </c>
      <c r="J7411" s="40" t="e">
        <f t="shared" si="579"/>
        <v>#DIV/0!</v>
      </c>
      <c r="K7411" t="str">
        <f>+IFERROR(VLOOKUP(D7411,Table_1[#All],2,0),"")</f>
        <v/>
      </c>
    </row>
    <row r="7412" spans="6:11" ht="15" customHeight="1" x14ac:dyDescent="0.3">
      <c r="F7412" t="str">
        <f t="shared" si="575"/>
        <v>_</v>
      </c>
      <c r="G7412">
        <f t="shared" si="576"/>
        <v>0</v>
      </c>
      <c r="H7412" s="40" t="e">
        <f t="shared" si="577"/>
        <v>#DIV/0!</v>
      </c>
      <c r="I7412">
        <f t="shared" si="578"/>
        <v>0</v>
      </c>
      <c r="J7412" s="40" t="e">
        <f t="shared" si="579"/>
        <v>#DIV/0!</v>
      </c>
      <c r="K7412" t="str">
        <f>+IFERROR(VLOOKUP(D7412,Table_1[#All],2,0),"")</f>
        <v/>
      </c>
    </row>
    <row r="7413" spans="6:11" ht="15" customHeight="1" x14ac:dyDescent="0.3">
      <c r="F7413" t="str">
        <f t="shared" si="575"/>
        <v>_</v>
      </c>
      <c r="G7413">
        <f t="shared" si="576"/>
        <v>0</v>
      </c>
      <c r="H7413" s="40" t="e">
        <f t="shared" si="577"/>
        <v>#DIV/0!</v>
      </c>
      <c r="I7413">
        <f t="shared" si="578"/>
        <v>0</v>
      </c>
      <c r="J7413" s="40" t="e">
        <f t="shared" si="579"/>
        <v>#DIV/0!</v>
      </c>
      <c r="K7413" t="str">
        <f>+IFERROR(VLOOKUP(D7413,Table_1[#All],2,0),"")</f>
        <v/>
      </c>
    </row>
    <row r="7414" spans="6:11" ht="15" customHeight="1" x14ac:dyDescent="0.3">
      <c r="F7414" t="str">
        <f t="shared" si="575"/>
        <v>_</v>
      </c>
      <c r="G7414">
        <f t="shared" si="576"/>
        <v>0</v>
      </c>
      <c r="H7414" s="40" t="e">
        <f t="shared" si="577"/>
        <v>#DIV/0!</v>
      </c>
      <c r="I7414">
        <f t="shared" si="578"/>
        <v>0</v>
      </c>
      <c r="J7414" s="40" t="e">
        <f t="shared" si="579"/>
        <v>#DIV/0!</v>
      </c>
      <c r="K7414" t="str">
        <f>+IFERROR(VLOOKUP(D7414,Table_1[#All],2,0),"")</f>
        <v/>
      </c>
    </row>
    <row r="7415" spans="6:11" ht="15" customHeight="1" x14ac:dyDescent="0.3">
      <c r="F7415" t="str">
        <f t="shared" si="575"/>
        <v>_</v>
      </c>
      <c r="G7415">
        <f t="shared" si="576"/>
        <v>0</v>
      </c>
      <c r="H7415" s="40" t="e">
        <f t="shared" si="577"/>
        <v>#DIV/0!</v>
      </c>
      <c r="I7415">
        <f t="shared" si="578"/>
        <v>0</v>
      </c>
      <c r="J7415" s="40" t="e">
        <f t="shared" si="579"/>
        <v>#DIV/0!</v>
      </c>
      <c r="K7415" t="str">
        <f>+IFERROR(VLOOKUP(D7415,Table_1[#All],2,0),"")</f>
        <v/>
      </c>
    </row>
    <row r="7416" spans="6:11" ht="15" customHeight="1" x14ac:dyDescent="0.3">
      <c r="F7416" t="str">
        <f t="shared" si="575"/>
        <v>_</v>
      </c>
      <c r="G7416">
        <f t="shared" si="576"/>
        <v>0</v>
      </c>
      <c r="H7416" s="40" t="e">
        <f t="shared" si="577"/>
        <v>#DIV/0!</v>
      </c>
      <c r="I7416">
        <f t="shared" si="578"/>
        <v>0</v>
      </c>
      <c r="J7416" s="40" t="e">
        <f t="shared" si="579"/>
        <v>#DIV/0!</v>
      </c>
      <c r="K7416" t="str">
        <f>+IFERROR(VLOOKUP(D7416,Table_1[#All],2,0),"")</f>
        <v/>
      </c>
    </row>
    <row r="7417" spans="6:11" ht="15" customHeight="1" x14ac:dyDescent="0.3">
      <c r="F7417" t="str">
        <f t="shared" si="575"/>
        <v>_</v>
      </c>
      <c r="G7417">
        <f t="shared" si="576"/>
        <v>0</v>
      </c>
      <c r="H7417" s="40" t="e">
        <f t="shared" si="577"/>
        <v>#DIV/0!</v>
      </c>
      <c r="I7417">
        <f t="shared" si="578"/>
        <v>0</v>
      </c>
      <c r="J7417" s="40" t="e">
        <f t="shared" si="579"/>
        <v>#DIV/0!</v>
      </c>
      <c r="K7417" t="str">
        <f>+IFERROR(VLOOKUP(D7417,Table_1[#All],2,0),"")</f>
        <v/>
      </c>
    </row>
    <row r="7418" spans="6:11" ht="15" customHeight="1" x14ac:dyDescent="0.3">
      <c r="F7418" t="str">
        <f t="shared" si="575"/>
        <v>_</v>
      </c>
      <c r="G7418">
        <f t="shared" si="576"/>
        <v>0</v>
      </c>
      <c r="H7418" s="40" t="e">
        <f t="shared" si="577"/>
        <v>#DIV/0!</v>
      </c>
      <c r="I7418">
        <f t="shared" si="578"/>
        <v>0</v>
      </c>
      <c r="J7418" s="40" t="e">
        <f t="shared" si="579"/>
        <v>#DIV/0!</v>
      </c>
      <c r="K7418" t="str">
        <f>+IFERROR(VLOOKUP(D7418,Table_1[#All],2,0),"")</f>
        <v/>
      </c>
    </row>
    <row r="7419" spans="6:11" ht="15" customHeight="1" x14ac:dyDescent="0.3">
      <c r="F7419" t="str">
        <f t="shared" si="575"/>
        <v>_</v>
      </c>
      <c r="G7419">
        <f t="shared" si="576"/>
        <v>0</v>
      </c>
      <c r="H7419" s="40" t="e">
        <f t="shared" si="577"/>
        <v>#DIV/0!</v>
      </c>
      <c r="I7419">
        <f t="shared" si="578"/>
        <v>0</v>
      </c>
      <c r="J7419" s="40" t="e">
        <f t="shared" si="579"/>
        <v>#DIV/0!</v>
      </c>
      <c r="K7419" t="str">
        <f>+IFERROR(VLOOKUP(D7419,Table_1[#All],2,0),"")</f>
        <v/>
      </c>
    </row>
    <row r="7420" spans="6:11" ht="15" customHeight="1" x14ac:dyDescent="0.3">
      <c r="F7420" t="str">
        <f t="shared" si="575"/>
        <v>_</v>
      </c>
      <c r="G7420">
        <f t="shared" si="576"/>
        <v>0</v>
      </c>
      <c r="H7420" s="40" t="e">
        <f t="shared" si="577"/>
        <v>#DIV/0!</v>
      </c>
      <c r="I7420">
        <f t="shared" si="578"/>
        <v>0</v>
      </c>
      <c r="J7420" s="40" t="e">
        <f t="shared" si="579"/>
        <v>#DIV/0!</v>
      </c>
      <c r="K7420" t="str">
        <f>+IFERROR(VLOOKUP(D7420,Table_1[#All],2,0),"")</f>
        <v/>
      </c>
    </row>
    <row r="7421" spans="6:11" ht="15" customHeight="1" x14ac:dyDescent="0.3">
      <c r="F7421" t="str">
        <f t="shared" si="575"/>
        <v>_</v>
      </c>
      <c r="G7421">
        <f t="shared" si="576"/>
        <v>0</v>
      </c>
      <c r="H7421" s="40" t="e">
        <f t="shared" si="577"/>
        <v>#DIV/0!</v>
      </c>
      <c r="I7421">
        <f t="shared" si="578"/>
        <v>0</v>
      </c>
      <c r="J7421" s="40" t="e">
        <f t="shared" si="579"/>
        <v>#DIV/0!</v>
      </c>
      <c r="K7421" t="str">
        <f>+IFERROR(VLOOKUP(D7421,Table_1[#All],2,0),"")</f>
        <v/>
      </c>
    </row>
    <row r="7422" spans="6:11" ht="15" customHeight="1" x14ac:dyDescent="0.3">
      <c r="F7422" t="str">
        <f t="shared" si="575"/>
        <v>_</v>
      </c>
      <c r="G7422">
        <f t="shared" si="576"/>
        <v>0</v>
      </c>
      <c r="H7422" s="40" t="e">
        <f t="shared" si="577"/>
        <v>#DIV/0!</v>
      </c>
      <c r="I7422">
        <f t="shared" si="578"/>
        <v>0</v>
      </c>
      <c r="J7422" s="40" t="e">
        <f t="shared" si="579"/>
        <v>#DIV/0!</v>
      </c>
      <c r="K7422" t="str">
        <f>+IFERROR(VLOOKUP(D7422,Table_1[#All],2,0),"")</f>
        <v/>
      </c>
    </row>
    <row r="7423" spans="6:11" ht="15" customHeight="1" x14ac:dyDescent="0.3">
      <c r="F7423" t="str">
        <f t="shared" si="575"/>
        <v>_</v>
      </c>
      <c r="G7423">
        <f t="shared" si="576"/>
        <v>0</v>
      </c>
      <c r="H7423" s="40" t="e">
        <f t="shared" si="577"/>
        <v>#DIV/0!</v>
      </c>
      <c r="I7423">
        <f t="shared" si="578"/>
        <v>0</v>
      </c>
      <c r="J7423" s="40" t="e">
        <f t="shared" si="579"/>
        <v>#DIV/0!</v>
      </c>
      <c r="K7423" t="str">
        <f>+IFERROR(VLOOKUP(D7423,Table_1[#All],2,0),"")</f>
        <v/>
      </c>
    </row>
    <row r="7424" spans="6:11" ht="15" customHeight="1" x14ac:dyDescent="0.3">
      <c r="F7424" t="str">
        <f t="shared" si="575"/>
        <v>_</v>
      </c>
      <c r="G7424">
        <f t="shared" si="576"/>
        <v>0</v>
      </c>
      <c r="H7424" s="40" t="e">
        <f t="shared" si="577"/>
        <v>#DIV/0!</v>
      </c>
      <c r="I7424">
        <f t="shared" si="578"/>
        <v>0</v>
      </c>
      <c r="J7424" s="40" t="e">
        <f t="shared" si="579"/>
        <v>#DIV/0!</v>
      </c>
      <c r="K7424" t="str">
        <f>+IFERROR(VLOOKUP(D7424,Table_1[#All],2,0),"")</f>
        <v/>
      </c>
    </row>
    <row r="7425" spans="6:11" ht="15" customHeight="1" x14ac:dyDescent="0.3">
      <c r="F7425" t="str">
        <f t="shared" si="575"/>
        <v>_</v>
      </c>
      <c r="G7425">
        <f t="shared" si="576"/>
        <v>0</v>
      </c>
      <c r="H7425" s="40" t="e">
        <f t="shared" si="577"/>
        <v>#DIV/0!</v>
      </c>
      <c r="I7425">
        <f t="shared" si="578"/>
        <v>0</v>
      </c>
      <c r="J7425" s="40" t="e">
        <f t="shared" si="579"/>
        <v>#DIV/0!</v>
      </c>
      <c r="K7425" t="str">
        <f>+IFERROR(VLOOKUP(D7425,Table_1[#All],2,0),"")</f>
        <v/>
      </c>
    </row>
    <row r="7426" spans="6:11" ht="15" customHeight="1" x14ac:dyDescent="0.3">
      <c r="F7426" t="str">
        <f t="shared" si="575"/>
        <v>_</v>
      </c>
      <c r="G7426">
        <f t="shared" si="576"/>
        <v>0</v>
      </c>
      <c r="H7426" s="40" t="e">
        <f t="shared" si="577"/>
        <v>#DIV/0!</v>
      </c>
      <c r="I7426">
        <f t="shared" si="578"/>
        <v>0</v>
      </c>
      <c r="J7426" s="40" t="e">
        <f t="shared" si="579"/>
        <v>#DIV/0!</v>
      </c>
      <c r="K7426" t="str">
        <f>+IFERROR(VLOOKUP(D7426,Table_1[#All],2,0),"")</f>
        <v/>
      </c>
    </row>
    <row r="7427" spans="6:11" ht="15" customHeight="1" x14ac:dyDescent="0.3">
      <c r="F7427" t="str">
        <f t="shared" ref="F7427:F7490" si="580">+CONCATENATE(A7427,"_",B7427)</f>
        <v>_</v>
      </c>
      <c r="G7427">
        <f t="shared" ref="G7427:G7490" si="581">+SUMIFS($E$2:$E$1048576,$D$2:$D$1048576,"00. VENDES",$F$2:$F$1048576,F7427)</f>
        <v>0</v>
      </c>
      <c r="H7427" s="40" t="e">
        <f t="shared" ref="H7427:H7490" si="582">+E7427/G7427</f>
        <v>#DIV/0!</v>
      </c>
      <c r="I7427">
        <f t="shared" ref="I7427:I7490" si="583">+SUMIFS($E$2:$E$9999,$D$2:$D$9999,"00. VENDES",$B$2:$B$9999,B7427)</f>
        <v>0</v>
      </c>
      <c r="J7427" s="40" t="e">
        <f t="shared" ref="J7427:J7490" si="584">+E7427/I7427</f>
        <v>#DIV/0!</v>
      </c>
      <c r="K7427" t="str">
        <f>+IFERROR(VLOOKUP(D7427,Table_1[#All],2,0),"")</f>
        <v/>
      </c>
    </row>
    <row r="7428" spans="6:11" ht="15" customHeight="1" x14ac:dyDescent="0.3">
      <c r="F7428" t="str">
        <f t="shared" si="580"/>
        <v>_</v>
      </c>
      <c r="G7428">
        <f t="shared" si="581"/>
        <v>0</v>
      </c>
      <c r="H7428" s="40" t="e">
        <f t="shared" si="582"/>
        <v>#DIV/0!</v>
      </c>
      <c r="I7428">
        <f t="shared" si="583"/>
        <v>0</v>
      </c>
      <c r="J7428" s="40" t="e">
        <f t="shared" si="584"/>
        <v>#DIV/0!</v>
      </c>
      <c r="K7428" t="str">
        <f>+IFERROR(VLOOKUP(D7428,Table_1[#All],2,0),"")</f>
        <v/>
      </c>
    </row>
    <row r="7429" spans="6:11" ht="15" customHeight="1" x14ac:dyDescent="0.3">
      <c r="F7429" t="str">
        <f t="shared" si="580"/>
        <v>_</v>
      </c>
      <c r="G7429">
        <f t="shared" si="581"/>
        <v>0</v>
      </c>
      <c r="H7429" s="40" t="e">
        <f t="shared" si="582"/>
        <v>#DIV/0!</v>
      </c>
      <c r="I7429">
        <f t="shared" si="583"/>
        <v>0</v>
      </c>
      <c r="J7429" s="40" t="e">
        <f t="shared" si="584"/>
        <v>#DIV/0!</v>
      </c>
      <c r="K7429" t="str">
        <f>+IFERROR(VLOOKUP(D7429,Table_1[#All],2,0),"")</f>
        <v/>
      </c>
    </row>
    <row r="7430" spans="6:11" ht="15" customHeight="1" x14ac:dyDescent="0.3">
      <c r="F7430" t="str">
        <f t="shared" si="580"/>
        <v>_</v>
      </c>
      <c r="G7430">
        <f t="shared" si="581"/>
        <v>0</v>
      </c>
      <c r="H7430" s="40" t="e">
        <f t="shared" si="582"/>
        <v>#DIV/0!</v>
      </c>
      <c r="I7430">
        <f t="shared" si="583"/>
        <v>0</v>
      </c>
      <c r="J7430" s="40" t="e">
        <f t="shared" si="584"/>
        <v>#DIV/0!</v>
      </c>
      <c r="K7430" t="str">
        <f>+IFERROR(VLOOKUP(D7430,Table_1[#All],2,0),"")</f>
        <v/>
      </c>
    </row>
    <row r="7431" spans="6:11" ht="15" customHeight="1" x14ac:dyDescent="0.3">
      <c r="F7431" t="str">
        <f t="shared" si="580"/>
        <v>_</v>
      </c>
      <c r="G7431">
        <f t="shared" si="581"/>
        <v>0</v>
      </c>
      <c r="H7431" s="40" t="e">
        <f t="shared" si="582"/>
        <v>#DIV/0!</v>
      </c>
      <c r="I7431">
        <f t="shared" si="583"/>
        <v>0</v>
      </c>
      <c r="J7431" s="40" t="e">
        <f t="shared" si="584"/>
        <v>#DIV/0!</v>
      </c>
      <c r="K7431" t="str">
        <f>+IFERROR(VLOOKUP(D7431,Table_1[#All],2,0),"")</f>
        <v/>
      </c>
    </row>
    <row r="7432" spans="6:11" ht="15" customHeight="1" x14ac:dyDescent="0.3">
      <c r="F7432" t="str">
        <f t="shared" si="580"/>
        <v>_</v>
      </c>
      <c r="G7432">
        <f t="shared" si="581"/>
        <v>0</v>
      </c>
      <c r="H7432" s="40" t="e">
        <f t="shared" si="582"/>
        <v>#DIV/0!</v>
      </c>
      <c r="I7432">
        <f t="shared" si="583"/>
        <v>0</v>
      </c>
      <c r="J7432" s="40" t="e">
        <f t="shared" si="584"/>
        <v>#DIV/0!</v>
      </c>
      <c r="K7432" t="str">
        <f>+IFERROR(VLOOKUP(D7432,Table_1[#All],2,0),"")</f>
        <v/>
      </c>
    </row>
    <row r="7433" spans="6:11" ht="15" customHeight="1" x14ac:dyDescent="0.3">
      <c r="F7433" t="str">
        <f t="shared" si="580"/>
        <v>_</v>
      </c>
      <c r="G7433">
        <f t="shared" si="581"/>
        <v>0</v>
      </c>
      <c r="H7433" s="40" t="e">
        <f t="shared" si="582"/>
        <v>#DIV/0!</v>
      </c>
      <c r="I7433">
        <f t="shared" si="583"/>
        <v>0</v>
      </c>
      <c r="J7433" s="40" t="e">
        <f t="shared" si="584"/>
        <v>#DIV/0!</v>
      </c>
      <c r="K7433" t="str">
        <f>+IFERROR(VLOOKUP(D7433,Table_1[#All],2,0),"")</f>
        <v/>
      </c>
    </row>
    <row r="7434" spans="6:11" ht="15" customHeight="1" x14ac:dyDescent="0.3">
      <c r="F7434" t="str">
        <f t="shared" si="580"/>
        <v>_</v>
      </c>
      <c r="G7434">
        <f t="shared" si="581"/>
        <v>0</v>
      </c>
      <c r="H7434" s="40" t="e">
        <f t="shared" si="582"/>
        <v>#DIV/0!</v>
      </c>
      <c r="I7434">
        <f t="shared" si="583"/>
        <v>0</v>
      </c>
      <c r="J7434" s="40" t="e">
        <f t="shared" si="584"/>
        <v>#DIV/0!</v>
      </c>
      <c r="K7434" t="str">
        <f>+IFERROR(VLOOKUP(D7434,Table_1[#All],2,0),"")</f>
        <v/>
      </c>
    </row>
    <row r="7435" spans="6:11" ht="15" customHeight="1" x14ac:dyDescent="0.3">
      <c r="F7435" t="str">
        <f t="shared" si="580"/>
        <v>_</v>
      </c>
      <c r="G7435">
        <f t="shared" si="581"/>
        <v>0</v>
      </c>
      <c r="H7435" s="40" t="e">
        <f t="shared" si="582"/>
        <v>#DIV/0!</v>
      </c>
      <c r="I7435">
        <f t="shared" si="583"/>
        <v>0</v>
      </c>
      <c r="J7435" s="40" t="e">
        <f t="shared" si="584"/>
        <v>#DIV/0!</v>
      </c>
      <c r="K7435" t="str">
        <f>+IFERROR(VLOOKUP(D7435,Table_1[#All],2,0),"")</f>
        <v/>
      </c>
    </row>
    <row r="7436" spans="6:11" ht="15" customHeight="1" x14ac:dyDescent="0.3">
      <c r="F7436" t="str">
        <f t="shared" si="580"/>
        <v>_</v>
      </c>
      <c r="G7436">
        <f t="shared" si="581"/>
        <v>0</v>
      </c>
      <c r="H7436" s="40" t="e">
        <f t="shared" si="582"/>
        <v>#DIV/0!</v>
      </c>
      <c r="I7436">
        <f t="shared" si="583"/>
        <v>0</v>
      </c>
      <c r="J7436" s="40" t="e">
        <f t="shared" si="584"/>
        <v>#DIV/0!</v>
      </c>
      <c r="K7436" t="str">
        <f>+IFERROR(VLOOKUP(D7436,Table_1[#All],2,0),"")</f>
        <v/>
      </c>
    </row>
    <row r="7437" spans="6:11" ht="15" customHeight="1" x14ac:dyDescent="0.3">
      <c r="F7437" t="str">
        <f t="shared" si="580"/>
        <v>_</v>
      </c>
      <c r="G7437">
        <f t="shared" si="581"/>
        <v>0</v>
      </c>
      <c r="H7437" s="40" t="e">
        <f t="shared" si="582"/>
        <v>#DIV/0!</v>
      </c>
      <c r="I7437">
        <f t="shared" si="583"/>
        <v>0</v>
      </c>
      <c r="J7437" s="40" t="e">
        <f t="shared" si="584"/>
        <v>#DIV/0!</v>
      </c>
      <c r="K7437" t="str">
        <f>+IFERROR(VLOOKUP(D7437,Table_1[#All],2,0),"")</f>
        <v/>
      </c>
    </row>
    <row r="7438" spans="6:11" ht="15" customHeight="1" x14ac:dyDescent="0.3">
      <c r="F7438" t="str">
        <f t="shared" si="580"/>
        <v>_</v>
      </c>
      <c r="G7438">
        <f t="shared" si="581"/>
        <v>0</v>
      </c>
      <c r="H7438" s="40" t="e">
        <f t="shared" si="582"/>
        <v>#DIV/0!</v>
      </c>
      <c r="I7438">
        <f t="shared" si="583"/>
        <v>0</v>
      </c>
      <c r="J7438" s="40" t="e">
        <f t="shared" si="584"/>
        <v>#DIV/0!</v>
      </c>
      <c r="K7438" t="str">
        <f>+IFERROR(VLOOKUP(D7438,Table_1[#All],2,0),"")</f>
        <v/>
      </c>
    </row>
    <row r="7439" spans="6:11" ht="15" customHeight="1" x14ac:dyDescent="0.3">
      <c r="F7439" t="str">
        <f t="shared" si="580"/>
        <v>_</v>
      </c>
      <c r="G7439">
        <f t="shared" si="581"/>
        <v>0</v>
      </c>
      <c r="H7439" s="40" t="e">
        <f t="shared" si="582"/>
        <v>#DIV/0!</v>
      </c>
      <c r="I7439">
        <f t="shared" si="583"/>
        <v>0</v>
      </c>
      <c r="J7439" s="40" t="e">
        <f t="shared" si="584"/>
        <v>#DIV/0!</v>
      </c>
      <c r="K7439" t="str">
        <f>+IFERROR(VLOOKUP(D7439,Table_1[#All],2,0),"")</f>
        <v/>
      </c>
    </row>
    <row r="7440" spans="6:11" ht="15" customHeight="1" x14ac:dyDescent="0.3">
      <c r="F7440" t="str">
        <f t="shared" si="580"/>
        <v>_</v>
      </c>
      <c r="G7440">
        <f t="shared" si="581"/>
        <v>0</v>
      </c>
      <c r="H7440" s="40" t="e">
        <f t="shared" si="582"/>
        <v>#DIV/0!</v>
      </c>
      <c r="I7440">
        <f t="shared" si="583"/>
        <v>0</v>
      </c>
      <c r="J7440" s="40" t="e">
        <f t="shared" si="584"/>
        <v>#DIV/0!</v>
      </c>
      <c r="K7440" t="str">
        <f>+IFERROR(VLOOKUP(D7440,Table_1[#All],2,0),"")</f>
        <v/>
      </c>
    </row>
    <row r="7441" spans="6:11" ht="15" customHeight="1" x14ac:dyDescent="0.3">
      <c r="F7441" t="str">
        <f t="shared" si="580"/>
        <v>_</v>
      </c>
      <c r="G7441">
        <f t="shared" si="581"/>
        <v>0</v>
      </c>
      <c r="H7441" s="40" t="e">
        <f t="shared" si="582"/>
        <v>#DIV/0!</v>
      </c>
      <c r="I7441">
        <f t="shared" si="583"/>
        <v>0</v>
      </c>
      <c r="J7441" s="40" t="e">
        <f t="shared" si="584"/>
        <v>#DIV/0!</v>
      </c>
      <c r="K7441" t="str">
        <f>+IFERROR(VLOOKUP(D7441,Table_1[#All],2,0),"")</f>
        <v/>
      </c>
    </row>
    <row r="7442" spans="6:11" ht="15" customHeight="1" x14ac:dyDescent="0.3">
      <c r="F7442" t="str">
        <f t="shared" si="580"/>
        <v>_</v>
      </c>
      <c r="G7442">
        <f t="shared" si="581"/>
        <v>0</v>
      </c>
      <c r="H7442" s="40" t="e">
        <f t="shared" si="582"/>
        <v>#DIV/0!</v>
      </c>
      <c r="I7442">
        <f t="shared" si="583"/>
        <v>0</v>
      </c>
      <c r="J7442" s="40" t="e">
        <f t="shared" si="584"/>
        <v>#DIV/0!</v>
      </c>
      <c r="K7442" t="str">
        <f>+IFERROR(VLOOKUP(D7442,Table_1[#All],2,0),"")</f>
        <v/>
      </c>
    </row>
    <row r="7443" spans="6:11" ht="15" customHeight="1" x14ac:dyDescent="0.3">
      <c r="F7443" t="str">
        <f t="shared" si="580"/>
        <v>_</v>
      </c>
      <c r="G7443">
        <f t="shared" si="581"/>
        <v>0</v>
      </c>
      <c r="H7443" s="40" t="e">
        <f t="shared" si="582"/>
        <v>#DIV/0!</v>
      </c>
      <c r="I7443">
        <f t="shared" si="583"/>
        <v>0</v>
      </c>
      <c r="J7443" s="40" t="e">
        <f t="shared" si="584"/>
        <v>#DIV/0!</v>
      </c>
      <c r="K7443" t="str">
        <f>+IFERROR(VLOOKUP(D7443,Table_1[#All],2,0),"")</f>
        <v/>
      </c>
    </row>
    <row r="7444" spans="6:11" ht="15" customHeight="1" x14ac:dyDescent="0.3">
      <c r="F7444" t="str">
        <f t="shared" si="580"/>
        <v>_</v>
      </c>
      <c r="G7444">
        <f t="shared" si="581"/>
        <v>0</v>
      </c>
      <c r="H7444" s="40" t="e">
        <f t="shared" si="582"/>
        <v>#DIV/0!</v>
      </c>
      <c r="I7444">
        <f t="shared" si="583"/>
        <v>0</v>
      </c>
      <c r="J7444" s="40" t="e">
        <f t="shared" si="584"/>
        <v>#DIV/0!</v>
      </c>
      <c r="K7444" t="str">
        <f>+IFERROR(VLOOKUP(D7444,Table_1[#All],2,0),"")</f>
        <v/>
      </c>
    </row>
    <row r="7445" spans="6:11" ht="15" customHeight="1" x14ac:dyDescent="0.3">
      <c r="F7445" t="str">
        <f t="shared" si="580"/>
        <v>_</v>
      </c>
      <c r="G7445">
        <f t="shared" si="581"/>
        <v>0</v>
      </c>
      <c r="H7445" s="40" t="e">
        <f t="shared" si="582"/>
        <v>#DIV/0!</v>
      </c>
      <c r="I7445">
        <f t="shared" si="583"/>
        <v>0</v>
      </c>
      <c r="J7445" s="40" t="e">
        <f t="shared" si="584"/>
        <v>#DIV/0!</v>
      </c>
      <c r="K7445" t="str">
        <f>+IFERROR(VLOOKUP(D7445,Table_1[#All],2,0),"")</f>
        <v/>
      </c>
    </row>
    <row r="7446" spans="6:11" ht="15" customHeight="1" x14ac:dyDescent="0.3">
      <c r="F7446" t="str">
        <f t="shared" si="580"/>
        <v>_</v>
      </c>
      <c r="G7446">
        <f t="shared" si="581"/>
        <v>0</v>
      </c>
      <c r="H7446" s="40" t="e">
        <f t="shared" si="582"/>
        <v>#DIV/0!</v>
      </c>
      <c r="I7446">
        <f t="shared" si="583"/>
        <v>0</v>
      </c>
      <c r="J7446" s="40" t="e">
        <f t="shared" si="584"/>
        <v>#DIV/0!</v>
      </c>
      <c r="K7446" t="str">
        <f>+IFERROR(VLOOKUP(D7446,Table_1[#All],2,0),"")</f>
        <v/>
      </c>
    </row>
    <row r="7447" spans="6:11" ht="15" customHeight="1" x14ac:dyDescent="0.3">
      <c r="F7447" t="str">
        <f t="shared" si="580"/>
        <v>_</v>
      </c>
      <c r="G7447">
        <f t="shared" si="581"/>
        <v>0</v>
      </c>
      <c r="H7447" s="40" t="e">
        <f t="shared" si="582"/>
        <v>#DIV/0!</v>
      </c>
      <c r="I7447">
        <f t="shared" si="583"/>
        <v>0</v>
      </c>
      <c r="J7447" s="40" t="e">
        <f t="shared" si="584"/>
        <v>#DIV/0!</v>
      </c>
      <c r="K7447" t="str">
        <f>+IFERROR(VLOOKUP(D7447,Table_1[#All],2,0),"")</f>
        <v/>
      </c>
    </row>
    <row r="7448" spans="6:11" ht="15" customHeight="1" x14ac:dyDescent="0.3">
      <c r="F7448" t="str">
        <f t="shared" si="580"/>
        <v>_</v>
      </c>
      <c r="G7448">
        <f t="shared" si="581"/>
        <v>0</v>
      </c>
      <c r="H7448" s="40" t="e">
        <f t="shared" si="582"/>
        <v>#DIV/0!</v>
      </c>
      <c r="I7448">
        <f t="shared" si="583"/>
        <v>0</v>
      </c>
      <c r="J7448" s="40" t="e">
        <f t="shared" si="584"/>
        <v>#DIV/0!</v>
      </c>
      <c r="K7448" t="str">
        <f>+IFERROR(VLOOKUP(D7448,Table_1[#All],2,0),"")</f>
        <v/>
      </c>
    </row>
    <row r="7449" spans="6:11" ht="15" customHeight="1" x14ac:dyDescent="0.3">
      <c r="F7449" t="str">
        <f t="shared" si="580"/>
        <v>_</v>
      </c>
      <c r="G7449">
        <f t="shared" si="581"/>
        <v>0</v>
      </c>
      <c r="H7449" s="40" t="e">
        <f t="shared" si="582"/>
        <v>#DIV/0!</v>
      </c>
      <c r="I7449">
        <f t="shared" si="583"/>
        <v>0</v>
      </c>
      <c r="J7449" s="40" t="e">
        <f t="shared" si="584"/>
        <v>#DIV/0!</v>
      </c>
      <c r="K7449" t="str">
        <f>+IFERROR(VLOOKUP(D7449,Table_1[#All],2,0),"")</f>
        <v/>
      </c>
    </row>
    <row r="7450" spans="6:11" ht="15" customHeight="1" x14ac:dyDescent="0.3">
      <c r="F7450" t="str">
        <f t="shared" si="580"/>
        <v>_</v>
      </c>
      <c r="G7450">
        <f t="shared" si="581"/>
        <v>0</v>
      </c>
      <c r="H7450" s="40" t="e">
        <f t="shared" si="582"/>
        <v>#DIV/0!</v>
      </c>
      <c r="I7450">
        <f t="shared" si="583"/>
        <v>0</v>
      </c>
      <c r="J7450" s="40" t="e">
        <f t="shared" si="584"/>
        <v>#DIV/0!</v>
      </c>
      <c r="K7450" t="str">
        <f>+IFERROR(VLOOKUP(D7450,Table_1[#All],2,0),"")</f>
        <v/>
      </c>
    </row>
    <row r="7451" spans="6:11" ht="15" customHeight="1" x14ac:dyDescent="0.3">
      <c r="F7451" t="str">
        <f t="shared" si="580"/>
        <v>_</v>
      </c>
      <c r="G7451">
        <f t="shared" si="581"/>
        <v>0</v>
      </c>
      <c r="H7451" s="40" t="e">
        <f t="shared" si="582"/>
        <v>#DIV/0!</v>
      </c>
      <c r="I7451">
        <f t="shared" si="583"/>
        <v>0</v>
      </c>
      <c r="J7451" s="40" t="e">
        <f t="shared" si="584"/>
        <v>#DIV/0!</v>
      </c>
      <c r="K7451" t="str">
        <f>+IFERROR(VLOOKUP(D7451,Table_1[#All],2,0),"")</f>
        <v/>
      </c>
    </row>
    <row r="7452" spans="6:11" ht="15" customHeight="1" x14ac:dyDescent="0.3">
      <c r="F7452" t="str">
        <f t="shared" si="580"/>
        <v>_</v>
      </c>
      <c r="G7452">
        <f t="shared" si="581"/>
        <v>0</v>
      </c>
      <c r="H7452" s="40" t="e">
        <f t="shared" si="582"/>
        <v>#DIV/0!</v>
      </c>
      <c r="I7452">
        <f t="shared" si="583"/>
        <v>0</v>
      </c>
      <c r="J7452" s="40" t="e">
        <f t="shared" si="584"/>
        <v>#DIV/0!</v>
      </c>
      <c r="K7452" t="str">
        <f>+IFERROR(VLOOKUP(D7452,Table_1[#All],2,0),"")</f>
        <v/>
      </c>
    </row>
    <row r="7453" spans="6:11" ht="15" customHeight="1" x14ac:dyDescent="0.3">
      <c r="F7453" t="str">
        <f t="shared" si="580"/>
        <v>_</v>
      </c>
      <c r="G7453">
        <f t="shared" si="581"/>
        <v>0</v>
      </c>
      <c r="H7453" s="40" t="e">
        <f t="shared" si="582"/>
        <v>#DIV/0!</v>
      </c>
      <c r="I7453">
        <f t="shared" si="583"/>
        <v>0</v>
      </c>
      <c r="J7453" s="40" t="e">
        <f t="shared" si="584"/>
        <v>#DIV/0!</v>
      </c>
      <c r="K7453" t="str">
        <f>+IFERROR(VLOOKUP(D7453,Table_1[#All],2,0),"")</f>
        <v/>
      </c>
    </row>
    <row r="7454" spans="6:11" ht="15" customHeight="1" x14ac:dyDescent="0.3">
      <c r="F7454" t="str">
        <f t="shared" si="580"/>
        <v>_</v>
      </c>
      <c r="G7454">
        <f t="shared" si="581"/>
        <v>0</v>
      </c>
      <c r="H7454" s="40" t="e">
        <f t="shared" si="582"/>
        <v>#DIV/0!</v>
      </c>
      <c r="I7454">
        <f t="shared" si="583"/>
        <v>0</v>
      </c>
      <c r="J7454" s="40" t="e">
        <f t="shared" si="584"/>
        <v>#DIV/0!</v>
      </c>
      <c r="K7454" t="str">
        <f>+IFERROR(VLOOKUP(D7454,Table_1[#All],2,0),"")</f>
        <v/>
      </c>
    </row>
    <row r="7455" spans="6:11" ht="15" customHeight="1" x14ac:dyDescent="0.3">
      <c r="F7455" t="str">
        <f t="shared" si="580"/>
        <v>_</v>
      </c>
      <c r="G7455">
        <f t="shared" si="581"/>
        <v>0</v>
      </c>
      <c r="H7455" s="40" t="e">
        <f t="shared" si="582"/>
        <v>#DIV/0!</v>
      </c>
      <c r="I7455">
        <f t="shared" si="583"/>
        <v>0</v>
      </c>
      <c r="J7455" s="40" t="e">
        <f t="shared" si="584"/>
        <v>#DIV/0!</v>
      </c>
      <c r="K7455" t="str">
        <f>+IFERROR(VLOOKUP(D7455,Table_1[#All],2,0),"")</f>
        <v/>
      </c>
    </row>
    <row r="7456" spans="6:11" ht="15" customHeight="1" x14ac:dyDescent="0.3">
      <c r="F7456" t="str">
        <f t="shared" si="580"/>
        <v>_</v>
      </c>
      <c r="G7456">
        <f t="shared" si="581"/>
        <v>0</v>
      </c>
      <c r="H7456" s="40" t="e">
        <f t="shared" si="582"/>
        <v>#DIV/0!</v>
      </c>
      <c r="I7456">
        <f t="shared" si="583"/>
        <v>0</v>
      </c>
      <c r="J7456" s="40" t="e">
        <f t="shared" si="584"/>
        <v>#DIV/0!</v>
      </c>
      <c r="K7456" t="str">
        <f>+IFERROR(VLOOKUP(D7456,Table_1[#All],2,0),"")</f>
        <v/>
      </c>
    </row>
    <row r="7457" spans="6:11" ht="15" customHeight="1" x14ac:dyDescent="0.3">
      <c r="F7457" t="str">
        <f t="shared" si="580"/>
        <v>_</v>
      </c>
      <c r="G7457">
        <f t="shared" si="581"/>
        <v>0</v>
      </c>
      <c r="H7457" s="40" t="e">
        <f t="shared" si="582"/>
        <v>#DIV/0!</v>
      </c>
      <c r="I7457">
        <f t="shared" si="583"/>
        <v>0</v>
      </c>
      <c r="J7457" s="40" t="e">
        <f t="shared" si="584"/>
        <v>#DIV/0!</v>
      </c>
      <c r="K7457" t="str">
        <f>+IFERROR(VLOOKUP(D7457,Table_1[#All],2,0),"")</f>
        <v/>
      </c>
    </row>
    <row r="7458" spans="6:11" ht="15" customHeight="1" x14ac:dyDescent="0.3">
      <c r="F7458" t="str">
        <f t="shared" si="580"/>
        <v>_</v>
      </c>
      <c r="G7458">
        <f t="shared" si="581"/>
        <v>0</v>
      </c>
      <c r="H7458" s="40" t="e">
        <f t="shared" si="582"/>
        <v>#DIV/0!</v>
      </c>
      <c r="I7458">
        <f t="shared" si="583"/>
        <v>0</v>
      </c>
      <c r="J7458" s="40" t="e">
        <f t="shared" si="584"/>
        <v>#DIV/0!</v>
      </c>
      <c r="K7458" t="str">
        <f>+IFERROR(VLOOKUP(D7458,Table_1[#All],2,0),"")</f>
        <v/>
      </c>
    </row>
    <row r="7459" spans="6:11" ht="15" customHeight="1" x14ac:dyDescent="0.3">
      <c r="F7459" t="str">
        <f t="shared" si="580"/>
        <v>_</v>
      </c>
      <c r="G7459">
        <f t="shared" si="581"/>
        <v>0</v>
      </c>
      <c r="H7459" s="40" t="e">
        <f t="shared" si="582"/>
        <v>#DIV/0!</v>
      </c>
      <c r="I7459">
        <f t="shared" si="583"/>
        <v>0</v>
      </c>
      <c r="J7459" s="40" t="e">
        <f t="shared" si="584"/>
        <v>#DIV/0!</v>
      </c>
      <c r="K7459" t="str">
        <f>+IFERROR(VLOOKUP(D7459,Table_1[#All],2,0),"")</f>
        <v/>
      </c>
    </row>
    <row r="7460" spans="6:11" ht="15" customHeight="1" x14ac:dyDescent="0.3">
      <c r="F7460" t="str">
        <f t="shared" si="580"/>
        <v>_</v>
      </c>
      <c r="G7460">
        <f t="shared" si="581"/>
        <v>0</v>
      </c>
      <c r="H7460" s="40" t="e">
        <f t="shared" si="582"/>
        <v>#DIV/0!</v>
      </c>
      <c r="I7460">
        <f t="shared" si="583"/>
        <v>0</v>
      </c>
      <c r="J7460" s="40" t="e">
        <f t="shared" si="584"/>
        <v>#DIV/0!</v>
      </c>
      <c r="K7460" t="str">
        <f>+IFERROR(VLOOKUP(D7460,Table_1[#All],2,0),"")</f>
        <v/>
      </c>
    </row>
    <row r="7461" spans="6:11" ht="15" customHeight="1" x14ac:dyDescent="0.3">
      <c r="F7461" t="str">
        <f t="shared" si="580"/>
        <v>_</v>
      </c>
      <c r="G7461">
        <f t="shared" si="581"/>
        <v>0</v>
      </c>
      <c r="H7461" s="40" t="e">
        <f t="shared" si="582"/>
        <v>#DIV/0!</v>
      </c>
      <c r="I7461">
        <f t="shared" si="583"/>
        <v>0</v>
      </c>
      <c r="J7461" s="40" t="e">
        <f t="shared" si="584"/>
        <v>#DIV/0!</v>
      </c>
      <c r="K7461" t="str">
        <f>+IFERROR(VLOOKUP(D7461,Table_1[#All],2,0),"")</f>
        <v/>
      </c>
    </row>
    <row r="7462" spans="6:11" ht="15" customHeight="1" x14ac:dyDescent="0.3">
      <c r="F7462" t="str">
        <f t="shared" si="580"/>
        <v>_</v>
      </c>
      <c r="G7462">
        <f t="shared" si="581"/>
        <v>0</v>
      </c>
      <c r="H7462" s="40" t="e">
        <f t="shared" si="582"/>
        <v>#DIV/0!</v>
      </c>
      <c r="I7462">
        <f t="shared" si="583"/>
        <v>0</v>
      </c>
      <c r="J7462" s="40" t="e">
        <f t="shared" si="584"/>
        <v>#DIV/0!</v>
      </c>
      <c r="K7462" t="str">
        <f>+IFERROR(VLOOKUP(D7462,Table_1[#All],2,0),"")</f>
        <v/>
      </c>
    </row>
    <row r="7463" spans="6:11" ht="15" customHeight="1" x14ac:dyDescent="0.3">
      <c r="F7463" t="str">
        <f t="shared" si="580"/>
        <v>_</v>
      </c>
      <c r="G7463">
        <f t="shared" si="581"/>
        <v>0</v>
      </c>
      <c r="H7463" s="40" t="e">
        <f t="shared" si="582"/>
        <v>#DIV/0!</v>
      </c>
      <c r="I7463">
        <f t="shared" si="583"/>
        <v>0</v>
      </c>
      <c r="J7463" s="40" t="e">
        <f t="shared" si="584"/>
        <v>#DIV/0!</v>
      </c>
      <c r="K7463" t="str">
        <f>+IFERROR(VLOOKUP(D7463,Table_1[#All],2,0),"")</f>
        <v/>
      </c>
    </row>
    <row r="7464" spans="6:11" ht="15" customHeight="1" x14ac:dyDescent="0.3">
      <c r="F7464" t="str">
        <f t="shared" si="580"/>
        <v>_</v>
      </c>
      <c r="G7464">
        <f t="shared" si="581"/>
        <v>0</v>
      </c>
      <c r="H7464" s="40" t="e">
        <f t="shared" si="582"/>
        <v>#DIV/0!</v>
      </c>
      <c r="I7464">
        <f t="shared" si="583"/>
        <v>0</v>
      </c>
      <c r="J7464" s="40" t="e">
        <f t="shared" si="584"/>
        <v>#DIV/0!</v>
      </c>
      <c r="K7464" t="str">
        <f>+IFERROR(VLOOKUP(D7464,Table_1[#All],2,0),"")</f>
        <v/>
      </c>
    </row>
    <row r="7465" spans="6:11" ht="15" customHeight="1" x14ac:dyDescent="0.3">
      <c r="F7465" t="str">
        <f t="shared" si="580"/>
        <v>_</v>
      </c>
      <c r="G7465">
        <f t="shared" si="581"/>
        <v>0</v>
      </c>
      <c r="H7465" s="40" t="e">
        <f t="shared" si="582"/>
        <v>#DIV/0!</v>
      </c>
      <c r="I7465">
        <f t="shared" si="583"/>
        <v>0</v>
      </c>
      <c r="J7465" s="40" t="e">
        <f t="shared" si="584"/>
        <v>#DIV/0!</v>
      </c>
      <c r="K7465" t="str">
        <f>+IFERROR(VLOOKUP(D7465,Table_1[#All],2,0),"")</f>
        <v/>
      </c>
    </row>
    <row r="7466" spans="6:11" ht="15" customHeight="1" x14ac:dyDescent="0.3">
      <c r="F7466" t="str">
        <f t="shared" si="580"/>
        <v>_</v>
      </c>
      <c r="G7466">
        <f t="shared" si="581"/>
        <v>0</v>
      </c>
      <c r="H7466" s="40" t="e">
        <f t="shared" si="582"/>
        <v>#DIV/0!</v>
      </c>
      <c r="I7466">
        <f t="shared" si="583"/>
        <v>0</v>
      </c>
      <c r="J7466" s="40" t="e">
        <f t="shared" si="584"/>
        <v>#DIV/0!</v>
      </c>
      <c r="K7466" t="str">
        <f>+IFERROR(VLOOKUP(D7466,Table_1[#All],2,0),"")</f>
        <v/>
      </c>
    </row>
    <row r="7467" spans="6:11" ht="15" customHeight="1" x14ac:dyDescent="0.3">
      <c r="F7467" t="str">
        <f t="shared" si="580"/>
        <v>_</v>
      </c>
      <c r="G7467">
        <f t="shared" si="581"/>
        <v>0</v>
      </c>
      <c r="H7467" s="40" t="e">
        <f t="shared" si="582"/>
        <v>#DIV/0!</v>
      </c>
      <c r="I7467">
        <f t="shared" si="583"/>
        <v>0</v>
      </c>
      <c r="J7467" s="40" t="e">
        <f t="shared" si="584"/>
        <v>#DIV/0!</v>
      </c>
      <c r="K7467" t="str">
        <f>+IFERROR(VLOOKUP(D7467,Table_1[#All],2,0),"")</f>
        <v/>
      </c>
    </row>
    <row r="7468" spans="6:11" ht="15" customHeight="1" x14ac:dyDescent="0.3">
      <c r="F7468" t="str">
        <f t="shared" si="580"/>
        <v>_</v>
      </c>
      <c r="G7468">
        <f t="shared" si="581"/>
        <v>0</v>
      </c>
      <c r="H7468" s="40" t="e">
        <f t="shared" si="582"/>
        <v>#DIV/0!</v>
      </c>
      <c r="I7468">
        <f t="shared" si="583"/>
        <v>0</v>
      </c>
      <c r="J7468" s="40" t="e">
        <f t="shared" si="584"/>
        <v>#DIV/0!</v>
      </c>
      <c r="K7468" t="str">
        <f>+IFERROR(VLOOKUP(D7468,Table_1[#All],2,0),"")</f>
        <v/>
      </c>
    </row>
    <row r="7469" spans="6:11" ht="15" customHeight="1" x14ac:dyDescent="0.3">
      <c r="F7469" t="str">
        <f t="shared" si="580"/>
        <v>_</v>
      </c>
      <c r="G7469">
        <f t="shared" si="581"/>
        <v>0</v>
      </c>
      <c r="H7469" s="40" t="e">
        <f t="shared" si="582"/>
        <v>#DIV/0!</v>
      </c>
      <c r="I7469">
        <f t="shared" si="583"/>
        <v>0</v>
      </c>
      <c r="J7469" s="40" t="e">
        <f t="shared" si="584"/>
        <v>#DIV/0!</v>
      </c>
      <c r="K7469" t="str">
        <f>+IFERROR(VLOOKUP(D7469,Table_1[#All],2,0),"")</f>
        <v/>
      </c>
    </row>
    <row r="7470" spans="6:11" ht="15" customHeight="1" x14ac:dyDescent="0.3">
      <c r="F7470" t="str">
        <f t="shared" si="580"/>
        <v>_</v>
      </c>
      <c r="G7470">
        <f t="shared" si="581"/>
        <v>0</v>
      </c>
      <c r="H7470" s="40" t="e">
        <f t="shared" si="582"/>
        <v>#DIV/0!</v>
      </c>
      <c r="I7470">
        <f t="shared" si="583"/>
        <v>0</v>
      </c>
      <c r="J7470" s="40" t="e">
        <f t="shared" si="584"/>
        <v>#DIV/0!</v>
      </c>
      <c r="K7470" t="str">
        <f>+IFERROR(VLOOKUP(D7470,Table_1[#All],2,0),"")</f>
        <v/>
      </c>
    </row>
    <row r="7471" spans="6:11" ht="15" customHeight="1" x14ac:dyDescent="0.3">
      <c r="F7471" t="str">
        <f t="shared" si="580"/>
        <v>_</v>
      </c>
      <c r="G7471">
        <f t="shared" si="581"/>
        <v>0</v>
      </c>
      <c r="H7471" s="40" t="e">
        <f t="shared" si="582"/>
        <v>#DIV/0!</v>
      </c>
      <c r="I7471">
        <f t="shared" si="583"/>
        <v>0</v>
      </c>
      <c r="J7471" s="40" t="e">
        <f t="shared" si="584"/>
        <v>#DIV/0!</v>
      </c>
      <c r="K7471" t="str">
        <f>+IFERROR(VLOOKUP(D7471,Table_1[#All],2,0),"")</f>
        <v/>
      </c>
    </row>
    <row r="7472" spans="6:11" ht="15" customHeight="1" x14ac:dyDescent="0.3">
      <c r="F7472" t="str">
        <f t="shared" si="580"/>
        <v>_</v>
      </c>
      <c r="G7472">
        <f t="shared" si="581"/>
        <v>0</v>
      </c>
      <c r="H7472" s="40" t="e">
        <f t="shared" si="582"/>
        <v>#DIV/0!</v>
      </c>
      <c r="I7472">
        <f t="shared" si="583"/>
        <v>0</v>
      </c>
      <c r="J7472" s="40" t="e">
        <f t="shared" si="584"/>
        <v>#DIV/0!</v>
      </c>
      <c r="K7472" t="str">
        <f>+IFERROR(VLOOKUP(D7472,Table_1[#All],2,0),"")</f>
        <v/>
      </c>
    </row>
    <row r="7473" spans="6:11" ht="15" customHeight="1" x14ac:dyDescent="0.3">
      <c r="F7473" t="str">
        <f t="shared" si="580"/>
        <v>_</v>
      </c>
      <c r="G7473">
        <f t="shared" si="581"/>
        <v>0</v>
      </c>
      <c r="H7473" s="40" t="e">
        <f t="shared" si="582"/>
        <v>#DIV/0!</v>
      </c>
      <c r="I7473">
        <f t="shared" si="583"/>
        <v>0</v>
      </c>
      <c r="J7473" s="40" t="e">
        <f t="shared" si="584"/>
        <v>#DIV/0!</v>
      </c>
      <c r="K7473" t="str">
        <f>+IFERROR(VLOOKUP(D7473,Table_1[#All],2,0),"")</f>
        <v/>
      </c>
    </row>
    <row r="7474" spans="6:11" ht="15" customHeight="1" x14ac:dyDescent="0.3">
      <c r="F7474" t="str">
        <f t="shared" si="580"/>
        <v>_</v>
      </c>
      <c r="G7474">
        <f t="shared" si="581"/>
        <v>0</v>
      </c>
      <c r="H7474" s="40" t="e">
        <f t="shared" si="582"/>
        <v>#DIV/0!</v>
      </c>
      <c r="I7474">
        <f t="shared" si="583"/>
        <v>0</v>
      </c>
      <c r="J7474" s="40" t="e">
        <f t="shared" si="584"/>
        <v>#DIV/0!</v>
      </c>
      <c r="K7474" t="str">
        <f>+IFERROR(VLOOKUP(D7474,Table_1[#All],2,0),"")</f>
        <v/>
      </c>
    </row>
    <row r="7475" spans="6:11" ht="15" customHeight="1" x14ac:dyDescent="0.3">
      <c r="F7475" t="str">
        <f t="shared" si="580"/>
        <v>_</v>
      </c>
      <c r="G7475">
        <f t="shared" si="581"/>
        <v>0</v>
      </c>
      <c r="H7475" s="40" t="e">
        <f t="shared" si="582"/>
        <v>#DIV/0!</v>
      </c>
      <c r="I7475">
        <f t="shared" si="583"/>
        <v>0</v>
      </c>
      <c r="J7475" s="40" t="e">
        <f t="shared" si="584"/>
        <v>#DIV/0!</v>
      </c>
      <c r="K7475" t="str">
        <f>+IFERROR(VLOOKUP(D7475,Table_1[#All],2,0),"")</f>
        <v/>
      </c>
    </row>
    <row r="7476" spans="6:11" ht="15" customHeight="1" x14ac:dyDescent="0.3">
      <c r="F7476" t="str">
        <f t="shared" si="580"/>
        <v>_</v>
      </c>
      <c r="G7476">
        <f t="shared" si="581"/>
        <v>0</v>
      </c>
      <c r="H7476" s="40" t="e">
        <f t="shared" si="582"/>
        <v>#DIV/0!</v>
      </c>
      <c r="I7476">
        <f t="shared" si="583"/>
        <v>0</v>
      </c>
      <c r="J7476" s="40" t="e">
        <f t="shared" si="584"/>
        <v>#DIV/0!</v>
      </c>
      <c r="K7476" t="str">
        <f>+IFERROR(VLOOKUP(D7476,Table_1[#All],2,0),"")</f>
        <v/>
      </c>
    </row>
    <row r="7477" spans="6:11" ht="15" customHeight="1" x14ac:dyDescent="0.3">
      <c r="F7477" t="str">
        <f t="shared" si="580"/>
        <v>_</v>
      </c>
      <c r="G7477">
        <f t="shared" si="581"/>
        <v>0</v>
      </c>
      <c r="H7477" s="40" t="e">
        <f t="shared" si="582"/>
        <v>#DIV/0!</v>
      </c>
      <c r="I7477">
        <f t="shared" si="583"/>
        <v>0</v>
      </c>
      <c r="J7477" s="40" t="e">
        <f t="shared" si="584"/>
        <v>#DIV/0!</v>
      </c>
      <c r="K7477" t="str">
        <f>+IFERROR(VLOOKUP(D7477,Table_1[#All],2,0),"")</f>
        <v/>
      </c>
    </row>
    <row r="7478" spans="6:11" ht="15" customHeight="1" x14ac:dyDescent="0.3">
      <c r="F7478" t="str">
        <f t="shared" si="580"/>
        <v>_</v>
      </c>
      <c r="G7478">
        <f t="shared" si="581"/>
        <v>0</v>
      </c>
      <c r="H7478" s="40" t="e">
        <f t="shared" si="582"/>
        <v>#DIV/0!</v>
      </c>
      <c r="I7478">
        <f t="shared" si="583"/>
        <v>0</v>
      </c>
      <c r="J7478" s="40" t="e">
        <f t="shared" si="584"/>
        <v>#DIV/0!</v>
      </c>
      <c r="K7478" t="str">
        <f>+IFERROR(VLOOKUP(D7478,Table_1[#All],2,0),"")</f>
        <v/>
      </c>
    </row>
    <row r="7479" spans="6:11" ht="15" customHeight="1" x14ac:dyDescent="0.3">
      <c r="F7479" t="str">
        <f t="shared" si="580"/>
        <v>_</v>
      </c>
      <c r="G7479">
        <f t="shared" si="581"/>
        <v>0</v>
      </c>
      <c r="H7479" s="40" t="e">
        <f t="shared" si="582"/>
        <v>#DIV/0!</v>
      </c>
      <c r="I7479">
        <f t="shared" si="583"/>
        <v>0</v>
      </c>
      <c r="J7479" s="40" t="e">
        <f t="shared" si="584"/>
        <v>#DIV/0!</v>
      </c>
      <c r="K7479" t="str">
        <f>+IFERROR(VLOOKUP(D7479,Table_1[#All],2,0),"")</f>
        <v/>
      </c>
    </row>
    <row r="7480" spans="6:11" ht="15" customHeight="1" x14ac:dyDescent="0.3">
      <c r="F7480" t="str">
        <f t="shared" si="580"/>
        <v>_</v>
      </c>
      <c r="G7480">
        <f t="shared" si="581"/>
        <v>0</v>
      </c>
      <c r="H7480" s="40" t="e">
        <f t="shared" si="582"/>
        <v>#DIV/0!</v>
      </c>
      <c r="I7480">
        <f t="shared" si="583"/>
        <v>0</v>
      </c>
      <c r="J7480" s="40" t="e">
        <f t="shared" si="584"/>
        <v>#DIV/0!</v>
      </c>
      <c r="K7480" t="str">
        <f>+IFERROR(VLOOKUP(D7480,Table_1[#All],2,0),"")</f>
        <v/>
      </c>
    </row>
    <row r="7481" spans="6:11" ht="15" customHeight="1" x14ac:dyDescent="0.3">
      <c r="F7481" t="str">
        <f t="shared" si="580"/>
        <v>_</v>
      </c>
      <c r="G7481">
        <f t="shared" si="581"/>
        <v>0</v>
      </c>
      <c r="H7481" s="40" t="e">
        <f t="shared" si="582"/>
        <v>#DIV/0!</v>
      </c>
      <c r="I7481">
        <f t="shared" si="583"/>
        <v>0</v>
      </c>
      <c r="J7481" s="40" t="e">
        <f t="shared" si="584"/>
        <v>#DIV/0!</v>
      </c>
      <c r="K7481" t="str">
        <f>+IFERROR(VLOOKUP(D7481,Table_1[#All],2,0),"")</f>
        <v/>
      </c>
    </row>
    <row r="7482" spans="6:11" ht="15" customHeight="1" x14ac:dyDescent="0.3">
      <c r="F7482" t="str">
        <f t="shared" si="580"/>
        <v>_</v>
      </c>
      <c r="G7482">
        <f t="shared" si="581"/>
        <v>0</v>
      </c>
      <c r="H7482" s="40" t="e">
        <f t="shared" si="582"/>
        <v>#DIV/0!</v>
      </c>
      <c r="I7482">
        <f t="shared" si="583"/>
        <v>0</v>
      </c>
      <c r="J7482" s="40" t="e">
        <f t="shared" si="584"/>
        <v>#DIV/0!</v>
      </c>
      <c r="K7482" t="str">
        <f>+IFERROR(VLOOKUP(D7482,Table_1[#All],2,0),"")</f>
        <v/>
      </c>
    </row>
    <row r="7483" spans="6:11" ht="15" customHeight="1" x14ac:dyDescent="0.3">
      <c r="F7483" t="str">
        <f t="shared" si="580"/>
        <v>_</v>
      </c>
      <c r="G7483">
        <f t="shared" si="581"/>
        <v>0</v>
      </c>
      <c r="H7483" s="40" t="e">
        <f t="shared" si="582"/>
        <v>#DIV/0!</v>
      </c>
      <c r="I7483">
        <f t="shared" si="583"/>
        <v>0</v>
      </c>
      <c r="J7483" s="40" t="e">
        <f t="shared" si="584"/>
        <v>#DIV/0!</v>
      </c>
      <c r="K7483" t="str">
        <f>+IFERROR(VLOOKUP(D7483,Table_1[#All],2,0),"")</f>
        <v/>
      </c>
    </row>
    <row r="7484" spans="6:11" ht="15" customHeight="1" x14ac:dyDescent="0.3">
      <c r="F7484" t="str">
        <f t="shared" si="580"/>
        <v>_</v>
      </c>
      <c r="G7484">
        <f t="shared" si="581"/>
        <v>0</v>
      </c>
      <c r="H7484" s="40" t="e">
        <f t="shared" si="582"/>
        <v>#DIV/0!</v>
      </c>
      <c r="I7484">
        <f t="shared" si="583"/>
        <v>0</v>
      </c>
      <c r="J7484" s="40" t="e">
        <f t="shared" si="584"/>
        <v>#DIV/0!</v>
      </c>
      <c r="K7484" t="str">
        <f>+IFERROR(VLOOKUP(D7484,Table_1[#All],2,0),"")</f>
        <v/>
      </c>
    </row>
    <row r="7485" spans="6:11" ht="15" customHeight="1" x14ac:dyDescent="0.3">
      <c r="F7485" t="str">
        <f t="shared" si="580"/>
        <v>_</v>
      </c>
      <c r="G7485">
        <f t="shared" si="581"/>
        <v>0</v>
      </c>
      <c r="H7485" s="40" t="e">
        <f t="shared" si="582"/>
        <v>#DIV/0!</v>
      </c>
      <c r="I7485">
        <f t="shared" si="583"/>
        <v>0</v>
      </c>
      <c r="J7485" s="40" t="e">
        <f t="shared" si="584"/>
        <v>#DIV/0!</v>
      </c>
      <c r="K7485" t="str">
        <f>+IFERROR(VLOOKUP(D7485,Table_1[#All],2,0),"")</f>
        <v/>
      </c>
    </row>
    <row r="7486" spans="6:11" ht="15" customHeight="1" x14ac:dyDescent="0.3">
      <c r="F7486" t="str">
        <f t="shared" si="580"/>
        <v>_</v>
      </c>
      <c r="G7486">
        <f t="shared" si="581"/>
        <v>0</v>
      </c>
      <c r="H7486" s="40" t="e">
        <f t="shared" si="582"/>
        <v>#DIV/0!</v>
      </c>
      <c r="I7486">
        <f t="shared" si="583"/>
        <v>0</v>
      </c>
      <c r="J7486" s="40" t="e">
        <f t="shared" si="584"/>
        <v>#DIV/0!</v>
      </c>
      <c r="K7486" t="str">
        <f>+IFERROR(VLOOKUP(D7486,Table_1[#All],2,0),"")</f>
        <v/>
      </c>
    </row>
    <row r="7487" spans="6:11" ht="15" customHeight="1" x14ac:dyDescent="0.3">
      <c r="F7487" t="str">
        <f t="shared" si="580"/>
        <v>_</v>
      </c>
      <c r="G7487">
        <f t="shared" si="581"/>
        <v>0</v>
      </c>
      <c r="H7487" s="40" t="e">
        <f t="shared" si="582"/>
        <v>#DIV/0!</v>
      </c>
      <c r="I7487">
        <f t="shared" si="583"/>
        <v>0</v>
      </c>
      <c r="J7487" s="40" t="e">
        <f t="shared" si="584"/>
        <v>#DIV/0!</v>
      </c>
      <c r="K7487" t="str">
        <f>+IFERROR(VLOOKUP(D7487,Table_1[#All],2,0),"")</f>
        <v/>
      </c>
    </row>
    <row r="7488" spans="6:11" ht="15" customHeight="1" x14ac:dyDescent="0.3">
      <c r="F7488" t="str">
        <f t="shared" si="580"/>
        <v>_</v>
      </c>
      <c r="G7488">
        <f t="shared" si="581"/>
        <v>0</v>
      </c>
      <c r="H7488" s="40" t="e">
        <f t="shared" si="582"/>
        <v>#DIV/0!</v>
      </c>
      <c r="I7488">
        <f t="shared" si="583"/>
        <v>0</v>
      </c>
      <c r="J7488" s="40" t="e">
        <f t="shared" si="584"/>
        <v>#DIV/0!</v>
      </c>
      <c r="K7488" t="str">
        <f>+IFERROR(VLOOKUP(D7488,Table_1[#All],2,0),"")</f>
        <v/>
      </c>
    </row>
    <row r="7489" spans="6:11" ht="15" customHeight="1" x14ac:dyDescent="0.3">
      <c r="F7489" t="str">
        <f t="shared" si="580"/>
        <v>_</v>
      </c>
      <c r="G7489">
        <f t="shared" si="581"/>
        <v>0</v>
      </c>
      <c r="H7489" s="40" t="e">
        <f t="shared" si="582"/>
        <v>#DIV/0!</v>
      </c>
      <c r="I7489">
        <f t="shared" si="583"/>
        <v>0</v>
      </c>
      <c r="J7489" s="40" t="e">
        <f t="shared" si="584"/>
        <v>#DIV/0!</v>
      </c>
      <c r="K7489" t="str">
        <f>+IFERROR(VLOOKUP(D7489,Table_1[#All],2,0),"")</f>
        <v/>
      </c>
    </row>
    <row r="7490" spans="6:11" ht="15" customHeight="1" x14ac:dyDescent="0.3">
      <c r="F7490" t="str">
        <f t="shared" si="580"/>
        <v>_</v>
      </c>
      <c r="G7490">
        <f t="shared" si="581"/>
        <v>0</v>
      </c>
      <c r="H7490" s="40" t="e">
        <f t="shared" si="582"/>
        <v>#DIV/0!</v>
      </c>
      <c r="I7490">
        <f t="shared" si="583"/>
        <v>0</v>
      </c>
      <c r="J7490" s="40" t="e">
        <f t="shared" si="584"/>
        <v>#DIV/0!</v>
      </c>
      <c r="K7490" t="str">
        <f>+IFERROR(VLOOKUP(D7490,Table_1[#All],2,0),"")</f>
        <v/>
      </c>
    </row>
    <row r="7491" spans="6:11" ht="15" customHeight="1" x14ac:dyDescent="0.3">
      <c r="F7491" t="str">
        <f t="shared" ref="F7491:F7554" si="585">+CONCATENATE(A7491,"_",B7491)</f>
        <v>_</v>
      </c>
      <c r="G7491">
        <f t="shared" ref="G7491:G7554" si="586">+SUMIFS($E$2:$E$1048576,$D$2:$D$1048576,"00. VENDES",$F$2:$F$1048576,F7491)</f>
        <v>0</v>
      </c>
      <c r="H7491" s="40" t="e">
        <f t="shared" ref="H7491:H7554" si="587">+E7491/G7491</f>
        <v>#DIV/0!</v>
      </c>
      <c r="I7491">
        <f t="shared" ref="I7491:I7554" si="588">+SUMIFS($E$2:$E$9999,$D$2:$D$9999,"00. VENDES",$B$2:$B$9999,B7491)</f>
        <v>0</v>
      </c>
      <c r="J7491" s="40" t="e">
        <f t="shared" ref="J7491:J7554" si="589">+E7491/I7491</f>
        <v>#DIV/0!</v>
      </c>
      <c r="K7491" t="str">
        <f>+IFERROR(VLOOKUP(D7491,Table_1[#All],2,0),"")</f>
        <v/>
      </c>
    </row>
    <row r="7492" spans="6:11" ht="15" customHeight="1" x14ac:dyDescent="0.3">
      <c r="F7492" t="str">
        <f t="shared" si="585"/>
        <v>_</v>
      </c>
      <c r="G7492">
        <f t="shared" si="586"/>
        <v>0</v>
      </c>
      <c r="H7492" s="40" t="e">
        <f t="shared" si="587"/>
        <v>#DIV/0!</v>
      </c>
      <c r="I7492">
        <f t="shared" si="588"/>
        <v>0</v>
      </c>
      <c r="J7492" s="40" t="e">
        <f t="shared" si="589"/>
        <v>#DIV/0!</v>
      </c>
      <c r="K7492" t="str">
        <f>+IFERROR(VLOOKUP(D7492,Table_1[#All],2,0),"")</f>
        <v/>
      </c>
    </row>
    <row r="7493" spans="6:11" ht="15" customHeight="1" x14ac:dyDescent="0.3">
      <c r="F7493" t="str">
        <f t="shared" si="585"/>
        <v>_</v>
      </c>
      <c r="G7493">
        <f t="shared" si="586"/>
        <v>0</v>
      </c>
      <c r="H7493" s="40" t="e">
        <f t="shared" si="587"/>
        <v>#DIV/0!</v>
      </c>
      <c r="I7493">
        <f t="shared" si="588"/>
        <v>0</v>
      </c>
      <c r="J7493" s="40" t="e">
        <f t="shared" si="589"/>
        <v>#DIV/0!</v>
      </c>
      <c r="K7493" t="str">
        <f>+IFERROR(VLOOKUP(D7493,Table_1[#All],2,0),"")</f>
        <v/>
      </c>
    </row>
    <row r="7494" spans="6:11" ht="15" customHeight="1" x14ac:dyDescent="0.3">
      <c r="F7494" t="str">
        <f t="shared" si="585"/>
        <v>_</v>
      </c>
      <c r="G7494">
        <f t="shared" si="586"/>
        <v>0</v>
      </c>
      <c r="H7494" s="40" t="e">
        <f t="shared" si="587"/>
        <v>#DIV/0!</v>
      </c>
      <c r="I7494">
        <f t="shared" si="588"/>
        <v>0</v>
      </c>
      <c r="J7494" s="40" t="e">
        <f t="shared" si="589"/>
        <v>#DIV/0!</v>
      </c>
      <c r="K7494" t="str">
        <f>+IFERROR(VLOOKUP(D7494,Table_1[#All],2,0),"")</f>
        <v/>
      </c>
    </row>
    <row r="7495" spans="6:11" ht="15" customHeight="1" x14ac:dyDescent="0.3">
      <c r="F7495" t="str">
        <f t="shared" si="585"/>
        <v>_</v>
      </c>
      <c r="G7495">
        <f t="shared" si="586"/>
        <v>0</v>
      </c>
      <c r="H7495" s="40" t="e">
        <f t="shared" si="587"/>
        <v>#DIV/0!</v>
      </c>
      <c r="I7495">
        <f t="shared" si="588"/>
        <v>0</v>
      </c>
      <c r="J7495" s="40" t="e">
        <f t="shared" si="589"/>
        <v>#DIV/0!</v>
      </c>
      <c r="K7495" t="str">
        <f>+IFERROR(VLOOKUP(D7495,Table_1[#All],2,0),"")</f>
        <v/>
      </c>
    </row>
    <row r="7496" spans="6:11" ht="15" customHeight="1" x14ac:dyDescent="0.3">
      <c r="F7496" t="str">
        <f t="shared" si="585"/>
        <v>_</v>
      </c>
      <c r="G7496">
        <f t="shared" si="586"/>
        <v>0</v>
      </c>
      <c r="H7496" s="40" t="e">
        <f t="shared" si="587"/>
        <v>#DIV/0!</v>
      </c>
      <c r="I7496">
        <f t="shared" si="588"/>
        <v>0</v>
      </c>
      <c r="J7496" s="40" t="e">
        <f t="shared" si="589"/>
        <v>#DIV/0!</v>
      </c>
      <c r="K7496" t="str">
        <f>+IFERROR(VLOOKUP(D7496,Table_1[#All],2,0),"")</f>
        <v/>
      </c>
    </row>
    <row r="7497" spans="6:11" ht="15" customHeight="1" x14ac:dyDescent="0.3">
      <c r="F7497" t="str">
        <f t="shared" si="585"/>
        <v>_</v>
      </c>
      <c r="G7497">
        <f t="shared" si="586"/>
        <v>0</v>
      </c>
      <c r="H7497" s="40" t="e">
        <f t="shared" si="587"/>
        <v>#DIV/0!</v>
      </c>
      <c r="I7497">
        <f t="shared" si="588"/>
        <v>0</v>
      </c>
      <c r="J7497" s="40" t="e">
        <f t="shared" si="589"/>
        <v>#DIV/0!</v>
      </c>
      <c r="K7497" t="str">
        <f>+IFERROR(VLOOKUP(D7497,Table_1[#All],2,0),"")</f>
        <v/>
      </c>
    </row>
    <row r="7498" spans="6:11" ht="15" customHeight="1" x14ac:dyDescent="0.3">
      <c r="F7498" t="str">
        <f t="shared" si="585"/>
        <v>_</v>
      </c>
      <c r="G7498">
        <f t="shared" si="586"/>
        <v>0</v>
      </c>
      <c r="H7498" s="40" t="e">
        <f t="shared" si="587"/>
        <v>#DIV/0!</v>
      </c>
      <c r="I7498">
        <f t="shared" si="588"/>
        <v>0</v>
      </c>
      <c r="J7498" s="40" t="e">
        <f t="shared" si="589"/>
        <v>#DIV/0!</v>
      </c>
      <c r="K7498" t="str">
        <f>+IFERROR(VLOOKUP(D7498,Table_1[#All],2,0),"")</f>
        <v/>
      </c>
    </row>
    <row r="7499" spans="6:11" ht="15" customHeight="1" x14ac:dyDescent="0.3">
      <c r="F7499" t="str">
        <f t="shared" si="585"/>
        <v>_</v>
      </c>
      <c r="G7499">
        <f t="shared" si="586"/>
        <v>0</v>
      </c>
      <c r="H7499" s="40" t="e">
        <f t="shared" si="587"/>
        <v>#DIV/0!</v>
      </c>
      <c r="I7499">
        <f t="shared" si="588"/>
        <v>0</v>
      </c>
      <c r="J7499" s="40" t="e">
        <f t="shared" si="589"/>
        <v>#DIV/0!</v>
      </c>
      <c r="K7499" t="str">
        <f>+IFERROR(VLOOKUP(D7499,Table_1[#All],2,0),"")</f>
        <v/>
      </c>
    </row>
    <row r="7500" spans="6:11" ht="15" customHeight="1" x14ac:dyDescent="0.3">
      <c r="F7500" t="str">
        <f t="shared" si="585"/>
        <v>_</v>
      </c>
      <c r="G7500">
        <f t="shared" si="586"/>
        <v>0</v>
      </c>
      <c r="H7500" s="40" t="e">
        <f t="shared" si="587"/>
        <v>#DIV/0!</v>
      </c>
      <c r="I7500">
        <f t="shared" si="588"/>
        <v>0</v>
      </c>
      <c r="J7500" s="40" t="e">
        <f t="shared" si="589"/>
        <v>#DIV/0!</v>
      </c>
      <c r="K7500" t="str">
        <f>+IFERROR(VLOOKUP(D7500,Table_1[#All],2,0),"")</f>
        <v/>
      </c>
    </row>
    <row r="7501" spans="6:11" ht="15" customHeight="1" x14ac:dyDescent="0.3">
      <c r="F7501" t="str">
        <f t="shared" si="585"/>
        <v>_</v>
      </c>
      <c r="G7501">
        <f t="shared" si="586"/>
        <v>0</v>
      </c>
      <c r="H7501" s="40" t="e">
        <f t="shared" si="587"/>
        <v>#DIV/0!</v>
      </c>
      <c r="I7501">
        <f t="shared" si="588"/>
        <v>0</v>
      </c>
      <c r="J7501" s="40" t="e">
        <f t="shared" si="589"/>
        <v>#DIV/0!</v>
      </c>
      <c r="K7501" t="str">
        <f>+IFERROR(VLOOKUP(D7501,Table_1[#All],2,0),"")</f>
        <v/>
      </c>
    </row>
    <row r="7502" spans="6:11" ht="15" customHeight="1" x14ac:dyDescent="0.3">
      <c r="F7502" t="str">
        <f t="shared" si="585"/>
        <v>_</v>
      </c>
      <c r="G7502">
        <f t="shared" si="586"/>
        <v>0</v>
      </c>
      <c r="H7502" s="40" t="e">
        <f t="shared" si="587"/>
        <v>#DIV/0!</v>
      </c>
      <c r="I7502">
        <f t="shared" si="588"/>
        <v>0</v>
      </c>
      <c r="J7502" s="40" t="e">
        <f t="shared" si="589"/>
        <v>#DIV/0!</v>
      </c>
      <c r="K7502" t="str">
        <f>+IFERROR(VLOOKUP(D7502,Table_1[#All],2,0),"")</f>
        <v/>
      </c>
    </row>
    <row r="7503" spans="6:11" ht="15" customHeight="1" x14ac:dyDescent="0.3">
      <c r="F7503" t="str">
        <f t="shared" si="585"/>
        <v>_</v>
      </c>
      <c r="G7503">
        <f t="shared" si="586"/>
        <v>0</v>
      </c>
      <c r="H7503" s="40" t="e">
        <f t="shared" si="587"/>
        <v>#DIV/0!</v>
      </c>
      <c r="I7503">
        <f t="shared" si="588"/>
        <v>0</v>
      </c>
      <c r="J7503" s="40" t="e">
        <f t="shared" si="589"/>
        <v>#DIV/0!</v>
      </c>
      <c r="K7503" t="str">
        <f>+IFERROR(VLOOKUP(D7503,Table_1[#All],2,0),"")</f>
        <v/>
      </c>
    </row>
    <row r="7504" spans="6:11" ht="15" customHeight="1" x14ac:dyDescent="0.3">
      <c r="F7504" t="str">
        <f t="shared" si="585"/>
        <v>_</v>
      </c>
      <c r="G7504">
        <f t="shared" si="586"/>
        <v>0</v>
      </c>
      <c r="H7504" s="40" t="e">
        <f t="shared" si="587"/>
        <v>#DIV/0!</v>
      </c>
      <c r="I7504">
        <f t="shared" si="588"/>
        <v>0</v>
      </c>
      <c r="J7504" s="40" t="e">
        <f t="shared" si="589"/>
        <v>#DIV/0!</v>
      </c>
      <c r="K7504" t="str">
        <f>+IFERROR(VLOOKUP(D7504,Table_1[#All],2,0),"")</f>
        <v/>
      </c>
    </row>
    <row r="7505" spans="6:11" ht="15" customHeight="1" x14ac:dyDescent="0.3">
      <c r="F7505" t="str">
        <f t="shared" si="585"/>
        <v>_</v>
      </c>
      <c r="G7505">
        <f t="shared" si="586"/>
        <v>0</v>
      </c>
      <c r="H7505" s="40" t="e">
        <f t="shared" si="587"/>
        <v>#DIV/0!</v>
      </c>
      <c r="I7505">
        <f t="shared" si="588"/>
        <v>0</v>
      </c>
      <c r="J7505" s="40" t="e">
        <f t="shared" si="589"/>
        <v>#DIV/0!</v>
      </c>
      <c r="K7505" t="str">
        <f>+IFERROR(VLOOKUP(D7505,Table_1[#All],2,0),"")</f>
        <v/>
      </c>
    </row>
    <row r="7506" spans="6:11" ht="15" customHeight="1" x14ac:dyDescent="0.3">
      <c r="F7506" t="str">
        <f t="shared" si="585"/>
        <v>_</v>
      </c>
      <c r="G7506">
        <f t="shared" si="586"/>
        <v>0</v>
      </c>
      <c r="H7506" s="40" t="e">
        <f t="shared" si="587"/>
        <v>#DIV/0!</v>
      </c>
      <c r="I7506">
        <f t="shared" si="588"/>
        <v>0</v>
      </c>
      <c r="J7506" s="40" t="e">
        <f t="shared" si="589"/>
        <v>#DIV/0!</v>
      </c>
      <c r="K7506" t="str">
        <f>+IFERROR(VLOOKUP(D7506,Table_1[#All],2,0),"")</f>
        <v/>
      </c>
    </row>
    <row r="7507" spans="6:11" ht="15" customHeight="1" x14ac:dyDescent="0.3">
      <c r="F7507" t="str">
        <f t="shared" si="585"/>
        <v>_</v>
      </c>
      <c r="G7507">
        <f t="shared" si="586"/>
        <v>0</v>
      </c>
      <c r="H7507" s="40" t="e">
        <f t="shared" si="587"/>
        <v>#DIV/0!</v>
      </c>
      <c r="I7507">
        <f t="shared" si="588"/>
        <v>0</v>
      </c>
      <c r="J7507" s="40" t="e">
        <f t="shared" si="589"/>
        <v>#DIV/0!</v>
      </c>
      <c r="K7507" t="str">
        <f>+IFERROR(VLOOKUP(D7507,Table_1[#All],2,0),"")</f>
        <v/>
      </c>
    </row>
    <row r="7508" spans="6:11" ht="15" customHeight="1" x14ac:dyDescent="0.3">
      <c r="F7508" t="str">
        <f t="shared" si="585"/>
        <v>_</v>
      </c>
      <c r="G7508">
        <f t="shared" si="586"/>
        <v>0</v>
      </c>
      <c r="H7508" s="40" t="e">
        <f t="shared" si="587"/>
        <v>#DIV/0!</v>
      </c>
      <c r="I7508">
        <f t="shared" si="588"/>
        <v>0</v>
      </c>
      <c r="J7508" s="40" t="e">
        <f t="shared" si="589"/>
        <v>#DIV/0!</v>
      </c>
      <c r="K7508" t="str">
        <f>+IFERROR(VLOOKUP(D7508,Table_1[#All],2,0),"")</f>
        <v/>
      </c>
    </row>
    <row r="7509" spans="6:11" ht="15" customHeight="1" x14ac:dyDescent="0.3">
      <c r="F7509" t="str">
        <f t="shared" si="585"/>
        <v>_</v>
      </c>
      <c r="G7509">
        <f t="shared" si="586"/>
        <v>0</v>
      </c>
      <c r="H7509" s="40" t="e">
        <f t="shared" si="587"/>
        <v>#DIV/0!</v>
      </c>
      <c r="I7509">
        <f t="shared" si="588"/>
        <v>0</v>
      </c>
      <c r="J7509" s="40" t="e">
        <f t="shared" si="589"/>
        <v>#DIV/0!</v>
      </c>
      <c r="K7509" t="str">
        <f>+IFERROR(VLOOKUP(D7509,Table_1[#All],2,0),"")</f>
        <v/>
      </c>
    </row>
    <row r="7510" spans="6:11" ht="15" customHeight="1" x14ac:dyDescent="0.3">
      <c r="F7510" t="str">
        <f t="shared" si="585"/>
        <v>_</v>
      </c>
      <c r="G7510">
        <f t="shared" si="586"/>
        <v>0</v>
      </c>
      <c r="H7510" s="40" t="e">
        <f t="shared" si="587"/>
        <v>#DIV/0!</v>
      </c>
      <c r="I7510">
        <f t="shared" si="588"/>
        <v>0</v>
      </c>
      <c r="J7510" s="40" t="e">
        <f t="shared" si="589"/>
        <v>#DIV/0!</v>
      </c>
      <c r="K7510" t="str">
        <f>+IFERROR(VLOOKUP(D7510,Table_1[#All],2,0),"")</f>
        <v/>
      </c>
    </row>
    <row r="7511" spans="6:11" ht="15" customHeight="1" x14ac:dyDescent="0.3">
      <c r="F7511" t="str">
        <f t="shared" si="585"/>
        <v>_</v>
      </c>
      <c r="G7511">
        <f t="shared" si="586"/>
        <v>0</v>
      </c>
      <c r="H7511" s="40" t="e">
        <f t="shared" si="587"/>
        <v>#DIV/0!</v>
      </c>
      <c r="I7511">
        <f t="shared" si="588"/>
        <v>0</v>
      </c>
      <c r="J7511" s="40" t="e">
        <f t="shared" si="589"/>
        <v>#DIV/0!</v>
      </c>
      <c r="K7511" t="str">
        <f>+IFERROR(VLOOKUP(D7511,Table_1[#All],2,0),"")</f>
        <v/>
      </c>
    </row>
    <row r="7512" spans="6:11" ht="15" customHeight="1" x14ac:dyDescent="0.3">
      <c r="F7512" t="str">
        <f t="shared" si="585"/>
        <v>_</v>
      </c>
      <c r="G7512">
        <f t="shared" si="586"/>
        <v>0</v>
      </c>
      <c r="H7512" s="40" t="e">
        <f t="shared" si="587"/>
        <v>#DIV/0!</v>
      </c>
      <c r="I7512">
        <f t="shared" si="588"/>
        <v>0</v>
      </c>
      <c r="J7512" s="40" t="e">
        <f t="shared" si="589"/>
        <v>#DIV/0!</v>
      </c>
      <c r="K7512" t="str">
        <f>+IFERROR(VLOOKUP(D7512,Table_1[#All],2,0),"")</f>
        <v/>
      </c>
    </row>
    <row r="7513" spans="6:11" ht="15" customHeight="1" x14ac:dyDescent="0.3">
      <c r="F7513" t="str">
        <f t="shared" si="585"/>
        <v>_</v>
      </c>
      <c r="G7513">
        <f t="shared" si="586"/>
        <v>0</v>
      </c>
      <c r="H7513" s="40" t="e">
        <f t="shared" si="587"/>
        <v>#DIV/0!</v>
      </c>
      <c r="I7513">
        <f t="shared" si="588"/>
        <v>0</v>
      </c>
      <c r="J7513" s="40" t="e">
        <f t="shared" si="589"/>
        <v>#DIV/0!</v>
      </c>
      <c r="K7513" t="str">
        <f>+IFERROR(VLOOKUP(D7513,Table_1[#All],2,0),"")</f>
        <v/>
      </c>
    </row>
    <row r="7514" spans="6:11" ht="15" customHeight="1" x14ac:dyDescent="0.3">
      <c r="F7514" t="str">
        <f t="shared" si="585"/>
        <v>_</v>
      </c>
      <c r="G7514">
        <f t="shared" si="586"/>
        <v>0</v>
      </c>
      <c r="H7514" s="40" t="e">
        <f t="shared" si="587"/>
        <v>#DIV/0!</v>
      </c>
      <c r="I7514">
        <f t="shared" si="588"/>
        <v>0</v>
      </c>
      <c r="J7514" s="40" t="e">
        <f t="shared" si="589"/>
        <v>#DIV/0!</v>
      </c>
      <c r="K7514" t="str">
        <f>+IFERROR(VLOOKUP(D7514,Table_1[#All],2,0),"")</f>
        <v/>
      </c>
    </row>
    <row r="7515" spans="6:11" ht="15" customHeight="1" x14ac:dyDescent="0.3">
      <c r="F7515" t="str">
        <f t="shared" si="585"/>
        <v>_</v>
      </c>
      <c r="G7515">
        <f t="shared" si="586"/>
        <v>0</v>
      </c>
      <c r="H7515" s="40" t="e">
        <f t="shared" si="587"/>
        <v>#DIV/0!</v>
      </c>
      <c r="I7515">
        <f t="shared" si="588"/>
        <v>0</v>
      </c>
      <c r="J7515" s="40" t="e">
        <f t="shared" si="589"/>
        <v>#DIV/0!</v>
      </c>
      <c r="K7515" t="str">
        <f>+IFERROR(VLOOKUP(D7515,Table_1[#All],2,0),"")</f>
        <v/>
      </c>
    </row>
    <row r="7516" spans="6:11" ht="15" customHeight="1" x14ac:dyDescent="0.3">
      <c r="F7516" t="str">
        <f t="shared" si="585"/>
        <v>_</v>
      </c>
      <c r="G7516">
        <f t="shared" si="586"/>
        <v>0</v>
      </c>
      <c r="H7516" s="40" t="e">
        <f t="shared" si="587"/>
        <v>#DIV/0!</v>
      </c>
      <c r="I7516">
        <f t="shared" si="588"/>
        <v>0</v>
      </c>
      <c r="J7516" s="40" t="e">
        <f t="shared" si="589"/>
        <v>#DIV/0!</v>
      </c>
      <c r="K7516" t="str">
        <f>+IFERROR(VLOOKUP(D7516,Table_1[#All],2,0),"")</f>
        <v/>
      </c>
    </row>
    <row r="7517" spans="6:11" ht="15" customHeight="1" x14ac:dyDescent="0.3">
      <c r="F7517" t="str">
        <f t="shared" si="585"/>
        <v>_</v>
      </c>
      <c r="G7517">
        <f t="shared" si="586"/>
        <v>0</v>
      </c>
      <c r="H7517" s="40" t="e">
        <f t="shared" si="587"/>
        <v>#DIV/0!</v>
      </c>
      <c r="I7517">
        <f t="shared" si="588"/>
        <v>0</v>
      </c>
      <c r="J7517" s="40" t="e">
        <f t="shared" si="589"/>
        <v>#DIV/0!</v>
      </c>
      <c r="K7517" t="str">
        <f>+IFERROR(VLOOKUP(D7517,Table_1[#All],2,0),"")</f>
        <v/>
      </c>
    </row>
    <row r="7518" spans="6:11" ht="15" customHeight="1" x14ac:dyDescent="0.3">
      <c r="F7518" t="str">
        <f t="shared" si="585"/>
        <v>_</v>
      </c>
      <c r="G7518">
        <f t="shared" si="586"/>
        <v>0</v>
      </c>
      <c r="H7518" s="40" t="e">
        <f t="shared" si="587"/>
        <v>#DIV/0!</v>
      </c>
      <c r="I7518">
        <f t="shared" si="588"/>
        <v>0</v>
      </c>
      <c r="J7518" s="40" t="e">
        <f t="shared" si="589"/>
        <v>#DIV/0!</v>
      </c>
      <c r="K7518" t="str">
        <f>+IFERROR(VLOOKUP(D7518,Table_1[#All],2,0),"")</f>
        <v/>
      </c>
    </row>
    <row r="7519" spans="6:11" ht="15" customHeight="1" x14ac:dyDescent="0.3">
      <c r="F7519" t="str">
        <f t="shared" si="585"/>
        <v>_</v>
      </c>
      <c r="G7519">
        <f t="shared" si="586"/>
        <v>0</v>
      </c>
      <c r="H7519" s="40" t="e">
        <f t="shared" si="587"/>
        <v>#DIV/0!</v>
      </c>
      <c r="I7519">
        <f t="shared" si="588"/>
        <v>0</v>
      </c>
      <c r="J7519" s="40" t="e">
        <f t="shared" si="589"/>
        <v>#DIV/0!</v>
      </c>
      <c r="K7519" t="str">
        <f>+IFERROR(VLOOKUP(D7519,Table_1[#All],2,0),"")</f>
        <v/>
      </c>
    </row>
    <row r="7520" spans="6:11" ht="15" customHeight="1" x14ac:dyDescent="0.3">
      <c r="F7520" t="str">
        <f t="shared" si="585"/>
        <v>_</v>
      </c>
      <c r="G7520">
        <f t="shared" si="586"/>
        <v>0</v>
      </c>
      <c r="H7520" s="40" t="e">
        <f t="shared" si="587"/>
        <v>#DIV/0!</v>
      </c>
      <c r="I7520">
        <f t="shared" si="588"/>
        <v>0</v>
      </c>
      <c r="J7520" s="40" t="e">
        <f t="shared" si="589"/>
        <v>#DIV/0!</v>
      </c>
      <c r="K7520" t="str">
        <f>+IFERROR(VLOOKUP(D7520,Table_1[#All],2,0),"")</f>
        <v/>
      </c>
    </row>
    <row r="7521" spans="6:11" ht="15" customHeight="1" x14ac:dyDescent="0.3">
      <c r="F7521" t="str">
        <f t="shared" si="585"/>
        <v>_</v>
      </c>
      <c r="G7521">
        <f t="shared" si="586"/>
        <v>0</v>
      </c>
      <c r="H7521" s="40" t="e">
        <f t="shared" si="587"/>
        <v>#DIV/0!</v>
      </c>
      <c r="I7521">
        <f t="shared" si="588"/>
        <v>0</v>
      </c>
      <c r="J7521" s="40" t="e">
        <f t="shared" si="589"/>
        <v>#DIV/0!</v>
      </c>
      <c r="K7521" t="str">
        <f>+IFERROR(VLOOKUP(D7521,Table_1[#All],2,0),"")</f>
        <v/>
      </c>
    </row>
    <row r="7522" spans="6:11" ht="15" customHeight="1" x14ac:dyDescent="0.3">
      <c r="F7522" t="str">
        <f t="shared" si="585"/>
        <v>_</v>
      </c>
      <c r="G7522">
        <f t="shared" si="586"/>
        <v>0</v>
      </c>
      <c r="H7522" s="40" t="e">
        <f t="shared" si="587"/>
        <v>#DIV/0!</v>
      </c>
      <c r="I7522">
        <f t="shared" si="588"/>
        <v>0</v>
      </c>
      <c r="J7522" s="40" t="e">
        <f t="shared" si="589"/>
        <v>#DIV/0!</v>
      </c>
      <c r="K7522" t="str">
        <f>+IFERROR(VLOOKUP(D7522,Table_1[#All],2,0),"")</f>
        <v/>
      </c>
    </row>
    <row r="7523" spans="6:11" ht="15" customHeight="1" x14ac:dyDescent="0.3">
      <c r="F7523" t="str">
        <f t="shared" si="585"/>
        <v>_</v>
      </c>
      <c r="G7523">
        <f t="shared" si="586"/>
        <v>0</v>
      </c>
      <c r="H7523" s="40" t="e">
        <f t="shared" si="587"/>
        <v>#DIV/0!</v>
      </c>
      <c r="I7523">
        <f t="shared" si="588"/>
        <v>0</v>
      </c>
      <c r="J7523" s="40" t="e">
        <f t="shared" si="589"/>
        <v>#DIV/0!</v>
      </c>
      <c r="K7523" t="str">
        <f>+IFERROR(VLOOKUP(D7523,Table_1[#All],2,0),"")</f>
        <v/>
      </c>
    </row>
    <row r="7524" spans="6:11" ht="15" customHeight="1" x14ac:dyDescent="0.3">
      <c r="F7524" t="str">
        <f t="shared" si="585"/>
        <v>_</v>
      </c>
      <c r="G7524">
        <f t="shared" si="586"/>
        <v>0</v>
      </c>
      <c r="H7524" s="40" t="e">
        <f t="shared" si="587"/>
        <v>#DIV/0!</v>
      </c>
      <c r="I7524">
        <f t="shared" si="588"/>
        <v>0</v>
      </c>
      <c r="J7524" s="40" t="e">
        <f t="shared" si="589"/>
        <v>#DIV/0!</v>
      </c>
      <c r="K7524" t="str">
        <f>+IFERROR(VLOOKUP(D7524,Table_1[#All],2,0),"")</f>
        <v/>
      </c>
    </row>
    <row r="7525" spans="6:11" ht="15" customHeight="1" x14ac:dyDescent="0.3">
      <c r="F7525" t="str">
        <f t="shared" si="585"/>
        <v>_</v>
      </c>
      <c r="G7525">
        <f t="shared" si="586"/>
        <v>0</v>
      </c>
      <c r="H7525" s="40" t="e">
        <f t="shared" si="587"/>
        <v>#DIV/0!</v>
      </c>
      <c r="I7525">
        <f t="shared" si="588"/>
        <v>0</v>
      </c>
      <c r="J7525" s="40" t="e">
        <f t="shared" si="589"/>
        <v>#DIV/0!</v>
      </c>
      <c r="K7525" t="str">
        <f>+IFERROR(VLOOKUP(D7525,Table_1[#All],2,0),"")</f>
        <v/>
      </c>
    </row>
    <row r="7526" spans="6:11" ht="15" customHeight="1" x14ac:dyDescent="0.3">
      <c r="F7526" t="str">
        <f t="shared" si="585"/>
        <v>_</v>
      </c>
      <c r="G7526">
        <f t="shared" si="586"/>
        <v>0</v>
      </c>
      <c r="H7526" s="40" t="e">
        <f t="shared" si="587"/>
        <v>#DIV/0!</v>
      </c>
      <c r="I7526">
        <f t="shared" si="588"/>
        <v>0</v>
      </c>
      <c r="J7526" s="40" t="e">
        <f t="shared" si="589"/>
        <v>#DIV/0!</v>
      </c>
      <c r="K7526" t="str">
        <f>+IFERROR(VLOOKUP(D7526,Table_1[#All],2,0),"")</f>
        <v/>
      </c>
    </row>
    <row r="7527" spans="6:11" ht="15" customHeight="1" x14ac:dyDescent="0.3">
      <c r="F7527" t="str">
        <f t="shared" si="585"/>
        <v>_</v>
      </c>
      <c r="G7527">
        <f t="shared" si="586"/>
        <v>0</v>
      </c>
      <c r="H7527" s="40" t="e">
        <f t="shared" si="587"/>
        <v>#DIV/0!</v>
      </c>
      <c r="I7527">
        <f t="shared" si="588"/>
        <v>0</v>
      </c>
      <c r="J7527" s="40" t="e">
        <f t="shared" si="589"/>
        <v>#DIV/0!</v>
      </c>
      <c r="K7527" t="str">
        <f>+IFERROR(VLOOKUP(D7527,Table_1[#All],2,0),"")</f>
        <v/>
      </c>
    </row>
    <row r="7528" spans="6:11" ht="15" customHeight="1" x14ac:dyDescent="0.3">
      <c r="F7528" t="str">
        <f t="shared" si="585"/>
        <v>_</v>
      </c>
      <c r="G7528">
        <f t="shared" si="586"/>
        <v>0</v>
      </c>
      <c r="H7528" s="40" t="e">
        <f t="shared" si="587"/>
        <v>#DIV/0!</v>
      </c>
      <c r="I7528">
        <f t="shared" si="588"/>
        <v>0</v>
      </c>
      <c r="J7528" s="40" t="e">
        <f t="shared" si="589"/>
        <v>#DIV/0!</v>
      </c>
      <c r="K7528" t="str">
        <f>+IFERROR(VLOOKUP(D7528,Table_1[#All],2,0),"")</f>
        <v/>
      </c>
    </row>
    <row r="7529" spans="6:11" ht="15" customHeight="1" x14ac:dyDescent="0.3">
      <c r="F7529" t="str">
        <f t="shared" si="585"/>
        <v>_</v>
      </c>
      <c r="G7529">
        <f t="shared" si="586"/>
        <v>0</v>
      </c>
      <c r="H7529" s="40" t="e">
        <f t="shared" si="587"/>
        <v>#DIV/0!</v>
      </c>
      <c r="I7529">
        <f t="shared" si="588"/>
        <v>0</v>
      </c>
      <c r="J7529" s="40" t="e">
        <f t="shared" si="589"/>
        <v>#DIV/0!</v>
      </c>
      <c r="K7529" t="str">
        <f>+IFERROR(VLOOKUP(D7529,Table_1[#All],2,0),"")</f>
        <v/>
      </c>
    </row>
    <row r="7530" spans="6:11" ht="15" customHeight="1" x14ac:dyDescent="0.3">
      <c r="F7530" t="str">
        <f t="shared" si="585"/>
        <v>_</v>
      </c>
      <c r="G7530">
        <f t="shared" si="586"/>
        <v>0</v>
      </c>
      <c r="H7530" s="40" t="e">
        <f t="shared" si="587"/>
        <v>#DIV/0!</v>
      </c>
      <c r="I7530">
        <f t="shared" si="588"/>
        <v>0</v>
      </c>
      <c r="J7530" s="40" t="e">
        <f t="shared" si="589"/>
        <v>#DIV/0!</v>
      </c>
      <c r="K7530" t="str">
        <f>+IFERROR(VLOOKUP(D7530,Table_1[#All],2,0),"")</f>
        <v/>
      </c>
    </row>
    <row r="7531" spans="6:11" ht="15" customHeight="1" x14ac:dyDescent="0.3">
      <c r="F7531" t="str">
        <f t="shared" si="585"/>
        <v>_</v>
      </c>
      <c r="G7531">
        <f t="shared" si="586"/>
        <v>0</v>
      </c>
      <c r="H7531" s="40" t="e">
        <f t="shared" si="587"/>
        <v>#DIV/0!</v>
      </c>
      <c r="I7531">
        <f t="shared" si="588"/>
        <v>0</v>
      </c>
      <c r="J7531" s="40" t="e">
        <f t="shared" si="589"/>
        <v>#DIV/0!</v>
      </c>
      <c r="K7531" t="str">
        <f>+IFERROR(VLOOKUP(D7531,Table_1[#All],2,0),"")</f>
        <v/>
      </c>
    </row>
    <row r="7532" spans="6:11" ht="15" customHeight="1" x14ac:dyDescent="0.3">
      <c r="F7532" t="str">
        <f t="shared" si="585"/>
        <v>_</v>
      </c>
      <c r="G7532">
        <f t="shared" si="586"/>
        <v>0</v>
      </c>
      <c r="H7532" s="40" t="e">
        <f t="shared" si="587"/>
        <v>#DIV/0!</v>
      </c>
      <c r="I7532">
        <f t="shared" si="588"/>
        <v>0</v>
      </c>
      <c r="J7532" s="40" t="e">
        <f t="shared" si="589"/>
        <v>#DIV/0!</v>
      </c>
      <c r="K7532" t="str">
        <f>+IFERROR(VLOOKUP(D7532,Table_1[#All],2,0),"")</f>
        <v/>
      </c>
    </row>
    <row r="7533" spans="6:11" ht="15" customHeight="1" x14ac:dyDescent="0.3">
      <c r="F7533" t="str">
        <f t="shared" si="585"/>
        <v>_</v>
      </c>
      <c r="G7533">
        <f t="shared" si="586"/>
        <v>0</v>
      </c>
      <c r="H7533" s="40" t="e">
        <f t="shared" si="587"/>
        <v>#DIV/0!</v>
      </c>
      <c r="I7533">
        <f t="shared" si="588"/>
        <v>0</v>
      </c>
      <c r="J7533" s="40" t="e">
        <f t="shared" si="589"/>
        <v>#DIV/0!</v>
      </c>
      <c r="K7533" t="str">
        <f>+IFERROR(VLOOKUP(D7533,Table_1[#All],2,0),"")</f>
        <v/>
      </c>
    </row>
    <row r="7534" spans="6:11" ht="15" customHeight="1" x14ac:dyDescent="0.3">
      <c r="F7534" t="str">
        <f t="shared" si="585"/>
        <v>_</v>
      </c>
      <c r="G7534">
        <f t="shared" si="586"/>
        <v>0</v>
      </c>
      <c r="H7534" s="40" t="e">
        <f t="shared" si="587"/>
        <v>#DIV/0!</v>
      </c>
      <c r="I7534">
        <f t="shared" si="588"/>
        <v>0</v>
      </c>
      <c r="J7534" s="40" t="e">
        <f t="shared" si="589"/>
        <v>#DIV/0!</v>
      </c>
      <c r="K7534" t="str">
        <f>+IFERROR(VLOOKUP(D7534,Table_1[#All],2,0),"")</f>
        <v/>
      </c>
    </row>
    <row r="7535" spans="6:11" ht="15" customHeight="1" x14ac:dyDescent="0.3">
      <c r="F7535" t="str">
        <f t="shared" si="585"/>
        <v>_</v>
      </c>
      <c r="G7535">
        <f t="shared" si="586"/>
        <v>0</v>
      </c>
      <c r="H7535" s="40" t="e">
        <f t="shared" si="587"/>
        <v>#DIV/0!</v>
      </c>
      <c r="I7535">
        <f t="shared" si="588"/>
        <v>0</v>
      </c>
      <c r="J7535" s="40" t="e">
        <f t="shared" si="589"/>
        <v>#DIV/0!</v>
      </c>
      <c r="K7535" t="str">
        <f>+IFERROR(VLOOKUP(D7535,Table_1[#All],2,0),"")</f>
        <v/>
      </c>
    </row>
    <row r="7536" spans="6:11" ht="15" customHeight="1" x14ac:dyDescent="0.3">
      <c r="F7536" t="str">
        <f t="shared" si="585"/>
        <v>_</v>
      </c>
      <c r="G7536">
        <f t="shared" si="586"/>
        <v>0</v>
      </c>
      <c r="H7536" s="40" t="e">
        <f t="shared" si="587"/>
        <v>#DIV/0!</v>
      </c>
      <c r="I7536">
        <f t="shared" si="588"/>
        <v>0</v>
      </c>
      <c r="J7536" s="40" t="e">
        <f t="shared" si="589"/>
        <v>#DIV/0!</v>
      </c>
      <c r="K7536" t="str">
        <f>+IFERROR(VLOOKUP(D7536,Table_1[#All],2,0),"")</f>
        <v/>
      </c>
    </row>
    <row r="7537" spans="6:11" ht="15" customHeight="1" x14ac:dyDescent="0.3">
      <c r="F7537" t="str">
        <f t="shared" si="585"/>
        <v>_</v>
      </c>
      <c r="G7537">
        <f t="shared" si="586"/>
        <v>0</v>
      </c>
      <c r="H7537" s="40" t="e">
        <f t="shared" si="587"/>
        <v>#DIV/0!</v>
      </c>
      <c r="I7537">
        <f t="shared" si="588"/>
        <v>0</v>
      </c>
      <c r="J7537" s="40" t="e">
        <f t="shared" si="589"/>
        <v>#DIV/0!</v>
      </c>
      <c r="K7537" t="str">
        <f>+IFERROR(VLOOKUP(D7537,Table_1[#All],2,0),"")</f>
        <v/>
      </c>
    </row>
    <row r="7538" spans="6:11" ht="15" customHeight="1" x14ac:dyDescent="0.3">
      <c r="F7538" t="str">
        <f t="shared" si="585"/>
        <v>_</v>
      </c>
      <c r="G7538">
        <f t="shared" si="586"/>
        <v>0</v>
      </c>
      <c r="H7538" s="40" t="e">
        <f t="shared" si="587"/>
        <v>#DIV/0!</v>
      </c>
      <c r="I7538">
        <f t="shared" si="588"/>
        <v>0</v>
      </c>
      <c r="J7538" s="40" t="e">
        <f t="shared" si="589"/>
        <v>#DIV/0!</v>
      </c>
      <c r="K7538" t="str">
        <f>+IFERROR(VLOOKUP(D7538,Table_1[#All],2,0),"")</f>
        <v/>
      </c>
    </row>
    <row r="7539" spans="6:11" ht="15" customHeight="1" x14ac:dyDescent="0.3">
      <c r="F7539" t="str">
        <f t="shared" si="585"/>
        <v>_</v>
      </c>
      <c r="G7539">
        <f t="shared" si="586"/>
        <v>0</v>
      </c>
      <c r="H7539" s="40" t="e">
        <f t="shared" si="587"/>
        <v>#DIV/0!</v>
      </c>
      <c r="I7539">
        <f t="shared" si="588"/>
        <v>0</v>
      </c>
      <c r="J7539" s="40" t="e">
        <f t="shared" si="589"/>
        <v>#DIV/0!</v>
      </c>
      <c r="K7539" t="str">
        <f>+IFERROR(VLOOKUP(D7539,Table_1[#All],2,0),"")</f>
        <v/>
      </c>
    </row>
    <row r="7540" spans="6:11" ht="15" customHeight="1" x14ac:dyDescent="0.3">
      <c r="F7540" t="str">
        <f t="shared" si="585"/>
        <v>_</v>
      </c>
      <c r="G7540">
        <f t="shared" si="586"/>
        <v>0</v>
      </c>
      <c r="H7540" s="40" t="e">
        <f t="shared" si="587"/>
        <v>#DIV/0!</v>
      </c>
      <c r="I7540">
        <f t="shared" si="588"/>
        <v>0</v>
      </c>
      <c r="J7540" s="40" t="e">
        <f t="shared" si="589"/>
        <v>#DIV/0!</v>
      </c>
      <c r="K7540" t="str">
        <f>+IFERROR(VLOOKUP(D7540,Table_1[#All],2,0),"")</f>
        <v/>
      </c>
    </row>
    <row r="7541" spans="6:11" ht="15" customHeight="1" x14ac:dyDescent="0.3">
      <c r="F7541" t="str">
        <f t="shared" si="585"/>
        <v>_</v>
      </c>
      <c r="G7541">
        <f t="shared" si="586"/>
        <v>0</v>
      </c>
      <c r="H7541" s="40" t="e">
        <f t="shared" si="587"/>
        <v>#DIV/0!</v>
      </c>
      <c r="I7541">
        <f t="shared" si="588"/>
        <v>0</v>
      </c>
      <c r="J7541" s="40" t="e">
        <f t="shared" si="589"/>
        <v>#DIV/0!</v>
      </c>
      <c r="K7541" t="str">
        <f>+IFERROR(VLOOKUP(D7541,Table_1[#All],2,0),"")</f>
        <v/>
      </c>
    </row>
    <row r="7542" spans="6:11" ht="15" customHeight="1" x14ac:dyDescent="0.3">
      <c r="F7542" t="str">
        <f t="shared" si="585"/>
        <v>_</v>
      </c>
      <c r="G7542">
        <f t="shared" si="586"/>
        <v>0</v>
      </c>
      <c r="H7542" s="40" t="e">
        <f t="shared" si="587"/>
        <v>#DIV/0!</v>
      </c>
      <c r="I7542">
        <f t="shared" si="588"/>
        <v>0</v>
      </c>
      <c r="J7542" s="40" t="e">
        <f t="shared" si="589"/>
        <v>#DIV/0!</v>
      </c>
      <c r="K7542" t="str">
        <f>+IFERROR(VLOOKUP(D7542,Table_1[#All],2,0),"")</f>
        <v/>
      </c>
    </row>
    <row r="7543" spans="6:11" ht="15" customHeight="1" x14ac:dyDescent="0.3">
      <c r="F7543" t="str">
        <f t="shared" si="585"/>
        <v>_</v>
      </c>
      <c r="G7543">
        <f t="shared" si="586"/>
        <v>0</v>
      </c>
      <c r="H7543" s="40" t="e">
        <f t="shared" si="587"/>
        <v>#DIV/0!</v>
      </c>
      <c r="I7543">
        <f t="shared" si="588"/>
        <v>0</v>
      </c>
      <c r="J7543" s="40" t="e">
        <f t="shared" si="589"/>
        <v>#DIV/0!</v>
      </c>
      <c r="K7543" t="str">
        <f>+IFERROR(VLOOKUP(D7543,Table_1[#All],2,0),"")</f>
        <v/>
      </c>
    </row>
    <row r="7544" spans="6:11" ht="15" customHeight="1" x14ac:dyDescent="0.3">
      <c r="F7544" t="str">
        <f t="shared" si="585"/>
        <v>_</v>
      </c>
      <c r="G7544">
        <f t="shared" si="586"/>
        <v>0</v>
      </c>
      <c r="H7544" s="40" t="e">
        <f t="shared" si="587"/>
        <v>#DIV/0!</v>
      </c>
      <c r="I7544">
        <f t="shared" si="588"/>
        <v>0</v>
      </c>
      <c r="J7544" s="40" t="e">
        <f t="shared" si="589"/>
        <v>#DIV/0!</v>
      </c>
      <c r="K7544" t="str">
        <f>+IFERROR(VLOOKUP(D7544,Table_1[#All],2,0),"")</f>
        <v/>
      </c>
    </row>
    <row r="7545" spans="6:11" ht="15" customHeight="1" x14ac:dyDescent="0.3">
      <c r="F7545" t="str">
        <f t="shared" si="585"/>
        <v>_</v>
      </c>
      <c r="G7545">
        <f t="shared" si="586"/>
        <v>0</v>
      </c>
      <c r="H7545" s="40" t="e">
        <f t="shared" si="587"/>
        <v>#DIV/0!</v>
      </c>
      <c r="I7545">
        <f t="shared" si="588"/>
        <v>0</v>
      </c>
      <c r="J7545" s="40" t="e">
        <f t="shared" si="589"/>
        <v>#DIV/0!</v>
      </c>
      <c r="K7545" t="str">
        <f>+IFERROR(VLOOKUP(D7545,Table_1[#All],2,0),"")</f>
        <v/>
      </c>
    </row>
    <row r="7546" spans="6:11" ht="15" customHeight="1" x14ac:dyDescent="0.3">
      <c r="F7546" t="str">
        <f t="shared" si="585"/>
        <v>_</v>
      </c>
      <c r="G7546">
        <f t="shared" si="586"/>
        <v>0</v>
      </c>
      <c r="H7546" s="40" t="e">
        <f t="shared" si="587"/>
        <v>#DIV/0!</v>
      </c>
      <c r="I7546">
        <f t="shared" si="588"/>
        <v>0</v>
      </c>
      <c r="J7546" s="40" t="e">
        <f t="shared" si="589"/>
        <v>#DIV/0!</v>
      </c>
      <c r="K7546" t="str">
        <f>+IFERROR(VLOOKUP(D7546,Table_1[#All],2,0),"")</f>
        <v/>
      </c>
    </row>
    <row r="7547" spans="6:11" ht="15" customHeight="1" x14ac:dyDescent="0.3">
      <c r="F7547" t="str">
        <f t="shared" si="585"/>
        <v>_</v>
      </c>
      <c r="G7547">
        <f t="shared" si="586"/>
        <v>0</v>
      </c>
      <c r="H7547" s="40" t="e">
        <f t="shared" si="587"/>
        <v>#DIV/0!</v>
      </c>
      <c r="I7547">
        <f t="shared" si="588"/>
        <v>0</v>
      </c>
      <c r="J7547" s="40" t="e">
        <f t="shared" si="589"/>
        <v>#DIV/0!</v>
      </c>
      <c r="K7547" t="str">
        <f>+IFERROR(VLOOKUP(D7547,Table_1[#All],2,0),"")</f>
        <v/>
      </c>
    </row>
    <row r="7548" spans="6:11" ht="15" customHeight="1" x14ac:dyDescent="0.3">
      <c r="F7548" t="str">
        <f t="shared" si="585"/>
        <v>_</v>
      </c>
      <c r="G7548">
        <f t="shared" si="586"/>
        <v>0</v>
      </c>
      <c r="H7548" s="40" t="e">
        <f t="shared" si="587"/>
        <v>#DIV/0!</v>
      </c>
      <c r="I7548">
        <f t="shared" si="588"/>
        <v>0</v>
      </c>
      <c r="J7548" s="40" t="e">
        <f t="shared" si="589"/>
        <v>#DIV/0!</v>
      </c>
      <c r="K7548" t="str">
        <f>+IFERROR(VLOOKUP(D7548,Table_1[#All],2,0),"")</f>
        <v/>
      </c>
    </row>
    <row r="7549" spans="6:11" ht="15" customHeight="1" x14ac:dyDescent="0.3">
      <c r="F7549" t="str">
        <f t="shared" si="585"/>
        <v>_</v>
      </c>
      <c r="G7549">
        <f t="shared" si="586"/>
        <v>0</v>
      </c>
      <c r="H7549" s="40" t="e">
        <f t="shared" si="587"/>
        <v>#DIV/0!</v>
      </c>
      <c r="I7549">
        <f t="shared" si="588"/>
        <v>0</v>
      </c>
      <c r="J7549" s="40" t="e">
        <f t="shared" si="589"/>
        <v>#DIV/0!</v>
      </c>
      <c r="K7549" t="str">
        <f>+IFERROR(VLOOKUP(D7549,Table_1[#All],2,0),"")</f>
        <v/>
      </c>
    </row>
    <row r="7550" spans="6:11" ht="15" customHeight="1" x14ac:dyDescent="0.3">
      <c r="F7550" t="str">
        <f t="shared" si="585"/>
        <v>_</v>
      </c>
      <c r="G7550">
        <f t="shared" si="586"/>
        <v>0</v>
      </c>
      <c r="H7550" s="40" t="e">
        <f t="shared" si="587"/>
        <v>#DIV/0!</v>
      </c>
      <c r="I7550">
        <f t="shared" si="588"/>
        <v>0</v>
      </c>
      <c r="J7550" s="40" t="e">
        <f t="shared" si="589"/>
        <v>#DIV/0!</v>
      </c>
      <c r="K7550" t="str">
        <f>+IFERROR(VLOOKUP(D7550,Table_1[#All],2,0),"")</f>
        <v/>
      </c>
    </row>
    <row r="7551" spans="6:11" ht="15" customHeight="1" x14ac:dyDescent="0.3">
      <c r="F7551" t="str">
        <f t="shared" si="585"/>
        <v>_</v>
      </c>
      <c r="G7551">
        <f t="shared" si="586"/>
        <v>0</v>
      </c>
      <c r="H7551" s="40" t="e">
        <f t="shared" si="587"/>
        <v>#DIV/0!</v>
      </c>
      <c r="I7551">
        <f t="shared" si="588"/>
        <v>0</v>
      </c>
      <c r="J7551" s="40" t="e">
        <f t="shared" si="589"/>
        <v>#DIV/0!</v>
      </c>
      <c r="K7551" t="str">
        <f>+IFERROR(VLOOKUP(D7551,Table_1[#All],2,0),"")</f>
        <v/>
      </c>
    </row>
    <row r="7552" spans="6:11" ht="15" customHeight="1" x14ac:dyDescent="0.3">
      <c r="F7552" t="str">
        <f t="shared" si="585"/>
        <v>_</v>
      </c>
      <c r="G7552">
        <f t="shared" si="586"/>
        <v>0</v>
      </c>
      <c r="H7552" s="40" t="e">
        <f t="shared" si="587"/>
        <v>#DIV/0!</v>
      </c>
      <c r="I7552">
        <f t="shared" si="588"/>
        <v>0</v>
      </c>
      <c r="J7552" s="40" t="e">
        <f t="shared" si="589"/>
        <v>#DIV/0!</v>
      </c>
      <c r="K7552" t="str">
        <f>+IFERROR(VLOOKUP(D7552,Table_1[#All],2,0),"")</f>
        <v/>
      </c>
    </row>
    <row r="7553" spans="6:11" ht="15" customHeight="1" x14ac:dyDescent="0.3">
      <c r="F7553" t="str">
        <f t="shared" si="585"/>
        <v>_</v>
      </c>
      <c r="G7553">
        <f t="shared" si="586"/>
        <v>0</v>
      </c>
      <c r="H7553" s="40" t="e">
        <f t="shared" si="587"/>
        <v>#DIV/0!</v>
      </c>
      <c r="I7553">
        <f t="shared" si="588"/>
        <v>0</v>
      </c>
      <c r="J7553" s="40" t="e">
        <f t="shared" si="589"/>
        <v>#DIV/0!</v>
      </c>
      <c r="K7553" t="str">
        <f>+IFERROR(VLOOKUP(D7553,Table_1[#All],2,0),"")</f>
        <v/>
      </c>
    </row>
    <row r="7554" spans="6:11" ht="15" customHeight="1" x14ac:dyDescent="0.3">
      <c r="F7554" t="str">
        <f t="shared" si="585"/>
        <v>_</v>
      </c>
      <c r="G7554">
        <f t="shared" si="586"/>
        <v>0</v>
      </c>
      <c r="H7554" s="40" t="e">
        <f t="shared" si="587"/>
        <v>#DIV/0!</v>
      </c>
      <c r="I7554">
        <f t="shared" si="588"/>
        <v>0</v>
      </c>
      <c r="J7554" s="40" t="e">
        <f t="shared" si="589"/>
        <v>#DIV/0!</v>
      </c>
      <c r="K7554" t="str">
        <f>+IFERROR(VLOOKUP(D7554,Table_1[#All],2,0),"")</f>
        <v/>
      </c>
    </row>
    <row r="7555" spans="6:11" ht="15" customHeight="1" x14ac:dyDescent="0.3">
      <c r="F7555" t="str">
        <f t="shared" ref="F7555:F7618" si="590">+CONCATENATE(A7555,"_",B7555)</f>
        <v>_</v>
      </c>
      <c r="G7555">
        <f t="shared" ref="G7555:G7618" si="591">+SUMIFS($E$2:$E$1048576,$D$2:$D$1048576,"00. VENDES",$F$2:$F$1048576,F7555)</f>
        <v>0</v>
      </c>
      <c r="H7555" s="40" t="e">
        <f t="shared" ref="H7555:H7618" si="592">+E7555/G7555</f>
        <v>#DIV/0!</v>
      </c>
      <c r="I7555">
        <f t="shared" ref="I7555:I7618" si="593">+SUMIFS($E$2:$E$9999,$D$2:$D$9999,"00. VENDES",$B$2:$B$9999,B7555)</f>
        <v>0</v>
      </c>
      <c r="J7555" s="40" t="e">
        <f t="shared" ref="J7555:J7618" si="594">+E7555/I7555</f>
        <v>#DIV/0!</v>
      </c>
      <c r="K7555" t="str">
        <f>+IFERROR(VLOOKUP(D7555,Table_1[#All],2,0),"")</f>
        <v/>
      </c>
    </row>
    <row r="7556" spans="6:11" ht="15" customHeight="1" x14ac:dyDescent="0.3">
      <c r="F7556" t="str">
        <f t="shared" si="590"/>
        <v>_</v>
      </c>
      <c r="G7556">
        <f t="shared" si="591"/>
        <v>0</v>
      </c>
      <c r="H7556" s="40" t="e">
        <f t="shared" si="592"/>
        <v>#DIV/0!</v>
      </c>
      <c r="I7556">
        <f t="shared" si="593"/>
        <v>0</v>
      </c>
      <c r="J7556" s="40" t="e">
        <f t="shared" si="594"/>
        <v>#DIV/0!</v>
      </c>
      <c r="K7556" t="str">
        <f>+IFERROR(VLOOKUP(D7556,Table_1[#All],2,0),"")</f>
        <v/>
      </c>
    </row>
    <row r="7557" spans="6:11" ht="15" customHeight="1" x14ac:dyDescent="0.3">
      <c r="F7557" t="str">
        <f t="shared" si="590"/>
        <v>_</v>
      </c>
      <c r="G7557">
        <f t="shared" si="591"/>
        <v>0</v>
      </c>
      <c r="H7557" s="40" t="e">
        <f t="shared" si="592"/>
        <v>#DIV/0!</v>
      </c>
      <c r="I7557">
        <f t="shared" si="593"/>
        <v>0</v>
      </c>
      <c r="J7557" s="40" t="e">
        <f t="shared" si="594"/>
        <v>#DIV/0!</v>
      </c>
      <c r="K7557" t="str">
        <f>+IFERROR(VLOOKUP(D7557,Table_1[#All],2,0),"")</f>
        <v/>
      </c>
    </row>
    <row r="7558" spans="6:11" ht="15" customHeight="1" x14ac:dyDescent="0.3">
      <c r="F7558" t="str">
        <f t="shared" si="590"/>
        <v>_</v>
      </c>
      <c r="G7558">
        <f t="shared" si="591"/>
        <v>0</v>
      </c>
      <c r="H7558" s="40" t="e">
        <f t="shared" si="592"/>
        <v>#DIV/0!</v>
      </c>
      <c r="I7558">
        <f t="shared" si="593"/>
        <v>0</v>
      </c>
      <c r="J7558" s="40" t="e">
        <f t="shared" si="594"/>
        <v>#DIV/0!</v>
      </c>
      <c r="K7558" t="str">
        <f>+IFERROR(VLOOKUP(D7558,Table_1[#All],2,0),"")</f>
        <v/>
      </c>
    </row>
    <row r="7559" spans="6:11" ht="15" customHeight="1" x14ac:dyDescent="0.3">
      <c r="F7559" t="str">
        <f t="shared" si="590"/>
        <v>_</v>
      </c>
      <c r="G7559">
        <f t="shared" si="591"/>
        <v>0</v>
      </c>
      <c r="H7559" s="40" t="e">
        <f t="shared" si="592"/>
        <v>#DIV/0!</v>
      </c>
      <c r="I7559">
        <f t="shared" si="593"/>
        <v>0</v>
      </c>
      <c r="J7559" s="40" t="e">
        <f t="shared" si="594"/>
        <v>#DIV/0!</v>
      </c>
      <c r="K7559" t="str">
        <f>+IFERROR(VLOOKUP(D7559,Table_1[#All],2,0),"")</f>
        <v/>
      </c>
    </row>
    <row r="7560" spans="6:11" ht="15" customHeight="1" x14ac:dyDescent="0.3">
      <c r="F7560" t="str">
        <f t="shared" si="590"/>
        <v>_</v>
      </c>
      <c r="G7560">
        <f t="shared" si="591"/>
        <v>0</v>
      </c>
      <c r="H7560" s="40" t="e">
        <f t="shared" si="592"/>
        <v>#DIV/0!</v>
      </c>
      <c r="I7560">
        <f t="shared" si="593"/>
        <v>0</v>
      </c>
      <c r="J7560" s="40" t="e">
        <f t="shared" si="594"/>
        <v>#DIV/0!</v>
      </c>
      <c r="K7560" t="str">
        <f>+IFERROR(VLOOKUP(D7560,Table_1[#All],2,0),"")</f>
        <v/>
      </c>
    </row>
    <row r="7561" spans="6:11" ht="15" customHeight="1" x14ac:dyDescent="0.3">
      <c r="F7561" t="str">
        <f t="shared" si="590"/>
        <v>_</v>
      </c>
      <c r="G7561">
        <f t="shared" si="591"/>
        <v>0</v>
      </c>
      <c r="H7561" s="40" t="e">
        <f t="shared" si="592"/>
        <v>#DIV/0!</v>
      </c>
      <c r="I7561">
        <f t="shared" si="593"/>
        <v>0</v>
      </c>
      <c r="J7561" s="40" t="e">
        <f t="shared" si="594"/>
        <v>#DIV/0!</v>
      </c>
      <c r="K7561" t="str">
        <f>+IFERROR(VLOOKUP(D7561,Table_1[#All],2,0),"")</f>
        <v/>
      </c>
    </row>
    <row r="7562" spans="6:11" ht="15" customHeight="1" x14ac:dyDescent="0.3">
      <c r="F7562" t="str">
        <f t="shared" si="590"/>
        <v>_</v>
      </c>
      <c r="G7562">
        <f t="shared" si="591"/>
        <v>0</v>
      </c>
      <c r="H7562" s="40" t="e">
        <f t="shared" si="592"/>
        <v>#DIV/0!</v>
      </c>
      <c r="I7562">
        <f t="shared" si="593"/>
        <v>0</v>
      </c>
      <c r="J7562" s="40" t="e">
        <f t="shared" si="594"/>
        <v>#DIV/0!</v>
      </c>
      <c r="K7562" t="str">
        <f>+IFERROR(VLOOKUP(D7562,Table_1[#All],2,0),"")</f>
        <v/>
      </c>
    </row>
    <row r="7563" spans="6:11" ht="15" customHeight="1" x14ac:dyDescent="0.3">
      <c r="F7563" t="str">
        <f t="shared" si="590"/>
        <v>_</v>
      </c>
      <c r="G7563">
        <f t="shared" si="591"/>
        <v>0</v>
      </c>
      <c r="H7563" s="40" t="e">
        <f t="shared" si="592"/>
        <v>#DIV/0!</v>
      </c>
      <c r="I7563">
        <f t="shared" si="593"/>
        <v>0</v>
      </c>
      <c r="J7563" s="40" t="e">
        <f t="shared" si="594"/>
        <v>#DIV/0!</v>
      </c>
      <c r="K7563" t="str">
        <f>+IFERROR(VLOOKUP(D7563,Table_1[#All],2,0),"")</f>
        <v/>
      </c>
    </row>
    <row r="7564" spans="6:11" ht="15" customHeight="1" x14ac:dyDescent="0.3">
      <c r="F7564" t="str">
        <f t="shared" si="590"/>
        <v>_</v>
      </c>
      <c r="G7564">
        <f t="shared" si="591"/>
        <v>0</v>
      </c>
      <c r="H7564" s="40" t="e">
        <f t="shared" si="592"/>
        <v>#DIV/0!</v>
      </c>
      <c r="I7564">
        <f t="shared" si="593"/>
        <v>0</v>
      </c>
      <c r="J7564" s="40" t="e">
        <f t="shared" si="594"/>
        <v>#DIV/0!</v>
      </c>
      <c r="K7564" t="str">
        <f>+IFERROR(VLOOKUP(D7564,Table_1[#All],2,0),"")</f>
        <v/>
      </c>
    </row>
    <row r="7565" spans="6:11" ht="15" customHeight="1" x14ac:dyDescent="0.3">
      <c r="F7565" t="str">
        <f t="shared" si="590"/>
        <v>_</v>
      </c>
      <c r="G7565">
        <f t="shared" si="591"/>
        <v>0</v>
      </c>
      <c r="H7565" s="40" t="e">
        <f t="shared" si="592"/>
        <v>#DIV/0!</v>
      </c>
      <c r="I7565">
        <f t="shared" si="593"/>
        <v>0</v>
      </c>
      <c r="J7565" s="40" t="e">
        <f t="shared" si="594"/>
        <v>#DIV/0!</v>
      </c>
      <c r="K7565" t="str">
        <f>+IFERROR(VLOOKUP(D7565,Table_1[#All],2,0),"")</f>
        <v/>
      </c>
    </row>
    <row r="7566" spans="6:11" ht="15" customHeight="1" x14ac:dyDescent="0.3">
      <c r="F7566" t="str">
        <f t="shared" si="590"/>
        <v>_</v>
      </c>
      <c r="G7566">
        <f t="shared" si="591"/>
        <v>0</v>
      </c>
      <c r="H7566" s="40" t="e">
        <f t="shared" si="592"/>
        <v>#DIV/0!</v>
      </c>
      <c r="I7566">
        <f t="shared" si="593"/>
        <v>0</v>
      </c>
      <c r="J7566" s="40" t="e">
        <f t="shared" si="594"/>
        <v>#DIV/0!</v>
      </c>
      <c r="K7566" t="str">
        <f>+IFERROR(VLOOKUP(D7566,Table_1[#All],2,0),"")</f>
        <v/>
      </c>
    </row>
    <row r="7567" spans="6:11" ht="15" customHeight="1" x14ac:dyDescent="0.3">
      <c r="F7567" t="str">
        <f t="shared" si="590"/>
        <v>_</v>
      </c>
      <c r="G7567">
        <f t="shared" si="591"/>
        <v>0</v>
      </c>
      <c r="H7567" s="40" t="e">
        <f t="shared" si="592"/>
        <v>#DIV/0!</v>
      </c>
      <c r="I7567">
        <f t="shared" si="593"/>
        <v>0</v>
      </c>
      <c r="J7567" s="40" t="e">
        <f t="shared" si="594"/>
        <v>#DIV/0!</v>
      </c>
      <c r="K7567" t="str">
        <f>+IFERROR(VLOOKUP(D7567,Table_1[#All],2,0),"")</f>
        <v/>
      </c>
    </row>
    <row r="7568" spans="6:11" ht="15" customHeight="1" x14ac:dyDescent="0.3">
      <c r="F7568" t="str">
        <f t="shared" si="590"/>
        <v>_</v>
      </c>
      <c r="G7568">
        <f t="shared" si="591"/>
        <v>0</v>
      </c>
      <c r="H7568" s="40" t="e">
        <f t="shared" si="592"/>
        <v>#DIV/0!</v>
      </c>
      <c r="I7568">
        <f t="shared" si="593"/>
        <v>0</v>
      </c>
      <c r="J7568" s="40" t="e">
        <f t="shared" si="594"/>
        <v>#DIV/0!</v>
      </c>
      <c r="K7568" t="str">
        <f>+IFERROR(VLOOKUP(D7568,Table_1[#All],2,0),"")</f>
        <v/>
      </c>
    </row>
    <row r="7569" spans="6:11" ht="15" customHeight="1" x14ac:dyDescent="0.3">
      <c r="F7569" t="str">
        <f t="shared" si="590"/>
        <v>_</v>
      </c>
      <c r="G7569">
        <f t="shared" si="591"/>
        <v>0</v>
      </c>
      <c r="H7569" s="40" t="e">
        <f t="shared" si="592"/>
        <v>#DIV/0!</v>
      </c>
      <c r="I7569">
        <f t="shared" si="593"/>
        <v>0</v>
      </c>
      <c r="J7569" s="40" t="e">
        <f t="shared" si="594"/>
        <v>#DIV/0!</v>
      </c>
      <c r="K7569" t="str">
        <f>+IFERROR(VLOOKUP(D7569,Table_1[#All],2,0),"")</f>
        <v/>
      </c>
    </row>
    <row r="7570" spans="6:11" ht="15" customHeight="1" x14ac:dyDescent="0.3">
      <c r="F7570" t="str">
        <f t="shared" si="590"/>
        <v>_</v>
      </c>
      <c r="G7570">
        <f t="shared" si="591"/>
        <v>0</v>
      </c>
      <c r="H7570" s="40" t="e">
        <f t="shared" si="592"/>
        <v>#DIV/0!</v>
      </c>
      <c r="I7570">
        <f t="shared" si="593"/>
        <v>0</v>
      </c>
      <c r="J7570" s="40" t="e">
        <f t="shared" si="594"/>
        <v>#DIV/0!</v>
      </c>
      <c r="K7570" t="str">
        <f>+IFERROR(VLOOKUP(D7570,Table_1[#All],2,0),"")</f>
        <v/>
      </c>
    </row>
    <row r="7571" spans="6:11" ht="15" customHeight="1" x14ac:dyDescent="0.3">
      <c r="F7571" t="str">
        <f t="shared" si="590"/>
        <v>_</v>
      </c>
      <c r="G7571">
        <f t="shared" si="591"/>
        <v>0</v>
      </c>
      <c r="H7571" s="40" t="e">
        <f t="shared" si="592"/>
        <v>#DIV/0!</v>
      </c>
      <c r="I7571">
        <f t="shared" si="593"/>
        <v>0</v>
      </c>
      <c r="J7571" s="40" t="e">
        <f t="shared" si="594"/>
        <v>#DIV/0!</v>
      </c>
      <c r="K7571" t="str">
        <f>+IFERROR(VLOOKUP(D7571,Table_1[#All],2,0),"")</f>
        <v/>
      </c>
    </row>
    <row r="7572" spans="6:11" ht="15" customHeight="1" x14ac:dyDescent="0.3">
      <c r="F7572" t="str">
        <f t="shared" si="590"/>
        <v>_</v>
      </c>
      <c r="G7572">
        <f t="shared" si="591"/>
        <v>0</v>
      </c>
      <c r="H7572" s="40" t="e">
        <f t="shared" si="592"/>
        <v>#DIV/0!</v>
      </c>
      <c r="I7572">
        <f t="shared" si="593"/>
        <v>0</v>
      </c>
      <c r="J7572" s="40" t="e">
        <f t="shared" si="594"/>
        <v>#DIV/0!</v>
      </c>
      <c r="K7572" t="str">
        <f>+IFERROR(VLOOKUP(D7572,Table_1[#All],2,0),"")</f>
        <v/>
      </c>
    </row>
    <row r="7573" spans="6:11" ht="15" customHeight="1" x14ac:dyDescent="0.3">
      <c r="F7573" t="str">
        <f t="shared" si="590"/>
        <v>_</v>
      </c>
      <c r="G7573">
        <f t="shared" si="591"/>
        <v>0</v>
      </c>
      <c r="H7573" s="40" t="e">
        <f t="shared" si="592"/>
        <v>#DIV/0!</v>
      </c>
      <c r="I7573">
        <f t="shared" si="593"/>
        <v>0</v>
      </c>
      <c r="J7573" s="40" t="e">
        <f t="shared" si="594"/>
        <v>#DIV/0!</v>
      </c>
      <c r="K7573" t="str">
        <f>+IFERROR(VLOOKUP(D7573,Table_1[#All],2,0),"")</f>
        <v/>
      </c>
    </row>
    <row r="7574" spans="6:11" ht="15" customHeight="1" x14ac:dyDescent="0.3">
      <c r="F7574" t="str">
        <f t="shared" si="590"/>
        <v>_</v>
      </c>
      <c r="G7574">
        <f t="shared" si="591"/>
        <v>0</v>
      </c>
      <c r="H7574" s="40" t="e">
        <f t="shared" si="592"/>
        <v>#DIV/0!</v>
      </c>
      <c r="I7574">
        <f t="shared" si="593"/>
        <v>0</v>
      </c>
      <c r="J7574" s="40" t="e">
        <f t="shared" si="594"/>
        <v>#DIV/0!</v>
      </c>
      <c r="K7574" t="str">
        <f>+IFERROR(VLOOKUP(D7574,Table_1[#All],2,0),"")</f>
        <v/>
      </c>
    </row>
    <row r="7575" spans="6:11" ht="15" customHeight="1" x14ac:dyDescent="0.3">
      <c r="F7575" t="str">
        <f t="shared" si="590"/>
        <v>_</v>
      </c>
      <c r="G7575">
        <f t="shared" si="591"/>
        <v>0</v>
      </c>
      <c r="H7575" s="40" t="e">
        <f t="shared" si="592"/>
        <v>#DIV/0!</v>
      </c>
      <c r="I7575">
        <f t="shared" si="593"/>
        <v>0</v>
      </c>
      <c r="J7575" s="40" t="e">
        <f t="shared" si="594"/>
        <v>#DIV/0!</v>
      </c>
      <c r="K7575" t="str">
        <f>+IFERROR(VLOOKUP(D7575,Table_1[#All],2,0),"")</f>
        <v/>
      </c>
    </row>
    <row r="7576" spans="6:11" ht="15" customHeight="1" x14ac:dyDescent="0.3">
      <c r="F7576" t="str">
        <f t="shared" si="590"/>
        <v>_</v>
      </c>
      <c r="G7576">
        <f t="shared" si="591"/>
        <v>0</v>
      </c>
      <c r="H7576" s="40" t="e">
        <f t="shared" si="592"/>
        <v>#DIV/0!</v>
      </c>
      <c r="I7576">
        <f t="shared" si="593"/>
        <v>0</v>
      </c>
      <c r="J7576" s="40" t="e">
        <f t="shared" si="594"/>
        <v>#DIV/0!</v>
      </c>
      <c r="K7576" t="str">
        <f>+IFERROR(VLOOKUP(D7576,Table_1[#All],2,0),"")</f>
        <v/>
      </c>
    </row>
    <row r="7577" spans="6:11" ht="15" customHeight="1" x14ac:dyDescent="0.3">
      <c r="F7577" t="str">
        <f t="shared" si="590"/>
        <v>_</v>
      </c>
      <c r="G7577">
        <f t="shared" si="591"/>
        <v>0</v>
      </c>
      <c r="H7577" s="40" t="e">
        <f t="shared" si="592"/>
        <v>#DIV/0!</v>
      </c>
      <c r="I7577">
        <f t="shared" si="593"/>
        <v>0</v>
      </c>
      <c r="J7577" s="40" t="e">
        <f t="shared" si="594"/>
        <v>#DIV/0!</v>
      </c>
      <c r="K7577" t="str">
        <f>+IFERROR(VLOOKUP(D7577,Table_1[#All],2,0),"")</f>
        <v/>
      </c>
    </row>
    <row r="7578" spans="6:11" ht="15" customHeight="1" x14ac:dyDescent="0.3">
      <c r="F7578" t="str">
        <f t="shared" si="590"/>
        <v>_</v>
      </c>
      <c r="G7578">
        <f t="shared" si="591"/>
        <v>0</v>
      </c>
      <c r="H7578" s="40" t="e">
        <f t="shared" si="592"/>
        <v>#DIV/0!</v>
      </c>
      <c r="I7578">
        <f t="shared" si="593"/>
        <v>0</v>
      </c>
      <c r="J7578" s="40" t="e">
        <f t="shared" si="594"/>
        <v>#DIV/0!</v>
      </c>
      <c r="K7578" t="str">
        <f>+IFERROR(VLOOKUP(D7578,Table_1[#All],2,0),"")</f>
        <v/>
      </c>
    </row>
    <row r="7579" spans="6:11" ht="15" customHeight="1" x14ac:dyDescent="0.3">
      <c r="F7579" t="str">
        <f t="shared" si="590"/>
        <v>_</v>
      </c>
      <c r="G7579">
        <f t="shared" si="591"/>
        <v>0</v>
      </c>
      <c r="H7579" s="40" t="e">
        <f t="shared" si="592"/>
        <v>#DIV/0!</v>
      </c>
      <c r="I7579">
        <f t="shared" si="593"/>
        <v>0</v>
      </c>
      <c r="J7579" s="40" t="e">
        <f t="shared" si="594"/>
        <v>#DIV/0!</v>
      </c>
      <c r="K7579" t="str">
        <f>+IFERROR(VLOOKUP(D7579,Table_1[#All],2,0),"")</f>
        <v/>
      </c>
    </row>
    <row r="7580" spans="6:11" ht="15" customHeight="1" x14ac:dyDescent="0.3">
      <c r="F7580" t="str">
        <f t="shared" si="590"/>
        <v>_</v>
      </c>
      <c r="G7580">
        <f t="shared" si="591"/>
        <v>0</v>
      </c>
      <c r="H7580" s="40" t="e">
        <f t="shared" si="592"/>
        <v>#DIV/0!</v>
      </c>
      <c r="I7580">
        <f t="shared" si="593"/>
        <v>0</v>
      </c>
      <c r="J7580" s="40" t="e">
        <f t="shared" si="594"/>
        <v>#DIV/0!</v>
      </c>
      <c r="K7580" t="str">
        <f>+IFERROR(VLOOKUP(D7580,Table_1[#All],2,0),"")</f>
        <v/>
      </c>
    </row>
    <row r="7581" spans="6:11" ht="15" customHeight="1" x14ac:dyDescent="0.3">
      <c r="F7581" t="str">
        <f t="shared" si="590"/>
        <v>_</v>
      </c>
      <c r="G7581">
        <f t="shared" si="591"/>
        <v>0</v>
      </c>
      <c r="H7581" s="40" t="e">
        <f t="shared" si="592"/>
        <v>#DIV/0!</v>
      </c>
      <c r="I7581">
        <f t="shared" si="593"/>
        <v>0</v>
      </c>
      <c r="J7581" s="40" t="e">
        <f t="shared" si="594"/>
        <v>#DIV/0!</v>
      </c>
      <c r="K7581" t="str">
        <f>+IFERROR(VLOOKUP(D7581,Table_1[#All],2,0),"")</f>
        <v/>
      </c>
    </row>
    <row r="7582" spans="6:11" ht="15" customHeight="1" x14ac:dyDescent="0.3">
      <c r="F7582" t="str">
        <f t="shared" si="590"/>
        <v>_</v>
      </c>
      <c r="G7582">
        <f t="shared" si="591"/>
        <v>0</v>
      </c>
      <c r="H7582" s="40" t="e">
        <f t="shared" si="592"/>
        <v>#DIV/0!</v>
      </c>
      <c r="I7582">
        <f t="shared" si="593"/>
        <v>0</v>
      </c>
      <c r="J7582" s="40" t="e">
        <f t="shared" si="594"/>
        <v>#DIV/0!</v>
      </c>
      <c r="K7582" t="str">
        <f>+IFERROR(VLOOKUP(D7582,Table_1[#All],2,0),"")</f>
        <v/>
      </c>
    </row>
    <row r="7583" spans="6:11" ht="15" customHeight="1" x14ac:dyDescent="0.3">
      <c r="F7583" t="str">
        <f t="shared" si="590"/>
        <v>_</v>
      </c>
      <c r="G7583">
        <f t="shared" si="591"/>
        <v>0</v>
      </c>
      <c r="H7583" s="40" t="e">
        <f t="shared" si="592"/>
        <v>#DIV/0!</v>
      </c>
      <c r="I7583">
        <f t="shared" si="593"/>
        <v>0</v>
      </c>
      <c r="J7583" s="40" t="e">
        <f t="shared" si="594"/>
        <v>#DIV/0!</v>
      </c>
      <c r="K7583" t="str">
        <f>+IFERROR(VLOOKUP(D7583,Table_1[#All],2,0),"")</f>
        <v/>
      </c>
    </row>
    <row r="7584" spans="6:11" ht="15" customHeight="1" x14ac:dyDescent="0.3">
      <c r="F7584" t="str">
        <f t="shared" si="590"/>
        <v>_</v>
      </c>
      <c r="G7584">
        <f t="shared" si="591"/>
        <v>0</v>
      </c>
      <c r="H7584" s="40" t="e">
        <f t="shared" si="592"/>
        <v>#DIV/0!</v>
      </c>
      <c r="I7584">
        <f t="shared" si="593"/>
        <v>0</v>
      </c>
      <c r="J7584" s="40" t="e">
        <f t="shared" si="594"/>
        <v>#DIV/0!</v>
      </c>
      <c r="K7584" t="str">
        <f>+IFERROR(VLOOKUP(D7584,Table_1[#All],2,0),"")</f>
        <v/>
      </c>
    </row>
    <row r="7585" spans="6:11" ht="15" customHeight="1" x14ac:dyDescent="0.3">
      <c r="F7585" t="str">
        <f t="shared" si="590"/>
        <v>_</v>
      </c>
      <c r="G7585">
        <f t="shared" si="591"/>
        <v>0</v>
      </c>
      <c r="H7585" s="40" t="e">
        <f t="shared" si="592"/>
        <v>#DIV/0!</v>
      </c>
      <c r="I7585">
        <f t="shared" si="593"/>
        <v>0</v>
      </c>
      <c r="J7585" s="40" t="e">
        <f t="shared" si="594"/>
        <v>#DIV/0!</v>
      </c>
      <c r="K7585" t="str">
        <f>+IFERROR(VLOOKUP(D7585,Table_1[#All],2,0),"")</f>
        <v/>
      </c>
    </row>
    <row r="7586" spans="6:11" ht="15" customHeight="1" x14ac:dyDescent="0.3">
      <c r="F7586" t="str">
        <f t="shared" si="590"/>
        <v>_</v>
      </c>
      <c r="G7586">
        <f t="shared" si="591"/>
        <v>0</v>
      </c>
      <c r="H7586" s="40" t="e">
        <f t="shared" si="592"/>
        <v>#DIV/0!</v>
      </c>
      <c r="I7586">
        <f t="shared" si="593"/>
        <v>0</v>
      </c>
      <c r="J7586" s="40" t="e">
        <f t="shared" si="594"/>
        <v>#DIV/0!</v>
      </c>
      <c r="K7586" t="str">
        <f>+IFERROR(VLOOKUP(D7586,Table_1[#All],2,0),"")</f>
        <v/>
      </c>
    </row>
    <row r="7587" spans="6:11" ht="15" customHeight="1" x14ac:dyDescent="0.3">
      <c r="F7587" t="str">
        <f t="shared" si="590"/>
        <v>_</v>
      </c>
      <c r="G7587">
        <f t="shared" si="591"/>
        <v>0</v>
      </c>
      <c r="H7587" s="40" t="e">
        <f t="shared" si="592"/>
        <v>#DIV/0!</v>
      </c>
      <c r="I7587">
        <f t="shared" si="593"/>
        <v>0</v>
      </c>
      <c r="J7587" s="40" t="e">
        <f t="shared" si="594"/>
        <v>#DIV/0!</v>
      </c>
      <c r="K7587" t="str">
        <f>+IFERROR(VLOOKUP(D7587,Table_1[#All],2,0),"")</f>
        <v/>
      </c>
    </row>
    <row r="7588" spans="6:11" ht="15" customHeight="1" x14ac:dyDescent="0.3">
      <c r="F7588" t="str">
        <f t="shared" si="590"/>
        <v>_</v>
      </c>
      <c r="G7588">
        <f t="shared" si="591"/>
        <v>0</v>
      </c>
      <c r="H7588" s="40" t="e">
        <f t="shared" si="592"/>
        <v>#DIV/0!</v>
      </c>
      <c r="I7588">
        <f t="shared" si="593"/>
        <v>0</v>
      </c>
      <c r="J7588" s="40" t="e">
        <f t="shared" si="594"/>
        <v>#DIV/0!</v>
      </c>
      <c r="K7588" t="str">
        <f>+IFERROR(VLOOKUP(D7588,Table_1[#All],2,0),"")</f>
        <v/>
      </c>
    </row>
    <row r="7589" spans="6:11" ht="15" customHeight="1" x14ac:dyDescent="0.3">
      <c r="F7589" t="str">
        <f t="shared" si="590"/>
        <v>_</v>
      </c>
      <c r="G7589">
        <f t="shared" si="591"/>
        <v>0</v>
      </c>
      <c r="H7589" s="40" t="e">
        <f t="shared" si="592"/>
        <v>#DIV/0!</v>
      </c>
      <c r="I7589">
        <f t="shared" si="593"/>
        <v>0</v>
      </c>
      <c r="J7589" s="40" t="e">
        <f t="shared" si="594"/>
        <v>#DIV/0!</v>
      </c>
      <c r="K7589" t="str">
        <f>+IFERROR(VLOOKUP(D7589,Table_1[#All],2,0),"")</f>
        <v/>
      </c>
    </row>
    <row r="7590" spans="6:11" ht="15" customHeight="1" x14ac:dyDescent="0.3">
      <c r="F7590" t="str">
        <f t="shared" si="590"/>
        <v>_</v>
      </c>
      <c r="G7590">
        <f t="shared" si="591"/>
        <v>0</v>
      </c>
      <c r="H7590" s="40" t="e">
        <f t="shared" si="592"/>
        <v>#DIV/0!</v>
      </c>
      <c r="I7590">
        <f t="shared" si="593"/>
        <v>0</v>
      </c>
      <c r="J7590" s="40" t="e">
        <f t="shared" si="594"/>
        <v>#DIV/0!</v>
      </c>
      <c r="K7590" t="str">
        <f>+IFERROR(VLOOKUP(D7590,Table_1[#All],2,0),"")</f>
        <v/>
      </c>
    </row>
    <row r="7591" spans="6:11" ht="15" customHeight="1" x14ac:dyDescent="0.3">
      <c r="F7591" t="str">
        <f t="shared" si="590"/>
        <v>_</v>
      </c>
      <c r="G7591">
        <f t="shared" si="591"/>
        <v>0</v>
      </c>
      <c r="H7591" s="40" t="e">
        <f t="shared" si="592"/>
        <v>#DIV/0!</v>
      </c>
      <c r="I7591">
        <f t="shared" si="593"/>
        <v>0</v>
      </c>
      <c r="J7591" s="40" t="e">
        <f t="shared" si="594"/>
        <v>#DIV/0!</v>
      </c>
      <c r="K7591" t="str">
        <f>+IFERROR(VLOOKUP(D7591,Table_1[#All],2,0),"")</f>
        <v/>
      </c>
    </row>
    <row r="7592" spans="6:11" ht="15" customHeight="1" x14ac:dyDescent="0.3">
      <c r="F7592" t="str">
        <f t="shared" si="590"/>
        <v>_</v>
      </c>
      <c r="G7592">
        <f t="shared" si="591"/>
        <v>0</v>
      </c>
      <c r="H7592" s="40" t="e">
        <f t="shared" si="592"/>
        <v>#DIV/0!</v>
      </c>
      <c r="I7592">
        <f t="shared" si="593"/>
        <v>0</v>
      </c>
      <c r="J7592" s="40" t="e">
        <f t="shared" si="594"/>
        <v>#DIV/0!</v>
      </c>
      <c r="K7592" t="str">
        <f>+IFERROR(VLOOKUP(D7592,Table_1[#All],2,0),"")</f>
        <v/>
      </c>
    </row>
    <row r="7593" spans="6:11" ht="15" customHeight="1" x14ac:dyDescent="0.3">
      <c r="F7593" t="str">
        <f t="shared" si="590"/>
        <v>_</v>
      </c>
      <c r="G7593">
        <f t="shared" si="591"/>
        <v>0</v>
      </c>
      <c r="H7593" s="40" t="e">
        <f t="shared" si="592"/>
        <v>#DIV/0!</v>
      </c>
      <c r="I7593">
        <f t="shared" si="593"/>
        <v>0</v>
      </c>
      <c r="J7593" s="40" t="e">
        <f t="shared" si="594"/>
        <v>#DIV/0!</v>
      </c>
      <c r="K7593" t="str">
        <f>+IFERROR(VLOOKUP(D7593,Table_1[#All],2,0),"")</f>
        <v/>
      </c>
    </row>
    <row r="7594" spans="6:11" ht="15" customHeight="1" x14ac:dyDescent="0.3">
      <c r="F7594" t="str">
        <f t="shared" si="590"/>
        <v>_</v>
      </c>
      <c r="G7594">
        <f t="shared" si="591"/>
        <v>0</v>
      </c>
      <c r="H7594" s="40" t="e">
        <f t="shared" si="592"/>
        <v>#DIV/0!</v>
      </c>
      <c r="I7594">
        <f t="shared" si="593"/>
        <v>0</v>
      </c>
      <c r="J7594" s="40" t="e">
        <f t="shared" si="594"/>
        <v>#DIV/0!</v>
      </c>
      <c r="K7594" t="str">
        <f>+IFERROR(VLOOKUP(D7594,Table_1[#All],2,0),"")</f>
        <v/>
      </c>
    </row>
    <row r="7595" spans="6:11" ht="15" customHeight="1" x14ac:dyDescent="0.3">
      <c r="F7595" t="str">
        <f t="shared" si="590"/>
        <v>_</v>
      </c>
      <c r="G7595">
        <f t="shared" si="591"/>
        <v>0</v>
      </c>
      <c r="H7595" s="40" t="e">
        <f t="shared" si="592"/>
        <v>#DIV/0!</v>
      </c>
      <c r="I7595">
        <f t="shared" si="593"/>
        <v>0</v>
      </c>
      <c r="J7595" s="40" t="e">
        <f t="shared" si="594"/>
        <v>#DIV/0!</v>
      </c>
      <c r="K7595" t="str">
        <f>+IFERROR(VLOOKUP(D7595,Table_1[#All],2,0),"")</f>
        <v/>
      </c>
    </row>
    <row r="7596" spans="6:11" ht="15" customHeight="1" x14ac:dyDescent="0.3">
      <c r="F7596" t="str">
        <f t="shared" si="590"/>
        <v>_</v>
      </c>
      <c r="G7596">
        <f t="shared" si="591"/>
        <v>0</v>
      </c>
      <c r="H7596" s="40" t="e">
        <f t="shared" si="592"/>
        <v>#DIV/0!</v>
      </c>
      <c r="I7596">
        <f t="shared" si="593"/>
        <v>0</v>
      </c>
      <c r="J7596" s="40" t="e">
        <f t="shared" si="594"/>
        <v>#DIV/0!</v>
      </c>
      <c r="K7596" t="str">
        <f>+IFERROR(VLOOKUP(D7596,Table_1[#All],2,0),"")</f>
        <v/>
      </c>
    </row>
    <row r="7597" spans="6:11" ht="15" customHeight="1" x14ac:dyDescent="0.3">
      <c r="F7597" t="str">
        <f t="shared" si="590"/>
        <v>_</v>
      </c>
      <c r="G7597">
        <f t="shared" si="591"/>
        <v>0</v>
      </c>
      <c r="H7597" s="40" t="e">
        <f t="shared" si="592"/>
        <v>#DIV/0!</v>
      </c>
      <c r="I7597">
        <f t="shared" si="593"/>
        <v>0</v>
      </c>
      <c r="J7597" s="40" t="e">
        <f t="shared" si="594"/>
        <v>#DIV/0!</v>
      </c>
      <c r="K7597" t="str">
        <f>+IFERROR(VLOOKUP(D7597,Table_1[#All],2,0),"")</f>
        <v/>
      </c>
    </row>
    <row r="7598" spans="6:11" ht="15" customHeight="1" x14ac:dyDescent="0.3">
      <c r="F7598" t="str">
        <f t="shared" si="590"/>
        <v>_</v>
      </c>
      <c r="G7598">
        <f t="shared" si="591"/>
        <v>0</v>
      </c>
      <c r="H7598" s="40" t="e">
        <f t="shared" si="592"/>
        <v>#DIV/0!</v>
      </c>
      <c r="I7598">
        <f t="shared" si="593"/>
        <v>0</v>
      </c>
      <c r="J7598" s="40" t="e">
        <f t="shared" si="594"/>
        <v>#DIV/0!</v>
      </c>
      <c r="K7598" t="str">
        <f>+IFERROR(VLOOKUP(D7598,Table_1[#All],2,0),"")</f>
        <v/>
      </c>
    </row>
    <row r="7599" spans="6:11" ht="15" customHeight="1" x14ac:dyDescent="0.3">
      <c r="F7599" t="str">
        <f t="shared" si="590"/>
        <v>_</v>
      </c>
      <c r="G7599">
        <f t="shared" si="591"/>
        <v>0</v>
      </c>
      <c r="H7599" s="40" t="e">
        <f t="shared" si="592"/>
        <v>#DIV/0!</v>
      </c>
      <c r="I7599">
        <f t="shared" si="593"/>
        <v>0</v>
      </c>
      <c r="J7599" s="40" t="e">
        <f t="shared" si="594"/>
        <v>#DIV/0!</v>
      </c>
      <c r="K7599" t="str">
        <f>+IFERROR(VLOOKUP(D7599,Table_1[#All],2,0),"")</f>
        <v/>
      </c>
    </row>
    <row r="7600" spans="6:11" ht="15" customHeight="1" x14ac:dyDescent="0.3">
      <c r="F7600" t="str">
        <f t="shared" si="590"/>
        <v>_</v>
      </c>
      <c r="G7600">
        <f t="shared" si="591"/>
        <v>0</v>
      </c>
      <c r="H7600" s="40" t="e">
        <f t="shared" si="592"/>
        <v>#DIV/0!</v>
      </c>
      <c r="I7600">
        <f t="shared" si="593"/>
        <v>0</v>
      </c>
      <c r="J7600" s="40" t="e">
        <f t="shared" si="594"/>
        <v>#DIV/0!</v>
      </c>
      <c r="K7600" t="str">
        <f>+IFERROR(VLOOKUP(D7600,Table_1[#All],2,0),"")</f>
        <v/>
      </c>
    </row>
    <row r="7601" spans="6:11" ht="15" customHeight="1" x14ac:dyDescent="0.3">
      <c r="F7601" t="str">
        <f t="shared" si="590"/>
        <v>_</v>
      </c>
      <c r="G7601">
        <f t="shared" si="591"/>
        <v>0</v>
      </c>
      <c r="H7601" s="40" t="e">
        <f t="shared" si="592"/>
        <v>#DIV/0!</v>
      </c>
      <c r="I7601">
        <f t="shared" si="593"/>
        <v>0</v>
      </c>
      <c r="J7601" s="40" t="e">
        <f t="shared" si="594"/>
        <v>#DIV/0!</v>
      </c>
      <c r="K7601" t="str">
        <f>+IFERROR(VLOOKUP(D7601,Table_1[#All],2,0),"")</f>
        <v/>
      </c>
    </row>
    <row r="7602" spans="6:11" ht="15" customHeight="1" x14ac:dyDescent="0.3">
      <c r="F7602" t="str">
        <f t="shared" si="590"/>
        <v>_</v>
      </c>
      <c r="G7602">
        <f t="shared" si="591"/>
        <v>0</v>
      </c>
      <c r="H7602" s="40" t="e">
        <f t="shared" si="592"/>
        <v>#DIV/0!</v>
      </c>
      <c r="I7602">
        <f t="shared" si="593"/>
        <v>0</v>
      </c>
      <c r="J7602" s="40" t="e">
        <f t="shared" si="594"/>
        <v>#DIV/0!</v>
      </c>
      <c r="K7602" t="str">
        <f>+IFERROR(VLOOKUP(D7602,Table_1[#All],2,0),"")</f>
        <v/>
      </c>
    </row>
    <row r="7603" spans="6:11" ht="15" customHeight="1" x14ac:dyDescent="0.3">
      <c r="F7603" t="str">
        <f t="shared" si="590"/>
        <v>_</v>
      </c>
      <c r="G7603">
        <f t="shared" si="591"/>
        <v>0</v>
      </c>
      <c r="H7603" s="40" t="e">
        <f t="shared" si="592"/>
        <v>#DIV/0!</v>
      </c>
      <c r="I7603">
        <f t="shared" si="593"/>
        <v>0</v>
      </c>
      <c r="J7603" s="40" t="e">
        <f t="shared" si="594"/>
        <v>#DIV/0!</v>
      </c>
      <c r="K7603" t="str">
        <f>+IFERROR(VLOOKUP(D7603,Table_1[#All],2,0),"")</f>
        <v/>
      </c>
    </row>
    <row r="7604" spans="6:11" ht="15" customHeight="1" x14ac:dyDescent="0.3">
      <c r="F7604" t="str">
        <f t="shared" si="590"/>
        <v>_</v>
      </c>
      <c r="G7604">
        <f t="shared" si="591"/>
        <v>0</v>
      </c>
      <c r="H7604" s="40" t="e">
        <f t="shared" si="592"/>
        <v>#DIV/0!</v>
      </c>
      <c r="I7604">
        <f t="shared" si="593"/>
        <v>0</v>
      </c>
      <c r="J7604" s="40" t="e">
        <f t="shared" si="594"/>
        <v>#DIV/0!</v>
      </c>
      <c r="K7604" t="str">
        <f>+IFERROR(VLOOKUP(D7604,Table_1[#All],2,0),"")</f>
        <v/>
      </c>
    </row>
    <row r="7605" spans="6:11" ht="15" customHeight="1" x14ac:dyDescent="0.3">
      <c r="F7605" t="str">
        <f t="shared" si="590"/>
        <v>_</v>
      </c>
      <c r="G7605">
        <f t="shared" si="591"/>
        <v>0</v>
      </c>
      <c r="H7605" s="40" t="e">
        <f t="shared" si="592"/>
        <v>#DIV/0!</v>
      </c>
      <c r="I7605">
        <f t="shared" si="593"/>
        <v>0</v>
      </c>
      <c r="J7605" s="40" t="e">
        <f t="shared" si="594"/>
        <v>#DIV/0!</v>
      </c>
      <c r="K7605" t="str">
        <f>+IFERROR(VLOOKUP(D7605,Table_1[#All],2,0),"")</f>
        <v/>
      </c>
    </row>
    <row r="7606" spans="6:11" ht="15" customHeight="1" x14ac:dyDescent="0.3">
      <c r="F7606" t="str">
        <f t="shared" si="590"/>
        <v>_</v>
      </c>
      <c r="G7606">
        <f t="shared" si="591"/>
        <v>0</v>
      </c>
      <c r="H7606" s="40" t="e">
        <f t="shared" si="592"/>
        <v>#DIV/0!</v>
      </c>
      <c r="I7606">
        <f t="shared" si="593"/>
        <v>0</v>
      </c>
      <c r="J7606" s="40" t="e">
        <f t="shared" si="594"/>
        <v>#DIV/0!</v>
      </c>
      <c r="K7606" t="str">
        <f>+IFERROR(VLOOKUP(D7606,Table_1[#All],2,0),"")</f>
        <v/>
      </c>
    </row>
    <row r="7607" spans="6:11" ht="15" customHeight="1" x14ac:dyDescent="0.3">
      <c r="F7607" t="str">
        <f t="shared" si="590"/>
        <v>_</v>
      </c>
      <c r="G7607">
        <f t="shared" si="591"/>
        <v>0</v>
      </c>
      <c r="H7607" s="40" t="e">
        <f t="shared" si="592"/>
        <v>#DIV/0!</v>
      </c>
      <c r="I7607">
        <f t="shared" si="593"/>
        <v>0</v>
      </c>
      <c r="J7607" s="40" t="e">
        <f t="shared" si="594"/>
        <v>#DIV/0!</v>
      </c>
      <c r="K7607" t="str">
        <f>+IFERROR(VLOOKUP(D7607,Table_1[#All],2,0),"")</f>
        <v/>
      </c>
    </row>
    <row r="7608" spans="6:11" ht="15" customHeight="1" x14ac:dyDescent="0.3">
      <c r="F7608" t="str">
        <f t="shared" si="590"/>
        <v>_</v>
      </c>
      <c r="G7608">
        <f t="shared" si="591"/>
        <v>0</v>
      </c>
      <c r="H7608" s="40" t="e">
        <f t="shared" si="592"/>
        <v>#DIV/0!</v>
      </c>
      <c r="I7608">
        <f t="shared" si="593"/>
        <v>0</v>
      </c>
      <c r="J7608" s="40" t="e">
        <f t="shared" si="594"/>
        <v>#DIV/0!</v>
      </c>
      <c r="K7608" t="str">
        <f>+IFERROR(VLOOKUP(D7608,Table_1[#All],2,0),"")</f>
        <v/>
      </c>
    </row>
    <row r="7609" spans="6:11" ht="15" customHeight="1" x14ac:dyDescent="0.3">
      <c r="F7609" t="str">
        <f t="shared" si="590"/>
        <v>_</v>
      </c>
      <c r="G7609">
        <f t="shared" si="591"/>
        <v>0</v>
      </c>
      <c r="H7609" s="40" t="e">
        <f t="shared" si="592"/>
        <v>#DIV/0!</v>
      </c>
      <c r="I7609">
        <f t="shared" si="593"/>
        <v>0</v>
      </c>
      <c r="J7609" s="40" t="e">
        <f t="shared" si="594"/>
        <v>#DIV/0!</v>
      </c>
      <c r="K7609" t="str">
        <f>+IFERROR(VLOOKUP(D7609,Table_1[#All],2,0),"")</f>
        <v/>
      </c>
    </row>
    <row r="7610" spans="6:11" ht="15" customHeight="1" x14ac:dyDescent="0.3">
      <c r="F7610" t="str">
        <f t="shared" si="590"/>
        <v>_</v>
      </c>
      <c r="G7610">
        <f t="shared" si="591"/>
        <v>0</v>
      </c>
      <c r="H7610" s="40" t="e">
        <f t="shared" si="592"/>
        <v>#DIV/0!</v>
      </c>
      <c r="I7610">
        <f t="shared" si="593"/>
        <v>0</v>
      </c>
      <c r="J7610" s="40" t="e">
        <f t="shared" si="594"/>
        <v>#DIV/0!</v>
      </c>
      <c r="K7610" t="str">
        <f>+IFERROR(VLOOKUP(D7610,Table_1[#All],2,0),"")</f>
        <v/>
      </c>
    </row>
    <row r="7611" spans="6:11" ht="15" customHeight="1" x14ac:dyDescent="0.3">
      <c r="F7611" t="str">
        <f t="shared" si="590"/>
        <v>_</v>
      </c>
      <c r="G7611">
        <f t="shared" si="591"/>
        <v>0</v>
      </c>
      <c r="H7611" s="40" t="e">
        <f t="shared" si="592"/>
        <v>#DIV/0!</v>
      </c>
      <c r="I7611">
        <f t="shared" si="593"/>
        <v>0</v>
      </c>
      <c r="J7611" s="40" t="e">
        <f t="shared" si="594"/>
        <v>#DIV/0!</v>
      </c>
      <c r="K7611" t="str">
        <f>+IFERROR(VLOOKUP(D7611,Table_1[#All],2,0),"")</f>
        <v/>
      </c>
    </row>
    <row r="7612" spans="6:11" ht="15" customHeight="1" x14ac:dyDescent="0.3">
      <c r="F7612" t="str">
        <f t="shared" si="590"/>
        <v>_</v>
      </c>
      <c r="G7612">
        <f t="shared" si="591"/>
        <v>0</v>
      </c>
      <c r="H7612" s="40" t="e">
        <f t="shared" si="592"/>
        <v>#DIV/0!</v>
      </c>
      <c r="I7612">
        <f t="shared" si="593"/>
        <v>0</v>
      </c>
      <c r="J7612" s="40" t="e">
        <f t="shared" si="594"/>
        <v>#DIV/0!</v>
      </c>
      <c r="K7612" t="str">
        <f>+IFERROR(VLOOKUP(D7612,Table_1[#All],2,0),"")</f>
        <v/>
      </c>
    </row>
    <row r="7613" spans="6:11" ht="15" customHeight="1" x14ac:dyDescent="0.3">
      <c r="F7613" t="str">
        <f t="shared" si="590"/>
        <v>_</v>
      </c>
      <c r="G7613">
        <f t="shared" si="591"/>
        <v>0</v>
      </c>
      <c r="H7613" s="40" t="e">
        <f t="shared" si="592"/>
        <v>#DIV/0!</v>
      </c>
      <c r="I7613">
        <f t="shared" si="593"/>
        <v>0</v>
      </c>
      <c r="J7613" s="40" t="e">
        <f t="shared" si="594"/>
        <v>#DIV/0!</v>
      </c>
      <c r="K7613" t="str">
        <f>+IFERROR(VLOOKUP(D7613,Table_1[#All],2,0),"")</f>
        <v/>
      </c>
    </row>
    <row r="7614" spans="6:11" ht="15" customHeight="1" x14ac:dyDescent="0.3">
      <c r="F7614" t="str">
        <f t="shared" si="590"/>
        <v>_</v>
      </c>
      <c r="G7614">
        <f t="shared" si="591"/>
        <v>0</v>
      </c>
      <c r="H7614" s="40" t="e">
        <f t="shared" si="592"/>
        <v>#DIV/0!</v>
      </c>
      <c r="I7614">
        <f t="shared" si="593"/>
        <v>0</v>
      </c>
      <c r="J7614" s="40" t="e">
        <f t="shared" si="594"/>
        <v>#DIV/0!</v>
      </c>
      <c r="K7614" t="str">
        <f>+IFERROR(VLOOKUP(D7614,Table_1[#All],2,0),"")</f>
        <v/>
      </c>
    </row>
    <row r="7615" spans="6:11" ht="15" customHeight="1" x14ac:dyDescent="0.3">
      <c r="F7615" t="str">
        <f t="shared" si="590"/>
        <v>_</v>
      </c>
      <c r="G7615">
        <f t="shared" si="591"/>
        <v>0</v>
      </c>
      <c r="H7615" s="40" t="e">
        <f t="shared" si="592"/>
        <v>#DIV/0!</v>
      </c>
      <c r="I7615">
        <f t="shared" si="593"/>
        <v>0</v>
      </c>
      <c r="J7615" s="40" t="e">
        <f t="shared" si="594"/>
        <v>#DIV/0!</v>
      </c>
      <c r="K7615" t="str">
        <f>+IFERROR(VLOOKUP(D7615,Table_1[#All],2,0),"")</f>
        <v/>
      </c>
    </row>
    <row r="7616" spans="6:11" ht="15" customHeight="1" x14ac:dyDescent="0.3">
      <c r="F7616" t="str">
        <f t="shared" si="590"/>
        <v>_</v>
      </c>
      <c r="G7616">
        <f t="shared" si="591"/>
        <v>0</v>
      </c>
      <c r="H7616" s="40" t="e">
        <f t="shared" si="592"/>
        <v>#DIV/0!</v>
      </c>
      <c r="I7616">
        <f t="shared" si="593"/>
        <v>0</v>
      </c>
      <c r="J7616" s="40" t="e">
        <f t="shared" si="594"/>
        <v>#DIV/0!</v>
      </c>
      <c r="K7616" t="str">
        <f>+IFERROR(VLOOKUP(D7616,Table_1[#All],2,0),"")</f>
        <v/>
      </c>
    </row>
    <row r="7617" spans="6:11" ht="15" customHeight="1" x14ac:dyDescent="0.3">
      <c r="F7617" t="str">
        <f t="shared" si="590"/>
        <v>_</v>
      </c>
      <c r="G7617">
        <f t="shared" si="591"/>
        <v>0</v>
      </c>
      <c r="H7617" s="40" t="e">
        <f t="shared" si="592"/>
        <v>#DIV/0!</v>
      </c>
      <c r="I7617">
        <f t="shared" si="593"/>
        <v>0</v>
      </c>
      <c r="J7617" s="40" t="e">
        <f t="shared" si="594"/>
        <v>#DIV/0!</v>
      </c>
      <c r="K7617" t="str">
        <f>+IFERROR(VLOOKUP(D7617,Table_1[#All],2,0),"")</f>
        <v/>
      </c>
    </row>
    <row r="7618" spans="6:11" ht="15" customHeight="1" x14ac:dyDescent="0.3">
      <c r="F7618" t="str">
        <f t="shared" si="590"/>
        <v>_</v>
      </c>
      <c r="G7618">
        <f t="shared" si="591"/>
        <v>0</v>
      </c>
      <c r="H7618" s="40" t="e">
        <f t="shared" si="592"/>
        <v>#DIV/0!</v>
      </c>
      <c r="I7618">
        <f t="shared" si="593"/>
        <v>0</v>
      </c>
      <c r="J7618" s="40" t="e">
        <f t="shared" si="594"/>
        <v>#DIV/0!</v>
      </c>
      <c r="K7618" t="str">
        <f>+IFERROR(VLOOKUP(D7618,Table_1[#All],2,0),"")</f>
        <v/>
      </c>
    </row>
    <row r="7619" spans="6:11" ht="15" customHeight="1" x14ac:dyDescent="0.3">
      <c r="F7619" t="str">
        <f t="shared" ref="F7619:F7682" si="595">+CONCATENATE(A7619,"_",B7619)</f>
        <v>_</v>
      </c>
      <c r="G7619">
        <f t="shared" ref="G7619:G7682" si="596">+SUMIFS($E$2:$E$1048576,$D$2:$D$1048576,"00. VENDES",$F$2:$F$1048576,F7619)</f>
        <v>0</v>
      </c>
      <c r="H7619" s="40" t="e">
        <f t="shared" ref="H7619:H7682" si="597">+E7619/G7619</f>
        <v>#DIV/0!</v>
      </c>
      <c r="I7619">
        <f t="shared" ref="I7619:I7682" si="598">+SUMIFS($E$2:$E$9999,$D$2:$D$9999,"00. VENDES",$B$2:$B$9999,B7619)</f>
        <v>0</v>
      </c>
      <c r="J7619" s="40" t="e">
        <f t="shared" ref="J7619:J7682" si="599">+E7619/I7619</f>
        <v>#DIV/0!</v>
      </c>
      <c r="K7619" t="str">
        <f>+IFERROR(VLOOKUP(D7619,Table_1[#All],2,0),"")</f>
        <v/>
      </c>
    </row>
    <row r="7620" spans="6:11" ht="15" customHeight="1" x14ac:dyDescent="0.3">
      <c r="F7620" t="str">
        <f t="shared" si="595"/>
        <v>_</v>
      </c>
      <c r="G7620">
        <f t="shared" si="596"/>
        <v>0</v>
      </c>
      <c r="H7620" s="40" t="e">
        <f t="shared" si="597"/>
        <v>#DIV/0!</v>
      </c>
      <c r="I7620">
        <f t="shared" si="598"/>
        <v>0</v>
      </c>
      <c r="J7620" s="40" t="e">
        <f t="shared" si="599"/>
        <v>#DIV/0!</v>
      </c>
      <c r="K7620" t="str">
        <f>+IFERROR(VLOOKUP(D7620,Table_1[#All],2,0),"")</f>
        <v/>
      </c>
    </row>
    <row r="7621" spans="6:11" ht="15" customHeight="1" x14ac:dyDescent="0.3">
      <c r="F7621" t="str">
        <f t="shared" si="595"/>
        <v>_</v>
      </c>
      <c r="G7621">
        <f t="shared" si="596"/>
        <v>0</v>
      </c>
      <c r="H7621" s="40" t="e">
        <f t="shared" si="597"/>
        <v>#DIV/0!</v>
      </c>
      <c r="I7621">
        <f t="shared" si="598"/>
        <v>0</v>
      </c>
      <c r="J7621" s="40" t="e">
        <f t="shared" si="599"/>
        <v>#DIV/0!</v>
      </c>
      <c r="K7621" t="str">
        <f>+IFERROR(VLOOKUP(D7621,Table_1[#All],2,0),"")</f>
        <v/>
      </c>
    </row>
    <row r="7622" spans="6:11" ht="15" customHeight="1" x14ac:dyDescent="0.3">
      <c r="F7622" t="str">
        <f t="shared" si="595"/>
        <v>_</v>
      </c>
      <c r="G7622">
        <f t="shared" si="596"/>
        <v>0</v>
      </c>
      <c r="H7622" s="40" t="e">
        <f t="shared" si="597"/>
        <v>#DIV/0!</v>
      </c>
      <c r="I7622">
        <f t="shared" si="598"/>
        <v>0</v>
      </c>
      <c r="J7622" s="40" t="e">
        <f t="shared" si="599"/>
        <v>#DIV/0!</v>
      </c>
      <c r="K7622" t="str">
        <f>+IFERROR(VLOOKUP(D7622,Table_1[#All],2,0),"")</f>
        <v/>
      </c>
    </row>
    <row r="7623" spans="6:11" ht="15" customHeight="1" x14ac:dyDescent="0.3">
      <c r="F7623" t="str">
        <f t="shared" si="595"/>
        <v>_</v>
      </c>
      <c r="G7623">
        <f t="shared" si="596"/>
        <v>0</v>
      </c>
      <c r="H7623" s="40" t="e">
        <f t="shared" si="597"/>
        <v>#DIV/0!</v>
      </c>
      <c r="I7623">
        <f t="shared" si="598"/>
        <v>0</v>
      </c>
      <c r="J7623" s="40" t="e">
        <f t="shared" si="599"/>
        <v>#DIV/0!</v>
      </c>
      <c r="K7623" t="str">
        <f>+IFERROR(VLOOKUP(D7623,Table_1[#All],2,0),"")</f>
        <v/>
      </c>
    </row>
    <row r="7624" spans="6:11" ht="15" customHeight="1" x14ac:dyDescent="0.3">
      <c r="F7624" t="str">
        <f t="shared" si="595"/>
        <v>_</v>
      </c>
      <c r="G7624">
        <f t="shared" si="596"/>
        <v>0</v>
      </c>
      <c r="H7624" s="40" t="e">
        <f t="shared" si="597"/>
        <v>#DIV/0!</v>
      </c>
      <c r="I7624">
        <f t="shared" si="598"/>
        <v>0</v>
      </c>
      <c r="J7624" s="40" t="e">
        <f t="shared" si="599"/>
        <v>#DIV/0!</v>
      </c>
      <c r="K7624" t="str">
        <f>+IFERROR(VLOOKUP(D7624,Table_1[#All],2,0),"")</f>
        <v/>
      </c>
    </row>
    <row r="7625" spans="6:11" ht="15" customHeight="1" x14ac:dyDescent="0.3">
      <c r="F7625" t="str">
        <f t="shared" si="595"/>
        <v>_</v>
      </c>
      <c r="G7625">
        <f t="shared" si="596"/>
        <v>0</v>
      </c>
      <c r="H7625" s="40" t="e">
        <f t="shared" si="597"/>
        <v>#DIV/0!</v>
      </c>
      <c r="I7625">
        <f t="shared" si="598"/>
        <v>0</v>
      </c>
      <c r="J7625" s="40" t="e">
        <f t="shared" si="599"/>
        <v>#DIV/0!</v>
      </c>
      <c r="K7625" t="str">
        <f>+IFERROR(VLOOKUP(D7625,Table_1[#All],2,0),"")</f>
        <v/>
      </c>
    </row>
    <row r="7626" spans="6:11" ht="15" customHeight="1" x14ac:dyDescent="0.3">
      <c r="F7626" t="str">
        <f t="shared" si="595"/>
        <v>_</v>
      </c>
      <c r="G7626">
        <f t="shared" si="596"/>
        <v>0</v>
      </c>
      <c r="H7626" s="40" t="e">
        <f t="shared" si="597"/>
        <v>#DIV/0!</v>
      </c>
      <c r="I7626">
        <f t="shared" si="598"/>
        <v>0</v>
      </c>
      <c r="J7626" s="40" t="e">
        <f t="shared" si="599"/>
        <v>#DIV/0!</v>
      </c>
      <c r="K7626" t="str">
        <f>+IFERROR(VLOOKUP(D7626,Table_1[#All],2,0),"")</f>
        <v/>
      </c>
    </row>
    <row r="7627" spans="6:11" ht="15" customHeight="1" x14ac:dyDescent="0.3">
      <c r="F7627" t="str">
        <f t="shared" si="595"/>
        <v>_</v>
      </c>
      <c r="G7627">
        <f t="shared" si="596"/>
        <v>0</v>
      </c>
      <c r="H7627" s="40" t="e">
        <f t="shared" si="597"/>
        <v>#DIV/0!</v>
      </c>
      <c r="I7627">
        <f t="shared" si="598"/>
        <v>0</v>
      </c>
      <c r="J7627" s="40" t="e">
        <f t="shared" si="599"/>
        <v>#DIV/0!</v>
      </c>
      <c r="K7627" t="str">
        <f>+IFERROR(VLOOKUP(D7627,Table_1[#All],2,0),"")</f>
        <v/>
      </c>
    </row>
    <row r="7628" spans="6:11" ht="15" customHeight="1" x14ac:dyDescent="0.3">
      <c r="F7628" t="str">
        <f t="shared" si="595"/>
        <v>_</v>
      </c>
      <c r="G7628">
        <f t="shared" si="596"/>
        <v>0</v>
      </c>
      <c r="H7628" s="40" t="e">
        <f t="shared" si="597"/>
        <v>#DIV/0!</v>
      </c>
      <c r="I7628">
        <f t="shared" si="598"/>
        <v>0</v>
      </c>
      <c r="J7628" s="40" t="e">
        <f t="shared" si="599"/>
        <v>#DIV/0!</v>
      </c>
      <c r="K7628" t="str">
        <f>+IFERROR(VLOOKUP(D7628,Table_1[#All],2,0),"")</f>
        <v/>
      </c>
    </row>
    <row r="7629" spans="6:11" ht="15" customHeight="1" x14ac:dyDescent="0.3">
      <c r="F7629" t="str">
        <f t="shared" si="595"/>
        <v>_</v>
      </c>
      <c r="G7629">
        <f t="shared" si="596"/>
        <v>0</v>
      </c>
      <c r="H7629" s="40" t="e">
        <f t="shared" si="597"/>
        <v>#DIV/0!</v>
      </c>
      <c r="I7629">
        <f t="shared" si="598"/>
        <v>0</v>
      </c>
      <c r="J7629" s="40" t="e">
        <f t="shared" si="599"/>
        <v>#DIV/0!</v>
      </c>
      <c r="K7629" t="str">
        <f>+IFERROR(VLOOKUP(D7629,Table_1[#All],2,0),"")</f>
        <v/>
      </c>
    </row>
    <row r="7630" spans="6:11" ht="15" customHeight="1" x14ac:dyDescent="0.3">
      <c r="F7630" t="str">
        <f t="shared" si="595"/>
        <v>_</v>
      </c>
      <c r="G7630">
        <f t="shared" si="596"/>
        <v>0</v>
      </c>
      <c r="H7630" s="40" t="e">
        <f t="shared" si="597"/>
        <v>#DIV/0!</v>
      </c>
      <c r="I7630">
        <f t="shared" si="598"/>
        <v>0</v>
      </c>
      <c r="J7630" s="40" t="e">
        <f t="shared" si="599"/>
        <v>#DIV/0!</v>
      </c>
      <c r="K7630" t="str">
        <f>+IFERROR(VLOOKUP(D7630,Table_1[#All],2,0),"")</f>
        <v/>
      </c>
    </row>
    <row r="7631" spans="6:11" ht="15" customHeight="1" x14ac:dyDescent="0.3">
      <c r="F7631" t="str">
        <f t="shared" si="595"/>
        <v>_</v>
      </c>
      <c r="G7631">
        <f t="shared" si="596"/>
        <v>0</v>
      </c>
      <c r="H7631" s="40" t="e">
        <f t="shared" si="597"/>
        <v>#DIV/0!</v>
      </c>
      <c r="I7631">
        <f t="shared" si="598"/>
        <v>0</v>
      </c>
      <c r="J7631" s="40" t="e">
        <f t="shared" si="599"/>
        <v>#DIV/0!</v>
      </c>
      <c r="K7631" t="str">
        <f>+IFERROR(VLOOKUP(D7631,Table_1[#All],2,0),"")</f>
        <v/>
      </c>
    </row>
    <row r="7632" spans="6:11" ht="15" customHeight="1" x14ac:dyDescent="0.3">
      <c r="F7632" t="str">
        <f t="shared" si="595"/>
        <v>_</v>
      </c>
      <c r="G7632">
        <f t="shared" si="596"/>
        <v>0</v>
      </c>
      <c r="H7632" s="40" t="e">
        <f t="shared" si="597"/>
        <v>#DIV/0!</v>
      </c>
      <c r="I7632">
        <f t="shared" si="598"/>
        <v>0</v>
      </c>
      <c r="J7632" s="40" t="e">
        <f t="shared" si="599"/>
        <v>#DIV/0!</v>
      </c>
      <c r="K7632" t="str">
        <f>+IFERROR(VLOOKUP(D7632,Table_1[#All],2,0),"")</f>
        <v/>
      </c>
    </row>
    <row r="7633" spans="6:11" ht="15" customHeight="1" x14ac:dyDescent="0.3">
      <c r="F7633" t="str">
        <f t="shared" si="595"/>
        <v>_</v>
      </c>
      <c r="G7633">
        <f t="shared" si="596"/>
        <v>0</v>
      </c>
      <c r="H7633" s="40" t="e">
        <f t="shared" si="597"/>
        <v>#DIV/0!</v>
      </c>
      <c r="I7633">
        <f t="shared" si="598"/>
        <v>0</v>
      </c>
      <c r="J7633" s="40" t="e">
        <f t="shared" si="599"/>
        <v>#DIV/0!</v>
      </c>
      <c r="K7633" t="str">
        <f>+IFERROR(VLOOKUP(D7633,Table_1[#All],2,0),"")</f>
        <v/>
      </c>
    </row>
    <row r="7634" spans="6:11" ht="15" customHeight="1" x14ac:dyDescent="0.3">
      <c r="F7634" t="str">
        <f t="shared" si="595"/>
        <v>_</v>
      </c>
      <c r="G7634">
        <f t="shared" si="596"/>
        <v>0</v>
      </c>
      <c r="H7634" s="40" t="e">
        <f t="shared" si="597"/>
        <v>#DIV/0!</v>
      </c>
      <c r="I7634">
        <f t="shared" si="598"/>
        <v>0</v>
      </c>
      <c r="J7634" s="40" t="e">
        <f t="shared" si="599"/>
        <v>#DIV/0!</v>
      </c>
      <c r="K7634" t="str">
        <f>+IFERROR(VLOOKUP(D7634,Table_1[#All],2,0),"")</f>
        <v/>
      </c>
    </row>
    <row r="7635" spans="6:11" ht="15" customHeight="1" x14ac:dyDescent="0.3">
      <c r="F7635" t="str">
        <f t="shared" si="595"/>
        <v>_</v>
      </c>
      <c r="G7635">
        <f t="shared" si="596"/>
        <v>0</v>
      </c>
      <c r="H7635" s="40" t="e">
        <f t="shared" si="597"/>
        <v>#DIV/0!</v>
      </c>
      <c r="I7635">
        <f t="shared" si="598"/>
        <v>0</v>
      </c>
      <c r="J7635" s="40" t="e">
        <f t="shared" si="599"/>
        <v>#DIV/0!</v>
      </c>
      <c r="K7635" t="str">
        <f>+IFERROR(VLOOKUP(D7635,Table_1[#All],2,0),"")</f>
        <v/>
      </c>
    </row>
    <row r="7636" spans="6:11" ht="15" customHeight="1" x14ac:dyDescent="0.3">
      <c r="F7636" t="str">
        <f t="shared" si="595"/>
        <v>_</v>
      </c>
      <c r="G7636">
        <f t="shared" si="596"/>
        <v>0</v>
      </c>
      <c r="H7636" s="40" t="e">
        <f t="shared" si="597"/>
        <v>#DIV/0!</v>
      </c>
      <c r="I7636">
        <f t="shared" si="598"/>
        <v>0</v>
      </c>
      <c r="J7636" s="40" t="e">
        <f t="shared" si="599"/>
        <v>#DIV/0!</v>
      </c>
      <c r="K7636" t="str">
        <f>+IFERROR(VLOOKUP(D7636,Table_1[#All],2,0),"")</f>
        <v/>
      </c>
    </row>
    <row r="7637" spans="6:11" ht="15" customHeight="1" x14ac:dyDescent="0.3">
      <c r="F7637" t="str">
        <f t="shared" si="595"/>
        <v>_</v>
      </c>
      <c r="G7637">
        <f t="shared" si="596"/>
        <v>0</v>
      </c>
      <c r="H7637" s="40" t="e">
        <f t="shared" si="597"/>
        <v>#DIV/0!</v>
      </c>
      <c r="I7637">
        <f t="shared" si="598"/>
        <v>0</v>
      </c>
      <c r="J7637" s="40" t="e">
        <f t="shared" si="599"/>
        <v>#DIV/0!</v>
      </c>
      <c r="K7637" t="str">
        <f>+IFERROR(VLOOKUP(D7637,Table_1[#All],2,0),"")</f>
        <v/>
      </c>
    </row>
    <row r="7638" spans="6:11" ht="15" customHeight="1" x14ac:dyDescent="0.3">
      <c r="F7638" t="str">
        <f t="shared" si="595"/>
        <v>_</v>
      </c>
      <c r="G7638">
        <f t="shared" si="596"/>
        <v>0</v>
      </c>
      <c r="H7638" s="40" t="e">
        <f t="shared" si="597"/>
        <v>#DIV/0!</v>
      </c>
      <c r="I7638">
        <f t="shared" si="598"/>
        <v>0</v>
      </c>
      <c r="J7638" s="40" t="e">
        <f t="shared" si="599"/>
        <v>#DIV/0!</v>
      </c>
      <c r="K7638" t="str">
        <f>+IFERROR(VLOOKUP(D7638,Table_1[#All],2,0),"")</f>
        <v/>
      </c>
    </row>
    <row r="7639" spans="6:11" ht="15" customHeight="1" x14ac:dyDescent="0.3">
      <c r="F7639" t="str">
        <f t="shared" si="595"/>
        <v>_</v>
      </c>
      <c r="G7639">
        <f t="shared" si="596"/>
        <v>0</v>
      </c>
      <c r="H7639" s="40" t="e">
        <f t="shared" si="597"/>
        <v>#DIV/0!</v>
      </c>
      <c r="I7639">
        <f t="shared" si="598"/>
        <v>0</v>
      </c>
      <c r="J7639" s="40" t="e">
        <f t="shared" si="599"/>
        <v>#DIV/0!</v>
      </c>
      <c r="K7639" t="str">
        <f>+IFERROR(VLOOKUP(D7639,Table_1[#All],2,0),"")</f>
        <v/>
      </c>
    </row>
    <row r="7640" spans="6:11" ht="15" customHeight="1" x14ac:dyDescent="0.3">
      <c r="F7640" t="str">
        <f t="shared" si="595"/>
        <v>_</v>
      </c>
      <c r="G7640">
        <f t="shared" si="596"/>
        <v>0</v>
      </c>
      <c r="H7640" s="40" t="e">
        <f t="shared" si="597"/>
        <v>#DIV/0!</v>
      </c>
      <c r="I7640">
        <f t="shared" si="598"/>
        <v>0</v>
      </c>
      <c r="J7640" s="40" t="e">
        <f t="shared" si="599"/>
        <v>#DIV/0!</v>
      </c>
      <c r="K7640" t="str">
        <f>+IFERROR(VLOOKUP(D7640,Table_1[#All],2,0),"")</f>
        <v/>
      </c>
    </row>
    <row r="7641" spans="6:11" ht="15" customHeight="1" x14ac:dyDescent="0.3">
      <c r="F7641" t="str">
        <f t="shared" si="595"/>
        <v>_</v>
      </c>
      <c r="G7641">
        <f t="shared" si="596"/>
        <v>0</v>
      </c>
      <c r="H7641" s="40" t="e">
        <f t="shared" si="597"/>
        <v>#DIV/0!</v>
      </c>
      <c r="I7641">
        <f t="shared" si="598"/>
        <v>0</v>
      </c>
      <c r="J7641" s="40" t="e">
        <f t="shared" si="599"/>
        <v>#DIV/0!</v>
      </c>
      <c r="K7641" t="str">
        <f>+IFERROR(VLOOKUP(D7641,Table_1[#All],2,0),"")</f>
        <v/>
      </c>
    </row>
    <row r="7642" spans="6:11" ht="15" customHeight="1" x14ac:dyDescent="0.3">
      <c r="F7642" t="str">
        <f t="shared" si="595"/>
        <v>_</v>
      </c>
      <c r="G7642">
        <f t="shared" si="596"/>
        <v>0</v>
      </c>
      <c r="H7642" s="40" t="e">
        <f t="shared" si="597"/>
        <v>#DIV/0!</v>
      </c>
      <c r="I7642">
        <f t="shared" si="598"/>
        <v>0</v>
      </c>
      <c r="J7642" s="40" t="e">
        <f t="shared" si="599"/>
        <v>#DIV/0!</v>
      </c>
      <c r="K7642" t="str">
        <f>+IFERROR(VLOOKUP(D7642,Table_1[#All],2,0),"")</f>
        <v/>
      </c>
    </row>
    <row r="7643" spans="6:11" ht="15" customHeight="1" x14ac:dyDescent="0.3">
      <c r="F7643" t="str">
        <f t="shared" si="595"/>
        <v>_</v>
      </c>
      <c r="G7643">
        <f t="shared" si="596"/>
        <v>0</v>
      </c>
      <c r="H7643" s="40" t="e">
        <f t="shared" si="597"/>
        <v>#DIV/0!</v>
      </c>
      <c r="I7643">
        <f t="shared" si="598"/>
        <v>0</v>
      </c>
      <c r="J7643" s="40" t="e">
        <f t="shared" si="599"/>
        <v>#DIV/0!</v>
      </c>
      <c r="K7643" t="str">
        <f>+IFERROR(VLOOKUP(D7643,Table_1[#All],2,0),"")</f>
        <v/>
      </c>
    </row>
    <row r="7644" spans="6:11" ht="15" customHeight="1" x14ac:dyDescent="0.3">
      <c r="F7644" t="str">
        <f t="shared" si="595"/>
        <v>_</v>
      </c>
      <c r="G7644">
        <f t="shared" si="596"/>
        <v>0</v>
      </c>
      <c r="H7644" s="40" t="e">
        <f t="shared" si="597"/>
        <v>#DIV/0!</v>
      </c>
      <c r="I7644">
        <f t="shared" si="598"/>
        <v>0</v>
      </c>
      <c r="J7644" s="40" t="e">
        <f t="shared" si="599"/>
        <v>#DIV/0!</v>
      </c>
      <c r="K7644" t="str">
        <f>+IFERROR(VLOOKUP(D7644,Table_1[#All],2,0),"")</f>
        <v/>
      </c>
    </row>
    <row r="7645" spans="6:11" ht="15" customHeight="1" x14ac:dyDescent="0.3">
      <c r="F7645" t="str">
        <f t="shared" si="595"/>
        <v>_</v>
      </c>
      <c r="G7645">
        <f t="shared" si="596"/>
        <v>0</v>
      </c>
      <c r="H7645" s="40" t="e">
        <f t="shared" si="597"/>
        <v>#DIV/0!</v>
      </c>
      <c r="I7645">
        <f t="shared" si="598"/>
        <v>0</v>
      </c>
      <c r="J7645" s="40" t="e">
        <f t="shared" si="599"/>
        <v>#DIV/0!</v>
      </c>
      <c r="K7645" t="str">
        <f>+IFERROR(VLOOKUP(D7645,Table_1[#All],2,0),"")</f>
        <v/>
      </c>
    </row>
    <row r="7646" spans="6:11" ht="15" customHeight="1" x14ac:dyDescent="0.3">
      <c r="F7646" t="str">
        <f t="shared" si="595"/>
        <v>_</v>
      </c>
      <c r="G7646">
        <f t="shared" si="596"/>
        <v>0</v>
      </c>
      <c r="H7646" s="40" t="e">
        <f t="shared" si="597"/>
        <v>#DIV/0!</v>
      </c>
      <c r="I7646">
        <f t="shared" si="598"/>
        <v>0</v>
      </c>
      <c r="J7646" s="40" t="e">
        <f t="shared" si="599"/>
        <v>#DIV/0!</v>
      </c>
      <c r="K7646" t="str">
        <f>+IFERROR(VLOOKUP(D7646,Table_1[#All],2,0),"")</f>
        <v/>
      </c>
    </row>
    <row r="7647" spans="6:11" ht="15" customHeight="1" x14ac:dyDescent="0.3">
      <c r="F7647" t="str">
        <f t="shared" si="595"/>
        <v>_</v>
      </c>
      <c r="G7647">
        <f t="shared" si="596"/>
        <v>0</v>
      </c>
      <c r="H7647" s="40" t="e">
        <f t="shared" si="597"/>
        <v>#DIV/0!</v>
      </c>
      <c r="I7647">
        <f t="shared" si="598"/>
        <v>0</v>
      </c>
      <c r="J7647" s="40" t="e">
        <f t="shared" si="599"/>
        <v>#DIV/0!</v>
      </c>
      <c r="K7647" t="str">
        <f>+IFERROR(VLOOKUP(D7647,Table_1[#All],2,0),"")</f>
        <v/>
      </c>
    </row>
    <row r="7648" spans="6:11" ht="15" customHeight="1" x14ac:dyDescent="0.3">
      <c r="F7648" t="str">
        <f t="shared" si="595"/>
        <v>_</v>
      </c>
      <c r="G7648">
        <f t="shared" si="596"/>
        <v>0</v>
      </c>
      <c r="H7648" s="40" t="e">
        <f t="shared" si="597"/>
        <v>#DIV/0!</v>
      </c>
      <c r="I7648">
        <f t="shared" si="598"/>
        <v>0</v>
      </c>
      <c r="J7648" s="40" t="e">
        <f t="shared" si="599"/>
        <v>#DIV/0!</v>
      </c>
      <c r="K7648" t="str">
        <f>+IFERROR(VLOOKUP(D7648,Table_1[#All],2,0),"")</f>
        <v/>
      </c>
    </row>
    <row r="7649" spans="6:11" ht="15" customHeight="1" x14ac:dyDescent="0.3">
      <c r="F7649" t="str">
        <f t="shared" si="595"/>
        <v>_</v>
      </c>
      <c r="G7649">
        <f t="shared" si="596"/>
        <v>0</v>
      </c>
      <c r="H7649" s="40" t="e">
        <f t="shared" si="597"/>
        <v>#DIV/0!</v>
      </c>
      <c r="I7649">
        <f t="shared" si="598"/>
        <v>0</v>
      </c>
      <c r="J7649" s="40" t="e">
        <f t="shared" si="599"/>
        <v>#DIV/0!</v>
      </c>
      <c r="K7649" t="str">
        <f>+IFERROR(VLOOKUP(D7649,Table_1[#All],2,0),"")</f>
        <v/>
      </c>
    </row>
    <row r="7650" spans="6:11" ht="15" customHeight="1" x14ac:dyDescent="0.3">
      <c r="F7650" t="str">
        <f t="shared" si="595"/>
        <v>_</v>
      </c>
      <c r="G7650">
        <f t="shared" si="596"/>
        <v>0</v>
      </c>
      <c r="H7650" s="40" t="e">
        <f t="shared" si="597"/>
        <v>#DIV/0!</v>
      </c>
      <c r="I7650">
        <f t="shared" si="598"/>
        <v>0</v>
      </c>
      <c r="J7650" s="40" t="e">
        <f t="shared" si="599"/>
        <v>#DIV/0!</v>
      </c>
      <c r="K7650" t="str">
        <f>+IFERROR(VLOOKUP(D7650,Table_1[#All],2,0),"")</f>
        <v/>
      </c>
    </row>
    <row r="7651" spans="6:11" ht="15" customHeight="1" x14ac:dyDescent="0.3">
      <c r="F7651" t="str">
        <f t="shared" si="595"/>
        <v>_</v>
      </c>
      <c r="G7651">
        <f t="shared" si="596"/>
        <v>0</v>
      </c>
      <c r="H7651" s="40" t="e">
        <f t="shared" si="597"/>
        <v>#DIV/0!</v>
      </c>
      <c r="I7651">
        <f t="shared" si="598"/>
        <v>0</v>
      </c>
      <c r="J7651" s="40" t="e">
        <f t="shared" si="599"/>
        <v>#DIV/0!</v>
      </c>
      <c r="K7651" t="str">
        <f>+IFERROR(VLOOKUP(D7651,Table_1[#All],2,0),"")</f>
        <v/>
      </c>
    </row>
    <row r="7652" spans="6:11" ht="15" customHeight="1" x14ac:dyDescent="0.3">
      <c r="F7652" t="str">
        <f t="shared" si="595"/>
        <v>_</v>
      </c>
      <c r="G7652">
        <f t="shared" si="596"/>
        <v>0</v>
      </c>
      <c r="H7652" s="40" t="e">
        <f t="shared" si="597"/>
        <v>#DIV/0!</v>
      </c>
      <c r="I7652">
        <f t="shared" si="598"/>
        <v>0</v>
      </c>
      <c r="J7652" s="40" t="e">
        <f t="shared" si="599"/>
        <v>#DIV/0!</v>
      </c>
      <c r="K7652" t="str">
        <f>+IFERROR(VLOOKUP(D7652,Table_1[#All],2,0),"")</f>
        <v/>
      </c>
    </row>
    <row r="7653" spans="6:11" ht="15" customHeight="1" x14ac:dyDescent="0.3">
      <c r="F7653" t="str">
        <f t="shared" si="595"/>
        <v>_</v>
      </c>
      <c r="G7653">
        <f t="shared" si="596"/>
        <v>0</v>
      </c>
      <c r="H7653" s="40" t="e">
        <f t="shared" si="597"/>
        <v>#DIV/0!</v>
      </c>
      <c r="I7653">
        <f t="shared" si="598"/>
        <v>0</v>
      </c>
      <c r="J7653" s="40" t="e">
        <f t="shared" si="599"/>
        <v>#DIV/0!</v>
      </c>
      <c r="K7653" t="str">
        <f>+IFERROR(VLOOKUP(D7653,Table_1[#All],2,0),"")</f>
        <v/>
      </c>
    </row>
    <row r="7654" spans="6:11" ht="15" customHeight="1" x14ac:dyDescent="0.3">
      <c r="F7654" t="str">
        <f t="shared" si="595"/>
        <v>_</v>
      </c>
      <c r="G7654">
        <f t="shared" si="596"/>
        <v>0</v>
      </c>
      <c r="H7654" s="40" t="e">
        <f t="shared" si="597"/>
        <v>#DIV/0!</v>
      </c>
      <c r="I7654">
        <f t="shared" si="598"/>
        <v>0</v>
      </c>
      <c r="J7654" s="40" t="e">
        <f t="shared" si="599"/>
        <v>#DIV/0!</v>
      </c>
      <c r="K7654" t="str">
        <f>+IFERROR(VLOOKUP(D7654,Table_1[#All],2,0),"")</f>
        <v/>
      </c>
    </row>
    <row r="7655" spans="6:11" ht="15" customHeight="1" x14ac:dyDescent="0.3">
      <c r="F7655" t="str">
        <f t="shared" si="595"/>
        <v>_</v>
      </c>
      <c r="G7655">
        <f t="shared" si="596"/>
        <v>0</v>
      </c>
      <c r="H7655" s="40" t="e">
        <f t="shared" si="597"/>
        <v>#DIV/0!</v>
      </c>
      <c r="I7655">
        <f t="shared" si="598"/>
        <v>0</v>
      </c>
      <c r="J7655" s="40" t="e">
        <f t="shared" si="599"/>
        <v>#DIV/0!</v>
      </c>
      <c r="K7655" t="str">
        <f>+IFERROR(VLOOKUP(D7655,Table_1[#All],2,0),"")</f>
        <v/>
      </c>
    </row>
    <row r="7656" spans="6:11" ht="15" customHeight="1" x14ac:dyDescent="0.3">
      <c r="F7656" t="str">
        <f t="shared" si="595"/>
        <v>_</v>
      </c>
      <c r="G7656">
        <f t="shared" si="596"/>
        <v>0</v>
      </c>
      <c r="H7656" s="40" t="e">
        <f t="shared" si="597"/>
        <v>#DIV/0!</v>
      </c>
      <c r="I7656">
        <f t="shared" si="598"/>
        <v>0</v>
      </c>
      <c r="J7656" s="40" t="e">
        <f t="shared" si="599"/>
        <v>#DIV/0!</v>
      </c>
      <c r="K7656" t="str">
        <f>+IFERROR(VLOOKUP(D7656,Table_1[#All],2,0),"")</f>
        <v/>
      </c>
    </row>
    <row r="7657" spans="6:11" ht="15" customHeight="1" x14ac:dyDescent="0.3">
      <c r="F7657" t="str">
        <f t="shared" si="595"/>
        <v>_</v>
      </c>
      <c r="G7657">
        <f t="shared" si="596"/>
        <v>0</v>
      </c>
      <c r="H7657" s="40" t="e">
        <f t="shared" si="597"/>
        <v>#DIV/0!</v>
      </c>
      <c r="I7657">
        <f t="shared" si="598"/>
        <v>0</v>
      </c>
      <c r="J7657" s="40" t="e">
        <f t="shared" si="599"/>
        <v>#DIV/0!</v>
      </c>
      <c r="K7657" t="str">
        <f>+IFERROR(VLOOKUP(D7657,Table_1[#All],2,0),"")</f>
        <v/>
      </c>
    </row>
    <row r="7658" spans="6:11" ht="15" customHeight="1" x14ac:dyDescent="0.3">
      <c r="F7658" t="str">
        <f t="shared" si="595"/>
        <v>_</v>
      </c>
      <c r="G7658">
        <f t="shared" si="596"/>
        <v>0</v>
      </c>
      <c r="H7658" s="40" t="e">
        <f t="shared" si="597"/>
        <v>#DIV/0!</v>
      </c>
      <c r="I7658">
        <f t="shared" si="598"/>
        <v>0</v>
      </c>
      <c r="J7658" s="40" t="e">
        <f t="shared" si="599"/>
        <v>#DIV/0!</v>
      </c>
      <c r="K7658" t="str">
        <f>+IFERROR(VLOOKUP(D7658,Table_1[#All],2,0),"")</f>
        <v/>
      </c>
    </row>
    <row r="7659" spans="6:11" ht="15" customHeight="1" x14ac:dyDescent="0.3">
      <c r="F7659" t="str">
        <f t="shared" si="595"/>
        <v>_</v>
      </c>
      <c r="G7659">
        <f t="shared" si="596"/>
        <v>0</v>
      </c>
      <c r="H7659" s="40" t="e">
        <f t="shared" si="597"/>
        <v>#DIV/0!</v>
      </c>
      <c r="I7659">
        <f t="shared" si="598"/>
        <v>0</v>
      </c>
      <c r="J7659" s="40" t="e">
        <f t="shared" si="599"/>
        <v>#DIV/0!</v>
      </c>
      <c r="K7659" t="str">
        <f>+IFERROR(VLOOKUP(D7659,Table_1[#All],2,0),"")</f>
        <v/>
      </c>
    </row>
    <row r="7660" spans="6:11" ht="15" customHeight="1" x14ac:dyDescent="0.3">
      <c r="F7660" t="str">
        <f t="shared" si="595"/>
        <v>_</v>
      </c>
      <c r="G7660">
        <f t="shared" si="596"/>
        <v>0</v>
      </c>
      <c r="H7660" s="40" t="e">
        <f t="shared" si="597"/>
        <v>#DIV/0!</v>
      </c>
      <c r="I7660">
        <f t="shared" si="598"/>
        <v>0</v>
      </c>
      <c r="J7660" s="40" t="e">
        <f t="shared" si="599"/>
        <v>#DIV/0!</v>
      </c>
      <c r="K7660" t="str">
        <f>+IFERROR(VLOOKUP(D7660,Table_1[#All],2,0),"")</f>
        <v/>
      </c>
    </row>
    <row r="7661" spans="6:11" ht="15" customHeight="1" x14ac:dyDescent="0.3">
      <c r="F7661" t="str">
        <f t="shared" si="595"/>
        <v>_</v>
      </c>
      <c r="G7661">
        <f t="shared" si="596"/>
        <v>0</v>
      </c>
      <c r="H7661" s="40" t="e">
        <f t="shared" si="597"/>
        <v>#DIV/0!</v>
      </c>
      <c r="I7661">
        <f t="shared" si="598"/>
        <v>0</v>
      </c>
      <c r="J7661" s="40" t="e">
        <f t="shared" si="599"/>
        <v>#DIV/0!</v>
      </c>
      <c r="K7661" t="str">
        <f>+IFERROR(VLOOKUP(D7661,Table_1[#All],2,0),"")</f>
        <v/>
      </c>
    </row>
    <row r="7662" spans="6:11" ht="15" customHeight="1" x14ac:dyDescent="0.3">
      <c r="F7662" t="str">
        <f t="shared" si="595"/>
        <v>_</v>
      </c>
      <c r="G7662">
        <f t="shared" si="596"/>
        <v>0</v>
      </c>
      <c r="H7662" s="40" t="e">
        <f t="shared" si="597"/>
        <v>#DIV/0!</v>
      </c>
      <c r="I7662">
        <f t="shared" si="598"/>
        <v>0</v>
      </c>
      <c r="J7662" s="40" t="e">
        <f t="shared" si="599"/>
        <v>#DIV/0!</v>
      </c>
      <c r="K7662" t="str">
        <f>+IFERROR(VLOOKUP(D7662,Table_1[#All],2,0),"")</f>
        <v/>
      </c>
    </row>
    <row r="7663" spans="6:11" ht="15" customHeight="1" x14ac:dyDescent="0.3">
      <c r="F7663" t="str">
        <f t="shared" si="595"/>
        <v>_</v>
      </c>
      <c r="G7663">
        <f t="shared" si="596"/>
        <v>0</v>
      </c>
      <c r="H7663" s="40" t="e">
        <f t="shared" si="597"/>
        <v>#DIV/0!</v>
      </c>
      <c r="I7663">
        <f t="shared" si="598"/>
        <v>0</v>
      </c>
      <c r="J7663" s="40" t="e">
        <f t="shared" si="599"/>
        <v>#DIV/0!</v>
      </c>
      <c r="K7663" t="str">
        <f>+IFERROR(VLOOKUP(D7663,Table_1[#All],2,0),"")</f>
        <v/>
      </c>
    </row>
    <row r="7664" spans="6:11" ht="15" customHeight="1" x14ac:dyDescent="0.3">
      <c r="F7664" t="str">
        <f t="shared" si="595"/>
        <v>_</v>
      </c>
      <c r="G7664">
        <f t="shared" si="596"/>
        <v>0</v>
      </c>
      <c r="H7664" s="40" t="e">
        <f t="shared" si="597"/>
        <v>#DIV/0!</v>
      </c>
      <c r="I7664">
        <f t="shared" si="598"/>
        <v>0</v>
      </c>
      <c r="J7664" s="40" t="e">
        <f t="shared" si="599"/>
        <v>#DIV/0!</v>
      </c>
      <c r="K7664" t="str">
        <f>+IFERROR(VLOOKUP(D7664,Table_1[#All],2,0),"")</f>
        <v/>
      </c>
    </row>
    <row r="7665" spans="6:11" ht="15" customHeight="1" x14ac:dyDescent="0.3">
      <c r="F7665" t="str">
        <f t="shared" si="595"/>
        <v>_</v>
      </c>
      <c r="G7665">
        <f t="shared" si="596"/>
        <v>0</v>
      </c>
      <c r="H7665" s="40" t="e">
        <f t="shared" si="597"/>
        <v>#DIV/0!</v>
      </c>
      <c r="I7665">
        <f t="shared" si="598"/>
        <v>0</v>
      </c>
      <c r="J7665" s="40" t="e">
        <f t="shared" si="599"/>
        <v>#DIV/0!</v>
      </c>
      <c r="K7665" t="str">
        <f>+IFERROR(VLOOKUP(D7665,Table_1[#All],2,0),"")</f>
        <v/>
      </c>
    </row>
    <row r="7666" spans="6:11" ht="15" customHeight="1" x14ac:dyDescent="0.3">
      <c r="F7666" t="str">
        <f t="shared" si="595"/>
        <v>_</v>
      </c>
      <c r="G7666">
        <f t="shared" si="596"/>
        <v>0</v>
      </c>
      <c r="H7666" s="40" t="e">
        <f t="shared" si="597"/>
        <v>#DIV/0!</v>
      </c>
      <c r="I7666">
        <f t="shared" si="598"/>
        <v>0</v>
      </c>
      <c r="J7666" s="40" t="e">
        <f t="shared" si="599"/>
        <v>#DIV/0!</v>
      </c>
      <c r="K7666" t="str">
        <f>+IFERROR(VLOOKUP(D7666,Table_1[#All],2,0),"")</f>
        <v/>
      </c>
    </row>
    <row r="7667" spans="6:11" ht="15" customHeight="1" x14ac:dyDescent="0.3">
      <c r="F7667" t="str">
        <f t="shared" si="595"/>
        <v>_</v>
      </c>
      <c r="G7667">
        <f t="shared" si="596"/>
        <v>0</v>
      </c>
      <c r="H7667" s="40" t="e">
        <f t="shared" si="597"/>
        <v>#DIV/0!</v>
      </c>
      <c r="I7667">
        <f t="shared" si="598"/>
        <v>0</v>
      </c>
      <c r="J7667" s="40" t="e">
        <f t="shared" si="599"/>
        <v>#DIV/0!</v>
      </c>
      <c r="K7667" t="str">
        <f>+IFERROR(VLOOKUP(D7667,Table_1[#All],2,0),"")</f>
        <v/>
      </c>
    </row>
    <row r="7668" spans="6:11" ht="15" customHeight="1" x14ac:dyDescent="0.3">
      <c r="F7668" t="str">
        <f t="shared" si="595"/>
        <v>_</v>
      </c>
      <c r="G7668">
        <f t="shared" si="596"/>
        <v>0</v>
      </c>
      <c r="H7668" s="40" t="e">
        <f t="shared" si="597"/>
        <v>#DIV/0!</v>
      </c>
      <c r="I7668">
        <f t="shared" si="598"/>
        <v>0</v>
      </c>
      <c r="J7668" s="40" t="e">
        <f t="shared" si="599"/>
        <v>#DIV/0!</v>
      </c>
      <c r="K7668" t="str">
        <f>+IFERROR(VLOOKUP(D7668,Table_1[#All],2,0),"")</f>
        <v/>
      </c>
    </row>
    <row r="7669" spans="6:11" ht="15" customHeight="1" x14ac:dyDescent="0.3">
      <c r="F7669" t="str">
        <f t="shared" si="595"/>
        <v>_</v>
      </c>
      <c r="G7669">
        <f t="shared" si="596"/>
        <v>0</v>
      </c>
      <c r="H7669" s="40" t="e">
        <f t="shared" si="597"/>
        <v>#DIV/0!</v>
      </c>
      <c r="I7669">
        <f t="shared" si="598"/>
        <v>0</v>
      </c>
      <c r="J7669" s="40" t="e">
        <f t="shared" si="599"/>
        <v>#DIV/0!</v>
      </c>
      <c r="K7669" t="str">
        <f>+IFERROR(VLOOKUP(D7669,Table_1[#All],2,0),"")</f>
        <v/>
      </c>
    </row>
    <row r="7670" spans="6:11" ht="15" customHeight="1" x14ac:dyDescent="0.3">
      <c r="F7670" t="str">
        <f t="shared" si="595"/>
        <v>_</v>
      </c>
      <c r="G7670">
        <f t="shared" si="596"/>
        <v>0</v>
      </c>
      <c r="H7670" s="40" t="e">
        <f t="shared" si="597"/>
        <v>#DIV/0!</v>
      </c>
      <c r="I7670">
        <f t="shared" si="598"/>
        <v>0</v>
      </c>
      <c r="J7670" s="40" t="e">
        <f t="shared" si="599"/>
        <v>#DIV/0!</v>
      </c>
      <c r="K7670" t="str">
        <f>+IFERROR(VLOOKUP(D7670,Table_1[#All],2,0),"")</f>
        <v/>
      </c>
    </row>
    <row r="7671" spans="6:11" ht="15" customHeight="1" x14ac:dyDescent="0.3">
      <c r="F7671" t="str">
        <f t="shared" si="595"/>
        <v>_</v>
      </c>
      <c r="G7671">
        <f t="shared" si="596"/>
        <v>0</v>
      </c>
      <c r="H7671" s="40" t="e">
        <f t="shared" si="597"/>
        <v>#DIV/0!</v>
      </c>
      <c r="I7671">
        <f t="shared" si="598"/>
        <v>0</v>
      </c>
      <c r="J7671" s="40" t="e">
        <f t="shared" si="599"/>
        <v>#DIV/0!</v>
      </c>
      <c r="K7671" t="str">
        <f>+IFERROR(VLOOKUP(D7671,Table_1[#All],2,0),"")</f>
        <v/>
      </c>
    </row>
    <row r="7672" spans="6:11" ht="15" customHeight="1" x14ac:dyDescent="0.3">
      <c r="F7672" t="str">
        <f t="shared" si="595"/>
        <v>_</v>
      </c>
      <c r="G7672">
        <f t="shared" si="596"/>
        <v>0</v>
      </c>
      <c r="H7672" s="40" t="e">
        <f t="shared" si="597"/>
        <v>#DIV/0!</v>
      </c>
      <c r="I7672">
        <f t="shared" si="598"/>
        <v>0</v>
      </c>
      <c r="J7672" s="40" t="e">
        <f t="shared" si="599"/>
        <v>#DIV/0!</v>
      </c>
      <c r="K7672" t="str">
        <f>+IFERROR(VLOOKUP(D7672,Table_1[#All],2,0),"")</f>
        <v/>
      </c>
    </row>
    <row r="7673" spans="6:11" ht="15" customHeight="1" x14ac:dyDescent="0.3">
      <c r="F7673" t="str">
        <f t="shared" si="595"/>
        <v>_</v>
      </c>
      <c r="G7673">
        <f t="shared" si="596"/>
        <v>0</v>
      </c>
      <c r="H7673" s="40" t="e">
        <f t="shared" si="597"/>
        <v>#DIV/0!</v>
      </c>
      <c r="I7673">
        <f t="shared" si="598"/>
        <v>0</v>
      </c>
      <c r="J7673" s="40" t="e">
        <f t="shared" si="599"/>
        <v>#DIV/0!</v>
      </c>
      <c r="K7673" t="str">
        <f>+IFERROR(VLOOKUP(D7673,Table_1[#All],2,0),"")</f>
        <v/>
      </c>
    </row>
    <row r="7674" spans="6:11" ht="15" customHeight="1" x14ac:dyDescent="0.3">
      <c r="F7674" t="str">
        <f t="shared" si="595"/>
        <v>_</v>
      </c>
      <c r="G7674">
        <f t="shared" si="596"/>
        <v>0</v>
      </c>
      <c r="H7674" s="40" t="e">
        <f t="shared" si="597"/>
        <v>#DIV/0!</v>
      </c>
      <c r="I7674">
        <f t="shared" si="598"/>
        <v>0</v>
      </c>
      <c r="J7674" s="40" t="e">
        <f t="shared" si="599"/>
        <v>#DIV/0!</v>
      </c>
      <c r="K7674" t="str">
        <f>+IFERROR(VLOOKUP(D7674,Table_1[#All],2,0),"")</f>
        <v/>
      </c>
    </row>
    <row r="7675" spans="6:11" ht="15" customHeight="1" x14ac:dyDescent="0.3">
      <c r="F7675" t="str">
        <f t="shared" si="595"/>
        <v>_</v>
      </c>
      <c r="G7675">
        <f t="shared" si="596"/>
        <v>0</v>
      </c>
      <c r="H7675" s="40" t="e">
        <f t="shared" si="597"/>
        <v>#DIV/0!</v>
      </c>
      <c r="I7675">
        <f t="shared" si="598"/>
        <v>0</v>
      </c>
      <c r="J7675" s="40" t="e">
        <f t="shared" si="599"/>
        <v>#DIV/0!</v>
      </c>
      <c r="K7675" t="str">
        <f>+IFERROR(VLOOKUP(D7675,Table_1[#All],2,0),"")</f>
        <v/>
      </c>
    </row>
    <row r="7676" spans="6:11" ht="15" customHeight="1" x14ac:dyDescent="0.3">
      <c r="F7676" t="str">
        <f t="shared" si="595"/>
        <v>_</v>
      </c>
      <c r="G7676">
        <f t="shared" si="596"/>
        <v>0</v>
      </c>
      <c r="H7676" s="40" t="e">
        <f t="shared" si="597"/>
        <v>#DIV/0!</v>
      </c>
      <c r="I7676">
        <f t="shared" si="598"/>
        <v>0</v>
      </c>
      <c r="J7676" s="40" t="e">
        <f t="shared" si="599"/>
        <v>#DIV/0!</v>
      </c>
      <c r="K7676" t="str">
        <f>+IFERROR(VLOOKUP(D7676,Table_1[#All],2,0),"")</f>
        <v/>
      </c>
    </row>
    <row r="7677" spans="6:11" ht="15" customHeight="1" x14ac:dyDescent="0.3">
      <c r="F7677" t="str">
        <f t="shared" si="595"/>
        <v>_</v>
      </c>
      <c r="G7677">
        <f t="shared" si="596"/>
        <v>0</v>
      </c>
      <c r="H7677" s="40" t="e">
        <f t="shared" si="597"/>
        <v>#DIV/0!</v>
      </c>
      <c r="I7677">
        <f t="shared" si="598"/>
        <v>0</v>
      </c>
      <c r="J7677" s="40" t="e">
        <f t="shared" si="599"/>
        <v>#DIV/0!</v>
      </c>
      <c r="K7677" t="str">
        <f>+IFERROR(VLOOKUP(D7677,Table_1[#All],2,0),"")</f>
        <v/>
      </c>
    </row>
    <row r="7678" spans="6:11" ht="15" customHeight="1" x14ac:dyDescent="0.3">
      <c r="F7678" t="str">
        <f t="shared" si="595"/>
        <v>_</v>
      </c>
      <c r="G7678">
        <f t="shared" si="596"/>
        <v>0</v>
      </c>
      <c r="H7678" s="40" t="e">
        <f t="shared" si="597"/>
        <v>#DIV/0!</v>
      </c>
      <c r="I7678">
        <f t="shared" si="598"/>
        <v>0</v>
      </c>
      <c r="J7678" s="40" t="e">
        <f t="shared" si="599"/>
        <v>#DIV/0!</v>
      </c>
      <c r="K7678" t="str">
        <f>+IFERROR(VLOOKUP(D7678,Table_1[#All],2,0),"")</f>
        <v/>
      </c>
    </row>
    <row r="7679" spans="6:11" ht="15" customHeight="1" x14ac:dyDescent="0.3">
      <c r="F7679" t="str">
        <f t="shared" si="595"/>
        <v>_</v>
      </c>
      <c r="G7679">
        <f t="shared" si="596"/>
        <v>0</v>
      </c>
      <c r="H7679" s="40" t="e">
        <f t="shared" si="597"/>
        <v>#DIV/0!</v>
      </c>
      <c r="I7679">
        <f t="shared" si="598"/>
        <v>0</v>
      </c>
      <c r="J7679" s="40" t="e">
        <f t="shared" si="599"/>
        <v>#DIV/0!</v>
      </c>
      <c r="K7679" t="str">
        <f>+IFERROR(VLOOKUP(D7679,Table_1[#All],2,0),"")</f>
        <v/>
      </c>
    </row>
    <row r="7680" spans="6:11" ht="15" customHeight="1" x14ac:dyDescent="0.3">
      <c r="F7680" t="str">
        <f t="shared" si="595"/>
        <v>_</v>
      </c>
      <c r="G7680">
        <f t="shared" si="596"/>
        <v>0</v>
      </c>
      <c r="H7680" s="40" t="e">
        <f t="shared" si="597"/>
        <v>#DIV/0!</v>
      </c>
      <c r="I7680">
        <f t="shared" si="598"/>
        <v>0</v>
      </c>
      <c r="J7680" s="40" t="e">
        <f t="shared" si="599"/>
        <v>#DIV/0!</v>
      </c>
      <c r="K7680" t="str">
        <f>+IFERROR(VLOOKUP(D7680,Table_1[#All],2,0),"")</f>
        <v/>
      </c>
    </row>
    <row r="7681" spans="6:11" ht="15" customHeight="1" x14ac:dyDescent="0.3">
      <c r="F7681" t="str">
        <f t="shared" si="595"/>
        <v>_</v>
      </c>
      <c r="G7681">
        <f t="shared" si="596"/>
        <v>0</v>
      </c>
      <c r="H7681" s="40" t="e">
        <f t="shared" si="597"/>
        <v>#DIV/0!</v>
      </c>
      <c r="I7681">
        <f t="shared" si="598"/>
        <v>0</v>
      </c>
      <c r="J7681" s="40" t="e">
        <f t="shared" si="599"/>
        <v>#DIV/0!</v>
      </c>
      <c r="K7681" t="str">
        <f>+IFERROR(VLOOKUP(D7681,Table_1[#All],2,0),"")</f>
        <v/>
      </c>
    </row>
    <row r="7682" spans="6:11" ht="15" customHeight="1" x14ac:dyDescent="0.3">
      <c r="F7682" t="str">
        <f t="shared" si="595"/>
        <v>_</v>
      </c>
      <c r="G7682">
        <f t="shared" si="596"/>
        <v>0</v>
      </c>
      <c r="H7682" s="40" t="e">
        <f t="shared" si="597"/>
        <v>#DIV/0!</v>
      </c>
      <c r="I7682">
        <f t="shared" si="598"/>
        <v>0</v>
      </c>
      <c r="J7682" s="40" t="e">
        <f t="shared" si="599"/>
        <v>#DIV/0!</v>
      </c>
      <c r="K7682" t="str">
        <f>+IFERROR(VLOOKUP(D7682,Table_1[#All],2,0),"")</f>
        <v/>
      </c>
    </row>
    <row r="7683" spans="6:11" ht="15" customHeight="1" x14ac:dyDescent="0.3">
      <c r="F7683" t="str">
        <f t="shared" ref="F7683:F7746" si="600">+CONCATENATE(A7683,"_",B7683)</f>
        <v>_</v>
      </c>
      <c r="G7683">
        <f t="shared" ref="G7683:G7746" si="601">+SUMIFS($E$2:$E$1048576,$D$2:$D$1048576,"00. VENDES",$F$2:$F$1048576,F7683)</f>
        <v>0</v>
      </c>
      <c r="H7683" s="40" t="e">
        <f t="shared" ref="H7683:H7746" si="602">+E7683/G7683</f>
        <v>#DIV/0!</v>
      </c>
      <c r="I7683">
        <f t="shared" ref="I7683:I7746" si="603">+SUMIFS($E$2:$E$9999,$D$2:$D$9999,"00. VENDES",$B$2:$B$9999,B7683)</f>
        <v>0</v>
      </c>
      <c r="J7683" s="40" t="e">
        <f t="shared" ref="J7683:J7746" si="604">+E7683/I7683</f>
        <v>#DIV/0!</v>
      </c>
      <c r="K7683" t="str">
        <f>+IFERROR(VLOOKUP(D7683,Table_1[#All],2,0),"")</f>
        <v/>
      </c>
    </row>
    <row r="7684" spans="6:11" ht="15" customHeight="1" x14ac:dyDescent="0.3">
      <c r="F7684" t="str">
        <f t="shared" si="600"/>
        <v>_</v>
      </c>
      <c r="G7684">
        <f t="shared" si="601"/>
        <v>0</v>
      </c>
      <c r="H7684" s="40" t="e">
        <f t="shared" si="602"/>
        <v>#DIV/0!</v>
      </c>
      <c r="I7684">
        <f t="shared" si="603"/>
        <v>0</v>
      </c>
      <c r="J7684" s="40" t="e">
        <f t="shared" si="604"/>
        <v>#DIV/0!</v>
      </c>
      <c r="K7684" t="str">
        <f>+IFERROR(VLOOKUP(D7684,Table_1[#All],2,0),"")</f>
        <v/>
      </c>
    </row>
    <row r="7685" spans="6:11" ht="15" customHeight="1" x14ac:dyDescent="0.3">
      <c r="F7685" t="str">
        <f t="shared" si="600"/>
        <v>_</v>
      </c>
      <c r="G7685">
        <f t="shared" si="601"/>
        <v>0</v>
      </c>
      <c r="H7685" s="40" t="e">
        <f t="shared" si="602"/>
        <v>#DIV/0!</v>
      </c>
      <c r="I7685">
        <f t="shared" si="603"/>
        <v>0</v>
      </c>
      <c r="J7685" s="40" t="e">
        <f t="shared" si="604"/>
        <v>#DIV/0!</v>
      </c>
      <c r="K7685" t="str">
        <f>+IFERROR(VLOOKUP(D7685,Table_1[#All],2,0),"")</f>
        <v/>
      </c>
    </row>
    <row r="7686" spans="6:11" ht="15" customHeight="1" x14ac:dyDescent="0.3">
      <c r="F7686" t="str">
        <f t="shared" si="600"/>
        <v>_</v>
      </c>
      <c r="G7686">
        <f t="shared" si="601"/>
        <v>0</v>
      </c>
      <c r="H7686" s="40" t="e">
        <f t="shared" si="602"/>
        <v>#DIV/0!</v>
      </c>
      <c r="I7686">
        <f t="shared" si="603"/>
        <v>0</v>
      </c>
      <c r="J7686" s="40" t="e">
        <f t="shared" si="604"/>
        <v>#DIV/0!</v>
      </c>
      <c r="K7686" t="str">
        <f>+IFERROR(VLOOKUP(D7686,Table_1[#All],2,0),"")</f>
        <v/>
      </c>
    </row>
    <row r="7687" spans="6:11" ht="15" customHeight="1" x14ac:dyDescent="0.3">
      <c r="F7687" t="str">
        <f t="shared" si="600"/>
        <v>_</v>
      </c>
      <c r="G7687">
        <f t="shared" si="601"/>
        <v>0</v>
      </c>
      <c r="H7687" s="40" t="e">
        <f t="shared" si="602"/>
        <v>#DIV/0!</v>
      </c>
      <c r="I7687">
        <f t="shared" si="603"/>
        <v>0</v>
      </c>
      <c r="J7687" s="40" t="e">
        <f t="shared" si="604"/>
        <v>#DIV/0!</v>
      </c>
      <c r="K7687" t="str">
        <f>+IFERROR(VLOOKUP(D7687,Table_1[#All],2,0),"")</f>
        <v/>
      </c>
    </row>
    <row r="7688" spans="6:11" ht="15" customHeight="1" x14ac:dyDescent="0.3">
      <c r="F7688" t="str">
        <f t="shared" si="600"/>
        <v>_</v>
      </c>
      <c r="G7688">
        <f t="shared" si="601"/>
        <v>0</v>
      </c>
      <c r="H7688" s="40" t="e">
        <f t="shared" si="602"/>
        <v>#DIV/0!</v>
      </c>
      <c r="I7688">
        <f t="shared" si="603"/>
        <v>0</v>
      </c>
      <c r="J7688" s="40" t="e">
        <f t="shared" si="604"/>
        <v>#DIV/0!</v>
      </c>
      <c r="K7688" t="str">
        <f>+IFERROR(VLOOKUP(D7688,Table_1[#All],2,0),"")</f>
        <v/>
      </c>
    </row>
    <row r="7689" spans="6:11" ht="15" customHeight="1" x14ac:dyDescent="0.3">
      <c r="F7689" t="str">
        <f t="shared" si="600"/>
        <v>_</v>
      </c>
      <c r="G7689">
        <f t="shared" si="601"/>
        <v>0</v>
      </c>
      <c r="H7689" s="40" t="e">
        <f t="shared" si="602"/>
        <v>#DIV/0!</v>
      </c>
      <c r="I7689">
        <f t="shared" si="603"/>
        <v>0</v>
      </c>
      <c r="J7689" s="40" t="e">
        <f t="shared" si="604"/>
        <v>#DIV/0!</v>
      </c>
      <c r="K7689" t="str">
        <f>+IFERROR(VLOOKUP(D7689,Table_1[#All],2,0),"")</f>
        <v/>
      </c>
    </row>
    <row r="7690" spans="6:11" ht="15" customHeight="1" x14ac:dyDescent="0.3">
      <c r="F7690" t="str">
        <f t="shared" si="600"/>
        <v>_</v>
      </c>
      <c r="G7690">
        <f t="shared" si="601"/>
        <v>0</v>
      </c>
      <c r="H7690" s="40" t="e">
        <f t="shared" si="602"/>
        <v>#DIV/0!</v>
      </c>
      <c r="I7690">
        <f t="shared" si="603"/>
        <v>0</v>
      </c>
      <c r="J7690" s="40" t="e">
        <f t="shared" si="604"/>
        <v>#DIV/0!</v>
      </c>
      <c r="K7690" t="str">
        <f>+IFERROR(VLOOKUP(D7690,Table_1[#All],2,0),"")</f>
        <v/>
      </c>
    </row>
    <row r="7691" spans="6:11" ht="15" customHeight="1" x14ac:dyDescent="0.3">
      <c r="F7691" t="str">
        <f t="shared" si="600"/>
        <v>_</v>
      </c>
      <c r="G7691">
        <f t="shared" si="601"/>
        <v>0</v>
      </c>
      <c r="H7691" s="40" t="e">
        <f t="shared" si="602"/>
        <v>#DIV/0!</v>
      </c>
      <c r="I7691">
        <f t="shared" si="603"/>
        <v>0</v>
      </c>
      <c r="J7691" s="40" t="e">
        <f t="shared" si="604"/>
        <v>#DIV/0!</v>
      </c>
      <c r="K7691" t="str">
        <f>+IFERROR(VLOOKUP(D7691,Table_1[#All],2,0),"")</f>
        <v/>
      </c>
    </row>
    <row r="7692" spans="6:11" ht="15" customHeight="1" x14ac:dyDescent="0.3">
      <c r="F7692" t="str">
        <f t="shared" si="600"/>
        <v>_</v>
      </c>
      <c r="G7692">
        <f t="shared" si="601"/>
        <v>0</v>
      </c>
      <c r="H7692" s="40" t="e">
        <f t="shared" si="602"/>
        <v>#DIV/0!</v>
      </c>
      <c r="I7692">
        <f t="shared" si="603"/>
        <v>0</v>
      </c>
      <c r="J7692" s="40" t="e">
        <f t="shared" si="604"/>
        <v>#DIV/0!</v>
      </c>
      <c r="K7692" t="str">
        <f>+IFERROR(VLOOKUP(D7692,Table_1[#All],2,0),"")</f>
        <v/>
      </c>
    </row>
    <row r="7693" spans="6:11" ht="15" customHeight="1" x14ac:dyDescent="0.3">
      <c r="F7693" t="str">
        <f t="shared" si="600"/>
        <v>_</v>
      </c>
      <c r="G7693">
        <f t="shared" si="601"/>
        <v>0</v>
      </c>
      <c r="H7693" s="40" t="e">
        <f t="shared" si="602"/>
        <v>#DIV/0!</v>
      </c>
      <c r="I7693">
        <f t="shared" si="603"/>
        <v>0</v>
      </c>
      <c r="J7693" s="40" t="e">
        <f t="shared" si="604"/>
        <v>#DIV/0!</v>
      </c>
      <c r="K7693" t="str">
        <f>+IFERROR(VLOOKUP(D7693,Table_1[#All],2,0),"")</f>
        <v/>
      </c>
    </row>
    <row r="7694" spans="6:11" ht="15" customHeight="1" x14ac:dyDescent="0.3">
      <c r="F7694" t="str">
        <f t="shared" si="600"/>
        <v>_</v>
      </c>
      <c r="G7694">
        <f t="shared" si="601"/>
        <v>0</v>
      </c>
      <c r="H7694" s="40" t="e">
        <f t="shared" si="602"/>
        <v>#DIV/0!</v>
      </c>
      <c r="I7694">
        <f t="shared" si="603"/>
        <v>0</v>
      </c>
      <c r="J7694" s="40" t="e">
        <f t="shared" si="604"/>
        <v>#DIV/0!</v>
      </c>
      <c r="K7694" t="str">
        <f>+IFERROR(VLOOKUP(D7694,Table_1[#All],2,0),"")</f>
        <v/>
      </c>
    </row>
    <row r="7695" spans="6:11" ht="15" customHeight="1" x14ac:dyDescent="0.3">
      <c r="F7695" t="str">
        <f t="shared" si="600"/>
        <v>_</v>
      </c>
      <c r="G7695">
        <f t="shared" si="601"/>
        <v>0</v>
      </c>
      <c r="H7695" s="40" t="e">
        <f t="shared" si="602"/>
        <v>#DIV/0!</v>
      </c>
      <c r="I7695">
        <f t="shared" si="603"/>
        <v>0</v>
      </c>
      <c r="J7695" s="40" t="e">
        <f t="shared" si="604"/>
        <v>#DIV/0!</v>
      </c>
      <c r="K7695" t="str">
        <f>+IFERROR(VLOOKUP(D7695,Table_1[#All],2,0),"")</f>
        <v/>
      </c>
    </row>
    <row r="7696" spans="6:11" ht="15" customHeight="1" x14ac:dyDescent="0.3">
      <c r="F7696" t="str">
        <f t="shared" si="600"/>
        <v>_</v>
      </c>
      <c r="G7696">
        <f t="shared" si="601"/>
        <v>0</v>
      </c>
      <c r="H7696" s="40" t="e">
        <f t="shared" si="602"/>
        <v>#DIV/0!</v>
      </c>
      <c r="I7696">
        <f t="shared" si="603"/>
        <v>0</v>
      </c>
      <c r="J7696" s="40" t="e">
        <f t="shared" si="604"/>
        <v>#DIV/0!</v>
      </c>
      <c r="K7696" t="str">
        <f>+IFERROR(VLOOKUP(D7696,Table_1[#All],2,0),"")</f>
        <v/>
      </c>
    </row>
    <row r="7697" spans="6:11" ht="15" customHeight="1" x14ac:dyDescent="0.3">
      <c r="F7697" t="str">
        <f t="shared" si="600"/>
        <v>_</v>
      </c>
      <c r="G7697">
        <f t="shared" si="601"/>
        <v>0</v>
      </c>
      <c r="H7697" s="40" t="e">
        <f t="shared" si="602"/>
        <v>#DIV/0!</v>
      </c>
      <c r="I7697">
        <f t="shared" si="603"/>
        <v>0</v>
      </c>
      <c r="J7697" s="40" t="e">
        <f t="shared" si="604"/>
        <v>#DIV/0!</v>
      </c>
      <c r="K7697" t="str">
        <f>+IFERROR(VLOOKUP(D7697,Table_1[#All],2,0),"")</f>
        <v/>
      </c>
    </row>
    <row r="7698" spans="6:11" ht="15" customHeight="1" x14ac:dyDescent="0.3">
      <c r="F7698" t="str">
        <f t="shared" si="600"/>
        <v>_</v>
      </c>
      <c r="G7698">
        <f t="shared" si="601"/>
        <v>0</v>
      </c>
      <c r="H7698" s="40" t="e">
        <f t="shared" si="602"/>
        <v>#DIV/0!</v>
      </c>
      <c r="I7698">
        <f t="shared" si="603"/>
        <v>0</v>
      </c>
      <c r="J7698" s="40" t="e">
        <f t="shared" si="604"/>
        <v>#DIV/0!</v>
      </c>
      <c r="K7698" t="str">
        <f>+IFERROR(VLOOKUP(D7698,Table_1[#All],2,0),"")</f>
        <v/>
      </c>
    </row>
    <row r="7699" spans="6:11" ht="15" customHeight="1" x14ac:dyDescent="0.3">
      <c r="F7699" t="str">
        <f t="shared" si="600"/>
        <v>_</v>
      </c>
      <c r="G7699">
        <f t="shared" si="601"/>
        <v>0</v>
      </c>
      <c r="H7699" s="40" t="e">
        <f t="shared" si="602"/>
        <v>#DIV/0!</v>
      </c>
      <c r="I7699">
        <f t="shared" si="603"/>
        <v>0</v>
      </c>
      <c r="J7699" s="40" t="e">
        <f t="shared" si="604"/>
        <v>#DIV/0!</v>
      </c>
      <c r="K7699" t="str">
        <f>+IFERROR(VLOOKUP(D7699,Table_1[#All],2,0),"")</f>
        <v/>
      </c>
    </row>
    <row r="7700" spans="6:11" ht="15" customHeight="1" x14ac:dyDescent="0.3">
      <c r="F7700" t="str">
        <f t="shared" si="600"/>
        <v>_</v>
      </c>
      <c r="G7700">
        <f t="shared" si="601"/>
        <v>0</v>
      </c>
      <c r="H7700" s="40" t="e">
        <f t="shared" si="602"/>
        <v>#DIV/0!</v>
      </c>
      <c r="I7700">
        <f t="shared" si="603"/>
        <v>0</v>
      </c>
      <c r="J7700" s="40" t="e">
        <f t="shared" si="604"/>
        <v>#DIV/0!</v>
      </c>
      <c r="K7700" t="str">
        <f>+IFERROR(VLOOKUP(D7700,Table_1[#All],2,0),"")</f>
        <v/>
      </c>
    </row>
    <row r="7701" spans="6:11" ht="15" customHeight="1" x14ac:dyDescent="0.3">
      <c r="F7701" t="str">
        <f t="shared" si="600"/>
        <v>_</v>
      </c>
      <c r="G7701">
        <f t="shared" si="601"/>
        <v>0</v>
      </c>
      <c r="H7701" s="40" t="e">
        <f t="shared" si="602"/>
        <v>#DIV/0!</v>
      </c>
      <c r="I7701">
        <f t="shared" si="603"/>
        <v>0</v>
      </c>
      <c r="J7701" s="40" t="e">
        <f t="shared" si="604"/>
        <v>#DIV/0!</v>
      </c>
      <c r="K7701" t="str">
        <f>+IFERROR(VLOOKUP(D7701,Table_1[#All],2,0),"")</f>
        <v/>
      </c>
    </row>
    <row r="7702" spans="6:11" ht="15" customHeight="1" x14ac:dyDescent="0.3">
      <c r="F7702" t="str">
        <f t="shared" si="600"/>
        <v>_</v>
      </c>
      <c r="G7702">
        <f t="shared" si="601"/>
        <v>0</v>
      </c>
      <c r="H7702" s="40" t="e">
        <f t="shared" si="602"/>
        <v>#DIV/0!</v>
      </c>
      <c r="I7702">
        <f t="shared" si="603"/>
        <v>0</v>
      </c>
      <c r="J7702" s="40" t="e">
        <f t="shared" si="604"/>
        <v>#DIV/0!</v>
      </c>
      <c r="K7702" t="str">
        <f>+IFERROR(VLOOKUP(D7702,Table_1[#All],2,0),"")</f>
        <v/>
      </c>
    </row>
    <row r="7703" spans="6:11" ht="15" customHeight="1" x14ac:dyDescent="0.3">
      <c r="F7703" t="str">
        <f t="shared" si="600"/>
        <v>_</v>
      </c>
      <c r="G7703">
        <f t="shared" si="601"/>
        <v>0</v>
      </c>
      <c r="H7703" s="40" t="e">
        <f t="shared" si="602"/>
        <v>#DIV/0!</v>
      </c>
      <c r="I7703">
        <f t="shared" si="603"/>
        <v>0</v>
      </c>
      <c r="J7703" s="40" t="e">
        <f t="shared" si="604"/>
        <v>#DIV/0!</v>
      </c>
      <c r="K7703" t="str">
        <f>+IFERROR(VLOOKUP(D7703,Table_1[#All],2,0),"")</f>
        <v/>
      </c>
    </row>
    <row r="7704" spans="6:11" ht="15" customHeight="1" x14ac:dyDescent="0.3">
      <c r="F7704" t="str">
        <f t="shared" si="600"/>
        <v>_</v>
      </c>
      <c r="G7704">
        <f t="shared" si="601"/>
        <v>0</v>
      </c>
      <c r="H7704" s="40" t="e">
        <f t="shared" si="602"/>
        <v>#DIV/0!</v>
      </c>
      <c r="I7704">
        <f t="shared" si="603"/>
        <v>0</v>
      </c>
      <c r="J7704" s="40" t="e">
        <f t="shared" si="604"/>
        <v>#DIV/0!</v>
      </c>
      <c r="K7704" t="str">
        <f>+IFERROR(VLOOKUP(D7704,Table_1[#All],2,0),"")</f>
        <v/>
      </c>
    </row>
    <row r="7705" spans="6:11" ht="15" customHeight="1" x14ac:dyDescent="0.3">
      <c r="F7705" t="str">
        <f t="shared" si="600"/>
        <v>_</v>
      </c>
      <c r="G7705">
        <f t="shared" si="601"/>
        <v>0</v>
      </c>
      <c r="H7705" s="40" t="e">
        <f t="shared" si="602"/>
        <v>#DIV/0!</v>
      </c>
      <c r="I7705">
        <f t="shared" si="603"/>
        <v>0</v>
      </c>
      <c r="J7705" s="40" t="e">
        <f t="shared" si="604"/>
        <v>#DIV/0!</v>
      </c>
      <c r="K7705" t="str">
        <f>+IFERROR(VLOOKUP(D7705,Table_1[#All],2,0),"")</f>
        <v/>
      </c>
    </row>
    <row r="7706" spans="6:11" ht="15" customHeight="1" x14ac:dyDescent="0.3">
      <c r="F7706" t="str">
        <f t="shared" si="600"/>
        <v>_</v>
      </c>
      <c r="G7706">
        <f t="shared" si="601"/>
        <v>0</v>
      </c>
      <c r="H7706" s="40" t="e">
        <f t="shared" si="602"/>
        <v>#DIV/0!</v>
      </c>
      <c r="I7706">
        <f t="shared" si="603"/>
        <v>0</v>
      </c>
      <c r="J7706" s="40" t="e">
        <f t="shared" si="604"/>
        <v>#DIV/0!</v>
      </c>
      <c r="K7706" t="str">
        <f>+IFERROR(VLOOKUP(D7706,Table_1[#All],2,0),"")</f>
        <v/>
      </c>
    </row>
    <row r="7707" spans="6:11" ht="15" customHeight="1" x14ac:dyDescent="0.3">
      <c r="F7707" t="str">
        <f t="shared" si="600"/>
        <v>_</v>
      </c>
      <c r="G7707">
        <f t="shared" si="601"/>
        <v>0</v>
      </c>
      <c r="H7707" s="40" t="e">
        <f t="shared" si="602"/>
        <v>#DIV/0!</v>
      </c>
      <c r="I7707">
        <f t="shared" si="603"/>
        <v>0</v>
      </c>
      <c r="J7707" s="40" t="e">
        <f t="shared" si="604"/>
        <v>#DIV/0!</v>
      </c>
      <c r="K7707" t="str">
        <f>+IFERROR(VLOOKUP(D7707,Table_1[#All],2,0),"")</f>
        <v/>
      </c>
    </row>
    <row r="7708" spans="6:11" ht="15" customHeight="1" x14ac:dyDescent="0.3">
      <c r="F7708" t="str">
        <f t="shared" si="600"/>
        <v>_</v>
      </c>
      <c r="G7708">
        <f t="shared" si="601"/>
        <v>0</v>
      </c>
      <c r="H7708" s="40" t="e">
        <f t="shared" si="602"/>
        <v>#DIV/0!</v>
      </c>
      <c r="I7708">
        <f t="shared" si="603"/>
        <v>0</v>
      </c>
      <c r="J7708" s="40" t="e">
        <f t="shared" si="604"/>
        <v>#DIV/0!</v>
      </c>
      <c r="K7708" t="str">
        <f>+IFERROR(VLOOKUP(D7708,Table_1[#All],2,0),"")</f>
        <v/>
      </c>
    </row>
    <row r="7709" spans="6:11" ht="15" customHeight="1" x14ac:dyDescent="0.3">
      <c r="F7709" t="str">
        <f t="shared" si="600"/>
        <v>_</v>
      </c>
      <c r="G7709">
        <f t="shared" si="601"/>
        <v>0</v>
      </c>
      <c r="H7709" s="40" t="e">
        <f t="shared" si="602"/>
        <v>#DIV/0!</v>
      </c>
      <c r="I7709">
        <f t="shared" si="603"/>
        <v>0</v>
      </c>
      <c r="J7709" s="40" t="e">
        <f t="shared" si="604"/>
        <v>#DIV/0!</v>
      </c>
      <c r="K7709" t="str">
        <f>+IFERROR(VLOOKUP(D7709,Table_1[#All],2,0),"")</f>
        <v/>
      </c>
    </row>
    <row r="7710" spans="6:11" ht="15" customHeight="1" x14ac:dyDescent="0.3">
      <c r="F7710" t="str">
        <f t="shared" si="600"/>
        <v>_</v>
      </c>
      <c r="G7710">
        <f t="shared" si="601"/>
        <v>0</v>
      </c>
      <c r="H7710" s="40" t="e">
        <f t="shared" si="602"/>
        <v>#DIV/0!</v>
      </c>
      <c r="I7710">
        <f t="shared" si="603"/>
        <v>0</v>
      </c>
      <c r="J7710" s="40" t="e">
        <f t="shared" si="604"/>
        <v>#DIV/0!</v>
      </c>
      <c r="K7710" t="str">
        <f>+IFERROR(VLOOKUP(D7710,Table_1[#All],2,0),"")</f>
        <v/>
      </c>
    </row>
    <row r="7711" spans="6:11" ht="15" customHeight="1" x14ac:dyDescent="0.3">
      <c r="F7711" t="str">
        <f t="shared" si="600"/>
        <v>_</v>
      </c>
      <c r="G7711">
        <f t="shared" si="601"/>
        <v>0</v>
      </c>
      <c r="H7711" s="40" t="e">
        <f t="shared" si="602"/>
        <v>#DIV/0!</v>
      </c>
      <c r="I7711">
        <f t="shared" si="603"/>
        <v>0</v>
      </c>
      <c r="J7711" s="40" t="e">
        <f t="shared" si="604"/>
        <v>#DIV/0!</v>
      </c>
      <c r="K7711" t="str">
        <f>+IFERROR(VLOOKUP(D7711,Table_1[#All],2,0),"")</f>
        <v/>
      </c>
    </row>
    <row r="7712" spans="6:11" ht="15" customHeight="1" x14ac:dyDescent="0.3">
      <c r="F7712" t="str">
        <f t="shared" si="600"/>
        <v>_</v>
      </c>
      <c r="G7712">
        <f t="shared" si="601"/>
        <v>0</v>
      </c>
      <c r="H7712" s="40" t="e">
        <f t="shared" si="602"/>
        <v>#DIV/0!</v>
      </c>
      <c r="I7712">
        <f t="shared" si="603"/>
        <v>0</v>
      </c>
      <c r="J7712" s="40" t="e">
        <f t="shared" si="604"/>
        <v>#DIV/0!</v>
      </c>
      <c r="K7712" t="str">
        <f>+IFERROR(VLOOKUP(D7712,Table_1[#All],2,0),"")</f>
        <v/>
      </c>
    </row>
    <row r="7713" spans="6:11" ht="15" customHeight="1" x14ac:dyDescent="0.3">
      <c r="F7713" t="str">
        <f t="shared" si="600"/>
        <v>_</v>
      </c>
      <c r="G7713">
        <f t="shared" si="601"/>
        <v>0</v>
      </c>
      <c r="H7713" s="40" t="e">
        <f t="shared" si="602"/>
        <v>#DIV/0!</v>
      </c>
      <c r="I7713">
        <f t="shared" si="603"/>
        <v>0</v>
      </c>
      <c r="J7713" s="40" t="e">
        <f t="shared" si="604"/>
        <v>#DIV/0!</v>
      </c>
      <c r="K7713" t="str">
        <f>+IFERROR(VLOOKUP(D7713,Table_1[#All],2,0),"")</f>
        <v/>
      </c>
    </row>
    <row r="7714" spans="6:11" ht="15" customHeight="1" x14ac:dyDescent="0.3">
      <c r="F7714" t="str">
        <f t="shared" si="600"/>
        <v>_</v>
      </c>
      <c r="G7714">
        <f t="shared" si="601"/>
        <v>0</v>
      </c>
      <c r="H7714" s="40" t="e">
        <f t="shared" si="602"/>
        <v>#DIV/0!</v>
      </c>
      <c r="I7714">
        <f t="shared" si="603"/>
        <v>0</v>
      </c>
      <c r="J7714" s="40" t="e">
        <f t="shared" si="604"/>
        <v>#DIV/0!</v>
      </c>
      <c r="K7714" t="str">
        <f>+IFERROR(VLOOKUP(D7714,Table_1[#All],2,0),"")</f>
        <v/>
      </c>
    </row>
    <row r="7715" spans="6:11" ht="15" customHeight="1" x14ac:dyDescent="0.3">
      <c r="F7715" t="str">
        <f t="shared" si="600"/>
        <v>_</v>
      </c>
      <c r="G7715">
        <f t="shared" si="601"/>
        <v>0</v>
      </c>
      <c r="H7715" s="40" t="e">
        <f t="shared" si="602"/>
        <v>#DIV/0!</v>
      </c>
      <c r="I7715">
        <f t="shared" si="603"/>
        <v>0</v>
      </c>
      <c r="J7715" s="40" t="e">
        <f t="shared" si="604"/>
        <v>#DIV/0!</v>
      </c>
      <c r="K7715" t="str">
        <f>+IFERROR(VLOOKUP(D7715,Table_1[#All],2,0),"")</f>
        <v/>
      </c>
    </row>
    <row r="7716" spans="6:11" ht="15" customHeight="1" x14ac:dyDescent="0.3">
      <c r="F7716" t="str">
        <f t="shared" si="600"/>
        <v>_</v>
      </c>
      <c r="G7716">
        <f t="shared" si="601"/>
        <v>0</v>
      </c>
      <c r="H7716" s="40" t="e">
        <f t="shared" si="602"/>
        <v>#DIV/0!</v>
      </c>
      <c r="I7716">
        <f t="shared" si="603"/>
        <v>0</v>
      </c>
      <c r="J7716" s="40" t="e">
        <f t="shared" si="604"/>
        <v>#DIV/0!</v>
      </c>
      <c r="K7716" t="str">
        <f>+IFERROR(VLOOKUP(D7716,Table_1[#All],2,0),"")</f>
        <v/>
      </c>
    </row>
    <row r="7717" spans="6:11" ht="15" customHeight="1" x14ac:dyDescent="0.3">
      <c r="F7717" t="str">
        <f t="shared" si="600"/>
        <v>_</v>
      </c>
      <c r="G7717">
        <f t="shared" si="601"/>
        <v>0</v>
      </c>
      <c r="H7717" s="40" t="e">
        <f t="shared" si="602"/>
        <v>#DIV/0!</v>
      </c>
      <c r="I7717">
        <f t="shared" si="603"/>
        <v>0</v>
      </c>
      <c r="J7717" s="40" t="e">
        <f t="shared" si="604"/>
        <v>#DIV/0!</v>
      </c>
      <c r="K7717" t="str">
        <f>+IFERROR(VLOOKUP(D7717,Table_1[#All],2,0),"")</f>
        <v/>
      </c>
    </row>
    <row r="7718" spans="6:11" ht="15" customHeight="1" x14ac:dyDescent="0.3">
      <c r="F7718" t="str">
        <f t="shared" si="600"/>
        <v>_</v>
      </c>
      <c r="G7718">
        <f t="shared" si="601"/>
        <v>0</v>
      </c>
      <c r="H7718" s="40" t="e">
        <f t="shared" si="602"/>
        <v>#DIV/0!</v>
      </c>
      <c r="I7718">
        <f t="shared" si="603"/>
        <v>0</v>
      </c>
      <c r="J7718" s="40" t="e">
        <f t="shared" si="604"/>
        <v>#DIV/0!</v>
      </c>
      <c r="K7718" t="str">
        <f>+IFERROR(VLOOKUP(D7718,Table_1[#All],2,0),"")</f>
        <v/>
      </c>
    </row>
    <row r="7719" spans="6:11" ht="15" customHeight="1" x14ac:dyDescent="0.3">
      <c r="F7719" t="str">
        <f t="shared" si="600"/>
        <v>_</v>
      </c>
      <c r="G7719">
        <f t="shared" si="601"/>
        <v>0</v>
      </c>
      <c r="H7719" s="40" t="e">
        <f t="shared" si="602"/>
        <v>#DIV/0!</v>
      </c>
      <c r="I7719">
        <f t="shared" si="603"/>
        <v>0</v>
      </c>
      <c r="J7719" s="40" t="e">
        <f t="shared" si="604"/>
        <v>#DIV/0!</v>
      </c>
      <c r="K7719" t="str">
        <f>+IFERROR(VLOOKUP(D7719,Table_1[#All],2,0),"")</f>
        <v/>
      </c>
    </row>
    <row r="7720" spans="6:11" ht="15" customHeight="1" x14ac:dyDescent="0.3">
      <c r="F7720" t="str">
        <f t="shared" si="600"/>
        <v>_</v>
      </c>
      <c r="G7720">
        <f t="shared" si="601"/>
        <v>0</v>
      </c>
      <c r="H7720" s="40" t="e">
        <f t="shared" si="602"/>
        <v>#DIV/0!</v>
      </c>
      <c r="I7720">
        <f t="shared" si="603"/>
        <v>0</v>
      </c>
      <c r="J7720" s="40" t="e">
        <f t="shared" si="604"/>
        <v>#DIV/0!</v>
      </c>
      <c r="K7720" t="str">
        <f>+IFERROR(VLOOKUP(D7720,Table_1[#All],2,0),"")</f>
        <v/>
      </c>
    </row>
    <row r="7721" spans="6:11" ht="15" customHeight="1" x14ac:dyDescent="0.3">
      <c r="F7721" t="str">
        <f t="shared" si="600"/>
        <v>_</v>
      </c>
      <c r="G7721">
        <f t="shared" si="601"/>
        <v>0</v>
      </c>
      <c r="H7721" s="40" t="e">
        <f t="shared" si="602"/>
        <v>#DIV/0!</v>
      </c>
      <c r="I7721">
        <f t="shared" si="603"/>
        <v>0</v>
      </c>
      <c r="J7721" s="40" t="e">
        <f t="shared" si="604"/>
        <v>#DIV/0!</v>
      </c>
      <c r="K7721" t="str">
        <f>+IFERROR(VLOOKUP(D7721,Table_1[#All],2,0),"")</f>
        <v/>
      </c>
    </row>
    <row r="7722" spans="6:11" ht="15" customHeight="1" x14ac:dyDescent="0.3">
      <c r="F7722" t="str">
        <f t="shared" si="600"/>
        <v>_</v>
      </c>
      <c r="G7722">
        <f t="shared" si="601"/>
        <v>0</v>
      </c>
      <c r="H7722" s="40" t="e">
        <f t="shared" si="602"/>
        <v>#DIV/0!</v>
      </c>
      <c r="I7722">
        <f t="shared" si="603"/>
        <v>0</v>
      </c>
      <c r="J7722" s="40" t="e">
        <f t="shared" si="604"/>
        <v>#DIV/0!</v>
      </c>
      <c r="K7722" t="str">
        <f>+IFERROR(VLOOKUP(D7722,Table_1[#All],2,0),"")</f>
        <v/>
      </c>
    </row>
    <row r="7723" spans="6:11" ht="15" customHeight="1" x14ac:dyDescent="0.3">
      <c r="F7723" t="str">
        <f t="shared" si="600"/>
        <v>_</v>
      </c>
      <c r="G7723">
        <f t="shared" si="601"/>
        <v>0</v>
      </c>
      <c r="H7723" s="40" t="e">
        <f t="shared" si="602"/>
        <v>#DIV/0!</v>
      </c>
      <c r="I7723">
        <f t="shared" si="603"/>
        <v>0</v>
      </c>
      <c r="J7723" s="40" t="e">
        <f t="shared" si="604"/>
        <v>#DIV/0!</v>
      </c>
      <c r="K7723" t="str">
        <f>+IFERROR(VLOOKUP(D7723,Table_1[#All],2,0),"")</f>
        <v/>
      </c>
    </row>
    <row r="7724" spans="6:11" ht="15" customHeight="1" x14ac:dyDescent="0.3">
      <c r="F7724" t="str">
        <f t="shared" si="600"/>
        <v>_</v>
      </c>
      <c r="G7724">
        <f t="shared" si="601"/>
        <v>0</v>
      </c>
      <c r="H7724" s="40" t="e">
        <f t="shared" si="602"/>
        <v>#DIV/0!</v>
      </c>
      <c r="I7724">
        <f t="shared" si="603"/>
        <v>0</v>
      </c>
      <c r="J7724" s="40" t="e">
        <f t="shared" si="604"/>
        <v>#DIV/0!</v>
      </c>
      <c r="K7724" t="str">
        <f>+IFERROR(VLOOKUP(D7724,Table_1[#All],2,0),"")</f>
        <v/>
      </c>
    </row>
    <row r="7725" spans="6:11" ht="15" customHeight="1" x14ac:dyDescent="0.3">
      <c r="F7725" t="str">
        <f t="shared" si="600"/>
        <v>_</v>
      </c>
      <c r="G7725">
        <f t="shared" si="601"/>
        <v>0</v>
      </c>
      <c r="H7725" s="40" t="e">
        <f t="shared" si="602"/>
        <v>#DIV/0!</v>
      </c>
      <c r="I7725">
        <f t="shared" si="603"/>
        <v>0</v>
      </c>
      <c r="J7725" s="40" t="e">
        <f t="shared" si="604"/>
        <v>#DIV/0!</v>
      </c>
      <c r="K7725" t="str">
        <f>+IFERROR(VLOOKUP(D7725,Table_1[#All],2,0),"")</f>
        <v/>
      </c>
    </row>
    <row r="7726" spans="6:11" ht="15" customHeight="1" x14ac:dyDescent="0.3">
      <c r="F7726" t="str">
        <f t="shared" si="600"/>
        <v>_</v>
      </c>
      <c r="G7726">
        <f t="shared" si="601"/>
        <v>0</v>
      </c>
      <c r="H7726" s="40" t="e">
        <f t="shared" si="602"/>
        <v>#DIV/0!</v>
      </c>
      <c r="I7726">
        <f t="shared" si="603"/>
        <v>0</v>
      </c>
      <c r="J7726" s="40" t="e">
        <f t="shared" si="604"/>
        <v>#DIV/0!</v>
      </c>
      <c r="K7726" t="str">
        <f>+IFERROR(VLOOKUP(D7726,Table_1[#All],2,0),"")</f>
        <v/>
      </c>
    </row>
    <row r="7727" spans="6:11" ht="15" customHeight="1" x14ac:dyDescent="0.3">
      <c r="F7727" t="str">
        <f t="shared" si="600"/>
        <v>_</v>
      </c>
      <c r="G7727">
        <f t="shared" si="601"/>
        <v>0</v>
      </c>
      <c r="H7727" s="40" t="e">
        <f t="shared" si="602"/>
        <v>#DIV/0!</v>
      </c>
      <c r="I7727">
        <f t="shared" si="603"/>
        <v>0</v>
      </c>
      <c r="J7727" s="40" t="e">
        <f t="shared" si="604"/>
        <v>#DIV/0!</v>
      </c>
      <c r="K7727" t="str">
        <f>+IFERROR(VLOOKUP(D7727,Table_1[#All],2,0),"")</f>
        <v/>
      </c>
    </row>
    <row r="7728" spans="6:11" ht="15" customHeight="1" x14ac:dyDescent="0.3">
      <c r="F7728" t="str">
        <f t="shared" si="600"/>
        <v>_</v>
      </c>
      <c r="G7728">
        <f t="shared" si="601"/>
        <v>0</v>
      </c>
      <c r="H7728" s="40" t="e">
        <f t="shared" si="602"/>
        <v>#DIV/0!</v>
      </c>
      <c r="I7728">
        <f t="shared" si="603"/>
        <v>0</v>
      </c>
      <c r="J7728" s="40" t="e">
        <f t="shared" si="604"/>
        <v>#DIV/0!</v>
      </c>
      <c r="K7728" t="str">
        <f>+IFERROR(VLOOKUP(D7728,Table_1[#All],2,0),"")</f>
        <v/>
      </c>
    </row>
    <row r="7729" spans="6:11" ht="15" customHeight="1" x14ac:dyDescent="0.3">
      <c r="F7729" t="str">
        <f t="shared" si="600"/>
        <v>_</v>
      </c>
      <c r="G7729">
        <f t="shared" si="601"/>
        <v>0</v>
      </c>
      <c r="H7729" s="40" t="e">
        <f t="shared" si="602"/>
        <v>#DIV/0!</v>
      </c>
      <c r="I7729">
        <f t="shared" si="603"/>
        <v>0</v>
      </c>
      <c r="J7729" s="40" t="e">
        <f t="shared" si="604"/>
        <v>#DIV/0!</v>
      </c>
      <c r="K7729" t="str">
        <f>+IFERROR(VLOOKUP(D7729,Table_1[#All],2,0),"")</f>
        <v/>
      </c>
    </row>
    <row r="7730" spans="6:11" ht="15" customHeight="1" x14ac:dyDescent="0.3">
      <c r="F7730" t="str">
        <f t="shared" si="600"/>
        <v>_</v>
      </c>
      <c r="G7730">
        <f t="shared" si="601"/>
        <v>0</v>
      </c>
      <c r="H7730" s="40" t="e">
        <f t="shared" si="602"/>
        <v>#DIV/0!</v>
      </c>
      <c r="I7730">
        <f t="shared" si="603"/>
        <v>0</v>
      </c>
      <c r="J7730" s="40" t="e">
        <f t="shared" si="604"/>
        <v>#DIV/0!</v>
      </c>
      <c r="K7730" t="str">
        <f>+IFERROR(VLOOKUP(D7730,Table_1[#All],2,0),"")</f>
        <v/>
      </c>
    </row>
    <row r="7731" spans="6:11" ht="15" customHeight="1" x14ac:dyDescent="0.3">
      <c r="F7731" t="str">
        <f t="shared" si="600"/>
        <v>_</v>
      </c>
      <c r="G7731">
        <f t="shared" si="601"/>
        <v>0</v>
      </c>
      <c r="H7731" s="40" t="e">
        <f t="shared" si="602"/>
        <v>#DIV/0!</v>
      </c>
      <c r="I7731">
        <f t="shared" si="603"/>
        <v>0</v>
      </c>
      <c r="J7731" s="40" t="e">
        <f t="shared" si="604"/>
        <v>#DIV/0!</v>
      </c>
      <c r="K7731" t="str">
        <f>+IFERROR(VLOOKUP(D7731,Table_1[#All],2,0),"")</f>
        <v/>
      </c>
    </row>
    <row r="7732" spans="6:11" ht="15" customHeight="1" x14ac:dyDescent="0.3">
      <c r="F7732" t="str">
        <f t="shared" si="600"/>
        <v>_</v>
      </c>
      <c r="G7732">
        <f t="shared" si="601"/>
        <v>0</v>
      </c>
      <c r="H7732" s="40" t="e">
        <f t="shared" si="602"/>
        <v>#DIV/0!</v>
      </c>
      <c r="I7732">
        <f t="shared" si="603"/>
        <v>0</v>
      </c>
      <c r="J7732" s="40" t="e">
        <f t="shared" si="604"/>
        <v>#DIV/0!</v>
      </c>
      <c r="K7732" t="str">
        <f>+IFERROR(VLOOKUP(D7732,Table_1[#All],2,0),"")</f>
        <v/>
      </c>
    </row>
    <row r="7733" spans="6:11" ht="15" customHeight="1" x14ac:dyDescent="0.3">
      <c r="F7733" t="str">
        <f t="shared" si="600"/>
        <v>_</v>
      </c>
      <c r="G7733">
        <f t="shared" si="601"/>
        <v>0</v>
      </c>
      <c r="H7733" s="40" t="e">
        <f t="shared" si="602"/>
        <v>#DIV/0!</v>
      </c>
      <c r="I7733">
        <f t="shared" si="603"/>
        <v>0</v>
      </c>
      <c r="J7733" s="40" t="e">
        <f t="shared" si="604"/>
        <v>#DIV/0!</v>
      </c>
      <c r="K7733" t="str">
        <f>+IFERROR(VLOOKUP(D7733,Table_1[#All],2,0),"")</f>
        <v/>
      </c>
    </row>
    <row r="7734" spans="6:11" ht="15" customHeight="1" x14ac:dyDescent="0.3">
      <c r="F7734" t="str">
        <f t="shared" si="600"/>
        <v>_</v>
      </c>
      <c r="G7734">
        <f t="shared" si="601"/>
        <v>0</v>
      </c>
      <c r="H7734" s="40" t="e">
        <f t="shared" si="602"/>
        <v>#DIV/0!</v>
      </c>
      <c r="I7734">
        <f t="shared" si="603"/>
        <v>0</v>
      </c>
      <c r="J7734" s="40" t="e">
        <f t="shared" si="604"/>
        <v>#DIV/0!</v>
      </c>
      <c r="K7734" t="str">
        <f>+IFERROR(VLOOKUP(D7734,Table_1[#All],2,0),"")</f>
        <v/>
      </c>
    </row>
    <row r="7735" spans="6:11" ht="15" customHeight="1" x14ac:dyDescent="0.3">
      <c r="F7735" t="str">
        <f t="shared" si="600"/>
        <v>_</v>
      </c>
      <c r="G7735">
        <f t="shared" si="601"/>
        <v>0</v>
      </c>
      <c r="H7735" s="40" t="e">
        <f t="shared" si="602"/>
        <v>#DIV/0!</v>
      </c>
      <c r="I7735">
        <f t="shared" si="603"/>
        <v>0</v>
      </c>
      <c r="J7735" s="40" t="e">
        <f t="shared" si="604"/>
        <v>#DIV/0!</v>
      </c>
      <c r="K7735" t="str">
        <f>+IFERROR(VLOOKUP(D7735,Table_1[#All],2,0),"")</f>
        <v/>
      </c>
    </row>
    <row r="7736" spans="6:11" ht="15" customHeight="1" x14ac:dyDescent="0.3">
      <c r="F7736" t="str">
        <f t="shared" si="600"/>
        <v>_</v>
      </c>
      <c r="G7736">
        <f t="shared" si="601"/>
        <v>0</v>
      </c>
      <c r="H7736" s="40" t="e">
        <f t="shared" si="602"/>
        <v>#DIV/0!</v>
      </c>
      <c r="I7736">
        <f t="shared" si="603"/>
        <v>0</v>
      </c>
      <c r="J7736" s="40" t="e">
        <f t="shared" si="604"/>
        <v>#DIV/0!</v>
      </c>
      <c r="K7736" t="str">
        <f>+IFERROR(VLOOKUP(D7736,Table_1[#All],2,0),"")</f>
        <v/>
      </c>
    </row>
    <row r="7737" spans="6:11" ht="15" customHeight="1" x14ac:dyDescent="0.3">
      <c r="F7737" t="str">
        <f t="shared" si="600"/>
        <v>_</v>
      </c>
      <c r="G7737">
        <f t="shared" si="601"/>
        <v>0</v>
      </c>
      <c r="H7737" s="40" t="e">
        <f t="shared" si="602"/>
        <v>#DIV/0!</v>
      </c>
      <c r="I7737">
        <f t="shared" si="603"/>
        <v>0</v>
      </c>
      <c r="J7737" s="40" t="e">
        <f t="shared" si="604"/>
        <v>#DIV/0!</v>
      </c>
      <c r="K7737" t="str">
        <f>+IFERROR(VLOOKUP(D7737,Table_1[#All],2,0),"")</f>
        <v/>
      </c>
    </row>
    <row r="7738" spans="6:11" ht="15" customHeight="1" x14ac:dyDescent="0.3">
      <c r="F7738" t="str">
        <f t="shared" si="600"/>
        <v>_</v>
      </c>
      <c r="G7738">
        <f t="shared" si="601"/>
        <v>0</v>
      </c>
      <c r="H7738" s="40" t="e">
        <f t="shared" si="602"/>
        <v>#DIV/0!</v>
      </c>
      <c r="I7738">
        <f t="shared" si="603"/>
        <v>0</v>
      </c>
      <c r="J7738" s="40" t="e">
        <f t="shared" si="604"/>
        <v>#DIV/0!</v>
      </c>
      <c r="K7738" t="str">
        <f>+IFERROR(VLOOKUP(D7738,Table_1[#All],2,0),"")</f>
        <v/>
      </c>
    </row>
    <row r="7739" spans="6:11" ht="15" customHeight="1" x14ac:dyDescent="0.3">
      <c r="F7739" t="str">
        <f t="shared" si="600"/>
        <v>_</v>
      </c>
      <c r="G7739">
        <f t="shared" si="601"/>
        <v>0</v>
      </c>
      <c r="H7739" s="40" t="e">
        <f t="shared" si="602"/>
        <v>#DIV/0!</v>
      </c>
      <c r="I7739">
        <f t="shared" si="603"/>
        <v>0</v>
      </c>
      <c r="J7739" s="40" t="e">
        <f t="shared" si="604"/>
        <v>#DIV/0!</v>
      </c>
      <c r="K7739" t="str">
        <f>+IFERROR(VLOOKUP(D7739,Table_1[#All],2,0),"")</f>
        <v/>
      </c>
    </row>
    <row r="7740" spans="6:11" ht="15" customHeight="1" x14ac:dyDescent="0.3">
      <c r="F7740" t="str">
        <f t="shared" si="600"/>
        <v>_</v>
      </c>
      <c r="G7740">
        <f t="shared" si="601"/>
        <v>0</v>
      </c>
      <c r="H7740" s="40" t="e">
        <f t="shared" si="602"/>
        <v>#DIV/0!</v>
      </c>
      <c r="I7740">
        <f t="shared" si="603"/>
        <v>0</v>
      </c>
      <c r="J7740" s="40" t="e">
        <f t="shared" si="604"/>
        <v>#DIV/0!</v>
      </c>
      <c r="K7740" t="str">
        <f>+IFERROR(VLOOKUP(D7740,Table_1[#All],2,0),"")</f>
        <v/>
      </c>
    </row>
    <row r="7741" spans="6:11" ht="15" customHeight="1" x14ac:dyDescent="0.3">
      <c r="F7741" t="str">
        <f t="shared" si="600"/>
        <v>_</v>
      </c>
      <c r="G7741">
        <f t="shared" si="601"/>
        <v>0</v>
      </c>
      <c r="H7741" s="40" t="e">
        <f t="shared" si="602"/>
        <v>#DIV/0!</v>
      </c>
      <c r="I7741">
        <f t="shared" si="603"/>
        <v>0</v>
      </c>
      <c r="J7741" s="40" t="e">
        <f t="shared" si="604"/>
        <v>#DIV/0!</v>
      </c>
      <c r="K7741" t="str">
        <f>+IFERROR(VLOOKUP(D7741,Table_1[#All],2,0),"")</f>
        <v/>
      </c>
    </row>
    <row r="7742" spans="6:11" ht="15" customHeight="1" x14ac:dyDescent="0.3">
      <c r="F7742" t="str">
        <f t="shared" si="600"/>
        <v>_</v>
      </c>
      <c r="G7742">
        <f t="shared" si="601"/>
        <v>0</v>
      </c>
      <c r="H7742" s="40" t="e">
        <f t="shared" si="602"/>
        <v>#DIV/0!</v>
      </c>
      <c r="I7742">
        <f t="shared" si="603"/>
        <v>0</v>
      </c>
      <c r="J7742" s="40" t="e">
        <f t="shared" si="604"/>
        <v>#DIV/0!</v>
      </c>
      <c r="K7742" t="str">
        <f>+IFERROR(VLOOKUP(D7742,Table_1[#All],2,0),"")</f>
        <v/>
      </c>
    </row>
    <row r="7743" spans="6:11" ht="15" customHeight="1" x14ac:dyDescent="0.3">
      <c r="F7743" t="str">
        <f t="shared" si="600"/>
        <v>_</v>
      </c>
      <c r="G7743">
        <f t="shared" si="601"/>
        <v>0</v>
      </c>
      <c r="H7743" s="40" t="e">
        <f t="shared" si="602"/>
        <v>#DIV/0!</v>
      </c>
      <c r="I7743">
        <f t="shared" si="603"/>
        <v>0</v>
      </c>
      <c r="J7743" s="40" t="e">
        <f t="shared" si="604"/>
        <v>#DIV/0!</v>
      </c>
      <c r="K7743" t="str">
        <f>+IFERROR(VLOOKUP(D7743,Table_1[#All],2,0),"")</f>
        <v/>
      </c>
    </row>
    <row r="7744" spans="6:11" ht="15" customHeight="1" x14ac:dyDescent="0.3">
      <c r="F7744" t="str">
        <f t="shared" si="600"/>
        <v>_</v>
      </c>
      <c r="G7744">
        <f t="shared" si="601"/>
        <v>0</v>
      </c>
      <c r="H7744" s="40" t="e">
        <f t="shared" si="602"/>
        <v>#DIV/0!</v>
      </c>
      <c r="I7744">
        <f t="shared" si="603"/>
        <v>0</v>
      </c>
      <c r="J7744" s="40" t="e">
        <f t="shared" si="604"/>
        <v>#DIV/0!</v>
      </c>
      <c r="K7744" t="str">
        <f>+IFERROR(VLOOKUP(D7744,Table_1[#All],2,0),"")</f>
        <v/>
      </c>
    </row>
    <row r="7745" spans="6:11" ht="15" customHeight="1" x14ac:dyDescent="0.3">
      <c r="F7745" t="str">
        <f t="shared" si="600"/>
        <v>_</v>
      </c>
      <c r="G7745">
        <f t="shared" si="601"/>
        <v>0</v>
      </c>
      <c r="H7745" s="40" t="e">
        <f t="shared" si="602"/>
        <v>#DIV/0!</v>
      </c>
      <c r="I7745">
        <f t="shared" si="603"/>
        <v>0</v>
      </c>
      <c r="J7745" s="40" t="e">
        <f t="shared" si="604"/>
        <v>#DIV/0!</v>
      </c>
      <c r="K7745" t="str">
        <f>+IFERROR(VLOOKUP(D7745,Table_1[#All],2,0),"")</f>
        <v/>
      </c>
    </row>
    <row r="7746" spans="6:11" ht="15" customHeight="1" x14ac:dyDescent="0.3">
      <c r="F7746" t="str">
        <f t="shared" si="600"/>
        <v>_</v>
      </c>
      <c r="G7746">
        <f t="shared" si="601"/>
        <v>0</v>
      </c>
      <c r="H7746" s="40" t="e">
        <f t="shared" si="602"/>
        <v>#DIV/0!</v>
      </c>
      <c r="I7746">
        <f t="shared" si="603"/>
        <v>0</v>
      </c>
      <c r="J7746" s="40" t="e">
        <f t="shared" si="604"/>
        <v>#DIV/0!</v>
      </c>
      <c r="K7746" t="str">
        <f>+IFERROR(VLOOKUP(D7746,Table_1[#All],2,0),"")</f>
        <v/>
      </c>
    </row>
    <row r="7747" spans="6:11" ht="15" customHeight="1" x14ac:dyDescent="0.3">
      <c r="F7747" t="str">
        <f t="shared" ref="F7747:F7810" si="605">+CONCATENATE(A7747,"_",B7747)</f>
        <v>_</v>
      </c>
      <c r="G7747">
        <f t="shared" ref="G7747:G7810" si="606">+SUMIFS($E$2:$E$1048576,$D$2:$D$1048576,"00. VENDES",$F$2:$F$1048576,F7747)</f>
        <v>0</v>
      </c>
      <c r="H7747" s="40" t="e">
        <f t="shared" ref="H7747:H7810" si="607">+E7747/G7747</f>
        <v>#DIV/0!</v>
      </c>
      <c r="I7747">
        <f t="shared" ref="I7747:I7810" si="608">+SUMIFS($E$2:$E$9999,$D$2:$D$9999,"00. VENDES",$B$2:$B$9999,B7747)</f>
        <v>0</v>
      </c>
      <c r="J7747" s="40" t="e">
        <f t="shared" ref="J7747:J7810" si="609">+E7747/I7747</f>
        <v>#DIV/0!</v>
      </c>
      <c r="K7747" t="str">
        <f>+IFERROR(VLOOKUP(D7747,Table_1[#All],2,0),"")</f>
        <v/>
      </c>
    </row>
    <row r="7748" spans="6:11" ht="15" customHeight="1" x14ac:dyDescent="0.3">
      <c r="F7748" t="str">
        <f t="shared" si="605"/>
        <v>_</v>
      </c>
      <c r="G7748">
        <f t="shared" si="606"/>
        <v>0</v>
      </c>
      <c r="H7748" s="40" t="e">
        <f t="shared" si="607"/>
        <v>#DIV/0!</v>
      </c>
      <c r="I7748">
        <f t="shared" si="608"/>
        <v>0</v>
      </c>
      <c r="J7748" s="40" t="e">
        <f t="shared" si="609"/>
        <v>#DIV/0!</v>
      </c>
      <c r="K7748" t="str">
        <f>+IFERROR(VLOOKUP(D7748,Table_1[#All],2,0),"")</f>
        <v/>
      </c>
    </row>
    <row r="7749" spans="6:11" ht="15" customHeight="1" x14ac:dyDescent="0.3">
      <c r="F7749" t="str">
        <f t="shared" si="605"/>
        <v>_</v>
      </c>
      <c r="G7749">
        <f t="shared" si="606"/>
        <v>0</v>
      </c>
      <c r="H7749" s="40" t="e">
        <f t="shared" si="607"/>
        <v>#DIV/0!</v>
      </c>
      <c r="I7749">
        <f t="shared" si="608"/>
        <v>0</v>
      </c>
      <c r="J7749" s="40" t="e">
        <f t="shared" si="609"/>
        <v>#DIV/0!</v>
      </c>
      <c r="K7749" t="str">
        <f>+IFERROR(VLOOKUP(D7749,Table_1[#All],2,0),"")</f>
        <v/>
      </c>
    </row>
    <row r="7750" spans="6:11" ht="15" customHeight="1" x14ac:dyDescent="0.3">
      <c r="F7750" t="str">
        <f t="shared" si="605"/>
        <v>_</v>
      </c>
      <c r="G7750">
        <f t="shared" si="606"/>
        <v>0</v>
      </c>
      <c r="H7750" s="40" t="e">
        <f t="shared" si="607"/>
        <v>#DIV/0!</v>
      </c>
      <c r="I7750">
        <f t="shared" si="608"/>
        <v>0</v>
      </c>
      <c r="J7750" s="40" t="e">
        <f t="shared" si="609"/>
        <v>#DIV/0!</v>
      </c>
      <c r="K7750" t="str">
        <f>+IFERROR(VLOOKUP(D7750,Table_1[#All],2,0),"")</f>
        <v/>
      </c>
    </row>
    <row r="7751" spans="6:11" ht="15" customHeight="1" x14ac:dyDescent="0.3">
      <c r="F7751" t="str">
        <f t="shared" si="605"/>
        <v>_</v>
      </c>
      <c r="G7751">
        <f t="shared" si="606"/>
        <v>0</v>
      </c>
      <c r="H7751" s="40" t="e">
        <f t="shared" si="607"/>
        <v>#DIV/0!</v>
      </c>
      <c r="I7751">
        <f t="shared" si="608"/>
        <v>0</v>
      </c>
      <c r="J7751" s="40" t="e">
        <f t="shared" si="609"/>
        <v>#DIV/0!</v>
      </c>
      <c r="K7751" t="str">
        <f>+IFERROR(VLOOKUP(D7751,Table_1[#All],2,0),"")</f>
        <v/>
      </c>
    </row>
    <row r="7752" spans="6:11" ht="15" customHeight="1" x14ac:dyDescent="0.3">
      <c r="F7752" t="str">
        <f t="shared" si="605"/>
        <v>_</v>
      </c>
      <c r="G7752">
        <f t="shared" si="606"/>
        <v>0</v>
      </c>
      <c r="H7752" s="40" t="e">
        <f t="shared" si="607"/>
        <v>#DIV/0!</v>
      </c>
      <c r="I7752">
        <f t="shared" si="608"/>
        <v>0</v>
      </c>
      <c r="J7752" s="40" t="e">
        <f t="shared" si="609"/>
        <v>#DIV/0!</v>
      </c>
      <c r="K7752" t="str">
        <f>+IFERROR(VLOOKUP(D7752,Table_1[#All],2,0),"")</f>
        <v/>
      </c>
    </row>
    <row r="7753" spans="6:11" ht="15" customHeight="1" x14ac:dyDescent="0.3">
      <c r="F7753" t="str">
        <f t="shared" si="605"/>
        <v>_</v>
      </c>
      <c r="G7753">
        <f t="shared" si="606"/>
        <v>0</v>
      </c>
      <c r="H7753" s="40" t="e">
        <f t="shared" si="607"/>
        <v>#DIV/0!</v>
      </c>
      <c r="I7753">
        <f t="shared" si="608"/>
        <v>0</v>
      </c>
      <c r="J7753" s="40" t="e">
        <f t="shared" si="609"/>
        <v>#DIV/0!</v>
      </c>
      <c r="K7753" t="str">
        <f>+IFERROR(VLOOKUP(D7753,Table_1[#All],2,0),"")</f>
        <v/>
      </c>
    </row>
    <row r="7754" spans="6:11" ht="15" customHeight="1" x14ac:dyDescent="0.3">
      <c r="F7754" t="str">
        <f t="shared" si="605"/>
        <v>_</v>
      </c>
      <c r="G7754">
        <f t="shared" si="606"/>
        <v>0</v>
      </c>
      <c r="H7754" s="40" t="e">
        <f t="shared" si="607"/>
        <v>#DIV/0!</v>
      </c>
      <c r="I7754">
        <f t="shared" si="608"/>
        <v>0</v>
      </c>
      <c r="J7754" s="40" t="e">
        <f t="shared" si="609"/>
        <v>#DIV/0!</v>
      </c>
      <c r="K7754" t="str">
        <f>+IFERROR(VLOOKUP(D7754,Table_1[#All],2,0),"")</f>
        <v/>
      </c>
    </row>
    <row r="7755" spans="6:11" ht="15" customHeight="1" x14ac:dyDescent="0.3">
      <c r="F7755" t="str">
        <f t="shared" si="605"/>
        <v>_</v>
      </c>
      <c r="G7755">
        <f t="shared" si="606"/>
        <v>0</v>
      </c>
      <c r="H7755" s="40" t="e">
        <f t="shared" si="607"/>
        <v>#DIV/0!</v>
      </c>
      <c r="I7755">
        <f t="shared" si="608"/>
        <v>0</v>
      </c>
      <c r="J7755" s="40" t="e">
        <f t="shared" si="609"/>
        <v>#DIV/0!</v>
      </c>
      <c r="K7755" t="str">
        <f>+IFERROR(VLOOKUP(D7755,Table_1[#All],2,0),"")</f>
        <v/>
      </c>
    </row>
    <row r="7756" spans="6:11" ht="15" customHeight="1" x14ac:dyDescent="0.3">
      <c r="F7756" t="str">
        <f t="shared" si="605"/>
        <v>_</v>
      </c>
      <c r="G7756">
        <f t="shared" si="606"/>
        <v>0</v>
      </c>
      <c r="H7756" s="40" t="e">
        <f t="shared" si="607"/>
        <v>#DIV/0!</v>
      </c>
      <c r="I7756">
        <f t="shared" si="608"/>
        <v>0</v>
      </c>
      <c r="J7756" s="40" t="e">
        <f t="shared" si="609"/>
        <v>#DIV/0!</v>
      </c>
      <c r="K7756" t="str">
        <f>+IFERROR(VLOOKUP(D7756,Table_1[#All],2,0),"")</f>
        <v/>
      </c>
    </row>
    <row r="7757" spans="6:11" ht="15" customHeight="1" x14ac:dyDescent="0.3">
      <c r="F7757" t="str">
        <f t="shared" si="605"/>
        <v>_</v>
      </c>
      <c r="G7757">
        <f t="shared" si="606"/>
        <v>0</v>
      </c>
      <c r="H7757" s="40" t="e">
        <f t="shared" si="607"/>
        <v>#DIV/0!</v>
      </c>
      <c r="I7757">
        <f t="shared" si="608"/>
        <v>0</v>
      </c>
      <c r="J7757" s="40" t="e">
        <f t="shared" si="609"/>
        <v>#DIV/0!</v>
      </c>
      <c r="K7757" t="str">
        <f>+IFERROR(VLOOKUP(D7757,Table_1[#All],2,0),"")</f>
        <v/>
      </c>
    </row>
    <row r="7758" spans="6:11" ht="15" customHeight="1" x14ac:dyDescent="0.3">
      <c r="F7758" t="str">
        <f t="shared" si="605"/>
        <v>_</v>
      </c>
      <c r="G7758">
        <f t="shared" si="606"/>
        <v>0</v>
      </c>
      <c r="H7758" s="40" t="e">
        <f t="shared" si="607"/>
        <v>#DIV/0!</v>
      </c>
      <c r="I7758">
        <f t="shared" si="608"/>
        <v>0</v>
      </c>
      <c r="J7758" s="40" t="e">
        <f t="shared" si="609"/>
        <v>#DIV/0!</v>
      </c>
      <c r="K7758" t="str">
        <f>+IFERROR(VLOOKUP(D7758,Table_1[#All],2,0),"")</f>
        <v/>
      </c>
    </row>
    <row r="7759" spans="6:11" ht="15" customHeight="1" x14ac:dyDescent="0.3">
      <c r="F7759" t="str">
        <f t="shared" si="605"/>
        <v>_</v>
      </c>
      <c r="G7759">
        <f t="shared" si="606"/>
        <v>0</v>
      </c>
      <c r="H7759" s="40" t="e">
        <f t="shared" si="607"/>
        <v>#DIV/0!</v>
      </c>
      <c r="I7759">
        <f t="shared" si="608"/>
        <v>0</v>
      </c>
      <c r="J7759" s="40" t="e">
        <f t="shared" si="609"/>
        <v>#DIV/0!</v>
      </c>
      <c r="K7759" t="str">
        <f>+IFERROR(VLOOKUP(D7759,Table_1[#All],2,0),"")</f>
        <v/>
      </c>
    </row>
    <row r="7760" spans="6:11" ht="15" customHeight="1" x14ac:dyDescent="0.3">
      <c r="F7760" t="str">
        <f t="shared" si="605"/>
        <v>_</v>
      </c>
      <c r="G7760">
        <f t="shared" si="606"/>
        <v>0</v>
      </c>
      <c r="H7760" s="40" t="e">
        <f t="shared" si="607"/>
        <v>#DIV/0!</v>
      </c>
      <c r="I7760">
        <f t="shared" si="608"/>
        <v>0</v>
      </c>
      <c r="J7760" s="40" t="e">
        <f t="shared" si="609"/>
        <v>#DIV/0!</v>
      </c>
      <c r="K7760" t="str">
        <f>+IFERROR(VLOOKUP(D7760,Table_1[#All],2,0),"")</f>
        <v/>
      </c>
    </row>
    <row r="7761" spans="6:11" ht="15" customHeight="1" x14ac:dyDescent="0.3">
      <c r="F7761" t="str">
        <f t="shared" si="605"/>
        <v>_</v>
      </c>
      <c r="G7761">
        <f t="shared" si="606"/>
        <v>0</v>
      </c>
      <c r="H7761" s="40" t="e">
        <f t="shared" si="607"/>
        <v>#DIV/0!</v>
      </c>
      <c r="I7761">
        <f t="shared" si="608"/>
        <v>0</v>
      </c>
      <c r="J7761" s="40" t="e">
        <f t="shared" si="609"/>
        <v>#DIV/0!</v>
      </c>
      <c r="K7761" t="str">
        <f>+IFERROR(VLOOKUP(D7761,Table_1[#All],2,0),"")</f>
        <v/>
      </c>
    </row>
    <row r="7762" spans="6:11" ht="15" customHeight="1" x14ac:dyDescent="0.3">
      <c r="F7762" t="str">
        <f t="shared" si="605"/>
        <v>_</v>
      </c>
      <c r="G7762">
        <f t="shared" si="606"/>
        <v>0</v>
      </c>
      <c r="H7762" s="40" t="e">
        <f t="shared" si="607"/>
        <v>#DIV/0!</v>
      </c>
      <c r="I7762">
        <f t="shared" si="608"/>
        <v>0</v>
      </c>
      <c r="J7762" s="40" t="e">
        <f t="shared" si="609"/>
        <v>#DIV/0!</v>
      </c>
      <c r="K7762" t="str">
        <f>+IFERROR(VLOOKUP(D7762,Table_1[#All],2,0),"")</f>
        <v/>
      </c>
    </row>
    <row r="7763" spans="6:11" ht="15" customHeight="1" x14ac:dyDescent="0.3">
      <c r="F7763" t="str">
        <f t="shared" si="605"/>
        <v>_</v>
      </c>
      <c r="G7763">
        <f t="shared" si="606"/>
        <v>0</v>
      </c>
      <c r="H7763" s="40" t="e">
        <f t="shared" si="607"/>
        <v>#DIV/0!</v>
      </c>
      <c r="I7763">
        <f t="shared" si="608"/>
        <v>0</v>
      </c>
      <c r="J7763" s="40" t="e">
        <f t="shared" si="609"/>
        <v>#DIV/0!</v>
      </c>
      <c r="K7763" t="str">
        <f>+IFERROR(VLOOKUP(D7763,Table_1[#All],2,0),"")</f>
        <v/>
      </c>
    </row>
    <row r="7764" spans="6:11" ht="15" customHeight="1" x14ac:dyDescent="0.3">
      <c r="F7764" t="str">
        <f t="shared" si="605"/>
        <v>_</v>
      </c>
      <c r="G7764">
        <f t="shared" si="606"/>
        <v>0</v>
      </c>
      <c r="H7764" s="40" t="e">
        <f t="shared" si="607"/>
        <v>#DIV/0!</v>
      </c>
      <c r="I7764">
        <f t="shared" si="608"/>
        <v>0</v>
      </c>
      <c r="J7764" s="40" t="e">
        <f t="shared" si="609"/>
        <v>#DIV/0!</v>
      </c>
      <c r="K7764" t="str">
        <f>+IFERROR(VLOOKUP(D7764,Table_1[#All],2,0),"")</f>
        <v/>
      </c>
    </row>
    <row r="7765" spans="6:11" ht="15" customHeight="1" x14ac:dyDescent="0.3">
      <c r="F7765" t="str">
        <f t="shared" si="605"/>
        <v>_</v>
      </c>
      <c r="G7765">
        <f t="shared" si="606"/>
        <v>0</v>
      </c>
      <c r="H7765" s="40" t="e">
        <f t="shared" si="607"/>
        <v>#DIV/0!</v>
      </c>
      <c r="I7765">
        <f t="shared" si="608"/>
        <v>0</v>
      </c>
      <c r="J7765" s="40" t="e">
        <f t="shared" si="609"/>
        <v>#DIV/0!</v>
      </c>
      <c r="K7765" t="str">
        <f>+IFERROR(VLOOKUP(D7765,Table_1[#All],2,0),"")</f>
        <v/>
      </c>
    </row>
    <row r="7766" spans="6:11" ht="15" customHeight="1" x14ac:dyDescent="0.3">
      <c r="F7766" t="str">
        <f t="shared" si="605"/>
        <v>_</v>
      </c>
      <c r="G7766">
        <f t="shared" si="606"/>
        <v>0</v>
      </c>
      <c r="H7766" s="40" t="e">
        <f t="shared" si="607"/>
        <v>#DIV/0!</v>
      </c>
      <c r="I7766">
        <f t="shared" si="608"/>
        <v>0</v>
      </c>
      <c r="J7766" s="40" t="e">
        <f t="shared" si="609"/>
        <v>#DIV/0!</v>
      </c>
      <c r="K7766" t="str">
        <f>+IFERROR(VLOOKUP(D7766,Table_1[#All],2,0),"")</f>
        <v/>
      </c>
    </row>
    <row r="7767" spans="6:11" ht="15" customHeight="1" x14ac:dyDescent="0.3">
      <c r="F7767" t="str">
        <f t="shared" si="605"/>
        <v>_</v>
      </c>
      <c r="G7767">
        <f t="shared" si="606"/>
        <v>0</v>
      </c>
      <c r="H7767" s="40" t="e">
        <f t="shared" si="607"/>
        <v>#DIV/0!</v>
      </c>
      <c r="I7767">
        <f t="shared" si="608"/>
        <v>0</v>
      </c>
      <c r="J7767" s="40" t="e">
        <f t="shared" si="609"/>
        <v>#DIV/0!</v>
      </c>
      <c r="K7767" t="str">
        <f>+IFERROR(VLOOKUP(D7767,Table_1[#All],2,0),"")</f>
        <v/>
      </c>
    </row>
    <row r="7768" spans="6:11" ht="15" customHeight="1" x14ac:dyDescent="0.3">
      <c r="F7768" t="str">
        <f t="shared" si="605"/>
        <v>_</v>
      </c>
      <c r="G7768">
        <f t="shared" si="606"/>
        <v>0</v>
      </c>
      <c r="H7768" s="40" t="e">
        <f t="shared" si="607"/>
        <v>#DIV/0!</v>
      </c>
      <c r="I7768">
        <f t="shared" si="608"/>
        <v>0</v>
      </c>
      <c r="J7768" s="40" t="e">
        <f t="shared" si="609"/>
        <v>#DIV/0!</v>
      </c>
      <c r="K7768" t="str">
        <f>+IFERROR(VLOOKUP(D7768,Table_1[#All],2,0),"")</f>
        <v/>
      </c>
    </row>
    <row r="7769" spans="6:11" ht="15" customHeight="1" x14ac:dyDescent="0.3">
      <c r="F7769" t="str">
        <f t="shared" si="605"/>
        <v>_</v>
      </c>
      <c r="G7769">
        <f t="shared" si="606"/>
        <v>0</v>
      </c>
      <c r="H7769" s="40" t="e">
        <f t="shared" si="607"/>
        <v>#DIV/0!</v>
      </c>
      <c r="I7769">
        <f t="shared" si="608"/>
        <v>0</v>
      </c>
      <c r="J7769" s="40" t="e">
        <f t="shared" si="609"/>
        <v>#DIV/0!</v>
      </c>
      <c r="K7769" t="str">
        <f>+IFERROR(VLOOKUP(D7769,Table_1[#All],2,0),"")</f>
        <v/>
      </c>
    </row>
    <row r="7770" spans="6:11" ht="15" customHeight="1" x14ac:dyDescent="0.3">
      <c r="F7770" t="str">
        <f t="shared" si="605"/>
        <v>_</v>
      </c>
      <c r="G7770">
        <f t="shared" si="606"/>
        <v>0</v>
      </c>
      <c r="H7770" s="40" t="e">
        <f t="shared" si="607"/>
        <v>#DIV/0!</v>
      </c>
      <c r="I7770">
        <f t="shared" si="608"/>
        <v>0</v>
      </c>
      <c r="J7770" s="40" t="e">
        <f t="shared" si="609"/>
        <v>#DIV/0!</v>
      </c>
      <c r="K7770" t="str">
        <f>+IFERROR(VLOOKUP(D7770,Table_1[#All],2,0),"")</f>
        <v/>
      </c>
    </row>
    <row r="7771" spans="6:11" ht="15" customHeight="1" x14ac:dyDescent="0.3">
      <c r="F7771" t="str">
        <f t="shared" si="605"/>
        <v>_</v>
      </c>
      <c r="G7771">
        <f t="shared" si="606"/>
        <v>0</v>
      </c>
      <c r="H7771" s="40" t="e">
        <f t="shared" si="607"/>
        <v>#DIV/0!</v>
      </c>
      <c r="I7771">
        <f t="shared" si="608"/>
        <v>0</v>
      </c>
      <c r="J7771" s="40" t="e">
        <f t="shared" si="609"/>
        <v>#DIV/0!</v>
      </c>
      <c r="K7771" t="str">
        <f>+IFERROR(VLOOKUP(D7771,Table_1[#All],2,0),"")</f>
        <v/>
      </c>
    </row>
    <row r="7772" spans="6:11" ht="15" customHeight="1" x14ac:dyDescent="0.3">
      <c r="F7772" t="str">
        <f t="shared" si="605"/>
        <v>_</v>
      </c>
      <c r="G7772">
        <f t="shared" si="606"/>
        <v>0</v>
      </c>
      <c r="H7772" s="40" t="e">
        <f t="shared" si="607"/>
        <v>#DIV/0!</v>
      </c>
      <c r="I7772">
        <f t="shared" si="608"/>
        <v>0</v>
      </c>
      <c r="J7772" s="40" t="e">
        <f t="shared" si="609"/>
        <v>#DIV/0!</v>
      </c>
      <c r="K7772" t="str">
        <f>+IFERROR(VLOOKUP(D7772,Table_1[#All],2,0),"")</f>
        <v/>
      </c>
    </row>
    <row r="7773" spans="6:11" ht="15" customHeight="1" x14ac:dyDescent="0.3">
      <c r="F7773" t="str">
        <f t="shared" si="605"/>
        <v>_</v>
      </c>
      <c r="G7773">
        <f t="shared" si="606"/>
        <v>0</v>
      </c>
      <c r="H7773" s="40" t="e">
        <f t="shared" si="607"/>
        <v>#DIV/0!</v>
      </c>
      <c r="I7773">
        <f t="shared" si="608"/>
        <v>0</v>
      </c>
      <c r="J7773" s="40" t="e">
        <f t="shared" si="609"/>
        <v>#DIV/0!</v>
      </c>
      <c r="K7773" t="str">
        <f>+IFERROR(VLOOKUP(D7773,Table_1[#All],2,0),"")</f>
        <v/>
      </c>
    </row>
    <row r="7774" spans="6:11" ht="15" customHeight="1" x14ac:dyDescent="0.3">
      <c r="F7774" t="str">
        <f t="shared" si="605"/>
        <v>_</v>
      </c>
      <c r="G7774">
        <f t="shared" si="606"/>
        <v>0</v>
      </c>
      <c r="H7774" s="40" t="e">
        <f t="shared" si="607"/>
        <v>#DIV/0!</v>
      </c>
      <c r="I7774">
        <f t="shared" si="608"/>
        <v>0</v>
      </c>
      <c r="J7774" s="40" t="e">
        <f t="shared" si="609"/>
        <v>#DIV/0!</v>
      </c>
      <c r="K7774" t="str">
        <f>+IFERROR(VLOOKUP(D7774,Table_1[#All],2,0),"")</f>
        <v/>
      </c>
    </row>
    <row r="7775" spans="6:11" ht="15" customHeight="1" x14ac:dyDescent="0.3">
      <c r="F7775" t="str">
        <f t="shared" si="605"/>
        <v>_</v>
      </c>
      <c r="G7775">
        <f t="shared" si="606"/>
        <v>0</v>
      </c>
      <c r="H7775" s="40" t="e">
        <f t="shared" si="607"/>
        <v>#DIV/0!</v>
      </c>
      <c r="I7775">
        <f t="shared" si="608"/>
        <v>0</v>
      </c>
      <c r="J7775" s="40" t="e">
        <f t="shared" si="609"/>
        <v>#DIV/0!</v>
      </c>
      <c r="K7775" t="str">
        <f>+IFERROR(VLOOKUP(D7775,Table_1[#All],2,0),"")</f>
        <v/>
      </c>
    </row>
    <row r="7776" spans="6:11" ht="15" customHeight="1" x14ac:dyDescent="0.3">
      <c r="F7776" t="str">
        <f t="shared" si="605"/>
        <v>_</v>
      </c>
      <c r="G7776">
        <f t="shared" si="606"/>
        <v>0</v>
      </c>
      <c r="H7776" s="40" t="e">
        <f t="shared" si="607"/>
        <v>#DIV/0!</v>
      </c>
      <c r="I7776">
        <f t="shared" si="608"/>
        <v>0</v>
      </c>
      <c r="J7776" s="40" t="e">
        <f t="shared" si="609"/>
        <v>#DIV/0!</v>
      </c>
      <c r="K7776" t="str">
        <f>+IFERROR(VLOOKUP(D7776,Table_1[#All],2,0),"")</f>
        <v/>
      </c>
    </row>
    <row r="7777" spans="6:11" ht="15" customHeight="1" x14ac:dyDescent="0.3">
      <c r="F7777" t="str">
        <f t="shared" si="605"/>
        <v>_</v>
      </c>
      <c r="G7777">
        <f t="shared" si="606"/>
        <v>0</v>
      </c>
      <c r="H7777" s="40" t="e">
        <f t="shared" si="607"/>
        <v>#DIV/0!</v>
      </c>
      <c r="I7777">
        <f t="shared" si="608"/>
        <v>0</v>
      </c>
      <c r="J7777" s="40" t="e">
        <f t="shared" si="609"/>
        <v>#DIV/0!</v>
      </c>
      <c r="K7777" t="str">
        <f>+IFERROR(VLOOKUP(D7777,Table_1[#All],2,0),"")</f>
        <v/>
      </c>
    </row>
    <row r="7778" spans="6:11" ht="15" customHeight="1" x14ac:dyDescent="0.3">
      <c r="F7778" t="str">
        <f t="shared" si="605"/>
        <v>_</v>
      </c>
      <c r="G7778">
        <f t="shared" si="606"/>
        <v>0</v>
      </c>
      <c r="H7778" s="40" t="e">
        <f t="shared" si="607"/>
        <v>#DIV/0!</v>
      </c>
      <c r="I7778">
        <f t="shared" si="608"/>
        <v>0</v>
      </c>
      <c r="J7778" s="40" t="e">
        <f t="shared" si="609"/>
        <v>#DIV/0!</v>
      </c>
      <c r="K7778" t="str">
        <f>+IFERROR(VLOOKUP(D7778,Table_1[#All],2,0),"")</f>
        <v/>
      </c>
    </row>
    <row r="7779" spans="6:11" ht="15" customHeight="1" x14ac:dyDescent="0.3">
      <c r="F7779" t="str">
        <f t="shared" si="605"/>
        <v>_</v>
      </c>
      <c r="G7779">
        <f t="shared" si="606"/>
        <v>0</v>
      </c>
      <c r="H7779" s="40" t="e">
        <f t="shared" si="607"/>
        <v>#DIV/0!</v>
      </c>
      <c r="I7779">
        <f t="shared" si="608"/>
        <v>0</v>
      </c>
      <c r="J7779" s="40" t="e">
        <f t="shared" si="609"/>
        <v>#DIV/0!</v>
      </c>
      <c r="K7779" t="str">
        <f>+IFERROR(VLOOKUP(D7779,Table_1[#All],2,0),"")</f>
        <v/>
      </c>
    </row>
    <row r="7780" spans="6:11" ht="15" customHeight="1" x14ac:dyDescent="0.3">
      <c r="F7780" t="str">
        <f t="shared" si="605"/>
        <v>_</v>
      </c>
      <c r="G7780">
        <f t="shared" si="606"/>
        <v>0</v>
      </c>
      <c r="H7780" s="40" t="e">
        <f t="shared" si="607"/>
        <v>#DIV/0!</v>
      </c>
      <c r="I7780">
        <f t="shared" si="608"/>
        <v>0</v>
      </c>
      <c r="J7780" s="40" t="e">
        <f t="shared" si="609"/>
        <v>#DIV/0!</v>
      </c>
      <c r="K7780" t="str">
        <f>+IFERROR(VLOOKUP(D7780,Table_1[#All],2,0),"")</f>
        <v/>
      </c>
    </row>
    <row r="7781" spans="6:11" ht="15" customHeight="1" x14ac:dyDescent="0.3">
      <c r="F7781" t="str">
        <f t="shared" si="605"/>
        <v>_</v>
      </c>
      <c r="G7781">
        <f t="shared" si="606"/>
        <v>0</v>
      </c>
      <c r="H7781" s="40" t="e">
        <f t="shared" si="607"/>
        <v>#DIV/0!</v>
      </c>
      <c r="I7781">
        <f t="shared" si="608"/>
        <v>0</v>
      </c>
      <c r="J7781" s="40" t="e">
        <f t="shared" si="609"/>
        <v>#DIV/0!</v>
      </c>
      <c r="K7781" t="str">
        <f>+IFERROR(VLOOKUP(D7781,Table_1[#All],2,0),"")</f>
        <v/>
      </c>
    </row>
    <row r="7782" spans="6:11" ht="15" customHeight="1" x14ac:dyDescent="0.3">
      <c r="F7782" t="str">
        <f t="shared" si="605"/>
        <v>_</v>
      </c>
      <c r="G7782">
        <f t="shared" si="606"/>
        <v>0</v>
      </c>
      <c r="H7782" s="40" t="e">
        <f t="shared" si="607"/>
        <v>#DIV/0!</v>
      </c>
      <c r="I7782">
        <f t="shared" si="608"/>
        <v>0</v>
      </c>
      <c r="J7782" s="40" t="e">
        <f t="shared" si="609"/>
        <v>#DIV/0!</v>
      </c>
      <c r="K7782" t="str">
        <f>+IFERROR(VLOOKUP(D7782,Table_1[#All],2,0),"")</f>
        <v/>
      </c>
    </row>
    <row r="7783" spans="6:11" ht="15" customHeight="1" x14ac:dyDescent="0.3">
      <c r="F7783" t="str">
        <f t="shared" si="605"/>
        <v>_</v>
      </c>
      <c r="G7783">
        <f t="shared" si="606"/>
        <v>0</v>
      </c>
      <c r="H7783" s="40" t="e">
        <f t="shared" si="607"/>
        <v>#DIV/0!</v>
      </c>
      <c r="I7783">
        <f t="shared" si="608"/>
        <v>0</v>
      </c>
      <c r="J7783" s="40" t="e">
        <f t="shared" si="609"/>
        <v>#DIV/0!</v>
      </c>
      <c r="K7783" t="str">
        <f>+IFERROR(VLOOKUP(D7783,Table_1[#All],2,0),"")</f>
        <v/>
      </c>
    </row>
    <row r="7784" spans="6:11" ht="15" customHeight="1" x14ac:dyDescent="0.3">
      <c r="F7784" t="str">
        <f t="shared" si="605"/>
        <v>_</v>
      </c>
      <c r="G7784">
        <f t="shared" si="606"/>
        <v>0</v>
      </c>
      <c r="H7784" s="40" t="e">
        <f t="shared" si="607"/>
        <v>#DIV/0!</v>
      </c>
      <c r="I7784">
        <f t="shared" si="608"/>
        <v>0</v>
      </c>
      <c r="J7784" s="40" t="e">
        <f t="shared" si="609"/>
        <v>#DIV/0!</v>
      </c>
      <c r="K7784" t="str">
        <f>+IFERROR(VLOOKUP(D7784,Table_1[#All],2,0),"")</f>
        <v/>
      </c>
    </row>
    <row r="7785" spans="6:11" ht="15" customHeight="1" x14ac:dyDescent="0.3">
      <c r="F7785" t="str">
        <f t="shared" si="605"/>
        <v>_</v>
      </c>
      <c r="G7785">
        <f t="shared" si="606"/>
        <v>0</v>
      </c>
      <c r="H7785" s="40" t="e">
        <f t="shared" si="607"/>
        <v>#DIV/0!</v>
      </c>
      <c r="I7785">
        <f t="shared" si="608"/>
        <v>0</v>
      </c>
      <c r="J7785" s="40" t="e">
        <f t="shared" si="609"/>
        <v>#DIV/0!</v>
      </c>
      <c r="K7785" t="str">
        <f>+IFERROR(VLOOKUP(D7785,Table_1[#All],2,0),"")</f>
        <v/>
      </c>
    </row>
    <row r="7786" spans="6:11" ht="15" customHeight="1" x14ac:dyDescent="0.3">
      <c r="F7786" t="str">
        <f t="shared" si="605"/>
        <v>_</v>
      </c>
      <c r="G7786">
        <f t="shared" si="606"/>
        <v>0</v>
      </c>
      <c r="H7786" s="40" t="e">
        <f t="shared" si="607"/>
        <v>#DIV/0!</v>
      </c>
      <c r="I7786">
        <f t="shared" si="608"/>
        <v>0</v>
      </c>
      <c r="J7786" s="40" t="e">
        <f t="shared" si="609"/>
        <v>#DIV/0!</v>
      </c>
      <c r="K7786" t="str">
        <f>+IFERROR(VLOOKUP(D7786,Table_1[#All],2,0),"")</f>
        <v/>
      </c>
    </row>
    <row r="7787" spans="6:11" ht="15" customHeight="1" x14ac:dyDescent="0.3">
      <c r="F7787" t="str">
        <f t="shared" si="605"/>
        <v>_</v>
      </c>
      <c r="G7787">
        <f t="shared" si="606"/>
        <v>0</v>
      </c>
      <c r="H7787" s="40" t="e">
        <f t="shared" si="607"/>
        <v>#DIV/0!</v>
      </c>
      <c r="I7787">
        <f t="shared" si="608"/>
        <v>0</v>
      </c>
      <c r="J7787" s="40" t="e">
        <f t="shared" si="609"/>
        <v>#DIV/0!</v>
      </c>
      <c r="K7787" t="str">
        <f>+IFERROR(VLOOKUP(D7787,Table_1[#All],2,0),"")</f>
        <v/>
      </c>
    </row>
    <row r="7788" spans="6:11" ht="15" customHeight="1" x14ac:dyDescent="0.3">
      <c r="F7788" t="str">
        <f t="shared" si="605"/>
        <v>_</v>
      </c>
      <c r="G7788">
        <f t="shared" si="606"/>
        <v>0</v>
      </c>
      <c r="H7788" s="40" t="e">
        <f t="shared" si="607"/>
        <v>#DIV/0!</v>
      </c>
      <c r="I7788">
        <f t="shared" si="608"/>
        <v>0</v>
      </c>
      <c r="J7788" s="40" t="e">
        <f t="shared" si="609"/>
        <v>#DIV/0!</v>
      </c>
      <c r="K7788" t="str">
        <f>+IFERROR(VLOOKUP(D7788,Table_1[#All],2,0),"")</f>
        <v/>
      </c>
    </row>
    <row r="7789" spans="6:11" ht="15" customHeight="1" x14ac:dyDescent="0.3">
      <c r="F7789" t="str">
        <f t="shared" si="605"/>
        <v>_</v>
      </c>
      <c r="G7789">
        <f t="shared" si="606"/>
        <v>0</v>
      </c>
      <c r="H7789" s="40" t="e">
        <f t="shared" si="607"/>
        <v>#DIV/0!</v>
      </c>
      <c r="I7789">
        <f t="shared" si="608"/>
        <v>0</v>
      </c>
      <c r="J7789" s="40" t="e">
        <f t="shared" si="609"/>
        <v>#DIV/0!</v>
      </c>
      <c r="K7789" t="str">
        <f>+IFERROR(VLOOKUP(D7789,Table_1[#All],2,0),"")</f>
        <v/>
      </c>
    </row>
    <row r="7790" spans="6:11" ht="15" customHeight="1" x14ac:dyDescent="0.3">
      <c r="F7790" t="str">
        <f t="shared" si="605"/>
        <v>_</v>
      </c>
      <c r="G7790">
        <f t="shared" si="606"/>
        <v>0</v>
      </c>
      <c r="H7790" s="40" t="e">
        <f t="shared" si="607"/>
        <v>#DIV/0!</v>
      </c>
      <c r="I7790">
        <f t="shared" si="608"/>
        <v>0</v>
      </c>
      <c r="J7790" s="40" t="e">
        <f t="shared" si="609"/>
        <v>#DIV/0!</v>
      </c>
      <c r="K7790" t="str">
        <f>+IFERROR(VLOOKUP(D7790,Table_1[#All],2,0),"")</f>
        <v/>
      </c>
    </row>
    <row r="7791" spans="6:11" ht="15" customHeight="1" x14ac:dyDescent="0.3">
      <c r="F7791" t="str">
        <f t="shared" si="605"/>
        <v>_</v>
      </c>
      <c r="G7791">
        <f t="shared" si="606"/>
        <v>0</v>
      </c>
      <c r="H7791" s="40" t="e">
        <f t="shared" si="607"/>
        <v>#DIV/0!</v>
      </c>
      <c r="I7791">
        <f t="shared" si="608"/>
        <v>0</v>
      </c>
      <c r="J7791" s="40" t="e">
        <f t="shared" si="609"/>
        <v>#DIV/0!</v>
      </c>
      <c r="K7791" t="str">
        <f>+IFERROR(VLOOKUP(D7791,Table_1[#All],2,0),"")</f>
        <v/>
      </c>
    </row>
    <row r="7792" spans="6:11" ht="15" customHeight="1" x14ac:dyDescent="0.3">
      <c r="F7792" t="str">
        <f t="shared" si="605"/>
        <v>_</v>
      </c>
      <c r="G7792">
        <f t="shared" si="606"/>
        <v>0</v>
      </c>
      <c r="H7792" s="40" t="e">
        <f t="shared" si="607"/>
        <v>#DIV/0!</v>
      </c>
      <c r="I7792">
        <f t="shared" si="608"/>
        <v>0</v>
      </c>
      <c r="J7792" s="40" t="e">
        <f t="shared" si="609"/>
        <v>#DIV/0!</v>
      </c>
      <c r="K7792" t="str">
        <f>+IFERROR(VLOOKUP(D7792,Table_1[#All],2,0),"")</f>
        <v/>
      </c>
    </row>
    <row r="7793" spans="6:11" ht="15" customHeight="1" x14ac:dyDescent="0.3">
      <c r="F7793" t="str">
        <f t="shared" si="605"/>
        <v>_</v>
      </c>
      <c r="G7793">
        <f t="shared" si="606"/>
        <v>0</v>
      </c>
      <c r="H7793" s="40" t="e">
        <f t="shared" si="607"/>
        <v>#DIV/0!</v>
      </c>
      <c r="I7793">
        <f t="shared" si="608"/>
        <v>0</v>
      </c>
      <c r="J7793" s="40" t="e">
        <f t="shared" si="609"/>
        <v>#DIV/0!</v>
      </c>
      <c r="K7793" t="str">
        <f>+IFERROR(VLOOKUP(D7793,Table_1[#All],2,0),"")</f>
        <v/>
      </c>
    </row>
    <row r="7794" spans="6:11" ht="15" customHeight="1" x14ac:dyDescent="0.3">
      <c r="F7794" t="str">
        <f t="shared" si="605"/>
        <v>_</v>
      </c>
      <c r="G7794">
        <f t="shared" si="606"/>
        <v>0</v>
      </c>
      <c r="H7794" s="40" t="e">
        <f t="shared" si="607"/>
        <v>#DIV/0!</v>
      </c>
      <c r="I7794">
        <f t="shared" si="608"/>
        <v>0</v>
      </c>
      <c r="J7794" s="40" t="e">
        <f t="shared" si="609"/>
        <v>#DIV/0!</v>
      </c>
      <c r="K7794" t="str">
        <f>+IFERROR(VLOOKUP(D7794,Table_1[#All],2,0),"")</f>
        <v/>
      </c>
    </row>
    <row r="7795" spans="6:11" ht="15" customHeight="1" x14ac:dyDescent="0.3">
      <c r="F7795" t="str">
        <f t="shared" si="605"/>
        <v>_</v>
      </c>
      <c r="G7795">
        <f t="shared" si="606"/>
        <v>0</v>
      </c>
      <c r="H7795" s="40" t="e">
        <f t="shared" si="607"/>
        <v>#DIV/0!</v>
      </c>
      <c r="I7795">
        <f t="shared" si="608"/>
        <v>0</v>
      </c>
      <c r="J7795" s="40" t="e">
        <f t="shared" si="609"/>
        <v>#DIV/0!</v>
      </c>
      <c r="K7795" t="str">
        <f>+IFERROR(VLOOKUP(D7795,Table_1[#All],2,0),"")</f>
        <v/>
      </c>
    </row>
    <row r="7796" spans="6:11" ht="15" customHeight="1" x14ac:dyDescent="0.3">
      <c r="F7796" t="str">
        <f t="shared" si="605"/>
        <v>_</v>
      </c>
      <c r="G7796">
        <f t="shared" si="606"/>
        <v>0</v>
      </c>
      <c r="H7796" s="40" t="e">
        <f t="shared" si="607"/>
        <v>#DIV/0!</v>
      </c>
      <c r="I7796">
        <f t="shared" si="608"/>
        <v>0</v>
      </c>
      <c r="J7796" s="40" t="e">
        <f t="shared" si="609"/>
        <v>#DIV/0!</v>
      </c>
      <c r="K7796" t="str">
        <f>+IFERROR(VLOOKUP(D7796,Table_1[#All],2,0),"")</f>
        <v/>
      </c>
    </row>
    <row r="7797" spans="6:11" ht="15" customHeight="1" x14ac:dyDescent="0.3">
      <c r="F7797" t="str">
        <f t="shared" si="605"/>
        <v>_</v>
      </c>
      <c r="G7797">
        <f t="shared" si="606"/>
        <v>0</v>
      </c>
      <c r="H7797" s="40" t="e">
        <f t="shared" si="607"/>
        <v>#DIV/0!</v>
      </c>
      <c r="I7797">
        <f t="shared" si="608"/>
        <v>0</v>
      </c>
      <c r="J7797" s="40" t="e">
        <f t="shared" si="609"/>
        <v>#DIV/0!</v>
      </c>
      <c r="K7797" t="str">
        <f>+IFERROR(VLOOKUP(D7797,Table_1[#All],2,0),"")</f>
        <v/>
      </c>
    </row>
    <row r="7798" spans="6:11" ht="15" customHeight="1" x14ac:dyDescent="0.3">
      <c r="F7798" t="str">
        <f t="shared" si="605"/>
        <v>_</v>
      </c>
      <c r="G7798">
        <f t="shared" si="606"/>
        <v>0</v>
      </c>
      <c r="H7798" s="40" t="e">
        <f t="shared" si="607"/>
        <v>#DIV/0!</v>
      </c>
      <c r="I7798">
        <f t="shared" si="608"/>
        <v>0</v>
      </c>
      <c r="J7798" s="40" t="e">
        <f t="shared" si="609"/>
        <v>#DIV/0!</v>
      </c>
      <c r="K7798" t="str">
        <f>+IFERROR(VLOOKUP(D7798,Table_1[#All],2,0),"")</f>
        <v/>
      </c>
    </row>
    <row r="7799" spans="6:11" ht="15" customHeight="1" x14ac:dyDescent="0.3">
      <c r="F7799" t="str">
        <f t="shared" si="605"/>
        <v>_</v>
      </c>
      <c r="G7799">
        <f t="shared" si="606"/>
        <v>0</v>
      </c>
      <c r="H7799" s="40" t="e">
        <f t="shared" si="607"/>
        <v>#DIV/0!</v>
      </c>
      <c r="I7799">
        <f t="shared" si="608"/>
        <v>0</v>
      </c>
      <c r="J7799" s="40" t="e">
        <f t="shared" si="609"/>
        <v>#DIV/0!</v>
      </c>
      <c r="K7799" t="str">
        <f>+IFERROR(VLOOKUP(D7799,Table_1[#All],2,0),"")</f>
        <v/>
      </c>
    </row>
    <row r="7800" spans="6:11" ht="15" customHeight="1" x14ac:dyDescent="0.3">
      <c r="F7800" t="str">
        <f t="shared" si="605"/>
        <v>_</v>
      </c>
      <c r="G7800">
        <f t="shared" si="606"/>
        <v>0</v>
      </c>
      <c r="H7800" s="40" t="e">
        <f t="shared" si="607"/>
        <v>#DIV/0!</v>
      </c>
      <c r="I7800">
        <f t="shared" si="608"/>
        <v>0</v>
      </c>
      <c r="J7800" s="40" t="e">
        <f t="shared" si="609"/>
        <v>#DIV/0!</v>
      </c>
      <c r="K7800" t="str">
        <f>+IFERROR(VLOOKUP(D7800,Table_1[#All],2,0),"")</f>
        <v/>
      </c>
    </row>
    <row r="7801" spans="6:11" ht="15" customHeight="1" x14ac:dyDescent="0.3">
      <c r="F7801" t="str">
        <f t="shared" si="605"/>
        <v>_</v>
      </c>
      <c r="G7801">
        <f t="shared" si="606"/>
        <v>0</v>
      </c>
      <c r="H7801" s="40" t="e">
        <f t="shared" si="607"/>
        <v>#DIV/0!</v>
      </c>
      <c r="I7801">
        <f t="shared" si="608"/>
        <v>0</v>
      </c>
      <c r="J7801" s="40" t="e">
        <f t="shared" si="609"/>
        <v>#DIV/0!</v>
      </c>
      <c r="K7801" t="str">
        <f>+IFERROR(VLOOKUP(D7801,Table_1[#All],2,0),"")</f>
        <v/>
      </c>
    </row>
    <row r="7802" spans="6:11" ht="15" customHeight="1" x14ac:dyDescent="0.3">
      <c r="F7802" t="str">
        <f t="shared" si="605"/>
        <v>_</v>
      </c>
      <c r="G7802">
        <f t="shared" si="606"/>
        <v>0</v>
      </c>
      <c r="H7802" s="40" t="e">
        <f t="shared" si="607"/>
        <v>#DIV/0!</v>
      </c>
      <c r="I7802">
        <f t="shared" si="608"/>
        <v>0</v>
      </c>
      <c r="J7802" s="40" t="e">
        <f t="shared" si="609"/>
        <v>#DIV/0!</v>
      </c>
      <c r="K7802" t="str">
        <f>+IFERROR(VLOOKUP(D7802,Table_1[#All],2,0),"")</f>
        <v/>
      </c>
    </row>
    <row r="7803" spans="6:11" ht="15" customHeight="1" x14ac:dyDescent="0.3">
      <c r="F7803" t="str">
        <f t="shared" si="605"/>
        <v>_</v>
      </c>
      <c r="G7803">
        <f t="shared" si="606"/>
        <v>0</v>
      </c>
      <c r="H7803" s="40" t="e">
        <f t="shared" si="607"/>
        <v>#DIV/0!</v>
      </c>
      <c r="I7803">
        <f t="shared" si="608"/>
        <v>0</v>
      </c>
      <c r="J7803" s="40" t="e">
        <f t="shared" si="609"/>
        <v>#DIV/0!</v>
      </c>
      <c r="K7803" t="str">
        <f>+IFERROR(VLOOKUP(D7803,Table_1[#All],2,0),"")</f>
        <v/>
      </c>
    </row>
    <row r="7804" spans="6:11" ht="15" customHeight="1" x14ac:dyDescent="0.3">
      <c r="F7804" t="str">
        <f t="shared" si="605"/>
        <v>_</v>
      </c>
      <c r="G7804">
        <f t="shared" si="606"/>
        <v>0</v>
      </c>
      <c r="H7804" s="40" t="e">
        <f t="shared" si="607"/>
        <v>#DIV/0!</v>
      </c>
      <c r="I7804">
        <f t="shared" si="608"/>
        <v>0</v>
      </c>
      <c r="J7804" s="40" t="e">
        <f t="shared" si="609"/>
        <v>#DIV/0!</v>
      </c>
      <c r="K7804" t="str">
        <f>+IFERROR(VLOOKUP(D7804,Table_1[#All],2,0),"")</f>
        <v/>
      </c>
    </row>
    <row r="7805" spans="6:11" ht="15" customHeight="1" x14ac:dyDescent="0.3">
      <c r="F7805" t="str">
        <f t="shared" si="605"/>
        <v>_</v>
      </c>
      <c r="G7805">
        <f t="shared" si="606"/>
        <v>0</v>
      </c>
      <c r="H7805" s="40" t="e">
        <f t="shared" si="607"/>
        <v>#DIV/0!</v>
      </c>
      <c r="I7805">
        <f t="shared" si="608"/>
        <v>0</v>
      </c>
      <c r="J7805" s="40" t="e">
        <f t="shared" si="609"/>
        <v>#DIV/0!</v>
      </c>
      <c r="K7805" t="str">
        <f>+IFERROR(VLOOKUP(D7805,Table_1[#All],2,0),"")</f>
        <v/>
      </c>
    </row>
    <row r="7806" spans="6:11" ht="15" customHeight="1" x14ac:dyDescent="0.3">
      <c r="F7806" t="str">
        <f t="shared" si="605"/>
        <v>_</v>
      </c>
      <c r="G7806">
        <f t="shared" si="606"/>
        <v>0</v>
      </c>
      <c r="H7806" s="40" t="e">
        <f t="shared" si="607"/>
        <v>#DIV/0!</v>
      </c>
      <c r="I7806">
        <f t="shared" si="608"/>
        <v>0</v>
      </c>
      <c r="J7806" s="40" t="e">
        <f t="shared" si="609"/>
        <v>#DIV/0!</v>
      </c>
      <c r="K7806" t="str">
        <f>+IFERROR(VLOOKUP(D7806,Table_1[#All],2,0),"")</f>
        <v/>
      </c>
    </row>
    <row r="7807" spans="6:11" ht="15" customHeight="1" x14ac:dyDescent="0.3">
      <c r="F7807" t="str">
        <f t="shared" si="605"/>
        <v>_</v>
      </c>
      <c r="G7807">
        <f t="shared" si="606"/>
        <v>0</v>
      </c>
      <c r="H7807" s="40" t="e">
        <f t="shared" si="607"/>
        <v>#DIV/0!</v>
      </c>
      <c r="I7807">
        <f t="shared" si="608"/>
        <v>0</v>
      </c>
      <c r="J7807" s="40" t="e">
        <f t="shared" si="609"/>
        <v>#DIV/0!</v>
      </c>
      <c r="K7807" t="str">
        <f>+IFERROR(VLOOKUP(D7807,Table_1[#All],2,0),"")</f>
        <v/>
      </c>
    </row>
    <row r="7808" spans="6:11" ht="15" customHeight="1" x14ac:dyDescent="0.3">
      <c r="F7808" t="str">
        <f t="shared" si="605"/>
        <v>_</v>
      </c>
      <c r="G7808">
        <f t="shared" si="606"/>
        <v>0</v>
      </c>
      <c r="H7808" s="40" t="e">
        <f t="shared" si="607"/>
        <v>#DIV/0!</v>
      </c>
      <c r="I7808">
        <f t="shared" si="608"/>
        <v>0</v>
      </c>
      <c r="J7808" s="40" t="e">
        <f t="shared" si="609"/>
        <v>#DIV/0!</v>
      </c>
      <c r="K7808" t="str">
        <f>+IFERROR(VLOOKUP(D7808,Table_1[#All],2,0),"")</f>
        <v/>
      </c>
    </row>
    <row r="7809" spans="6:11" ht="15" customHeight="1" x14ac:dyDescent="0.3">
      <c r="F7809" t="str">
        <f t="shared" si="605"/>
        <v>_</v>
      </c>
      <c r="G7809">
        <f t="shared" si="606"/>
        <v>0</v>
      </c>
      <c r="H7809" s="40" t="e">
        <f t="shared" si="607"/>
        <v>#DIV/0!</v>
      </c>
      <c r="I7809">
        <f t="shared" si="608"/>
        <v>0</v>
      </c>
      <c r="J7809" s="40" t="e">
        <f t="shared" si="609"/>
        <v>#DIV/0!</v>
      </c>
      <c r="K7809" t="str">
        <f>+IFERROR(VLOOKUP(D7809,Table_1[#All],2,0),"")</f>
        <v/>
      </c>
    </row>
    <row r="7810" spans="6:11" ht="15" customHeight="1" x14ac:dyDescent="0.3">
      <c r="F7810" t="str">
        <f t="shared" si="605"/>
        <v>_</v>
      </c>
      <c r="G7810">
        <f t="shared" si="606"/>
        <v>0</v>
      </c>
      <c r="H7810" s="40" t="e">
        <f t="shared" si="607"/>
        <v>#DIV/0!</v>
      </c>
      <c r="I7810">
        <f t="shared" si="608"/>
        <v>0</v>
      </c>
      <c r="J7810" s="40" t="e">
        <f t="shared" si="609"/>
        <v>#DIV/0!</v>
      </c>
      <c r="K7810" t="str">
        <f>+IFERROR(VLOOKUP(D7810,Table_1[#All],2,0),"")</f>
        <v/>
      </c>
    </row>
    <row r="7811" spans="6:11" ht="15" customHeight="1" x14ac:dyDescent="0.3">
      <c r="F7811" t="str">
        <f t="shared" ref="F7811:F7874" si="610">+CONCATENATE(A7811,"_",B7811)</f>
        <v>_</v>
      </c>
      <c r="G7811">
        <f t="shared" ref="G7811:G7874" si="611">+SUMIFS($E$2:$E$1048576,$D$2:$D$1048576,"00. VENDES",$F$2:$F$1048576,F7811)</f>
        <v>0</v>
      </c>
      <c r="H7811" s="40" t="e">
        <f t="shared" ref="H7811:H7874" si="612">+E7811/G7811</f>
        <v>#DIV/0!</v>
      </c>
      <c r="I7811">
        <f t="shared" ref="I7811:I7874" si="613">+SUMIFS($E$2:$E$9999,$D$2:$D$9999,"00. VENDES",$B$2:$B$9999,B7811)</f>
        <v>0</v>
      </c>
      <c r="J7811" s="40" t="e">
        <f t="shared" ref="J7811:J7874" si="614">+E7811/I7811</f>
        <v>#DIV/0!</v>
      </c>
      <c r="K7811" t="str">
        <f>+IFERROR(VLOOKUP(D7811,Table_1[#All],2,0),"")</f>
        <v/>
      </c>
    </row>
    <row r="7812" spans="6:11" ht="15" customHeight="1" x14ac:dyDescent="0.3">
      <c r="F7812" t="str">
        <f t="shared" si="610"/>
        <v>_</v>
      </c>
      <c r="G7812">
        <f t="shared" si="611"/>
        <v>0</v>
      </c>
      <c r="H7812" s="40" t="e">
        <f t="shared" si="612"/>
        <v>#DIV/0!</v>
      </c>
      <c r="I7812">
        <f t="shared" si="613"/>
        <v>0</v>
      </c>
      <c r="J7812" s="40" t="e">
        <f t="shared" si="614"/>
        <v>#DIV/0!</v>
      </c>
      <c r="K7812" t="str">
        <f>+IFERROR(VLOOKUP(D7812,Table_1[#All],2,0),"")</f>
        <v/>
      </c>
    </row>
    <row r="7813" spans="6:11" ht="15" customHeight="1" x14ac:dyDescent="0.3">
      <c r="F7813" t="str">
        <f t="shared" si="610"/>
        <v>_</v>
      </c>
      <c r="G7813">
        <f t="shared" si="611"/>
        <v>0</v>
      </c>
      <c r="H7813" s="40" t="e">
        <f t="shared" si="612"/>
        <v>#DIV/0!</v>
      </c>
      <c r="I7813">
        <f t="shared" si="613"/>
        <v>0</v>
      </c>
      <c r="J7813" s="40" t="e">
        <f t="shared" si="614"/>
        <v>#DIV/0!</v>
      </c>
      <c r="K7813" t="str">
        <f>+IFERROR(VLOOKUP(D7813,Table_1[#All],2,0),"")</f>
        <v/>
      </c>
    </row>
    <row r="7814" spans="6:11" ht="15" customHeight="1" x14ac:dyDescent="0.3">
      <c r="F7814" t="str">
        <f t="shared" si="610"/>
        <v>_</v>
      </c>
      <c r="G7814">
        <f t="shared" si="611"/>
        <v>0</v>
      </c>
      <c r="H7814" s="40" t="e">
        <f t="shared" si="612"/>
        <v>#DIV/0!</v>
      </c>
      <c r="I7814">
        <f t="shared" si="613"/>
        <v>0</v>
      </c>
      <c r="J7814" s="40" t="e">
        <f t="shared" si="614"/>
        <v>#DIV/0!</v>
      </c>
      <c r="K7814" t="str">
        <f>+IFERROR(VLOOKUP(D7814,Table_1[#All],2,0),"")</f>
        <v/>
      </c>
    </row>
    <row r="7815" spans="6:11" ht="15" customHeight="1" x14ac:dyDescent="0.3">
      <c r="F7815" t="str">
        <f t="shared" si="610"/>
        <v>_</v>
      </c>
      <c r="G7815">
        <f t="shared" si="611"/>
        <v>0</v>
      </c>
      <c r="H7815" s="40" t="e">
        <f t="shared" si="612"/>
        <v>#DIV/0!</v>
      </c>
      <c r="I7815">
        <f t="shared" si="613"/>
        <v>0</v>
      </c>
      <c r="J7815" s="40" t="e">
        <f t="shared" si="614"/>
        <v>#DIV/0!</v>
      </c>
      <c r="K7815" t="str">
        <f>+IFERROR(VLOOKUP(D7815,Table_1[#All],2,0),"")</f>
        <v/>
      </c>
    </row>
    <row r="7816" spans="6:11" ht="15" customHeight="1" x14ac:dyDescent="0.3">
      <c r="F7816" t="str">
        <f t="shared" si="610"/>
        <v>_</v>
      </c>
      <c r="G7816">
        <f t="shared" si="611"/>
        <v>0</v>
      </c>
      <c r="H7816" s="40" t="e">
        <f t="shared" si="612"/>
        <v>#DIV/0!</v>
      </c>
      <c r="I7816">
        <f t="shared" si="613"/>
        <v>0</v>
      </c>
      <c r="J7816" s="40" t="e">
        <f t="shared" si="614"/>
        <v>#DIV/0!</v>
      </c>
      <c r="K7816" t="str">
        <f>+IFERROR(VLOOKUP(D7816,Table_1[#All],2,0),"")</f>
        <v/>
      </c>
    </row>
    <row r="7817" spans="6:11" ht="15" customHeight="1" x14ac:dyDescent="0.3">
      <c r="F7817" t="str">
        <f t="shared" si="610"/>
        <v>_</v>
      </c>
      <c r="G7817">
        <f t="shared" si="611"/>
        <v>0</v>
      </c>
      <c r="H7817" s="40" t="e">
        <f t="shared" si="612"/>
        <v>#DIV/0!</v>
      </c>
      <c r="I7817">
        <f t="shared" si="613"/>
        <v>0</v>
      </c>
      <c r="J7817" s="40" t="e">
        <f t="shared" si="614"/>
        <v>#DIV/0!</v>
      </c>
      <c r="K7817" t="str">
        <f>+IFERROR(VLOOKUP(D7817,Table_1[#All],2,0),"")</f>
        <v/>
      </c>
    </row>
    <row r="7818" spans="6:11" ht="15" customHeight="1" x14ac:dyDescent="0.3">
      <c r="F7818" t="str">
        <f t="shared" si="610"/>
        <v>_</v>
      </c>
      <c r="G7818">
        <f t="shared" si="611"/>
        <v>0</v>
      </c>
      <c r="H7818" s="40" t="e">
        <f t="shared" si="612"/>
        <v>#DIV/0!</v>
      </c>
      <c r="I7818">
        <f t="shared" si="613"/>
        <v>0</v>
      </c>
      <c r="J7818" s="40" t="e">
        <f t="shared" si="614"/>
        <v>#DIV/0!</v>
      </c>
      <c r="K7818" t="str">
        <f>+IFERROR(VLOOKUP(D7818,Table_1[#All],2,0),"")</f>
        <v/>
      </c>
    </row>
    <row r="7819" spans="6:11" ht="15" customHeight="1" x14ac:dyDescent="0.3">
      <c r="F7819" t="str">
        <f t="shared" si="610"/>
        <v>_</v>
      </c>
      <c r="G7819">
        <f t="shared" si="611"/>
        <v>0</v>
      </c>
      <c r="H7819" s="40" t="e">
        <f t="shared" si="612"/>
        <v>#DIV/0!</v>
      </c>
      <c r="I7819">
        <f t="shared" si="613"/>
        <v>0</v>
      </c>
      <c r="J7819" s="40" t="e">
        <f t="shared" si="614"/>
        <v>#DIV/0!</v>
      </c>
      <c r="K7819" t="str">
        <f>+IFERROR(VLOOKUP(D7819,Table_1[#All],2,0),"")</f>
        <v/>
      </c>
    </row>
    <row r="7820" spans="6:11" ht="15" customHeight="1" x14ac:dyDescent="0.3">
      <c r="F7820" t="str">
        <f t="shared" si="610"/>
        <v>_</v>
      </c>
      <c r="G7820">
        <f t="shared" si="611"/>
        <v>0</v>
      </c>
      <c r="H7820" s="40" t="e">
        <f t="shared" si="612"/>
        <v>#DIV/0!</v>
      </c>
      <c r="I7820">
        <f t="shared" si="613"/>
        <v>0</v>
      </c>
      <c r="J7820" s="40" t="e">
        <f t="shared" si="614"/>
        <v>#DIV/0!</v>
      </c>
      <c r="K7820" t="str">
        <f>+IFERROR(VLOOKUP(D7820,Table_1[#All],2,0),"")</f>
        <v/>
      </c>
    </row>
    <row r="7821" spans="6:11" ht="15" customHeight="1" x14ac:dyDescent="0.3">
      <c r="F7821" t="str">
        <f t="shared" si="610"/>
        <v>_</v>
      </c>
      <c r="G7821">
        <f t="shared" si="611"/>
        <v>0</v>
      </c>
      <c r="H7821" s="40" t="e">
        <f t="shared" si="612"/>
        <v>#DIV/0!</v>
      </c>
      <c r="I7821">
        <f t="shared" si="613"/>
        <v>0</v>
      </c>
      <c r="J7821" s="40" t="e">
        <f t="shared" si="614"/>
        <v>#DIV/0!</v>
      </c>
      <c r="K7821" t="str">
        <f>+IFERROR(VLOOKUP(D7821,Table_1[#All],2,0),"")</f>
        <v/>
      </c>
    </row>
    <row r="7822" spans="6:11" ht="15" customHeight="1" x14ac:dyDescent="0.3">
      <c r="F7822" t="str">
        <f t="shared" si="610"/>
        <v>_</v>
      </c>
      <c r="G7822">
        <f t="shared" si="611"/>
        <v>0</v>
      </c>
      <c r="H7822" s="40" t="e">
        <f t="shared" si="612"/>
        <v>#DIV/0!</v>
      </c>
      <c r="I7822">
        <f t="shared" si="613"/>
        <v>0</v>
      </c>
      <c r="J7822" s="40" t="e">
        <f t="shared" si="614"/>
        <v>#DIV/0!</v>
      </c>
      <c r="K7822" t="str">
        <f>+IFERROR(VLOOKUP(D7822,Table_1[#All],2,0),"")</f>
        <v/>
      </c>
    </row>
    <row r="7823" spans="6:11" ht="15" customHeight="1" x14ac:dyDescent="0.3">
      <c r="F7823" t="str">
        <f t="shared" si="610"/>
        <v>_</v>
      </c>
      <c r="G7823">
        <f t="shared" si="611"/>
        <v>0</v>
      </c>
      <c r="H7823" s="40" t="e">
        <f t="shared" si="612"/>
        <v>#DIV/0!</v>
      </c>
      <c r="I7823">
        <f t="shared" si="613"/>
        <v>0</v>
      </c>
      <c r="J7823" s="40" t="e">
        <f t="shared" si="614"/>
        <v>#DIV/0!</v>
      </c>
      <c r="K7823" t="str">
        <f>+IFERROR(VLOOKUP(D7823,Table_1[#All],2,0),"")</f>
        <v/>
      </c>
    </row>
    <row r="7824" spans="6:11" ht="15" customHeight="1" x14ac:dyDescent="0.3">
      <c r="F7824" t="str">
        <f t="shared" si="610"/>
        <v>_</v>
      </c>
      <c r="G7824">
        <f t="shared" si="611"/>
        <v>0</v>
      </c>
      <c r="H7824" s="40" t="e">
        <f t="shared" si="612"/>
        <v>#DIV/0!</v>
      </c>
      <c r="I7824">
        <f t="shared" si="613"/>
        <v>0</v>
      </c>
      <c r="J7824" s="40" t="e">
        <f t="shared" si="614"/>
        <v>#DIV/0!</v>
      </c>
      <c r="K7824" t="str">
        <f>+IFERROR(VLOOKUP(D7824,Table_1[#All],2,0),"")</f>
        <v/>
      </c>
    </row>
    <row r="7825" spans="6:11" ht="15" customHeight="1" x14ac:dyDescent="0.3">
      <c r="F7825" t="str">
        <f t="shared" si="610"/>
        <v>_</v>
      </c>
      <c r="G7825">
        <f t="shared" si="611"/>
        <v>0</v>
      </c>
      <c r="H7825" s="40" t="e">
        <f t="shared" si="612"/>
        <v>#DIV/0!</v>
      </c>
      <c r="I7825">
        <f t="shared" si="613"/>
        <v>0</v>
      </c>
      <c r="J7825" s="40" t="e">
        <f t="shared" si="614"/>
        <v>#DIV/0!</v>
      </c>
      <c r="K7825" t="str">
        <f>+IFERROR(VLOOKUP(D7825,Table_1[#All],2,0),"")</f>
        <v/>
      </c>
    </row>
    <row r="7826" spans="6:11" ht="15" customHeight="1" x14ac:dyDescent="0.3">
      <c r="F7826" t="str">
        <f t="shared" si="610"/>
        <v>_</v>
      </c>
      <c r="G7826">
        <f t="shared" si="611"/>
        <v>0</v>
      </c>
      <c r="H7826" s="40" t="e">
        <f t="shared" si="612"/>
        <v>#DIV/0!</v>
      </c>
      <c r="I7826">
        <f t="shared" si="613"/>
        <v>0</v>
      </c>
      <c r="J7826" s="40" t="e">
        <f t="shared" si="614"/>
        <v>#DIV/0!</v>
      </c>
      <c r="K7826" t="str">
        <f>+IFERROR(VLOOKUP(D7826,Table_1[#All],2,0),"")</f>
        <v/>
      </c>
    </row>
    <row r="7827" spans="6:11" ht="15" customHeight="1" x14ac:dyDescent="0.3">
      <c r="F7827" t="str">
        <f t="shared" si="610"/>
        <v>_</v>
      </c>
      <c r="G7827">
        <f t="shared" si="611"/>
        <v>0</v>
      </c>
      <c r="H7827" s="40" t="e">
        <f t="shared" si="612"/>
        <v>#DIV/0!</v>
      </c>
      <c r="I7827">
        <f t="shared" si="613"/>
        <v>0</v>
      </c>
      <c r="J7827" s="40" t="e">
        <f t="shared" si="614"/>
        <v>#DIV/0!</v>
      </c>
      <c r="K7827" t="str">
        <f>+IFERROR(VLOOKUP(D7827,Table_1[#All],2,0),"")</f>
        <v/>
      </c>
    </row>
    <row r="7828" spans="6:11" ht="15" customHeight="1" x14ac:dyDescent="0.3">
      <c r="F7828" t="str">
        <f t="shared" si="610"/>
        <v>_</v>
      </c>
      <c r="G7828">
        <f t="shared" si="611"/>
        <v>0</v>
      </c>
      <c r="H7828" s="40" t="e">
        <f t="shared" si="612"/>
        <v>#DIV/0!</v>
      </c>
      <c r="I7828">
        <f t="shared" si="613"/>
        <v>0</v>
      </c>
      <c r="J7828" s="40" t="e">
        <f t="shared" si="614"/>
        <v>#DIV/0!</v>
      </c>
      <c r="K7828" t="str">
        <f>+IFERROR(VLOOKUP(D7828,Table_1[#All],2,0),"")</f>
        <v/>
      </c>
    </row>
    <row r="7829" spans="6:11" ht="15" customHeight="1" x14ac:dyDescent="0.3">
      <c r="F7829" t="str">
        <f t="shared" si="610"/>
        <v>_</v>
      </c>
      <c r="G7829">
        <f t="shared" si="611"/>
        <v>0</v>
      </c>
      <c r="H7829" s="40" t="e">
        <f t="shared" si="612"/>
        <v>#DIV/0!</v>
      </c>
      <c r="I7829">
        <f t="shared" si="613"/>
        <v>0</v>
      </c>
      <c r="J7829" s="40" t="e">
        <f t="shared" si="614"/>
        <v>#DIV/0!</v>
      </c>
      <c r="K7829" t="str">
        <f>+IFERROR(VLOOKUP(D7829,Table_1[#All],2,0),"")</f>
        <v/>
      </c>
    </row>
    <row r="7830" spans="6:11" ht="15" customHeight="1" x14ac:dyDescent="0.3">
      <c r="F7830" t="str">
        <f t="shared" si="610"/>
        <v>_</v>
      </c>
      <c r="G7830">
        <f t="shared" si="611"/>
        <v>0</v>
      </c>
      <c r="H7830" s="40" t="e">
        <f t="shared" si="612"/>
        <v>#DIV/0!</v>
      </c>
      <c r="I7830">
        <f t="shared" si="613"/>
        <v>0</v>
      </c>
      <c r="J7830" s="40" t="e">
        <f t="shared" si="614"/>
        <v>#DIV/0!</v>
      </c>
      <c r="K7830" t="str">
        <f>+IFERROR(VLOOKUP(D7830,Table_1[#All],2,0),"")</f>
        <v/>
      </c>
    </row>
    <row r="7831" spans="6:11" ht="15" customHeight="1" x14ac:dyDescent="0.3">
      <c r="F7831" t="str">
        <f t="shared" si="610"/>
        <v>_</v>
      </c>
      <c r="G7831">
        <f t="shared" si="611"/>
        <v>0</v>
      </c>
      <c r="H7831" s="40" t="e">
        <f t="shared" si="612"/>
        <v>#DIV/0!</v>
      </c>
      <c r="I7831">
        <f t="shared" si="613"/>
        <v>0</v>
      </c>
      <c r="J7831" s="40" t="e">
        <f t="shared" si="614"/>
        <v>#DIV/0!</v>
      </c>
      <c r="K7831" t="str">
        <f>+IFERROR(VLOOKUP(D7831,Table_1[#All],2,0),"")</f>
        <v/>
      </c>
    </row>
    <row r="7832" spans="6:11" ht="15" customHeight="1" x14ac:dyDescent="0.3">
      <c r="F7832" t="str">
        <f t="shared" si="610"/>
        <v>_</v>
      </c>
      <c r="G7832">
        <f t="shared" si="611"/>
        <v>0</v>
      </c>
      <c r="H7832" s="40" t="e">
        <f t="shared" si="612"/>
        <v>#DIV/0!</v>
      </c>
      <c r="I7832">
        <f t="shared" si="613"/>
        <v>0</v>
      </c>
      <c r="J7832" s="40" t="e">
        <f t="shared" si="614"/>
        <v>#DIV/0!</v>
      </c>
      <c r="K7832" t="str">
        <f>+IFERROR(VLOOKUP(D7832,Table_1[#All],2,0),"")</f>
        <v/>
      </c>
    </row>
    <row r="7833" spans="6:11" ht="15" customHeight="1" x14ac:dyDescent="0.3">
      <c r="F7833" t="str">
        <f t="shared" si="610"/>
        <v>_</v>
      </c>
      <c r="G7833">
        <f t="shared" si="611"/>
        <v>0</v>
      </c>
      <c r="H7833" s="40" t="e">
        <f t="shared" si="612"/>
        <v>#DIV/0!</v>
      </c>
      <c r="I7833">
        <f t="shared" si="613"/>
        <v>0</v>
      </c>
      <c r="J7833" s="40" t="e">
        <f t="shared" si="614"/>
        <v>#DIV/0!</v>
      </c>
      <c r="K7833" t="str">
        <f>+IFERROR(VLOOKUP(D7833,Table_1[#All],2,0),"")</f>
        <v/>
      </c>
    </row>
    <row r="7834" spans="6:11" ht="15" customHeight="1" x14ac:dyDescent="0.3">
      <c r="F7834" t="str">
        <f t="shared" si="610"/>
        <v>_</v>
      </c>
      <c r="G7834">
        <f t="shared" si="611"/>
        <v>0</v>
      </c>
      <c r="H7834" s="40" t="e">
        <f t="shared" si="612"/>
        <v>#DIV/0!</v>
      </c>
      <c r="I7834">
        <f t="shared" si="613"/>
        <v>0</v>
      </c>
      <c r="J7834" s="40" t="e">
        <f t="shared" si="614"/>
        <v>#DIV/0!</v>
      </c>
      <c r="K7834" t="str">
        <f>+IFERROR(VLOOKUP(D7834,Table_1[#All],2,0),"")</f>
        <v/>
      </c>
    </row>
    <row r="7835" spans="6:11" ht="15" customHeight="1" x14ac:dyDescent="0.3">
      <c r="F7835" t="str">
        <f t="shared" si="610"/>
        <v>_</v>
      </c>
      <c r="G7835">
        <f t="shared" si="611"/>
        <v>0</v>
      </c>
      <c r="H7835" s="40" t="e">
        <f t="shared" si="612"/>
        <v>#DIV/0!</v>
      </c>
      <c r="I7835">
        <f t="shared" si="613"/>
        <v>0</v>
      </c>
      <c r="J7835" s="40" t="e">
        <f t="shared" si="614"/>
        <v>#DIV/0!</v>
      </c>
      <c r="K7835" t="str">
        <f>+IFERROR(VLOOKUP(D7835,Table_1[#All],2,0),"")</f>
        <v/>
      </c>
    </row>
    <row r="7836" spans="6:11" ht="15" customHeight="1" x14ac:dyDescent="0.3">
      <c r="F7836" t="str">
        <f t="shared" si="610"/>
        <v>_</v>
      </c>
      <c r="G7836">
        <f t="shared" si="611"/>
        <v>0</v>
      </c>
      <c r="H7836" s="40" t="e">
        <f t="shared" si="612"/>
        <v>#DIV/0!</v>
      </c>
      <c r="I7836">
        <f t="shared" si="613"/>
        <v>0</v>
      </c>
      <c r="J7836" s="40" t="e">
        <f t="shared" si="614"/>
        <v>#DIV/0!</v>
      </c>
      <c r="K7836" t="str">
        <f>+IFERROR(VLOOKUP(D7836,Table_1[#All],2,0),"")</f>
        <v/>
      </c>
    </row>
    <row r="7837" spans="6:11" ht="15" customHeight="1" x14ac:dyDescent="0.3">
      <c r="F7837" t="str">
        <f t="shared" si="610"/>
        <v>_</v>
      </c>
      <c r="G7837">
        <f t="shared" si="611"/>
        <v>0</v>
      </c>
      <c r="H7837" s="40" t="e">
        <f t="shared" si="612"/>
        <v>#DIV/0!</v>
      </c>
      <c r="I7837">
        <f t="shared" si="613"/>
        <v>0</v>
      </c>
      <c r="J7837" s="40" t="e">
        <f t="shared" si="614"/>
        <v>#DIV/0!</v>
      </c>
      <c r="K7837" t="str">
        <f>+IFERROR(VLOOKUP(D7837,Table_1[#All],2,0),"")</f>
        <v/>
      </c>
    </row>
    <row r="7838" spans="6:11" ht="15" customHeight="1" x14ac:dyDescent="0.3">
      <c r="F7838" t="str">
        <f t="shared" si="610"/>
        <v>_</v>
      </c>
      <c r="G7838">
        <f t="shared" si="611"/>
        <v>0</v>
      </c>
      <c r="H7838" s="40" t="e">
        <f t="shared" si="612"/>
        <v>#DIV/0!</v>
      </c>
      <c r="I7838">
        <f t="shared" si="613"/>
        <v>0</v>
      </c>
      <c r="J7838" s="40" t="e">
        <f t="shared" si="614"/>
        <v>#DIV/0!</v>
      </c>
      <c r="K7838" t="str">
        <f>+IFERROR(VLOOKUP(D7838,Table_1[#All],2,0),"")</f>
        <v/>
      </c>
    </row>
    <row r="7839" spans="6:11" ht="15" customHeight="1" x14ac:dyDescent="0.3">
      <c r="F7839" t="str">
        <f t="shared" si="610"/>
        <v>_</v>
      </c>
      <c r="G7839">
        <f t="shared" si="611"/>
        <v>0</v>
      </c>
      <c r="H7839" s="40" t="e">
        <f t="shared" si="612"/>
        <v>#DIV/0!</v>
      </c>
      <c r="I7839">
        <f t="shared" si="613"/>
        <v>0</v>
      </c>
      <c r="J7839" s="40" t="e">
        <f t="shared" si="614"/>
        <v>#DIV/0!</v>
      </c>
      <c r="K7839" t="str">
        <f>+IFERROR(VLOOKUP(D7839,Table_1[#All],2,0),"")</f>
        <v/>
      </c>
    </row>
    <row r="7840" spans="6:11" ht="15" customHeight="1" x14ac:dyDescent="0.3">
      <c r="F7840" t="str">
        <f t="shared" si="610"/>
        <v>_</v>
      </c>
      <c r="G7840">
        <f t="shared" si="611"/>
        <v>0</v>
      </c>
      <c r="H7840" s="40" t="e">
        <f t="shared" si="612"/>
        <v>#DIV/0!</v>
      </c>
      <c r="I7840">
        <f t="shared" si="613"/>
        <v>0</v>
      </c>
      <c r="J7840" s="40" t="e">
        <f t="shared" si="614"/>
        <v>#DIV/0!</v>
      </c>
      <c r="K7840" t="str">
        <f>+IFERROR(VLOOKUP(D7840,Table_1[#All],2,0),"")</f>
        <v/>
      </c>
    </row>
    <row r="7841" spans="6:11" ht="15" customHeight="1" x14ac:dyDescent="0.3">
      <c r="F7841" t="str">
        <f t="shared" si="610"/>
        <v>_</v>
      </c>
      <c r="G7841">
        <f t="shared" si="611"/>
        <v>0</v>
      </c>
      <c r="H7841" s="40" t="e">
        <f t="shared" si="612"/>
        <v>#DIV/0!</v>
      </c>
      <c r="I7841">
        <f t="shared" si="613"/>
        <v>0</v>
      </c>
      <c r="J7841" s="40" t="e">
        <f t="shared" si="614"/>
        <v>#DIV/0!</v>
      </c>
      <c r="K7841" t="str">
        <f>+IFERROR(VLOOKUP(D7841,Table_1[#All],2,0),"")</f>
        <v/>
      </c>
    </row>
    <row r="7842" spans="6:11" ht="15" customHeight="1" x14ac:dyDescent="0.3">
      <c r="F7842" t="str">
        <f t="shared" si="610"/>
        <v>_</v>
      </c>
      <c r="G7842">
        <f t="shared" si="611"/>
        <v>0</v>
      </c>
      <c r="H7842" s="40" t="e">
        <f t="shared" si="612"/>
        <v>#DIV/0!</v>
      </c>
      <c r="I7842">
        <f t="shared" si="613"/>
        <v>0</v>
      </c>
      <c r="J7842" s="40" t="e">
        <f t="shared" si="614"/>
        <v>#DIV/0!</v>
      </c>
      <c r="K7842" t="str">
        <f>+IFERROR(VLOOKUP(D7842,Table_1[#All],2,0),"")</f>
        <v/>
      </c>
    </row>
    <row r="7843" spans="6:11" ht="15" customHeight="1" x14ac:dyDescent="0.3">
      <c r="F7843" t="str">
        <f t="shared" si="610"/>
        <v>_</v>
      </c>
      <c r="G7843">
        <f t="shared" si="611"/>
        <v>0</v>
      </c>
      <c r="H7843" s="40" t="e">
        <f t="shared" si="612"/>
        <v>#DIV/0!</v>
      </c>
      <c r="I7843">
        <f t="shared" si="613"/>
        <v>0</v>
      </c>
      <c r="J7843" s="40" t="e">
        <f t="shared" si="614"/>
        <v>#DIV/0!</v>
      </c>
      <c r="K7843" t="str">
        <f>+IFERROR(VLOOKUP(D7843,Table_1[#All],2,0),"")</f>
        <v/>
      </c>
    </row>
    <row r="7844" spans="6:11" ht="15" customHeight="1" x14ac:dyDescent="0.3">
      <c r="F7844" t="str">
        <f t="shared" si="610"/>
        <v>_</v>
      </c>
      <c r="G7844">
        <f t="shared" si="611"/>
        <v>0</v>
      </c>
      <c r="H7844" s="40" t="e">
        <f t="shared" si="612"/>
        <v>#DIV/0!</v>
      </c>
      <c r="I7844">
        <f t="shared" si="613"/>
        <v>0</v>
      </c>
      <c r="J7844" s="40" t="e">
        <f t="shared" si="614"/>
        <v>#DIV/0!</v>
      </c>
      <c r="K7844" t="str">
        <f>+IFERROR(VLOOKUP(D7844,Table_1[#All],2,0),"")</f>
        <v/>
      </c>
    </row>
    <row r="7845" spans="6:11" ht="15" customHeight="1" x14ac:dyDescent="0.3">
      <c r="F7845" t="str">
        <f t="shared" si="610"/>
        <v>_</v>
      </c>
      <c r="G7845">
        <f t="shared" si="611"/>
        <v>0</v>
      </c>
      <c r="H7845" s="40" t="e">
        <f t="shared" si="612"/>
        <v>#DIV/0!</v>
      </c>
      <c r="I7845">
        <f t="shared" si="613"/>
        <v>0</v>
      </c>
      <c r="J7845" s="40" t="e">
        <f t="shared" si="614"/>
        <v>#DIV/0!</v>
      </c>
      <c r="K7845" t="str">
        <f>+IFERROR(VLOOKUP(D7845,Table_1[#All],2,0),"")</f>
        <v/>
      </c>
    </row>
    <row r="7846" spans="6:11" ht="15" customHeight="1" x14ac:dyDescent="0.3">
      <c r="F7846" t="str">
        <f t="shared" si="610"/>
        <v>_</v>
      </c>
      <c r="G7846">
        <f t="shared" si="611"/>
        <v>0</v>
      </c>
      <c r="H7846" s="40" t="e">
        <f t="shared" si="612"/>
        <v>#DIV/0!</v>
      </c>
      <c r="I7846">
        <f t="shared" si="613"/>
        <v>0</v>
      </c>
      <c r="J7846" s="40" t="e">
        <f t="shared" si="614"/>
        <v>#DIV/0!</v>
      </c>
      <c r="K7846" t="str">
        <f>+IFERROR(VLOOKUP(D7846,Table_1[#All],2,0),"")</f>
        <v/>
      </c>
    </row>
    <row r="7847" spans="6:11" ht="15" customHeight="1" x14ac:dyDescent="0.3">
      <c r="F7847" t="str">
        <f t="shared" si="610"/>
        <v>_</v>
      </c>
      <c r="G7847">
        <f t="shared" si="611"/>
        <v>0</v>
      </c>
      <c r="H7847" s="40" t="e">
        <f t="shared" si="612"/>
        <v>#DIV/0!</v>
      </c>
      <c r="I7847">
        <f t="shared" si="613"/>
        <v>0</v>
      </c>
      <c r="J7847" s="40" t="e">
        <f t="shared" si="614"/>
        <v>#DIV/0!</v>
      </c>
      <c r="K7847" t="str">
        <f>+IFERROR(VLOOKUP(D7847,Table_1[#All],2,0),"")</f>
        <v/>
      </c>
    </row>
    <row r="7848" spans="6:11" ht="15" customHeight="1" x14ac:dyDescent="0.3">
      <c r="F7848" t="str">
        <f t="shared" si="610"/>
        <v>_</v>
      </c>
      <c r="G7848">
        <f t="shared" si="611"/>
        <v>0</v>
      </c>
      <c r="H7848" s="40" t="e">
        <f t="shared" si="612"/>
        <v>#DIV/0!</v>
      </c>
      <c r="I7848">
        <f t="shared" si="613"/>
        <v>0</v>
      </c>
      <c r="J7848" s="40" t="e">
        <f t="shared" si="614"/>
        <v>#DIV/0!</v>
      </c>
      <c r="K7848" t="str">
        <f>+IFERROR(VLOOKUP(D7848,Table_1[#All],2,0),"")</f>
        <v/>
      </c>
    </row>
    <row r="7849" spans="6:11" ht="15" customHeight="1" x14ac:dyDescent="0.3">
      <c r="F7849" t="str">
        <f t="shared" si="610"/>
        <v>_</v>
      </c>
      <c r="G7849">
        <f t="shared" si="611"/>
        <v>0</v>
      </c>
      <c r="H7849" s="40" t="e">
        <f t="shared" si="612"/>
        <v>#DIV/0!</v>
      </c>
      <c r="I7849">
        <f t="shared" si="613"/>
        <v>0</v>
      </c>
      <c r="J7849" s="40" t="e">
        <f t="shared" si="614"/>
        <v>#DIV/0!</v>
      </c>
      <c r="K7849" t="str">
        <f>+IFERROR(VLOOKUP(D7849,Table_1[#All],2,0),"")</f>
        <v/>
      </c>
    </row>
    <row r="7850" spans="6:11" ht="15" customHeight="1" x14ac:dyDescent="0.3">
      <c r="F7850" t="str">
        <f t="shared" si="610"/>
        <v>_</v>
      </c>
      <c r="G7850">
        <f t="shared" si="611"/>
        <v>0</v>
      </c>
      <c r="H7850" s="40" t="e">
        <f t="shared" si="612"/>
        <v>#DIV/0!</v>
      </c>
      <c r="I7850">
        <f t="shared" si="613"/>
        <v>0</v>
      </c>
      <c r="J7850" s="40" t="e">
        <f t="shared" si="614"/>
        <v>#DIV/0!</v>
      </c>
      <c r="K7850" t="str">
        <f>+IFERROR(VLOOKUP(D7850,Table_1[#All],2,0),"")</f>
        <v/>
      </c>
    </row>
    <row r="7851" spans="6:11" ht="15" customHeight="1" x14ac:dyDescent="0.3">
      <c r="F7851" t="str">
        <f t="shared" si="610"/>
        <v>_</v>
      </c>
      <c r="G7851">
        <f t="shared" si="611"/>
        <v>0</v>
      </c>
      <c r="H7851" s="40" t="e">
        <f t="shared" si="612"/>
        <v>#DIV/0!</v>
      </c>
      <c r="I7851">
        <f t="shared" si="613"/>
        <v>0</v>
      </c>
      <c r="J7851" s="40" t="e">
        <f t="shared" si="614"/>
        <v>#DIV/0!</v>
      </c>
      <c r="K7851" t="str">
        <f>+IFERROR(VLOOKUP(D7851,Table_1[#All],2,0),"")</f>
        <v/>
      </c>
    </row>
    <row r="7852" spans="6:11" ht="15" customHeight="1" x14ac:dyDescent="0.3">
      <c r="F7852" t="str">
        <f t="shared" si="610"/>
        <v>_</v>
      </c>
      <c r="G7852">
        <f t="shared" si="611"/>
        <v>0</v>
      </c>
      <c r="H7852" s="40" t="e">
        <f t="shared" si="612"/>
        <v>#DIV/0!</v>
      </c>
      <c r="I7852">
        <f t="shared" si="613"/>
        <v>0</v>
      </c>
      <c r="J7852" s="40" t="e">
        <f t="shared" si="614"/>
        <v>#DIV/0!</v>
      </c>
      <c r="K7852" t="str">
        <f>+IFERROR(VLOOKUP(D7852,Table_1[#All],2,0),"")</f>
        <v/>
      </c>
    </row>
    <row r="7853" spans="6:11" ht="15" customHeight="1" x14ac:dyDescent="0.3">
      <c r="F7853" t="str">
        <f t="shared" si="610"/>
        <v>_</v>
      </c>
      <c r="G7853">
        <f t="shared" si="611"/>
        <v>0</v>
      </c>
      <c r="H7853" s="40" t="e">
        <f t="shared" si="612"/>
        <v>#DIV/0!</v>
      </c>
      <c r="I7853">
        <f t="shared" si="613"/>
        <v>0</v>
      </c>
      <c r="J7853" s="40" t="e">
        <f t="shared" si="614"/>
        <v>#DIV/0!</v>
      </c>
      <c r="K7853" t="str">
        <f>+IFERROR(VLOOKUP(D7853,Table_1[#All],2,0),"")</f>
        <v/>
      </c>
    </row>
    <row r="7854" spans="6:11" ht="15" customHeight="1" x14ac:dyDescent="0.3">
      <c r="F7854" t="str">
        <f t="shared" si="610"/>
        <v>_</v>
      </c>
      <c r="G7854">
        <f t="shared" si="611"/>
        <v>0</v>
      </c>
      <c r="H7854" s="40" t="e">
        <f t="shared" si="612"/>
        <v>#DIV/0!</v>
      </c>
      <c r="I7854">
        <f t="shared" si="613"/>
        <v>0</v>
      </c>
      <c r="J7854" s="40" t="e">
        <f t="shared" si="614"/>
        <v>#DIV/0!</v>
      </c>
      <c r="K7854" t="str">
        <f>+IFERROR(VLOOKUP(D7854,Table_1[#All],2,0),"")</f>
        <v/>
      </c>
    </row>
    <row r="7855" spans="6:11" ht="15" customHeight="1" x14ac:dyDescent="0.3">
      <c r="F7855" t="str">
        <f t="shared" si="610"/>
        <v>_</v>
      </c>
      <c r="G7855">
        <f t="shared" si="611"/>
        <v>0</v>
      </c>
      <c r="H7855" s="40" t="e">
        <f t="shared" si="612"/>
        <v>#DIV/0!</v>
      </c>
      <c r="I7855">
        <f t="shared" si="613"/>
        <v>0</v>
      </c>
      <c r="J7855" s="40" t="e">
        <f t="shared" si="614"/>
        <v>#DIV/0!</v>
      </c>
      <c r="K7855" t="str">
        <f>+IFERROR(VLOOKUP(D7855,Table_1[#All],2,0),"")</f>
        <v/>
      </c>
    </row>
    <row r="7856" spans="6:11" ht="15" customHeight="1" x14ac:dyDescent="0.3">
      <c r="F7856" t="str">
        <f t="shared" si="610"/>
        <v>_</v>
      </c>
      <c r="G7856">
        <f t="shared" si="611"/>
        <v>0</v>
      </c>
      <c r="H7856" s="40" t="e">
        <f t="shared" si="612"/>
        <v>#DIV/0!</v>
      </c>
      <c r="I7856">
        <f t="shared" si="613"/>
        <v>0</v>
      </c>
      <c r="J7856" s="40" t="e">
        <f t="shared" si="614"/>
        <v>#DIV/0!</v>
      </c>
      <c r="K7856" t="str">
        <f>+IFERROR(VLOOKUP(D7856,Table_1[#All],2,0),"")</f>
        <v/>
      </c>
    </row>
    <row r="7857" spans="6:11" ht="15" customHeight="1" x14ac:dyDescent="0.3">
      <c r="F7857" t="str">
        <f t="shared" si="610"/>
        <v>_</v>
      </c>
      <c r="G7857">
        <f t="shared" si="611"/>
        <v>0</v>
      </c>
      <c r="H7857" s="40" t="e">
        <f t="shared" si="612"/>
        <v>#DIV/0!</v>
      </c>
      <c r="I7857">
        <f t="shared" si="613"/>
        <v>0</v>
      </c>
      <c r="J7857" s="40" t="e">
        <f t="shared" si="614"/>
        <v>#DIV/0!</v>
      </c>
      <c r="K7857" t="str">
        <f>+IFERROR(VLOOKUP(D7857,Table_1[#All],2,0),"")</f>
        <v/>
      </c>
    </row>
    <row r="7858" spans="6:11" ht="15" customHeight="1" x14ac:dyDescent="0.3">
      <c r="F7858" t="str">
        <f t="shared" si="610"/>
        <v>_</v>
      </c>
      <c r="G7858">
        <f t="shared" si="611"/>
        <v>0</v>
      </c>
      <c r="H7858" s="40" t="e">
        <f t="shared" si="612"/>
        <v>#DIV/0!</v>
      </c>
      <c r="I7858">
        <f t="shared" si="613"/>
        <v>0</v>
      </c>
      <c r="J7858" s="40" t="e">
        <f t="shared" si="614"/>
        <v>#DIV/0!</v>
      </c>
      <c r="K7858" t="str">
        <f>+IFERROR(VLOOKUP(D7858,Table_1[#All],2,0),"")</f>
        <v/>
      </c>
    </row>
    <row r="7859" spans="6:11" ht="15" customHeight="1" x14ac:dyDescent="0.3">
      <c r="F7859" t="str">
        <f t="shared" si="610"/>
        <v>_</v>
      </c>
      <c r="G7859">
        <f t="shared" si="611"/>
        <v>0</v>
      </c>
      <c r="H7859" s="40" t="e">
        <f t="shared" si="612"/>
        <v>#DIV/0!</v>
      </c>
      <c r="I7859">
        <f t="shared" si="613"/>
        <v>0</v>
      </c>
      <c r="J7859" s="40" t="e">
        <f t="shared" si="614"/>
        <v>#DIV/0!</v>
      </c>
      <c r="K7859" t="str">
        <f>+IFERROR(VLOOKUP(D7859,Table_1[#All],2,0),"")</f>
        <v/>
      </c>
    </row>
    <row r="7860" spans="6:11" ht="15" customHeight="1" x14ac:dyDescent="0.3">
      <c r="F7860" t="str">
        <f t="shared" si="610"/>
        <v>_</v>
      </c>
      <c r="G7860">
        <f t="shared" si="611"/>
        <v>0</v>
      </c>
      <c r="H7860" s="40" t="e">
        <f t="shared" si="612"/>
        <v>#DIV/0!</v>
      </c>
      <c r="I7860">
        <f t="shared" si="613"/>
        <v>0</v>
      </c>
      <c r="J7860" s="40" t="e">
        <f t="shared" si="614"/>
        <v>#DIV/0!</v>
      </c>
      <c r="K7860" t="str">
        <f>+IFERROR(VLOOKUP(D7860,Table_1[#All],2,0),"")</f>
        <v/>
      </c>
    </row>
    <row r="7861" spans="6:11" ht="15" customHeight="1" x14ac:dyDescent="0.3">
      <c r="F7861" t="str">
        <f t="shared" si="610"/>
        <v>_</v>
      </c>
      <c r="G7861">
        <f t="shared" si="611"/>
        <v>0</v>
      </c>
      <c r="H7861" s="40" t="e">
        <f t="shared" si="612"/>
        <v>#DIV/0!</v>
      </c>
      <c r="I7861">
        <f t="shared" si="613"/>
        <v>0</v>
      </c>
      <c r="J7861" s="40" t="e">
        <f t="shared" si="614"/>
        <v>#DIV/0!</v>
      </c>
      <c r="K7861" t="str">
        <f>+IFERROR(VLOOKUP(D7861,Table_1[#All],2,0),"")</f>
        <v/>
      </c>
    </row>
    <row r="7862" spans="6:11" ht="15" customHeight="1" x14ac:dyDescent="0.3">
      <c r="F7862" t="str">
        <f t="shared" si="610"/>
        <v>_</v>
      </c>
      <c r="G7862">
        <f t="shared" si="611"/>
        <v>0</v>
      </c>
      <c r="H7862" s="40" t="e">
        <f t="shared" si="612"/>
        <v>#DIV/0!</v>
      </c>
      <c r="I7862">
        <f t="shared" si="613"/>
        <v>0</v>
      </c>
      <c r="J7862" s="40" t="e">
        <f t="shared" si="614"/>
        <v>#DIV/0!</v>
      </c>
      <c r="K7862" t="str">
        <f>+IFERROR(VLOOKUP(D7862,Table_1[#All],2,0),"")</f>
        <v/>
      </c>
    </row>
    <row r="7863" spans="6:11" ht="15" customHeight="1" x14ac:dyDescent="0.3">
      <c r="F7863" t="str">
        <f t="shared" si="610"/>
        <v>_</v>
      </c>
      <c r="G7863">
        <f t="shared" si="611"/>
        <v>0</v>
      </c>
      <c r="H7863" s="40" t="e">
        <f t="shared" si="612"/>
        <v>#DIV/0!</v>
      </c>
      <c r="I7863">
        <f t="shared" si="613"/>
        <v>0</v>
      </c>
      <c r="J7863" s="40" t="e">
        <f t="shared" si="614"/>
        <v>#DIV/0!</v>
      </c>
      <c r="K7863" t="str">
        <f>+IFERROR(VLOOKUP(D7863,Table_1[#All],2,0),"")</f>
        <v/>
      </c>
    </row>
    <row r="7864" spans="6:11" ht="15" customHeight="1" x14ac:dyDescent="0.3">
      <c r="F7864" t="str">
        <f t="shared" si="610"/>
        <v>_</v>
      </c>
      <c r="G7864">
        <f t="shared" si="611"/>
        <v>0</v>
      </c>
      <c r="H7864" s="40" t="e">
        <f t="shared" si="612"/>
        <v>#DIV/0!</v>
      </c>
      <c r="I7864">
        <f t="shared" si="613"/>
        <v>0</v>
      </c>
      <c r="J7864" s="40" t="e">
        <f t="shared" si="614"/>
        <v>#DIV/0!</v>
      </c>
      <c r="K7864" t="str">
        <f>+IFERROR(VLOOKUP(D7864,Table_1[#All],2,0),"")</f>
        <v/>
      </c>
    </row>
    <row r="7865" spans="6:11" ht="15" customHeight="1" x14ac:dyDescent="0.3">
      <c r="F7865" t="str">
        <f t="shared" si="610"/>
        <v>_</v>
      </c>
      <c r="G7865">
        <f t="shared" si="611"/>
        <v>0</v>
      </c>
      <c r="H7865" s="40" t="e">
        <f t="shared" si="612"/>
        <v>#DIV/0!</v>
      </c>
      <c r="I7865">
        <f t="shared" si="613"/>
        <v>0</v>
      </c>
      <c r="J7865" s="40" t="e">
        <f t="shared" si="614"/>
        <v>#DIV/0!</v>
      </c>
      <c r="K7865" t="str">
        <f>+IFERROR(VLOOKUP(D7865,Table_1[#All],2,0),"")</f>
        <v/>
      </c>
    </row>
    <row r="7866" spans="6:11" ht="15" customHeight="1" x14ac:dyDescent="0.3">
      <c r="F7866" t="str">
        <f t="shared" si="610"/>
        <v>_</v>
      </c>
      <c r="G7866">
        <f t="shared" si="611"/>
        <v>0</v>
      </c>
      <c r="H7866" s="40" t="e">
        <f t="shared" si="612"/>
        <v>#DIV/0!</v>
      </c>
      <c r="I7866">
        <f t="shared" si="613"/>
        <v>0</v>
      </c>
      <c r="J7866" s="40" t="e">
        <f t="shared" si="614"/>
        <v>#DIV/0!</v>
      </c>
      <c r="K7866" t="str">
        <f>+IFERROR(VLOOKUP(D7866,Table_1[#All],2,0),"")</f>
        <v/>
      </c>
    </row>
    <row r="7867" spans="6:11" ht="15" customHeight="1" x14ac:dyDescent="0.3">
      <c r="F7867" t="str">
        <f t="shared" si="610"/>
        <v>_</v>
      </c>
      <c r="G7867">
        <f t="shared" si="611"/>
        <v>0</v>
      </c>
      <c r="H7867" s="40" t="e">
        <f t="shared" si="612"/>
        <v>#DIV/0!</v>
      </c>
      <c r="I7867">
        <f t="shared" si="613"/>
        <v>0</v>
      </c>
      <c r="J7867" s="40" t="e">
        <f t="shared" si="614"/>
        <v>#DIV/0!</v>
      </c>
      <c r="K7867" t="str">
        <f>+IFERROR(VLOOKUP(D7867,Table_1[#All],2,0),"")</f>
        <v/>
      </c>
    </row>
    <row r="7868" spans="6:11" ht="15" customHeight="1" x14ac:dyDescent="0.3">
      <c r="F7868" t="str">
        <f t="shared" si="610"/>
        <v>_</v>
      </c>
      <c r="G7868">
        <f t="shared" si="611"/>
        <v>0</v>
      </c>
      <c r="H7868" s="40" t="e">
        <f t="shared" si="612"/>
        <v>#DIV/0!</v>
      </c>
      <c r="I7868">
        <f t="shared" si="613"/>
        <v>0</v>
      </c>
      <c r="J7868" s="40" t="e">
        <f t="shared" si="614"/>
        <v>#DIV/0!</v>
      </c>
      <c r="K7868" t="str">
        <f>+IFERROR(VLOOKUP(D7868,Table_1[#All],2,0),"")</f>
        <v/>
      </c>
    </row>
    <row r="7869" spans="6:11" ht="15" customHeight="1" x14ac:dyDescent="0.3">
      <c r="F7869" t="str">
        <f t="shared" si="610"/>
        <v>_</v>
      </c>
      <c r="G7869">
        <f t="shared" si="611"/>
        <v>0</v>
      </c>
      <c r="H7869" s="40" t="e">
        <f t="shared" si="612"/>
        <v>#DIV/0!</v>
      </c>
      <c r="I7869">
        <f t="shared" si="613"/>
        <v>0</v>
      </c>
      <c r="J7869" s="40" t="e">
        <f t="shared" si="614"/>
        <v>#DIV/0!</v>
      </c>
      <c r="K7869" t="str">
        <f>+IFERROR(VLOOKUP(D7869,Table_1[#All],2,0),"")</f>
        <v/>
      </c>
    </row>
    <row r="7870" spans="6:11" ht="15" customHeight="1" x14ac:dyDescent="0.3">
      <c r="F7870" t="str">
        <f t="shared" si="610"/>
        <v>_</v>
      </c>
      <c r="G7870">
        <f t="shared" si="611"/>
        <v>0</v>
      </c>
      <c r="H7870" s="40" t="e">
        <f t="shared" si="612"/>
        <v>#DIV/0!</v>
      </c>
      <c r="I7870">
        <f t="shared" si="613"/>
        <v>0</v>
      </c>
      <c r="J7870" s="40" t="e">
        <f t="shared" si="614"/>
        <v>#DIV/0!</v>
      </c>
      <c r="K7870" t="str">
        <f>+IFERROR(VLOOKUP(D7870,Table_1[#All],2,0),"")</f>
        <v/>
      </c>
    </row>
    <row r="7871" spans="6:11" ht="15" customHeight="1" x14ac:dyDescent="0.3">
      <c r="F7871" t="str">
        <f t="shared" si="610"/>
        <v>_</v>
      </c>
      <c r="G7871">
        <f t="shared" si="611"/>
        <v>0</v>
      </c>
      <c r="H7871" s="40" t="e">
        <f t="shared" si="612"/>
        <v>#DIV/0!</v>
      </c>
      <c r="I7871">
        <f t="shared" si="613"/>
        <v>0</v>
      </c>
      <c r="J7871" s="40" t="e">
        <f t="shared" si="614"/>
        <v>#DIV/0!</v>
      </c>
      <c r="K7871" t="str">
        <f>+IFERROR(VLOOKUP(D7871,Table_1[#All],2,0),"")</f>
        <v/>
      </c>
    </row>
    <row r="7872" spans="6:11" ht="15" customHeight="1" x14ac:dyDescent="0.3">
      <c r="F7872" t="str">
        <f t="shared" si="610"/>
        <v>_</v>
      </c>
      <c r="G7872">
        <f t="shared" si="611"/>
        <v>0</v>
      </c>
      <c r="H7872" s="40" t="e">
        <f t="shared" si="612"/>
        <v>#DIV/0!</v>
      </c>
      <c r="I7872">
        <f t="shared" si="613"/>
        <v>0</v>
      </c>
      <c r="J7872" s="40" t="e">
        <f t="shared" si="614"/>
        <v>#DIV/0!</v>
      </c>
      <c r="K7872" t="str">
        <f>+IFERROR(VLOOKUP(D7872,Table_1[#All],2,0),"")</f>
        <v/>
      </c>
    </row>
    <row r="7873" spans="6:11" ht="15" customHeight="1" x14ac:dyDescent="0.3">
      <c r="F7873" t="str">
        <f t="shared" si="610"/>
        <v>_</v>
      </c>
      <c r="G7873">
        <f t="shared" si="611"/>
        <v>0</v>
      </c>
      <c r="H7873" s="40" t="e">
        <f t="shared" si="612"/>
        <v>#DIV/0!</v>
      </c>
      <c r="I7873">
        <f t="shared" si="613"/>
        <v>0</v>
      </c>
      <c r="J7873" s="40" t="e">
        <f t="shared" si="614"/>
        <v>#DIV/0!</v>
      </c>
      <c r="K7873" t="str">
        <f>+IFERROR(VLOOKUP(D7873,Table_1[#All],2,0),"")</f>
        <v/>
      </c>
    </row>
    <row r="7874" spans="6:11" ht="15" customHeight="1" x14ac:dyDescent="0.3">
      <c r="F7874" t="str">
        <f t="shared" si="610"/>
        <v>_</v>
      </c>
      <c r="G7874">
        <f t="shared" si="611"/>
        <v>0</v>
      </c>
      <c r="H7874" s="40" t="e">
        <f t="shared" si="612"/>
        <v>#DIV/0!</v>
      </c>
      <c r="I7874">
        <f t="shared" si="613"/>
        <v>0</v>
      </c>
      <c r="J7874" s="40" t="e">
        <f t="shared" si="614"/>
        <v>#DIV/0!</v>
      </c>
      <c r="K7874" t="str">
        <f>+IFERROR(VLOOKUP(D7874,Table_1[#All],2,0),"")</f>
        <v/>
      </c>
    </row>
    <row r="7875" spans="6:11" ht="15" customHeight="1" x14ac:dyDescent="0.3">
      <c r="F7875" t="str">
        <f t="shared" ref="F7875:F7938" si="615">+CONCATENATE(A7875,"_",B7875)</f>
        <v>_</v>
      </c>
      <c r="G7875">
        <f t="shared" ref="G7875:G7938" si="616">+SUMIFS($E$2:$E$1048576,$D$2:$D$1048576,"00. VENDES",$F$2:$F$1048576,F7875)</f>
        <v>0</v>
      </c>
      <c r="H7875" s="40" t="e">
        <f t="shared" ref="H7875:H7938" si="617">+E7875/G7875</f>
        <v>#DIV/0!</v>
      </c>
      <c r="I7875">
        <f t="shared" ref="I7875:I7938" si="618">+SUMIFS($E$2:$E$9999,$D$2:$D$9999,"00. VENDES",$B$2:$B$9999,B7875)</f>
        <v>0</v>
      </c>
      <c r="J7875" s="40" t="e">
        <f t="shared" ref="J7875:J7938" si="619">+E7875/I7875</f>
        <v>#DIV/0!</v>
      </c>
      <c r="K7875" t="str">
        <f>+IFERROR(VLOOKUP(D7875,Table_1[#All],2,0),"")</f>
        <v/>
      </c>
    </row>
    <row r="7876" spans="6:11" ht="15" customHeight="1" x14ac:dyDescent="0.3">
      <c r="F7876" t="str">
        <f t="shared" si="615"/>
        <v>_</v>
      </c>
      <c r="G7876">
        <f t="shared" si="616"/>
        <v>0</v>
      </c>
      <c r="H7876" s="40" t="e">
        <f t="shared" si="617"/>
        <v>#DIV/0!</v>
      </c>
      <c r="I7876">
        <f t="shared" si="618"/>
        <v>0</v>
      </c>
      <c r="J7876" s="40" t="e">
        <f t="shared" si="619"/>
        <v>#DIV/0!</v>
      </c>
      <c r="K7876" t="str">
        <f>+IFERROR(VLOOKUP(D7876,Table_1[#All],2,0),"")</f>
        <v/>
      </c>
    </row>
    <row r="7877" spans="6:11" ht="15" customHeight="1" x14ac:dyDescent="0.3">
      <c r="F7877" t="str">
        <f t="shared" si="615"/>
        <v>_</v>
      </c>
      <c r="G7877">
        <f t="shared" si="616"/>
        <v>0</v>
      </c>
      <c r="H7877" s="40" t="e">
        <f t="shared" si="617"/>
        <v>#DIV/0!</v>
      </c>
      <c r="I7877">
        <f t="shared" si="618"/>
        <v>0</v>
      </c>
      <c r="J7877" s="40" t="e">
        <f t="shared" si="619"/>
        <v>#DIV/0!</v>
      </c>
      <c r="K7877" t="str">
        <f>+IFERROR(VLOOKUP(D7877,Table_1[#All],2,0),"")</f>
        <v/>
      </c>
    </row>
    <row r="7878" spans="6:11" ht="15" customHeight="1" x14ac:dyDescent="0.3">
      <c r="F7878" t="str">
        <f t="shared" si="615"/>
        <v>_</v>
      </c>
      <c r="G7878">
        <f t="shared" si="616"/>
        <v>0</v>
      </c>
      <c r="H7878" s="40" t="e">
        <f t="shared" si="617"/>
        <v>#DIV/0!</v>
      </c>
      <c r="I7878">
        <f t="shared" si="618"/>
        <v>0</v>
      </c>
      <c r="J7878" s="40" t="e">
        <f t="shared" si="619"/>
        <v>#DIV/0!</v>
      </c>
      <c r="K7878" t="str">
        <f>+IFERROR(VLOOKUP(D7878,Table_1[#All],2,0),"")</f>
        <v/>
      </c>
    </row>
    <row r="7879" spans="6:11" ht="15" customHeight="1" x14ac:dyDescent="0.3">
      <c r="F7879" t="str">
        <f t="shared" si="615"/>
        <v>_</v>
      </c>
      <c r="G7879">
        <f t="shared" si="616"/>
        <v>0</v>
      </c>
      <c r="H7879" s="40" t="e">
        <f t="shared" si="617"/>
        <v>#DIV/0!</v>
      </c>
      <c r="I7879">
        <f t="shared" si="618"/>
        <v>0</v>
      </c>
      <c r="J7879" s="40" t="e">
        <f t="shared" si="619"/>
        <v>#DIV/0!</v>
      </c>
      <c r="K7879" t="str">
        <f>+IFERROR(VLOOKUP(D7879,Table_1[#All],2,0),"")</f>
        <v/>
      </c>
    </row>
    <row r="7880" spans="6:11" ht="15" customHeight="1" x14ac:dyDescent="0.3">
      <c r="F7880" t="str">
        <f t="shared" si="615"/>
        <v>_</v>
      </c>
      <c r="G7880">
        <f t="shared" si="616"/>
        <v>0</v>
      </c>
      <c r="H7880" s="40" t="e">
        <f t="shared" si="617"/>
        <v>#DIV/0!</v>
      </c>
      <c r="I7880">
        <f t="shared" si="618"/>
        <v>0</v>
      </c>
      <c r="J7880" s="40" t="e">
        <f t="shared" si="619"/>
        <v>#DIV/0!</v>
      </c>
      <c r="K7880" t="str">
        <f>+IFERROR(VLOOKUP(D7880,Table_1[#All],2,0),"")</f>
        <v/>
      </c>
    </row>
    <row r="7881" spans="6:11" ht="15" customHeight="1" x14ac:dyDescent="0.3">
      <c r="F7881" t="str">
        <f t="shared" si="615"/>
        <v>_</v>
      </c>
      <c r="G7881">
        <f t="shared" si="616"/>
        <v>0</v>
      </c>
      <c r="H7881" s="40" t="e">
        <f t="shared" si="617"/>
        <v>#DIV/0!</v>
      </c>
      <c r="I7881">
        <f t="shared" si="618"/>
        <v>0</v>
      </c>
      <c r="J7881" s="40" t="e">
        <f t="shared" si="619"/>
        <v>#DIV/0!</v>
      </c>
      <c r="K7881" t="str">
        <f>+IFERROR(VLOOKUP(D7881,Table_1[#All],2,0),"")</f>
        <v/>
      </c>
    </row>
    <row r="7882" spans="6:11" ht="15" customHeight="1" x14ac:dyDescent="0.3">
      <c r="F7882" t="str">
        <f t="shared" si="615"/>
        <v>_</v>
      </c>
      <c r="G7882">
        <f t="shared" si="616"/>
        <v>0</v>
      </c>
      <c r="H7882" s="40" t="e">
        <f t="shared" si="617"/>
        <v>#DIV/0!</v>
      </c>
      <c r="I7882">
        <f t="shared" si="618"/>
        <v>0</v>
      </c>
      <c r="J7882" s="40" t="e">
        <f t="shared" si="619"/>
        <v>#DIV/0!</v>
      </c>
      <c r="K7882" t="str">
        <f>+IFERROR(VLOOKUP(D7882,Table_1[#All],2,0),"")</f>
        <v/>
      </c>
    </row>
    <row r="7883" spans="6:11" ht="15" customHeight="1" x14ac:dyDescent="0.3">
      <c r="F7883" t="str">
        <f t="shared" si="615"/>
        <v>_</v>
      </c>
      <c r="G7883">
        <f t="shared" si="616"/>
        <v>0</v>
      </c>
      <c r="H7883" s="40" t="e">
        <f t="shared" si="617"/>
        <v>#DIV/0!</v>
      </c>
      <c r="I7883">
        <f t="shared" si="618"/>
        <v>0</v>
      </c>
      <c r="J7883" s="40" t="e">
        <f t="shared" si="619"/>
        <v>#DIV/0!</v>
      </c>
      <c r="K7883" t="str">
        <f>+IFERROR(VLOOKUP(D7883,Table_1[#All],2,0),"")</f>
        <v/>
      </c>
    </row>
    <row r="7884" spans="6:11" ht="15" customHeight="1" x14ac:dyDescent="0.3">
      <c r="F7884" t="str">
        <f t="shared" si="615"/>
        <v>_</v>
      </c>
      <c r="G7884">
        <f t="shared" si="616"/>
        <v>0</v>
      </c>
      <c r="H7884" s="40" t="e">
        <f t="shared" si="617"/>
        <v>#DIV/0!</v>
      </c>
      <c r="I7884">
        <f t="shared" si="618"/>
        <v>0</v>
      </c>
      <c r="J7884" s="40" t="e">
        <f t="shared" si="619"/>
        <v>#DIV/0!</v>
      </c>
      <c r="K7884" t="str">
        <f>+IFERROR(VLOOKUP(D7884,Table_1[#All],2,0),"")</f>
        <v/>
      </c>
    </row>
    <row r="7885" spans="6:11" ht="15" customHeight="1" x14ac:dyDescent="0.3">
      <c r="F7885" t="str">
        <f t="shared" si="615"/>
        <v>_</v>
      </c>
      <c r="G7885">
        <f t="shared" si="616"/>
        <v>0</v>
      </c>
      <c r="H7885" s="40" t="e">
        <f t="shared" si="617"/>
        <v>#DIV/0!</v>
      </c>
      <c r="I7885">
        <f t="shared" si="618"/>
        <v>0</v>
      </c>
      <c r="J7885" s="40" t="e">
        <f t="shared" si="619"/>
        <v>#DIV/0!</v>
      </c>
      <c r="K7885" t="str">
        <f>+IFERROR(VLOOKUP(D7885,Table_1[#All],2,0),"")</f>
        <v/>
      </c>
    </row>
    <row r="7886" spans="6:11" ht="15" customHeight="1" x14ac:dyDescent="0.3">
      <c r="F7886" t="str">
        <f t="shared" si="615"/>
        <v>_</v>
      </c>
      <c r="G7886">
        <f t="shared" si="616"/>
        <v>0</v>
      </c>
      <c r="H7886" s="40" t="e">
        <f t="shared" si="617"/>
        <v>#DIV/0!</v>
      </c>
      <c r="I7886">
        <f t="shared" si="618"/>
        <v>0</v>
      </c>
      <c r="J7886" s="40" t="e">
        <f t="shared" si="619"/>
        <v>#DIV/0!</v>
      </c>
      <c r="K7886" t="str">
        <f>+IFERROR(VLOOKUP(D7886,Table_1[#All],2,0),"")</f>
        <v/>
      </c>
    </row>
    <row r="7887" spans="6:11" ht="15" customHeight="1" x14ac:dyDescent="0.3">
      <c r="F7887" t="str">
        <f t="shared" si="615"/>
        <v>_</v>
      </c>
      <c r="G7887">
        <f t="shared" si="616"/>
        <v>0</v>
      </c>
      <c r="H7887" s="40" t="e">
        <f t="shared" si="617"/>
        <v>#DIV/0!</v>
      </c>
      <c r="I7887">
        <f t="shared" si="618"/>
        <v>0</v>
      </c>
      <c r="J7887" s="40" t="e">
        <f t="shared" si="619"/>
        <v>#DIV/0!</v>
      </c>
      <c r="K7887" t="str">
        <f>+IFERROR(VLOOKUP(D7887,Table_1[#All],2,0),"")</f>
        <v/>
      </c>
    </row>
    <row r="7888" spans="6:11" ht="15" customHeight="1" x14ac:dyDescent="0.3">
      <c r="F7888" t="str">
        <f t="shared" si="615"/>
        <v>_</v>
      </c>
      <c r="G7888">
        <f t="shared" si="616"/>
        <v>0</v>
      </c>
      <c r="H7888" s="40" t="e">
        <f t="shared" si="617"/>
        <v>#DIV/0!</v>
      </c>
      <c r="I7888">
        <f t="shared" si="618"/>
        <v>0</v>
      </c>
      <c r="J7888" s="40" t="e">
        <f t="shared" si="619"/>
        <v>#DIV/0!</v>
      </c>
      <c r="K7888" t="str">
        <f>+IFERROR(VLOOKUP(D7888,Table_1[#All],2,0),"")</f>
        <v/>
      </c>
    </row>
    <row r="7889" spans="6:11" ht="15" customHeight="1" x14ac:dyDescent="0.3">
      <c r="F7889" t="str">
        <f t="shared" si="615"/>
        <v>_</v>
      </c>
      <c r="G7889">
        <f t="shared" si="616"/>
        <v>0</v>
      </c>
      <c r="H7889" s="40" t="e">
        <f t="shared" si="617"/>
        <v>#DIV/0!</v>
      </c>
      <c r="I7889">
        <f t="shared" si="618"/>
        <v>0</v>
      </c>
      <c r="J7889" s="40" t="e">
        <f t="shared" si="619"/>
        <v>#DIV/0!</v>
      </c>
      <c r="K7889" t="str">
        <f>+IFERROR(VLOOKUP(D7889,Table_1[#All],2,0),"")</f>
        <v/>
      </c>
    </row>
    <row r="7890" spans="6:11" ht="15" customHeight="1" x14ac:dyDescent="0.3">
      <c r="F7890" t="str">
        <f t="shared" si="615"/>
        <v>_</v>
      </c>
      <c r="G7890">
        <f t="shared" si="616"/>
        <v>0</v>
      </c>
      <c r="H7890" s="40" t="e">
        <f t="shared" si="617"/>
        <v>#DIV/0!</v>
      </c>
      <c r="I7890">
        <f t="shared" si="618"/>
        <v>0</v>
      </c>
      <c r="J7890" s="40" t="e">
        <f t="shared" si="619"/>
        <v>#DIV/0!</v>
      </c>
      <c r="K7890" t="str">
        <f>+IFERROR(VLOOKUP(D7890,Table_1[#All],2,0),"")</f>
        <v/>
      </c>
    </row>
    <row r="7891" spans="6:11" ht="15" customHeight="1" x14ac:dyDescent="0.3">
      <c r="F7891" t="str">
        <f t="shared" si="615"/>
        <v>_</v>
      </c>
      <c r="G7891">
        <f t="shared" si="616"/>
        <v>0</v>
      </c>
      <c r="H7891" s="40" t="e">
        <f t="shared" si="617"/>
        <v>#DIV/0!</v>
      </c>
      <c r="I7891">
        <f t="shared" si="618"/>
        <v>0</v>
      </c>
      <c r="J7891" s="40" t="e">
        <f t="shared" si="619"/>
        <v>#DIV/0!</v>
      </c>
      <c r="K7891" t="str">
        <f>+IFERROR(VLOOKUP(D7891,Table_1[#All],2,0),"")</f>
        <v/>
      </c>
    </row>
    <row r="7892" spans="6:11" ht="15" customHeight="1" x14ac:dyDescent="0.3">
      <c r="F7892" t="str">
        <f t="shared" si="615"/>
        <v>_</v>
      </c>
      <c r="G7892">
        <f t="shared" si="616"/>
        <v>0</v>
      </c>
      <c r="H7892" s="40" t="e">
        <f t="shared" si="617"/>
        <v>#DIV/0!</v>
      </c>
      <c r="I7892">
        <f t="shared" si="618"/>
        <v>0</v>
      </c>
      <c r="J7892" s="40" t="e">
        <f t="shared" si="619"/>
        <v>#DIV/0!</v>
      </c>
      <c r="K7892" t="str">
        <f>+IFERROR(VLOOKUP(D7892,Table_1[#All],2,0),"")</f>
        <v/>
      </c>
    </row>
    <row r="7893" spans="6:11" ht="15" customHeight="1" x14ac:dyDescent="0.3">
      <c r="F7893" t="str">
        <f t="shared" si="615"/>
        <v>_</v>
      </c>
      <c r="G7893">
        <f t="shared" si="616"/>
        <v>0</v>
      </c>
      <c r="H7893" s="40" t="e">
        <f t="shared" si="617"/>
        <v>#DIV/0!</v>
      </c>
      <c r="I7893">
        <f t="shared" si="618"/>
        <v>0</v>
      </c>
      <c r="J7893" s="40" t="e">
        <f t="shared" si="619"/>
        <v>#DIV/0!</v>
      </c>
      <c r="K7893" t="str">
        <f>+IFERROR(VLOOKUP(D7893,Table_1[#All],2,0),"")</f>
        <v/>
      </c>
    </row>
    <row r="7894" spans="6:11" ht="15" customHeight="1" x14ac:dyDescent="0.3">
      <c r="F7894" t="str">
        <f t="shared" si="615"/>
        <v>_</v>
      </c>
      <c r="G7894">
        <f t="shared" si="616"/>
        <v>0</v>
      </c>
      <c r="H7894" s="40" t="e">
        <f t="shared" si="617"/>
        <v>#DIV/0!</v>
      </c>
      <c r="I7894">
        <f t="shared" si="618"/>
        <v>0</v>
      </c>
      <c r="J7894" s="40" t="e">
        <f t="shared" si="619"/>
        <v>#DIV/0!</v>
      </c>
      <c r="K7894" t="str">
        <f>+IFERROR(VLOOKUP(D7894,Table_1[#All],2,0),"")</f>
        <v/>
      </c>
    </row>
    <row r="7895" spans="6:11" ht="15" customHeight="1" x14ac:dyDescent="0.3">
      <c r="F7895" t="str">
        <f t="shared" si="615"/>
        <v>_</v>
      </c>
      <c r="G7895">
        <f t="shared" si="616"/>
        <v>0</v>
      </c>
      <c r="H7895" s="40" t="e">
        <f t="shared" si="617"/>
        <v>#DIV/0!</v>
      </c>
      <c r="I7895">
        <f t="shared" si="618"/>
        <v>0</v>
      </c>
      <c r="J7895" s="40" t="e">
        <f t="shared" si="619"/>
        <v>#DIV/0!</v>
      </c>
      <c r="K7895" t="str">
        <f>+IFERROR(VLOOKUP(D7895,Table_1[#All],2,0),"")</f>
        <v/>
      </c>
    </row>
    <row r="7896" spans="6:11" ht="15" customHeight="1" x14ac:dyDescent="0.3">
      <c r="F7896" t="str">
        <f t="shared" si="615"/>
        <v>_</v>
      </c>
      <c r="G7896">
        <f t="shared" si="616"/>
        <v>0</v>
      </c>
      <c r="H7896" s="40" t="e">
        <f t="shared" si="617"/>
        <v>#DIV/0!</v>
      </c>
      <c r="I7896">
        <f t="shared" si="618"/>
        <v>0</v>
      </c>
      <c r="J7896" s="40" t="e">
        <f t="shared" si="619"/>
        <v>#DIV/0!</v>
      </c>
      <c r="K7896" t="str">
        <f>+IFERROR(VLOOKUP(D7896,Table_1[#All],2,0),"")</f>
        <v/>
      </c>
    </row>
    <row r="7897" spans="6:11" ht="15" customHeight="1" x14ac:dyDescent="0.3">
      <c r="F7897" t="str">
        <f t="shared" si="615"/>
        <v>_</v>
      </c>
      <c r="G7897">
        <f t="shared" si="616"/>
        <v>0</v>
      </c>
      <c r="H7897" s="40" t="e">
        <f t="shared" si="617"/>
        <v>#DIV/0!</v>
      </c>
      <c r="I7897">
        <f t="shared" si="618"/>
        <v>0</v>
      </c>
      <c r="J7897" s="40" t="e">
        <f t="shared" si="619"/>
        <v>#DIV/0!</v>
      </c>
      <c r="K7897" t="str">
        <f>+IFERROR(VLOOKUP(D7897,Table_1[#All],2,0),"")</f>
        <v/>
      </c>
    </row>
    <row r="7898" spans="6:11" ht="15" customHeight="1" x14ac:dyDescent="0.3">
      <c r="F7898" t="str">
        <f t="shared" si="615"/>
        <v>_</v>
      </c>
      <c r="G7898">
        <f t="shared" si="616"/>
        <v>0</v>
      </c>
      <c r="H7898" s="40" t="e">
        <f t="shared" si="617"/>
        <v>#DIV/0!</v>
      </c>
      <c r="I7898">
        <f t="shared" si="618"/>
        <v>0</v>
      </c>
      <c r="J7898" s="40" t="e">
        <f t="shared" si="619"/>
        <v>#DIV/0!</v>
      </c>
      <c r="K7898" t="str">
        <f>+IFERROR(VLOOKUP(D7898,Table_1[#All],2,0),"")</f>
        <v/>
      </c>
    </row>
    <row r="7899" spans="6:11" ht="15" customHeight="1" x14ac:dyDescent="0.3">
      <c r="F7899" t="str">
        <f t="shared" si="615"/>
        <v>_</v>
      </c>
      <c r="G7899">
        <f t="shared" si="616"/>
        <v>0</v>
      </c>
      <c r="H7899" s="40" t="e">
        <f t="shared" si="617"/>
        <v>#DIV/0!</v>
      </c>
      <c r="I7899">
        <f t="shared" si="618"/>
        <v>0</v>
      </c>
      <c r="J7899" s="40" t="e">
        <f t="shared" si="619"/>
        <v>#DIV/0!</v>
      </c>
      <c r="K7899" t="str">
        <f>+IFERROR(VLOOKUP(D7899,Table_1[#All],2,0),"")</f>
        <v/>
      </c>
    </row>
    <row r="7900" spans="6:11" ht="15" customHeight="1" x14ac:dyDescent="0.3">
      <c r="F7900" t="str">
        <f t="shared" si="615"/>
        <v>_</v>
      </c>
      <c r="G7900">
        <f t="shared" si="616"/>
        <v>0</v>
      </c>
      <c r="H7900" s="40" t="e">
        <f t="shared" si="617"/>
        <v>#DIV/0!</v>
      </c>
      <c r="I7900">
        <f t="shared" si="618"/>
        <v>0</v>
      </c>
      <c r="J7900" s="40" t="e">
        <f t="shared" si="619"/>
        <v>#DIV/0!</v>
      </c>
      <c r="K7900" t="str">
        <f>+IFERROR(VLOOKUP(D7900,Table_1[#All],2,0),"")</f>
        <v/>
      </c>
    </row>
    <row r="7901" spans="6:11" ht="15" customHeight="1" x14ac:dyDescent="0.3">
      <c r="F7901" t="str">
        <f t="shared" si="615"/>
        <v>_</v>
      </c>
      <c r="G7901">
        <f t="shared" si="616"/>
        <v>0</v>
      </c>
      <c r="H7901" s="40" t="e">
        <f t="shared" si="617"/>
        <v>#DIV/0!</v>
      </c>
      <c r="I7901">
        <f t="shared" si="618"/>
        <v>0</v>
      </c>
      <c r="J7901" s="40" t="e">
        <f t="shared" si="619"/>
        <v>#DIV/0!</v>
      </c>
      <c r="K7901" t="str">
        <f>+IFERROR(VLOOKUP(D7901,Table_1[#All],2,0),"")</f>
        <v/>
      </c>
    </row>
    <row r="7902" spans="6:11" ht="15" customHeight="1" x14ac:dyDescent="0.3">
      <c r="F7902" t="str">
        <f t="shared" si="615"/>
        <v>_</v>
      </c>
      <c r="G7902">
        <f t="shared" si="616"/>
        <v>0</v>
      </c>
      <c r="H7902" s="40" t="e">
        <f t="shared" si="617"/>
        <v>#DIV/0!</v>
      </c>
      <c r="I7902">
        <f t="shared" si="618"/>
        <v>0</v>
      </c>
      <c r="J7902" s="40" t="e">
        <f t="shared" si="619"/>
        <v>#DIV/0!</v>
      </c>
      <c r="K7902" t="str">
        <f>+IFERROR(VLOOKUP(D7902,Table_1[#All],2,0),"")</f>
        <v/>
      </c>
    </row>
    <row r="7903" spans="6:11" ht="15" customHeight="1" x14ac:dyDescent="0.3">
      <c r="F7903" t="str">
        <f t="shared" si="615"/>
        <v>_</v>
      </c>
      <c r="G7903">
        <f t="shared" si="616"/>
        <v>0</v>
      </c>
      <c r="H7903" s="40" t="e">
        <f t="shared" si="617"/>
        <v>#DIV/0!</v>
      </c>
      <c r="I7903">
        <f t="shared" si="618"/>
        <v>0</v>
      </c>
      <c r="J7903" s="40" t="e">
        <f t="shared" si="619"/>
        <v>#DIV/0!</v>
      </c>
      <c r="K7903" t="str">
        <f>+IFERROR(VLOOKUP(D7903,Table_1[#All],2,0),"")</f>
        <v/>
      </c>
    </row>
    <row r="7904" spans="6:11" ht="15" customHeight="1" x14ac:dyDescent="0.3">
      <c r="F7904" t="str">
        <f t="shared" si="615"/>
        <v>_</v>
      </c>
      <c r="G7904">
        <f t="shared" si="616"/>
        <v>0</v>
      </c>
      <c r="H7904" s="40" t="e">
        <f t="shared" si="617"/>
        <v>#DIV/0!</v>
      </c>
      <c r="I7904">
        <f t="shared" si="618"/>
        <v>0</v>
      </c>
      <c r="J7904" s="40" t="e">
        <f t="shared" si="619"/>
        <v>#DIV/0!</v>
      </c>
      <c r="K7904" t="str">
        <f>+IFERROR(VLOOKUP(D7904,Table_1[#All],2,0),"")</f>
        <v/>
      </c>
    </row>
    <row r="7905" spans="6:11" ht="15" customHeight="1" x14ac:dyDescent="0.3">
      <c r="F7905" t="str">
        <f t="shared" si="615"/>
        <v>_</v>
      </c>
      <c r="G7905">
        <f t="shared" si="616"/>
        <v>0</v>
      </c>
      <c r="H7905" s="40" t="e">
        <f t="shared" si="617"/>
        <v>#DIV/0!</v>
      </c>
      <c r="I7905">
        <f t="shared" si="618"/>
        <v>0</v>
      </c>
      <c r="J7905" s="40" t="e">
        <f t="shared" si="619"/>
        <v>#DIV/0!</v>
      </c>
      <c r="K7905" t="str">
        <f>+IFERROR(VLOOKUP(D7905,Table_1[#All],2,0),"")</f>
        <v/>
      </c>
    </row>
    <row r="7906" spans="6:11" ht="15" customHeight="1" x14ac:dyDescent="0.3">
      <c r="F7906" t="str">
        <f t="shared" si="615"/>
        <v>_</v>
      </c>
      <c r="G7906">
        <f t="shared" si="616"/>
        <v>0</v>
      </c>
      <c r="H7906" s="40" t="e">
        <f t="shared" si="617"/>
        <v>#DIV/0!</v>
      </c>
      <c r="I7906">
        <f t="shared" si="618"/>
        <v>0</v>
      </c>
      <c r="J7906" s="40" t="e">
        <f t="shared" si="619"/>
        <v>#DIV/0!</v>
      </c>
      <c r="K7906" t="str">
        <f>+IFERROR(VLOOKUP(D7906,Table_1[#All],2,0),"")</f>
        <v/>
      </c>
    </row>
    <row r="7907" spans="6:11" ht="15" customHeight="1" x14ac:dyDescent="0.3">
      <c r="F7907" t="str">
        <f t="shared" si="615"/>
        <v>_</v>
      </c>
      <c r="G7907">
        <f t="shared" si="616"/>
        <v>0</v>
      </c>
      <c r="H7907" s="40" t="e">
        <f t="shared" si="617"/>
        <v>#DIV/0!</v>
      </c>
      <c r="I7907">
        <f t="shared" si="618"/>
        <v>0</v>
      </c>
      <c r="J7907" s="40" t="e">
        <f t="shared" si="619"/>
        <v>#DIV/0!</v>
      </c>
      <c r="K7907" t="str">
        <f>+IFERROR(VLOOKUP(D7907,Table_1[#All],2,0),"")</f>
        <v/>
      </c>
    </row>
    <row r="7908" spans="6:11" ht="15" customHeight="1" x14ac:dyDescent="0.3">
      <c r="F7908" t="str">
        <f t="shared" si="615"/>
        <v>_</v>
      </c>
      <c r="G7908">
        <f t="shared" si="616"/>
        <v>0</v>
      </c>
      <c r="H7908" s="40" t="e">
        <f t="shared" si="617"/>
        <v>#DIV/0!</v>
      </c>
      <c r="I7908">
        <f t="shared" si="618"/>
        <v>0</v>
      </c>
      <c r="J7908" s="40" t="e">
        <f t="shared" si="619"/>
        <v>#DIV/0!</v>
      </c>
      <c r="K7908" t="str">
        <f>+IFERROR(VLOOKUP(D7908,Table_1[#All],2,0),"")</f>
        <v/>
      </c>
    </row>
    <row r="7909" spans="6:11" ht="15" customHeight="1" x14ac:dyDescent="0.3">
      <c r="F7909" t="str">
        <f t="shared" si="615"/>
        <v>_</v>
      </c>
      <c r="G7909">
        <f t="shared" si="616"/>
        <v>0</v>
      </c>
      <c r="H7909" s="40" t="e">
        <f t="shared" si="617"/>
        <v>#DIV/0!</v>
      </c>
      <c r="I7909">
        <f t="shared" si="618"/>
        <v>0</v>
      </c>
      <c r="J7909" s="40" t="e">
        <f t="shared" si="619"/>
        <v>#DIV/0!</v>
      </c>
      <c r="K7909" t="str">
        <f>+IFERROR(VLOOKUP(D7909,Table_1[#All],2,0),"")</f>
        <v/>
      </c>
    </row>
    <row r="7910" spans="6:11" ht="15" customHeight="1" x14ac:dyDescent="0.3">
      <c r="F7910" t="str">
        <f t="shared" si="615"/>
        <v>_</v>
      </c>
      <c r="G7910">
        <f t="shared" si="616"/>
        <v>0</v>
      </c>
      <c r="H7910" s="40" t="e">
        <f t="shared" si="617"/>
        <v>#DIV/0!</v>
      </c>
      <c r="I7910">
        <f t="shared" si="618"/>
        <v>0</v>
      </c>
      <c r="J7910" s="40" t="e">
        <f t="shared" si="619"/>
        <v>#DIV/0!</v>
      </c>
      <c r="K7910" t="str">
        <f>+IFERROR(VLOOKUP(D7910,Table_1[#All],2,0),"")</f>
        <v/>
      </c>
    </row>
    <row r="7911" spans="6:11" ht="15" customHeight="1" x14ac:dyDescent="0.3">
      <c r="F7911" t="str">
        <f t="shared" si="615"/>
        <v>_</v>
      </c>
      <c r="G7911">
        <f t="shared" si="616"/>
        <v>0</v>
      </c>
      <c r="H7911" s="40" t="e">
        <f t="shared" si="617"/>
        <v>#DIV/0!</v>
      </c>
      <c r="I7911">
        <f t="shared" si="618"/>
        <v>0</v>
      </c>
      <c r="J7911" s="40" t="e">
        <f t="shared" si="619"/>
        <v>#DIV/0!</v>
      </c>
      <c r="K7911" t="str">
        <f>+IFERROR(VLOOKUP(D7911,Table_1[#All],2,0),"")</f>
        <v/>
      </c>
    </row>
    <row r="7912" spans="6:11" ht="15" customHeight="1" x14ac:dyDescent="0.3">
      <c r="F7912" t="str">
        <f t="shared" si="615"/>
        <v>_</v>
      </c>
      <c r="G7912">
        <f t="shared" si="616"/>
        <v>0</v>
      </c>
      <c r="H7912" s="40" t="e">
        <f t="shared" si="617"/>
        <v>#DIV/0!</v>
      </c>
      <c r="I7912">
        <f t="shared" si="618"/>
        <v>0</v>
      </c>
      <c r="J7912" s="40" t="e">
        <f t="shared" si="619"/>
        <v>#DIV/0!</v>
      </c>
      <c r="K7912" t="str">
        <f>+IFERROR(VLOOKUP(D7912,Table_1[#All],2,0),"")</f>
        <v/>
      </c>
    </row>
    <row r="7913" spans="6:11" ht="15" customHeight="1" x14ac:dyDescent="0.3">
      <c r="F7913" t="str">
        <f t="shared" si="615"/>
        <v>_</v>
      </c>
      <c r="G7913">
        <f t="shared" si="616"/>
        <v>0</v>
      </c>
      <c r="H7913" s="40" t="e">
        <f t="shared" si="617"/>
        <v>#DIV/0!</v>
      </c>
      <c r="I7913">
        <f t="shared" si="618"/>
        <v>0</v>
      </c>
      <c r="J7913" s="40" t="e">
        <f t="shared" si="619"/>
        <v>#DIV/0!</v>
      </c>
      <c r="K7913" t="str">
        <f>+IFERROR(VLOOKUP(D7913,Table_1[#All],2,0),"")</f>
        <v/>
      </c>
    </row>
    <row r="7914" spans="6:11" ht="15" customHeight="1" x14ac:dyDescent="0.3">
      <c r="F7914" t="str">
        <f t="shared" si="615"/>
        <v>_</v>
      </c>
      <c r="G7914">
        <f t="shared" si="616"/>
        <v>0</v>
      </c>
      <c r="H7914" s="40" t="e">
        <f t="shared" si="617"/>
        <v>#DIV/0!</v>
      </c>
      <c r="I7914">
        <f t="shared" si="618"/>
        <v>0</v>
      </c>
      <c r="J7914" s="40" t="e">
        <f t="shared" si="619"/>
        <v>#DIV/0!</v>
      </c>
      <c r="K7914" t="str">
        <f>+IFERROR(VLOOKUP(D7914,Table_1[#All],2,0),"")</f>
        <v/>
      </c>
    </row>
    <row r="7915" spans="6:11" ht="15" customHeight="1" x14ac:dyDescent="0.3">
      <c r="F7915" t="str">
        <f t="shared" si="615"/>
        <v>_</v>
      </c>
      <c r="G7915">
        <f t="shared" si="616"/>
        <v>0</v>
      </c>
      <c r="H7915" s="40" t="e">
        <f t="shared" si="617"/>
        <v>#DIV/0!</v>
      </c>
      <c r="I7915">
        <f t="shared" si="618"/>
        <v>0</v>
      </c>
      <c r="J7915" s="40" t="e">
        <f t="shared" si="619"/>
        <v>#DIV/0!</v>
      </c>
      <c r="K7915" t="str">
        <f>+IFERROR(VLOOKUP(D7915,Table_1[#All],2,0),"")</f>
        <v/>
      </c>
    </row>
    <row r="7916" spans="6:11" ht="15" customHeight="1" x14ac:dyDescent="0.3">
      <c r="F7916" t="str">
        <f t="shared" si="615"/>
        <v>_</v>
      </c>
      <c r="G7916">
        <f t="shared" si="616"/>
        <v>0</v>
      </c>
      <c r="H7916" s="40" t="e">
        <f t="shared" si="617"/>
        <v>#DIV/0!</v>
      </c>
      <c r="I7916">
        <f t="shared" si="618"/>
        <v>0</v>
      </c>
      <c r="J7916" s="40" t="e">
        <f t="shared" si="619"/>
        <v>#DIV/0!</v>
      </c>
      <c r="K7916" t="str">
        <f>+IFERROR(VLOOKUP(D7916,Table_1[#All],2,0),"")</f>
        <v/>
      </c>
    </row>
    <row r="7917" spans="6:11" ht="15" customHeight="1" x14ac:dyDescent="0.3">
      <c r="F7917" t="str">
        <f t="shared" si="615"/>
        <v>_</v>
      </c>
      <c r="G7917">
        <f t="shared" si="616"/>
        <v>0</v>
      </c>
      <c r="H7917" s="40" t="e">
        <f t="shared" si="617"/>
        <v>#DIV/0!</v>
      </c>
      <c r="I7917">
        <f t="shared" si="618"/>
        <v>0</v>
      </c>
      <c r="J7917" s="40" t="e">
        <f t="shared" si="619"/>
        <v>#DIV/0!</v>
      </c>
      <c r="K7917" t="str">
        <f>+IFERROR(VLOOKUP(D7917,Table_1[#All],2,0),"")</f>
        <v/>
      </c>
    </row>
    <row r="7918" spans="6:11" ht="15" customHeight="1" x14ac:dyDescent="0.3">
      <c r="F7918" t="str">
        <f t="shared" si="615"/>
        <v>_</v>
      </c>
      <c r="G7918">
        <f t="shared" si="616"/>
        <v>0</v>
      </c>
      <c r="H7918" s="40" t="e">
        <f t="shared" si="617"/>
        <v>#DIV/0!</v>
      </c>
      <c r="I7918">
        <f t="shared" si="618"/>
        <v>0</v>
      </c>
      <c r="J7918" s="40" t="e">
        <f t="shared" si="619"/>
        <v>#DIV/0!</v>
      </c>
      <c r="K7918" t="str">
        <f>+IFERROR(VLOOKUP(D7918,Table_1[#All],2,0),"")</f>
        <v/>
      </c>
    </row>
    <row r="7919" spans="6:11" ht="15" customHeight="1" x14ac:dyDescent="0.3">
      <c r="F7919" t="str">
        <f t="shared" si="615"/>
        <v>_</v>
      </c>
      <c r="G7919">
        <f t="shared" si="616"/>
        <v>0</v>
      </c>
      <c r="H7919" s="40" t="e">
        <f t="shared" si="617"/>
        <v>#DIV/0!</v>
      </c>
      <c r="I7919">
        <f t="shared" si="618"/>
        <v>0</v>
      </c>
      <c r="J7919" s="40" t="e">
        <f t="shared" si="619"/>
        <v>#DIV/0!</v>
      </c>
      <c r="K7919" t="str">
        <f>+IFERROR(VLOOKUP(D7919,Table_1[#All],2,0),"")</f>
        <v/>
      </c>
    </row>
    <row r="7920" spans="6:11" ht="15" customHeight="1" x14ac:dyDescent="0.3">
      <c r="F7920" t="str">
        <f t="shared" si="615"/>
        <v>_</v>
      </c>
      <c r="G7920">
        <f t="shared" si="616"/>
        <v>0</v>
      </c>
      <c r="H7920" s="40" t="e">
        <f t="shared" si="617"/>
        <v>#DIV/0!</v>
      </c>
      <c r="I7920">
        <f t="shared" si="618"/>
        <v>0</v>
      </c>
      <c r="J7920" s="40" t="e">
        <f t="shared" si="619"/>
        <v>#DIV/0!</v>
      </c>
      <c r="K7920" t="str">
        <f>+IFERROR(VLOOKUP(D7920,Table_1[#All],2,0),"")</f>
        <v/>
      </c>
    </row>
    <row r="7921" spans="6:11" ht="15" customHeight="1" x14ac:dyDescent="0.3">
      <c r="F7921" t="str">
        <f t="shared" si="615"/>
        <v>_</v>
      </c>
      <c r="G7921">
        <f t="shared" si="616"/>
        <v>0</v>
      </c>
      <c r="H7921" s="40" t="e">
        <f t="shared" si="617"/>
        <v>#DIV/0!</v>
      </c>
      <c r="I7921">
        <f t="shared" si="618"/>
        <v>0</v>
      </c>
      <c r="J7921" s="40" t="e">
        <f t="shared" si="619"/>
        <v>#DIV/0!</v>
      </c>
      <c r="K7921" t="str">
        <f>+IFERROR(VLOOKUP(D7921,Table_1[#All],2,0),"")</f>
        <v/>
      </c>
    </row>
    <row r="7922" spans="6:11" ht="15" customHeight="1" x14ac:dyDescent="0.3">
      <c r="F7922" t="str">
        <f t="shared" si="615"/>
        <v>_</v>
      </c>
      <c r="G7922">
        <f t="shared" si="616"/>
        <v>0</v>
      </c>
      <c r="H7922" s="40" t="e">
        <f t="shared" si="617"/>
        <v>#DIV/0!</v>
      </c>
      <c r="I7922">
        <f t="shared" si="618"/>
        <v>0</v>
      </c>
      <c r="J7922" s="40" t="e">
        <f t="shared" si="619"/>
        <v>#DIV/0!</v>
      </c>
      <c r="K7922" t="str">
        <f>+IFERROR(VLOOKUP(D7922,Table_1[#All],2,0),"")</f>
        <v/>
      </c>
    </row>
    <row r="7923" spans="6:11" ht="15" customHeight="1" x14ac:dyDescent="0.3">
      <c r="F7923" t="str">
        <f t="shared" si="615"/>
        <v>_</v>
      </c>
      <c r="G7923">
        <f t="shared" si="616"/>
        <v>0</v>
      </c>
      <c r="H7923" s="40" t="e">
        <f t="shared" si="617"/>
        <v>#DIV/0!</v>
      </c>
      <c r="I7923">
        <f t="shared" si="618"/>
        <v>0</v>
      </c>
      <c r="J7923" s="40" t="e">
        <f t="shared" si="619"/>
        <v>#DIV/0!</v>
      </c>
      <c r="K7923" t="str">
        <f>+IFERROR(VLOOKUP(D7923,Table_1[#All],2,0),"")</f>
        <v/>
      </c>
    </row>
    <row r="7924" spans="6:11" ht="15" customHeight="1" x14ac:dyDescent="0.3">
      <c r="F7924" t="str">
        <f t="shared" si="615"/>
        <v>_</v>
      </c>
      <c r="G7924">
        <f t="shared" si="616"/>
        <v>0</v>
      </c>
      <c r="H7924" s="40" t="e">
        <f t="shared" si="617"/>
        <v>#DIV/0!</v>
      </c>
      <c r="I7924">
        <f t="shared" si="618"/>
        <v>0</v>
      </c>
      <c r="J7924" s="40" t="e">
        <f t="shared" si="619"/>
        <v>#DIV/0!</v>
      </c>
      <c r="K7924" t="str">
        <f>+IFERROR(VLOOKUP(D7924,Table_1[#All],2,0),"")</f>
        <v/>
      </c>
    </row>
    <row r="7925" spans="6:11" ht="15" customHeight="1" x14ac:dyDescent="0.3">
      <c r="F7925" t="str">
        <f t="shared" si="615"/>
        <v>_</v>
      </c>
      <c r="G7925">
        <f t="shared" si="616"/>
        <v>0</v>
      </c>
      <c r="H7925" s="40" t="e">
        <f t="shared" si="617"/>
        <v>#DIV/0!</v>
      </c>
      <c r="I7925">
        <f t="shared" si="618"/>
        <v>0</v>
      </c>
      <c r="J7925" s="40" t="e">
        <f t="shared" si="619"/>
        <v>#DIV/0!</v>
      </c>
      <c r="K7925" t="str">
        <f>+IFERROR(VLOOKUP(D7925,Table_1[#All],2,0),"")</f>
        <v/>
      </c>
    </row>
    <row r="7926" spans="6:11" ht="15" customHeight="1" x14ac:dyDescent="0.3">
      <c r="F7926" t="str">
        <f t="shared" si="615"/>
        <v>_</v>
      </c>
      <c r="G7926">
        <f t="shared" si="616"/>
        <v>0</v>
      </c>
      <c r="H7926" s="40" t="e">
        <f t="shared" si="617"/>
        <v>#DIV/0!</v>
      </c>
      <c r="I7926">
        <f t="shared" si="618"/>
        <v>0</v>
      </c>
      <c r="J7926" s="40" t="e">
        <f t="shared" si="619"/>
        <v>#DIV/0!</v>
      </c>
      <c r="K7926" t="str">
        <f>+IFERROR(VLOOKUP(D7926,Table_1[#All],2,0),"")</f>
        <v/>
      </c>
    </row>
    <row r="7927" spans="6:11" ht="15" customHeight="1" x14ac:dyDescent="0.3">
      <c r="F7927" t="str">
        <f t="shared" si="615"/>
        <v>_</v>
      </c>
      <c r="G7927">
        <f t="shared" si="616"/>
        <v>0</v>
      </c>
      <c r="H7927" s="40" t="e">
        <f t="shared" si="617"/>
        <v>#DIV/0!</v>
      </c>
      <c r="I7927">
        <f t="shared" si="618"/>
        <v>0</v>
      </c>
      <c r="J7927" s="40" t="e">
        <f t="shared" si="619"/>
        <v>#DIV/0!</v>
      </c>
      <c r="K7927" t="str">
        <f>+IFERROR(VLOOKUP(D7927,Table_1[#All],2,0),"")</f>
        <v/>
      </c>
    </row>
    <row r="7928" spans="6:11" ht="15" customHeight="1" x14ac:dyDescent="0.3">
      <c r="F7928" t="str">
        <f t="shared" si="615"/>
        <v>_</v>
      </c>
      <c r="G7928">
        <f t="shared" si="616"/>
        <v>0</v>
      </c>
      <c r="H7928" s="40" t="e">
        <f t="shared" si="617"/>
        <v>#DIV/0!</v>
      </c>
      <c r="I7928">
        <f t="shared" si="618"/>
        <v>0</v>
      </c>
      <c r="J7928" s="40" t="e">
        <f t="shared" si="619"/>
        <v>#DIV/0!</v>
      </c>
      <c r="K7928" t="str">
        <f>+IFERROR(VLOOKUP(D7928,Table_1[#All],2,0),"")</f>
        <v/>
      </c>
    </row>
    <row r="7929" spans="6:11" ht="15" customHeight="1" x14ac:dyDescent="0.3">
      <c r="F7929" t="str">
        <f t="shared" si="615"/>
        <v>_</v>
      </c>
      <c r="G7929">
        <f t="shared" si="616"/>
        <v>0</v>
      </c>
      <c r="H7929" s="40" t="e">
        <f t="shared" si="617"/>
        <v>#DIV/0!</v>
      </c>
      <c r="I7929">
        <f t="shared" si="618"/>
        <v>0</v>
      </c>
      <c r="J7929" s="40" t="e">
        <f t="shared" si="619"/>
        <v>#DIV/0!</v>
      </c>
      <c r="K7929" t="str">
        <f>+IFERROR(VLOOKUP(D7929,Table_1[#All],2,0),"")</f>
        <v/>
      </c>
    </row>
    <row r="7930" spans="6:11" ht="15" customHeight="1" x14ac:dyDescent="0.3">
      <c r="F7930" t="str">
        <f t="shared" si="615"/>
        <v>_</v>
      </c>
      <c r="G7930">
        <f t="shared" si="616"/>
        <v>0</v>
      </c>
      <c r="H7930" s="40" t="e">
        <f t="shared" si="617"/>
        <v>#DIV/0!</v>
      </c>
      <c r="I7930">
        <f t="shared" si="618"/>
        <v>0</v>
      </c>
      <c r="J7930" s="40" t="e">
        <f t="shared" si="619"/>
        <v>#DIV/0!</v>
      </c>
      <c r="K7930" t="str">
        <f>+IFERROR(VLOOKUP(D7930,Table_1[#All],2,0),"")</f>
        <v/>
      </c>
    </row>
    <row r="7931" spans="6:11" ht="15" customHeight="1" x14ac:dyDescent="0.3">
      <c r="F7931" t="str">
        <f t="shared" si="615"/>
        <v>_</v>
      </c>
      <c r="G7931">
        <f t="shared" si="616"/>
        <v>0</v>
      </c>
      <c r="H7931" s="40" t="e">
        <f t="shared" si="617"/>
        <v>#DIV/0!</v>
      </c>
      <c r="I7931">
        <f t="shared" si="618"/>
        <v>0</v>
      </c>
      <c r="J7931" s="40" t="e">
        <f t="shared" si="619"/>
        <v>#DIV/0!</v>
      </c>
      <c r="K7931" t="str">
        <f>+IFERROR(VLOOKUP(D7931,Table_1[#All],2,0),"")</f>
        <v/>
      </c>
    </row>
    <row r="7932" spans="6:11" ht="15" customHeight="1" x14ac:dyDescent="0.3">
      <c r="F7932" t="str">
        <f t="shared" si="615"/>
        <v>_</v>
      </c>
      <c r="G7932">
        <f t="shared" si="616"/>
        <v>0</v>
      </c>
      <c r="H7932" s="40" t="e">
        <f t="shared" si="617"/>
        <v>#DIV/0!</v>
      </c>
      <c r="I7932">
        <f t="shared" si="618"/>
        <v>0</v>
      </c>
      <c r="J7932" s="40" t="e">
        <f t="shared" si="619"/>
        <v>#DIV/0!</v>
      </c>
      <c r="K7932" t="str">
        <f>+IFERROR(VLOOKUP(D7932,Table_1[#All],2,0),"")</f>
        <v/>
      </c>
    </row>
    <row r="7933" spans="6:11" ht="15" customHeight="1" x14ac:dyDescent="0.3">
      <c r="F7933" t="str">
        <f t="shared" si="615"/>
        <v>_</v>
      </c>
      <c r="G7933">
        <f t="shared" si="616"/>
        <v>0</v>
      </c>
      <c r="H7933" s="40" t="e">
        <f t="shared" si="617"/>
        <v>#DIV/0!</v>
      </c>
      <c r="I7933">
        <f t="shared" si="618"/>
        <v>0</v>
      </c>
      <c r="J7933" s="40" t="e">
        <f t="shared" si="619"/>
        <v>#DIV/0!</v>
      </c>
      <c r="K7933" t="str">
        <f>+IFERROR(VLOOKUP(D7933,Table_1[#All],2,0),"")</f>
        <v/>
      </c>
    </row>
    <row r="7934" spans="6:11" ht="15" customHeight="1" x14ac:dyDescent="0.3">
      <c r="F7934" t="str">
        <f t="shared" si="615"/>
        <v>_</v>
      </c>
      <c r="G7934">
        <f t="shared" si="616"/>
        <v>0</v>
      </c>
      <c r="H7934" s="40" t="e">
        <f t="shared" si="617"/>
        <v>#DIV/0!</v>
      </c>
      <c r="I7934">
        <f t="shared" si="618"/>
        <v>0</v>
      </c>
      <c r="J7934" s="40" t="e">
        <f t="shared" si="619"/>
        <v>#DIV/0!</v>
      </c>
      <c r="K7934" t="str">
        <f>+IFERROR(VLOOKUP(D7934,Table_1[#All],2,0),"")</f>
        <v/>
      </c>
    </row>
    <row r="7935" spans="6:11" ht="15" customHeight="1" x14ac:dyDescent="0.3">
      <c r="F7935" t="str">
        <f t="shared" si="615"/>
        <v>_</v>
      </c>
      <c r="G7935">
        <f t="shared" si="616"/>
        <v>0</v>
      </c>
      <c r="H7935" s="40" t="e">
        <f t="shared" si="617"/>
        <v>#DIV/0!</v>
      </c>
      <c r="I7935">
        <f t="shared" si="618"/>
        <v>0</v>
      </c>
      <c r="J7935" s="40" t="e">
        <f t="shared" si="619"/>
        <v>#DIV/0!</v>
      </c>
      <c r="K7935" t="str">
        <f>+IFERROR(VLOOKUP(D7935,Table_1[#All],2,0),"")</f>
        <v/>
      </c>
    </row>
    <row r="7936" spans="6:11" ht="15" customHeight="1" x14ac:dyDescent="0.3">
      <c r="F7936" t="str">
        <f t="shared" si="615"/>
        <v>_</v>
      </c>
      <c r="G7936">
        <f t="shared" si="616"/>
        <v>0</v>
      </c>
      <c r="H7936" s="40" t="e">
        <f t="shared" si="617"/>
        <v>#DIV/0!</v>
      </c>
      <c r="I7936">
        <f t="shared" si="618"/>
        <v>0</v>
      </c>
      <c r="J7936" s="40" t="e">
        <f t="shared" si="619"/>
        <v>#DIV/0!</v>
      </c>
      <c r="K7936" t="str">
        <f>+IFERROR(VLOOKUP(D7936,Table_1[#All],2,0),"")</f>
        <v/>
      </c>
    </row>
    <row r="7937" spans="6:11" ht="15" customHeight="1" x14ac:dyDescent="0.3">
      <c r="F7937" t="str">
        <f t="shared" si="615"/>
        <v>_</v>
      </c>
      <c r="G7937">
        <f t="shared" si="616"/>
        <v>0</v>
      </c>
      <c r="H7937" s="40" t="e">
        <f t="shared" si="617"/>
        <v>#DIV/0!</v>
      </c>
      <c r="I7937">
        <f t="shared" si="618"/>
        <v>0</v>
      </c>
      <c r="J7937" s="40" t="e">
        <f t="shared" si="619"/>
        <v>#DIV/0!</v>
      </c>
      <c r="K7937" t="str">
        <f>+IFERROR(VLOOKUP(D7937,Table_1[#All],2,0),"")</f>
        <v/>
      </c>
    </row>
    <row r="7938" spans="6:11" ht="15" customHeight="1" x14ac:dyDescent="0.3">
      <c r="F7938" t="str">
        <f t="shared" si="615"/>
        <v>_</v>
      </c>
      <c r="G7938">
        <f t="shared" si="616"/>
        <v>0</v>
      </c>
      <c r="H7938" s="40" t="e">
        <f t="shared" si="617"/>
        <v>#DIV/0!</v>
      </c>
      <c r="I7938">
        <f t="shared" si="618"/>
        <v>0</v>
      </c>
      <c r="J7938" s="40" t="e">
        <f t="shared" si="619"/>
        <v>#DIV/0!</v>
      </c>
      <c r="K7938" t="str">
        <f>+IFERROR(VLOOKUP(D7938,Table_1[#All],2,0),"")</f>
        <v/>
      </c>
    </row>
    <row r="7939" spans="6:11" ht="15" customHeight="1" x14ac:dyDescent="0.3">
      <c r="F7939" t="str">
        <f t="shared" ref="F7939:F8002" si="620">+CONCATENATE(A7939,"_",B7939)</f>
        <v>_</v>
      </c>
      <c r="G7939">
        <f t="shared" ref="G7939:G8002" si="621">+SUMIFS($E$2:$E$1048576,$D$2:$D$1048576,"00. VENDES",$F$2:$F$1048576,F7939)</f>
        <v>0</v>
      </c>
      <c r="H7939" s="40" t="e">
        <f t="shared" ref="H7939:H8002" si="622">+E7939/G7939</f>
        <v>#DIV/0!</v>
      </c>
      <c r="I7939">
        <f t="shared" ref="I7939:I8002" si="623">+SUMIFS($E$2:$E$9999,$D$2:$D$9999,"00. VENDES",$B$2:$B$9999,B7939)</f>
        <v>0</v>
      </c>
      <c r="J7939" s="40" t="e">
        <f t="shared" ref="J7939:J8002" si="624">+E7939/I7939</f>
        <v>#DIV/0!</v>
      </c>
      <c r="K7939" t="str">
        <f>+IFERROR(VLOOKUP(D7939,Table_1[#All],2,0),"")</f>
        <v/>
      </c>
    </row>
    <row r="7940" spans="6:11" ht="15" customHeight="1" x14ac:dyDescent="0.3">
      <c r="F7940" t="str">
        <f t="shared" si="620"/>
        <v>_</v>
      </c>
      <c r="G7940">
        <f t="shared" si="621"/>
        <v>0</v>
      </c>
      <c r="H7940" s="40" t="e">
        <f t="shared" si="622"/>
        <v>#DIV/0!</v>
      </c>
      <c r="I7940">
        <f t="shared" si="623"/>
        <v>0</v>
      </c>
      <c r="J7940" s="40" t="e">
        <f t="shared" si="624"/>
        <v>#DIV/0!</v>
      </c>
      <c r="K7940" t="str">
        <f>+IFERROR(VLOOKUP(D7940,Table_1[#All],2,0),"")</f>
        <v/>
      </c>
    </row>
    <row r="7941" spans="6:11" ht="15" customHeight="1" x14ac:dyDescent="0.3">
      <c r="F7941" t="str">
        <f t="shared" si="620"/>
        <v>_</v>
      </c>
      <c r="G7941">
        <f t="shared" si="621"/>
        <v>0</v>
      </c>
      <c r="H7941" s="40" t="e">
        <f t="shared" si="622"/>
        <v>#DIV/0!</v>
      </c>
      <c r="I7941">
        <f t="shared" si="623"/>
        <v>0</v>
      </c>
      <c r="J7941" s="40" t="e">
        <f t="shared" si="624"/>
        <v>#DIV/0!</v>
      </c>
      <c r="K7941" t="str">
        <f>+IFERROR(VLOOKUP(D7941,Table_1[#All],2,0),"")</f>
        <v/>
      </c>
    </row>
    <row r="7942" spans="6:11" ht="15" customHeight="1" x14ac:dyDescent="0.3">
      <c r="F7942" t="str">
        <f t="shared" si="620"/>
        <v>_</v>
      </c>
      <c r="G7942">
        <f t="shared" si="621"/>
        <v>0</v>
      </c>
      <c r="H7942" s="40" t="e">
        <f t="shared" si="622"/>
        <v>#DIV/0!</v>
      </c>
      <c r="I7942">
        <f t="shared" si="623"/>
        <v>0</v>
      </c>
      <c r="J7942" s="40" t="e">
        <f t="shared" si="624"/>
        <v>#DIV/0!</v>
      </c>
      <c r="K7942" t="str">
        <f>+IFERROR(VLOOKUP(D7942,Table_1[#All],2,0),"")</f>
        <v/>
      </c>
    </row>
    <row r="7943" spans="6:11" ht="15" customHeight="1" x14ac:dyDescent="0.3">
      <c r="F7943" t="str">
        <f t="shared" si="620"/>
        <v>_</v>
      </c>
      <c r="G7943">
        <f t="shared" si="621"/>
        <v>0</v>
      </c>
      <c r="H7943" s="40" t="e">
        <f t="shared" si="622"/>
        <v>#DIV/0!</v>
      </c>
      <c r="I7943">
        <f t="shared" si="623"/>
        <v>0</v>
      </c>
      <c r="J7943" s="40" t="e">
        <f t="shared" si="624"/>
        <v>#DIV/0!</v>
      </c>
      <c r="K7943" t="str">
        <f>+IFERROR(VLOOKUP(D7943,Table_1[#All],2,0),"")</f>
        <v/>
      </c>
    </row>
    <row r="7944" spans="6:11" ht="15" customHeight="1" x14ac:dyDescent="0.3">
      <c r="F7944" t="str">
        <f t="shared" si="620"/>
        <v>_</v>
      </c>
      <c r="G7944">
        <f t="shared" si="621"/>
        <v>0</v>
      </c>
      <c r="H7944" s="40" t="e">
        <f t="shared" si="622"/>
        <v>#DIV/0!</v>
      </c>
      <c r="I7944">
        <f t="shared" si="623"/>
        <v>0</v>
      </c>
      <c r="J7944" s="40" t="e">
        <f t="shared" si="624"/>
        <v>#DIV/0!</v>
      </c>
      <c r="K7944" t="str">
        <f>+IFERROR(VLOOKUP(D7944,Table_1[#All],2,0),"")</f>
        <v/>
      </c>
    </row>
    <row r="7945" spans="6:11" ht="15" customHeight="1" x14ac:dyDescent="0.3">
      <c r="F7945" t="str">
        <f t="shared" si="620"/>
        <v>_</v>
      </c>
      <c r="G7945">
        <f t="shared" si="621"/>
        <v>0</v>
      </c>
      <c r="H7945" s="40" t="e">
        <f t="shared" si="622"/>
        <v>#DIV/0!</v>
      </c>
      <c r="I7945">
        <f t="shared" si="623"/>
        <v>0</v>
      </c>
      <c r="J7945" s="40" t="e">
        <f t="shared" si="624"/>
        <v>#DIV/0!</v>
      </c>
      <c r="K7945" t="str">
        <f>+IFERROR(VLOOKUP(D7945,Table_1[#All],2,0),"")</f>
        <v/>
      </c>
    </row>
    <row r="7946" spans="6:11" ht="15" customHeight="1" x14ac:dyDescent="0.3">
      <c r="F7946" t="str">
        <f t="shared" si="620"/>
        <v>_</v>
      </c>
      <c r="G7946">
        <f t="shared" si="621"/>
        <v>0</v>
      </c>
      <c r="H7946" s="40" t="e">
        <f t="shared" si="622"/>
        <v>#DIV/0!</v>
      </c>
      <c r="I7946">
        <f t="shared" si="623"/>
        <v>0</v>
      </c>
      <c r="J7946" s="40" t="e">
        <f t="shared" si="624"/>
        <v>#DIV/0!</v>
      </c>
      <c r="K7946" t="str">
        <f>+IFERROR(VLOOKUP(D7946,Table_1[#All],2,0),"")</f>
        <v/>
      </c>
    </row>
    <row r="7947" spans="6:11" ht="15" customHeight="1" x14ac:dyDescent="0.3">
      <c r="F7947" t="str">
        <f t="shared" si="620"/>
        <v>_</v>
      </c>
      <c r="G7947">
        <f t="shared" si="621"/>
        <v>0</v>
      </c>
      <c r="H7947" s="40" t="e">
        <f t="shared" si="622"/>
        <v>#DIV/0!</v>
      </c>
      <c r="I7947">
        <f t="shared" si="623"/>
        <v>0</v>
      </c>
      <c r="J7947" s="40" t="e">
        <f t="shared" si="624"/>
        <v>#DIV/0!</v>
      </c>
      <c r="K7947" t="str">
        <f>+IFERROR(VLOOKUP(D7947,Table_1[#All],2,0),"")</f>
        <v/>
      </c>
    </row>
    <row r="7948" spans="6:11" ht="15" customHeight="1" x14ac:dyDescent="0.3">
      <c r="F7948" t="str">
        <f t="shared" si="620"/>
        <v>_</v>
      </c>
      <c r="G7948">
        <f t="shared" si="621"/>
        <v>0</v>
      </c>
      <c r="H7948" s="40" t="e">
        <f t="shared" si="622"/>
        <v>#DIV/0!</v>
      </c>
      <c r="I7948">
        <f t="shared" si="623"/>
        <v>0</v>
      </c>
      <c r="J7948" s="40" t="e">
        <f t="shared" si="624"/>
        <v>#DIV/0!</v>
      </c>
      <c r="K7948" t="str">
        <f>+IFERROR(VLOOKUP(D7948,Table_1[#All],2,0),"")</f>
        <v/>
      </c>
    </row>
    <row r="7949" spans="6:11" ht="15" customHeight="1" x14ac:dyDescent="0.3">
      <c r="F7949" t="str">
        <f t="shared" si="620"/>
        <v>_</v>
      </c>
      <c r="G7949">
        <f t="shared" si="621"/>
        <v>0</v>
      </c>
      <c r="H7949" s="40" t="e">
        <f t="shared" si="622"/>
        <v>#DIV/0!</v>
      </c>
      <c r="I7949">
        <f t="shared" si="623"/>
        <v>0</v>
      </c>
      <c r="J7949" s="40" t="e">
        <f t="shared" si="624"/>
        <v>#DIV/0!</v>
      </c>
      <c r="K7949" t="str">
        <f>+IFERROR(VLOOKUP(D7949,Table_1[#All],2,0),"")</f>
        <v/>
      </c>
    </row>
    <row r="7950" spans="6:11" ht="15" customHeight="1" x14ac:dyDescent="0.3">
      <c r="F7950" t="str">
        <f t="shared" si="620"/>
        <v>_</v>
      </c>
      <c r="G7950">
        <f t="shared" si="621"/>
        <v>0</v>
      </c>
      <c r="H7950" s="40" t="e">
        <f t="shared" si="622"/>
        <v>#DIV/0!</v>
      </c>
      <c r="I7950">
        <f t="shared" si="623"/>
        <v>0</v>
      </c>
      <c r="J7950" s="40" t="e">
        <f t="shared" si="624"/>
        <v>#DIV/0!</v>
      </c>
      <c r="K7950" t="str">
        <f>+IFERROR(VLOOKUP(D7950,Table_1[#All],2,0),"")</f>
        <v/>
      </c>
    </row>
    <row r="7951" spans="6:11" ht="15" customHeight="1" x14ac:dyDescent="0.3">
      <c r="F7951" t="str">
        <f t="shared" si="620"/>
        <v>_</v>
      </c>
      <c r="G7951">
        <f t="shared" si="621"/>
        <v>0</v>
      </c>
      <c r="H7951" s="40" t="e">
        <f t="shared" si="622"/>
        <v>#DIV/0!</v>
      </c>
      <c r="I7951">
        <f t="shared" si="623"/>
        <v>0</v>
      </c>
      <c r="J7951" s="40" t="e">
        <f t="shared" si="624"/>
        <v>#DIV/0!</v>
      </c>
      <c r="K7951" t="str">
        <f>+IFERROR(VLOOKUP(D7951,Table_1[#All],2,0),"")</f>
        <v/>
      </c>
    </row>
    <row r="7952" spans="6:11" ht="15" customHeight="1" x14ac:dyDescent="0.3">
      <c r="F7952" t="str">
        <f t="shared" si="620"/>
        <v>_</v>
      </c>
      <c r="G7952">
        <f t="shared" si="621"/>
        <v>0</v>
      </c>
      <c r="H7952" s="40" t="e">
        <f t="shared" si="622"/>
        <v>#DIV/0!</v>
      </c>
      <c r="I7952">
        <f t="shared" si="623"/>
        <v>0</v>
      </c>
      <c r="J7952" s="40" t="e">
        <f t="shared" si="624"/>
        <v>#DIV/0!</v>
      </c>
      <c r="K7952" t="str">
        <f>+IFERROR(VLOOKUP(D7952,Table_1[#All],2,0),"")</f>
        <v/>
      </c>
    </row>
    <row r="7953" spans="6:11" ht="15" customHeight="1" x14ac:dyDescent="0.3">
      <c r="F7953" t="str">
        <f t="shared" si="620"/>
        <v>_</v>
      </c>
      <c r="G7953">
        <f t="shared" si="621"/>
        <v>0</v>
      </c>
      <c r="H7953" s="40" t="e">
        <f t="shared" si="622"/>
        <v>#DIV/0!</v>
      </c>
      <c r="I7953">
        <f t="shared" si="623"/>
        <v>0</v>
      </c>
      <c r="J7953" s="40" t="e">
        <f t="shared" si="624"/>
        <v>#DIV/0!</v>
      </c>
      <c r="K7953" t="str">
        <f>+IFERROR(VLOOKUP(D7953,Table_1[#All],2,0),"")</f>
        <v/>
      </c>
    </row>
    <row r="7954" spans="6:11" ht="15" customHeight="1" x14ac:dyDescent="0.3">
      <c r="F7954" t="str">
        <f t="shared" si="620"/>
        <v>_</v>
      </c>
      <c r="G7954">
        <f t="shared" si="621"/>
        <v>0</v>
      </c>
      <c r="H7954" s="40" t="e">
        <f t="shared" si="622"/>
        <v>#DIV/0!</v>
      </c>
      <c r="I7954">
        <f t="shared" si="623"/>
        <v>0</v>
      </c>
      <c r="J7954" s="40" t="e">
        <f t="shared" si="624"/>
        <v>#DIV/0!</v>
      </c>
      <c r="K7954" t="str">
        <f>+IFERROR(VLOOKUP(D7954,Table_1[#All],2,0),"")</f>
        <v/>
      </c>
    </row>
    <row r="7955" spans="6:11" ht="15" customHeight="1" x14ac:dyDescent="0.3">
      <c r="F7955" t="str">
        <f t="shared" si="620"/>
        <v>_</v>
      </c>
      <c r="G7955">
        <f t="shared" si="621"/>
        <v>0</v>
      </c>
      <c r="H7955" s="40" t="e">
        <f t="shared" si="622"/>
        <v>#DIV/0!</v>
      </c>
      <c r="I7955">
        <f t="shared" si="623"/>
        <v>0</v>
      </c>
      <c r="J7955" s="40" t="e">
        <f t="shared" si="624"/>
        <v>#DIV/0!</v>
      </c>
      <c r="K7955" t="str">
        <f>+IFERROR(VLOOKUP(D7955,Table_1[#All],2,0),"")</f>
        <v/>
      </c>
    </row>
    <row r="7956" spans="6:11" ht="15" customHeight="1" x14ac:dyDescent="0.3">
      <c r="F7956" t="str">
        <f t="shared" si="620"/>
        <v>_</v>
      </c>
      <c r="G7956">
        <f t="shared" si="621"/>
        <v>0</v>
      </c>
      <c r="H7956" s="40" t="e">
        <f t="shared" si="622"/>
        <v>#DIV/0!</v>
      </c>
      <c r="I7956">
        <f t="shared" si="623"/>
        <v>0</v>
      </c>
      <c r="J7956" s="40" t="e">
        <f t="shared" si="624"/>
        <v>#DIV/0!</v>
      </c>
      <c r="K7956" t="str">
        <f>+IFERROR(VLOOKUP(D7956,Table_1[#All],2,0),"")</f>
        <v/>
      </c>
    </row>
    <row r="7957" spans="6:11" ht="15" customHeight="1" x14ac:dyDescent="0.3">
      <c r="F7957" t="str">
        <f t="shared" si="620"/>
        <v>_</v>
      </c>
      <c r="G7957">
        <f t="shared" si="621"/>
        <v>0</v>
      </c>
      <c r="H7957" s="40" t="e">
        <f t="shared" si="622"/>
        <v>#DIV/0!</v>
      </c>
      <c r="I7957">
        <f t="shared" si="623"/>
        <v>0</v>
      </c>
      <c r="J7957" s="40" t="e">
        <f t="shared" si="624"/>
        <v>#DIV/0!</v>
      </c>
      <c r="K7957" t="str">
        <f>+IFERROR(VLOOKUP(D7957,Table_1[#All],2,0),"")</f>
        <v/>
      </c>
    </row>
    <row r="7958" spans="6:11" ht="15" customHeight="1" x14ac:dyDescent="0.3">
      <c r="F7958" t="str">
        <f t="shared" si="620"/>
        <v>_</v>
      </c>
      <c r="G7958">
        <f t="shared" si="621"/>
        <v>0</v>
      </c>
      <c r="H7958" s="40" t="e">
        <f t="shared" si="622"/>
        <v>#DIV/0!</v>
      </c>
      <c r="I7958">
        <f t="shared" si="623"/>
        <v>0</v>
      </c>
      <c r="J7958" s="40" t="e">
        <f t="shared" si="624"/>
        <v>#DIV/0!</v>
      </c>
      <c r="K7958" t="str">
        <f>+IFERROR(VLOOKUP(D7958,Table_1[#All],2,0),"")</f>
        <v/>
      </c>
    </row>
    <row r="7959" spans="6:11" ht="15" customHeight="1" x14ac:dyDescent="0.3">
      <c r="F7959" t="str">
        <f t="shared" si="620"/>
        <v>_</v>
      </c>
      <c r="G7959">
        <f t="shared" si="621"/>
        <v>0</v>
      </c>
      <c r="H7959" s="40" t="e">
        <f t="shared" si="622"/>
        <v>#DIV/0!</v>
      </c>
      <c r="I7959">
        <f t="shared" si="623"/>
        <v>0</v>
      </c>
      <c r="J7959" s="40" t="e">
        <f t="shared" si="624"/>
        <v>#DIV/0!</v>
      </c>
      <c r="K7959" t="str">
        <f>+IFERROR(VLOOKUP(D7959,Table_1[#All],2,0),"")</f>
        <v/>
      </c>
    </row>
    <row r="7960" spans="6:11" ht="15" customHeight="1" x14ac:dyDescent="0.3">
      <c r="F7960" t="str">
        <f t="shared" si="620"/>
        <v>_</v>
      </c>
      <c r="G7960">
        <f t="shared" si="621"/>
        <v>0</v>
      </c>
      <c r="H7960" s="40" t="e">
        <f t="shared" si="622"/>
        <v>#DIV/0!</v>
      </c>
      <c r="I7960">
        <f t="shared" si="623"/>
        <v>0</v>
      </c>
      <c r="J7960" s="40" t="e">
        <f t="shared" si="624"/>
        <v>#DIV/0!</v>
      </c>
      <c r="K7960" t="str">
        <f>+IFERROR(VLOOKUP(D7960,Table_1[#All],2,0),"")</f>
        <v/>
      </c>
    </row>
    <row r="7961" spans="6:11" ht="15" customHeight="1" x14ac:dyDescent="0.3">
      <c r="F7961" t="str">
        <f t="shared" si="620"/>
        <v>_</v>
      </c>
      <c r="G7961">
        <f t="shared" si="621"/>
        <v>0</v>
      </c>
      <c r="H7961" s="40" t="e">
        <f t="shared" si="622"/>
        <v>#DIV/0!</v>
      </c>
      <c r="I7961">
        <f t="shared" si="623"/>
        <v>0</v>
      </c>
      <c r="J7961" s="40" t="e">
        <f t="shared" si="624"/>
        <v>#DIV/0!</v>
      </c>
      <c r="K7961" t="str">
        <f>+IFERROR(VLOOKUP(D7961,Table_1[#All],2,0),"")</f>
        <v/>
      </c>
    </row>
    <row r="7962" spans="6:11" ht="15" customHeight="1" x14ac:dyDescent="0.3">
      <c r="F7962" t="str">
        <f t="shared" si="620"/>
        <v>_</v>
      </c>
      <c r="G7962">
        <f t="shared" si="621"/>
        <v>0</v>
      </c>
      <c r="H7962" s="40" t="e">
        <f t="shared" si="622"/>
        <v>#DIV/0!</v>
      </c>
      <c r="I7962">
        <f t="shared" si="623"/>
        <v>0</v>
      </c>
      <c r="J7962" s="40" t="e">
        <f t="shared" si="624"/>
        <v>#DIV/0!</v>
      </c>
      <c r="K7962" t="str">
        <f>+IFERROR(VLOOKUP(D7962,Table_1[#All],2,0),"")</f>
        <v/>
      </c>
    </row>
    <row r="7963" spans="6:11" ht="15" customHeight="1" x14ac:dyDescent="0.3">
      <c r="F7963" t="str">
        <f t="shared" si="620"/>
        <v>_</v>
      </c>
      <c r="G7963">
        <f t="shared" si="621"/>
        <v>0</v>
      </c>
      <c r="H7963" s="40" t="e">
        <f t="shared" si="622"/>
        <v>#DIV/0!</v>
      </c>
      <c r="I7963">
        <f t="shared" si="623"/>
        <v>0</v>
      </c>
      <c r="J7963" s="40" t="e">
        <f t="shared" si="624"/>
        <v>#DIV/0!</v>
      </c>
      <c r="K7963" t="str">
        <f>+IFERROR(VLOOKUP(D7963,Table_1[#All],2,0),"")</f>
        <v/>
      </c>
    </row>
    <row r="7964" spans="6:11" ht="15" customHeight="1" x14ac:dyDescent="0.3">
      <c r="F7964" t="str">
        <f t="shared" si="620"/>
        <v>_</v>
      </c>
      <c r="G7964">
        <f t="shared" si="621"/>
        <v>0</v>
      </c>
      <c r="H7964" s="40" t="e">
        <f t="shared" si="622"/>
        <v>#DIV/0!</v>
      </c>
      <c r="I7964">
        <f t="shared" si="623"/>
        <v>0</v>
      </c>
      <c r="J7964" s="40" t="e">
        <f t="shared" si="624"/>
        <v>#DIV/0!</v>
      </c>
      <c r="K7964" t="str">
        <f>+IFERROR(VLOOKUP(D7964,Table_1[#All],2,0),"")</f>
        <v/>
      </c>
    </row>
    <row r="7965" spans="6:11" ht="15" customHeight="1" x14ac:dyDescent="0.3">
      <c r="F7965" t="str">
        <f t="shared" si="620"/>
        <v>_</v>
      </c>
      <c r="G7965">
        <f t="shared" si="621"/>
        <v>0</v>
      </c>
      <c r="H7965" s="40" t="e">
        <f t="shared" si="622"/>
        <v>#DIV/0!</v>
      </c>
      <c r="I7965">
        <f t="shared" si="623"/>
        <v>0</v>
      </c>
      <c r="J7965" s="40" t="e">
        <f t="shared" si="624"/>
        <v>#DIV/0!</v>
      </c>
      <c r="K7965" t="str">
        <f>+IFERROR(VLOOKUP(D7965,Table_1[#All],2,0),"")</f>
        <v/>
      </c>
    </row>
    <row r="7966" spans="6:11" ht="15" customHeight="1" x14ac:dyDescent="0.3">
      <c r="F7966" t="str">
        <f t="shared" si="620"/>
        <v>_</v>
      </c>
      <c r="G7966">
        <f t="shared" si="621"/>
        <v>0</v>
      </c>
      <c r="H7966" s="40" t="e">
        <f t="shared" si="622"/>
        <v>#DIV/0!</v>
      </c>
      <c r="I7966">
        <f t="shared" si="623"/>
        <v>0</v>
      </c>
      <c r="J7966" s="40" t="e">
        <f t="shared" si="624"/>
        <v>#DIV/0!</v>
      </c>
      <c r="K7966" t="str">
        <f>+IFERROR(VLOOKUP(D7966,Table_1[#All],2,0),"")</f>
        <v/>
      </c>
    </row>
    <row r="7967" spans="6:11" ht="15" customHeight="1" x14ac:dyDescent="0.3">
      <c r="F7967" t="str">
        <f t="shared" si="620"/>
        <v>_</v>
      </c>
      <c r="G7967">
        <f t="shared" si="621"/>
        <v>0</v>
      </c>
      <c r="H7967" s="40" t="e">
        <f t="shared" si="622"/>
        <v>#DIV/0!</v>
      </c>
      <c r="I7967">
        <f t="shared" si="623"/>
        <v>0</v>
      </c>
      <c r="J7967" s="40" t="e">
        <f t="shared" si="624"/>
        <v>#DIV/0!</v>
      </c>
      <c r="K7967" t="str">
        <f>+IFERROR(VLOOKUP(D7967,Table_1[#All],2,0),"")</f>
        <v/>
      </c>
    </row>
    <row r="7968" spans="6:11" ht="15" customHeight="1" x14ac:dyDescent="0.3">
      <c r="F7968" t="str">
        <f t="shared" si="620"/>
        <v>_</v>
      </c>
      <c r="G7968">
        <f t="shared" si="621"/>
        <v>0</v>
      </c>
      <c r="H7968" s="40" t="e">
        <f t="shared" si="622"/>
        <v>#DIV/0!</v>
      </c>
      <c r="I7968">
        <f t="shared" si="623"/>
        <v>0</v>
      </c>
      <c r="J7968" s="40" t="e">
        <f t="shared" si="624"/>
        <v>#DIV/0!</v>
      </c>
      <c r="K7968" t="str">
        <f>+IFERROR(VLOOKUP(D7968,Table_1[#All],2,0),"")</f>
        <v/>
      </c>
    </row>
    <row r="7969" spans="6:11" ht="15" customHeight="1" x14ac:dyDescent="0.3">
      <c r="F7969" t="str">
        <f t="shared" si="620"/>
        <v>_</v>
      </c>
      <c r="G7969">
        <f t="shared" si="621"/>
        <v>0</v>
      </c>
      <c r="H7969" s="40" t="e">
        <f t="shared" si="622"/>
        <v>#DIV/0!</v>
      </c>
      <c r="I7969">
        <f t="shared" si="623"/>
        <v>0</v>
      </c>
      <c r="J7969" s="40" t="e">
        <f t="shared" si="624"/>
        <v>#DIV/0!</v>
      </c>
      <c r="K7969" t="str">
        <f>+IFERROR(VLOOKUP(D7969,Table_1[#All],2,0),"")</f>
        <v/>
      </c>
    </row>
    <row r="7970" spans="6:11" ht="15" customHeight="1" x14ac:dyDescent="0.3">
      <c r="F7970" t="str">
        <f t="shared" si="620"/>
        <v>_</v>
      </c>
      <c r="G7970">
        <f t="shared" si="621"/>
        <v>0</v>
      </c>
      <c r="H7970" s="40" t="e">
        <f t="shared" si="622"/>
        <v>#DIV/0!</v>
      </c>
      <c r="I7970">
        <f t="shared" si="623"/>
        <v>0</v>
      </c>
      <c r="J7970" s="40" t="e">
        <f t="shared" si="624"/>
        <v>#DIV/0!</v>
      </c>
      <c r="K7970" t="str">
        <f>+IFERROR(VLOOKUP(D7970,Table_1[#All],2,0),"")</f>
        <v/>
      </c>
    </row>
    <row r="7971" spans="6:11" ht="15" customHeight="1" x14ac:dyDescent="0.3">
      <c r="F7971" t="str">
        <f t="shared" si="620"/>
        <v>_</v>
      </c>
      <c r="G7971">
        <f t="shared" si="621"/>
        <v>0</v>
      </c>
      <c r="H7971" s="40" t="e">
        <f t="shared" si="622"/>
        <v>#DIV/0!</v>
      </c>
      <c r="I7971">
        <f t="shared" si="623"/>
        <v>0</v>
      </c>
      <c r="J7971" s="40" t="e">
        <f t="shared" si="624"/>
        <v>#DIV/0!</v>
      </c>
      <c r="K7971" t="str">
        <f>+IFERROR(VLOOKUP(D7971,Table_1[#All],2,0),"")</f>
        <v/>
      </c>
    </row>
    <row r="7972" spans="6:11" ht="15" customHeight="1" x14ac:dyDescent="0.3">
      <c r="F7972" t="str">
        <f t="shared" si="620"/>
        <v>_</v>
      </c>
      <c r="G7972">
        <f t="shared" si="621"/>
        <v>0</v>
      </c>
      <c r="H7972" s="40" t="e">
        <f t="shared" si="622"/>
        <v>#DIV/0!</v>
      </c>
      <c r="I7972">
        <f t="shared" si="623"/>
        <v>0</v>
      </c>
      <c r="J7972" s="40" t="e">
        <f t="shared" si="624"/>
        <v>#DIV/0!</v>
      </c>
      <c r="K7972" t="str">
        <f>+IFERROR(VLOOKUP(D7972,Table_1[#All],2,0),"")</f>
        <v/>
      </c>
    </row>
    <row r="7973" spans="6:11" ht="15" customHeight="1" x14ac:dyDescent="0.3">
      <c r="F7973" t="str">
        <f t="shared" si="620"/>
        <v>_</v>
      </c>
      <c r="G7973">
        <f t="shared" si="621"/>
        <v>0</v>
      </c>
      <c r="H7973" s="40" t="e">
        <f t="shared" si="622"/>
        <v>#DIV/0!</v>
      </c>
      <c r="I7973">
        <f t="shared" si="623"/>
        <v>0</v>
      </c>
      <c r="J7973" s="40" t="e">
        <f t="shared" si="624"/>
        <v>#DIV/0!</v>
      </c>
      <c r="K7973" t="str">
        <f>+IFERROR(VLOOKUP(D7973,Table_1[#All],2,0),"")</f>
        <v/>
      </c>
    </row>
    <row r="7974" spans="6:11" ht="15" customHeight="1" x14ac:dyDescent="0.3">
      <c r="F7974" t="str">
        <f t="shared" si="620"/>
        <v>_</v>
      </c>
      <c r="G7974">
        <f t="shared" si="621"/>
        <v>0</v>
      </c>
      <c r="H7974" s="40" t="e">
        <f t="shared" si="622"/>
        <v>#DIV/0!</v>
      </c>
      <c r="I7974">
        <f t="shared" si="623"/>
        <v>0</v>
      </c>
      <c r="J7974" s="40" t="e">
        <f t="shared" si="624"/>
        <v>#DIV/0!</v>
      </c>
      <c r="K7974" t="str">
        <f>+IFERROR(VLOOKUP(D7974,Table_1[#All],2,0),"")</f>
        <v/>
      </c>
    </row>
    <row r="7975" spans="6:11" ht="15" customHeight="1" x14ac:dyDescent="0.3">
      <c r="F7975" t="str">
        <f t="shared" si="620"/>
        <v>_</v>
      </c>
      <c r="G7975">
        <f t="shared" si="621"/>
        <v>0</v>
      </c>
      <c r="H7975" s="40" t="e">
        <f t="shared" si="622"/>
        <v>#DIV/0!</v>
      </c>
      <c r="I7975">
        <f t="shared" si="623"/>
        <v>0</v>
      </c>
      <c r="J7975" s="40" t="e">
        <f t="shared" si="624"/>
        <v>#DIV/0!</v>
      </c>
      <c r="K7975" t="str">
        <f>+IFERROR(VLOOKUP(D7975,Table_1[#All],2,0),"")</f>
        <v/>
      </c>
    </row>
    <row r="7976" spans="6:11" ht="15" customHeight="1" x14ac:dyDescent="0.3">
      <c r="F7976" t="str">
        <f t="shared" si="620"/>
        <v>_</v>
      </c>
      <c r="G7976">
        <f t="shared" si="621"/>
        <v>0</v>
      </c>
      <c r="H7976" s="40" t="e">
        <f t="shared" si="622"/>
        <v>#DIV/0!</v>
      </c>
      <c r="I7976">
        <f t="shared" si="623"/>
        <v>0</v>
      </c>
      <c r="J7976" s="40" t="e">
        <f t="shared" si="624"/>
        <v>#DIV/0!</v>
      </c>
      <c r="K7976" t="str">
        <f>+IFERROR(VLOOKUP(D7976,Table_1[#All],2,0),"")</f>
        <v/>
      </c>
    </row>
    <row r="7977" spans="6:11" ht="15" customHeight="1" x14ac:dyDescent="0.3">
      <c r="F7977" t="str">
        <f t="shared" si="620"/>
        <v>_</v>
      </c>
      <c r="G7977">
        <f t="shared" si="621"/>
        <v>0</v>
      </c>
      <c r="H7977" s="40" t="e">
        <f t="shared" si="622"/>
        <v>#DIV/0!</v>
      </c>
      <c r="I7977">
        <f t="shared" si="623"/>
        <v>0</v>
      </c>
      <c r="J7977" s="40" t="e">
        <f t="shared" si="624"/>
        <v>#DIV/0!</v>
      </c>
      <c r="K7977" t="str">
        <f>+IFERROR(VLOOKUP(D7977,Table_1[#All],2,0),"")</f>
        <v/>
      </c>
    </row>
    <row r="7978" spans="6:11" ht="15" customHeight="1" x14ac:dyDescent="0.3">
      <c r="F7978" t="str">
        <f t="shared" si="620"/>
        <v>_</v>
      </c>
      <c r="G7978">
        <f t="shared" si="621"/>
        <v>0</v>
      </c>
      <c r="H7978" s="40" t="e">
        <f t="shared" si="622"/>
        <v>#DIV/0!</v>
      </c>
      <c r="I7978">
        <f t="shared" si="623"/>
        <v>0</v>
      </c>
      <c r="J7978" s="40" t="e">
        <f t="shared" si="624"/>
        <v>#DIV/0!</v>
      </c>
      <c r="K7978" t="str">
        <f>+IFERROR(VLOOKUP(D7978,Table_1[#All],2,0),"")</f>
        <v/>
      </c>
    </row>
    <row r="7979" spans="6:11" ht="15" customHeight="1" x14ac:dyDescent="0.3">
      <c r="F7979" t="str">
        <f t="shared" si="620"/>
        <v>_</v>
      </c>
      <c r="G7979">
        <f t="shared" si="621"/>
        <v>0</v>
      </c>
      <c r="H7979" s="40" t="e">
        <f t="shared" si="622"/>
        <v>#DIV/0!</v>
      </c>
      <c r="I7979">
        <f t="shared" si="623"/>
        <v>0</v>
      </c>
      <c r="J7979" s="40" t="e">
        <f t="shared" si="624"/>
        <v>#DIV/0!</v>
      </c>
      <c r="K7979" t="str">
        <f>+IFERROR(VLOOKUP(D7979,Table_1[#All],2,0),"")</f>
        <v/>
      </c>
    </row>
    <row r="7980" spans="6:11" ht="15" customHeight="1" x14ac:dyDescent="0.3">
      <c r="F7980" t="str">
        <f t="shared" si="620"/>
        <v>_</v>
      </c>
      <c r="G7980">
        <f t="shared" si="621"/>
        <v>0</v>
      </c>
      <c r="H7980" s="40" t="e">
        <f t="shared" si="622"/>
        <v>#DIV/0!</v>
      </c>
      <c r="I7980">
        <f t="shared" si="623"/>
        <v>0</v>
      </c>
      <c r="J7980" s="40" t="e">
        <f t="shared" si="624"/>
        <v>#DIV/0!</v>
      </c>
      <c r="K7980" t="str">
        <f>+IFERROR(VLOOKUP(D7980,Table_1[#All],2,0),"")</f>
        <v/>
      </c>
    </row>
    <row r="7981" spans="6:11" ht="15" customHeight="1" x14ac:dyDescent="0.3">
      <c r="F7981" t="str">
        <f t="shared" si="620"/>
        <v>_</v>
      </c>
      <c r="G7981">
        <f t="shared" si="621"/>
        <v>0</v>
      </c>
      <c r="H7981" s="40" t="e">
        <f t="shared" si="622"/>
        <v>#DIV/0!</v>
      </c>
      <c r="I7981">
        <f t="shared" si="623"/>
        <v>0</v>
      </c>
      <c r="J7981" s="40" t="e">
        <f t="shared" si="624"/>
        <v>#DIV/0!</v>
      </c>
      <c r="K7981" t="str">
        <f>+IFERROR(VLOOKUP(D7981,Table_1[#All],2,0),"")</f>
        <v/>
      </c>
    </row>
    <row r="7982" spans="6:11" ht="15" customHeight="1" x14ac:dyDescent="0.3">
      <c r="F7982" t="str">
        <f t="shared" si="620"/>
        <v>_</v>
      </c>
      <c r="G7982">
        <f t="shared" si="621"/>
        <v>0</v>
      </c>
      <c r="H7982" s="40" t="e">
        <f t="shared" si="622"/>
        <v>#DIV/0!</v>
      </c>
      <c r="I7982">
        <f t="shared" si="623"/>
        <v>0</v>
      </c>
      <c r="J7982" s="40" t="e">
        <f t="shared" si="624"/>
        <v>#DIV/0!</v>
      </c>
      <c r="K7982" t="str">
        <f>+IFERROR(VLOOKUP(D7982,Table_1[#All],2,0),"")</f>
        <v/>
      </c>
    </row>
    <row r="7983" spans="6:11" ht="15" customHeight="1" x14ac:dyDescent="0.3">
      <c r="F7983" t="str">
        <f t="shared" si="620"/>
        <v>_</v>
      </c>
      <c r="G7983">
        <f t="shared" si="621"/>
        <v>0</v>
      </c>
      <c r="H7983" s="40" t="e">
        <f t="shared" si="622"/>
        <v>#DIV/0!</v>
      </c>
      <c r="I7983">
        <f t="shared" si="623"/>
        <v>0</v>
      </c>
      <c r="J7983" s="40" t="e">
        <f t="shared" si="624"/>
        <v>#DIV/0!</v>
      </c>
      <c r="K7983" t="str">
        <f>+IFERROR(VLOOKUP(D7983,Table_1[#All],2,0),"")</f>
        <v/>
      </c>
    </row>
    <row r="7984" spans="6:11" ht="15" customHeight="1" x14ac:dyDescent="0.3">
      <c r="F7984" t="str">
        <f t="shared" si="620"/>
        <v>_</v>
      </c>
      <c r="G7984">
        <f t="shared" si="621"/>
        <v>0</v>
      </c>
      <c r="H7984" s="40" t="e">
        <f t="shared" si="622"/>
        <v>#DIV/0!</v>
      </c>
      <c r="I7984">
        <f t="shared" si="623"/>
        <v>0</v>
      </c>
      <c r="J7984" s="40" t="e">
        <f t="shared" si="624"/>
        <v>#DIV/0!</v>
      </c>
      <c r="K7984" t="str">
        <f>+IFERROR(VLOOKUP(D7984,Table_1[#All],2,0),"")</f>
        <v/>
      </c>
    </row>
    <row r="7985" spans="6:11" ht="15" customHeight="1" x14ac:dyDescent="0.3">
      <c r="F7985" t="str">
        <f t="shared" si="620"/>
        <v>_</v>
      </c>
      <c r="G7985">
        <f t="shared" si="621"/>
        <v>0</v>
      </c>
      <c r="H7985" s="40" t="e">
        <f t="shared" si="622"/>
        <v>#DIV/0!</v>
      </c>
      <c r="I7985">
        <f t="shared" si="623"/>
        <v>0</v>
      </c>
      <c r="J7985" s="40" t="e">
        <f t="shared" si="624"/>
        <v>#DIV/0!</v>
      </c>
      <c r="K7985" t="str">
        <f>+IFERROR(VLOOKUP(D7985,Table_1[#All],2,0),"")</f>
        <v/>
      </c>
    </row>
    <row r="7986" spans="6:11" ht="15" customHeight="1" x14ac:dyDescent="0.3">
      <c r="F7986" t="str">
        <f t="shared" si="620"/>
        <v>_</v>
      </c>
      <c r="G7986">
        <f t="shared" si="621"/>
        <v>0</v>
      </c>
      <c r="H7986" s="40" t="e">
        <f t="shared" si="622"/>
        <v>#DIV/0!</v>
      </c>
      <c r="I7986">
        <f t="shared" si="623"/>
        <v>0</v>
      </c>
      <c r="J7986" s="40" t="e">
        <f t="shared" si="624"/>
        <v>#DIV/0!</v>
      </c>
      <c r="K7986" t="str">
        <f>+IFERROR(VLOOKUP(D7986,Table_1[#All],2,0),"")</f>
        <v/>
      </c>
    </row>
    <row r="7987" spans="6:11" ht="15" customHeight="1" x14ac:dyDescent="0.3">
      <c r="F7987" t="str">
        <f t="shared" si="620"/>
        <v>_</v>
      </c>
      <c r="G7987">
        <f t="shared" si="621"/>
        <v>0</v>
      </c>
      <c r="H7987" s="40" t="e">
        <f t="shared" si="622"/>
        <v>#DIV/0!</v>
      </c>
      <c r="I7987">
        <f t="shared" si="623"/>
        <v>0</v>
      </c>
      <c r="J7987" s="40" t="e">
        <f t="shared" si="624"/>
        <v>#DIV/0!</v>
      </c>
      <c r="K7987" t="str">
        <f>+IFERROR(VLOOKUP(D7987,Table_1[#All],2,0),"")</f>
        <v/>
      </c>
    </row>
    <row r="7988" spans="6:11" ht="15" customHeight="1" x14ac:dyDescent="0.3">
      <c r="F7988" t="str">
        <f t="shared" si="620"/>
        <v>_</v>
      </c>
      <c r="G7988">
        <f t="shared" si="621"/>
        <v>0</v>
      </c>
      <c r="H7988" s="40" t="e">
        <f t="shared" si="622"/>
        <v>#DIV/0!</v>
      </c>
      <c r="I7988">
        <f t="shared" si="623"/>
        <v>0</v>
      </c>
      <c r="J7988" s="40" t="e">
        <f t="shared" si="624"/>
        <v>#DIV/0!</v>
      </c>
      <c r="K7988" t="str">
        <f>+IFERROR(VLOOKUP(D7988,Table_1[#All],2,0),"")</f>
        <v/>
      </c>
    </row>
    <row r="7989" spans="6:11" ht="15" customHeight="1" x14ac:dyDescent="0.3">
      <c r="F7989" t="str">
        <f t="shared" si="620"/>
        <v>_</v>
      </c>
      <c r="G7989">
        <f t="shared" si="621"/>
        <v>0</v>
      </c>
      <c r="H7989" s="40" t="e">
        <f t="shared" si="622"/>
        <v>#DIV/0!</v>
      </c>
      <c r="I7989">
        <f t="shared" si="623"/>
        <v>0</v>
      </c>
      <c r="J7989" s="40" t="e">
        <f t="shared" si="624"/>
        <v>#DIV/0!</v>
      </c>
      <c r="K7989" t="str">
        <f>+IFERROR(VLOOKUP(D7989,Table_1[#All],2,0),"")</f>
        <v/>
      </c>
    </row>
    <row r="7990" spans="6:11" ht="15" customHeight="1" x14ac:dyDescent="0.3">
      <c r="F7990" t="str">
        <f t="shared" si="620"/>
        <v>_</v>
      </c>
      <c r="G7990">
        <f t="shared" si="621"/>
        <v>0</v>
      </c>
      <c r="H7990" s="40" t="e">
        <f t="shared" si="622"/>
        <v>#DIV/0!</v>
      </c>
      <c r="I7990">
        <f t="shared" si="623"/>
        <v>0</v>
      </c>
      <c r="J7990" s="40" t="e">
        <f t="shared" si="624"/>
        <v>#DIV/0!</v>
      </c>
      <c r="K7990" t="str">
        <f>+IFERROR(VLOOKUP(D7990,Table_1[#All],2,0),"")</f>
        <v/>
      </c>
    </row>
    <row r="7991" spans="6:11" ht="15" customHeight="1" x14ac:dyDescent="0.3">
      <c r="F7991" t="str">
        <f t="shared" si="620"/>
        <v>_</v>
      </c>
      <c r="G7991">
        <f t="shared" si="621"/>
        <v>0</v>
      </c>
      <c r="H7991" s="40" t="e">
        <f t="shared" si="622"/>
        <v>#DIV/0!</v>
      </c>
      <c r="I7991">
        <f t="shared" si="623"/>
        <v>0</v>
      </c>
      <c r="J7991" s="40" t="e">
        <f t="shared" si="624"/>
        <v>#DIV/0!</v>
      </c>
      <c r="K7991" t="str">
        <f>+IFERROR(VLOOKUP(D7991,Table_1[#All],2,0),"")</f>
        <v/>
      </c>
    </row>
    <row r="7992" spans="6:11" ht="15" customHeight="1" x14ac:dyDescent="0.3">
      <c r="F7992" t="str">
        <f t="shared" si="620"/>
        <v>_</v>
      </c>
      <c r="G7992">
        <f t="shared" si="621"/>
        <v>0</v>
      </c>
      <c r="H7992" s="40" t="e">
        <f t="shared" si="622"/>
        <v>#DIV/0!</v>
      </c>
      <c r="I7992">
        <f t="shared" si="623"/>
        <v>0</v>
      </c>
      <c r="J7992" s="40" t="e">
        <f t="shared" si="624"/>
        <v>#DIV/0!</v>
      </c>
      <c r="K7992" t="str">
        <f>+IFERROR(VLOOKUP(D7992,Table_1[#All],2,0),"")</f>
        <v/>
      </c>
    </row>
    <row r="7993" spans="6:11" ht="15" customHeight="1" x14ac:dyDescent="0.3">
      <c r="F7993" t="str">
        <f t="shared" si="620"/>
        <v>_</v>
      </c>
      <c r="G7993">
        <f t="shared" si="621"/>
        <v>0</v>
      </c>
      <c r="H7993" s="40" t="e">
        <f t="shared" si="622"/>
        <v>#DIV/0!</v>
      </c>
      <c r="I7993">
        <f t="shared" si="623"/>
        <v>0</v>
      </c>
      <c r="J7993" s="40" t="e">
        <f t="shared" si="624"/>
        <v>#DIV/0!</v>
      </c>
      <c r="K7993" t="str">
        <f>+IFERROR(VLOOKUP(D7993,Table_1[#All],2,0),"")</f>
        <v/>
      </c>
    </row>
    <row r="7994" spans="6:11" ht="15" customHeight="1" x14ac:dyDescent="0.3">
      <c r="F7994" t="str">
        <f t="shared" si="620"/>
        <v>_</v>
      </c>
      <c r="G7994">
        <f t="shared" si="621"/>
        <v>0</v>
      </c>
      <c r="H7994" s="40" t="e">
        <f t="shared" si="622"/>
        <v>#DIV/0!</v>
      </c>
      <c r="I7994">
        <f t="shared" si="623"/>
        <v>0</v>
      </c>
      <c r="J7994" s="40" t="e">
        <f t="shared" si="624"/>
        <v>#DIV/0!</v>
      </c>
      <c r="K7994" t="str">
        <f>+IFERROR(VLOOKUP(D7994,Table_1[#All],2,0),"")</f>
        <v/>
      </c>
    </row>
    <row r="7995" spans="6:11" ht="15" customHeight="1" x14ac:dyDescent="0.3">
      <c r="F7995" t="str">
        <f t="shared" si="620"/>
        <v>_</v>
      </c>
      <c r="G7995">
        <f t="shared" si="621"/>
        <v>0</v>
      </c>
      <c r="H7995" s="40" t="e">
        <f t="shared" si="622"/>
        <v>#DIV/0!</v>
      </c>
      <c r="I7995">
        <f t="shared" si="623"/>
        <v>0</v>
      </c>
      <c r="J7995" s="40" t="e">
        <f t="shared" si="624"/>
        <v>#DIV/0!</v>
      </c>
      <c r="K7995" t="str">
        <f>+IFERROR(VLOOKUP(D7995,Table_1[#All],2,0),"")</f>
        <v/>
      </c>
    </row>
    <row r="7996" spans="6:11" ht="15" customHeight="1" x14ac:dyDescent="0.3">
      <c r="F7996" t="str">
        <f t="shared" si="620"/>
        <v>_</v>
      </c>
      <c r="G7996">
        <f t="shared" si="621"/>
        <v>0</v>
      </c>
      <c r="H7996" s="40" t="e">
        <f t="shared" si="622"/>
        <v>#DIV/0!</v>
      </c>
      <c r="I7996">
        <f t="shared" si="623"/>
        <v>0</v>
      </c>
      <c r="J7996" s="40" t="e">
        <f t="shared" si="624"/>
        <v>#DIV/0!</v>
      </c>
      <c r="K7996" t="str">
        <f>+IFERROR(VLOOKUP(D7996,Table_1[#All],2,0),"")</f>
        <v/>
      </c>
    </row>
    <row r="7997" spans="6:11" ht="15" customHeight="1" x14ac:dyDescent="0.3">
      <c r="F7997" t="str">
        <f t="shared" si="620"/>
        <v>_</v>
      </c>
      <c r="G7997">
        <f t="shared" si="621"/>
        <v>0</v>
      </c>
      <c r="H7997" s="40" t="e">
        <f t="shared" si="622"/>
        <v>#DIV/0!</v>
      </c>
      <c r="I7997">
        <f t="shared" si="623"/>
        <v>0</v>
      </c>
      <c r="J7997" s="40" t="e">
        <f t="shared" si="624"/>
        <v>#DIV/0!</v>
      </c>
      <c r="K7997" t="str">
        <f>+IFERROR(VLOOKUP(D7997,Table_1[#All],2,0),"")</f>
        <v/>
      </c>
    </row>
    <row r="7998" spans="6:11" ht="15" customHeight="1" x14ac:dyDescent="0.3">
      <c r="F7998" t="str">
        <f t="shared" si="620"/>
        <v>_</v>
      </c>
      <c r="G7998">
        <f t="shared" si="621"/>
        <v>0</v>
      </c>
      <c r="H7998" s="40" t="e">
        <f t="shared" si="622"/>
        <v>#DIV/0!</v>
      </c>
      <c r="I7998">
        <f t="shared" si="623"/>
        <v>0</v>
      </c>
      <c r="J7998" s="40" t="e">
        <f t="shared" si="624"/>
        <v>#DIV/0!</v>
      </c>
      <c r="K7998" t="str">
        <f>+IFERROR(VLOOKUP(D7998,Table_1[#All],2,0),"")</f>
        <v/>
      </c>
    </row>
    <row r="7999" spans="6:11" ht="15" customHeight="1" x14ac:dyDescent="0.3">
      <c r="F7999" t="str">
        <f t="shared" si="620"/>
        <v>_</v>
      </c>
      <c r="G7999">
        <f t="shared" si="621"/>
        <v>0</v>
      </c>
      <c r="H7999" s="40" t="e">
        <f t="shared" si="622"/>
        <v>#DIV/0!</v>
      </c>
      <c r="I7999">
        <f t="shared" si="623"/>
        <v>0</v>
      </c>
      <c r="J7999" s="40" t="e">
        <f t="shared" si="624"/>
        <v>#DIV/0!</v>
      </c>
      <c r="K7999" t="str">
        <f>+IFERROR(VLOOKUP(D7999,Table_1[#All],2,0),"")</f>
        <v/>
      </c>
    </row>
    <row r="8000" spans="6:11" ht="15" customHeight="1" x14ac:dyDescent="0.3">
      <c r="F8000" t="str">
        <f t="shared" si="620"/>
        <v>_</v>
      </c>
      <c r="G8000">
        <f t="shared" si="621"/>
        <v>0</v>
      </c>
      <c r="H8000" s="40" t="e">
        <f t="shared" si="622"/>
        <v>#DIV/0!</v>
      </c>
      <c r="I8000">
        <f t="shared" si="623"/>
        <v>0</v>
      </c>
      <c r="J8000" s="40" t="e">
        <f t="shared" si="624"/>
        <v>#DIV/0!</v>
      </c>
      <c r="K8000" t="str">
        <f>+IFERROR(VLOOKUP(D8000,Table_1[#All],2,0),"")</f>
        <v/>
      </c>
    </row>
    <row r="8001" spans="6:11" ht="15" customHeight="1" x14ac:dyDescent="0.3">
      <c r="F8001" t="str">
        <f t="shared" si="620"/>
        <v>_</v>
      </c>
      <c r="G8001">
        <f t="shared" si="621"/>
        <v>0</v>
      </c>
      <c r="H8001" s="40" t="e">
        <f t="shared" si="622"/>
        <v>#DIV/0!</v>
      </c>
      <c r="I8001">
        <f t="shared" si="623"/>
        <v>0</v>
      </c>
      <c r="J8001" s="40" t="e">
        <f t="shared" si="624"/>
        <v>#DIV/0!</v>
      </c>
      <c r="K8001" t="str">
        <f>+IFERROR(VLOOKUP(D8001,Table_1[#All],2,0),"")</f>
        <v/>
      </c>
    </row>
    <row r="8002" spans="6:11" ht="15" customHeight="1" x14ac:dyDescent="0.3">
      <c r="F8002" t="str">
        <f t="shared" si="620"/>
        <v>_</v>
      </c>
      <c r="G8002">
        <f t="shared" si="621"/>
        <v>0</v>
      </c>
      <c r="H8002" s="40" t="e">
        <f t="shared" si="622"/>
        <v>#DIV/0!</v>
      </c>
      <c r="I8002">
        <f t="shared" si="623"/>
        <v>0</v>
      </c>
      <c r="J8002" s="40" t="e">
        <f t="shared" si="624"/>
        <v>#DIV/0!</v>
      </c>
      <c r="K8002" t="str">
        <f>+IFERROR(VLOOKUP(D8002,Table_1[#All],2,0),"")</f>
        <v/>
      </c>
    </row>
    <row r="8003" spans="6:11" ht="15" customHeight="1" x14ac:dyDescent="0.3">
      <c r="F8003" t="str">
        <f t="shared" ref="F8003:F8066" si="625">+CONCATENATE(A8003,"_",B8003)</f>
        <v>_</v>
      </c>
      <c r="G8003">
        <f t="shared" ref="G8003:G8066" si="626">+SUMIFS($E$2:$E$1048576,$D$2:$D$1048576,"00. VENDES",$F$2:$F$1048576,F8003)</f>
        <v>0</v>
      </c>
      <c r="H8003" s="40" t="e">
        <f t="shared" ref="H8003:H8066" si="627">+E8003/G8003</f>
        <v>#DIV/0!</v>
      </c>
      <c r="I8003">
        <f t="shared" ref="I8003:I8066" si="628">+SUMIFS($E$2:$E$9999,$D$2:$D$9999,"00. VENDES",$B$2:$B$9999,B8003)</f>
        <v>0</v>
      </c>
      <c r="J8003" s="40" t="e">
        <f t="shared" ref="J8003:J8066" si="629">+E8003/I8003</f>
        <v>#DIV/0!</v>
      </c>
      <c r="K8003" t="str">
        <f>+IFERROR(VLOOKUP(D8003,Table_1[#All],2,0),"")</f>
        <v/>
      </c>
    </row>
    <row r="8004" spans="6:11" ht="15" customHeight="1" x14ac:dyDescent="0.3">
      <c r="F8004" t="str">
        <f t="shared" si="625"/>
        <v>_</v>
      </c>
      <c r="G8004">
        <f t="shared" si="626"/>
        <v>0</v>
      </c>
      <c r="H8004" s="40" t="e">
        <f t="shared" si="627"/>
        <v>#DIV/0!</v>
      </c>
      <c r="I8004">
        <f t="shared" si="628"/>
        <v>0</v>
      </c>
      <c r="J8004" s="40" t="e">
        <f t="shared" si="629"/>
        <v>#DIV/0!</v>
      </c>
      <c r="K8004" t="str">
        <f>+IFERROR(VLOOKUP(D8004,Table_1[#All],2,0),"")</f>
        <v/>
      </c>
    </row>
    <row r="8005" spans="6:11" ht="15" customHeight="1" x14ac:dyDescent="0.3">
      <c r="F8005" t="str">
        <f t="shared" si="625"/>
        <v>_</v>
      </c>
      <c r="G8005">
        <f t="shared" si="626"/>
        <v>0</v>
      </c>
      <c r="H8005" s="40" t="e">
        <f t="shared" si="627"/>
        <v>#DIV/0!</v>
      </c>
      <c r="I8005">
        <f t="shared" si="628"/>
        <v>0</v>
      </c>
      <c r="J8005" s="40" t="e">
        <f t="shared" si="629"/>
        <v>#DIV/0!</v>
      </c>
      <c r="K8005" t="str">
        <f>+IFERROR(VLOOKUP(D8005,Table_1[#All],2,0),"")</f>
        <v/>
      </c>
    </row>
    <row r="8006" spans="6:11" ht="15" customHeight="1" x14ac:dyDescent="0.3">
      <c r="F8006" t="str">
        <f t="shared" si="625"/>
        <v>_</v>
      </c>
      <c r="G8006">
        <f t="shared" si="626"/>
        <v>0</v>
      </c>
      <c r="H8006" s="40" t="e">
        <f t="shared" si="627"/>
        <v>#DIV/0!</v>
      </c>
      <c r="I8006">
        <f t="shared" si="628"/>
        <v>0</v>
      </c>
      <c r="J8006" s="40" t="e">
        <f t="shared" si="629"/>
        <v>#DIV/0!</v>
      </c>
      <c r="K8006" t="str">
        <f>+IFERROR(VLOOKUP(D8006,Table_1[#All],2,0),"")</f>
        <v/>
      </c>
    </row>
    <row r="8007" spans="6:11" ht="15" customHeight="1" x14ac:dyDescent="0.3">
      <c r="F8007" t="str">
        <f t="shared" si="625"/>
        <v>_</v>
      </c>
      <c r="G8007">
        <f t="shared" si="626"/>
        <v>0</v>
      </c>
      <c r="H8007" s="40" t="e">
        <f t="shared" si="627"/>
        <v>#DIV/0!</v>
      </c>
      <c r="I8007">
        <f t="shared" si="628"/>
        <v>0</v>
      </c>
      <c r="J8007" s="40" t="e">
        <f t="shared" si="629"/>
        <v>#DIV/0!</v>
      </c>
      <c r="K8007" t="str">
        <f>+IFERROR(VLOOKUP(D8007,Table_1[#All],2,0),"")</f>
        <v/>
      </c>
    </row>
    <row r="8008" spans="6:11" ht="15" customHeight="1" x14ac:dyDescent="0.3">
      <c r="F8008" t="str">
        <f t="shared" si="625"/>
        <v>_</v>
      </c>
      <c r="G8008">
        <f t="shared" si="626"/>
        <v>0</v>
      </c>
      <c r="H8008" s="40" t="e">
        <f t="shared" si="627"/>
        <v>#DIV/0!</v>
      </c>
      <c r="I8008">
        <f t="shared" si="628"/>
        <v>0</v>
      </c>
      <c r="J8008" s="40" t="e">
        <f t="shared" si="629"/>
        <v>#DIV/0!</v>
      </c>
      <c r="K8008" t="str">
        <f>+IFERROR(VLOOKUP(D8008,Table_1[#All],2,0),"")</f>
        <v/>
      </c>
    </row>
    <row r="8009" spans="6:11" ht="15" customHeight="1" x14ac:dyDescent="0.3">
      <c r="F8009" t="str">
        <f t="shared" si="625"/>
        <v>_</v>
      </c>
      <c r="G8009">
        <f t="shared" si="626"/>
        <v>0</v>
      </c>
      <c r="H8009" s="40" t="e">
        <f t="shared" si="627"/>
        <v>#DIV/0!</v>
      </c>
      <c r="I8009">
        <f t="shared" si="628"/>
        <v>0</v>
      </c>
      <c r="J8009" s="40" t="e">
        <f t="shared" si="629"/>
        <v>#DIV/0!</v>
      </c>
      <c r="K8009" t="str">
        <f>+IFERROR(VLOOKUP(D8009,Table_1[#All],2,0),"")</f>
        <v/>
      </c>
    </row>
    <row r="8010" spans="6:11" ht="15" customHeight="1" x14ac:dyDescent="0.3">
      <c r="F8010" t="str">
        <f t="shared" si="625"/>
        <v>_</v>
      </c>
      <c r="G8010">
        <f t="shared" si="626"/>
        <v>0</v>
      </c>
      <c r="H8010" s="40" t="e">
        <f t="shared" si="627"/>
        <v>#DIV/0!</v>
      </c>
      <c r="I8010">
        <f t="shared" si="628"/>
        <v>0</v>
      </c>
      <c r="J8010" s="40" t="e">
        <f t="shared" si="629"/>
        <v>#DIV/0!</v>
      </c>
      <c r="K8010" t="str">
        <f>+IFERROR(VLOOKUP(D8010,Table_1[#All],2,0),"")</f>
        <v/>
      </c>
    </row>
    <row r="8011" spans="6:11" ht="15" customHeight="1" x14ac:dyDescent="0.3">
      <c r="F8011" t="str">
        <f t="shared" si="625"/>
        <v>_</v>
      </c>
      <c r="G8011">
        <f t="shared" si="626"/>
        <v>0</v>
      </c>
      <c r="H8011" s="40" t="e">
        <f t="shared" si="627"/>
        <v>#DIV/0!</v>
      </c>
      <c r="I8011">
        <f t="shared" si="628"/>
        <v>0</v>
      </c>
      <c r="J8011" s="40" t="e">
        <f t="shared" si="629"/>
        <v>#DIV/0!</v>
      </c>
      <c r="K8011" t="str">
        <f>+IFERROR(VLOOKUP(D8011,Table_1[#All],2,0),"")</f>
        <v/>
      </c>
    </row>
    <row r="8012" spans="6:11" ht="15" customHeight="1" x14ac:dyDescent="0.3">
      <c r="F8012" t="str">
        <f t="shared" si="625"/>
        <v>_</v>
      </c>
      <c r="G8012">
        <f t="shared" si="626"/>
        <v>0</v>
      </c>
      <c r="H8012" s="40" t="e">
        <f t="shared" si="627"/>
        <v>#DIV/0!</v>
      </c>
      <c r="I8012">
        <f t="shared" si="628"/>
        <v>0</v>
      </c>
      <c r="J8012" s="40" t="e">
        <f t="shared" si="629"/>
        <v>#DIV/0!</v>
      </c>
      <c r="K8012" t="str">
        <f>+IFERROR(VLOOKUP(D8012,Table_1[#All],2,0),"")</f>
        <v/>
      </c>
    </row>
    <row r="8013" spans="6:11" ht="15" customHeight="1" x14ac:dyDescent="0.3">
      <c r="F8013" t="str">
        <f t="shared" si="625"/>
        <v>_</v>
      </c>
      <c r="G8013">
        <f t="shared" si="626"/>
        <v>0</v>
      </c>
      <c r="H8013" s="40" t="e">
        <f t="shared" si="627"/>
        <v>#DIV/0!</v>
      </c>
      <c r="I8013">
        <f t="shared" si="628"/>
        <v>0</v>
      </c>
      <c r="J8013" s="40" t="e">
        <f t="shared" si="629"/>
        <v>#DIV/0!</v>
      </c>
      <c r="K8013" t="str">
        <f>+IFERROR(VLOOKUP(D8013,Table_1[#All],2,0),"")</f>
        <v/>
      </c>
    </row>
    <row r="8014" spans="6:11" ht="15" customHeight="1" x14ac:dyDescent="0.3">
      <c r="F8014" t="str">
        <f t="shared" si="625"/>
        <v>_</v>
      </c>
      <c r="G8014">
        <f t="shared" si="626"/>
        <v>0</v>
      </c>
      <c r="H8014" s="40" t="e">
        <f t="shared" si="627"/>
        <v>#DIV/0!</v>
      </c>
      <c r="I8014">
        <f t="shared" si="628"/>
        <v>0</v>
      </c>
      <c r="J8014" s="40" t="e">
        <f t="shared" si="629"/>
        <v>#DIV/0!</v>
      </c>
      <c r="K8014" t="str">
        <f>+IFERROR(VLOOKUP(D8014,Table_1[#All],2,0),"")</f>
        <v/>
      </c>
    </row>
    <row r="8015" spans="6:11" ht="15" customHeight="1" x14ac:dyDescent="0.3">
      <c r="F8015" t="str">
        <f t="shared" si="625"/>
        <v>_</v>
      </c>
      <c r="G8015">
        <f t="shared" si="626"/>
        <v>0</v>
      </c>
      <c r="H8015" s="40" t="e">
        <f t="shared" si="627"/>
        <v>#DIV/0!</v>
      </c>
      <c r="I8015">
        <f t="shared" si="628"/>
        <v>0</v>
      </c>
      <c r="J8015" s="40" t="e">
        <f t="shared" si="629"/>
        <v>#DIV/0!</v>
      </c>
      <c r="K8015" t="str">
        <f>+IFERROR(VLOOKUP(D8015,Table_1[#All],2,0),"")</f>
        <v/>
      </c>
    </row>
    <row r="8016" spans="6:11" ht="15" customHeight="1" x14ac:dyDescent="0.3">
      <c r="F8016" t="str">
        <f t="shared" si="625"/>
        <v>_</v>
      </c>
      <c r="G8016">
        <f t="shared" si="626"/>
        <v>0</v>
      </c>
      <c r="H8016" s="40" t="e">
        <f t="shared" si="627"/>
        <v>#DIV/0!</v>
      </c>
      <c r="I8016">
        <f t="shared" si="628"/>
        <v>0</v>
      </c>
      <c r="J8016" s="40" t="e">
        <f t="shared" si="629"/>
        <v>#DIV/0!</v>
      </c>
      <c r="K8016" t="str">
        <f>+IFERROR(VLOOKUP(D8016,Table_1[#All],2,0),"")</f>
        <v/>
      </c>
    </row>
    <row r="8017" spans="6:11" ht="15" customHeight="1" x14ac:dyDescent="0.3">
      <c r="F8017" t="str">
        <f t="shared" si="625"/>
        <v>_</v>
      </c>
      <c r="G8017">
        <f t="shared" si="626"/>
        <v>0</v>
      </c>
      <c r="H8017" s="40" t="e">
        <f t="shared" si="627"/>
        <v>#DIV/0!</v>
      </c>
      <c r="I8017">
        <f t="shared" si="628"/>
        <v>0</v>
      </c>
      <c r="J8017" s="40" t="e">
        <f t="shared" si="629"/>
        <v>#DIV/0!</v>
      </c>
      <c r="K8017" t="str">
        <f>+IFERROR(VLOOKUP(D8017,Table_1[#All],2,0),"")</f>
        <v/>
      </c>
    </row>
    <row r="8018" spans="6:11" ht="15" customHeight="1" x14ac:dyDescent="0.3">
      <c r="F8018" t="str">
        <f t="shared" si="625"/>
        <v>_</v>
      </c>
      <c r="G8018">
        <f t="shared" si="626"/>
        <v>0</v>
      </c>
      <c r="H8018" s="40" t="e">
        <f t="shared" si="627"/>
        <v>#DIV/0!</v>
      </c>
      <c r="I8018">
        <f t="shared" si="628"/>
        <v>0</v>
      </c>
      <c r="J8018" s="40" t="e">
        <f t="shared" si="629"/>
        <v>#DIV/0!</v>
      </c>
      <c r="K8018" t="str">
        <f>+IFERROR(VLOOKUP(D8018,Table_1[#All],2,0),"")</f>
        <v/>
      </c>
    </row>
    <row r="8019" spans="6:11" ht="15" customHeight="1" x14ac:dyDescent="0.3">
      <c r="F8019" t="str">
        <f t="shared" si="625"/>
        <v>_</v>
      </c>
      <c r="G8019">
        <f t="shared" si="626"/>
        <v>0</v>
      </c>
      <c r="H8019" s="40" t="e">
        <f t="shared" si="627"/>
        <v>#DIV/0!</v>
      </c>
      <c r="I8019">
        <f t="shared" si="628"/>
        <v>0</v>
      </c>
      <c r="J8019" s="40" t="e">
        <f t="shared" si="629"/>
        <v>#DIV/0!</v>
      </c>
      <c r="K8019" t="str">
        <f>+IFERROR(VLOOKUP(D8019,Table_1[#All],2,0),"")</f>
        <v/>
      </c>
    </row>
    <row r="8020" spans="6:11" ht="15" customHeight="1" x14ac:dyDescent="0.3">
      <c r="F8020" t="str">
        <f t="shared" si="625"/>
        <v>_</v>
      </c>
      <c r="G8020">
        <f t="shared" si="626"/>
        <v>0</v>
      </c>
      <c r="H8020" s="40" t="e">
        <f t="shared" si="627"/>
        <v>#DIV/0!</v>
      </c>
      <c r="I8020">
        <f t="shared" si="628"/>
        <v>0</v>
      </c>
      <c r="J8020" s="40" t="e">
        <f t="shared" si="629"/>
        <v>#DIV/0!</v>
      </c>
      <c r="K8020" t="str">
        <f>+IFERROR(VLOOKUP(D8020,Table_1[#All],2,0),"")</f>
        <v/>
      </c>
    </row>
    <row r="8021" spans="6:11" ht="15" customHeight="1" x14ac:dyDescent="0.3">
      <c r="F8021" t="str">
        <f t="shared" si="625"/>
        <v>_</v>
      </c>
      <c r="G8021">
        <f t="shared" si="626"/>
        <v>0</v>
      </c>
      <c r="H8021" s="40" t="e">
        <f t="shared" si="627"/>
        <v>#DIV/0!</v>
      </c>
      <c r="I8021">
        <f t="shared" si="628"/>
        <v>0</v>
      </c>
      <c r="J8021" s="40" t="e">
        <f t="shared" si="629"/>
        <v>#DIV/0!</v>
      </c>
      <c r="K8021" t="str">
        <f>+IFERROR(VLOOKUP(D8021,Table_1[#All],2,0),"")</f>
        <v/>
      </c>
    </row>
    <row r="8022" spans="6:11" ht="15" customHeight="1" x14ac:dyDescent="0.3">
      <c r="F8022" t="str">
        <f t="shared" si="625"/>
        <v>_</v>
      </c>
      <c r="G8022">
        <f t="shared" si="626"/>
        <v>0</v>
      </c>
      <c r="H8022" s="40" t="e">
        <f t="shared" si="627"/>
        <v>#DIV/0!</v>
      </c>
      <c r="I8022">
        <f t="shared" si="628"/>
        <v>0</v>
      </c>
      <c r="J8022" s="40" t="e">
        <f t="shared" si="629"/>
        <v>#DIV/0!</v>
      </c>
      <c r="K8022" t="str">
        <f>+IFERROR(VLOOKUP(D8022,Table_1[#All],2,0),"")</f>
        <v/>
      </c>
    </row>
    <row r="8023" spans="6:11" ht="15" customHeight="1" x14ac:dyDescent="0.3">
      <c r="F8023" t="str">
        <f t="shared" si="625"/>
        <v>_</v>
      </c>
      <c r="G8023">
        <f t="shared" si="626"/>
        <v>0</v>
      </c>
      <c r="H8023" s="40" t="e">
        <f t="shared" si="627"/>
        <v>#DIV/0!</v>
      </c>
      <c r="I8023">
        <f t="shared" si="628"/>
        <v>0</v>
      </c>
      <c r="J8023" s="40" t="e">
        <f t="shared" si="629"/>
        <v>#DIV/0!</v>
      </c>
      <c r="K8023" t="str">
        <f>+IFERROR(VLOOKUP(D8023,Table_1[#All],2,0),"")</f>
        <v/>
      </c>
    </row>
    <row r="8024" spans="6:11" ht="15" customHeight="1" x14ac:dyDescent="0.3">
      <c r="F8024" t="str">
        <f t="shared" si="625"/>
        <v>_</v>
      </c>
      <c r="G8024">
        <f t="shared" si="626"/>
        <v>0</v>
      </c>
      <c r="H8024" s="40" t="e">
        <f t="shared" si="627"/>
        <v>#DIV/0!</v>
      </c>
      <c r="I8024">
        <f t="shared" si="628"/>
        <v>0</v>
      </c>
      <c r="J8024" s="40" t="e">
        <f t="shared" si="629"/>
        <v>#DIV/0!</v>
      </c>
      <c r="K8024" t="str">
        <f>+IFERROR(VLOOKUP(D8024,Table_1[#All],2,0),"")</f>
        <v/>
      </c>
    </row>
    <row r="8025" spans="6:11" ht="15" customHeight="1" x14ac:dyDescent="0.3">
      <c r="F8025" t="str">
        <f t="shared" si="625"/>
        <v>_</v>
      </c>
      <c r="G8025">
        <f t="shared" si="626"/>
        <v>0</v>
      </c>
      <c r="H8025" s="40" t="e">
        <f t="shared" si="627"/>
        <v>#DIV/0!</v>
      </c>
      <c r="I8025">
        <f t="shared" si="628"/>
        <v>0</v>
      </c>
      <c r="J8025" s="40" t="e">
        <f t="shared" si="629"/>
        <v>#DIV/0!</v>
      </c>
      <c r="K8025" t="str">
        <f>+IFERROR(VLOOKUP(D8025,Table_1[#All],2,0),"")</f>
        <v/>
      </c>
    </row>
    <row r="8026" spans="6:11" ht="15" customHeight="1" x14ac:dyDescent="0.3">
      <c r="F8026" t="str">
        <f t="shared" si="625"/>
        <v>_</v>
      </c>
      <c r="G8026">
        <f t="shared" si="626"/>
        <v>0</v>
      </c>
      <c r="H8026" s="40" t="e">
        <f t="shared" si="627"/>
        <v>#DIV/0!</v>
      </c>
      <c r="I8026">
        <f t="shared" si="628"/>
        <v>0</v>
      </c>
      <c r="J8026" s="40" t="e">
        <f t="shared" si="629"/>
        <v>#DIV/0!</v>
      </c>
      <c r="K8026" t="str">
        <f>+IFERROR(VLOOKUP(D8026,Table_1[#All],2,0),"")</f>
        <v/>
      </c>
    </row>
    <row r="8027" spans="6:11" ht="15" customHeight="1" x14ac:dyDescent="0.3">
      <c r="F8027" t="str">
        <f t="shared" si="625"/>
        <v>_</v>
      </c>
      <c r="G8027">
        <f t="shared" si="626"/>
        <v>0</v>
      </c>
      <c r="H8027" s="40" t="e">
        <f t="shared" si="627"/>
        <v>#DIV/0!</v>
      </c>
      <c r="I8027">
        <f t="shared" si="628"/>
        <v>0</v>
      </c>
      <c r="J8027" s="40" t="e">
        <f t="shared" si="629"/>
        <v>#DIV/0!</v>
      </c>
      <c r="K8027" t="str">
        <f>+IFERROR(VLOOKUP(D8027,Table_1[#All],2,0),"")</f>
        <v/>
      </c>
    </row>
    <row r="8028" spans="6:11" ht="15" customHeight="1" x14ac:dyDescent="0.3">
      <c r="F8028" t="str">
        <f t="shared" si="625"/>
        <v>_</v>
      </c>
      <c r="G8028">
        <f t="shared" si="626"/>
        <v>0</v>
      </c>
      <c r="H8028" s="40" t="e">
        <f t="shared" si="627"/>
        <v>#DIV/0!</v>
      </c>
      <c r="I8028">
        <f t="shared" si="628"/>
        <v>0</v>
      </c>
      <c r="J8028" s="40" t="e">
        <f t="shared" si="629"/>
        <v>#DIV/0!</v>
      </c>
      <c r="K8028" t="str">
        <f>+IFERROR(VLOOKUP(D8028,Table_1[#All],2,0),"")</f>
        <v/>
      </c>
    </row>
    <row r="8029" spans="6:11" ht="15" customHeight="1" x14ac:dyDescent="0.3">
      <c r="F8029" t="str">
        <f t="shared" si="625"/>
        <v>_</v>
      </c>
      <c r="G8029">
        <f t="shared" si="626"/>
        <v>0</v>
      </c>
      <c r="H8029" s="40" t="e">
        <f t="shared" si="627"/>
        <v>#DIV/0!</v>
      </c>
      <c r="I8029">
        <f t="shared" si="628"/>
        <v>0</v>
      </c>
      <c r="J8029" s="40" t="e">
        <f t="shared" si="629"/>
        <v>#DIV/0!</v>
      </c>
      <c r="K8029" t="str">
        <f>+IFERROR(VLOOKUP(D8029,Table_1[#All],2,0),"")</f>
        <v/>
      </c>
    </row>
    <row r="8030" spans="6:11" ht="15" customHeight="1" x14ac:dyDescent="0.3">
      <c r="F8030" t="str">
        <f t="shared" si="625"/>
        <v>_</v>
      </c>
      <c r="G8030">
        <f t="shared" si="626"/>
        <v>0</v>
      </c>
      <c r="H8030" s="40" t="e">
        <f t="shared" si="627"/>
        <v>#DIV/0!</v>
      </c>
      <c r="I8030">
        <f t="shared" si="628"/>
        <v>0</v>
      </c>
      <c r="J8030" s="40" t="e">
        <f t="shared" si="629"/>
        <v>#DIV/0!</v>
      </c>
      <c r="K8030" t="str">
        <f>+IFERROR(VLOOKUP(D8030,Table_1[#All],2,0),"")</f>
        <v/>
      </c>
    </row>
    <row r="8031" spans="6:11" ht="15" customHeight="1" x14ac:dyDescent="0.3">
      <c r="F8031" t="str">
        <f t="shared" si="625"/>
        <v>_</v>
      </c>
      <c r="G8031">
        <f t="shared" si="626"/>
        <v>0</v>
      </c>
      <c r="H8031" s="40" t="e">
        <f t="shared" si="627"/>
        <v>#DIV/0!</v>
      </c>
      <c r="I8031">
        <f t="shared" si="628"/>
        <v>0</v>
      </c>
      <c r="J8031" s="40" t="e">
        <f t="shared" si="629"/>
        <v>#DIV/0!</v>
      </c>
      <c r="K8031" t="str">
        <f>+IFERROR(VLOOKUP(D8031,Table_1[#All],2,0),"")</f>
        <v/>
      </c>
    </row>
    <row r="8032" spans="6:11" ht="15" customHeight="1" x14ac:dyDescent="0.3">
      <c r="F8032" t="str">
        <f t="shared" si="625"/>
        <v>_</v>
      </c>
      <c r="G8032">
        <f t="shared" si="626"/>
        <v>0</v>
      </c>
      <c r="H8032" s="40" t="e">
        <f t="shared" si="627"/>
        <v>#DIV/0!</v>
      </c>
      <c r="I8032">
        <f t="shared" si="628"/>
        <v>0</v>
      </c>
      <c r="J8032" s="40" t="e">
        <f t="shared" si="629"/>
        <v>#DIV/0!</v>
      </c>
      <c r="K8032" t="str">
        <f>+IFERROR(VLOOKUP(D8032,Table_1[#All],2,0),"")</f>
        <v/>
      </c>
    </row>
    <row r="8033" spans="6:11" ht="15" customHeight="1" x14ac:dyDescent="0.3">
      <c r="F8033" t="str">
        <f t="shared" si="625"/>
        <v>_</v>
      </c>
      <c r="G8033">
        <f t="shared" si="626"/>
        <v>0</v>
      </c>
      <c r="H8033" s="40" t="e">
        <f t="shared" si="627"/>
        <v>#DIV/0!</v>
      </c>
      <c r="I8033">
        <f t="shared" si="628"/>
        <v>0</v>
      </c>
      <c r="J8033" s="40" t="e">
        <f t="shared" si="629"/>
        <v>#DIV/0!</v>
      </c>
      <c r="K8033" t="str">
        <f>+IFERROR(VLOOKUP(D8033,Table_1[#All],2,0),"")</f>
        <v/>
      </c>
    </row>
    <row r="8034" spans="6:11" ht="15" customHeight="1" x14ac:dyDescent="0.3">
      <c r="F8034" t="str">
        <f t="shared" si="625"/>
        <v>_</v>
      </c>
      <c r="G8034">
        <f t="shared" si="626"/>
        <v>0</v>
      </c>
      <c r="H8034" s="40" t="e">
        <f t="shared" si="627"/>
        <v>#DIV/0!</v>
      </c>
      <c r="I8034">
        <f t="shared" si="628"/>
        <v>0</v>
      </c>
      <c r="J8034" s="40" t="e">
        <f t="shared" si="629"/>
        <v>#DIV/0!</v>
      </c>
      <c r="K8034" t="str">
        <f>+IFERROR(VLOOKUP(D8034,Table_1[#All],2,0),"")</f>
        <v/>
      </c>
    </row>
    <row r="8035" spans="6:11" ht="15" customHeight="1" x14ac:dyDescent="0.3">
      <c r="F8035" t="str">
        <f t="shared" si="625"/>
        <v>_</v>
      </c>
      <c r="G8035">
        <f t="shared" si="626"/>
        <v>0</v>
      </c>
      <c r="H8035" s="40" t="e">
        <f t="shared" si="627"/>
        <v>#DIV/0!</v>
      </c>
      <c r="I8035">
        <f t="shared" si="628"/>
        <v>0</v>
      </c>
      <c r="J8035" s="40" t="e">
        <f t="shared" si="629"/>
        <v>#DIV/0!</v>
      </c>
      <c r="K8035" t="str">
        <f>+IFERROR(VLOOKUP(D8035,Table_1[#All],2,0),"")</f>
        <v/>
      </c>
    </row>
    <row r="8036" spans="6:11" ht="15" customHeight="1" x14ac:dyDescent="0.3">
      <c r="F8036" t="str">
        <f t="shared" si="625"/>
        <v>_</v>
      </c>
      <c r="G8036">
        <f t="shared" si="626"/>
        <v>0</v>
      </c>
      <c r="H8036" s="40" t="e">
        <f t="shared" si="627"/>
        <v>#DIV/0!</v>
      </c>
      <c r="I8036">
        <f t="shared" si="628"/>
        <v>0</v>
      </c>
      <c r="J8036" s="40" t="e">
        <f t="shared" si="629"/>
        <v>#DIV/0!</v>
      </c>
      <c r="K8036" t="str">
        <f>+IFERROR(VLOOKUP(D8036,Table_1[#All],2,0),"")</f>
        <v/>
      </c>
    </row>
    <row r="8037" spans="6:11" ht="15" customHeight="1" x14ac:dyDescent="0.3">
      <c r="F8037" t="str">
        <f t="shared" si="625"/>
        <v>_</v>
      </c>
      <c r="G8037">
        <f t="shared" si="626"/>
        <v>0</v>
      </c>
      <c r="H8037" s="40" t="e">
        <f t="shared" si="627"/>
        <v>#DIV/0!</v>
      </c>
      <c r="I8037">
        <f t="shared" si="628"/>
        <v>0</v>
      </c>
      <c r="J8037" s="40" t="e">
        <f t="shared" si="629"/>
        <v>#DIV/0!</v>
      </c>
      <c r="K8037" t="str">
        <f>+IFERROR(VLOOKUP(D8037,Table_1[#All],2,0),"")</f>
        <v/>
      </c>
    </row>
    <row r="8038" spans="6:11" ht="15" customHeight="1" x14ac:dyDescent="0.3">
      <c r="F8038" t="str">
        <f t="shared" si="625"/>
        <v>_</v>
      </c>
      <c r="G8038">
        <f t="shared" si="626"/>
        <v>0</v>
      </c>
      <c r="H8038" s="40" t="e">
        <f t="shared" si="627"/>
        <v>#DIV/0!</v>
      </c>
      <c r="I8038">
        <f t="shared" si="628"/>
        <v>0</v>
      </c>
      <c r="J8038" s="40" t="e">
        <f t="shared" si="629"/>
        <v>#DIV/0!</v>
      </c>
      <c r="K8038" t="str">
        <f>+IFERROR(VLOOKUP(D8038,Table_1[#All],2,0),"")</f>
        <v/>
      </c>
    </row>
    <row r="8039" spans="6:11" ht="15" customHeight="1" x14ac:dyDescent="0.3">
      <c r="F8039" t="str">
        <f t="shared" si="625"/>
        <v>_</v>
      </c>
      <c r="G8039">
        <f t="shared" si="626"/>
        <v>0</v>
      </c>
      <c r="H8039" s="40" t="e">
        <f t="shared" si="627"/>
        <v>#DIV/0!</v>
      </c>
      <c r="I8039">
        <f t="shared" si="628"/>
        <v>0</v>
      </c>
      <c r="J8039" s="40" t="e">
        <f t="shared" si="629"/>
        <v>#DIV/0!</v>
      </c>
      <c r="K8039" t="str">
        <f>+IFERROR(VLOOKUP(D8039,Table_1[#All],2,0),"")</f>
        <v/>
      </c>
    </row>
    <row r="8040" spans="6:11" ht="15" customHeight="1" x14ac:dyDescent="0.3">
      <c r="F8040" t="str">
        <f t="shared" si="625"/>
        <v>_</v>
      </c>
      <c r="G8040">
        <f t="shared" si="626"/>
        <v>0</v>
      </c>
      <c r="H8040" s="40" t="e">
        <f t="shared" si="627"/>
        <v>#DIV/0!</v>
      </c>
      <c r="I8040">
        <f t="shared" si="628"/>
        <v>0</v>
      </c>
      <c r="J8040" s="40" t="e">
        <f t="shared" si="629"/>
        <v>#DIV/0!</v>
      </c>
      <c r="K8040" t="str">
        <f>+IFERROR(VLOOKUP(D8040,Table_1[#All],2,0),"")</f>
        <v/>
      </c>
    </row>
    <row r="8041" spans="6:11" ht="15" customHeight="1" x14ac:dyDescent="0.3">
      <c r="F8041" t="str">
        <f t="shared" si="625"/>
        <v>_</v>
      </c>
      <c r="G8041">
        <f t="shared" si="626"/>
        <v>0</v>
      </c>
      <c r="H8041" s="40" t="e">
        <f t="shared" si="627"/>
        <v>#DIV/0!</v>
      </c>
      <c r="I8041">
        <f t="shared" si="628"/>
        <v>0</v>
      </c>
      <c r="J8041" s="40" t="e">
        <f t="shared" si="629"/>
        <v>#DIV/0!</v>
      </c>
      <c r="K8041" t="str">
        <f>+IFERROR(VLOOKUP(D8041,Table_1[#All],2,0),"")</f>
        <v/>
      </c>
    </row>
    <row r="8042" spans="6:11" ht="15" customHeight="1" x14ac:dyDescent="0.3">
      <c r="F8042" t="str">
        <f t="shared" si="625"/>
        <v>_</v>
      </c>
      <c r="G8042">
        <f t="shared" si="626"/>
        <v>0</v>
      </c>
      <c r="H8042" s="40" t="e">
        <f t="shared" si="627"/>
        <v>#DIV/0!</v>
      </c>
      <c r="I8042">
        <f t="shared" si="628"/>
        <v>0</v>
      </c>
      <c r="J8042" s="40" t="e">
        <f t="shared" si="629"/>
        <v>#DIV/0!</v>
      </c>
      <c r="K8042" t="str">
        <f>+IFERROR(VLOOKUP(D8042,Table_1[#All],2,0),"")</f>
        <v/>
      </c>
    </row>
    <row r="8043" spans="6:11" ht="15" customHeight="1" x14ac:dyDescent="0.3">
      <c r="F8043" t="str">
        <f t="shared" si="625"/>
        <v>_</v>
      </c>
      <c r="G8043">
        <f t="shared" si="626"/>
        <v>0</v>
      </c>
      <c r="H8043" s="40" t="e">
        <f t="shared" si="627"/>
        <v>#DIV/0!</v>
      </c>
      <c r="I8043">
        <f t="shared" si="628"/>
        <v>0</v>
      </c>
      <c r="J8043" s="40" t="e">
        <f t="shared" si="629"/>
        <v>#DIV/0!</v>
      </c>
      <c r="K8043" t="str">
        <f>+IFERROR(VLOOKUP(D8043,Table_1[#All],2,0),"")</f>
        <v/>
      </c>
    </row>
    <row r="8044" spans="6:11" ht="15" customHeight="1" x14ac:dyDescent="0.3">
      <c r="F8044" t="str">
        <f t="shared" si="625"/>
        <v>_</v>
      </c>
      <c r="G8044">
        <f t="shared" si="626"/>
        <v>0</v>
      </c>
      <c r="H8044" s="40" t="e">
        <f t="shared" si="627"/>
        <v>#DIV/0!</v>
      </c>
      <c r="I8044">
        <f t="shared" si="628"/>
        <v>0</v>
      </c>
      <c r="J8044" s="40" t="e">
        <f t="shared" si="629"/>
        <v>#DIV/0!</v>
      </c>
      <c r="K8044" t="str">
        <f>+IFERROR(VLOOKUP(D8044,Table_1[#All],2,0),"")</f>
        <v/>
      </c>
    </row>
    <row r="8045" spans="6:11" ht="15" customHeight="1" x14ac:dyDescent="0.3">
      <c r="F8045" t="str">
        <f t="shared" si="625"/>
        <v>_</v>
      </c>
      <c r="G8045">
        <f t="shared" si="626"/>
        <v>0</v>
      </c>
      <c r="H8045" s="40" t="e">
        <f t="shared" si="627"/>
        <v>#DIV/0!</v>
      </c>
      <c r="I8045">
        <f t="shared" si="628"/>
        <v>0</v>
      </c>
      <c r="J8045" s="40" t="e">
        <f t="shared" si="629"/>
        <v>#DIV/0!</v>
      </c>
      <c r="K8045" t="str">
        <f>+IFERROR(VLOOKUP(D8045,Table_1[#All],2,0),"")</f>
        <v/>
      </c>
    </row>
    <row r="8046" spans="6:11" ht="15" customHeight="1" x14ac:dyDescent="0.3">
      <c r="F8046" t="str">
        <f t="shared" si="625"/>
        <v>_</v>
      </c>
      <c r="G8046">
        <f t="shared" si="626"/>
        <v>0</v>
      </c>
      <c r="H8046" s="40" t="e">
        <f t="shared" si="627"/>
        <v>#DIV/0!</v>
      </c>
      <c r="I8046">
        <f t="shared" si="628"/>
        <v>0</v>
      </c>
      <c r="J8046" s="40" t="e">
        <f t="shared" si="629"/>
        <v>#DIV/0!</v>
      </c>
      <c r="K8046" t="str">
        <f>+IFERROR(VLOOKUP(D8046,Table_1[#All],2,0),"")</f>
        <v/>
      </c>
    </row>
    <row r="8047" spans="6:11" ht="15" customHeight="1" x14ac:dyDescent="0.3">
      <c r="F8047" t="str">
        <f t="shared" si="625"/>
        <v>_</v>
      </c>
      <c r="G8047">
        <f t="shared" si="626"/>
        <v>0</v>
      </c>
      <c r="H8047" s="40" t="e">
        <f t="shared" si="627"/>
        <v>#DIV/0!</v>
      </c>
      <c r="I8047">
        <f t="shared" si="628"/>
        <v>0</v>
      </c>
      <c r="J8047" s="40" t="e">
        <f t="shared" si="629"/>
        <v>#DIV/0!</v>
      </c>
      <c r="K8047" t="str">
        <f>+IFERROR(VLOOKUP(D8047,Table_1[#All],2,0),"")</f>
        <v/>
      </c>
    </row>
    <row r="8048" spans="6:11" ht="15" customHeight="1" x14ac:dyDescent="0.3">
      <c r="F8048" t="str">
        <f t="shared" si="625"/>
        <v>_</v>
      </c>
      <c r="G8048">
        <f t="shared" si="626"/>
        <v>0</v>
      </c>
      <c r="H8048" s="40" t="e">
        <f t="shared" si="627"/>
        <v>#DIV/0!</v>
      </c>
      <c r="I8048">
        <f t="shared" si="628"/>
        <v>0</v>
      </c>
      <c r="J8048" s="40" t="e">
        <f t="shared" si="629"/>
        <v>#DIV/0!</v>
      </c>
      <c r="K8048" t="str">
        <f>+IFERROR(VLOOKUP(D8048,Table_1[#All],2,0),"")</f>
        <v/>
      </c>
    </row>
    <row r="8049" spans="6:11" ht="15" customHeight="1" x14ac:dyDescent="0.3">
      <c r="F8049" t="str">
        <f t="shared" si="625"/>
        <v>_</v>
      </c>
      <c r="G8049">
        <f t="shared" si="626"/>
        <v>0</v>
      </c>
      <c r="H8049" s="40" t="e">
        <f t="shared" si="627"/>
        <v>#DIV/0!</v>
      </c>
      <c r="I8049">
        <f t="shared" si="628"/>
        <v>0</v>
      </c>
      <c r="J8049" s="40" t="e">
        <f t="shared" si="629"/>
        <v>#DIV/0!</v>
      </c>
      <c r="K8049" t="str">
        <f>+IFERROR(VLOOKUP(D8049,Table_1[#All],2,0),"")</f>
        <v/>
      </c>
    </row>
    <row r="8050" spans="6:11" ht="15" customHeight="1" x14ac:dyDescent="0.3">
      <c r="F8050" t="str">
        <f t="shared" si="625"/>
        <v>_</v>
      </c>
      <c r="G8050">
        <f t="shared" si="626"/>
        <v>0</v>
      </c>
      <c r="H8050" s="40" t="e">
        <f t="shared" si="627"/>
        <v>#DIV/0!</v>
      </c>
      <c r="I8050">
        <f t="shared" si="628"/>
        <v>0</v>
      </c>
      <c r="J8050" s="40" t="e">
        <f t="shared" si="629"/>
        <v>#DIV/0!</v>
      </c>
      <c r="K8050" t="str">
        <f>+IFERROR(VLOOKUP(D8050,Table_1[#All],2,0),"")</f>
        <v/>
      </c>
    </row>
    <row r="8051" spans="6:11" ht="15" customHeight="1" x14ac:dyDescent="0.3">
      <c r="F8051" t="str">
        <f t="shared" si="625"/>
        <v>_</v>
      </c>
      <c r="G8051">
        <f t="shared" si="626"/>
        <v>0</v>
      </c>
      <c r="H8051" s="40" t="e">
        <f t="shared" si="627"/>
        <v>#DIV/0!</v>
      </c>
      <c r="I8051">
        <f t="shared" si="628"/>
        <v>0</v>
      </c>
      <c r="J8051" s="40" t="e">
        <f t="shared" si="629"/>
        <v>#DIV/0!</v>
      </c>
      <c r="K8051" t="str">
        <f>+IFERROR(VLOOKUP(D8051,Table_1[#All],2,0),"")</f>
        <v/>
      </c>
    </row>
    <row r="8052" spans="6:11" ht="15" customHeight="1" x14ac:dyDescent="0.3">
      <c r="F8052" t="str">
        <f t="shared" si="625"/>
        <v>_</v>
      </c>
      <c r="G8052">
        <f t="shared" si="626"/>
        <v>0</v>
      </c>
      <c r="H8052" s="40" t="e">
        <f t="shared" si="627"/>
        <v>#DIV/0!</v>
      </c>
      <c r="I8052">
        <f t="shared" si="628"/>
        <v>0</v>
      </c>
      <c r="J8052" s="40" t="e">
        <f t="shared" si="629"/>
        <v>#DIV/0!</v>
      </c>
      <c r="K8052" t="str">
        <f>+IFERROR(VLOOKUP(D8052,Table_1[#All],2,0),"")</f>
        <v/>
      </c>
    </row>
    <row r="8053" spans="6:11" ht="15" customHeight="1" x14ac:dyDescent="0.3">
      <c r="F8053" t="str">
        <f t="shared" si="625"/>
        <v>_</v>
      </c>
      <c r="G8053">
        <f t="shared" si="626"/>
        <v>0</v>
      </c>
      <c r="H8053" s="40" t="e">
        <f t="shared" si="627"/>
        <v>#DIV/0!</v>
      </c>
      <c r="I8053">
        <f t="shared" si="628"/>
        <v>0</v>
      </c>
      <c r="J8053" s="40" t="e">
        <f t="shared" si="629"/>
        <v>#DIV/0!</v>
      </c>
      <c r="K8053" t="str">
        <f>+IFERROR(VLOOKUP(D8053,Table_1[#All],2,0),"")</f>
        <v/>
      </c>
    </row>
    <row r="8054" spans="6:11" ht="15" customHeight="1" x14ac:dyDescent="0.3">
      <c r="F8054" t="str">
        <f t="shared" si="625"/>
        <v>_</v>
      </c>
      <c r="G8054">
        <f t="shared" si="626"/>
        <v>0</v>
      </c>
      <c r="H8054" s="40" t="e">
        <f t="shared" si="627"/>
        <v>#DIV/0!</v>
      </c>
      <c r="I8054">
        <f t="shared" si="628"/>
        <v>0</v>
      </c>
      <c r="J8054" s="40" t="e">
        <f t="shared" si="629"/>
        <v>#DIV/0!</v>
      </c>
      <c r="K8054" t="str">
        <f>+IFERROR(VLOOKUP(D8054,Table_1[#All],2,0),"")</f>
        <v/>
      </c>
    </row>
    <row r="8055" spans="6:11" ht="15" customHeight="1" x14ac:dyDescent="0.3">
      <c r="F8055" t="str">
        <f t="shared" si="625"/>
        <v>_</v>
      </c>
      <c r="G8055">
        <f t="shared" si="626"/>
        <v>0</v>
      </c>
      <c r="H8055" s="40" t="e">
        <f t="shared" si="627"/>
        <v>#DIV/0!</v>
      </c>
      <c r="I8055">
        <f t="shared" si="628"/>
        <v>0</v>
      </c>
      <c r="J8055" s="40" t="e">
        <f t="shared" si="629"/>
        <v>#DIV/0!</v>
      </c>
      <c r="K8055" t="str">
        <f>+IFERROR(VLOOKUP(D8055,Table_1[#All],2,0),"")</f>
        <v/>
      </c>
    </row>
    <row r="8056" spans="6:11" ht="15" customHeight="1" x14ac:dyDescent="0.3">
      <c r="F8056" t="str">
        <f t="shared" si="625"/>
        <v>_</v>
      </c>
      <c r="G8056">
        <f t="shared" si="626"/>
        <v>0</v>
      </c>
      <c r="H8056" s="40" t="e">
        <f t="shared" si="627"/>
        <v>#DIV/0!</v>
      </c>
      <c r="I8056">
        <f t="shared" si="628"/>
        <v>0</v>
      </c>
      <c r="J8056" s="40" t="e">
        <f t="shared" si="629"/>
        <v>#DIV/0!</v>
      </c>
      <c r="K8056" t="str">
        <f>+IFERROR(VLOOKUP(D8056,Table_1[#All],2,0),"")</f>
        <v/>
      </c>
    </row>
    <row r="8057" spans="6:11" ht="15" customHeight="1" x14ac:dyDescent="0.3">
      <c r="F8057" t="str">
        <f t="shared" si="625"/>
        <v>_</v>
      </c>
      <c r="G8057">
        <f t="shared" si="626"/>
        <v>0</v>
      </c>
      <c r="H8057" s="40" t="e">
        <f t="shared" si="627"/>
        <v>#DIV/0!</v>
      </c>
      <c r="I8057">
        <f t="shared" si="628"/>
        <v>0</v>
      </c>
      <c r="J8057" s="40" t="e">
        <f t="shared" si="629"/>
        <v>#DIV/0!</v>
      </c>
      <c r="K8057" t="str">
        <f>+IFERROR(VLOOKUP(D8057,Table_1[#All],2,0),"")</f>
        <v/>
      </c>
    </row>
    <row r="8058" spans="6:11" ht="15" customHeight="1" x14ac:dyDescent="0.3">
      <c r="F8058" t="str">
        <f t="shared" si="625"/>
        <v>_</v>
      </c>
      <c r="G8058">
        <f t="shared" si="626"/>
        <v>0</v>
      </c>
      <c r="H8058" s="40" t="e">
        <f t="shared" si="627"/>
        <v>#DIV/0!</v>
      </c>
      <c r="I8058">
        <f t="shared" si="628"/>
        <v>0</v>
      </c>
      <c r="J8058" s="40" t="e">
        <f t="shared" si="629"/>
        <v>#DIV/0!</v>
      </c>
      <c r="K8058" t="str">
        <f>+IFERROR(VLOOKUP(D8058,Table_1[#All],2,0),"")</f>
        <v/>
      </c>
    </row>
    <row r="8059" spans="6:11" ht="15" customHeight="1" x14ac:dyDescent="0.3">
      <c r="F8059" t="str">
        <f t="shared" si="625"/>
        <v>_</v>
      </c>
      <c r="G8059">
        <f t="shared" si="626"/>
        <v>0</v>
      </c>
      <c r="H8059" s="40" t="e">
        <f t="shared" si="627"/>
        <v>#DIV/0!</v>
      </c>
      <c r="I8059">
        <f t="shared" si="628"/>
        <v>0</v>
      </c>
      <c r="J8059" s="40" t="e">
        <f t="shared" si="629"/>
        <v>#DIV/0!</v>
      </c>
      <c r="K8059" t="str">
        <f>+IFERROR(VLOOKUP(D8059,Table_1[#All],2,0),"")</f>
        <v/>
      </c>
    </row>
    <row r="8060" spans="6:11" ht="15" customHeight="1" x14ac:dyDescent="0.3">
      <c r="F8060" t="str">
        <f t="shared" si="625"/>
        <v>_</v>
      </c>
      <c r="G8060">
        <f t="shared" si="626"/>
        <v>0</v>
      </c>
      <c r="H8060" s="40" t="e">
        <f t="shared" si="627"/>
        <v>#DIV/0!</v>
      </c>
      <c r="I8060">
        <f t="shared" si="628"/>
        <v>0</v>
      </c>
      <c r="J8060" s="40" t="e">
        <f t="shared" si="629"/>
        <v>#DIV/0!</v>
      </c>
      <c r="K8060" t="str">
        <f>+IFERROR(VLOOKUP(D8060,Table_1[#All],2,0),"")</f>
        <v/>
      </c>
    </row>
    <row r="8061" spans="6:11" ht="15" customHeight="1" x14ac:dyDescent="0.3">
      <c r="F8061" t="str">
        <f t="shared" si="625"/>
        <v>_</v>
      </c>
      <c r="G8061">
        <f t="shared" si="626"/>
        <v>0</v>
      </c>
      <c r="H8061" s="40" t="e">
        <f t="shared" si="627"/>
        <v>#DIV/0!</v>
      </c>
      <c r="I8061">
        <f t="shared" si="628"/>
        <v>0</v>
      </c>
      <c r="J8061" s="40" t="e">
        <f t="shared" si="629"/>
        <v>#DIV/0!</v>
      </c>
      <c r="K8061" t="str">
        <f>+IFERROR(VLOOKUP(D8061,Table_1[#All],2,0),"")</f>
        <v/>
      </c>
    </row>
    <row r="8062" spans="6:11" ht="15" customHeight="1" x14ac:dyDescent="0.3">
      <c r="F8062" t="str">
        <f t="shared" si="625"/>
        <v>_</v>
      </c>
      <c r="G8062">
        <f t="shared" si="626"/>
        <v>0</v>
      </c>
      <c r="H8062" s="40" t="e">
        <f t="shared" si="627"/>
        <v>#DIV/0!</v>
      </c>
      <c r="I8062">
        <f t="shared" si="628"/>
        <v>0</v>
      </c>
      <c r="J8062" s="40" t="e">
        <f t="shared" si="629"/>
        <v>#DIV/0!</v>
      </c>
      <c r="K8062" t="str">
        <f>+IFERROR(VLOOKUP(D8062,Table_1[#All],2,0),"")</f>
        <v/>
      </c>
    </row>
    <row r="8063" spans="6:11" ht="15" customHeight="1" x14ac:dyDescent="0.3">
      <c r="F8063" t="str">
        <f t="shared" si="625"/>
        <v>_</v>
      </c>
      <c r="G8063">
        <f t="shared" si="626"/>
        <v>0</v>
      </c>
      <c r="H8063" s="40" t="e">
        <f t="shared" si="627"/>
        <v>#DIV/0!</v>
      </c>
      <c r="I8063">
        <f t="shared" si="628"/>
        <v>0</v>
      </c>
      <c r="J8063" s="40" t="e">
        <f t="shared" si="629"/>
        <v>#DIV/0!</v>
      </c>
      <c r="K8063" t="str">
        <f>+IFERROR(VLOOKUP(D8063,Table_1[#All],2,0),"")</f>
        <v/>
      </c>
    </row>
    <row r="8064" spans="6:11" ht="15" customHeight="1" x14ac:dyDescent="0.3">
      <c r="F8064" t="str">
        <f t="shared" si="625"/>
        <v>_</v>
      </c>
      <c r="G8064">
        <f t="shared" si="626"/>
        <v>0</v>
      </c>
      <c r="H8064" s="40" t="e">
        <f t="shared" si="627"/>
        <v>#DIV/0!</v>
      </c>
      <c r="I8064">
        <f t="shared" si="628"/>
        <v>0</v>
      </c>
      <c r="J8064" s="40" t="e">
        <f t="shared" si="629"/>
        <v>#DIV/0!</v>
      </c>
      <c r="K8064" t="str">
        <f>+IFERROR(VLOOKUP(D8064,Table_1[#All],2,0),"")</f>
        <v/>
      </c>
    </row>
    <row r="8065" spans="6:11" ht="15" customHeight="1" x14ac:dyDescent="0.3">
      <c r="F8065" t="str">
        <f t="shared" si="625"/>
        <v>_</v>
      </c>
      <c r="G8065">
        <f t="shared" si="626"/>
        <v>0</v>
      </c>
      <c r="H8065" s="40" t="e">
        <f t="shared" si="627"/>
        <v>#DIV/0!</v>
      </c>
      <c r="I8065">
        <f t="shared" si="628"/>
        <v>0</v>
      </c>
      <c r="J8065" s="40" t="e">
        <f t="shared" si="629"/>
        <v>#DIV/0!</v>
      </c>
      <c r="K8065" t="str">
        <f>+IFERROR(VLOOKUP(D8065,Table_1[#All],2,0),"")</f>
        <v/>
      </c>
    </row>
    <row r="8066" spans="6:11" ht="15" customHeight="1" x14ac:dyDescent="0.3">
      <c r="F8066" t="str">
        <f t="shared" si="625"/>
        <v>_</v>
      </c>
      <c r="G8066">
        <f t="shared" si="626"/>
        <v>0</v>
      </c>
      <c r="H8066" s="40" t="e">
        <f t="shared" si="627"/>
        <v>#DIV/0!</v>
      </c>
      <c r="I8066">
        <f t="shared" si="628"/>
        <v>0</v>
      </c>
      <c r="J8066" s="40" t="e">
        <f t="shared" si="629"/>
        <v>#DIV/0!</v>
      </c>
      <c r="K8066" t="str">
        <f>+IFERROR(VLOOKUP(D8066,Table_1[#All],2,0),"")</f>
        <v/>
      </c>
    </row>
    <row r="8067" spans="6:11" ht="15" customHeight="1" x14ac:dyDescent="0.3">
      <c r="F8067" t="str">
        <f t="shared" ref="F8067:F8130" si="630">+CONCATENATE(A8067,"_",B8067)</f>
        <v>_</v>
      </c>
      <c r="G8067">
        <f t="shared" ref="G8067:G8130" si="631">+SUMIFS($E$2:$E$1048576,$D$2:$D$1048576,"00. VENDES",$F$2:$F$1048576,F8067)</f>
        <v>0</v>
      </c>
      <c r="H8067" s="40" t="e">
        <f t="shared" ref="H8067:H8130" si="632">+E8067/G8067</f>
        <v>#DIV/0!</v>
      </c>
      <c r="I8067">
        <f t="shared" ref="I8067:I8130" si="633">+SUMIFS($E$2:$E$9999,$D$2:$D$9999,"00. VENDES",$B$2:$B$9999,B8067)</f>
        <v>0</v>
      </c>
      <c r="J8067" s="40" t="e">
        <f t="shared" ref="J8067:J8130" si="634">+E8067/I8067</f>
        <v>#DIV/0!</v>
      </c>
      <c r="K8067" t="str">
        <f>+IFERROR(VLOOKUP(D8067,Table_1[#All],2,0),"")</f>
        <v/>
      </c>
    </row>
    <row r="8068" spans="6:11" ht="15" customHeight="1" x14ac:dyDescent="0.3">
      <c r="F8068" t="str">
        <f t="shared" si="630"/>
        <v>_</v>
      </c>
      <c r="G8068">
        <f t="shared" si="631"/>
        <v>0</v>
      </c>
      <c r="H8068" s="40" t="e">
        <f t="shared" si="632"/>
        <v>#DIV/0!</v>
      </c>
      <c r="I8068">
        <f t="shared" si="633"/>
        <v>0</v>
      </c>
      <c r="J8068" s="40" t="e">
        <f t="shared" si="634"/>
        <v>#DIV/0!</v>
      </c>
      <c r="K8068" t="str">
        <f>+IFERROR(VLOOKUP(D8068,Table_1[#All],2,0),"")</f>
        <v/>
      </c>
    </row>
    <row r="8069" spans="6:11" ht="15" customHeight="1" x14ac:dyDescent="0.3">
      <c r="F8069" t="str">
        <f t="shared" si="630"/>
        <v>_</v>
      </c>
      <c r="G8069">
        <f t="shared" si="631"/>
        <v>0</v>
      </c>
      <c r="H8069" s="40" t="e">
        <f t="shared" si="632"/>
        <v>#DIV/0!</v>
      </c>
      <c r="I8069">
        <f t="shared" si="633"/>
        <v>0</v>
      </c>
      <c r="J8069" s="40" t="e">
        <f t="shared" si="634"/>
        <v>#DIV/0!</v>
      </c>
      <c r="K8069" t="str">
        <f>+IFERROR(VLOOKUP(D8069,Table_1[#All],2,0),"")</f>
        <v/>
      </c>
    </row>
    <row r="8070" spans="6:11" ht="15" customHeight="1" x14ac:dyDescent="0.3">
      <c r="F8070" t="str">
        <f t="shared" si="630"/>
        <v>_</v>
      </c>
      <c r="G8070">
        <f t="shared" si="631"/>
        <v>0</v>
      </c>
      <c r="H8070" s="40" t="e">
        <f t="shared" si="632"/>
        <v>#DIV/0!</v>
      </c>
      <c r="I8070">
        <f t="shared" si="633"/>
        <v>0</v>
      </c>
      <c r="J8070" s="40" t="e">
        <f t="shared" si="634"/>
        <v>#DIV/0!</v>
      </c>
      <c r="K8070" t="str">
        <f>+IFERROR(VLOOKUP(D8070,Table_1[#All],2,0),"")</f>
        <v/>
      </c>
    </row>
    <row r="8071" spans="6:11" ht="15" customHeight="1" x14ac:dyDescent="0.3">
      <c r="F8071" t="str">
        <f t="shared" si="630"/>
        <v>_</v>
      </c>
      <c r="G8071">
        <f t="shared" si="631"/>
        <v>0</v>
      </c>
      <c r="H8071" s="40" t="e">
        <f t="shared" si="632"/>
        <v>#DIV/0!</v>
      </c>
      <c r="I8071">
        <f t="shared" si="633"/>
        <v>0</v>
      </c>
      <c r="J8071" s="40" t="e">
        <f t="shared" si="634"/>
        <v>#DIV/0!</v>
      </c>
      <c r="K8071" t="str">
        <f>+IFERROR(VLOOKUP(D8071,Table_1[#All],2,0),"")</f>
        <v/>
      </c>
    </row>
    <row r="8072" spans="6:11" ht="15" customHeight="1" x14ac:dyDescent="0.3">
      <c r="F8072" t="str">
        <f t="shared" si="630"/>
        <v>_</v>
      </c>
      <c r="G8072">
        <f t="shared" si="631"/>
        <v>0</v>
      </c>
      <c r="H8072" s="40" t="e">
        <f t="shared" si="632"/>
        <v>#DIV/0!</v>
      </c>
      <c r="I8072">
        <f t="shared" si="633"/>
        <v>0</v>
      </c>
      <c r="J8072" s="40" t="e">
        <f t="shared" si="634"/>
        <v>#DIV/0!</v>
      </c>
      <c r="K8072" t="str">
        <f>+IFERROR(VLOOKUP(D8072,Table_1[#All],2,0),"")</f>
        <v/>
      </c>
    </row>
    <row r="8073" spans="6:11" ht="15" customHeight="1" x14ac:dyDescent="0.3">
      <c r="F8073" t="str">
        <f t="shared" si="630"/>
        <v>_</v>
      </c>
      <c r="G8073">
        <f t="shared" si="631"/>
        <v>0</v>
      </c>
      <c r="H8073" s="40" t="e">
        <f t="shared" si="632"/>
        <v>#DIV/0!</v>
      </c>
      <c r="I8073">
        <f t="shared" si="633"/>
        <v>0</v>
      </c>
      <c r="J8073" s="40" t="e">
        <f t="shared" si="634"/>
        <v>#DIV/0!</v>
      </c>
      <c r="K8073" t="str">
        <f>+IFERROR(VLOOKUP(D8073,Table_1[#All],2,0),"")</f>
        <v/>
      </c>
    </row>
    <row r="8074" spans="6:11" ht="15" customHeight="1" x14ac:dyDescent="0.3">
      <c r="F8074" t="str">
        <f t="shared" si="630"/>
        <v>_</v>
      </c>
      <c r="G8074">
        <f t="shared" si="631"/>
        <v>0</v>
      </c>
      <c r="H8074" s="40" t="e">
        <f t="shared" si="632"/>
        <v>#DIV/0!</v>
      </c>
      <c r="I8074">
        <f t="shared" si="633"/>
        <v>0</v>
      </c>
      <c r="J8074" s="40" t="e">
        <f t="shared" si="634"/>
        <v>#DIV/0!</v>
      </c>
      <c r="K8074" t="str">
        <f>+IFERROR(VLOOKUP(D8074,Table_1[#All],2,0),"")</f>
        <v/>
      </c>
    </row>
    <row r="8075" spans="6:11" ht="15" customHeight="1" x14ac:dyDescent="0.3">
      <c r="F8075" t="str">
        <f t="shared" si="630"/>
        <v>_</v>
      </c>
      <c r="G8075">
        <f t="shared" si="631"/>
        <v>0</v>
      </c>
      <c r="H8075" s="40" t="e">
        <f t="shared" si="632"/>
        <v>#DIV/0!</v>
      </c>
      <c r="I8075">
        <f t="shared" si="633"/>
        <v>0</v>
      </c>
      <c r="J8075" s="40" t="e">
        <f t="shared" si="634"/>
        <v>#DIV/0!</v>
      </c>
      <c r="K8075" t="str">
        <f>+IFERROR(VLOOKUP(D8075,Table_1[#All],2,0),"")</f>
        <v/>
      </c>
    </row>
    <row r="8076" spans="6:11" ht="15" customHeight="1" x14ac:dyDescent="0.3">
      <c r="F8076" t="str">
        <f t="shared" si="630"/>
        <v>_</v>
      </c>
      <c r="G8076">
        <f t="shared" si="631"/>
        <v>0</v>
      </c>
      <c r="H8076" s="40" t="e">
        <f t="shared" si="632"/>
        <v>#DIV/0!</v>
      </c>
      <c r="I8076">
        <f t="shared" si="633"/>
        <v>0</v>
      </c>
      <c r="J8076" s="40" t="e">
        <f t="shared" si="634"/>
        <v>#DIV/0!</v>
      </c>
      <c r="K8076" t="str">
        <f>+IFERROR(VLOOKUP(D8076,Table_1[#All],2,0),"")</f>
        <v/>
      </c>
    </row>
    <row r="8077" spans="6:11" ht="15" customHeight="1" x14ac:dyDescent="0.3">
      <c r="F8077" t="str">
        <f t="shared" si="630"/>
        <v>_</v>
      </c>
      <c r="G8077">
        <f t="shared" si="631"/>
        <v>0</v>
      </c>
      <c r="H8077" s="40" t="e">
        <f t="shared" si="632"/>
        <v>#DIV/0!</v>
      </c>
      <c r="I8077">
        <f t="shared" si="633"/>
        <v>0</v>
      </c>
      <c r="J8077" s="40" t="e">
        <f t="shared" si="634"/>
        <v>#DIV/0!</v>
      </c>
      <c r="K8077" t="str">
        <f>+IFERROR(VLOOKUP(D8077,Table_1[#All],2,0),"")</f>
        <v/>
      </c>
    </row>
    <row r="8078" spans="6:11" ht="15" customHeight="1" x14ac:dyDescent="0.3">
      <c r="F8078" t="str">
        <f t="shared" si="630"/>
        <v>_</v>
      </c>
      <c r="G8078">
        <f t="shared" si="631"/>
        <v>0</v>
      </c>
      <c r="H8078" s="40" t="e">
        <f t="shared" si="632"/>
        <v>#DIV/0!</v>
      </c>
      <c r="I8078">
        <f t="shared" si="633"/>
        <v>0</v>
      </c>
      <c r="J8078" s="40" t="e">
        <f t="shared" si="634"/>
        <v>#DIV/0!</v>
      </c>
      <c r="K8078" t="str">
        <f>+IFERROR(VLOOKUP(D8078,Table_1[#All],2,0),"")</f>
        <v/>
      </c>
    </row>
    <row r="8079" spans="6:11" ht="15" customHeight="1" x14ac:dyDescent="0.3">
      <c r="F8079" t="str">
        <f t="shared" si="630"/>
        <v>_</v>
      </c>
      <c r="G8079">
        <f t="shared" si="631"/>
        <v>0</v>
      </c>
      <c r="H8079" s="40" t="e">
        <f t="shared" si="632"/>
        <v>#DIV/0!</v>
      </c>
      <c r="I8079">
        <f t="shared" si="633"/>
        <v>0</v>
      </c>
      <c r="J8079" s="40" t="e">
        <f t="shared" si="634"/>
        <v>#DIV/0!</v>
      </c>
      <c r="K8079" t="str">
        <f>+IFERROR(VLOOKUP(D8079,Table_1[#All],2,0),"")</f>
        <v/>
      </c>
    </row>
    <row r="8080" spans="6:11" ht="15" customHeight="1" x14ac:dyDescent="0.3">
      <c r="F8080" t="str">
        <f t="shared" si="630"/>
        <v>_</v>
      </c>
      <c r="G8080">
        <f t="shared" si="631"/>
        <v>0</v>
      </c>
      <c r="H8080" s="40" t="e">
        <f t="shared" si="632"/>
        <v>#DIV/0!</v>
      </c>
      <c r="I8080">
        <f t="shared" si="633"/>
        <v>0</v>
      </c>
      <c r="J8080" s="40" t="e">
        <f t="shared" si="634"/>
        <v>#DIV/0!</v>
      </c>
      <c r="K8080" t="str">
        <f>+IFERROR(VLOOKUP(D8080,Table_1[#All],2,0),"")</f>
        <v/>
      </c>
    </row>
    <row r="8081" spans="6:11" ht="15" customHeight="1" x14ac:dyDescent="0.3">
      <c r="F8081" t="str">
        <f t="shared" si="630"/>
        <v>_</v>
      </c>
      <c r="G8081">
        <f t="shared" si="631"/>
        <v>0</v>
      </c>
      <c r="H8081" s="40" t="e">
        <f t="shared" si="632"/>
        <v>#DIV/0!</v>
      </c>
      <c r="I8081">
        <f t="shared" si="633"/>
        <v>0</v>
      </c>
      <c r="J8081" s="40" t="e">
        <f t="shared" si="634"/>
        <v>#DIV/0!</v>
      </c>
      <c r="K8081" t="str">
        <f>+IFERROR(VLOOKUP(D8081,Table_1[#All],2,0),"")</f>
        <v/>
      </c>
    </row>
    <row r="8082" spans="6:11" ht="15" customHeight="1" x14ac:dyDescent="0.3">
      <c r="F8082" t="str">
        <f t="shared" si="630"/>
        <v>_</v>
      </c>
      <c r="G8082">
        <f t="shared" si="631"/>
        <v>0</v>
      </c>
      <c r="H8082" s="40" t="e">
        <f t="shared" si="632"/>
        <v>#DIV/0!</v>
      </c>
      <c r="I8082">
        <f t="shared" si="633"/>
        <v>0</v>
      </c>
      <c r="J8082" s="40" t="e">
        <f t="shared" si="634"/>
        <v>#DIV/0!</v>
      </c>
      <c r="K8082" t="str">
        <f>+IFERROR(VLOOKUP(D8082,Table_1[#All],2,0),"")</f>
        <v/>
      </c>
    </row>
    <row r="8083" spans="6:11" ht="15" customHeight="1" x14ac:dyDescent="0.3">
      <c r="F8083" t="str">
        <f t="shared" si="630"/>
        <v>_</v>
      </c>
      <c r="G8083">
        <f t="shared" si="631"/>
        <v>0</v>
      </c>
      <c r="H8083" s="40" t="e">
        <f t="shared" si="632"/>
        <v>#DIV/0!</v>
      </c>
      <c r="I8083">
        <f t="shared" si="633"/>
        <v>0</v>
      </c>
      <c r="J8083" s="40" t="e">
        <f t="shared" si="634"/>
        <v>#DIV/0!</v>
      </c>
      <c r="K8083" t="str">
        <f>+IFERROR(VLOOKUP(D8083,Table_1[#All],2,0),"")</f>
        <v/>
      </c>
    </row>
    <row r="8084" spans="6:11" ht="15" customHeight="1" x14ac:dyDescent="0.3">
      <c r="F8084" t="str">
        <f t="shared" si="630"/>
        <v>_</v>
      </c>
      <c r="G8084">
        <f t="shared" si="631"/>
        <v>0</v>
      </c>
      <c r="H8084" s="40" t="e">
        <f t="shared" si="632"/>
        <v>#DIV/0!</v>
      </c>
      <c r="I8084">
        <f t="shared" si="633"/>
        <v>0</v>
      </c>
      <c r="J8084" s="40" t="e">
        <f t="shared" si="634"/>
        <v>#DIV/0!</v>
      </c>
      <c r="K8084" t="str">
        <f>+IFERROR(VLOOKUP(D8084,Table_1[#All],2,0),"")</f>
        <v/>
      </c>
    </row>
    <row r="8085" spans="6:11" ht="15" customHeight="1" x14ac:dyDescent="0.3">
      <c r="F8085" t="str">
        <f t="shared" si="630"/>
        <v>_</v>
      </c>
      <c r="G8085">
        <f t="shared" si="631"/>
        <v>0</v>
      </c>
      <c r="H8085" s="40" t="e">
        <f t="shared" si="632"/>
        <v>#DIV/0!</v>
      </c>
      <c r="I8085">
        <f t="shared" si="633"/>
        <v>0</v>
      </c>
      <c r="J8085" s="40" t="e">
        <f t="shared" si="634"/>
        <v>#DIV/0!</v>
      </c>
      <c r="K8085" t="str">
        <f>+IFERROR(VLOOKUP(D8085,Table_1[#All],2,0),"")</f>
        <v/>
      </c>
    </row>
    <row r="8086" spans="6:11" ht="15" customHeight="1" x14ac:dyDescent="0.3">
      <c r="F8086" t="str">
        <f t="shared" si="630"/>
        <v>_</v>
      </c>
      <c r="G8086">
        <f t="shared" si="631"/>
        <v>0</v>
      </c>
      <c r="H8086" s="40" t="e">
        <f t="shared" si="632"/>
        <v>#DIV/0!</v>
      </c>
      <c r="I8086">
        <f t="shared" si="633"/>
        <v>0</v>
      </c>
      <c r="J8086" s="40" t="e">
        <f t="shared" si="634"/>
        <v>#DIV/0!</v>
      </c>
      <c r="K8086" t="str">
        <f>+IFERROR(VLOOKUP(D8086,Table_1[#All],2,0),"")</f>
        <v/>
      </c>
    </row>
    <row r="8087" spans="6:11" ht="15" customHeight="1" x14ac:dyDescent="0.3">
      <c r="F8087" t="str">
        <f t="shared" si="630"/>
        <v>_</v>
      </c>
      <c r="G8087">
        <f t="shared" si="631"/>
        <v>0</v>
      </c>
      <c r="H8087" s="40" t="e">
        <f t="shared" si="632"/>
        <v>#DIV/0!</v>
      </c>
      <c r="I8087">
        <f t="shared" si="633"/>
        <v>0</v>
      </c>
      <c r="J8087" s="40" t="e">
        <f t="shared" si="634"/>
        <v>#DIV/0!</v>
      </c>
      <c r="K8087" t="str">
        <f>+IFERROR(VLOOKUP(D8087,Table_1[#All],2,0),"")</f>
        <v/>
      </c>
    </row>
    <row r="8088" spans="6:11" ht="15" customHeight="1" x14ac:dyDescent="0.3">
      <c r="F8088" t="str">
        <f t="shared" si="630"/>
        <v>_</v>
      </c>
      <c r="G8088">
        <f t="shared" si="631"/>
        <v>0</v>
      </c>
      <c r="H8088" s="40" t="e">
        <f t="shared" si="632"/>
        <v>#DIV/0!</v>
      </c>
      <c r="I8088">
        <f t="shared" si="633"/>
        <v>0</v>
      </c>
      <c r="J8088" s="40" t="e">
        <f t="shared" si="634"/>
        <v>#DIV/0!</v>
      </c>
      <c r="K8088" t="str">
        <f>+IFERROR(VLOOKUP(D8088,Table_1[#All],2,0),"")</f>
        <v/>
      </c>
    </row>
    <row r="8089" spans="6:11" ht="15" customHeight="1" x14ac:dyDescent="0.3">
      <c r="F8089" t="str">
        <f t="shared" si="630"/>
        <v>_</v>
      </c>
      <c r="G8089">
        <f t="shared" si="631"/>
        <v>0</v>
      </c>
      <c r="H8089" s="40" t="e">
        <f t="shared" si="632"/>
        <v>#DIV/0!</v>
      </c>
      <c r="I8089">
        <f t="shared" si="633"/>
        <v>0</v>
      </c>
      <c r="J8089" s="40" t="e">
        <f t="shared" si="634"/>
        <v>#DIV/0!</v>
      </c>
      <c r="K8089" t="str">
        <f>+IFERROR(VLOOKUP(D8089,Table_1[#All],2,0),"")</f>
        <v/>
      </c>
    </row>
    <row r="8090" spans="6:11" ht="15" customHeight="1" x14ac:dyDescent="0.3">
      <c r="F8090" t="str">
        <f t="shared" si="630"/>
        <v>_</v>
      </c>
      <c r="G8090">
        <f t="shared" si="631"/>
        <v>0</v>
      </c>
      <c r="H8090" s="40" t="e">
        <f t="shared" si="632"/>
        <v>#DIV/0!</v>
      </c>
      <c r="I8090">
        <f t="shared" si="633"/>
        <v>0</v>
      </c>
      <c r="J8090" s="40" t="e">
        <f t="shared" si="634"/>
        <v>#DIV/0!</v>
      </c>
      <c r="K8090" t="str">
        <f>+IFERROR(VLOOKUP(D8090,Table_1[#All],2,0),"")</f>
        <v/>
      </c>
    </row>
    <row r="8091" spans="6:11" ht="15" customHeight="1" x14ac:dyDescent="0.3">
      <c r="F8091" t="str">
        <f t="shared" si="630"/>
        <v>_</v>
      </c>
      <c r="G8091">
        <f t="shared" si="631"/>
        <v>0</v>
      </c>
      <c r="H8091" s="40" t="e">
        <f t="shared" si="632"/>
        <v>#DIV/0!</v>
      </c>
      <c r="I8091">
        <f t="shared" si="633"/>
        <v>0</v>
      </c>
      <c r="J8091" s="40" t="e">
        <f t="shared" si="634"/>
        <v>#DIV/0!</v>
      </c>
      <c r="K8091" t="str">
        <f>+IFERROR(VLOOKUP(D8091,Table_1[#All],2,0),"")</f>
        <v/>
      </c>
    </row>
    <row r="8092" spans="6:11" ht="15" customHeight="1" x14ac:dyDescent="0.3">
      <c r="F8092" t="str">
        <f t="shared" si="630"/>
        <v>_</v>
      </c>
      <c r="G8092">
        <f t="shared" si="631"/>
        <v>0</v>
      </c>
      <c r="H8092" s="40" t="e">
        <f t="shared" si="632"/>
        <v>#DIV/0!</v>
      </c>
      <c r="I8092">
        <f t="shared" si="633"/>
        <v>0</v>
      </c>
      <c r="J8092" s="40" t="e">
        <f t="shared" si="634"/>
        <v>#DIV/0!</v>
      </c>
      <c r="K8092" t="str">
        <f>+IFERROR(VLOOKUP(D8092,Table_1[#All],2,0),"")</f>
        <v/>
      </c>
    </row>
    <row r="8093" spans="6:11" ht="15" customHeight="1" x14ac:dyDescent="0.3">
      <c r="F8093" t="str">
        <f t="shared" si="630"/>
        <v>_</v>
      </c>
      <c r="G8093">
        <f t="shared" si="631"/>
        <v>0</v>
      </c>
      <c r="H8093" s="40" t="e">
        <f t="shared" si="632"/>
        <v>#DIV/0!</v>
      </c>
      <c r="I8093">
        <f t="shared" si="633"/>
        <v>0</v>
      </c>
      <c r="J8093" s="40" t="e">
        <f t="shared" si="634"/>
        <v>#DIV/0!</v>
      </c>
      <c r="K8093" t="str">
        <f>+IFERROR(VLOOKUP(D8093,Table_1[#All],2,0),"")</f>
        <v/>
      </c>
    </row>
    <row r="8094" spans="6:11" ht="15" customHeight="1" x14ac:dyDescent="0.3">
      <c r="F8094" t="str">
        <f t="shared" si="630"/>
        <v>_</v>
      </c>
      <c r="G8094">
        <f t="shared" si="631"/>
        <v>0</v>
      </c>
      <c r="H8094" s="40" t="e">
        <f t="shared" si="632"/>
        <v>#DIV/0!</v>
      </c>
      <c r="I8094">
        <f t="shared" si="633"/>
        <v>0</v>
      </c>
      <c r="J8094" s="40" t="e">
        <f t="shared" si="634"/>
        <v>#DIV/0!</v>
      </c>
      <c r="K8094" t="str">
        <f>+IFERROR(VLOOKUP(D8094,Table_1[#All],2,0),"")</f>
        <v/>
      </c>
    </row>
    <row r="8095" spans="6:11" ht="15" customHeight="1" x14ac:dyDescent="0.3">
      <c r="F8095" t="str">
        <f t="shared" si="630"/>
        <v>_</v>
      </c>
      <c r="G8095">
        <f t="shared" si="631"/>
        <v>0</v>
      </c>
      <c r="H8095" s="40" t="e">
        <f t="shared" si="632"/>
        <v>#DIV/0!</v>
      </c>
      <c r="I8095">
        <f t="shared" si="633"/>
        <v>0</v>
      </c>
      <c r="J8095" s="40" t="e">
        <f t="shared" si="634"/>
        <v>#DIV/0!</v>
      </c>
      <c r="K8095" t="str">
        <f>+IFERROR(VLOOKUP(D8095,Table_1[#All],2,0),"")</f>
        <v/>
      </c>
    </row>
    <row r="8096" spans="6:11" ht="15" customHeight="1" x14ac:dyDescent="0.3">
      <c r="F8096" t="str">
        <f t="shared" si="630"/>
        <v>_</v>
      </c>
      <c r="G8096">
        <f t="shared" si="631"/>
        <v>0</v>
      </c>
      <c r="H8096" s="40" t="e">
        <f t="shared" si="632"/>
        <v>#DIV/0!</v>
      </c>
      <c r="I8096">
        <f t="shared" si="633"/>
        <v>0</v>
      </c>
      <c r="J8096" s="40" t="e">
        <f t="shared" si="634"/>
        <v>#DIV/0!</v>
      </c>
      <c r="K8096" t="str">
        <f>+IFERROR(VLOOKUP(D8096,Table_1[#All],2,0),"")</f>
        <v/>
      </c>
    </row>
    <row r="8097" spans="6:11" ht="15" customHeight="1" x14ac:dyDescent="0.3">
      <c r="F8097" t="str">
        <f t="shared" si="630"/>
        <v>_</v>
      </c>
      <c r="G8097">
        <f t="shared" si="631"/>
        <v>0</v>
      </c>
      <c r="H8097" s="40" t="e">
        <f t="shared" si="632"/>
        <v>#DIV/0!</v>
      </c>
      <c r="I8097">
        <f t="shared" si="633"/>
        <v>0</v>
      </c>
      <c r="J8097" s="40" t="e">
        <f t="shared" si="634"/>
        <v>#DIV/0!</v>
      </c>
      <c r="K8097" t="str">
        <f>+IFERROR(VLOOKUP(D8097,Table_1[#All],2,0),"")</f>
        <v/>
      </c>
    </row>
    <row r="8098" spans="6:11" ht="15" customHeight="1" x14ac:dyDescent="0.3">
      <c r="F8098" t="str">
        <f t="shared" si="630"/>
        <v>_</v>
      </c>
      <c r="G8098">
        <f t="shared" si="631"/>
        <v>0</v>
      </c>
      <c r="H8098" s="40" t="e">
        <f t="shared" si="632"/>
        <v>#DIV/0!</v>
      </c>
      <c r="I8098">
        <f t="shared" si="633"/>
        <v>0</v>
      </c>
      <c r="J8098" s="40" t="e">
        <f t="shared" si="634"/>
        <v>#DIV/0!</v>
      </c>
      <c r="K8098" t="str">
        <f>+IFERROR(VLOOKUP(D8098,Table_1[#All],2,0),"")</f>
        <v/>
      </c>
    </row>
    <row r="8099" spans="6:11" ht="15" customHeight="1" x14ac:dyDescent="0.3">
      <c r="F8099" t="str">
        <f t="shared" si="630"/>
        <v>_</v>
      </c>
      <c r="G8099">
        <f t="shared" si="631"/>
        <v>0</v>
      </c>
      <c r="H8099" s="40" t="e">
        <f t="shared" si="632"/>
        <v>#DIV/0!</v>
      </c>
      <c r="I8099">
        <f t="shared" si="633"/>
        <v>0</v>
      </c>
      <c r="J8099" s="40" t="e">
        <f t="shared" si="634"/>
        <v>#DIV/0!</v>
      </c>
      <c r="K8099" t="str">
        <f>+IFERROR(VLOOKUP(D8099,Table_1[#All],2,0),"")</f>
        <v/>
      </c>
    </row>
    <row r="8100" spans="6:11" ht="15" customHeight="1" x14ac:dyDescent="0.3">
      <c r="F8100" t="str">
        <f t="shared" si="630"/>
        <v>_</v>
      </c>
      <c r="G8100">
        <f t="shared" si="631"/>
        <v>0</v>
      </c>
      <c r="H8100" s="40" t="e">
        <f t="shared" si="632"/>
        <v>#DIV/0!</v>
      </c>
      <c r="I8100">
        <f t="shared" si="633"/>
        <v>0</v>
      </c>
      <c r="J8100" s="40" t="e">
        <f t="shared" si="634"/>
        <v>#DIV/0!</v>
      </c>
      <c r="K8100" t="str">
        <f>+IFERROR(VLOOKUP(D8100,Table_1[#All],2,0),"")</f>
        <v/>
      </c>
    </row>
    <row r="8101" spans="6:11" ht="15" customHeight="1" x14ac:dyDescent="0.3">
      <c r="F8101" t="str">
        <f t="shared" si="630"/>
        <v>_</v>
      </c>
      <c r="G8101">
        <f t="shared" si="631"/>
        <v>0</v>
      </c>
      <c r="H8101" s="40" t="e">
        <f t="shared" si="632"/>
        <v>#DIV/0!</v>
      </c>
      <c r="I8101">
        <f t="shared" si="633"/>
        <v>0</v>
      </c>
      <c r="J8101" s="40" t="e">
        <f t="shared" si="634"/>
        <v>#DIV/0!</v>
      </c>
      <c r="K8101" t="str">
        <f>+IFERROR(VLOOKUP(D8101,Table_1[#All],2,0),"")</f>
        <v/>
      </c>
    </row>
    <row r="8102" spans="6:11" ht="15" customHeight="1" x14ac:dyDescent="0.3">
      <c r="F8102" t="str">
        <f t="shared" si="630"/>
        <v>_</v>
      </c>
      <c r="G8102">
        <f t="shared" si="631"/>
        <v>0</v>
      </c>
      <c r="H8102" s="40" t="e">
        <f t="shared" si="632"/>
        <v>#DIV/0!</v>
      </c>
      <c r="I8102">
        <f t="shared" si="633"/>
        <v>0</v>
      </c>
      <c r="J8102" s="40" t="e">
        <f t="shared" si="634"/>
        <v>#DIV/0!</v>
      </c>
      <c r="K8102" t="str">
        <f>+IFERROR(VLOOKUP(D8102,Table_1[#All],2,0),"")</f>
        <v/>
      </c>
    </row>
    <row r="8103" spans="6:11" ht="15" customHeight="1" x14ac:dyDescent="0.3">
      <c r="F8103" t="str">
        <f t="shared" si="630"/>
        <v>_</v>
      </c>
      <c r="G8103">
        <f t="shared" si="631"/>
        <v>0</v>
      </c>
      <c r="H8103" s="40" t="e">
        <f t="shared" si="632"/>
        <v>#DIV/0!</v>
      </c>
      <c r="I8103">
        <f t="shared" si="633"/>
        <v>0</v>
      </c>
      <c r="J8103" s="40" t="e">
        <f t="shared" si="634"/>
        <v>#DIV/0!</v>
      </c>
      <c r="K8103" t="str">
        <f>+IFERROR(VLOOKUP(D8103,Table_1[#All],2,0),"")</f>
        <v/>
      </c>
    </row>
    <row r="8104" spans="6:11" ht="15" customHeight="1" x14ac:dyDescent="0.3">
      <c r="F8104" t="str">
        <f t="shared" si="630"/>
        <v>_</v>
      </c>
      <c r="G8104">
        <f t="shared" si="631"/>
        <v>0</v>
      </c>
      <c r="H8104" s="40" t="e">
        <f t="shared" si="632"/>
        <v>#DIV/0!</v>
      </c>
      <c r="I8104">
        <f t="shared" si="633"/>
        <v>0</v>
      </c>
      <c r="J8104" s="40" t="e">
        <f t="shared" si="634"/>
        <v>#DIV/0!</v>
      </c>
      <c r="K8104" t="str">
        <f>+IFERROR(VLOOKUP(D8104,Table_1[#All],2,0),"")</f>
        <v/>
      </c>
    </row>
    <row r="8105" spans="6:11" ht="15" customHeight="1" x14ac:dyDescent="0.3">
      <c r="F8105" t="str">
        <f t="shared" si="630"/>
        <v>_</v>
      </c>
      <c r="G8105">
        <f t="shared" si="631"/>
        <v>0</v>
      </c>
      <c r="H8105" s="40" t="e">
        <f t="shared" si="632"/>
        <v>#DIV/0!</v>
      </c>
      <c r="I8105">
        <f t="shared" si="633"/>
        <v>0</v>
      </c>
      <c r="J8105" s="40" t="e">
        <f t="shared" si="634"/>
        <v>#DIV/0!</v>
      </c>
      <c r="K8105" t="str">
        <f>+IFERROR(VLOOKUP(D8105,Table_1[#All],2,0),"")</f>
        <v/>
      </c>
    </row>
    <row r="8106" spans="6:11" ht="15" customHeight="1" x14ac:dyDescent="0.3">
      <c r="F8106" t="str">
        <f t="shared" si="630"/>
        <v>_</v>
      </c>
      <c r="G8106">
        <f t="shared" si="631"/>
        <v>0</v>
      </c>
      <c r="H8106" s="40" t="e">
        <f t="shared" si="632"/>
        <v>#DIV/0!</v>
      </c>
      <c r="I8106">
        <f t="shared" si="633"/>
        <v>0</v>
      </c>
      <c r="J8106" s="40" t="e">
        <f t="shared" si="634"/>
        <v>#DIV/0!</v>
      </c>
      <c r="K8106" t="str">
        <f>+IFERROR(VLOOKUP(D8106,Table_1[#All],2,0),"")</f>
        <v/>
      </c>
    </row>
    <row r="8107" spans="6:11" ht="15" customHeight="1" x14ac:dyDescent="0.3">
      <c r="F8107" t="str">
        <f t="shared" si="630"/>
        <v>_</v>
      </c>
      <c r="G8107">
        <f t="shared" si="631"/>
        <v>0</v>
      </c>
      <c r="H8107" s="40" t="e">
        <f t="shared" si="632"/>
        <v>#DIV/0!</v>
      </c>
      <c r="I8107">
        <f t="shared" si="633"/>
        <v>0</v>
      </c>
      <c r="J8107" s="40" t="e">
        <f t="shared" si="634"/>
        <v>#DIV/0!</v>
      </c>
      <c r="K8107" t="str">
        <f>+IFERROR(VLOOKUP(D8107,Table_1[#All],2,0),"")</f>
        <v/>
      </c>
    </row>
    <row r="8108" spans="6:11" ht="15" customHeight="1" x14ac:dyDescent="0.3">
      <c r="F8108" t="str">
        <f t="shared" si="630"/>
        <v>_</v>
      </c>
      <c r="G8108">
        <f t="shared" si="631"/>
        <v>0</v>
      </c>
      <c r="H8108" s="40" t="e">
        <f t="shared" si="632"/>
        <v>#DIV/0!</v>
      </c>
      <c r="I8108">
        <f t="shared" si="633"/>
        <v>0</v>
      </c>
      <c r="J8108" s="40" t="e">
        <f t="shared" si="634"/>
        <v>#DIV/0!</v>
      </c>
      <c r="K8108" t="str">
        <f>+IFERROR(VLOOKUP(D8108,Table_1[#All],2,0),"")</f>
        <v/>
      </c>
    </row>
    <row r="8109" spans="6:11" ht="15" customHeight="1" x14ac:dyDescent="0.3">
      <c r="F8109" t="str">
        <f t="shared" si="630"/>
        <v>_</v>
      </c>
      <c r="G8109">
        <f t="shared" si="631"/>
        <v>0</v>
      </c>
      <c r="H8109" s="40" t="e">
        <f t="shared" si="632"/>
        <v>#DIV/0!</v>
      </c>
      <c r="I8109">
        <f t="shared" si="633"/>
        <v>0</v>
      </c>
      <c r="J8109" s="40" t="e">
        <f t="shared" si="634"/>
        <v>#DIV/0!</v>
      </c>
      <c r="K8109" t="str">
        <f>+IFERROR(VLOOKUP(D8109,Table_1[#All],2,0),"")</f>
        <v/>
      </c>
    </row>
    <row r="8110" spans="6:11" ht="15" customHeight="1" x14ac:dyDescent="0.3">
      <c r="F8110" t="str">
        <f t="shared" si="630"/>
        <v>_</v>
      </c>
      <c r="G8110">
        <f t="shared" si="631"/>
        <v>0</v>
      </c>
      <c r="H8110" s="40" t="e">
        <f t="shared" si="632"/>
        <v>#DIV/0!</v>
      </c>
      <c r="I8110">
        <f t="shared" si="633"/>
        <v>0</v>
      </c>
      <c r="J8110" s="40" t="e">
        <f t="shared" si="634"/>
        <v>#DIV/0!</v>
      </c>
      <c r="K8110" t="str">
        <f>+IFERROR(VLOOKUP(D8110,Table_1[#All],2,0),"")</f>
        <v/>
      </c>
    </row>
    <row r="8111" spans="6:11" ht="15" customHeight="1" x14ac:dyDescent="0.3">
      <c r="F8111" t="str">
        <f t="shared" si="630"/>
        <v>_</v>
      </c>
      <c r="G8111">
        <f t="shared" si="631"/>
        <v>0</v>
      </c>
      <c r="H8111" s="40" t="e">
        <f t="shared" si="632"/>
        <v>#DIV/0!</v>
      </c>
      <c r="I8111">
        <f t="shared" si="633"/>
        <v>0</v>
      </c>
      <c r="J8111" s="40" t="e">
        <f t="shared" si="634"/>
        <v>#DIV/0!</v>
      </c>
      <c r="K8111" t="str">
        <f>+IFERROR(VLOOKUP(D8111,Table_1[#All],2,0),"")</f>
        <v/>
      </c>
    </row>
    <row r="8112" spans="6:11" ht="15" customHeight="1" x14ac:dyDescent="0.3">
      <c r="F8112" t="str">
        <f t="shared" si="630"/>
        <v>_</v>
      </c>
      <c r="G8112">
        <f t="shared" si="631"/>
        <v>0</v>
      </c>
      <c r="H8112" s="40" t="e">
        <f t="shared" si="632"/>
        <v>#DIV/0!</v>
      </c>
      <c r="I8112">
        <f t="shared" si="633"/>
        <v>0</v>
      </c>
      <c r="J8112" s="40" t="e">
        <f t="shared" si="634"/>
        <v>#DIV/0!</v>
      </c>
      <c r="K8112" t="str">
        <f>+IFERROR(VLOOKUP(D8112,Table_1[#All],2,0),"")</f>
        <v/>
      </c>
    </row>
    <row r="8113" spans="6:11" ht="15" customHeight="1" x14ac:dyDescent="0.3">
      <c r="F8113" t="str">
        <f t="shared" si="630"/>
        <v>_</v>
      </c>
      <c r="G8113">
        <f t="shared" si="631"/>
        <v>0</v>
      </c>
      <c r="H8113" s="40" t="e">
        <f t="shared" si="632"/>
        <v>#DIV/0!</v>
      </c>
      <c r="I8113">
        <f t="shared" si="633"/>
        <v>0</v>
      </c>
      <c r="J8113" s="40" t="e">
        <f t="shared" si="634"/>
        <v>#DIV/0!</v>
      </c>
      <c r="K8113" t="str">
        <f>+IFERROR(VLOOKUP(D8113,Table_1[#All],2,0),"")</f>
        <v/>
      </c>
    </row>
    <row r="8114" spans="6:11" ht="15" customHeight="1" x14ac:dyDescent="0.3">
      <c r="F8114" t="str">
        <f t="shared" si="630"/>
        <v>_</v>
      </c>
      <c r="G8114">
        <f t="shared" si="631"/>
        <v>0</v>
      </c>
      <c r="H8114" s="40" t="e">
        <f t="shared" si="632"/>
        <v>#DIV/0!</v>
      </c>
      <c r="I8114">
        <f t="shared" si="633"/>
        <v>0</v>
      </c>
      <c r="J8114" s="40" t="e">
        <f t="shared" si="634"/>
        <v>#DIV/0!</v>
      </c>
      <c r="K8114" t="str">
        <f>+IFERROR(VLOOKUP(D8114,Table_1[#All],2,0),"")</f>
        <v/>
      </c>
    </row>
    <row r="8115" spans="6:11" ht="15" customHeight="1" x14ac:dyDescent="0.3">
      <c r="F8115" t="str">
        <f t="shared" si="630"/>
        <v>_</v>
      </c>
      <c r="G8115">
        <f t="shared" si="631"/>
        <v>0</v>
      </c>
      <c r="H8115" s="40" t="e">
        <f t="shared" si="632"/>
        <v>#DIV/0!</v>
      </c>
      <c r="I8115">
        <f t="shared" si="633"/>
        <v>0</v>
      </c>
      <c r="J8115" s="40" t="e">
        <f t="shared" si="634"/>
        <v>#DIV/0!</v>
      </c>
      <c r="K8115" t="str">
        <f>+IFERROR(VLOOKUP(D8115,Table_1[#All],2,0),"")</f>
        <v/>
      </c>
    </row>
    <row r="8116" spans="6:11" ht="15" customHeight="1" x14ac:dyDescent="0.3">
      <c r="F8116" t="str">
        <f t="shared" si="630"/>
        <v>_</v>
      </c>
      <c r="G8116">
        <f t="shared" si="631"/>
        <v>0</v>
      </c>
      <c r="H8116" s="40" t="e">
        <f t="shared" si="632"/>
        <v>#DIV/0!</v>
      </c>
      <c r="I8116">
        <f t="shared" si="633"/>
        <v>0</v>
      </c>
      <c r="J8116" s="40" t="e">
        <f t="shared" si="634"/>
        <v>#DIV/0!</v>
      </c>
      <c r="K8116" t="str">
        <f>+IFERROR(VLOOKUP(D8116,Table_1[#All],2,0),"")</f>
        <v/>
      </c>
    </row>
    <row r="8117" spans="6:11" ht="15" customHeight="1" x14ac:dyDescent="0.3">
      <c r="F8117" t="str">
        <f t="shared" si="630"/>
        <v>_</v>
      </c>
      <c r="G8117">
        <f t="shared" si="631"/>
        <v>0</v>
      </c>
      <c r="H8117" s="40" t="e">
        <f t="shared" si="632"/>
        <v>#DIV/0!</v>
      </c>
      <c r="I8117">
        <f t="shared" si="633"/>
        <v>0</v>
      </c>
      <c r="J8117" s="40" t="e">
        <f t="shared" si="634"/>
        <v>#DIV/0!</v>
      </c>
      <c r="K8117" t="str">
        <f>+IFERROR(VLOOKUP(D8117,Table_1[#All],2,0),"")</f>
        <v/>
      </c>
    </row>
    <row r="8118" spans="6:11" ht="15" customHeight="1" x14ac:dyDescent="0.3">
      <c r="F8118" t="str">
        <f t="shared" si="630"/>
        <v>_</v>
      </c>
      <c r="G8118">
        <f t="shared" si="631"/>
        <v>0</v>
      </c>
      <c r="H8118" s="40" t="e">
        <f t="shared" si="632"/>
        <v>#DIV/0!</v>
      </c>
      <c r="I8118">
        <f t="shared" si="633"/>
        <v>0</v>
      </c>
      <c r="J8118" s="40" t="e">
        <f t="shared" si="634"/>
        <v>#DIV/0!</v>
      </c>
      <c r="K8118" t="str">
        <f>+IFERROR(VLOOKUP(D8118,Table_1[#All],2,0),"")</f>
        <v/>
      </c>
    </row>
    <row r="8119" spans="6:11" ht="15" customHeight="1" x14ac:dyDescent="0.3">
      <c r="F8119" t="str">
        <f t="shared" si="630"/>
        <v>_</v>
      </c>
      <c r="G8119">
        <f t="shared" si="631"/>
        <v>0</v>
      </c>
      <c r="H8119" s="40" t="e">
        <f t="shared" si="632"/>
        <v>#DIV/0!</v>
      </c>
      <c r="I8119">
        <f t="shared" si="633"/>
        <v>0</v>
      </c>
      <c r="J8119" s="40" t="e">
        <f t="shared" si="634"/>
        <v>#DIV/0!</v>
      </c>
      <c r="K8119" t="str">
        <f>+IFERROR(VLOOKUP(D8119,Table_1[#All],2,0),"")</f>
        <v/>
      </c>
    </row>
    <row r="8120" spans="6:11" ht="15" customHeight="1" x14ac:dyDescent="0.3">
      <c r="F8120" t="str">
        <f t="shared" si="630"/>
        <v>_</v>
      </c>
      <c r="G8120">
        <f t="shared" si="631"/>
        <v>0</v>
      </c>
      <c r="H8120" s="40" t="e">
        <f t="shared" si="632"/>
        <v>#DIV/0!</v>
      </c>
      <c r="I8120">
        <f t="shared" si="633"/>
        <v>0</v>
      </c>
      <c r="J8120" s="40" t="e">
        <f t="shared" si="634"/>
        <v>#DIV/0!</v>
      </c>
      <c r="K8120" t="str">
        <f>+IFERROR(VLOOKUP(D8120,Table_1[#All],2,0),"")</f>
        <v/>
      </c>
    </row>
    <row r="8121" spans="6:11" ht="15" customHeight="1" x14ac:dyDescent="0.3">
      <c r="F8121" t="str">
        <f t="shared" si="630"/>
        <v>_</v>
      </c>
      <c r="G8121">
        <f t="shared" si="631"/>
        <v>0</v>
      </c>
      <c r="H8121" s="40" t="e">
        <f t="shared" si="632"/>
        <v>#DIV/0!</v>
      </c>
      <c r="I8121">
        <f t="shared" si="633"/>
        <v>0</v>
      </c>
      <c r="J8121" s="40" t="e">
        <f t="shared" si="634"/>
        <v>#DIV/0!</v>
      </c>
      <c r="K8121" t="str">
        <f>+IFERROR(VLOOKUP(D8121,Table_1[#All],2,0),"")</f>
        <v/>
      </c>
    </row>
    <row r="8122" spans="6:11" ht="15" customHeight="1" x14ac:dyDescent="0.3">
      <c r="F8122" t="str">
        <f t="shared" si="630"/>
        <v>_</v>
      </c>
      <c r="G8122">
        <f t="shared" si="631"/>
        <v>0</v>
      </c>
      <c r="H8122" s="40" t="e">
        <f t="shared" si="632"/>
        <v>#DIV/0!</v>
      </c>
      <c r="I8122">
        <f t="shared" si="633"/>
        <v>0</v>
      </c>
      <c r="J8122" s="40" t="e">
        <f t="shared" si="634"/>
        <v>#DIV/0!</v>
      </c>
      <c r="K8122" t="str">
        <f>+IFERROR(VLOOKUP(D8122,Table_1[#All],2,0),"")</f>
        <v/>
      </c>
    </row>
    <row r="8123" spans="6:11" ht="15" customHeight="1" x14ac:dyDescent="0.3">
      <c r="F8123" t="str">
        <f t="shared" si="630"/>
        <v>_</v>
      </c>
      <c r="G8123">
        <f t="shared" si="631"/>
        <v>0</v>
      </c>
      <c r="H8123" s="40" t="e">
        <f t="shared" si="632"/>
        <v>#DIV/0!</v>
      </c>
      <c r="I8123">
        <f t="shared" si="633"/>
        <v>0</v>
      </c>
      <c r="J8123" s="40" t="e">
        <f t="shared" si="634"/>
        <v>#DIV/0!</v>
      </c>
      <c r="K8123" t="str">
        <f>+IFERROR(VLOOKUP(D8123,Table_1[#All],2,0),"")</f>
        <v/>
      </c>
    </row>
    <row r="8124" spans="6:11" ht="15" customHeight="1" x14ac:dyDescent="0.3">
      <c r="F8124" t="str">
        <f t="shared" si="630"/>
        <v>_</v>
      </c>
      <c r="G8124">
        <f t="shared" si="631"/>
        <v>0</v>
      </c>
      <c r="H8124" s="40" t="e">
        <f t="shared" si="632"/>
        <v>#DIV/0!</v>
      </c>
      <c r="I8124">
        <f t="shared" si="633"/>
        <v>0</v>
      </c>
      <c r="J8124" s="40" t="e">
        <f t="shared" si="634"/>
        <v>#DIV/0!</v>
      </c>
      <c r="K8124" t="str">
        <f>+IFERROR(VLOOKUP(D8124,Table_1[#All],2,0),"")</f>
        <v/>
      </c>
    </row>
    <row r="8125" spans="6:11" ht="15" customHeight="1" x14ac:dyDescent="0.3">
      <c r="F8125" t="str">
        <f t="shared" si="630"/>
        <v>_</v>
      </c>
      <c r="G8125">
        <f t="shared" si="631"/>
        <v>0</v>
      </c>
      <c r="H8125" s="40" t="e">
        <f t="shared" si="632"/>
        <v>#DIV/0!</v>
      </c>
      <c r="I8125">
        <f t="shared" si="633"/>
        <v>0</v>
      </c>
      <c r="J8125" s="40" t="e">
        <f t="shared" si="634"/>
        <v>#DIV/0!</v>
      </c>
      <c r="K8125" t="str">
        <f>+IFERROR(VLOOKUP(D8125,Table_1[#All],2,0),"")</f>
        <v/>
      </c>
    </row>
    <row r="8126" spans="6:11" ht="15" customHeight="1" x14ac:dyDescent="0.3">
      <c r="F8126" t="str">
        <f t="shared" si="630"/>
        <v>_</v>
      </c>
      <c r="G8126">
        <f t="shared" si="631"/>
        <v>0</v>
      </c>
      <c r="H8126" s="40" t="e">
        <f t="shared" si="632"/>
        <v>#DIV/0!</v>
      </c>
      <c r="I8126">
        <f t="shared" si="633"/>
        <v>0</v>
      </c>
      <c r="J8126" s="40" t="e">
        <f t="shared" si="634"/>
        <v>#DIV/0!</v>
      </c>
      <c r="K8126" t="str">
        <f>+IFERROR(VLOOKUP(D8126,Table_1[#All],2,0),"")</f>
        <v/>
      </c>
    </row>
    <row r="8127" spans="6:11" ht="15" customHeight="1" x14ac:dyDescent="0.3">
      <c r="F8127" t="str">
        <f t="shared" si="630"/>
        <v>_</v>
      </c>
      <c r="G8127">
        <f t="shared" si="631"/>
        <v>0</v>
      </c>
      <c r="H8127" s="40" t="e">
        <f t="shared" si="632"/>
        <v>#DIV/0!</v>
      </c>
      <c r="I8127">
        <f t="shared" si="633"/>
        <v>0</v>
      </c>
      <c r="J8127" s="40" t="e">
        <f t="shared" si="634"/>
        <v>#DIV/0!</v>
      </c>
      <c r="K8127" t="str">
        <f>+IFERROR(VLOOKUP(D8127,Table_1[#All],2,0),"")</f>
        <v/>
      </c>
    </row>
    <row r="8128" spans="6:11" ht="15" customHeight="1" x14ac:dyDescent="0.3">
      <c r="F8128" t="str">
        <f t="shared" si="630"/>
        <v>_</v>
      </c>
      <c r="G8128">
        <f t="shared" si="631"/>
        <v>0</v>
      </c>
      <c r="H8128" s="40" t="e">
        <f t="shared" si="632"/>
        <v>#DIV/0!</v>
      </c>
      <c r="I8128">
        <f t="shared" si="633"/>
        <v>0</v>
      </c>
      <c r="J8128" s="40" t="e">
        <f t="shared" si="634"/>
        <v>#DIV/0!</v>
      </c>
      <c r="K8128" t="str">
        <f>+IFERROR(VLOOKUP(D8128,Table_1[#All],2,0),"")</f>
        <v/>
      </c>
    </row>
    <row r="8129" spans="6:11" ht="15" customHeight="1" x14ac:dyDescent="0.3">
      <c r="F8129" t="str">
        <f t="shared" si="630"/>
        <v>_</v>
      </c>
      <c r="G8129">
        <f t="shared" si="631"/>
        <v>0</v>
      </c>
      <c r="H8129" s="40" t="e">
        <f t="shared" si="632"/>
        <v>#DIV/0!</v>
      </c>
      <c r="I8129">
        <f t="shared" si="633"/>
        <v>0</v>
      </c>
      <c r="J8129" s="40" t="e">
        <f t="shared" si="634"/>
        <v>#DIV/0!</v>
      </c>
      <c r="K8129" t="str">
        <f>+IFERROR(VLOOKUP(D8129,Table_1[#All],2,0),"")</f>
        <v/>
      </c>
    </row>
    <row r="8130" spans="6:11" ht="15" customHeight="1" x14ac:dyDescent="0.3">
      <c r="F8130" t="str">
        <f t="shared" si="630"/>
        <v>_</v>
      </c>
      <c r="G8130">
        <f t="shared" si="631"/>
        <v>0</v>
      </c>
      <c r="H8130" s="40" t="e">
        <f t="shared" si="632"/>
        <v>#DIV/0!</v>
      </c>
      <c r="I8130">
        <f t="shared" si="633"/>
        <v>0</v>
      </c>
      <c r="J8130" s="40" t="e">
        <f t="shared" si="634"/>
        <v>#DIV/0!</v>
      </c>
      <c r="K8130" t="str">
        <f>+IFERROR(VLOOKUP(D8130,Table_1[#All],2,0),"")</f>
        <v/>
      </c>
    </row>
    <row r="8131" spans="6:11" ht="15" customHeight="1" x14ac:dyDescent="0.3">
      <c r="F8131" t="str">
        <f t="shared" ref="F8131:F8194" si="635">+CONCATENATE(A8131,"_",B8131)</f>
        <v>_</v>
      </c>
      <c r="G8131">
        <f t="shared" ref="G8131:G8194" si="636">+SUMIFS($E$2:$E$1048576,$D$2:$D$1048576,"00. VENDES",$F$2:$F$1048576,F8131)</f>
        <v>0</v>
      </c>
      <c r="H8131" s="40" t="e">
        <f t="shared" ref="H8131:H8194" si="637">+E8131/G8131</f>
        <v>#DIV/0!</v>
      </c>
      <c r="I8131">
        <f t="shared" ref="I8131:I8194" si="638">+SUMIFS($E$2:$E$9999,$D$2:$D$9999,"00. VENDES",$B$2:$B$9999,B8131)</f>
        <v>0</v>
      </c>
      <c r="J8131" s="40" t="e">
        <f t="shared" ref="J8131:J8194" si="639">+E8131/I8131</f>
        <v>#DIV/0!</v>
      </c>
      <c r="K8131" t="str">
        <f>+IFERROR(VLOOKUP(D8131,Table_1[#All],2,0),"")</f>
        <v/>
      </c>
    </row>
    <row r="8132" spans="6:11" ht="15" customHeight="1" x14ac:dyDescent="0.3">
      <c r="F8132" t="str">
        <f t="shared" si="635"/>
        <v>_</v>
      </c>
      <c r="G8132">
        <f t="shared" si="636"/>
        <v>0</v>
      </c>
      <c r="H8132" s="40" t="e">
        <f t="shared" si="637"/>
        <v>#DIV/0!</v>
      </c>
      <c r="I8132">
        <f t="shared" si="638"/>
        <v>0</v>
      </c>
      <c r="J8132" s="40" t="e">
        <f t="shared" si="639"/>
        <v>#DIV/0!</v>
      </c>
      <c r="K8132" t="str">
        <f>+IFERROR(VLOOKUP(D8132,Table_1[#All],2,0),"")</f>
        <v/>
      </c>
    </row>
    <row r="8133" spans="6:11" ht="15" customHeight="1" x14ac:dyDescent="0.3">
      <c r="F8133" t="str">
        <f t="shared" si="635"/>
        <v>_</v>
      </c>
      <c r="G8133">
        <f t="shared" si="636"/>
        <v>0</v>
      </c>
      <c r="H8133" s="40" t="e">
        <f t="shared" si="637"/>
        <v>#DIV/0!</v>
      </c>
      <c r="I8133">
        <f t="shared" si="638"/>
        <v>0</v>
      </c>
      <c r="J8133" s="40" t="e">
        <f t="shared" si="639"/>
        <v>#DIV/0!</v>
      </c>
      <c r="K8133" t="str">
        <f>+IFERROR(VLOOKUP(D8133,Table_1[#All],2,0),"")</f>
        <v/>
      </c>
    </row>
    <row r="8134" spans="6:11" ht="15" customHeight="1" x14ac:dyDescent="0.3">
      <c r="F8134" t="str">
        <f t="shared" si="635"/>
        <v>_</v>
      </c>
      <c r="G8134">
        <f t="shared" si="636"/>
        <v>0</v>
      </c>
      <c r="H8134" s="40" t="e">
        <f t="shared" si="637"/>
        <v>#DIV/0!</v>
      </c>
      <c r="I8134">
        <f t="shared" si="638"/>
        <v>0</v>
      </c>
      <c r="J8134" s="40" t="e">
        <f t="shared" si="639"/>
        <v>#DIV/0!</v>
      </c>
      <c r="K8134" t="str">
        <f>+IFERROR(VLOOKUP(D8134,Table_1[#All],2,0),"")</f>
        <v/>
      </c>
    </row>
    <row r="8135" spans="6:11" ht="15" customHeight="1" x14ac:dyDescent="0.3">
      <c r="F8135" t="str">
        <f t="shared" si="635"/>
        <v>_</v>
      </c>
      <c r="G8135">
        <f t="shared" si="636"/>
        <v>0</v>
      </c>
      <c r="H8135" s="40" t="e">
        <f t="shared" si="637"/>
        <v>#DIV/0!</v>
      </c>
      <c r="I8135">
        <f t="shared" si="638"/>
        <v>0</v>
      </c>
      <c r="J8135" s="40" t="e">
        <f t="shared" si="639"/>
        <v>#DIV/0!</v>
      </c>
      <c r="K8135" t="str">
        <f>+IFERROR(VLOOKUP(D8135,Table_1[#All],2,0),"")</f>
        <v/>
      </c>
    </row>
    <row r="8136" spans="6:11" ht="15" customHeight="1" x14ac:dyDescent="0.3">
      <c r="F8136" t="str">
        <f t="shared" si="635"/>
        <v>_</v>
      </c>
      <c r="G8136">
        <f t="shared" si="636"/>
        <v>0</v>
      </c>
      <c r="H8136" s="40" t="e">
        <f t="shared" si="637"/>
        <v>#DIV/0!</v>
      </c>
      <c r="I8136">
        <f t="shared" si="638"/>
        <v>0</v>
      </c>
      <c r="J8136" s="40" t="e">
        <f t="shared" si="639"/>
        <v>#DIV/0!</v>
      </c>
      <c r="K8136" t="str">
        <f>+IFERROR(VLOOKUP(D8136,Table_1[#All],2,0),"")</f>
        <v/>
      </c>
    </row>
    <row r="8137" spans="6:11" ht="15" customHeight="1" x14ac:dyDescent="0.3">
      <c r="F8137" t="str">
        <f t="shared" si="635"/>
        <v>_</v>
      </c>
      <c r="G8137">
        <f t="shared" si="636"/>
        <v>0</v>
      </c>
      <c r="H8137" s="40" t="e">
        <f t="shared" si="637"/>
        <v>#DIV/0!</v>
      </c>
      <c r="I8137">
        <f t="shared" si="638"/>
        <v>0</v>
      </c>
      <c r="J8137" s="40" t="e">
        <f t="shared" si="639"/>
        <v>#DIV/0!</v>
      </c>
      <c r="K8137" t="str">
        <f>+IFERROR(VLOOKUP(D8137,Table_1[#All],2,0),"")</f>
        <v/>
      </c>
    </row>
    <row r="8138" spans="6:11" ht="15" customHeight="1" x14ac:dyDescent="0.3">
      <c r="F8138" t="str">
        <f t="shared" si="635"/>
        <v>_</v>
      </c>
      <c r="G8138">
        <f t="shared" si="636"/>
        <v>0</v>
      </c>
      <c r="H8138" s="40" t="e">
        <f t="shared" si="637"/>
        <v>#DIV/0!</v>
      </c>
      <c r="I8138">
        <f t="shared" si="638"/>
        <v>0</v>
      </c>
      <c r="J8138" s="40" t="e">
        <f t="shared" si="639"/>
        <v>#DIV/0!</v>
      </c>
      <c r="K8138" t="str">
        <f>+IFERROR(VLOOKUP(D8138,Table_1[#All],2,0),"")</f>
        <v/>
      </c>
    </row>
    <row r="8139" spans="6:11" ht="15" customHeight="1" x14ac:dyDescent="0.3">
      <c r="F8139" t="str">
        <f t="shared" si="635"/>
        <v>_</v>
      </c>
      <c r="G8139">
        <f t="shared" si="636"/>
        <v>0</v>
      </c>
      <c r="H8139" s="40" t="e">
        <f t="shared" si="637"/>
        <v>#DIV/0!</v>
      </c>
      <c r="I8139">
        <f t="shared" si="638"/>
        <v>0</v>
      </c>
      <c r="J8139" s="40" t="e">
        <f t="shared" si="639"/>
        <v>#DIV/0!</v>
      </c>
      <c r="K8139" t="str">
        <f>+IFERROR(VLOOKUP(D8139,Table_1[#All],2,0),"")</f>
        <v/>
      </c>
    </row>
    <row r="8140" spans="6:11" ht="15" customHeight="1" x14ac:dyDescent="0.3">
      <c r="F8140" t="str">
        <f t="shared" si="635"/>
        <v>_</v>
      </c>
      <c r="G8140">
        <f t="shared" si="636"/>
        <v>0</v>
      </c>
      <c r="H8140" s="40" t="e">
        <f t="shared" si="637"/>
        <v>#DIV/0!</v>
      </c>
      <c r="I8140">
        <f t="shared" si="638"/>
        <v>0</v>
      </c>
      <c r="J8140" s="40" t="e">
        <f t="shared" si="639"/>
        <v>#DIV/0!</v>
      </c>
      <c r="K8140" t="str">
        <f>+IFERROR(VLOOKUP(D8140,Table_1[#All],2,0),"")</f>
        <v/>
      </c>
    </row>
    <row r="8141" spans="6:11" ht="15" customHeight="1" x14ac:dyDescent="0.3">
      <c r="F8141" t="str">
        <f t="shared" si="635"/>
        <v>_</v>
      </c>
      <c r="G8141">
        <f t="shared" si="636"/>
        <v>0</v>
      </c>
      <c r="H8141" s="40" t="e">
        <f t="shared" si="637"/>
        <v>#DIV/0!</v>
      </c>
      <c r="I8141">
        <f t="shared" si="638"/>
        <v>0</v>
      </c>
      <c r="J8141" s="40" t="e">
        <f t="shared" si="639"/>
        <v>#DIV/0!</v>
      </c>
      <c r="K8141" t="str">
        <f>+IFERROR(VLOOKUP(D8141,Table_1[#All],2,0),"")</f>
        <v/>
      </c>
    </row>
    <row r="8142" spans="6:11" ht="15" customHeight="1" x14ac:dyDescent="0.3">
      <c r="F8142" t="str">
        <f t="shared" si="635"/>
        <v>_</v>
      </c>
      <c r="G8142">
        <f t="shared" si="636"/>
        <v>0</v>
      </c>
      <c r="H8142" s="40" t="e">
        <f t="shared" si="637"/>
        <v>#DIV/0!</v>
      </c>
      <c r="I8142">
        <f t="shared" si="638"/>
        <v>0</v>
      </c>
      <c r="J8142" s="40" t="e">
        <f t="shared" si="639"/>
        <v>#DIV/0!</v>
      </c>
      <c r="K8142" t="str">
        <f>+IFERROR(VLOOKUP(D8142,Table_1[#All],2,0),"")</f>
        <v/>
      </c>
    </row>
    <row r="8143" spans="6:11" ht="15" customHeight="1" x14ac:dyDescent="0.3">
      <c r="F8143" t="str">
        <f t="shared" si="635"/>
        <v>_</v>
      </c>
      <c r="G8143">
        <f t="shared" si="636"/>
        <v>0</v>
      </c>
      <c r="H8143" s="40" t="e">
        <f t="shared" si="637"/>
        <v>#DIV/0!</v>
      </c>
      <c r="I8143">
        <f t="shared" si="638"/>
        <v>0</v>
      </c>
      <c r="J8143" s="40" t="e">
        <f t="shared" si="639"/>
        <v>#DIV/0!</v>
      </c>
      <c r="K8143" t="str">
        <f>+IFERROR(VLOOKUP(D8143,Table_1[#All],2,0),"")</f>
        <v/>
      </c>
    </row>
    <row r="8144" spans="6:11" ht="15" customHeight="1" x14ac:dyDescent="0.3">
      <c r="F8144" t="str">
        <f t="shared" si="635"/>
        <v>_</v>
      </c>
      <c r="G8144">
        <f t="shared" si="636"/>
        <v>0</v>
      </c>
      <c r="H8144" s="40" t="e">
        <f t="shared" si="637"/>
        <v>#DIV/0!</v>
      </c>
      <c r="I8144">
        <f t="shared" si="638"/>
        <v>0</v>
      </c>
      <c r="J8144" s="40" t="e">
        <f t="shared" si="639"/>
        <v>#DIV/0!</v>
      </c>
      <c r="K8144" t="str">
        <f>+IFERROR(VLOOKUP(D8144,Table_1[#All],2,0),"")</f>
        <v/>
      </c>
    </row>
    <row r="8145" spans="6:11" ht="15" customHeight="1" x14ac:dyDescent="0.3">
      <c r="F8145" t="str">
        <f t="shared" si="635"/>
        <v>_</v>
      </c>
      <c r="G8145">
        <f t="shared" si="636"/>
        <v>0</v>
      </c>
      <c r="H8145" s="40" t="e">
        <f t="shared" si="637"/>
        <v>#DIV/0!</v>
      </c>
      <c r="I8145">
        <f t="shared" si="638"/>
        <v>0</v>
      </c>
      <c r="J8145" s="40" t="e">
        <f t="shared" si="639"/>
        <v>#DIV/0!</v>
      </c>
      <c r="K8145" t="str">
        <f>+IFERROR(VLOOKUP(D8145,Table_1[#All],2,0),"")</f>
        <v/>
      </c>
    </row>
    <row r="8146" spans="6:11" ht="15" customHeight="1" x14ac:dyDescent="0.3">
      <c r="F8146" t="str">
        <f t="shared" si="635"/>
        <v>_</v>
      </c>
      <c r="G8146">
        <f t="shared" si="636"/>
        <v>0</v>
      </c>
      <c r="H8146" s="40" t="e">
        <f t="shared" si="637"/>
        <v>#DIV/0!</v>
      </c>
      <c r="I8146">
        <f t="shared" si="638"/>
        <v>0</v>
      </c>
      <c r="J8146" s="40" t="e">
        <f t="shared" si="639"/>
        <v>#DIV/0!</v>
      </c>
      <c r="K8146" t="str">
        <f>+IFERROR(VLOOKUP(D8146,Table_1[#All],2,0),"")</f>
        <v/>
      </c>
    </row>
    <row r="8147" spans="6:11" ht="15" customHeight="1" x14ac:dyDescent="0.3">
      <c r="F8147" t="str">
        <f t="shared" si="635"/>
        <v>_</v>
      </c>
      <c r="G8147">
        <f t="shared" si="636"/>
        <v>0</v>
      </c>
      <c r="H8147" s="40" t="e">
        <f t="shared" si="637"/>
        <v>#DIV/0!</v>
      </c>
      <c r="I8147">
        <f t="shared" si="638"/>
        <v>0</v>
      </c>
      <c r="J8147" s="40" t="e">
        <f t="shared" si="639"/>
        <v>#DIV/0!</v>
      </c>
      <c r="K8147" t="str">
        <f>+IFERROR(VLOOKUP(D8147,Table_1[#All],2,0),"")</f>
        <v/>
      </c>
    </row>
    <row r="8148" spans="6:11" ht="15" customHeight="1" x14ac:dyDescent="0.3">
      <c r="F8148" t="str">
        <f t="shared" si="635"/>
        <v>_</v>
      </c>
      <c r="G8148">
        <f t="shared" si="636"/>
        <v>0</v>
      </c>
      <c r="H8148" s="40" t="e">
        <f t="shared" si="637"/>
        <v>#DIV/0!</v>
      </c>
      <c r="I8148">
        <f t="shared" si="638"/>
        <v>0</v>
      </c>
      <c r="J8148" s="40" t="e">
        <f t="shared" si="639"/>
        <v>#DIV/0!</v>
      </c>
      <c r="K8148" t="str">
        <f>+IFERROR(VLOOKUP(D8148,Table_1[#All],2,0),"")</f>
        <v/>
      </c>
    </row>
    <row r="8149" spans="6:11" ht="15" customHeight="1" x14ac:dyDescent="0.3">
      <c r="F8149" t="str">
        <f t="shared" si="635"/>
        <v>_</v>
      </c>
      <c r="G8149">
        <f t="shared" si="636"/>
        <v>0</v>
      </c>
      <c r="H8149" s="40" t="e">
        <f t="shared" si="637"/>
        <v>#DIV/0!</v>
      </c>
      <c r="I8149">
        <f t="shared" si="638"/>
        <v>0</v>
      </c>
      <c r="J8149" s="40" t="e">
        <f t="shared" si="639"/>
        <v>#DIV/0!</v>
      </c>
      <c r="K8149" t="str">
        <f>+IFERROR(VLOOKUP(D8149,Table_1[#All],2,0),"")</f>
        <v/>
      </c>
    </row>
    <row r="8150" spans="6:11" ht="15" customHeight="1" x14ac:dyDescent="0.3">
      <c r="F8150" t="str">
        <f t="shared" si="635"/>
        <v>_</v>
      </c>
      <c r="G8150">
        <f t="shared" si="636"/>
        <v>0</v>
      </c>
      <c r="H8150" s="40" t="e">
        <f t="shared" si="637"/>
        <v>#DIV/0!</v>
      </c>
      <c r="I8150">
        <f t="shared" si="638"/>
        <v>0</v>
      </c>
      <c r="J8150" s="40" t="e">
        <f t="shared" si="639"/>
        <v>#DIV/0!</v>
      </c>
      <c r="K8150" t="str">
        <f>+IFERROR(VLOOKUP(D8150,Table_1[#All],2,0),"")</f>
        <v/>
      </c>
    </row>
    <row r="8151" spans="6:11" ht="15" customHeight="1" x14ac:dyDescent="0.3">
      <c r="F8151" t="str">
        <f t="shared" si="635"/>
        <v>_</v>
      </c>
      <c r="G8151">
        <f t="shared" si="636"/>
        <v>0</v>
      </c>
      <c r="H8151" s="40" t="e">
        <f t="shared" si="637"/>
        <v>#DIV/0!</v>
      </c>
      <c r="I8151">
        <f t="shared" si="638"/>
        <v>0</v>
      </c>
      <c r="J8151" s="40" t="e">
        <f t="shared" si="639"/>
        <v>#DIV/0!</v>
      </c>
      <c r="K8151" t="str">
        <f>+IFERROR(VLOOKUP(D8151,Table_1[#All],2,0),"")</f>
        <v/>
      </c>
    </row>
    <row r="8152" spans="6:11" ht="15" customHeight="1" x14ac:dyDescent="0.3">
      <c r="F8152" t="str">
        <f t="shared" si="635"/>
        <v>_</v>
      </c>
      <c r="G8152">
        <f t="shared" si="636"/>
        <v>0</v>
      </c>
      <c r="H8152" s="40" t="e">
        <f t="shared" si="637"/>
        <v>#DIV/0!</v>
      </c>
      <c r="I8152">
        <f t="shared" si="638"/>
        <v>0</v>
      </c>
      <c r="J8152" s="40" t="e">
        <f t="shared" si="639"/>
        <v>#DIV/0!</v>
      </c>
      <c r="K8152" t="str">
        <f>+IFERROR(VLOOKUP(D8152,Table_1[#All],2,0),"")</f>
        <v/>
      </c>
    </row>
    <row r="8153" spans="6:11" ht="15" customHeight="1" x14ac:dyDescent="0.3">
      <c r="F8153" t="str">
        <f t="shared" si="635"/>
        <v>_</v>
      </c>
      <c r="G8153">
        <f t="shared" si="636"/>
        <v>0</v>
      </c>
      <c r="H8153" s="40" t="e">
        <f t="shared" si="637"/>
        <v>#DIV/0!</v>
      </c>
      <c r="I8153">
        <f t="shared" si="638"/>
        <v>0</v>
      </c>
      <c r="J8153" s="40" t="e">
        <f t="shared" si="639"/>
        <v>#DIV/0!</v>
      </c>
      <c r="K8153" t="str">
        <f>+IFERROR(VLOOKUP(D8153,Table_1[#All],2,0),"")</f>
        <v/>
      </c>
    </row>
    <row r="8154" spans="6:11" ht="15" customHeight="1" x14ac:dyDescent="0.3">
      <c r="F8154" t="str">
        <f t="shared" si="635"/>
        <v>_</v>
      </c>
      <c r="G8154">
        <f t="shared" si="636"/>
        <v>0</v>
      </c>
      <c r="H8154" s="40" t="e">
        <f t="shared" si="637"/>
        <v>#DIV/0!</v>
      </c>
      <c r="I8154">
        <f t="shared" si="638"/>
        <v>0</v>
      </c>
      <c r="J8154" s="40" t="e">
        <f t="shared" si="639"/>
        <v>#DIV/0!</v>
      </c>
      <c r="K8154" t="str">
        <f>+IFERROR(VLOOKUP(D8154,Table_1[#All],2,0),"")</f>
        <v/>
      </c>
    </row>
    <row r="8155" spans="6:11" ht="15" customHeight="1" x14ac:dyDescent="0.3">
      <c r="F8155" t="str">
        <f t="shared" si="635"/>
        <v>_</v>
      </c>
      <c r="G8155">
        <f t="shared" si="636"/>
        <v>0</v>
      </c>
      <c r="H8155" s="40" t="e">
        <f t="shared" si="637"/>
        <v>#DIV/0!</v>
      </c>
      <c r="I8155">
        <f t="shared" si="638"/>
        <v>0</v>
      </c>
      <c r="J8155" s="40" t="e">
        <f t="shared" si="639"/>
        <v>#DIV/0!</v>
      </c>
      <c r="K8155" t="str">
        <f>+IFERROR(VLOOKUP(D8155,Table_1[#All],2,0),"")</f>
        <v/>
      </c>
    </row>
    <row r="8156" spans="6:11" ht="15" customHeight="1" x14ac:dyDescent="0.3">
      <c r="F8156" t="str">
        <f t="shared" si="635"/>
        <v>_</v>
      </c>
      <c r="G8156">
        <f t="shared" si="636"/>
        <v>0</v>
      </c>
      <c r="H8156" s="40" t="e">
        <f t="shared" si="637"/>
        <v>#DIV/0!</v>
      </c>
      <c r="I8156">
        <f t="shared" si="638"/>
        <v>0</v>
      </c>
      <c r="J8156" s="40" t="e">
        <f t="shared" si="639"/>
        <v>#DIV/0!</v>
      </c>
      <c r="K8156" t="str">
        <f>+IFERROR(VLOOKUP(D8156,Table_1[#All],2,0),"")</f>
        <v/>
      </c>
    </row>
    <row r="8157" spans="6:11" ht="15" customHeight="1" x14ac:dyDescent="0.3">
      <c r="F8157" t="str">
        <f t="shared" si="635"/>
        <v>_</v>
      </c>
      <c r="G8157">
        <f t="shared" si="636"/>
        <v>0</v>
      </c>
      <c r="H8157" s="40" t="e">
        <f t="shared" si="637"/>
        <v>#DIV/0!</v>
      </c>
      <c r="I8157">
        <f t="shared" si="638"/>
        <v>0</v>
      </c>
      <c r="J8157" s="40" t="e">
        <f t="shared" si="639"/>
        <v>#DIV/0!</v>
      </c>
      <c r="K8157" t="str">
        <f>+IFERROR(VLOOKUP(D8157,Table_1[#All],2,0),"")</f>
        <v/>
      </c>
    </row>
    <row r="8158" spans="6:11" ht="15" customHeight="1" x14ac:dyDescent="0.3">
      <c r="F8158" t="str">
        <f t="shared" si="635"/>
        <v>_</v>
      </c>
      <c r="G8158">
        <f t="shared" si="636"/>
        <v>0</v>
      </c>
      <c r="H8158" s="40" t="e">
        <f t="shared" si="637"/>
        <v>#DIV/0!</v>
      </c>
      <c r="I8158">
        <f t="shared" si="638"/>
        <v>0</v>
      </c>
      <c r="J8158" s="40" t="e">
        <f t="shared" si="639"/>
        <v>#DIV/0!</v>
      </c>
      <c r="K8158" t="str">
        <f>+IFERROR(VLOOKUP(D8158,Table_1[#All],2,0),"")</f>
        <v/>
      </c>
    </row>
    <row r="8159" spans="6:11" ht="15" customHeight="1" x14ac:dyDescent="0.3">
      <c r="F8159" t="str">
        <f t="shared" si="635"/>
        <v>_</v>
      </c>
      <c r="G8159">
        <f t="shared" si="636"/>
        <v>0</v>
      </c>
      <c r="H8159" s="40" t="e">
        <f t="shared" si="637"/>
        <v>#DIV/0!</v>
      </c>
      <c r="I8159">
        <f t="shared" si="638"/>
        <v>0</v>
      </c>
      <c r="J8159" s="40" t="e">
        <f t="shared" si="639"/>
        <v>#DIV/0!</v>
      </c>
      <c r="K8159" t="str">
        <f>+IFERROR(VLOOKUP(D8159,Table_1[#All],2,0),"")</f>
        <v/>
      </c>
    </row>
    <row r="8160" spans="6:11" ht="15" customHeight="1" x14ac:dyDescent="0.3">
      <c r="F8160" t="str">
        <f t="shared" si="635"/>
        <v>_</v>
      </c>
      <c r="G8160">
        <f t="shared" si="636"/>
        <v>0</v>
      </c>
      <c r="H8160" s="40" t="e">
        <f t="shared" si="637"/>
        <v>#DIV/0!</v>
      </c>
      <c r="I8160">
        <f t="shared" si="638"/>
        <v>0</v>
      </c>
      <c r="J8160" s="40" t="e">
        <f t="shared" si="639"/>
        <v>#DIV/0!</v>
      </c>
      <c r="K8160" t="str">
        <f>+IFERROR(VLOOKUP(D8160,Table_1[#All],2,0),"")</f>
        <v/>
      </c>
    </row>
    <row r="8161" spans="6:11" ht="15" customHeight="1" x14ac:dyDescent="0.3">
      <c r="F8161" t="str">
        <f t="shared" si="635"/>
        <v>_</v>
      </c>
      <c r="G8161">
        <f t="shared" si="636"/>
        <v>0</v>
      </c>
      <c r="H8161" s="40" t="e">
        <f t="shared" si="637"/>
        <v>#DIV/0!</v>
      </c>
      <c r="I8161">
        <f t="shared" si="638"/>
        <v>0</v>
      </c>
      <c r="J8161" s="40" t="e">
        <f t="shared" si="639"/>
        <v>#DIV/0!</v>
      </c>
      <c r="K8161" t="str">
        <f>+IFERROR(VLOOKUP(D8161,Table_1[#All],2,0),"")</f>
        <v/>
      </c>
    </row>
    <row r="8162" spans="6:11" ht="15" customHeight="1" x14ac:dyDescent="0.3">
      <c r="F8162" t="str">
        <f t="shared" si="635"/>
        <v>_</v>
      </c>
      <c r="G8162">
        <f t="shared" si="636"/>
        <v>0</v>
      </c>
      <c r="H8162" s="40" t="e">
        <f t="shared" si="637"/>
        <v>#DIV/0!</v>
      </c>
      <c r="I8162">
        <f t="shared" si="638"/>
        <v>0</v>
      </c>
      <c r="J8162" s="40" t="e">
        <f t="shared" si="639"/>
        <v>#DIV/0!</v>
      </c>
      <c r="K8162" t="str">
        <f>+IFERROR(VLOOKUP(D8162,Table_1[#All],2,0),"")</f>
        <v/>
      </c>
    </row>
    <row r="8163" spans="6:11" ht="15" customHeight="1" x14ac:dyDescent="0.3">
      <c r="F8163" t="str">
        <f t="shared" si="635"/>
        <v>_</v>
      </c>
      <c r="G8163">
        <f t="shared" si="636"/>
        <v>0</v>
      </c>
      <c r="H8163" s="40" t="e">
        <f t="shared" si="637"/>
        <v>#DIV/0!</v>
      </c>
      <c r="I8163">
        <f t="shared" si="638"/>
        <v>0</v>
      </c>
      <c r="J8163" s="40" t="e">
        <f t="shared" si="639"/>
        <v>#DIV/0!</v>
      </c>
      <c r="K8163" t="str">
        <f>+IFERROR(VLOOKUP(D8163,Table_1[#All],2,0),"")</f>
        <v/>
      </c>
    </row>
    <row r="8164" spans="6:11" ht="15" customHeight="1" x14ac:dyDescent="0.3">
      <c r="F8164" t="str">
        <f t="shared" si="635"/>
        <v>_</v>
      </c>
      <c r="G8164">
        <f t="shared" si="636"/>
        <v>0</v>
      </c>
      <c r="H8164" s="40" t="e">
        <f t="shared" si="637"/>
        <v>#DIV/0!</v>
      </c>
      <c r="I8164">
        <f t="shared" si="638"/>
        <v>0</v>
      </c>
      <c r="J8164" s="40" t="e">
        <f t="shared" si="639"/>
        <v>#DIV/0!</v>
      </c>
      <c r="K8164" t="str">
        <f>+IFERROR(VLOOKUP(D8164,Table_1[#All],2,0),"")</f>
        <v/>
      </c>
    </row>
    <row r="8165" spans="6:11" ht="15" customHeight="1" x14ac:dyDescent="0.3">
      <c r="F8165" t="str">
        <f t="shared" si="635"/>
        <v>_</v>
      </c>
      <c r="G8165">
        <f t="shared" si="636"/>
        <v>0</v>
      </c>
      <c r="H8165" s="40" t="e">
        <f t="shared" si="637"/>
        <v>#DIV/0!</v>
      </c>
      <c r="I8165">
        <f t="shared" si="638"/>
        <v>0</v>
      </c>
      <c r="J8165" s="40" t="e">
        <f t="shared" si="639"/>
        <v>#DIV/0!</v>
      </c>
      <c r="K8165" t="str">
        <f>+IFERROR(VLOOKUP(D8165,Table_1[#All],2,0),"")</f>
        <v/>
      </c>
    </row>
    <row r="8166" spans="6:11" ht="15" customHeight="1" x14ac:dyDescent="0.3">
      <c r="F8166" t="str">
        <f t="shared" si="635"/>
        <v>_</v>
      </c>
      <c r="G8166">
        <f t="shared" si="636"/>
        <v>0</v>
      </c>
      <c r="H8166" s="40" t="e">
        <f t="shared" si="637"/>
        <v>#DIV/0!</v>
      </c>
      <c r="I8166">
        <f t="shared" si="638"/>
        <v>0</v>
      </c>
      <c r="J8166" s="40" t="e">
        <f t="shared" si="639"/>
        <v>#DIV/0!</v>
      </c>
      <c r="K8166" t="str">
        <f>+IFERROR(VLOOKUP(D8166,Table_1[#All],2,0),"")</f>
        <v/>
      </c>
    </row>
    <row r="8167" spans="6:11" ht="15" customHeight="1" x14ac:dyDescent="0.3">
      <c r="F8167" t="str">
        <f t="shared" si="635"/>
        <v>_</v>
      </c>
      <c r="G8167">
        <f t="shared" si="636"/>
        <v>0</v>
      </c>
      <c r="H8167" s="40" t="e">
        <f t="shared" si="637"/>
        <v>#DIV/0!</v>
      </c>
      <c r="I8167">
        <f t="shared" si="638"/>
        <v>0</v>
      </c>
      <c r="J8167" s="40" t="e">
        <f t="shared" si="639"/>
        <v>#DIV/0!</v>
      </c>
      <c r="K8167" t="str">
        <f>+IFERROR(VLOOKUP(D8167,Table_1[#All],2,0),"")</f>
        <v/>
      </c>
    </row>
    <row r="8168" spans="6:11" ht="15" customHeight="1" x14ac:dyDescent="0.3">
      <c r="F8168" t="str">
        <f t="shared" si="635"/>
        <v>_</v>
      </c>
      <c r="G8168">
        <f t="shared" si="636"/>
        <v>0</v>
      </c>
      <c r="H8168" s="40" t="e">
        <f t="shared" si="637"/>
        <v>#DIV/0!</v>
      </c>
      <c r="I8168">
        <f t="shared" si="638"/>
        <v>0</v>
      </c>
      <c r="J8168" s="40" t="e">
        <f t="shared" si="639"/>
        <v>#DIV/0!</v>
      </c>
      <c r="K8168" t="str">
        <f>+IFERROR(VLOOKUP(D8168,Table_1[#All],2,0),"")</f>
        <v/>
      </c>
    </row>
    <row r="8169" spans="6:11" ht="15" customHeight="1" x14ac:dyDescent="0.3">
      <c r="F8169" t="str">
        <f t="shared" si="635"/>
        <v>_</v>
      </c>
      <c r="G8169">
        <f t="shared" si="636"/>
        <v>0</v>
      </c>
      <c r="H8169" s="40" t="e">
        <f t="shared" si="637"/>
        <v>#DIV/0!</v>
      </c>
      <c r="I8169">
        <f t="shared" si="638"/>
        <v>0</v>
      </c>
      <c r="J8169" s="40" t="e">
        <f t="shared" si="639"/>
        <v>#DIV/0!</v>
      </c>
      <c r="K8169" t="str">
        <f>+IFERROR(VLOOKUP(D8169,Table_1[#All],2,0),"")</f>
        <v/>
      </c>
    </row>
    <row r="8170" spans="6:11" ht="15" customHeight="1" x14ac:dyDescent="0.3">
      <c r="F8170" t="str">
        <f t="shared" si="635"/>
        <v>_</v>
      </c>
      <c r="G8170">
        <f t="shared" si="636"/>
        <v>0</v>
      </c>
      <c r="H8170" s="40" t="e">
        <f t="shared" si="637"/>
        <v>#DIV/0!</v>
      </c>
      <c r="I8170">
        <f t="shared" si="638"/>
        <v>0</v>
      </c>
      <c r="J8170" s="40" t="e">
        <f t="shared" si="639"/>
        <v>#DIV/0!</v>
      </c>
      <c r="K8170" t="str">
        <f>+IFERROR(VLOOKUP(D8170,Table_1[#All],2,0),"")</f>
        <v/>
      </c>
    </row>
    <row r="8171" spans="6:11" ht="15" customHeight="1" x14ac:dyDescent="0.3">
      <c r="F8171" t="str">
        <f t="shared" si="635"/>
        <v>_</v>
      </c>
      <c r="G8171">
        <f t="shared" si="636"/>
        <v>0</v>
      </c>
      <c r="H8171" s="40" t="e">
        <f t="shared" si="637"/>
        <v>#DIV/0!</v>
      </c>
      <c r="I8171">
        <f t="shared" si="638"/>
        <v>0</v>
      </c>
      <c r="J8171" s="40" t="e">
        <f t="shared" si="639"/>
        <v>#DIV/0!</v>
      </c>
      <c r="K8171" t="str">
        <f>+IFERROR(VLOOKUP(D8171,Table_1[#All],2,0),"")</f>
        <v/>
      </c>
    </row>
    <row r="8172" spans="6:11" ht="15" customHeight="1" x14ac:dyDescent="0.3">
      <c r="F8172" t="str">
        <f t="shared" si="635"/>
        <v>_</v>
      </c>
      <c r="G8172">
        <f t="shared" si="636"/>
        <v>0</v>
      </c>
      <c r="H8172" s="40" t="e">
        <f t="shared" si="637"/>
        <v>#DIV/0!</v>
      </c>
      <c r="I8172">
        <f t="shared" si="638"/>
        <v>0</v>
      </c>
      <c r="J8172" s="40" t="e">
        <f t="shared" si="639"/>
        <v>#DIV/0!</v>
      </c>
      <c r="K8172" t="str">
        <f>+IFERROR(VLOOKUP(D8172,Table_1[#All],2,0),"")</f>
        <v/>
      </c>
    </row>
    <row r="8173" spans="6:11" ht="15" customHeight="1" x14ac:dyDescent="0.3">
      <c r="F8173" t="str">
        <f t="shared" si="635"/>
        <v>_</v>
      </c>
      <c r="G8173">
        <f t="shared" si="636"/>
        <v>0</v>
      </c>
      <c r="H8173" s="40" t="e">
        <f t="shared" si="637"/>
        <v>#DIV/0!</v>
      </c>
      <c r="I8173">
        <f t="shared" si="638"/>
        <v>0</v>
      </c>
      <c r="J8173" s="40" t="e">
        <f t="shared" si="639"/>
        <v>#DIV/0!</v>
      </c>
      <c r="K8173" t="str">
        <f>+IFERROR(VLOOKUP(D8173,Table_1[#All],2,0),"")</f>
        <v/>
      </c>
    </row>
    <row r="8174" spans="6:11" ht="15" customHeight="1" x14ac:dyDescent="0.3">
      <c r="F8174" t="str">
        <f t="shared" si="635"/>
        <v>_</v>
      </c>
      <c r="G8174">
        <f t="shared" si="636"/>
        <v>0</v>
      </c>
      <c r="H8174" s="40" t="e">
        <f t="shared" si="637"/>
        <v>#DIV/0!</v>
      </c>
      <c r="I8174">
        <f t="shared" si="638"/>
        <v>0</v>
      </c>
      <c r="J8174" s="40" t="e">
        <f t="shared" si="639"/>
        <v>#DIV/0!</v>
      </c>
      <c r="K8174" t="str">
        <f>+IFERROR(VLOOKUP(D8174,Table_1[#All],2,0),"")</f>
        <v/>
      </c>
    </row>
    <row r="8175" spans="6:11" ht="15" customHeight="1" x14ac:dyDescent="0.3">
      <c r="F8175" t="str">
        <f t="shared" si="635"/>
        <v>_</v>
      </c>
      <c r="G8175">
        <f t="shared" si="636"/>
        <v>0</v>
      </c>
      <c r="H8175" s="40" t="e">
        <f t="shared" si="637"/>
        <v>#DIV/0!</v>
      </c>
      <c r="I8175">
        <f t="shared" si="638"/>
        <v>0</v>
      </c>
      <c r="J8175" s="40" t="e">
        <f t="shared" si="639"/>
        <v>#DIV/0!</v>
      </c>
      <c r="K8175" t="str">
        <f>+IFERROR(VLOOKUP(D8175,Table_1[#All],2,0),"")</f>
        <v/>
      </c>
    </row>
    <row r="8176" spans="6:11" ht="15" customHeight="1" x14ac:dyDescent="0.3">
      <c r="F8176" t="str">
        <f t="shared" si="635"/>
        <v>_</v>
      </c>
      <c r="G8176">
        <f t="shared" si="636"/>
        <v>0</v>
      </c>
      <c r="H8176" s="40" t="e">
        <f t="shared" si="637"/>
        <v>#DIV/0!</v>
      </c>
      <c r="I8176">
        <f t="shared" si="638"/>
        <v>0</v>
      </c>
      <c r="J8176" s="40" t="e">
        <f t="shared" si="639"/>
        <v>#DIV/0!</v>
      </c>
      <c r="K8176" t="str">
        <f>+IFERROR(VLOOKUP(D8176,Table_1[#All],2,0),"")</f>
        <v/>
      </c>
    </row>
    <row r="8177" spans="6:11" ht="15" customHeight="1" x14ac:dyDescent="0.3">
      <c r="F8177" t="str">
        <f t="shared" si="635"/>
        <v>_</v>
      </c>
      <c r="G8177">
        <f t="shared" si="636"/>
        <v>0</v>
      </c>
      <c r="H8177" s="40" t="e">
        <f t="shared" si="637"/>
        <v>#DIV/0!</v>
      </c>
      <c r="I8177">
        <f t="shared" si="638"/>
        <v>0</v>
      </c>
      <c r="J8177" s="40" t="e">
        <f t="shared" si="639"/>
        <v>#DIV/0!</v>
      </c>
      <c r="K8177" t="str">
        <f>+IFERROR(VLOOKUP(D8177,Table_1[#All],2,0),"")</f>
        <v/>
      </c>
    </row>
    <row r="8178" spans="6:11" ht="15" customHeight="1" x14ac:dyDescent="0.3">
      <c r="F8178" t="str">
        <f t="shared" si="635"/>
        <v>_</v>
      </c>
      <c r="G8178">
        <f t="shared" si="636"/>
        <v>0</v>
      </c>
      <c r="H8178" s="40" t="e">
        <f t="shared" si="637"/>
        <v>#DIV/0!</v>
      </c>
      <c r="I8178">
        <f t="shared" si="638"/>
        <v>0</v>
      </c>
      <c r="J8178" s="40" t="e">
        <f t="shared" si="639"/>
        <v>#DIV/0!</v>
      </c>
      <c r="K8178" t="str">
        <f>+IFERROR(VLOOKUP(D8178,Table_1[#All],2,0),"")</f>
        <v/>
      </c>
    </row>
    <row r="8179" spans="6:11" ht="15" customHeight="1" x14ac:dyDescent="0.3">
      <c r="F8179" t="str">
        <f t="shared" si="635"/>
        <v>_</v>
      </c>
      <c r="G8179">
        <f t="shared" si="636"/>
        <v>0</v>
      </c>
      <c r="H8179" s="40" t="e">
        <f t="shared" si="637"/>
        <v>#DIV/0!</v>
      </c>
      <c r="I8179">
        <f t="shared" si="638"/>
        <v>0</v>
      </c>
      <c r="J8179" s="40" t="e">
        <f t="shared" si="639"/>
        <v>#DIV/0!</v>
      </c>
      <c r="K8179" t="str">
        <f>+IFERROR(VLOOKUP(D8179,Table_1[#All],2,0),"")</f>
        <v/>
      </c>
    </row>
    <row r="8180" spans="6:11" ht="15" customHeight="1" x14ac:dyDescent="0.3">
      <c r="F8180" t="str">
        <f t="shared" si="635"/>
        <v>_</v>
      </c>
      <c r="G8180">
        <f t="shared" si="636"/>
        <v>0</v>
      </c>
      <c r="H8180" s="40" t="e">
        <f t="shared" si="637"/>
        <v>#DIV/0!</v>
      </c>
      <c r="I8180">
        <f t="shared" si="638"/>
        <v>0</v>
      </c>
      <c r="J8180" s="40" t="e">
        <f t="shared" si="639"/>
        <v>#DIV/0!</v>
      </c>
      <c r="K8180" t="str">
        <f>+IFERROR(VLOOKUP(D8180,Table_1[#All],2,0),"")</f>
        <v/>
      </c>
    </row>
    <row r="8181" spans="6:11" ht="15" customHeight="1" x14ac:dyDescent="0.3">
      <c r="F8181" t="str">
        <f t="shared" si="635"/>
        <v>_</v>
      </c>
      <c r="G8181">
        <f t="shared" si="636"/>
        <v>0</v>
      </c>
      <c r="H8181" s="40" t="e">
        <f t="shared" si="637"/>
        <v>#DIV/0!</v>
      </c>
      <c r="I8181">
        <f t="shared" si="638"/>
        <v>0</v>
      </c>
      <c r="J8181" s="40" t="e">
        <f t="shared" si="639"/>
        <v>#DIV/0!</v>
      </c>
      <c r="K8181" t="str">
        <f>+IFERROR(VLOOKUP(D8181,Table_1[#All],2,0),"")</f>
        <v/>
      </c>
    </row>
    <row r="8182" spans="6:11" ht="15" customHeight="1" x14ac:dyDescent="0.3">
      <c r="F8182" t="str">
        <f t="shared" si="635"/>
        <v>_</v>
      </c>
      <c r="G8182">
        <f t="shared" si="636"/>
        <v>0</v>
      </c>
      <c r="H8182" s="40" t="e">
        <f t="shared" si="637"/>
        <v>#DIV/0!</v>
      </c>
      <c r="I8182">
        <f t="shared" si="638"/>
        <v>0</v>
      </c>
      <c r="J8182" s="40" t="e">
        <f t="shared" si="639"/>
        <v>#DIV/0!</v>
      </c>
      <c r="K8182" t="str">
        <f>+IFERROR(VLOOKUP(D8182,Table_1[#All],2,0),"")</f>
        <v/>
      </c>
    </row>
    <row r="8183" spans="6:11" ht="15" customHeight="1" x14ac:dyDescent="0.3">
      <c r="F8183" t="str">
        <f t="shared" si="635"/>
        <v>_</v>
      </c>
      <c r="G8183">
        <f t="shared" si="636"/>
        <v>0</v>
      </c>
      <c r="H8183" s="40" t="e">
        <f t="shared" si="637"/>
        <v>#DIV/0!</v>
      </c>
      <c r="I8183">
        <f t="shared" si="638"/>
        <v>0</v>
      </c>
      <c r="J8183" s="40" t="e">
        <f t="shared" si="639"/>
        <v>#DIV/0!</v>
      </c>
      <c r="K8183" t="str">
        <f>+IFERROR(VLOOKUP(D8183,Table_1[#All],2,0),"")</f>
        <v/>
      </c>
    </row>
    <row r="8184" spans="6:11" ht="15" customHeight="1" x14ac:dyDescent="0.3">
      <c r="F8184" t="str">
        <f t="shared" si="635"/>
        <v>_</v>
      </c>
      <c r="G8184">
        <f t="shared" si="636"/>
        <v>0</v>
      </c>
      <c r="H8184" s="40" t="e">
        <f t="shared" si="637"/>
        <v>#DIV/0!</v>
      </c>
      <c r="I8184">
        <f t="shared" si="638"/>
        <v>0</v>
      </c>
      <c r="J8184" s="40" t="e">
        <f t="shared" si="639"/>
        <v>#DIV/0!</v>
      </c>
      <c r="K8184" t="str">
        <f>+IFERROR(VLOOKUP(D8184,Table_1[#All],2,0),"")</f>
        <v/>
      </c>
    </row>
    <row r="8185" spans="6:11" ht="15" customHeight="1" x14ac:dyDescent="0.3">
      <c r="F8185" t="str">
        <f t="shared" si="635"/>
        <v>_</v>
      </c>
      <c r="G8185">
        <f t="shared" si="636"/>
        <v>0</v>
      </c>
      <c r="H8185" s="40" t="e">
        <f t="shared" si="637"/>
        <v>#DIV/0!</v>
      </c>
      <c r="I8185">
        <f t="shared" si="638"/>
        <v>0</v>
      </c>
      <c r="J8185" s="40" t="e">
        <f t="shared" si="639"/>
        <v>#DIV/0!</v>
      </c>
      <c r="K8185" t="str">
        <f>+IFERROR(VLOOKUP(D8185,Table_1[#All],2,0),"")</f>
        <v/>
      </c>
    </row>
    <row r="8186" spans="6:11" ht="15" customHeight="1" x14ac:dyDescent="0.3">
      <c r="F8186" t="str">
        <f t="shared" si="635"/>
        <v>_</v>
      </c>
      <c r="G8186">
        <f t="shared" si="636"/>
        <v>0</v>
      </c>
      <c r="H8186" s="40" t="e">
        <f t="shared" si="637"/>
        <v>#DIV/0!</v>
      </c>
      <c r="I8186">
        <f t="shared" si="638"/>
        <v>0</v>
      </c>
      <c r="J8186" s="40" t="e">
        <f t="shared" si="639"/>
        <v>#DIV/0!</v>
      </c>
      <c r="K8186" t="str">
        <f>+IFERROR(VLOOKUP(D8186,Table_1[#All],2,0),"")</f>
        <v/>
      </c>
    </row>
    <row r="8187" spans="6:11" ht="15" customHeight="1" x14ac:dyDescent="0.3">
      <c r="F8187" t="str">
        <f t="shared" si="635"/>
        <v>_</v>
      </c>
      <c r="G8187">
        <f t="shared" si="636"/>
        <v>0</v>
      </c>
      <c r="H8187" s="40" t="e">
        <f t="shared" si="637"/>
        <v>#DIV/0!</v>
      </c>
      <c r="I8187">
        <f t="shared" si="638"/>
        <v>0</v>
      </c>
      <c r="J8187" s="40" t="e">
        <f t="shared" si="639"/>
        <v>#DIV/0!</v>
      </c>
      <c r="K8187" t="str">
        <f>+IFERROR(VLOOKUP(D8187,Table_1[#All],2,0),"")</f>
        <v/>
      </c>
    </row>
    <row r="8188" spans="6:11" ht="15" customHeight="1" x14ac:dyDescent="0.3">
      <c r="F8188" t="str">
        <f t="shared" si="635"/>
        <v>_</v>
      </c>
      <c r="G8188">
        <f t="shared" si="636"/>
        <v>0</v>
      </c>
      <c r="H8188" s="40" t="e">
        <f t="shared" si="637"/>
        <v>#DIV/0!</v>
      </c>
      <c r="I8188">
        <f t="shared" si="638"/>
        <v>0</v>
      </c>
      <c r="J8188" s="40" t="e">
        <f t="shared" si="639"/>
        <v>#DIV/0!</v>
      </c>
      <c r="K8188" t="str">
        <f>+IFERROR(VLOOKUP(D8188,Table_1[#All],2,0),"")</f>
        <v/>
      </c>
    </row>
    <row r="8189" spans="6:11" ht="15" customHeight="1" x14ac:dyDescent="0.3">
      <c r="F8189" t="str">
        <f t="shared" si="635"/>
        <v>_</v>
      </c>
      <c r="G8189">
        <f t="shared" si="636"/>
        <v>0</v>
      </c>
      <c r="H8189" s="40" t="e">
        <f t="shared" si="637"/>
        <v>#DIV/0!</v>
      </c>
      <c r="I8189">
        <f t="shared" si="638"/>
        <v>0</v>
      </c>
      <c r="J8189" s="40" t="e">
        <f t="shared" si="639"/>
        <v>#DIV/0!</v>
      </c>
      <c r="K8189" t="str">
        <f>+IFERROR(VLOOKUP(D8189,Table_1[#All],2,0),"")</f>
        <v/>
      </c>
    </row>
    <row r="8190" spans="6:11" ht="15" customHeight="1" x14ac:dyDescent="0.3">
      <c r="F8190" t="str">
        <f t="shared" si="635"/>
        <v>_</v>
      </c>
      <c r="G8190">
        <f t="shared" si="636"/>
        <v>0</v>
      </c>
      <c r="H8190" s="40" t="e">
        <f t="shared" si="637"/>
        <v>#DIV/0!</v>
      </c>
      <c r="I8190">
        <f t="shared" si="638"/>
        <v>0</v>
      </c>
      <c r="J8190" s="40" t="e">
        <f t="shared" si="639"/>
        <v>#DIV/0!</v>
      </c>
      <c r="K8190" t="str">
        <f>+IFERROR(VLOOKUP(D8190,Table_1[#All],2,0),"")</f>
        <v/>
      </c>
    </row>
    <row r="8191" spans="6:11" ht="15" customHeight="1" x14ac:dyDescent="0.3">
      <c r="F8191" t="str">
        <f t="shared" si="635"/>
        <v>_</v>
      </c>
      <c r="G8191">
        <f t="shared" si="636"/>
        <v>0</v>
      </c>
      <c r="H8191" s="40" t="e">
        <f t="shared" si="637"/>
        <v>#DIV/0!</v>
      </c>
      <c r="I8191">
        <f t="shared" si="638"/>
        <v>0</v>
      </c>
      <c r="J8191" s="40" t="e">
        <f t="shared" si="639"/>
        <v>#DIV/0!</v>
      </c>
      <c r="K8191" t="str">
        <f>+IFERROR(VLOOKUP(D8191,Table_1[#All],2,0),"")</f>
        <v/>
      </c>
    </row>
    <row r="8192" spans="6:11" ht="15" customHeight="1" x14ac:dyDescent="0.3">
      <c r="F8192" t="str">
        <f t="shared" si="635"/>
        <v>_</v>
      </c>
      <c r="G8192">
        <f t="shared" si="636"/>
        <v>0</v>
      </c>
      <c r="H8192" s="40" t="e">
        <f t="shared" si="637"/>
        <v>#DIV/0!</v>
      </c>
      <c r="I8192">
        <f t="shared" si="638"/>
        <v>0</v>
      </c>
      <c r="J8192" s="40" t="e">
        <f t="shared" si="639"/>
        <v>#DIV/0!</v>
      </c>
      <c r="K8192" t="str">
        <f>+IFERROR(VLOOKUP(D8192,Table_1[#All],2,0),"")</f>
        <v/>
      </c>
    </row>
    <row r="8193" spans="6:11" ht="15" customHeight="1" x14ac:dyDescent="0.3">
      <c r="F8193" t="str">
        <f t="shared" si="635"/>
        <v>_</v>
      </c>
      <c r="G8193">
        <f t="shared" si="636"/>
        <v>0</v>
      </c>
      <c r="H8193" s="40" t="e">
        <f t="shared" si="637"/>
        <v>#DIV/0!</v>
      </c>
      <c r="I8193">
        <f t="shared" si="638"/>
        <v>0</v>
      </c>
      <c r="J8193" s="40" t="e">
        <f t="shared" si="639"/>
        <v>#DIV/0!</v>
      </c>
      <c r="K8193" t="str">
        <f>+IFERROR(VLOOKUP(D8193,Table_1[#All],2,0),"")</f>
        <v/>
      </c>
    </row>
    <row r="8194" spans="6:11" ht="15" customHeight="1" x14ac:dyDescent="0.3">
      <c r="F8194" t="str">
        <f t="shared" si="635"/>
        <v>_</v>
      </c>
      <c r="G8194">
        <f t="shared" si="636"/>
        <v>0</v>
      </c>
      <c r="H8194" s="40" t="e">
        <f t="shared" si="637"/>
        <v>#DIV/0!</v>
      </c>
      <c r="I8194">
        <f t="shared" si="638"/>
        <v>0</v>
      </c>
      <c r="J8194" s="40" t="e">
        <f t="shared" si="639"/>
        <v>#DIV/0!</v>
      </c>
      <c r="K8194" t="str">
        <f>+IFERROR(VLOOKUP(D8194,Table_1[#All],2,0),"")</f>
        <v/>
      </c>
    </row>
    <row r="8195" spans="6:11" ht="15" customHeight="1" x14ac:dyDescent="0.3">
      <c r="F8195" t="str">
        <f t="shared" ref="F8195:F8258" si="640">+CONCATENATE(A8195,"_",B8195)</f>
        <v>_</v>
      </c>
      <c r="G8195">
        <f t="shared" ref="G8195:G8258" si="641">+SUMIFS($E$2:$E$1048576,$D$2:$D$1048576,"00. VENDES",$F$2:$F$1048576,F8195)</f>
        <v>0</v>
      </c>
      <c r="H8195" s="40" t="e">
        <f t="shared" ref="H8195:H8258" si="642">+E8195/G8195</f>
        <v>#DIV/0!</v>
      </c>
      <c r="I8195">
        <f t="shared" ref="I8195:I8258" si="643">+SUMIFS($E$2:$E$9999,$D$2:$D$9999,"00. VENDES",$B$2:$B$9999,B8195)</f>
        <v>0</v>
      </c>
      <c r="J8195" s="40" t="e">
        <f t="shared" ref="J8195:J8258" si="644">+E8195/I8195</f>
        <v>#DIV/0!</v>
      </c>
      <c r="K8195" t="str">
        <f>+IFERROR(VLOOKUP(D8195,Table_1[#All],2,0),"")</f>
        <v/>
      </c>
    </row>
    <row r="8196" spans="6:11" ht="15" customHeight="1" x14ac:dyDescent="0.3">
      <c r="F8196" t="str">
        <f t="shared" si="640"/>
        <v>_</v>
      </c>
      <c r="G8196">
        <f t="shared" si="641"/>
        <v>0</v>
      </c>
      <c r="H8196" s="40" t="e">
        <f t="shared" si="642"/>
        <v>#DIV/0!</v>
      </c>
      <c r="I8196">
        <f t="shared" si="643"/>
        <v>0</v>
      </c>
      <c r="J8196" s="40" t="e">
        <f t="shared" si="644"/>
        <v>#DIV/0!</v>
      </c>
      <c r="K8196" t="str">
        <f>+IFERROR(VLOOKUP(D8196,Table_1[#All],2,0),"")</f>
        <v/>
      </c>
    </row>
    <row r="8197" spans="6:11" ht="15" customHeight="1" x14ac:dyDescent="0.3">
      <c r="F8197" t="str">
        <f t="shared" si="640"/>
        <v>_</v>
      </c>
      <c r="G8197">
        <f t="shared" si="641"/>
        <v>0</v>
      </c>
      <c r="H8197" s="40" t="e">
        <f t="shared" si="642"/>
        <v>#DIV/0!</v>
      </c>
      <c r="I8197">
        <f t="shared" si="643"/>
        <v>0</v>
      </c>
      <c r="J8197" s="40" t="e">
        <f t="shared" si="644"/>
        <v>#DIV/0!</v>
      </c>
      <c r="K8197" t="str">
        <f>+IFERROR(VLOOKUP(D8197,Table_1[#All],2,0),"")</f>
        <v/>
      </c>
    </row>
    <row r="8198" spans="6:11" ht="15" customHeight="1" x14ac:dyDescent="0.3">
      <c r="F8198" t="str">
        <f t="shared" si="640"/>
        <v>_</v>
      </c>
      <c r="G8198">
        <f t="shared" si="641"/>
        <v>0</v>
      </c>
      <c r="H8198" s="40" t="e">
        <f t="shared" si="642"/>
        <v>#DIV/0!</v>
      </c>
      <c r="I8198">
        <f t="shared" si="643"/>
        <v>0</v>
      </c>
      <c r="J8198" s="40" t="e">
        <f t="shared" si="644"/>
        <v>#DIV/0!</v>
      </c>
      <c r="K8198" t="str">
        <f>+IFERROR(VLOOKUP(D8198,Table_1[#All],2,0),"")</f>
        <v/>
      </c>
    </row>
    <row r="8199" spans="6:11" ht="15" customHeight="1" x14ac:dyDescent="0.3">
      <c r="F8199" t="str">
        <f t="shared" si="640"/>
        <v>_</v>
      </c>
      <c r="G8199">
        <f t="shared" si="641"/>
        <v>0</v>
      </c>
      <c r="H8199" s="40" t="e">
        <f t="shared" si="642"/>
        <v>#DIV/0!</v>
      </c>
      <c r="I8199">
        <f t="shared" si="643"/>
        <v>0</v>
      </c>
      <c r="J8199" s="40" t="e">
        <f t="shared" si="644"/>
        <v>#DIV/0!</v>
      </c>
      <c r="K8199" t="str">
        <f>+IFERROR(VLOOKUP(D8199,Table_1[#All],2,0),"")</f>
        <v/>
      </c>
    </row>
    <row r="8200" spans="6:11" ht="15" customHeight="1" x14ac:dyDescent="0.3">
      <c r="F8200" t="str">
        <f t="shared" si="640"/>
        <v>_</v>
      </c>
      <c r="G8200">
        <f t="shared" si="641"/>
        <v>0</v>
      </c>
      <c r="H8200" s="40" t="e">
        <f t="shared" si="642"/>
        <v>#DIV/0!</v>
      </c>
      <c r="I8200">
        <f t="shared" si="643"/>
        <v>0</v>
      </c>
      <c r="J8200" s="40" t="e">
        <f t="shared" si="644"/>
        <v>#DIV/0!</v>
      </c>
      <c r="K8200" t="str">
        <f>+IFERROR(VLOOKUP(D8200,Table_1[#All],2,0),"")</f>
        <v/>
      </c>
    </row>
    <row r="8201" spans="6:11" ht="15" customHeight="1" x14ac:dyDescent="0.3">
      <c r="F8201" t="str">
        <f t="shared" si="640"/>
        <v>_</v>
      </c>
      <c r="G8201">
        <f t="shared" si="641"/>
        <v>0</v>
      </c>
      <c r="H8201" s="40" t="e">
        <f t="shared" si="642"/>
        <v>#DIV/0!</v>
      </c>
      <c r="I8201">
        <f t="shared" si="643"/>
        <v>0</v>
      </c>
      <c r="J8201" s="40" t="e">
        <f t="shared" si="644"/>
        <v>#DIV/0!</v>
      </c>
      <c r="K8201" t="str">
        <f>+IFERROR(VLOOKUP(D8201,Table_1[#All],2,0),"")</f>
        <v/>
      </c>
    </row>
    <row r="8202" spans="6:11" ht="15" customHeight="1" x14ac:dyDescent="0.3">
      <c r="F8202" t="str">
        <f t="shared" si="640"/>
        <v>_</v>
      </c>
      <c r="G8202">
        <f t="shared" si="641"/>
        <v>0</v>
      </c>
      <c r="H8202" s="40" t="e">
        <f t="shared" si="642"/>
        <v>#DIV/0!</v>
      </c>
      <c r="I8202">
        <f t="shared" si="643"/>
        <v>0</v>
      </c>
      <c r="J8202" s="40" t="e">
        <f t="shared" si="644"/>
        <v>#DIV/0!</v>
      </c>
      <c r="K8202" t="str">
        <f>+IFERROR(VLOOKUP(D8202,Table_1[#All],2,0),"")</f>
        <v/>
      </c>
    </row>
    <row r="8203" spans="6:11" ht="15" customHeight="1" x14ac:dyDescent="0.3">
      <c r="F8203" t="str">
        <f t="shared" si="640"/>
        <v>_</v>
      </c>
      <c r="G8203">
        <f t="shared" si="641"/>
        <v>0</v>
      </c>
      <c r="H8203" s="40" t="e">
        <f t="shared" si="642"/>
        <v>#DIV/0!</v>
      </c>
      <c r="I8203">
        <f t="shared" si="643"/>
        <v>0</v>
      </c>
      <c r="J8203" s="40" t="e">
        <f t="shared" si="644"/>
        <v>#DIV/0!</v>
      </c>
      <c r="K8203" t="str">
        <f>+IFERROR(VLOOKUP(D8203,Table_1[#All],2,0),"")</f>
        <v/>
      </c>
    </row>
    <row r="8204" spans="6:11" ht="15" customHeight="1" x14ac:dyDescent="0.3">
      <c r="F8204" t="str">
        <f t="shared" si="640"/>
        <v>_</v>
      </c>
      <c r="G8204">
        <f t="shared" si="641"/>
        <v>0</v>
      </c>
      <c r="H8204" s="40" t="e">
        <f t="shared" si="642"/>
        <v>#DIV/0!</v>
      </c>
      <c r="I8204">
        <f t="shared" si="643"/>
        <v>0</v>
      </c>
      <c r="J8204" s="40" t="e">
        <f t="shared" si="644"/>
        <v>#DIV/0!</v>
      </c>
      <c r="K8204" t="str">
        <f>+IFERROR(VLOOKUP(D8204,Table_1[#All],2,0),"")</f>
        <v/>
      </c>
    </row>
    <row r="8205" spans="6:11" ht="15" customHeight="1" x14ac:dyDescent="0.3">
      <c r="F8205" t="str">
        <f t="shared" si="640"/>
        <v>_</v>
      </c>
      <c r="G8205">
        <f t="shared" si="641"/>
        <v>0</v>
      </c>
      <c r="H8205" s="40" t="e">
        <f t="shared" si="642"/>
        <v>#DIV/0!</v>
      </c>
      <c r="I8205">
        <f t="shared" si="643"/>
        <v>0</v>
      </c>
      <c r="J8205" s="40" t="e">
        <f t="shared" si="644"/>
        <v>#DIV/0!</v>
      </c>
      <c r="K8205" t="str">
        <f>+IFERROR(VLOOKUP(D8205,Table_1[#All],2,0),"")</f>
        <v/>
      </c>
    </row>
    <row r="8206" spans="6:11" ht="15" customHeight="1" x14ac:dyDescent="0.3">
      <c r="F8206" t="str">
        <f t="shared" si="640"/>
        <v>_</v>
      </c>
      <c r="G8206">
        <f t="shared" si="641"/>
        <v>0</v>
      </c>
      <c r="H8206" s="40" t="e">
        <f t="shared" si="642"/>
        <v>#DIV/0!</v>
      </c>
      <c r="I8206">
        <f t="shared" si="643"/>
        <v>0</v>
      </c>
      <c r="J8206" s="40" t="e">
        <f t="shared" si="644"/>
        <v>#DIV/0!</v>
      </c>
      <c r="K8206" t="str">
        <f>+IFERROR(VLOOKUP(D8206,Table_1[#All],2,0),"")</f>
        <v/>
      </c>
    </row>
    <row r="8207" spans="6:11" ht="15" customHeight="1" x14ac:dyDescent="0.3">
      <c r="F8207" t="str">
        <f t="shared" si="640"/>
        <v>_</v>
      </c>
      <c r="G8207">
        <f t="shared" si="641"/>
        <v>0</v>
      </c>
      <c r="H8207" s="40" t="e">
        <f t="shared" si="642"/>
        <v>#DIV/0!</v>
      </c>
      <c r="I8207">
        <f t="shared" si="643"/>
        <v>0</v>
      </c>
      <c r="J8207" s="40" t="e">
        <f t="shared" si="644"/>
        <v>#DIV/0!</v>
      </c>
      <c r="K8207" t="str">
        <f>+IFERROR(VLOOKUP(D8207,Table_1[#All],2,0),"")</f>
        <v/>
      </c>
    </row>
    <row r="8208" spans="6:11" ht="15" customHeight="1" x14ac:dyDescent="0.3">
      <c r="F8208" t="str">
        <f t="shared" si="640"/>
        <v>_</v>
      </c>
      <c r="G8208">
        <f t="shared" si="641"/>
        <v>0</v>
      </c>
      <c r="H8208" s="40" t="e">
        <f t="shared" si="642"/>
        <v>#DIV/0!</v>
      </c>
      <c r="I8208">
        <f t="shared" si="643"/>
        <v>0</v>
      </c>
      <c r="J8208" s="40" t="e">
        <f t="shared" si="644"/>
        <v>#DIV/0!</v>
      </c>
      <c r="K8208" t="str">
        <f>+IFERROR(VLOOKUP(D8208,Table_1[#All],2,0),"")</f>
        <v/>
      </c>
    </row>
    <row r="8209" spans="6:11" ht="15" customHeight="1" x14ac:dyDescent="0.3">
      <c r="F8209" t="str">
        <f t="shared" si="640"/>
        <v>_</v>
      </c>
      <c r="G8209">
        <f t="shared" si="641"/>
        <v>0</v>
      </c>
      <c r="H8209" s="40" t="e">
        <f t="shared" si="642"/>
        <v>#DIV/0!</v>
      </c>
      <c r="I8209">
        <f t="shared" si="643"/>
        <v>0</v>
      </c>
      <c r="J8209" s="40" t="e">
        <f t="shared" si="644"/>
        <v>#DIV/0!</v>
      </c>
      <c r="K8209" t="str">
        <f>+IFERROR(VLOOKUP(D8209,Table_1[#All],2,0),"")</f>
        <v/>
      </c>
    </row>
    <row r="8210" spans="6:11" ht="15" customHeight="1" x14ac:dyDescent="0.3">
      <c r="F8210" t="str">
        <f t="shared" si="640"/>
        <v>_</v>
      </c>
      <c r="G8210">
        <f t="shared" si="641"/>
        <v>0</v>
      </c>
      <c r="H8210" s="40" t="e">
        <f t="shared" si="642"/>
        <v>#DIV/0!</v>
      </c>
      <c r="I8210">
        <f t="shared" si="643"/>
        <v>0</v>
      </c>
      <c r="J8210" s="40" t="e">
        <f t="shared" si="644"/>
        <v>#DIV/0!</v>
      </c>
      <c r="K8210" t="str">
        <f>+IFERROR(VLOOKUP(D8210,Table_1[#All],2,0),"")</f>
        <v/>
      </c>
    </row>
    <row r="8211" spans="6:11" ht="15" customHeight="1" x14ac:dyDescent="0.3">
      <c r="F8211" t="str">
        <f t="shared" si="640"/>
        <v>_</v>
      </c>
      <c r="G8211">
        <f t="shared" si="641"/>
        <v>0</v>
      </c>
      <c r="H8211" s="40" t="e">
        <f t="shared" si="642"/>
        <v>#DIV/0!</v>
      </c>
      <c r="I8211">
        <f t="shared" si="643"/>
        <v>0</v>
      </c>
      <c r="J8211" s="40" t="e">
        <f t="shared" si="644"/>
        <v>#DIV/0!</v>
      </c>
      <c r="K8211" t="str">
        <f>+IFERROR(VLOOKUP(D8211,Table_1[#All],2,0),"")</f>
        <v/>
      </c>
    </row>
    <row r="8212" spans="6:11" ht="15" customHeight="1" x14ac:dyDescent="0.3">
      <c r="F8212" t="str">
        <f t="shared" si="640"/>
        <v>_</v>
      </c>
      <c r="G8212">
        <f t="shared" si="641"/>
        <v>0</v>
      </c>
      <c r="H8212" s="40" t="e">
        <f t="shared" si="642"/>
        <v>#DIV/0!</v>
      </c>
      <c r="I8212">
        <f t="shared" si="643"/>
        <v>0</v>
      </c>
      <c r="J8212" s="40" t="e">
        <f t="shared" si="644"/>
        <v>#DIV/0!</v>
      </c>
      <c r="K8212" t="str">
        <f>+IFERROR(VLOOKUP(D8212,Table_1[#All],2,0),"")</f>
        <v/>
      </c>
    </row>
    <row r="8213" spans="6:11" ht="15" customHeight="1" x14ac:dyDescent="0.3">
      <c r="F8213" t="str">
        <f t="shared" si="640"/>
        <v>_</v>
      </c>
      <c r="G8213">
        <f t="shared" si="641"/>
        <v>0</v>
      </c>
      <c r="H8213" s="40" t="e">
        <f t="shared" si="642"/>
        <v>#DIV/0!</v>
      </c>
      <c r="I8213">
        <f t="shared" si="643"/>
        <v>0</v>
      </c>
      <c r="J8213" s="40" t="e">
        <f t="shared" si="644"/>
        <v>#DIV/0!</v>
      </c>
      <c r="K8213" t="str">
        <f>+IFERROR(VLOOKUP(D8213,Table_1[#All],2,0),"")</f>
        <v/>
      </c>
    </row>
    <row r="8214" spans="6:11" ht="15" customHeight="1" x14ac:dyDescent="0.3">
      <c r="F8214" t="str">
        <f t="shared" si="640"/>
        <v>_</v>
      </c>
      <c r="G8214">
        <f t="shared" si="641"/>
        <v>0</v>
      </c>
      <c r="H8214" s="40" t="e">
        <f t="shared" si="642"/>
        <v>#DIV/0!</v>
      </c>
      <c r="I8214">
        <f t="shared" si="643"/>
        <v>0</v>
      </c>
      <c r="J8214" s="40" t="e">
        <f t="shared" si="644"/>
        <v>#DIV/0!</v>
      </c>
      <c r="K8214" t="str">
        <f>+IFERROR(VLOOKUP(D8214,Table_1[#All],2,0),"")</f>
        <v/>
      </c>
    </row>
    <row r="8215" spans="6:11" ht="15" customHeight="1" x14ac:dyDescent="0.3">
      <c r="F8215" t="str">
        <f t="shared" si="640"/>
        <v>_</v>
      </c>
      <c r="G8215">
        <f t="shared" si="641"/>
        <v>0</v>
      </c>
      <c r="H8215" s="40" t="e">
        <f t="shared" si="642"/>
        <v>#DIV/0!</v>
      </c>
      <c r="I8215">
        <f t="shared" si="643"/>
        <v>0</v>
      </c>
      <c r="J8215" s="40" t="e">
        <f t="shared" si="644"/>
        <v>#DIV/0!</v>
      </c>
      <c r="K8215" t="str">
        <f>+IFERROR(VLOOKUP(D8215,Table_1[#All],2,0),"")</f>
        <v/>
      </c>
    </row>
    <row r="8216" spans="6:11" ht="15" customHeight="1" x14ac:dyDescent="0.3">
      <c r="F8216" t="str">
        <f t="shared" si="640"/>
        <v>_</v>
      </c>
      <c r="G8216">
        <f t="shared" si="641"/>
        <v>0</v>
      </c>
      <c r="H8216" s="40" t="e">
        <f t="shared" si="642"/>
        <v>#DIV/0!</v>
      </c>
      <c r="I8216">
        <f t="shared" si="643"/>
        <v>0</v>
      </c>
      <c r="J8216" s="40" t="e">
        <f t="shared" si="644"/>
        <v>#DIV/0!</v>
      </c>
      <c r="K8216" t="str">
        <f>+IFERROR(VLOOKUP(D8216,Table_1[#All],2,0),"")</f>
        <v/>
      </c>
    </row>
    <row r="8217" spans="6:11" ht="15" customHeight="1" x14ac:dyDescent="0.3">
      <c r="F8217" t="str">
        <f t="shared" si="640"/>
        <v>_</v>
      </c>
      <c r="G8217">
        <f t="shared" si="641"/>
        <v>0</v>
      </c>
      <c r="H8217" s="40" t="e">
        <f t="shared" si="642"/>
        <v>#DIV/0!</v>
      </c>
      <c r="I8217">
        <f t="shared" si="643"/>
        <v>0</v>
      </c>
      <c r="J8217" s="40" t="e">
        <f t="shared" si="644"/>
        <v>#DIV/0!</v>
      </c>
      <c r="K8217" t="str">
        <f>+IFERROR(VLOOKUP(D8217,Table_1[#All],2,0),"")</f>
        <v/>
      </c>
    </row>
    <row r="8218" spans="6:11" ht="15" customHeight="1" x14ac:dyDescent="0.3">
      <c r="F8218" t="str">
        <f t="shared" si="640"/>
        <v>_</v>
      </c>
      <c r="G8218">
        <f t="shared" si="641"/>
        <v>0</v>
      </c>
      <c r="H8218" s="40" t="e">
        <f t="shared" si="642"/>
        <v>#DIV/0!</v>
      </c>
      <c r="I8218">
        <f t="shared" si="643"/>
        <v>0</v>
      </c>
      <c r="J8218" s="40" t="e">
        <f t="shared" si="644"/>
        <v>#DIV/0!</v>
      </c>
      <c r="K8218" t="str">
        <f>+IFERROR(VLOOKUP(D8218,Table_1[#All],2,0),"")</f>
        <v/>
      </c>
    </row>
    <row r="8219" spans="6:11" ht="15" customHeight="1" x14ac:dyDescent="0.3">
      <c r="F8219" t="str">
        <f t="shared" si="640"/>
        <v>_</v>
      </c>
      <c r="G8219">
        <f t="shared" si="641"/>
        <v>0</v>
      </c>
      <c r="H8219" s="40" t="e">
        <f t="shared" si="642"/>
        <v>#DIV/0!</v>
      </c>
      <c r="I8219">
        <f t="shared" si="643"/>
        <v>0</v>
      </c>
      <c r="J8219" s="40" t="e">
        <f t="shared" si="644"/>
        <v>#DIV/0!</v>
      </c>
      <c r="K8219" t="str">
        <f>+IFERROR(VLOOKUP(D8219,Table_1[#All],2,0),"")</f>
        <v/>
      </c>
    </row>
    <row r="8220" spans="6:11" ht="15" customHeight="1" x14ac:dyDescent="0.3">
      <c r="F8220" t="str">
        <f t="shared" si="640"/>
        <v>_</v>
      </c>
      <c r="G8220">
        <f t="shared" si="641"/>
        <v>0</v>
      </c>
      <c r="H8220" s="40" t="e">
        <f t="shared" si="642"/>
        <v>#DIV/0!</v>
      </c>
      <c r="I8220">
        <f t="shared" si="643"/>
        <v>0</v>
      </c>
      <c r="J8220" s="40" t="e">
        <f t="shared" si="644"/>
        <v>#DIV/0!</v>
      </c>
      <c r="K8220" t="str">
        <f>+IFERROR(VLOOKUP(D8220,Table_1[#All],2,0),"")</f>
        <v/>
      </c>
    </row>
    <row r="8221" spans="6:11" ht="15" customHeight="1" x14ac:dyDescent="0.3">
      <c r="F8221" t="str">
        <f t="shared" si="640"/>
        <v>_</v>
      </c>
      <c r="G8221">
        <f t="shared" si="641"/>
        <v>0</v>
      </c>
      <c r="H8221" s="40" t="e">
        <f t="shared" si="642"/>
        <v>#DIV/0!</v>
      </c>
      <c r="I8221">
        <f t="shared" si="643"/>
        <v>0</v>
      </c>
      <c r="J8221" s="40" t="e">
        <f t="shared" si="644"/>
        <v>#DIV/0!</v>
      </c>
      <c r="K8221" t="str">
        <f>+IFERROR(VLOOKUP(D8221,Table_1[#All],2,0),"")</f>
        <v/>
      </c>
    </row>
    <row r="8222" spans="6:11" ht="15" customHeight="1" x14ac:dyDescent="0.3">
      <c r="F8222" t="str">
        <f t="shared" si="640"/>
        <v>_</v>
      </c>
      <c r="G8222">
        <f t="shared" si="641"/>
        <v>0</v>
      </c>
      <c r="H8222" s="40" t="e">
        <f t="shared" si="642"/>
        <v>#DIV/0!</v>
      </c>
      <c r="I8222">
        <f t="shared" si="643"/>
        <v>0</v>
      </c>
      <c r="J8222" s="40" t="e">
        <f t="shared" si="644"/>
        <v>#DIV/0!</v>
      </c>
      <c r="K8222" t="str">
        <f>+IFERROR(VLOOKUP(D8222,Table_1[#All],2,0),"")</f>
        <v/>
      </c>
    </row>
    <row r="8223" spans="6:11" ht="15" customHeight="1" x14ac:dyDescent="0.3">
      <c r="F8223" t="str">
        <f t="shared" si="640"/>
        <v>_</v>
      </c>
      <c r="G8223">
        <f t="shared" si="641"/>
        <v>0</v>
      </c>
      <c r="H8223" s="40" t="e">
        <f t="shared" si="642"/>
        <v>#DIV/0!</v>
      </c>
      <c r="I8223">
        <f t="shared" si="643"/>
        <v>0</v>
      </c>
      <c r="J8223" s="40" t="e">
        <f t="shared" si="644"/>
        <v>#DIV/0!</v>
      </c>
      <c r="K8223" t="str">
        <f>+IFERROR(VLOOKUP(D8223,Table_1[#All],2,0),"")</f>
        <v/>
      </c>
    </row>
    <row r="8224" spans="6:11" ht="15" customHeight="1" x14ac:dyDescent="0.3">
      <c r="F8224" t="str">
        <f t="shared" si="640"/>
        <v>_</v>
      </c>
      <c r="G8224">
        <f t="shared" si="641"/>
        <v>0</v>
      </c>
      <c r="H8224" s="40" t="e">
        <f t="shared" si="642"/>
        <v>#DIV/0!</v>
      </c>
      <c r="I8224">
        <f t="shared" si="643"/>
        <v>0</v>
      </c>
      <c r="J8224" s="40" t="e">
        <f t="shared" si="644"/>
        <v>#DIV/0!</v>
      </c>
      <c r="K8224" t="str">
        <f>+IFERROR(VLOOKUP(D8224,Table_1[#All],2,0),"")</f>
        <v/>
      </c>
    </row>
    <row r="8225" spans="6:11" ht="15" customHeight="1" x14ac:dyDescent="0.3">
      <c r="F8225" t="str">
        <f t="shared" si="640"/>
        <v>_</v>
      </c>
      <c r="G8225">
        <f t="shared" si="641"/>
        <v>0</v>
      </c>
      <c r="H8225" s="40" t="e">
        <f t="shared" si="642"/>
        <v>#DIV/0!</v>
      </c>
      <c r="I8225">
        <f t="shared" si="643"/>
        <v>0</v>
      </c>
      <c r="J8225" s="40" t="e">
        <f t="shared" si="644"/>
        <v>#DIV/0!</v>
      </c>
      <c r="K8225" t="str">
        <f>+IFERROR(VLOOKUP(D8225,Table_1[#All],2,0),"")</f>
        <v/>
      </c>
    </row>
    <row r="8226" spans="6:11" ht="15" customHeight="1" x14ac:dyDescent="0.3">
      <c r="F8226" t="str">
        <f t="shared" si="640"/>
        <v>_</v>
      </c>
      <c r="G8226">
        <f t="shared" si="641"/>
        <v>0</v>
      </c>
      <c r="H8226" s="40" t="e">
        <f t="shared" si="642"/>
        <v>#DIV/0!</v>
      </c>
      <c r="I8226">
        <f t="shared" si="643"/>
        <v>0</v>
      </c>
      <c r="J8226" s="40" t="e">
        <f t="shared" si="644"/>
        <v>#DIV/0!</v>
      </c>
      <c r="K8226" t="str">
        <f>+IFERROR(VLOOKUP(D8226,Table_1[#All],2,0),"")</f>
        <v/>
      </c>
    </row>
    <row r="8227" spans="6:11" ht="15" customHeight="1" x14ac:dyDescent="0.3">
      <c r="F8227" t="str">
        <f t="shared" si="640"/>
        <v>_</v>
      </c>
      <c r="G8227">
        <f t="shared" si="641"/>
        <v>0</v>
      </c>
      <c r="H8227" s="40" t="e">
        <f t="shared" si="642"/>
        <v>#DIV/0!</v>
      </c>
      <c r="I8227">
        <f t="shared" si="643"/>
        <v>0</v>
      </c>
      <c r="J8227" s="40" t="e">
        <f t="shared" si="644"/>
        <v>#DIV/0!</v>
      </c>
      <c r="K8227" t="str">
        <f>+IFERROR(VLOOKUP(D8227,Table_1[#All],2,0),"")</f>
        <v/>
      </c>
    </row>
    <row r="8228" spans="6:11" ht="15" customHeight="1" x14ac:dyDescent="0.3">
      <c r="F8228" t="str">
        <f t="shared" si="640"/>
        <v>_</v>
      </c>
      <c r="G8228">
        <f t="shared" si="641"/>
        <v>0</v>
      </c>
      <c r="H8228" s="40" t="e">
        <f t="shared" si="642"/>
        <v>#DIV/0!</v>
      </c>
      <c r="I8228">
        <f t="shared" si="643"/>
        <v>0</v>
      </c>
      <c r="J8228" s="40" t="e">
        <f t="shared" si="644"/>
        <v>#DIV/0!</v>
      </c>
      <c r="K8228" t="str">
        <f>+IFERROR(VLOOKUP(D8228,Table_1[#All],2,0),"")</f>
        <v/>
      </c>
    </row>
    <row r="8229" spans="6:11" ht="15" customHeight="1" x14ac:dyDescent="0.3">
      <c r="F8229" t="str">
        <f t="shared" si="640"/>
        <v>_</v>
      </c>
      <c r="G8229">
        <f t="shared" si="641"/>
        <v>0</v>
      </c>
      <c r="H8229" s="40" t="e">
        <f t="shared" si="642"/>
        <v>#DIV/0!</v>
      </c>
      <c r="I8229">
        <f t="shared" si="643"/>
        <v>0</v>
      </c>
      <c r="J8229" s="40" t="e">
        <f t="shared" si="644"/>
        <v>#DIV/0!</v>
      </c>
      <c r="K8229" t="str">
        <f>+IFERROR(VLOOKUP(D8229,Table_1[#All],2,0),"")</f>
        <v/>
      </c>
    </row>
    <row r="8230" spans="6:11" ht="15" customHeight="1" x14ac:dyDescent="0.3">
      <c r="F8230" t="str">
        <f t="shared" si="640"/>
        <v>_</v>
      </c>
      <c r="G8230">
        <f t="shared" si="641"/>
        <v>0</v>
      </c>
      <c r="H8230" s="40" t="e">
        <f t="shared" si="642"/>
        <v>#DIV/0!</v>
      </c>
      <c r="I8230">
        <f t="shared" si="643"/>
        <v>0</v>
      </c>
      <c r="J8230" s="40" t="e">
        <f t="shared" si="644"/>
        <v>#DIV/0!</v>
      </c>
      <c r="K8230" t="str">
        <f>+IFERROR(VLOOKUP(D8230,Table_1[#All],2,0),"")</f>
        <v/>
      </c>
    </row>
    <row r="8231" spans="6:11" ht="15" customHeight="1" x14ac:dyDescent="0.3">
      <c r="F8231" t="str">
        <f t="shared" si="640"/>
        <v>_</v>
      </c>
      <c r="G8231">
        <f t="shared" si="641"/>
        <v>0</v>
      </c>
      <c r="H8231" s="40" t="e">
        <f t="shared" si="642"/>
        <v>#DIV/0!</v>
      </c>
      <c r="I8231">
        <f t="shared" si="643"/>
        <v>0</v>
      </c>
      <c r="J8231" s="40" t="e">
        <f t="shared" si="644"/>
        <v>#DIV/0!</v>
      </c>
      <c r="K8231" t="str">
        <f>+IFERROR(VLOOKUP(D8231,Table_1[#All],2,0),"")</f>
        <v/>
      </c>
    </row>
    <row r="8232" spans="6:11" ht="15" customHeight="1" x14ac:dyDescent="0.3">
      <c r="F8232" t="str">
        <f t="shared" si="640"/>
        <v>_</v>
      </c>
      <c r="G8232">
        <f t="shared" si="641"/>
        <v>0</v>
      </c>
      <c r="H8232" s="40" t="e">
        <f t="shared" si="642"/>
        <v>#DIV/0!</v>
      </c>
      <c r="I8232">
        <f t="shared" si="643"/>
        <v>0</v>
      </c>
      <c r="J8232" s="40" t="e">
        <f t="shared" si="644"/>
        <v>#DIV/0!</v>
      </c>
      <c r="K8232" t="str">
        <f>+IFERROR(VLOOKUP(D8232,Table_1[#All],2,0),"")</f>
        <v/>
      </c>
    </row>
    <row r="8233" spans="6:11" ht="15" customHeight="1" x14ac:dyDescent="0.3">
      <c r="F8233" t="str">
        <f t="shared" si="640"/>
        <v>_</v>
      </c>
      <c r="G8233">
        <f t="shared" si="641"/>
        <v>0</v>
      </c>
      <c r="H8233" s="40" t="e">
        <f t="shared" si="642"/>
        <v>#DIV/0!</v>
      </c>
      <c r="I8233">
        <f t="shared" si="643"/>
        <v>0</v>
      </c>
      <c r="J8233" s="40" t="e">
        <f t="shared" si="644"/>
        <v>#DIV/0!</v>
      </c>
      <c r="K8233" t="str">
        <f>+IFERROR(VLOOKUP(D8233,Table_1[#All],2,0),"")</f>
        <v/>
      </c>
    </row>
    <row r="8234" spans="6:11" ht="15" customHeight="1" x14ac:dyDescent="0.3">
      <c r="F8234" t="str">
        <f t="shared" si="640"/>
        <v>_</v>
      </c>
      <c r="G8234">
        <f t="shared" si="641"/>
        <v>0</v>
      </c>
      <c r="H8234" s="40" t="e">
        <f t="shared" si="642"/>
        <v>#DIV/0!</v>
      </c>
      <c r="I8234">
        <f t="shared" si="643"/>
        <v>0</v>
      </c>
      <c r="J8234" s="40" t="e">
        <f t="shared" si="644"/>
        <v>#DIV/0!</v>
      </c>
      <c r="K8234" t="str">
        <f>+IFERROR(VLOOKUP(D8234,Table_1[#All],2,0),"")</f>
        <v/>
      </c>
    </row>
    <row r="8235" spans="6:11" ht="15" customHeight="1" x14ac:dyDescent="0.3">
      <c r="F8235" t="str">
        <f t="shared" si="640"/>
        <v>_</v>
      </c>
      <c r="G8235">
        <f t="shared" si="641"/>
        <v>0</v>
      </c>
      <c r="H8235" s="40" t="e">
        <f t="shared" si="642"/>
        <v>#DIV/0!</v>
      </c>
      <c r="I8235">
        <f t="shared" si="643"/>
        <v>0</v>
      </c>
      <c r="J8235" s="40" t="e">
        <f t="shared" si="644"/>
        <v>#DIV/0!</v>
      </c>
      <c r="K8235" t="str">
        <f>+IFERROR(VLOOKUP(D8235,Table_1[#All],2,0),"")</f>
        <v/>
      </c>
    </row>
    <row r="8236" spans="6:11" ht="15" customHeight="1" x14ac:dyDescent="0.3">
      <c r="F8236" t="str">
        <f t="shared" si="640"/>
        <v>_</v>
      </c>
      <c r="G8236">
        <f t="shared" si="641"/>
        <v>0</v>
      </c>
      <c r="H8236" s="40" t="e">
        <f t="shared" si="642"/>
        <v>#DIV/0!</v>
      </c>
      <c r="I8236">
        <f t="shared" si="643"/>
        <v>0</v>
      </c>
      <c r="J8236" s="40" t="e">
        <f t="shared" si="644"/>
        <v>#DIV/0!</v>
      </c>
      <c r="K8236" t="str">
        <f>+IFERROR(VLOOKUP(D8236,Table_1[#All],2,0),"")</f>
        <v/>
      </c>
    </row>
    <row r="8237" spans="6:11" ht="15" customHeight="1" x14ac:dyDescent="0.3">
      <c r="F8237" t="str">
        <f t="shared" si="640"/>
        <v>_</v>
      </c>
      <c r="G8237">
        <f t="shared" si="641"/>
        <v>0</v>
      </c>
      <c r="H8237" s="40" t="e">
        <f t="shared" si="642"/>
        <v>#DIV/0!</v>
      </c>
      <c r="I8237">
        <f t="shared" si="643"/>
        <v>0</v>
      </c>
      <c r="J8237" s="40" t="e">
        <f t="shared" si="644"/>
        <v>#DIV/0!</v>
      </c>
      <c r="K8237" t="str">
        <f>+IFERROR(VLOOKUP(D8237,Table_1[#All],2,0),"")</f>
        <v/>
      </c>
    </row>
    <row r="8238" spans="6:11" ht="15" customHeight="1" x14ac:dyDescent="0.3">
      <c r="F8238" t="str">
        <f t="shared" si="640"/>
        <v>_</v>
      </c>
      <c r="G8238">
        <f t="shared" si="641"/>
        <v>0</v>
      </c>
      <c r="H8238" s="40" t="e">
        <f t="shared" si="642"/>
        <v>#DIV/0!</v>
      </c>
      <c r="I8238">
        <f t="shared" si="643"/>
        <v>0</v>
      </c>
      <c r="J8238" s="40" t="e">
        <f t="shared" si="644"/>
        <v>#DIV/0!</v>
      </c>
      <c r="K8238" t="str">
        <f>+IFERROR(VLOOKUP(D8238,Table_1[#All],2,0),"")</f>
        <v/>
      </c>
    </row>
    <row r="8239" spans="6:11" ht="15" customHeight="1" x14ac:dyDescent="0.3">
      <c r="F8239" t="str">
        <f t="shared" si="640"/>
        <v>_</v>
      </c>
      <c r="G8239">
        <f t="shared" si="641"/>
        <v>0</v>
      </c>
      <c r="H8239" s="40" t="e">
        <f t="shared" si="642"/>
        <v>#DIV/0!</v>
      </c>
      <c r="I8239">
        <f t="shared" si="643"/>
        <v>0</v>
      </c>
      <c r="J8239" s="40" t="e">
        <f t="shared" si="644"/>
        <v>#DIV/0!</v>
      </c>
      <c r="K8239" t="str">
        <f>+IFERROR(VLOOKUP(D8239,Table_1[#All],2,0),"")</f>
        <v/>
      </c>
    </row>
    <row r="8240" spans="6:11" ht="15" customHeight="1" x14ac:dyDescent="0.3">
      <c r="F8240" t="str">
        <f t="shared" si="640"/>
        <v>_</v>
      </c>
      <c r="G8240">
        <f t="shared" si="641"/>
        <v>0</v>
      </c>
      <c r="H8240" s="40" t="e">
        <f t="shared" si="642"/>
        <v>#DIV/0!</v>
      </c>
      <c r="I8240">
        <f t="shared" si="643"/>
        <v>0</v>
      </c>
      <c r="J8240" s="40" t="e">
        <f t="shared" si="644"/>
        <v>#DIV/0!</v>
      </c>
      <c r="K8240" t="str">
        <f>+IFERROR(VLOOKUP(D8240,Table_1[#All],2,0),"")</f>
        <v/>
      </c>
    </row>
    <row r="8241" spans="6:11" ht="15" customHeight="1" x14ac:dyDescent="0.3">
      <c r="F8241" t="str">
        <f t="shared" si="640"/>
        <v>_</v>
      </c>
      <c r="G8241">
        <f t="shared" si="641"/>
        <v>0</v>
      </c>
      <c r="H8241" s="40" t="e">
        <f t="shared" si="642"/>
        <v>#DIV/0!</v>
      </c>
      <c r="I8241">
        <f t="shared" si="643"/>
        <v>0</v>
      </c>
      <c r="J8241" s="40" t="e">
        <f t="shared" si="644"/>
        <v>#DIV/0!</v>
      </c>
      <c r="K8241" t="str">
        <f>+IFERROR(VLOOKUP(D8241,Table_1[#All],2,0),"")</f>
        <v/>
      </c>
    </row>
    <row r="8242" spans="6:11" ht="15" customHeight="1" x14ac:dyDescent="0.3">
      <c r="F8242" t="str">
        <f t="shared" si="640"/>
        <v>_</v>
      </c>
      <c r="G8242">
        <f t="shared" si="641"/>
        <v>0</v>
      </c>
      <c r="H8242" s="40" t="e">
        <f t="shared" si="642"/>
        <v>#DIV/0!</v>
      </c>
      <c r="I8242">
        <f t="shared" si="643"/>
        <v>0</v>
      </c>
      <c r="J8242" s="40" t="e">
        <f t="shared" si="644"/>
        <v>#DIV/0!</v>
      </c>
      <c r="K8242" t="str">
        <f>+IFERROR(VLOOKUP(D8242,Table_1[#All],2,0),"")</f>
        <v/>
      </c>
    </row>
    <row r="8243" spans="6:11" ht="15" customHeight="1" x14ac:dyDescent="0.3">
      <c r="F8243" t="str">
        <f t="shared" si="640"/>
        <v>_</v>
      </c>
      <c r="G8243">
        <f t="shared" si="641"/>
        <v>0</v>
      </c>
      <c r="H8243" s="40" t="e">
        <f t="shared" si="642"/>
        <v>#DIV/0!</v>
      </c>
      <c r="I8243">
        <f t="shared" si="643"/>
        <v>0</v>
      </c>
      <c r="J8243" s="40" t="e">
        <f t="shared" si="644"/>
        <v>#DIV/0!</v>
      </c>
      <c r="K8243" t="str">
        <f>+IFERROR(VLOOKUP(D8243,Table_1[#All],2,0),"")</f>
        <v/>
      </c>
    </row>
    <row r="8244" spans="6:11" ht="15" customHeight="1" x14ac:dyDescent="0.3">
      <c r="F8244" t="str">
        <f t="shared" si="640"/>
        <v>_</v>
      </c>
      <c r="G8244">
        <f t="shared" si="641"/>
        <v>0</v>
      </c>
      <c r="H8244" s="40" t="e">
        <f t="shared" si="642"/>
        <v>#DIV/0!</v>
      </c>
      <c r="I8244">
        <f t="shared" si="643"/>
        <v>0</v>
      </c>
      <c r="J8244" s="40" t="e">
        <f t="shared" si="644"/>
        <v>#DIV/0!</v>
      </c>
      <c r="K8244" t="str">
        <f>+IFERROR(VLOOKUP(D8244,Table_1[#All],2,0),"")</f>
        <v/>
      </c>
    </row>
    <row r="8245" spans="6:11" ht="15" customHeight="1" x14ac:dyDescent="0.3">
      <c r="F8245" t="str">
        <f t="shared" si="640"/>
        <v>_</v>
      </c>
      <c r="G8245">
        <f t="shared" si="641"/>
        <v>0</v>
      </c>
      <c r="H8245" s="40" t="e">
        <f t="shared" si="642"/>
        <v>#DIV/0!</v>
      </c>
      <c r="I8245">
        <f t="shared" si="643"/>
        <v>0</v>
      </c>
      <c r="J8245" s="40" t="e">
        <f t="shared" si="644"/>
        <v>#DIV/0!</v>
      </c>
      <c r="K8245" t="str">
        <f>+IFERROR(VLOOKUP(D8245,Table_1[#All],2,0),"")</f>
        <v/>
      </c>
    </row>
    <row r="8246" spans="6:11" ht="15" customHeight="1" x14ac:dyDescent="0.3">
      <c r="F8246" t="str">
        <f t="shared" si="640"/>
        <v>_</v>
      </c>
      <c r="G8246">
        <f t="shared" si="641"/>
        <v>0</v>
      </c>
      <c r="H8246" s="40" t="e">
        <f t="shared" si="642"/>
        <v>#DIV/0!</v>
      </c>
      <c r="I8246">
        <f t="shared" si="643"/>
        <v>0</v>
      </c>
      <c r="J8246" s="40" t="e">
        <f t="shared" si="644"/>
        <v>#DIV/0!</v>
      </c>
      <c r="K8246" t="str">
        <f>+IFERROR(VLOOKUP(D8246,Table_1[#All],2,0),"")</f>
        <v/>
      </c>
    </row>
    <row r="8247" spans="6:11" ht="15" customHeight="1" x14ac:dyDescent="0.3">
      <c r="F8247" t="str">
        <f t="shared" si="640"/>
        <v>_</v>
      </c>
      <c r="G8247">
        <f t="shared" si="641"/>
        <v>0</v>
      </c>
      <c r="H8247" s="40" t="e">
        <f t="shared" si="642"/>
        <v>#DIV/0!</v>
      </c>
      <c r="I8247">
        <f t="shared" si="643"/>
        <v>0</v>
      </c>
      <c r="J8247" s="40" t="e">
        <f t="shared" si="644"/>
        <v>#DIV/0!</v>
      </c>
      <c r="K8247" t="str">
        <f>+IFERROR(VLOOKUP(D8247,Table_1[#All],2,0),"")</f>
        <v/>
      </c>
    </row>
    <row r="8248" spans="6:11" ht="15" customHeight="1" x14ac:dyDescent="0.3">
      <c r="F8248" t="str">
        <f t="shared" si="640"/>
        <v>_</v>
      </c>
      <c r="G8248">
        <f t="shared" si="641"/>
        <v>0</v>
      </c>
      <c r="H8248" s="40" t="e">
        <f t="shared" si="642"/>
        <v>#DIV/0!</v>
      </c>
      <c r="I8248">
        <f t="shared" si="643"/>
        <v>0</v>
      </c>
      <c r="J8248" s="40" t="e">
        <f t="shared" si="644"/>
        <v>#DIV/0!</v>
      </c>
      <c r="K8248" t="str">
        <f>+IFERROR(VLOOKUP(D8248,Table_1[#All],2,0),"")</f>
        <v/>
      </c>
    </row>
    <row r="8249" spans="6:11" ht="15" customHeight="1" x14ac:dyDescent="0.3">
      <c r="F8249" t="str">
        <f t="shared" si="640"/>
        <v>_</v>
      </c>
      <c r="G8249">
        <f t="shared" si="641"/>
        <v>0</v>
      </c>
      <c r="H8249" s="40" t="e">
        <f t="shared" si="642"/>
        <v>#DIV/0!</v>
      </c>
      <c r="I8249">
        <f t="shared" si="643"/>
        <v>0</v>
      </c>
      <c r="J8249" s="40" t="e">
        <f t="shared" si="644"/>
        <v>#DIV/0!</v>
      </c>
      <c r="K8249" t="str">
        <f>+IFERROR(VLOOKUP(D8249,Table_1[#All],2,0),"")</f>
        <v/>
      </c>
    </row>
    <row r="8250" spans="6:11" ht="15" customHeight="1" x14ac:dyDescent="0.3">
      <c r="F8250" t="str">
        <f t="shared" si="640"/>
        <v>_</v>
      </c>
      <c r="G8250">
        <f t="shared" si="641"/>
        <v>0</v>
      </c>
      <c r="H8250" s="40" t="e">
        <f t="shared" si="642"/>
        <v>#DIV/0!</v>
      </c>
      <c r="I8250">
        <f t="shared" si="643"/>
        <v>0</v>
      </c>
      <c r="J8250" s="40" t="e">
        <f t="shared" si="644"/>
        <v>#DIV/0!</v>
      </c>
      <c r="K8250" t="str">
        <f>+IFERROR(VLOOKUP(D8250,Table_1[#All],2,0),"")</f>
        <v/>
      </c>
    </row>
    <row r="8251" spans="6:11" ht="15" customHeight="1" x14ac:dyDescent="0.3">
      <c r="F8251" t="str">
        <f t="shared" si="640"/>
        <v>_</v>
      </c>
      <c r="G8251">
        <f t="shared" si="641"/>
        <v>0</v>
      </c>
      <c r="H8251" s="40" t="e">
        <f t="shared" si="642"/>
        <v>#DIV/0!</v>
      </c>
      <c r="I8251">
        <f t="shared" si="643"/>
        <v>0</v>
      </c>
      <c r="J8251" s="40" t="e">
        <f t="shared" si="644"/>
        <v>#DIV/0!</v>
      </c>
      <c r="K8251" t="str">
        <f>+IFERROR(VLOOKUP(D8251,Table_1[#All],2,0),"")</f>
        <v/>
      </c>
    </row>
    <row r="8252" spans="6:11" ht="15" customHeight="1" x14ac:dyDescent="0.3">
      <c r="F8252" t="str">
        <f t="shared" si="640"/>
        <v>_</v>
      </c>
      <c r="G8252">
        <f t="shared" si="641"/>
        <v>0</v>
      </c>
      <c r="H8252" s="40" t="e">
        <f t="shared" si="642"/>
        <v>#DIV/0!</v>
      </c>
      <c r="I8252">
        <f t="shared" si="643"/>
        <v>0</v>
      </c>
      <c r="J8252" s="40" t="e">
        <f t="shared" si="644"/>
        <v>#DIV/0!</v>
      </c>
      <c r="K8252" t="str">
        <f>+IFERROR(VLOOKUP(D8252,Table_1[#All],2,0),"")</f>
        <v/>
      </c>
    </row>
    <row r="8253" spans="6:11" ht="15" customHeight="1" x14ac:dyDescent="0.3">
      <c r="F8253" t="str">
        <f t="shared" si="640"/>
        <v>_</v>
      </c>
      <c r="G8253">
        <f t="shared" si="641"/>
        <v>0</v>
      </c>
      <c r="H8253" s="40" t="e">
        <f t="shared" si="642"/>
        <v>#DIV/0!</v>
      </c>
      <c r="I8253">
        <f t="shared" si="643"/>
        <v>0</v>
      </c>
      <c r="J8253" s="40" t="e">
        <f t="shared" si="644"/>
        <v>#DIV/0!</v>
      </c>
      <c r="K8253" t="str">
        <f>+IFERROR(VLOOKUP(D8253,Table_1[#All],2,0),"")</f>
        <v/>
      </c>
    </row>
    <row r="8254" spans="6:11" ht="15" customHeight="1" x14ac:dyDescent="0.3">
      <c r="F8254" t="str">
        <f t="shared" si="640"/>
        <v>_</v>
      </c>
      <c r="G8254">
        <f t="shared" si="641"/>
        <v>0</v>
      </c>
      <c r="H8254" s="40" t="e">
        <f t="shared" si="642"/>
        <v>#DIV/0!</v>
      </c>
      <c r="I8254">
        <f t="shared" si="643"/>
        <v>0</v>
      </c>
      <c r="J8254" s="40" t="e">
        <f t="shared" si="644"/>
        <v>#DIV/0!</v>
      </c>
      <c r="K8254" t="str">
        <f>+IFERROR(VLOOKUP(D8254,Table_1[#All],2,0),"")</f>
        <v/>
      </c>
    </row>
    <row r="8255" spans="6:11" ht="15" customHeight="1" x14ac:dyDescent="0.3">
      <c r="F8255" t="str">
        <f t="shared" si="640"/>
        <v>_</v>
      </c>
      <c r="G8255">
        <f t="shared" si="641"/>
        <v>0</v>
      </c>
      <c r="H8255" s="40" t="e">
        <f t="shared" si="642"/>
        <v>#DIV/0!</v>
      </c>
      <c r="I8255">
        <f t="shared" si="643"/>
        <v>0</v>
      </c>
      <c r="J8255" s="40" t="e">
        <f t="shared" si="644"/>
        <v>#DIV/0!</v>
      </c>
      <c r="K8255" t="str">
        <f>+IFERROR(VLOOKUP(D8255,Table_1[#All],2,0),"")</f>
        <v/>
      </c>
    </row>
    <row r="8256" spans="6:11" ht="15" customHeight="1" x14ac:dyDescent="0.3">
      <c r="F8256" t="str">
        <f t="shared" si="640"/>
        <v>_</v>
      </c>
      <c r="G8256">
        <f t="shared" si="641"/>
        <v>0</v>
      </c>
      <c r="H8256" s="40" t="e">
        <f t="shared" si="642"/>
        <v>#DIV/0!</v>
      </c>
      <c r="I8256">
        <f t="shared" si="643"/>
        <v>0</v>
      </c>
      <c r="J8256" s="40" t="e">
        <f t="shared" si="644"/>
        <v>#DIV/0!</v>
      </c>
      <c r="K8256" t="str">
        <f>+IFERROR(VLOOKUP(D8256,Table_1[#All],2,0),"")</f>
        <v/>
      </c>
    </row>
    <row r="8257" spans="6:11" ht="15" customHeight="1" x14ac:dyDescent="0.3">
      <c r="F8257" t="str">
        <f t="shared" si="640"/>
        <v>_</v>
      </c>
      <c r="G8257">
        <f t="shared" si="641"/>
        <v>0</v>
      </c>
      <c r="H8257" s="40" t="e">
        <f t="shared" si="642"/>
        <v>#DIV/0!</v>
      </c>
      <c r="I8257">
        <f t="shared" si="643"/>
        <v>0</v>
      </c>
      <c r="J8257" s="40" t="e">
        <f t="shared" si="644"/>
        <v>#DIV/0!</v>
      </c>
      <c r="K8257" t="str">
        <f>+IFERROR(VLOOKUP(D8257,Table_1[#All],2,0),"")</f>
        <v/>
      </c>
    </row>
    <row r="8258" spans="6:11" ht="15" customHeight="1" x14ac:dyDescent="0.3">
      <c r="F8258" t="str">
        <f t="shared" si="640"/>
        <v>_</v>
      </c>
      <c r="G8258">
        <f t="shared" si="641"/>
        <v>0</v>
      </c>
      <c r="H8258" s="40" t="e">
        <f t="shared" si="642"/>
        <v>#DIV/0!</v>
      </c>
      <c r="I8258">
        <f t="shared" si="643"/>
        <v>0</v>
      </c>
      <c r="J8258" s="40" t="e">
        <f t="shared" si="644"/>
        <v>#DIV/0!</v>
      </c>
      <c r="K8258" t="str">
        <f>+IFERROR(VLOOKUP(D8258,Table_1[#All],2,0),"")</f>
        <v/>
      </c>
    </row>
    <row r="8259" spans="6:11" ht="15" customHeight="1" x14ac:dyDescent="0.3">
      <c r="F8259" t="str">
        <f t="shared" ref="F8259:F8322" si="645">+CONCATENATE(A8259,"_",B8259)</f>
        <v>_</v>
      </c>
      <c r="G8259">
        <f t="shared" ref="G8259:G8322" si="646">+SUMIFS($E$2:$E$1048576,$D$2:$D$1048576,"00. VENDES",$F$2:$F$1048576,F8259)</f>
        <v>0</v>
      </c>
      <c r="H8259" s="40" t="e">
        <f t="shared" ref="H8259:H8322" si="647">+E8259/G8259</f>
        <v>#DIV/0!</v>
      </c>
      <c r="I8259">
        <f t="shared" ref="I8259:I8322" si="648">+SUMIFS($E$2:$E$9999,$D$2:$D$9999,"00. VENDES",$B$2:$B$9999,B8259)</f>
        <v>0</v>
      </c>
      <c r="J8259" s="40" t="e">
        <f t="shared" ref="J8259:J8322" si="649">+E8259/I8259</f>
        <v>#DIV/0!</v>
      </c>
      <c r="K8259" t="str">
        <f>+IFERROR(VLOOKUP(D8259,Table_1[#All],2,0),"")</f>
        <v/>
      </c>
    </row>
    <row r="8260" spans="6:11" ht="15" customHeight="1" x14ac:dyDescent="0.3">
      <c r="F8260" t="str">
        <f t="shared" si="645"/>
        <v>_</v>
      </c>
      <c r="G8260">
        <f t="shared" si="646"/>
        <v>0</v>
      </c>
      <c r="H8260" s="40" t="e">
        <f t="shared" si="647"/>
        <v>#DIV/0!</v>
      </c>
      <c r="I8260">
        <f t="shared" si="648"/>
        <v>0</v>
      </c>
      <c r="J8260" s="40" t="e">
        <f t="shared" si="649"/>
        <v>#DIV/0!</v>
      </c>
      <c r="K8260" t="str">
        <f>+IFERROR(VLOOKUP(D8260,Table_1[#All],2,0),"")</f>
        <v/>
      </c>
    </row>
    <row r="8261" spans="6:11" ht="15" customHeight="1" x14ac:dyDescent="0.3">
      <c r="F8261" t="str">
        <f t="shared" si="645"/>
        <v>_</v>
      </c>
      <c r="G8261">
        <f t="shared" si="646"/>
        <v>0</v>
      </c>
      <c r="H8261" s="40" t="e">
        <f t="shared" si="647"/>
        <v>#DIV/0!</v>
      </c>
      <c r="I8261">
        <f t="shared" si="648"/>
        <v>0</v>
      </c>
      <c r="J8261" s="40" t="e">
        <f t="shared" si="649"/>
        <v>#DIV/0!</v>
      </c>
      <c r="K8261" t="str">
        <f>+IFERROR(VLOOKUP(D8261,Table_1[#All],2,0),"")</f>
        <v/>
      </c>
    </row>
    <row r="8262" spans="6:11" ht="15" customHeight="1" x14ac:dyDescent="0.3">
      <c r="F8262" t="str">
        <f t="shared" si="645"/>
        <v>_</v>
      </c>
      <c r="G8262">
        <f t="shared" si="646"/>
        <v>0</v>
      </c>
      <c r="H8262" s="40" t="e">
        <f t="shared" si="647"/>
        <v>#DIV/0!</v>
      </c>
      <c r="I8262">
        <f t="shared" si="648"/>
        <v>0</v>
      </c>
      <c r="J8262" s="40" t="e">
        <f t="shared" si="649"/>
        <v>#DIV/0!</v>
      </c>
      <c r="K8262" t="str">
        <f>+IFERROR(VLOOKUP(D8262,Table_1[#All],2,0),"")</f>
        <v/>
      </c>
    </row>
    <row r="8263" spans="6:11" ht="15" customHeight="1" x14ac:dyDescent="0.3">
      <c r="F8263" t="str">
        <f t="shared" si="645"/>
        <v>_</v>
      </c>
      <c r="G8263">
        <f t="shared" si="646"/>
        <v>0</v>
      </c>
      <c r="H8263" s="40" t="e">
        <f t="shared" si="647"/>
        <v>#DIV/0!</v>
      </c>
      <c r="I8263">
        <f t="shared" si="648"/>
        <v>0</v>
      </c>
      <c r="J8263" s="40" t="e">
        <f t="shared" si="649"/>
        <v>#DIV/0!</v>
      </c>
      <c r="K8263" t="str">
        <f>+IFERROR(VLOOKUP(D8263,Table_1[#All],2,0),"")</f>
        <v/>
      </c>
    </row>
    <row r="8264" spans="6:11" ht="15" customHeight="1" x14ac:dyDescent="0.3">
      <c r="F8264" t="str">
        <f t="shared" si="645"/>
        <v>_</v>
      </c>
      <c r="G8264">
        <f t="shared" si="646"/>
        <v>0</v>
      </c>
      <c r="H8264" s="40" t="e">
        <f t="shared" si="647"/>
        <v>#DIV/0!</v>
      </c>
      <c r="I8264">
        <f t="shared" si="648"/>
        <v>0</v>
      </c>
      <c r="J8264" s="40" t="e">
        <f t="shared" si="649"/>
        <v>#DIV/0!</v>
      </c>
      <c r="K8264" t="str">
        <f>+IFERROR(VLOOKUP(D8264,Table_1[#All],2,0),"")</f>
        <v/>
      </c>
    </row>
    <row r="8265" spans="6:11" ht="15" customHeight="1" x14ac:dyDescent="0.3">
      <c r="F8265" t="str">
        <f t="shared" si="645"/>
        <v>_</v>
      </c>
      <c r="G8265">
        <f t="shared" si="646"/>
        <v>0</v>
      </c>
      <c r="H8265" s="40" t="e">
        <f t="shared" si="647"/>
        <v>#DIV/0!</v>
      </c>
      <c r="I8265">
        <f t="shared" si="648"/>
        <v>0</v>
      </c>
      <c r="J8265" s="40" t="e">
        <f t="shared" si="649"/>
        <v>#DIV/0!</v>
      </c>
      <c r="K8265" t="str">
        <f>+IFERROR(VLOOKUP(D8265,Table_1[#All],2,0),"")</f>
        <v/>
      </c>
    </row>
    <row r="8266" spans="6:11" ht="15" customHeight="1" x14ac:dyDescent="0.3">
      <c r="F8266" t="str">
        <f t="shared" si="645"/>
        <v>_</v>
      </c>
      <c r="G8266">
        <f t="shared" si="646"/>
        <v>0</v>
      </c>
      <c r="H8266" s="40" t="e">
        <f t="shared" si="647"/>
        <v>#DIV/0!</v>
      </c>
      <c r="I8266">
        <f t="shared" si="648"/>
        <v>0</v>
      </c>
      <c r="J8266" s="40" t="e">
        <f t="shared" si="649"/>
        <v>#DIV/0!</v>
      </c>
      <c r="K8266" t="str">
        <f>+IFERROR(VLOOKUP(D8266,Table_1[#All],2,0),"")</f>
        <v/>
      </c>
    </row>
    <row r="8267" spans="6:11" ht="15" customHeight="1" x14ac:dyDescent="0.3">
      <c r="F8267" t="str">
        <f t="shared" si="645"/>
        <v>_</v>
      </c>
      <c r="G8267">
        <f t="shared" si="646"/>
        <v>0</v>
      </c>
      <c r="H8267" s="40" t="e">
        <f t="shared" si="647"/>
        <v>#DIV/0!</v>
      </c>
      <c r="I8267">
        <f t="shared" si="648"/>
        <v>0</v>
      </c>
      <c r="J8267" s="40" t="e">
        <f t="shared" si="649"/>
        <v>#DIV/0!</v>
      </c>
      <c r="K8267" t="str">
        <f>+IFERROR(VLOOKUP(D8267,Table_1[#All],2,0),"")</f>
        <v/>
      </c>
    </row>
    <row r="8268" spans="6:11" ht="15" customHeight="1" x14ac:dyDescent="0.3">
      <c r="F8268" t="str">
        <f t="shared" si="645"/>
        <v>_</v>
      </c>
      <c r="G8268">
        <f t="shared" si="646"/>
        <v>0</v>
      </c>
      <c r="H8268" s="40" t="e">
        <f t="shared" si="647"/>
        <v>#DIV/0!</v>
      </c>
      <c r="I8268">
        <f t="shared" si="648"/>
        <v>0</v>
      </c>
      <c r="J8268" s="40" t="e">
        <f t="shared" si="649"/>
        <v>#DIV/0!</v>
      </c>
      <c r="K8268" t="str">
        <f>+IFERROR(VLOOKUP(D8268,Table_1[#All],2,0),"")</f>
        <v/>
      </c>
    </row>
    <row r="8269" spans="6:11" ht="15" customHeight="1" x14ac:dyDescent="0.3">
      <c r="F8269" t="str">
        <f t="shared" si="645"/>
        <v>_</v>
      </c>
      <c r="G8269">
        <f t="shared" si="646"/>
        <v>0</v>
      </c>
      <c r="H8269" s="40" t="e">
        <f t="shared" si="647"/>
        <v>#DIV/0!</v>
      </c>
      <c r="I8269">
        <f t="shared" si="648"/>
        <v>0</v>
      </c>
      <c r="J8269" s="40" t="e">
        <f t="shared" si="649"/>
        <v>#DIV/0!</v>
      </c>
      <c r="K8269" t="str">
        <f>+IFERROR(VLOOKUP(D8269,Table_1[#All],2,0),"")</f>
        <v/>
      </c>
    </row>
    <row r="8270" spans="6:11" ht="15" customHeight="1" x14ac:dyDescent="0.3">
      <c r="F8270" t="str">
        <f t="shared" si="645"/>
        <v>_</v>
      </c>
      <c r="G8270">
        <f t="shared" si="646"/>
        <v>0</v>
      </c>
      <c r="H8270" s="40" t="e">
        <f t="shared" si="647"/>
        <v>#DIV/0!</v>
      </c>
      <c r="I8270">
        <f t="shared" si="648"/>
        <v>0</v>
      </c>
      <c r="J8270" s="40" t="e">
        <f t="shared" si="649"/>
        <v>#DIV/0!</v>
      </c>
      <c r="K8270" t="str">
        <f>+IFERROR(VLOOKUP(D8270,Table_1[#All],2,0),"")</f>
        <v/>
      </c>
    </row>
    <row r="8271" spans="6:11" ht="15" customHeight="1" x14ac:dyDescent="0.3">
      <c r="F8271" t="str">
        <f t="shared" si="645"/>
        <v>_</v>
      </c>
      <c r="G8271">
        <f t="shared" si="646"/>
        <v>0</v>
      </c>
      <c r="H8271" s="40" t="e">
        <f t="shared" si="647"/>
        <v>#DIV/0!</v>
      </c>
      <c r="I8271">
        <f t="shared" si="648"/>
        <v>0</v>
      </c>
      <c r="J8271" s="40" t="e">
        <f t="shared" si="649"/>
        <v>#DIV/0!</v>
      </c>
      <c r="K8271" t="str">
        <f>+IFERROR(VLOOKUP(D8271,Table_1[#All],2,0),"")</f>
        <v/>
      </c>
    </row>
    <row r="8272" spans="6:11" ht="15" customHeight="1" x14ac:dyDescent="0.3">
      <c r="F8272" t="str">
        <f t="shared" si="645"/>
        <v>_</v>
      </c>
      <c r="G8272">
        <f t="shared" si="646"/>
        <v>0</v>
      </c>
      <c r="H8272" s="40" t="e">
        <f t="shared" si="647"/>
        <v>#DIV/0!</v>
      </c>
      <c r="I8272">
        <f t="shared" si="648"/>
        <v>0</v>
      </c>
      <c r="J8272" s="40" t="e">
        <f t="shared" si="649"/>
        <v>#DIV/0!</v>
      </c>
      <c r="K8272" t="str">
        <f>+IFERROR(VLOOKUP(D8272,Table_1[#All],2,0),"")</f>
        <v/>
      </c>
    </row>
    <row r="8273" spans="6:11" ht="15" customHeight="1" x14ac:dyDescent="0.3">
      <c r="F8273" t="str">
        <f t="shared" si="645"/>
        <v>_</v>
      </c>
      <c r="G8273">
        <f t="shared" si="646"/>
        <v>0</v>
      </c>
      <c r="H8273" s="40" t="e">
        <f t="shared" si="647"/>
        <v>#DIV/0!</v>
      </c>
      <c r="I8273">
        <f t="shared" si="648"/>
        <v>0</v>
      </c>
      <c r="J8273" s="40" t="e">
        <f t="shared" si="649"/>
        <v>#DIV/0!</v>
      </c>
      <c r="K8273" t="str">
        <f>+IFERROR(VLOOKUP(D8273,Table_1[#All],2,0),"")</f>
        <v/>
      </c>
    </row>
    <row r="8274" spans="6:11" ht="15" customHeight="1" x14ac:dyDescent="0.3">
      <c r="F8274" t="str">
        <f t="shared" si="645"/>
        <v>_</v>
      </c>
      <c r="G8274">
        <f t="shared" si="646"/>
        <v>0</v>
      </c>
      <c r="H8274" s="40" t="e">
        <f t="shared" si="647"/>
        <v>#DIV/0!</v>
      </c>
      <c r="I8274">
        <f t="shared" si="648"/>
        <v>0</v>
      </c>
      <c r="J8274" s="40" t="e">
        <f t="shared" si="649"/>
        <v>#DIV/0!</v>
      </c>
      <c r="K8274" t="str">
        <f>+IFERROR(VLOOKUP(D8274,Table_1[#All],2,0),"")</f>
        <v/>
      </c>
    </row>
    <row r="8275" spans="6:11" ht="15" customHeight="1" x14ac:dyDescent="0.3">
      <c r="F8275" t="str">
        <f t="shared" si="645"/>
        <v>_</v>
      </c>
      <c r="G8275">
        <f t="shared" si="646"/>
        <v>0</v>
      </c>
      <c r="H8275" s="40" t="e">
        <f t="shared" si="647"/>
        <v>#DIV/0!</v>
      </c>
      <c r="I8275">
        <f t="shared" si="648"/>
        <v>0</v>
      </c>
      <c r="J8275" s="40" t="e">
        <f t="shared" si="649"/>
        <v>#DIV/0!</v>
      </c>
      <c r="K8275" t="str">
        <f>+IFERROR(VLOOKUP(D8275,Table_1[#All],2,0),"")</f>
        <v/>
      </c>
    </row>
    <row r="8276" spans="6:11" ht="15" customHeight="1" x14ac:dyDescent="0.3">
      <c r="F8276" t="str">
        <f t="shared" si="645"/>
        <v>_</v>
      </c>
      <c r="G8276">
        <f t="shared" si="646"/>
        <v>0</v>
      </c>
      <c r="H8276" s="40" t="e">
        <f t="shared" si="647"/>
        <v>#DIV/0!</v>
      </c>
      <c r="I8276">
        <f t="shared" si="648"/>
        <v>0</v>
      </c>
      <c r="J8276" s="40" t="e">
        <f t="shared" si="649"/>
        <v>#DIV/0!</v>
      </c>
      <c r="K8276" t="str">
        <f>+IFERROR(VLOOKUP(D8276,Table_1[#All],2,0),"")</f>
        <v/>
      </c>
    </row>
    <row r="8277" spans="6:11" ht="15" customHeight="1" x14ac:dyDescent="0.3">
      <c r="F8277" t="str">
        <f t="shared" si="645"/>
        <v>_</v>
      </c>
      <c r="G8277">
        <f t="shared" si="646"/>
        <v>0</v>
      </c>
      <c r="H8277" s="40" t="e">
        <f t="shared" si="647"/>
        <v>#DIV/0!</v>
      </c>
      <c r="I8277">
        <f t="shared" si="648"/>
        <v>0</v>
      </c>
      <c r="J8277" s="40" t="e">
        <f t="shared" si="649"/>
        <v>#DIV/0!</v>
      </c>
      <c r="K8277" t="str">
        <f>+IFERROR(VLOOKUP(D8277,Table_1[#All],2,0),"")</f>
        <v/>
      </c>
    </row>
    <row r="8278" spans="6:11" ht="15" customHeight="1" x14ac:dyDescent="0.3">
      <c r="F8278" t="str">
        <f t="shared" si="645"/>
        <v>_</v>
      </c>
      <c r="G8278">
        <f t="shared" si="646"/>
        <v>0</v>
      </c>
      <c r="H8278" s="40" t="e">
        <f t="shared" si="647"/>
        <v>#DIV/0!</v>
      </c>
      <c r="I8278">
        <f t="shared" si="648"/>
        <v>0</v>
      </c>
      <c r="J8278" s="40" t="e">
        <f t="shared" si="649"/>
        <v>#DIV/0!</v>
      </c>
      <c r="K8278" t="str">
        <f>+IFERROR(VLOOKUP(D8278,Table_1[#All],2,0),"")</f>
        <v/>
      </c>
    </row>
    <row r="8279" spans="6:11" ht="15" customHeight="1" x14ac:dyDescent="0.3">
      <c r="F8279" t="str">
        <f t="shared" si="645"/>
        <v>_</v>
      </c>
      <c r="G8279">
        <f t="shared" si="646"/>
        <v>0</v>
      </c>
      <c r="H8279" s="40" t="e">
        <f t="shared" si="647"/>
        <v>#DIV/0!</v>
      </c>
      <c r="I8279">
        <f t="shared" si="648"/>
        <v>0</v>
      </c>
      <c r="J8279" s="40" t="e">
        <f t="shared" si="649"/>
        <v>#DIV/0!</v>
      </c>
      <c r="K8279" t="str">
        <f>+IFERROR(VLOOKUP(D8279,Table_1[#All],2,0),"")</f>
        <v/>
      </c>
    </row>
    <row r="8280" spans="6:11" ht="15" customHeight="1" x14ac:dyDescent="0.3">
      <c r="F8280" t="str">
        <f t="shared" si="645"/>
        <v>_</v>
      </c>
      <c r="G8280">
        <f t="shared" si="646"/>
        <v>0</v>
      </c>
      <c r="H8280" s="40" t="e">
        <f t="shared" si="647"/>
        <v>#DIV/0!</v>
      </c>
      <c r="I8280">
        <f t="shared" si="648"/>
        <v>0</v>
      </c>
      <c r="J8280" s="40" t="e">
        <f t="shared" si="649"/>
        <v>#DIV/0!</v>
      </c>
      <c r="K8280" t="str">
        <f>+IFERROR(VLOOKUP(D8280,Table_1[#All],2,0),"")</f>
        <v/>
      </c>
    </row>
    <row r="8281" spans="6:11" ht="15" customHeight="1" x14ac:dyDescent="0.3">
      <c r="F8281" t="str">
        <f t="shared" si="645"/>
        <v>_</v>
      </c>
      <c r="G8281">
        <f t="shared" si="646"/>
        <v>0</v>
      </c>
      <c r="H8281" s="40" t="e">
        <f t="shared" si="647"/>
        <v>#DIV/0!</v>
      </c>
      <c r="I8281">
        <f t="shared" si="648"/>
        <v>0</v>
      </c>
      <c r="J8281" s="40" t="e">
        <f t="shared" si="649"/>
        <v>#DIV/0!</v>
      </c>
      <c r="K8281" t="str">
        <f>+IFERROR(VLOOKUP(D8281,Table_1[#All],2,0),"")</f>
        <v/>
      </c>
    </row>
    <row r="8282" spans="6:11" ht="15" customHeight="1" x14ac:dyDescent="0.3">
      <c r="F8282" t="str">
        <f t="shared" si="645"/>
        <v>_</v>
      </c>
      <c r="G8282">
        <f t="shared" si="646"/>
        <v>0</v>
      </c>
      <c r="H8282" s="40" t="e">
        <f t="shared" si="647"/>
        <v>#DIV/0!</v>
      </c>
      <c r="I8282">
        <f t="shared" si="648"/>
        <v>0</v>
      </c>
      <c r="J8282" s="40" t="e">
        <f t="shared" si="649"/>
        <v>#DIV/0!</v>
      </c>
      <c r="K8282" t="str">
        <f>+IFERROR(VLOOKUP(D8282,Table_1[#All],2,0),"")</f>
        <v/>
      </c>
    </row>
    <row r="8283" spans="6:11" ht="15" customHeight="1" x14ac:dyDescent="0.3">
      <c r="F8283" t="str">
        <f t="shared" si="645"/>
        <v>_</v>
      </c>
      <c r="G8283">
        <f t="shared" si="646"/>
        <v>0</v>
      </c>
      <c r="H8283" s="40" t="e">
        <f t="shared" si="647"/>
        <v>#DIV/0!</v>
      </c>
      <c r="I8283">
        <f t="shared" si="648"/>
        <v>0</v>
      </c>
      <c r="J8283" s="40" t="e">
        <f t="shared" si="649"/>
        <v>#DIV/0!</v>
      </c>
      <c r="K8283" t="str">
        <f>+IFERROR(VLOOKUP(D8283,Table_1[#All],2,0),"")</f>
        <v/>
      </c>
    </row>
    <row r="8284" spans="6:11" ht="15" customHeight="1" x14ac:dyDescent="0.3">
      <c r="F8284" t="str">
        <f t="shared" si="645"/>
        <v>_</v>
      </c>
      <c r="G8284">
        <f t="shared" si="646"/>
        <v>0</v>
      </c>
      <c r="H8284" s="40" t="e">
        <f t="shared" si="647"/>
        <v>#DIV/0!</v>
      </c>
      <c r="I8284">
        <f t="shared" si="648"/>
        <v>0</v>
      </c>
      <c r="J8284" s="40" t="e">
        <f t="shared" si="649"/>
        <v>#DIV/0!</v>
      </c>
      <c r="K8284" t="str">
        <f>+IFERROR(VLOOKUP(D8284,Table_1[#All],2,0),"")</f>
        <v/>
      </c>
    </row>
    <row r="8285" spans="6:11" ht="15" customHeight="1" x14ac:dyDescent="0.3">
      <c r="F8285" t="str">
        <f t="shared" si="645"/>
        <v>_</v>
      </c>
      <c r="G8285">
        <f t="shared" si="646"/>
        <v>0</v>
      </c>
      <c r="H8285" s="40" t="e">
        <f t="shared" si="647"/>
        <v>#DIV/0!</v>
      </c>
      <c r="I8285">
        <f t="shared" si="648"/>
        <v>0</v>
      </c>
      <c r="J8285" s="40" t="e">
        <f t="shared" si="649"/>
        <v>#DIV/0!</v>
      </c>
      <c r="K8285" t="str">
        <f>+IFERROR(VLOOKUP(D8285,Table_1[#All],2,0),"")</f>
        <v/>
      </c>
    </row>
    <row r="8286" spans="6:11" ht="15" customHeight="1" x14ac:dyDescent="0.3">
      <c r="F8286" t="str">
        <f t="shared" si="645"/>
        <v>_</v>
      </c>
      <c r="G8286">
        <f t="shared" si="646"/>
        <v>0</v>
      </c>
      <c r="H8286" s="40" t="e">
        <f t="shared" si="647"/>
        <v>#DIV/0!</v>
      </c>
      <c r="I8286">
        <f t="shared" si="648"/>
        <v>0</v>
      </c>
      <c r="J8286" s="40" t="e">
        <f t="shared" si="649"/>
        <v>#DIV/0!</v>
      </c>
      <c r="K8286" t="str">
        <f>+IFERROR(VLOOKUP(D8286,Table_1[#All],2,0),"")</f>
        <v/>
      </c>
    </row>
    <row r="8287" spans="6:11" ht="15" customHeight="1" x14ac:dyDescent="0.3">
      <c r="F8287" t="str">
        <f t="shared" si="645"/>
        <v>_</v>
      </c>
      <c r="G8287">
        <f t="shared" si="646"/>
        <v>0</v>
      </c>
      <c r="H8287" s="40" t="e">
        <f t="shared" si="647"/>
        <v>#DIV/0!</v>
      </c>
      <c r="I8287">
        <f t="shared" si="648"/>
        <v>0</v>
      </c>
      <c r="J8287" s="40" t="e">
        <f t="shared" si="649"/>
        <v>#DIV/0!</v>
      </c>
      <c r="K8287" t="str">
        <f>+IFERROR(VLOOKUP(D8287,Table_1[#All],2,0),"")</f>
        <v/>
      </c>
    </row>
    <row r="8288" spans="6:11" ht="15" customHeight="1" x14ac:dyDescent="0.3">
      <c r="F8288" t="str">
        <f t="shared" si="645"/>
        <v>_</v>
      </c>
      <c r="G8288">
        <f t="shared" si="646"/>
        <v>0</v>
      </c>
      <c r="H8288" s="40" t="e">
        <f t="shared" si="647"/>
        <v>#DIV/0!</v>
      </c>
      <c r="I8288">
        <f t="shared" si="648"/>
        <v>0</v>
      </c>
      <c r="J8288" s="40" t="e">
        <f t="shared" si="649"/>
        <v>#DIV/0!</v>
      </c>
      <c r="K8288" t="str">
        <f>+IFERROR(VLOOKUP(D8288,Table_1[#All],2,0),"")</f>
        <v/>
      </c>
    </row>
    <row r="8289" spans="6:11" ht="15" customHeight="1" x14ac:dyDescent="0.3">
      <c r="F8289" t="str">
        <f t="shared" si="645"/>
        <v>_</v>
      </c>
      <c r="G8289">
        <f t="shared" si="646"/>
        <v>0</v>
      </c>
      <c r="H8289" s="40" t="e">
        <f t="shared" si="647"/>
        <v>#DIV/0!</v>
      </c>
      <c r="I8289">
        <f t="shared" si="648"/>
        <v>0</v>
      </c>
      <c r="J8289" s="40" t="e">
        <f t="shared" si="649"/>
        <v>#DIV/0!</v>
      </c>
      <c r="K8289" t="str">
        <f>+IFERROR(VLOOKUP(D8289,Table_1[#All],2,0),"")</f>
        <v/>
      </c>
    </row>
    <row r="8290" spans="6:11" ht="15" customHeight="1" x14ac:dyDescent="0.3">
      <c r="F8290" t="str">
        <f t="shared" si="645"/>
        <v>_</v>
      </c>
      <c r="G8290">
        <f t="shared" si="646"/>
        <v>0</v>
      </c>
      <c r="H8290" s="40" t="e">
        <f t="shared" si="647"/>
        <v>#DIV/0!</v>
      </c>
      <c r="I8290">
        <f t="shared" si="648"/>
        <v>0</v>
      </c>
      <c r="J8290" s="40" t="e">
        <f t="shared" si="649"/>
        <v>#DIV/0!</v>
      </c>
      <c r="K8290" t="str">
        <f>+IFERROR(VLOOKUP(D8290,Table_1[#All],2,0),"")</f>
        <v/>
      </c>
    </row>
    <row r="8291" spans="6:11" ht="15" customHeight="1" x14ac:dyDescent="0.3">
      <c r="F8291" t="str">
        <f t="shared" si="645"/>
        <v>_</v>
      </c>
      <c r="G8291">
        <f t="shared" si="646"/>
        <v>0</v>
      </c>
      <c r="H8291" s="40" t="e">
        <f t="shared" si="647"/>
        <v>#DIV/0!</v>
      </c>
      <c r="I8291">
        <f t="shared" si="648"/>
        <v>0</v>
      </c>
      <c r="J8291" s="40" t="e">
        <f t="shared" si="649"/>
        <v>#DIV/0!</v>
      </c>
      <c r="K8291" t="str">
        <f>+IFERROR(VLOOKUP(D8291,Table_1[#All],2,0),"")</f>
        <v/>
      </c>
    </row>
    <row r="8292" spans="6:11" ht="15" customHeight="1" x14ac:dyDescent="0.3">
      <c r="F8292" t="str">
        <f t="shared" si="645"/>
        <v>_</v>
      </c>
      <c r="G8292">
        <f t="shared" si="646"/>
        <v>0</v>
      </c>
      <c r="H8292" s="40" t="e">
        <f t="shared" si="647"/>
        <v>#DIV/0!</v>
      </c>
      <c r="I8292">
        <f t="shared" si="648"/>
        <v>0</v>
      </c>
      <c r="J8292" s="40" t="e">
        <f t="shared" si="649"/>
        <v>#DIV/0!</v>
      </c>
      <c r="K8292" t="str">
        <f>+IFERROR(VLOOKUP(D8292,Table_1[#All],2,0),"")</f>
        <v/>
      </c>
    </row>
    <row r="8293" spans="6:11" ht="15" customHeight="1" x14ac:dyDescent="0.3">
      <c r="F8293" t="str">
        <f t="shared" si="645"/>
        <v>_</v>
      </c>
      <c r="G8293">
        <f t="shared" si="646"/>
        <v>0</v>
      </c>
      <c r="H8293" s="40" t="e">
        <f t="shared" si="647"/>
        <v>#DIV/0!</v>
      </c>
      <c r="I8293">
        <f t="shared" si="648"/>
        <v>0</v>
      </c>
      <c r="J8293" s="40" t="e">
        <f t="shared" si="649"/>
        <v>#DIV/0!</v>
      </c>
      <c r="K8293" t="str">
        <f>+IFERROR(VLOOKUP(D8293,Table_1[#All],2,0),"")</f>
        <v/>
      </c>
    </row>
    <row r="8294" spans="6:11" ht="15" customHeight="1" x14ac:dyDescent="0.3">
      <c r="F8294" t="str">
        <f t="shared" si="645"/>
        <v>_</v>
      </c>
      <c r="G8294">
        <f t="shared" si="646"/>
        <v>0</v>
      </c>
      <c r="H8294" s="40" t="e">
        <f t="shared" si="647"/>
        <v>#DIV/0!</v>
      </c>
      <c r="I8294">
        <f t="shared" si="648"/>
        <v>0</v>
      </c>
      <c r="J8294" s="40" t="e">
        <f t="shared" si="649"/>
        <v>#DIV/0!</v>
      </c>
      <c r="K8294" t="str">
        <f>+IFERROR(VLOOKUP(D8294,Table_1[#All],2,0),"")</f>
        <v/>
      </c>
    </row>
    <row r="8295" spans="6:11" ht="15" customHeight="1" x14ac:dyDescent="0.3">
      <c r="F8295" t="str">
        <f t="shared" si="645"/>
        <v>_</v>
      </c>
      <c r="G8295">
        <f t="shared" si="646"/>
        <v>0</v>
      </c>
      <c r="H8295" s="40" t="e">
        <f t="shared" si="647"/>
        <v>#DIV/0!</v>
      </c>
      <c r="I8295">
        <f t="shared" si="648"/>
        <v>0</v>
      </c>
      <c r="J8295" s="40" t="e">
        <f t="shared" si="649"/>
        <v>#DIV/0!</v>
      </c>
      <c r="K8295" t="str">
        <f>+IFERROR(VLOOKUP(D8295,Table_1[#All],2,0),"")</f>
        <v/>
      </c>
    </row>
    <row r="8296" spans="6:11" ht="15" customHeight="1" x14ac:dyDescent="0.3">
      <c r="F8296" t="str">
        <f t="shared" si="645"/>
        <v>_</v>
      </c>
      <c r="G8296">
        <f t="shared" si="646"/>
        <v>0</v>
      </c>
      <c r="H8296" s="40" t="e">
        <f t="shared" si="647"/>
        <v>#DIV/0!</v>
      </c>
      <c r="I8296">
        <f t="shared" si="648"/>
        <v>0</v>
      </c>
      <c r="J8296" s="40" t="e">
        <f t="shared" si="649"/>
        <v>#DIV/0!</v>
      </c>
      <c r="K8296" t="str">
        <f>+IFERROR(VLOOKUP(D8296,Table_1[#All],2,0),"")</f>
        <v/>
      </c>
    </row>
    <row r="8297" spans="6:11" ht="15" customHeight="1" x14ac:dyDescent="0.3">
      <c r="F8297" t="str">
        <f t="shared" si="645"/>
        <v>_</v>
      </c>
      <c r="G8297">
        <f t="shared" si="646"/>
        <v>0</v>
      </c>
      <c r="H8297" s="40" t="e">
        <f t="shared" si="647"/>
        <v>#DIV/0!</v>
      </c>
      <c r="I8297">
        <f t="shared" si="648"/>
        <v>0</v>
      </c>
      <c r="J8297" s="40" t="e">
        <f t="shared" si="649"/>
        <v>#DIV/0!</v>
      </c>
      <c r="K8297" t="str">
        <f>+IFERROR(VLOOKUP(D8297,Table_1[#All],2,0),"")</f>
        <v/>
      </c>
    </row>
    <row r="8298" spans="6:11" ht="15" customHeight="1" x14ac:dyDescent="0.3">
      <c r="F8298" t="str">
        <f t="shared" si="645"/>
        <v>_</v>
      </c>
      <c r="G8298">
        <f t="shared" si="646"/>
        <v>0</v>
      </c>
      <c r="H8298" s="40" t="e">
        <f t="shared" si="647"/>
        <v>#DIV/0!</v>
      </c>
      <c r="I8298">
        <f t="shared" si="648"/>
        <v>0</v>
      </c>
      <c r="J8298" s="40" t="e">
        <f t="shared" si="649"/>
        <v>#DIV/0!</v>
      </c>
      <c r="K8298" t="str">
        <f>+IFERROR(VLOOKUP(D8298,Table_1[#All],2,0),"")</f>
        <v/>
      </c>
    </row>
    <row r="8299" spans="6:11" ht="15" customHeight="1" x14ac:dyDescent="0.3">
      <c r="F8299" t="str">
        <f t="shared" si="645"/>
        <v>_</v>
      </c>
      <c r="G8299">
        <f t="shared" si="646"/>
        <v>0</v>
      </c>
      <c r="H8299" s="40" t="e">
        <f t="shared" si="647"/>
        <v>#DIV/0!</v>
      </c>
      <c r="I8299">
        <f t="shared" si="648"/>
        <v>0</v>
      </c>
      <c r="J8299" s="40" t="e">
        <f t="shared" si="649"/>
        <v>#DIV/0!</v>
      </c>
      <c r="K8299" t="str">
        <f>+IFERROR(VLOOKUP(D8299,Table_1[#All],2,0),"")</f>
        <v/>
      </c>
    </row>
    <row r="8300" spans="6:11" ht="15" customHeight="1" x14ac:dyDescent="0.3">
      <c r="F8300" t="str">
        <f t="shared" si="645"/>
        <v>_</v>
      </c>
      <c r="G8300">
        <f t="shared" si="646"/>
        <v>0</v>
      </c>
      <c r="H8300" s="40" t="e">
        <f t="shared" si="647"/>
        <v>#DIV/0!</v>
      </c>
      <c r="I8300">
        <f t="shared" si="648"/>
        <v>0</v>
      </c>
      <c r="J8300" s="40" t="e">
        <f t="shared" si="649"/>
        <v>#DIV/0!</v>
      </c>
      <c r="K8300" t="str">
        <f>+IFERROR(VLOOKUP(D8300,Table_1[#All],2,0),"")</f>
        <v/>
      </c>
    </row>
    <row r="8301" spans="6:11" ht="15" customHeight="1" x14ac:dyDescent="0.3">
      <c r="F8301" t="str">
        <f t="shared" si="645"/>
        <v>_</v>
      </c>
      <c r="G8301">
        <f t="shared" si="646"/>
        <v>0</v>
      </c>
      <c r="H8301" s="40" t="e">
        <f t="shared" si="647"/>
        <v>#DIV/0!</v>
      </c>
      <c r="I8301">
        <f t="shared" si="648"/>
        <v>0</v>
      </c>
      <c r="J8301" s="40" t="e">
        <f t="shared" si="649"/>
        <v>#DIV/0!</v>
      </c>
      <c r="K8301" t="str">
        <f>+IFERROR(VLOOKUP(D8301,Table_1[#All],2,0),"")</f>
        <v/>
      </c>
    </row>
    <row r="8302" spans="6:11" ht="15" customHeight="1" x14ac:dyDescent="0.3">
      <c r="F8302" t="str">
        <f t="shared" si="645"/>
        <v>_</v>
      </c>
      <c r="G8302">
        <f t="shared" si="646"/>
        <v>0</v>
      </c>
      <c r="H8302" s="40" t="e">
        <f t="shared" si="647"/>
        <v>#DIV/0!</v>
      </c>
      <c r="I8302">
        <f t="shared" si="648"/>
        <v>0</v>
      </c>
      <c r="J8302" s="40" t="e">
        <f t="shared" si="649"/>
        <v>#DIV/0!</v>
      </c>
      <c r="K8302" t="str">
        <f>+IFERROR(VLOOKUP(D8302,Table_1[#All],2,0),"")</f>
        <v/>
      </c>
    </row>
    <row r="8303" spans="6:11" ht="15" customHeight="1" x14ac:dyDescent="0.3">
      <c r="F8303" t="str">
        <f t="shared" si="645"/>
        <v>_</v>
      </c>
      <c r="G8303">
        <f t="shared" si="646"/>
        <v>0</v>
      </c>
      <c r="H8303" s="40" t="e">
        <f t="shared" si="647"/>
        <v>#DIV/0!</v>
      </c>
      <c r="I8303">
        <f t="shared" si="648"/>
        <v>0</v>
      </c>
      <c r="J8303" s="40" t="e">
        <f t="shared" si="649"/>
        <v>#DIV/0!</v>
      </c>
      <c r="K8303" t="str">
        <f>+IFERROR(VLOOKUP(D8303,Table_1[#All],2,0),"")</f>
        <v/>
      </c>
    </row>
    <row r="8304" spans="6:11" ht="15" customHeight="1" x14ac:dyDescent="0.3">
      <c r="F8304" t="str">
        <f t="shared" si="645"/>
        <v>_</v>
      </c>
      <c r="G8304">
        <f t="shared" si="646"/>
        <v>0</v>
      </c>
      <c r="H8304" s="40" t="e">
        <f t="shared" si="647"/>
        <v>#DIV/0!</v>
      </c>
      <c r="I8304">
        <f t="shared" si="648"/>
        <v>0</v>
      </c>
      <c r="J8304" s="40" t="e">
        <f t="shared" si="649"/>
        <v>#DIV/0!</v>
      </c>
      <c r="K8304" t="str">
        <f>+IFERROR(VLOOKUP(D8304,Table_1[#All],2,0),"")</f>
        <v/>
      </c>
    </row>
    <row r="8305" spans="6:11" ht="15" customHeight="1" x14ac:dyDescent="0.3">
      <c r="F8305" t="str">
        <f t="shared" si="645"/>
        <v>_</v>
      </c>
      <c r="G8305">
        <f t="shared" si="646"/>
        <v>0</v>
      </c>
      <c r="H8305" s="40" t="e">
        <f t="shared" si="647"/>
        <v>#DIV/0!</v>
      </c>
      <c r="I8305">
        <f t="shared" si="648"/>
        <v>0</v>
      </c>
      <c r="J8305" s="40" t="e">
        <f t="shared" si="649"/>
        <v>#DIV/0!</v>
      </c>
      <c r="K8305" t="str">
        <f>+IFERROR(VLOOKUP(D8305,Table_1[#All],2,0),"")</f>
        <v/>
      </c>
    </row>
    <row r="8306" spans="6:11" ht="15" customHeight="1" x14ac:dyDescent="0.3">
      <c r="F8306" t="str">
        <f t="shared" si="645"/>
        <v>_</v>
      </c>
      <c r="G8306">
        <f t="shared" si="646"/>
        <v>0</v>
      </c>
      <c r="H8306" s="40" t="e">
        <f t="shared" si="647"/>
        <v>#DIV/0!</v>
      </c>
      <c r="I8306">
        <f t="shared" si="648"/>
        <v>0</v>
      </c>
      <c r="J8306" s="40" t="e">
        <f t="shared" si="649"/>
        <v>#DIV/0!</v>
      </c>
      <c r="K8306" t="str">
        <f>+IFERROR(VLOOKUP(D8306,Table_1[#All],2,0),"")</f>
        <v/>
      </c>
    </row>
    <row r="8307" spans="6:11" ht="15" customHeight="1" x14ac:dyDescent="0.3">
      <c r="F8307" t="str">
        <f t="shared" si="645"/>
        <v>_</v>
      </c>
      <c r="G8307">
        <f t="shared" si="646"/>
        <v>0</v>
      </c>
      <c r="H8307" s="40" t="e">
        <f t="shared" si="647"/>
        <v>#DIV/0!</v>
      </c>
      <c r="I8307">
        <f t="shared" si="648"/>
        <v>0</v>
      </c>
      <c r="J8307" s="40" t="e">
        <f t="shared" si="649"/>
        <v>#DIV/0!</v>
      </c>
      <c r="K8307" t="str">
        <f>+IFERROR(VLOOKUP(D8307,Table_1[#All],2,0),"")</f>
        <v/>
      </c>
    </row>
    <row r="8308" spans="6:11" ht="15" customHeight="1" x14ac:dyDescent="0.3">
      <c r="F8308" t="str">
        <f t="shared" si="645"/>
        <v>_</v>
      </c>
      <c r="G8308">
        <f t="shared" si="646"/>
        <v>0</v>
      </c>
      <c r="H8308" s="40" t="e">
        <f t="shared" si="647"/>
        <v>#DIV/0!</v>
      </c>
      <c r="I8308">
        <f t="shared" si="648"/>
        <v>0</v>
      </c>
      <c r="J8308" s="40" t="e">
        <f t="shared" si="649"/>
        <v>#DIV/0!</v>
      </c>
      <c r="K8308" t="str">
        <f>+IFERROR(VLOOKUP(D8308,Table_1[#All],2,0),"")</f>
        <v/>
      </c>
    </row>
    <row r="8309" spans="6:11" ht="15" customHeight="1" x14ac:dyDescent="0.3">
      <c r="F8309" t="str">
        <f t="shared" si="645"/>
        <v>_</v>
      </c>
      <c r="G8309">
        <f t="shared" si="646"/>
        <v>0</v>
      </c>
      <c r="H8309" s="40" t="e">
        <f t="shared" si="647"/>
        <v>#DIV/0!</v>
      </c>
      <c r="I8309">
        <f t="shared" si="648"/>
        <v>0</v>
      </c>
      <c r="J8309" s="40" t="e">
        <f t="shared" si="649"/>
        <v>#DIV/0!</v>
      </c>
      <c r="K8309" t="str">
        <f>+IFERROR(VLOOKUP(D8309,Table_1[#All],2,0),"")</f>
        <v/>
      </c>
    </row>
    <row r="8310" spans="6:11" ht="15" customHeight="1" x14ac:dyDescent="0.3">
      <c r="F8310" t="str">
        <f t="shared" si="645"/>
        <v>_</v>
      </c>
      <c r="G8310">
        <f t="shared" si="646"/>
        <v>0</v>
      </c>
      <c r="H8310" s="40" t="e">
        <f t="shared" si="647"/>
        <v>#DIV/0!</v>
      </c>
      <c r="I8310">
        <f t="shared" si="648"/>
        <v>0</v>
      </c>
      <c r="J8310" s="40" t="e">
        <f t="shared" si="649"/>
        <v>#DIV/0!</v>
      </c>
      <c r="K8310" t="str">
        <f>+IFERROR(VLOOKUP(D8310,Table_1[#All],2,0),"")</f>
        <v/>
      </c>
    </row>
    <row r="8311" spans="6:11" ht="15" customHeight="1" x14ac:dyDescent="0.3">
      <c r="F8311" t="str">
        <f t="shared" si="645"/>
        <v>_</v>
      </c>
      <c r="G8311">
        <f t="shared" si="646"/>
        <v>0</v>
      </c>
      <c r="H8311" s="40" t="e">
        <f t="shared" si="647"/>
        <v>#DIV/0!</v>
      </c>
      <c r="I8311">
        <f t="shared" si="648"/>
        <v>0</v>
      </c>
      <c r="J8311" s="40" t="e">
        <f t="shared" si="649"/>
        <v>#DIV/0!</v>
      </c>
      <c r="K8311" t="str">
        <f>+IFERROR(VLOOKUP(D8311,Table_1[#All],2,0),"")</f>
        <v/>
      </c>
    </row>
    <row r="8312" spans="6:11" ht="15" customHeight="1" x14ac:dyDescent="0.3">
      <c r="F8312" t="str">
        <f t="shared" si="645"/>
        <v>_</v>
      </c>
      <c r="G8312">
        <f t="shared" si="646"/>
        <v>0</v>
      </c>
      <c r="H8312" s="40" t="e">
        <f t="shared" si="647"/>
        <v>#DIV/0!</v>
      </c>
      <c r="I8312">
        <f t="shared" si="648"/>
        <v>0</v>
      </c>
      <c r="J8312" s="40" t="e">
        <f t="shared" si="649"/>
        <v>#DIV/0!</v>
      </c>
      <c r="K8312" t="str">
        <f>+IFERROR(VLOOKUP(D8312,Table_1[#All],2,0),"")</f>
        <v/>
      </c>
    </row>
    <row r="8313" spans="6:11" ht="15" customHeight="1" x14ac:dyDescent="0.3">
      <c r="F8313" t="str">
        <f t="shared" si="645"/>
        <v>_</v>
      </c>
      <c r="G8313">
        <f t="shared" si="646"/>
        <v>0</v>
      </c>
      <c r="H8313" s="40" t="e">
        <f t="shared" si="647"/>
        <v>#DIV/0!</v>
      </c>
      <c r="I8313">
        <f t="shared" si="648"/>
        <v>0</v>
      </c>
      <c r="J8313" s="40" t="e">
        <f t="shared" si="649"/>
        <v>#DIV/0!</v>
      </c>
      <c r="K8313" t="str">
        <f>+IFERROR(VLOOKUP(D8313,Table_1[#All],2,0),"")</f>
        <v/>
      </c>
    </row>
    <row r="8314" spans="6:11" ht="15" customHeight="1" x14ac:dyDescent="0.3">
      <c r="F8314" t="str">
        <f t="shared" si="645"/>
        <v>_</v>
      </c>
      <c r="G8314">
        <f t="shared" si="646"/>
        <v>0</v>
      </c>
      <c r="H8314" s="40" t="e">
        <f t="shared" si="647"/>
        <v>#DIV/0!</v>
      </c>
      <c r="I8314">
        <f t="shared" si="648"/>
        <v>0</v>
      </c>
      <c r="J8314" s="40" t="e">
        <f t="shared" si="649"/>
        <v>#DIV/0!</v>
      </c>
      <c r="K8314" t="str">
        <f>+IFERROR(VLOOKUP(D8314,Table_1[#All],2,0),"")</f>
        <v/>
      </c>
    </row>
    <row r="8315" spans="6:11" ht="15" customHeight="1" x14ac:dyDescent="0.3">
      <c r="F8315" t="str">
        <f t="shared" si="645"/>
        <v>_</v>
      </c>
      <c r="G8315">
        <f t="shared" si="646"/>
        <v>0</v>
      </c>
      <c r="H8315" s="40" t="e">
        <f t="shared" si="647"/>
        <v>#DIV/0!</v>
      </c>
      <c r="I8315">
        <f t="shared" si="648"/>
        <v>0</v>
      </c>
      <c r="J8315" s="40" t="e">
        <f t="shared" si="649"/>
        <v>#DIV/0!</v>
      </c>
      <c r="K8315" t="str">
        <f>+IFERROR(VLOOKUP(D8315,Table_1[#All],2,0),"")</f>
        <v/>
      </c>
    </row>
    <row r="8316" spans="6:11" ht="15" customHeight="1" x14ac:dyDescent="0.3">
      <c r="F8316" t="str">
        <f t="shared" si="645"/>
        <v>_</v>
      </c>
      <c r="G8316">
        <f t="shared" si="646"/>
        <v>0</v>
      </c>
      <c r="H8316" s="40" t="e">
        <f t="shared" si="647"/>
        <v>#DIV/0!</v>
      </c>
      <c r="I8316">
        <f t="shared" si="648"/>
        <v>0</v>
      </c>
      <c r="J8316" s="40" t="e">
        <f t="shared" si="649"/>
        <v>#DIV/0!</v>
      </c>
      <c r="K8316" t="str">
        <f>+IFERROR(VLOOKUP(D8316,Table_1[#All],2,0),"")</f>
        <v/>
      </c>
    </row>
    <row r="8317" spans="6:11" ht="15" customHeight="1" x14ac:dyDescent="0.3">
      <c r="F8317" t="str">
        <f t="shared" si="645"/>
        <v>_</v>
      </c>
      <c r="G8317">
        <f t="shared" si="646"/>
        <v>0</v>
      </c>
      <c r="H8317" s="40" t="e">
        <f t="shared" si="647"/>
        <v>#DIV/0!</v>
      </c>
      <c r="I8317">
        <f t="shared" si="648"/>
        <v>0</v>
      </c>
      <c r="J8317" s="40" t="e">
        <f t="shared" si="649"/>
        <v>#DIV/0!</v>
      </c>
      <c r="K8317" t="str">
        <f>+IFERROR(VLOOKUP(D8317,Table_1[#All],2,0),"")</f>
        <v/>
      </c>
    </row>
    <row r="8318" spans="6:11" ht="15" customHeight="1" x14ac:dyDescent="0.3">
      <c r="F8318" t="str">
        <f t="shared" si="645"/>
        <v>_</v>
      </c>
      <c r="G8318">
        <f t="shared" si="646"/>
        <v>0</v>
      </c>
      <c r="H8318" s="40" t="e">
        <f t="shared" si="647"/>
        <v>#DIV/0!</v>
      </c>
      <c r="I8318">
        <f t="shared" si="648"/>
        <v>0</v>
      </c>
      <c r="J8318" s="40" t="e">
        <f t="shared" si="649"/>
        <v>#DIV/0!</v>
      </c>
      <c r="K8318" t="str">
        <f>+IFERROR(VLOOKUP(D8318,Table_1[#All],2,0),"")</f>
        <v/>
      </c>
    </row>
    <row r="8319" spans="6:11" ht="15" customHeight="1" x14ac:dyDescent="0.3">
      <c r="F8319" t="str">
        <f t="shared" si="645"/>
        <v>_</v>
      </c>
      <c r="G8319">
        <f t="shared" si="646"/>
        <v>0</v>
      </c>
      <c r="H8319" s="40" t="e">
        <f t="shared" si="647"/>
        <v>#DIV/0!</v>
      </c>
      <c r="I8319">
        <f t="shared" si="648"/>
        <v>0</v>
      </c>
      <c r="J8319" s="40" t="e">
        <f t="shared" si="649"/>
        <v>#DIV/0!</v>
      </c>
      <c r="K8319" t="str">
        <f>+IFERROR(VLOOKUP(D8319,Table_1[#All],2,0),"")</f>
        <v/>
      </c>
    </row>
    <row r="8320" spans="6:11" ht="15" customHeight="1" x14ac:dyDescent="0.3">
      <c r="F8320" t="str">
        <f t="shared" si="645"/>
        <v>_</v>
      </c>
      <c r="G8320">
        <f t="shared" si="646"/>
        <v>0</v>
      </c>
      <c r="H8320" s="40" t="e">
        <f t="shared" si="647"/>
        <v>#DIV/0!</v>
      </c>
      <c r="I8320">
        <f t="shared" si="648"/>
        <v>0</v>
      </c>
      <c r="J8320" s="40" t="e">
        <f t="shared" si="649"/>
        <v>#DIV/0!</v>
      </c>
      <c r="K8320" t="str">
        <f>+IFERROR(VLOOKUP(D8320,Table_1[#All],2,0),"")</f>
        <v/>
      </c>
    </row>
    <row r="8321" spans="6:11" ht="15" customHeight="1" x14ac:dyDescent="0.3">
      <c r="F8321" t="str">
        <f t="shared" si="645"/>
        <v>_</v>
      </c>
      <c r="G8321">
        <f t="shared" si="646"/>
        <v>0</v>
      </c>
      <c r="H8321" s="40" t="e">
        <f t="shared" si="647"/>
        <v>#DIV/0!</v>
      </c>
      <c r="I8321">
        <f t="shared" si="648"/>
        <v>0</v>
      </c>
      <c r="J8321" s="40" t="e">
        <f t="shared" si="649"/>
        <v>#DIV/0!</v>
      </c>
      <c r="K8321" t="str">
        <f>+IFERROR(VLOOKUP(D8321,Table_1[#All],2,0),"")</f>
        <v/>
      </c>
    </row>
    <row r="8322" spans="6:11" ht="15" customHeight="1" x14ac:dyDescent="0.3">
      <c r="F8322" t="str">
        <f t="shared" si="645"/>
        <v>_</v>
      </c>
      <c r="G8322">
        <f t="shared" si="646"/>
        <v>0</v>
      </c>
      <c r="H8322" s="40" t="e">
        <f t="shared" si="647"/>
        <v>#DIV/0!</v>
      </c>
      <c r="I8322">
        <f t="shared" si="648"/>
        <v>0</v>
      </c>
      <c r="J8322" s="40" t="e">
        <f t="shared" si="649"/>
        <v>#DIV/0!</v>
      </c>
      <c r="K8322" t="str">
        <f>+IFERROR(VLOOKUP(D8322,Table_1[#All],2,0),"")</f>
        <v/>
      </c>
    </row>
    <row r="8323" spans="6:11" ht="15" customHeight="1" x14ac:dyDescent="0.3">
      <c r="F8323" t="str">
        <f t="shared" ref="F8323:F8386" si="650">+CONCATENATE(A8323,"_",B8323)</f>
        <v>_</v>
      </c>
      <c r="G8323">
        <f t="shared" ref="G8323:G8386" si="651">+SUMIFS($E$2:$E$1048576,$D$2:$D$1048576,"00. VENDES",$F$2:$F$1048576,F8323)</f>
        <v>0</v>
      </c>
      <c r="H8323" s="40" t="e">
        <f t="shared" ref="H8323:H8386" si="652">+E8323/G8323</f>
        <v>#DIV/0!</v>
      </c>
      <c r="I8323">
        <f t="shared" ref="I8323:I8386" si="653">+SUMIFS($E$2:$E$9999,$D$2:$D$9999,"00. VENDES",$B$2:$B$9999,B8323)</f>
        <v>0</v>
      </c>
      <c r="J8323" s="40" t="e">
        <f t="shared" ref="J8323:J8386" si="654">+E8323/I8323</f>
        <v>#DIV/0!</v>
      </c>
      <c r="K8323" t="str">
        <f>+IFERROR(VLOOKUP(D8323,Table_1[#All],2,0),"")</f>
        <v/>
      </c>
    </row>
    <row r="8324" spans="6:11" ht="15" customHeight="1" x14ac:dyDescent="0.3">
      <c r="F8324" t="str">
        <f t="shared" si="650"/>
        <v>_</v>
      </c>
      <c r="G8324">
        <f t="shared" si="651"/>
        <v>0</v>
      </c>
      <c r="H8324" s="40" t="e">
        <f t="shared" si="652"/>
        <v>#DIV/0!</v>
      </c>
      <c r="I8324">
        <f t="shared" si="653"/>
        <v>0</v>
      </c>
      <c r="J8324" s="40" t="e">
        <f t="shared" si="654"/>
        <v>#DIV/0!</v>
      </c>
      <c r="K8324" t="str">
        <f>+IFERROR(VLOOKUP(D8324,Table_1[#All],2,0),"")</f>
        <v/>
      </c>
    </row>
    <row r="8325" spans="6:11" ht="15" customHeight="1" x14ac:dyDescent="0.3">
      <c r="F8325" t="str">
        <f t="shared" si="650"/>
        <v>_</v>
      </c>
      <c r="G8325">
        <f t="shared" si="651"/>
        <v>0</v>
      </c>
      <c r="H8325" s="40" t="e">
        <f t="shared" si="652"/>
        <v>#DIV/0!</v>
      </c>
      <c r="I8325">
        <f t="shared" si="653"/>
        <v>0</v>
      </c>
      <c r="J8325" s="40" t="e">
        <f t="shared" si="654"/>
        <v>#DIV/0!</v>
      </c>
      <c r="K8325" t="str">
        <f>+IFERROR(VLOOKUP(D8325,Table_1[#All],2,0),"")</f>
        <v/>
      </c>
    </row>
    <row r="8326" spans="6:11" ht="15" customHeight="1" x14ac:dyDescent="0.3">
      <c r="F8326" t="str">
        <f t="shared" si="650"/>
        <v>_</v>
      </c>
      <c r="G8326">
        <f t="shared" si="651"/>
        <v>0</v>
      </c>
      <c r="H8326" s="40" t="e">
        <f t="shared" si="652"/>
        <v>#DIV/0!</v>
      </c>
      <c r="I8326">
        <f t="shared" si="653"/>
        <v>0</v>
      </c>
      <c r="J8326" s="40" t="e">
        <f t="shared" si="654"/>
        <v>#DIV/0!</v>
      </c>
      <c r="K8326" t="str">
        <f>+IFERROR(VLOOKUP(D8326,Table_1[#All],2,0),"")</f>
        <v/>
      </c>
    </row>
    <row r="8327" spans="6:11" ht="15" customHeight="1" x14ac:dyDescent="0.3">
      <c r="F8327" t="str">
        <f t="shared" si="650"/>
        <v>_</v>
      </c>
      <c r="G8327">
        <f t="shared" si="651"/>
        <v>0</v>
      </c>
      <c r="H8327" s="40" t="e">
        <f t="shared" si="652"/>
        <v>#DIV/0!</v>
      </c>
      <c r="I8327">
        <f t="shared" si="653"/>
        <v>0</v>
      </c>
      <c r="J8327" s="40" t="e">
        <f t="shared" si="654"/>
        <v>#DIV/0!</v>
      </c>
      <c r="K8327" t="str">
        <f>+IFERROR(VLOOKUP(D8327,Table_1[#All],2,0),"")</f>
        <v/>
      </c>
    </row>
    <row r="8328" spans="6:11" ht="15" customHeight="1" x14ac:dyDescent="0.3">
      <c r="F8328" t="str">
        <f t="shared" si="650"/>
        <v>_</v>
      </c>
      <c r="G8328">
        <f t="shared" si="651"/>
        <v>0</v>
      </c>
      <c r="H8328" s="40" t="e">
        <f t="shared" si="652"/>
        <v>#DIV/0!</v>
      </c>
      <c r="I8328">
        <f t="shared" si="653"/>
        <v>0</v>
      </c>
      <c r="J8328" s="40" t="e">
        <f t="shared" si="654"/>
        <v>#DIV/0!</v>
      </c>
      <c r="K8328" t="str">
        <f>+IFERROR(VLOOKUP(D8328,Table_1[#All],2,0),"")</f>
        <v/>
      </c>
    </row>
    <row r="8329" spans="6:11" ht="15" customHeight="1" x14ac:dyDescent="0.3">
      <c r="F8329" t="str">
        <f t="shared" si="650"/>
        <v>_</v>
      </c>
      <c r="G8329">
        <f t="shared" si="651"/>
        <v>0</v>
      </c>
      <c r="H8329" s="40" t="e">
        <f t="shared" si="652"/>
        <v>#DIV/0!</v>
      </c>
      <c r="I8329">
        <f t="shared" si="653"/>
        <v>0</v>
      </c>
      <c r="J8329" s="40" t="e">
        <f t="shared" si="654"/>
        <v>#DIV/0!</v>
      </c>
      <c r="K8329" t="str">
        <f>+IFERROR(VLOOKUP(D8329,Table_1[#All],2,0),"")</f>
        <v/>
      </c>
    </row>
    <row r="8330" spans="6:11" ht="15" customHeight="1" x14ac:dyDescent="0.3">
      <c r="F8330" t="str">
        <f t="shared" si="650"/>
        <v>_</v>
      </c>
      <c r="G8330">
        <f t="shared" si="651"/>
        <v>0</v>
      </c>
      <c r="H8330" s="40" t="e">
        <f t="shared" si="652"/>
        <v>#DIV/0!</v>
      </c>
      <c r="I8330">
        <f t="shared" si="653"/>
        <v>0</v>
      </c>
      <c r="J8330" s="40" t="e">
        <f t="shared" si="654"/>
        <v>#DIV/0!</v>
      </c>
      <c r="K8330" t="str">
        <f>+IFERROR(VLOOKUP(D8330,Table_1[#All],2,0),"")</f>
        <v/>
      </c>
    </row>
    <row r="8331" spans="6:11" ht="15" customHeight="1" x14ac:dyDescent="0.3">
      <c r="F8331" t="str">
        <f t="shared" si="650"/>
        <v>_</v>
      </c>
      <c r="G8331">
        <f t="shared" si="651"/>
        <v>0</v>
      </c>
      <c r="H8331" s="40" t="e">
        <f t="shared" si="652"/>
        <v>#DIV/0!</v>
      </c>
      <c r="I8331">
        <f t="shared" si="653"/>
        <v>0</v>
      </c>
      <c r="J8331" s="40" t="e">
        <f t="shared" si="654"/>
        <v>#DIV/0!</v>
      </c>
      <c r="K8331" t="str">
        <f>+IFERROR(VLOOKUP(D8331,Table_1[#All],2,0),"")</f>
        <v/>
      </c>
    </row>
    <row r="8332" spans="6:11" ht="15" customHeight="1" x14ac:dyDescent="0.3">
      <c r="F8332" t="str">
        <f t="shared" si="650"/>
        <v>_</v>
      </c>
      <c r="G8332">
        <f t="shared" si="651"/>
        <v>0</v>
      </c>
      <c r="H8332" s="40" t="e">
        <f t="shared" si="652"/>
        <v>#DIV/0!</v>
      </c>
      <c r="I8332">
        <f t="shared" si="653"/>
        <v>0</v>
      </c>
      <c r="J8332" s="40" t="e">
        <f t="shared" si="654"/>
        <v>#DIV/0!</v>
      </c>
      <c r="K8332" t="str">
        <f>+IFERROR(VLOOKUP(D8332,Table_1[#All],2,0),"")</f>
        <v/>
      </c>
    </row>
    <row r="8333" spans="6:11" ht="15" customHeight="1" x14ac:dyDescent="0.3">
      <c r="F8333" t="str">
        <f t="shared" si="650"/>
        <v>_</v>
      </c>
      <c r="G8333">
        <f t="shared" si="651"/>
        <v>0</v>
      </c>
      <c r="H8333" s="40" t="e">
        <f t="shared" si="652"/>
        <v>#DIV/0!</v>
      </c>
      <c r="I8333">
        <f t="shared" si="653"/>
        <v>0</v>
      </c>
      <c r="J8333" s="40" t="e">
        <f t="shared" si="654"/>
        <v>#DIV/0!</v>
      </c>
      <c r="K8333" t="str">
        <f>+IFERROR(VLOOKUP(D8333,Table_1[#All],2,0),"")</f>
        <v/>
      </c>
    </row>
    <row r="8334" spans="6:11" ht="15" customHeight="1" x14ac:dyDescent="0.3">
      <c r="F8334" t="str">
        <f t="shared" si="650"/>
        <v>_</v>
      </c>
      <c r="G8334">
        <f t="shared" si="651"/>
        <v>0</v>
      </c>
      <c r="H8334" s="40" t="e">
        <f t="shared" si="652"/>
        <v>#DIV/0!</v>
      </c>
      <c r="I8334">
        <f t="shared" si="653"/>
        <v>0</v>
      </c>
      <c r="J8334" s="40" t="e">
        <f t="shared" si="654"/>
        <v>#DIV/0!</v>
      </c>
      <c r="K8334" t="str">
        <f>+IFERROR(VLOOKUP(D8334,Table_1[#All],2,0),"")</f>
        <v/>
      </c>
    </row>
    <row r="8335" spans="6:11" ht="15" customHeight="1" x14ac:dyDescent="0.3">
      <c r="F8335" t="str">
        <f t="shared" si="650"/>
        <v>_</v>
      </c>
      <c r="G8335">
        <f t="shared" si="651"/>
        <v>0</v>
      </c>
      <c r="H8335" s="40" t="e">
        <f t="shared" si="652"/>
        <v>#DIV/0!</v>
      </c>
      <c r="I8335">
        <f t="shared" si="653"/>
        <v>0</v>
      </c>
      <c r="J8335" s="40" t="e">
        <f t="shared" si="654"/>
        <v>#DIV/0!</v>
      </c>
      <c r="K8335" t="str">
        <f>+IFERROR(VLOOKUP(D8335,Table_1[#All],2,0),"")</f>
        <v/>
      </c>
    </row>
    <row r="8336" spans="6:11" ht="15" customHeight="1" x14ac:dyDescent="0.3">
      <c r="F8336" t="str">
        <f t="shared" si="650"/>
        <v>_</v>
      </c>
      <c r="G8336">
        <f t="shared" si="651"/>
        <v>0</v>
      </c>
      <c r="H8336" s="40" t="e">
        <f t="shared" si="652"/>
        <v>#DIV/0!</v>
      </c>
      <c r="I8336">
        <f t="shared" si="653"/>
        <v>0</v>
      </c>
      <c r="J8336" s="40" t="e">
        <f t="shared" si="654"/>
        <v>#DIV/0!</v>
      </c>
      <c r="K8336" t="str">
        <f>+IFERROR(VLOOKUP(D8336,Table_1[#All],2,0),"")</f>
        <v/>
      </c>
    </row>
    <row r="8337" spans="6:11" ht="15" customHeight="1" x14ac:dyDescent="0.3">
      <c r="F8337" t="str">
        <f t="shared" si="650"/>
        <v>_</v>
      </c>
      <c r="G8337">
        <f t="shared" si="651"/>
        <v>0</v>
      </c>
      <c r="H8337" s="40" t="e">
        <f t="shared" si="652"/>
        <v>#DIV/0!</v>
      </c>
      <c r="I8337">
        <f t="shared" si="653"/>
        <v>0</v>
      </c>
      <c r="J8337" s="40" t="e">
        <f t="shared" si="654"/>
        <v>#DIV/0!</v>
      </c>
      <c r="K8337" t="str">
        <f>+IFERROR(VLOOKUP(D8337,Table_1[#All],2,0),"")</f>
        <v/>
      </c>
    </row>
    <row r="8338" spans="6:11" ht="15" customHeight="1" x14ac:dyDescent="0.3">
      <c r="F8338" t="str">
        <f t="shared" si="650"/>
        <v>_</v>
      </c>
      <c r="G8338">
        <f t="shared" si="651"/>
        <v>0</v>
      </c>
      <c r="H8338" s="40" t="e">
        <f t="shared" si="652"/>
        <v>#DIV/0!</v>
      </c>
      <c r="I8338">
        <f t="shared" si="653"/>
        <v>0</v>
      </c>
      <c r="J8338" s="40" t="e">
        <f t="shared" si="654"/>
        <v>#DIV/0!</v>
      </c>
      <c r="K8338" t="str">
        <f>+IFERROR(VLOOKUP(D8338,Table_1[#All],2,0),"")</f>
        <v/>
      </c>
    </row>
    <row r="8339" spans="6:11" ht="15" customHeight="1" x14ac:dyDescent="0.3">
      <c r="F8339" t="str">
        <f t="shared" si="650"/>
        <v>_</v>
      </c>
      <c r="G8339">
        <f t="shared" si="651"/>
        <v>0</v>
      </c>
      <c r="H8339" s="40" t="e">
        <f t="shared" si="652"/>
        <v>#DIV/0!</v>
      </c>
      <c r="I8339">
        <f t="shared" si="653"/>
        <v>0</v>
      </c>
      <c r="J8339" s="40" t="e">
        <f t="shared" si="654"/>
        <v>#DIV/0!</v>
      </c>
      <c r="K8339" t="str">
        <f>+IFERROR(VLOOKUP(D8339,Table_1[#All],2,0),"")</f>
        <v/>
      </c>
    </row>
    <row r="8340" spans="6:11" ht="15" customHeight="1" x14ac:dyDescent="0.3">
      <c r="F8340" t="str">
        <f t="shared" si="650"/>
        <v>_</v>
      </c>
      <c r="G8340">
        <f t="shared" si="651"/>
        <v>0</v>
      </c>
      <c r="H8340" s="40" t="e">
        <f t="shared" si="652"/>
        <v>#DIV/0!</v>
      </c>
      <c r="I8340">
        <f t="shared" si="653"/>
        <v>0</v>
      </c>
      <c r="J8340" s="40" t="e">
        <f t="shared" si="654"/>
        <v>#DIV/0!</v>
      </c>
      <c r="K8340" t="str">
        <f>+IFERROR(VLOOKUP(D8340,Table_1[#All],2,0),"")</f>
        <v/>
      </c>
    </row>
    <row r="8341" spans="6:11" ht="15" customHeight="1" x14ac:dyDescent="0.3">
      <c r="F8341" t="str">
        <f t="shared" si="650"/>
        <v>_</v>
      </c>
      <c r="G8341">
        <f t="shared" si="651"/>
        <v>0</v>
      </c>
      <c r="H8341" s="40" t="e">
        <f t="shared" si="652"/>
        <v>#DIV/0!</v>
      </c>
      <c r="I8341">
        <f t="shared" si="653"/>
        <v>0</v>
      </c>
      <c r="J8341" s="40" t="e">
        <f t="shared" si="654"/>
        <v>#DIV/0!</v>
      </c>
      <c r="K8341" t="str">
        <f>+IFERROR(VLOOKUP(D8341,Table_1[#All],2,0),"")</f>
        <v/>
      </c>
    </row>
    <row r="8342" spans="6:11" ht="15" customHeight="1" x14ac:dyDescent="0.3">
      <c r="F8342" t="str">
        <f t="shared" si="650"/>
        <v>_</v>
      </c>
      <c r="G8342">
        <f t="shared" si="651"/>
        <v>0</v>
      </c>
      <c r="H8342" s="40" t="e">
        <f t="shared" si="652"/>
        <v>#DIV/0!</v>
      </c>
      <c r="I8342">
        <f t="shared" si="653"/>
        <v>0</v>
      </c>
      <c r="J8342" s="40" t="e">
        <f t="shared" si="654"/>
        <v>#DIV/0!</v>
      </c>
      <c r="K8342" t="str">
        <f>+IFERROR(VLOOKUP(D8342,Table_1[#All],2,0),"")</f>
        <v/>
      </c>
    </row>
    <row r="8343" spans="6:11" ht="15" customHeight="1" x14ac:dyDescent="0.3">
      <c r="F8343" t="str">
        <f t="shared" si="650"/>
        <v>_</v>
      </c>
      <c r="G8343">
        <f t="shared" si="651"/>
        <v>0</v>
      </c>
      <c r="H8343" s="40" t="e">
        <f t="shared" si="652"/>
        <v>#DIV/0!</v>
      </c>
      <c r="I8343">
        <f t="shared" si="653"/>
        <v>0</v>
      </c>
      <c r="J8343" s="40" t="e">
        <f t="shared" si="654"/>
        <v>#DIV/0!</v>
      </c>
      <c r="K8343" t="str">
        <f>+IFERROR(VLOOKUP(D8343,Table_1[#All],2,0),"")</f>
        <v/>
      </c>
    </row>
    <row r="8344" spans="6:11" ht="15" customHeight="1" x14ac:dyDescent="0.3">
      <c r="F8344" t="str">
        <f t="shared" si="650"/>
        <v>_</v>
      </c>
      <c r="G8344">
        <f t="shared" si="651"/>
        <v>0</v>
      </c>
      <c r="H8344" s="40" t="e">
        <f t="shared" si="652"/>
        <v>#DIV/0!</v>
      </c>
      <c r="I8344">
        <f t="shared" si="653"/>
        <v>0</v>
      </c>
      <c r="J8344" s="40" t="e">
        <f t="shared" si="654"/>
        <v>#DIV/0!</v>
      </c>
      <c r="K8344" t="str">
        <f>+IFERROR(VLOOKUP(D8344,Table_1[#All],2,0),"")</f>
        <v/>
      </c>
    </row>
    <row r="8345" spans="6:11" ht="15" customHeight="1" x14ac:dyDescent="0.3">
      <c r="F8345" t="str">
        <f t="shared" si="650"/>
        <v>_</v>
      </c>
      <c r="G8345">
        <f t="shared" si="651"/>
        <v>0</v>
      </c>
      <c r="H8345" s="40" t="e">
        <f t="shared" si="652"/>
        <v>#DIV/0!</v>
      </c>
      <c r="I8345">
        <f t="shared" si="653"/>
        <v>0</v>
      </c>
      <c r="J8345" s="40" t="e">
        <f t="shared" si="654"/>
        <v>#DIV/0!</v>
      </c>
      <c r="K8345" t="str">
        <f>+IFERROR(VLOOKUP(D8345,Table_1[#All],2,0),"")</f>
        <v/>
      </c>
    </row>
    <row r="8346" spans="6:11" ht="15" customHeight="1" x14ac:dyDescent="0.3">
      <c r="F8346" t="str">
        <f t="shared" si="650"/>
        <v>_</v>
      </c>
      <c r="G8346">
        <f t="shared" si="651"/>
        <v>0</v>
      </c>
      <c r="H8346" s="40" t="e">
        <f t="shared" si="652"/>
        <v>#DIV/0!</v>
      </c>
      <c r="I8346">
        <f t="shared" si="653"/>
        <v>0</v>
      </c>
      <c r="J8346" s="40" t="e">
        <f t="shared" si="654"/>
        <v>#DIV/0!</v>
      </c>
      <c r="K8346" t="str">
        <f>+IFERROR(VLOOKUP(D8346,Table_1[#All],2,0),"")</f>
        <v/>
      </c>
    </row>
    <row r="8347" spans="6:11" ht="15" customHeight="1" x14ac:dyDescent="0.3">
      <c r="F8347" t="str">
        <f t="shared" si="650"/>
        <v>_</v>
      </c>
      <c r="G8347">
        <f t="shared" si="651"/>
        <v>0</v>
      </c>
      <c r="H8347" s="40" t="e">
        <f t="shared" si="652"/>
        <v>#DIV/0!</v>
      </c>
      <c r="I8347">
        <f t="shared" si="653"/>
        <v>0</v>
      </c>
      <c r="J8347" s="40" t="e">
        <f t="shared" si="654"/>
        <v>#DIV/0!</v>
      </c>
      <c r="K8347" t="str">
        <f>+IFERROR(VLOOKUP(D8347,Table_1[#All],2,0),"")</f>
        <v/>
      </c>
    </row>
    <row r="8348" spans="6:11" ht="15" customHeight="1" x14ac:dyDescent="0.3">
      <c r="F8348" t="str">
        <f t="shared" si="650"/>
        <v>_</v>
      </c>
      <c r="G8348">
        <f t="shared" si="651"/>
        <v>0</v>
      </c>
      <c r="H8348" s="40" t="e">
        <f t="shared" si="652"/>
        <v>#DIV/0!</v>
      </c>
      <c r="I8348">
        <f t="shared" si="653"/>
        <v>0</v>
      </c>
      <c r="J8348" s="40" t="e">
        <f t="shared" si="654"/>
        <v>#DIV/0!</v>
      </c>
      <c r="K8348" t="str">
        <f>+IFERROR(VLOOKUP(D8348,Table_1[#All],2,0),"")</f>
        <v/>
      </c>
    </row>
    <row r="8349" spans="6:11" ht="15" customHeight="1" x14ac:dyDescent="0.3">
      <c r="F8349" t="str">
        <f t="shared" si="650"/>
        <v>_</v>
      </c>
      <c r="G8349">
        <f t="shared" si="651"/>
        <v>0</v>
      </c>
      <c r="H8349" s="40" t="e">
        <f t="shared" si="652"/>
        <v>#DIV/0!</v>
      </c>
      <c r="I8349">
        <f t="shared" si="653"/>
        <v>0</v>
      </c>
      <c r="J8349" s="40" t="e">
        <f t="shared" si="654"/>
        <v>#DIV/0!</v>
      </c>
      <c r="K8349" t="str">
        <f>+IFERROR(VLOOKUP(D8349,Table_1[#All],2,0),"")</f>
        <v/>
      </c>
    </row>
    <row r="8350" spans="6:11" ht="15" customHeight="1" x14ac:dyDescent="0.3">
      <c r="F8350" t="str">
        <f t="shared" si="650"/>
        <v>_</v>
      </c>
      <c r="G8350">
        <f t="shared" si="651"/>
        <v>0</v>
      </c>
      <c r="H8350" s="40" t="e">
        <f t="shared" si="652"/>
        <v>#DIV/0!</v>
      </c>
      <c r="I8350">
        <f t="shared" si="653"/>
        <v>0</v>
      </c>
      <c r="J8350" s="40" t="e">
        <f t="shared" si="654"/>
        <v>#DIV/0!</v>
      </c>
      <c r="K8350" t="str">
        <f>+IFERROR(VLOOKUP(D8350,Table_1[#All],2,0),"")</f>
        <v/>
      </c>
    </row>
    <row r="8351" spans="6:11" ht="15" customHeight="1" x14ac:dyDescent="0.3">
      <c r="F8351" t="str">
        <f t="shared" si="650"/>
        <v>_</v>
      </c>
      <c r="G8351">
        <f t="shared" si="651"/>
        <v>0</v>
      </c>
      <c r="H8351" s="40" t="e">
        <f t="shared" si="652"/>
        <v>#DIV/0!</v>
      </c>
      <c r="I8351">
        <f t="shared" si="653"/>
        <v>0</v>
      </c>
      <c r="J8351" s="40" t="e">
        <f t="shared" si="654"/>
        <v>#DIV/0!</v>
      </c>
      <c r="K8351" t="str">
        <f>+IFERROR(VLOOKUP(D8351,Table_1[#All],2,0),"")</f>
        <v/>
      </c>
    </row>
    <row r="8352" spans="6:11" ht="15" customHeight="1" x14ac:dyDescent="0.3">
      <c r="F8352" t="str">
        <f t="shared" si="650"/>
        <v>_</v>
      </c>
      <c r="G8352">
        <f t="shared" si="651"/>
        <v>0</v>
      </c>
      <c r="H8352" s="40" t="e">
        <f t="shared" si="652"/>
        <v>#DIV/0!</v>
      </c>
      <c r="I8352">
        <f t="shared" si="653"/>
        <v>0</v>
      </c>
      <c r="J8352" s="40" t="e">
        <f t="shared" si="654"/>
        <v>#DIV/0!</v>
      </c>
      <c r="K8352" t="str">
        <f>+IFERROR(VLOOKUP(D8352,Table_1[#All],2,0),"")</f>
        <v/>
      </c>
    </row>
    <row r="8353" spans="6:11" ht="15" customHeight="1" x14ac:dyDescent="0.3">
      <c r="F8353" t="str">
        <f t="shared" si="650"/>
        <v>_</v>
      </c>
      <c r="G8353">
        <f t="shared" si="651"/>
        <v>0</v>
      </c>
      <c r="H8353" s="40" t="e">
        <f t="shared" si="652"/>
        <v>#DIV/0!</v>
      </c>
      <c r="I8353">
        <f t="shared" si="653"/>
        <v>0</v>
      </c>
      <c r="J8353" s="40" t="e">
        <f t="shared" si="654"/>
        <v>#DIV/0!</v>
      </c>
      <c r="K8353" t="str">
        <f>+IFERROR(VLOOKUP(D8353,Table_1[#All],2,0),"")</f>
        <v/>
      </c>
    </row>
    <row r="8354" spans="6:11" ht="15" customHeight="1" x14ac:dyDescent="0.3">
      <c r="F8354" t="str">
        <f t="shared" si="650"/>
        <v>_</v>
      </c>
      <c r="G8354">
        <f t="shared" si="651"/>
        <v>0</v>
      </c>
      <c r="H8354" s="40" t="e">
        <f t="shared" si="652"/>
        <v>#DIV/0!</v>
      </c>
      <c r="I8354">
        <f t="shared" si="653"/>
        <v>0</v>
      </c>
      <c r="J8354" s="40" t="e">
        <f t="shared" si="654"/>
        <v>#DIV/0!</v>
      </c>
      <c r="K8354" t="str">
        <f>+IFERROR(VLOOKUP(D8354,Table_1[#All],2,0),"")</f>
        <v/>
      </c>
    </row>
    <row r="8355" spans="6:11" ht="15" customHeight="1" x14ac:dyDescent="0.3">
      <c r="F8355" t="str">
        <f t="shared" si="650"/>
        <v>_</v>
      </c>
      <c r="G8355">
        <f t="shared" si="651"/>
        <v>0</v>
      </c>
      <c r="H8355" s="40" t="e">
        <f t="shared" si="652"/>
        <v>#DIV/0!</v>
      </c>
      <c r="I8355">
        <f t="shared" si="653"/>
        <v>0</v>
      </c>
      <c r="J8355" s="40" t="e">
        <f t="shared" si="654"/>
        <v>#DIV/0!</v>
      </c>
      <c r="K8355" t="str">
        <f>+IFERROR(VLOOKUP(D8355,Table_1[#All],2,0),"")</f>
        <v/>
      </c>
    </row>
    <row r="8356" spans="6:11" ht="15" customHeight="1" x14ac:dyDescent="0.3">
      <c r="F8356" t="str">
        <f t="shared" si="650"/>
        <v>_</v>
      </c>
      <c r="G8356">
        <f t="shared" si="651"/>
        <v>0</v>
      </c>
      <c r="H8356" s="40" t="e">
        <f t="shared" si="652"/>
        <v>#DIV/0!</v>
      </c>
      <c r="I8356">
        <f t="shared" si="653"/>
        <v>0</v>
      </c>
      <c r="J8356" s="40" t="e">
        <f t="shared" si="654"/>
        <v>#DIV/0!</v>
      </c>
      <c r="K8356" t="str">
        <f>+IFERROR(VLOOKUP(D8356,Table_1[#All],2,0),"")</f>
        <v/>
      </c>
    </row>
    <row r="8357" spans="6:11" ht="15" customHeight="1" x14ac:dyDescent="0.3">
      <c r="F8357" t="str">
        <f t="shared" si="650"/>
        <v>_</v>
      </c>
      <c r="G8357">
        <f t="shared" si="651"/>
        <v>0</v>
      </c>
      <c r="H8357" s="40" t="e">
        <f t="shared" si="652"/>
        <v>#DIV/0!</v>
      </c>
      <c r="I8357">
        <f t="shared" si="653"/>
        <v>0</v>
      </c>
      <c r="J8357" s="40" t="e">
        <f t="shared" si="654"/>
        <v>#DIV/0!</v>
      </c>
      <c r="K8357" t="str">
        <f>+IFERROR(VLOOKUP(D8357,Table_1[#All],2,0),"")</f>
        <v/>
      </c>
    </row>
    <row r="8358" spans="6:11" ht="15" customHeight="1" x14ac:dyDescent="0.3">
      <c r="F8358" t="str">
        <f t="shared" si="650"/>
        <v>_</v>
      </c>
      <c r="G8358">
        <f t="shared" si="651"/>
        <v>0</v>
      </c>
      <c r="H8358" s="40" t="e">
        <f t="shared" si="652"/>
        <v>#DIV/0!</v>
      </c>
      <c r="I8358">
        <f t="shared" si="653"/>
        <v>0</v>
      </c>
      <c r="J8358" s="40" t="e">
        <f t="shared" si="654"/>
        <v>#DIV/0!</v>
      </c>
      <c r="K8358" t="str">
        <f>+IFERROR(VLOOKUP(D8358,Table_1[#All],2,0),"")</f>
        <v/>
      </c>
    </row>
    <row r="8359" spans="6:11" ht="15" customHeight="1" x14ac:dyDescent="0.3">
      <c r="F8359" t="str">
        <f t="shared" si="650"/>
        <v>_</v>
      </c>
      <c r="G8359">
        <f t="shared" si="651"/>
        <v>0</v>
      </c>
      <c r="H8359" s="40" t="e">
        <f t="shared" si="652"/>
        <v>#DIV/0!</v>
      </c>
      <c r="I8359">
        <f t="shared" si="653"/>
        <v>0</v>
      </c>
      <c r="J8359" s="40" t="e">
        <f t="shared" si="654"/>
        <v>#DIV/0!</v>
      </c>
      <c r="K8359" t="str">
        <f>+IFERROR(VLOOKUP(D8359,Table_1[#All],2,0),"")</f>
        <v/>
      </c>
    </row>
    <row r="8360" spans="6:11" ht="15" customHeight="1" x14ac:dyDescent="0.3">
      <c r="F8360" t="str">
        <f t="shared" si="650"/>
        <v>_</v>
      </c>
      <c r="G8360">
        <f t="shared" si="651"/>
        <v>0</v>
      </c>
      <c r="H8360" s="40" t="e">
        <f t="shared" si="652"/>
        <v>#DIV/0!</v>
      </c>
      <c r="I8360">
        <f t="shared" si="653"/>
        <v>0</v>
      </c>
      <c r="J8360" s="40" t="e">
        <f t="shared" si="654"/>
        <v>#DIV/0!</v>
      </c>
      <c r="K8360" t="str">
        <f>+IFERROR(VLOOKUP(D8360,Table_1[#All],2,0),"")</f>
        <v/>
      </c>
    </row>
    <row r="8361" spans="6:11" ht="15" customHeight="1" x14ac:dyDescent="0.3">
      <c r="F8361" t="str">
        <f t="shared" si="650"/>
        <v>_</v>
      </c>
      <c r="G8361">
        <f t="shared" si="651"/>
        <v>0</v>
      </c>
      <c r="H8361" s="40" t="e">
        <f t="shared" si="652"/>
        <v>#DIV/0!</v>
      </c>
      <c r="I8361">
        <f t="shared" si="653"/>
        <v>0</v>
      </c>
      <c r="J8361" s="40" t="e">
        <f t="shared" si="654"/>
        <v>#DIV/0!</v>
      </c>
      <c r="K8361" t="str">
        <f>+IFERROR(VLOOKUP(D8361,Table_1[#All],2,0),"")</f>
        <v/>
      </c>
    </row>
    <row r="8362" spans="6:11" ht="15" customHeight="1" x14ac:dyDescent="0.3">
      <c r="F8362" t="str">
        <f t="shared" si="650"/>
        <v>_</v>
      </c>
      <c r="G8362">
        <f t="shared" si="651"/>
        <v>0</v>
      </c>
      <c r="H8362" s="40" t="e">
        <f t="shared" si="652"/>
        <v>#DIV/0!</v>
      </c>
      <c r="I8362">
        <f t="shared" si="653"/>
        <v>0</v>
      </c>
      <c r="J8362" s="40" t="e">
        <f t="shared" si="654"/>
        <v>#DIV/0!</v>
      </c>
      <c r="K8362" t="str">
        <f>+IFERROR(VLOOKUP(D8362,Table_1[#All],2,0),"")</f>
        <v/>
      </c>
    </row>
    <row r="8363" spans="6:11" ht="15" customHeight="1" x14ac:dyDescent="0.3">
      <c r="F8363" t="str">
        <f t="shared" si="650"/>
        <v>_</v>
      </c>
      <c r="G8363">
        <f t="shared" si="651"/>
        <v>0</v>
      </c>
      <c r="H8363" s="40" t="e">
        <f t="shared" si="652"/>
        <v>#DIV/0!</v>
      </c>
      <c r="I8363">
        <f t="shared" si="653"/>
        <v>0</v>
      </c>
      <c r="J8363" s="40" t="e">
        <f t="shared" si="654"/>
        <v>#DIV/0!</v>
      </c>
      <c r="K8363" t="str">
        <f>+IFERROR(VLOOKUP(D8363,Table_1[#All],2,0),"")</f>
        <v/>
      </c>
    </row>
    <row r="8364" spans="6:11" ht="15" customHeight="1" x14ac:dyDescent="0.3">
      <c r="F8364" t="str">
        <f t="shared" si="650"/>
        <v>_</v>
      </c>
      <c r="G8364">
        <f t="shared" si="651"/>
        <v>0</v>
      </c>
      <c r="H8364" s="40" t="e">
        <f t="shared" si="652"/>
        <v>#DIV/0!</v>
      </c>
      <c r="I8364">
        <f t="shared" si="653"/>
        <v>0</v>
      </c>
      <c r="J8364" s="40" t="e">
        <f t="shared" si="654"/>
        <v>#DIV/0!</v>
      </c>
      <c r="K8364" t="str">
        <f>+IFERROR(VLOOKUP(D8364,Table_1[#All],2,0),"")</f>
        <v/>
      </c>
    </row>
    <row r="8365" spans="6:11" ht="15" customHeight="1" x14ac:dyDescent="0.3">
      <c r="F8365" t="str">
        <f t="shared" si="650"/>
        <v>_</v>
      </c>
      <c r="G8365">
        <f t="shared" si="651"/>
        <v>0</v>
      </c>
      <c r="H8365" s="40" t="e">
        <f t="shared" si="652"/>
        <v>#DIV/0!</v>
      </c>
      <c r="I8365">
        <f t="shared" si="653"/>
        <v>0</v>
      </c>
      <c r="J8365" s="40" t="e">
        <f t="shared" si="654"/>
        <v>#DIV/0!</v>
      </c>
      <c r="K8365" t="str">
        <f>+IFERROR(VLOOKUP(D8365,Table_1[#All],2,0),"")</f>
        <v/>
      </c>
    </row>
    <row r="8366" spans="6:11" ht="15" customHeight="1" x14ac:dyDescent="0.3">
      <c r="F8366" t="str">
        <f t="shared" si="650"/>
        <v>_</v>
      </c>
      <c r="G8366">
        <f t="shared" si="651"/>
        <v>0</v>
      </c>
      <c r="H8366" s="40" t="e">
        <f t="shared" si="652"/>
        <v>#DIV/0!</v>
      </c>
      <c r="I8366">
        <f t="shared" si="653"/>
        <v>0</v>
      </c>
      <c r="J8366" s="40" t="e">
        <f t="shared" si="654"/>
        <v>#DIV/0!</v>
      </c>
      <c r="K8366" t="str">
        <f>+IFERROR(VLOOKUP(D8366,Table_1[#All],2,0),"")</f>
        <v/>
      </c>
    </row>
    <row r="8367" spans="6:11" ht="15" customHeight="1" x14ac:dyDescent="0.3">
      <c r="F8367" t="str">
        <f t="shared" si="650"/>
        <v>_</v>
      </c>
      <c r="G8367">
        <f t="shared" si="651"/>
        <v>0</v>
      </c>
      <c r="H8367" s="40" t="e">
        <f t="shared" si="652"/>
        <v>#DIV/0!</v>
      </c>
      <c r="I8367">
        <f t="shared" si="653"/>
        <v>0</v>
      </c>
      <c r="J8367" s="40" t="e">
        <f t="shared" si="654"/>
        <v>#DIV/0!</v>
      </c>
      <c r="K8367" t="str">
        <f>+IFERROR(VLOOKUP(D8367,Table_1[#All],2,0),"")</f>
        <v/>
      </c>
    </row>
    <row r="8368" spans="6:11" ht="15" customHeight="1" x14ac:dyDescent="0.3">
      <c r="F8368" t="str">
        <f t="shared" si="650"/>
        <v>_</v>
      </c>
      <c r="G8368">
        <f t="shared" si="651"/>
        <v>0</v>
      </c>
      <c r="H8368" s="40" t="e">
        <f t="shared" si="652"/>
        <v>#DIV/0!</v>
      </c>
      <c r="I8368">
        <f t="shared" si="653"/>
        <v>0</v>
      </c>
      <c r="J8368" s="40" t="e">
        <f t="shared" si="654"/>
        <v>#DIV/0!</v>
      </c>
      <c r="K8368" t="str">
        <f>+IFERROR(VLOOKUP(D8368,Table_1[#All],2,0),"")</f>
        <v/>
      </c>
    </row>
    <row r="8369" spans="6:11" ht="15" customHeight="1" x14ac:dyDescent="0.3">
      <c r="F8369" t="str">
        <f t="shared" si="650"/>
        <v>_</v>
      </c>
      <c r="G8369">
        <f t="shared" si="651"/>
        <v>0</v>
      </c>
      <c r="H8369" s="40" t="e">
        <f t="shared" si="652"/>
        <v>#DIV/0!</v>
      </c>
      <c r="I8369">
        <f t="shared" si="653"/>
        <v>0</v>
      </c>
      <c r="J8369" s="40" t="e">
        <f t="shared" si="654"/>
        <v>#DIV/0!</v>
      </c>
      <c r="K8369" t="str">
        <f>+IFERROR(VLOOKUP(D8369,Table_1[#All],2,0),"")</f>
        <v/>
      </c>
    </row>
    <row r="8370" spans="6:11" ht="15" customHeight="1" x14ac:dyDescent="0.3">
      <c r="F8370" t="str">
        <f t="shared" si="650"/>
        <v>_</v>
      </c>
      <c r="G8370">
        <f t="shared" si="651"/>
        <v>0</v>
      </c>
      <c r="H8370" s="40" t="e">
        <f t="shared" si="652"/>
        <v>#DIV/0!</v>
      </c>
      <c r="I8370">
        <f t="shared" si="653"/>
        <v>0</v>
      </c>
      <c r="J8370" s="40" t="e">
        <f t="shared" si="654"/>
        <v>#DIV/0!</v>
      </c>
      <c r="K8370" t="str">
        <f>+IFERROR(VLOOKUP(D8370,Table_1[#All],2,0),"")</f>
        <v/>
      </c>
    </row>
    <row r="8371" spans="6:11" ht="15" customHeight="1" x14ac:dyDescent="0.3">
      <c r="F8371" t="str">
        <f t="shared" si="650"/>
        <v>_</v>
      </c>
      <c r="G8371">
        <f t="shared" si="651"/>
        <v>0</v>
      </c>
      <c r="H8371" s="40" t="e">
        <f t="shared" si="652"/>
        <v>#DIV/0!</v>
      </c>
      <c r="I8371">
        <f t="shared" si="653"/>
        <v>0</v>
      </c>
      <c r="J8371" s="40" t="e">
        <f t="shared" si="654"/>
        <v>#DIV/0!</v>
      </c>
      <c r="K8371" t="str">
        <f>+IFERROR(VLOOKUP(D8371,Table_1[#All],2,0),"")</f>
        <v/>
      </c>
    </row>
    <row r="8372" spans="6:11" ht="15" customHeight="1" x14ac:dyDescent="0.3">
      <c r="F8372" t="str">
        <f t="shared" si="650"/>
        <v>_</v>
      </c>
      <c r="G8372">
        <f t="shared" si="651"/>
        <v>0</v>
      </c>
      <c r="H8372" s="40" t="e">
        <f t="shared" si="652"/>
        <v>#DIV/0!</v>
      </c>
      <c r="I8372">
        <f t="shared" si="653"/>
        <v>0</v>
      </c>
      <c r="J8372" s="40" t="e">
        <f t="shared" si="654"/>
        <v>#DIV/0!</v>
      </c>
      <c r="K8372" t="str">
        <f>+IFERROR(VLOOKUP(D8372,Table_1[#All],2,0),"")</f>
        <v/>
      </c>
    </row>
    <row r="8373" spans="6:11" ht="15" customHeight="1" x14ac:dyDescent="0.3">
      <c r="F8373" t="str">
        <f t="shared" si="650"/>
        <v>_</v>
      </c>
      <c r="G8373">
        <f t="shared" si="651"/>
        <v>0</v>
      </c>
      <c r="H8373" s="40" t="e">
        <f t="shared" si="652"/>
        <v>#DIV/0!</v>
      </c>
      <c r="I8373">
        <f t="shared" si="653"/>
        <v>0</v>
      </c>
      <c r="J8373" s="40" t="e">
        <f t="shared" si="654"/>
        <v>#DIV/0!</v>
      </c>
      <c r="K8373" t="str">
        <f>+IFERROR(VLOOKUP(D8373,Table_1[#All],2,0),"")</f>
        <v/>
      </c>
    </row>
    <row r="8374" spans="6:11" ht="15" customHeight="1" x14ac:dyDescent="0.3">
      <c r="F8374" t="str">
        <f t="shared" si="650"/>
        <v>_</v>
      </c>
      <c r="G8374">
        <f t="shared" si="651"/>
        <v>0</v>
      </c>
      <c r="H8374" s="40" t="e">
        <f t="shared" si="652"/>
        <v>#DIV/0!</v>
      </c>
      <c r="I8374">
        <f t="shared" si="653"/>
        <v>0</v>
      </c>
      <c r="J8374" s="40" t="e">
        <f t="shared" si="654"/>
        <v>#DIV/0!</v>
      </c>
      <c r="K8374" t="str">
        <f>+IFERROR(VLOOKUP(D8374,Table_1[#All],2,0),"")</f>
        <v/>
      </c>
    </row>
    <row r="8375" spans="6:11" ht="15" customHeight="1" x14ac:dyDescent="0.3">
      <c r="F8375" t="str">
        <f t="shared" si="650"/>
        <v>_</v>
      </c>
      <c r="G8375">
        <f t="shared" si="651"/>
        <v>0</v>
      </c>
      <c r="H8375" s="40" t="e">
        <f t="shared" si="652"/>
        <v>#DIV/0!</v>
      </c>
      <c r="I8375">
        <f t="shared" si="653"/>
        <v>0</v>
      </c>
      <c r="J8375" s="40" t="e">
        <f t="shared" si="654"/>
        <v>#DIV/0!</v>
      </c>
      <c r="K8375" t="str">
        <f>+IFERROR(VLOOKUP(D8375,Table_1[#All],2,0),"")</f>
        <v/>
      </c>
    </row>
    <row r="8376" spans="6:11" ht="15" customHeight="1" x14ac:dyDescent="0.3">
      <c r="F8376" t="str">
        <f t="shared" si="650"/>
        <v>_</v>
      </c>
      <c r="G8376">
        <f t="shared" si="651"/>
        <v>0</v>
      </c>
      <c r="H8376" s="40" t="e">
        <f t="shared" si="652"/>
        <v>#DIV/0!</v>
      </c>
      <c r="I8376">
        <f t="shared" si="653"/>
        <v>0</v>
      </c>
      <c r="J8376" s="40" t="e">
        <f t="shared" si="654"/>
        <v>#DIV/0!</v>
      </c>
      <c r="K8376" t="str">
        <f>+IFERROR(VLOOKUP(D8376,Table_1[#All],2,0),"")</f>
        <v/>
      </c>
    </row>
    <row r="8377" spans="6:11" ht="15" customHeight="1" x14ac:dyDescent="0.3">
      <c r="F8377" t="str">
        <f t="shared" si="650"/>
        <v>_</v>
      </c>
      <c r="G8377">
        <f t="shared" si="651"/>
        <v>0</v>
      </c>
      <c r="H8377" s="40" t="e">
        <f t="shared" si="652"/>
        <v>#DIV/0!</v>
      </c>
      <c r="I8377">
        <f t="shared" si="653"/>
        <v>0</v>
      </c>
      <c r="J8377" s="40" t="e">
        <f t="shared" si="654"/>
        <v>#DIV/0!</v>
      </c>
      <c r="K8377" t="str">
        <f>+IFERROR(VLOOKUP(D8377,Table_1[#All],2,0),"")</f>
        <v/>
      </c>
    </row>
    <row r="8378" spans="6:11" ht="15" customHeight="1" x14ac:dyDescent="0.3">
      <c r="F8378" t="str">
        <f t="shared" si="650"/>
        <v>_</v>
      </c>
      <c r="G8378">
        <f t="shared" si="651"/>
        <v>0</v>
      </c>
      <c r="H8378" s="40" t="e">
        <f t="shared" si="652"/>
        <v>#DIV/0!</v>
      </c>
      <c r="I8378">
        <f t="shared" si="653"/>
        <v>0</v>
      </c>
      <c r="J8378" s="40" t="e">
        <f t="shared" si="654"/>
        <v>#DIV/0!</v>
      </c>
      <c r="K8378" t="str">
        <f>+IFERROR(VLOOKUP(D8378,Table_1[#All],2,0),"")</f>
        <v/>
      </c>
    </row>
    <row r="8379" spans="6:11" ht="15" customHeight="1" x14ac:dyDescent="0.3">
      <c r="F8379" t="str">
        <f t="shared" si="650"/>
        <v>_</v>
      </c>
      <c r="G8379">
        <f t="shared" si="651"/>
        <v>0</v>
      </c>
      <c r="H8379" s="40" t="e">
        <f t="shared" si="652"/>
        <v>#DIV/0!</v>
      </c>
      <c r="I8379">
        <f t="shared" si="653"/>
        <v>0</v>
      </c>
      <c r="J8379" s="40" t="e">
        <f t="shared" si="654"/>
        <v>#DIV/0!</v>
      </c>
      <c r="K8379" t="str">
        <f>+IFERROR(VLOOKUP(D8379,Table_1[#All],2,0),"")</f>
        <v/>
      </c>
    </row>
    <row r="8380" spans="6:11" ht="15" customHeight="1" x14ac:dyDescent="0.3">
      <c r="F8380" t="str">
        <f t="shared" si="650"/>
        <v>_</v>
      </c>
      <c r="G8380">
        <f t="shared" si="651"/>
        <v>0</v>
      </c>
      <c r="H8380" s="40" t="e">
        <f t="shared" si="652"/>
        <v>#DIV/0!</v>
      </c>
      <c r="I8380">
        <f t="shared" si="653"/>
        <v>0</v>
      </c>
      <c r="J8380" s="40" t="e">
        <f t="shared" si="654"/>
        <v>#DIV/0!</v>
      </c>
      <c r="K8380" t="str">
        <f>+IFERROR(VLOOKUP(D8380,Table_1[#All],2,0),"")</f>
        <v/>
      </c>
    </row>
    <row r="8381" spans="6:11" ht="15" customHeight="1" x14ac:dyDescent="0.3">
      <c r="F8381" t="str">
        <f t="shared" si="650"/>
        <v>_</v>
      </c>
      <c r="G8381">
        <f t="shared" si="651"/>
        <v>0</v>
      </c>
      <c r="H8381" s="40" t="e">
        <f t="shared" si="652"/>
        <v>#DIV/0!</v>
      </c>
      <c r="I8381">
        <f t="shared" si="653"/>
        <v>0</v>
      </c>
      <c r="J8381" s="40" t="e">
        <f t="shared" si="654"/>
        <v>#DIV/0!</v>
      </c>
      <c r="K8381" t="str">
        <f>+IFERROR(VLOOKUP(D8381,Table_1[#All],2,0),"")</f>
        <v/>
      </c>
    </row>
    <row r="8382" spans="6:11" ht="15" customHeight="1" x14ac:dyDescent="0.3">
      <c r="F8382" t="str">
        <f t="shared" si="650"/>
        <v>_</v>
      </c>
      <c r="G8382">
        <f t="shared" si="651"/>
        <v>0</v>
      </c>
      <c r="H8382" s="40" t="e">
        <f t="shared" si="652"/>
        <v>#DIV/0!</v>
      </c>
      <c r="I8382">
        <f t="shared" si="653"/>
        <v>0</v>
      </c>
      <c r="J8382" s="40" t="e">
        <f t="shared" si="654"/>
        <v>#DIV/0!</v>
      </c>
      <c r="K8382" t="str">
        <f>+IFERROR(VLOOKUP(D8382,Table_1[#All],2,0),"")</f>
        <v/>
      </c>
    </row>
    <row r="8383" spans="6:11" ht="15" customHeight="1" x14ac:dyDescent="0.3">
      <c r="F8383" t="str">
        <f t="shared" si="650"/>
        <v>_</v>
      </c>
      <c r="G8383">
        <f t="shared" si="651"/>
        <v>0</v>
      </c>
      <c r="H8383" s="40" t="e">
        <f t="shared" si="652"/>
        <v>#DIV/0!</v>
      </c>
      <c r="I8383">
        <f t="shared" si="653"/>
        <v>0</v>
      </c>
      <c r="J8383" s="40" t="e">
        <f t="shared" si="654"/>
        <v>#DIV/0!</v>
      </c>
      <c r="K8383" t="str">
        <f>+IFERROR(VLOOKUP(D8383,Table_1[#All],2,0),"")</f>
        <v/>
      </c>
    </row>
    <row r="8384" spans="6:11" ht="15" customHeight="1" x14ac:dyDescent="0.3">
      <c r="F8384" t="str">
        <f t="shared" si="650"/>
        <v>_</v>
      </c>
      <c r="G8384">
        <f t="shared" si="651"/>
        <v>0</v>
      </c>
      <c r="H8384" s="40" t="e">
        <f t="shared" si="652"/>
        <v>#DIV/0!</v>
      </c>
      <c r="I8384">
        <f t="shared" si="653"/>
        <v>0</v>
      </c>
      <c r="J8384" s="40" t="e">
        <f t="shared" si="654"/>
        <v>#DIV/0!</v>
      </c>
      <c r="K8384" t="str">
        <f>+IFERROR(VLOOKUP(D8384,Table_1[#All],2,0),"")</f>
        <v/>
      </c>
    </row>
    <row r="8385" spans="6:11" ht="15" customHeight="1" x14ac:dyDescent="0.3">
      <c r="F8385" t="str">
        <f t="shared" si="650"/>
        <v>_</v>
      </c>
      <c r="G8385">
        <f t="shared" si="651"/>
        <v>0</v>
      </c>
      <c r="H8385" s="40" t="e">
        <f t="shared" si="652"/>
        <v>#DIV/0!</v>
      </c>
      <c r="I8385">
        <f t="shared" si="653"/>
        <v>0</v>
      </c>
      <c r="J8385" s="40" t="e">
        <f t="shared" si="654"/>
        <v>#DIV/0!</v>
      </c>
      <c r="K8385" t="str">
        <f>+IFERROR(VLOOKUP(D8385,Table_1[#All],2,0),"")</f>
        <v/>
      </c>
    </row>
    <row r="8386" spans="6:11" ht="15" customHeight="1" x14ac:dyDescent="0.3">
      <c r="F8386" t="str">
        <f t="shared" si="650"/>
        <v>_</v>
      </c>
      <c r="G8386">
        <f t="shared" si="651"/>
        <v>0</v>
      </c>
      <c r="H8386" s="40" t="e">
        <f t="shared" si="652"/>
        <v>#DIV/0!</v>
      </c>
      <c r="I8386">
        <f t="shared" si="653"/>
        <v>0</v>
      </c>
      <c r="J8386" s="40" t="e">
        <f t="shared" si="654"/>
        <v>#DIV/0!</v>
      </c>
      <c r="K8386" t="str">
        <f>+IFERROR(VLOOKUP(D8386,Table_1[#All],2,0),"")</f>
        <v/>
      </c>
    </row>
    <row r="8387" spans="6:11" ht="15" customHeight="1" x14ac:dyDescent="0.3">
      <c r="F8387" t="str">
        <f t="shared" ref="F8387:F8450" si="655">+CONCATENATE(A8387,"_",B8387)</f>
        <v>_</v>
      </c>
      <c r="G8387">
        <f t="shared" ref="G8387:G8450" si="656">+SUMIFS($E$2:$E$1048576,$D$2:$D$1048576,"00. VENDES",$F$2:$F$1048576,F8387)</f>
        <v>0</v>
      </c>
      <c r="H8387" s="40" t="e">
        <f t="shared" ref="H8387:H8450" si="657">+E8387/G8387</f>
        <v>#DIV/0!</v>
      </c>
      <c r="I8387">
        <f t="shared" ref="I8387:I8450" si="658">+SUMIFS($E$2:$E$9999,$D$2:$D$9999,"00. VENDES",$B$2:$B$9999,B8387)</f>
        <v>0</v>
      </c>
      <c r="J8387" s="40" t="e">
        <f t="shared" ref="J8387:J8450" si="659">+E8387/I8387</f>
        <v>#DIV/0!</v>
      </c>
      <c r="K8387" t="str">
        <f>+IFERROR(VLOOKUP(D8387,Table_1[#All],2,0),"")</f>
        <v/>
      </c>
    </row>
    <row r="8388" spans="6:11" ht="15" customHeight="1" x14ac:dyDescent="0.3">
      <c r="F8388" t="str">
        <f t="shared" si="655"/>
        <v>_</v>
      </c>
      <c r="G8388">
        <f t="shared" si="656"/>
        <v>0</v>
      </c>
      <c r="H8388" s="40" t="e">
        <f t="shared" si="657"/>
        <v>#DIV/0!</v>
      </c>
      <c r="I8388">
        <f t="shared" si="658"/>
        <v>0</v>
      </c>
      <c r="J8388" s="40" t="e">
        <f t="shared" si="659"/>
        <v>#DIV/0!</v>
      </c>
      <c r="K8388" t="str">
        <f>+IFERROR(VLOOKUP(D8388,Table_1[#All],2,0),"")</f>
        <v/>
      </c>
    </row>
    <row r="8389" spans="6:11" ht="15" customHeight="1" x14ac:dyDescent="0.3">
      <c r="F8389" t="str">
        <f t="shared" si="655"/>
        <v>_</v>
      </c>
      <c r="G8389">
        <f t="shared" si="656"/>
        <v>0</v>
      </c>
      <c r="H8389" s="40" t="e">
        <f t="shared" si="657"/>
        <v>#DIV/0!</v>
      </c>
      <c r="I8389">
        <f t="shared" si="658"/>
        <v>0</v>
      </c>
      <c r="J8389" s="40" t="e">
        <f t="shared" si="659"/>
        <v>#DIV/0!</v>
      </c>
      <c r="K8389" t="str">
        <f>+IFERROR(VLOOKUP(D8389,Table_1[#All],2,0),"")</f>
        <v/>
      </c>
    </row>
    <row r="8390" spans="6:11" ht="15" customHeight="1" x14ac:dyDescent="0.3">
      <c r="F8390" t="str">
        <f t="shared" si="655"/>
        <v>_</v>
      </c>
      <c r="G8390">
        <f t="shared" si="656"/>
        <v>0</v>
      </c>
      <c r="H8390" s="40" t="e">
        <f t="shared" si="657"/>
        <v>#DIV/0!</v>
      </c>
      <c r="I8390">
        <f t="shared" si="658"/>
        <v>0</v>
      </c>
      <c r="J8390" s="40" t="e">
        <f t="shared" si="659"/>
        <v>#DIV/0!</v>
      </c>
      <c r="K8390" t="str">
        <f>+IFERROR(VLOOKUP(D8390,Table_1[#All],2,0),"")</f>
        <v/>
      </c>
    </row>
    <row r="8391" spans="6:11" ht="15" customHeight="1" x14ac:dyDescent="0.3">
      <c r="F8391" t="str">
        <f t="shared" si="655"/>
        <v>_</v>
      </c>
      <c r="G8391">
        <f t="shared" si="656"/>
        <v>0</v>
      </c>
      <c r="H8391" s="40" t="e">
        <f t="shared" si="657"/>
        <v>#DIV/0!</v>
      </c>
      <c r="I8391">
        <f t="shared" si="658"/>
        <v>0</v>
      </c>
      <c r="J8391" s="40" t="e">
        <f t="shared" si="659"/>
        <v>#DIV/0!</v>
      </c>
      <c r="K8391" t="str">
        <f>+IFERROR(VLOOKUP(D8391,Table_1[#All],2,0),"")</f>
        <v/>
      </c>
    </row>
    <row r="8392" spans="6:11" ht="15" customHeight="1" x14ac:dyDescent="0.3">
      <c r="F8392" t="str">
        <f t="shared" si="655"/>
        <v>_</v>
      </c>
      <c r="G8392">
        <f t="shared" si="656"/>
        <v>0</v>
      </c>
      <c r="H8392" s="40" t="e">
        <f t="shared" si="657"/>
        <v>#DIV/0!</v>
      </c>
      <c r="I8392">
        <f t="shared" si="658"/>
        <v>0</v>
      </c>
      <c r="J8392" s="40" t="e">
        <f t="shared" si="659"/>
        <v>#DIV/0!</v>
      </c>
      <c r="K8392" t="str">
        <f>+IFERROR(VLOOKUP(D8392,Table_1[#All],2,0),"")</f>
        <v/>
      </c>
    </row>
    <row r="8393" spans="6:11" ht="15" customHeight="1" x14ac:dyDescent="0.3">
      <c r="F8393" t="str">
        <f t="shared" si="655"/>
        <v>_</v>
      </c>
      <c r="G8393">
        <f t="shared" si="656"/>
        <v>0</v>
      </c>
      <c r="H8393" s="40" t="e">
        <f t="shared" si="657"/>
        <v>#DIV/0!</v>
      </c>
      <c r="I8393">
        <f t="shared" si="658"/>
        <v>0</v>
      </c>
      <c r="J8393" s="40" t="e">
        <f t="shared" si="659"/>
        <v>#DIV/0!</v>
      </c>
      <c r="K8393" t="str">
        <f>+IFERROR(VLOOKUP(D8393,Table_1[#All],2,0),"")</f>
        <v/>
      </c>
    </row>
    <row r="8394" spans="6:11" ht="15" customHeight="1" x14ac:dyDescent="0.3">
      <c r="F8394" t="str">
        <f t="shared" si="655"/>
        <v>_</v>
      </c>
      <c r="G8394">
        <f t="shared" si="656"/>
        <v>0</v>
      </c>
      <c r="H8394" s="40" t="e">
        <f t="shared" si="657"/>
        <v>#DIV/0!</v>
      </c>
      <c r="I8394">
        <f t="shared" si="658"/>
        <v>0</v>
      </c>
      <c r="J8394" s="40" t="e">
        <f t="shared" si="659"/>
        <v>#DIV/0!</v>
      </c>
      <c r="K8394" t="str">
        <f>+IFERROR(VLOOKUP(D8394,Table_1[#All],2,0),"")</f>
        <v/>
      </c>
    </row>
    <row r="8395" spans="6:11" ht="15" customHeight="1" x14ac:dyDescent="0.3">
      <c r="F8395" t="str">
        <f t="shared" si="655"/>
        <v>_</v>
      </c>
      <c r="G8395">
        <f t="shared" si="656"/>
        <v>0</v>
      </c>
      <c r="H8395" s="40" t="e">
        <f t="shared" si="657"/>
        <v>#DIV/0!</v>
      </c>
      <c r="I8395">
        <f t="shared" si="658"/>
        <v>0</v>
      </c>
      <c r="J8395" s="40" t="e">
        <f t="shared" si="659"/>
        <v>#DIV/0!</v>
      </c>
      <c r="K8395" t="str">
        <f>+IFERROR(VLOOKUP(D8395,Table_1[#All],2,0),"")</f>
        <v/>
      </c>
    </row>
    <row r="8396" spans="6:11" ht="15" customHeight="1" x14ac:dyDescent="0.3">
      <c r="F8396" t="str">
        <f t="shared" si="655"/>
        <v>_</v>
      </c>
      <c r="G8396">
        <f t="shared" si="656"/>
        <v>0</v>
      </c>
      <c r="H8396" s="40" t="e">
        <f t="shared" si="657"/>
        <v>#DIV/0!</v>
      </c>
      <c r="I8396">
        <f t="shared" si="658"/>
        <v>0</v>
      </c>
      <c r="J8396" s="40" t="e">
        <f t="shared" si="659"/>
        <v>#DIV/0!</v>
      </c>
      <c r="K8396" t="str">
        <f>+IFERROR(VLOOKUP(D8396,Table_1[#All],2,0),"")</f>
        <v/>
      </c>
    </row>
    <row r="8397" spans="6:11" ht="15" customHeight="1" x14ac:dyDescent="0.3">
      <c r="F8397" t="str">
        <f t="shared" si="655"/>
        <v>_</v>
      </c>
      <c r="G8397">
        <f t="shared" si="656"/>
        <v>0</v>
      </c>
      <c r="H8397" s="40" t="e">
        <f t="shared" si="657"/>
        <v>#DIV/0!</v>
      </c>
      <c r="I8397">
        <f t="shared" si="658"/>
        <v>0</v>
      </c>
      <c r="J8397" s="40" t="e">
        <f t="shared" si="659"/>
        <v>#DIV/0!</v>
      </c>
      <c r="K8397" t="str">
        <f>+IFERROR(VLOOKUP(D8397,Table_1[#All],2,0),"")</f>
        <v/>
      </c>
    </row>
    <row r="8398" spans="6:11" ht="15" customHeight="1" x14ac:dyDescent="0.3">
      <c r="F8398" t="str">
        <f t="shared" si="655"/>
        <v>_</v>
      </c>
      <c r="G8398">
        <f t="shared" si="656"/>
        <v>0</v>
      </c>
      <c r="H8398" s="40" t="e">
        <f t="shared" si="657"/>
        <v>#DIV/0!</v>
      </c>
      <c r="I8398">
        <f t="shared" si="658"/>
        <v>0</v>
      </c>
      <c r="J8398" s="40" t="e">
        <f t="shared" si="659"/>
        <v>#DIV/0!</v>
      </c>
      <c r="K8398" t="str">
        <f>+IFERROR(VLOOKUP(D8398,Table_1[#All],2,0),"")</f>
        <v/>
      </c>
    </row>
    <row r="8399" spans="6:11" ht="15" customHeight="1" x14ac:dyDescent="0.3">
      <c r="F8399" t="str">
        <f t="shared" si="655"/>
        <v>_</v>
      </c>
      <c r="G8399">
        <f t="shared" si="656"/>
        <v>0</v>
      </c>
      <c r="H8399" s="40" t="e">
        <f t="shared" si="657"/>
        <v>#DIV/0!</v>
      </c>
      <c r="I8399">
        <f t="shared" si="658"/>
        <v>0</v>
      </c>
      <c r="J8399" s="40" t="e">
        <f t="shared" si="659"/>
        <v>#DIV/0!</v>
      </c>
      <c r="K8399" t="str">
        <f>+IFERROR(VLOOKUP(D8399,Table_1[#All],2,0),"")</f>
        <v/>
      </c>
    </row>
    <row r="8400" spans="6:11" ht="15" customHeight="1" x14ac:dyDescent="0.3">
      <c r="F8400" t="str">
        <f t="shared" si="655"/>
        <v>_</v>
      </c>
      <c r="G8400">
        <f t="shared" si="656"/>
        <v>0</v>
      </c>
      <c r="H8400" s="40" t="e">
        <f t="shared" si="657"/>
        <v>#DIV/0!</v>
      </c>
      <c r="I8400">
        <f t="shared" si="658"/>
        <v>0</v>
      </c>
      <c r="J8400" s="40" t="e">
        <f t="shared" si="659"/>
        <v>#DIV/0!</v>
      </c>
      <c r="K8400" t="str">
        <f>+IFERROR(VLOOKUP(D8400,Table_1[#All],2,0),"")</f>
        <v/>
      </c>
    </row>
    <row r="8401" spans="6:11" ht="15" customHeight="1" x14ac:dyDescent="0.3">
      <c r="F8401" t="str">
        <f t="shared" si="655"/>
        <v>_</v>
      </c>
      <c r="G8401">
        <f t="shared" si="656"/>
        <v>0</v>
      </c>
      <c r="H8401" s="40" t="e">
        <f t="shared" si="657"/>
        <v>#DIV/0!</v>
      </c>
      <c r="I8401">
        <f t="shared" si="658"/>
        <v>0</v>
      </c>
      <c r="J8401" s="40" t="e">
        <f t="shared" si="659"/>
        <v>#DIV/0!</v>
      </c>
      <c r="K8401" t="str">
        <f>+IFERROR(VLOOKUP(D8401,Table_1[#All],2,0),"")</f>
        <v/>
      </c>
    </row>
    <row r="8402" spans="6:11" ht="15" customHeight="1" x14ac:dyDescent="0.3">
      <c r="F8402" t="str">
        <f t="shared" si="655"/>
        <v>_</v>
      </c>
      <c r="G8402">
        <f t="shared" si="656"/>
        <v>0</v>
      </c>
      <c r="H8402" s="40" t="e">
        <f t="shared" si="657"/>
        <v>#DIV/0!</v>
      </c>
      <c r="I8402">
        <f t="shared" si="658"/>
        <v>0</v>
      </c>
      <c r="J8402" s="40" t="e">
        <f t="shared" si="659"/>
        <v>#DIV/0!</v>
      </c>
      <c r="K8402" t="str">
        <f>+IFERROR(VLOOKUP(D8402,Table_1[#All],2,0),"")</f>
        <v/>
      </c>
    </row>
    <row r="8403" spans="6:11" ht="15" customHeight="1" x14ac:dyDescent="0.3">
      <c r="F8403" t="str">
        <f t="shared" si="655"/>
        <v>_</v>
      </c>
      <c r="G8403">
        <f t="shared" si="656"/>
        <v>0</v>
      </c>
      <c r="H8403" s="40" t="e">
        <f t="shared" si="657"/>
        <v>#DIV/0!</v>
      </c>
      <c r="I8403">
        <f t="shared" si="658"/>
        <v>0</v>
      </c>
      <c r="J8403" s="40" t="e">
        <f t="shared" si="659"/>
        <v>#DIV/0!</v>
      </c>
      <c r="K8403" t="str">
        <f>+IFERROR(VLOOKUP(D8403,Table_1[#All],2,0),"")</f>
        <v/>
      </c>
    </row>
    <row r="8404" spans="6:11" ht="15" customHeight="1" x14ac:dyDescent="0.3">
      <c r="F8404" t="str">
        <f t="shared" si="655"/>
        <v>_</v>
      </c>
      <c r="G8404">
        <f t="shared" si="656"/>
        <v>0</v>
      </c>
      <c r="H8404" s="40" t="e">
        <f t="shared" si="657"/>
        <v>#DIV/0!</v>
      </c>
      <c r="I8404">
        <f t="shared" si="658"/>
        <v>0</v>
      </c>
      <c r="J8404" s="40" t="e">
        <f t="shared" si="659"/>
        <v>#DIV/0!</v>
      </c>
      <c r="K8404" t="str">
        <f>+IFERROR(VLOOKUP(D8404,Table_1[#All],2,0),"")</f>
        <v/>
      </c>
    </row>
    <row r="8405" spans="6:11" ht="15" customHeight="1" x14ac:dyDescent="0.3">
      <c r="F8405" t="str">
        <f t="shared" si="655"/>
        <v>_</v>
      </c>
      <c r="G8405">
        <f t="shared" si="656"/>
        <v>0</v>
      </c>
      <c r="H8405" s="40" t="e">
        <f t="shared" si="657"/>
        <v>#DIV/0!</v>
      </c>
      <c r="I8405">
        <f t="shared" si="658"/>
        <v>0</v>
      </c>
      <c r="J8405" s="40" t="e">
        <f t="shared" si="659"/>
        <v>#DIV/0!</v>
      </c>
      <c r="K8405" t="str">
        <f>+IFERROR(VLOOKUP(D8405,Table_1[#All],2,0),"")</f>
        <v/>
      </c>
    </row>
    <row r="8406" spans="6:11" ht="15" customHeight="1" x14ac:dyDescent="0.3">
      <c r="F8406" t="str">
        <f t="shared" si="655"/>
        <v>_</v>
      </c>
      <c r="G8406">
        <f t="shared" si="656"/>
        <v>0</v>
      </c>
      <c r="H8406" s="40" t="e">
        <f t="shared" si="657"/>
        <v>#DIV/0!</v>
      </c>
      <c r="I8406">
        <f t="shared" si="658"/>
        <v>0</v>
      </c>
      <c r="J8406" s="40" t="e">
        <f t="shared" si="659"/>
        <v>#DIV/0!</v>
      </c>
      <c r="K8406" t="str">
        <f>+IFERROR(VLOOKUP(D8406,Table_1[#All],2,0),"")</f>
        <v/>
      </c>
    </row>
    <row r="8407" spans="6:11" ht="15" customHeight="1" x14ac:dyDescent="0.3">
      <c r="F8407" t="str">
        <f t="shared" si="655"/>
        <v>_</v>
      </c>
      <c r="G8407">
        <f t="shared" si="656"/>
        <v>0</v>
      </c>
      <c r="H8407" s="40" t="e">
        <f t="shared" si="657"/>
        <v>#DIV/0!</v>
      </c>
      <c r="I8407">
        <f t="shared" si="658"/>
        <v>0</v>
      </c>
      <c r="J8407" s="40" t="e">
        <f t="shared" si="659"/>
        <v>#DIV/0!</v>
      </c>
      <c r="K8407" t="str">
        <f>+IFERROR(VLOOKUP(D8407,Table_1[#All],2,0),"")</f>
        <v/>
      </c>
    </row>
    <row r="8408" spans="6:11" ht="15" customHeight="1" x14ac:dyDescent="0.3">
      <c r="F8408" t="str">
        <f t="shared" si="655"/>
        <v>_</v>
      </c>
      <c r="G8408">
        <f t="shared" si="656"/>
        <v>0</v>
      </c>
      <c r="H8408" s="40" t="e">
        <f t="shared" si="657"/>
        <v>#DIV/0!</v>
      </c>
      <c r="I8408">
        <f t="shared" si="658"/>
        <v>0</v>
      </c>
      <c r="J8408" s="40" t="e">
        <f t="shared" si="659"/>
        <v>#DIV/0!</v>
      </c>
      <c r="K8408" t="str">
        <f>+IFERROR(VLOOKUP(D8408,Table_1[#All],2,0),"")</f>
        <v/>
      </c>
    </row>
    <row r="8409" spans="6:11" ht="15" customHeight="1" x14ac:dyDescent="0.3">
      <c r="F8409" t="str">
        <f t="shared" si="655"/>
        <v>_</v>
      </c>
      <c r="G8409">
        <f t="shared" si="656"/>
        <v>0</v>
      </c>
      <c r="H8409" s="40" t="e">
        <f t="shared" si="657"/>
        <v>#DIV/0!</v>
      </c>
      <c r="I8409">
        <f t="shared" si="658"/>
        <v>0</v>
      </c>
      <c r="J8409" s="40" t="e">
        <f t="shared" si="659"/>
        <v>#DIV/0!</v>
      </c>
      <c r="K8409" t="str">
        <f>+IFERROR(VLOOKUP(D8409,Table_1[#All],2,0),"")</f>
        <v/>
      </c>
    </row>
    <row r="8410" spans="6:11" ht="15" customHeight="1" x14ac:dyDescent="0.3">
      <c r="F8410" t="str">
        <f t="shared" si="655"/>
        <v>_</v>
      </c>
      <c r="G8410">
        <f t="shared" si="656"/>
        <v>0</v>
      </c>
      <c r="H8410" s="40" t="e">
        <f t="shared" si="657"/>
        <v>#DIV/0!</v>
      </c>
      <c r="I8410">
        <f t="shared" si="658"/>
        <v>0</v>
      </c>
      <c r="J8410" s="40" t="e">
        <f t="shared" si="659"/>
        <v>#DIV/0!</v>
      </c>
      <c r="K8410" t="str">
        <f>+IFERROR(VLOOKUP(D8410,Table_1[#All],2,0),"")</f>
        <v/>
      </c>
    </row>
    <row r="8411" spans="6:11" ht="15" customHeight="1" x14ac:dyDescent="0.3">
      <c r="F8411" t="str">
        <f t="shared" si="655"/>
        <v>_</v>
      </c>
      <c r="G8411">
        <f t="shared" si="656"/>
        <v>0</v>
      </c>
      <c r="H8411" s="40" t="e">
        <f t="shared" si="657"/>
        <v>#DIV/0!</v>
      </c>
      <c r="I8411">
        <f t="shared" si="658"/>
        <v>0</v>
      </c>
      <c r="J8411" s="40" t="e">
        <f t="shared" si="659"/>
        <v>#DIV/0!</v>
      </c>
      <c r="K8411" t="str">
        <f>+IFERROR(VLOOKUP(D8411,Table_1[#All],2,0),"")</f>
        <v/>
      </c>
    </row>
    <row r="8412" spans="6:11" ht="15" customHeight="1" x14ac:dyDescent="0.3">
      <c r="F8412" t="str">
        <f t="shared" si="655"/>
        <v>_</v>
      </c>
      <c r="G8412">
        <f t="shared" si="656"/>
        <v>0</v>
      </c>
      <c r="H8412" s="40" t="e">
        <f t="shared" si="657"/>
        <v>#DIV/0!</v>
      </c>
      <c r="I8412">
        <f t="shared" si="658"/>
        <v>0</v>
      </c>
      <c r="J8412" s="40" t="e">
        <f t="shared" si="659"/>
        <v>#DIV/0!</v>
      </c>
      <c r="K8412" t="str">
        <f>+IFERROR(VLOOKUP(D8412,Table_1[#All],2,0),"")</f>
        <v/>
      </c>
    </row>
    <row r="8413" spans="6:11" ht="15" customHeight="1" x14ac:dyDescent="0.3">
      <c r="F8413" t="str">
        <f t="shared" si="655"/>
        <v>_</v>
      </c>
      <c r="G8413">
        <f t="shared" si="656"/>
        <v>0</v>
      </c>
      <c r="H8413" s="40" t="e">
        <f t="shared" si="657"/>
        <v>#DIV/0!</v>
      </c>
      <c r="I8413">
        <f t="shared" si="658"/>
        <v>0</v>
      </c>
      <c r="J8413" s="40" t="e">
        <f t="shared" si="659"/>
        <v>#DIV/0!</v>
      </c>
      <c r="K8413" t="str">
        <f>+IFERROR(VLOOKUP(D8413,Table_1[#All],2,0),"")</f>
        <v/>
      </c>
    </row>
    <row r="8414" spans="6:11" ht="15" customHeight="1" x14ac:dyDescent="0.3">
      <c r="F8414" t="str">
        <f t="shared" si="655"/>
        <v>_</v>
      </c>
      <c r="G8414">
        <f t="shared" si="656"/>
        <v>0</v>
      </c>
      <c r="H8414" s="40" t="e">
        <f t="shared" si="657"/>
        <v>#DIV/0!</v>
      </c>
      <c r="I8414">
        <f t="shared" si="658"/>
        <v>0</v>
      </c>
      <c r="J8414" s="40" t="e">
        <f t="shared" si="659"/>
        <v>#DIV/0!</v>
      </c>
      <c r="K8414" t="str">
        <f>+IFERROR(VLOOKUP(D8414,Table_1[#All],2,0),"")</f>
        <v/>
      </c>
    </row>
    <row r="8415" spans="6:11" ht="15" customHeight="1" x14ac:dyDescent="0.3">
      <c r="F8415" t="str">
        <f t="shared" si="655"/>
        <v>_</v>
      </c>
      <c r="G8415">
        <f t="shared" si="656"/>
        <v>0</v>
      </c>
      <c r="H8415" s="40" t="e">
        <f t="shared" si="657"/>
        <v>#DIV/0!</v>
      </c>
      <c r="I8415">
        <f t="shared" si="658"/>
        <v>0</v>
      </c>
      <c r="J8415" s="40" t="e">
        <f t="shared" si="659"/>
        <v>#DIV/0!</v>
      </c>
      <c r="K8415" t="str">
        <f>+IFERROR(VLOOKUP(D8415,Table_1[#All],2,0),"")</f>
        <v/>
      </c>
    </row>
    <row r="8416" spans="6:11" ht="15" customHeight="1" x14ac:dyDescent="0.3">
      <c r="F8416" t="str">
        <f t="shared" si="655"/>
        <v>_</v>
      </c>
      <c r="G8416">
        <f t="shared" si="656"/>
        <v>0</v>
      </c>
      <c r="H8416" s="40" t="e">
        <f t="shared" si="657"/>
        <v>#DIV/0!</v>
      </c>
      <c r="I8416">
        <f t="shared" si="658"/>
        <v>0</v>
      </c>
      <c r="J8416" s="40" t="e">
        <f t="shared" si="659"/>
        <v>#DIV/0!</v>
      </c>
      <c r="K8416" t="str">
        <f>+IFERROR(VLOOKUP(D8416,Table_1[#All],2,0),"")</f>
        <v/>
      </c>
    </row>
    <row r="8417" spans="6:11" ht="15" customHeight="1" x14ac:dyDescent="0.3">
      <c r="F8417" t="str">
        <f t="shared" si="655"/>
        <v>_</v>
      </c>
      <c r="G8417">
        <f t="shared" si="656"/>
        <v>0</v>
      </c>
      <c r="H8417" s="40" t="e">
        <f t="shared" si="657"/>
        <v>#DIV/0!</v>
      </c>
      <c r="I8417">
        <f t="shared" si="658"/>
        <v>0</v>
      </c>
      <c r="J8417" s="40" t="e">
        <f t="shared" si="659"/>
        <v>#DIV/0!</v>
      </c>
      <c r="K8417" t="str">
        <f>+IFERROR(VLOOKUP(D8417,Table_1[#All],2,0),"")</f>
        <v/>
      </c>
    </row>
    <row r="8418" spans="6:11" ht="15" customHeight="1" x14ac:dyDescent="0.3">
      <c r="F8418" t="str">
        <f t="shared" si="655"/>
        <v>_</v>
      </c>
      <c r="G8418">
        <f t="shared" si="656"/>
        <v>0</v>
      </c>
      <c r="H8418" s="40" t="e">
        <f t="shared" si="657"/>
        <v>#DIV/0!</v>
      </c>
      <c r="I8418">
        <f t="shared" si="658"/>
        <v>0</v>
      </c>
      <c r="J8418" s="40" t="e">
        <f t="shared" si="659"/>
        <v>#DIV/0!</v>
      </c>
      <c r="K8418" t="str">
        <f>+IFERROR(VLOOKUP(D8418,Table_1[#All],2,0),"")</f>
        <v/>
      </c>
    </row>
    <row r="8419" spans="6:11" ht="15" customHeight="1" x14ac:dyDescent="0.3">
      <c r="F8419" t="str">
        <f t="shared" si="655"/>
        <v>_</v>
      </c>
      <c r="G8419">
        <f t="shared" si="656"/>
        <v>0</v>
      </c>
      <c r="H8419" s="40" t="e">
        <f t="shared" si="657"/>
        <v>#DIV/0!</v>
      </c>
      <c r="I8419">
        <f t="shared" si="658"/>
        <v>0</v>
      </c>
      <c r="J8419" s="40" t="e">
        <f t="shared" si="659"/>
        <v>#DIV/0!</v>
      </c>
      <c r="K8419" t="str">
        <f>+IFERROR(VLOOKUP(D8419,Table_1[#All],2,0),"")</f>
        <v/>
      </c>
    </row>
    <row r="8420" spans="6:11" ht="15" customHeight="1" x14ac:dyDescent="0.3">
      <c r="F8420" t="str">
        <f t="shared" si="655"/>
        <v>_</v>
      </c>
      <c r="G8420">
        <f t="shared" si="656"/>
        <v>0</v>
      </c>
      <c r="H8420" s="40" t="e">
        <f t="shared" si="657"/>
        <v>#DIV/0!</v>
      </c>
      <c r="I8420">
        <f t="shared" si="658"/>
        <v>0</v>
      </c>
      <c r="J8420" s="40" t="e">
        <f t="shared" si="659"/>
        <v>#DIV/0!</v>
      </c>
      <c r="K8420" t="str">
        <f>+IFERROR(VLOOKUP(D8420,Table_1[#All],2,0),"")</f>
        <v/>
      </c>
    </row>
    <row r="8421" spans="6:11" ht="15" customHeight="1" x14ac:dyDescent="0.3">
      <c r="F8421" t="str">
        <f t="shared" si="655"/>
        <v>_</v>
      </c>
      <c r="G8421">
        <f t="shared" si="656"/>
        <v>0</v>
      </c>
      <c r="H8421" s="40" t="e">
        <f t="shared" si="657"/>
        <v>#DIV/0!</v>
      </c>
      <c r="I8421">
        <f t="shared" si="658"/>
        <v>0</v>
      </c>
      <c r="J8421" s="40" t="e">
        <f t="shared" si="659"/>
        <v>#DIV/0!</v>
      </c>
      <c r="K8421" t="str">
        <f>+IFERROR(VLOOKUP(D8421,Table_1[#All],2,0),"")</f>
        <v/>
      </c>
    </row>
    <row r="8422" spans="6:11" ht="15" customHeight="1" x14ac:dyDescent="0.3">
      <c r="F8422" t="str">
        <f t="shared" si="655"/>
        <v>_</v>
      </c>
      <c r="G8422">
        <f t="shared" si="656"/>
        <v>0</v>
      </c>
      <c r="H8422" s="40" t="e">
        <f t="shared" si="657"/>
        <v>#DIV/0!</v>
      </c>
      <c r="I8422">
        <f t="shared" si="658"/>
        <v>0</v>
      </c>
      <c r="J8422" s="40" t="e">
        <f t="shared" si="659"/>
        <v>#DIV/0!</v>
      </c>
      <c r="K8422" t="str">
        <f>+IFERROR(VLOOKUP(D8422,Table_1[#All],2,0),"")</f>
        <v/>
      </c>
    </row>
    <row r="8423" spans="6:11" ht="15" customHeight="1" x14ac:dyDescent="0.3">
      <c r="F8423" t="str">
        <f t="shared" si="655"/>
        <v>_</v>
      </c>
      <c r="G8423">
        <f t="shared" si="656"/>
        <v>0</v>
      </c>
      <c r="H8423" s="40" t="e">
        <f t="shared" si="657"/>
        <v>#DIV/0!</v>
      </c>
      <c r="I8423">
        <f t="shared" si="658"/>
        <v>0</v>
      </c>
      <c r="J8423" s="40" t="e">
        <f t="shared" si="659"/>
        <v>#DIV/0!</v>
      </c>
      <c r="K8423" t="str">
        <f>+IFERROR(VLOOKUP(D8423,Table_1[#All],2,0),"")</f>
        <v/>
      </c>
    </row>
    <row r="8424" spans="6:11" ht="15" customHeight="1" x14ac:dyDescent="0.3">
      <c r="F8424" t="str">
        <f t="shared" si="655"/>
        <v>_</v>
      </c>
      <c r="G8424">
        <f t="shared" si="656"/>
        <v>0</v>
      </c>
      <c r="H8424" s="40" t="e">
        <f t="shared" si="657"/>
        <v>#DIV/0!</v>
      </c>
      <c r="I8424">
        <f t="shared" si="658"/>
        <v>0</v>
      </c>
      <c r="J8424" s="40" t="e">
        <f t="shared" si="659"/>
        <v>#DIV/0!</v>
      </c>
      <c r="K8424" t="str">
        <f>+IFERROR(VLOOKUP(D8424,Table_1[#All],2,0),"")</f>
        <v/>
      </c>
    </row>
    <row r="8425" spans="6:11" ht="15" customHeight="1" x14ac:dyDescent="0.3">
      <c r="F8425" t="str">
        <f t="shared" si="655"/>
        <v>_</v>
      </c>
      <c r="G8425">
        <f t="shared" si="656"/>
        <v>0</v>
      </c>
      <c r="H8425" s="40" t="e">
        <f t="shared" si="657"/>
        <v>#DIV/0!</v>
      </c>
      <c r="I8425">
        <f t="shared" si="658"/>
        <v>0</v>
      </c>
      <c r="J8425" s="40" t="e">
        <f t="shared" si="659"/>
        <v>#DIV/0!</v>
      </c>
      <c r="K8425" t="str">
        <f>+IFERROR(VLOOKUP(D8425,Table_1[#All],2,0),"")</f>
        <v/>
      </c>
    </row>
    <row r="8426" spans="6:11" ht="15" customHeight="1" x14ac:dyDescent="0.3">
      <c r="F8426" t="str">
        <f t="shared" si="655"/>
        <v>_</v>
      </c>
      <c r="G8426">
        <f t="shared" si="656"/>
        <v>0</v>
      </c>
      <c r="H8426" s="40" t="e">
        <f t="shared" si="657"/>
        <v>#DIV/0!</v>
      </c>
      <c r="I8426">
        <f t="shared" si="658"/>
        <v>0</v>
      </c>
      <c r="J8426" s="40" t="e">
        <f t="shared" si="659"/>
        <v>#DIV/0!</v>
      </c>
      <c r="K8426" t="str">
        <f>+IFERROR(VLOOKUP(D8426,Table_1[#All],2,0),"")</f>
        <v/>
      </c>
    </row>
    <row r="8427" spans="6:11" ht="15" customHeight="1" x14ac:dyDescent="0.3">
      <c r="F8427" t="str">
        <f t="shared" si="655"/>
        <v>_</v>
      </c>
      <c r="G8427">
        <f t="shared" si="656"/>
        <v>0</v>
      </c>
      <c r="H8427" s="40" t="e">
        <f t="shared" si="657"/>
        <v>#DIV/0!</v>
      </c>
      <c r="I8427">
        <f t="shared" si="658"/>
        <v>0</v>
      </c>
      <c r="J8427" s="40" t="e">
        <f t="shared" si="659"/>
        <v>#DIV/0!</v>
      </c>
      <c r="K8427" t="str">
        <f>+IFERROR(VLOOKUP(D8427,Table_1[#All],2,0),"")</f>
        <v/>
      </c>
    </row>
    <row r="8428" spans="6:11" ht="15" customHeight="1" x14ac:dyDescent="0.3">
      <c r="F8428" t="str">
        <f t="shared" si="655"/>
        <v>_</v>
      </c>
      <c r="G8428">
        <f t="shared" si="656"/>
        <v>0</v>
      </c>
      <c r="H8428" s="40" t="e">
        <f t="shared" si="657"/>
        <v>#DIV/0!</v>
      </c>
      <c r="I8428">
        <f t="shared" si="658"/>
        <v>0</v>
      </c>
      <c r="J8428" s="40" t="e">
        <f t="shared" si="659"/>
        <v>#DIV/0!</v>
      </c>
      <c r="K8428" t="str">
        <f>+IFERROR(VLOOKUP(D8428,Table_1[#All],2,0),"")</f>
        <v/>
      </c>
    </row>
    <row r="8429" spans="6:11" ht="15" customHeight="1" x14ac:dyDescent="0.3">
      <c r="F8429" t="str">
        <f t="shared" si="655"/>
        <v>_</v>
      </c>
      <c r="G8429">
        <f t="shared" si="656"/>
        <v>0</v>
      </c>
      <c r="H8429" s="40" t="e">
        <f t="shared" si="657"/>
        <v>#DIV/0!</v>
      </c>
      <c r="I8429">
        <f t="shared" si="658"/>
        <v>0</v>
      </c>
      <c r="J8429" s="40" t="e">
        <f t="shared" si="659"/>
        <v>#DIV/0!</v>
      </c>
      <c r="K8429" t="str">
        <f>+IFERROR(VLOOKUP(D8429,Table_1[#All],2,0),"")</f>
        <v/>
      </c>
    </row>
    <row r="8430" spans="6:11" ht="15" customHeight="1" x14ac:dyDescent="0.3">
      <c r="F8430" t="str">
        <f t="shared" si="655"/>
        <v>_</v>
      </c>
      <c r="G8430">
        <f t="shared" si="656"/>
        <v>0</v>
      </c>
      <c r="H8430" s="40" t="e">
        <f t="shared" si="657"/>
        <v>#DIV/0!</v>
      </c>
      <c r="I8430">
        <f t="shared" si="658"/>
        <v>0</v>
      </c>
      <c r="J8430" s="40" t="e">
        <f t="shared" si="659"/>
        <v>#DIV/0!</v>
      </c>
      <c r="K8430" t="str">
        <f>+IFERROR(VLOOKUP(D8430,Table_1[#All],2,0),"")</f>
        <v/>
      </c>
    </row>
    <row r="8431" spans="6:11" ht="15" customHeight="1" x14ac:dyDescent="0.3">
      <c r="F8431" t="str">
        <f t="shared" si="655"/>
        <v>_</v>
      </c>
      <c r="G8431">
        <f t="shared" si="656"/>
        <v>0</v>
      </c>
      <c r="H8431" s="40" t="e">
        <f t="shared" si="657"/>
        <v>#DIV/0!</v>
      </c>
      <c r="I8431">
        <f t="shared" si="658"/>
        <v>0</v>
      </c>
      <c r="J8431" s="40" t="e">
        <f t="shared" si="659"/>
        <v>#DIV/0!</v>
      </c>
      <c r="K8431" t="str">
        <f>+IFERROR(VLOOKUP(D8431,Table_1[#All],2,0),"")</f>
        <v/>
      </c>
    </row>
    <row r="8432" spans="6:11" ht="15" customHeight="1" x14ac:dyDescent="0.3">
      <c r="F8432" t="str">
        <f t="shared" si="655"/>
        <v>_</v>
      </c>
      <c r="G8432">
        <f t="shared" si="656"/>
        <v>0</v>
      </c>
      <c r="H8432" s="40" t="e">
        <f t="shared" si="657"/>
        <v>#DIV/0!</v>
      </c>
      <c r="I8432">
        <f t="shared" si="658"/>
        <v>0</v>
      </c>
      <c r="J8432" s="40" t="e">
        <f t="shared" si="659"/>
        <v>#DIV/0!</v>
      </c>
      <c r="K8432" t="str">
        <f>+IFERROR(VLOOKUP(D8432,Table_1[#All],2,0),"")</f>
        <v/>
      </c>
    </row>
    <row r="8433" spans="6:11" ht="15" customHeight="1" x14ac:dyDescent="0.3">
      <c r="F8433" t="str">
        <f t="shared" si="655"/>
        <v>_</v>
      </c>
      <c r="G8433">
        <f t="shared" si="656"/>
        <v>0</v>
      </c>
      <c r="H8433" s="40" t="e">
        <f t="shared" si="657"/>
        <v>#DIV/0!</v>
      </c>
      <c r="I8433">
        <f t="shared" si="658"/>
        <v>0</v>
      </c>
      <c r="J8433" s="40" t="e">
        <f t="shared" si="659"/>
        <v>#DIV/0!</v>
      </c>
      <c r="K8433" t="str">
        <f>+IFERROR(VLOOKUP(D8433,Table_1[#All],2,0),"")</f>
        <v/>
      </c>
    </row>
    <row r="8434" spans="6:11" ht="15" customHeight="1" x14ac:dyDescent="0.3">
      <c r="F8434" t="str">
        <f t="shared" si="655"/>
        <v>_</v>
      </c>
      <c r="G8434">
        <f t="shared" si="656"/>
        <v>0</v>
      </c>
      <c r="H8434" s="40" t="e">
        <f t="shared" si="657"/>
        <v>#DIV/0!</v>
      </c>
      <c r="I8434">
        <f t="shared" si="658"/>
        <v>0</v>
      </c>
      <c r="J8434" s="40" t="e">
        <f t="shared" si="659"/>
        <v>#DIV/0!</v>
      </c>
      <c r="K8434" t="str">
        <f>+IFERROR(VLOOKUP(D8434,Table_1[#All],2,0),"")</f>
        <v/>
      </c>
    </row>
    <row r="8435" spans="6:11" ht="15" customHeight="1" x14ac:dyDescent="0.3">
      <c r="F8435" t="str">
        <f t="shared" si="655"/>
        <v>_</v>
      </c>
      <c r="G8435">
        <f t="shared" si="656"/>
        <v>0</v>
      </c>
      <c r="H8435" s="40" t="e">
        <f t="shared" si="657"/>
        <v>#DIV/0!</v>
      </c>
      <c r="I8435">
        <f t="shared" si="658"/>
        <v>0</v>
      </c>
      <c r="J8435" s="40" t="e">
        <f t="shared" si="659"/>
        <v>#DIV/0!</v>
      </c>
      <c r="K8435" t="str">
        <f>+IFERROR(VLOOKUP(D8435,Table_1[#All],2,0),"")</f>
        <v/>
      </c>
    </row>
    <row r="8436" spans="6:11" ht="15" customHeight="1" x14ac:dyDescent="0.3">
      <c r="F8436" t="str">
        <f t="shared" si="655"/>
        <v>_</v>
      </c>
      <c r="G8436">
        <f t="shared" si="656"/>
        <v>0</v>
      </c>
      <c r="H8436" s="40" t="e">
        <f t="shared" si="657"/>
        <v>#DIV/0!</v>
      </c>
      <c r="I8436">
        <f t="shared" si="658"/>
        <v>0</v>
      </c>
      <c r="J8436" s="40" t="e">
        <f t="shared" si="659"/>
        <v>#DIV/0!</v>
      </c>
      <c r="K8436" t="str">
        <f>+IFERROR(VLOOKUP(D8436,Table_1[#All],2,0),"")</f>
        <v/>
      </c>
    </row>
    <row r="8437" spans="6:11" ht="15" customHeight="1" x14ac:dyDescent="0.3">
      <c r="F8437" t="str">
        <f t="shared" si="655"/>
        <v>_</v>
      </c>
      <c r="G8437">
        <f t="shared" si="656"/>
        <v>0</v>
      </c>
      <c r="H8437" s="40" t="e">
        <f t="shared" si="657"/>
        <v>#DIV/0!</v>
      </c>
      <c r="I8437">
        <f t="shared" si="658"/>
        <v>0</v>
      </c>
      <c r="J8437" s="40" t="e">
        <f t="shared" si="659"/>
        <v>#DIV/0!</v>
      </c>
      <c r="K8437" t="str">
        <f>+IFERROR(VLOOKUP(D8437,Table_1[#All],2,0),"")</f>
        <v/>
      </c>
    </row>
    <row r="8438" spans="6:11" ht="15" customHeight="1" x14ac:dyDescent="0.3">
      <c r="F8438" t="str">
        <f t="shared" si="655"/>
        <v>_</v>
      </c>
      <c r="G8438">
        <f t="shared" si="656"/>
        <v>0</v>
      </c>
      <c r="H8438" s="40" t="e">
        <f t="shared" si="657"/>
        <v>#DIV/0!</v>
      </c>
      <c r="I8438">
        <f t="shared" si="658"/>
        <v>0</v>
      </c>
      <c r="J8438" s="40" t="e">
        <f t="shared" si="659"/>
        <v>#DIV/0!</v>
      </c>
      <c r="K8438" t="str">
        <f>+IFERROR(VLOOKUP(D8438,Table_1[#All],2,0),"")</f>
        <v/>
      </c>
    </row>
    <row r="8439" spans="6:11" ht="15" customHeight="1" x14ac:dyDescent="0.3">
      <c r="F8439" t="str">
        <f t="shared" si="655"/>
        <v>_</v>
      </c>
      <c r="G8439">
        <f t="shared" si="656"/>
        <v>0</v>
      </c>
      <c r="H8439" s="40" t="e">
        <f t="shared" si="657"/>
        <v>#DIV/0!</v>
      </c>
      <c r="I8439">
        <f t="shared" si="658"/>
        <v>0</v>
      </c>
      <c r="J8439" s="40" t="e">
        <f t="shared" si="659"/>
        <v>#DIV/0!</v>
      </c>
      <c r="K8439" t="str">
        <f>+IFERROR(VLOOKUP(D8439,Table_1[#All],2,0),"")</f>
        <v/>
      </c>
    </row>
    <row r="8440" spans="6:11" ht="15" customHeight="1" x14ac:dyDescent="0.3">
      <c r="F8440" t="str">
        <f t="shared" si="655"/>
        <v>_</v>
      </c>
      <c r="G8440">
        <f t="shared" si="656"/>
        <v>0</v>
      </c>
      <c r="H8440" s="40" t="e">
        <f t="shared" si="657"/>
        <v>#DIV/0!</v>
      </c>
      <c r="I8440">
        <f t="shared" si="658"/>
        <v>0</v>
      </c>
      <c r="J8440" s="40" t="e">
        <f t="shared" si="659"/>
        <v>#DIV/0!</v>
      </c>
      <c r="K8440" t="str">
        <f>+IFERROR(VLOOKUP(D8440,Table_1[#All],2,0),"")</f>
        <v/>
      </c>
    </row>
    <row r="8441" spans="6:11" ht="15" customHeight="1" x14ac:dyDescent="0.3">
      <c r="F8441" t="str">
        <f t="shared" si="655"/>
        <v>_</v>
      </c>
      <c r="G8441">
        <f t="shared" si="656"/>
        <v>0</v>
      </c>
      <c r="H8441" s="40" t="e">
        <f t="shared" si="657"/>
        <v>#DIV/0!</v>
      </c>
      <c r="I8441">
        <f t="shared" si="658"/>
        <v>0</v>
      </c>
      <c r="J8441" s="40" t="e">
        <f t="shared" si="659"/>
        <v>#DIV/0!</v>
      </c>
      <c r="K8441" t="str">
        <f>+IFERROR(VLOOKUP(D8441,Table_1[#All],2,0),"")</f>
        <v/>
      </c>
    </row>
    <row r="8442" spans="6:11" ht="15" customHeight="1" x14ac:dyDescent="0.3">
      <c r="F8442" t="str">
        <f t="shared" si="655"/>
        <v>_</v>
      </c>
      <c r="G8442">
        <f t="shared" si="656"/>
        <v>0</v>
      </c>
      <c r="H8442" s="40" t="e">
        <f t="shared" si="657"/>
        <v>#DIV/0!</v>
      </c>
      <c r="I8442">
        <f t="shared" si="658"/>
        <v>0</v>
      </c>
      <c r="J8442" s="40" t="e">
        <f t="shared" si="659"/>
        <v>#DIV/0!</v>
      </c>
      <c r="K8442" t="str">
        <f>+IFERROR(VLOOKUP(D8442,Table_1[#All],2,0),"")</f>
        <v/>
      </c>
    </row>
    <row r="8443" spans="6:11" ht="15" customHeight="1" x14ac:dyDescent="0.3">
      <c r="F8443" t="str">
        <f t="shared" si="655"/>
        <v>_</v>
      </c>
      <c r="G8443">
        <f t="shared" si="656"/>
        <v>0</v>
      </c>
      <c r="H8443" s="40" t="e">
        <f t="shared" si="657"/>
        <v>#DIV/0!</v>
      </c>
      <c r="I8443">
        <f t="shared" si="658"/>
        <v>0</v>
      </c>
      <c r="J8443" s="40" t="e">
        <f t="shared" si="659"/>
        <v>#DIV/0!</v>
      </c>
      <c r="K8443" t="str">
        <f>+IFERROR(VLOOKUP(D8443,Table_1[#All],2,0),"")</f>
        <v/>
      </c>
    </row>
    <row r="8444" spans="6:11" ht="15" customHeight="1" x14ac:dyDescent="0.3">
      <c r="F8444" t="str">
        <f t="shared" si="655"/>
        <v>_</v>
      </c>
      <c r="G8444">
        <f t="shared" si="656"/>
        <v>0</v>
      </c>
      <c r="H8444" s="40" t="e">
        <f t="shared" si="657"/>
        <v>#DIV/0!</v>
      </c>
      <c r="I8444">
        <f t="shared" si="658"/>
        <v>0</v>
      </c>
      <c r="J8444" s="40" t="e">
        <f t="shared" si="659"/>
        <v>#DIV/0!</v>
      </c>
      <c r="K8444" t="str">
        <f>+IFERROR(VLOOKUP(D8444,Table_1[#All],2,0),"")</f>
        <v/>
      </c>
    </row>
    <row r="8445" spans="6:11" ht="15" customHeight="1" x14ac:dyDescent="0.3">
      <c r="F8445" t="str">
        <f t="shared" si="655"/>
        <v>_</v>
      </c>
      <c r="G8445">
        <f t="shared" si="656"/>
        <v>0</v>
      </c>
      <c r="H8445" s="40" t="e">
        <f t="shared" si="657"/>
        <v>#DIV/0!</v>
      </c>
      <c r="I8445">
        <f t="shared" si="658"/>
        <v>0</v>
      </c>
      <c r="J8445" s="40" t="e">
        <f t="shared" si="659"/>
        <v>#DIV/0!</v>
      </c>
      <c r="K8445" t="str">
        <f>+IFERROR(VLOOKUP(D8445,Table_1[#All],2,0),"")</f>
        <v/>
      </c>
    </row>
    <row r="8446" spans="6:11" ht="15" customHeight="1" x14ac:dyDescent="0.3">
      <c r="F8446" t="str">
        <f t="shared" si="655"/>
        <v>_</v>
      </c>
      <c r="G8446">
        <f t="shared" si="656"/>
        <v>0</v>
      </c>
      <c r="H8446" s="40" t="e">
        <f t="shared" si="657"/>
        <v>#DIV/0!</v>
      </c>
      <c r="I8446">
        <f t="shared" si="658"/>
        <v>0</v>
      </c>
      <c r="J8446" s="40" t="e">
        <f t="shared" si="659"/>
        <v>#DIV/0!</v>
      </c>
      <c r="K8446" t="str">
        <f>+IFERROR(VLOOKUP(D8446,Table_1[#All],2,0),"")</f>
        <v/>
      </c>
    </row>
    <row r="8447" spans="6:11" ht="15" customHeight="1" x14ac:dyDescent="0.3">
      <c r="F8447" t="str">
        <f t="shared" si="655"/>
        <v>_</v>
      </c>
      <c r="G8447">
        <f t="shared" si="656"/>
        <v>0</v>
      </c>
      <c r="H8447" s="40" t="e">
        <f t="shared" si="657"/>
        <v>#DIV/0!</v>
      </c>
      <c r="I8447">
        <f t="shared" si="658"/>
        <v>0</v>
      </c>
      <c r="J8447" s="40" t="e">
        <f t="shared" si="659"/>
        <v>#DIV/0!</v>
      </c>
      <c r="K8447" t="str">
        <f>+IFERROR(VLOOKUP(D8447,Table_1[#All],2,0),"")</f>
        <v/>
      </c>
    </row>
    <row r="8448" spans="6:11" ht="15" customHeight="1" x14ac:dyDescent="0.3">
      <c r="F8448" t="str">
        <f t="shared" si="655"/>
        <v>_</v>
      </c>
      <c r="G8448">
        <f t="shared" si="656"/>
        <v>0</v>
      </c>
      <c r="H8448" s="40" t="e">
        <f t="shared" si="657"/>
        <v>#DIV/0!</v>
      </c>
      <c r="I8448">
        <f t="shared" si="658"/>
        <v>0</v>
      </c>
      <c r="J8448" s="40" t="e">
        <f t="shared" si="659"/>
        <v>#DIV/0!</v>
      </c>
      <c r="K8448" t="str">
        <f>+IFERROR(VLOOKUP(D8448,Table_1[#All],2,0),"")</f>
        <v/>
      </c>
    </row>
    <row r="8449" spans="6:11" ht="15" customHeight="1" x14ac:dyDescent="0.3">
      <c r="F8449" t="str">
        <f t="shared" si="655"/>
        <v>_</v>
      </c>
      <c r="G8449">
        <f t="shared" si="656"/>
        <v>0</v>
      </c>
      <c r="H8449" s="40" t="e">
        <f t="shared" si="657"/>
        <v>#DIV/0!</v>
      </c>
      <c r="I8449">
        <f t="shared" si="658"/>
        <v>0</v>
      </c>
      <c r="J8449" s="40" t="e">
        <f t="shared" si="659"/>
        <v>#DIV/0!</v>
      </c>
      <c r="K8449" t="str">
        <f>+IFERROR(VLOOKUP(D8449,Table_1[#All],2,0),"")</f>
        <v/>
      </c>
    </row>
    <row r="8450" spans="6:11" ht="15" customHeight="1" x14ac:dyDescent="0.3">
      <c r="F8450" t="str">
        <f t="shared" si="655"/>
        <v>_</v>
      </c>
      <c r="G8450">
        <f t="shared" si="656"/>
        <v>0</v>
      </c>
      <c r="H8450" s="40" t="e">
        <f t="shared" si="657"/>
        <v>#DIV/0!</v>
      </c>
      <c r="I8450">
        <f t="shared" si="658"/>
        <v>0</v>
      </c>
      <c r="J8450" s="40" t="e">
        <f t="shared" si="659"/>
        <v>#DIV/0!</v>
      </c>
      <c r="K8450" t="str">
        <f>+IFERROR(VLOOKUP(D8450,Table_1[#All],2,0),"")</f>
        <v/>
      </c>
    </row>
    <row r="8451" spans="6:11" ht="15" customHeight="1" x14ac:dyDescent="0.3">
      <c r="F8451" t="str">
        <f t="shared" ref="F8451:F8514" si="660">+CONCATENATE(A8451,"_",B8451)</f>
        <v>_</v>
      </c>
      <c r="G8451">
        <f t="shared" ref="G8451:G8514" si="661">+SUMIFS($E$2:$E$1048576,$D$2:$D$1048576,"00. VENDES",$F$2:$F$1048576,F8451)</f>
        <v>0</v>
      </c>
      <c r="H8451" s="40" t="e">
        <f t="shared" ref="H8451:H8514" si="662">+E8451/G8451</f>
        <v>#DIV/0!</v>
      </c>
      <c r="I8451">
        <f t="shared" ref="I8451:I8514" si="663">+SUMIFS($E$2:$E$9999,$D$2:$D$9999,"00. VENDES",$B$2:$B$9999,B8451)</f>
        <v>0</v>
      </c>
      <c r="J8451" s="40" t="e">
        <f t="shared" ref="J8451:J8514" si="664">+E8451/I8451</f>
        <v>#DIV/0!</v>
      </c>
      <c r="K8451" t="str">
        <f>+IFERROR(VLOOKUP(D8451,Table_1[#All],2,0),"")</f>
        <v/>
      </c>
    </row>
    <row r="8452" spans="6:11" ht="15" customHeight="1" x14ac:dyDescent="0.3">
      <c r="F8452" t="str">
        <f t="shared" si="660"/>
        <v>_</v>
      </c>
      <c r="G8452">
        <f t="shared" si="661"/>
        <v>0</v>
      </c>
      <c r="H8452" s="40" t="e">
        <f t="shared" si="662"/>
        <v>#DIV/0!</v>
      </c>
      <c r="I8452">
        <f t="shared" si="663"/>
        <v>0</v>
      </c>
      <c r="J8452" s="40" t="e">
        <f t="shared" si="664"/>
        <v>#DIV/0!</v>
      </c>
      <c r="K8452" t="str">
        <f>+IFERROR(VLOOKUP(D8452,Table_1[#All],2,0),"")</f>
        <v/>
      </c>
    </row>
    <row r="8453" spans="6:11" ht="15" customHeight="1" x14ac:dyDescent="0.3">
      <c r="F8453" t="str">
        <f t="shared" si="660"/>
        <v>_</v>
      </c>
      <c r="G8453">
        <f t="shared" si="661"/>
        <v>0</v>
      </c>
      <c r="H8453" s="40" t="e">
        <f t="shared" si="662"/>
        <v>#DIV/0!</v>
      </c>
      <c r="I8453">
        <f t="shared" si="663"/>
        <v>0</v>
      </c>
      <c r="J8453" s="40" t="e">
        <f t="shared" si="664"/>
        <v>#DIV/0!</v>
      </c>
      <c r="K8453" t="str">
        <f>+IFERROR(VLOOKUP(D8453,Table_1[#All],2,0),"")</f>
        <v/>
      </c>
    </row>
    <row r="8454" spans="6:11" ht="15" customHeight="1" x14ac:dyDescent="0.3">
      <c r="F8454" t="str">
        <f t="shared" si="660"/>
        <v>_</v>
      </c>
      <c r="G8454">
        <f t="shared" si="661"/>
        <v>0</v>
      </c>
      <c r="H8454" s="40" t="e">
        <f t="shared" si="662"/>
        <v>#DIV/0!</v>
      </c>
      <c r="I8454">
        <f t="shared" si="663"/>
        <v>0</v>
      </c>
      <c r="J8454" s="40" t="e">
        <f t="shared" si="664"/>
        <v>#DIV/0!</v>
      </c>
      <c r="K8454" t="str">
        <f>+IFERROR(VLOOKUP(D8454,Table_1[#All],2,0),"")</f>
        <v/>
      </c>
    </row>
    <row r="8455" spans="6:11" ht="15" customHeight="1" x14ac:dyDescent="0.3">
      <c r="F8455" t="str">
        <f t="shared" si="660"/>
        <v>_</v>
      </c>
      <c r="G8455">
        <f t="shared" si="661"/>
        <v>0</v>
      </c>
      <c r="H8455" s="40" t="e">
        <f t="shared" si="662"/>
        <v>#DIV/0!</v>
      </c>
      <c r="I8455">
        <f t="shared" si="663"/>
        <v>0</v>
      </c>
      <c r="J8455" s="40" t="e">
        <f t="shared" si="664"/>
        <v>#DIV/0!</v>
      </c>
      <c r="K8455" t="str">
        <f>+IFERROR(VLOOKUP(D8455,Table_1[#All],2,0),"")</f>
        <v/>
      </c>
    </row>
    <row r="8456" spans="6:11" ht="15" customHeight="1" x14ac:dyDescent="0.3">
      <c r="F8456" t="str">
        <f t="shared" si="660"/>
        <v>_</v>
      </c>
      <c r="G8456">
        <f t="shared" si="661"/>
        <v>0</v>
      </c>
      <c r="H8456" s="40" t="e">
        <f t="shared" si="662"/>
        <v>#DIV/0!</v>
      </c>
      <c r="I8456">
        <f t="shared" si="663"/>
        <v>0</v>
      </c>
      <c r="J8456" s="40" t="e">
        <f t="shared" si="664"/>
        <v>#DIV/0!</v>
      </c>
      <c r="K8456" t="str">
        <f>+IFERROR(VLOOKUP(D8456,Table_1[#All],2,0),"")</f>
        <v/>
      </c>
    </row>
    <row r="8457" spans="6:11" ht="15" customHeight="1" x14ac:dyDescent="0.3">
      <c r="F8457" t="str">
        <f t="shared" si="660"/>
        <v>_</v>
      </c>
      <c r="G8457">
        <f t="shared" si="661"/>
        <v>0</v>
      </c>
      <c r="H8457" s="40" t="e">
        <f t="shared" si="662"/>
        <v>#DIV/0!</v>
      </c>
      <c r="I8457">
        <f t="shared" si="663"/>
        <v>0</v>
      </c>
      <c r="J8457" s="40" t="e">
        <f t="shared" si="664"/>
        <v>#DIV/0!</v>
      </c>
      <c r="K8457" t="str">
        <f>+IFERROR(VLOOKUP(D8457,Table_1[#All],2,0),"")</f>
        <v/>
      </c>
    </row>
    <row r="8458" spans="6:11" ht="15" customHeight="1" x14ac:dyDescent="0.3">
      <c r="F8458" t="str">
        <f t="shared" si="660"/>
        <v>_</v>
      </c>
      <c r="G8458">
        <f t="shared" si="661"/>
        <v>0</v>
      </c>
      <c r="H8458" s="40" t="e">
        <f t="shared" si="662"/>
        <v>#DIV/0!</v>
      </c>
      <c r="I8458">
        <f t="shared" si="663"/>
        <v>0</v>
      </c>
      <c r="J8458" s="40" t="e">
        <f t="shared" si="664"/>
        <v>#DIV/0!</v>
      </c>
      <c r="K8458" t="str">
        <f>+IFERROR(VLOOKUP(D8458,Table_1[#All],2,0),"")</f>
        <v/>
      </c>
    </row>
    <row r="8459" spans="6:11" ht="15" customHeight="1" x14ac:dyDescent="0.3">
      <c r="F8459" t="str">
        <f t="shared" si="660"/>
        <v>_</v>
      </c>
      <c r="G8459">
        <f t="shared" si="661"/>
        <v>0</v>
      </c>
      <c r="H8459" s="40" t="e">
        <f t="shared" si="662"/>
        <v>#DIV/0!</v>
      </c>
      <c r="I8459">
        <f t="shared" si="663"/>
        <v>0</v>
      </c>
      <c r="J8459" s="40" t="e">
        <f t="shared" si="664"/>
        <v>#DIV/0!</v>
      </c>
      <c r="K8459" t="str">
        <f>+IFERROR(VLOOKUP(D8459,Table_1[#All],2,0),"")</f>
        <v/>
      </c>
    </row>
    <row r="8460" spans="6:11" ht="15" customHeight="1" x14ac:dyDescent="0.3">
      <c r="F8460" t="str">
        <f t="shared" si="660"/>
        <v>_</v>
      </c>
      <c r="G8460">
        <f t="shared" si="661"/>
        <v>0</v>
      </c>
      <c r="H8460" s="40" t="e">
        <f t="shared" si="662"/>
        <v>#DIV/0!</v>
      </c>
      <c r="I8460">
        <f t="shared" si="663"/>
        <v>0</v>
      </c>
      <c r="J8460" s="40" t="e">
        <f t="shared" si="664"/>
        <v>#DIV/0!</v>
      </c>
      <c r="K8460" t="str">
        <f>+IFERROR(VLOOKUP(D8460,Table_1[#All],2,0),"")</f>
        <v/>
      </c>
    </row>
    <row r="8461" spans="6:11" ht="15" customHeight="1" x14ac:dyDescent="0.3">
      <c r="F8461" t="str">
        <f t="shared" si="660"/>
        <v>_</v>
      </c>
      <c r="G8461">
        <f t="shared" si="661"/>
        <v>0</v>
      </c>
      <c r="H8461" s="40" t="e">
        <f t="shared" si="662"/>
        <v>#DIV/0!</v>
      </c>
      <c r="I8461">
        <f t="shared" si="663"/>
        <v>0</v>
      </c>
      <c r="J8461" s="40" t="e">
        <f t="shared" si="664"/>
        <v>#DIV/0!</v>
      </c>
      <c r="K8461" t="str">
        <f>+IFERROR(VLOOKUP(D8461,Table_1[#All],2,0),"")</f>
        <v/>
      </c>
    </row>
    <row r="8462" spans="6:11" ht="15" customHeight="1" x14ac:dyDescent="0.3">
      <c r="F8462" t="str">
        <f t="shared" si="660"/>
        <v>_</v>
      </c>
      <c r="G8462">
        <f t="shared" si="661"/>
        <v>0</v>
      </c>
      <c r="H8462" s="40" t="e">
        <f t="shared" si="662"/>
        <v>#DIV/0!</v>
      </c>
      <c r="I8462">
        <f t="shared" si="663"/>
        <v>0</v>
      </c>
      <c r="J8462" s="40" t="e">
        <f t="shared" si="664"/>
        <v>#DIV/0!</v>
      </c>
      <c r="K8462" t="str">
        <f>+IFERROR(VLOOKUP(D8462,Table_1[#All],2,0),"")</f>
        <v/>
      </c>
    </row>
    <row r="8463" spans="6:11" ht="15" customHeight="1" x14ac:dyDescent="0.3">
      <c r="F8463" t="str">
        <f t="shared" si="660"/>
        <v>_</v>
      </c>
      <c r="G8463">
        <f t="shared" si="661"/>
        <v>0</v>
      </c>
      <c r="H8463" s="40" t="e">
        <f t="shared" si="662"/>
        <v>#DIV/0!</v>
      </c>
      <c r="I8463">
        <f t="shared" si="663"/>
        <v>0</v>
      </c>
      <c r="J8463" s="40" t="e">
        <f t="shared" si="664"/>
        <v>#DIV/0!</v>
      </c>
      <c r="K8463" t="str">
        <f>+IFERROR(VLOOKUP(D8463,Table_1[#All],2,0),"")</f>
        <v/>
      </c>
    </row>
    <row r="8464" spans="6:11" ht="15" customHeight="1" x14ac:dyDescent="0.3">
      <c r="F8464" t="str">
        <f t="shared" si="660"/>
        <v>_</v>
      </c>
      <c r="G8464">
        <f t="shared" si="661"/>
        <v>0</v>
      </c>
      <c r="H8464" s="40" t="e">
        <f t="shared" si="662"/>
        <v>#DIV/0!</v>
      </c>
      <c r="I8464">
        <f t="shared" si="663"/>
        <v>0</v>
      </c>
      <c r="J8464" s="40" t="e">
        <f t="shared" si="664"/>
        <v>#DIV/0!</v>
      </c>
      <c r="K8464" t="str">
        <f>+IFERROR(VLOOKUP(D8464,Table_1[#All],2,0),"")</f>
        <v/>
      </c>
    </row>
    <row r="8465" spans="6:11" ht="15" customHeight="1" x14ac:dyDescent="0.3">
      <c r="F8465" t="str">
        <f t="shared" si="660"/>
        <v>_</v>
      </c>
      <c r="G8465">
        <f t="shared" si="661"/>
        <v>0</v>
      </c>
      <c r="H8465" s="40" t="e">
        <f t="shared" si="662"/>
        <v>#DIV/0!</v>
      </c>
      <c r="I8465">
        <f t="shared" si="663"/>
        <v>0</v>
      </c>
      <c r="J8465" s="40" t="e">
        <f t="shared" si="664"/>
        <v>#DIV/0!</v>
      </c>
      <c r="K8465" t="str">
        <f>+IFERROR(VLOOKUP(D8465,Table_1[#All],2,0),"")</f>
        <v/>
      </c>
    </row>
    <row r="8466" spans="6:11" ht="15" customHeight="1" x14ac:dyDescent="0.3">
      <c r="F8466" t="str">
        <f t="shared" si="660"/>
        <v>_</v>
      </c>
      <c r="G8466">
        <f t="shared" si="661"/>
        <v>0</v>
      </c>
      <c r="H8466" s="40" t="e">
        <f t="shared" si="662"/>
        <v>#DIV/0!</v>
      </c>
      <c r="I8466">
        <f t="shared" si="663"/>
        <v>0</v>
      </c>
      <c r="J8466" s="40" t="e">
        <f t="shared" si="664"/>
        <v>#DIV/0!</v>
      </c>
      <c r="K8466" t="str">
        <f>+IFERROR(VLOOKUP(D8466,Table_1[#All],2,0),"")</f>
        <v/>
      </c>
    </row>
    <row r="8467" spans="6:11" ht="15" customHeight="1" x14ac:dyDescent="0.3">
      <c r="F8467" t="str">
        <f t="shared" si="660"/>
        <v>_</v>
      </c>
      <c r="G8467">
        <f t="shared" si="661"/>
        <v>0</v>
      </c>
      <c r="H8467" s="40" t="e">
        <f t="shared" si="662"/>
        <v>#DIV/0!</v>
      </c>
      <c r="I8467">
        <f t="shared" si="663"/>
        <v>0</v>
      </c>
      <c r="J8467" s="40" t="e">
        <f t="shared" si="664"/>
        <v>#DIV/0!</v>
      </c>
      <c r="K8467" t="str">
        <f>+IFERROR(VLOOKUP(D8467,Table_1[#All],2,0),"")</f>
        <v/>
      </c>
    </row>
    <row r="8468" spans="6:11" ht="15" customHeight="1" x14ac:dyDescent="0.3">
      <c r="F8468" t="str">
        <f t="shared" si="660"/>
        <v>_</v>
      </c>
      <c r="G8468">
        <f t="shared" si="661"/>
        <v>0</v>
      </c>
      <c r="H8468" s="40" t="e">
        <f t="shared" si="662"/>
        <v>#DIV/0!</v>
      </c>
      <c r="I8468">
        <f t="shared" si="663"/>
        <v>0</v>
      </c>
      <c r="J8468" s="40" t="e">
        <f t="shared" si="664"/>
        <v>#DIV/0!</v>
      </c>
      <c r="K8468" t="str">
        <f>+IFERROR(VLOOKUP(D8468,Table_1[#All],2,0),"")</f>
        <v/>
      </c>
    </row>
    <row r="8469" spans="6:11" ht="15" customHeight="1" x14ac:dyDescent="0.3">
      <c r="F8469" t="str">
        <f t="shared" si="660"/>
        <v>_</v>
      </c>
      <c r="G8469">
        <f t="shared" si="661"/>
        <v>0</v>
      </c>
      <c r="H8469" s="40" t="e">
        <f t="shared" si="662"/>
        <v>#DIV/0!</v>
      </c>
      <c r="I8469">
        <f t="shared" si="663"/>
        <v>0</v>
      </c>
      <c r="J8469" s="40" t="e">
        <f t="shared" si="664"/>
        <v>#DIV/0!</v>
      </c>
      <c r="K8469" t="str">
        <f>+IFERROR(VLOOKUP(D8469,Table_1[#All],2,0),"")</f>
        <v/>
      </c>
    </row>
    <row r="8470" spans="6:11" ht="15" customHeight="1" x14ac:dyDescent="0.3">
      <c r="F8470" t="str">
        <f t="shared" si="660"/>
        <v>_</v>
      </c>
      <c r="G8470">
        <f t="shared" si="661"/>
        <v>0</v>
      </c>
      <c r="H8470" s="40" t="e">
        <f t="shared" si="662"/>
        <v>#DIV/0!</v>
      </c>
      <c r="I8470">
        <f t="shared" si="663"/>
        <v>0</v>
      </c>
      <c r="J8470" s="40" t="e">
        <f t="shared" si="664"/>
        <v>#DIV/0!</v>
      </c>
      <c r="K8470" t="str">
        <f>+IFERROR(VLOOKUP(D8470,Table_1[#All],2,0),"")</f>
        <v/>
      </c>
    </row>
    <row r="8471" spans="6:11" ht="15" customHeight="1" x14ac:dyDescent="0.3">
      <c r="F8471" t="str">
        <f t="shared" si="660"/>
        <v>_</v>
      </c>
      <c r="G8471">
        <f t="shared" si="661"/>
        <v>0</v>
      </c>
      <c r="H8471" s="40" t="e">
        <f t="shared" si="662"/>
        <v>#DIV/0!</v>
      </c>
      <c r="I8471">
        <f t="shared" si="663"/>
        <v>0</v>
      </c>
      <c r="J8471" s="40" t="e">
        <f t="shared" si="664"/>
        <v>#DIV/0!</v>
      </c>
      <c r="K8471" t="str">
        <f>+IFERROR(VLOOKUP(D8471,Table_1[#All],2,0),"")</f>
        <v/>
      </c>
    </row>
    <row r="8472" spans="6:11" ht="15" customHeight="1" x14ac:dyDescent="0.3">
      <c r="F8472" t="str">
        <f t="shared" si="660"/>
        <v>_</v>
      </c>
      <c r="G8472">
        <f t="shared" si="661"/>
        <v>0</v>
      </c>
      <c r="H8472" s="40" t="e">
        <f t="shared" si="662"/>
        <v>#DIV/0!</v>
      </c>
      <c r="I8472">
        <f t="shared" si="663"/>
        <v>0</v>
      </c>
      <c r="J8472" s="40" t="e">
        <f t="shared" si="664"/>
        <v>#DIV/0!</v>
      </c>
      <c r="K8472" t="str">
        <f>+IFERROR(VLOOKUP(D8472,Table_1[#All],2,0),"")</f>
        <v/>
      </c>
    </row>
    <row r="8473" spans="6:11" ht="15" customHeight="1" x14ac:dyDescent="0.3">
      <c r="F8473" t="str">
        <f t="shared" si="660"/>
        <v>_</v>
      </c>
      <c r="G8473">
        <f t="shared" si="661"/>
        <v>0</v>
      </c>
      <c r="H8473" s="40" t="e">
        <f t="shared" si="662"/>
        <v>#DIV/0!</v>
      </c>
      <c r="I8473">
        <f t="shared" si="663"/>
        <v>0</v>
      </c>
      <c r="J8473" s="40" t="e">
        <f t="shared" si="664"/>
        <v>#DIV/0!</v>
      </c>
      <c r="K8473" t="str">
        <f>+IFERROR(VLOOKUP(D8473,Table_1[#All],2,0),"")</f>
        <v/>
      </c>
    </row>
    <row r="8474" spans="6:11" ht="15" customHeight="1" x14ac:dyDescent="0.3">
      <c r="F8474" t="str">
        <f t="shared" si="660"/>
        <v>_</v>
      </c>
      <c r="G8474">
        <f t="shared" si="661"/>
        <v>0</v>
      </c>
      <c r="H8474" s="40" t="e">
        <f t="shared" si="662"/>
        <v>#DIV/0!</v>
      </c>
      <c r="I8474">
        <f t="shared" si="663"/>
        <v>0</v>
      </c>
      <c r="J8474" s="40" t="e">
        <f t="shared" si="664"/>
        <v>#DIV/0!</v>
      </c>
      <c r="K8474" t="str">
        <f>+IFERROR(VLOOKUP(D8474,Table_1[#All],2,0),"")</f>
        <v/>
      </c>
    </row>
    <row r="8475" spans="6:11" ht="15" customHeight="1" x14ac:dyDescent="0.3">
      <c r="F8475" t="str">
        <f t="shared" si="660"/>
        <v>_</v>
      </c>
      <c r="G8475">
        <f t="shared" si="661"/>
        <v>0</v>
      </c>
      <c r="H8475" s="40" t="e">
        <f t="shared" si="662"/>
        <v>#DIV/0!</v>
      </c>
      <c r="I8475">
        <f t="shared" si="663"/>
        <v>0</v>
      </c>
      <c r="J8475" s="40" t="e">
        <f t="shared" si="664"/>
        <v>#DIV/0!</v>
      </c>
      <c r="K8475" t="str">
        <f>+IFERROR(VLOOKUP(D8475,Table_1[#All],2,0),"")</f>
        <v/>
      </c>
    </row>
    <row r="8476" spans="6:11" ht="15" customHeight="1" x14ac:dyDescent="0.3">
      <c r="F8476" t="str">
        <f t="shared" si="660"/>
        <v>_</v>
      </c>
      <c r="G8476">
        <f t="shared" si="661"/>
        <v>0</v>
      </c>
      <c r="H8476" s="40" t="e">
        <f t="shared" si="662"/>
        <v>#DIV/0!</v>
      </c>
      <c r="I8476">
        <f t="shared" si="663"/>
        <v>0</v>
      </c>
      <c r="J8476" s="40" t="e">
        <f t="shared" si="664"/>
        <v>#DIV/0!</v>
      </c>
      <c r="K8476" t="str">
        <f>+IFERROR(VLOOKUP(D8476,Table_1[#All],2,0),"")</f>
        <v/>
      </c>
    </row>
    <row r="8477" spans="6:11" ht="15" customHeight="1" x14ac:dyDescent="0.3">
      <c r="F8477" t="str">
        <f t="shared" si="660"/>
        <v>_</v>
      </c>
      <c r="G8477">
        <f t="shared" si="661"/>
        <v>0</v>
      </c>
      <c r="H8477" s="40" t="e">
        <f t="shared" si="662"/>
        <v>#DIV/0!</v>
      </c>
      <c r="I8477">
        <f t="shared" si="663"/>
        <v>0</v>
      </c>
      <c r="J8477" s="40" t="e">
        <f t="shared" si="664"/>
        <v>#DIV/0!</v>
      </c>
      <c r="K8477" t="str">
        <f>+IFERROR(VLOOKUP(D8477,Table_1[#All],2,0),"")</f>
        <v/>
      </c>
    </row>
    <row r="8478" spans="6:11" ht="15" customHeight="1" x14ac:dyDescent="0.3">
      <c r="F8478" t="str">
        <f t="shared" si="660"/>
        <v>_</v>
      </c>
      <c r="G8478">
        <f t="shared" si="661"/>
        <v>0</v>
      </c>
      <c r="H8478" s="40" t="e">
        <f t="shared" si="662"/>
        <v>#DIV/0!</v>
      </c>
      <c r="I8478">
        <f t="shared" si="663"/>
        <v>0</v>
      </c>
      <c r="J8478" s="40" t="e">
        <f t="shared" si="664"/>
        <v>#DIV/0!</v>
      </c>
      <c r="K8478" t="str">
        <f>+IFERROR(VLOOKUP(D8478,Table_1[#All],2,0),"")</f>
        <v/>
      </c>
    </row>
    <row r="8479" spans="6:11" ht="15" customHeight="1" x14ac:dyDescent="0.3">
      <c r="F8479" t="str">
        <f t="shared" si="660"/>
        <v>_</v>
      </c>
      <c r="G8479">
        <f t="shared" si="661"/>
        <v>0</v>
      </c>
      <c r="H8479" s="40" t="e">
        <f t="shared" si="662"/>
        <v>#DIV/0!</v>
      </c>
      <c r="I8479">
        <f t="shared" si="663"/>
        <v>0</v>
      </c>
      <c r="J8479" s="40" t="e">
        <f t="shared" si="664"/>
        <v>#DIV/0!</v>
      </c>
      <c r="K8479" t="str">
        <f>+IFERROR(VLOOKUP(D8479,Table_1[#All],2,0),"")</f>
        <v/>
      </c>
    </row>
    <row r="8480" spans="6:11" ht="15" customHeight="1" x14ac:dyDescent="0.3">
      <c r="F8480" t="str">
        <f t="shared" si="660"/>
        <v>_</v>
      </c>
      <c r="G8480">
        <f t="shared" si="661"/>
        <v>0</v>
      </c>
      <c r="H8480" s="40" t="e">
        <f t="shared" si="662"/>
        <v>#DIV/0!</v>
      </c>
      <c r="I8480">
        <f t="shared" si="663"/>
        <v>0</v>
      </c>
      <c r="J8480" s="40" t="e">
        <f t="shared" si="664"/>
        <v>#DIV/0!</v>
      </c>
      <c r="K8480" t="str">
        <f>+IFERROR(VLOOKUP(D8480,Table_1[#All],2,0),"")</f>
        <v/>
      </c>
    </row>
    <row r="8481" spans="6:11" ht="15" customHeight="1" x14ac:dyDescent="0.3">
      <c r="F8481" t="str">
        <f t="shared" si="660"/>
        <v>_</v>
      </c>
      <c r="G8481">
        <f t="shared" si="661"/>
        <v>0</v>
      </c>
      <c r="H8481" s="40" t="e">
        <f t="shared" si="662"/>
        <v>#DIV/0!</v>
      </c>
      <c r="I8481">
        <f t="shared" si="663"/>
        <v>0</v>
      </c>
      <c r="J8481" s="40" t="e">
        <f t="shared" si="664"/>
        <v>#DIV/0!</v>
      </c>
      <c r="K8481" t="str">
        <f>+IFERROR(VLOOKUP(D8481,Table_1[#All],2,0),"")</f>
        <v/>
      </c>
    </row>
    <row r="8482" spans="6:11" ht="15" customHeight="1" x14ac:dyDescent="0.3">
      <c r="F8482" t="str">
        <f t="shared" si="660"/>
        <v>_</v>
      </c>
      <c r="G8482">
        <f t="shared" si="661"/>
        <v>0</v>
      </c>
      <c r="H8482" s="40" t="e">
        <f t="shared" si="662"/>
        <v>#DIV/0!</v>
      </c>
      <c r="I8482">
        <f t="shared" si="663"/>
        <v>0</v>
      </c>
      <c r="J8482" s="40" t="e">
        <f t="shared" si="664"/>
        <v>#DIV/0!</v>
      </c>
      <c r="K8482" t="str">
        <f>+IFERROR(VLOOKUP(D8482,Table_1[#All],2,0),"")</f>
        <v/>
      </c>
    </row>
    <row r="8483" spans="6:11" ht="15" customHeight="1" x14ac:dyDescent="0.3">
      <c r="F8483" t="str">
        <f t="shared" si="660"/>
        <v>_</v>
      </c>
      <c r="G8483">
        <f t="shared" si="661"/>
        <v>0</v>
      </c>
      <c r="H8483" s="40" t="e">
        <f t="shared" si="662"/>
        <v>#DIV/0!</v>
      </c>
      <c r="I8483">
        <f t="shared" si="663"/>
        <v>0</v>
      </c>
      <c r="J8483" s="40" t="e">
        <f t="shared" si="664"/>
        <v>#DIV/0!</v>
      </c>
      <c r="K8483" t="str">
        <f>+IFERROR(VLOOKUP(D8483,Table_1[#All],2,0),"")</f>
        <v/>
      </c>
    </row>
    <row r="8484" spans="6:11" ht="15" customHeight="1" x14ac:dyDescent="0.3">
      <c r="F8484" t="str">
        <f t="shared" si="660"/>
        <v>_</v>
      </c>
      <c r="G8484">
        <f t="shared" si="661"/>
        <v>0</v>
      </c>
      <c r="H8484" s="40" t="e">
        <f t="shared" si="662"/>
        <v>#DIV/0!</v>
      </c>
      <c r="I8484">
        <f t="shared" si="663"/>
        <v>0</v>
      </c>
      <c r="J8484" s="40" t="e">
        <f t="shared" si="664"/>
        <v>#DIV/0!</v>
      </c>
      <c r="K8484" t="str">
        <f>+IFERROR(VLOOKUP(D8484,Table_1[#All],2,0),"")</f>
        <v/>
      </c>
    </row>
    <row r="8485" spans="6:11" ht="15" customHeight="1" x14ac:dyDescent="0.3">
      <c r="F8485" t="str">
        <f t="shared" si="660"/>
        <v>_</v>
      </c>
      <c r="G8485">
        <f t="shared" si="661"/>
        <v>0</v>
      </c>
      <c r="H8485" s="40" t="e">
        <f t="shared" si="662"/>
        <v>#DIV/0!</v>
      </c>
      <c r="I8485">
        <f t="shared" si="663"/>
        <v>0</v>
      </c>
      <c r="J8485" s="40" t="e">
        <f t="shared" si="664"/>
        <v>#DIV/0!</v>
      </c>
      <c r="K8485" t="str">
        <f>+IFERROR(VLOOKUP(D8485,Table_1[#All],2,0),"")</f>
        <v/>
      </c>
    </row>
    <row r="8486" spans="6:11" ht="15" customHeight="1" x14ac:dyDescent="0.3">
      <c r="F8486" t="str">
        <f t="shared" si="660"/>
        <v>_</v>
      </c>
      <c r="G8486">
        <f t="shared" si="661"/>
        <v>0</v>
      </c>
      <c r="H8486" s="40" t="e">
        <f t="shared" si="662"/>
        <v>#DIV/0!</v>
      </c>
      <c r="I8486">
        <f t="shared" si="663"/>
        <v>0</v>
      </c>
      <c r="J8486" s="40" t="e">
        <f t="shared" si="664"/>
        <v>#DIV/0!</v>
      </c>
      <c r="K8486" t="str">
        <f>+IFERROR(VLOOKUP(D8486,Table_1[#All],2,0),"")</f>
        <v/>
      </c>
    </row>
    <row r="8487" spans="6:11" ht="15" customHeight="1" x14ac:dyDescent="0.3">
      <c r="F8487" t="str">
        <f t="shared" si="660"/>
        <v>_</v>
      </c>
      <c r="G8487">
        <f t="shared" si="661"/>
        <v>0</v>
      </c>
      <c r="H8487" s="40" t="e">
        <f t="shared" si="662"/>
        <v>#DIV/0!</v>
      </c>
      <c r="I8487">
        <f t="shared" si="663"/>
        <v>0</v>
      </c>
      <c r="J8487" s="40" t="e">
        <f t="shared" si="664"/>
        <v>#DIV/0!</v>
      </c>
      <c r="K8487" t="str">
        <f>+IFERROR(VLOOKUP(D8487,Table_1[#All],2,0),"")</f>
        <v/>
      </c>
    </row>
    <row r="8488" spans="6:11" ht="15" customHeight="1" x14ac:dyDescent="0.3">
      <c r="F8488" t="str">
        <f t="shared" si="660"/>
        <v>_</v>
      </c>
      <c r="G8488">
        <f t="shared" si="661"/>
        <v>0</v>
      </c>
      <c r="H8488" s="40" t="e">
        <f t="shared" si="662"/>
        <v>#DIV/0!</v>
      </c>
      <c r="I8488">
        <f t="shared" si="663"/>
        <v>0</v>
      </c>
      <c r="J8488" s="40" t="e">
        <f t="shared" si="664"/>
        <v>#DIV/0!</v>
      </c>
      <c r="K8488" t="str">
        <f>+IFERROR(VLOOKUP(D8488,Table_1[#All],2,0),"")</f>
        <v/>
      </c>
    </row>
    <row r="8489" spans="6:11" ht="15" customHeight="1" x14ac:dyDescent="0.3">
      <c r="F8489" t="str">
        <f t="shared" si="660"/>
        <v>_</v>
      </c>
      <c r="G8489">
        <f t="shared" si="661"/>
        <v>0</v>
      </c>
      <c r="H8489" s="40" t="e">
        <f t="shared" si="662"/>
        <v>#DIV/0!</v>
      </c>
      <c r="I8489">
        <f t="shared" si="663"/>
        <v>0</v>
      </c>
      <c r="J8489" s="40" t="e">
        <f t="shared" si="664"/>
        <v>#DIV/0!</v>
      </c>
      <c r="K8489" t="str">
        <f>+IFERROR(VLOOKUP(D8489,Table_1[#All],2,0),"")</f>
        <v/>
      </c>
    </row>
    <row r="8490" spans="6:11" ht="15" customHeight="1" x14ac:dyDescent="0.3">
      <c r="F8490" t="str">
        <f t="shared" si="660"/>
        <v>_</v>
      </c>
      <c r="G8490">
        <f t="shared" si="661"/>
        <v>0</v>
      </c>
      <c r="H8490" s="40" t="e">
        <f t="shared" si="662"/>
        <v>#DIV/0!</v>
      </c>
      <c r="I8490">
        <f t="shared" si="663"/>
        <v>0</v>
      </c>
      <c r="J8490" s="40" t="e">
        <f t="shared" si="664"/>
        <v>#DIV/0!</v>
      </c>
      <c r="K8490" t="str">
        <f>+IFERROR(VLOOKUP(D8490,Table_1[#All],2,0),"")</f>
        <v/>
      </c>
    </row>
    <row r="8491" spans="6:11" ht="15" customHeight="1" x14ac:dyDescent="0.3">
      <c r="F8491" t="str">
        <f t="shared" si="660"/>
        <v>_</v>
      </c>
      <c r="G8491">
        <f t="shared" si="661"/>
        <v>0</v>
      </c>
      <c r="H8491" s="40" t="e">
        <f t="shared" si="662"/>
        <v>#DIV/0!</v>
      </c>
      <c r="I8491">
        <f t="shared" si="663"/>
        <v>0</v>
      </c>
      <c r="J8491" s="40" t="e">
        <f t="shared" si="664"/>
        <v>#DIV/0!</v>
      </c>
      <c r="K8491" t="str">
        <f>+IFERROR(VLOOKUP(D8491,Table_1[#All],2,0),"")</f>
        <v/>
      </c>
    </row>
    <row r="8492" spans="6:11" ht="15" customHeight="1" x14ac:dyDescent="0.3">
      <c r="F8492" t="str">
        <f t="shared" si="660"/>
        <v>_</v>
      </c>
      <c r="G8492">
        <f t="shared" si="661"/>
        <v>0</v>
      </c>
      <c r="H8492" s="40" t="e">
        <f t="shared" si="662"/>
        <v>#DIV/0!</v>
      </c>
      <c r="I8492">
        <f t="shared" si="663"/>
        <v>0</v>
      </c>
      <c r="J8492" s="40" t="e">
        <f t="shared" si="664"/>
        <v>#DIV/0!</v>
      </c>
      <c r="K8492" t="str">
        <f>+IFERROR(VLOOKUP(D8492,Table_1[#All],2,0),"")</f>
        <v/>
      </c>
    </row>
    <row r="8493" spans="6:11" ht="15" customHeight="1" x14ac:dyDescent="0.3">
      <c r="F8493" t="str">
        <f t="shared" si="660"/>
        <v>_</v>
      </c>
      <c r="G8493">
        <f t="shared" si="661"/>
        <v>0</v>
      </c>
      <c r="H8493" s="40" t="e">
        <f t="shared" si="662"/>
        <v>#DIV/0!</v>
      </c>
      <c r="I8493">
        <f t="shared" si="663"/>
        <v>0</v>
      </c>
      <c r="J8493" s="40" t="e">
        <f t="shared" si="664"/>
        <v>#DIV/0!</v>
      </c>
      <c r="K8493" t="str">
        <f>+IFERROR(VLOOKUP(D8493,Table_1[#All],2,0),"")</f>
        <v/>
      </c>
    </row>
    <row r="8494" spans="6:11" ht="15" customHeight="1" x14ac:dyDescent="0.3">
      <c r="F8494" t="str">
        <f t="shared" si="660"/>
        <v>_</v>
      </c>
      <c r="G8494">
        <f t="shared" si="661"/>
        <v>0</v>
      </c>
      <c r="H8494" s="40" t="e">
        <f t="shared" si="662"/>
        <v>#DIV/0!</v>
      </c>
      <c r="I8494">
        <f t="shared" si="663"/>
        <v>0</v>
      </c>
      <c r="J8494" s="40" t="e">
        <f t="shared" si="664"/>
        <v>#DIV/0!</v>
      </c>
      <c r="K8494" t="str">
        <f>+IFERROR(VLOOKUP(D8494,Table_1[#All],2,0),"")</f>
        <v/>
      </c>
    </row>
    <row r="8495" spans="6:11" ht="15" customHeight="1" x14ac:dyDescent="0.3">
      <c r="F8495" t="str">
        <f t="shared" si="660"/>
        <v>_</v>
      </c>
      <c r="G8495">
        <f t="shared" si="661"/>
        <v>0</v>
      </c>
      <c r="H8495" s="40" t="e">
        <f t="shared" si="662"/>
        <v>#DIV/0!</v>
      </c>
      <c r="I8495">
        <f t="shared" si="663"/>
        <v>0</v>
      </c>
      <c r="J8495" s="40" t="e">
        <f t="shared" si="664"/>
        <v>#DIV/0!</v>
      </c>
      <c r="K8495" t="str">
        <f>+IFERROR(VLOOKUP(D8495,Table_1[#All],2,0),"")</f>
        <v/>
      </c>
    </row>
    <row r="8496" spans="6:11" ht="15" customHeight="1" x14ac:dyDescent="0.3">
      <c r="F8496" t="str">
        <f t="shared" si="660"/>
        <v>_</v>
      </c>
      <c r="G8496">
        <f t="shared" si="661"/>
        <v>0</v>
      </c>
      <c r="H8496" s="40" t="e">
        <f t="shared" si="662"/>
        <v>#DIV/0!</v>
      </c>
      <c r="I8496">
        <f t="shared" si="663"/>
        <v>0</v>
      </c>
      <c r="J8496" s="40" t="e">
        <f t="shared" si="664"/>
        <v>#DIV/0!</v>
      </c>
      <c r="K8496" t="str">
        <f>+IFERROR(VLOOKUP(D8496,Table_1[#All],2,0),"")</f>
        <v/>
      </c>
    </row>
    <row r="8497" spans="6:11" ht="15" customHeight="1" x14ac:dyDescent="0.3">
      <c r="F8497" t="str">
        <f t="shared" si="660"/>
        <v>_</v>
      </c>
      <c r="G8497">
        <f t="shared" si="661"/>
        <v>0</v>
      </c>
      <c r="H8497" s="40" t="e">
        <f t="shared" si="662"/>
        <v>#DIV/0!</v>
      </c>
      <c r="I8497">
        <f t="shared" si="663"/>
        <v>0</v>
      </c>
      <c r="J8497" s="40" t="e">
        <f t="shared" si="664"/>
        <v>#DIV/0!</v>
      </c>
      <c r="K8497" t="str">
        <f>+IFERROR(VLOOKUP(D8497,Table_1[#All],2,0),"")</f>
        <v/>
      </c>
    </row>
    <row r="8498" spans="6:11" ht="15" customHeight="1" x14ac:dyDescent="0.3">
      <c r="F8498" t="str">
        <f t="shared" si="660"/>
        <v>_</v>
      </c>
      <c r="G8498">
        <f t="shared" si="661"/>
        <v>0</v>
      </c>
      <c r="H8498" s="40" t="e">
        <f t="shared" si="662"/>
        <v>#DIV/0!</v>
      </c>
      <c r="I8498">
        <f t="shared" si="663"/>
        <v>0</v>
      </c>
      <c r="J8498" s="40" t="e">
        <f t="shared" si="664"/>
        <v>#DIV/0!</v>
      </c>
      <c r="K8498" t="str">
        <f>+IFERROR(VLOOKUP(D8498,Table_1[#All],2,0),"")</f>
        <v/>
      </c>
    </row>
    <row r="8499" spans="6:11" ht="15" customHeight="1" x14ac:dyDescent="0.3">
      <c r="F8499" t="str">
        <f t="shared" si="660"/>
        <v>_</v>
      </c>
      <c r="G8499">
        <f t="shared" si="661"/>
        <v>0</v>
      </c>
      <c r="H8499" s="40" t="e">
        <f t="shared" si="662"/>
        <v>#DIV/0!</v>
      </c>
      <c r="I8499">
        <f t="shared" si="663"/>
        <v>0</v>
      </c>
      <c r="J8499" s="40" t="e">
        <f t="shared" si="664"/>
        <v>#DIV/0!</v>
      </c>
      <c r="K8499" t="str">
        <f>+IFERROR(VLOOKUP(D8499,Table_1[#All],2,0),"")</f>
        <v/>
      </c>
    </row>
    <row r="8500" spans="6:11" ht="15" customHeight="1" x14ac:dyDescent="0.3">
      <c r="F8500" t="str">
        <f t="shared" si="660"/>
        <v>_</v>
      </c>
      <c r="G8500">
        <f t="shared" si="661"/>
        <v>0</v>
      </c>
      <c r="H8500" s="40" t="e">
        <f t="shared" si="662"/>
        <v>#DIV/0!</v>
      </c>
      <c r="I8500">
        <f t="shared" si="663"/>
        <v>0</v>
      </c>
      <c r="J8500" s="40" t="e">
        <f t="shared" si="664"/>
        <v>#DIV/0!</v>
      </c>
      <c r="K8500" t="str">
        <f>+IFERROR(VLOOKUP(D8500,Table_1[#All],2,0),"")</f>
        <v/>
      </c>
    </row>
    <row r="8501" spans="6:11" ht="15" customHeight="1" x14ac:dyDescent="0.3">
      <c r="F8501" t="str">
        <f t="shared" si="660"/>
        <v>_</v>
      </c>
      <c r="G8501">
        <f t="shared" si="661"/>
        <v>0</v>
      </c>
      <c r="H8501" s="40" t="e">
        <f t="shared" si="662"/>
        <v>#DIV/0!</v>
      </c>
      <c r="I8501">
        <f t="shared" si="663"/>
        <v>0</v>
      </c>
      <c r="J8501" s="40" t="e">
        <f t="shared" si="664"/>
        <v>#DIV/0!</v>
      </c>
      <c r="K8501" t="str">
        <f>+IFERROR(VLOOKUP(D8501,Table_1[#All],2,0),"")</f>
        <v/>
      </c>
    </row>
    <row r="8502" spans="6:11" ht="15" customHeight="1" x14ac:dyDescent="0.3">
      <c r="F8502" t="str">
        <f t="shared" si="660"/>
        <v>_</v>
      </c>
      <c r="G8502">
        <f t="shared" si="661"/>
        <v>0</v>
      </c>
      <c r="H8502" s="40" t="e">
        <f t="shared" si="662"/>
        <v>#DIV/0!</v>
      </c>
      <c r="I8502">
        <f t="shared" si="663"/>
        <v>0</v>
      </c>
      <c r="J8502" s="40" t="e">
        <f t="shared" si="664"/>
        <v>#DIV/0!</v>
      </c>
      <c r="K8502" t="str">
        <f>+IFERROR(VLOOKUP(D8502,Table_1[#All],2,0),"")</f>
        <v/>
      </c>
    </row>
    <row r="8503" spans="6:11" ht="15" customHeight="1" x14ac:dyDescent="0.3">
      <c r="F8503" t="str">
        <f t="shared" si="660"/>
        <v>_</v>
      </c>
      <c r="G8503">
        <f t="shared" si="661"/>
        <v>0</v>
      </c>
      <c r="H8503" s="40" t="e">
        <f t="shared" si="662"/>
        <v>#DIV/0!</v>
      </c>
      <c r="I8503">
        <f t="shared" si="663"/>
        <v>0</v>
      </c>
      <c r="J8503" s="40" t="e">
        <f t="shared" si="664"/>
        <v>#DIV/0!</v>
      </c>
      <c r="K8503" t="str">
        <f>+IFERROR(VLOOKUP(D8503,Table_1[#All],2,0),"")</f>
        <v/>
      </c>
    </row>
    <row r="8504" spans="6:11" ht="15" customHeight="1" x14ac:dyDescent="0.3">
      <c r="F8504" t="str">
        <f t="shared" si="660"/>
        <v>_</v>
      </c>
      <c r="G8504">
        <f t="shared" si="661"/>
        <v>0</v>
      </c>
      <c r="H8504" s="40" t="e">
        <f t="shared" si="662"/>
        <v>#DIV/0!</v>
      </c>
      <c r="I8504">
        <f t="shared" si="663"/>
        <v>0</v>
      </c>
      <c r="J8504" s="40" t="e">
        <f t="shared" si="664"/>
        <v>#DIV/0!</v>
      </c>
      <c r="K8504" t="str">
        <f>+IFERROR(VLOOKUP(D8504,Table_1[#All],2,0),"")</f>
        <v/>
      </c>
    </row>
    <row r="8505" spans="6:11" ht="15" customHeight="1" x14ac:dyDescent="0.3">
      <c r="F8505" t="str">
        <f t="shared" si="660"/>
        <v>_</v>
      </c>
      <c r="G8505">
        <f t="shared" si="661"/>
        <v>0</v>
      </c>
      <c r="H8505" s="40" t="e">
        <f t="shared" si="662"/>
        <v>#DIV/0!</v>
      </c>
      <c r="I8505">
        <f t="shared" si="663"/>
        <v>0</v>
      </c>
      <c r="J8505" s="40" t="e">
        <f t="shared" si="664"/>
        <v>#DIV/0!</v>
      </c>
      <c r="K8505" t="str">
        <f>+IFERROR(VLOOKUP(D8505,Table_1[#All],2,0),"")</f>
        <v/>
      </c>
    </row>
    <row r="8506" spans="6:11" ht="15" customHeight="1" x14ac:dyDescent="0.3">
      <c r="F8506" t="str">
        <f t="shared" si="660"/>
        <v>_</v>
      </c>
      <c r="G8506">
        <f t="shared" si="661"/>
        <v>0</v>
      </c>
      <c r="H8506" s="40" t="e">
        <f t="shared" si="662"/>
        <v>#DIV/0!</v>
      </c>
      <c r="I8506">
        <f t="shared" si="663"/>
        <v>0</v>
      </c>
      <c r="J8506" s="40" t="e">
        <f t="shared" si="664"/>
        <v>#DIV/0!</v>
      </c>
      <c r="K8506" t="str">
        <f>+IFERROR(VLOOKUP(D8506,Table_1[#All],2,0),"")</f>
        <v/>
      </c>
    </row>
    <row r="8507" spans="6:11" ht="15" customHeight="1" x14ac:dyDescent="0.3">
      <c r="F8507" t="str">
        <f t="shared" si="660"/>
        <v>_</v>
      </c>
      <c r="G8507">
        <f t="shared" si="661"/>
        <v>0</v>
      </c>
      <c r="H8507" s="40" t="e">
        <f t="shared" si="662"/>
        <v>#DIV/0!</v>
      </c>
      <c r="I8507">
        <f t="shared" si="663"/>
        <v>0</v>
      </c>
      <c r="J8507" s="40" t="e">
        <f t="shared" si="664"/>
        <v>#DIV/0!</v>
      </c>
      <c r="K8507" t="str">
        <f>+IFERROR(VLOOKUP(D8507,Table_1[#All],2,0),"")</f>
        <v/>
      </c>
    </row>
    <row r="8508" spans="6:11" ht="15" customHeight="1" x14ac:dyDescent="0.3">
      <c r="F8508" t="str">
        <f t="shared" si="660"/>
        <v>_</v>
      </c>
      <c r="G8508">
        <f t="shared" si="661"/>
        <v>0</v>
      </c>
      <c r="H8508" s="40" t="e">
        <f t="shared" si="662"/>
        <v>#DIV/0!</v>
      </c>
      <c r="I8508">
        <f t="shared" si="663"/>
        <v>0</v>
      </c>
      <c r="J8508" s="40" t="e">
        <f t="shared" si="664"/>
        <v>#DIV/0!</v>
      </c>
      <c r="K8508" t="str">
        <f>+IFERROR(VLOOKUP(D8508,Table_1[#All],2,0),"")</f>
        <v/>
      </c>
    </row>
    <row r="8509" spans="6:11" ht="15" customHeight="1" x14ac:dyDescent="0.3">
      <c r="F8509" t="str">
        <f t="shared" si="660"/>
        <v>_</v>
      </c>
      <c r="G8509">
        <f t="shared" si="661"/>
        <v>0</v>
      </c>
      <c r="H8509" s="40" t="e">
        <f t="shared" si="662"/>
        <v>#DIV/0!</v>
      </c>
      <c r="I8509">
        <f t="shared" si="663"/>
        <v>0</v>
      </c>
      <c r="J8509" s="40" t="e">
        <f t="shared" si="664"/>
        <v>#DIV/0!</v>
      </c>
      <c r="K8509" t="str">
        <f>+IFERROR(VLOOKUP(D8509,Table_1[#All],2,0),"")</f>
        <v/>
      </c>
    </row>
    <row r="8510" spans="6:11" ht="15" customHeight="1" x14ac:dyDescent="0.3">
      <c r="F8510" t="str">
        <f t="shared" si="660"/>
        <v>_</v>
      </c>
      <c r="G8510">
        <f t="shared" si="661"/>
        <v>0</v>
      </c>
      <c r="H8510" s="40" t="e">
        <f t="shared" si="662"/>
        <v>#DIV/0!</v>
      </c>
      <c r="I8510">
        <f t="shared" si="663"/>
        <v>0</v>
      </c>
      <c r="J8510" s="40" t="e">
        <f t="shared" si="664"/>
        <v>#DIV/0!</v>
      </c>
      <c r="K8510" t="str">
        <f>+IFERROR(VLOOKUP(D8510,Table_1[#All],2,0),"")</f>
        <v/>
      </c>
    </row>
    <row r="8511" spans="6:11" ht="15" customHeight="1" x14ac:dyDescent="0.3">
      <c r="F8511" t="str">
        <f t="shared" si="660"/>
        <v>_</v>
      </c>
      <c r="G8511">
        <f t="shared" si="661"/>
        <v>0</v>
      </c>
      <c r="H8511" s="40" t="e">
        <f t="shared" si="662"/>
        <v>#DIV/0!</v>
      </c>
      <c r="I8511">
        <f t="shared" si="663"/>
        <v>0</v>
      </c>
      <c r="J8511" s="40" t="e">
        <f t="shared" si="664"/>
        <v>#DIV/0!</v>
      </c>
      <c r="K8511" t="str">
        <f>+IFERROR(VLOOKUP(D8511,Table_1[#All],2,0),"")</f>
        <v/>
      </c>
    </row>
    <row r="8512" spans="6:11" ht="15" customHeight="1" x14ac:dyDescent="0.3">
      <c r="F8512" t="str">
        <f t="shared" si="660"/>
        <v>_</v>
      </c>
      <c r="G8512">
        <f t="shared" si="661"/>
        <v>0</v>
      </c>
      <c r="H8512" s="40" t="e">
        <f t="shared" si="662"/>
        <v>#DIV/0!</v>
      </c>
      <c r="I8512">
        <f t="shared" si="663"/>
        <v>0</v>
      </c>
      <c r="J8512" s="40" t="e">
        <f t="shared" si="664"/>
        <v>#DIV/0!</v>
      </c>
      <c r="K8512" t="str">
        <f>+IFERROR(VLOOKUP(D8512,Table_1[#All],2,0),"")</f>
        <v/>
      </c>
    </row>
    <row r="8513" spans="6:11" ht="15" customHeight="1" x14ac:dyDescent="0.3">
      <c r="F8513" t="str">
        <f t="shared" si="660"/>
        <v>_</v>
      </c>
      <c r="G8513">
        <f t="shared" si="661"/>
        <v>0</v>
      </c>
      <c r="H8513" s="40" t="e">
        <f t="shared" si="662"/>
        <v>#DIV/0!</v>
      </c>
      <c r="I8513">
        <f t="shared" si="663"/>
        <v>0</v>
      </c>
      <c r="J8513" s="40" t="e">
        <f t="shared" si="664"/>
        <v>#DIV/0!</v>
      </c>
      <c r="K8513" t="str">
        <f>+IFERROR(VLOOKUP(D8513,Table_1[#All],2,0),"")</f>
        <v/>
      </c>
    </row>
    <row r="8514" spans="6:11" ht="15" customHeight="1" x14ac:dyDescent="0.3">
      <c r="F8514" t="str">
        <f t="shared" si="660"/>
        <v>_</v>
      </c>
      <c r="G8514">
        <f t="shared" si="661"/>
        <v>0</v>
      </c>
      <c r="H8514" s="40" t="e">
        <f t="shared" si="662"/>
        <v>#DIV/0!</v>
      </c>
      <c r="I8514">
        <f t="shared" si="663"/>
        <v>0</v>
      </c>
      <c r="J8514" s="40" t="e">
        <f t="shared" si="664"/>
        <v>#DIV/0!</v>
      </c>
      <c r="K8514" t="str">
        <f>+IFERROR(VLOOKUP(D8514,Table_1[#All],2,0),"")</f>
        <v/>
      </c>
    </row>
    <row r="8515" spans="6:11" ht="15" customHeight="1" x14ac:dyDescent="0.3">
      <c r="F8515" t="str">
        <f t="shared" ref="F8515:F8578" si="665">+CONCATENATE(A8515,"_",B8515)</f>
        <v>_</v>
      </c>
      <c r="G8515">
        <f t="shared" ref="G8515:G8578" si="666">+SUMIFS($E$2:$E$1048576,$D$2:$D$1048576,"00. VENDES",$F$2:$F$1048576,F8515)</f>
        <v>0</v>
      </c>
      <c r="H8515" s="40" t="e">
        <f t="shared" ref="H8515:H8578" si="667">+E8515/G8515</f>
        <v>#DIV/0!</v>
      </c>
      <c r="I8515">
        <f t="shared" ref="I8515:I8578" si="668">+SUMIFS($E$2:$E$9999,$D$2:$D$9999,"00. VENDES",$B$2:$B$9999,B8515)</f>
        <v>0</v>
      </c>
      <c r="J8515" s="40" t="e">
        <f t="shared" ref="J8515:J8578" si="669">+E8515/I8515</f>
        <v>#DIV/0!</v>
      </c>
      <c r="K8515" t="str">
        <f>+IFERROR(VLOOKUP(D8515,Table_1[#All],2,0),"")</f>
        <v/>
      </c>
    </row>
    <row r="8516" spans="6:11" ht="15" customHeight="1" x14ac:dyDescent="0.3">
      <c r="F8516" t="str">
        <f t="shared" si="665"/>
        <v>_</v>
      </c>
      <c r="G8516">
        <f t="shared" si="666"/>
        <v>0</v>
      </c>
      <c r="H8516" s="40" t="e">
        <f t="shared" si="667"/>
        <v>#DIV/0!</v>
      </c>
      <c r="I8516">
        <f t="shared" si="668"/>
        <v>0</v>
      </c>
      <c r="J8516" s="40" t="e">
        <f t="shared" si="669"/>
        <v>#DIV/0!</v>
      </c>
      <c r="K8516" t="str">
        <f>+IFERROR(VLOOKUP(D8516,Table_1[#All],2,0),"")</f>
        <v/>
      </c>
    </row>
    <row r="8517" spans="6:11" ht="15" customHeight="1" x14ac:dyDescent="0.3">
      <c r="F8517" t="str">
        <f t="shared" si="665"/>
        <v>_</v>
      </c>
      <c r="G8517">
        <f t="shared" si="666"/>
        <v>0</v>
      </c>
      <c r="H8517" s="40" t="e">
        <f t="shared" si="667"/>
        <v>#DIV/0!</v>
      </c>
      <c r="I8517">
        <f t="shared" si="668"/>
        <v>0</v>
      </c>
      <c r="J8517" s="40" t="e">
        <f t="shared" si="669"/>
        <v>#DIV/0!</v>
      </c>
      <c r="K8517" t="str">
        <f>+IFERROR(VLOOKUP(D8517,Table_1[#All],2,0),"")</f>
        <v/>
      </c>
    </row>
    <row r="8518" spans="6:11" ht="15" customHeight="1" x14ac:dyDescent="0.3">
      <c r="F8518" t="str">
        <f t="shared" si="665"/>
        <v>_</v>
      </c>
      <c r="G8518">
        <f t="shared" si="666"/>
        <v>0</v>
      </c>
      <c r="H8518" s="40" t="e">
        <f t="shared" si="667"/>
        <v>#DIV/0!</v>
      </c>
      <c r="I8518">
        <f t="shared" si="668"/>
        <v>0</v>
      </c>
      <c r="J8518" s="40" t="e">
        <f t="shared" si="669"/>
        <v>#DIV/0!</v>
      </c>
      <c r="K8518" t="str">
        <f>+IFERROR(VLOOKUP(D8518,Table_1[#All],2,0),"")</f>
        <v/>
      </c>
    </row>
    <row r="8519" spans="6:11" ht="15" customHeight="1" x14ac:dyDescent="0.3">
      <c r="F8519" t="str">
        <f t="shared" si="665"/>
        <v>_</v>
      </c>
      <c r="G8519">
        <f t="shared" si="666"/>
        <v>0</v>
      </c>
      <c r="H8519" s="40" t="e">
        <f t="shared" si="667"/>
        <v>#DIV/0!</v>
      </c>
      <c r="I8519">
        <f t="shared" si="668"/>
        <v>0</v>
      </c>
      <c r="J8519" s="40" t="e">
        <f t="shared" si="669"/>
        <v>#DIV/0!</v>
      </c>
      <c r="K8519" t="str">
        <f>+IFERROR(VLOOKUP(D8519,Table_1[#All],2,0),"")</f>
        <v/>
      </c>
    </row>
    <row r="8520" spans="6:11" ht="15" customHeight="1" x14ac:dyDescent="0.3">
      <c r="F8520" t="str">
        <f t="shared" si="665"/>
        <v>_</v>
      </c>
      <c r="G8520">
        <f t="shared" si="666"/>
        <v>0</v>
      </c>
      <c r="H8520" s="40" t="e">
        <f t="shared" si="667"/>
        <v>#DIV/0!</v>
      </c>
      <c r="I8520">
        <f t="shared" si="668"/>
        <v>0</v>
      </c>
      <c r="J8520" s="40" t="e">
        <f t="shared" si="669"/>
        <v>#DIV/0!</v>
      </c>
      <c r="K8520" t="str">
        <f>+IFERROR(VLOOKUP(D8520,Table_1[#All],2,0),"")</f>
        <v/>
      </c>
    </row>
    <row r="8521" spans="6:11" ht="15" customHeight="1" x14ac:dyDescent="0.3">
      <c r="F8521" t="str">
        <f t="shared" si="665"/>
        <v>_</v>
      </c>
      <c r="G8521">
        <f t="shared" si="666"/>
        <v>0</v>
      </c>
      <c r="H8521" s="40" t="e">
        <f t="shared" si="667"/>
        <v>#DIV/0!</v>
      </c>
      <c r="I8521">
        <f t="shared" si="668"/>
        <v>0</v>
      </c>
      <c r="J8521" s="40" t="e">
        <f t="shared" si="669"/>
        <v>#DIV/0!</v>
      </c>
      <c r="K8521" t="str">
        <f>+IFERROR(VLOOKUP(D8521,Table_1[#All],2,0),"")</f>
        <v/>
      </c>
    </row>
    <row r="8522" spans="6:11" ht="15" customHeight="1" x14ac:dyDescent="0.3">
      <c r="F8522" t="str">
        <f t="shared" si="665"/>
        <v>_</v>
      </c>
      <c r="G8522">
        <f t="shared" si="666"/>
        <v>0</v>
      </c>
      <c r="H8522" s="40" t="e">
        <f t="shared" si="667"/>
        <v>#DIV/0!</v>
      </c>
      <c r="I8522">
        <f t="shared" si="668"/>
        <v>0</v>
      </c>
      <c r="J8522" s="40" t="e">
        <f t="shared" si="669"/>
        <v>#DIV/0!</v>
      </c>
      <c r="K8522" t="str">
        <f>+IFERROR(VLOOKUP(D8522,Table_1[#All],2,0),"")</f>
        <v/>
      </c>
    </row>
    <row r="8523" spans="6:11" ht="15" customHeight="1" x14ac:dyDescent="0.3">
      <c r="F8523" t="str">
        <f t="shared" si="665"/>
        <v>_</v>
      </c>
      <c r="G8523">
        <f t="shared" si="666"/>
        <v>0</v>
      </c>
      <c r="H8523" s="40" t="e">
        <f t="shared" si="667"/>
        <v>#DIV/0!</v>
      </c>
      <c r="I8523">
        <f t="shared" si="668"/>
        <v>0</v>
      </c>
      <c r="J8523" s="40" t="e">
        <f t="shared" si="669"/>
        <v>#DIV/0!</v>
      </c>
      <c r="K8523" t="str">
        <f>+IFERROR(VLOOKUP(D8523,Table_1[#All],2,0),"")</f>
        <v/>
      </c>
    </row>
    <row r="8524" spans="6:11" ht="15" customHeight="1" x14ac:dyDescent="0.3">
      <c r="F8524" t="str">
        <f t="shared" si="665"/>
        <v>_</v>
      </c>
      <c r="G8524">
        <f t="shared" si="666"/>
        <v>0</v>
      </c>
      <c r="H8524" s="40" t="e">
        <f t="shared" si="667"/>
        <v>#DIV/0!</v>
      </c>
      <c r="I8524">
        <f t="shared" si="668"/>
        <v>0</v>
      </c>
      <c r="J8524" s="40" t="e">
        <f t="shared" si="669"/>
        <v>#DIV/0!</v>
      </c>
      <c r="K8524" t="str">
        <f>+IFERROR(VLOOKUP(D8524,Table_1[#All],2,0),"")</f>
        <v/>
      </c>
    </row>
    <row r="8525" spans="6:11" ht="15" customHeight="1" x14ac:dyDescent="0.3">
      <c r="F8525" t="str">
        <f t="shared" si="665"/>
        <v>_</v>
      </c>
      <c r="G8525">
        <f t="shared" si="666"/>
        <v>0</v>
      </c>
      <c r="H8525" s="40" t="e">
        <f t="shared" si="667"/>
        <v>#DIV/0!</v>
      </c>
      <c r="I8525">
        <f t="shared" si="668"/>
        <v>0</v>
      </c>
      <c r="J8525" s="40" t="e">
        <f t="shared" si="669"/>
        <v>#DIV/0!</v>
      </c>
      <c r="K8525" t="str">
        <f>+IFERROR(VLOOKUP(D8525,Table_1[#All],2,0),"")</f>
        <v/>
      </c>
    </row>
    <row r="8526" spans="6:11" ht="15" customHeight="1" x14ac:dyDescent="0.3">
      <c r="F8526" t="str">
        <f t="shared" si="665"/>
        <v>_</v>
      </c>
      <c r="G8526">
        <f t="shared" si="666"/>
        <v>0</v>
      </c>
      <c r="H8526" s="40" t="e">
        <f t="shared" si="667"/>
        <v>#DIV/0!</v>
      </c>
      <c r="I8526">
        <f t="shared" si="668"/>
        <v>0</v>
      </c>
      <c r="J8526" s="40" t="e">
        <f t="shared" si="669"/>
        <v>#DIV/0!</v>
      </c>
      <c r="K8526" t="str">
        <f>+IFERROR(VLOOKUP(D8526,Table_1[#All],2,0),"")</f>
        <v/>
      </c>
    </row>
    <row r="8527" spans="6:11" ht="15" customHeight="1" x14ac:dyDescent="0.3">
      <c r="F8527" t="str">
        <f t="shared" si="665"/>
        <v>_</v>
      </c>
      <c r="G8527">
        <f t="shared" si="666"/>
        <v>0</v>
      </c>
      <c r="H8527" s="40" t="e">
        <f t="shared" si="667"/>
        <v>#DIV/0!</v>
      </c>
      <c r="I8527">
        <f t="shared" si="668"/>
        <v>0</v>
      </c>
      <c r="J8527" s="40" t="e">
        <f t="shared" si="669"/>
        <v>#DIV/0!</v>
      </c>
      <c r="K8527" t="str">
        <f>+IFERROR(VLOOKUP(D8527,Table_1[#All],2,0),"")</f>
        <v/>
      </c>
    </row>
    <row r="8528" spans="6:11" ht="15" customHeight="1" x14ac:dyDescent="0.3">
      <c r="F8528" t="str">
        <f t="shared" si="665"/>
        <v>_</v>
      </c>
      <c r="G8528">
        <f t="shared" si="666"/>
        <v>0</v>
      </c>
      <c r="H8528" s="40" t="e">
        <f t="shared" si="667"/>
        <v>#DIV/0!</v>
      </c>
      <c r="I8528">
        <f t="shared" si="668"/>
        <v>0</v>
      </c>
      <c r="J8528" s="40" t="e">
        <f t="shared" si="669"/>
        <v>#DIV/0!</v>
      </c>
      <c r="K8528" t="str">
        <f>+IFERROR(VLOOKUP(D8528,Table_1[#All],2,0),"")</f>
        <v/>
      </c>
    </row>
    <row r="8529" spans="6:11" ht="15" customHeight="1" x14ac:dyDescent="0.3">
      <c r="F8529" t="str">
        <f t="shared" si="665"/>
        <v>_</v>
      </c>
      <c r="G8529">
        <f t="shared" si="666"/>
        <v>0</v>
      </c>
      <c r="H8529" s="40" t="e">
        <f t="shared" si="667"/>
        <v>#DIV/0!</v>
      </c>
      <c r="I8529">
        <f t="shared" si="668"/>
        <v>0</v>
      </c>
      <c r="J8529" s="40" t="e">
        <f t="shared" si="669"/>
        <v>#DIV/0!</v>
      </c>
      <c r="K8529" t="str">
        <f>+IFERROR(VLOOKUP(D8529,Table_1[#All],2,0),"")</f>
        <v/>
      </c>
    </row>
    <row r="8530" spans="6:11" ht="15" customHeight="1" x14ac:dyDescent="0.3">
      <c r="F8530" t="str">
        <f t="shared" si="665"/>
        <v>_</v>
      </c>
      <c r="G8530">
        <f t="shared" si="666"/>
        <v>0</v>
      </c>
      <c r="H8530" s="40" t="e">
        <f t="shared" si="667"/>
        <v>#DIV/0!</v>
      </c>
      <c r="I8530">
        <f t="shared" si="668"/>
        <v>0</v>
      </c>
      <c r="J8530" s="40" t="e">
        <f t="shared" si="669"/>
        <v>#DIV/0!</v>
      </c>
      <c r="K8530" t="str">
        <f>+IFERROR(VLOOKUP(D8530,Table_1[#All],2,0),"")</f>
        <v/>
      </c>
    </row>
    <row r="8531" spans="6:11" ht="15" customHeight="1" x14ac:dyDescent="0.3">
      <c r="F8531" t="str">
        <f t="shared" si="665"/>
        <v>_</v>
      </c>
      <c r="G8531">
        <f t="shared" si="666"/>
        <v>0</v>
      </c>
      <c r="H8531" s="40" t="e">
        <f t="shared" si="667"/>
        <v>#DIV/0!</v>
      </c>
      <c r="I8531">
        <f t="shared" si="668"/>
        <v>0</v>
      </c>
      <c r="J8531" s="40" t="e">
        <f t="shared" si="669"/>
        <v>#DIV/0!</v>
      </c>
      <c r="K8531" t="str">
        <f>+IFERROR(VLOOKUP(D8531,Table_1[#All],2,0),"")</f>
        <v/>
      </c>
    </row>
    <row r="8532" spans="6:11" ht="15" customHeight="1" x14ac:dyDescent="0.3">
      <c r="F8532" t="str">
        <f t="shared" si="665"/>
        <v>_</v>
      </c>
      <c r="G8532">
        <f t="shared" si="666"/>
        <v>0</v>
      </c>
      <c r="H8532" s="40" t="e">
        <f t="shared" si="667"/>
        <v>#DIV/0!</v>
      </c>
      <c r="I8532">
        <f t="shared" si="668"/>
        <v>0</v>
      </c>
      <c r="J8532" s="40" t="e">
        <f t="shared" si="669"/>
        <v>#DIV/0!</v>
      </c>
      <c r="K8532" t="str">
        <f>+IFERROR(VLOOKUP(D8532,Table_1[#All],2,0),"")</f>
        <v/>
      </c>
    </row>
    <row r="8533" spans="6:11" ht="15" customHeight="1" x14ac:dyDescent="0.3">
      <c r="F8533" t="str">
        <f t="shared" si="665"/>
        <v>_</v>
      </c>
      <c r="G8533">
        <f t="shared" si="666"/>
        <v>0</v>
      </c>
      <c r="H8533" s="40" t="e">
        <f t="shared" si="667"/>
        <v>#DIV/0!</v>
      </c>
      <c r="I8533">
        <f t="shared" si="668"/>
        <v>0</v>
      </c>
      <c r="J8533" s="40" t="e">
        <f t="shared" si="669"/>
        <v>#DIV/0!</v>
      </c>
      <c r="K8533" t="str">
        <f>+IFERROR(VLOOKUP(D8533,Table_1[#All],2,0),"")</f>
        <v/>
      </c>
    </row>
    <row r="8534" spans="6:11" ht="15" customHeight="1" x14ac:dyDescent="0.3">
      <c r="F8534" t="str">
        <f t="shared" si="665"/>
        <v>_</v>
      </c>
      <c r="G8534">
        <f t="shared" si="666"/>
        <v>0</v>
      </c>
      <c r="H8534" s="40" t="e">
        <f t="shared" si="667"/>
        <v>#DIV/0!</v>
      </c>
      <c r="I8534">
        <f t="shared" si="668"/>
        <v>0</v>
      </c>
      <c r="J8534" s="40" t="e">
        <f t="shared" si="669"/>
        <v>#DIV/0!</v>
      </c>
      <c r="K8534" t="str">
        <f>+IFERROR(VLOOKUP(D8534,Table_1[#All],2,0),"")</f>
        <v/>
      </c>
    </row>
    <row r="8535" spans="6:11" ht="15" customHeight="1" x14ac:dyDescent="0.3">
      <c r="F8535" t="str">
        <f t="shared" si="665"/>
        <v>_</v>
      </c>
      <c r="G8535">
        <f t="shared" si="666"/>
        <v>0</v>
      </c>
      <c r="H8535" s="40" t="e">
        <f t="shared" si="667"/>
        <v>#DIV/0!</v>
      </c>
      <c r="I8535">
        <f t="shared" si="668"/>
        <v>0</v>
      </c>
      <c r="J8535" s="40" t="e">
        <f t="shared" si="669"/>
        <v>#DIV/0!</v>
      </c>
      <c r="K8535" t="str">
        <f>+IFERROR(VLOOKUP(D8535,Table_1[#All],2,0),"")</f>
        <v/>
      </c>
    </row>
    <row r="8536" spans="6:11" ht="15" customHeight="1" x14ac:dyDescent="0.3">
      <c r="F8536" t="str">
        <f t="shared" si="665"/>
        <v>_</v>
      </c>
      <c r="G8536">
        <f t="shared" si="666"/>
        <v>0</v>
      </c>
      <c r="H8536" s="40" t="e">
        <f t="shared" si="667"/>
        <v>#DIV/0!</v>
      </c>
      <c r="I8536">
        <f t="shared" si="668"/>
        <v>0</v>
      </c>
      <c r="J8536" s="40" t="e">
        <f t="shared" si="669"/>
        <v>#DIV/0!</v>
      </c>
      <c r="K8536" t="str">
        <f>+IFERROR(VLOOKUP(D8536,Table_1[#All],2,0),"")</f>
        <v/>
      </c>
    </row>
    <row r="8537" spans="6:11" ht="15" customHeight="1" x14ac:dyDescent="0.3">
      <c r="F8537" t="str">
        <f t="shared" si="665"/>
        <v>_</v>
      </c>
      <c r="G8537">
        <f t="shared" si="666"/>
        <v>0</v>
      </c>
      <c r="H8537" s="40" t="e">
        <f t="shared" si="667"/>
        <v>#DIV/0!</v>
      </c>
      <c r="I8537">
        <f t="shared" si="668"/>
        <v>0</v>
      </c>
      <c r="J8537" s="40" t="e">
        <f t="shared" si="669"/>
        <v>#DIV/0!</v>
      </c>
      <c r="K8537" t="str">
        <f>+IFERROR(VLOOKUP(D8537,Table_1[#All],2,0),"")</f>
        <v/>
      </c>
    </row>
    <row r="8538" spans="6:11" ht="15" customHeight="1" x14ac:dyDescent="0.3">
      <c r="F8538" t="str">
        <f t="shared" si="665"/>
        <v>_</v>
      </c>
      <c r="G8538">
        <f t="shared" si="666"/>
        <v>0</v>
      </c>
      <c r="H8538" s="40" t="e">
        <f t="shared" si="667"/>
        <v>#DIV/0!</v>
      </c>
      <c r="I8538">
        <f t="shared" si="668"/>
        <v>0</v>
      </c>
      <c r="J8538" s="40" t="e">
        <f t="shared" si="669"/>
        <v>#DIV/0!</v>
      </c>
      <c r="K8538" t="str">
        <f>+IFERROR(VLOOKUP(D8538,Table_1[#All],2,0),"")</f>
        <v/>
      </c>
    </row>
    <row r="8539" spans="6:11" ht="15" customHeight="1" x14ac:dyDescent="0.3">
      <c r="F8539" t="str">
        <f t="shared" si="665"/>
        <v>_</v>
      </c>
      <c r="G8539">
        <f t="shared" si="666"/>
        <v>0</v>
      </c>
      <c r="H8539" s="40" t="e">
        <f t="shared" si="667"/>
        <v>#DIV/0!</v>
      </c>
      <c r="I8539">
        <f t="shared" si="668"/>
        <v>0</v>
      </c>
      <c r="J8539" s="40" t="e">
        <f t="shared" si="669"/>
        <v>#DIV/0!</v>
      </c>
      <c r="K8539" t="str">
        <f>+IFERROR(VLOOKUP(D8539,Table_1[#All],2,0),"")</f>
        <v/>
      </c>
    </row>
    <row r="8540" spans="6:11" ht="15" customHeight="1" x14ac:dyDescent="0.3">
      <c r="F8540" t="str">
        <f t="shared" si="665"/>
        <v>_</v>
      </c>
      <c r="G8540">
        <f t="shared" si="666"/>
        <v>0</v>
      </c>
      <c r="H8540" s="40" t="e">
        <f t="shared" si="667"/>
        <v>#DIV/0!</v>
      </c>
      <c r="I8540">
        <f t="shared" si="668"/>
        <v>0</v>
      </c>
      <c r="J8540" s="40" t="e">
        <f t="shared" si="669"/>
        <v>#DIV/0!</v>
      </c>
      <c r="K8540" t="str">
        <f>+IFERROR(VLOOKUP(D8540,Table_1[#All],2,0),"")</f>
        <v/>
      </c>
    </row>
    <row r="8541" spans="6:11" ht="15" customHeight="1" x14ac:dyDescent="0.3">
      <c r="F8541" t="str">
        <f t="shared" si="665"/>
        <v>_</v>
      </c>
      <c r="G8541">
        <f t="shared" si="666"/>
        <v>0</v>
      </c>
      <c r="H8541" s="40" t="e">
        <f t="shared" si="667"/>
        <v>#DIV/0!</v>
      </c>
      <c r="I8541">
        <f t="shared" si="668"/>
        <v>0</v>
      </c>
      <c r="J8541" s="40" t="e">
        <f t="shared" si="669"/>
        <v>#DIV/0!</v>
      </c>
      <c r="K8541" t="str">
        <f>+IFERROR(VLOOKUP(D8541,Table_1[#All],2,0),"")</f>
        <v/>
      </c>
    </row>
    <row r="8542" spans="6:11" ht="15" customHeight="1" x14ac:dyDescent="0.3">
      <c r="F8542" t="str">
        <f t="shared" si="665"/>
        <v>_</v>
      </c>
      <c r="G8542">
        <f t="shared" si="666"/>
        <v>0</v>
      </c>
      <c r="H8542" s="40" t="e">
        <f t="shared" si="667"/>
        <v>#DIV/0!</v>
      </c>
      <c r="I8542">
        <f t="shared" si="668"/>
        <v>0</v>
      </c>
      <c r="J8542" s="40" t="e">
        <f t="shared" si="669"/>
        <v>#DIV/0!</v>
      </c>
      <c r="K8542" t="str">
        <f>+IFERROR(VLOOKUP(D8542,Table_1[#All],2,0),"")</f>
        <v/>
      </c>
    </row>
    <row r="8543" spans="6:11" ht="15" customHeight="1" x14ac:dyDescent="0.3">
      <c r="F8543" t="str">
        <f t="shared" si="665"/>
        <v>_</v>
      </c>
      <c r="G8543">
        <f t="shared" si="666"/>
        <v>0</v>
      </c>
      <c r="H8543" s="40" t="e">
        <f t="shared" si="667"/>
        <v>#DIV/0!</v>
      </c>
      <c r="I8543">
        <f t="shared" si="668"/>
        <v>0</v>
      </c>
      <c r="J8543" s="40" t="e">
        <f t="shared" si="669"/>
        <v>#DIV/0!</v>
      </c>
      <c r="K8543" t="str">
        <f>+IFERROR(VLOOKUP(D8543,Table_1[#All],2,0),"")</f>
        <v/>
      </c>
    </row>
    <row r="8544" spans="6:11" ht="15" customHeight="1" x14ac:dyDescent="0.3">
      <c r="F8544" t="str">
        <f t="shared" si="665"/>
        <v>_</v>
      </c>
      <c r="G8544">
        <f t="shared" si="666"/>
        <v>0</v>
      </c>
      <c r="H8544" s="40" t="e">
        <f t="shared" si="667"/>
        <v>#DIV/0!</v>
      </c>
      <c r="I8544">
        <f t="shared" si="668"/>
        <v>0</v>
      </c>
      <c r="J8544" s="40" t="e">
        <f t="shared" si="669"/>
        <v>#DIV/0!</v>
      </c>
      <c r="K8544" t="str">
        <f>+IFERROR(VLOOKUP(D8544,Table_1[#All],2,0),"")</f>
        <v/>
      </c>
    </row>
    <row r="8545" spans="6:11" ht="15" customHeight="1" x14ac:dyDescent="0.3">
      <c r="F8545" t="str">
        <f t="shared" si="665"/>
        <v>_</v>
      </c>
      <c r="G8545">
        <f t="shared" si="666"/>
        <v>0</v>
      </c>
      <c r="H8545" s="40" t="e">
        <f t="shared" si="667"/>
        <v>#DIV/0!</v>
      </c>
      <c r="I8545">
        <f t="shared" si="668"/>
        <v>0</v>
      </c>
      <c r="J8545" s="40" t="e">
        <f t="shared" si="669"/>
        <v>#DIV/0!</v>
      </c>
      <c r="K8545" t="str">
        <f>+IFERROR(VLOOKUP(D8545,Table_1[#All],2,0),"")</f>
        <v/>
      </c>
    </row>
    <row r="8546" spans="6:11" ht="15" customHeight="1" x14ac:dyDescent="0.3">
      <c r="F8546" t="str">
        <f t="shared" si="665"/>
        <v>_</v>
      </c>
      <c r="G8546">
        <f t="shared" si="666"/>
        <v>0</v>
      </c>
      <c r="H8546" s="40" t="e">
        <f t="shared" si="667"/>
        <v>#DIV/0!</v>
      </c>
      <c r="I8546">
        <f t="shared" si="668"/>
        <v>0</v>
      </c>
      <c r="J8546" s="40" t="e">
        <f t="shared" si="669"/>
        <v>#DIV/0!</v>
      </c>
      <c r="K8546" t="str">
        <f>+IFERROR(VLOOKUP(D8546,Table_1[#All],2,0),"")</f>
        <v/>
      </c>
    </row>
    <row r="8547" spans="6:11" ht="15" customHeight="1" x14ac:dyDescent="0.3">
      <c r="F8547" t="str">
        <f t="shared" si="665"/>
        <v>_</v>
      </c>
      <c r="G8547">
        <f t="shared" si="666"/>
        <v>0</v>
      </c>
      <c r="H8547" s="40" t="e">
        <f t="shared" si="667"/>
        <v>#DIV/0!</v>
      </c>
      <c r="I8547">
        <f t="shared" si="668"/>
        <v>0</v>
      </c>
      <c r="J8547" s="40" t="e">
        <f t="shared" si="669"/>
        <v>#DIV/0!</v>
      </c>
      <c r="K8547" t="str">
        <f>+IFERROR(VLOOKUP(D8547,Table_1[#All],2,0),"")</f>
        <v/>
      </c>
    </row>
    <row r="8548" spans="6:11" ht="15" customHeight="1" x14ac:dyDescent="0.3">
      <c r="F8548" t="str">
        <f t="shared" si="665"/>
        <v>_</v>
      </c>
      <c r="G8548">
        <f t="shared" si="666"/>
        <v>0</v>
      </c>
      <c r="H8548" s="40" t="e">
        <f t="shared" si="667"/>
        <v>#DIV/0!</v>
      </c>
      <c r="I8548">
        <f t="shared" si="668"/>
        <v>0</v>
      </c>
      <c r="J8548" s="40" t="e">
        <f t="shared" si="669"/>
        <v>#DIV/0!</v>
      </c>
      <c r="K8548" t="str">
        <f>+IFERROR(VLOOKUP(D8548,Table_1[#All],2,0),"")</f>
        <v/>
      </c>
    </row>
    <row r="8549" spans="6:11" ht="15" customHeight="1" x14ac:dyDescent="0.3">
      <c r="F8549" t="str">
        <f t="shared" si="665"/>
        <v>_</v>
      </c>
      <c r="G8549">
        <f t="shared" si="666"/>
        <v>0</v>
      </c>
      <c r="H8549" s="40" t="e">
        <f t="shared" si="667"/>
        <v>#DIV/0!</v>
      </c>
      <c r="I8549">
        <f t="shared" si="668"/>
        <v>0</v>
      </c>
      <c r="J8549" s="40" t="e">
        <f t="shared" si="669"/>
        <v>#DIV/0!</v>
      </c>
      <c r="K8549" t="str">
        <f>+IFERROR(VLOOKUP(D8549,Table_1[#All],2,0),"")</f>
        <v/>
      </c>
    </row>
    <row r="8550" spans="6:11" ht="15" customHeight="1" x14ac:dyDescent="0.3">
      <c r="F8550" t="str">
        <f t="shared" si="665"/>
        <v>_</v>
      </c>
      <c r="G8550">
        <f t="shared" si="666"/>
        <v>0</v>
      </c>
      <c r="H8550" s="40" t="e">
        <f t="shared" si="667"/>
        <v>#DIV/0!</v>
      </c>
      <c r="I8550">
        <f t="shared" si="668"/>
        <v>0</v>
      </c>
      <c r="J8550" s="40" t="e">
        <f t="shared" si="669"/>
        <v>#DIV/0!</v>
      </c>
      <c r="K8550" t="str">
        <f>+IFERROR(VLOOKUP(D8550,Table_1[#All],2,0),"")</f>
        <v/>
      </c>
    </row>
    <row r="8551" spans="6:11" ht="15" customHeight="1" x14ac:dyDescent="0.3">
      <c r="F8551" t="str">
        <f t="shared" si="665"/>
        <v>_</v>
      </c>
      <c r="G8551">
        <f t="shared" si="666"/>
        <v>0</v>
      </c>
      <c r="H8551" s="40" t="e">
        <f t="shared" si="667"/>
        <v>#DIV/0!</v>
      </c>
      <c r="I8551">
        <f t="shared" si="668"/>
        <v>0</v>
      </c>
      <c r="J8551" s="40" t="e">
        <f t="shared" si="669"/>
        <v>#DIV/0!</v>
      </c>
      <c r="K8551" t="str">
        <f>+IFERROR(VLOOKUP(D8551,Table_1[#All],2,0),"")</f>
        <v/>
      </c>
    </row>
    <row r="8552" spans="6:11" ht="15" customHeight="1" x14ac:dyDescent="0.3">
      <c r="F8552" t="str">
        <f t="shared" si="665"/>
        <v>_</v>
      </c>
      <c r="G8552">
        <f t="shared" si="666"/>
        <v>0</v>
      </c>
      <c r="H8552" s="40" t="e">
        <f t="shared" si="667"/>
        <v>#DIV/0!</v>
      </c>
      <c r="I8552">
        <f t="shared" si="668"/>
        <v>0</v>
      </c>
      <c r="J8552" s="40" t="e">
        <f t="shared" si="669"/>
        <v>#DIV/0!</v>
      </c>
      <c r="K8552" t="str">
        <f>+IFERROR(VLOOKUP(D8552,Table_1[#All],2,0),"")</f>
        <v/>
      </c>
    </row>
    <row r="8553" spans="6:11" ht="15" customHeight="1" x14ac:dyDescent="0.3">
      <c r="F8553" t="str">
        <f t="shared" si="665"/>
        <v>_</v>
      </c>
      <c r="G8553">
        <f t="shared" si="666"/>
        <v>0</v>
      </c>
      <c r="H8553" s="40" t="e">
        <f t="shared" si="667"/>
        <v>#DIV/0!</v>
      </c>
      <c r="I8553">
        <f t="shared" si="668"/>
        <v>0</v>
      </c>
      <c r="J8553" s="40" t="e">
        <f t="shared" si="669"/>
        <v>#DIV/0!</v>
      </c>
      <c r="K8553" t="str">
        <f>+IFERROR(VLOOKUP(D8553,Table_1[#All],2,0),"")</f>
        <v/>
      </c>
    </row>
    <row r="8554" spans="6:11" ht="15" customHeight="1" x14ac:dyDescent="0.3">
      <c r="F8554" t="str">
        <f t="shared" si="665"/>
        <v>_</v>
      </c>
      <c r="G8554">
        <f t="shared" si="666"/>
        <v>0</v>
      </c>
      <c r="H8554" s="40" t="e">
        <f t="shared" si="667"/>
        <v>#DIV/0!</v>
      </c>
      <c r="I8554">
        <f t="shared" si="668"/>
        <v>0</v>
      </c>
      <c r="J8554" s="40" t="e">
        <f t="shared" si="669"/>
        <v>#DIV/0!</v>
      </c>
      <c r="K8554" t="str">
        <f>+IFERROR(VLOOKUP(D8554,Table_1[#All],2,0),"")</f>
        <v/>
      </c>
    </row>
    <row r="8555" spans="6:11" ht="15" customHeight="1" x14ac:dyDescent="0.3">
      <c r="F8555" t="str">
        <f t="shared" si="665"/>
        <v>_</v>
      </c>
      <c r="G8555">
        <f t="shared" si="666"/>
        <v>0</v>
      </c>
      <c r="H8555" s="40" t="e">
        <f t="shared" si="667"/>
        <v>#DIV/0!</v>
      </c>
      <c r="I8555">
        <f t="shared" si="668"/>
        <v>0</v>
      </c>
      <c r="J8555" s="40" t="e">
        <f t="shared" si="669"/>
        <v>#DIV/0!</v>
      </c>
      <c r="K8555" t="str">
        <f>+IFERROR(VLOOKUP(D8555,Table_1[#All],2,0),"")</f>
        <v/>
      </c>
    </row>
    <row r="8556" spans="6:11" ht="15" customHeight="1" x14ac:dyDescent="0.3">
      <c r="F8556" t="str">
        <f t="shared" si="665"/>
        <v>_</v>
      </c>
      <c r="G8556">
        <f t="shared" si="666"/>
        <v>0</v>
      </c>
      <c r="H8556" s="40" t="e">
        <f t="shared" si="667"/>
        <v>#DIV/0!</v>
      </c>
      <c r="I8556">
        <f t="shared" si="668"/>
        <v>0</v>
      </c>
      <c r="J8556" s="40" t="e">
        <f t="shared" si="669"/>
        <v>#DIV/0!</v>
      </c>
      <c r="K8556" t="str">
        <f>+IFERROR(VLOOKUP(D8556,Table_1[#All],2,0),"")</f>
        <v/>
      </c>
    </row>
    <row r="8557" spans="6:11" ht="15" customHeight="1" x14ac:dyDescent="0.3">
      <c r="F8557" t="str">
        <f t="shared" si="665"/>
        <v>_</v>
      </c>
      <c r="G8557">
        <f t="shared" si="666"/>
        <v>0</v>
      </c>
      <c r="H8557" s="40" t="e">
        <f t="shared" si="667"/>
        <v>#DIV/0!</v>
      </c>
      <c r="I8557">
        <f t="shared" si="668"/>
        <v>0</v>
      </c>
      <c r="J8557" s="40" t="e">
        <f t="shared" si="669"/>
        <v>#DIV/0!</v>
      </c>
      <c r="K8557" t="str">
        <f>+IFERROR(VLOOKUP(D8557,Table_1[#All],2,0),"")</f>
        <v/>
      </c>
    </row>
    <row r="8558" spans="6:11" ht="15" customHeight="1" x14ac:dyDescent="0.3">
      <c r="F8558" t="str">
        <f t="shared" si="665"/>
        <v>_</v>
      </c>
      <c r="G8558">
        <f t="shared" si="666"/>
        <v>0</v>
      </c>
      <c r="H8558" s="40" t="e">
        <f t="shared" si="667"/>
        <v>#DIV/0!</v>
      </c>
      <c r="I8558">
        <f t="shared" si="668"/>
        <v>0</v>
      </c>
      <c r="J8558" s="40" t="e">
        <f t="shared" si="669"/>
        <v>#DIV/0!</v>
      </c>
      <c r="K8558" t="str">
        <f>+IFERROR(VLOOKUP(D8558,Table_1[#All],2,0),"")</f>
        <v/>
      </c>
    </row>
    <row r="8559" spans="6:11" ht="15" customHeight="1" x14ac:dyDescent="0.3">
      <c r="F8559" t="str">
        <f t="shared" si="665"/>
        <v>_</v>
      </c>
      <c r="G8559">
        <f t="shared" si="666"/>
        <v>0</v>
      </c>
      <c r="H8559" s="40" t="e">
        <f t="shared" si="667"/>
        <v>#DIV/0!</v>
      </c>
      <c r="I8559">
        <f t="shared" si="668"/>
        <v>0</v>
      </c>
      <c r="J8559" s="40" t="e">
        <f t="shared" si="669"/>
        <v>#DIV/0!</v>
      </c>
      <c r="K8559" t="str">
        <f>+IFERROR(VLOOKUP(D8559,Table_1[#All],2,0),"")</f>
        <v/>
      </c>
    </row>
    <row r="8560" spans="6:11" ht="15" customHeight="1" x14ac:dyDescent="0.3">
      <c r="F8560" t="str">
        <f t="shared" si="665"/>
        <v>_</v>
      </c>
      <c r="G8560">
        <f t="shared" si="666"/>
        <v>0</v>
      </c>
      <c r="H8560" s="40" t="e">
        <f t="shared" si="667"/>
        <v>#DIV/0!</v>
      </c>
      <c r="I8560">
        <f t="shared" si="668"/>
        <v>0</v>
      </c>
      <c r="J8560" s="40" t="e">
        <f t="shared" si="669"/>
        <v>#DIV/0!</v>
      </c>
      <c r="K8560" t="str">
        <f>+IFERROR(VLOOKUP(D8560,Table_1[#All],2,0),"")</f>
        <v/>
      </c>
    </row>
    <row r="8561" spans="6:11" ht="15" customHeight="1" x14ac:dyDescent="0.3">
      <c r="F8561" t="str">
        <f t="shared" si="665"/>
        <v>_</v>
      </c>
      <c r="G8561">
        <f t="shared" si="666"/>
        <v>0</v>
      </c>
      <c r="H8561" s="40" t="e">
        <f t="shared" si="667"/>
        <v>#DIV/0!</v>
      </c>
      <c r="I8561">
        <f t="shared" si="668"/>
        <v>0</v>
      </c>
      <c r="J8561" s="40" t="e">
        <f t="shared" si="669"/>
        <v>#DIV/0!</v>
      </c>
      <c r="K8561" t="str">
        <f>+IFERROR(VLOOKUP(D8561,Table_1[#All],2,0),"")</f>
        <v/>
      </c>
    </row>
    <row r="8562" spans="6:11" ht="15" customHeight="1" x14ac:dyDescent="0.3">
      <c r="F8562" t="str">
        <f t="shared" si="665"/>
        <v>_</v>
      </c>
      <c r="G8562">
        <f t="shared" si="666"/>
        <v>0</v>
      </c>
      <c r="H8562" s="40" t="e">
        <f t="shared" si="667"/>
        <v>#DIV/0!</v>
      </c>
      <c r="I8562">
        <f t="shared" si="668"/>
        <v>0</v>
      </c>
      <c r="J8562" s="40" t="e">
        <f t="shared" si="669"/>
        <v>#DIV/0!</v>
      </c>
      <c r="K8562" t="str">
        <f>+IFERROR(VLOOKUP(D8562,Table_1[#All],2,0),"")</f>
        <v/>
      </c>
    </row>
    <row r="8563" spans="6:11" ht="15" customHeight="1" x14ac:dyDescent="0.3">
      <c r="F8563" t="str">
        <f t="shared" si="665"/>
        <v>_</v>
      </c>
      <c r="G8563">
        <f t="shared" si="666"/>
        <v>0</v>
      </c>
      <c r="H8563" s="40" t="e">
        <f t="shared" si="667"/>
        <v>#DIV/0!</v>
      </c>
      <c r="I8563">
        <f t="shared" si="668"/>
        <v>0</v>
      </c>
      <c r="J8563" s="40" t="e">
        <f t="shared" si="669"/>
        <v>#DIV/0!</v>
      </c>
      <c r="K8563" t="str">
        <f>+IFERROR(VLOOKUP(D8563,Table_1[#All],2,0),"")</f>
        <v/>
      </c>
    </row>
    <row r="8564" spans="6:11" ht="15" customHeight="1" x14ac:dyDescent="0.3">
      <c r="F8564" t="str">
        <f t="shared" si="665"/>
        <v>_</v>
      </c>
      <c r="G8564">
        <f t="shared" si="666"/>
        <v>0</v>
      </c>
      <c r="H8564" s="40" t="e">
        <f t="shared" si="667"/>
        <v>#DIV/0!</v>
      </c>
      <c r="I8564">
        <f t="shared" si="668"/>
        <v>0</v>
      </c>
      <c r="J8564" s="40" t="e">
        <f t="shared" si="669"/>
        <v>#DIV/0!</v>
      </c>
      <c r="K8564" t="str">
        <f>+IFERROR(VLOOKUP(D8564,Table_1[#All],2,0),"")</f>
        <v/>
      </c>
    </row>
    <row r="8565" spans="6:11" ht="15" customHeight="1" x14ac:dyDescent="0.3">
      <c r="F8565" t="str">
        <f t="shared" si="665"/>
        <v>_</v>
      </c>
      <c r="G8565">
        <f t="shared" si="666"/>
        <v>0</v>
      </c>
      <c r="H8565" s="40" t="e">
        <f t="shared" si="667"/>
        <v>#DIV/0!</v>
      </c>
      <c r="I8565">
        <f t="shared" si="668"/>
        <v>0</v>
      </c>
      <c r="J8565" s="40" t="e">
        <f t="shared" si="669"/>
        <v>#DIV/0!</v>
      </c>
      <c r="K8565" t="str">
        <f>+IFERROR(VLOOKUP(D8565,Table_1[#All],2,0),"")</f>
        <v/>
      </c>
    </row>
    <row r="8566" spans="6:11" ht="15" customHeight="1" x14ac:dyDescent="0.3">
      <c r="F8566" t="str">
        <f t="shared" si="665"/>
        <v>_</v>
      </c>
      <c r="G8566">
        <f t="shared" si="666"/>
        <v>0</v>
      </c>
      <c r="H8566" s="40" t="e">
        <f t="shared" si="667"/>
        <v>#DIV/0!</v>
      </c>
      <c r="I8566">
        <f t="shared" si="668"/>
        <v>0</v>
      </c>
      <c r="J8566" s="40" t="e">
        <f t="shared" si="669"/>
        <v>#DIV/0!</v>
      </c>
      <c r="K8566" t="str">
        <f>+IFERROR(VLOOKUP(D8566,Table_1[#All],2,0),"")</f>
        <v/>
      </c>
    </row>
    <row r="8567" spans="6:11" ht="15" customHeight="1" x14ac:dyDescent="0.3">
      <c r="F8567" t="str">
        <f t="shared" si="665"/>
        <v>_</v>
      </c>
      <c r="G8567">
        <f t="shared" si="666"/>
        <v>0</v>
      </c>
      <c r="H8567" s="40" t="e">
        <f t="shared" si="667"/>
        <v>#DIV/0!</v>
      </c>
      <c r="I8567">
        <f t="shared" si="668"/>
        <v>0</v>
      </c>
      <c r="J8567" s="40" t="e">
        <f t="shared" si="669"/>
        <v>#DIV/0!</v>
      </c>
      <c r="K8567" t="str">
        <f>+IFERROR(VLOOKUP(D8567,Table_1[#All],2,0),"")</f>
        <v/>
      </c>
    </row>
    <row r="8568" spans="6:11" ht="15" customHeight="1" x14ac:dyDescent="0.3">
      <c r="F8568" t="str">
        <f t="shared" si="665"/>
        <v>_</v>
      </c>
      <c r="G8568">
        <f t="shared" si="666"/>
        <v>0</v>
      </c>
      <c r="H8568" s="40" t="e">
        <f t="shared" si="667"/>
        <v>#DIV/0!</v>
      </c>
      <c r="I8568">
        <f t="shared" si="668"/>
        <v>0</v>
      </c>
      <c r="J8568" s="40" t="e">
        <f t="shared" si="669"/>
        <v>#DIV/0!</v>
      </c>
      <c r="K8568" t="str">
        <f>+IFERROR(VLOOKUP(D8568,Table_1[#All],2,0),"")</f>
        <v/>
      </c>
    </row>
    <row r="8569" spans="6:11" ht="15" customHeight="1" x14ac:dyDescent="0.3">
      <c r="F8569" t="str">
        <f t="shared" si="665"/>
        <v>_</v>
      </c>
      <c r="G8569">
        <f t="shared" si="666"/>
        <v>0</v>
      </c>
      <c r="H8569" s="40" t="e">
        <f t="shared" si="667"/>
        <v>#DIV/0!</v>
      </c>
      <c r="I8569">
        <f t="shared" si="668"/>
        <v>0</v>
      </c>
      <c r="J8569" s="40" t="e">
        <f t="shared" si="669"/>
        <v>#DIV/0!</v>
      </c>
      <c r="K8569" t="str">
        <f>+IFERROR(VLOOKUP(D8569,Table_1[#All],2,0),"")</f>
        <v/>
      </c>
    </row>
    <row r="8570" spans="6:11" ht="15" customHeight="1" x14ac:dyDescent="0.3">
      <c r="F8570" t="str">
        <f t="shared" si="665"/>
        <v>_</v>
      </c>
      <c r="G8570">
        <f t="shared" si="666"/>
        <v>0</v>
      </c>
      <c r="H8570" s="40" t="e">
        <f t="shared" si="667"/>
        <v>#DIV/0!</v>
      </c>
      <c r="I8570">
        <f t="shared" si="668"/>
        <v>0</v>
      </c>
      <c r="J8570" s="40" t="e">
        <f t="shared" si="669"/>
        <v>#DIV/0!</v>
      </c>
      <c r="K8570" t="str">
        <f>+IFERROR(VLOOKUP(D8570,Table_1[#All],2,0),"")</f>
        <v/>
      </c>
    </row>
    <row r="8571" spans="6:11" ht="15" customHeight="1" x14ac:dyDescent="0.3">
      <c r="F8571" t="str">
        <f t="shared" si="665"/>
        <v>_</v>
      </c>
      <c r="G8571">
        <f t="shared" si="666"/>
        <v>0</v>
      </c>
      <c r="H8571" s="40" t="e">
        <f t="shared" si="667"/>
        <v>#DIV/0!</v>
      </c>
      <c r="I8571">
        <f t="shared" si="668"/>
        <v>0</v>
      </c>
      <c r="J8571" s="40" t="e">
        <f t="shared" si="669"/>
        <v>#DIV/0!</v>
      </c>
      <c r="K8571" t="str">
        <f>+IFERROR(VLOOKUP(D8571,Table_1[#All],2,0),"")</f>
        <v/>
      </c>
    </row>
    <row r="8572" spans="6:11" ht="15" customHeight="1" x14ac:dyDescent="0.3">
      <c r="F8572" t="str">
        <f t="shared" si="665"/>
        <v>_</v>
      </c>
      <c r="G8572">
        <f t="shared" si="666"/>
        <v>0</v>
      </c>
      <c r="H8572" s="40" t="e">
        <f t="shared" si="667"/>
        <v>#DIV/0!</v>
      </c>
      <c r="I8572">
        <f t="shared" si="668"/>
        <v>0</v>
      </c>
      <c r="J8572" s="40" t="e">
        <f t="shared" si="669"/>
        <v>#DIV/0!</v>
      </c>
      <c r="K8572" t="str">
        <f>+IFERROR(VLOOKUP(D8572,Table_1[#All],2,0),"")</f>
        <v/>
      </c>
    </row>
    <row r="8573" spans="6:11" ht="15" customHeight="1" x14ac:dyDescent="0.3">
      <c r="F8573" t="str">
        <f t="shared" si="665"/>
        <v>_</v>
      </c>
      <c r="G8573">
        <f t="shared" si="666"/>
        <v>0</v>
      </c>
      <c r="H8573" s="40" t="e">
        <f t="shared" si="667"/>
        <v>#DIV/0!</v>
      </c>
      <c r="I8573">
        <f t="shared" si="668"/>
        <v>0</v>
      </c>
      <c r="J8573" s="40" t="e">
        <f t="shared" si="669"/>
        <v>#DIV/0!</v>
      </c>
      <c r="K8573" t="str">
        <f>+IFERROR(VLOOKUP(D8573,Table_1[#All],2,0),"")</f>
        <v/>
      </c>
    </row>
    <row r="8574" spans="6:11" ht="15" customHeight="1" x14ac:dyDescent="0.3">
      <c r="F8574" t="str">
        <f t="shared" si="665"/>
        <v>_</v>
      </c>
      <c r="G8574">
        <f t="shared" si="666"/>
        <v>0</v>
      </c>
      <c r="H8574" s="40" t="e">
        <f t="shared" si="667"/>
        <v>#DIV/0!</v>
      </c>
      <c r="I8574">
        <f t="shared" si="668"/>
        <v>0</v>
      </c>
      <c r="J8574" s="40" t="e">
        <f t="shared" si="669"/>
        <v>#DIV/0!</v>
      </c>
      <c r="K8574" t="str">
        <f>+IFERROR(VLOOKUP(D8574,Table_1[#All],2,0),"")</f>
        <v/>
      </c>
    </row>
    <row r="8575" spans="6:11" ht="15" customHeight="1" x14ac:dyDescent="0.3">
      <c r="F8575" t="str">
        <f t="shared" si="665"/>
        <v>_</v>
      </c>
      <c r="G8575">
        <f t="shared" si="666"/>
        <v>0</v>
      </c>
      <c r="H8575" s="40" t="e">
        <f t="shared" si="667"/>
        <v>#DIV/0!</v>
      </c>
      <c r="I8575">
        <f t="shared" si="668"/>
        <v>0</v>
      </c>
      <c r="J8575" s="40" t="e">
        <f t="shared" si="669"/>
        <v>#DIV/0!</v>
      </c>
      <c r="K8575" t="str">
        <f>+IFERROR(VLOOKUP(D8575,Table_1[#All],2,0),"")</f>
        <v/>
      </c>
    </row>
    <row r="8576" spans="6:11" ht="15" customHeight="1" x14ac:dyDescent="0.3">
      <c r="F8576" t="str">
        <f t="shared" si="665"/>
        <v>_</v>
      </c>
      <c r="G8576">
        <f t="shared" si="666"/>
        <v>0</v>
      </c>
      <c r="H8576" s="40" t="e">
        <f t="shared" si="667"/>
        <v>#DIV/0!</v>
      </c>
      <c r="I8576">
        <f t="shared" si="668"/>
        <v>0</v>
      </c>
      <c r="J8576" s="40" t="e">
        <f t="shared" si="669"/>
        <v>#DIV/0!</v>
      </c>
      <c r="K8576" t="str">
        <f>+IFERROR(VLOOKUP(D8576,Table_1[#All],2,0),"")</f>
        <v/>
      </c>
    </row>
    <row r="8577" spans="6:11" ht="15" customHeight="1" x14ac:dyDescent="0.3">
      <c r="F8577" t="str">
        <f t="shared" si="665"/>
        <v>_</v>
      </c>
      <c r="G8577">
        <f t="shared" si="666"/>
        <v>0</v>
      </c>
      <c r="H8577" s="40" t="e">
        <f t="shared" si="667"/>
        <v>#DIV/0!</v>
      </c>
      <c r="I8577">
        <f t="shared" si="668"/>
        <v>0</v>
      </c>
      <c r="J8577" s="40" t="e">
        <f t="shared" si="669"/>
        <v>#DIV/0!</v>
      </c>
      <c r="K8577" t="str">
        <f>+IFERROR(VLOOKUP(D8577,Table_1[#All],2,0),"")</f>
        <v/>
      </c>
    </row>
    <row r="8578" spans="6:11" ht="15" customHeight="1" x14ac:dyDescent="0.3">
      <c r="F8578" t="str">
        <f t="shared" si="665"/>
        <v>_</v>
      </c>
      <c r="G8578">
        <f t="shared" si="666"/>
        <v>0</v>
      </c>
      <c r="H8578" s="40" t="e">
        <f t="shared" si="667"/>
        <v>#DIV/0!</v>
      </c>
      <c r="I8578">
        <f t="shared" si="668"/>
        <v>0</v>
      </c>
      <c r="J8578" s="40" t="e">
        <f t="shared" si="669"/>
        <v>#DIV/0!</v>
      </c>
      <c r="K8578" t="str">
        <f>+IFERROR(VLOOKUP(D8578,Table_1[#All],2,0),"")</f>
        <v/>
      </c>
    </row>
    <row r="8579" spans="6:11" ht="15" customHeight="1" x14ac:dyDescent="0.3">
      <c r="F8579" t="str">
        <f t="shared" ref="F8579:F8642" si="670">+CONCATENATE(A8579,"_",B8579)</f>
        <v>_</v>
      </c>
      <c r="G8579">
        <f t="shared" ref="G8579:G8642" si="671">+SUMIFS($E$2:$E$1048576,$D$2:$D$1048576,"00. VENDES",$F$2:$F$1048576,F8579)</f>
        <v>0</v>
      </c>
      <c r="H8579" s="40" t="e">
        <f t="shared" ref="H8579:H8642" si="672">+E8579/G8579</f>
        <v>#DIV/0!</v>
      </c>
      <c r="I8579">
        <f t="shared" ref="I8579:I8642" si="673">+SUMIFS($E$2:$E$9999,$D$2:$D$9999,"00. VENDES",$B$2:$B$9999,B8579)</f>
        <v>0</v>
      </c>
      <c r="J8579" s="40" t="e">
        <f t="shared" ref="J8579:J8642" si="674">+E8579/I8579</f>
        <v>#DIV/0!</v>
      </c>
      <c r="K8579" t="str">
        <f>+IFERROR(VLOOKUP(D8579,Table_1[#All],2,0),"")</f>
        <v/>
      </c>
    </row>
    <row r="8580" spans="6:11" ht="15" customHeight="1" x14ac:dyDescent="0.3">
      <c r="F8580" t="str">
        <f t="shared" si="670"/>
        <v>_</v>
      </c>
      <c r="G8580">
        <f t="shared" si="671"/>
        <v>0</v>
      </c>
      <c r="H8580" s="40" t="e">
        <f t="shared" si="672"/>
        <v>#DIV/0!</v>
      </c>
      <c r="I8580">
        <f t="shared" si="673"/>
        <v>0</v>
      </c>
      <c r="J8580" s="40" t="e">
        <f t="shared" si="674"/>
        <v>#DIV/0!</v>
      </c>
      <c r="K8580" t="str">
        <f>+IFERROR(VLOOKUP(D8580,Table_1[#All],2,0),"")</f>
        <v/>
      </c>
    </row>
    <row r="8581" spans="6:11" ht="15" customHeight="1" x14ac:dyDescent="0.3">
      <c r="F8581" t="str">
        <f t="shared" si="670"/>
        <v>_</v>
      </c>
      <c r="G8581">
        <f t="shared" si="671"/>
        <v>0</v>
      </c>
      <c r="H8581" s="40" t="e">
        <f t="shared" si="672"/>
        <v>#DIV/0!</v>
      </c>
      <c r="I8581">
        <f t="shared" si="673"/>
        <v>0</v>
      </c>
      <c r="J8581" s="40" t="e">
        <f t="shared" si="674"/>
        <v>#DIV/0!</v>
      </c>
      <c r="K8581" t="str">
        <f>+IFERROR(VLOOKUP(D8581,Table_1[#All],2,0),"")</f>
        <v/>
      </c>
    </row>
    <row r="8582" spans="6:11" ht="15" customHeight="1" x14ac:dyDescent="0.3">
      <c r="F8582" t="str">
        <f t="shared" si="670"/>
        <v>_</v>
      </c>
      <c r="G8582">
        <f t="shared" si="671"/>
        <v>0</v>
      </c>
      <c r="H8582" s="40" t="e">
        <f t="shared" si="672"/>
        <v>#DIV/0!</v>
      </c>
      <c r="I8582">
        <f t="shared" si="673"/>
        <v>0</v>
      </c>
      <c r="J8582" s="40" t="e">
        <f t="shared" si="674"/>
        <v>#DIV/0!</v>
      </c>
      <c r="K8582" t="str">
        <f>+IFERROR(VLOOKUP(D8582,Table_1[#All],2,0),"")</f>
        <v/>
      </c>
    </row>
    <row r="8583" spans="6:11" ht="15" customHeight="1" x14ac:dyDescent="0.3">
      <c r="F8583" t="str">
        <f t="shared" si="670"/>
        <v>_</v>
      </c>
      <c r="G8583">
        <f t="shared" si="671"/>
        <v>0</v>
      </c>
      <c r="H8583" s="40" t="e">
        <f t="shared" si="672"/>
        <v>#DIV/0!</v>
      </c>
      <c r="I8583">
        <f t="shared" si="673"/>
        <v>0</v>
      </c>
      <c r="J8583" s="40" t="e">
        <f t="shared" si="674"/>
        <v>#DIV/0!</v>
      </c>
      <c r="K8583" t="str">
        <f>+IFERROR(VLOOKUP(D8583,Table_1[#All],2,0),"")</f>
        <v/>
      </c>
    </row>
    <row r="8584" spans="6:11" ht="15" customHeight="1" x14ac:dyDescent="0.3">
      <c r="F8584" t="str">
        <f t="shared" si="670"/>
        <v>_</v>
      </c>
      <c r="G8584">
        <f t="shared" si="671"/>
        <v>0</v>
      </c>
      <c r="H8584" s="40" t="e">
        <f t="shared" si="672"/>
        <v>#DIV/0!</v>
      </c>
      <c r="I8584">
        <f t="shared" si="673"/>
        <v>0</v>
      </c>
      <c r="J8584" s="40" t="e">
        <f t="shared" si="674"/>
        <v>#DIV/0!</v>
      </c>
      <c r="K8584" t="str">
        <f>+IFERROR(VLOOKUP(D8584,Table_1[#All],2,0),"")</f>
        <v/>
      </c>
    </row>
    <row r="8585" spans="6:11" ht="15" customHeight="1" x14ac:dyDescent="0.3">
      <c r="F8585" t="str">
        <f t="shared" si="670"/>
        <v>_</v>
      </c>
      <c r="G8585">
        <f t="shared" si="671"/>
        <v>0</v>
      </c>
      <c r="H8585" s="40" t="e">
        <f t="shared" si="672"/>
        <v>#DIV/0!</v>
      </c>
      <c r="I8585">
        <f t="shared" si="673"/>
        <v>0</v>
      </c>
      <c r="J8585" s="40" t="e">
        <f t="shared" si="674"/>
        <v>#DIV/0!</v>
      </c>
      <c r="K8585" t="str">
        <f>+IFERROR(VLOOKUP(D8585,Table_1[#All],2,0),"")</f>
        <v/>
      </c>
    </row>
    <row r="8586" spans="6:11" ht="15" customHeight="1" x14ac:dyDescent="0.3">
      <c r="F8586" t="str">
        <f t="shared" si="670"/>
        <v>_</v>
      </c>
      <c r="G8586">
        <f t="shared" si="671"/>
        <v>0</v>
      </c>
      <c r="H8586" s="40" t="e">
        <f t="shared" si="672"/>
        <v>#DIV/0!</v>
      </c>
      <c r="I8586">
        <f t="shared" si="673"/>
        <v>0</v>
      </c>
      <c r="J8586" s="40" t="e">
        <f t="shared" si="674"/>
        <v>#DIV/0!</v>
      </c>
      <c r="K8586" t="str">
        <f>+IFERROR(VLOOKUP(D8586,Table_1[#All],2,0),"")</f>
        <v/>
      </c>
    </row>
    <row r="8587" spans="6:11" ht="15" customHeight="1" x14ac:dyDescent="0.3">
      <c r="F8587" t="str">
        <f t="shared" si="670"/>
        <v>_</v>
      </c>
      <c r="G8587">
        <f t="shared" si="671"/>
        <v>0</v>
      </c>
      <c r="H8587" s="40" t="e">
        <f t="shared" si="672"/>
        <v>#DIV/0!</v>
      </c>
      <c r="I8587">
        <f t="shared" si="673"/>
        <v>0</v>
      </c>
      <c r="J8587" s="40" t="e">
        <f t="shared" si="674"/>
        <v>#DIV/0!</v>
      </c>
      <c r="K8587" t="str">
        <f>+IFERROR(VLOOKUP(D8587,Table_1[#All],2,0),"")</f>
        <v/>
      </c>
    </row>
    <row r="8588" spans="6:11" ht="15" customHeight="1" x14ac:dyDescent="0.3">
      <c r="F8588" t="str">
        <f t="shared" si="670"/>
        <v>_</v>
      </c>
      <c r="G8588">
        <f t="shared" si="671"/>
        <v>0</v>
      </c>
      <c r="H8588" s="40" t="e">
        <f t="shared" si="672"/>
        <v>#DIV/0!</v>
      </c>
      <c r="I8588">
        <f t="shared" si="673"/>
        <v>0</v>
      </c>
      <c r="J8588" s="40" t="e">
        <f t="shared" si="674"/>
        <v>#DIV/0!</v>
      </c>
      <c r="K8588" t="str">
        <f>+IFERROR(VLOOKUP(D8588,Table_1[#All],2,0),"")</f>
        <v/>
      </c>
    </row>
    <row r="8589" spans="6:11" ht="15" customHeight="1" x14ac:dyDescent="0.3">
      <c r="F8589" t="str">
        <f t="shared" si="670"/>
        <v>_</v>
      </c>
      <c r="G8589">
        <f t="shared" si="671"/>
        <v>0</v>
      </c>
      <c r="H8589" s="40" t="e">
        <f t="shared" si="672"/>
        <v>#DIV/0!</v>
      </c>
      <c r="I8589">
        <f t="shared" si="673"/>
        <v>0</v>
      </c>
      <c r="J8589" s="40" t="e">
        <f t="shared" si="674"/>
        <v>#DIV/0!</v>
      </c>
      <c r="K8589" t="str">
        <f>+IFERROR(VLOOKUP(D8589,Table_1[#All],2,0),"")</f>
        <v/>
      </c>
    </row>
    <row r="8590" spans="6:11" ht="15" customHeight="1" x14ac:dyDescent="0.3">
      <c r="F8590" t="str">
        <f t="shared" si="670"/>
        <v>_</v>
      </c>
      <c r="G8590">
        <f t="shared" si="671"/>
        <v>0</v>
      </c>
      <c r="H8590" s="40" t="e">
        <f t="shared" si="672"/>
        <v>#DIV/0!</v>
      </c>
      <c r="I8590">
        <f t="shared" si="673"/>
        <v>0</v>
      </c>
      <c r="J8590" s="40" t="e">
        <f t="shared" si="674"/>
        <v>#DIV/0!</v>
      </c>
      <c r="K8590" t="str">
        <f>+IFERROR(VLOOKUP(D8590,Table_1[#All],2,0),"")</f>
        <v/>
      </c>
    </row>
    <row r="8591" spans="6:11" ht="15" customHeight="1" x14ac:dyDescent="0.3">
      <c r="F8591" t="str">
        <f t="shared" si="670"/>
        <v>_</v>
      </c>
      <c r="G8591">
        <f t="shared" si="671"/>
        <v>0</v>
      </c>
      <c r="H8591" s="40" t="e">
        <f t="shared" si="672"/>
        <v>#DIV/0!</v>
      </c>
      <c r="I8591">
        <f t="shared" si="673"/>
        <v>0</v>
      </c>
      <c r="J8591" s="40" t="e">
        <f t="shared" si="674"/>
        <v>#DIV/0!</v>
      </c>
      <c r="K8591" t="str">
        <f>+IFERROR(VLOOKUP(D8591,Table_1[#All],2,0),"")</f>
        <v/>
      </c>
    </row>
    <row r="8592" spans="6:11" ht="15" customHeight="1" x14ac:dyDescent="0.3">
      <c r="F8592" t="str">
        <f t="shared" si="670"/>
        <v>_</v>
      </c>
      <c r="G8592">
        <f t="shared" si="671"/>
        <v>0</v>
      </c>
      <c r="H8592" s="40" t="e">
        <f t="shared" si="672"/>
        <v>#DIV/0!</v>
      </c>
      <c r="I8592">
        <f t="shared" si="673"/>
        <v>0</v>
      </c>
      <c r="J8592" s="40" t="e">
        <f t="shared" si="674"/>
        <v>#DIV/0!</v>
      </c>
      <c r="K8592" t="str">
        <f>+IFERROR(VLOOKUP(D8592,Table_1[#All],2,0),"")</f>
        <v/>
      </c>
    </row>
    <row r="8593" spans="6:11" ht="15" customHeight="1" x14ac:dyDescent="0.3">
      <c r="F8593" t="str">
        <f t="shared" si="670"/>
        <v>_</v>
      </c>
      <c r="G8593">
        <f t="shared" si="671"/>
        <v>0</v>
      </c>
      <c r="H8593" s="40" t="e">
        <f t="shared" si="672"/>
        <v>#DIV/0!</v>
      </c>
      <c r="I8593">
        <f t="shared" si="673"/>
        <v>0</v>
      </c>
      <c r="J8593" s="40" t="e">
        <f t="shared" si="674"/>
        <v>#DIV/0!</v>
      </c>
      <c r="K8593" t="str">
        <f>+IFERROR(VLOOKUP(D8593,Table_1[#All],2,0),"")</f>
        <v/>
      </c>
    </row>
    <row r="8594" spans="6:11" ht="15" customHeight="1" x14ac:dyDescent="0.3">
      <c r="F8594" t="str">
        <f t="shared" si="670"/>
        <v>_</v>
      </c>
      <c r="G8594">
        <f t="shared" si="671"/>
        <v>0</v>
      </c>
      <c r="H8594" s="40" t="e">
        <f t="shared" si="672"/>
        <v>#DIV/0!</v>
      </c>
      <c r="I8594">
        <f t="shared" si="673"/>
        <v>0</v>
      </c>
      <c r="J8594" s="40" t="e">
        <f t="shared" si="674"/>
        <v>#DIV/0!</v>
      </c>
      <c r="K8594" t="str">
        <f>+IFERROR(VLOOKUP(D8594,Table_1[#All],2,0),"")</f>
        <v/>
      </c>
    </row>
    <row r="8595" spans="6:11" ht="15" customHeight="1" x14ac:dyDescent="0.3">
      <c r="F8595" t="str">
        <f t="shared" si="670"/>
        <v>_</v>
      </c>
      <c r="G8595">
        <f t="shared" si="671"/>
        <v>0</v>
      </c>
      <c r="H8595" s="40" t="e">
        <f t="shared" si="672"/>
        <v>#DIV/0!</v>
      </c>
      <c r="I8595">
        <f t="shared" si="673"/>
        <v>0</v>
      </c>
      <c r="J8595" s="40" t="e">
        <f t="shared" si="674"/>
        <v>#DIV/0!</v>
      </c>
      <c r="K8595" t="str">
        <f>+IFERROR(VLOOKUP(D8595,Table_1[#All],2,0),"")</f>
        <v/>
      </c>
    </row>
    <row r="8596" spans="6:11" ht="15" customHeight="1" x14ac:dyDescent="0.3">
      <c r="F8596" t="str">
        <f t="shared" si="670"/>
        <v>_</v>
      </c>
      <c r="G8596">
        <f t="shared" si="671"/>
        <v>0</v>
      </c>
      <c r="H8596" s="40" t="e">
        <f t="shared" si="672"/>
        <v>#DIV/0!</v>
      </c>
      <c r="I8596">
        <f t="shared" si="673"/>
        <v>0</v>
      </c>
      <c r="J8596" s="40" t="e">
        <f t="shared" si="674"/>
        <v>#DIV/0!</v>
      </c>
      <c r="K8596" t="str">
        <f>+IFERROR(VLOOKUP(D8596,Table_1[#All],2,0),"")</f>
        <v/>
      </c>
    </row>
    <row r="8597" spans="6:11" ht="15" customHeight="1" x14ac:dyDescent="0.3">
      <c r="F8597" t="str">
        <f t="shared" si="670"/>
        <v>_</v>
      </c>
      <c r="G8597">
        <f t="shared" si="671"/>
        <v>0</v>
      </c>
      <c r="H8597" s="40" t="e">
        <f t="shared" si="672"/>
        <v>#DIV/0!</v>
      </c>
      <c r="I8597">
        <f t="shared" si="673"/>
        <v>0</v>
      </c>
      <c r="J8597" s="40" t="e">
        <f t="shared" si="674"/>
        <v>#DIV/0!</v>
      </c>
      <c r="K8597" t="str">
        <f>+IFERROR(VLOOKUP(D8597,Table_1[#All],2,0),"")</f>
        <v/>
      </c>
    </row>
    <row r="8598" spans="6:11" ht="15" customHeight="1" x14ac:dyDescent="0.3">
      <c r="F8598" t="str">
        <f t="shared" si="670"/>
        <v>_</v>
      </c>
      <c r="G8598">
        <f t="shared" si="671"/>
        <v>0</v>
      </c>
      <c r="H8598" s="40" t="e">
        <f t="shared" si="672"/>
        <v>#DIV/0!</v>
      </c>
      <c r="I8598">
        <f t="shared" si="673"/>
        <v>0</v>
      </c>
      <c r="J8598" s="40" t="e">
        <f t="shared" si="674"/>
        <v>#DIV/0!</v>
      </c>
      <c r="K8598" t="str">
        <f>+IFERROR(VLOOKUP(D8598,Table_1[#All],2,0),"")</f>
        <v/>
      </c>
    </row>
    <row r="8599" spans="6:11" ht="15" customHeight="1" x14ac:dyDescent="0.3">
      <c r="F8599" t="str">
        <f t="shared" si="670"/>
        <v>_</v>
      </c>
      <c r="G8599">
        <f t="shared" si="671"/>
        <v>0</v>
      </c>
      <c r="H8599" s="40" t="e">
        <f t="shared" si="672"/>
        <v>#DIV/0!</v>
      </c>
      <c r="I8599">
        <f t="shared" si="673"/>
        <v>0</v>
      </c>
      <c r="J8599" s="40" t="e">
        <f t="shared" si="674"/>
        <v>#DIV/0!</v>
      </c>
      <c r="K8599" t="str">
        <f>+IFERROR(VLOOKUP(D8599,Table_1[#All],2,0),"")</f>
        <v/>
      </c>
    </row>
    <row r="8600" spans="6:11" ht="15" customHeight="1" x14ac:dyDescent="0.3">
      <c r="F8600" t="str">
        <f t="shared" si="670"/>
        <v>_</v>
      </c>
      <c r="G8600">
        <f t="shared" si="671"/>
        <v>0</v>
      </c>
      <c r="H8600" s="40" t="e">
        <f t="shared" si="672"/>
        <v>#DIV/0!</v>
      </c>
      <c r="I8600">
        <f t="shared" si="673"/>
        <v>0</v>
      </c>
      <c r="J8600" s="40" t="e">
        <f t="shared" si="674"/>
        <v>#DIV/0!</v>
      </c>
      <c r="K8600" t="str">
        <f>+IFERROR(VLOOKUP(D8600,Table_1[#All],2,0),"")</f>
        <v/>
      </c>
    </row>
    <row r="8601" spans="6:11" ht="15" customHeight="1" x14ac:dyDescent="0.3">
      <c r="F8601" t="str">
        <f t="shared" si="670"/>
        <v>_</v>
      </c>
      <c r="G8601">
        <f t="shared" si="671"/>
        <v>0</v>
      </c>
      <c r="H8601" s="40" t="e">
        <f t="shared" si="672"/>
        <v>#DIV/0!</v>
      </c>
      <c r="I8601">
        <f t="shared" si="673"/>
        <v>0</v>
      </c>
      <c r="J8601" s="40" t="e">
        <f t="shared" si="674"/>
        <v>#DIV/0!</v>
      </c>
      <c r="K8601" t="str">
        <f>+IFERROR(VLOOKUP(D8601,Table_1[#All],2,0),"")</f>
        <v/>
      </c>
    </row>
    <row r="8602" spans="6:11" ht="15" customHeight="1" x14ac:dyDescent="0.3">
      <c r="F8602" t="str">
        <f t="shared" si="670"/>
        <v>_</v>
      </c>
      <c r="G8602">
        <f t="shared" si="671"/>
        <v>0</v>
      </c>
      <c r="H8602" s="40" t="e">
        <f t="shared" si="672"/>
        <v>#DIV/0!</v>
      </c>
      <c r="I8602">
        <f t="shared" si="673"/>
        <v>0</v>
      </c>
      <c r="J8602" s="40" t="e">
        <f t="shared" si="674"/>
        <v>#DIV/0!</v>
      </c>
      <c r="K8602" t="str">
        <f>+IFERROR(VLOOKUP(D8602,Table_1[#All],2,0),"")</f>
        <v/>
      </c>
    </row>
    <row r="8603" spans="6:11" ht="15" customHeight="1" x14ac:dyDescent="0.3">
      <c r="F8603" t="str">
        <f t="shared" si="670"/>
        <v>_</v>
      </c>
      <c r="G8603">
        <f t="shared" si="671"/>
        <v>0</v>
      </c>
      <c r="H8603" s="40" t="e">
        <f t="shared" si="672"/>
        <v>#DIV/0!</v>
      </c>
      <c r="I8603">
        <f t="shared" si="673"/>
        <v>0</v>
      </c>
      <c r="J8603" s="40" t="e">
        <f t="shared" si="674"/>
        <v>#DIV/0!</v>
      </c>
      <c r="K8603" t="str">
        <f>+IFERROR(VLOOKUP(D8603,Table_1[#All],2,0),"")</f>
        <v/>
      </c>
    </row>
    <row r="8604" spans="6:11" ht="15" customHeight="1" x14ac:dyDescent="0.3">
      <c r="F8604" t="str">
        <f t="shared" si="670"/>
        <v>_</v>
      </c>
      <c r="G8604">
        <f t="shared" si="671"/>
        <v>0</v>
      </c>
      <c r="H8604" s="40" t="e">
        <f t="shared" si="672"/>
        <v>#DIV/0!</v>
      </c>
      <c r="I8604">
        <f t="shared" si="673"/>
        <v>0</v>
      </c>
      <c r="J8604" s="40" t="e">
        <f t="shared" si="674"/>
        <v>#DIV/0!</v>
      </c>
      <c r="K8604" t="str">
        <f>+IFERROR(VLOOKUP(D8604,Table_1[#All],2,0),"")</f>
        <v/>
      </c>
    </row>
    <row r="8605" spans="6:11" ht="15" customHeight="1" x14ac:dyDescent="0.3">
      <c r="F8605" t="str">
        <f t="shared" si="670"/>
        <v>_</v>
      </c>
      <c r="G8605">
        <f t="shared" si="671"/>
        <v>0</v>
      </c>
      <c r="H8605" s="40" t="e">
        <f t="shared" si="672"/>
        <v>#DIV/0!</v>
      </c>
      <c r="I8605">
        <f t="shared" si="673"/>
        <v>0</v>
      </c>
      <c r="J8605" s="40" t="e">
        <f t="shared" si="674"/>
        <v>#DIV/0!</v>
      </c>
      <c r="K8605" t="str">
        <f>+IFERROR(VLOOKUP(D8605,Table_1[#All],2,0),"")</f>
        <v/>
      </c>
    </row>
    <row r="8606" spans="6:11" ht="15" customHeight="1" x14ac:dyDescent="0.3">
      <c r="F8606" t="str">
        <f t="shared" si="670"/>
        <v>_</v>
      </c>
      <c r="G8606">
        <f t="shared" si="671"/>
        <v>0</v>
      </c>
      <c r="H8606" s="40" t="e">
        <f t="shared" si="672"/>
        <v>#DIV/0!</v>
      </c>
      <c r="I8606">
        <f t="shared" si="673"/>
        <v>0</v>
      </c>
      <c r="J8606" s="40" t="e">
        <f t="shared" si="674"/>
        <v>#DIV/0!</v>
      </c>
      <c r="K8606" t="str">
        <f>+IFERROR(VLOOKUP(D8606,Table_1[#All],2,0),"")</f>
        <v/>
      </c>
    </row>
    <row r="8607" spans="6:11" ht="15" customHeight="1" x14ac:dyDescent="0.3">
      <c r="F8607" t="str">
        <f t="shared" si="670"/>
        <v>_</v>
      </c>
      <c r="G8607">
        <f t="shared" si="671"/>
        <v>0</v>
      </c>
      <c r="H8607" s="40" t="e">
        <f t="shared" si="672"/>
        <v>#DIV/0!</v>
      </c>
      <c r="I8607">
        <f t="shared" si="673"/>
        <v>0</v>
      </c>
      <c r="J8607" s="40" t="e">
        <f t="shared" si="674"/>
        <v>#DIV/0!</v>
      </c>
      <c r="K8607" t="str">
        <f>+IFERROR(VLOOKUP(D8607,Table_1[#All],2,0),"")</f>
        <v/>
      </c>
    </row>
    <row r="8608" spans="6:11" ht="15" customHeight="1" x14ac:dyDescent="0.3">
      <c r="F8608" t="str">
        <f t="shared" si="670"/>
        <v>_</v>
      </c>
      <c r="G8608">
        <f t="shared" si="671"/>
        <v>0</v>
      </c>
      <c r="H8608" s="40" t="e">
        <f t="shared" si="672"/>
        <v>#DIV/0!</v>
      </c>
      <c r="I8608">
        <f t="shared" si="673"/>
        <v>0</v>
      </c>
      <c r="J8608" s="40" t="e">
        <f t="shared" si="674"/>
        <v>#DIV/0!</v>
      </c>
      <c r="K8608" t="str">
        <f>+IFERROR(VLOOKUP(D8608,Table_1[#All],2,0),"")</f>
        <v/>
      </c>
    </row>
    <row r="8609" spans="6:11" ht="15" customHeight="1" x14ac:dyDescent="0.3">
      <c r="F8609" t="str">
        <f t="shared" si="670"/>
        <v>_</v>
      </c>
      <c r="G8609">
        <f t="shared" si="671"/>
        <v>0</v>
      </c>
      <c r="H8609" s="40" t="e">
        <f t="shared" si="672"/>
        <v>#DIV/0!</v>
      </c>
      <c r="I8609">
        <f t="shared" si="673"/>
        <v>0</v>
      </c>
      <c r="J8609" s="40" t="e">
        <f t="shared" si="674"/>
        <v>#DIV/0!</v>
      </c>
      <c r="K8609" t="str">
        <f>+IFERROR(VLOOKUP(D8609,Table_1[#All],2,0),"")</f>
        <v/>
      </c>
    </row>
    <row r="8610" spans="6:11" ht="15" customHeight="1" x14ac:dyDescent="0.3">
      <c r="F8610" t="str">
        <f t="shared" si="670"/>
        <v>_</v>
      </c>
      <c r="G8610">
        <f t="shared" si="671"/>
        <v>0</v>
      </c>
      <c r="H8610" s="40" t="e">
        <f t="shared" si="672"/>
        <v>#DIV/0!</v>
      </c>
      <c r="I8610">
        <f t="shared" si="673"/>
        <v>0</v>
      </c>
      <c r="J8610" s="40" t="e">
        <f t="shared" si="674"/>
        <v>#DIV/0!</v>
      </c>
      <c r="K8610" t="str">
        <f>+IFERROR(VLOOKUP(D8610,Table_1[#All],2,0),"")</f>
        <v/>
      </c>
    </row>
    <row r="8611" spans="6:11" ht="15" customHeight="1" x14ac:dyDescent="0.3">
      <c r="F8611" t="str">
        <f t="shared" si="670"/>
        <v>_</v>
      </c>
      <c r="G8611">
        <f t="shared" si="671"/>
        <v>0</v>
      </c>
      <c r="H8611" s="40" t="e">
        <f t="shared" si="672"/>
        <v>#DIV/0!</v>
      </c>
      <c r="I8611">
        <f t="shared" si="673"/>
        <v>0</v>
      </c>
      <c r="J8611" s="40" t="e">
        <f t="shared" si="674"/>
        <v>#DIV/0!</v>
      </c>
      <c r="K8611" t="str">
        <f>+IFERROR(VLOOKUP(D8611,Table_1[#All],2,0),"")</f>
        <v/>
      </c>
    </row>
    <row r="8612" spans="6:11" ht="15" customHeight="1" x14ac:dyDescent="0.3">
      <c r="F8612" t="str">
        <f t="shared" si="670"/>
        <v>_</v>
      </c>
      <c r="G8612">
        <f t="shared" si="671"/>
        <v>0</v>
      </c>
      <c r="H8612" s="40" t="e">
        <f t="shared" si="672"/>
        <v>#DIV/0!</v>
      </c>
      <c r="I8612">
        <f t="shared" si="673"/>
        <v>0</v>
      </c>
      <c r="J8612" s="40" t="e">
        <f t="shared" si="674"/>
        <v>#DIV/0!</v>
      </c>
      <c r="K8612" t="str">
        <f>+IFERROR(VLOOKUP(D8612,Table_1[#All],2,0),"")</f>
        <v/>
      </c>
    </row>
    <row r="8613" spans="6:11" ht="15" customHeight="1" x14ac:dyDescent="0.3">
      <c r="F8613" t="str">
        <f t="shared" si="670"/>
        <v>_</v>
      </c>
      <c r="G8613">
        <f t="shared" si="671"/>
        <v>0</v>
      </c>
      <c r="H8613" s="40" t="e">
        <f t="shared" si="672"/>
        <v>#DIV/0!</v>
      </c>
      <c r="I8613">
        <f t="shared" si="673"/>
        <v>0</v>
      </c>
      <c r="J8613" s="40" t="e">
        <f t="shared" si="674"/>
        <v>#DIV/0!</v>
      </c>
      <c r="K8613" t="str">
        <f>+IFERROR(VLOOKUP(D8613,Table_1[#All],2,0),"")</f>
        <v/>
      </c>
    </row>
    <row r="8614" spans="6:11" ht="15" customHeight="1" x14ac:dyDescent="0.3">
      <c r="F8614" t="str">
        <f t="shared" si="670"/>
        <v>_</v>
      </c>
      <c r="G8614">
        <f t="shared" si="671"/>
        <v>0</v>
      </c>
      <c r="H8614" s="40" t="e">
        <f t="shared" si="672"/>
        <v>#DIV/0!</v>
      </c>
      <c r="I8614">
        <f t="shared" si="673"/>
        <v>0</v>
      </c>
      <c r="J8614" s="40" t="e">
        <f t="shared" si="674"/>
        <v>#DIV/0!</v>
      </c>
      <c r="K8614" t="str">
        <f>+IFERROR(VLOOKUP(D8614,Table_1[#All],2,0),"")</f>
        <v/>
      </c>
    </row>
    <row r="8615" spans="6:11" ht="15" customHeight="1" x14ac:dyDescent="0.3">
      <c r="F8615" t="str">
        <f t="shared" si="670"/>
        <v>_</v>
      </c>
      <c r="G8615">
        <f t="shared" si="671"/>
        <v>0</v>
      </c>
      <c r="H8615" s="40" t="e">
        <f t="shared" si="672"/>
        <v>#DIV/0!</v>
      </c>
      <c r="I8615">
        <f t="shared" si="673"/>
        <v>0</v>
      </c>
      <c r="J8615" s="40" t="e">
        <f t="shared" si="674"/>
        <v>#DIV/0!</v>
      </c>
      <c r="K8615" t="str">
        <f>+IFERROR(VLOOKUP(D8615,Table_1[#All],2,0),"")</f>
        <v/>
      </c>
    </row>
    <row r="8616" spans="6:11" ht="15" customHeight="1" x14ac:dyDescent="0.3">
      <c r="F8616" t="str">
        <f t="shared" si="670"/>
        <v>_</v>
      </c>
      <c r="G8616">
        <f t="shared" si="671"/>
        <v>0</v>
      </c>
      <c r="H8616" s="40" t="e">
        <f t="shared" si="672"/>
        <v>#DIV/0!</v>
      </c>
      <c r="I8616">
        <f t="shared" si="673"/>
        <v>0</v>
      </c>
      <c r="J8616" s="40" t="e">
        <f t="shared" si="674"/>
        <v>#DIV/0!</v>
      </c>
      <c r="K8616" t="str">
        <f>+IFERROR(VLOOKUP(D8616,Table_1[#All],2,0),"")</f>
        <v/>
      </c>
    </row>
    <row r="8617" spans="6:11" ht="15" customHeight="1" x14ac:dyDescent="0.3">
      <c r="F8617" t="str">
        <f t="shared" si="670"/>
        <v>_</v>
      </c>
      <c r="G8617">
        <f t="shared" si="671"/>
        <v>0</v>
      </c>
      <c r="H8617" s="40" t="e">
        <f t="shared" si="672"/>
        <v>#DIV/0!</v>
      </c>
      <c r="I8617">
        <f t="shared" si="673"/>
        <v>0</v>
      </c>
      <c r="J8617" s="40" t="e">
        <f t="shared" si="674"/>
        <v>#DIV/0!</v>
      </c>
      <c r="K8617" t="str">
        <f>+IFERROR(VLOOKUP(D8617,Table_1[#All],2,0),"")</f>
        <v/>
      </c>
    </row>
    <row r="8618" spans="6:11" ht="15" customHeight="1" x14ac:dyDescent="0.3">
      <c r="F8618" t="str">
        <f t="shared" si="670"/>
        <v>_</v>
      </c>
      <c r="G8618">
        <f t="shared" si="671"/>
        <v>0</v>
      </c>
      <c r="H8618" s="40" t="e">
        <f t="shared" si="672"/>
        <v>#DIV/0!</v>
      </c>
      <c r="I8618">
        <f t="shared" si="673"/>
        <v>0</v>
      </c>
      <c r="J8618" s="40" t="e">
        <f t="shared" si="674"/>
        <v>#DIV/0!</v>
      </c>
      <c r="K8618" t="str">
        <f>+IFERROR(VLOOKUP(D8618,Table_1[#All],2,0),"")</f>
        <v/>
      </c>
    </row>
    <row r="8619" spans="6:11" ht="15" customHeight="1" x14ac:dyDescent="0.3">
      <c r="F8619" t="str">
        <f t="shared" si="670"/>
        <v>_</v>
      </c>
      <c r="G8619">
        <f t="shared" si="671"/>
        <v>0</v>
      </c>
      <c r="H8619" s="40" t="e">
        <f t="shared" si="672"/>
        <v>#DIV/0!</v>
      </c>
      <c r="I8619">
        <f t="shared" si="673"/>
        <v>0</v>
      </c>
      <c r="J8619" s="40" t="e">
        <f t="shared" si="674"/>
        <v>#DIV/0!</v>
      </c>
      <c r="K8619" t="str">
        <f>+IFERROR(VLOOKUP(D8619,Table_1[#All],2,0),"")</f>
        <v/>
      </c>
    </row>
    <row r="8620" spans="6:11" ht="15" customHeight="1" x14ac:dyDescent="0.3">
      <c r="F8620" t="str">
        <f t="shared" si="670"/>
        <v>_</v>
      </c>
      <c r="G8620">
        <f t="shared" si="671"/>
        <v>0</v>
      </c>
      <c r="H8620" s="40" t="e">
        <f t="shared" si="672"/>
        <v>#DIV/0!</v>
      </c>
      <c r="I8620">
        <f t="shared" si="673"/>
        <v>0</v>
      </c>
      <c r="J8620" s="40" t="e">
        <f t="shared" si="674"/>
        <v>#DIV/0!</v>
      </c>
      <c r="K8620" t="str">
        <f>+IFERROR(VLOOKUP(D8620,Table_1[#All],2,0),"")</f>
        <v/>
      </c>
    </row>
    <row r="8621" spans="6:11" ht="15" customHeight="1" x14ac:dyDescent="0.3">
      <c r="F8621" t="str">
        <f t="shared" si="670"/>
        <v>_</v>
      </c>
      <c r="G8621">
        <f t="shared" si="671"/>
        <v>0</v>
      </c>
      <c r="H8621" s="40" t="e">
        <f t="shared" si="672"/>
        <v>#DIV/0!</v>
      </c>
      <c r="I8621">
        <f t="shared" si="673"/>
        <v>0</v>
      </c>
      <c r="J8621" s="40" t="e">
        <f t="shared" si="674"/>
        <v>#DIV/0!</v>
      </c>
      <c r="K8621" t="str">
        <f>+IFERROR(VLOOKUP(D8621,Table_1[#All],2,0),"")</f>
        <v/>
      </c>
    </row>
    <row r="8622" spans="6:11" ht="15" customHeight="1" x14ac:dyDescent="0.3">
      <c r="F8622" t="str">
        <f t="shared" si="670"/>
        <v>_</v>
      </c>
      <c r="G8622">
        <f t="shared" si="671"/>
        <v>0</v>
      </c>
      <c r="H8622" s="40" t="e">
        <f t="shared" si="672"/>
        <v>#DIV/0!</v>
      </c>
      <c r="I8622">
        <f t="shared" si="673"/>
        <v>0</v>
      </c>
      <c r="J8622" s="40" t="e">
        <f t="shared" si="674"/>
        <v>#DIV/0!</v>
      </c>
      <c r="K8622" t="str">
        <f>+IFERROR(VLOOKUP(D8622,Table_1[#All],2,0),"")</f>
        <v/>
      </c>
    </row>
    <row r="8623" spans="6:11" ht="15" customHeight="1" x14ac:dyDescent="0.3">
      <c r="F8623" t="str">
        <f t="shared" si="670"/>
        <v>_</v>
      </c>
      <c r="G8623">
        <f t="shared" si="671"/>
        <v>0</v>
      </c>
      <c r="H8623" s="40" t="e">
        <f t="shared" si="672"/>
        <v>#DIV/0!</v>
      </c>
      <c r="I8623">
        <f t="shared" si="673"/>
        <v>0</v>
      </c>
      <c r="J8623" s="40" t="e">
        <f t="shared" si="674"/>
        <v>#DIV/0!</v>
      </c>
      <c r="K8623" t="str">
        <f>+IFERROR(VLOOKUP(D8623,Table_1[#All],2,0),"")</f>
        <v/>
      </c>
    </row>
    <row r="8624" spans="6:11" ht="15" customHeight="1" x14ac:dyDescent="0.3">
      <c r="F8624" t="str">
        <f t="shared" si="670"/>
        <v>_</v>
      </c>
      <c r="G8624">
        <f t="shared" si="671"/>
        <v>0</v>
      </c>
      <c r="H8624" s="40" t="e">
        <f t="shared" si="672"/>
        <v>#DIV/0!</v>
      </c>
      <c r="I8624">
        <f t="shared" si="673"/>
        <v>0</v>
      </c>
      <c r="J8624" s="40" t="e">
        <f t="shared" si="674"/>
        <v>#DIV/0!</v>
      </c>
      <c r="K8624" t="str">
        <f>+IFERROR(VLOOKUP(D8624,Table_1[#All],2,0),"")</f>
        <v/>
      </c>
    </row>
    <row r="8625" spans="6:11" ht="15" customHeight="1" x14ac:dyDescent="0.3">
      <c r="F8625" t="str">
        <f t="shared" si="670"/>
        <v>_</v>
      </c>
      <c r="G8625">
        <f t="shared" si="671"/>
        <v>0</v>
      </c>
      <c r="H8625" s="40" t="e">
        <f t="shared" si="672"/>
        <v>#DIV/0!</v>
      </c>
      <c r="I8625">
        <f t="shared" si="673"/>
        <v>0</v>
      </c>
      <c r="J8625" s="40" t="e">
        <f t="shared" si="674"/>
        <v>#DIV/0!</v>
      </c>
      <c r="K8625" t="str">
        <f>+IFERROR(VLOOKUP(D8625,Table_1[#All],2,0),"")</f>
        <v/>
      </c>
    </row>
    <row r="8626" spans="6:11" ht="15" customHeight="1" x14ac:dyDescent="0.3">
      <c r="F8626" t="str">
        <f t="shared" si="670"/>
        <v>_</v>
      </c>
      <c r="G8626">
        <f t="shared" si="671"/>
        <v>0</v>
      </c>
      <c r="H8626" s="40" t="e">
        <f t="shared" si="672"/>
        <v>#DIV/0!</v>
      </c>
      <c r="I8626">
        <f t="shared" si="673"/>
        <v>0</v>
      </c>
      <c r="J8626" s="40" t="e">
        <f t="shared" si="674"/>
        <v>#DIV/0!</v>
      </c>
      <c r="K8626" t="str">
        <f>+IFERROR(VLOOKUP(D8626,Table_1[#All],2,0),"")</f>
        <v/>
      </c>
    </row>
    <row r="8627" spans="6:11" ht="15" customHeight="1" x14ac:dyDescent="0.3">
      <c r="F8627" t="str">
        <f t="shared" si="670"/>
        <v>_</v>
      </c>
      <c r="G8627">
        <f t="shared" si="671"/>
        <v>0</v>
      </c>
      <c r="H8627" s="40" t="e">
        <f t="shared" si="672"/>
        <v>#DIV/0!</v>
      </c>
      <c r="I8627">
        <f t="shared" si="673"/>
        <v>0</v>
      </c>
      <c r="J8627" s="40" t="e">
        <f t="shared" si="674"/>
        <v>#DIV/0!</v>
      </c>
      <c r="K8627" t="str">
        <f>+IFERROR(VLOOKUP(D8627,Table_1[#All],2,0),"")</f>
        <v/>
      </c>
    </row>
    <row r="8628" spans="6:11" ht="15" customHeight="1" x14ac:dyDescent="0.3">
      <c r="F8628" t="str">
        <f t="shared" si="670"/>
        <v>_</v>
      </c>
      <c r="G8628">
        <f t="shared" si="671"/>
        <v>0</v>
      </c>
      <c r="H8628" s="40" t="e">
        <f t="shared" si="672"/>
        <v>#DIV/0!</v>
      </c>
      <c r="I8628">
        <f t="shared" si="673"/>
        <v>0</v>
      </c>
      <c r="J8628" s="40" t="e">
        <f t="shared" si="674"/>
        <v>#DIV/0!</v>
      </c>
      <c r="K8628" t="str">
        <f>+IFERROR(VLOOKUP(D8628,Table_1[#All],2,0),"")</f>
        <v/>
      </c>
    </row>
    <row r="8629" spans="6:11" ht="15" customHeight="1" x14ac:dyDescent="0.3">
      <c r="F8629" t="str">
        <f t="shared" si="670"/>
        <v>_</v>
      </c>
      <c r="G8629">
        <f t="shared" si="671"/>
        <v>0</v>
      </c>
      <c r="H8629" s="40" t="e">
        <f t="shared" si="672"/>
        <v>#DIV/0!</v>
      </c>
      <c r="I8629">
        <f t="shared" si="673"/>
        <v>0</v>
      </c>
      <c r="J8629" s="40" t="e">
        <f t="shared" si="674"/>
        <v>#DIV/0!</v>
      </c>
      <c r="K8629" t="str">
        <f>+IFERROR(VLOOKUP(D8629,Table_1[#All],2,0),"")</f>
        <v/>
      </c>
    </row>
    <row r="8630" spans="6:11" ht="15" customHeight="1" x14ac:dyDescent="0.3">
      <c r="F8630" t="str">
        <f t="shared" si="670"/>
        <v>_</v>
      </c>
      <c r="G8630">
        <f t="shared" si="671"/>
        <v>0</v>
      </c>
      <c r="H8630" s="40" t="e">
        <f t="shared" si="672"/>
        <v>#DIV/0!</v>
      </c>
      <c r="I8630">
        <f t="shared" si="673"/>
        <v>0</v>
      </c>
      <c r="J8630" s="40" t="e">
        <f t="shared" si="674"/>
        <v>#DIV/0!</v>
      </c>
      <c r="K8630" t="str">
        <f>+IFERROR(VLOOKUP(D8630,Table_1[#All],2,0),"")</f>
        <v/>
      </c>
    </row>
    <row r="8631" spans="6:11" ht="15" customHeight="1" x14ac:dyDescent="0.3">
      <c r="F8631" t="str">
        <f t="shared" si="670"/>
        <v>_</v>
      </c>
      <c r="G8631">
        <f t="shared" si="671"/>
        <v>0</v>
      </c>
      <c r="H8631" s="40" t="e">
        <f t="shared" si="672"/>
        <v>#DIV/0!</v>
      </c>
      <c r="I8631">
        <f t="shared" si="673"/>
        <v>0</v>
      </c>
      <c r="J8631" s="40" t="e">
        <f t="shared" si="674"/>
        <v>#DIV/0!</v>
      </c>
      <c r="K8631" t="str">
        <f>+IFERROR(VLOOKUP(D8631,Table_1[#All],2,0),"")</f>
        <v/>
      </c>
    </row>
    <row r="8632" spans="6:11" ht="15" customHeight="1" x14ac:dyDescent="0.3">
      <c r="F8632" t="str">
        <f t="shared" si="670"/>
        <v>_</v>
      </c>
      <c r="G8632">
        <f t="shared" si="671"/>
        <v>0</v>
      </c>
      <c r="H8632" s="40" t="e">
        <f t="shared" si="672"/>
        <v>#DIV/0!</v>
      </c>
      <c r="I8632">
        <f t="shared" si="673"/>
        <v>0</v>
      </c>
      <c r="J8632" s="40" t="e">
        <f t="shared" si="674"/>
        <v>#DIV/0!</v>
      </c>
      <c r="K8632" t="str">
        <f>+IFERROR(VLOOKUP(D8632,Table_1[#All],2,0),"")</f>
        <v/>
      </c>
    </row>
    <row r="8633" spans="6:11" ht="15" customHeight="1" x14ac:dyDescent="0.3">
      <c r="F8633" t="str">
        <f t="shared" si="670"/>
        <v>_</v>
      </c>
      <c r="G8633">
        <f t="shared" si="671"/>
        <v>0</v>
      </c>
      <c r="H8633" s="40" t="e">
        <f t="shared" si="672"/>
        <v>#DIV/0!</v>
      </c>
      <c r="I8633">
        <f t="shared" si="673"/>
        <v>0</v>
      </c>
      <c r="J8633" s="40" t="e">
        <f t="shared" si="674"/>
        <v>#DIV/0!</v>
      </c>
      <c r="K8633" t="str">
        <f>+IFERROR(VLOOKUP(D8633,Table_1[#All],2,0),"")</f>
        <v/>
      </c>
    </row>
    <row r="8634" spans="6:11" ht="15" customHeight="1" x14ac:dyDescent="0.3">
      <c r="F8634" t="str">
        <f t="shared" si="670"/>
        <v>_</v>
      </c>
      <c r="G8634">
        <f t="shared" si="671"/>
        <v>0</v>
      </c>
      <c r="H8634" s="40" t="e">
        <f t="shared" si="672"/>
        <v>#DIV/0!</v>
      </c>
      <c r="I8634">
        <f t="shared" si="673"/>
        <v>0</v>
      </c>
      <c r="J8634" s="40" t="e">
        <f t="shared" si="674"/>
        <v>#DIV/0!</v>
      </c>
      <c r="K8634" t="str">
        <f>+IFERROR(VLOOKUP(D8634,Table_1[#All],2,0),"")</f>
        <v/>
      </c>
    </row>
    <row r="8635" spans="6:11" ht="15" customHeight="1" x14ac:dyDescent="0.3">
      <c r="F8635" t="str">
        <f t="shared" si="670"/>
        <v>_</v>
      </c>
      <c r="G8635">
        <f t="shared" si="671"/>
        <v>0</v>
      </c>
      <c r="H8635" s="40" t="e">
        <f t="shared" si="672"/>
        <v>#DIV/0!</v>
      </c>
      <c r="I8635">
        <f t="shared" si="673"/>
        <v>0</v>
      </c>
      <c r="J8635" s="40" t="e">
        <f t="shared" si="674"/>
        <v>#DIV/0!</v>
      </c>
      <c r="K8635" t="str">
        <f>+IFERROR(VLOOKUP(D8635,Table_1[#All],2,0),"")</f>
        <v/>
      </c>
    </row>
    <row r="8636" spans="6:11" ht="15" customHeight="1" x14ac:dyDescent="0.3">
      <c r="F8636" t="str">
        <f t="shared" si="670"/>
        <v>_</v>
      </c>
      <c r="G8636">
        <f t="shared" si="671"/>
        <v>0</v>
      </c>
      <c r="H8636" s="40" t="e">
        <f t="shared" si="672"/>
        <v>#DIV/0!</v>
      </c>
      <c r="I8636">
        <f t="shared" si="673"/>
        <v>0</v>
      </c>
      <c r="J8636" s="40" t="e">
        <f t="shared" si="674"/>
        <v>#DIV/0!</v>
      </c>
      <c r="K8636" t="str">
        <f>+IFERROR(VLOOKUP(D8636,Table_1[#All],2,0),"")</f>
        <v/>
      </c>
    </row>
    <row r="8637" spans="6:11" ht="15" customHeight="1" x14ac:dyDescent="0.3">
      <c r="F8637" t="str">
        <f t="shared" si="670"/>
        <v>_</v>
      </c>
      <c r="G8637">
        <f t="shared" si="671"/>
        <v>0</v>
      </c>
      <c r="H8637" s="40" t="e">
        <f t="shared" si="672"/>
        <v>#DIV/0!</v>
      </c>
      <c r="I8637">
        <f t="shared" si="673"/>
        <v>0</v>
      </c>
      <c r="J8637" s="40" t="e">
        <f t="shared" si="674"/>
        <v>#DIV/0!</v>
      </c>
      <c r="K8637" t="str">
        <f>+IFERROR(VLOOKUP(D8637,Table_1[#All],2,0),"")</f>
        <v/>
      </c>
    </row>
    <row r="8638" spans="6:11" ht="15" customHeight="1" x14ac:dyDescent="0.3">
      <c r="F8638" t="str">
        <f t="shared" si="670"/>
        <v>_</v>
      </c>
      <c r="G8638">
        <f t="shared" si="671"/>
        <v>0</v>
      </c>
      <c r="H8638" s="40" t="e">
        <f t="shared" si="672"/>
        <v>#DIV/0!</v>
      </c>
      <c r="I8638">
        <f t="shared" si="673"/>
        <v>0</v>
      </c>
      <c r="J8638" s="40" t="e">
        <f t="shared" si="674"/>
        <v>#DIV/0!</v>
      </c>
      <c r="K8638" t="str">
        <f>+IFERROR(VLOOKUP(D8638,Table_1[#All],2,0),"")</f>
        <v/>
      </c>
    </row>
    <row r="8639" spans="6:11" ht="15" customHeight="1" x14ac:dyDescent="0.3">
      <c r="F8639" t="str">
        <f t="shared" si="670"/>
        <v>_</v>
      </c>
      <c r="G8639">
        <f t="shared" si="671"/>
        <v>0</v>
      </c>
      <c r="H8639" s="40" t="e">
        <f t="shared" si="672"/>
        <v>#DIV/0!</v>
      </c>
      <c r="I8639">
        <f t="shared" si="673"/>
        <v>0</v>
      </c>
      <c r="J8639" s="40" t="e">
        <f t="shared" si="674"/>
        <v>#DIV/0!</v>
      </c>
      <c r="K8639" t="str">
        <f>+IFERROR(VLOOKUP(D8639,Table_1[#All],2,0),"")</f>
        <v/>
      </c>
    </row>
    <row r="8640" spans="6:11" ht="15" customHeight="1" x14ac:dyDescent="0.3">
      <c r="F8640" t="str">
        <f t="shared" si="670"/>
        <v>_</v>
      </c>
      <c r="G8640">
        <f t="shared" si="671"/>
        <v>0</v>
      </c>
      <c r="H8640" s="40" t="e">
        <f t="shared" si="672"/>
        <v>#DIV/0!</v>
      </c>
      <c r="I8640">
        <f t="shared" si="673"/>
        <v>0</v>
      </c>
      <c r="J8640" s="40" t="e">
        <f t="shared" si="674"/>
        <v>#DIV/0!</v>
      </c>
      <c r="K8640" t="str">
        <f>+IFERROR(VLOOKUP(D8640,Table_1[#All],2,0),"")</f>
        <v/>
      </c>
    </row>
    <row r="8641" spans="6:11" ht="15" customHeight="1" x14ac:dyDescent="0.3">
      <c r="F8641" t="str">
        <f t="shared" si="670"/>
        <v>_</v>
      </c>
      <c r="G8641">
        <f t="shared" si="671"/>
        <v>0</v>
      </c>
      <c r="H8641" s="40" t="e">
        <f t="shared" si="672"/>
        <v>#DIV/0!</v>
      </c>
      <c r="I8641">
        <f t="shared" si="673"/>
        <v>0</v>
      </c>
      <c r="J8641" s="40" t="e">
        <f t="shared" si="674"/>
        <v>#DIV/0!</v>
      </c>
      <c r="K8641" t="str">
        <f>+IFERROR(VLOOKUP(D8641,Table_1[#All],2,0),"")</f>
        <v/>
      </c>
    </row>
    <row r="8642" spans="6:11" ht="15" customHeight="1" x14ac:dyDescent="0.3">
      <c r="F8642" t="str">
        <f t="shared" si="670"/>
        <v>_</v>
      </c>
      <c r="G8642">
        <f t="shared" si="671"/>
        <v>0</v>
      </c>
      <c r="H8642" s="40" t="e">
        <f t="shared" si="672"/>
        <v>#DIV/0!</v>
      </c>
      <c r="I8642">
        <f t="shared" si="673"/>
        <v>0</v>
      </c>
      <c r="J8642" s="40" t="e">
        <f t="shared" si="674"/>
        <v>#DIV/0!</v>
      </c>
      <c r="K8642" t="str">
        <f>+IFERROR(VLOOKUP(D8642,Table_1[#All],2,0),"")</f>
        <v/>
      </c>
    </row>
    <row r="8643" spans="6:11" ht="15" customHeight="1" x14ac:dyDescent="0.3">
      <c r="F8643" t="str">
        <f t="shared" ref="F8643:F8706" si="675">+CONCATENATE(A8643,"_",B8643)</f>
        <v>_</v>
      </c>
      <c r="G8643">
        <f t="shared" ref="G8643:G8706" si="676">+SUMIFS($E$2:$E$1048576,$D$2:$D$1048576,"00. VENDES",$F$2:$F$1048576,F8643)</f>
        <v>0</v>
      </c>
      <c r="H8643" s="40" t="e">
        <f t="shared" ref="H8643:H8706" si="677">+E8643/G8643</f>
        <v>#DIV/0!</v>
      </c>
      <c r="I8643">
        <f t="shared" ref="I8643:I8706" si="678">+SUMIFS($E$2:$E$9999,$D$2:$D$9999,"00. VENDES",$B$2:$B$9999,B8643)</f>
        <v>0</v>
      </c>
      <c r="J8643" s="40" t="e">
        <f t="shared" ref="J8643:J8706" si="679">+E8643/I8643</f>
        <v>#DIV/0!</v>
      </c>
      <c r="K8643" t="str">
        <f>+IFERROR(VLOOKUP(D8643,Table_1[#All],2,0),"")</f>
        <v/>
      </c>
    </row>
    <row r="8644" spans="6:11" ht="15" customHeight="1" x14ac:dyDescent="0.3">
      <c r="F8644" t="str">
        <f t="shared" si="675"/>
        <v>_</v>
      </c>
      <c r="G8644">
        <f t="shared" si="676"/>
        <v>0</v>
      </c>
      <c r="H8644" s="40" t="e">
        <f t="shared" si="677"/>
        <v>#DIV/0!</v>
      </c>
      <c r="I8644">
        <f t="shared" si="678"/>
        <v>0</v>
      </c>
      <c r="J8644" s="40" t="e">
        <f t="shared" si="679"/>
        <v>#DIV/0!</v>
      </c>
      <c r="K8644" t="str">
        <f>+IFERROR(VLOOKUP(D8644,Table_1[#All],2,0),"")</f>
        <v/>
      </c>
    </row>
    <row r="8645" spans="6:11" ht="15" customHeight="1" x14ac:dyDescent="0.3">
      <c r="F8645" t="str">
        <f t="shared" si="675"/>
        <v>_</v>
      </c>
      <c r="G8645">
        <f t="shared" si="676"/>
        <v>0</v>
      </c>
      <c r="H8645" s="40" t="e">
        <f t="shared" si="677"/>
        <v>#DIV/0!</v>
      </c>
      <c r="I8645">
        <f t="shared" si="678"/>
        <v>0</v>
      </c>
      <c r="J8645" s="40" t="e">
        <f t="shared" si="679"/>
        <v>#DIV/0!</v>
      </c>
      <c r="K8645" t="str">
        <f>+IFERROR(VLOOKUP(D8645,Table_1[#All],2,0),"")</f>
        <v/>
      </c>
    </row>
    <row r="8646" spans="6:11" ht="15" customHeight="1" x14ac:dyDescent="0.3">
      <c r="F8646" t="str">
        <f t="shared" si="675"/>
        <v>_</v>
      </c>
      <c r="G8646">
        <f t="shared" si="676"/>
        <v>0</v>
      </c>
      <c r="H8646" s="40" t="e">
        <f t="shared" si="677"/>
        <v>#DIV/0!</v>
      </c>
      <c r="I8646">
        <f t="shared" si="678"/>
        <v>0</v>
      </c>
      <c r="J8646" s="40" t="e">
        <f t="shared" si="679"/>
        <v>#DIV/0!</v>
      </c>
      <c r="K8646" t="str">
        <f>+IFERROR(VLOOKUP(D8646,Table_1[#All],2,0),"")</f>
        <v/>
      </c>
    </row>
    <row r="8647" spans="6:11" ht="15" customHeight="1" x14ac:dyDescent="0.3">
      <c r="F8647" t="str">
        <f t="shared" si="675"/>
        <v>_</v>
      </c>
      <c r="G8647">
        <f t="shared" si="676"/>
        <v>0</v>
      </c>
      <c r="H8647" s="40" t="e">
        <f t="shared" si="677"/>
        <v>#DIV/0!</v>
      </c>
      <c r="I8647">
        <f t="shared" si="678"/>
        <v>0</v>
      </c>
      <c r="J8647" s="40" t="e">
        <f t="shared" si="679"/>
        <v>#DIV/0!</v>
      </c>
      <c r="K8647" t="str">
        <f>+IFERROR(VLOOKUP(D8647,Table_1[#All],2,0),"")</f>
        <v/>
      </c>
    </row>
    <row r="8648" spans="6:11" ht="15" customHeight="1" x14ac:dyDescent="0.3">
      <c r="F8648" t="str">
        <f t="shared" si="675"/>
        <v>_</v>
      </c>
      <c r="G8648">
        <f t="shared" si="676"/>
        <v>0</v>
      </c>
      <c r="H8648" s="40" t="e">
        <f t="shared" si="677"/>
        <v>#DIV/0!</v>
      </c>
      <c r="I8648">
        <f t="shared" si="678"/>
        <v>0</v>
      </c>
      <c r="J8648" s="40" t="e">
        <f t="shared" si="679"/>
        <v>#DIV/0!</v>
      </c>
      <c r="K8648" t="str">
        <f>+IFERROR(VLOOKUP(D8648,Table_1[#All],2,0),"")</f>
        <v/>
      </c>
    </row>
    <row r="8649" spans="6:11" ht="15" customHeight="1" x14ac:dyDescent="0.3">
      <c r="F8649" t="str">
        <f t="shared" si="675"/>
        <v>_</v>
      </c>
      <c r="G8649">
        <f t="shared" si="676"/>
        <v>0</v>
      </c>
      <c r="H8649" s="40" t="e">
        <f t="shared" si="677"/>
        <v>#DIV/0!</v>
      </c>
      <c r="I8649">
        <f t="shared" si="678"/>
        <v>0</v>
      </c>
      <c r="J8649" s="40" t="e">
        <f t="shared" si="679"/>
        <v>#DIV/0!</v>
      </c>
      <c r="K8649" t="str">
        <f>+IFERROR(VLOOKUP(D8649,Table_1[#All],2,0),"")</f>
        <v/>
      </c>
    </row>
    <row r="8650" spans="6:11" ht="15" customHeight="1" x14ac:dyDescent="0.3">
      <c r="F8650" t="str">
        <f t="shared" si="675"/>
        <v>_</v>
      </c>
      <c r="G8650">
        <f t="shared" si="676"/>
        <v>0</v>
      </c>
      <c r="H8650" s="40" t="e">
        <f t="shared" si="677"/>
        <v>#DIV/0!</v>
      </c>
      <c r="I8650">
        <f t="shared" si="678"/>
        <v>0</v>
      </c>
      <c r="J8650" s="40" t="e">
        <f t="shared" si="679"/>
        <v>#DIV/0!</v>
      </c>
      <c r="K8650" t="str">
        <f>+IFERROR(VLOOKUP(D8650,Table_1[#All],2,0),"")</f>
        <v/>
      </c>
    </row>
    <row r="8651" spans="6:11" ht="15" customHeight="1" x14ac:dyDescent="0.3">
      <c r="F8651" t="str">
        <f t="shared" si="675"/>
        <v>_</v>
      </c>
      <c r="G8651">
        <f t="shared" si="676"/>
        <v>0</v>
      </c>
      <c r="H8651" s="40" t="e">
        <f t="shared" si="677"/>
        <v>#DIV/0!</v>
      </c>
      <c r="I8651">
        <f t="shared" si="678"/>
        <v>0</v>
      </c>
      <c r="J8651" s="40" t="e">
        <f t="shared" si="679"/>
        <v>#DIV/0!</v>
      </c>
      <c r="K8651" t="str">
        <f>+IFERROR(VLOOKUP(D8651,Table_1[#All],2,0),"")</f>
        <v/>
      </c>
    </row>
    <row r="8652" spans="6:11" ht="15" customHeight="1" x14ac:dyDescent="0.3">
      <c r="F8652" t="str">
        <f t="shared" si="675"/>
        <v>_</v>
      </c>
      <c r="G8652">
        <f t="shared" si="676"/>
        <v>0</v>
      </c>
      <c r="H8652" s="40" t="e">
        <f t="shared" si="677"/>
        <v>#DIV/0!</v>
      </c>
      <c r="I8652">
        <f t="shared" si="678"/>
        <v>0</v>
      </c>
      <c r="J8652" s="40" t="e">
        <f t="shared" si="679"/>
        <v>#DIV/0!</v>
      </c>
      <c r="K8652" t="str">
        <f>+IFERROR(VLOOKUP(D8652,Table_1[#All],2,0),"")</f>
        <v/>
      </c>
    </row>
    <row r="8653" spans="6:11" ht="15" customHeight="1" x14ac:dyDescent="0.3">
      <c r="F8653" t="str">
        <f t="shared" si="675"/>
        <v>_</v>
      </c>
      <c r="G8653">
        <f t="shared" si="676"/>
        <v>0</v>
      </c>
      <c r="H8653" s="40" t="e">
        <f t="shared" si="677"/>
        <v>#DIV/0!</v>
      </c>
      <c r="I8653">
        <f t="shared" si="678"/>
        <v>0</v>
      </c>
      <c r="J8653" s="40" t="e">
        <f t="shared" si="679"/>
        <v>#DIV/0!</v>
      </c>
      <c r="K8653" t="str">
        <f>+IFERROR(VLOOKUP(D8653,Table_1[#All],2,0),"")</f>
        <v/>
      </c>
    </row>
    <row r="8654" spans="6:11" ht="15" customHeight="1" x14ac:dyDescent="0.3">
      <c r="F8654" t="str">
        <f t="shared" si="675"/>
        <v>_</v>
      </c>
      <c r="G8654">
        <f t="shared" si="676"/>
        <v>0</v>
      </c>
      <c r="H8654" s="40" t="e">
        <f t="shared" si="677"/>
        <v>#DIV/0!</v>
      </c>
      <c r="I8654">
        <f t="shared" si="678"/>
        <v>0</v>
      </c>
      <c r="J8654" s="40" t="e">
        <f t="shared" si="679"/>
        <v>#DIV/0!</v>
      </c>
      <c r="K8654" t="str">
        <f>+IFERROR(VLOOKUP(D8654,Table_1[#All],2,0),"")</f>
        <v/>
      </c>
    </row>
    <row r="8655" spans="6:11" ht="15" customHeight="1" x14ac:dyDescent="0.3">
      <c r="F8655" t="str">
        <f t="shared" si="675"/>
        <v>_</v>
      </c>
      <c r="G8655">
        <f t="shared" si="676"/>
        <v>0</v>
      </c>
      <c r="H8655" s="40" t="e">
        <f t="shared" si="677"/>
        <v>#DIV/0!</v>
      </c>
      <c r="I8655">
        <f t="shared" si="678"/>
        <v>0</v>
      </c>
      <c r="J8655" s="40" t="e">
        <f t="shared" si="679"/>
        <v>#DIV/0!</v>
      </c>
      <c r="K8655" t="str">
        <f>+IFERROR(VLOOKUP(D8655,Table_1[#All],2,0),"")</f>
        <v/>
      </c>
    </row>
    <row r="8656" spans="6:11" ht="15" customHeight="1" x14ac:dyDescent="0.3">
      <c r="F8656" t="str">
        <f t="shared" si="675"/>
        <v>_</v>
      </c>
      <c r="G8656">
        <f t="shared" si="676"/>
        <v>0</v>
      </c>
      <c r="H8656" s="40" t="e">
        <f t="shared" si="677"/>
        <v>#DIV/0!</v>
      </c>
      <c r="I8656">
        <f t="shared" si="678"/>
        <v>0</v>
      </c>
      <c r="J8656" s="40" t="e">
        <f t="shared" si="679"/>
        <v>#DIV/0!</v>
      </c>
      <c r="K8656" t="str">
        <f>+IFERROR(VLOOKUP(D8656,Table_1[#All],2,0),"")</f>
        <v/>
      </c>
    </row>
    <row r="8657" spans="6:11" ht="15" customHeight="1" x14ac:dyDescent="0.3">
      <c r="F8657" t="str">
        <f t="shared" si="675"/>
        <v>_</v>
      </c>
      <c r="G8657">
        <f t="shared" si="676"/>
        <v>0</v>
      </c>
      <c r="H8657" s="40" t="e">
        <f t="shared" si="677"/>
        <v>#DIV/0!</v>
      </c>
      <c r="I8657">
        <f t="shared" si="678"/>
        <v>0</v>
      </c>
      <c r="J8657" s="40" t="e">
        <f t="shared" si="679"/>
        <v>#DIV/0!</v>
      </c>
      <c r="K8657" t="str">
        <f>+IFERROR(VLOOKUP(D8657,Table_1[#All],2,0),"")</f>
        <v/>
      </c>
    </row>
    <row r="8658" spans="6:11" ht="15" customHeight="1" x14ac:dyDescent="0.3">
      <c r="F8658" t="str">
        <f t="shared" si="675"/>
        <v>_</v>
      </c>
      <c r="G8658">
        <f t="shared" si="676"/>
        <v>0</v>
      </c>
      <c r="H8658" s="40" t="e">
        <f t="shared" si="677"/>
        <v>#DIV/0!</v>
      </c>
      <c r="I8658">
        <f t="shared" si="678"/>
        <v>0</v>
      </c>
      <c r="J8658" s="40" t="e">
        <f t="shared" si="679"/>
        <v>#DIV/0!</v>
      </c>
      <c r="K8658" t="str">
        <f>+IFERROR(VLOOKUP(D8658,Table_1[#All],2,0),"")</f>
        <v/>
      </c>
    </row>
    <row r="8659" spans="6:11" ht="15" customHeight="1" x14ac:dyDescent="0.3">
      <c r="F8659" t="str">
        <f t="shared" si="675"/>
        <v>_</v>
      </c>
      <c r="G8659">
        <f t="shared" si="676"/>
        <v>0</v>
      </c>
      <c r="H8659" s="40" t="e">
        <f t="shared" si="677"/>
        <v>#DIV/0!</v>
      </c>
      <c r="I8659">
        <f t="shared" si="678"/>
        <v>0</v>
      </c>
      <c r="J8659" s="40" t="e">
        <f t="shared" si="679"/>
        <v>#DIV/0!</v>
      </c>
      <c r="K8659" t="str">
        <f>+IFERROR(VLOOKUP(D8659,Table_1[#All],2,0),"")</f>
        <v/>
      </c>
    </row>
    <row r="8660" spans="6:11" ht="15" customHeight="1" x14ac:dyDescent="0.3">
      <c r="F8660" t="str">
        <f t="shared" si="675"/>
        <v>_</v>
      </c>
      <c r="G8660">
        <f t="shared" si="676"/>
        <v>0</v>
      </c>
      <c r="H8660" s="40" t="e">
        <f t="shared" si="677"/>
        <v>#DIV/0!</v>
      </c>
      <c r="I8660">
        <f t="shared" si="678"/>
        <v>0</v>
      </c>
      <c r="J8660" s="40" t="e">
        <f t="shared" si="679"/>
        <v>#DIV/0!</v>
      </c>
      <c r="K8660" t="str">
        <f>+IFERROR(VLOOKUP(D8660,Table_1[#All],2,0),"")</f>
        <v/>
      </c>
    </row>
    <row r="8661" spans="6:11" ht="15" customHeight="1" x14ac:dyDescent="0.3">
      <c r="F8661" t="str">
        <f t="shared" si="675"/>
        <v>_</v>
      </c>
      <c r="G8661">
        <f t="shared" si="676"/>
        <v>0</v>
      </c>
      <c r="H8661" s="40" t="e">
        <f t="shared" si="677"/>
        <v>#DIV/0!</v>
      </c>
      <c r="I8661">
        <f t="shared" si="678"/>
        <v>0</v>
      </c>
      <c r="J8661" s="40" t="e">
        <f t="shared" si="679"/>
        <v>#DIV/0!</v>
      </c>
      <c r="K8661" t="str">
        <f>+IFERROR(VLOOKUP(D8661,Table_1[#All],2,0),"")</f>
        <v/>
      </c>
    </row>
    <row r="8662" spans="6:11" ht="15" customHeight="1" x14ac:dyDescent="0.3">
      <c r="F8662" t="str">
        <f t="shared" si="675"/>
        <v>_</v>
      </c>
      <c r="G8662">
        <f t="shared" si="676"/>
        <v>0</v>
      </c>
      <c r="H8662" s="40" t="e">
        <f t="shared" si="677"/>
        <v>#DIV/0!</v>
      </c>
      <c r="I8662">
        <f t="shared" si="678"/>
        <v>0</v>
      </c>
      <c r="J8662" s="40" t="e">
        <f t="shared" si="679"/>
        <v>#DIV/0!</v>
      </c>
      <c r="K8662" t="str">
        <f>+IFERROR(VLOOKUP(D8662,Table_1[#All],2,0),"")</f>
        <v/>
      </c>
    </row>
    <row r="8663" spans="6:11" ht="15" customHeight="1" x14ac:dyDescent="0.3">
      <c r="F8663" t="str">
        <f t="shared" si="675"/>
        <v>_</v>
      </c>
      <c r="G8663">
        <f t="shared" si="676"/>
        <v>0</v>
      </c>
      <c r="H8663" s="40" t="e">
        <f t="shared" si="677"/>
        <v>#DIV/0!</v>
      </c>
      <c r="I8663">
        <f t="shared" si="678"/>
        <v>0</v>
      </c>
      <c r="J8663" s="40" t="e">
        <f t="shared" si="679"/>
        <v>#DIV/0!</v>
      </c>
      <c r="K8663" t="str">
        <f>+IFERROR(VLOOKUP(D8663,Table_1[#All],2,0),"")</f>
        <v/>
      </c>
    </row>
    <row r="8664" spans="6:11" ht="15" customHeight="1" x14ac:dyDescent="0.3">
      <c r="F8664" t="str">
        <f t="shared" si="675"/>
        <v>_</v>
      </c>
      <c r="G8664">
        <f t="shared" si="676"/>
        <v>0</v>
      </c>
      <c r="H8664" s="40" t="e">
        <f t="shared" si="677"/>
        <v>#DIV/0!</v>
      </c>
      <c r="I8664">
        <f t="shared" si="678"/>
        <v>0</v>
      </c>
      <c r="J8664" s="40" t="e">
        <f t="shared" si="679"/>
        <v>#DIV/0!</v>
      </c>
      <c r="K8664" t="str">
        <f>+IFERROR(VLOOKUP(D8664,Table_1[#All],2,0),"")</f>
        <v/>
      </c>
    </row>
    <row r="8665" spans="6:11" ht="15" customHeight="1" x14ac:dyDescent="0.3">
      <c r="F8665" t="str">
        <f t="shared" si="675"/>
        <v>_</v>
      </c>
      <c r="G8665">
        <f t="shared" si="676"/>
        <v>0</v>
      </c>
      <c r="H8665" s="40" t="e">
        <f t="shared" si="677"/>
        <v>#DIV/0!</v>
      </c>
      <c r="I8665">
        <f t="shared" si="678"/>
        <v>0</v>
      </c>
      <c r="J8665" s="40" t="e">
        <f t="shared" si="679"/>
        <v>#DIV/0!</v>
      </c>
      <c r="K8665" t="str">
        <f>+IFERROR(VLOOKUP(D8665,Table_1[#All],2,0),"")</f>
        <v/>
      </c>
    </row>
    <row r="8666" spans="6:11" ht="15" customHeight="1" x14ac:dyDescent="0.3">
      <c r="F8666" t="str">
        <f t="shared" si="675"/>
        <v>_</v>
      </c>
      <c r="G8666">
        <f t="shared" si="676"/>
        <v>0</v>
      </c>
      <c r="H8666" s="40" t="e">
        <f t="shared" si="677"/>
        <v>#DIV/0!</v>
      </c>
      <c r="I8666">
        <f t="shared" si="678"/>
        <v>0</v>
      </c>
      <c r="J8666" s="40" t="e">
        <f t="shared" si="679"/>
        <v>#DIV/0!</v>
      </c>
      <c r="K8666" t="str">
        <f>+IFERROR(VLOOKUP(D8666,Table_1[#All],2,0),"")</f>
        <v/>
      </c>
    </row>
    <row r="8667" spans="6:11" ht="15" customHeight="1" x14ac:dyDescent="0.3">
      <c r="F8667" t="str">
        <f t="shared" si="675"/>
        <v>_</v>
      </c>
      <c r="G8667">
        <f t="shared" si="676"/>
        <v>0</v>
      </c>
      <c r="H8667" s="40" t="e">
        <f t="shared" si="677"/>
        <v>#DIV/0!</v>
      </c>
      <c r="I8667">
        <f t="shared" si="678"/>
        <v>0</v>
      </c>
      <c r="J8667" s="40" t="e">
        <f t="shared" si="679"/>
        <v>#DIV/0!</v>
      </c>
      <c r="K8667" t="str">
        <f>+IFERROR(VLOOKUP(D8667,Table_1[#All],2,0),"")</f>
        <v/>
      </c>
    </row>
    <row r="8668" spans="6:11" ht="15" customHeight="1" x14ac:dyDescent="0.3">
      <c r="F8668" t="str">
        <f t="shared" si="675"/>
        <v>_</v>
      </c>
      <c r="G8668">
        <f t="shared" si="676"/>
        <v>0</v>
      </c>
      <c r="H8668" s="40" t="e">
        <f t="shared" si="677"/>
        <v>#DIV/0!</v>
      </c>
      <c r="I8668">
        <f t="shared" si="678"/>
        <v>0</v>
      </c>
      <c r="J8668" s="40" t="e">
        <f t="shared" si="679"/>
        <v>#DIV/0!</v>
      </c>
      <c r="K8668" t="str">
        <f>+IFERROR(VLOOKUP(D8668,Table_1[#All],2,0),"")</f>
        <v/>
      </c>
    </row>
    <row r="8669" spans="6:11" ht="15" customHeight="1" x14ac:dyDescent="0.3">
      <c r="F8669" t="str">
        <f t="shared" si="675"/>
        <v>_</v>
      </c>
      <c r="G8669">
        <f t="shared" si="676"/>
        <v>0</v>
      </c>
      <c r="H8669" s="40" t="e">
        <f t="shared" si="677"/>
        <v>#DIV/0!</v>
      </c>
      <c r="I8669">
        <f t="shared" si="678"/>
        <v>0</v>
      </c>
      <c r="J8669" s="40" t="e">
        <f t="shared" si="679"/>
        <v>#DIV/0!</v>
      </c>
      <c r="K8669" t="str">
        <f>+IFERROR(VLOOKUP(D8669,Table_1[#All],2,0),"")</f>
        <v/>
      </c>
    </row>
    <row r="8670" spans="6:11" ht="15" customHeight="1" x14ac:dyDescent="0.3">
      <c r="F8670" t="str">
        <f t="shared" si="675"/>
        <v>_</v>
      </c>
      <c r="G8670">
        <f t="shared" si="676"/>
        <v>0</v>
      </c>
      <c r="H8670" s="40" t="e">
        <f t="shared" si="677"/>
        <v>#DIV/0!</v>
      </c>
      <c r="I8670">
        <f t="shared" si="678"/>
        <v>0</v>
      </c>
      <c r="J8670" s="40" t="e">
        <f t="shared" si="679"/>
        <v>#DIV/0!</v>
      </c>
      <c r="K8670" t="str">
        <f>+IFERROR(VLOOKUP(D8670,Table_1[#All],2,0),"")</f>
        <v/>
      </c>
    </row>
    <row r="8671" spans="6:11" ht="15" customHeight="1" x14ac:dyDescent="0.3">
      <c r="F8671" t="str">
        <f t="shared" si="675"/>
        <v>_</v>
      </c>
      <c r="G8671">
        <f t="shared" si="676"/>
        <v>0</v>
      </c>
      <c r="H8671" s="40" t="e">
        <f t="shared" si="677"/>
        <v>#DIV/0!</v>
      </c>
      <c r="I8671">
        <f t="shared" si="678"/>
        <v>0</v>
      </c>
      <c r="J8671" s="40" t="e">
        <f t="shared" si="679"/>
        <v>#DIV/0!</v>
      </c>
      <c r="K8671" t="str">
        <f>+IFERROR(VLOOKUP(D8671,Table_1[#All],2,0),"")</f>
        <v/>
      </c>
    </row>
    <row r="8672" spans="6:11" ht="15" customHeight="1" x14ac:dyDescent="0.3">
      <c r="F8672" t="str">
        <f t="shared" si="675"/>
        <v>_</v>
      </c>
      <c r="G8672">
        <f t="shared" si="676"/>
        <v>0</v>
      </c>
      <c r="H8672" s="40" t="e">
        <f t="shared" si="677"/>
        <v>#DIV/0!</v>
      </c>
      <c r="I8672">
        <f t="shared" si="678"/>
        <v>0</v>
      </c>
      <c r="J8672" s="40" t="e">
        <f t="shared" si="679"/>
        <v>#DIV/0!</v>
      </c>
      <c r="K8672" t="str">
        <f>+IFERROR(VLOOKUP(D8672,Table_1[#All],2,0),"")</f>
        <v/>
      </c>
    </row>
    <row r="8673" spans="6:11" ht="15" customHeight="1" x14ac:dyDescent="0.3">
      <c r="F8673" t="str">
        <f t="shared" si="675"/>
        <v>_</v>
      </c>
      <c r="G8673">
        <f t="shared" si="676"/>
        <v>0</v>
      </c>
      <c r="H8673" s="40" t="e">
        <f t="shared" si="677"/>
        <v>#DIV/0!</v>
      </c>
      <c r="I8673">
        <f t="shared" si="678"/>
        <v>0</v>
      </c>
      <c r="J8673" s="40" t="e">
        <f t="shared" si="679"/>
        <v>#DIV/0!</v>
      </c>
      <c r="K8673" t="str">
        <f>+IFERROR(VLOOKUP(D8673,Table_1[#All],2,0),"")</f>
        <v/>
      </c>
    </row>
    <row r="8674" spans="6:11" ht="15" customHeight="1" x14ac:dyDescent="0.3">
      <c r="F8674" t="str">
        <f t="shared" si="675"/>
        <v>_</v>
      </c>
      <c r="G8674">
        <f t="shared" si="676"/>
        <v>0</v>
      </c>
      <c r="H8674" s="40" t="e">
        <f t="shared" si="677"/>
        <v>#DIV/0!</v>
      </c>
      <c r="I8674">
        <f t="shared" si="678"/>
        <v>0</v>
      </c>
      <c r="J8674" s="40" t="e">
        <f t="shared" si="679"/>
        <v>#DIV/0!</v>
      </c>
      <c r="K8674" t="str">
        <f>+IFERROR(VLOOKUP(D8674,Table_1[#All],2,0),"")</f>
        <v/>
      </c>
    </row>
    <row r="8675" spans="6:11" ht="15" customHeight="1" x14ac:dyDescent="0.3">
      <c r="F8675" t="str">
        <f t="shared" si="675"/>
        <v>_</v>
      </c>
      <c r="G8675">
        <f t="shared" si="676"/>
        <v>0</v>
      </c>
      <c r="H8675" s="40" t="e">
        <f t="shared" si="677"/>
        <v>#DIV/0!</v>
      </c>
      <c r="I8675">
        <f t="shared" si="678"/>
        <v>0</v>
      </c>
      <c r="J8675" s="40" t="e">
        <f t="shared" si="679"/>
        <v>#DIV/0!</v>
      </c>
      <c r="K8675" t="str">
        <f>+IFERROR(VLOOKUP(D8675,Table_1[#All],2,0),"")</f>
        <v/>
      </c>
    </row>
    <row r="8676" spans="6:11" ht="15" customHeight="1" x14ac:dyDescent="0.3">
      <c r="F8676" t="str">
        <f t="shared" si="675"/>
        <v>_</v>
      </c>
      <c r="G8676">
        <f t="shared" si="676"/>
        <v>0</v>
      </c>
      <c r="H8676" s="40" t="e">
        <f t="shared" si="677"/>
        <v>#DIV/0!</v>
      </c>
      <c r="I8676">
        <f t="shared" si="678"/>
        <v>0</v>
      </c>
      <c r="J8676" s="40" t="e">
        <f t="shared" si="679"/>
        <v>#DIV/0!</v>
      </c>
      <c r="K8676" t="str">
        <f>+IFERROR(VLOOKUP(D8676,Table_1[#All],2,0),"")</f>
        <v/>
      </c>
    </row>
    <row r="8677" spans="6:11" ht="15" customHeight="1" x14ac:dyDescent="0.3">
      <c r="F8677" t="str">
        <f t="shared" si="675"/>
        <v>_</v>
      </c>
      <c r="G8677">
        <f t="shared" si="676"/>
        <v>0</v>
      </c>
      <c r="H8677" s="40" t="e">
        <f t="shared" si="677"/>
        <v>#DIV/0!</v>
      </c>
      <c r="I8677">
        <f t="shared" si="678"/>
        <v>0</v>
      </c>
      <c r="J8677" s="40" t="e">
        <f t="shared" si="679"/>
        <v>#DIV/0!</v>
      </c>
      <c r="K8677" t="str">
        <f>+IFERROR(VLOOKUP(D8677,Table_1[#All],2,0),"")</f>
        <v/>
      </c>
    </row>
    <row r="8678" spans="6:11" ht="15" customHeight="1" x14ac:dyDescent="0.3">
      <c r="F8678" t="str">
        <f t="shared" si="675"/>
        <v>_</v>
      </c>
      <c r="G8678">
        <f t="shared" si="676"/>
        <v>0</v>
      </c>
      <c r="H8678" s="40" t="e">
        <f t="shared" si="677"/>
        <v>#DIV/0!</v>
      </c>
      <c r="I8678">
        <f t="shared" si="678"/>
        <v>0</v>
      </c>
      <c r="J8678" s="40" t="e">
        <f t="shared" si="679"/>
        <v>#DIV/0!</v>
      </c>
      <c r="K8678" t="str">
        <f>+IFERROR(VLOOKUP(D8678,Table_1[#All],2,0),"")</f>
        <v/>
      </c>
    </row>
    <row r="8679" spans="6:11" ht="15" customHeight="1" x14ac:dyDescent="0.3">
      <c r="F8679" t="str">
        <f t="shared" si="675"/>
        <v>_</v>
      </c>
      <c r="G8679">
        <f t="shared" si="676"/>
        <v>0</v>
      </c>
      <c r="H8679" s="40" t="e">
        <f t="shared" si="677"/>
        <v>#DIV/0!</v>
      </c>
      <c r="I8679">
        <f t="shared" si="678"/>
        <v>0</v>
      </c>
      <c r="J8679" s="40" t="e">
        <f t="shared" si="679"/>
        <v>#DIV/0!</v>
      </c>
      <c r="K8679" t="str">
        <f>+IFERROR(VLOOKUP(D8679,Table_1[#All],2,0),"")</f>
        <v/>
      </c>
    </row>
    <row r="8680" spans="6:11" ht="15" customHeight="1" x14ac:dyDescent="0.3">
      <c r="F8680" t="str">
        <f t="shared" si="675"/>
        <v>_</v>
      </c>
      <c r="G8680">
        <f t="shared" si="676"/>
        <v>0</v>
      </c>
      <c r="H8680" s="40" t="e">
        <f t="shared" si="677"/>
        <v>#DIV/0!</v>
      </c>
      <c r="I8680">
        <f t="shared" si="678"/>
        <v>0</v>
      </c>
      <c r="J8680" s="40" t="e">
        <f t="shared" si="679"/>
        <v>#DIV/0!</v>
      </c>
      <c r="K8680" t="str">
        <f>+IFERROR(VLOOKUP(D8680,Table_1[#All],2,0),"")</f>
        <v/>
      </c>
    </row>
    <row r="8681" spans="6:11" ht="15" customHeight="1" x14ac:dyDescent="0.3">
      <c r="F8681" t="str">
        <f t="shared" si="675"/>
        <v>_</v>
      </c>
      <c r="G8681">
        <f t="shared" si="676"/>
        <v>0</v>
      </c>
      <c r="H8681" s="40" t="e">
        <f t="shared" si="677"/>
        <v>#DIV/0!</v>
      </c>
      <c r="I8681">
        <f t="shared" si="678"/>
        <v>0</v>
      </c>
      <c r="J8681" s="40" t="e">
        <f t="shared" si="679"/>
        <v>#DIV/0!</v>
      </c>
      <c r="K8681" t="str">
        <f>+IFERROR(VLOOKUP(D8681,Table_1[#All],2,0),"")</f>
        <v/>
      </c>
    </row>
    <row r="8682" spans="6:11" ht="15" customHeight="1" x14ac:dyDescent="0.3">
      <c r="F8682" t="str">
        <f t="shared" si="675"/>
        <v>_</v>
      </c>
      <c r="G8682">
        <f t="shared" si="676"/>
        <v>0</v>
      </c>
      <c r="H8682" s="40" t="e">
        <f t="shared" si="677"/>
        <v>#DIV/0!</v>
      </c>
      <c r="I8682">
        <f t="shared" si="678"/>
        <v>0</v>
      </c>
      <c r="J8682" s="40" t="e">
        <f t="shared" si="679"/>
        <v>#DIV/0!</v>
      </c>
      <c r="K8682" t="str">
        <f>+IFERROR(VLOOKUP(D8682,Table_1[#All],2,0),"")</f>
        <v/>
      </c>
    </row>
    <row r="8683" spans="6:11" ht="15" customHeight="1" x14ac:dyDescent="0.3">
      <c r="F8683" t="str">
        <f t="shared" si="675"/>
        <v>_</v>
      </c>
      <c r="G8683">
        <f t="shared" si="676"/>
        <v>0</v>
      </c>
      <c r="H8683" s="40" t="e">
        <f t="shared" si="677"/>
        <v>#DIV/0!</v>
      </c>
      <c r="I8683">
        <f t="shared" si="678"/>
        <v>0</v>
      </c>
      <c r="J8683" s="40" t="e">
        <f t="shared" si="679"/>
        <v>#DIV/0!</v>
      </c>
      <c r="K8683" t="str">
        <f>+IFERROR(VLOOKUP(D8683,Table_1[#All],2,0),"")</f>
        <v/>
      </c>
    </row>
    <row r="8684" spans="6:11" ht="15" customHeight="1" x14ac:dyDescent="0.3">
      <c r="F8684" t="str">
        <f t="shared" si="675"/>
        <v>_</v>
      </c>
      <c r="G8684">
        <f t="shared" si="676"/>
        <v>0</v>
      </c>
      <c r="H8684" s="40" t="e">
        <f t="shared" si="677"/>
        <v>#DIV/0!</v>
      </c>
      <c r="I8684">
        <f t="shared" si="678"/>
        <v>0</v>
      </c>
      <c r="J8684" s="40" t="e">
        <f t="shared" si="679"/>
        <v>#DIV/0!</v>
      </c>
      <c r="K8684" t="str">
        <f>+IFERROR(VLOOKUP(D8684,Table_1[#All],2,0),"")</f>
        <v/>
      </c>
    </row>
    <row r="8685" spans="6:11" ht="15" customHeight="1" x14ac:dyDescent="0.3">
      <c r="F8685" t="str">
        <f t="shared" si="675"/>
        <v>_</v>
      </c>
      <c r="G8685">
        <f t="shared" si="676"/>
        <v>0</v>
      </c>
      <c r="H8685" s="40" t="e">
        <f t="shared" si="677"/>
        <v>#DIV/0!</v>
      </c>
      <c r="I8685">
        <f t="shared" si="678"/>
        <v>0</v>
      </c>
      <c r="J8685" s="40" t="e">
        <f t="shared" si="679"/>
        <v>#DIV/0!</v>
      </c>
      <c r="K8685" t="str">
        <f>+IFERROR(VLOOKUP(D8685,Table_1[#All],2,0),"")</f>
        <v/>
      </c>
    </row>
    <row r="8686" spans="6:11" ht="15" customHeight="1" x14ac:dyDescent="0.3">
      <c r="F8686" t="str">
        <f t="shared" si="675"/>
        <v>_</v>
      </c>
      <c r="G8686">
        <f t="shared" si="676"/>
        <v>0</v>
      </c>
      <c r="H8686" s="40" t="e">
        <f t="shared" si="677"/>
        <v>#DIV/0!</v>
      </c>
      <c r="I8686">
        <f t="shared" si="678"/>
        <v>0</v>
      </c>
      <c r="J8686" s="40" t="e">
        <f t="shared" si="679"/>
        <v>#DIV/0!</v>
      </c>
      <c r="K8686" t="str">
        <f>+IFERROR(VLOOKUP(D8686,Table_1[#All],2,0),"")</f>
        <v/>
      </c>
    </row>
    <row r="8687" spans="6:11" ht="15" customHeight="1" x14ac:dyDescent="0.3">
      <c r="F8687" t="str">
        <f t="shared" si="675"/>
        <v>_</v>
      </c>
      <c r="G8687">
        <f t="shared" si="676"/>
        <v>0</v>
      </c>
      <c r="H8687" s="40" t="e">
        <f t="shared" si="677"/>
        <v>#DIV/0!</v>
      </c>
      <c r="I8687">
        <f t="shared" si="678"/>
        <v>0</v>
      </c>
      <c r="J8687" s="40" t="e">
        <f t="shared" si="679"/>
        <v>#DIV/0!</v>
      </c>
      <c r="K8687" t="str">
        <f>+IFERROR(VLOOKUP(D8687,Table_1[#All],2,0),"")</f>
        <v/>
      </c>
    </row>
    <row r="8688" spans="6:11" ht="15" customHeight="1" x14ac:dyDescent="0.3">
      <c r="F8688" t="str">
        <f t="shared" si="675"/>
        <v>_</v>
      </c>
      <c r="G8688">
        <f t="shared" si="676"/>
        <v>0</v>
      </c>
      <c r="H8688" s="40" t="e">
        <f t="shared" si="677"/>
        <v>#DIV/0!</v>
      </c>
      <c r="I8688">
        <f t="shared" si="678"/>
        <v>0</v>
      </c>
      <c r="J8688" s="40" t="e">
        <f t="shared" si="679"/>
        <v>#DIV/0!</v>
      </c>
      <c r="K8688" t="str">
        <f>+IFERROR(VLOOKUP(D8688,Table_1[#All],2,0),"")</f>
        <v/>
      </c>
    </row>
    <row r="8689" spans="6:11" ht="15" customHeight="1" x14ac:dyDescent="0.3">
      <c r="F8689" t="str">
        <f t="shared" si="675"/>
        <v>_</v>
      </c>
      <c r="G8689">
        <f t="shared" si="676"/>
        <v>0</v>
      </c>
      <c r="H8689" s="40" t="e">
        <f t="shared" si="677"/>
        <v>#DIV/0!</v>
      </c>
      <c r="I8689">
        <f t="shared" si="678"/>
        <v>0</v>
      </c>
      <c r="J8689" s="40" t="e">
        <f t="shared" si="679"/>
        <v>#DIV/0!</v>
      </c>
      <c r="K8689" t="str">
        <f>+IFERROR(VLOOKUP(D8689,Table_1[#All],2,0),"")</f>
        <v/>
      </c>
    </row>
    <row r="8690" spans="6:11" ht="15" customHeight="1" x14ac:dyDescent="0.3">
      <c r="F8690" t="str">
        <f t="shared" si="675"/>
        <v>_</v>
      </c>
      <c r="G8690">
        <f t="shared" si="676"/>
        <v>0</v>
      </c>
      <c r="H8690" s="40" t="e">
        <f t="shared" si="677"/>
        <v>#DIV/0!</v>
      </c>
      <c r="I8690">
        <f t="shared" si="678"/>
        <v>0</v>
      </c>
      <c r="J8690" s="40" t="e">
        <f t="shared" si="679"/>
        <v>#DIV/0!</v>
      </c>
      <c r="K8690" t="str">
        <f>+IFERROR(VLOOKUP(D8690,Table_1[#All],2,0),"")</f>
        <v/>
      </c>
    </row>
    <row r="8691" spans="6:11" ht="15" customHeight="1" x14ac:dyDescent="0.3">
      <c r="F8691" t="str">
        <f t="shared" si="675"/>
        <v>_</v>
      </c>
      <c r="G8691">
        <f t="shared" si="676"/>
        <v>0</v>
      </c>
      <c r="H8691" s="40" t="e">
        <f t="shared" si="677"/>
        <v>#DIV/0!</v>
      </c>
      <c r="I8691">
        <f t="shared" si="678"/>
        <v>0</v>
      </c>
      <c r="J8691" s="40" t="e">
        <f t="shared" si="679"/>
        <v>#DIV/0!</v>
      </c>
      <c r="K8691" t="str">
        <f>+IFERROR(VLOOKUP(D8691,Table_1[#All],2,0),"")</f>
        <v/>
      </c>
    </row>
    <row r="8692" spans="6:11" ht="15" customHeight="1" x14ac:dyDescent="0.3">
      <c r="F8692" t="str">
        <f t="shared" si="675"/>
        <v>_</v>
      </c>
      <c r="G8692">
        <f t="shared" si="676"/>
        <v>0</v>
      </c>
      <c r="H8692" s="40" t="e">
        <f t="shared" si="677"/>
        <v>#DIV/0!</v>
      </c>
      <c r="I8692">
        <f t="shared" si="678"/>
        <v>0</v>
      </c>
      <c r="J8692" s="40" t="e">
        <f t="shared" si="679"/>
        <v>#DIV/0!</v>
      </c>
      <c r="K8692" t="str">
        <f>+IFERROR(VLOOKUP(D8692,Table_1[#All],2,0),"")</f>
        <v/>
      </c>
    </row>
    <row r="8693" spans="6:11" ht="15" customHeight="1" x14ac:dyDescent="0.3">
      <c r="F8693" t="str">
        <f t="shared" si="675"/>
        <v>_</v>
      </c>
      <c r="G8693">
        <f t="shared" si="676"/>
        <v>0</v>
      </c>
      <c r="H8693" s="40" t="e">
        <f t="shared" si="677"/>
        <v>#DIV/0!</v>
      </c>
      <c r="I8693">
        <f t="shared" si="678"/>
        <v>0</v>
      </c>
      <c r="J8693" s="40" t="e">
        <f t="shared" si="679"/>
        <v>#DIV/0!</v>
      </c>
      <c r="K8693" t="str">
        <f>+IFERROR(VLOOKUP(D8693,Table_1[#All],2,0),"")</f>
        <v/>
      </c>
    </row>
    <row r="8694" spans="6:11" ht="15" customHeight="1" x14ac:dyDescent="0.3">
      <c r="F8694" t="str">
        <f t="shared" si="675"/>
        <v>_</v>
      </c>
      <c r="G8694">
        <f t="shared" si="676"/>
        <v>0</v>
      </c>
      <c r="H8694" s="40" t="e">
        <f t="shared" si="677"/>
        <v>#DIV/0!</v>
      </c>
      <c r="I8694">
        <f t="shared" si="678"/>
        <v>0</v>
      </c>
      <c r="J8694" s="40" t="e">
        <f t="shared" si="679"/>
        <v>#DIV/0!</v>
      </c>
      <c r="K8694" t="str">
        <f>+IFERROR(VLOOKUP(D8694,Table_1[#All],2,0),"")</f>
        <v/>
      </c>
    </row>
    <row r="8695" spans="6:11" ht="15" customHeight="1" x14ac:dyDescent="0.3">
      <c r="F8695" t="str">
        <f t="shared" si="675"/>
        <v>_</v>
      </c>
      <c r="G8695">
        <f t="shared" si="676"/>
        <v>0</v>
      </c>
      <c r="H8695" s="40" t="e">
        <f t="shared" si="677"/>
        <v>#DIV/0!</v>
      </c>
      <c r="I8695">
        <f t="shared" si="678"/>
        <v>0</v>
      </c>
      <c r="J8695" s="40" t="e">
        <f t="shared" si="679"/>
        <v>#DIV/0!</v>
      </c>
      <c r="K8695" t="str">
        <f>+IFERROR(VLOOKUP(D8695,Table_1[#All],2,0),"")</f>
        <v/>
      </c>
    </row>
    <row r="8696" spans="6:11" ht="15" customHeight="1" x14ac:dyDescent="0.3">
      <c r="F8696" t="str">
        <f t="shared" si="675"/>
        <v>_</v>
      </c>
      <c r="G8696">
        <f t="shared" si="676"/>
        <v>0</v>
      </c>
      <c r="H8696" s="40" t="e">
        <f t="shared" si="677"/>
        <v>#DIV/0!</v>
      </c>
      <c r="I8696">
        <f t="shared" si="678"/>
        <v>0</v>
      </c>
      <c r="J8696" s="40" t="e">
        <f t="shared" si="679"/>
        <v>#DIV/0!</v>
      </c>
      <c r="K8696" t="str">
        <f>+IFERROR(VLOOKUP(D8696,Table_1[#All],2,0),"")</f>
        <v/>
      </c>
    </row>
    <row r="8697" spans="6:11" ht="15" customHeight="1" x14ac:dyDescent="0.3">
      <c r="F8697" t="str">
        <f t="shared" si="675"/>
        <v>_</v>
      </c>
      <c r="G8697">
        <f t="shared" si="676"/>
        <v>0</v>
      </c>
      <c r="H8697" s="40" t="e">
        <f t="shared" si="677"/>
        <v>#DIV/0!</v>
      </c>
      <c r="I8697">
        <f t="shared" si="678"/>
        <v>0</v>
      </c>
      <c r="J8697" s="40" t="e">
        <f t="shared" si="679"/>
        <v>#DIV/0!</v>
      </c>
      <c r="K8697" t="str">
        <f>+IFERROR(VLOOKUP(D8697,Table_1[#All],2,0),"")</f>
        <v/>
      </c>
    </row>
    <row r="8698" spans="6:11" ht="15" customHeight="1" x14ac:dyDescent="0.3">
      <c r="F8698" t="str">
        <f t="shared" si="675"/>
        <v>_</v>
      </c>
      <c r="G8698">
        <f t="shared" si="676"/>
        <v>0</v>
      </c>
      <c r="H8698" s="40" t="e">
        <f t="shared" si="677"/>
        <v>#DIV/0!</v>
      </c>
      <c r="I8698">
        <f t="shared" si="678"/>
        <v>0</v>
      </c>
      <c r="J8698" s="40" t="e">
        <f t="shared" si="679"/>
        <v>#DIV/0!</v>
      </c>
      <c r="K8698" t="str">
        <f>+IFERROR(VLOOKUP(D8698,Table_1[#All],2,0),"")</f>
        <v/>
      </c>
    </row>
    <row r="8699" spans="6:11" ht="15" customHeight="1" x14ac:dyDescent="0.3">
      <c r="F8699" t="str">
        <f t="shared" si="675"/>
        <v>_</v>
      </c>
      <c r="G8699">
        <f t="shared" si="676"/>
        <v>0</v>
      </c>
      <c r="H8699" s="40" t="e">
        <f t="shared" si="677"/>
        <v>#DIV/0!</v>
      </c>
      <c r="I8699">
        <f t="shared" si="678"/>
        <v>0</v>
      </c>
      <c r="J8699" s="40" t="e">
        <f t="shared" si="679"/>
        <v>#DIV/0!</v>
      </c>
      <c r="K8699" t="str">
        <f>+IFERROR(VLOOKUP(D8699,Table_1[#All],2,0),"")</f>
        <v/>
      </c>
    </row>
    <row r="8700" spans="6:11" ht="15" customHeight="1" x14ac:dyDescent="0.3">
      <c r="F8700" t="str">
        <f t="shared" si="675"/>
        <v>_</v>
      </c>
      <c r="G8700">
        <f t="shared" si="676"/>
        <v>0</v>
      </c>
      <c r="H8700" s="40" t="e">
        <f t="shared" si="677"/>
        <v>#DIV/0!</v>
      </c>
      <c r="I8700">
        <f t="shared" si="678"/>
        <v>0</v>
      </c>
      <c r="J8700" s="40" t="e">
        <f t="shared" si="679"/>
        <v>#DIV/0!</v>
      </c>
      <c r="K8700" t="str">
        <f>+IFERROR(VLOOKUP(D8700,Table_1[#All],2,0),"")</f>
        <v/>
      </c>
    </row>
    <row r="8701" spans="6:11" ht="15" customHeight="1" x14ac:dyDescent="0.3">
      <c r="F8701" t="str">
        <f t="shared" si="675"/>
        <v>_</v>
      </c>
      <c r="G8701">
        <f t="shared" si="676"/>
        <v>0</v>
      </c>
      <c r="H8701" s="40" t="e">
        <f t="shared" si="677"/>
        <v>#DIV/0!</v>
      </c>
      <c r="I8701">
        <f t="shared" si="678"/>
        <v>0</v>
      </c>
      <c r="J8701" s="40" t="e">
        <f t="shared" si="679"/>
        <v>#DIV/0!</v>
      </c>
      <c r="K8701" t="str">
        <f>+IFERROR(VLOOKUP(D8701,Table_1[#All],2,0),"")</f>
        <v/>
      </c>
    </row>
    <row r="8702" spans="6:11" ht="15" customHeight="1" x14ac:dyDescent="0.3">
      <c r="F8702" t="str">
        <f t="shared" si="675"/>
        <v>_</v>
      </c>
      <c r="G8702">
        <f t="shared" si="676"/>
        <v>0</v>
      </c>
      <c r="H8702" s="40" t="e">
        <f t="shared" si="677"/>
        <v>#DIV/0!</v>
      </c>
      <c r="I8702">
        <f t="shared" si="678"/>
        <v>0</v>
      </c>
      <c r="J8702" s="40" t="e">
        <f t="shared" si="679"/>
        <v>#DIV/0!</v>
      </c>
      <c r="K8702" t="str">
        <f>+IFERROR(VLOOKUP(D8702,Table_1[#All],2,0),"")</f>
        <v/>
      </c>
    </row>
    <row r="8703" spans="6:11" ht="15" customHeight="1" x14ac:dyDescent="0.3">
      <c r="F8703" t="str">
        <f t="shared" si="675"/>
        <v>_</v>
      </c>
      <c r="G8703">
        <f t="shared" si="676"/>
        <v>0</v>
      </c>
      <c r="H8703" s="40" t="e">
        <f t="shared" si="677"/>
        <v>#DIV/0!</v>
      </c>
      <c r="I8703">
        <f t="shared" si="678"/>
        <v>0</v>
      </c>
      <c r="J8703" s="40" t="e">
        <f t="shared" si="679"/>
        <v>#DIV/0!</v>
      </c>
      <c r="K8703" t="str">
        <f>+IFERROR(VLOOKUP(D8703,Table_1[#All],2,0),"")</f>
        <v/>
      </c>
    </row>
    <row r="8704" spans="6:11" ht="15" customHeight="1" x14ac:dyDescent="0.3">
      <c r="F8704" t="str">
        <f t="shared" si="675"/>
        <v>_</v>
      </c>
      <c r="G8704">
        <f t="shared" si="676"/>
        <v>0</v>
      </c>
      <c r="H8704" s="40" t="e">
        <f t="shared" si="677"/>
        <v>#DIV/0!</v>
      </c>
      <c r="I8704">
        <f t="shared" si="678"/>
        <v>0</v>
      </c>
      <c r="J8704" s="40" t="e">
        <f t="shared" si="679"/>
        <v>#DIV/0!</v>
      </c>
      <c r="K8704" t="str">
        <f>+IFERROR(VLOOKUP(D8704,Table_1[#All],2,0),"")</f>
        <v/>
      </c>
    </row>
    <row r="8705" spans="6:11" ht="15" customHeight="1" x14ac:dyDescent="0.3">
      <c r="F8705" t="str">
        <f t="shared" si="675"/>
        <v>_</v>
      </c>
      <c r="G8705">
        <f t="shared" si="676"/>
        <v>0</v>
      </c>
      <c r="H8705" s="40" t="e">
        <f t="shared" si="677"/>
        <v>#DIV/0!</v>
      </c>
      <c r="I8705">
        <f t="shared" si="678"/>
        <v>0</v>
      </c>
      <c r="J8705" s="40" t="e">
        <f t="shared" si="679"/>
        <v>#DIV/0!</v>
      </c>
      <c r="K8705" t="str">
        <f>+IFERROR(VLOOKUP(D8705,Table_1[#All],2,0),"")</f>
        <v/>
      </c>
    </row>
    <row r="8706" spans="6:11" ht="15" customHeight="1" x14ac:dyDescent="0.3">
      <c r="F8706" t="str">
        <f t="shared" si="675"/>
        <v>_</v>
      </c>
      <c r="G8706">
        <f t="shared" si="676"/>
        <v>0</v>
      </c>
      <c r="H8706" s="40" t="e">
        <f t="shared" si="677"/>
        <v>#DIV/0!</v>
      </c>
      <c r="I8706">
        <f t="shared" si="678"/>
        <v>0</v>
      </c>
      <c r="J8706" s="40" t="e">
        <f t="shared" si="679"/>
        <v>#DIV/0!</v>
      </c>
      <c r="K8706" t="str">
        <f>+IFERROR(VLOOKUP(D8706,Table_1[#All],2,0),"")</f>
        <v/>
      </c>
    </row>
    <row r="8707" spans="6:11" ht="15" customHeight="1" x14ac:dyDescent="0.3">
      <c r="F8707" t="str">
        <f t="shared" ref="F8707:F8770" si="680">+CONCATENATE(A8707,"_",B8707)</f>
        <v>_</v>
      </c>
      <c r="G8707">
        <f t="shared" ref="G8707:G8770" si="681">+SUMIFS($E$2:$E$1048576,$D$2:$D$1048576,"00. VENDES",$F$2:$F$1048576,F8707)</f>
        <v>0</v>
      </c>
      <c r="H8707" s="40" t="e">
        <f t="shared" ref="H8707:H8770" si="682">+E8707/G8707</f>
        <v>#DIV/0!</v>
      </c>
      <c r="I8707">
        <f t="shared" ref="I8707:I8770" si="683">+SUMIFS($E$2:$E$9999,$D$2:$D$9999,"00. VENDES",$B$2:$B$9999,B8707)</f>
        <v>0</v>
      </c>
      <c r="J8707" s="40" t="e">
        <f t="shared" ref="J8707:J8770" si="684">+E8707/I8707</f>
        <v>#DIV/0!</v>
      </c>
      <c r="K8707" t="str">
        <f>+IFERROR(VLOOKUP(D8707,Table_1[#All],2,0),"")</f>
        <v/>
      </c>
    </row>
    <row r="8708" spans="6:11" ht="15" customHeight="1" x14ac:dyDescent="0.3">
      <c r="F8708" t="str">
        <f t="shared" si="680"/>
        <v>_</v>
      </c>
      <c r="G8708">
        <f t="shared" si="681"/>
        <v>0</v>
      </c>
      <c r="H8708" s="40" t="e">
        <f t="shared" si="682"/>
        <v>#DIV/0!</v>
      </c>
      <c r="I8708">
        <f t="shared" si="683"/>
        <v>0</v>
      </c>
      <c r="J8708" s="40" t="e">
        <f t="shared" si="684"/>
        <v>#DIV/0!</v>
      </c>
      <c r="K8708" t="str">
        <f>+IFERROR(VLOOKUP(D8708,Table_1[#All],2,0),"")</f>
        <v/>
      </c>
    </row>
    <row r="8709" spans="6:11" ht="15" customHeight="1" x14ac:dyDescent="0.3">
      <c r="F8709" t="str">
        <f t="shared" si="680"/>
        <v>_</v>
      </c>
      <c r="G8709">
        <f t="shared" si="681"/>
        <v>0</v>
      </c>
      <c r="H8709" s="40" t="e">
        <f t="shared" si="682"/>
        <v>#DIV/0!</v>
      </c>
      <c r="I8709">
        <f t="shared" si="683"/>
        <v>0</v>
      </c>
      <c r="J8709" s="40" t="e">
        <f t="shared" si="684"/>
        <v>#DIV/0!</v>
      </c>
      <c r="K8709" t="str">
        <f>+IFERROR(VLOOKUP(D8709,Table_1[#All],2,0),"")</f>
        <v/>
      </c>
    </row>
    <row r="8710" spans="6:11" ht="15" customHeight="1" x14ac:dyDescent="0.3">
      <c r="F8710" t="str">
        <f t="shared" si="680"/>
        <v>_</v>
      </c>
      <c r="G8710">
        <f t="shared" si="681"/>
        <v>0</v>
      </c>
      <c r="H8710" s="40" t="e">
        <f t="shared" si="682"/>
        <v>#DIV/0!</v>
      </c>
      <c r="I8710">
        <f t="shared" si="683"/>
        <v>0</v>
      </c>
      <c r="J8710" s="40" t="e">
        <f t="shared" si="684"/>
        <v>#DIV/0!</v>
      </c>
      <c r="K8710" t="str">
        <f>+IFERROR(VLOOKUP(D8710,Table_1[#All],2,0),"")</f>
        <v/>
      </c>
    </row>
    <row r="8711" spans="6:11" ht="15" customHeight="1" x14ac:dyDescent="0.3">
      <c r="F8711" t="str">
        <f t="shared" si="680"/>
        <v>_</v>
      </c>
      <c r="G8711">
        <f t="shared" si="681"/>
        <v>0</v>
      </c>
      <c r="H8711" s="40" t="e">
        <f t="shared" si="682"/>
        <v>#DIV/0!</v>
      </c>
      <c r="I8711">
        <f t="shared" si="683"/>
        <v>0</v>
      </c>
      <c r="J8711" s="40" t="e">
        <f t="shared" si="684"/>
        <v>#DIV/0!</v>
      </c>
      <c r="K8711" t="str">
        <f>+IFERROR(VLOOKUP(D8711,Table_1[#All],2,0),"")</f>
        <v/>
      </c>
    </row>
    <row r="8712" spans="6:11" ht="15" customHeight="1" x14ac:dyDescent="0.3">
      <c r="F8712" t="str">
        <f t="shared" si="680"/>
        <v>_</v>
      </c>
      <c r="G8712">
        <f t="shared" si="681"/>
        <v>0</v>
      </c>
      <c r="H8712" s="40" t="e">
        <f t="shared" si="682"/>
        <v>#DIV/0!</v>
      </c>
      <c r="I8712">
        <f t="shared" si="683"/>
        <v>0</v>
      </c>
      <c r="J8712" s="40" t="e">
        <f t="shared" si="684"/>
        <v>#DIV/0!</v>
      </c>
      <c r="K8712" t="str">
        <f>+IFERROR(VLOOKUP(D8712,Table_1[#All],2,0),"")</f>
        <v/>
      </c>
    </row>
    <row r="8713" spans="6:11" ht="15" customHeight="1" x14ac:dyDescent="0.3">
      <c r="F8713" t="str">
        <f t="shared" si="680"/>
        <v>_</v>
      </c>
      <c r="G8713">
        <f t="shared" si="681"/>
        <v>0</v>
      </c>
      <c r="H8713" s="40" t="e">
        <f t="shared" si="682"/>
        <v>#DIV/0!</v>
      </c>
      <c r="I8713">
        <f t="shared" si="683"/>
        <v>0</v>
      </c>
      <c r="J8713" s="40" t="e">
        <f t="shared" si="684"/>
        <v>#DIV/0!</v>
      </c>
      <c r="K8713" t="str">
        <f>+IFERROR(VLOOKUP(D8713,Table_1[#All],2,0),"")</f>
        <v/>
      </c>
    </row>
    <row r="8714" spans="6:11" ht="15" customHeight="1" x14ac:dyDescent="0.3">
      <c r="F8714" t="str">
        <f t="shared" si="680"/>
        <v>_</v>
      </c>
      <c r="G8714">
        <f t="shared" si="681"/>
        <v>0</v>
      </c>
      <c r="H8714" s="40" t="e">
        <f t="shared" si="682"/>
        <v>#DIV/0!</v>
      </c>
      <c r="I8714">
        <f t="shared" si="683"/>
        <v>0</v>
      </c>
      <c r="J8714" s="40" t="e">
        <f t="shared" si="684"/>
        <v>#DIV/0!</v>
      </c>
      <c r="K8714" t="str">
        <f>+IFERROR(VLOOKUP(D8714,Table_1[#All],2,0),"")</f>
        <v/>
      </c>
    </row>
    <row r="8715" spans="6:11" ht="15" customHeight="1" x14ac:dyDescent="0.3">
      <c r="F8715" t="str">
        <f t="shared" si="680"/>
        <v>_</v>
      </c>
      <c r="G8715">
        <f t="shared" si="681"/>
        <v>0</v>
      </c>
      <c r="H8715" s="40" t="e">
        <f t="shared" si="682"/>
        <v>#DIV/0!</v>
      </c>
      <c r="I8715">
        <f t="shared" si="683"/>
        <v>0</v>
      </c>
      <c r="J8715" s="40" t="e">
        <f t="shared" si="684"/>
        <v>#DIV/0!</v>
      </c>
      <c r="K8715" t="str">
        <f>+IFERROR(VLOOKUP(D8715,Table_1[#All],2,0),"")</f>
        <v/>
      </c>
    </row>
    <row r="8716" spans="6:11" ht="15" customHeight="1" x14ac:dyDescent="0.3">
      <c r="F8716" t="str">
        <f t="shared" si="680"/>
        <v>_</v>
      </c>
      <c r="G8716">
        <f t="shared" si="681"/>
        <v>0</v>
      </c>
      <c r="H8716" s="40" t="e">
        <f t="shared" si="682"/>
        <v>#DIV/0!</v>
      </c>
      <c r="I8716">
        <f t="shared" si="683"/>
        <v>0</v>
      </c>
      <c r="J8716" s="40" t="e">
        <f t="shared" si="684"/>
        <v>#DIV/0!</v>
      </c>
      <c r="K8716" t="str">
        <f>+IFERROR(VLOOKUP(D8716,Table_1[#All],2,0),"")</f>
        <v/>
      </c>
    </row>
    <row r="8717" spans="6:11" ht="15" customHeight="1" x14ac:dyDescent="0.3">
      <c r="F8717" t="str">
        <f t="shared" si="680"/>
        <v>_</v>
      </c>
      <c r="G8717">
        <f t="shared" si="681"/>
        <v>0</v>
      </c>
      <c r="H8717" s="40" t="e">
        <f t="shared" si="682"/>
        <v>#DIV/0!</v>
      </c>
      <c r="I8717">
        <f t="shared" si="683"/>
        <v>0</v>
      </c>
      <c r="J8717" s="40" t="e">
        <f t="shared" si="684"/>
        <v>#DIV/0!</v>
      </c>
      <c r="K8717" t="str">
        <f>+IFERROR(VLOOKUP(D8717,Table_1[#All],2,0),"")</f>
        <v/>
      </c>
    </row>
    <row r="8718" spans="6:11" ht="15" customHeight="1" x14ac:dyDescent="0.3">
      <c r="F8718" t="str">
        <f t="shared" si="680"/>
        <v>_</v>
      </c>
      <c r="G8718">
        <f t="shared" si="681"/>
        <v>0</v>
      </c>
      <c r="H8718" s="40" t="e">
        <f t="shared" si="682"/>
        <v>#DIV/0!</v>
      </c>
      <c r="I8718">
        <f t="shared" si="683"/>
        <v>0</v>
      </c>
      <c r="J8718" s="40" t="e">
        <f t="shared" si="684"/>
        <v>#DIV/0!</v>
      </c>
      <c r="K8718" t="str">
        <f>+IFERROR(VLOOKUP(D8718,Table_1[#All],2,0),"")</f>
        <v/>
      </c>
    </row>
    <row r="8719" spans="6:11" ht="15" customHeight="1" x14ac:dyDescent="0.3">
      <c r="F8719" t="str">
        <f t="shared" si="680"/>
        <v>_</v>
      </c>
      <c r="G8719">
        <f t="shared" si="681"/>
        <v>0</v>
      </c>
      <c r="H8719" s="40" t="e">
        <f t="shared" si="682"/>
        <v>#DIV/0!</v>
      </c>
      <c r="I8719">
        <f t="shared" si="683"/>
        <v>0</v>
      </c>
      <c r="J8719" s="40" t="e">
        <f t="shared" si="684"/>
        <v>#DIV/0!</v>
      </c>
      <c r="K8719" t="str">
        <f>+IFERROR(VLOOKUP(D8719,Table_1[#All],2,0),"")</f>
        <v/>
      </c>
    </row>
    <row r="8720" spans="6:11" ht="15" customHeight="1" x14ac:dyDescent="0.3">
      <c r="F8720" t="str">
        <f t="shared" si="680"/>
        <v>_</v>
      </c>
      <c r="G8720">
        <f t="shared" si="681"/>
        <v>0</v>
      </c>
      <c r="H8720" s="40" t="e">
        <f t="shared" si="682"/>
        <v>#DIV/0!</v>
      </c>
      <c r="I8720">
        <f t="shared" si="683"/>
        <v>0</v>
      </c>
      <c r="J8720" s="40" t="e">
        <f t="shared" si="684"/>
        <v>#DIV/0!</v>
      </c>
      <c r="K8720" t="str">
        <f>+IFERROR(VLOOKUP(D8720,Table_1[#All],2,0),"")</f>
        <v/>
      </c>
    </row>
    <row r="8721" spans="6:11" ht="15" customHeight="1" x14ac:dyDescent="0.3">
      <c r="F8721" t="str">
        <f t="shared" si="680"/>
        <v>_</v>
      </c>
      <c r="G8721">
        <f t="shared" si="681"/>
        <v>0</v>
      </c>
      <c r="H8721" s="40" t="e">
        <f t="shared" si="682"/>
        <v>#DIV/0!</v>
      </c>
      <c r="I8721">
        <f t="shared" si="683"/>
        <v>0</v>
      </c>
      <c r="J8721" s="40" t="e">
        <f t="shared" si="684"/>
        <v>#DIV/0!</v>
      </c>
      <c r="K8721" t="str">
        <f>+IFERROR(VLOOKUP(D8721,Table_1[#All],2,0),"")</f>
        <v/>
      </c>
    </row>
    <row r="8722" spans="6:11" ht="15" customHeight="1" x14ac:dyDescent="0.3">
      <c r="F8722" t="str">
        <f t="shared" si="680"/>
        <v>_</v>
      </c>
      <c r="G8722">
        <f t="shared" si="681"/>
        <v>0</v>
      </c>
      <c r="H8722" s="40" t="e">
        <f t="shared" si="682"/>
        <v>#DIV/0!</v>
      </c>
      <c r="I8722">
        <f t="shared" si="683"/>
        <v>0</v>
      </c>
      <c r="J8722" s="40" t="e">
        <f t="shared" si="684"/>
        <v>#DIV/0!</v>
      </c>
      <c r="K8722" t="str">
        <f>+IFERROR(VLOOKUP(D8722,Table_1[#All],2,0),"")</f>
        <v/>
      </c>
    </row>
    <row r="8723" spans="6:11" ht="15" customHeight="1" x14ac:dyDescent="0.3">
      <c r="F8723" t="str">
        <f t="shared" si="680"/>
        <v>_</v>
      </c>
      <c r="G8723">
        <f t="shared" si="681"/>
        <v>0</v>
      </c>
      <c r="H8723" s="40" t="e">
        <f t="shared" si="682"/>
        <v>#DIV/0!</v>
      </c>
      <c r="I8723">
        <f t="shared" si="683"/>
        <v>0</v>
      </c>
      <c r="J8723" s="40" t="e">
        <f t="shared" si="684"/>
        <v>#DIV/0!</v>
      </c>
      <c r="K8723" t="str">
        <f>+IFERROR(VLOOKUP(D8723,Table_1[#All],2,0),"")</f>
        <v/>
      </c>
    </row>
    <row r="8724" spans="6:11" ht="15" customHeight="1" x14ac:dyDescent="0.3">
      <c r="F8724" t="str">
        <f t="shared" si="680"/>
        <v>_</v>
      </c>
      <c r="G8724">
        <f t="shared" si="681"/>
        <v>0</v>
      </c>
      <c r="H8724" s="40" t="e">
        <f t="shared" si="682"/>
        <v>#DIV/0!</v>
      </c>
      <c r="I8724">
        <f t="shared" si="683"/>
        <v>0</v>
      </c>
      <c r="J8724" s="40" t="e">
        <f t="shared" si="684"/>
        <v>#DIV/0!</v>
      </c>
      <c r="K8724" t="str">
        <f>+IFERROR(VLOOKUP(D8724,Table_1[#All],2,0),"")</f>
        <v/>
      </c>
    </row>
    <row r="8725" spans="6:11" ht="15" customHeight="1" x14ac:dyDescent="0.3">
      <c r="F8725" t="str">
        <f t="shared" si="680"/>
        <v>_</v>
      </c>
      <c r="G8725">
        <f t="shared" si="681"/>
        <v>0</v>
      </c>
      <c r="H8725" s="40" t="e">
        <f t="shared" si="682"/>
        <v>#DIV/0!</v>
      </c>
      <c r="I8725">
        <f t="shared" si="683"/>
        <v>0</v>
      </c>
      <c r="J8725" s="40" t="e">
        <f t="shared" si="684"/>
        <v>#DIV/0!</v>
      </c>
      <c r="K8725" t="str">
        <f>+IFERROR(VLOOKUP(D8725,Table_1[#All],2,0),"")</f>
        <v/>
      </c>
    </row>
    <row r="8726" spans="6:11" ht="15" customHeight="1" x14ac:dyDescent="0.3">
      <c r="F8726" t="str">
        <f t="shared" si="680"/>
        <v>_</v>
      </c>
      <c r="G8726">
        <f t="shared" si="681"/>
        <v>0</v>
      </c>
      <c r="H8726" s="40" t="e">
        <f t="shared" si="682"/>
        <v>#DIV/0!</v>
      </c>
      <c r="I8726">
        <f t="shared" si="683"/>
        <v>0</v>
      </c>
      <c r="J8726" s="40" t="e">
        <f t="shared" si="684"/>
        <v>#DIV/0!</v>
      </c>
      <c r="K8726" t="str">
        <f>+IFERROR(VLOOKUP(D8726,Table_1[#All],2,0),"")</f>
        <v/>
      </c>
    </row>
    <row r="8727" spans="6:11" ht="15" customHeight="1" x14ac:dyDescent="0.3">
      <c r="F8727" t="str">
        <f t="shared" si="680"/>
        <v>_</v>
      </c>
      <c r="G8727">
        <f t="shared" si="681"/>
        <v>0</v>
      </c>
      <c r="H8727" s="40" t="e">
        <f t="shared" si="682"/>
        <v>#DIV/0!</v>
      </c>
      <c r="I8727">
        <f t="shared" si="683"/>
        <v>0</v>
      </c>
      <c r="J8727" s="40" t="e">
        <f t="shared" si="684"/>
        <v>#DIV/0!</v>
      </c>
      <c r="K8727" t="str">
        <f>+IFERROR(VLOOKUP(D8727,Table_1[#All],2,0),"")</f>
        <v/>
      </c>
    </row>
    <row r="8728" spans="6:11" ht="15" customHeight="1" x14ac:dyDescent="0.3">
      <c r="F8728" t="str">
        <f t="shared" si="680"/>
        <v>_</v>
      </c>
      <c r="G8728">
        <f t="shared" si="681"/>
        <v>0</v>
      </c>
      <c r="H8728" s="40" t="e">
        <f t="shared" si="682"/>
        <v>#DIV/0!</v>
      </c>
      <c r="I8728">
        <f t="shared" si="683"/>
        <v>0</v>
      </c>
      <c r="J8728" s="40" t="e">
        <f t="shared" si="684"/>
        <v>#DIV/0!</v>
      </c>
      <c r="K8728" t="str">
        <f>+IFERROR(VLOOKUP(D8728,Table_1[#All],2,0),"")</f>
        <v/>
      </c>
    </row>
    <row r="8729" spans="6:11" ht="15" customHeight="1" x14ac:dyDescent="0.3">
      <c r="F8729" t="str">
        <f t="shared" si="680"/>
        <v>_</v>
      </c>
      <c r="G8729">
        <f t="shared" si="681"/>
        <v>0</v>
      </c>
      <c r="H8729" s="40" t="e">
        <f t="shared" si="682"/>
        <v>#DIV/0!</v>
      </c>
      <c r="I8729">
        <f t="shared" si="683"/>
        <v>0</v>
      </c>
      <c r="J8729" s="40" t="e">
        <f t="shared" si="684"/>
        <v>#DIV/0!</v>
      </c>
      <c r="K8729" t="str">
        <f>+IFERROR(VLOOKUP(D8729,Table_1[#All],2,0),"")</f>
        <v/>
      </c>
    </row>
    <row r="8730" spans="6:11" ht="15" customHeight="1" x14ac:dyDescent="0.3">
      <c r="F8730" t="str">
        <f t="shared" si="680"/>
        <v>_</v>
      </c>
      <c r="G8730">
        <f t="shared" si="681"/>
        <v>0</v>
      </c>
      <c r="H8730" s="40" t="e">
        <f t="shared" si="682"/>
        <v>#DIV/0!</v>
      </c>
      <c r="I8730">
        <f t="shared" si="683"/>
        <v>0</v>
      </c>
      <c r="J8730" s="40" t="e">
        <f t="shared" si="684"/>
        <v>#DIV/0!</v>
      </c>
      <c r="K8730" t="str">
        <f>+IFERROR(VLOOKUP(D8730,Table_1[#All],2,0),"")</f>
        <v/>
      </c>
    </row>
    <row r="8731" spans="6:11" ht="15" customHeight="1" x14ac:dyDescent="0.3">
      <c r="F8731" t="str">
        <f t="shared" si="680"/>
        <v>_</v>
      </c>
      <c r="G8731">
        <f t="shared" si="681"/>
        <v>0</v>
      </c>
      <c r="H8731" s="40" t="e">
        <f t="shared" si="682"/>
        <v>#DIV/0!</v>
      </c>
      <c r="I8731">
        <f t="shared" si="683"/>
        <v>0</v>
      </c>
      <c r="J8731" s="40" t="e">
        <f t="shared" si="684"/>
        <v>#DIV/0!</v>
      </c>
      <c r="K8731" t="str">
        <f>+IFERROR(VLOOKUP(D8731,Table_1[#All],2,0),"")</f>
        <v/>
      </c>
    </row>
    <row r="8732" spans="6:11" ht="15" customHeight="1" x14ac:dyDescent="0.3">
      <c r="F8732" t="str">
        <f t="shared" si="680"/>
        <v>_</v>
      </c>
      <c r="G8732">
        <f t="shared" si="681"/>
        <v>0</v>
      </c>
      <c r="H8732" s="40" t="e">
        <f t="shared" si="682"/>
        <v>#DIV/0!</v>
      </c>
      <c r="I8732">
        <f t="shared" si="683"/>
        <v>0</v>
      </c>
      <c r="J8732" s="40" t="e">
        <f t="shared" si="684"/>
        <v>#DIV/0!</v>
      </c>
      <c r="K8732" t="str">
        <f>+IFERROR(VLOOKUP(D8732,Table_1[#All],2,0),"")</f>
        <v/>
      </c>
    </row>
    <row r="8733" spans="6:11" ht="15" customHeight="1" x14ac:dyDescent="0.3">
      <c r="F8733" t="str">
        <f t="shared" si="680"/>
        <v>_</v>
      </c>
      <c r="G8733">
        <f t="shared" si="681"/>
        <v>0</v>
      </c>
      <c r="H8733" s="40" t="e">
        <f t="shared" si="682"/>
        <v>#DIV/0!</v>
      </c>
      <c r="I8733">
        <f t="shared" si="683"/>
        <v>0</v>
      </c>
      <c r="J8733" s="40" t="e">
        <f t="shared" si="684"/>
        <v>#DIV/0!</v>
      </c>
      <c r="K8733" t="str">
        <f>+IFERROR(VLOOKUP(D8733,Table_1[#All],2,0),"")</f>
        <v/>
      </c>
    </row>
    <row r="8734" spans="6:11" ht="15" customHeight="1" x14ac:dyDescent="0.3">
      <c r="F8734" t="str">
        <f t="shared" si="680"/>
        <v>_</v>
      </c>
      <c r="G8734">
        <f t="shared" si="681"/>
        <v>0</v>
      </c>
      <c r="H8734" s="40" t="e">
        <f t="shared" si="682"/>
        <v>#DIV/0!</v>
      </c>
      <c r="I8734">
        <f t="shared" si="683"/>
        <v>0</v>
      </c>
      <c r="J8734" s="40" t="e">
        <f t="shared" si="684"/>
        <v>#DIV/0!</v>
      </c>
      <c r="K8734" t="str">
        <f>+IFERROR(VLOOKUP(D8734,Table_1[#All],2,0),"")</f>
        <v/>
      </c>
    </row>
    <row r="8735" spans="6:11" ht="15" customHeight="1" x14ac:dyDescent="0.3">
      <c r="F8735" t="str">
        <f t="shared" si="680"/>
        <v>_</v>
      </c>
      <c r="G8735">
        <f t="shared" si="681"/>
        <v>0</v>
      </c>
      <c r="H8735" s="40" t="e">
        <f t="shared" si="682"/>
        <v>#DIV/0!</v>
      </c>
      <c r="I8735">
        <f t="shared" si="683"/>
        <v>0</v>
      </c>
      <c r="J8735" s="40" t="e">
        <f t="shared" si="684"/>
        <v>#DIV/0!</v>
      </c>
      <c r="K8735" t="str">
        <f>+IFERROR(VLOOKUP(D8735,Table_1[#All],2,0),"")</f>
        <v/>
      </c>
    </row>
    <row r="8736" spans="6:11" ht="15" customHeight="1" x14ac:dyDescent="0.3">
      <c r="F8736" t="str">
        <f t="shared" si="680"/>
        <v>_</v>
      </c>
      <c r="G8736">
        <f t="shared" si="681"/>
        <v>0</v>
      </c>
      <c r="H8736" s="40" t="e">
        <f t="shared" si="682"/>
        <v>#DIV/0!</v>
      </c>
      <c r="I8736">
        <f t="shared" si="683"/>
        <v>0</v>
      </c>
      <c r="J8736" s="40" t="e">
        <f t="shared" si="684"/>
        <v>#DIV/0!</v>
      </c>
      <c r="K8736" t="str">
        <f>+IFERROR(VLOOKUP(D8736,Table_1[#All],2,0),"")</f>
        <v/>
      </c>
    </row>
    <row r="8737" spans="6:11" ht="15" customHeight="1" x14ac:dyDescent="0.3">
      <c r="F8737" t="str">
        <f t="shared" si="680"/>
        <v>_</v>
      </c>
      <c r="G8737">
        <f t="shared" si="681"/>
        <v>0</v>
      </c>
      <c r="H8737" s="40" t="e">
        <f t="shared" si="682"/>
        <v>#DIV/0!</v>
      </c>
      <c r="I8737">
        <f t="shared" si="683"/>
        <v>0</v>
      </c>
      <c r="J8737" s="40" t="e">
        <f t="shared" si="684"/>
        <v>#DIV/0!</v>
      </c>
      <c r="K8737" t="str">
        <f>+IFERROR(VLOOKUP(D8737,Table_1[#All],2,0),"")</f>
        <v/>
      </c>
    </row>
    <row r="8738" spans="6:11" ht="15" customHeight="1" x14ac:dyDescent="0.3">
      <c r="F8738" t="str">
        <f t="shared" si="680"/>
        <v>_</v>
      </c>
      <c r="G8738">
        <f t="shared" si="681"/>
        <v>0</v>
      </c>
      <c r="H8738" s="40" t="e">
        <f t="shared" si="682"/>
        <v>#DIV/0!</v>
      </c>
      <c r="I8738">
        <f t="shared" si="683"/>
        <v>0</v>
      </c>
      <c r="J8738" s="40" t="e">
        <f t="shared" si="684"/>
        <v>#DIV/0!</v>
      </c>
      <c r="K8738" t="str">
        <f>+IFERROR(VLOOKUP(D8738,Table_1[#All],2,0),"")</f>
        <v/>
      </c>
    </row>
    <row r="8739" spans="6:11" ht="15" customHeight="1" x14ac:dyDescent="0.3">
      <c r="F8739" t="str">
        <f t="shared" si="680"/>
        <v>_</v>
      </c>
      <c r="G8739">
        <f t="shared" si="681"/>
        <v>0</v>
      </c>
      <c r="H8739" s="40" t="e">
        <f t="shared" si="682"/>
        <v>#DIV/0!</v>
      </c>
      <c r="I8739">
        <f t="shared" si="683"/>
        <v>0</v>
      </c>
      <c r="J8739" s="40" t="e">
        <f t="shared" si="684"/>
        <v>#DIV/0!</v>
      </c>
      <c r="K8739" t="str">
        <f>+IFERROR(VLOOKUP(D8739,Table_1[#All],2,0),"")</f>
        <v/>
      </c>
    </row>
    <row r="8740" spans="6:11" ht="15" customHeight="1" x14ac:dyDescent="0.3">
      <c r="F8740" t="str">
        <f t="shared" si="680"/>
        <v>_</v>
      </c>
      <c r="G8740">
        <f t="shared" si="681"/>
        <v>0</v>
      </c>
      <c r="H8740" s="40" t="e">
        <f t="shared" si="682"/>
        <v>#DIV/0!</v>
      </c>
      <c r="I8740">
        <f t="shared" si="683"/>
        <v>0</v>
      </c>
      <c r="J8740" s="40" t="e">
        <f t="shared" si="684"/>
        <v>#DIV/0!</v>
      </c>
      <c r="K8740" t="str">
        <f>+IFERROR(VLOOKUP(D8740,Table_1[#All],2,0),"")</f>
        <v/>
      </c>
    </row>
    <row r="8741" spans="6:11" ht="15" customHeight="1" x14ac:dyDescent="0.3">
      <c r="F8741" t="str">
        <f t="shared" si="680"/>
        <v>_</v>
      </c>
      <c r="G8741">
        <f t="shared" si="681"/>
        <v>0</v>
      </c>
      <c r="H8741" s="40" t="e">
        <f t="shared" si="682"/>
        <v>#DIV/0!</v>
      </c>
      <c r="I8741">
        <f t="shared" si="683"/>
        <v>0</v>
      </c>
      <c r="J8741" s="40" t="e">
        <f t="shared" si="684"/>
        <v>#DIV/0!</v>
      </c>
      <c r="K8741" t="str">
        <f>+IFERROR(VLOOKUP(D8741,Table_1[#All],2,0),"")</f>
        <v/>
      </c>
    </row>
    <row r="8742" spans="6:11" ht="15" customHeight="1" x14ac:dyDescent="0.3">
      <c r="F8742" t="str">
        <f t="shared" si="680"/>
        <v>_</v>
      </c>
      <c r="G8742">
        <f t="shared" si="681"/>
        <v>0</v>
      </c>
      <c r="H8742" s="40" t="e">
        <f t="shared" si="682"/>
        <v>#DIV/0!</v>
      </c>
      <c r="I8742">
        <f t="shared" si="683"/>
        <v>0</v>
      </c>
      <c r="J8742" s="40" t="e">
        <f t="shared" si="684"/>
        <v>#DIV/0!</v>
      </c>
      <c r="K8742" t="str">
        <f>+IFERROR(VLOOKUP(D8742,Table_1[#All],2,0),"")</f>
        <v/>
      </c>
    </row>
    <row r="8743" spans="6:11" ht="15" customHeight="1" x14ac:dyDescent="0.3">
      <c r="F8743" t="str">
        <f t="shared" si="680"/>
        <v>_</v>
      </c>
      <c r="G8743">
        <f t="shared" si="681"/>
        <v>0</v>
      </c>
      <c r="H8743" s="40" t="e">
        <f t="shared" si="682"/>
        <v>#DIV/0!</v>
      </c>
      <c r="I8743">
        <f t="shared" si="683"/>
        <v>0</v>
      </c>
      <c r="J8743" s="40" t="e">
        <f t="shared" si="684"/>
        <v>#DIV/0!</v>
      </c>
      <c r="K8743" t="str">
        <f>+IFERROR(VLOOKUP(D8743,Table_1[#All],2,0),"")</f>
        <v/>
      </c>
    </row>
    <row r="8744" spans="6:11" ht="15" customHeight="1" x14ac:dyDescent="0.3">
      <c r="F8744" t="str">
        <f t="shared" si="680"/>
        <v>_</v>
      </c>
      <c r="G8744">
        <f t="shared" si="681"/>
        <v>0</v>
      </c>
      <c r="H8744" s="40" t="e">
        <f t="shared" si="682"/>
        <v>#DIV/0!</v>
      </c>
      <c r="I8744">
        <f t="shared" si="683"/>
        <v>0</v>
      </c>
      <c r="J8744" s="40" t="e">
        <f t="shared" si="684"/>
        <v>#DIV/0!</v>
      </c>
      <c r="K8744" t="str">
        <f>+IFERROR(VLOOKUP(D8744,Table_1[#All],2,0),"")</f>
        <v/>
      </c>
    </row>
    <row r="8745" spans="6:11" ht="15" customHeight="1" x14ac:dyDescent="0.3">
      <c r="F8745" t="str">
        <f t="shared" si="680"/>
        <v>_</v>
      </c>
      <c r="G8745">
        <f t="shared" si="681"/>
        <v>0</v>
      </c>
      <c r="H8745" s="40" t="e">
        <f t="shared" si="682"/>
        <v>#DIV/0!</v>
      </c>
      <c r="I8745">
        <f t="shared" si="683"/>
        <v>0</v>
      </c>
      <c r="J8745" s="40" t="e">
        <f t="shared" si="684"/>
        <v>#DIV/0!</v>
      </c>
      <c r="K8745" t="str">
        <f>+IFERROR(VLOOKUP(D8745,Table_1[#All],2,0),"")</f>
        <v/>
      </c>
    </row>
    <row r="8746" spans="6:11" ht="15" customHeight="1" x14ac:dyDescent="0.3">
      <c r="F8746" t="str">
        <f t="shared" si="680"/>
        <v>_</v>
      </c>
      <c r="G8746">
        <f t="shared" si="681"/>
        <v>0</v>
      </c>
      <c r="H8746" s="40" t="e">
        <f t="shared" si="682"/>
        <v>#DIV/0!</v>
      </c>
      <c r="I8746">
        <f t="shared" si="683"/>
        <v>0</v>
      </c>
      <c r="J8746" s="40" t="e">
        <f t="shared" si="684"/>
        <v>#DIV/0!</v>
      </c>
      <c r="K8746" t="str">
        <f>+IFERROR(VLOOKUP(D8746,Table_1[#All],2,0),"")</f>
        <v/>
      </c>
    </row>
    <row r="8747" spans="6:11" ht="15" customHeight="1" x14ac:dyDescent="0.3">
      <c r="F8747" t="str">
        <f t="shared" si="680"/>
        <v>_</v>
      </c>
      <c r="G8747">
        <f t="shared" si="681"/>
        <v>0</v>
      </c>
      <c r="H8747" s="40" t="e">
        <f t="shared" si="682"/>
        <v>#DIV/0!</v>
      </c>
      <c r="I8747">
        <f t="shared" si="683"/>
        <v>0</v>
      </c>
      <c r="J8747" s="40" t="e">
        <f t="shared" si="684"/>
        <v>#DIV/0!</v>
      </c>
      <c r="K8747" t="str">
        <f>+IFERROR(VLOOKUP(D8747,Table_1[#All],2,0),"")</f>
        <v/>
      </c>
    </row>
    <row r="8748" spans="6:11" ht="15" customHeight="1" x14ac:dyDescent="0.3">
      <c r="F8748" t="str">
        <f t="shared" si="680"/>
        <v>_</v>
      </c>
      <c r="G8748">
        <f t="shared" si="681"/>
        <v>0</v>
      </c>
      <c r="H8748" s="40" t="e">
        <f t="shared" si="682"/>
        <v>#DIV/0!</v>
      </c>
      <c r="I8748">
        <f t="shared" si="683"/>
        <v>0</v>
      </c>
      <c r="J8748" s="40" t="e">
        <f t="shared" si="684"/>
        <v>#DIV/0!</v>
      </c>
      <c r="K8748" t="str">
        <f>+IFERROR(VLOOKUP(D8748,Table_1[#All],2,0),"")</f>
        <v/>
      </c>
    </row>
    <row r="8749" spans="6:11" ht="15" customHeight="1" x14ac:dyDescent="0.3">
      <c r="F8749" t="str">
        <f t="shared" si="680"/>
        <v>_</v>
      </c>
      <c r="G8749">
        <f t="shared" si="681"/>
        <v>0</v>
      </c>
      <c r="H8749" s="40" t="e">
        <f t="shared" si="682"/>
        <v>#DIV/0!</v>
      </c>
      <c r="I8749">
        <f t="shared" si="683"/>
        <v>0</v>
      </c>
      <c r="J8749" s="40" t="e">
        <f t="shared" si="684"/>
        <v>#DIV/0!</v>
      </c>
      <c r="K8749" t="str">
        <f>+IFERROR(VLOOKUP(D8749,Table_1[#All],2,0),"")</f>
        <v/>
      </c>
    </row>
    <row r="8750" spans="6:11" ht="15" customHeight="1" x14ac:dyDescent="0.3">
      <c r="F8750" t="str">
        <f t="shared" si="680"/>
        <v>_</v>
      </c>
      <c r="G8750">
        <f t="shared" si="681"/>
        <v>0</v>
      </c>
      <c r="H8750" s="40" t="e">
        <f t="shared" si="682"/>
        <v>#DIV/0!</v>
      </c>
      <c r="I8750">
        <f t="shared" si="683"/>
        <v>0</v>
      </c>
      <c r="J8750" s="40" t="e">
        <f t="shared" si="684"/>
        <v>#DIV/0!</v>
      </c>
      <c r="K8750" t="str">
        <f>+IFERROR(VLOOKUP(D8750,Table_1[#All],2,0),"")</f>
        <v/>
      </c>
    </row>
    <row r="8751" spans="6:11" ht="15" customHeight="1" x14ac:dyDescent="0.3">
      <c r="F8751" t="str">
        <f t="shared" si="680"/>
        <v>_</v>
      </c>
      <c r="G8751">
        <f t="shared" si="681"/>
        <v>0</v>
      </c>
      <c r="H8751" s="40" t="e">
        <f t="shared" si="682"/>
        <v>#DIV/0!</v>
      </c>
      <c r="I8751">
        <f t="shared" si="683"/>
        <v>0</v>
      </c>
      <c r="J8751" s="40" t="e">
        <f t="shared" si="684"/>
        <v>#DIV/0!</v>
      </c>
      <c r="K8751" t="str">
        <f>+IFERROR(VLOOKUP(D8751,Table_1[#All],2,0),"")</f>
        <v/>
      </c>
    </row>
    <row r="8752" spans="6:11" ht="15" customHeight="1" x14ac:dyDescent="0.3">
      <c r="F8752" t="str">
        <f t="shared" si="680"/>
        <v>_</v>
      </c>
      <c r="G8752">
        <f t="shared" si="681"/>
        <v>0</v>
      </c>
      <c r="H8752" s="40" t="e">
        <f t="shared" si="682"/>
        <v>#DIV/0!</v>
      </c>
      <c r="I8752">
        <f t="shared" si="683"/>
        <v>0</v>
      </c>
      <c r="J8752" s="40" t="e">
        <f t="shared" si="684"/>
        <v>#DIV/0!</v>
      </c>
      <c r="K8752" t="str">
        <f>+IFERROR(VLOOKUP(D8752,Table_1[#All],2,0),"")</f>
        <v/>
      </c>
    </row>
    <row r="8753" spans="6:11" ht="15" customHeight="1" x14ac:dyDescent="0.3">
      <c r="F8753" t="str">
        <f t="shared" si="680"/>
        <v>_</v>
      </c>
      <c r="G8753">
        <f t="shared" si="681"/>
        <v>0</v>
      </c>
      <c r="H8753" s="40" t="e">
        <f t="shared" si="682"/>
        <v>#DIV/0!</v>
      </c>
      <c r="I8753">
        <f t="shared" si="683"/>
        <v>0</v>
      </c>
      <c r="J8753" s="40" t="e">
        <f t="shared" si="684"/>
        <v>#DIV/0!</v>
      </c>
      <c r="K8753" t="str">
        <f>+IFERROR(VLOOKUP(D8753,Table_1[#All],2,0),"")</f>
        <v/>
      </c>
    </row>
    <row r="8754" spans="6:11" ht="15" customHeight="1" x14ac:dyDescent="0.3">
      <c r="F8754" t="str">
        <f t="shared" si="680"/>
        <v>_</v>
      </c>
      <c r="G8754">
        <f t="shared" si="681"/>
        <v>0</v>
      </c>
      <c r="H8754" s="40" t="e">
        <f t="shared" si="682"/>
        <v>#DIV/0!</v>
      </c>
      <c r="I8754">
        <f t="shared" si="683"/>
        <v>0</v>
      </c>
      <c r="J8754" s="40" t="e">
        <f t="shared" si="684"/>
        <v>#DIV/0!</v>
      </c>
      <c r="K8754" t="str">
        <f>+IFERROR(VLOOKUP(D8754,Table_1[#All],2,0),"")</f>
        <v/>
      </c>
    </row>
    <row r="8755" spans="6:11" ht="15" customHeight="1" x14ac:dyDescent="0.3">
      <c r="F8755" t="str">
        <f t="shared" si="680"/>
        <v>_</v>
      </c>
      <c r="G8755">
        <f t="shared" si="681"/>
        <v>0</v>
      </c>
      <c r="H8755" s="40" t="e">
        <f t="shared" si="682"/>
        <v>#DIV/0!</v>
      </c>
      <c r="I8755">
        <f t="shared" si="683"/>
        <v>0</v>
      </c>
      <c r="J8755" s="40" t="e">
        <f t="shared" si="684"/>
        <v>#DIV/0!</v>
      </c>
      <c r="K8755" t="str">
        <f>+IFERROR(VLOOKUP(D8755,Table_1[#All],2,0),"")</f>
        <v/>
      </c>
    </row>
    <row r="8756" spans="6:11" ht="15" customHeight="1" x14ac:dyDescent="0.3">
      <c r="F8756" t="str">
        <f t="shared" si="680"/>
        <v>_</v>
      </c>
      <c r="G8756">
        <f t="shared" si="681"/>
        <v>0</v>
      </c>
      <c r="H8756" s="40" t="e">
        <f t="shared" si="682"/>
        <v>#DIV/0!</v>
      </c>
      <c r="I8756">
        <f t="shared" si="683"/>
        <v>0</v>
      </c>
      <c r="J8756" s="40" t="e">
        <f t="shared" si="684"/>
        <v>#DIV/0!</v>
      </c>
      <c r="K8756" t="str">
        <f>+IFERROR(VLOOKUP(D8756,Table_1[#All],2,0),"")</f>
        <v/>
      </c>
    </row>
    <row r="8757" spans="6:11" ht="15" customHeight="1" x14ac:dyDescent="0.3">
      <c r="F8757" t="str">
        <f t="shared" si="680"/>
        <v>_</v>
      </c>
      <c r="G8757">
        <f t="shared" si="681"/>
        <v>0</v>
      </c>
      <c r="H8757" s="40" t="e">
        <f t="shared" si="682"/>
        <v>#DIV/0!</v>
      </c>
      <c r="I8757">
        <f t="shared" si="683"/>
        <v>0</v>
      </c>
      <c r="J8757" s="40" t="e">
        <f t="shared" si="684"/>
        <v>#DIV/0!</v>
      </c>
      <c r="K8757" t="str">
        <f>+IFERROR(VLOOKUP(D8757,Table_1[#All],2,0),"")</f>
        <v/>
      </c>
    </row>
    <row r="8758" spans="6:11" ht="15" customHeight="1" x14ac:dyDescent="0.3">
      <c r="F8758" t="str">
        <f t="shared" si="680"/>
        <v>_</v>
      </c>
      <c r="G8758">
        <f t="shared" si="681"/>
        <v>0</v>
      </c>
      <c r="H8758" s="40" t="e">
        <f t="shared" si="682"/>
        <v>#DIV/0!</v>
      </c>
      <c r="I8758">
        <f t="shared" si="683"/>
        <v>0</v>
      </c>
      <c r="J8758" s="40" t="e">
        <f t="shared" si="684"/>
        <v>#DIV/0!</v>
      </c>
      <c r="K8758" t="str">
        <f>+IFERROR(VLOOKUP(D8758,Table_1[#All],2,0),"")</f>
        <v/>
      </c>
    </row>
    <row r="8759" spans="6:11" ht="15" customHeight="1" x14ac:dyDescent="0.3">
      <c r="F8759" t="str">
        <f t="shared" si="680"/>
        <v>_</v>
      </c>
      <c r="G8759">
        <f t="shared" si="681"/>
        <v>0</v>
      </c>
      <c r="H8759" s="40" t="e">
        <f t="shared" si="682"/>
        <v>#DIV/0!</v>
      </c>
      <c r="I8759">
        <f t="shared" si="683"/>
        <v>0</v>
      </c>
      <c r="J8759" s="40" t="e">
        <f t="shared" si="684"/>
        <v>#DIV/0!</v>
      </c>
      <c r="K8759" t="str">
        <f>+IFERROR(VLOOKUP(D8759,Table_1[#All],2,0),"")</f>
        <v/>
      </c>
    </row>
    <row r="8760" spans="6:11" ht="15" customHeight="1" x14ac:dyDescent="0.3">
      <c r="F8760" t="str">
        <f t="shared" si="680"/>
        <v>_</v>
      </c>
      <c r="G8760">
        <f t="shared" si="681"/>
        <v>0</v>
      </c>
      <c r="H8760" s="40" t="e">
        <f t="shared" si="682"/>
        <v>#DIV/0!</v>
      </c>
      <c r="I8760">
        <f t="shared" si="683"/>
        <v>0</v>
      </c>
      <c r="J8760" s="40" t="e">
        <f t="shared" si="684"/>
        <v>#DIV/0!</v>
      </c>
      <c r="K8760" t="str">
        <f>+IFERROR(VLOOKUP(D8760,Table_1[#All],2,0),"")</f>
        <v/>
      </c>
    </row>
    <row r="8761" spans="6:11" ht="15" customHeight="1" x14ac:dyDescent="0.3">
      <c r="F8761" t="str">
        <f t="shared" si="680"/>
        <v>_</v>
      </c>
      <c r="G8761">
        <f t="shared" si="681"/>
        <v>0</v>
      </c>
      <c r="H8761" s="40" t="e">
        <f t="shared" si="682"/>
        <v>#DIV/0!</v>
      </c>
      <c r="I8761">
        <f t="shared" si="683"/>
        <v>0</v>
      </c>
      <c r="J8761" s="40" t="e">
        <f t="shared" si="684"/>
        <v>#DIV/0!</v>
      </c>
      <c r="K8761" t="str">
        <f>+IFERROR(VLOOKUP(D8761,Table_1[#All],2,0),"")</f>
        <v/>
      </c>
    </row>
    <row r="8762" spans="6:11" ht="15" customHeight="1" x14ac:dyDescent="0.3">
      <c r="F8762" t="str">
        <f t="shared" si="680"/>
        <v>_</v>
      </c>
      <c r="G8762">
        <f t="shared" si="681"/>
        <v>0</v>
      </c>
      <c r="H8762" s="40" t="e">
        <f t="shared" si="682"/>
        <v>#DIV/0!</v>
      </c>
      <c r="I8762">
        <f t="shared" si="683"/>
        <v>0</v>
      </c>
      <c r="J8762" s="40" t="e">
        <f t="shared" si="684"/>
        <v>#DIV/0!</v>
      </c>
      <c r="K8762" t="str">
        <f>+IFERROR(VLOOKUP(D8762,Table_1[#All],2,0),"")</f>
        <v/>
      </c>
    </row>
    <row r="8763" spans="6:11" ht="15" customHeight="1" x14ac:dyDescent="0.3">
      <c r="F8763" t="str">
        <f t="shared" si="680"/>
        <v>_</v>
      </c>
      <c r="G8763">
        <f t="shared" si="681"/>
        <v>0</v>
      </c>
      <c r="H8763" s="40" t="e">
        <f t="shared" si="682"/>
        <v>#DIV/0!</v>
      </c>
      <c r="I8763">
        <f t="shared" si="683"/>
        <v>0</v>
      </c>
      <c r="J8763" s="40" t="e">
        <f t="shared" si="684"/>
        <v>#DIV/0!</v>
      </c>
      <c r="K8763" t="str">
        <f>+IFERROR(VLOOKUP(D8763,Table_1[#All],2,0),"")</f>
        <v/>
      </c>
    </row>
    <row r="8764" spans="6:11" ht="15" customHeight="1" x14ac:dyDescent="0.3">
      <c r="F8764" t="str">
        <f t="shared" si="680"/>
        <v>_</v>
      </c>
      <c r="G8764">
        <f t="shared" si="681"/>
        <v>0</v>
      </c>
      <c r="H8764" s="40" t="e">
        <f t="shared" si="682"/>
        <v>#DIV/0!</v>
      </c>
      <c r="I8764">
        <f t="shared" si="683"/>
        <v>0</v>
      </c>
      <c r="J8764" s="40" t="e">
        <f t="shared" si="684"/>
        <v>#DIV/0!</v>
      </c>
      <c r="K8764" t="str">
        <f>+IFERROR(VLOOKUP(D8764,Table_1[#All],2,0),"")</f>
        <v/>
      </c>
    </row>
    <row r="8765" spans="6:11" ht="15" customHeight="1" x14ac:dyDescent="0.3">
      <c r="F8765" t="str">
        <f t="shared" si="680"/>
        <v>_</v>
      </c>
      <c r="G8765">
        <f t="shared" si="681"/>
        <v>0</v>
      </c>
      <c r="H8765" s="40" t="e">
        <f t="shared" si="682"/>
        <v>#DIV/0!</v>
      </c>
      <c r="I8765">
        <f t="shared" si="683"/>
        <v>0</v>
      </c>
      <c r="J8765" s="40" t="e">
        <f t="shared" si="684"/>
        <v>#DIV/0!</v>
      </c>
      <c r="K8765" t="str">
        <f>+IFERROR(VLOOKUP(D8765,Table_1[#All],2,0),"")</f>
        <v/>
      </c>
    </row>
    <row r="8766" spans="6:11" ht="15" customHeight="1" x14ac:dyDescent="0.3">
      <c r="F8766" t="str">
        <f t="shared" si="680"/>
        <v>_</v>
      </c>
      <c r="G8766">
        <f t="shared" si="681"/>
        <v>0</v>
      </c>
      <c r="H8766" s="40" t="e">
        <f t="shared" si="682"/>
        <v>#DIV/0!</v>
      </c>
      <c r="I8766">
        <f t="shared" si="683"/>
        <v>0</v>
      </c>
      <c r="J8766" s="40" t="e">
        <f t="shared" si="684"/>
        <v>#DIV/0!</v>
      </c>
      <c r="K8766" t="str">
        <f>+IFERROR(VLOOKUP(D8766,Table_1[#All],2,0),"")</f>
        <v/>
      </c>
    </row>
    <row r="8767" spans="6:11" ht="15" customHeight="1" x14ac:dyDescent="0.3">
      <c r="F8767" t="str">
        <f t="shared" si="680"/>
        <v>_</v>
      </c>
      <c r="G8767">
        <f t="shared" si="681"/>
        <v>0</v>
      </c>
      <c r="H8767" s="40" t="e">
        <f t="shared" si="682"/>
        <v>#DIV/0!</v>
      </c>
      <c r="I8767">
        <f t="shared" si="683"/>
        <v>0</v>
      </c>
      <c r="J8767" s="40" t="e">
        <f t="shared" si="684"/>
        <v>#DIV/0!</v>
      </c>
      <c r="K8767" t="str">
        <f>+IFERROR(VLOOKUP(D8767,Table_1[#All],2,0),"")</f>
        <v/>
      </c>
    </row>
    <row r="8768" spans="6:11" ht="15" customHeight="1" x14ac:dyDescent="0.3">
      <c r="F8768" t="str">
        <f t="shared" si="680"/>
        <v>_</v>
      </c>
      <c r="G8768">
        <f t="shared" si="681"/>
        <v>0</v>
      </c>
      <c r="H8768" s="40" t="e">
        <f t="shared" si="682"/>
        <v>#DIV/0!</v>
      </c>
      <c r="I8768">
        <f t="shared" si="683"/>
        <v>0</v>
      </c>
      <c r="J8768" s="40" t="e">
        <f t="shared" si="684"/>
        <v>#DIV/0!</v>
      </c>
      <c r="K8768" t="str">
        <f>+IFERROR(VLOOKUP(D8768,Table_1[#All],2,0),"")</f>
        <v/>
      </c>
    </row>
    <row r="8769" spans="6:11" ht="15" customHeight="1" x14ac:dyDescent="0.3">
      <c r="F8769" t="str">
        <f t="shared" si="680"/>
        <v>_</v>
      </c>
      <c r="G8769">
        <f t="shared" si="681"/>
        <v>0</v>
      </c>
      <c r="H8769" s="40" t="e">
        <f t="shared" si="682"/>
        <v>#DIV/0!</v>
      </c>
      <c r="I8769">
        <f t="shared" si="683"/>
        <v>0</v>
      </c>
      <c r="J8769" s="40" t="e">
        <f t="shared" si="684"/>
        <v>#DIV/0!</v>
      </c>
      <c r="K8769" t="str">
        <f>+IFERROR(VLOOKUP(D8769,Table_1[#All],2,0),"")</f>
        <v/>
      </c>
    </row>
    <row r="8770" spans="6:11" ht="15" customHeight="1" x14ac:dyDescent="0.3">
      <c r="F8770" t="str">
        <f t="shared" si="680"/>
        <v>_</v>
      </c>
      <c r="G8770">
        <f t="shared" si="681"/>
        <v>0</v>
      </c>
      <c r="H8770" s="40" t="e">
        <f t="shared" si="682"/>
        <v>#DIV/0!</v>
      </c>
      <c r="I8770">
        <f t="shared" si="683"/>
        <v>0</v>
      </c>
      <c r="J8770" s="40" t="e">
        <f t="shared" si="684"/>
        <v>#DIV/0!</v>
      </c>
      <c r="K8770" t="str">
        <f>+IFERROR(VLOOKUP(D8770,Table_1[#All],2,0),"")</f>
        <v/>
      </c>
    </row>
    <row r="8771" spans="6:11" ht="15" customHeight="1" x14ac:dyDescent="0.3">
      <c r="F8771" t="str">
        <f t="shared" ref="F8771:F8834" si="685">+CONCATENATE(A8771,"_",B8771)</f>
        <v>_</v>
      </c>
      <c r="G8771">
        <f t="shared" ref="G8771:G8834" si="686">+SUMIFS($E$2:$E$1048576,$D$2:$D$1048576,"00. VENDES",$F$2:$F$1048576,F8771)</f>
        <v>0</v>
      </c>
      <c r="H8771" s="40" t="e">
        <f t="shared" ref="H8771:H8834" si="687">+E8771/G8771</f>
        <v>#DIV/0!</v>
      </c>
      <c r="I8771">
        <f t="shared" ref="I8771:I8834" si="688">+SUMIFS($E$2:$E$9999,$D$2:$D$9999,"00. VENDES",$B$2:$B$9999,B8771)</f>
        <v>0</v>
      </c>
      <c r="J8771" s="40" t="e">
        <f t="shared" ref="J8771:J8834" si="689">+E8771/I8771</f>
        <v>#DIV/0!</v>
      </c>
      <c r="K8771" t="str">
        <f>+IFERROR(VLOOKUP(D8771,Table_1[#All],2,0),"")</f>
        <v/>
      </c>
    </row>
    <row r="8772" spans="6:11" ht="15" customHeight="1" x14ac:dyDescent="0.3">
      <c r="F8772" t="str">
        <f t="shared" si="685"/>
        <v>_</v>
      </c>
      <c r="G8772">
        <f t="shared" si="686"/>
        <v>0</v>
      </c>
      <c r="H8772" s="40" t="e">
        <f t="shared" si="687"/>
        <v>#DIV/0!</v>
      </c>
      <c r="I8772">
        <f t="shared" si="688"/>
        <v>0</v>
      </c>
      <c r="J8772" s="40" t="e">
        <f t="shared" si="689"/>
        <v>#DIV/0!</v>
      </c>
      <c r="K8772" t="str">
        <f>+IFERROR(VLOOKUP(D8772,Table_1[#All],2,0),"")</f>
        <v/>
      </c>
    </row>
    <row r="8773" spans="6:11" ht="15" customHeight="1" x14ac:dyDescent="0.3">
      <c r="F8773" t="str">
        <f t="shared" si="685"/>
        <v>_</v>
      </c>
      <c r="G8773">
        <f t="shared" si="686"/>
        <v>0</v>
      </c>
      <c r="H8773" s="40" t="e">
        <f t="shared" si="687"/>
        <v>#DIV/0!</v>
      </c>
      <c r="I8773">
        <f t="shared" si="688"/>
        <v>0</v>
      </c>
      <c r="J8773" s="40" t="e">
        <f t="shared" si="689"/>
        <v>#DIV/0!</v>
      </c>
      <c r="K8773" t="str">
        <f>+IFERROR(VLOOKUP(D8773,Table_1[#All],2,0),"")</f>
        <v/>
      </c>
    </row>
    <row r="8774" spans="6:11" ht="15" customHeight="1" x14ac:dyDescent="0.3">
      <c r="F8774" t="str">
        <f t="shared" si="685"/>
        <v>_</v>
      </c>
      <c r="G8774">
        <f t="shared" si="686"/>
        <v>0</v>
      </c>
      <c r="H8774" s="40" t="e">
        <f t="shared" si="687"/>
        <v>#DIV/0!</v>
      </c>
      <c r="I8774">
        <f t="shared" si="688"/>
        <v>0</v>
      </c>
      <c r="J8774" s="40" t="e">
        <f t="shared" si="689"/>
        <v>#DIV/0!</v>
      </c>
      <c r="K8774" t="str">
        <f>+IFERROR(VLOOKUP(D8774,Table_1[#All],2,0),"")</f>
        <v/>
      </c>
    </row>
    <row r="8775" spans="6:11" ht="15" customHeight="1" x14ac:dyDescent="0.3">
      <c r="F8775" t="str">
        <f t="shared" si="685"/>
        <v>_</v>
      </c>
      <c r="G8775">
        <f t="shared" si="686"/>
        <v>0</v>
      </c>
      <c r="H8775" s="40" t="e">
        <f t="shared" si="687"/>
        <v>#DIV/0!</v>
      </c>
      <c r="I8775">
        <f t="shared" si="688"/>
        <v>0</v>
      </c>
      <c r="J8775" s="40" t="e">
        <f t="shared" si="689"/>
        <v>#DIV/0!</v>
      </c>
      <c r="K8775" t="str">
        <f>+IFERROR(VLOOKUP(D8775,Table_1[#All],2,0),"")</f>
        <v/>
      </c>
    </row>
    <row r="8776" spans="6:11" ht="15" customHeight="1" x14ac:dyDescent="0.3">
      <c r="F8776" t="str">
        <f t="shared" si="685"/>
        <v>_</v>
      </c>
      <c r="G8776">
        <f t="shared" si="686"/>
        <v>0</v>
      </c>
      <c r="H8776" s="40" t="e">
        <f t="shared" si="687"/>
        <v>#DIV/0!</v>
      </c>
      <c r="I8776">
        <f t="shared" si="688"/>
        <v>0</v>
      </c>
      <c r="J8776" s="40" t="e">
        <f t="shared" si="689"/>
        <v>#DIV/0!</v>
      </c>
      <c r="K8776" t="str">
        <f>+IFERROR(VLOOKUP(D8776,Table_1[#All],2,0),"")</f>
        <v/>
      </c>
    </row>
    <row r="8777" spans="6:11" ht="15" customHeight="1" x14ac:dyDescent="0.3">
      <c r="F8777" t="str">
        <f t="shared" si="685"/>
        <v>_</v>
      </c>
      <c r="G8777">
        <f t="shared" si="686"/>
        <v>0</v>
      </c>
      <c r="H8777" s="40" t="e">
        <f t="shared" si="687"/>
        <v>#DIV/0!</v>
      </c>
      <c r="I8777">
        <f t="shared" si="688"/>
        <v>0</v>
      </c>
      <c r="J8777" s="40" t="e">
        <f t="shared" si="689"/>
        <v>#DIV/0!</v>
      </c>
      <c r="K8777" t="str">
        <f>+IFERROR(VLOOKUP(D8777,Table_1[#All],2,0),"")</f>
        <v/>
      </c>
    </row>
    <row r="8778" spans="6:11" ht="15" customHeight="1" x14ac:dyDescent="0.3">
      <c r="F8778" t="str">
        <f t="shared" si="685"/>
        <v>_</v>
      </c>
      <c r="G8778">
        <f t="shared" si="686"/>
        <v>0</v>
      </c>
      <c r="H8778" s="40" t="e">
        <f t="shared" si="687"/>
        <v>#DIV/0!</v>
      </c>
      <c r="I8778">
        <f t="shared" si="688"/>
        <v>0</v>
      </c>
      <c r="J8778" s="40" t="e">
        <f t="shared" si="689"/>
        <v>#DIV/0!</v>
      </c>
      <c r="K8778" t="str">
        <f>+IFERROR(VLOOKUP(D8778,Table_1[#All],2,0),"")</f>
        <v/>
      </c>
    </row>
    <row r="8779" spans="6:11" ht="15" customHeight="1" x14ac:dyDescent="0.3">
      <c r="F8779" t="str">
        <f t="shared" si="685"/>
        <v>_</v>
      </c>
      <c r="G8779">
        <f t="shared" si="686"/>
        <v>0</v>
      </c>
      <c r="H8779" s="40" t="e">
        <f t="shared" si="687"/>
        <v>#DIV/0!</v>
      </c>
      <c r="I8779">
        <f t="shared" si="688"/>
        <v>0</v>
      </c>
      <c r="J8779" s="40" t="e">
        <f t="shared" si="689"/>
        <v>#DIV/0!</v>
      </c>
      <c r="K8779" t="str">
        <f>+IFERROR(VLOOKUP(D8779,Table_1[#All],2,0),"")</f>
        <v/>
      </c>
    </row>
    <row r="8780" spans="6:11" ht="15" customHeight="1" x14ac:dyDescent="0.3">
      <c r="F8780" t="str">
        <f t="shared" si="685"/>
        <v>_</v>
      </c>
      <c r="G8780">
        <f t="shared" si="686"/>
        <v>0</v>
      </c>
      <c r="H8780" s="40" t="e">
        <f t="shared" si="687"/>
        <v>#DIV/0!</v>
      </c>
      <c r="I8780">
        <f t="shared" si="688"/>
        <v>0</v>
      </c>
      <c r="J8780" s="40" t="e">
        <f t="shared" si="689"/>
        <v>#DIV/0!</v>
      </c>
      <c r="K8780" t="str">
        <f>+IFERROR(VLOOKUP(D8780,Table_1[#All],2,0),"")</f>
        <v/>
      </c>
    </row>
    <row r="8781" spans="6:11" ht="15" customHeight="1" x14ac:dyDescent="0.3">
      <c r="F8781" t="str">
        <f t="shared" si="685"/>
        <v>_</v>
      </c>
      <c r="G8781">
        <f t="shared" si="686"/>
        <v>0</v>
      </c>
      <c r="H8781" s="40" t="e">
        <f t="shared" si="687"/>
        <v>#DIV/0!</v>
      </c>
      <c r="I8781">
        <f t="shared" si="688"/>
        <v>0</v>
      </c>
      <c r="J8781" s="40" t="e">
        <f t="shared" si="689"/>
        <v>#DIV/0!</v>
      </c>
      <c r="K8781" t="str">
        <f>+IFERROR(VLOOKUP(D8781,Table_1[#All],2,0),"")</f>
        <v/>
      </c>
    </row>
    <row r="8782" spans="6:11" ht="15" customHeight="1" x14ac:dyDescent="0.3">
      <c r="F8782" t="str">
        <f t="shared" si="685"/>
        <v>_</v>
      </c>
      <c r="G8782">
        <f t="shared" si="686"/>
        <v>0</v>
      </c>
      <c r="H8782" s="40" t="e">
        <f t="shared" si="687"/>
        <v>#DIV/0!</v>
      </c>
      <c r="I8782">
        <f t="shared" si="688"/>
        <v>0</v>
      </c>
      <c r="J8782" s="40" t="e">
        <f t="shared" si="689"/>
        <v>#DIV/0!</v>
      </c>
      <c r="K8782" t="str">
        <f>+IFERROR(VLOOKUP(D8782,Table_1[#All],2,0),"")</f>
        <v/>
      </c>
    </row>
    <row r="8783" spans="6:11" ht="15" customHeight="1" x14ac:dyDescent="0.3">
      <c r="F8783" t="str">
        <f t="shared" si="685"/>
        <v>_</v>
      </c>
      <c r="G8783">
        <f t="shared" si="686"/>
        <v>0</v>
      </c>
      <c r="H8783" s="40" t="e">
        <f t="shared" si="687"/>
        <v>#DIV/0!</v>
      </c>
      <c r="I8783">
        <f t="shared" si="688"/>
        <v>0</v>
      </c>
      <c r="J8783" s="40" t="e">
        <f t="shared" si="689"/>
        <v>#DIV/0!</v>
      </c>
      <c r="K8783" t="str">
        <f>+IFERROR(VLOOKUP(D8783,Table_1[#All],2,0),"")</f>
        <v/>
      </c>
    </row>
    <row r="8784" spans="6:11" ht="15" customHeight="1" x14ac:dyDescent="0.3">
      <c r="F8784" t="str">
        <f t="shared" si="685"/>
        <v>_</v>
      </c>
      <c r="G8784">
        <f t="shared" si="686"/>
        <v>0</v>
      </c>
      <c r="H8784" s="40" t="e">
        <f t="shared" si="687"/>
        <v>#DIV/0!</v>
      </c>
      <c r="I8784">
        <f t="shared" si="688"/>
        <v>0</v>
      </c>
      <c r="J8784" s="40" t="e">
        <f t="shared" si="689"/>
        <v>#DIV/0!</v>
      </c>
      <c r="K8784" t="str">
        <f>+IFERROR(VLOOKUP(D8784,Table_1[#All],2,0),"")</f>
        <v/>
      </c>
    </row>
    <row r="8785" spans="6:11" ht="15" customHeight="1" x14ac:dyDescent="0.3">
      <c r="F8785" t="str">
        <f t="shared" si="685"/>
        <v>_</v>
      </c>
      <c r="G8785">
        <f t="shared" si="686"/>
        <v>0</v>
      </c>
      <c r="H8785" s="40" t="e">
        <f t="shared" si="687"/>
        <v>#DIV/0!</v>
      </c>
      <c r="I8785">
        <f t="shared" si="688"/>
        <v>0</v>
      </c>
      <c r="J8785" s="40" t="e">
        <f t="shared" si="689"/>
        <v>#DIV/0!</v>
      </c>
      <c r="K8785" t="str">
        <f>+IFERROR(VLOOKUP(D8785,Table_1[#All],2,0),"")</f>
        <v/>
      </c>
    </row>
    <row r="8786" spans="6:11" ht="15" customHeight="1" x14ac:dyDescent="0.3">
      <c r="F8786" t="str">
        <f t="shared" si="685"/>
        <v>_</v>
      </c>
      <c r="G8786">
        <f t="shared" si="686"/>
        <v>0</v>
      </c>
      <c r="H8786" s="40" t="e">
        <f t="shared" si="687"/>
        <v>#DIV/0!</v>
      </c>
      <c r="I8786">
        <f t="shared" si="688"/>
        <v>0</v>
      </c>
      <c r="J8786" s="40" t="e">
        <f t="shared" si="689"/>
        <v>#DIV/0!</v>
      </c>
      <c r="K8786" t="str">
        <f>+IFERROR(VLOOKUP(D8786,Table_1[#All],2,0),"")</f>
        <v/>
      </c>
    </row>
    <row r="8787" spans="6:11" ht="15" customHeight="1" x14ac:dyDescent="0.3">
      <c r="F8787" t="str">
        <f t="shared" si="685"/>
        <v>_</v>
      </c>
      <c r="G8787">
        <f t="shared" si="686"/>
        <v>0</v>
      </c>
      <c r="H8787" s="40" t="e">
        <f t="shared" si="687"/>
        <v>#DIV/0!</v>
      </c>
      <c r="I8787">
        <f t="shared" si="688"/>
        <v>0</v>
      </c>
      <c r="J8787" s="40" t="e">
        <f t="shared" si="689"/>
        <v>#DIV/0!</v>
      </c>
      <c r="K8787" t="str">
        <f>+IFERROR(VLOOKUP(D8787,Table_1[#All],2,0),"")</f>
        <v/>
      </c>
    </row>
    <row r="8788" spans="6:11" ht="15" customHeight="1" x14ac:dyDescent="0.3">
      <c r="F8788" t="str">
        <f t="shared" si="685"/>
        <v>_</v>
      </c>
      <c r="G8788">
        <f t="shared" si="686"/>
        <v>0</v>
      </c>
      <c r="H8788" s="40" t="e">
        <f t="shared" si="687"/>
        <v>#DIV/0!</v>
      </c>
      <c r="I8788">
        <f t="shared" si="688"/>
        <v>0</v>
      </c>
      <c r="J8788" s="40" t="e">
        <f t="shared" si="689"/>
        <v>#DIV/0!</v>
      </c>
      <c r="K8788" t="str">
        <f>+IFERROR(VLOOKUP(D8788,Table_1[#All],2,0),"")</f>
        <v/>
      </c>
    </row>
    <row r="8789" spans="6:11" ht="15" customHeight="1" x14ac:dyDescent="0.3">
      <c r="F8789" t="str">
        <f t="shared" si="685"/>
        <v>_</v>
      </c>
      <c r="G8789">
        <f t="shared" si="686"/>
        <v>0</v>
      </c>
      <c r="H8789" s="40" t="e">
        <f t="shared" si="687"/>
        <v>#DIV/0!</v>
      </c>
      <c r="I8789">
        <f t="shared" si="688"/>
        <v>0</v>
      </c>
      <c r="J8789" s="40" t="e">
        <f t="shared" si="689"/>
        <v>#DIV/0!</v>
      </c>
      <c r="K8789" t="str">
        <f>+IFERROR(VLOOKUP(D8789,Table_1[#All],2,0),"")</f>
        <v/>
      </c>
    </row>
    <row r="8790" spans="6:11" ht="15" customHeight="1" x14ac:dyDescent="0.3">
      <c r="F8790" t="str">
        <f t="shared" si="685"/>
        <v>_</v>
      </c>
      <c r="G8790">
        <f t="shared" si="686"/>
        <v>0</v>
      </c>
      <c r="H8790" s="40" t="e">
        <f t="shared" si="687"/>
        <v>#DIV/0!</v>
      </c>
      <c r="I8790">
        <f t="shared" si="688"/>
        <v>0</v>
      </c>
      <c r="J8790" s="40" t="e">
        <f t="shared" si="689"/>
        <v>#DIV/0!</v>
      </c>
      <c r="K8790" t="str">
        <f>+IFERROR(VLOOKUP(D8790,Table_1[#All],2,0),"")</f>
        <v/>
      </c>
    </row>
    <row r="8791" spans="6:11" ht="15" customHeight="1" x14ac:dyDescent="0.3">
      <c r="F8791" t="str">
        <f t="shared" si="685"/>
        <v>_</v>
      </c>
      <c r="G8791">
        <f t="shared" si="686"/>
        <v>0</v>
      </c>
      <c r="H8791" s="40" t="e">
        <f t="shared" si="687"/>
        <v>#DIV/0!</v>
      </c>
      <c r="I8791">
        <f t="shared" si="688"/>
        <v>0</v>
      </c>
      <c r="J8791" s="40" t="e">
        <f t="shared" si="689"/>
        <v>#DIV/0!</v>
      </c>
      <c r="K8791" t="str">
        <f>+IFERROR(VLOOKUP(D8791,Table_1[#All],2,0),"")</f>
        <v/>
      </c>
    </row>
    <row r="8792" spans="6:11" ht="15" customHeight="1" x14ac:dyDescent="0.3">
      <c r="F8792" t="str">
        <f t="shared" si="685"/>
        <v>_</v>
      </c>
      <c r="G8792">
        <f t="shared" si="686"/>
        <v>0</v>
      </c>
      <c r="H8792" s="40" t="e">
        <f t="shared" si="687"/>
        <v>#DIV/0!</v>
      </c>
      <c r="I8792">
        <f t="shared" si="688"/>
        <v>0</v>
      </c>
      <c r="J8792" s="40" t="e">
        <f t="shared" si="689"/>
        <v>#DIV/0!</v>
      </c>
      <c r="K8792" t="str">
        <f>+IFERROR(VLOOKUP(D8792,Table_1[#All],2,0),"")</f>
        <v/>
      </c>
    </row>
    <row r="8793" spans="6:11" ht="15" customHeight="1" x14ac:dyDescent="0.3">
      <c r="F8793" t="str">
        <f t="shared" si="685"/>
        <v>_</v>
      </c>
      <c r="G8793">
        <f t="shared" si="686"/>
        <v>0</v>
      </c>
      <c r="H8793" s="40" t="e">
        <f t="shared" si="687"/>
        <v>#DIV/0!</v>
      </c>
      <c r="I8793">
        <f t="shared" si="688"/>
        <v>0</v>
      </c>
      <c r="J8793" s="40" t="e">
        <f t="shared" si="689"/>
        <v>#DIV/0!</v>
      </c>
      <c r="K8793" t="str">
        <f>+IFERROR(VLOOKUP(D8793,Table_1[#All],2,0),"")</f>
        <v/>
      </c>
    </row>
    <row r="8794" spans="6:11" ht="15" customHeight="1" x14ac:dyDescent="0.3">
      <c r="F8794" t="str">
        <f t="shared" si="685"/>
        <v>_</v>
      </c>
      <c r="G8794">
        <f t="shared" si="686"/>
        <v>0</v>
      </c>
      <c r="H8794" s="40" t="e">
        <f t="shared" si="687"/>
        <v>#DIV/0!</v>
      </c>
      <c r="I8794">
        <f t="shared" si="688"/>
        <v>0</v>
      </c>
      <c r="J8794" s="40" t="e">
        <f t="shared" si="689"/>
        <v>#DIV/0!</v>
      </c>
      <c r="K8794" t="str">
        <f>+IFERROR(VLOOKUP(D8794,Table_1[#All],2,0),"")</f>
        <v/>
      </c>
    </row>
    <row r="8795" spans="6:11" ht="15" customHeight="1" x14ac:dyDescent="0.3">
      <c r="F8795" t="str">
        <f t="shared" si="685"/>
        <v>_</v>
      </c>
      <c r="G8795">
        <f t="shared" si="686"/>
        <v>0</v>
      </c>
      <c r="H8795" s="40" t="e">
        <f t="shared" si="687"/>
        <v>#DIV/0!</v>
      </c>
      <c r="I8795">
        <f t="shared" si="688"/>
        <v>0</v>
      </c>
      <c r="J8795" s="40" t="e">
        <f t="shared" si="689"/>
        <v>#DIV/0!</v>
      </c>
      <c r="K8795" t="str">
        <f>+IFERROR(VLOOKUP(D8795,Table_1[#All],2,0),"")</f>
        <v/>
      </c>
    </row>
    <row r="8796" spans="6:11" ht="15" customHeight="1" x14ac:dyDescent="0.3">
      <c r="F8796" t="str">
        <f t="shared" si="685"/>
        <v>_</v>
      </c>
      <c r="G8796">
        <f t="shared" si="686"/>
        <v>0</v>
      </c>
      <c r="H8796" s="40" t="e">
        <f t="shared" si="687"/>
        <v>#DIV/0!</v>
      </c>
      <c r="I8796">
        <f t="shared" si="688"/>
        <v>0</v>
      </c>
      <c r="J8796" s="40" t="e">
        <f t="shared" si="689"/>
        <v>#DIV/0!</v>
      </c>
      <c r="K8796" t="str">
        <f>+IFERROR(VLOOKUP(D8796,Table_1[#All],2,0),"")</f>
        <v/>
      </c>
    </row>
    <row r="8797" spans="6:11" ht="15" customHeight="1" x14ac:dyDescent="0.3">
      <c r="F8797" t="str">
        <f t="shared" si="685"/>
        <v>_</v>
      </c>
      <c r="G8797">
        <f t="shared" si="686"/>
        <v>0</v>
      </c>
      <c r="H8797" s="40" t="e">
        <f t="shared" si="687"/>
        <v>#DIV/0!</v>
      </c>
      <c r="I8797">
        <f t="shared" si="688"/>
        <v>0</v>
      </c>
      <c r="J8797" s="40" t="e">
        <f t="shared" si="689"/>
        <v>#DIV/0!</v>
      </c>
      <c r="K8797" t="str">
        <f>+IFERROR(VLOOKUP(D8797,Table_1[#All],2,0),"")</f>
        <v/>
      </c>
    </row>
    <row r="8798" spans="6:11" ht="15" customHeight="1" x14ac:dyDescent="0.3">
      <c r="F8798" t="str">
        <f t="shared" si="685"/>
        <v>_</v>
      </c>
      <c r="G8798">
        <f t="shared" si="686"/>
        <v>0</v>
      </c>
      <c r="H8798" s="40" t="e">
        <f t="shared" si="687"/>
        <v>#DIV/0!</v>
      </c>
      <c r="I8798">
        <f t="shared" si="688"/>
        <v>0</v>
      </c>
      <c r="J8798" s="40" t="e">
        <f t="shared" si="689"/>
        <v>#DIV/0!</v>
      </c>
      <c r="K8798" t="str">
        <f>+IFERROR(VLOOKUP(D8798,Table_1[#All],2,0),"")</f>
        <v/>
      </c>
    </row>
    <row r="8799" spans="6:11" ht="15" customHeight="1" x14ac:dyDescent="0.3">
      <c r="F8799" t="str">
        <f t="shared" si="685"/>
        <v>_</v>
      </c>
      <c r="G8799">
        <f t="shared" si="686"/>
        <v>0</v>
      </c>
      <c r="H8799" s="40" t="e">
        <f t="shared" si="687"/>
        <v>#DIV/0!</v>
      </c>
      <c r="I8799">
        <f t="shared" si="688"/>
        <v>0</v>
      </c>
      <c r="J8799" s="40" t="e">
        <f t="shared" si="689"/>
        <v>#DIV/0!</v>
      </c>
      <c r="K8799" t="str">
        <f>+IFERROR(VLOOKUP(D8799,Table_1[#All],2,0),"")</f>
        <v/>
      </c>
    </row>
    <row r="8800" spans="6:11" ht="15" customHeight="1" x14ac:dyDescent="0.3">
      <c r="F8800" t="str">
        <f t="shared" si="685"/>
        <v>_</v>
      </c>
      <c r="G8800">
        <f t="shared" si="686"/>
        <v>0</v>
      </c>
      <c r="H8800" s="40" t="e">
        <f t="shared" si="687"/>
        <v>#DIV/0!</v>
      </c>
      <c r="I8800">
        <f t="shared" si="688"/>
        <v>0</v>
      </c>
      <c r="J8800" s="40" t="e">
        <f t="shared" si="689"/>
        <v>#DIV/0!</v>
      </c>
      <c r="K8800" t="str">
        <f>+IFERROR(VLOOKUP(D8800,Table_1[#All],2,0),"")</f>
        <v/>
      </c>
    </row>
    <row r="8801" spans="6:11" ht="15" customHeight="1" x14ac:dyDescent="0.3">
      <c r="F8801" t="str">
        <f t="shared" si="685"/>
        <v>_</v>
      </c>
      <c r="G8801">
        <f t="shared" si="686"/>
        <v>0</v>
      </c>
      <c r="H8801" s="40" t="e">
        <f t="shared" si="687"/>
        <v>#DIV/0!</v>
      </c>
      <c r="I8801">
        <f t="shared" si="688"/>
        <v>0</v>
      </c>
      <c r="J8801" s="40" t="e">
        <f t="shared" si="689"/>
        <v>#DIV/0!</v>
      </c>
      <c r="K8801" t="str">
        <f>+IFERROR(VLOOKUP(D8801,Table_1[#All],2,0),"")</f>
        <v/>
      </c>
    </row>
    <row r="8802" spans="6:11" ht="15" customHeight="1" x14ac:dyDescent="0.3">
      <c r="F8802" t="str">
        <f t="shared" si="685"/>
        <v>_</v>
      </c>
      <c r="G8802">
        <f t="shared" si="686"/>
        <v>0</v>
      </c>
      <c r="H8802" s="40" t="e">
        <f t="shared" si="687"/>
        <v>#DIV/0!</v>
      </c>
      <c r="I8802">
        <f t="shared" si="688"/>
        <v>0</v>
      </c>
      <c r="J8802" s="40" t="e">
        <f t="shared" si="689"/>
        <v>#DIV/0!</v>
      </c>
      <c r="K8802" t="str">
        <f>+IFERROR(VLOOKUP(D8802,Table_1[#All],2,0),"")</f>
        <v/>
      </c>
    </row>
    <row r="8803" spans="6:11" ht="15" customHeight="1" x14ac:dyDescent="0.3">
      <c r="F8803" t="str">
        <f t="shared" si="685"/>
        <v>_</v>
      </c>
      <c r="G8803">
        <f t="shared" si="686"/>
        <v>0</v>
      </c>
      <c r="H8803" s="40" t="e">
        <f t="shared" si="687"/>
        <v>#DIV/0!</v>
      </c>
      <c r="I8803">
        <f t="shared" si="688"/>
        <v>0</v>
      </c>
      <c r="J8803" s="40" t="e">
        <f t="shared" si="689"/>
        <v>#DIV/0!</v>
      </c>
      <c r="K8803" t="str">
        <f>+IFERROR(VLOOKUP(D8803,Table_1[#All],2,0),"")</f>
        <v/>
      </c>
    </row>
    <row r="8804" spans="6:11" ht="15" customHeight="1" x14ac:dyDescent="0.3">
      <c r="F8804" t="str">
        <f t="shared" si="685"/>
        <v>_</v>
      </c>
      <c r="G8804">
        <f t="shared" si="686"/>
        <v>0</v>
      </c>
      <c r="H8804" s="40" t="e">
        <f t="shared" si="687"/>
        <v>#DIV/0!</v>
      </c>
      <c r="I8804">
        <f t="shared" si="688"/>
        <v>0</v>
      </c>
      <c r="J8804" s="40" t="e">
        <f t="shared" si="689"/>
        <v>#DIV/0!</v>
      </c>
      <c r="K8804" t="str">
        <f>+IFERROR(VLOOKUP(D8804,Table_1[#All],2,0),"")</f>
        <v/>
      </c>
    </row>
    <row r="8805" spans="6:11" ht="15" customHeight="1" x14ac:dyDescent="0.3">
      <c r="F8805" t="str">
        <f t="shared" si="685"/>
        <v>_</v>
      </c>
      <c r="G8805">
        <f t="shared" si="686"/>
        <v>0</v>
      </c>
      <c r="H8805" s="40" t="e">
        <f t="shared" si="687"/>
        <v>#DIV/0!</v>
      </c>
      <c r="I8805">
        <f t="shared" si="688"/>
        <v>0</v>
      </c>
      <c r="J8805" s="40" t="e">
        <f t="shared" si="689"/>
        <v>#DIV/0!</v>
      </c>
      <c r="K8805" t="str">
        <f>+IFERROR(VLOOKUP(D8805,Table_1[#All],2,0),"")</f>
        <v/>
      </c>
    </row>
    <row r="8806" spans="6:11" ht="15" customHeight="1" x14ac:dyDescent="0.3">
      <c r="F8806" t="str">
        <f t="shared" si="685"/>
        <v>_</v>
      </c>
      <c r="G8806">
        <f t="shared" si="686"/>
        <v>0</v>
      </c>
      <c r="H8806" s="40" t="e">
        <f t="shared" si="687"/>
        <v>#DIV/0!</v>
      </c>
      <c r="I8806">
        <f t="shared" si="688"/>
        <v>0</v>
      </c>
      <c r="J8806" s="40" t="e">
        <f t="shared" si="689"/>
        <v>#DIV/0!</v>
      </c>
      <c r="K8806" t="str">
        <f>+IFERROR(VLOOKUP(D8806,Table_1[#All],2,0),"")</f>
        <v/>
      </c>
    </row>
    <row r="8807" spans="6:11" ht="15" customHeight="1" x14ac:dyDescent="0.3">
      <c r="F8807" t="str">
        <f t="shared" si="685"/>
        <v>_</v>
      </c>
      <c r="G8807">
        <f t="shared" si="686"/>
        <v>0</v>
      </c>
      <c r="H8807" s="40" t="e">
        <f t="shared" si="687"/>
        <v>#DIV/0!</v>
      </c>
      <c r="I8807">
        <f t="shared" si="688"/>
        <v>0</v>
      </c>
      <c r="J8807" s="40" t="e">
        <f t="shared" si="689"/>
        <v>#DIV/0!</v>
      </c>
      <c r="K8807" t="str">
        <f>+IFERROR(VLOOKUP(D8807,Table_1[#All],2,0),"")</f>
        <v/>
      </c>
    </row>
    <row r="8808" spans="6:11" ht="15" customHeight="1" x14ac:dyDescent="0.3">
      <c r="F8808" t="str">
        <f t="shared" si="685"/>
        <v>_</v>
      </c>
      <c r="G8808">
        <f t="shared" si="686"/>
        <v>0</v>
      </c>
      <c r="H8808" s="40" t="e">
        <f t="shared" si="687"/>
        <v>#DIV/0!</v>
      </c>
      <c r="I8808">
        <f t="shared" si="688"/>
        <v>0</v>
      </c>
      <c r="J8808" s="40" t="e">
        <f t="shared" si="689"/>
        <v>#DIV/0!</v>
      </c>
      <c r="K8808" t="str">
        <f>+IFERROR(VLOOKUP(D8808,Table_1[#All],2,0),"")</f>
        <v/>
      </c>
    </row>
    <row r="8809" spans="6:11" ht="15" customHeight="1" x14ac:dyDescent="0.3">
      <c r="F8809" t="str">
        <f t="shared" si="685"/>
        <v>_</v>
      </c>
      <c r="G8809">
        <f t="shared" si="686"/>
        <v>0</v>
      </c>
      <c r="H8809" s="40" t="e">
        <f t="shared" si="687"/>
        <v>#DIV/0!</v>
      </c>
      <c r="I8809">
        <f t="shared" si="688"/>
        <v>0</v>
      </c>
      <c r="J8809" s="40" t="e">
        <f t="shared" si="689"/>
        <v>#DIV/0!</v>
      </c>
      <c r="K8809" t="str">
        <f>+IFERROR(VLOOKUP(D8809,Table_1[#All],2,0),"")</f>
        <v/>
      </c>
    </row>
    <row r="8810" spans="6:11" ht="15" customHeight="1" x14ac:dyDescent="0.3">
      <c r="F8810" t="str">
        <f t="shared" si="685"/>
        <v>_</v>
      </c>
      <c r="G8810">
        <f t="shared" si="686"/>
        <v>0</v>
      </c>
      <c r="H8810" s="40" t="e">
        <f t="shared" si="687"/>
        <v>#DIV/0!</v>
      </c>
      <c r="I8810">
        <f t="shared" si="688"/>
        <v>0</v>
      </c>
      <c r="J8810" s="40" t="e">
        <f t="shared" si="689"/>
        <v>#DIV/0!</v>
      </c>
      <c r="K8810" t="str">
        <f>+IFERROR(VLOOKUP(D8810,Table_1[#All],2,0),"")</f>
        <v/>
      </c>
    </row>
    <row r="8811" spans="6:11" ht="15" customHeight="1" x14ac:dyDescent="0.3">
      <c r="F8811" t="str">
        <f t="shared" si="685"/>
        <v>_</v>
      </c>
      <c r="G8811">
        <f t="shared" si="686"/>
        <v>0</v>
      </c>
      <c r="H8811" s="40" t="e">
        <f t="shared" si="687"/>
        <v>#DIV/0!</v>
      </c>
      <c r="I8811">
        <f t="shared" si="688"/>
        <v>0</v>
      </c>
      <c r="J8811" s="40" t="e">
        <f t="shared" si="689"/>
        <v>#DIV/0!</v>
      </c>
      <c r="K8811" t="str">
        <f>+IFERROR(VLOOKUP(D8811,Table_1[#All],2,0),"")</f>
        <v/>
      </c>
    </row>
    <row r="8812" spans="6:11" ht="15" customHeight="1" x14ac:dyDescent="0.3">
      <c r="F8812" t="str">
        <f t="shared" si="685"/>
        <v>_</v>
      </c>
      <c r="G8812">
        <f t="shared" si="686"/>
        <v>0</v>
      </c>
      <c r="H8812" s="40" t="e">
        <f t="shared" si="687"/>
        <v>#DIV/0!</v>
      </c>
      <c r="I8812">
        <f t="shared" si="688"/>
        <v>0</v>
      </c>
      <c r="J8812" s="40" t="e">
        <f t="shared" si="689"/>
        <v>#DIV/0!</v>
      </c>
      <c r="K8812" t="str">
        <f>+IFERROR(VLOOKUP(D8812,Table_1[#All],2,0),"")</f>
        <v/>
      </c>
    </row>
    <row r="8813" spans="6:11" ht="15" customHeight="1" x14ac:dyDescent="0.3">
      <c r="F8813" t="str">
        <f t="shared" si="685"/>
        <v>_</v>
      </c>
      <c r="G8813">
        <f t="shared" si="686"/>
        <v>0</v>
      </c>
      <c r="H8813" s="40" t="e">
        <f t="shared" si="687"/>
        <v>#DIV/0!</v>
      </c>
      <c r="I8813">
        <f t="shared" si="688"/>
        <v>0</v>
      </c>
      <c r="J8813" s="40" t="e">
        <f t="shared" si="689"/>
        <v>#DIV/0!</v>
      </c>
      <c r="K8813" t="str">
        <f>+IFERROR(VLOOKUP(D8813,Table_1[#All],2,0),"")</f>
        <v/>
      </c>
    </row>
    <row r="8814" spans="6:11" ht="15" customHeight="1" x14ac:dyDescent="0.3">
      <c r="F8814" t="str">
        <f t="shared" si="685"/>
        <v>_</v>
      </c>
      <c r="G8814">
        <f t="shared" si="686"/>
        <v>0</v>
      </c>
      <c r="H8814" s="40" t="e">
        <f t="shared" si="687"/>
        <v>#DIV/0!</v>
      </c>
      <c r="I8814">
        <f t="shared" si="688"/>
        <v>0</v>
      </c>
      <c r="J8814" s="40" t="e">
        <f t="shared" si="689"/>
        <v>#DIV/0!</v>
      </c>
      <c r="K8814" t="str">
        <f>+IFERROR(VLOOKUP(D8814,Table_1[#All],2,0),"")</f>
        <v/>
      </c>
    </row>
    <row r="8815" spans="6:11" ht="15" customHeight="1" x14ac:dyDescent="0.3">
      <c r="F8815" t="str">
        <f t="shared" si="685"/>
        <v>_</v>
      </c>
      <c r="G8815">
        <f t="shared" si="686"/>
        <v>0</v>
      </c>
      <c r="H8815" s="40" t="e">
        <f t="shared" si="687"/>
        <v>#DIV/0!</v>
      </c>
      <c r="I8815">
        <f t="shared" si="688"/>
        <v>0</v>
      </c>
      <c r="J8815" s="40" t="e">
        <f t="shared" si="689"/>
        <v>#DIV/0!</v>
      </c>
      <c r="K8815" t="str">
        <f>+IFERROR(VLOOKUP(D8815,Table_1[#All],2,0),"")</f>
        <v/>
      </c>
    </row>
    <row r="8816" spans="6:11" ht="15" customHeight="1" x14ac:dyDescent="0.3">
      <c r="F8816" t="str">
        <f t="shared" si="685"/>
        <v>_</v>
      </c>
      <c r="G8816">
        <f t="shared" si="686"/>
        <v>0</v>
      </c>
      <c r="H8816" s="40" t="e">
        <f t="shared" si="687"/>
        <v>#DIV/0!</v>
      </c>
      <c r="I8816">
        <f t="shared" si="688"/>
        <v>0</v>
      </c>
      <c r="J8816" s="40" t="e">
        <f t="shared" si="689"/>
        <v>#DIV/0!</v>
      </c>
      <c r="K8816" t="str">
        <f>+IFERROR(VLOOKUP(D8816,Table_1[#All],2,0),"")</f>
        <v/>
      </c>
    </row>
    <row r="8817" spans="6:11" ht="15" customHeight="1" x14ac:dyDescent="0.3">
      <c r="F8817" t="str">
        <f t="shared" si="685"/>
        <v>_</v>
      </c>
      <c r="G8817">
        <f t="shared" si="686"/>
        <v>0</v>
      </c>
      <c r="H8817" s="40" t="e">
        <f t="shared" si="687"/>
        <v>#DIV/0!</v>
      </c>
      <c r="I8817">
        <f t="shared" si="688"/>
        <v>0</v>
      </c>
      <c r="J8817" s="40" t="e">
        <f t="shared" si="689"/>
        <v>#DIV/0!</v>
      </c>
      <c r="K8817" t="str">
        <f>+IFERROR(VLOOKUP(D8817,Table_1[#All],2,0),"")</f>
        <v/>
      </c>
    </row>
    <row r="8818" spans="6:11" ht="15" customHeight="1" x14ac:dyDescent="0.3">
      <c r="F8818" t="str">
        <f t="shared" si="685"/>
        <v>_</v>
      </c>
      <c r="G8818">
        <f t="shared" si="686"/>
        <v>0</v>
      </c>
      <c r="H8818" s="40" t="e">
        <f t="shared" si="687"/>
        <v>#DIV/0!</v>
      </c>
      <c r="I8818">
        <f t="shared" si="688"/>
        <v>0</v>
      </c>
      <c r="J8818" s="40" t="e">
        <f t="shared" si="689"/>
        <v>#DIV/0!</v>
      </c>
      <c r="K8818" t="str">
        <f>+IFERROR(VLOOKUP(D8818,Table_1[#All],2,0),"")</f>
        <v/>
      </c>
    </row>
    <row r="8819" spans="6:11" ht="15" customHeight="1" x14ac:dyDescent="0.3">
      <c r="F8819" t="str">
        <f t="shared" si="685"/>
        <v>_</v>
      </c>
      <c r="G8819">
        <f t="shared" si="686"/>
        <v>0</v>
      </c>
      <c r="H8819" s="40" t="e">
        <f t="shared" si="687"/>
        <v>#DIV/0!</v>
      </c>
      <c r="I8819">
        <f t="shared" si="688"/>
        <v>0</v>
      </c>
      <c r="J8819" s="40" t="e">
        <f t="shared" si="689"/>
        <v>#DIV/0!</v>
      </c>
      <c r="K8819" t="str">
        <f>+IFERROR(VLOOKUP(D8819,Table_1[#All],2,0),"")</f>
        <v/>
      </c>
    </row>
    <row r="8820" spans="6:11" ht="15" customHeight="1" x14ac:dyDescent="0.3">
      <c r="F8820" t="str">
        <f t="shared" si="685"/>
        <v>_</v>
      </c>
      <c r="G8820">
        <f t="shared" si="686"/>
        <v>0</v>
      </c>
      <c r="H8820" s="40" t="e">
        <f t="shared" si="687"/>
        <v>#DIV/0!</v>
      </c>
      <c r="I8820">
        <f t="shared" si="688"/>
        <v>0</v>
      </c>
      <c r="J8820" s="40" t="e">
        <f t="shared" si="689"/>
        <v>#DIV/0!</v>
      </c>
      <c r="K8820" t="str">
        <f>+IFERROR(VLOOKUP(D8820,Table_1[#All],2,0),"")</f>
        <v/>
      </c>
    </row>
    <row r="8821" spans="6:11" ht="15" customHeight="1" x14ac:dyDescent="0.3">
      <c r="F8821" t="str">
        <f t="shared" si="685"/>
        <v>_</v>
      </c>
      <c r="G8821">
        <f t="shared" si="686"/>
        <v>0</v>
      </c>
      <c r="H8821" s="40" t="e">
        <f t="shared" si="687"/>
        <v>#DIV/0!</v>
      </c>
      <c r="I8821">
        <f t="shared" si="688"/>
        <v>0</v>
      </c>
      <c r="J8821" s="40" t="e">
        <f t="shared" si="689"/>
        <v>#DIV/0!</v>
      </c>
      <c r="K8821" t="str">
        <f>+IFERROR(VLOOKUP(D8821,Table_1[#All],2,0),"")</f>
        <v/>
      </c>
    </row>
    <row r="8822" spans="6:11" ht="15" customHeight="1" x14ac:dyDescent="0.3">
      <c r="F8822" t="str">
        <f t="shared" si="685"/>
        <v>_</v>
      </c>
      <c r="G8822">
        <f t="shared" si="686"/>
        <v>0</v>
      </c>
      <c r="H8822" s="40" t="e">
        <f t="shared" si="687"/>
        <v>#DIV/0!</v>
      </c>
      <c r="I8822">
        <f t="shared" si="688"/>
        <v>0</v>
      </c>
      <c r="J8822" s="40" t="e">
        <f t="shared" si="689"/>
        <v>#DIV/0!</v>
      </c>
      <c r="K8822" t="str">
        <f>+IFERROR(VLOOKUP(D8822,Table_1[#All],2,0),"")</f>
        <v/>
      </c>
    </row>
    <row r="8823" spans="6:11" ht="15" customHeight="1" x14ac:dyDescent="0.3">
      <c r="F8823" t="str">
        <f t="shared" si="685"/>
        <v>_</v>
      </c>
      <c r="G8823">
        <f t="shared" si="686"/>
        <v>0</v>
      </c>
      <c r="H8823" s="40" t="e">
        <f t="shared" si="687"/>
        <v>#DIV/0!</v>
      </c>
      <c r="I8823">
        <f t="shared" si="688"/>
        <v>0</v>
      </c>
      <c r="J8823" s="40" t="e">
        <f t="shared" si="689"/>
        <v>#DIV/0!</v>
      </c>
      <c r="K8823" t="str">
        <f>+IFERROR(VLOOKUP(D8823,Table_1[#All],2,0),"")</f>
        <v/>
      </c>
    </row>
    <row r="8824" spans="6:11" ht="15" customHeight="1" x14ac:dyDescent="0.3">
      <c r="F8824" t="str">
        <f t="shared" si="685"/>
        <v>_</v>
      </c>
      <c r="G8824">
        <f t="shared" si="686"/>
        <v>0</v>
      </c>
      <c r="H8824" s="40" t="e">
        <f t="shared" si="687"/>
        <v>#DIV/0!</v>
      </c>
      <c r="I8824">
        <f t="shared" si="688"/>
        <v>0</v>
      </c>
      <c r="J8824" s="40" t="e">
        <f t="shared" si="689"/>
        <v>#DIV/0!</v>
      </c>
      <c r="K8824" t="str">
        <f>+IFERROR(VLOOKUP(D8824,Table_1[#All],2,0),"")</f>
        <v/>
      </c>
    </row>
    <row r="8825" spans="6:11" ht="15" customHeight="1" x14ac:dyDescent="0.3">
      <c r="F8825" t="str">
        <f t="shared" si="685"/>
        <v>_</v>
      </c>
      <c r="G8825">
        <f t="shared" si="686"/>
        <v>0</v>
      </c>
      <c r="H8825" s="40" t="e">
        <f t="shared" si="687"/>
        <v>#DIV/0!</v>
      </c>
      <c r="I8825">
        <f t="shared" si="688"/>
        <v>0</v>
      </c>
      <c r="J8825" s="40" t="e">
        <f t="shared" si="689"/>
        <v>#DIV/0!</v>
      </c>
      <c r="K8825" t="str">
        <f>+IFERROR(VLOOKUP(D8825,Table_1[#All],2,0),"")</f>
        <v/>
      </c>
    </row>
    <row r="8826" spans="6:11" ht="15" customHeight="1" x14ac:dyDescent="0.3">
      <c r="F8826" t="str">
        <f t="shared" si="685"/>
        <v>_</v>
      </c>
      <c r="G8826">
        <f t="shared" si="686"/>
        <v>0</v>
      </c>
      <c r="H8826" s="40" t="e">
        <f t="shared" si="687"/>
        <v>#DIV/0!</v>
      </c>
      <c r="I8826">
        <f t="shared" si="688"/>
        <v>0</v>
      </c>
      <c r="J8826" s="40" t="e">
        <f t="shared" si="689"/>
        <v>#DIV/0!</v>
      </c>
      <c r="K8826" t="str">
        <f>+IFERROR(VLOOKUP(D8826,Table_1[#All],2,0),"")</f>
        <v/>
      </c>
    </row>
    <row r="8827" spans="6:11" ht="15" customHeight="1" x14ac:dyDescent="0.3">
      <c r="F8827" t="str">
        <f t="shared" si="685"/>
        <v>_</v>
      </c>
      <c r="G8827">
        <f t="shared" si="686"/>
        <v>0</v>
      </c>
      <c r="H8827" s="40" t="e">
        <f t="shared" si="687"/>
        <v>#DIV/0!</v>
      </c>
      <c r="I8827">
        <f t="shared" si="688"/>
        <v>0</v>
      </c>
      <c r="J8827" s="40" t="e">
        <f t="shared" si="689"/>
        <v>#DIV/0!</v>
      </c>
      <c r="K8827" t="str">
        <f>+IFERROR(VLOOKUP(D8827,Table_1[#All],2,0),"")</f>
        <v/>
      </c>
    </row>
    <row r="8828" spans="6:11" ht="15" customHeight="1" x14ac:dyDescent="0.3">
      <c r="F8828" t="str">
        <f t="shared" si="685"/>
        <v>_</v>
      </c>
      <c r="G8828">
        <f t="shared" si="686"/>
        <v>0</v>
      </c>
      <c r="H8828" s="40" t="e">
        <f t="shared" si="687"/>
        <v>#DIV/0!</v>
      </c>
      <c r="I8828">
        <f t="shared" si="688"/>
        <v>0</v>
      </c>
      <c r="J8828" s="40" t="e">
        <f t="shared" si="689"/>
        <v>#DIV/0!</v>
      </c>
      <c r="K8828" t="str">
        <f>+IFERROR(VLOOKUP(D8828,Table_1[#All],2,0),"")</f>
        <v/>
      </c>
    </row>
    <row r="8829" spans="6:11" ht="15" customHeight="1" x14ac:dyDescent="0.3">
      <c r="F8829" t="str">
        <f t="shared" si="685"/>
        <v>_</v>
      </c>
      <c r="G8829">
        <f t="shared" si="686"/>
        <v>0</v>
      </c>
      <c r="H8829" s="40" t="e">
        <f t="shared" si="687"/>
        <v>#DIV/0!</v>
      </c>
      <c r="I8829">
        <f t="shared" si="688"/>
        <v>0</v>
      </c>
      <c r="J8829" s="40" t="e">
        <f t="shared" si="689"/>
        <v>#DIV/0!</v>
      </c>
      <c r="K8829" t="str">
        <f>+IFERROR(VLOOKUP(D8829,Table_1[#All],2,0),"")</f>
        <v/>
      </c>
    </row>
    <row r="8830" spans="6:11" ht="15" customHeight="1" x14ac:dyDescent="0.3">
      <c r="F8830" t="str">
        <f t="shared" si="685"/>
        <v>_</v>
      </c>
      <c r="G8830">
        <f t="shared" si="686"/>
        <v>0</v>
      </c>
      <c r="H8830" s="40" t="e">
        <f t="shared" si="687"/>
        <v>#DIV/0!</v>
      </c>
      <c r="I8830">
        <f t="shared" si="688"/>
        <v>0</v>
      </c>
      <c r="J8830" s="40" t="e">
        <f t="shared" si="689"/>
        <v>#DIV/0!</v>
      </c>
      <c r="K8830" t="str">
        <f>+IFERROR(VLOOKUP(D8830,Table_1[#All],2,0),"")</f>
        <v/>
      </c>
    </row>
    <row r="8831" spans="6:11" ht="15" customHeight="1" x14ac:dyDescent="0.3">
      <c r="F8831" t="str">
        <f t="shared" si="685"/>
        <v>_</v>
      </c>
      <c r="G8831">
        <f t="shared" si="686"/>
        <v>0</v>
      </c>
      <c r="H8831" s="40" t="e">
        <f t="shared" si="687"/>
        <v>#DIV/0!</v>
      </c>
      <c r="I8831">
        <f t="shared" si="688"/>
        <v>0</v>
      </c>
      <c r="J8831" s="40" t="e">
        <f t="shared" si="689"/>
        <v>#DIV/0!</v>
      </c>
      <c r="K8831" t="str">
        <f>+IFERROR(VLOOKUP(D8831,Table_1[#All],2,0),"")</f>
        <v/>
      </c>
    </row>
    <row r="8832" spans="6:11" ht="15" customHeight="1" x14ac:dyDescent="0.3">
      <c r="F8832" t="str">
        <f t="shared" si="685"/>
        <v>_</v>
      </c>
      <c r="G8832">
        <f t="shared" si="686"/>
        <v>0</v>
      </c>
      <c r="H8832" s="40" t="e">
        <f t="shared" si="687"/>
        <v>#DIV/0!</v>
      </c>
      <c r="I8832">
        <f t="shared" si="688"/>
        <v>0</v>
      </c>
      <c r="J8832" s="40" t="e">
        <f t="shared" si="689"/>
        <v>#DIV/0!</v>
      </c>
      <c r="K8832" t="str">
        <f>+IFERROR(VLOOKUP(D8832,Table_1[#All],2,0),"")</f>
        <v/>
      </c>
    </row>
    <row r="8833" spans="6:11" ht="15" customHeight="1" x14ac:dyDescent="0.3">
      <c r="F8833" t="str">
        <f t="shared" si="685"/>
        <v>_</v>
      </c>
      <c r="G8833">
        <f t="shared" si="686"/>
        <v>0</v>
      </c>
      <c r="H8833" s="40" t="e">
        <f t="shared" si="687"/>
        <v>#DIV/0!</v>
      </c>
      <c r="I8833">
        <f t="shared" si="688"/>
        <v>0</v>
      </c>
      <c r="J8833" s="40" t="e">
        <f t="shared" si="689"/>
        <v>#DIV/0!</v>
      </c>
      <c r="K8833" t="str">
        <f>+IFERROR(VLOOKUP(D8833,Table_1[#All],2,0),"")</f>
        <v/>
      </c>
    </row>
    <row r="8834" spans="6:11" ht="15" customHeight="1" x14ac:dyDescent="0.3">
      <c r="F8834" t="str">
        <f t="shared" si="685"/>
        <v>_</v>
      </c>
      <c r="G8834">
        <f t="shared" si="686"/>
        <v>0</v>
      </c>
      <c r="H8834" s="40" t="e">
        <f t="shared" si="687"/>
        <v>#DIV/0!</v>
      </c>
      <c r="I8834">
        <f t="shared" si="688"/>
        <v>0</v>
      </c>
      <c r="J8834" s="40" t="e">
        <f t="shared" si="689"/>
        <v>#DIV/0!</v>
      </c>
      <c r="K8834" t="str">
        <f>+IFERROR(VLOOKUP(D8834,Table_1[#All],2,0),"")</f>
        <v/>
      </c>
    </row>
    <row r="8835" spans="6:11" ht="15" customHeight="1" x14ac:dyDescent="0.3">
      <c r="F8835" t="str">
        <f t="shared" ref="F8835:F8898" si="690">+CONCATENATE(A8835,"_",B8835)</f>
        <v>_</v>
      </c>
      <c r="G8835">
        <f t="shared" ref="G8835:G8898" si="691">+SUMIFS($E$2:$E$1048576,$D$2:$D$1048576,"00. VENDES",$F$2:$F$1048576,F8835)</f>
        <v>0</v>
      </c>
      <c r="H8835" s="40" t="e">
        <f t="shared" ref="H8835:H8898" si="692">+E8835/G8835</f>
        <v>#DIV/0!</v>
      </c>
      <c r="I8835">
        <f t="shared" ref="I8835:I8898" si="693">+SUMIFS($E$2:$E$9999,$D$2:$D$9999,"00. VENDES",$B$2:$B$9999,B8835)</f>
        <v>0</v>
      </c>
      <c r="J8835" s="40" t="e">
        <f t="shared" ref="J8835:J8898" si="694">+E8835/I8835</f>
        <v>#DIV/0!</v>
      </c>
      <c r="K8835" t="str">
        <f>+IFERROR(VLOOKUP(D8835,Table_1[#All],2,0),"")</f>
        <v/>
      </c>
    </row>
    <row r="8836" spans="6:11" ht="15" customHeight="1" x14ac:dyDescent="0.3">
      <c r="F8836" t="str">
        <f t="shared" si="690"/>
        <v>_</v>
      </c>
      <c r="G8836">
        <f t="shared" si="691"/>
        <v>0</v>
      </c>
      <c r="H8836" s="40" t="e">
        <f t="shared" si="692"/>
        <v>#DIV/0!</v>
      </c>
      <c r="I8836">
        <f t="shared" si="693"/>
        <v>0</v>
      </c>
      <c r="J8836" s="40" t="e">
        <f t="shared" si="694"/>
        <v>#DIV/0!</v>
      </c>
      <c r="K8836" t="str">
        <f>+IFERROR(VLOOKUP(D8836,Table_1[#All],2,0),"")</f>
        <v/>
      </c>
    </row>
    <row r="8837" spans="6:11" ht="15" customHeight="1" x14ac:dyDescent="0.3">
      <c r="F8837" t="str">
        <f t="shared" si="690"/>
        <v>_</v>
      </c>
      <c r="G8837">
        <f t="shared" si="691"/>
        <v>0</v>
      </c>
      <c r="H8837" s="40" t="e">
        <f t="shared" si="692"/>
        <v>#DIV/0!</v>
      </c>
      <c r="I8837">
        <f t="shared" si="693"/>
        <v>0</v>
      </c>
      <c r="J8837" s="40" t="e">
        <f t="shared" si="694"/>
        <v>#DIV/0!</v>
      </c>
      <c r="K8837" t="str">
        <f>+IFERROR(VLOOKUP(D8837,Table_1[#All],2,0),"")</f>
        <v/>
      </c>
    </row>
    <row r="8838" spans="6:11" ht="15" customHeight="1" x14ac:dyDescent="0.3">
      <c r="F8838" t="str">
        <f t="shared" si="690"/>
        <v>_</v>
      </c>
      <c r="G8838">
        <f t="shared" si="691"/>
        <v>0</v>
      </c>
      <c r="H8838" s="40" t="e">
        <f t="shared" si="692"/>
        <v>#DIV/0!</v>
      </c>
      <c r="I8838">
        <f t="shared" si="693"/>
        <v>0</v>
      </c>
      <c r="J8838" s="40" t="e">
        <f t="shared" si="694"/>
        <v>#DIV/0!</v>
      </c>
      <c r="K8838" t="str">
        <f>+IFERROR(VLOOKUP(D8838,Table_1[#All],2,0),"")</f>
        <v/>
      </c>
    </row>
    <row r="8839" spans="6:11" ht="15" customHeight="1" x14ac:dyDescent="0.3">
      <c r="F8839" t="str">
        <f t="shared" si="690"/>
        <v>_</v>
      </c>
      <c r="G8839">
        <f t="shared" si="691"/>
        <v>0</v>
      </c>
      <c r="H8839" s="40" t="e">
        <f t="shared" si="692"/>
        <v>#DIV/0!</v>
      </c>
      <c r="I8839">
        <f t="shared" si="693"/>
        <v>0</v>
      </c>
      <c r="J8839" s="40" t="e">
        <f t="shared" si="694"/>
        <v>#DIV/0!</v>
      </c>
      <c r="K8839" t="str">
        <f>+IFERROR(VLOOKUP(D8839,Table_1[#All],2,0),"")</f>
        <v/>
      </c>
    </row>
    <row r="8840" spans="6:11" ht="15" customHeight="1" x14ac:dyDescent="0.3">
      <c r="F8840" t="str">
        <f t="shared" si="690"/>
        <v>_</v>
      </c>
      <c r="G8840">
        <f t="shared" si="691"/>
        <v>0</v>
      </c>
      <c r="H8840" s="40" t="e">
        <f t="shared" si="692"/>
        <v>#DIV/0!</v>
      </c>
      <c r="I8840">
        <f t="shared" si="693"/>
        <v>0</v>
      </c>
      <c r="J8840" s="40" t="e">
        <f t="shared" si="694"/>
        <v>#DIV/0!</v>
      </c>
      <c r="K8840" t="str">
        <f>+IFERROR(VLOOKUP(D8840,Table_1[#All],2,0),"")</f>
        <v/>
      </c>
    </row>
    <row r="8841" spans="6:11" ht="15" customHeight="1" x14ac:dyDescent="0.3">
      <c r="F8841" t="str">
        <f t="shared" si="690"/>
        <v>_</v>
      </c>
      <c r="G8841">
        <f t="shared" si="691"/>
        <v>0</v>
      </c>
      <c r="H8841" s="40" t="e">
        <f t="shared" si="692"/>
        <v>#DIV/0!</v>
      </c>
      <c r="I8841">
        <f t="shared" si="693"/>
        <v>0</v>
      </c>
      <c r="J8841" s="40" t="e">
        <f t="shared" si="694"/>
        <v>#DIV/0!</v>
      </c>
      <c r="K8841" t="str">
        <f>+IFERROR(VLOOKUP(D8841,Table_1[#All],2,0),"")</f>
        <v/>
      </c>
    </row>
    <row r="8842" spans="6:11" ht="15" customHeight="1" x14ac:dyDescent="0.3">
      <c r="F8842" t="str">
        <f t="shared" si="690"/>
        <v>_</v>
      </c>
      <c r="G8842">
        <f t="shared" si="691"/>
        <v>0</v>
      </c>
      <c r="H8842" s="40" t="e">
        <f t="shared" si="692"/>
        <v>#DIV/0!</v>
      </c>
      <c r="I8842">
        <f t="shared" si="693"/>
        <v>0</v>
      </c>
      <c r="J8842" s="40" t="e">
        <f t="shared" si="694"/>
        <v>#DIV/0!</v>
      </c>
      <c r="K8842" t="str">
        <f>+IFERROR(VLOOKUP(D8842,Table_1[#All],2,0),"")</f>
        <v/>
      </c>
    </row>
    <row r="8843" spans="6:11" ht="15" customHeight="1" x14ac:dyDescent="0.3">
      <c r="F8843" t="str">
        <f t="shared" si="690"/>
        <v>_</v>
      </c>
      <c r="G8843">
        <f t="shared" si="691"/>
        <v>0</v>
      </c>
      <c r="H8843" s="40" t="e">
        <f t="shared" si="692"/>
        <v>#DIV/0!</v>
      </c>
      <c r="I8843">
        <f t="shared" si="693"/>
        <v>0</v>
      </c>
      <c r="J8843" s="40" t="e">
        <f t="shared" si="694"/>
        <v>#DIV/0!</v>
      </c>
      <c r="K8843" t="str">
        <f>+IFERROR(VLOOKUP(D8843,Table_1[#All],2,0),"")</f>
        <v/>
      </c>
    </row>
    <row r="8844" spans="6:11" ht="15" customHeight="1" x14ac:dyDescent="0.3">
      <c r="F8844" t="str">
        <f t="shared" si="690"/>
        <v>_</v>
      </c>
      <c r="G8844">
        <f t="shared" si="691"/>
        <v>0</v>
      </c>
      <c r="H8844" s="40" t="e">
        <f t="shared" si="692"/>
        <v>#DIV/0!</v>
      </c>
      <c r="I8844">
        <f t="shared" si="693"/>
        <v>0</v>
      </c>
      <c r="J8844" s="40" t="e">
        <f t="shared" si="694"/>
        <v>#DIV/0!</v>
      </c>
      <c r="K8844" t="str">
        <f>+IFERROR(VLOOKUP(D8844,Table_1[#All],2,0),"")</f>
        <v/>
      </c>
    </row>
    <row r="8845" spans="6:11" ht="15" customHeight="1" x14ac:dyDescent="0.3">
      <c r="F8845" t="str">
        <f t="shared" si="690"/>
        <v>_</v>
      </c>
      <c r="G8845">
        <f t="shared" si="691"/>
        <v>0</v>
      </c>
      <c r="H8845" s="40" t="e">
        <f t="shared" si="692"/>
        <v>#DIV/0!</v>
      </c>
      <c r="I8845">
        <f t="shared" si="693"/>
        <v>0</v>
      </c>
      <c r="J8845" s="40" t="e">
        <f t="shared" si="694"/>
        <v>#DIV/0!</v>
      </c>
      <c r="K8845" t="str">
        <f>+IFERROR(VLOOKUP(D8845,Table_1[#All],2,0),"")</f>
        <v/>
      </c>
    </row>
    <row r="8846" spans="6:11" ht="15" customHeight="1" x14ac:dyDescent="0.3">
      <c r="F8846" t="str">
        <f t="shared" si="690"/>
        <v>_</v>
      </c>
      <c r="G8846">
        <f t="shared" si="691"/>
        <v>0</v>
      </c>
      <c r="H8846" s="40" t="e">
        <f t="shared" si="692"/>
        <v>#DIV/0!</v>
      </c>
      <c r="I8846">
        <f t="shared" si="693"/>
        <v>0</v>
      </c>
      <c r="J8846" s="40" t="e">
        <f t="shared" si="694"/>
        <v>#DIV/0!</v>
      </c>
      <c r="K8846" t="str">
        <f>+IFERROR(VLOOKUP(D8846,Table_1[#All],2,0),"")</f>
        <v/>
      </c>
    </row>
    <row r="8847" spans="6:11" ht="15" customHeight="1" x14ac:dyDescent="0.3">
      <c r="F8847" t="str">
        <f t="shared" si="690"/>
        <v>_</v>
      </c>
      <c r="G8847">
        <f t="shared" si="691"/>
        <v>0</v>
      </c>
      <c r="H8847" s="40" t="e">
        <f t="shared" si="692"/>
        <v>#DIV/0!</v>
      </c>
      <c r="I8847">
        <f t="shared" si="693"/>
        <v>0</v>
      </c>
      <c r="J8847" s="40" t="e">
        <f t="shared" si="694"/>
        <v>#DIV/0!</v>
      </c>
      <c r="K8847" t="str">
        <f>+IFERROR(VLOOKUP(D8847,Table_1[#All],2,0),"")</f>
        <v/>
      </c>
    </row>
    <row r="8848" spans="6:11" ht="15" customHeight="1" x14ac:dyDescent="0.3">
      <c r="F8848" t="str">
        <f t="shared" si="690"/>
        <v>_</v>
      </c>
      <c r="G8848">
        <f t="shared" si="691"/>
        <v>0</v>
      </c>
      <c r="H8848" s="40" t="e">
        <f t="shared" si="692"/>
        <v>#DIV/0!</v>
      </c>
      <c r="I8848">
        <f t="shared" si="693"/>
        <v>0</v>
      </c>
      <c r="J8848" s="40" t="e">
        <f t="shared" si="694"/>
        <v>#DIV/0!</v>
      </c>
      <c r="K8848" t="str">
        <f>+IFERROR(VLOOKUP(D8848,Table_1[#All],2,0),"")</f>
        <v/>
      </c>
    </row>
    <row r="8849" spans="6:11" ht="15" customHeight="1" x14ac:dyDescent="0.3">
      <c r="F8849" t="str">
        <f t="shared" si="690"/>
        <v>_</v>
      </c>
      <c r="G8849">
        <f t="shared" si="691"/>
        <v>0</v>
      </c>
      <c r="H8849" s="40" t="e">
        <f t="shared" si="692"/>
        <v>#DIV/0!</v>
      </c>
      <c r="I8849">
        <f t="shared" si="693"/>
        <v>0</v>
      </c>
      <c r="J8849" s="40" t="e">
        <f t="shared" si="694"/>
        <v>#DIV/0!</v>
      </c>
      <c r="K8849" t="str">
        <f>+IFERROR(VLOOKUP(D8849,Table_1[#All],2,0),"")</f>
        <v/>
      </c>
    </row>
    <row r="8850" spans="6:11" ht="15" customHeight="1" x14ac:dyDescent="0.3">
      <c r="F8850" t="str">
        <f t="shared" si="690"/>
        <v>_</v>
      </c>
      <c r="G8850">
        <f t="shared" si="691"/>
        <v>0</v>
      </c>
      <c r="H8850" s="40" t="e">
        <f t="shared" si="692"/>
        <v>#DIV/0!</v>
      </c>
      <c r="I8850">
        <f t="shared" si="693"/>
        <v>0</v>
      </c>
      <c r="J8850" s="40" t="e">
        <f t="shared" si="694"/>
        <v>#DIV/0!</v>
      </c>
      <c r="K8850" t="str">
        <f>+IFERROR(VLOOKUP(D8850,Table_1[#All],2,0),"")</f>
        <v/>
      </c>
    </row>
    <row r="8851" spans="6:11" ht="15" customHeight="1" x14ac:dyDescent="0.3">
      <c r="F8851" t="str">
        <f t="shared" si="690"/>
        <v>_</v>
      </c>
      <c r="G8851">
        <f t="shared" si="691"/>
        <v>0</v>
      </c>
      <c r="H8851" s="40" t="e">
        <f t="shared" si="692"/>
        <v>#DIV/0!</v>
      </c>
      <c r="I8851">
        <f t="shared" si="693"/>
        <v>0</v>
      </c>
      <c r="J8851" s="40" t="e">
        <f t="shared" si="694"/>
        <v>#DIV/0!</v>
      </c>
      <c r="K8851" t="str">
        <f>+IFERROR(VLOOKUP(D8851,Table_1[#All],2,0),"")</f>
        <v/>
      </c>
    </row>
    <row r="8852" spans="6:11" ht="15" customHeight="1" x14ac:dyDescent="0.3">
      <c r="F8852" t="str">
        <f t="shared" si="690"/>
        <v>_</v>
      </c>
      <c r="G8852">
        <f t="shared" si="691"/>
        <v>0</v>
      </c>
      <c r="H8852" s="40" t="e">
        <f t="shared" si="692"/>
        <v>#DIV/0!</v>
      </c>
      <c r="I8852">
        <f t="shared" si="693"/>
        <v>0</v>
      </c>
      <c r="J8852" s="40" t="e">
        <f t="shared" si="694"/>
        <v>#DIV/0!</v>
      </c>
      <c r="K8852" t="str">
        <f>+IFERROR(VLOOKUP(D8852,Table_1[#All],2,0),"")</f>
        <v/>
      </c>
    </row>
    <row r="8853" spans="6:11" ht="15" customHeight="1" x14ac:dyDescent="0.3">
      <c r="F8853" t="str">
        <f t="shared" si="690"/>
        <v>_</v>
      </c>
      <c r="G8853">
        <f t="shared" si="691"/>
        <v>0</v>
      </c>
      <c r="H8853" s="40" t="e">
        <f t="shared" si="692"/>
        <v>#DIV/0!</v>
      </c>
      <c r="I8853">
        <f t="shared" si="693"/>
        <v>0</v>
      </c>
      <c r="J8853" s="40" t="e">
        <f t="shared" si="694"/>
        <v>#DIV/0!</v>
      </c>
      <c r="K8853" t="str">
        <f>+IFERROR(VLOOKUP(D8853,Table_1[#All],2,0),"")</f>
        <v/>
      </c>
    </row>
    <row r="8854" spans="6:11" ht="15" customHeight="1" x14ac:dyDescent="0.3">
      <c r="F8854" t="str">
        <f t="shared" si="690"/>
        <v>_</v>
      </c>
      <c r="G8854">
        <f t="shared" si="691"/>
        <v>0</v>
      </c>
      <c r="H8854" s="40" t="e">
        <f t="shared" si="692"/>
        <v>#DIV/0!</v>
      </c>
      <c r="I8854">
        <f t="shared" si="693"/>
        <v>0</v>
      </c>
      <c r="J8854" s="40" t="e">
        <f t="shared" si="694"/>
        <v>#DIV/0!</v>
      </c>
      <c r="K8854" t="str">
        <f>+IFERROR(VLOOKUP(D8854,Table_1[#All],2,0),"")</f>
        <v/>
      </c>
    </row>
    <row r="8855" spans="6:11" ht="15" customHeight="1" x14ac:dyDescent="0.3">
      <c r="F8855" t="str">
        <f t="shared" si="690"/>
        <v>_</v>
      </c>
      <c r="G8855">
        <f t="shared" si="691"/>
        <v>0</v>
      </c>
      <c r="H8855" s="40" t="e">
        <f t="shared" si="692"/>
        <v>#DIV/0!</v>
      </c>
      <c r="I8855">
        <f t="shared" si="693"/>
        <v>0</v>
      </c>
      <c r="J8855" s="40" t="e">
        <f t="shared" si="694"/>
        <v>#DIV/0!</v>
      </c>
      <c r="K8855" t="str">
        <f>+IFERROR(VLOOKUP(D8855,Table_1[#All],2,0),"")</f>
        <v/>
      </c>
    </row>
    <row r="8856" spans="6:11" ht="15" customHeight="1" x14ac:dyDescent="0.3">
      <c r="F8856" t="str">
        <f t="shared" si="690"/>
        <v>_</v>
      </c>
      <c r="G8856">
        <f t="shared" si="691"/>
        <v>0</v>
      </c>
      <c r="H8856" s="40" t="e">
        <f t="shared" si="692"/>
        <v>#DIV/0!</v>
      </c>
      <c r="I8856">
        <f t="shared" si="693"/>
        <v>0</v>
      </c>
      <c r="J8856" s="40" t="e">
        <f t="shared" si="694"/>
        <v>#DIV/0!</v>
      </c>
      <c r="K8856" t="str">
        <f>+IFERROR(VLOOKUP(D8856,Table_1[#All],2,0),"")</f>
        <v/>
      </c>
    </row>
    <row r="8857" spans="6:11" ht="15" customHeight="1" x14ac:dyDescent="0.3">
      <c r="F8857" t="str">
        <f t="shared" si="690"/>
        <v>_</v>
      </c>
      <c r="G8857">
        <f t="shared" si="691"/>
        <v>0</v>
      </c>
      <c r="H8857" s="40" t="e">
        <f t="shared" si="692"/>
        <v>#DIV/0!</v>
      </c>
      <c r="I8857">
        <f t="shared" si="693"/>
        <v>0</v>
      </c>
      <c r="J8857" s="40" t="e">
        <f t="shared" si="694"/>
        <v>#DIV/0!</v>
      </c>
      <c r="K8857" t="str">
        <f>+IFERROR(VLOOKUP(D8857,Table_1[#All],2,0),"")</f>
        <v/>
      </c>
    </row>
    <row r="8858" spans="6:11" ht="15" customHeight="1" x14ac:dyDescent="0.3">
      <c r="F8858" t="str">
        <f t="shared" si="690"/>
        <v>_</v>
      </c>
      <c r="G8858">
        <f t="shared" si="691"/>
        <v>0</v>
      </c>
      <c r="H8858" s="40" t="e">
        <f t="shared" si="692"/>
        <v>#DIV/0!</v>
      </c>
      <c r="I8858">
        <f t="shared" si="693"/>
        <v>0</v>
      </c>
      <c r="J8858" s="40" t="e">
        <f t="shared" si="694"/>
        <v>#DIV/0!</v>
      </c>
      <c r="K8858" t="str">
        <f>+IFERROR(VLOOKUP(D8858,Table_1[#All],2,0),"")</f>
        <v/>
      </c>
    </row>
    <row r="8859" spans="6:11" ht="15" customHeight="1" x14ac:dyDescent="0.3">
      <c r="F8859" t="str">
        <f t="shared" si="690"/>
        <v>_</v>
      </c>
      <c r="G8859">
        <f t="shared" si="691"/>
        <v>0</v>
      </c>
      <c r="H8859" s="40" t="e">
        <f t="shared" si="692"/>
        <v>#DIV/0!</v>
      </c>
      <c r="I8859">
        <f t="shared" si="693"/>
        <v>0</v>
      </c>
      <c r="J8859" s="40" t="e">
        <f t="shared" si="694"/>
        <v>#DIV/0!</v>
      </c>
      <c r="K8859" t="str">
        <f>+IFERROR(VLOOKUP(D8859,Table_1[#All],2,0),"")</f>
        <v/>
      </c>
    </row>
    <row r="8860" spans="6:11" ht="15" customHeight="1" x14ac:dyDescent="0.3">
      <c r="F8860" t="str">
        <f t="shared" si="690"/>
        <v>_</v>
      </c>
      <c r="G8860">
        <f t="shared" si="691"/>
        <v>0</v>
      </c>
      <c r="H8860" s="40" t="e">
        <f t="shared" si="692"/>
        <v>#DIV/0!</v>
      </c>
      <c r="I8860">
        <f t="shared" si="693"/>
        <v>0</v>
      </c>
      <c r="J8860" s="40" t="e">
        <f t="shared" si="694"/>
        <v>#DIV/0!</v>
      </c>
      <c r="K8860" t="str">
        <f>+IFERROR(VLOOKUP(D8860,Table_1[#All],2,0),"")</f>
        <v/>
      </c>
    </row>
    <row r="8861" spans="6:11" ht="15" customHeight="1" x14ac:dyDescent="0.3">
      <c r="F8861" t="str">
        <f t="shared" si="690"/>
        <v>_</v>
      </c>
      <c r="G8861">
        <f t="shared" si="691"/>
        <v>0</v>
      </c>
      <c r="H8861" s="40" t="e">
        <f t="shared" si="692"/>
        <v>#DIV/0!</v>
      </c>
      <c r="I8861">
        <f t="shared" si="693"/>
        <v>0</v>
      </c>
      <c r="J8861" s="40" t="e">
        <f t="shared" si="694"/>
        <v>#DIV/0!</v>
      </c>
      <c r="K8861" t="str">
        <f>+IFERROR(VLOOKUP(D8861,Table_1[#All],2,0),"")</f>
        <v/>
      </c>
    </row>
    <row r="8862" spans="6:11" ht="15" customHeight="1" x14ac:dyDescent="0.3">
      <c r="F8862" t="str">
        <f t="shared" si="690"/>
        <v>_</v>
      </c>
      <c r="G8862">
        <f t="shared" si="691"/>
        <v>0</v>
      </c>
      <c r="H8862" s="40" t="e">
        <f t="shared" si="692"/>
        <v>#DIV/0!</v>
      </c>
      <c r="I8862">
        <f t="shared" si="693"/>
        <v>0</v>
      </c>
      <c r="J8862" s="40" t="e">
        <f t="shared" si="694"/>
        <v>#DIV/0!</v>
      </c>
      <c r="K8862" t="str">
        <f>+IFERROR(VLOOKUP(D8862,Table_1[#All],2,0),"")</f>
        <v/>
      </c>
    </row>
    <row r="8863" spans="6:11" ht="15" customHeight="1" x14ac:dyDescent="0.3">
      <c r="F8863" t="str">
        <f t="shared" si="690"/>
        <v>_</v>
      </c>
      <c r="G8863">
        <f t="shared" si="691"/>
        <v>0</v>
      </c>
      <c r="H8863" s="40" t="e">
        <f t="shared" si="692"/>
        <v>#DIV/0!</v>
      </c>
      <c r="I8863">
        <f t="shared" si="693"/>
        <v>0</v>
      </c>
      <c r="J8863" s="40" t="e">
        <f t="shared" si="694"/>
        <v>#DIV/0!</v>
      </c>
      <c r="K8863" t="str">
        <f>+IFERROR(VLOOKUP(D8863,Table_1[#All],2,0),"")</f>
        <v/>
      </c>
    </row>
    <row r="8864" spans="6:11" ht="15" customHeight="1" x14ac:dyDescent="0.3">
      <c r="F8864" t="str">
        <f t="shared" si="690"/>
        <v>_</v>
      </c>
      <c r="G8864">
        <f t="shared" si="691"/>
        <v>0</v>
      </c>
      <c r="H8864" s="40" t="e">
        <f t="shared" si="692"/>
        <v>#DIV/0!</v>
      </c>
      <c r="I8864">
        <f t="shared" si="693"/>
        <v>0</v>
      </c>
      <c r="J8864" s="40" t="e">
        <f t="shared" si="694"/>
        <v>#DIV/0!</v>
      </c>
      <c r="K8864" t="str">
        <f>+IFERROR(VLOOKUP(D8864,Table_1[#All],2,0),"")</f>
        <v/>
      </c>
    </row>
    <row r="8865" spans="6:11" ht="15" customHeight="1" x14ac:dyDescent="0.3">
      <c r="F8865" t="str">
        <f t="shared" si="690"/>
        <v>_</v>
      </c>
      <c r="G8865">
        <f t="shared" si="691"/>
        <v>0</v>
      </c>
      <c r="H8865" s="40" t="e">
        <f t="shared" si="692"/>
        <v>#DIV/0!</v>
      </c>
      <c r="I8865">
        <f t="shared" si="693"/>
        <v>0</v>
      </c>
      <c r="J8865" s="40" t="e">
        <f t="shared" si="694"/>
        <v>#DIV/0!</v>
      </c>
      <c r="K8865" t="str">
        <f>+IFERROR(VLOOKUP(D8865,Table_1[#All],2,0),"")</f>
        <v/>
      </c>
    </row>
    <row r="8866" spans="6:11" ht="15" customHeight="1" x14ac:dyDescent="0.3">
      <c r="F8866" t="str">
        <f t="shared" si="690"/>
        <v>_</v>
      </c>
      <c r="G8866">
        <f t="shared" si="691"/>
        <v>0</v>
      </c>
      <c r="H8866" s="40" t="e">
        <f t="shared" si="692"/>
        <v>#DIV/0!</v>
      </c>
      <c r="I8866">
        <f t="shared" si="693"/>
        <v>0</v>
      </c>
      <c r="J8866" s="40" t="e">
        <f t="shared" si="694"/>
        <v>#DIV/0!</v>
      </c>
      <c r="K8866" t="str">
        <f>+IFERROR(VLOOKUP(D8866,Table_1[#All],2,0),"")</f>
        <v/>
      </c>
    </row>
    <row r="8867" spans="6:11" ht="15" customHeight="1" x14ac:dyDescent="0.3">
      <c r="F8867" t="str">
        <f t="shared" si="690"/>
        <v>_</v>
      </c>
      <c r="G8867">
        <f t="shared" si="691"/>
        <v>0</v>
      </c>
      <c r="H8867" s="40" t="e">
        <f t="shared" si="692"/>
        <v>#DIV/0!</v>
      </c>
      <c r="I8867">
        <f t="shared" si="693"/>
        <v>0</v>
      </c>
      <c r="J8867" s="40" t="e">
        <f t="shared" si="694"/>
        <v>#DIV/0!</v>
      </c>
      <c r="K8867" t="str">
        <f>+IFERROR(VLOOKUP(D8867,Table_1[#All],2,0),"")</f>
        <v/>
      </c>
    </row>
    <row r="8868" spans="6:11" ht="15" customHeight="1" x14ac:dyDescent="0.3">
      <c r="F8868" t="str">
        <f t="shared" si="690"/>
        <v>_</v>
      </c>
      <c r="G8868">
        <f t="shared" si="691"/>
        <v>0</v>
      </c>
      <c r="H8868" s="40" t="e">
        <f t="shared" si="692"/>
        <v>#DIV/0!</v>
      </c>
      <c r="I8868">
        <f t="shared" si="693"/>
        <v>0</v>
      </c>
      <c r="J8868" s="40" t="e">
        <f t="shared" si="694"/>
        <v>#DIV/0!</v>
      </c>
      <c r="K8868" t="str">
        <f>+IFERROR(VLOOKUP(D8868,Table_1[#All],2,0),"")</f>
        <v/>
      </c>
    </row>
    <row r="8869" spans="6:11" ht="15" customHeight="1" x14ac:dyDescent="0.3">
      <c r="F8869" t="str">
        <f t="shared" si="690"/>
        <v>_</v>
      </c>
      <c r="G8869">
        <f t="shared" si="691"/>
        <v>0</v>
      </c>
      <c r="H8869" s="40" t="e">
        <f t="shared" si="692"/>
        <v>#DIV/0!</v>
      </c>
      <c r="I8869">
        <f t="shared" si="693"/>
        <v>0</v>
      </c>
      <c r="J8869" s="40" t="e">
        <f t="shared" si="694"/>
        <v>#DIV/0!</v>
      </c>
      <c r="K8869" t="str">
        <f>+IFERROR(VLOOKUP(D8869,Table_1[#All],2,0),"")</f>
        <v/>
      </c>
    </row>
    <row r="8870" spans="6:11" ht="15" customHeight="1" x14ac:dyDescent="0.3">
      <c r="F8870" t="str">
        <f t="shared" si="690"/>
        <v>_</v>
      </c>
      <c r="G8870">
        <f t="shared" si="691"/>
        <v>0</v>
      </c>
      <c r="H8870" s="40" t="e">
        <f t="shared" si="692"/>
        <v>#DIV/0!</v>
      </c>
      <c r="I8870">
        <f t="shared" si="693"/>
        <v>0</v>
      </c>
      <c r="J8870" s="40" t="e">
        <f t="shared" si="694"/>
        <v>#DIV/0!</v>
      </c>
      <c r="K8870" t="str">
        <f>+IFERROR(VLOOKUP(D8870,Table_1[#All],2,0),"")</f>
        <v/>
      </c>
    </row>
    <row r="8871" spans="6:11" ht="15" customHeight="1" x14ac:dyDescent="0.3">
      <c r="F8871" t="str">
        <f t="shared" si="690"/>
        <v>_</v>
      </c>
      <c r="G8871">
        <f t="shared" si="691"/>
        <v>0</v>
      </c>
      <c r="H8871" s="40" t="e">
        <f t="shared" si="692"/>
        <v>#DIV/0!</v>
      </c>
      <c r="I8871">
        <f t="shared" si="693"/>
        <v>0</v>
      </c>
      <c r="J8871" s="40" t="e">
        <f t="shared" si="694"/>
        <v>#DIV/0!</v>
      </c>
      <c r="K8871" t="str">
        <f>+IFERROR(VLOOKUP(D8871,Table_1[#All],2,0),"")</f>
        <v/>
      </c>
    </row>
    <row r="8872" spans="6:11" ht="15" customHeight="1" x14ac:dyDescent="0.3">
      <c r="F8872" t="str">
        <f t="shared" si="690"/>
        <v>_</v>
      </c>
      <c r="G8872">
        <f t="shared" si="691"/>
        <v>0</v>
      </c>
      <c r="H8872" s="40" t="e">
        <f t="shared" si="692"/>
        <v>#DIV/0!</v>
      </c>
      <c r="I8872">
        <f t="shared" si="693"/>
        <v>0</v>
      </c>
      <c r="J8872" s="40" t="e">
        <f t="shared" si="694"/>
        <v>#DIV/0!</v>
      </c>
      <c r="K8872" t="str">
        <f>+IFERROR(VLOOKUP(D8872,Table_1[#All],2,0),"")</f>
        <v/>
      </c>
    </row>
    <row r="8873" spans="6:11" ht="15" customHeight="1" x14ac:dyDescent="0.3">
      <c r="F8873" t="str">
        <f t="shared" si="690"/>
        <v>_</v>
      </c>
      <c r="G8873">
        <f t="shared" si="691"/>
        <v>0</v>
      </c>
      <c r="H8873" s="40" t="e">
        <f t="shared" si="692"/>
        <v>#DIV/0!</v>
      </c>
      <c r="I8873">
        <f t="shared" si="693"/>
        <v>0</v>
      </c>
      <c r="J8873" s="40" t="e">
        <f t="shared" si="694"/>
        <v>#DIV/0!</v>
      </c>
      <c r="K8873" t="str">
        <f>+IFERROR(VLOOKUP(D8873,Table_1[#All],2,0),"")</f>
        <v/>
      </c>
    </row>
    <row r="8874" spans="6:11" ht="15" customHeight="1" x14ac:dyDescent="0.3">
      <c r="F8874" t="str">
        <f t="shared" si="690"/>
        <v>_</v>
      </c>
      <c r="G8874">
        <f t="shared" si="691"/>
        <v>0</v>
      </c>
      <c r="H8874" s="40" t="e">
        <f t="shared" si="692"/>
        <v>#DIV/0!</v>
      </c>
      <c r="I8874">
        <f t="shared" si="693"/>
        <v>0</v>
      </c>
      <c r="J8874" s="40" t="e">
        <f t="shared" si="694"/>
        <v>#DIV/0!</v>
      </c>
      <c r="K8874" t="str">
        <f>+IFERROR(VLOOKUP(D8874,Table_1[#All],2,0),"")</f>
        <v/>
      </c>
    </row>
    <row r="8875" spans="6:11" ht="15" customHeight="1" x14ac:dyDescent="0.3">
      <c r="F8875" t="str">
        <f t="shared" si="690"/>
        <v>_</v>
      </c>
      <c r="G8875">
        <f t="shared" si="691"/>
        <v>0</v>
      </c>
      <c r="H8875" s="40" t="e">
        <f t="shared" si="692"/>
        <v>#DIV/0!</v>
      </c>
      <c r="I8875">
        <f t="shared" si="693"/>
        <v>0</v>
      </c>
      <c r="J8875" s="40" t="e">
        <f t="shared" si="694"/>
        <v>#DIV/0!</v>
      </c>
      <c r="K8875" t="str">
        <f>+IFERROR(VLOOKUP(D8875,Table_1[#All],2,0),"")</f>
        <v/>
      </c>
    </row>
    <row r="8876" spans="6:11" ht="15" customHeight="1" x14ac:dyDescent="0.3">
      <c r="F8876" t="str">
        <f t="shared" si="690"/>
        <v>_</v>
      </c>
      <c r="G8876">
        <f t="shared" si="691"/>
        <v>0</v>
      </c>
      <c r="H8876" s="40" t="e">
        <f t="shared" si="692"/>
        <v>#DIV/0!</v>
      </c>
      <c r="I8876">
        <f t="shared" si="693"/>
        <v>0</v>
      </c>
      <c r="J8876" s="40" t="e">
        <f t="shared" si="694"/>
        <v>#DIV/0!</v>
      </c>
      <c r="K8876" t="str">
        <f>+IFERROR(VLOOKUP(D8876,Table_1[#All],2,0),"")</f>
        <v/>
      </c>
    </row>
    <row r="8877" spans="6:11" ht="15" customHeight="1" x14ac:dyDescent="0.3">
      <c r="F8877" t="str">
        <f t="shared" si="690"/>
        <v>_</v>
      </c>
      <c r="G8877">
        <f t="shared" si="691"/>
        <v>0</v>
      </c>
      <c r="H8877" s="40" t="e">
        <f t="shared" si="692"/>
        <v>#DIV/0!</v>
      </c>
      <c r="I8877">
        <f t="shared" si="693"/>
        <v>0</v>
      </c>
      <c r="J8877" s="40" t="e">
        <f t="shared" si="694"/>
        <v>#DIV/0!</v>
      </c>
      <c r="K8877" t="str">
        <f>+IFERROR(VLOOKUP(D8877,Table_1[#All],2,0),"")</f>
        <v/>
      </c>
    </row>
    <row r="8878" spans="6:11" ht="15" customHeight="1" x14ac:dyDescent="0.3">
      <c r="F8878" t="str">
        <f t="shared" si="690"/>
        <v>_</v>
      </c>
      <c r="G8878">
        <f t="shared" si="691"/>
        <v>0</v>
      </c>
      <c r="H8878" s="40" t="e">
        <f t="shared" si="692"/>
        <v>#DIV/0!</v>
      </c>
      <c r="I8878">
        <f t="shared" si="693"/>
        <v>0</v>
      </c>
      <c r="J8878" s="40" t="e">
        <f t="shared" si="694"/>
        <v>#DIV/0!</v>
      </c>
      <c r="K8878" t="str">
        <f>+IFERROR(VLOOKUP(D8878,Table_1[#All],2,0),"")</f>
        <v/>
      </c>
    </row>
    <row r="8879" spans="6:11" ht="15" customHeight="1" x14ac:dyDescent="0.3">
      <c r="F8879" t="str">
        <f t="shared" si="690"/>
        <v>_</v>
      </c>
      <c r="G8879">
        <f t="shared" si="691"/>
        <v>0</v>
      </c>
      <c r="H8879" s="40" t="e">
        <f t="shared" si="692"/>
        <v>#DIV/0!</v>
      </c>
      <c r="I8879">
        <f t="shared" si="693"/>
        <v>0</v>
      </c>
      <c r="J8879" s="40" t="e">
        <f t="shared" si="694"/>
        <v>#DIV/0!</v>
      </c>
      <c r="K8879" t="str">
        <f>+IFERROR(VLOOKUP(D8879,Table_1[#All],2,0),"")</f>
        <v/>
      </c>
    </row>
    <row r="8880" spans="6:11" ht="15" customHeight="1" x14ac:dyDescent="0.3">
      <c r="F8880" t="str">
        <f t="shared" si="690"/>
        <v>_</v>
      </c>
      <c r="G8880">
        <f t="shared" si="691"/>
        <v>0</v>
      </c>
      <c r="H8880" s="40" t="e">
        <f t="shared" si="692"/>
        <v>#DIV/0!</v>
      </c>
      <c r="I8880">
        <f t="shared" si="693"/>
        <v>0</v>
      </c>
      <c r="J8880" s="40" t="e">
        <f t="shared" si="694"/>
        <v>#DIV/0!</v>
      </c>
      <c r="K8880" t="str">
        <f>+IFERROR(VLOOKUP(D8880,Table_1[#All],2,0),"")</f>
        <v/>
      </c>
    </row>
    <row r="8881" spans="6:11" ht="15" customHeight="1" x14ac:dyDescent="0.3">
      <c r="F8881" t="str">
        <f t="shared" si="690"/>
        <v>_</v>
      </c>
      <c r="G8881">
        <f t="shared" si="691"/>
        <v>0</v>
      </c>
      <c r="H8881" s="40" t="e">
        <f t="shared" si="692"/>
        <v>#DIV/0!</v>
      </c>
      <c r="I8881">
        <f t="shared" si="693"/>
        <v>0</v>
      </c>
      <c r="J8881" s="40" t="e">
        <f t="shared" si="694"/>
        <v>#DIV/0!</v>
      </c>
      <c r="K8881" t="str">
        <f>+IFERROR(VLOOKUP(D8881,Table_1[#All],2,0),"")</f>
        <v/>
      </c>
    </row>
    <row r="8882" spans="6:11" ht="15" customHeight="1" x14ac:dyDescent="0.3">
      <c r="F8882" t="str">
        <f t="shared" si="690"/>
        <v>_</v>
      </c>
      <c r="G8882">
        <f t="shared" si="691"/>
        <v>0</v>
      </c>
      <c r="H8882" s="40" t="e">
        <f t="shared" si="692"/>
        <v>#DIV/0!</v>
      </c>
      <c r="I8882">
        <f t="shared" si="693"/>
        <v>0</v>
      </c>
      <c r="J8882" s="40" t="e">
        <f t="shared" si="694"/>
        <v>#DIV/0!</v>
      </c>
      <c r="K8882" t="str">
        <f>+IFERROR(VLOOKUP(D8882,Table_1[#All],2,0),"")</f>
        <v/>
      </c>
    </row>
    <row r="8883" spans="6:11" ht="15" customHeight="1" x14ac:dyDescent="0.3">
      <c r="F8883" t="str">
        <f t="shared" si="690"/>
        <v>_</v>
      </c>
      <c r="G8883">
        <f t="shared" si="691"/>
        <v>0</v>
      </c>
      <c r="H8883" s="40" t="e">
        <f t="shared" si="692"/>
        <v>#DIV/0!</v>
      </c>
      <c r="I8883">
        <f t="shared" si="693"/>
        <v>0</v>
      </c>
      <c r="J8883" s="40" t="e">
        <f t="shared" si="694"/>
        <v>#DIV/0!</v>
      </c>
      <c r="K8883" t="str">
        <f>+IFERROR(VLOOKUP(D8883,Table_1[#All],2,0),"")</f>
        <v/>
      </c>
    </row>
    <row r="8884" spans="6:11" ht="15" customHeight="1" x14ac:dyDescent="0.3">
      <c r="F8884" t="str">
        <f t="shared" si="690"/>
        <v>_</v>
      </c>
      <c r="G8884">
        <f t="shared" si="691"/>
        <v>0</v>
      </c>
      <c r="H8884" s="40" t="e">
        <f t="shared" si="692"/>
        <v>#DIV/0!</v>
      </c>
      <c r="I8884">
        <f t="shared" si="693"/>
        <v>0</v>
      </c>
      <c r="J8884" s="40" t="e">
        <f t="shared" si="694"/>
        <v>#DIV/0!</v>
      </c>
      <c r="K8884" t="str">
        <f>+IFERROR(VLOOKUP(D8884,Table_1[#All],2,0),"")</f>
        <v/>
      </c>
    </row>
    <row r="8885" spans="6:11" ht="15" customHeight="1" x14ac:dyDescent="0.3">
      <c r="F8885" t="str">
        <f t="shared" si="690"/>
        <v>_</v>
      </c>
      <c r="G8885">
        <f t="shared" si="691"/>
        <v>0</v>
      </c>
      <c r="H8885" s="40" t="e">
        <f t="shared" si="692"/>
        <v>#DIV/0!</v>
      </c>
      <c r="I8885">
        <f t="shared" si="693"/>
        <v>0</v>
      </c>
      <c r="J8885" s="40" t="e">
        <f t="shared" si="694"/>
        <v>#DIV/0!</v>
      </c>
      <c r="K8885" t="str">
        <f>+IFERROR(VLOOKUP(D8885,Table_1[#All],2,0),"")</f>
        <v/>
      </c>
    </row>
    <row r="8886" spans="6:11" ht="15" customHeight="1" x14ac:dyDescent="0.3">
      <c r="F8886" t="str">
        <f t="shared" si="690"/>
        <v>_</v>
      </c>
      <c r="G8886">
        <f t="shared" si="691"/>
        <v>0</v>
      </c>
      <c r="H8886" s="40" t="e">
        <f t="shared" si="692"/>
        <v>#DIV/0!</v>
      </c>
      <c r="I8886">
        <f t="shared" si="693"/>
        <v>0</v>
      </c>
      <c r="J8886" s="40" t="e">
        <f t="shared" si="694"/>
        <v>#DIV/0!</v>
      </c>
      <c r="K8886" t="str">
        <f>+IFERROR(VLOOKUP(D8886,Table_1[#All],2,0),"")</f>
        <v/>
      </c>
    </row>
    <row r="8887" spans="6:11" ht="15" customHeight="1" x14ac:dyDescent="0.3">
      <c r="F8887" t="str">
        <f t="shared" si="690"/>
        <v>_</v>
      </c>
      <c r="G8887">
        <f t="shared" si="691"/>
        <v>0</v>
      </c>
      <c r="H8887" s="40" t="e">
        <f t="shared" si="692"/>
        <v>#DIV/0!</v>
      </c>
      <c r="I8887">
        <f t="shared" si="693"/>
        <v>0</v>
      </c>
      <c r="J8887" s="40" t="e">
        <f t="shared" si="694"/>
        <v>#DIV/0!</v>
      </c>
      <c r="K8887" t="str">
        <f>+IFERROR(VLOOKUP(D8887,Table_1[#All],2,0),"")</f>
        <v/>
      </c>
    </row>
    <row r="8888" spans="6:11" ht="15" customHeight="1" x14ac:dyDescent="0.3">
      <c r="F8888" t="str">
        <f t="shared" si="690"/>
        <v>_</v>
      </c>
      <c r="G8888">
        <f t="shared" si="691"/>
        <v>0</v>
      </c>
      <c r="H8888" s="40" t="e">
        <f t="shared" si="692"/>
        <v>#DIV/0!</v>
      </c>
      <c r="I8888">
        <f t="shared" si="693"/>
        <v>0</v>
      </c>
      <c r="J8888" s="40" t="e">
        <f t="shared" si="694"/>
        <v>#DIV/0!</v>
      </c>
      <c r="K8888" t="str">
        <f>+IFERROR(VLOOKUP(D8888,Table_1[#All],2,0),"")</f>
        <v/>
      </c>
    </row>
    <row r="8889" spans="6:11" ht="15" customHeight="1" x14ac:dyDescent="0.3">
      <c r="F8889" t="str">
        <f t="shared" si="690"/>
        <v>_</v>
      </c>
      <c r="G8889">
        <f t="shared" si="691"/>
        <v>0</v>
      </c>
      <c r="H8889" s="40" t="e">
        <f t="shared" si="692"/>
        <v>#DIV/0!</v>
      </c>
      <c r="I8889">
        <f t="shared" si="693"/>
        <v>0</v>
      </c>
      <c r="J8889" s="40" t="e">
        <f t="shared" si="694"/>
        <v>#DIV/0!</v>
      </c>
      <c r="K8889" t="str">
        <f>+IFERROR(VLOOKUP(D8889,Table_1[#All],2,0),"")</f>
        <v/>
      </c>
    </row>
    <row r="8890" spans="6:11" ht="15" customHeight="1" x14ac:dyDescent="0.3">
      <c r="F8890" t="str">
        <f t="shared" si="690"/>
        <v>_</v>
      </c>
      <c r="G8890">
        <f t="shared" si="691"/>
        <v>0</v>
      </c>
      <c r="H8890" s="40" t="e">
        <f t="shared" si="692"/>
        <v>#DIV/0!</v>
      </c>
      <c r="I8890">
        <f t="shared" si="693"/>
        <v>0</v>
      </c>
      <c r="J8890" s="40" t="e">
        <f t="shared" si="694"/>
        <v>#DIV/0!</v>
      </c>
      <c r="K8890" t="str">
        <f>+IFERROR(VLOOKUP(D8890,Table_1[#All],2,0),"")</f>
        <v/>
      </c>
    </row>
    <row r="8891" spans="6:11" ht="15" customHeight="1" x14ac:dyDescent="0.3">
      <c r="F8891" t="str">
        <f t="shared" si="690"/>
        <v>_</v>
      </c>
      <c r="G8891">
        <f t="shared" si="691"/>
        <v>0</v>
      </c>
      <c r="H8891" s="40" t="e">
        <f t="shared" si="692"/>
        <v>#DIV/0!</v>
      </c>
      <c r="I8891">
        <f t="shared" si="693"/>
        <v>0</v>
      </c>
      <c r="J8891" s="40" t="e">
        <f t="shared" si="694"/>
        <v>#DIV/0!</v>
      </c>
      <c r="K8891" t="str">
        <f>+IFERROR(VLOOKUP(D8891,Table_1[#All],2,0),"")</f>
        <v/>
      </c>
    </row>
    <row r="8892" spans="6:11" ht="15" customHeight="1" x14ac:dyDescent="0.3">
      <c r="F8892" t="str">
        <f t="shared" si="690"/>
        <v>_</v>
      </c>
      <c r="G8892">
        <f t="shared" si="691"/>
        <v>0</v>
      </c>
      <c r="H8892" s="40" t="e">
        <f t="shared" si="692"/>
        <v>#DIV/0!</v>
      </c>
      <c r="I8892">
        <f t="shared" si="693"/>
        <v>0</v>
      </c>
      <c r="J8892" s="40" t="e">
        <f t="shared" si="694"/>
        <v>#DIV/0!</v>
      </c>
      <c r="K8892" t="str">
        <f>+IFERROR(VLOOKUP(D8892,Table_1[#All],2,0),"")</f>
        <v/>
      </c>
    </row>
    <row r="8893" spans="6:11" ht="15" customHeight="1" x14ac:dyDescent="0.3">
      <c r="F8893" t="str">
        <f t="shared" si="690"/>
        <v>_</v>
      </c>
      <c r="G8893">
        <f t="shared" si="691"/>
        <v>0</v>
      </c>
      <c r="H8893" s="40" t="e">
        <f t="shared" si="692"/>
        <v>#DIV/0!</v>
      </c>
      <c r="I8893">
        <f t="shared" si="693"/>
        <v>0</v>
      </c>
      <c r="J8893" s="40" t="e">
        <f t="shared" si="694"/>
        <v>#DIV/0!</v>
      </c>
      <c r="K8893" t="str">
        <f>+IFERROR(VLOOKUP(D8893,Table_1[#All],2,0),"")</f>
        <v/>
      </c>
    </row>
    <row r="8894" spans="6:11" ht="15" customHeight="1" x14ac:dyDescent="0.3">
      <c r="F8894" t="str">
        <f t="shared" si="690"/>
        <v>_</v>
      </c>
      <c r="G8894">
        <f t="shared" si="691"/>
        <v>0</v>
      </c>
      <c r="H8894" s="40" t="e">
        <f t="shared" si="692"/>
        <v>#DIV/0!</v>
      </c>
      <c r="I8894">
        <f t="shared" si="693"/>
        <v>0</v>
      </c>
      <c r="J8894" s="40" t="e">
        <f t="shared" si="694"/>
        <v>#DIV/0!</v>
      </c>
      <c r="K8894" t="str">
        <f>+IFERROR(VLOOKUP(D8894,Table_1[#All],2,0),"")</f>
        <v/>
      </c>
    </row>
    <row r="8895" spans="6:11" ht="15" customHeight="1" x14ac:dyDescent="0.3">
      <c r="F8895" t="str">
        <f t="shared" si="690"/>
        <v>_</v>
      </c>
      <c r="G8895">
        <f t="shared" si="691"/>
        <v>0</v>
      </c>
      <c r="H8895" s="40" t="e">
        <f t="shared" si="692"/>
        <v>#DIV/0!</v>
      </c>
      <c r="I8895">
        <f t="shared" si="693"/>
        <v>0</v>
      </c>
      <c r="J8895" s="40" t="e">
        <f t="shared" si="694"/>
        <v>#DIV/0!</v>
      </c>
      <c r="K8895" t="str">
        <f>+IFERROR(VLOOKUP(D8895,Table_1[#All],2,0),"")</f>
        <v/>
      </c>
    </row>
    <row r="8896" spans="6:11" ht="15" customHeight="1" x14ac:dyDescent="0.3">
      <c r="F8896" t="str">
        <f t="shared" si="690"/>
        <v>_</v>
      </c>
      <c r="G8896">
        <f t="shared" si="691"/>
        <v>0</v>
      </c>
      <c r="H8896" s="40" t="e">
        <f t="shared" si="692"/>
        <v>#DIV/0!</v>
      </c>
      <c r="I8896">
        <f t="shared" si="693"/>
        <v>0</v>
      </c>
      <c r="J8896" s="40" t="e">
        <f t="shared" si="694"/>
        <v>#DIV/0!</v>
      </c>
      <c r="K8896" t="str">
        <f>+IFERROR(VLOOKUP(D8896,Table_1[#All],2,0),"")</f>
        <v/>
      </c>
    </row>
    <row r="8897" spans="6:11" ht="15" customHeight="1" x14ac:dyDescent="0.3">
      <c r="F8897" t="str">
        <f t="shared" si="690"/>
        <v>_</v>
      </c>
      <c r="G8897">
        <f t="shared" si="691"/>
        <v>0</v>
      </c>
      <c r="H8897" s="40" t="e">
        <f t="shared" si="692"/>
        <v>#DIV/0!</v>
      </c>
      <c r="I8897">
        <f t="shared" si="693"/>
        <v>0</v>
      </c>
      <c r="J8897" s="40" t="e">
        <f t="shared" si="694"/>
        <v>#DIV/0!</v>
      </c>
      <c r="K8897" t="str">
        <f>+IFERROR(VLOOKUP(D8897,Table_1[#All],2,0),"")</f>
        <v/>
      </c>
    </row>
    <row r="8898" spans="6:11" ht="15" customHeight="1" x14ac:dyDescent="0.3">
      <c r="F8898" t="str">
        <f t="shared" si="690"/>
        <v>_</v>
      </c>
      <c r="G8898">
        <f t="shared" si="691"/>
        <v>0</v>
      </c>
      <c r="H8898" s="40" t="e">
        <f t="shared" si="692"/>
        <v>#DIV/0!</v>
      </c>
      <c r="I8898">
        <f t="shared" si="693"/>
        <v>0</v>
      </c>
      <c r="J8898" s="40" t="e">
        <f t="shared" si="694"/>
        <v>#DIV/0!</v>
      </c>
      <c r="K8898" t="str">
        <f>+IFERROR(VLOOKUP(D8898,Table_1[#All],2,0),"")</f>
        <v/>
      </c>
    </row>
    <row r="8899" spans="6:11" ht="15" customHeight="1" x14ac:dyDescent="0.3">
      <c r="F8899" t="str">
        <f t="shared" ref="F8899:F8962" si="695">+CONCATENATE(A8899,"_",B8899)</f>
        <v>_</v>
      </c>
      <c r="G8899">
        <f t="shared" ref="G8899:G8962" si="696">+SUMIFS($E$2:$E$1048576,$D$2:$D$1048576,"00. VENDES",$F$2:$F$1048576,F8899)</f>
        <v>0</v>
      </c>
      <c r="H8899" s="40" t="e">
        <f t="shared" ref="H8899:H8962" si="697">+E8899/G8899</f>
        <v>#DIV/0!</v>
      </c>
      <c r="I8899">
        <f t="shared" ref="I8899:I8962" si="698">+SUMIFS($E$2:$E$9999,$D$2:$D$9999,"00. VENDES",$B$2:$B$9999,B8899)</f>
        <v>0</v>
      </c>
      <c r="J8899" s="40" t="e">
        <f t="shared" ref="J8899:J8962" si="699">+E8899/I8899</f>
        <v>#DIV/0!</v>
      </c>
      <c r="K8899" t="str">
        <f>+IFERROR(VLOOKUP(D8899,Table_1[#All],2,0),"")</f>
        <v/>
      </c>
    </row>
    <row r="8900" spans="6:11" ht="15" customHeight="1" x14ac:dyDescent="0.3">
      <c r="F8900" t="str">
        <f t="shared" si="695"/>
        <v>_</v>
      </c>
      <c r="G8900">
        <f t="shared" si="696"/>
        <v>0</v>
      </c>
      <c r="H8900" s="40" t="e">
        <f t="shared" si="697"/>
        <v>#DIV/0!</v>
      </c>
      <c r="I8900">
        <f t="shared" si="698"/>
        <v>0</v>
      </c>
      <c r="J8900" s="40" t="e">
        <f t="shared" si="699"/>
        <v>#DIV/0!</v>
      </c>
      <c r="K8900" t="str">
        <f>+IFERROR(VLOOKUP(D8900,Table_1[#All],2,0),"")</f>
        <v/>
      </c>
    </row>
    <row r="8901" spans="6:11" ht="15" customHeight="1" x14ac:dyDescent="0.3">
      <c r="F8901" t="str">
        <f t="shared" si="695"/>
        <v>_</v>
      </c>
      <c r="G8901">
        <f t="shared" si="696"/>
        <v>0</v>
      </c>
      <c r="H8901" s="40" t="e">
        <f t="shared" si="697"/>
        <v>#DIV/0!</v>
      </c>
      <c r="I8901">
        <f t="shared" si="698"/>
        <v>0</v>
      </c>
      <c r="J8901" s="40" t="e">
        <f t="shared" si="699"/>
        <v>#DIV/0!</v>
      </c>
      <c r="K8901" t="str">
        <f>+IFERROR(VLOOKUP(D8901,Table_1[#All],2,0),"")</f>
        <v/>
      </c>
    </row>
    <row r="8902" spans="6:11" ht="15" customHeight="1" x14ac:dyDescent="0.3">
      <c r="F8902" t="str">
        <f t="shared" si="695"/>
        <v>_</v>
      </c>
      <c r="G8902">
        <f t="shared" si="696"/>
        <v>0</v>
      </c>
      <c r="H8902" s="40" t="e">
        <f t="shared" si="697"/>
        <v>#DIV/0!</v>
      </c>
      <c r="I8902">
        <f t="shared" si="698"/>
        <v>0</v>
      </c>
      <c r="J8902" s="40" t="e">
        <f t="shared" si="699"/>
        <v>#DIV/0!</v>
      </c>
      <c r="K8902" t="str">
        <f>+IFERROR(VLOOKUP(D8902,Table_1[#All],2,0),"")</f>
        <v/>
      </c>
    </row>
    <row r="8903" spans="6:11" ht="15" customHeight="1" x14ac:dyDescent="0.3">
      <c r="F8903" t="str">
        <f t="shared" si="695"/>
        <v>_</v>
      </c>
      <c r="G8903">
        <f t="shared" si="696"/>
        <v>0</v>
      </c>
      <c r="H8903" s="40" t="e">
        <f t="shared" si="697"/>
        <v>#DIV/0!</v>
      </c>
      <c r="I8903">
        <f t="shared" si="698"/>
        <v>0</v>
      </c>
      <c r="J8903" s="40" t="e">
        <f t="shared" si="699"/>
        <v>#DIV/0!</v>
      </c>
      <c r="K8903" t="str">
        <f>+IFERROR(VLOOKUP(D8903,Table_1[#All],2,0),"")</f>
        <v/>
      </c>
    </row>
    <row r="8904" spans="6:11" ht="15" customHeight="1" x14ac:dyDescent="0.3">
      <c r="F8904" t="str">
        <f t="shared" si="695"/>
        <v>_</v>
      </c>
      <c r="G8904">
        <f t="shared" si="696"/>
        <v>0</v>
      </c>
      <c r="H8904" s="40" t="e">
        <f t="shared" si="697"/>
        <v>#DIV/0!</v>
      </c>
      <c r="I8904">
        <f t="shared" si="698"/>
        <v>0</v>
      </c>
      <c r="J8904" s="40" t="e">
        <f t="shared" si="699"/>
        <v>#DIV/0!</v>
      </c>
      <c r="K8904" t="str">
        <f>+IFERROR(VLOOKUP(D8904,Table_1[#All],2,0),"")</f>
        <v/>
      </c>
    </row>
    <row r="8905" spans="6:11" ht="15" customHeight="1" x14ac:dyDescent="0.3">
      <c r="F8905" t="str">
        <f t="shared" si="695"/>
        <v>_</v>
      </c>
      <c r="G8905">
        <f t="shared" si="696"/>
        <v>0</v>
      </c>
      <c r="H8905" s="40" t="e">
        <f t="shared" si="697"/>
        <v>#DIV/0!</v>
      </c>
      <c r="I8905">
        <f t="shared" si="698"/>
        <v>0</v>
      </c>
      <c r="J8905" s="40" t="e">
        <f t="shared" si="699"/>
        <v>#DIV/0!</v>
      </c>
      <c r="K8905" t="str">
        <f>+IFERROR(VLOOKUP(D8905,Table_1[#All],2,0),"")</f>
        <v/>
      </c>
    </row>
    <row r="8906" spans="6:11" ht="15" customHeight="1" x14ac:dyDescent="0.3">
      <c r="F8906" t="str">
        <f t="shared" si="695"/>
        <v>_</v>
      </c>
      <c r="G8906">
        <f t="shared" si="696"/>
        <v>0</v>
      </c>
      <c r="H8906" s="40" t="e">
        <f t="shared" si="697"/>
        <v>#DIV/0!</v>
      </c>
      <c r="I8906">
        <f t="shared" si="698"/>
        <v>0</v>
      </c>
      <c r="J8906" s="40" t="e">
        <f t="shared" si="699"/>
        <v>#DIV/0!</v>
      </c>
      <c r="K8906" t="str">
        <f>+IFERROR(VLOOKUP(D8906,Table_1[#All],2,0),"")</f>
        <v/>
      </c>
    </row>
    <row r="8907" spans="6:11" ht="15" customHeight="1" x14ac:dyDescent="0.3">
      <c r="F8907" t="str">
        <f t="shared" si="695"/>
        <v>_</v>
      </c>
      <c r="G8907">
        <f t="shared" si="696"/>
        <v>0</v>
      </c>
      <c r="H8907" s="40" t="e">
        <f t="shared" si="697"/>
        <v>#DIV/0!</v>
      </c>
      <c r="I8907">
        <f t="shared" si="698"/>
        <v>0</v>
      </c>
      <c r="J8907" s="40" t="e">
        <f t="shared" si="699"/>
        <v>#DIV/0!</v>
      </c>
      <c r="K8907" t="str">
        <f>+IFERROR(VLOOKUP(D8907,Table_1[#All],2,0),"")</f>
        <v/>
      </c>
    </row>
    <row r="8908" spans="6:11" ht="15" customHeight="1" x14ac:dyDescent="0.3">
      <c r="F8908" t="str">
        <f t="shared" si="695"/>
        <v>_</v>
      </c>
      <c r="G8908">
        <f t="shared" si="696"/>
        <v>0</v>
      </c>
      <c r="H8908" s="40" t="e">
        <f t="shared" si="697"/>
        <v>#DIV/0!</v>
      </c>
      <c r="I8908">
        <f t="shared" si="698"/>
        <v>0</v>
      </c>
      <c r="J8908" s="40" t="e">
        <f t="shared" si="699"/>
        <v>#DIV/0!</v>
      </c>
      <c r="K8908" t="str">
        <f>+IFERROR(VLOOKUP(D8908,Table_1[#All],2,0),"")</f>
        <v/>
      </c>
    </row>
    <row r="8909" spans="6:11" ht="15" customHeight="1" x14ac:dyDescent="0.3">
      <c r="F8909" t="str">
        <f t="shared" si="695"/>
        <v>_</v>
      </c>
      <c r="G8909">
        <f t="shared" si="696"/>
        <v>0</v>
      </c>
      <c r="H8909" s="40" t="e">
        <f t="shared" si="697"/>
        <v>#DIV/0!</v>
      </c>
      <c r="I8909">
        <f t="shared" si="698"/>
        <v>0</v>
      </c>
      <c r="J8909" s="40" t="e">
        <f t="shared" si="699"/>
        <v>#DIV/0!</v>
      </c>
      <c r="K8909" t="str">
        <f>+IFERROR(VLOOKUP(D8909,Table_1[#All],2,0),"")</f>
        <v/>
      </c>
    </row>
    <row r="8910" spans="6:11" ht="15" customHeight="1" x14ac:dyDescent="0.3">
      <c r="F8910" t="str">
        <f t="shared" si="695"/>
        <v>_</v>
      </c>
      <c r="G8910">
        <f t="shared" si="696"/>
        <v>0</v>
      </c>
      <c r="H8910" s="40" t="e">
        <f t="shared" si="697"/>
        <v>#DIV/0!</v>
      </c>
      <c r="I8910">
        <f t="shared" si="698"/>
        <v>0</v>
      </c>
      <c r="J8910" s="40" t="e">
        <f t="shared" si="699"/>
        <v>#DIV/0!</v>
      </c>
      <c r="K8910" t="str">
        <f>+IFERROR(VLOOKUP(D8910,Table_1[#All],2,0),"")</f>
        <v/>
      </c>
    </row>
    <row r="8911" spans="6:11" ht="15" customHeight="1" x14ac:dyDescent="0.3">
      <c r="F8911" t="str">
        <f t="shared" si="695"/>
        <v>_</v>
      </c>
      <c r="G8911">
        <f t="shared" si="696"/>
        <v>0</v>
      </c>
      <c r="H8911" s="40" t="e">
        <f t="shared" si="697"/>
        <v>#DIV/0!</v>
      </c>
      <c r="I8911">
        <f t="shared" si="698"/>
        <v>0</v>
      </c>
      <c r="J8911" s="40" t="e">
        <f t="shared" si="699"/>
        <v>#DIV/0!</v>
      </c>
      <c r="K8911" t="str">
        <f>+IFERROR(VLOOKUP(D8911,Table_1[#All],2,0),"")</f>
        <v/>
      </c>
    </row>
    <row r="8912" spans="6:11" ht="15" customHeight="1" x14ac:dyDescent="0.3">
      <c r="F8912" t="str">
        <f t="shared" si="695"/>
        <v>_</v>
      </c>
      <c r="G8912">
        <f t="shared" si="696"/>
        <v>0</v>
      </c>
      <c r="H8912" s="40" t="e">
        <f t="shared" si="697"/>
        <v>#DIV/0!</v>
      </c>
      <c r="I8912">
        <f t="shared" si="698"/>
        <v>0</v>
      </c>
      <c r="J8912" s="40" t="e">
        <f t="shared" si="699"/>
        <v>#DIV/0!</v>
      </c>
      <c r="K8912" t="str">
        <f>+IFERROR(VLOOKUP(D8912,Table_1[#All],2,0),"")</f>
        <v/>
      </c>
    </row>
    <row r="8913" spans="6:11" ht="15" customHeight="1" x14ac:dyDescent="0.3">
      <c r="F8913" t="str">
        <f t="shared" si="695"/>
        <v>_</v>
      </c>
      <c r="G8913">
        <f t="shared" si="696"/>
        <v>0</v>
      </c>
      <c r="H8913" s="40" t="e">
        <f t="shared" si="697"/>
        <v>#DIV/0!</v>
      </c>
      <c r="I8913">
        <f t="shared" si="698"/>
        <v>0</v>
      </c>
      <c r="J8913" s="40" t="e">
        <f t="shared" si="699"/>
        <v>#DIV/0!</v>
      </c>
      <c r="K8913" t="str">
        <f>+IFERROR(VLOOKUP(D8913,Table_1[#All],2,0),"")</f>
        <v/>
      </c>
    </row>
    <row r="8914" spans="6:11" ht="15" customHeight="1" x14ac:dyDescent="0.3">
      <c r="F8914" t="str">
        <f t="shared" si="695"/>
        <v>_</v>
      </c>
      <c r="G8914">
        <f t="shared" si="696"/>
        <v>0</v>
      </c>
      <c r="H8914" s="40" t="e">
        <f t="shared" si="697"/>
        <v>#DIV/0!</v>
      </c>
      <c r="I8914">
        <f t="shared" si="698"/>
        <v>0</v>
      </c>
      <c r="J8914" s="40" t="e">
        <f t="shared" si="699"/>
        <v>#DIV/0!</v>
      </c>
      <c r="K8914" t="str">
        <f>+IFERROR(VLOOKUP(D8914,Table_1[#All],2,0),"")</f>
        <v/>
      </c>
    </row>
    <row r="8915" spans="6:11" ht="15" customHeight="1" x14ac:dyDescent="0.3">
      <c r="F8915" t="str">
        <f t="shared" si="695"/>
        <v>_</v>
      </c>
      <c r="G8915">
        <f t="shared" si="696"/>
        <v>0</v>
      </c>
      <c r="H8915" s="40" t="e">
        <f t="shared" si="697"/>
        <v>#DIV/0!</v>
      </c>
      <c r="I8915">
        <f t="shared" si="698"/>
        <v>0</v>
      </c>
      <c r="J8915" s="40" t="e">
        <f t="shared" si="699"/>
        <v>#DIV/0!</v>
      </c>
      <c r="K8915" t="str">
        <f>+IFERROR(VLOOKUP(D8915,Table_1[#All],2,0),"")</f>
        <v/>
      </c>
    </row>
    <row r="8916" spans="6:11" ht="15" customHeight="1" x14ac:dyDescent="0.3">
      <c r="F8916" t="str">
        <f t="shared" si="695"/>
        <v>_</v>
      </c>
      <c r="G8916">
        <f t="shared" si="696"/>
        <v>0</v>
      </c>
      <c r="H8916" s="40" t="e">
        <f t="shared" si="697"/>
        <v>#DIV/0!</v>
      </c>
      <c r="I8916">
        <f t="shared" si="698"/>
        <v>0</v>
      </c>
      <c r="J8916" s="40" t="e">
        <f t="shared" si="699"/>
        <v>#DIV/0!</v>
      </c>
      <c r="K8916" t="str">
        <f>+IFERROR(VLOOKUP(D8916,Table_1[#All],2,0),"")</f>
        <v/>
      </c>
    </row>
    <row r="8917" spans="6:11" ht="15" customHeight="1" x14ac:dyDescent="0.3">
      <c r="F8917" t="str">
        <f t="shared" si="695"/>
        <v>_</v>
      </c>
      <c r="G8917">
        <f t="shared" si="696"/>
        <v>0</v>
      </c>
      <c r="H8917" s="40" t="e">
        <f t="shared" si="697"/>
        <v>#DIV/0!</v>
      </c>
      <c r="I8917">
        <f t="shared" si="698"/>
        <v>0</v>
      </c>
      <c r="J8917" s="40" t="e">
        <f t="shared" si="699"/>
        <v>#DIV/0!</v>
      </c>
      <c r="K8917" t="str">
        <f>+IFERROR(VLOOKUP(D8917,Table_1[#All],2,0),"")</f>
        <v/>
      </c>
    </row>
    <row r="8918" spans="6:11" ht="15" customHeight="1" x14ac:dyDescent="0.3">
      <c r="F8918" t="str">
        <f t="shared" si="695"/>
        <v>_</v>
      </c>
      <c r="G8918">
        <f t="shared" si="696"/>
        <v>0</v>
      </c>
      <c r="H8918" s="40" t="e">
        <f t="shared" si="697"/>
        <v>#DIV/0!</v>
      </c>
      <c r="I8918">
        <f t="shared" si="698"/>
        <v>0</v>
      </c>
      <c r="J8918" s="40" t="e">
        <f t="shared" si="699"/>
        <v>#DIV/0!</v>
      </c>
      <c r="K8918" t="str">
        <f>+IFERROR(VLOOKUP(D8918,Table_1[#All],2,0),"")</f>
        <v/>
      </c>
    </row>
    <row r="8919" spans="6:11" ht="15" customHeight="1" x14ac:dyDescent="0.3">
      <c r="F8919" t="str">
        <f t="shared" si="695"/>
        <v>_</v>
      </c>
      <c r="G8919">
        <f t="shared" si="696"/>
        <v>0</v>
      </c>
      <c r="H8919" s="40" t="e">
        <f t="shared" si="697"/>
        <v>#DIV/0!</v>
      </c>
      <c r="I8919">
        <f t="shared" si="698"/>
        <v>0</v>
      </c>
      <c r="J8919" s="40" t="e">
        <f t="shared" si="699"/>
        <v>#DIV/0!</v>
      </c>
      <c r="K8919" t="str">
        <f>+IFERROR(VLOOKUP(D8919,Table_1[#All],2,0),"")</f>
        <v/>
      </c>
    </row>
    <row r="8920" spans="6:11" ht="15" customHeight="1" x14ac:dyDescent="0.3">
      <c r="F8920" t="str">
        <f t="shared" si="695"/>
        <v>_</v>
      </c>
      <c r="G8920">
        <f t="shared" si="696"/>
        <v>0</v>
      </c>
      <c r="H8920" s="40" t="e">
        <f t="shared" si="697"/>
        <v>#DIV/0!</v>
      </c>
      <c r="I8920">
        <f t="shared" si="698"/>
        <v>0</v>
      </c>
      <c r="J8920" s="40" t="e">
        <f t="shared" si="699"/>
        <v>#DIV/0!</v>
      </c>
      <c r="K8920" t="str">
        <f>+IFERROR(VLOOKUP(D8920,Table_1[#All],2,0),"")</f>
        <v/>
      </c>
    </row>
    <row r="8921" spans="6:11" ht="15" customHeight="1" x14ac:dyDescent="0.3">
      <c r="F8921" t="str">
        <f t="shared" si="695"/>
        <v>_</v>
      </c>
      <c r="G8921">
        <f t="shared" si="696"/>
        <v>0</v>
      </c>
      <c r="H8921" s="40" t="e">
        <f t="shared" si="697"/>
        <v>#DIV/0!</v>
      </c>
      <c r="I8921">
        <f t="shared" si="698"/>
        <v>0</v>
      </c>
      <c r="J8921" s="40" t="e">
        <f t="shared" si="699"/>
        <v>#DIV/0!</v>
      </c>
      <c r="K8921" t="str">
        <f>+IFERROR(VLOOKUP(D8921,Table_1[#All],2,0),"")</f>
        <v/>
      </c>
    </row>
    <row r="8922" spans="6:11" ht="15" customHeight="1" x14ac:dyDescent="0.3">
      <c r="F8922" t="str">
        <f t="shared" si="695"/>
        <v>_</v>
      </c>
      <c r="G8922">
        <f t="shared" si="696"/>
        <v>0</v>
      </c>
      <c r="H8922" s="40" t="e">
        <f t="shared" si="697"/>
        <v>#DIV/0!</v>
      </c>
      <c r="I8922">
        <f t="shared" si="698"/>
        <v>0</v>
      </c>
      <c r="J8922" s="40" t="e">
        <f t="shared" si="699"/>
        <v>#DIV/0!</v>
      </c>
      <c r="K8922" t="str">
        <f>+IFERROR(VLOOKUP(D8922,Table_1[#All],2,0),"")</f>
        <v/>
      </c>
    </row>
    <row r="8923" spans="6:11" ht="15" customHeight="1" x14ac:dyDescent="0.3">
      <c r="F8923" t="str">
        <f t="shared" si="695"/>
        <v>_</v>
      </c>
      <c r="G8923">
        <f t="shared" si="696"/>
        <v>0</v>
      </c>
      <c r="H8923" s="40" t="e">
        <f t="shared" si="697"/>
        <v>#DIV/0!</v>
      </c>
      <c r="I8923">
        <f t="shared" si="698"/>
        <v>0</v>
      </c>
      <c r="J8923" s="40" t="e">
        <f t="shared" si="699"/>
        <v>#DIV/0!</v>
      </c>
      <c r="K8923" t="str">
        <f>+IFERROR(VLOOKUP(D8923,Table_1[#All],2,0),"")</f>
        <v/>
      </c>
    </row>
    <row r="8924" spans="6:11" ht="15" customHeight="1" x14ac:dyDescent="0.3">
      <c r="F8924" t="str">
        <f t="shared" si="695"/>
        <v>_</v>
      </c>
      <c r="G8924">
        <f t="shared" si="696"/>
        <v>0</v>
      </c>
      <c r="H8924" s="40" t="e">
        <f t="shared" si="697"/>
        <v>#DIV/0!</v>
      </c>
      <c r="I8924">
        <f t="shared" si="698"/>
        <v>0</v>
      </c>
      <c r="J8924" s="40" t="e">
        <f t="shared" si="699"/>
        <v>#DIV/0!</v>
      </c>
      <c r="K8924" t="str">
        <f>+IFERROR(VLOOKUP(D8924,Table_1[#All],2,0),"")</f>
        <v/>
      </c>
    </row>
    <row r="8925" spans="6:11" ht="15" customHeight="1" x14ac:dyDescent="0.3">
      <c r="F8925" t="str">
        <f t="shared" si="695"/>
        <v>_</v>
      </c>
      <c r="G8925">
        <f t="shared" si="696"/>
        <v>0</v>
      </c>
      <c r="H8925" s="40" t="e">
        <f t="shared" si="697"/>
        <v>#DIV/0!</v>
      </c>
      <c r="I8925">
        <f t="shared" si="698"/>
        <v>0</v>
      </c>
      <c r="J8925" s="40" t="e">
        <f t="shared" si="699"/>
        <v>#DIV/0!</v>
      </c>
      <c r="K8925" t="str">
        <f>+IFERROR(VLOOKUP(D8925,Table_1[#All],2,0),"")</f>
        <v/>
      </c>
    </row>
    <row r="8926" spans="6:11" ht="15" customHeight="1" x14ac:dyDescent="0.3">
      <c r="F8926" t="str">
        <f t="shared" si="695"/>
        <v>_</v>
      </c>
      <c r="G8926">
        <f t="shared" si="696"/>
        <v>0</v>
      </c>
      <c r="H8926" s="40" t="e">
        <f t="shared" si="697"/>
        <v>#DIV/0!</v>
      </c>
      <c r="I8926">
        <f t="shared" si="698"/>
        <v>0</v>
      </c>
      <c r="J8926" s="40" t="e">
        <f t="shared" si="699"/>
        <v>#DIV/0!</v>
      </c>
      <c r="K8926" t="str">
        <f>+IFERROR(VLOOKUP(D8926,Table_1[#All],2,0),"")</f>
        <v/>
      </c>
    </row>
    <row r="8927" spans="6:11" ht="15" customHeight="1" x14ac:dyDescent="0.3">
      <c r="F8927" t="str">
        <f t="shared" si="695"/>
        <v>_</v>
      </c>
      <c r="G8927">
        <f t="shared" si="696"/>
        <v>0</v>
      </c>
      <c r="H8927" s="40" t="e">
        <f t="shared" si="697"/>
        <v>#DIV/0!</v>
      </c>
      <c r="I8927">
        <f t="shared" si="698"/>
        <v>0</v>
      </c>
      <c r="J8927" s="40" t="e">
        <f t="shared" si="699"/>
        <v>#DIV/0!</v>
      </c>
      <c r="K8927" t="str">
        <f>+IFERROR(VLOOKUP(D8927,Table_1[#All],2,0),"")</f>
        <v/>
      </c>
    </row>
    <row r="8928" spans="6:11" ht="15" customHeight="1" x14ac:dyDescent="0.3">
      <c r="F8928" t="str">
        <f t="shared" si="695"/>
        <v>_</v>
      </c>
      <c r="G8928">
        <f t="shared" si="696"/>
        <v>0</v>
      </c>
      <c r="H8928" s="40" t="e">
        <f t="shared" si="697"/>
        <v>#DIV/0!</v>
      </c>
      <c r="I8928">
        <f t="shared" si="698"/>
        <v>0</v>
      </c>
      <c r="J8928" s="40" t="e">
        <f t="shared" si="699"/>
        <v>#DIV/0!</v>
      </c>
      <c r="K8928" t="str">
        <f>+IFERROR(VLOOKUP(D8928,Table_1[#All],2,0),"")</f>
        <v/>
      </c>
    </row>
    <row r="8929" spans="6:11" ht="15" customHeight="1" x14ac:dyDescent="0.3">
      <c r="F8929" t="str">
        <f t="shared" si="695"/>
        <v>_</v>
      </c>
      <c r="G8929">
        <f t="shared" si="696"/>
        <v>0</v>
      </c>
      <c r="H8929" s="40" t="e">
        <f t="shared" si="697"/>
        <v>#DIV/0!</v>
      </c>
      <c r="I8929">
        <f t="shared" si="698"/>
        <v>0</v>
      </c>
      <c r="J8929" s="40" t="e">
        <f t="shared" si="699"/>
        <v>#DIV/0!</v>
      </c>
      <c r="K8929" t="str">
        <f>+IFERROR(VLOOKUP(D8929,Table_1[#All],2,0),"")</f>
        <v/>
      </c>
    </row>
    <row r="8930" spans="6:11" ht="15" customHeight="1" x14ac:dyDescent="0.3">
      <c r="F8930" t="str">
        <f t="shared" si="695"/>
        <v>_</v>
      </c>
      <c r="G8930">
        <f t="shared" si="696"/>
        <v>0</v>
      </c>
      <c r="H8930" s="40" t="e">
        <f t="shared" si="697"/>
        <v>#DIV/0!</v>
      </c>
      <c r="I8930">
        <f t="shared" si="698"/>
        <v>0</v>
      </c>
      <c r="J8930" s="40" t="e">
        <f t="shared" si="699"/>
        <v>#DIV/0!</v>
      </c>
      <c r="K8930" t="str">
        <f>+IFERROR(VLOOKUP(D8930,Table_1[#All],2,0),"")</f>
        <v/>
      </c>
    </row>
    <row r="8931" spans="6:11" ht="15" customHeight="1" x14ac:dyDescent="0.3">
      <c r="F8931" t="str">
        <f t="shared" si="695"/>
        <v>_</v>
      </c>
      <c r="G8931">
        <f t="shared" si="696"/>
        <v>0</v>
      </c>
      <c r="H8931" s="40" t="e">
        <f t="shared" si="697"/>
        <v>#DIV/0!</v>
      </c>
      <c r="I8931">
        <f t="shared" si="698"/>
        <v>0</v>
      </c>
      <c r="J8931" s="40" t="e">
        <f t="shared" si="699"/>
        <v>#DIV/0!</v>
      </c>
      <c r="K8931" t="str">
        <f>+IFERROR(VLOOKUP(D8931,Table_1[#All],2,0),"")</f>
        <v/>
      </c>
    </row>
    <row r="8932" spans="6:11" ht="15" customHeight="1" x14ac:dyDescent="0.3">
      <c r="F8932" t="str">
        <f t="shared" si="695"/>
        <v>_</v>
      </c>
      <c r="G8932">
        <f t="shared" si="696"/>
        <v>0</v>
      </c>
      <c r="H8932" s="40" t="e">
        <f t="shared" si="697"/>
        <v>#DIV/0!</v>
      </c>
      <c r="I8932">
        <f t="shared" si="698"/>
        <v>0</v>
      </c>
      <c r="J8932" s="40" t="e">
        <f t="shared" si="699"/>
        <v>#DIV/0!</v>
      </c>
      <c r="K8932" t="str">
        <f>+IFERROR(VLOOKUP(D8932,Table_1[#All],2,0),"")</f>
        <v/>
      </c>
    </row>
    <row r="8933" spans="6:11" ht="15" customHeight="1" x14ac:dyDescent="0.3">
      <c r="F8933" t="str">
        <f t="shared" si="695"/>
        <v>_</v>
      </c>
      <c r="G8933">
        <f t="shared" si="696"/>
        <v>0</v>
      </c>
      <c r="H8933" s="40" t="e">
        <f t="shared" si="697"/>
        <v>#DIV/0!</v>
      </c>
      <c r="I8933">
        <f t="shared" si="698"/>
        <v>0</v>
      </c>
      <c r="J8933" s="40" t="e">
        <f t="shared" si="699"/>
        <v>#DIV/0!</v>
      </c>
      <c r="K8933" t="str">
        <f>+IFERROR(VLOOKUP(D8933,Table_1[#All],2,0),"")</f>
        <v/>
      </c>
    </row>
    <row r="8934" spans="6:11" ht="15" customHeight="1" x14ac:dyDescent="0.3">
      <c r="F8934" t="str">
        <f t="shared" si="695"/>
        <v>_</v>
      </c>
      <c r="G8934">
        <f t="shared" si="696"/>
        <v>0</v>
      </c>
      <c r="H8934" s="40" t="e">
        <f t="shared" si="697"/>
        <v>#DIV/0!</v>
      </c>
      <c r="I8934">
        <f t="shared" si="698"/>
        <v>0</v>
      </c>
      <c r="J8934" s="40" t="e">
        <f t="shared" si="699"/>
        <v>#DIV/0!</v>
      </c>
      <c r="K8934" t="str">
        <f>+IFERROR(VLOOKUP(D8934,Table_1[#All],2,0),"")</f>
        <v/>
      </c>
    </row>
    <row r="8935" spans="6:11" ht="15" customHeight="1" x14ac:dyDescent="0.3">
      <c r="F8935" t="str">
        <f t="shared" si="695"/>
        <v>_</v>
      </c>
      <c r="G8935">
        <f t="shared" si="696"/>
        <v>0</v>
      </c>
      <c r="H8935" s="40" t="e">
        <f t="shared" si="697"/>
        <v>#DIV/0!</v>
      </c>
      <c r="I8935">
        <f t="shared" si="698"/>
        <v>0</v>
      </c>
      <c r="J8935" s="40" t="e">
        <f t="shared" si="699"/>
        <v>#DIV/0!</v>
      </c>
      <c r="K8935" t="str">
        <f>+IFERROR(VLOOKUP(D8935,Table_1[#All],2,0),"")</f>
        <v/>
      </c>
    </row>
    <row r="8936" spans="6:11" ht="15" customHeight="1" x14ac:dyDescent="0.3">
      <c r="F8936" t="str">
        <f t="shared" si="695"/>
        <v>_</v>
      </c>
      <c r="G8936">
        <f t="shared" si="696"/>
        <v>0</v>
      </c>
      <c r="H8936" s="40" t="e">
        <f t="shared" si="697"/>
        <v>#DIV/0!</v>
      </c>
      <c r="I8936">
        <f t="shared" si="698"/>
        <v>0</v>
      </c>
      <c r="J8936" s="40" t="e">
        <f t="shared" si="699"/>
        <v>#DIV/0!</v>
      </c>
      <c r="K8936" t="str">
        <f>+IFERROR(VLOOKUP(D8936,Table_1[#All],2,0),"")</f>
        <v/>
      </c>
    </row>
    <row r="8937" spans="6:11" ht="15" customHeight="1" x14ac:dyDescent="0.3">
      <c r="F8937" t="str">
        <f t="shared" si="695"/>
        <v>_</v>
      </c>
      <c r="G8937">
        <f t="shared" si="696"/>
        <v>0</v>
      </c>
      <c r="H8937" s="40" t="e">
        <f t="shared" si="697"/>
        <v>#DIV/0!</v>
      </c>
      <c r="I8937">
        <f t="shared" si="698"/>
        <v>0</v>
      </c>
      <c r="J8937" s="40" t="e">
        <f t="shared" si="699"/>
        <v>#DIV/0!</v>
      </c>
      <c r="K8937" t="str">
        <f>+IFERROR(VLOOKUP(D8937,Table_1[#All],2,0),"")</f>
        <v/>
      </c>
    </row>
    <row r="8938" spans="6:11" ht="15" customHeight="1" x14ac:dyDescent="0.3">
      <c r="F8938" t="str">
        <f t="shared" si="695"/>
        <v>_</v>
      </c>
      <c r="G8938">
        <f t="shared" si="696"/>
        <v>0</v>
      </c>
      <c r="H8938" s="40" t="e">
        <f t="shared" si="697"/>
        <v>#DIV/0!</v>
      </c>
      <c r="I8938">
        <f t="shared" si="698"/>
        <v>0</v>
      </c>
      <c r="J8938" s="40" t="e">
        <f t="shared" si="699"/>
        <v>#DIV/0!</v>
      </c>
      <c r="K8938" t="str">
        <f>+IFERROR(VLOOKUP(D8938,Table_1[#All],2,0),"")</f>
        <v/>
      </c>
    </row>
    <row r="8939" spans="6:11" ht="15" customHeight="1" x14ac:dyDescent="0.3">
      <c r="F8939" t="str">
        <f t="shared" si="695"/>
        <v>_</v>
      </c>
      <c r="G8939">
        <f t="shared" si="696"/>
        <v>0</v>
      </c>
      <c r="H8939" s="40" t="e">
        <f t="shared" si="697"/>
        <v>#DIV/0!</v>
      </c>
      <c r="I8939">
        <f t="shared" si="698"/>
        <v>0</v>
      </c>
      <c r="J8939" s="40" t="e">
        <f t="shared" si="699"/>
        <v>#DIV/0!</v>
      </c>
      <c r="K8939" t="str">
        <f>+IFERROR(VLOOKUP(D8939,Table_1[#All],2,0),"")</f>
        <v/>
      </c>
    </row>
    <row r="8940" spans="6:11" ht="15" customHeight="1" x14ac:dyDescent="0.3">
      <c r="F8940" t="str">
        <f t="shared" si="695"/>
        <v>_</v>
      </c>
      <c r="G8940">
        <f t="shared" si="696"/>
        <v>0</v>
      </c>
      <c r="H8940" s="40" t="e">
        <f t="shared" si="697"/>
        <v>#DIV/0!</v>
      </c>
      <c r="I8940">
        <f t="shared" si="698"/>
        <v>0</v>
      </c>
      <c r="J8940" s="40" t="e">
        <f t="shared" si="699"/>
        <v>#DIV/0!</v>
      </c>
      <c r="K8940" t="str">
        <f>+IFERROR(VLOOKUP(D8940,Table_1[#All],2,0),"")</f>
        <v/>
      </c>
    </row>
    <row r="8941" spans="6:11" ht="15" customHeight="1" x14ac:dyDescent="0.3">
      <c r="F8941" t="str">
        <f t="shared" si="695"/>
        <v>_</v>
      </c>
      <c r="G8941">
        <f t="shared" si="696"/>
        <v>0</v>
      </c>
      <c r="H8941" s="40" t="e">
        <f t="shared" si="697"/>
        <v>#DIV/0!</v>
      </c>
      <c r="I8941">
        <f t="shared" si="698"/>
        <v>0</v>
      </c>
      <c r="J8941" s="40" t="e">
        <f t="shared" si="699"/>
        <v>#DIV/0!</v>
      </c>
      <c r="K8941" t="str">
        <f>+IFERROR(VLOOKUP(D8941,Table_1[#All],2,0),"")</f>
        <v/>
      </c>
    </row>
    <row r="8942" spans="6:11" ht="15" customHeight="1" x14ac:dyDescent="0.3">
      <c r="F8942" t="str">
        <f t="shared" si="695"/>
        <v>_</v>
      </c>
      <c r="G8942">
        <f t="shared" si="696"/>
        <v>0</v>
      </c>
      <c r="H8942" s="40" t="e">
        <f t="shared" si="697"/>
        <v>#DIV/0!</v>
      </c>
      <c r="I8942">
        <f t="shared" si="698"/>
        <v>0</v>
      </c>
      <c r="J8942" s="40" t="e">
        <f t="shared" si="699"/>
        <v>#DIV/0!</v>
      </c>
      <c r="K8942" t="str">
        <f>+IFERROR(VLOOKUP(D8942,Table_1[#All],2,0),"")</f>
        <v/>
      </c>
    </row>
    <row r="8943" spans="6:11" ht="15" customHeight="1" x14ac:dyDescent="0.3">
      <c r="F8943" t="str">
        <f t="shared" si="695"/>
        <v>_</v>
      </c>
      <c r="G8943">
        <f t="shared" si="696"/>
        <v>0</v>
      </c>
      <c r="H8943" s="40" t="e">
        <f t="shared" si="697"/>
        <v>#DIV/0!</v>
      </c>
      <c r="I8943">
        <f t="shared" si="698"/>
        <v>0</v>
      </c>
      <c r="J8943" s="40" t="e">
        <f t="shared" si="699"/>
        <v>#DIV/0!</v>
      </c>
      <c r="K8943" t="str">
        <f>+IFERROR(VLOOKUP(D8943,Table_1[#All],2,0),"")</f>
        <v/>
      </c>
    </row>
    <row r="8944" spans="6:11" ht="15" customHeight="1" x14ac:dyDescent="0.3">
      <c r="F8944" t="str">
        <f t="shared" si="695"/>
        <v>_</v>
      </c>
      <c r="G8944">
        <f t="shared" si="696"/>
        <v>0</v>
      </c>
      <c r="H8944" s="40" t="e">
        <f t="shared" si="697"/>
        <v>#DIV/0!</v>
      </c>
      <c r="I8944">
        <f t="shared" si="698"/>
        <v>0</v>
      </c>
      <c r="J8944" s="40" t="e">
        <f t="shared" si="699"/>
        <v>#DIV/0!</v>
      </c>
      <c r="K8944" t="str">
        <f>+IFERROR(VLOOKUP(D8944,Table_1[#All],2,0),"")</f>
        <v/>
      </c>
    </row>
    <row r="8945" spans="6:11" ht="15" customHeight="1" x14ac:dyDescent="0.3">
      <c r="F8945" t="str">
        <f t="shared" si="695"/>
        <v>_</v>
      </c>
      <c r="G8945">
        <f t="shared" si="696"/>
        <v>0</v>
      </c>
      <c r="H8945" s="40" t="e">
        <f t="shared" si="697"/>
        <v>#DIV/0!</v>
      </c>
      <c r="I8945">
        <f t="shared" si="698"/>
        <v>0</v>
      </c>
      <c r="J8945" s="40" t="e">
        <f t="shared" si="699"/>
        <v>#DIV/0!</v>
      </c>
      <c r="K8945" t="str">
        <f>+IFERROR(VLOOKUP(D8945,Table_1[#All],2,0),"")</f>
        <v/>
      </c>
    </row>
    <row r="8946" spans="6:11" ht="15" customHeight="1" x14ac:dyDescent="0.3">
      <c r="F8946" t="str">
        <f t="shared" si="695"/>
        <v>_</v>
      </c>
      <c r="G8946">
        <f t="shared" si="696"/>
        <v>0</v>
      </c>
      <c r="H8946" s="40" t="e">
        <f t="shared" si="697"/>
        <v>#DIV/0!</v>
      </c>
      <c r="I8946">
        <f t="shared" si="698"/>
        <v>0</v>
      </c>
      <c r="J8946" s="40" t="e">
        <f t="shared" si="699"/>
        <v>#DIV/0!</v>
      </c>
      <c r="K8946" t="str">
        <f>+IFERROR(VLOOKUP(D8946,Table_1[#All],2,0),"")</f>
        <v/>
      </c>
    </row>
    <row r="8947" spans="6:11" ht="15" customHeight="1" x14ac:dyDescent="0.3">
      <c r="F8947" t="str">
        <f t="shared" si="695"/>
        <v>_</v>
      </c>
      <c r="G8947">
        <f t="shared" si="696"/>
        <v>0</v>
      </c>
      <c r="H8947" s="40" t="e">
        <f t="shared" si="697"/>
        <v>#DIV/0!</v>
      </c>
      <c r="I8947">
        <f t="shared" si="698"/>
        <v>0</v>
      </c>
      <c r="J8947" s="40" t="e">
        <f t="shared" si="699"/>
        <v>#DIV/0!</v>
      </c>
      <c r="K8947" t="str">
        <f>+IFERROR(VLOOKUP(D8947,Table_1[#All],2,0),"")</f>
        <v/>
      </c>
    </row>
    <row r="8948" spans="6:11" ht="15" customHeight="1" x14ac:dyDescent="0.3">
      <c r="F8948" t="str">
        <f t="shared" si="695"/>
        <v>_</v>
      </c>
      <c r="G8948">
        <f t="shared" si="696"/>
        <v>0</v>
      </c>
      <c r="H8948" s="40" t="e">
        <f t="shared" si="697"/>
        <v>#DIV/0!</v>
      </c>
      <c r="I8948">
        <f t="shared" si="698"/>
        <v>0</v>
      </c>
      <c r="J8948" s="40" t="e">
        <f t="shared" si="699"/>
        <v>#DIV/0!</v>
      </c>
      <c r="K8948" t="str">
        <f>+IFERROR(VLOOKUP(D8948,Table_1[#All],2,0),"")</f>
        <v/>
      </c>
    </row>
    <row r="8949" spans="6:11" ht="15" customHeight="1" x14ac:dyDescent="0.3">
      <c r="F8949" t="str">
        <f t="shared" si="695"/>
        <v>_</v>
      </c>
      <c r="G8949">
        <f t="shared" si="696"/>
        <v>0</v>
      </c>
      <c r="H8949" s="40" t="e">
        <f t="shared" si="697"/>
        <v>#DIV/0!</v>
      </c>
      <c r="I8949">
        <f t="shared" si="698"/>
        <v>0</v>
      </c>
      <c r="J8949" s="40" t="e">
        <f t="shared" si="699"/>
        <v>#DIV/0!</v>
      </c>
      <c r="K8949" t="str">
        <f>+IFERROR(VLOOKUP(D8949,Table_1[#All],2,0),"")</f>
        <v/>
      </c>
    </row>
    <row r="8950" spans="6:11" ht="15" customHeight="1" x14ac:dyDescent="0.3">
      <c r="F8950" t="str">
        <f t="shared" si="695"/>
        <v>_</v>
      </c>
      <c r="G8950">
        <f t="shared" si="696"/>
        <v>0</v>
      </c>
      <c r="H8950" s="40" t="e">
        <f t="shared" si="697"/>
        <v>#DIV/0!</v>
      </c>
      <c r="I8950">
        <f t="shared" si="698"/>
        <v>0</v>
      </c>
      <c r="J8950" s="40" t="e">
        <f t="shared" si="699"/>
        <v>#DIV/0!</v>
      </c>
      <c r="K8950" t="str">
        <f>+IFERROR(VLOOKUP(D8950,Table_1[#All],2,0),"")</f>
        <v/>
      </c>
    </row>
    <row r="8951" spans="6:11" ht="15" customHeight="1" x14ac:dyDescent="0.3">
      <c r="F8951" t="str">
        <f t="shared" si="695"/>
        <v>_</v>
      </c>
      <c r="G8951">
        <f t="shared" si="696"/>
        <v>0</v>
      </c>
      <c r="H8951" s="40" t="e">
        <f t="shared" si="697"/>
        <v>#DIV/0!</v>
      </c>
      <c r="I8951">
        <f t="shared" si="698"/>
        <v>0</v>
      </c>
      <c r="J8951" s="40" t="e">
        <f t="shared" si="699"/>
        <v>#DIV/0!</v>
      </c>
      <c r="K8951" t="str">
        <f>+IFERROR(VLOOKUP(D8951,Table_1[#All],2,0),"")</f>
        <v/>
      </c>
    </row>
    <row r="8952" spans="6:11" ht="15" customHeight="1" x14ac:dyDescent="0.3">
      <c r="F8952" t="str">
        <f t="shared" si="695"/>
        <v>_</v>
      </c>
      <c r="G8952">
        <f t="shared" si="696"/>
        <v>0</v>
      </c>
      <c r="H8952" s="40" t="e">
        <f t="shared" si="697"/>
        <v>#DIV/0!</v>
      </c>
      <c r="I8952">
        <f t="shared" si="698"/>
        <v>0</v>
      </c>
      <c r="J8952" s="40" t="e">
        <f t="shared" si="699"/>
        <v>#DIV/0!</v>
      </c>
      <c r="K8952" t="str">
        <f>+IFERROR(VLOOKUP(D8952,Table_1[#All],2,0),"")</f>
        <v/>
      </c>
    </row>
    <row r="8953" spans="6:11" ht="15" customHeight="1" x14ac:dyDescent="0.3">
      <c r="F8953" t="str">
        <f t="shared" si="695"/>
        <v>_</v>
      </c>
      <c r="G8953">
        <f t="shared" si="696"/>
        <v>0</v>
      </c>
      <c r="H8953" s="40" t="e">
        <f t="shared" si="697"/>
        <v>#DIV/0!</v>
      </c>
      <c r="I8953">
        <f t="shared" si="698"/>
        <v>0</v>
      </c>
      <c r="J8953" s="40" t="e">
        <f t="shared" si="699"/>
        <v>#DIV/0!</v>
      </c>
      <c r="K8953" t="str">
        <f>+IFERROR(VLOOKUP(D8953,Table_1[#All],2,0),"")</f>
        <v/>
      </c>
    </row>
    <row r="8954" spans="6:11" ht="15" customHeight="1" x14ac:dyDescent="0.3">
      <c r="F8954" t="str">
        <f t="shared" si="695"/>
        <v>_</v>
      </c>
      <c r="G8954">
        <f t="shared" si="696"/>
        <v>0</v>
      </c>
      <c r="H8954" s="40" t="e">
        <f t="shared" si="697"/>
        <v>#DIV/0!</v>
      </c>
      <c r="I8954">
        <f t="shared" si="698"/>
        <v>0</v>
      </c>
      <c r="J8954" s="40" t="e">
        <f t="shared" si="699"/>
        <v>#DIV/0!</v>
      </c>
      <c r="K8954" t="str">
        <f>+IFERROR(VLOOKUP(D8954,Table_1[#All],2,0),"")</f>
        <v/>
      </c>
    </row>
    <row r="8955" spans="6:11" ht="15" customHeight="1" x14ac:dyDescent="0.3">
      <c r="F8955" t="str">
        <f t="shared" si="695"/>
        <v>_</v>
      </c>
      <c r="G8955">
        <f t="shared" si="696"/>
        <v>0</v>
      </c>
      <c r="H8955" s="40" t="e">
        <f t="shared" si="697"/>
        <v>#DIV/0!</v>
      </c>
      <c r="I8955">
        <f t="shared" si="698"/>
        <v>0</v>
      </c>
      <c r="J8955" s="40" t="e">
        <f t="shared" si="699"/>
        <v>#DIV/0!</v>
      </c>
      <c r="K8955" t="str">
        <f>+IFERROR(VLOOKUP(D8955,Table_1[#All],2,0),"")</f>
        <v/>
      </c>
    </row>
    <row r="8956" spans="6:11" ht="15" customHeight="1" x14ac:dyDescent="0.3">
      <c r="F8956" t="str">
        <f t="shared" si="695"/>
        <v>_</v>
      </c>
      <c r="G8956">
        <f t="shared" si="696"/>
        <v>0</v>
      </c>
      <c r="H8956" s="40" t="e">
        <f t="shared" si="697"/>
        <v>#DIV/0!</v>
      </c>
      <c r="I8956">
        <f t="shared" si="698"/>
        <v>0</v>
      </c>
      <c r="J8956" s="40" t="e">
        <f t="shared" si="699"/>
        <v>#DIV/0!</v>
      </c>
      <c r="K8956" t="str">
        <f>+IFERROR(VLOOKUP(D8956,Table_1[#All],2,0),"")</f>
        <v/>
      </c>
    </row>
    <row r="8957" spans="6:11" ht="15" customHeight="1" x14ac:dyDescent="0.3">
      <c r="F8957" t="str">
        <f t="shared" si="695"/>
        <v>_</v>
      </c>
      <c r="G8957">
        <f t="shared" si="696"/>
        <v>0</v>
      </c>
      <c r="H8957" s="40" t="e">
        <f t="shared" si="697"/>
        <v>#DIV/0!</v>
      </c>
      <c r="I8957">
        <f t="shared" si="698"/>
        <v>0</v>
      </c>
      <c r="J8957" s="40" t="e">
        <f t="shared" si="699"/>
        <v>#DIV/0!</v>
      </c>
      <c r="K8957" t="str">
        <f>+IFERROR(VLOOKUP(D8957,Table_1[#All],2,0),"")</f>
        <v/>
      </c>
    </row>
    <row r="8958" spans="6:11" ht="15" customHeight="1" x14ac:dyDescent="0.3">
      <c r="F8958" t="str">
        <f t="shared" si="695"/>
        <v>_</v>
      </c>
      <c r="G8958">
        <f t="shared" si="696"/>
        <v>0</v>
      </c>
      <c r="H8958" s="40" t="e">
        <f t="shared" si="697"/>
        <v>#DIV/0!</v>
      </c>
      <c r="I8958">
        <f t="shared" si="698"/>
        <v>0</v>
      </c>
      <c r="J8958" s="40" t="e">
        <f t="shared" si="699"/>
        <v>#DIV/0!</v>
      </c>
      <c r="K8958" t="str">
        <f>+IFERROR(VLOOKUP(D8958,Table_1[#All],2,0),"")</f>
        <v/>
      </c>
    </row>
    <row r="8959" spans="6:11" ht="15" customHeight="1" x14ac:dyDescent="0.3">
      <c r="F8959" t="str">
        <f t="shared" si="695"/>
        <v>_</v>
      </c>
      <c r="G8959">
        <f t="shared" si="696"/>
        <v>0</v>
      </c>
      <c r="H8959" s="40" t="e">
        <f t="shared" si="697"/>
        <v>#DIV/0!</v>
      </c>
      <c r="I8959">
        <f t="shared" si="698"/>
        <v>0</v>
      </c>
      <c r="J8959" s="40" t="e">
        <f t="shared" si="699"/>
        <v>#DIV/0!</v>
      </c>
      <c r="K8959" t="str">
        <f>+IFERROR(VLOOKUP(D8959,Table_1[#All],2,0),"")</f>
        <v/>
      </c>
    </row>
    <row r="8960" spans="6:11" ht="15" customHeight="1" x14ac:dyDescent="0.3">
      <c r="F8960" t="str">
        <f t="shared" si="695"/>
        <v>_</v>
      </c>
      <c r="G8960">
        <f t="shared" si="696"/>
        <v>0</v>
      </c>
      <c r="H8960" s="40" t="e">
        <f t="shared" si="697"/>
        <v>#DIV/0!</v>
      </c>
      <c r="I8960">
        <f t="shared" si="698"/>
        <v>0</v>
      </c>
      <c r="J8960" s="40" t="e">
        <f t="shared" si="699"/>
        <v>#DIV/0!</v>
      </c>
      <c r="K8960" t="str">
        <f>+IFERROR(VLOOKUP(D8960,Table_1[#All],2,0),"")</f>
        <v/>
      </c>
    </row>
    <row r="8961" spans="6:11" ht="15" customHeight="1" x14ac:dyDescent="0.3">
      <c r="F8961" t="str">
        <f t="shared" si="695"/>
        <v>_</v>
      </c>
      <c r="G8961">
        <f t="shared" si="696"/>
        <v>0</v>
      </c>
      <c r="H8961" s="40" t="e">
        <f t="shared" si="697"/>
        <v>#DIV/0!</v>
      </c>
      <c r="I8961">
        <f t="shared" si="698"/>
        <v>0</v>
      </c>
      <c r="J8961" s="40" t="e">
        <f t="shared" si="699"/>
        <v>#DIV/0!</v>
      </c>
      <c r="K8961" t="str">
        <f>+IFERROR(VLOOKUP(D8961,Table_1[#All],2,0),"")</f>
        <v/>
      </c>
    </row>
    <row r="8962" spans="6:11" ht="15" customHeight="1" x14ac:dyDescent="0.3">
      <c r="F8962" t="str">
        <f t="shared" si="695"/>
        <v>_</v>
      </c>
      <c r="G8962">
        <f t="shared" si="696"/>
        <v>0</v>
      </c>
      <c r="H8962" s="40" t="e">
        <f t="shared" si="697"/>
        <v>#DIV/0!</v>
      </c>
      <c r="I8962">
        <f t="shared" si="698"/>
        <v>0</v>
      </c>
      <c r="J8962" s="40" t="e">
        <f t="shared" si="699"/>
        <v>#DIV/0!</v>
      </c>
      <c r="K8962" t="str">
        <f>+IFERROR(VLOOKUP(D8962,Table_1[#All],2,0),"")</f>
        <v/>
      </c>
    </row>
    <row r="8963" spans="6:11" ht="15" customHeight="1" x14ac:dyDescent="0.3">
      <c r="F8963" t="str">
        <f t="shared" ref="F8963:F9026" si="700">+CONCATENATE(A8963,"_",B8963)</f>
        <v>_</v>
      </c>
      <c r="G8963">
        <f t="shared" ref="G8963:G9026" si="701">+SUMIFS($E$2:$E$1048576,$D$2:$D$1048576,"00. VENDES",$F$2:$F$1048576,F8963)</f>
        <v>0</v>
      </c>
      <c r="H8963" s="40" t="e">
        <f t="shared" ref="H8963:H9026" si="702">+E8963/G8963</f>
        <v>#DIV/0!</v>
      </c>
      <c r="I8963">
        <f t="shared" ref="I8963:I9026" si="703">+SUMIFS($E$2:$E$9999,$D$2:$D$9999,"00. VENDES",$B$2:$B$9999,B8963)</f>
        <v>0</v>
      </c>
      <c r="J8963" s="40" t="e">
        <f t="shared" ref="J8963:J9026" si="704">+E8963/I8963</f>
        <v>#DIV/0!</v>
      </c>
      <c r="K8963" t="str">
        <f>+IFERROR(VLOOKUP(D8963,Table_1[#All],2,0),"")</f>
        <v/>
      </c>
    </row>
    <row r="8964" spans="6:11" ht="15" customHeight="1" x14ac:dyDescent="0.3">
      <c r="F8964" t="str">
        <f t="shared" si="700"/>
        <v>_</v>
      </c>
      <c r="G8964">
        <f t="shared" si="701"/>
        <v>0</v>
      </c>
      <c r="H8964" s="40" t="e">
        <f t="shared" si="702"/>
        <v>#DIV/0!</v>
      </c>
      <c r="I8964">
        <f t="shared" si="703"/>
        <v>0</v>
      </c>
      <c r="J8964" s="40" t="e">
        <f t="shared" si="704"/>
        <v>#DIV/0!</v>
      </c>
      <c r="K8964" t="str">
        <f>+IFERROR(VLOOKUP(D8964,Table_1[#All],2,0),"")</f>
        <v/>
      </c>
    </row>
    <row r="8965" spans="6:11" ht="15" customHeight="1" x14ac:dyDescent="0.3">
      <c r="F8965" t="str">
        <f t="shared" si="700"/>
        <v>_</v>
      </c>
      <c r="G8965">
        <f t="shared" si="701"/>
        <v>0</v>
      </c>
      <c r="H8965" s="40" t="e">
        <f t="shared" si="702"/>
        <v>#DIV/0!</v>
      </c>
      <c r="I8965">
        <f t="shared" si="703"/>
        <v>0</v>
      </c>
      <c r="J8965" s="40" t="e">
        <f t="shared" si="704"/>
        <v>#DIV/0!</v>
      </c>
      <c r="K8965" t="str">
        <f>+IFERROR(VLOOKUP(D8965,Table_1[#All],2,0),"")</f>
        <v/>
      </c>
    </row>
    <row r="8966" spans="6:11" ht="15" customHeight="1" x14ac:dyDescent="0.3">
      <c r="F8966" t="str">
        <f t="shared" si="700"/>
        <v>_</v>
      </c>
      <c r="G8966">
        <f t="shared" si="701"/>
        <v>0</v>
      </c>
      <c r="H8966" s="40" t="e">
        <f t="shared" si="702"/>
        <v>#DIV/0!</v>
      </c>
      <c r="I8966">
        <f t="shared" si="703"/>
        <v>0</v>
      </c>
      <c r="J8966" s="40" t="e">
        <f t="shared" si="704"/>
        <v>#DIV/0!</v>
      </c>
      <c r="K8966" t="str">
        <f>+IFERROR(VLOOKUP(D8966,Table_1[#All],2,0),"")</f>
        <v/>
      </c>
    </row>
    <row r="8967" spans="6:11" ht="15" customHeight="1" x14ac:dyDescent="0.3">
      <c r="F8967" t="str">
        <f t="shared" si="700"/>
        <v>_</v>
      </c>
      <c r="G8967">
        <f t="shared" si="701"/>
        <v>0</v>
      </c>
      <c r="H8967" s="40" t="e">
        <f t="shared" si="702"/>
        <v>#DIV/0!</v>
      </c>
      <c r="I8967">
        <f t="shared" si="703"/>
        <v>0</v>
      </c>
      <c r="J8967" s="40" t="e">
        <f t="shared" si="704"/>
        <v>#DIV/0!</v>
      </c>
      <c r="K8967" t="str">
        <f>+IFERROR(VLOOKUP(D8967,Table_1[#All],2,0),"")</f>
        <v/>
      </c>
    </row>
    <row r="8968" spans="6:11" ht="15" customHeight="1" x14ac:dyDescent="0.3">
      <c r="F8968" t="str">
        <f t="shared" si="700"/>
        <v>_</v>
      </c>
      <c r="G8968">
        <f t="shared" si="701"/>
        <v>0</v>
      </c>
      <c r="H8968" s="40" t="e">
        <f t="shared" si="702"/>
        <v>#DIV/0!</v>
      </c>
      <c r="I8968">
        <f t="shared" si="703"/>
        <v>0</v>
      </c>
      <c r="J8968" s="40" t="e">
        <f t="shared" si="704"/>
        <v>#DIV/0!</v>
      </c>
      <c r="K8968" t="str">
        <f>+IFERROR(VLOOKUP(D8968,Table_1[#All],2,0),"")</f>
        <v/>
      </c>
    </row>
    <row r="8969" spans="6:11" ht="15" customHeight="1" x14ac:dyDescent="0.3">
      <c r="F8969" t="str">
        <f t="shared" si="700"/>
        <v>_</v>
      </c>
      <c r="G8969">
        <f t="shared" si="701"/>
        <v>0</v>
      </c>
      <c r="H8969" s="40" t="e">
        <f t="shared" si="702"/>
        <v>#DIV/0!</v>
      </c>
      <c r="I8969">
        <f t="shared" si="703"/>
        <v>0</v>
      </c>
      <c r="J8969" s="40" t="e">
        <f t="shared" si="704"/>
        <v>#DIV/0!</v>
      </c>
      <c r="K8969" t="str">
        <f>+IFERROR(VLOOKUP(D8969,Table_1[#All],2,0),"")</f>
        <v/>
      </c>
    </row>
    <row r="8970" spans="6:11" ht="15" customHeight="1" x14ac:dyDescent="0.3">
      <c r="F8970" t="str">
        <f t="shared" si="700"/>
        <v>_</v>
      </c>
      <c r="G8970">
        <f t="shared" si="701"/>
        <v>0</v>
      </c>
      <c r="H8970" s="40" t="e">
        <f t="shared" si="702"/>
        <v>#DIV/0!</v>
      </c>
      <c r="I8970">
        <f t="shared" si="703"/>
        <v>0</v>
      </c>
      <c r="J8970" s="40" t="e">
        <f t="shared" si="704"/>
        <v>#DIV/0!</v>
      </c>
      <c r="K8970" t="str">
        <f>+IFERROR(VLOOKUP(D8970,Table_1[#All],2,0),"")</f>
        <v/>
      </c>
    </row>
    <row r="8971" spans="6:11" ht="15" customHeight="1" x14ac:dyDescent="0.3">
      <c r="F8971" t="str">
        <f t="shared" si="700"/>
        <v>_</v>
      </c>
      <c r="G8971">
        <f t="shared" si="701"/>
        <v>0</v>
      </c>
      <c r="H8971" s="40" t="e">
        <f t="shared" si="702"/>
        <v>#DIV/0!</v>
      </c>
      <c r="I8971">
        <f t="shared" si="703"/>
        <v>0</v>
      </c>
      <c r="J8971" s="40" t="e">
        <f t="shared" si="704"/>
        <v>#DIV/0!</v>
      </c>
      <c r="K8971" t="str">
        <f>+IFERROR(VLOOKUP(D8971,Table_1[#All],2,0),"")</f>
        <v/>
      </c>
    </row>
    <row r="8972" spans="6:11" ht="15" customHeight="1" x14ac:dyDescent="0.3">
      <c r="F8972" t="str">
        <f t="shared" si="700"/>
        <v>_</v>
      </c>
      <c r="G8972">
        <f t="shared" si="701"/>
        <v>0</v>
      </c>
      <c r="H8972" s="40" t="e">
        <f t="shared" si="702"/>
        <v>#DIV/0!</v>
      </c>
      <c r="I8972">
        <f t="shared" si="703"/>
        <v>0</v>
      </c>
      <c r="J8972" s="40" t="e">
        <f t="shared" si="704"/>
        <v>#DIV/0!</v>
      </c>
      <c r="K8972" t="str">
        <f>+IFERROR(VLOOKUP(D8972,Table_1[#All],2,0),"")</f>
        <v/>
      </c>
    </row>
    <row r="8973" spans="6:11" ht="15" customHeight="1" x14ac:dyDescent="0.3">
      <c r="F8973" t="str">
        <f t="shared" si="700"/>
        <v>_</v>
      </c>
      <c r="G8973">
        <f t="shared" si="701"/>
        <v>0</v>
      </c>
      <c r="H8973" s="40" t="e">
        <f t="shared" si="702"/>
        <v>#DIV/0!</v>
      </c>
      <c r="I8973">
        <f t="shared" si="703"/>
        <v>0</v>
      </c>
      <c r="J8973" s="40" t="e">
        <f t="shared" si="704"/>
        <v>#DIV/0!</v>
      </c>
      <c r="K8973" t="str">
        <f>+IFERROR(VLOOKUP(D8973,Table_1[#All],2,0),"")</f>
        <v/>
      </c>
    </row>
    <row r="8974" spans="6:11" ht="15" customHeight="1" x14ac:dyDescent="0.3">
      <c r="F8974" t="str">
        <f t="shared" si="700"/>
        <v>_</v>
      </c>
      <c r="G8974">
        <f t="shared" si="701"/>
        <v>0</v>
      </c>
      <c r="H8974" s="40" t="e">
        <f t="shared" si="702"/>
        <v>#DIV/0!</v>
      </c>
      <c r="I8974">
        <f t="shared" si="703"/>
        <v>0</v>
      </c>
      <c r="J8974" s="40" t="e">
        <f t="shared" si="704"/>
        <v>#DIV/0!</v>
      </c>
      <c r="K8974" t="str">
        <f>+IFERROR(VLOOKUP(D8974,Table_1[#All],2,0),"")</f>
        <v/>
      </c>
    </row>
    <row r="8975" spans="6:11" ht="15" customHeight="1" x14ac:dyDescent="0.3">
      <c r="F8975" t="str">
        <f t="shared" si="700"/>
        <v>_</v>
      </c>
      <c r="G8975">
        <f t="shared" si="701"/>
        <v>0</v>
      </c>
      <c r="H8975" s="40" t="e">
        <f t="shared" si="702"/>
        <v>#DIV/0!</v>
      </c>
      <c r="I8975">
        <f t="shared" si="703"/>
        <v>0</v>
      </c>
      <c r="J8975" s="40" t="e">
        <f t="shared" si="704"/>
        <v>#DIV/0!</v>
      </c>
      <c r="K8975" t="str">
        <f>+IFERROR(VLOOKUP(D8975,Table_1[#All],2,0),"")</f>
        <v/>
      </c>
    </row>
    <row r="8976" spans="6:11" ht="15" customHeight="1" x14ac:dyDescent="0.3">
      <c r="F8976" t="str">
        <f t="shared" si="700"/>
        <v>_</v>
      </c>
      <c r="G8976">
        <f t="shared" si="701"/>
        <v>0</v>
      </c>
      <c r="H8976" s="40" t="e">
        <f t="shared" si="702"/>
        <v>#DIV/0!</v>
      </c>
      <c r="I8976">
        <f t="shared" si="703"/>
        <v>0</v>
      </c>
      <c r="J8976" s="40" t="e">
        <f t="shared" si="704"/>
        <v>#DIV/0!</v>
      </c>
      <c r="K8976" t="str">
        <f>+IFERROR(VLOOKUP(D8976,Table_1[#All],2,0),"")</f>
        <v/>
      </c>
    </row>
    <row r="8977" spans="6:11" ht="15" customHeight="1" x14ac:dyDescent="0.3">
      <c r="F8977" t="str">
        <f t="shared" si="700"/>
        <v>_</v>
      </c>
      <c r="G8977">
        <f t="shared" si="701"/>
        <v>0</v>
      </c>
      <c r="H8977" s="40" t="e">
        <f t="shared" si="702"/>
        <v>#DIV/0!</v>
      </c>
      <c r="I8977">
        <f t="shared" si="703"/>
        <v>0</v>
      </c>
      <c r="J8977" s="40" t="e">
        <f t="shared" si="704"/>
        <v>#DIV/0!</v>
      </c>
      <c r="K8977" t="str">
        <f>+IFERROR(VLOOKUP(D8977,Table_1[#All],2,0),"")</f>
        <v/>
      </c>
    </row>
    <row r="8978" spans="6:11" ht="15" customHeight="1" x14ac:dyDescent="0.3">
      <c r="F8978" t="str">
        <f t="shared" si="700"/>
        <v>_</v>
      </c>
      <c r="G8978">
        <f t="shared" si="701"/>
        <v>0</v>
      </c>
      <c r="H8978" s="40" t="e">
        <f t="shared" si="702"/>
        <v>#DIV/0!</v>
      </c>
      <c r="I8978">
        <f t="shared" si="703"/>
        <v>0</v>
      </c>
      <c r="J8978" s="40" t="e">
        <f t="shared" si="704"/>
        <v>#DIV/0!</v>
      </c>
      <c r="K8978" t="str">
        <f>+IFERROR(VLOOKUP(D8978,Table_1[#All],2,0),"")</f>
        <v/>
      </c>
    </row>
    <row r="8979" spans="6:11" ht="15" customHeight="1" x14ac:dyDescent="0.3">
      <c r="F8979" t="str">
        <f t="shared" si="700"/>
        <v>_</v>
      </c>
      <c r="G8979">
        <f t="shared" si="701"/>
        <v>0</v>
      </c>
      <c r="H8979" s="40" t="e">
        <f t="shared" si="702"/>
        <v>#DIV/0!</v>
      </c>
      <c r="I8979">
        <f t="shared" si="703"/>
        <v>0</v>
      </c>
      <c r="J8979" s="40" t="e">
        <f t="shared" si="704"/>
        <v>#DIV/0!</v>
      </c>
      <c r="K8979" t="str">
        <f>+IFERROR(VLOOKUP(D8979,Table_1[#All],2,0),"")</f>
        <v/>
      </c>
    </row>
    <row r="8980" spans="6:11" ht="15" customHeight="1" x14ac:dyDescent="0.3">
      <c r="F8980" t="str">
        <f t="shared" si="700"/>
        <v>_</v>
      </c>
      <c r="G8980">
        <f t="shared" si="701"/>
        <v>0</v>
      </c>
      <c r="H8980" s="40" t="e">
        <f t="shared" si="702"/>
        <v>#DIV/0!</v>
      </c>
      <c r="I8980">
        <f t="shared" si="703"/>
        <v>0</v>
      </c>
      <c r="J8980" s="40" t="e">
        <f t="shared" si="704"/>
        <v>#DIV/0!</v>
      </c>
      <c r="K8980" t="str">
        <f>+IFERROR(VLOOKUP(D8980,Table_1[#All],2,0),"")</f>
        <v/>
      </c>
    </row>
    <row r="8981" spans="6:11" ht="15" customHeight="1" x14ac:dyDescent="0.3">
      <c r="F8981" t="str">
        <f t="shared" si="700"/>
        <v>_</v>
      </c>
      <c r="G8981">
        <f t="shared" si="701"/>
        <v>0</v>
      </c>
      <c r="H8981" s="40" t="e">
        <f t="shared" si="702"/>
        <v>#DIV/0!</v>
      </c>
      <c r="I8981">
        <f t="shared" si="703"/>
        <v>0</v>
      </c>
      <c r="J8981" s="40" t="e">
        <f t="shared" si="704"/>
        <v>#DIV/0!</v>
      </c>
      <c r="K8981" t="str">
        <f>+IFERROR(VLOOKUP(D8981,Table_1[#All],2,0),"")</f>
        <v/>
      </c>
    </row>
    <row r="8982" spans="6:11" ht="15" customHeight="1" x14ac:dyDescent="0.3">
      <c r="F8982" t="str">
        <f t="shared" si="700"/>
        <v>_</v>
      </c>
      <c r="G8982">
        <f t="shared" si="701"/>
        <v>0</v>
      </c>
      <c r="H8982" s="40" t="e">
        <f t="shared" si="702"/>
        <v>#DIV/0!</v>
      </c>
      <c r="I8982">
        <f t="shared" si="703"/>
        <v>0</v>
      </c>
      <c r="J8982" s="40" t="e">
        <f t="shared" si="704"/>
        <v>#DIV/0!</v>
      </c>
      <c r="K8982" t="str">
        <f>+IFERROR(VLOOKUP(D8982,Table_1[#All],2,0),"")</f>
        <v/>
      </c>
    </row>
    <row r="8983" spans="6:11" ht="15" customHeight="1" x14ac:dyDescent="0.3">
      <c r="F8983" t="str">
        <f t="shared" si="700"/>
        <v>_</v>
      </c>
      <c r="G8983">
        <f t="shared" si="701"/>
        <v>0</v>
      </c>
      <c r="H8983" s="40" t="e">
        <f t="shared" si="702"/>
        <v>#DIV/0!</v>
      </c>
      <c r="I8983">
        <f t="shared" si="703"/>
        <v>0</v>
      </c>
      <c r="J8983" s="40" t="e">
        <f t="shared" si="704"/>
        <v>#DIV/0!</v>
      </c>
      <c r="K8983" t="str">
        <f>+IFERROR(VLOOKUP(D8983,Table_1[#All],2,0),"")</f>
        <v/>
      </c>
    </row>
    <row r="8984" spans="6:11" ht="15" customHeight="1" x14ac:dyDescent="0.3">
      <c r="F8984" t="str">
        <f t="shared" si="700"/>
        <v>_</v>
      </c>
      <c r="G8984">
        <f t="shared" si="701"/>
        <v>0</v>
      </c>
      <c r="H8984" s="40" t="e">
        <f t="shared" si="702"/>
        <v>#DIV/0!</v>
      </c>
      <c r="I8984">
        <f t="shared" si="703"/>
        <v>0</v>
      </c>
      <c r="J8984" s="40" t="e">
        <f t="shared" si="704"/>
        <v>#DIV/0!</v>
      </c>
      <c r="K8984" t="str">
        <f>+IFERROR(VLOOKUP(D8984,Table_1[#All],2,0),"")</f>
        <v/>
      </c>
    </row>
    <row r="8985" spans="6:11" ht="15" customHeight="1" x14ac:dyDescent="0.3">
      <c r="F8985" t="str">
        <f t="shared" si="700"/>
        <v>_</v>
      </c>
      <c r="G8985">
        <f t="shared" si="701"/>
        <v>0</v>
      </c>
      <c r="H8985" s="40" t="e">
        <f t="shared" si="702"/>
        <v>#DIV/0!</v>
      </c>
      <c r="I8985">
        <f t="shared" si="703"/>
        <v>0</v>
      </c>
      <c r="J8985" s="40" t="e">
        <f t="shared" si="704"/>
        <v>#DIV/0!</v>
      </c>
      <c r="K8985" t="str">
        <f>+IFERROR(VLOOKUP(D8985,Table_1[#All],2,0),"")</f>
        <v/>
      </c>
    </row>
    <row r="8986" spans="6:11" ht="15" customHeight="1" x14ac:dyDescent="0.3">
      <c r="F8986" t="str">
        <f t="shared" si="700"/>
        <v>_</v>
      </c>
      <c r="G8986">
        <f t="shared" si="701"/>
        <v>0</v>
      </c>
      <c r="H8986" s="40" t="e">
        <f t="shared" si="702"/>
        <v>#DIV/0!</v>
      </c>
      <c r="I8986">
        <f t="shared" si="703"/>
        <v>0</v>
      </c>
      <c r="J8986" s="40" t="e">
        <f t="shared" si="704"/>
        <v>#DIV/0!</v>
      </c>
      <c r="K8986" t="str">
        <f>+IFERROR(VLOOKUP(D8986,Table_1[#All],2,0),"")</f>
        <v/>
      </c>
    </row>
    <row r="8987" spans="6:11" ht="15" customHeight="1" x14ac:dyDescent="0.3">
      <c r="F8987" t="str">
        <f t="shared" si="700"/>
        <v>_</v>
      </c>
      <c r="G8987">
        <f t="shared" si="701"/>
        <v>0</v>
      </c>
      <c r="H8987" s="40" t="e">
        <f t="shared" si="702"/>
        <v>#DIV/0!</v>
      </c>
      <c r="I8987">
        <f t="shared" si="703"/>
        <v>0</v>
      </c>
      <c r="J8987" s="40" t="e">
        <f t="shared" si="704"/>
        <v>#DIV/0!</v>
      </c>
      <c r="K8987" t="str">
        <f>+IFERROR(VLOOKUP(D8987,Table_1[#All],2,0),"")</f>
        <v/>
      </c>
    </row>
    <row r="8988" spans="6:11" ht="15" customHeight="1" x14ac:dyDescent="0.3">
      <c r="F8988" t="str">
        <f t="shared" si="700"/>
        <v>_</v>
      </c>
      <c r="G8988">
        <f t="shared" si="701"/>
        <v>0</v>
      </c>
      <c r="H8988" s="40" t="e">
        <f t="shared" si="702"/>
        <v>#DIV/0!</v>
      </c>
      <c r="I8988">
        <f t="shared" si="703"/>
        <v>0</v>
      </c>
      <c r="J8988" s="40" t="e">
        <f t="shared" si="704"/>
        <v>#DIV/0!</v>
      </c>
      <c r="K8988" t="str">
        <f>+IFERROR(VLOOKUP(D8988,Table_1[#All],2,0),"")</f>
        <v/>
      </c>
    </row>
    <row r="8989" spans="6:11" ht="15" customHeight="1" x14ac:dyDescent="0.3">
      <c r="F8989" t="str">
        <f t="shared" si="700"/>
        <v>_</v>
      </c>
      <c r="G8989">
        <f t="shared" si="701"/>
        <v>0</v>
      </c>
      <c r="H8989" s="40" t="e">
        <f t="shared" si="702"/>
        <v>#DIV/0!</v>
      </c>
      <c r="I8989">
        <f t="shared" si="703"/>
        <v>0</v>
      </c>
      <c r="J8989" s="40" t="e">
        <f t="shared" si="704"/>
        <v>#DIV/0!</v>
      </c>
      <c r="K8989" t="str">
        <f>+IFERROR(VLOOKUP(D8989,Table_1[#All],2,0),"")</f>
        <v/>
      </c>
    </row>
    <row r="8990" spans="6:11" ht="15" customHeight="1" x14ac:dyDescent="0.3">
      <c r="F8990" t="str">
        <f t="shared" si="700"/>
        <v>_</v>
      </c>
      <c r="G8990">
        <f t="shared" si="701"/>
        <v>0</v>
      </c>
      <c r="H8990" s="40" t="e">
        <f t="shared" si="702"/>
        <v>#DIV/0!</v>
      </c>
      <c r="I8990">
        <f t="shared" si="703"/>
        <v>0</v>
      </c>
      <c r="J8990" s="40" t="e">
        <f t="shared" si="704"/>
        <v>#DIV/0!</v>
      </c>
      <c r="K8990" t="str">
        <f>+IFERROR(VLOOKUP(D8990,Table_1[#All],2,0),"")</f>
        <v/>
      </c>
    </row>
    <row r="8991" spans="6:11" ht="15" customHeight="1" x14ac:dyDescent="0.3">
      <c r="F8991" t="str">
        <f t="shared" si="700"/>
        <v>_</v>
      </c>
      <c r="G8991">
        <f t="shared" si="701"/>
        <v>0</v>
      </c>
      <c r="H8991" s="40" t="e">
        <f t="shared" si="702"/>
        <v>#DIV/0!</v>
      </c>
      <c r="I8991">
        <f t="shared" si="703"/>
        <v>0</v>
      </c>
      <c r="J8991" s="40" t="e">
        <f t="shared" si="704"/>
        <v>#DIV/0!</v>
      </c>
      <c r="K8991" t="str">
        <f>+IFERROR(VLOOKUP(D8991,Table_1[#All],2,0),"")</f>
        <v/>
      </c>
    </row>
    <row r="8992" spans="6:11" ht="15" customHeight="1" x14ac:dyDescent="0.3">
      <c r="F8992" t="str">
        <f t="shared" si="700"/>
        <v>_</v>
      </c>
      <c r="G8992">
        <f t="shared" si="701"/>
        <v>0</v>
      </c>
      <c r="H8992" s="40" t="e">
        <f t="shared" si="702"/>
        <v>#DIV/0!</v>
      </c>
      <c r="I8992">
        <f t="shared" si="703"/>
        <v>0</v>
      </c>
      <c r="J8992" s="40" t="e">
        <f t="shared" si="704"/>
        <v>#DIV/0!</v>
      </c>
      <c r="K8992" t="str">
        <f>+IFERROR(VLOOKUP(D8992,Table_1[#All],2,0),"")</f>
        <v/>
      </c>
    </row>
    <row r="8993" spans="6:11" ht="15" customHeight="1" x14ac:dyDescent="0.3">
      <c r="F8993" t="str">
        <f t="shared" si="700"/>
        <v>_</v>
      </c>
      <c r="G8993">
        <f t="shared" si="701"/>
        <v>0</v>
      </c>
      <c r="H8993" s="40" t="e">
        <f t="shared" si="702"/>
        <v>#DIV/0!</v>
      </c>
      <c r="I8993">
        <f t="shared" si="703"/>
        <v>0</v>
      </c>
      <c r="J8993" s="40" t="e">
        <f t="shared" si="704"/>
        <v>#DIV/0!</v>
      </c>
      <c r="K8993" t="str">
        <f>+IFERROR(VLOOKUP(D8993,Table_1[#All],2,0),"")</f>
        <v/>
      </c>
    </row>
    <row r="8994" spans="6:11" ht="15" customHeight="1" x14ac:dyDescent="0.3">
      <c r="F8994" t="str">
        <f t="shared" si="700"/>
        <v>_</v>
      </c>
      <c r="G8994">
        <f t="shared" si="701"/>
        <v>0</v>
      </c>
      <c r="H8994" s="40" t="e">
        <f t="shared" si="702"/>
        <v>#DIV/0!</v>
      </c>
      <c r="I8994">
        <f t="shared" si="703"/>
        <v>0</v>
      </c>
      <c r="J8994" s="40" t="e">
        <f t="shared" si="704"/>
        <v>#DIV/0!</v>
      </c>
      <c r="K8994" t="str">
        <f>+IFERROR(VLOOKUP(D8994,Table_1[#All],2,0),"")</f>
        <v/>
      </c>
    </row>
    <row r="8995" spans="6:11" ht="15" customHeight="1" x14ac:dyDescent="0.3">
      <c r="F8995" t="str">
        <f t="shared" si="700"/>
        <v>_</v>
      </c>
      <c r="G8995">
        <f t="shared" si="701"/>
        <v>0</v>
      </c>
      <c r="H8995" s="40" t="e">
        <f t="shared" si="702"/>
        <v>#DIV/0!</v>
      </c>
      <c r="I8995">
        <f t="shared" si="703"/>
        <v>0</v>
      </c>
      <c r="J8995" s="40" t="e">
        <f t="shared" si="704"/>
        <v>#DIV/0!</v>
      </c>
      <c r="K8995" t="str">
        <f>+IFERROR(VLOOKUP(D8995,Table_1[#All],2,0),"")</f>
        <v/>
      </c>
    </row>
    <row r="8996" spans="6:11" ht="15" customHeight="1" x14ac:dyDescent="0.3">
      <c r="F8996" t="str">
        <f t="shared" si="700"/>
        <v>_</v>
      </c>
      <c r="G8996">
        <f t="shared" si="701"/>
        <v>0</v>
      </c>
      <c r="H8996" s="40" t="e">
        <f t="shared" si="702"/>
        <v>#DIV/0!</v>
      </c>
      <c r="I8996">
        <f t="shared" si="703"/>
        <v>0</v>
      </c>
      <c r="J8996" s="40" t="e">
        <f t="shared" si="704"/>
        <v>#DIV/0!</v>
      </c>
      <c r="K8996" t="str">
        <f>+IFERROR(VLOOKUP(D8996,Table_1[#All],2,0),"")</f>
        <v/>
      </c>
    </row>
    <row r="8997" spans="6:11" ht="15" customHeight="1" x14ac:dyDescent="0.3">
      <c r="F8997" t="str">
        <f t="shared" si="700"/>
        <v>_</v>
      </c>
      <c r="G8997">
        <f t="shared" si="701"/>
        <v>0</v>
      </c>
      <c r="H8997" s="40" t="e">
        <f t="shared" si="702"/>
        <v>#DIV/0!</v>
      </c>
      <c r="I8997">
        <f t="shared" si="703"/>
        <v>0</v>
      </c>
      <c r="J8997" s="40" t="e">
        <f t="shared" si="704"/>
        <v>#DIV/0!</v>
      </c>
      <c r="K8997" t="str">
        <f>+IFERROR(VLOOKUP(D8997,Table_1[#All],2,0),"")</f>
        <v/>
      </c>
    </row>
    <row r="8998" spans="6:11" ht="15" customHeight="1" x14ac:dyDescent="0.3">
      <c r="F8998" t="str">
        <f t="shared" si="700"/>
        <v>_</v>
      </c>
      <c r="G8998">
        <f t="shared" si="701"/>
        <v>0</v>
      </c>
      <c r="H8998" s="40" t="e">
        <f t="shared" si="702"/>
        <v>#DIV/0!</v>
      </c>
      <c r="I8998">
        <f t="shared" si="703"/>
        <v>0</v>
      </c>
      <c r="J8998" s="40" t="e">
        <f t="shared" si="704"/>
        <v>#DIV/0!</v>
      </c>
      <c r="K8998" t="str">
        <f>+IFERROR(VLOOKUP(D8998,Table_1[#All],2,0),"")</f>
        <v/>
      </c>
    </row>
    <row r="8999" spans="6:11" ht="15" customHeight="1" x14ac:dyDescent="0.3">
      <c r="F8999" t="str">
        <f t="shared" si="700"/>
        <v>_</v>
      </c>
      <c r="G8999">
        <f t="shared" si="701"/>
        <v>0</v>
      </c>
      <c r="H8999" s="40" t="e">
        <f t="shared" si="702"/>
        <v>#DIV/0!</v>
      </c>
      <c r="I8999">
        <f t="shared" si="703"/>
        <v>0</v>
      </c>
      <c r="J8999" s="40" t="e">
        <f t="shared" si="704"/>
        <v>#DIV/0!</v>
      </c>
      <c r="K8999" t="str">
        <f>+IFERROR(VLOOKUP(D8999,Table_1[#All],2,0),"")</f>
        <v/>
      </c>
    </row>
    <row r="9000" spans="6:11" ht="15" customHeight="1" x14ac:dyDescent="0.3">
      <c r="F9000" t="str">
        <f t="shared" si="700"/>
        <v>_</v>
      </c>
      <c r="G9000">
        <f t="shared" si="701"/>
        <v>0</v>
      </c>
      <c r="H9000" s="40" t="e">
        <f t="shared" si="702"/>
        <v>#DIV/0!</v>
      </c>
      <c r="I9000">
        <f t="shared" si="703"/>
        <v>0</v>
      </c>
      <c r="J9000" s="40" t="e">
        <f t="shared" si="704"/>
        <v>#DIV/0!</v>
      </c>
      <c r="K9000" t="str">
        <f>+IFERROR(VLOOKUP(D9000,Table_1[#All],2,0),"")</f>
        <v/>
      </c>
    </row>
    <row r="9001" spans="6:11" ht="15" customHeight="1" x14ac:dyDescent="0.3">
      <c r="F9001" t="str">
        <f t="shared" si="700"/>
        <v>_</v>
      </c>
      <c r="G9001">
        <f t="shared" si="701"/>
        <v>0</v>
      </c>
      <c r="H9001" s="40" t="e">
        <f t="shared" si="702"/>
        <v>#DIV/0!</v>
      </c>
      <c r="I9001">
        <f t="shared" si="703"/>
        <v>0</v>
      </c>
      <c r="J9001" s="40" t="e">
        <f t="shared" si="704"/>
        <v>#DIV/0!</v>
      </c>
      <c r="K9001" t="str">
        <f>+IFERROR(VLOOKUP(D9001,Table_1[#All],2,0),"")</f>
        <v/>
      </c>
    </row>
    <row r="9002" spans="6:11" ht="15" customHeight="1" x14ac:dyDescent="0.3">
      <c r="F9002" t="str">
        <f t="shared" si="700"/>
        <v>_</v>
      </c>
      <c r="G9002">
        <f t="shared" si="701"/>
        <v>0</v>
      </c>
      <c r="H9002" s="40" t="e">
        <f t="shared" si="702"/>
        <v>#DIV/0!</v>
      </c>
      <c r="I9002">
        <f t="shared" si="703"/>
        <v>0</v>
      </c>
      <c r="J9002" s="40" t="e">
        <f t="shared" si="704"/>
        <v>#DIV/0!</v>
      </c>
      <c r="K9002" t="str">
        <f>+IFERROR(VLOOKUP(D9002,Table_1[#All],2,0),"")</f>
        <v/>
      </c>
    </row>
    <row r="9003" spans="6:11" ht="15" customHeight="1" x14ac:dyDescent="0.3">
      <c r="F9003" t="str">
        <f t="shared" si="700"/>
        <v>_</v>
      </c>
      <c r="G9003">
        <f t="shared" si="701"/>
        <v>0</v>
      </c>
      <c r="H9003" s="40" t="e">
        <f t="shared" si="702"/>
        <v>#DIV/0!</v>
      </c>
      <c r="I9003">
        <f t="shared" si="703"/>
        <v>0</v>
      </c>
      <c r="J9003" s="40" t="e">
        <f t="shared" si="704"/>
        <v>#DIV/0!</v>
      </c>
      <c r="K9003" t="str">
        <f>+IFERROR(VLOOKUP(D9003,Table_1[#All],2,0),"")</f>
        <v/>
      </c>
    </row>
    <row r="9004" spans="6:11" ht="15" customHeight="1" x14ac:dyDescent="0.3">
      <c r="F9004" t="str">
        <f t="shared" si="700"/>
        <v>_</v>
      </c>
      <c r="G9004">
        <f t="shared" si="701"/>
        <v>0</v>
      </c>
      <c r="H9004" s="40" t="e">
        <f t="shared" si="702"/>
        <v>#DIV/0!</v>
      </c>
      <c r="I9004">
        <f t="shared" si="703"/>
        <v>0</v>
      </c>
      <c r="J9004" s="40" t="e">
        <f t="shared" si="704"/>
        <v>#DIV/0!</v>
      </c>
      <c r="K9004" t="str">
        <f>+IFERROR(VLOOKUP(D9004,Table_1[#All],2,0),"")</f>
        <v/>
      </c>
    </row>
    <row r="9005" spans="6:11" ht="15" customHeight="1" x14ac:dyDescent="0.3">
      <c r="F9005" t="str">
        <f t="shared" si="700"/>
        <v>_</v>
      </c>
      <c r="G9005">
        <f t="shared" si="701"/>
        <v>0</v>
      </c>
      <c r="H9005" s="40" t="e">
        <f t="shared" si="702"/>
        <v>#DIV/0!</v>
      </c>
      <c r="I9005">
        <f t="shared" si="703"/>
        <v>0</v>
      </c>
      <c r="J9005" s="40" t="e">
        <f t="shared" si="704"/>
        <v>#DIV/0!</v>
      </c>
      <c r="K9005" t="str">
        <f>+IFERROR(VLOOKUP(D9005,Table_1[#All],2,0),"")</f>
        <v/>
      </c>
    </row>
    <row r="9006" spans="6:11" ht="15" customHeight="1" x14ac:dyDescent="0.3">
      <c r="F9006" t="str">
        <f t="shared" si="700"/>
        <v>_</v>
      </c>
      <c r="G9006">
        <f t="shared" si="701"/>
        <v>0</v>
      </c>
      <c r="H9006" s="40" t="e">
        <f t="shared" si="702"/>
        <v>#DIV/0!</v>
      </c>
      <c r="I9006">
        <f t="shared" si="703"/>
        <v>0</v>
      </c>
      <c r="J9006" s="40" t="e">
        <f t="shared" si="704"/>
        <v>#DIV/0!</v>
      </c>
      <c r="K9006" t="str">
        <f>+IFERROR(VLOOKUP(D9006,Table_1[#All],2,0),"")</f>
        <v/>
      </c>
    </row>
    <row r="9007" spans="6:11" ht="15" customHeight="1" x14ac:dyDescent="0.3">
      <c r="F9007" t="str">
        <f t="shared" si="700"/>
        <v>_</v>
      </c>
      <c r="G9007">
        <f t="shared" si="701"/>
        <v>0</v>
      </c>
      <c r="H9007" s="40" t="e">
        <f t="shared" si="702"/>
        <v>#DIV/0!</v>
      </c>
      <c r="I9007">
        <f t="shared" si="703"/>
        <v>0</v>
      </c>
      <c r="J9007" s="40" t="e">
        <f t="shared" si="704"/>
        <v>#DIV/0!</v>
      </c>
      <c r="K9007" t="str">
        <f>+IFERROR(VLOOKUP(D9007,Table_1[#All],2,0),"")</f>
        <v/>
      </c>
    </row>
    <row r="9008" spans="6:11" ht="15" customHeight="1" x14ac:dyDescent="0.3">
      <c r="F9008" t="str">
        <f t="shared" si="700"/>
        <v>_</v>
      </c>
      <c r="G9008">
        <f t="shared" si="701"/>
        <v>0</v>
      </c>
      <c r="H9008" s="40" t="e">
        <f t="shared" si="702"/>
        <v>#DIV/0!</v>
      </c>
      <c r="I9008">
        <f t="shared" si="703"/>
        <v>0</v>
      </c>
      <c r="J9008" s="40" t="e">
        <f t="shared" si="704"/>
        <v>#DIV/0!</v>
      </c>
      <c r="K9008" t="str">
        <f>+IFERROR(VLOOKUP(D9008,Table_1[#All],2,0),"")</f>
        <v/>
      </c>
    </row>
    <row r="9009" spans="6:11" ht="15" customHeight="1" x14ac:dyDescent="0.3">
      <c r="F9009" t="str">
        <f t="shared" si="700"/>
        <v>_</v>
      </c>
      <c r="G9009">
        <f t="shared" si="701"/>
        <v>0</v>
      </c>
      <c r="H9009" s="40" t="e">
        <f t="shared" si="702"/>
        <v>#DIV/0!</v>
      </c>
      <c r="I9009">
        <f t="shared" si="703"/>
        <v>0</v>
      </c>
      <c r="J9009" s="40" t="e">
        <f t="shared" si="704"/>
        <v>#DIV/0!</v>
      </c>
      <c r="K9009" t="str">
        <f>+IFERROR(VLOOKUP(D9009,Table_1[#All],2,0),"")</f>
        <v/>
      </c>
    </row>
    <row r="9010" spans="6:11" ht="15" customHeight="1" x14ac:dyDescent="0.3">
      <c r="F9010" t="str">
        <f t="shared" si="700"/>
        <v>_</v>
      </c>
      <c r="G9010">
        <f t="shared" si="701"/>
        <v>0</v>
      </c>
      <c r="H9010" s="40" t="e">
        <f t="shared" si="702"/>
        <v>#DIV/0!</v>
      </c>
      <c r="I9010">
        <f t="shared" si="703"/>
        <v>0</v>
      </c>
      <c r="J9010" s="40" t="e">
        <f t="shared" si="704"/>
        <v>#DIV/0!</v>
      </c>
      <c r="K9010" t="str">
        <f>+IFERROR(VLOOKUP(D9010,Table_1[#All],2,0),"")</f>
        <v/>
      </c>
    </row>
    <row r="9011" spans="6:11" ht="15" customHeight="1" x14ac:dyDescent="0.3">
      <c r="F9011" t="str">
        <f t="shared" si="700"/>
        <v>_</v>
      </c>
      <c r="G9011">
        <f t="shared" si="701"/>
        <v>0</v>
      </c>
      <c r="H9011" s="40" t="e">
        <f t="shared" si="702"/>
        <v>#DIV/0!</v>
      </c>
      <c r="I9011">
        <f t="shared" si="703"/>
        <v>0</v>
      </c>
      <c r="J9011" s="40" t="e">
        <f t="shared" si="704"/>
        <v>#DIV/0!</v>
      </c>
      <c r="K9011" t="str">
        <f>+IFERROR(VLOOKUP(D9011,Table_1[#All],2,0),"")</f>
        <v/>
      </c>
    </row>
    <row r="9012" spans="6:11" ht="15" customHeight="1" x14ac:dyDescent="0.3">
      <c r="F9012" t="str">
        <f t="shared" si="700"/>
        <v>_</v>
      </c>
      <c r="G9012">
        <f t="shared" si="701"/>
        <v>0</v>
      </c>
      <c r="H9012" s="40" t="e">
        <f t="shared" si="702"/>
        <v>#DIV/0!</v>
      </c>
      <c r="I9012">
        <f t="shared" si="703"/>
        <v>0</v>
      </c>
      <c r="J9012" s="40" t="e">
        <f t="shared" si="704"/>
        <v>#DIV/0!</v>
      </c>
      <c r="K9012" t="str">
        <f>+IFERROR(VLOOKUP(D9012,Table_1[#All],2,0),"")</f>
        <v/>
      </c>
    </row>
    <row r="9013" spans="6:11" ht="15" customHeight="1" x14ac:dyDescent="0.3">
      <c r="F9013" t="str">
        <f t="shared" si="700"/>
        <v>_</v>
      </c>
      <c r="G9013">
        <f t="shared" si="701"/>
        <v>0</v>
      </c>
      <c r="H9013" s="40" t="e">
        <f t="shared" si="702"/>
        <v>#DIV/0!</v>
      </c>
      <c r="I9013">
        <f t="shared" si="703"/>
        <v>0</v>
      </c>
      <c r="J9013" s="40" t="e">
        <f t="shared" si="704"/>
        <v>#DIV/0!</v>
      </c>
      <c r="K9013" t="str">
        <f>+IFERROR(VLOOKUP(D9013,Table_1[#All],2,0),"")</f>
        <v/>
      </c>
    </row>
    <row r="9014" spans="6:11" ht="15" customHeight="1" x14ac:dyDescent="0.3">
      <c r="F9014" t="str">
        <f t="shared" si="700"/>
        <v>_</v>
      </c>
      <c r="G9014">
        <f t="shared" si="701"/>
        <v>0</v>
      </c>
      <c r="H9014" s="40" t="e">
        <f t="shared" si="702"/>
        <v>#DIV/0!</v>
      </c>
      <c r="I9014">
        <f t="shared" si="703"/>
        <v>0</v>
      </c>
      <c r="J9014" s="40" t="e">
        <f t="shared" si="704"/>
        <v>#DIV/0!</v>
      </c>
      <c r="K9014" t="str">
        <f>+IFERROR(VLOOKUP(D9014,Table_1[#All],2,0),"")</f>
        <v/>
      </c>
    </row>
    <row r="9015" spans="6:11" ht="15" customHeight="1" x14ac:dyDescent="0.3">
      <c r="F9015" t="str">
        <f t="shared" si="700"/>
        <v>_</v>
      </c>
      <c r="G9015">
        <f t="shared" si="701"/>
        <v>0</v>
      </c>
      <c r="H9015" s="40" t="e">
        <f t="shared" si="702"/>
        <v>#DIV/0!</v>
      </c>
      <c r="I9015">
        <f t="shared" si="703"/>
        <v>0</v>
      </c>
      <c r="J9015" s="40" t="e">
        <f t="shared" si="704"/>
        <v>#DIV/0!</v>
      </c>
      <c r="K9015" t="str">
        <f>+IFERROR(VLOOKUP(D9015,Table_1[#All],2,0),"")</f>
        <v/>
      </c>
    </row>
    <row r="9016" spans="6:11" ht="15" customHeight="1" x14ac:dyDescent="0.3">
      <c r="F9016" t="str">
        <f t="shared" si="700"/>
        <v>_</v>
      </c>
      <c r="G9016">
        <f t="shared" si="701"/>
        <v>0</v>
      </c>
      <c r="H9016" s="40" t="e">
        <f t="shared" si="702"/>
        <v>#DIV/0!</v>
      </c>
      <c r="I9016">
        <f t="shared" si="703"/>
        <v>0</v>
      </c>
      <c r="J9016" s="40" t="e">
        <f t="shared" si="704"/>
        <v>#DIV/0!</v>
      </c>
      <c r="K9016" t="str">
        <f>+IFERROR(VLOOKUP(D9016,Table_1[#All],2,0),"")</f>
        <v/>
      </c>
    </row>
    <row r="9017" spans="6:11" ht="15" customHeight="1" x14ac:dyDescent="0.3">
      <c r="F9017" t="str">
        <f t="shared" si="700"/>
        <v>_</v>
      </c>
      <c r="G9017">
        <f t="shared" si="701"/>
        <v>0</v>
      </c>
      <c r="H9017" s="40" t="e">
        <f t="shared" si="702"/>
        <v>#DIV/0!</v>
      </c>
      <c r="I9017">
        <f t="shared" si="703"/>
        <v>0</v>
      </c>
      <c r="J9017" s="40" t="e">
        <f t="shared" si="704"/>
        <v>#DIV/0!</v>
      </c>
      <c r="K9017" t="str">
        <f>+IFERROR(VLOOKUP(D9017,Table_1[#All],2,0),"")</f>
        <v/>
      </c>
    </row>
    <row r="9018" spans="6:11" ht="15" customHeight="1" x14ac:dyDescent="0.3">
      <c r="F9018" t="str">
        <f t="shared" si="700"/>
        <v>_</v>
      </c>
      <c r="G9018">
        <f t="shared" si="701"/>
        <v>0</v>
      </c>
      <c r="H9018" s="40" t="e">
        <f t="shared" si="702"/>
        <v>#DIV/0!</v>
      </c>
      <c r="I9018">
        <f t="shared" si="703"/>
        <v>0</v>
      </c>
      <c r="J9018" s="40" t="e">
        <f t="shared" si="704"/>
        <v>#DIV/0!</v>
      </c>
      <c r="K9018" t="str">
        <f>+IFERROR(VLOOKUP(D9018,Table_1[#All],2,0),"")</f>
        <v/>
      </c>
    </row>
    <row r="9019" spans="6:11" ht="15" customHeight="1" x14ac:dyDescent="0.3">
      <c r="F9019" t="str">
        <f t="shared" si="700"/>
        <v>_</v>
      </c>
      <c r="G9019">
        <f t="shared" si="701"/>
        <v>0</v>
      </c>
      <c r="H9019" s="40" t="e">
        <f t="shared" si="702"/>
        <v>#DIV/0!</v>
      </c>
      <c r="I9019">
        <f t="shared" si="703"/>
        <v>0</v>
      </c>
      <c r="J9019" s="40" t="e">
        <f t="shared" si="704"/>
        <v>#DIV/0!</v>
      </c>
      <c r="K9019" t="str">
        <f>+IFERROR(VLOOKUP(D9019,Table_1[#All],2,0),"")</f>
        <v/>
      </c>
    </row>
    <row r="9020" spans="6:11" ht="15" customHeight="1" x14ac:dyDescent="0.3">
      <c r="F9020" t="str">
        <f t="shared" si="700"/>
        <v>_</v>
      </c>
      <c r="G9020">
        <f t="shared" si="701"/>
        <v>0</v>
      </c>
      <c r="H9020" s="40" t="e">
        <f t="shared" si="702"/>
        <v>#DIV/0!</v>
      </c>
      <c r="I9020">
        <f t="shared" si="703"/>
        <v>0</v>
      </c>
      <c r="J9020" s="40" t="e">
        <f t="shared" si="704"/>
        <v>#DIV/0!</v>
      </c>
      <c r="K9020" t="str">
        <f>+IFERROR(VLOOKUP(D9020,Table_1[#All],2,0),"")</f>
        <v/>
      </c>
    </row>
    <row r="9021" spans="6:11" ht="15" customHeight="1" x14ac:dyDescent="0.3">
      <c r="F9021" t="str">
        <f t="shared" si="700"/>
        <v>_</v>
      </c>
      <c r="G9021">
        <f t="shared" si="701"/>
        <v>0</v>
      </c>
      <c r="H9021" s="40" t="e">
        <f t="shared" si="702"/>
        <v>#DIV/0!</v>
      </c>
      <c r="I9021">
        <f t="shared" si="703"/>
        <v>0</v>
      </c>
      <c r="J9021" s="40" t="e">
        <f t="shared" si="704"/>
        <v>#DIV/0!</v>
      </c>
      <c r="K9021" t="str">
        <f>+IFERROR(VLOOKUP(D9021,Table_1[#All],2,0),"")</f>
        <v/>
      </c>
    </row>
    <row r="9022" spans="6:11" ht="15" customHeight="1" x14ac:dyDescent="0.3">
      <c r="F9022" t="str">
        <f t="shared" si="700"/>
        <v>_</v>
      </c>
      <c r="G9022">
        <f t="shared" si="701"/>
        <v>0</v>
      </c>
      <c r="H9022" s="40" t="e">
        <f t="shared" si="702"/>
        <v>#DIV/0!</v>
      </c>
      <c r="I9022">
        <f t="shared" si="703"/>
        <v>0</v>
      </c>
      <c r="J9022" s="40" t="e">
        <f t="shared" si="704"/>
        <v>#DIV/0!</v>
      </c>
      <c r="K9022" t="str">
        <f>+IFERROR(VLOOKUP(D9022,Table_1[#All],2,0),"")</f>
        <v/>
      </c>
    </row>
    <row r="9023" spans="6:11" ht="15" customHeight="1" x14ac:dyDescent="0.3">
      <c r="F9023" t="str">
        <f t="shared" si="700"/>
        <v>_</v>
      </c>
      <c r="G9023">
        <f t="shared" si="701"/>
        <v>0</v>
      </c>
      <c r="H9023" s="40" t="e">
        <f t="shared" si="702"/>
        <v>#DIV/0!</v>
      </c>
      <c r="I9023">
        <f t="shared" si="703"/>
        <v>0</v>
      </c>
      <c r="J9023" s="40" t="e">
        <f t="shared" si="704"/>
        <v>#DIV/0!</v>
      </c>
      <c r="K9023" t="str">
        <f>+IFERROR(VLOOKUP(D9023,Table_1[#All],2,0),"")</f>
        <v/>
      </c>
    </row>
    <row r="9024" spans="6:11" ht="15" customHeight="1" x14ac:dyDescent="0.3">
      <c r="F9024" t="str">
        <f t="shared" si="700"/>
        <v>_</v>
      </c>
      <c r="G9024">
        <f t="shared" si="701"/>
        <v>0</v>
      </c>
      <c r="H9024" s="40" t="e">
        <f t="shared" si="702"/>
        <v>#DIV/0!</v>
      </c>
      <c r="I9024">
        <f t="shared" si="703"/>
        <v>0</v>
      </c>
      <c r="J9024" s="40" t="e">
        <f t="shared" si="704"/>
        <v>#DIV/0!</v>
      </c>
      <c r="K9024" t="str">
        <f>+IFERROR(VLOOKUP(D9024,Table_1[#All],2,0),"")</f>
        <v/>
      </c>
    </row>
    <row r="9025" spans="6:11" ht="15" customHeight="1" x14ac:dyDescent="0.3">
      <c r="F9025" t="str">
        <f t="shared" si="700"/>
        <v>_</v>
      </c>
      <c r="G9025">
        <f t="shared" si="701"/>
        <v>0</v>
      </c>
      <c r="H9025" s="40" t="e">
        <f t="shared" si="702"/>
        <v>#DIV/0!</v>
      </c>
      <c r="I9025">
        <f t="shared" si="703"/>
        <v>0</v>
      </c>
      <c r="J9025" s="40" t="e">
        <f t="shared" si="704"/>
        <v>#DIV/0!</v>
      </c>
      <c r="K9025" t="str">
        <f>+IFERROR(VLOOKUP(D9025,Table_1[#All],2,0),"")</f>
        <v/>
      </c>
    </row>
    <row r="9026" spans="6:11" ht="15" customHeight="1" x14ac:dyDescent="0.3">
      <c r="F9026" t="str">
        <f t="shared" si="700"/>
        <v>_</v>
      </c>
      <c r="G9026">
        <f t="shared" si="701"/>
        <v>0</v>
      </c>
      <c r="H9026" s="40" t="e">
        <f t="shared" si="702"/>
        <v>#DIV/0!</v>
      </c>
      <c r="I9026">
        <f t="shared" si="703"/>
        <v>0</v>
      </c>
      <c r="J9026" s="40" t="e">
        <f t="shared" si="704"/>
        <v>#DIV/0!</v>
      </c>
      <c r="K9026" t="str">
        <f>+IFERROR(VLOOKUP(D9026,Table_1[#All],2,0),"")</f>
        <v/>
      </c>
    </row>
    <row r="9027" spans="6:11" ht="15" customHeight="1" x14ac:dyDescent="0.3">
      <c r="F9027" t="str">
        <f t="shared" ref="F9027:F9090" si="705">+CONCATENATE(A9027,"_",B9027)</f>
        <v>_</v>
      </c>
      <c r="G9027">
        <f t="shared" ref="G9027:G9090" si="706">+SUMIFS($E$2:$E$1048576,$D$2:$D$1048576,"00. VENDES",$F$2:$F$1048576,F9027)</f>
        <v>0</v>
      </c>
      <c r="H9027" s="40" t="e">
        <f t="shared" ref="H9027:H9090" si="707">+E9027/G9027</f>
        <v>#DIV/0!</v>
      </c>
      <c r="I9027">
        <f t="shared" ref="I9027:I9090" si="708">+SUMIFS($E$2:$E$9999,$D$2:$D$9999,"00. VENDES",$B$2:$B$9999,B9027)</f>
        <v>0</v>
      </c>
      <c r="J9027" s="40" t="e">
        <f t="shared" ref="J9027:J9090" si="709">+E9027/I9027</f>
        <v>#DIV/0!</v>
      </c>
      <c r="K9027" t="str">
        <f>+IFERROR(VLOOKUP(D9027,Table_1[#All],2,0),"")</f>
        <v/>
      </c>
    </row>
    <row r="9028" spans="6:11" ht="15" customHeight="1" x14ac:dyDescent="0.3">
      <c r="F9028" t="str">
        <f t="shared" si="705"/>
        <v>_</v>
      </c>
      <c r="G9028">
        <f t="shared" si="706"/>
        <v>0</v>
      </c>
      <c r="H9028" s="40" t="e">
        <f t="shared" si="707"/>
        <v>#DIV/0!</v>
      </c>
      <c r="I9028">
        <f t="shared" si="708"/>
        <v>0</v>
      </c>
      <c r="J9028" s="40" t="e">
        <f t="shared" si="709"/>
        <v>#DIV/0!</v>
      </c>
      <c r="K9028" t="str">
        <f>+IFERROR(VLOOKUP(D9028,Table_1[#All],2,0),"")</f>
        <v/>
      </c>
    </row>
    <row r="9029" spans="6:11" ht="15" customHeight="1" x14ac:dyDescent="0.3">
      <c r="F9029" t="str">
        <f t="shared" si="705"/>
        <v>_</v>
      </c>
      <c r="G9029">
        <f t="shared" si="706"/>
        <v>0</v>
      </c>
      <c r="H9029" s="40" t="e">
        <f t="shared" si="707"/>
        <v>#DIV/0!</v>
      </c>
      <c r="I9029">
        <f t="shared" si="708"/>
        <v>0</v>
      </c>
      <c r="J9029" s="40" t="e">
        <f t="shared" si="709"/>
        <v>#DIV/0!</v>
      </c>
      <c r="K9029" t="str">
        <f>+IFERROR(VLOOKUP(D9029,Table_1[#All],2,0),"")</f>
        <v/>
      </c>
    </row>
    <row r="9030" spans="6:11" ht="15" customHeight="1" x14ac:dyDescent="0.3">
      <c r="F9030" t="str">
        <f t="shared" si="705"/>
        <v>_</v>
      </c>
      <c r="G9030">
        <f t="shared" si="706"/>
        <v>0</v>
      </c>
      <c r="H9030" s="40" t="e">
        <f t="shared" si="707"/>
        <v>#DIV/0!</v>
      </c>
      <c r="I9030">
        <f t="shared" si="708"/>
        <v>0</v>
      </c>
      <c r="J9030" s="40" t="e">
        <f t="shared" si="709"/>
        <v>#DIV/0!</v>
      </c>
      <c r="K9030" t="str">
        <f>+IFERROR(VLOOKUP(D9030,Table_1[#All],2,0),"")</f>
        <v/>
      </c>
    </row>
    <row r="9031" spans="6:11" ht="15" customHeight="1" x14ac:dyDescent="0.3">
      <c r="F9031" t="str">
        <f t="shared" si="705"/>
        <v>_</v>
      </c>
      <c r="G9031">
        <f t="shared" si="706"/>
        <v>0</v>
      </c>
      <c r="H9031" s="40" t="e">
        <f t="shared" si="707"/>
        <v>#DIV/0!</v>
      </c>
      <c r="I9031">
        <f t="shared" si="708"/>
        <v>0</v>
      </c>
      <c r="J9031" s="40" t="e">
        <f t="shared" si="709"/>
        <v>#DIV/0!</v>
      </c>
      <c r="K9031" t="str">
        <f>+IFERROR(VLOOKUP(D9031,Table_1[#All],2,0),"")</f>
        <v/>
      </c>
    </row>
    <row r="9032" spans="6:11" ht="15" customHeight="1" x14ac:dyDescent="0.3">
      <c r="F9032" t="str">
        <f t="shared" si="705"/>
        <v>_</v>
      </c>
      <c r="G9032">
        <f t="shared" si="706"/>
        <v>0</v>
      </c>
      <c r="H9032" s="40" t="e">
        <f t="shared" si="707"/>
        <v>#DIV/0!</v>
      </c>
      <c r="I9032">
        <f t="shared" si="708"/>
        <v>0</v>
      </c>
      <c r="J9032" s="40" t="e">
        <f t="shared" si="709"/>
        <v>#DIV/0!</v>
      </c>
      <c r="K9032" t="str">
        <f>+IFERROR(VLOOKUP(D9032,Table_1[#All],2,0),"")</f>
        <v/>
      </c>
    </row>
    <row r="9033" spans="6:11" ht="15" customHeight="1" x14ac:dyDescent="0.3">
      <c r="F9033" t="str">
        <f t="shared" si="705"/>
        <v>_</v>
      </c>
      <c r="G9033">
        <f t="shared" si="706"/>
        <v>0</v>
      </c>
      <c r="H9033" s="40" t="e">
        <f t="shared" si="707"/>
        <v>#DIV/0!</v>
      </c>
      <c r="I9033">
        <f t="shared" si="708"/>
        <v>0</v>
      </c>
      <c r="J9033" s="40" t="e">
        <f t="shared" si="709"/>
        <v>#DIV/0!</v>
      </c>
      <c r="K9033" t="str">
        <f>+IFERROR(VLOOKUP(D9033,Table_1[#All],2,0),"")</f>
        <v/>
      </c>
    </row>
    <row r="9034" spans="6:11" ht="15" customHeight="1" x14ac:dyDescent="0.3">
      <c r="F9034" t="str">
        <f t="shared" si="705"/>
        <v>_</v>
      </c>
      <c r="G9034">
        <f t="shared" si="706"/>
        <v>0</v>
      </c>
      <c r="H9034" s="40" t="e">
        <f t="shared" si="707"/>
        <v>#DIV/0!</v>
      </c>
      <c r="I9034">
        <f t="shared" si="708"/>
        <v>0</v>
      </c>
      <c r="J9034" s="40" t="e">
        <f t="shared" si="709"/>
        <v>#DIV/0!</v>
      </c>
      <c r="K9034" t="str">
        <f>+IFERROR(VLOOKUP(D9034,Table_1[#All],2,0),"")</f>
        <v/>
      </c>
    </row>
    <row r="9035" spans="6:11" ht="15" customHeight="1" x14ac:dyDescent="0.3">
      <c r="F9035" t="str">
        <f t="shared" si="705"/>
        <v>_</v>
      </c>
      <c r="G9035">
        <f t="shared" si="706"/>
        <v>0</v>
      </c>
      <c r="H9035" s="40" t="e">
        <f t="shared" si="707"/>
        <v>#DIV/0!</v>
      </c>
      <c r="I9035">
        <f t="shared" si="708"/>
        <v>0</v>
      </c>
      <c r="J9035" s="40" t="e">
        <f t="shared" si="709"/>
        <v>#DIV/0!</v>
      </c>
      <c r="K9035" t="str">
        <f>+IFERROR(VLOOKUP(D9035,Table_1[#All],2,0),"")</f>
        <v/>
      </c>
    </row>
    <row r="9036" spans="6:11" ht="15" customHeight="1" x14ac:dyDescent="0.3">
      <c r="F9036" t="str">
        <f t="shared" si="705"/>
        <v>_</v>
      </c>
      <c r="G9036">
        <f t="shared" si="706"/>
        <v>0</v>
      </c>
      <c r="H9036" s="40" t="e">
        <f t="shared" si="707"/>
        <v>#DIV/0!</v>
      </c>
      <c r="I9036">
        <f t="shared" si="708"/>
        <v>0</v>
      </c>
      <c r="J9036" s="40" t="e">
        <f t="shared" si="709"/>
        <v>#DIV/0!</v>
      </c>
      <c r="K9036" t="str">
        <f>+IFERROR(VLOOKUP(D9036,Table_1[#All],2,0),"")</f>
        <v/>
      </c>
    </row>
    <row r="9037" spans="6:11" ht="15" customHeight="1" x14ac:dyDescent="0.3">
      <c r="F9037" t="str">
        <f t="shared" si="705"/>
        <v>_</v>
      </c>
      <c r="G9037">
        <f t="shared" si="706"/>
        <v>0</v>
      </c>
      <c r="H9037" s="40" t="e">
        <f t="shared" si="707"/>
        <v>#DIV/0!</v>
      </c>
      <c r="I9037">
        <f t="shared" si="708"/>
        <v>0</v>
      </c>
      <c r="J9037" s="40" t="e">
        <f t="shared" si="709"/>
        <v>#DIV/0!</v>
      </c>
      <c r="K9037" t="str">
        <f>+IFERROR(VLOOKUP(D9037,Table_1[#All],2,0),"")</f>
        <v/>
      </c>
    </row>
    <row r="9038" spans="6:11" ht="15" customHeight="1" x14ac:dyDescent="0.3">
      <c r="F9038" t="str">
        <f t="shared" si="705"/>
        <v>_</v>
      </c>
      <c r="G9038">
        <f t="shared" si="706"/>
        <v>0</v>
      </c>
      <c r="H9038" s="40" t="e">
        <f t="shared" si="707"/>
        <v>#DIV/0!</v>
      </c>
      <c r="I9038">
        <f t="shared" si="708"/>
        <v>0</v>
      </c>
      <c r="J9038" s="40" t="e">
        <f t="shared" si="709"/>
        <v>#DIV/0!</v>
      </c>
      <c r="K9038" t="str">
        <f>+IFERROR(VLOOKUP(D9038,Table_1[#All],2,0),"")</f>
        <v/>
      </c>
    </row>
    <row r="9039" spans="6:11" ht="15" customHeight="1" x14ac:dyDescent="0.3">
      <c r="F9039" t="str">
        <f t="shared" si="705"/>
        <v>_</v>
      </c>
      <c r="G9039">
        <f t="shared" si="706"/>
        <v>0</v>
      </c>
      <c r="H9039" s="40" t="e">
        <f t="shared" si="707"/>
        <v>#DIV/0!</v>
      </c>
      <c r="I9039">
        <f t="shared" si="708"/>
        <v>0</v>
      </c>
      <c r="J9039" s="40" t="e">
        <f t="shared" si="709"/>
        <v>#DIV/0!</v>
      </c>
      <c r="K9039" t="str">
        <f>+IFERROR(VLOOKUP(D9039,Table_1[#All],2,0),"")</f>
        <v/>
      </c>
    </row>
    <row r="9040" spans="6:11" ht="15" customHeight="1" x14ac:dyDescent="0.3">
      <c r="F9040" t="str">
        <f t="shared" si="705"/>
        <v>_</v>
      </c>
      <c r="G9040">
        <f t="shared" si="706"/>
        <v>0</v>
      </c>
      <c r="H9040" s="40" t="e">
        <f t="shared" si="707"/>
        <v>#DIV/0!</v>
      </c>
      <c r="I9040">
        <f t="shared" si="708"/>
        <v>0</v>
      </c>
      <c r="J9040" s="40" t="e">
        <f t="shared" si="709"/>
        <v>#DIV/0!</v>
      </c>
      <c r="K9040" t="str">
        <f>+IFERROR(VLOOKUP(D9040,Table_1[#All],2,0),"")</f>
        <v/>
      </c>
    </row>
    <row r="9041" spans="6:11" ht="15" customHeight="1" x14ac:dyDescent="0.3">
      <c r="F9041" t="str">
        <f t="shared" si="705"/>
        <v>_</v>
      </c>
      <c r="G9041">
        <f t="shared" si="706"/>
        <v>0</v>
      </c>
      <c r="H9041" s="40" t="e">
        <f t="shared" si="707"/>
        <v>#DIV/0!</v>
      </c>
      <c r="I9041">
        <f t="shared" si="708"/>
        <v>0</v>
      </c>
      <c r="J9041" s="40" t="e">
        <f t="shared" si="709"/>
        <v>#DIV/0!</v>
      </c>
      <c r="K9041" t="str">
        <f>+IFERROR(VLOOKUP(D9041,Table_1[#All],2,0),"")</f>
        <v/>
      </c>
    </row>
    <row r="9042" spans="6:11" ht="15" customHeight="1" x14ac:dyDescent="0.3">
      <c r="F9042" t="str">
        <f t="shared" si="705"/>
        <v>_</v>
      </c>
      <c r="G9042">
        <f t="shared" si="706"/>
        <v>0</v>
      </c>
      <c r="H9042" s="40" t="e">
        <f t="shared" si="707"/>
        <v>#DIV/0!</v>
      </c>
      <c r="I9042">
        <f t="shared" si="708"/>
        <v>0</v>
      </c>
      <c r="J9042" s="40" t="e">
        <f t="shared" si="709"/>
        <v>#DIV/0!</v>
      </c>
      <c r="K9042" t="str">
        <f>+IFERROR(VLOOKUP(D9042,Table_1[#All],2,0),"")</f>
        <v/>
      </c>
    </row>
    <row r="9043" spans="6:11" ht="15" customHeight="1" x14ac:dyDescent="0.3">
      <c r="F9043" t="str">
        <f t="shared" si="705"/>
        <v>_</v>
      </c>
      <c r="G9043">
        <f t="shared" si="706"/>
        <v>0</v>
      </c>
      <c r="H9043" s="40" t="e">
        <f t="shared" si="707"/>
        <v>#DIV/0!</v>
      </c>
      <c r="I9043">
        <f t="shared" si="708"/>
        <v>0</v>
      </c>
      <c r="J9043" s="40" t="e">
        <f t="shared" si="709"/>
        <v>#DIV/0!</v>
      </c>
      <c r="K9043" t="str">
        <f>+IFERROR(VLOOKUP(D9043,Table_1[#All],2,0),"")</f>
        <v/>
      </c>
    </row>
    <row r="9044" spans="6:11" ht="15" customHeight="1" x14ac:dyDescent="0.3">
      <c r="F9044" t="str">
        <f t="shared" si="705"/>
        <v>_</v>
      </c>
      <c r="G9044">
        <f t="shared" si="706"/>
        <v>0</v>
      </c>
      <c r="H9044" s="40" t="e">
        <f t="shared" si="707"/>
        <v>#DIV/0!</v>
      </c>
      <c r="I9044">
        <f t="shared" si="708"/>
        <v>0</v>
      </c>
      <c r="J9044" s="40" t="e">
        <f t="shared" si="709"/>
        <v>#DIV/0!</v>
      </c>
      <c r="K9044" t="str">
        <f>+IFERROR(VLOOKUP(D9044,Table_1[#All],2,0),"")</f>
        <v/>
      </c>
    </row>
    <row r="9045" spans="6:11" ht="15" customHeight="1" x14ac:dyDescent="0.3">
      <c r="F9045" t="str">
        <f t="shared" si="705"/>
        <v>_</v>
      </c>
      <c r="G9045">
        <f t="shared" si="706"/>
        <v>0</v>
      </c>
      <c r="H9045" s="40" t="e">
        <f t="shared" si="707"/>
        <v>#DIV/0!</v>
      </c>
      <c r="I9045">
        <f t="shared" si="708"/>
        <v>0</v>
      </c>
      <c r="J9045" s="40" t="e">
        <f t="shared" si="709"/>
        <v>#DIV/0!</v>
      </c>
      <c r="K9045" t="str">
        <f>+IFERROR(VLOOKUP(D9045,Table_1[#All],2,0),"")</f>
        <v/>
      </c>
    </row>
    <row r="9046" spans="6:11" ht="15" customHeight="1" x14ac:dyDescent="0.3">
      <c r="F9046" t="str">
        <f t="shared" si="705"/>
        <v>_</v>
      </c>
      <c r="G9046">
        <f t="shared" si="706"/>
        <v>0</v>
      </c>
      <c r="H9046" s="40" t="e">
        <f t="shared" si="707"/>
        <v>#DIV/0!</v>
      </c>
      <c r="I9046">
        <f t="shared" si="708"/>
        <v>0</v>
      </c>
      <c r="J9046" s="40" t="e">
        <f t="shared" si="709"/>
        <v>#DIV/0!</v>
      </c>
      <c r="K9046" t="str">
        <f>+IFERROR(VLOOKUP(D9046,Table_1[#All],2,0),"")</f>
        <v/>
      </c>
    </row>
    <row r="9047" spans="6:11" ht="15" customHeight="1" x14ac:dyDescent="0.3">
      <c r="F9047" t="str">
        <f t="shared" si="705"/>
        <v>_</v>
      </c>
      <c r="G9047">
        <f t="shared" si="706"/>
        <v>0</v>
      </c>
      <c r="H9047" s="40" t="e">
        <f t="shared" si="707"/>
        <v>#DIV/0!</v>
      </c>
      <c r="I9047">
        <f t="shared" si="708"/>
        <v>0</v>
      </c>
      <c r="J9047" s="40" t="e">
        <f t="shared" si="709"/>
        <v>#DIV/0!</v>
      </c>
      <c r="K9047" t="str">
        <f>+IFERROR(VLOOKUP(D9047,Table_1[#All],2,0),"")</f>
        <v/>
      </c>
    </row>
    <row r="9048" spans="6:11" ht="15" customHeight="1" x14ac:dyDescent="0.3">
      <c r="F9048" t="str">
        <f t="shared" si="705"/>
        <v>_</v>
      </c>
      <c r="G9048">
        <f t="shared" si="706"/>
        <v>0</v>
      </c>
      <c r="H9048" s="40" t="e">
        <f t="shared" si="707"/>
        <v>#DIV/0!</v>
      </c>
      <c r="I9048">
        <f t="shared" si="708"/>
        <v>0</v>
      </c>
      <c r="J9048" s="40" t="e">
        <f t="shared" si="709"/>
        <v>#DIV/0!</v>
      </c>
      <c r="K9048" t="str">
        <f>+IFERROR(VLOOKUP(D9048,Table_1[#All],2,0),"")</f>
        <v/>
      </c>
    </row>
    <row r="9049" spans="6:11" ht="15" customHeight="1" x14ac:dyDescent="0.3">
      <c r="F9049" t="str">
        <f t="shared" si="705"/>
        <v>_</v>
      </c>
      <c r="G9049">
        <f t="shared" si="706"/>
        <v>0</v>
      </c>
      <c r="H9049" s="40" t="e">
        <f t="shared" si="707"/>
        <v>#DIV/0!</v>
      </c>
      <c r="I9049">
        <f t="shared" si="708"/>
        <v>0</v>
      </c>
      <c r="J9049" s="40" t="e">
        <f t="shared" si="709"/>
        <v>#DIV/0!</v>
      </c>
      <c r="K9049" t="str">
        <f>+IFERROR(VLOOKUP(D9049,Table_1[#All],2,0),"")</f>
        <v/>
      </c>
    </row>
    <row r="9050" spans="6:11" ht="15" customHeight="1" x14ac:dyDescent="0.3">
      <c r="F9050" t="str">
        <f t="shared" si="705"/>
        <v>_</v>
      </c>
      <c r="G9050">
        <f t="shared" si="706"/>
        <v>0</v>
      </c>
      <c r="H9050" s="40" t="e">
        <f t="shared" si="707"/>
        <v>#DIV/0!</v>
      </c>
      <c r="I9050">
        <f t="shared" si="708"/>
        <v>0</v>
      </c>
      <c r="J9050" s="40" t="e">
        <f t="shared" si="709"/>
        <v>#DIV/0!</v>
      </c>
      <c r="K9050" t="str">
        <f>+IFERROR(VLOOKUP(D9050,Table_1[#All],2,0),"")</f>
        <v/>
      </c>
    </row>
    <row r="9051" spans="6:11" ht="15" customHeight="1" x14ac:dyDescent="0.3">
      <c r="F9051" t="str">
        <f t="shared" si="705"/>
        <v>_</v>
      </c>
      <c r="G9051">
        <f t="shared" si="706"/>
        <v>0</v>
      </c>
      <c r="H9051" s="40" t="e">
        <f t="shared" si="707"/>
        <v>#DIV/0!</v>
      </c>
      <c r="I9051">
        <f t="shared" si="708"/>
        <v>0</v>
      </c>
      <c r="J9051" s="40" t="e">
        <f t="shared" si="709"/>
        <v>#DIV/0!</v>
      </c>
      <c r="K9051" t="str">
        <f>+IFERROR(VLOOKUP(D9051,Table_1[#All],2,0),"")</f>
        <v/>
      </c>
    </row>
    <row r="9052" spans="6:11" ht="15" customHeight="1" x14ac:dyDescent="0.3">
      <c r="F9052" t="str">
        <f t="shared" si="705"/>
        <v>_</v>
      </c>
      <c r="G9052">
        <f t="shared" si="706"/>
        <v>0</v>
      </c>
      <c r="H9052" s="40" t="e">
        <f t="shared" si="707"/>
        <v>#DIV/0!</v>
      </c>
      <c r="I9052">
        <f t="shared" si="708"/>
        <v>0</v>
      </c>
      <c r="J9052" s="40" t="e">
        <f t="shared" si="709"/>
        <v>#DIV/0!</v>
      </c>
      <c r="K9052" t="str">
        <f>+IFERROR(VLOOKUP(D9052,Table_1[#All],2,0),"")</f>
        <v/>
      </c>
    </row>
    <row r="9053" spans="6:11" ht="15" customHeight="1" x14ac:dyDescent="0.3">
      <c r="F9053" t="str">
        <f t="shared" si="705"/>
        <v>_</v>
      </c>
      <c r="G9053">
        <f t="shared" si="706"/>
        <v>0</v>
      </c>
      <c r="H9053" s="40" t="e">
        <f t="shared" si="707"/>
        <v>#DIV/0!</v>
      </c>
      <c r="I9053">
        <f t="shared" si="708"/>
        <v>0</v>
      </c>
      <c r="J9053" s="40" t="e">
        <f t="shared" si="709"/>
        <v>#DIV/0!</v>
      </c>
      <c r="K9053" t="str">
        <f>+IFERROR(VLOOKUP(D9053,Table_1[#All],2,0),"")</f>
        <v/>
      </c>
    </row>
    <row r="9054" spans="6:11" ht="15" customHeight="1" x14ac:dyDescent="0.3">
      <c r="F9054" t="str">
        <f t="shared" si="705"/>
        <v>_</v>
      </c>
      <c r="G9054">
        <f t="shared" si="706"/>
        <v>0</v>
      </c>
      <c r="H9054" s="40" t="e">
        <f t="shared" si="707"/>
        <v>#DIV/0!</v>
      </c>
      <c r="I9054">
        <f t="shared" si="708"/>
        <v>0</v>
      </c>
      <c r="J9054" s="40" t="e">
        <f t="shared" si="709"/>
        <v>#DIV/0!</v>
      </c>
      <c r="K9054" t="str">
        <f>+IFERROR(VLOOKUP(D9054,Table_1[#All],2,0),"")</f>
        <v/>
      </c>
    </row>
    <row r="9055" spans="6:11" ht="15" customHeight="1" x14ac:dyDescent="0.3">
      <c r="F9055" t="str">
        <f t="shared" si="705"/>
        <v>_</v>
      </c>
      <c r="G9055">
        <f t="shared" si="706"/>
        <v>0</v>
      </c>
      <c r="H9055" s="40" t="e">
        <f t="shared" si="707"/>
        <v>#DIV/0!</v>
      </c>
      <c r="I9055">
        <f t="shared" si="708"/>
        <v>0</v>
      </c>
      <c r="J9055" s="40" t="e">
        <f t="shared" si="709"/>
        <v>#DIV/0!</v>
      </c>
      <c r="K9055" t="str">
        <f>+IFERROR(VLOOKUP(D9055,Table_1[#All],2,0),"")</f>
        <v/>
      </c>
    </row>
    <row r="9056" spans="6:11" ht="15" customHeight="1" x14ac:dyDescent="0.3">
      <c r="F9056" t="str">
        <f t="shared" si="705"/>
        <v>_</v>
      </c>
      <c r="G9056">
        <f t="shared" si="706"/>
        <v>0</v>
      </c>
      <c r="H9056" s="40" t="e">
        <f t="shared" si="707"/>
        <v>#DIV/0!</v>
      </c>
      <c r="I9056">
        <f t="shared" si="708"/>
        <v>0</v>
      </c>
      <c r="J9056" s="40" t="e">
        <f t="shared" si="709"/>
        <v>#DIV/0!</v>
      </c>
      <c r="K9056" t="str">
        <f>+IFERROR(VLOOKUP(D9056,Table_1[#All],2,0),"")</f>
        <v/>
      </c>
    </row>
    <row r="9057" spans="6:11" ht="15" customHeight="1" x14ac:dyDescent="0.3">
      <c r="F9057" t="str">
        <f t="shared" si="705"/>
        <v>_</v>
      </c>
      <c r="G9057">
        <f t="shared" si="706"/>
        <v>0</v>
      </c>
      <c r="H9057" s="40" t="e">
        <f t="shared" si="707"/>
        <v>#DIV/0!</v>
      </c>
      <c r="I9057">
        <f t="shared" si="708"/>
        <v>0</v>
      </c>
      <c r="J9057" s="40" t="e">
        <f t="shared" si="709"/>
        <v>#DIV/0!</v>
      </c>
      <c r="K9057" t="str">
        <f>+IFERROR(VLOOKUP(D9057,Table_1[#All],2,0),"")</f>
        <v/>
      </c>
    </row>
    <row r="9058" spans="6:11" ht="15" customHeight="1" x14ac:dyDescent="0.3">
      <c r="F9058" t="str">
        <f t="shared" si="705"/>
        <v>_</v>
      </c>
      <c r="G9058">
        <f t="shared" si="706"/>
        <v>0</v>
      </c>
      <c r="H9058" s="40" t="e">
        <f t="shared" si="707"/>
        <v>#DIV/0!</v>
      </c>
      <c r="I9058">
        <f t="shared" si="708"/>
        <v>0</v>
      </c>
      <c r="J9058" s="40" t="e">
        <f t="shared" si="709"/>
        <v>#DIV/0!</v>
      </c>
      <c r="K9058" t="str">
        <f>+IFERROR(VLOOKUP(D9058,Table_1[#All],2,0),"")</f>
        <v/>
      </c>
    </row>
    <row r="9059" spans="6:11" ht="15" customHeight="1" x14ac:dyDescent="0.3">
      <c r="F9059" t="str">
        <f t="shared" si="705"/>
        <v>_</v>
      </c>
      <c r="G9059">
        <f t="shared" si="706"/>
        <v>0</v>
      </c>
      <c r="H9059" s="40" t="e">
        <f t="shared" si="707"/>
        <v>#DIV/0!</v>
      </c>
      <c r="I9059">
        <f t="shared" si="708"/>
        <v>0</v>
      </c>
      <c r="J9059" s="40" t="e">
        <f t="shared" si="709"/>
        <v>#DIV/0!</v>
      </c>
      <c r="K9059" t="str">
        <f>+IFERROR(VLOOKUP(D9059,Table_1[#All],2,0),"")</f>
        <v/>
      </c>
    </row>
    <row r="9060" spans="6:11" ht="15" customHeight="1" x14ac:dyDescent="0.3">
      <c r="F9060" t="str">
        <f t="shared" si="705"/>
        <v>_</v>
      </c>
      <c r="G9060">
        <f t="shared" si="706"/>
        <v>0</v>
      </c>
      <c r="H9060" s="40" t="e">
        <f t="shared" si="707"/>
        <v>#DIV/0!</v>
      </c>
      <c r="I9060">
        <f t="shared" si="708"/>
        <v>0</v>
      </c>
      <c r="J9060" s="40" t="e">
        <f t="shared" si="709"/>
        <v>#DIV/0!</v>
      </c>
      <c r="K9060" t="str">
        <f>+IFERROR(VLOOKUP(D9060,Table_1[#All],2,0),"")</f>
        <v/>
      </c>
    </row>
    <row r="9061" spans="6:11" ht="15" customHeight="1" x14ac:dyDescent="0.3">
      <c r="F9061" t="str">
        <f t="shared" si="705"/>
        <v>_</v>
      </c>
      <c r="G9061">
        <f t="shared" si="706"/>
        <v>0</v>
      </c>
      <c r="H9061" s="40" t="e">
        <f t="shared" si="707"/>
        <v>#DIV/0!</v>
      </c>
      <c r="I9061">
        <f t="shared" si="708"/>
        <v>0</v>
      </c>
      <c r="J9061" s="40" t="e">
        <f t="shared" si="709"/>
        <v>#DIV/0!</v>
      </c>
      <c r="K9061" t="str">
        <f>+IFERROR(VLOOKUP(D9061,Table_1[#All],2,0),"")</f>
        <v/>
      </c>
    </row>
    <row r="9062" spans="6:11" ht="15" customHeight="1" x14ac:dyDescent="0.3">
      <c r="F9062" t="str">
        <f t="shared" si="705"/>
        <v>_</v>
      </c>
      <c r="G9062">
        <f t="shared" si="706"/>
        <v>0</v>
      </c>
      <c r="H9062" s="40" t="e">
        <f t="shared" si="707"/>
        <v>#DIV/0!</v>
      </c>
      <c r="I9062">
        <f t="shared" si="708"/>
        <v>0</v>
      </c>
      <c r="J9062" s="40" t="e">
        <f t="shared" si="709"/>
        <v>#DIV/0!</v>
      </c>
      <c r="K9062" t="str">
        <f>+IFERROR(VLOOKUP(D9062,Table_1[#All],2,0),"")</f>
        <v/>
      </c>
    </row>
    <row r="9063" spans="6:11" ht="15" customHeight="1" x14ac:dyDescent="0.3">
      <c r="F9063" t="str">
        <f t="shared" si="705"/>
        <v>_</v>
      </c>
      <c r="G9063">
        <f t="shared" si="706"/>
        <v>0</v>
      </c>
      <c r="H9063" s="40" t="e">
        <f t="shared" si="707"/>
        <v>#DIV/0!</v>
      </c>
      <c r="I9063">
        <f t="shared" si="708"/>
        <v>0</v>
      </c>
      <c r="J9063" s="40" t="e">
        <f t="shared" si="709"/>
        <v>#DIV/0!</v>
      </c>
      <c r="K9063" t="str">
        <f>+IFERROR(VLOOKUP(D9063,Table_1[#All],2,0),"")</f>
        <v/>
      </c>
    </row>
    <row r="9064" spans="6:11" ht="15" customHeight="1" x14ac:dyDescent="0.3">
      <c r="F9064" t="str">
        <f t="shared" si="705"/>
        <v>_</v>
      </c>
      <c r="G9064">
        <f t="shared" si="706"/>
        <v>0</v>
      </c>
      <c r="H9064" s="40" t="e">
        <f t="shared" si="707"/>
        <v>#DIV/0!</v>
      </c>
      <c r="I9064">
        <f t="shared" si="708"/>
        <v>0</v>
      </c>
      <c r="J9064" s="40" t="e">
        <f t="shared" si="709"/>
        <v>#DIV/0!</v>
      </c>
      <c r="K9064" t="str">
        <f>+IFERROR(VLOOKUP(D9064,Table_1[#All],2,0),"")</f>
        <v/>
      </c>
    </row>
    <row r="9065" spans="6:11" ht="15" customHeight="1" x14ac:dyDescent="0.3">
      <c r="F9065" t="str">
        <f t="shared" si="705"/>
        <v>_</v>
      </c>
      <c r="G9065">
        <f t="shared" si="706"/>
        <v>0</v>
      </c>
      <c r="H9065" s="40" t="e">
        <f t="shared" si="707"/>
        <v>#DIV/0!</v>
      </c>
      <c r="I9065">
        <f t="shared" si="708"/>
        <v>0</v>
      </c>
      <c r="J9065" s="40" t="e">
        <f t="shared" si="709"/>
        <v>#DIV/0!</v>
      </c>
      <c r="K9065" t="str">
        <f>+IFERROR(VLOOKUP(D9065,Table_1[#All],2,0),"")</f>
        <v/>
      </c>
    </row>
    <row r="9066" spans="6:11" ht="15" customHeight="1" x14ac:dyDescent="0.3">
      <c r="F9066" t="str">
        <f t="shared" si="705"/>
        <v>_</v>
      </c>
      <c r="G9066">
        <f t="shared" si="706"/>
        <v>0</v>
      </c>
      <c r="H9066" s="40" t="e">
        <f t="shared" si="707"/>
        <v>#DIV/0!</v>
      </c>
      <c r="I9066">
        <f t="shared" si="708"/>
        <v>0</v>
      </c>
      <c r="J9066" s="40" t="e">
        <f t="shared" si="709"/>
        <v>#DIV/0!</v>
      </c>
      <c r="K9066" t="str">
        <f>+IFERROR(VLOOKUP(D9066,Table_1[#All],2,0),"")</f>
        <v/>
      </c>
    </row>
    <row r="9067" spans="6:11" ht="15" customHeight="1" x14ac:dyDescent="0.3">
      <c r="F9067" t="str">
        <f t="shared" si="705"/>
        <v>_</v>
      </c>
      <c r="G9067">
        <f t="shared" si="706"/>
        <v>0</v>
      </c>
      <c r="H9067" s="40" t="e">
        <f t="shared" si="707"/>
        <v>#DIV/0!</v>
      </c>
      <c r="I9067">
        <f t="shared" si="708"/>
        <v>0</v>
      </c>
      <c r="J9067" s="40" t="e">
        <f t="shared" si="709"/>
        <v>#DIV/0!</v>
      </c>
      <c r="K9067" t="str">
        <f>+IFERROR(VLOOKUP(D9067,Table_1[#All],2,0),"")</f>
        <v/>
      </c>
    </row>
    <row r="9068" spans="6:11" ht="15" customHeight="1" x14ac:dyDescent="0.3">
      <c r="F9068" t="str">
        <f t="shared" si="705"/>
        <v>_</v>
      </c>
      <c r="G9068">
        <f t="shared" si="706"/>
        <v>0</v>
      </c>
      <c r="H9068" s="40" t="e">
        <f t="shared" si="707"/>
        <v>#DIV/0!</v>
      </c>
      <c r="I9068">
        <f t="shared" si="708"/>
        <v>0</v>
      </c>
      <c r="J9068" s="40" t="e">
        <f t="shared" si="709"/>
        <v>#DIV/0!</v>
      </c>
      <c r="K9068" t="str">
        <f>+IFERROR(VLOOKUP(D9068,Table_1[#All],2,0),"")</f>
        <v/>
      </c>
    </row>
    <row r="9069" spans="6:11" ht="15" customHeight="1" x14ac:dyDescent="0.3">
      <c r="F9069" t="str">
        <f t="shared" si="705"/>
        <v>_</v>
      </c>
      <c r="G9069">
        <f t="shared" si="706"/>
        <v>0</v>
      </c>
      <c r="H9069" s="40" t="e">
        <f t="shared" si="707"/>
        <v>#DIV/0!</v>
      </c>
      <c r="I9069">
        <f t="shared" si="708"/>
        <v>0</v>
      </c>
      <c r="J9069" s="40" t="e">
        <f t="shared" si="709"/>
        <v>#DIV/0!</v>
      </c>
      <c r="K9069" t="str">
        <f>+IFERROR(VLOOKUP(D9069,Table_1[#All],2,0),"")</f>
        <v/>
      </c>
    </row>
    <row r="9070" spans="6:11" ht="15" customHeight="1" x14ac:dyDescent="0.3">
      <c r="F9070" t="str">
        <f t="shared" si="705"/>
        <v>_</v>
      </c>
      <c r="G9070">
        <f t="shared" si="706"/>
        <v>0</v>
      </c>
      <c r="H9070" s="40" t="e">
        <f t="shared" si="707"/>
        <v>#DIV/0!</v>
      </c>
      <c r="I9070">
        <f t="shared" si="708"/>
        <v>0</v>
      </c>
      <c r="J9070" s="40" t="e">
        <f t="shared" si="709"/>
        <v>#DIV/0!</v>
      </c>
      <c r="K9070" t="str">
        <f>+IFERROR(VLOOKUP(D9070,Table_1[#All],2,0),"")</f>
        <v/>
      </c>
    </row>
    <row r="9071" spans="6:11" ht="15" customHeight="1" x14ac:dyDescent="0.3">
      <c r="F9071" t="str">
        <f t="shared" si="705"/>
        <v>_</v>
      </c>
      <c r="G9071">
        <f t="shared" si="706"/>
        <v>0</v>
      </c>
      <c r="H9071" s="40" t="e">
        <f t="shared" si="707"/>
        <v>#DIV/0!</v>
      </c>
      <c r="I9071">
        <f t="shared" si="708"/>
        <v>0</v>
      </c>
      <c r="J9071" s="40" t="e">
        <f t="shared" si="709"/>
        <v>#DIV/0!</v>
      </c>
      <c r="K9071" t="str">
        <f>+IFERROR(VLOOKUP(D9071,Table_1[#All],2,0),"")</f>
        <v/>
      </c>
    </row>
    <row r="9072" spans="6:11" ht="15" customHeight="1" x14ac:dyDescent="0.3">
      <c r="F9072" t="str">
        <f t="shared" si="705"/>
        <v>_</v>
      </c>
      <c r="G9072">
        <f t="shared" si="706"/>
        <v>0</v>
      </c>
      <c r="H9072" s="40" t="e">
        <f t="shared" si="707"/>
        <v>#DIV/0!</v>
      </c>
      <c r="I9072">
        <f t="shared" si="708"/>
        <v>0</v>
      </c>
      <c r="J9072" s="40" t="e">
        <f t="shared" si="709"/>
        <v>#DIV/0!</v>
      </c>
      <c r="K9072" t="str">
        <f>+IFERROR(VLOOKUP(D9072,Table_1[#All],2,0),"")</f>
        <v/>
      </c>
    </row>
    <row r="9073" spans="6:11" ht="15" customHeight="1" x14ac:dyDescent="0.3">
      <c r="F9073" t="str">
        <f t="shared" si="705"/>
        <v>_</v>
      </c>
      <c r="G9073">
        <f t="shared" si="706"/>
        <v>0</v>
      </c>
      <c r="H9073" s="40" t="e">
        <f t="shared" si="707"/>
        <v>#DIV/0!</v>
      </c>
      <c r="I9073">
        <f t="shared" si="708"/>
        <v>0</v>
      </c>
      <c r="J9073" s="40" t="e">
        <f t="shared" si="709"/>
        <v>#DIV/0!</v>
      </c>
      <c r="K9073" t="str">
        <f>+IFERROR(VLOOKUP(D9073,Table_1[#All],2,0),"")</f>
        <v/>
      </c>
    </row>
    <row r="9074" spans="6:11" ht="15" customHeight="1" x14ac:dyDescent="0.3">
      <c r="F9074" t="str">
        <f t="shared" si="705"/>
        <v>_</v>
      </c>
      <c r="G9074">
        <f t="shared" si="706"/>
        <v>0</v>
      </c>
      <c r="H9074" s="40" t="e">
        <f t="shared" si="707"/>
        <v>#DIV/0!</v>
      </c>
      <c r="I9074">
        <f t="shared" si="708"/>
        <v>0</v>
      </c>
      <c r="J9074" s="40" t="e">
        <f t="shared" si="709"/>
        <v>#DIV/0!</v>
      </c>
      <c r="K9074" t="str">
        <f>+IFERROR(VLOOKUP(D9074,Table_1[#All],2,0),"")</f>
        <v/>
      </c>
    </row>
    <row r="9075" spans="6:11" ht="15" customHeight="1" x14ac:dyDescent="0.3">
      <c r="F9075" t="str">
        <f t="shared" si="705"/>
        <v>_</v>
      </c>
      <c r="G9075">
        <f t="shared" si="706"/>
        <v>0</v>
      </c>
      <c r="H9075" s="40" t="e">
        <f t="shared" si="707"/>
        <v>#DIV/0!</v>
      </c>
      <c r="I9075">
        <f t="shared" si="708"/>
        <v>0</v>
      </c>
      <c r="J9075" s="40" t="e">
        <f t="shared" si="709"/>
        <v>#DIV/0!</v>
      </c>
      <c r="K9075" t="str">
        <f>+IFERROR(VLOOKUP(D9075,Table_1[#All],2,0),"")</f>
        <v/>
      </c>
    </row>
    <row r="9076" spans="6:11" ht="15" customHeight="1" x14ac:dyDescent="0.3">
      <c r="F9076" t="str">
        <f t="shared" si="705"/>
        <v>_</v>
      </c>
      <c r="G9076">
        <f t="shared" si="706"/>
        <v>0</v>
      </c>
      <c r="H9076" s="40" t="e">
        <f t="shared" si="707"/>
        <v>#DIV/0!</v>
      </c>
      <c r="I9076">
        <f t="shared" si="708"/>
        <v>0</v>
      </c>
      <c r="J9076" s="40" t="e">
        <f t="shared" si="709"/>
        <v>#DIV/0!</v>
      </c>
      <c r="K9076" t="str">
        <f>+IFERROR(VLOOKUP(D9076,Table_1[#All],2,0),"")</f>
        <v/>
      </c>
    </row>
    <row r="9077" spans="6:11" ht="15" customHeight="1" x14ac:dyDescent="0.3">
      <c r="F9077" t="str">
        <f t="shared" si="705"/>
        <v>_</v>
      </c>
      <c r="G9077">
        <f t="shared" si="706"/>
        <v>0</v>
      </c>
      <c r="H9077" s="40" t="e">
        <f t="shared" si="707"/>
        <v>#DIV/0!</v>
      </c>
      <c r="I9077">
        <f t="shared" si="708"/>
        <v>0</v>
      </c>
      <c r="J9077" s="40" t="e">
        <f t="shared" si="709"/>
        <v>#DIV/0!</v>
      </c>
      <c r="K9077" t="str">
        <f>+IFERROR(VLOOKUP(D9077,Table_1[#All],2,0),"")</f>
        <v/>
      </c>
    </row>
    <row r="9078" spans="6:11" ht="15" customHeight="1" x14ac:dyDescent="0.3">
      <c r="F9078" t="str">
        <f t="shared" si="705"/>
        <v>_</v>
      </c>
      <c r="G9078">
        <f t="shared" si="706"/>
        <v>0</v>
      </c>
      <c r="H9078" s="40" t="e">
        <f t="shared" si="707"/>
        <v>#DIV/0!</v>
      </c>
      <c r="I9078">
        <f t="shared" si="708"/>
        <v>0</v>
      </c>
      <c r="J9078" s="40" t="e">
        <f t="shared" si="709"/>
        <v>#DIV/0!</v>
      </c>
      <c r="K9078" t="str">
        <f>+IFERROR(VLOOKUP(D9078,Table_1[#All],2,0),"")</f>
        <v/>
      </c>
    </row>
    <row r="9079" spans="6:11" ht="15" customHeight="1" x14ac:dyDescent="0.3">
      <c r="F9079" t="str">
        <f t="shared" si="705"/>
        <v>_</v>
      </c>
      <c r="G9079">
        <f t="shared" si="706"/>
        <v>0</v>
      </c>
      <c r="H9079" s="40" t="e">
        <f t="shared" si="707"/>
        <v>#DIV/0!</v>
      </c>
      <c r="I9079">
        <f t="shared" si="708"/>
        <v>0</v>
      </c>
      <c r="J9079" s="40" t="e">
        <f t="shared" si="709"/>
        <v>#DIV/0!</v>
      </c>
      <c r="K9079" t="str">
        <f>+IFERROR(VLOOKUP(D9079,Table_1[#All],2,0),"")</f>
        <v/>
      </c>
    </row>
    <row r="9080" spans="6:11" ht="15" customHeight="1" x14ac:dyDescent="0.3">
      <c r="F9080" t="str">
        <f t="shared" si="705"/>
        <v>_</v>
      </c>
      <c r="G9080">
        <f t="shared" si="706"/>
        <v>0</v>
      </c>
      <c r="H9080" s="40" t="e">
        <f t="shared" si="707"/>
        <v>#DIV/0!</v>
      </c>
      <c r="I9080">
        <f t="shared" si="708"/>
        <v>0</v>
      </c>
      <c r="J9080" s="40" t="e">
        <f t="shared" si="709"/>
        <v>#DIV/0!</v>
      </c>
      <c r="K9080" t="str">
        <f>+IFERROR(VLOOKUP(D9080,Table_1[#All],2,0),"")</f>
        <v/>
      </c>
    </row>
    <row r="9081" spans="6:11" ht="15" customHeight="1" x14ac:dyDescent="0.3">
      <c r="F9081" t="str">
        <f t="shared" si="705"/>
        <v>_</v>
      </c>
      <c r="G9081">
        <f t="shared" si="706"/>
        <v>0</v>
      </c>
      <c r="H9081" s="40" t="e">
        <f t="shared" si="707"/>
        <v>#DIV/0!</v>
      </c>
      <c r="I9081">
        <f t="shared" si="708"/>
        <v>0</v>
      </c>
      <c r="J9081" s="40" t="e">
        <f t="shared" si="709"/>
        <v>#DIV/0!</v>
      </c>
      <c r="K9081" t="str">
        <f>+IFERROR(VLOOKUP(D9081,Table_1[#All],2,0),"")</f>
        <v/>
      </c>
    </row>
    <row r="9082" spans="6:11" ht="15" customHeight="1" x14ac:dyDescent="0.3">
      <c r="F9082" t="str">
        <f t="shared" si="705"/>
        <v>_</v>
      </c>
      <c r="G9082">
        <f t="shared" si="706"/>
        <v>0</v>
      </c>
      <c r="H9082" s="40" t="e">
        <f t="shared" si="707"/>
        <v>#DIV/0!</v>
      </c>
      <c r="I9082">
        <f t="shared" si="708"/>
        <v>0</v>
      </c>
      <c r="J9082" s="40" t="e">
        <f t="shared" si="709"/>
        <v>#DIV/0!</v>
      </c>
      <c r="K9082" t="str">
        <f>+IFERROR(VLOOKUP(D9082,Table_1[#All],2,0),"")</f>
        <v/>
      </c>
    </row>
    <row r="9083" spans="6:11" ht="15" customHeight="1" x14ac:dyDescent="0.3">
      <c r="F9083" t="str">
        <f t="shared" si="705"/>
        <v>_</v>
      </c>
      <c r="G9083">
        <f t="shared" si="706"/>
        <v>0</v>
      </c>
      <c r="H9083" s="40" t="e">
        <f t="shared" si="707"/>
        <v>#DIV/0!</v>
      </c>
      <c r="I9083">
        <f t="shared" si="708"/>
        <v>0</v>
      </c>
      <c r="J9083" s="40" t="e">
        <f t="shared" si="709"/>
        <v>#DIV/0!</v>
      </c>
      <c r="K9083" t="str">
        <f>+IFERROR(VLOOKUP(D9083,Table_1[#All],2,0),"")</f>
        <v/>
      </c>
    </row>
    <row r="9084" spans="6:11" ht="15" customHeight="1" x14ac:dyDescent="0.3">
      <c r="F9084" t="str">
        <f t="shared" si="705"/>
        <v>_</v>
      </c>
      <c r="G9084">
        <f t="shared" si="706"/>
        <v>0</v>
      </c>
      <c r="H9084" s="40" t="e">
        <f t="shared" si="707"/>
        <v>#DIV/0!</v>
      </c>
      <c r="I9084">
        <f t="shared" si="708"/>
        <v>0</v>
      </c>
      <c r="J9084" s="40" t="e">
        <f t="shared" si="709"/>
        <v>#DIV/0!</v>
      </c>
      <c r="K9084" t="str">
        <f>+IFERROR(VLOOKUP(D9084,Table_1[#All],2,0),"")</f>
        <v/>
      </c>
    </row>
    <row r="9085" spans="6:11" ht="15" customHeight="1" x14ac:dyDescent="0.3">
      <c r="F9085" t="str">
        <f t="shared" si="705"/>
        <v>_</v>
      </c>
      <c r="G9085">
        <f t="shared" si="706"/>
        <v>0</v>
      </c>
      <c r="H9085" s="40" t="e">
        <f t="shared" si="707"/>
        <v>#DIV/0!</v>
      </c>
      <c r="I9085">
        <f t="shared" si="708"/>
        <v>0</v>
      </c>
      <c r="J9085" s="40" t="e">
        <f t="shared" si="709"/>
        <v>#DIV/0!</v>
      </c>
      <c r="K9085" t="str">
        <f>+IFERROR(VLOOKUP(D9085,Table_1[#All],2,0),"")</f>
        <v/>
      </c>
    </row>
    <row r="9086" spans="6:11" ht="15" customHeight="1" x14ac:dyDescent="0.3">
      <c r="F9086" t="str">
        <f t="shared" si="705"/>
        <v>_</v>
      </c>
      <c r="G9086">
        <f t="shared" si="706"/>
        <v>0</v>
      </c>
      <c r="H9086" s="40" t="e">
        <f t="shared" si="707"/>
        <v>#DIV/0!</v>
      </c>
      <c r="I9086">
        <f t="shared" si="708"/>
        <v>0</v>
      </c>
      <c r="J9086" s="40" t="e">
        <f t="shared" si="709"/>
        <v>#DIV/0!</v>
      </c>
      <c r="K9086" t="str">
        <f>+IFERROR(VLOOKUP(D9086,Table_1[#All],2,0),"")</f>
        <v/>
      </c>
    </row>
    <row r="9087" spans="6:11" ht="15" customHeight="1" x14ac:dyDescent="0.3">
      <c r="F9087" t="str">
        <f t="shared" si="705"/>
        <v>_</v>
      </c>
      <c r="G9087">
        <f t="shared" si="706"/>
        <v>0</v>
      </c>
      <c r="H9087" s="40" t="e">
        <f t="shared" si="707"/>
        <v>#DIV/0!</v>
      </c>
      <c r="I9087">
        <f t="shared" si="708"/>
        <v>0</v>
      </c>
      <c r="J9087" s="40" t="e">
        <f t="shared" si="709"/>
        <v>#DIV/0!</v>
      </c>
      <c r="K9087" t="str">
        <f>+IFERROR(VLOOKUP(D9087,Table_1[#All],2,0),"")</f>
        <v/>
      </c>
    </row>
    <row r="9088" spans="6:11" ht="15" customHeight="1" x14ac:dyDescent="0.3">
      <c r="F9088" t="str">
        <f t="shared" si="705"/>
        <v>_</v>
      </c>
      <c r="G9088">
        <f t="shared" si="706"/>
        <v>0</v>
      </c>
      <c r="H9088" s="40" t="e">
        <f t="shared" si="707"/>
        <v>#DIV/0!</v>
      </c>
      <c r="I9088">
        <f t="shared" si="708"/>
        <v>0</v>
      </c>
      <c r="J9088" s="40" t="e">
        <f t="shared" si="709"/>
        <v>#DIV/0!</v>
      </c>
      <c r="K9088" t="str">
        <f>+IFERROR(VLOOKUP(D9088,Table_1[#All],2,0),"")</f>
        <v/>
      </c>
    </row>
    <row r="9089" spans="6:11" ht="15" customHeight="1" x14ac:dyDescent="0.3">
      <c r="F9089" t="str">
        <f t="shared" si="705"/>
        <v>_</v>
      </c>
      <c r="G9089">
        <f t="shared" si="706"/>
        <v>0</v>
      </c>
      <c r="H9089" s="40" t="e">
        <f t="shared" si="707"/>
        <v>#DIV/0!</v>
      </c>
      <c r="I9089">
        <f t="shared" si="708"/>
        <v>0</v>
      </c>
      <c r="J9089" s="40" t="e">
        <f t="shared" si="709"/>
        <v>#DIV/0!</v>
      </c>
      <c r="K9089" t="str">
        <f>+IFERROR(VLOOKUP(D9089,Table_1[#All],2,0),"")</f>
        <v/>
      </c>
    </row>
    <row r="9090" spans="6:11" ht="15" customHeight="1" x14ac:dyDescent="0.3">
      <c r="F9090" t="str">
        <f t="shared" si="705"/>
        <v>_</v>
      </c>
      <c r="G9090">
        <f t="shared" si="706"/>
        <v>0</v>
      </c>
      <c r="H9090" s="40" t="e">
        <f t="shared" si="707"/>
        <v>#DIV/0!</v>
      </c>
      <c r="I9090">
        <f t="shared" si="708"/>
        <v>0</v>
      </c>
      <c r="J9090" s="40" t="e">
        <f t="shared" si="709"/>
        <v>#DIV/0!</v>
      </c>
      <c r="K9090" t="str">
        <f>+IFERROR(VLOOKUP(D9090,Table_1[#All],2,0),"")</f>
        <v/>
      </c>
    </row>
    <row r="9091" spans="6:11" ht="15" customHeight="1" x14ac:dyDescent="0.3">
      <c r="F9091" t="str">
        <f t="shared" ref="F9091:F9154" si="710">+CONCATENATE(A9091,"_",B9091)</f>
        <v>_</v>
      </c>
      <c r="G9091">
        <f t="shared" ref="G9091:G9154" si="711">+SUMIFS($E$2:$E$1048576,$D$2:$D$1048576,"00. VENDES",$F$2:$F$1048576,F9091)</f>
        <v>0</v>
      </c>
      <c r="H9091" s="40" t="e">
        <f t="shared" ref="H9091:H9154" si="712">+E9091/G9091</f>
        <v>#DIV/0!</v>
      </c>
      <c r="I9091">
        <f t="shared" ref="I9091:I9154" si="713">+SUMIFS($E$2:$E$9999,$D$2:$D$9999,"00. VENDES",$B$2:$B$9999,B9091)</f>
        <v>0</v>
      </c>
      <c r="J9091" s="40" t="e">
        <f t="shared" ref="J9091:J9154" si="714">+E9091/I9091</f>
        <v>#DIV/0!</v>
      </c>
      <c r="K9091" t="str">
        <f>+IFERROR(VLOOKUP(D9091,Table_1[#All],2,0),"")</f>
        <v/>
      </c>
    </row>
    <row r="9092" spans="6:11" ht="15" customHeight="1" x14ac:dyDescent="0.3">
      <c r="F9092" t="str">
        <f t="shared" si="710"/>
        <v>_</v>
      </c>
      <c r="G9092">
        <f t="shared" si="711"/>
        <v>0</v>
      </c>
      <c r="H9092" s="40" t="e">
        <f t="shared" si="712"/>
        <v>#DIV/0!</v>
      </c>
      <c r="I9092">
        <f t="shared" si="713"/>
        <v>0</v>
      </c>
      <c r="J9092" s="40" t="e">
        <f t="shared" si="714"/>
        <v>#DIV/0!</v>
      </c>
      <c r="K9092" t="str">
        <f>+IFERROR(VLOOKUP(D9092,Table_1[#All],2,0),"")</f>
        <v/>
      </c>
    </row>
    <row r="9093" spans="6:11" ht="15" customHeight="1" x14ac:dyDescent="0.3">
      <c r="F9093" t="str">
        <f t="shared" si="710"/>
        <v>_</v>
      </c>
      <c r="G9093">
        <f t="shared" si="711"/>
        <v>0</v>
      </c>
      <c r="H9093" s="40" t="e">
        <f t="shared" si="712"/>
        <v>#DIV/0!</v>
      </c>
      <c r="I9093">
        <f t="shared" si="713"/>
        <v>0</v>
      </c>
      <c r="J9093" s="40" t="e">
        <f t="shared" si="714"/>
        <v>#DIV/0!</v>
      </c>
      <c r="K9093" t="str">
        <f>+IFERROR(VLOOKUP(D9093,Table_1[#All],2,0),"")</f>
        <v/>
      </c>
    </row>
    <row r="9094" spans="6:11" ht="15" customHeight="1" x14ac:dyDescent="0.3">
      <c r="F9094" t="str">
        <f t="shared" si="710"/>
        <v>_</v>
      </c>
      <c r="G9094">
        <f t="shared" si="711"/>
        <v>0</v>
      </c>
      <c r="H9094" s="40" t="e">
        <f t="shared" si="712"/>
        <v>#DIV/0!</v>
      </c>
      <c r="I9094">
        <f t="shared" si="713"/>
        <v>0</v>
      </c>
      <c r="J9094" s="40" t="e">
        <f t="shared" si="714"/>
        <v>#DIV/0!</v>
      </c>
      <c r="K9094" t="str">
        <f>+IFERROR(VLOOKUP(D9094,Table_1[#All],2,0),"")</f>
        <v/>
      </c>
    </row>
    <row r="9095" spans="6:11" ht="15" customHeight="1" x14ac:dyDescent="0.3">
      <c r="F9095" t="str">
        <f t="shared" si="710"/>
        <v>_</v>
      </c>
      <c r="G9095">
        <f t="shared" si="711"/>
        <v>0</v>
      </c>
      <c r="H9095" s="40" t="e">
        <f t="shared" si="712"/>
        <v>#DIV/0!</v>
      </c>
      <c r="I9095">
        <f t="shared" si="713"/>
        <v>0</v>
      </c>
      <c r="J9095" s="40" t="e">
        <f t="shared" si="714"/>
        <v>#DIV/0!</v>
      </c>
      <c r="K9095" t="str">
        <f>+IFERROR(VLOOKUP(D9095,Table_1[#All],2,0),"")</f>
        <v/>
      </c>
    </row>
    <row r="9096" spans="6:11" ht="15" customHeight="1" x14ac:dyDescent="0.3">
      <c r="F9096" t="str">
        <f t="shared" si="710"/>
        <v>_</v>
      </c>
      <c r="G9096">
        <f t="shared" si="711"/>
        <v>0</v>
      </c>
      <c r="H9096" s="40" t="e">
        <f t="shared" si="712"/>
        <v>#DIV/0!</v>
      </c>
      <c r="I9096">
        <f t="shared" si="713"/>
        <v>0</v>
      </c>
      <c r="J9096" s="40" t="e">
        <f t="shared" si="714"/>
        <v>#DIV/0!</v>
      </c>
      <c r="K9096" t="str">
        <f>+IFERROR(VLOOKUP(D9096,Table_1[#All],2,0),"")</f>
        <v/>
      </c>
    </row>
    <row r="9097" spans="6:11" ht="15" customHeight="1" x14ac:dyDescent="0.3">
      <c r="F9097" t="str">
        <f t="shared" si="710"/>
        <v>_</v>
      </c>
      <c r="G9097">
        <f t="shared" si="711"/>
        <v>0</v>
      </c>
      <c r="H9097" s="40" t="e">
        <f t="shared" si="712"/>
        <v>#DIV/0!</v>
      </c>
      <c r="I9097">
        <f t="shared" si="713"/>
        <v>0</v>
      </c>
      <c r="J9097" s="40" t="e">
        <f t="shared" si="714"/>
        <v>#DIV/0!</v>
      </c>
      <c r="K9097" t="str">
        <f>+IFERROR(VLOOKUP(D9097,Table_1[#All],2,0),"")</f>
        <v/>
      </c>
    </row>
    <row r="9098" spans="6:11" ht="15" customHeight="1" x14ac:dyDescent="0.3">
      <c r="F9098" t="str">
        <f t="shared" si="710"/>
        <v>_</v>
      </c>
      <c r="G9098">
        <f t="shared" si="711"/>
        <v>0</v>
      </c>
      <c r="H9098" s="40" t="e">
        <f t="shared" si="712"/>
        <v>#DIV/0!</v>
      </c>
      <c r="I9098">
        <f t="shared" si="713"/>
        <v>0</v>
      </c>
      <c r="J9098" s="40" t="e">
        <f t="shared" si="714"/>
        <v>#DIV/0!</v>
      </c>
      <c r="K9098" t="str">
        <f>+IFERROR(VLOOKUP(D9098,Table_1[#All],2,0),"")</f>
        <v/>
      </c>
    </row>
    <row r="9099" spans="6:11" ht="15" customHeight="1" x14ac:dyDescent="0.3">
      <c r="F9099" t="str">
        <f t="shared" si="710"/>
        <v>_</v>
      </c>
      <c r="G9099">
        <f t="shared" si="711"/>
        <v>0</v>
      </c>
      <c r="H9099" s="40" t="e">
        <f t="shared" si="712"/>
        <v>#DIV/0!</v>
      </c>
      <c r="I9099">
        <f t="shared" si="713"/>
        <v>0</v>
      </c>
      <c r="J9099" s="40" t="e">
        <f t="shared" si="714"/>
        <v>#DIV/0!</v>
      </c>
      <c r="K9099" t="str">
        <f>+IFERROR(VLOOKUP(D9099,Table_1[#All],2,0),"")</f>
        <v/>
      </c>
    </row>
    <row r="9100" spans="6:11" ht="15" customHeight="1" x14ac:dyDescent="0.3">
      <c r="F9100" t="str">
        <f t="shared" si="710"/>
        <v>_</v>
      </c>
      <c r="G9100">
        <f t="shared" si="711"/>
        <v>0</v>
      </c>
      <c r="H9100" s="40" t="e">
        <f t="shared" si="712"/>
        <v>#DIV/0!</v>
      </c>
      <c r="I9100">
        <f t="shared" si="713"/>
        <v>0</v>
      </c>
      <c r="J9100" s="40" t="e">
        <f t="shared" si="714"/>
        <v>#DIV/0!</v>
      </c>
      <c r="K9100" t="str">
        <f>+IFERROR(VLOOKUP(D9100,Table_1[#All],2,0),"")</f>
        <v/>
      </c>
    </row>
    <row r="9101" spans="6:11" ht="15" customHeight="1" x14ac:dyDescent="0.3">
      <c r="F9101" t="str">
        <f t="shared" si="710"/>
        <v>_</v>
      </c>
      <c r="G9101">
        <f t="shared" si="711"/>
        <v>0</v>
      </c>
      <c r="H9101" s="40" t="e">
        <f t="shared" si="712"/>
        <v>#DIV/0!</v>
      </c>
      <c r="I9101">
        <f t="shared" si="713"/>
        <v>0</v>
      </c>
      <c r="J9101" s="40" t="e">
        <f t="shared" si="714"/>
        <v>#DIV/0!</v>
      </c>
      <c r="K9101" t="str">
        <f>+IFERROR(VLOOKUP(D9101,Table_1[#All],2,0),"")</f>
        <v/>
      </c>
    </row>
    <row r="9102" spans="6:11" ht="15" customHeight="1" x14ac:dyDescent="0.3">
      <c r="F9102" t="str">
        <f t="shared" si="710"/>
        <v>_</v>
      </c>
      <c r="G9102">
        <f t="shared" si="711"/>
        <v>0</v>
      </c>
      <c r="H9102" s="40" t="e">
        <f t="shared" si="712"/>
        <v>#DIV/0!</v>
      </c>
      <c r="I9102">
        <f t="shared" si="713"/>
        <v>0</v>
      </c>
      <c r="J9102" s="40" t="e">
        <f t="shared" si="714"/>
        <v>#DIV/0!</v>
      </c>
      <c r="K9102" t="str">
        <f>+IFERROR(VLOOKUP(D9102,Table_1[#All],2,0),"")</f>
        <v/>
      </c>
    </row>
    <row r="9103" spans="6:11" ht="15" customHeight="1" x14ac:dyDescent="0.3">
      <c r="F9103" t="str">
        <f t="shared" si="710"/>
        <v>_</v>
      </c>
      <c r="G9103">
        <f t="shared" si="711"/>
        <v>0</v>
      </c>
      <c r="H9103" s="40" t="e">
        <f t="shared" si="712"/>
        <v>#DIV/0!</v>
      </c>
      <c r="I9103">
        <f t="shared" si="713"/>
        <v>0</v>
      </c>
      <c r="J9103" s="40" t="e">
        <f t="shared" si="714"/>
        <v>#DIV/0!</v>
      </c>
      <c r="K9103" t="str">
        <f>+IFERROR(VLOOKUP(D9103,Table_1[#All],2,0),"")</f>
        <v/>
      </c>
    </row>
    <row r="9104" spans="6:11" ht="15" customHeight="1" x14ac:dyDescent="0.3">
      <c r="F9104" t="str">
        <f t="shared" si="710"/>
        <v>_</v>
      </c>
      <c r="G9104">
        <f t="shared" si="711"/>
        <v>0</v>
      </c>
      <c r="H9104" s="40" t="e">
        <f t="shared" si="712"/>
        <v>#DIV/0!</v>
      </c>
      <c r="I9104">
        <f t="shared" si="713"/>
        <v>0</v>
      </c>
      <c r="J9104" s="40" t="e">
        <f t="shared" si="714"/>
        <v>#DIV/0!</v>
      </c>
      <c r="K9104" t="str">
        <f>+IFERROR(VLOOKUP(D9104,Table_1[#All],2,0),"")</f>
        <v/>
      </c>
    </row>
    <row r="9105" spans="6:11" ht="15" customHeight="1" x14ac:dyDescent="0.3">
      <c r="F9105" t="str">
        <f t="shared" si="710"/>
        <v>_</v>
      </c>
      <c r="G9105">
        <f t="shared" si="711"/>
        <v>0</v>
      </c>
      <c r="H9105" s="40" t="e">
        <f t="shared" si="712"/>
        <v>#DIV/0!</v>
      </c>
      <c r="I9105">
        <f t="shared" si="713"/>
        <v>0</v>
      </c>
      <c r="J9105" s="40" t="e">
        <f t="shared" si="714"/>
        <v>#DIV/0!</v>
      </c>
      <c r="K9105" t="str">
        <f>+IFERROR(VLOOKUP(D9105,Table_1[#All],2,0),"")</f>
        <v/>
      </c>
    </row>
    <row r="9106" spans="6:11" ht="15" customHeight="1" x14ac:dyDescent="0.3">
      <c r="F9106" t="str">
        <f t="shared" si="710"/>
        <v>_</v>
      </c>
      <c r="G9106">
        <f t="shared" si="711"/>
        <v>0</v>
      </c>
      <c r="H9106" s="40" t="e">
        <f t="shared" si="712"/>
        <v>#DIV/0!</v>
      </c>
      <c r="I9106">
        <f t="shared" si="713"/>
        <v>0</v>
      </c>
      <c r="J9106" s="40" t="e">
        <f t="shared" si="714"/>
        <v>#DIV/0!</v>
      </c>
      <c r="K9106" t="str">
        <f>+IFERROR(VLOOKUP(D9106,Table_1[#All],2,0),"")</f>
        <v/>
      </c>
    </row>
    <row r="9107" spans="6:11" ht="15" customHeight="1" x14ac:dyDescent="0.3">
      <c r="F9107" t="str">
        <f t="shared" si="710"/>
        <v>_</v>
      </c>
      <c r="G9107">
        <f t="shared" si="711"/>
        <v>0</v>
      </c>
      <c r="H9107" s="40" t="e">
        <f t="shared" si="712"/>
        <v>#DIV/0!</v>
      </c>
      <c r="I9107">
        <f t="shared" si="713"/>
        <v>0</v>
      </c>
      <c r="J9107" s="40" t="e">
        <f t="shared" si="714"/>
        <v>#DIV/0!</v>
      </c>
      <c r="K9107" t="str">
        <f>+IFERROR(VLOOKUP(D9107,Table_1[#All],2,0),"")</f>
        <v/>
      </c>
    </row>
    <row r="9108" spans="6:11" ht="15" customHeight="1" x14ac:dyDescent="0.3">
      <c r="F9108" t="str">
        <f t="shared" si="710"/>
        <v>_</v>
      </c>
      <c r="G9108">
        <f t="shared" si="711"/>
        <v>0</v>
      </c>
      <c r="H9108" s="40" t="e">
        <f t="shared" si="712"/>
        <v>#DIV/0!</v>
      </c>
      <c r="I9108">
        <f t="shared" si="713"/>
        <v>0</v>
      </c>
      <c r="J9108" s="40" t="e">
        <f t="shared" si="714"/>
        <v>#DIV/0!</v>
      </c>
      <c r="K9108" t="str">
        <f>+IFERROR(VLOOKUP(D9108,Table_1[#All],2,0),"")</f>
        <v/>
      </c>
    </row>
    <row r="9109" spans="6:11" ht="15" customHeight="1" x14ac:dyDescent="0.3">
      <c r="F9109" t="str">
        <f t="shared" si="710"/>
        <v>_</v>
      </c>
      <c r="G9109">
        <f t="shared" si="711"/>
        <v>0</v>
      </c>
      <c r="H9109" s="40" t="e">
        <f t="shared" si="712"/>
        <v>#DIV/0!</v>
      </c>
      <c r="I9109">
        <f t="shared" si="713"/>
        <v>0</v>
      </c>
      <c r="J9109" s="40" t="e">
        <f t="shared" si="714"/>
        <v>#DIV/0!</v>
      </c>
      <c r="K9109" t="str">
        <f>+IFERROR(VLOOKUP(D9109,Table_1[#All],2,0),"")</f>
        <v/>
      </c>
    </row>
    <row r="9110" spans="6:11" ht="15" customHeight="1" x14ac:dyDescent="0.3">
      <c r="F9110" t="str">
        <f t="shared" si="710"/>
        <v>_</v>
      </c>
      <c r="G9110">
        <f t="shared" si="711"/>
        <v>0</v>
      </c>
      <c r="H9110" s="40" t="e">
        <f t="shared" si="712"/>
        <v>#DIV/0!</v>
      </c>
      <c r="I9110">
        <f t="shared" si="713"/>
        <v>0</v>
      </c>
      <c r="J9110" s="40" t="e">
        <f t="shared" si="714"/>
        <v>#DIV/0!</v>
      </c>
      <c r="K9110" t="str">
        <f>+IFERROR(VLOOKUP(D9110,Table_1[#All],2,0),"")</f>
        <v/>
      </c>
    </row>
    <row r="9111" spans="6:11" ht="15" customHeight="1" x14ac:dyDescent="0.3">
      <c r="F9111" t="str">
        <f t="shared" si="710"/>
        <v>_</v>
      </c>
      <c r="G9111">
        <f t="shared" si="711"/>
        <v>0</v>
      </c>
      <c r="H9111" s="40" t="e">
        <f t="shared" si="712"/>
        <v>#DIV/0!</v>
      </c>
      <c r="I9111">
        <f t="shared" si="713"/>
        <v>0</v>
      </c>
      <c r="J9111" s="40" t="e">
        <f t="shared" si="714"/>
        <v>#DIV/0!</v>
      </c>
      <c r="K9111" t="str">
        <f>+IFERROR(VLOOKUP(D9111,Table_1[#All],2,0),"")</f>
        <v/>
      </c>
    </row>
    <row r="9112" spans="6:11" ht="15" customHeight="1" x14ac:dyDescent="0.3">
      <c r="F9112" t="str">
        <f t="shared" si="710"/>
        <v>_</v>
      </c>
      <c r="G9112">
        <f t="shared" si="711"/>
        <v>0</v>
      </c>
      <c r="H9112" s="40" t="e">
        <f t="shared" si="712"/>
        <v>#DIV/0!</v>
      </c>
      <c r="I9112">
        <f t="shared" si="713"/>
        <v>0</v>
      </c>
      <c r="J9112" s="40" t="e">
        <f t="shared" si="714"/>
        <v>#DIV/0!</v>
      </c>
      <c r="K9112" t="str">
        <f>+IFERROR(VLOOKUP(D9112,Table_1[#All],2,0),"")</f>
        <v/>
      </c>
    </row>
    <row r="9113" spans="6:11" ht="15" customHeight="1" x14ac:dyDescent="0.3">
      <c r="F9113" t="str">
        <f t="shared" si="710"/>
        <v>_</v>
      </c>
      <c r="G9113">
        <f t="shared" si="711"/>
        <v>0</v>
      </c>
      <c r="H9113" s="40" t="e">
        <f t="shared" si="712"/>
        <v>#DIV/0!</v>
      </c>
      <c r="I9113">
        <f t="shared" si="713"/>
        <v>0</v>
      </c>
      <c r="J9113" s="40" t="e">
        <f t="shared" si="714"/>
        <v>#DIV/0!</v>
      </c>
      <c r="K9113" t="str">
        <f>+IFERROR(VLOOKUP(D9113,Table_1[#All],2,0),"")</f>
        <v/>
      </c>
    </row>
    <row r="9114" spans="6:11" ht="15" customHeight="1" x14ac:dyDescent="0.3">
      <c r="F9114" t="str">
        <f t="shared" si="710"/>
        <v>_</v>
      </c>
      <c r="G9114">
        <f t="shared" si="711"/>
        <v>0</v>
      </c>
      <c r="H9114" s="40" t="e">
        <f t="shared" si="712"/>
        <v>#DIV/0!</v>
      </c>
      <c r="I9114">
        <f t="shared" si="713"/>
        <v>0</v>
      </c>
      <c r="J9114" s="40" t="e">
        <f t="shared" si="714"/>
        <v>#DIV/0!</v>
      </c>
      <c r="K9114" t="str">
        <f>+IFERROR(VLOOKUP(D9114,Table_1[#All],2,0),"")</f>
        <v/>
      </c>
    </row>
    <row r="9115" spans="6:11" ht="15" customHeight="1" x14ac:dyDescent="0.3">
      <c r="F9115" t="str">
        <f t="shared" si="710"/>
        <v>_</v>
      </c>
      <c r="G9115">
        <f t="shared" si="711"/>
        <v>0</v>
      </c>
      <c r="H9115" s="40" t="e">
        <f t="shared" si="712"/>
        <v>#DIV/0!</v>
      </c>
      <c r="I9115">
        <f t="shared" si="713"/>
        <v>0</v>
      </c>
      <c r="J9115" s="40" t="e">
        <f t="shared" si="714"/>
        <v>#DIV/0!</v>
      </c>
      <c r="K9115" t="str">
        <f>+IFERROR(VLOOKUP(D9115,Table_1[#All],2,0),"")</f>
        <v/>
      </c>
    </row>
    <row r="9116" spans="6:11" ht="15" customHeight="1" x14ac:dyDescent="0.3">
      <c r="F9116" t="str">
        <f t="shared" si="710"/>
        <v>_</v>
      </c>
      <c r="G9116">
        <f t="shared" si="711"/>
        <v>0</v>
      </c>
      <c r="H9116" s="40" t="e">
        <f t="shared" si="712"/>
        <v>#DIV/0!</v>
      </c>
      <c r="I9116">
        <f t="shared" si="713"/>
        <v>0</v>
      </c>
      <c r="J9116" s="40" t="e">
        <f t="shared" si="714"/>
        <v>#DIV/0!</v>
      </c>
      <c r="K9116" t="str">
        <f>+IFERROR(VLOOKUP(D9116,Table_1[#All],2,0),"")</f>
        <v/>
      </c>
    </row>
    <row r="9117" spans="6:11" ht="15" customHeight="1" x14ac:dyDescent="0.3">
      <c r="F9117" t="str">
        <f t="shared" si="710"/>
        <v>_</v>
      </c>
      <c r="G9117">
        <f t="shared" si="711"/>
        <v>0</v>
      </c>
      <c r="H9117" s="40" t="e">
        <f t="shared" si="712"/>
        <v>#DIV/0!</v>
      </c>
      <c r="I9117">
        <f t="shared" si="713"/>
        <v>0</v>
      </c>
      <c r="J9117" s="40" t="e">
        <f t="shared" si="714"/>
        <v>#DIV/0!</v>
      </c>
      <c r="K9117" t="str">
        <f>+IFERROR(VLOOKUP(D9117,Table_1[#All],2,0),"")</f>
        <v/>
      </c>
    </row>
    <row r="9118" spans="6:11" ht="15" customHeight="1" x14ac:dyDescent="0.3">
      <c r="F9118" t="str">
        <f t="shared" si="710"/>
        <v>_</v>
      </c>
      <c r="G9118">
        <f t="shared" si="711"/>
        <v>0</v>
      </c>
      <c r="H9118" s="40" t="e">
        <f t="shared" si="712"/>
        <v>#DIV/0!</v>
      </c>
      <c r="I9118">
        <f t="shared" si="713"/>
        <v>0</v>
      </c>
      <c r="J9118" s="40" t="e">
        <f t="shared" si="714"/>
        <v>#DIV/0!</v>
      </c>
      <c r="K9118" t="str">
        <f>+IFERROR(VLOOKUP(D9118,Table_1[#All],2,0),"")</f>
        <v/>
      </c>
    </row>
    <row r="9119" spans="6:11" ht="15" customHeight="1" x14ac:dyDescent="0.3">
      <c r="F9119" t="str">
        <f t="shared" si="710"/>
        <v>_</v>
      </c>
      <c r="G9119">
        <f t="shared" si="711"/>
        <v>0</v>
      </c>
      <c r="H9119" s="40" t="e">
        <f t="shared" si="712"/>
        <v>#DIV/0!</v>
      </c>
      <c r="I9119">
        <f t="shared" si="713"/>
        <v>0</v>
      </c>
      <c r="J9119" s="40" t="e">
        <f t="shared" si="714"/>
        <v>#DIV/0!</v>
      </c>
      <c r="K9119" t="str">
        <f>+IFERROR(VLOOKUP(D9119,Table_1[#All],2,0),"")</f>
        <v/>
      </c>
    </row>
    <row r="9120" spans="6:11" ht="15" customHeight="1" x14ac:dyDescent="0.3">
      <c r="F9120" t="str">
        <f t="shared" si="710"/>
        <v>_</v>
      </c>
      <c r="G9120">
        <f t="shared" si="711"/>
        <v>0</v>
      </c>
      <c r="H9120" s="40" t="e">
        <f t="shared" si="712"/>
        <v>#DIV/0!</v>
      </c>
      <c r="I9120">
        <f t="shared" si="713"/>
        <v>0</v>
      </c>
      <c r="J9120" s="40" t="e">
        <f t="shared" si="714"/>
        <v>#DIV/0!</v>
      </c>
      <c r="K9120" t="str">
        <f>+IFERROR(VLOOKUP(D9120,Table_1[#All],2,0),"")</f>
        <v/>
      </c>
    </row>
    <row r="9121" spans="6:11" ht="15" customHeight="1" x14ac:dyDescent="0.3">
      <c r="F9121" t="str">
        <f t="shared" si="710"/>
        <v>_</v>
      </c>
      <c r="G9121">
        <f t="shared" si="711"/>
        <v>0</v>
      </c>
      <c r="H9121" s="40" t="e">
        <f t="shared" si="712"/>
        <v>#DIV/0!</v>
      </c>
      <c r="I9121">
        <f t="shared" si="713"/>
        <v>0</v>
      </c>
      <c r="J9121" s="40" t="e">
        <f t="shared" si="714"/>
        <v>#DIV/0!</v>
      </c>
      <c r="K9121" t="str">
        <f>+IFERROR(VLOOKUP(D9121,Table_1[#All],2,0),"")</f>
        <v/>
      </c>
    </row>
    <row r="9122" spans="6:11" ht="15" customHeight="1" x14ac:dyDescent="0.3">
      <c r="F9122" t="str">
        <f t="shared" si="710"/>
        <v>_</v>
      </c>
      <c r="G9122">
        <f t="shared" si="711"/>
        <v>0</v>
      </c>
      <c r="H9122" s="40" t="e">
        <f t="shared" si="712"/>
        <v>#DIV/0!</v>
      </c>
      <c r="I9122">
        <f t="shared" si="713"/>
        <v>0</v>
      </c>
      <c r="J9122" s="40" t="e">
        <f t="shared" si="714"/>
        <v>#DIV/0!</v>
      </c>
      <c r="K9122" t="str">
        <f>+IFERROR(VLOOKUP(D9122,Table_1[#All],2,0),"")</f>
        <v/>
      </c>
    </row>
    <row r="9123" spans="6:11" ht="15" customHeight="1" x14ac:dyDescent="0.3">
      <c r="F9123" t="str">
        <f t="shared" si="710"/>
        <v>_</v>
      </c>
      <c r="G9123">
        <f t="shared" si="711"/>
        <v>0</v>
      </c>
      <c r="H9123" s="40" t="e">
        <f t="shared" si="712"/>
        <v>#DIV/0!</v>
      </c>
      <c r="I9123">
        <f t="shared" si="713"/>
        <v>0</v>
      </c>
      <c r="J9123" s="40" t="e">
        <f t="shared" si="714"/>
        <v>#DIV/0!</v>
      </c>
      <c r="K9123" t="str">
        <f>+IFERROR(VLOOKUP(D9123,Table_1[#All],2,0),"")</f>
        <v/>
      </c>
    </row>
    <row r="9124" spans="6:11" ht="15" customHeight="1" x14ac:dyDescent="0.3">
      <c r="F9124" t="str">
        <f t="shared" si="710"/>
        <v>_</v>
      </c>
      <c r="G9124">
        <f t="shared" si="711"/>
        <v>0</v>
      </c>
      <c r="H9124" s="40" t="e">
        <f t="shared" si="712"/>
        <v>#DIV/0!</v>
      </c>
      <c r="I9124">
        <f t="shared" si="713"/>
        <v>0</v>
      </c>
      <c r="J9124" s="40" t="e">
        <f t="shared" si="714"/>
        <v>#DIV/0!</v>
      </c>
      <c r="K9124" t="str">
        <f>+IFERROR(VLOOKUP(D9124,Table_1[#All],2,0),"")</f>
        <v/>
      </c>
    </row>
    <row r="9125" spans="6:11" ht="15" customHeight="1" x14ac:dyDescent="0.3">
      <c r="F9125" t="str">
        <f t="shared" si="710"/>
        <v>_</v>
      </c>
      <c r="G9125">
        <f t="shared" si="711"/>
        <v>0</v>
      </c>
      <c r="H9125" s="40" t="e">
        <f t="shared" si="712"/>
        <v>#DIV/0!</v>
      </c>
      <c r="I9125">
        <f t="shared" si="713"/>
        <v>0</v>
      </c>
      <c r="J9125" s="40" t="e">
        <f t="shared" si="714"/>
        <v>#DIV/0!</v>
      </c>
      <c r="K9125" t="str">
        <f>+IFERROR(VLOOKUP(D9125,Table_1[#All],2,0),"")</f>
        <v/>
      </c>
    </row>
    <row r="9126" spans="6:11" ht="15" customHeight="1" x14ac:dyDescent="0.3">
      <c r="F9126" t="str">
        <f t="shared" si="710"/>
        <v>_</v>
      </c>
      <c r="G9126">
        <f t="shared" si="711"/>
        <v>0</v>
      </c>
      <c r="H9126" s="40" t="e">
        <f t="shared" si="712"/>
        <v>#DIV/0!</v>
      </c>
      <c r="I9126">
        <f t="shared" si="713"/>
        <v>0</v>
      </c>
      <c r="J9126" s="40" t="e">
        <f t="shared" si="714"/>
        <v>#DIV/0!</v>
      </c>
      <c r="K9126" t="str">
        <f>+IFERROR(VLOOKUP(D9126,Table_1[#All],2,0),"")</f>
        <v/>
      </c>
    </row>
    <row r="9127" spans="6:11" ht="15" customHeight="1" x14ac:dyDescent="0.3">
      <c r="F9127" t="str">
        <f t="shared" si="710"/>
        <v>_</v>
      </c>
      <c r="G9127">
        <f t="shared" si="711"/>
        <v>0</v>
      </c>
      <c r="H9127" s="40" t="e">
        <f t="shared" si="712"/>
        <v>#DIV/0!</v>
      </c>
      <c r="I9127">
        <f t="shared" si="713"/>
        <v>0</v>
      </c>
      <c r="J9127" s="40" t="e">
        <f t="shared" si="714"/>
        <v>#DIV/0!</v>
      </c>
      <c r="K9127" t="str">
        <f>+IFERROR(VLOOKUP(D9127,Table_1[#All],2,0),"")</f>
        <v/>
      </c>
    </row>
    <row r="9128" spans="6:11" ht="15" customHeight="1" x14ac:dyDescent="0.3">
      <c r="F9128" t="str">
        <f t="shared" si="710"/>
        <v>_</v>
      </c>
      <c r="G9128">
        <f t="shared" si="711"/>
        <v>0</v>
      </c>
      <c r="H9128" s="40" t="e">
        <f t="shared" si="712"/>
        <v>#DIV/0!</v>
      </c>
      <c r="I9128">
        <f t="shared" si="713"/>
        <v>0</v>
      </c>
      <c r="J9128" s="40" t="e">
        <f t="shared" si="714"/>
        <v>#DIV/0!</v>
      </c>
      <c r="K9128" t="str">
        <f>+IFERROR(VLOOKUP(D9128,Table_1[#All],2,0),"")</f>
        <v/>
      </c>
    </row>
    <row r="9129" spans="6:11" ht="15" customHeight="1" x14ac:dyDescent="0.3">
      <c r="F9129" t="str">
        <f t="shared" si="710"/>
        <v>_</v>
      </c>
      <c r="G9129">
        <f t="shared" si="711"/>
        <v>0</v>
      </c>
      <c r="H9129" s="40" t="e">
        <f t="shared" si="712"/>
        <v>#DIV/0!</v>
      </c>
      <c r="I9129">
        <f t="shared" si="713"/>
        <v>0</v>
      </c>
      <c r="J9129" s="40" t="e">
        <f t="shared" si="714"/>
        <v>#DIV/0!</v>
      </c>
      <c r="K9129" t="str">
        <f>+IFERROR(VLOOKUP(D9129,Table_1[#All],2,0),"")</f>
        <v/>
      </c>
    </row>
    <row r="9130" spans="6:11" ht="15" customHeight="1" x14ac:dyDescent="0.3">
      <c r="F9130" t="str">
        <f t="shared" si="710"/>
        <v>_</v>
      </c>
      <c r="G9130">
        <f t="shared" si="711"/>
        <v>0</v>
      </c>
      <c r="H9130" s="40" t="e">
        <f t="shared" si="712"/>
        <v>#DIV/0!</v>
      </c>
      <c r="I9130">
        <f t="shared" si="713"/>
        <v>0</v>
      </c>
      <c r="J9130" s="40" t="e">
        <f t="shared" si="714"/>
        <v>#DIV/0!</v>
      </c>
      <c r="K9130" t="str">
        <f>+IFERROR(VLOOKUP(D9130,Table_1[#All],2,0),"")</f>
        <v/>
      </c>
    </row>
    <row r="9131" spans="6:11" ht="15" customHeight="1" x14ac:dyDescent="0.3">
      <c r="F9131" t="str">
        <f t="shared" si="710"/>
        <v>_</v>
      </c>
      <c r="G9131">
        <f t="shared" si="711"/>
        <v>0</v>
      </c>
      <c r="H9131" s="40" t="e">
        <f t="shared" si="712"/>
        <v>#DIV/0!</v>
      </c>
      <c r="I9131">
        <f t="shared" si="713"/>
        <v>0</v>
      </c>
      <c r="J9131" s="40" t="e">
        <f t="shared" si="714"/>
        <v>#DIV/0!</v>
      </c>
      <c r="K9131" t="str">
        <f>+IFERROR(VLOOKUP(D9131,Table_1[#All],2,0),"")</f>
        <v/>
      </c>
    </row>
    <row r="9132" spans="6:11" ht="15" customHeight="1" x14ac:dyDescent="0.3">
      <c r="F9132" t="str">
        <f t="shared" si="710"/>
        <v>_</v>
      </c>
      <c r="G9132">
        <f t="shared" si="711"/>
        <v>0</v>
      </c>
      <c r="H9132" s="40" t="e">
        <f t="shared" si="712"/>
        <v>#DIV/0!</v>
      </c>
      <c r="I9132">
        <f t="shared" si="713"/>
        <v>0</v>
      </c>
      <c r="J9132" s="40" t="e">
        <f t="shared" si="714"/>
        <v>#DIV/0!</v>
      </c>
      <c r="K9132" t="str">
        <f>+IFERROR(VLOOKUP(D9132,Table_1[#All],2,0),"")</f>
        <v/>
      </c>
    </row>
    <row r="9133" spans="6:11" ht="15" customHeight="1" x14ac:dyDescent="0.3">
      <c r="F9133" t="str">
        <f t="shared" si="710"/>
        <v>_</v>
      </c>
      <c r="G9133">
        <f t="shared" si="711"/>
        <v>0</v>
      </c>
      <c r="H9133" s="40" t="e">
        <f t="shared" si="712"/>
        <v>#DIV/0!</v>
      </c>
      <c r="I9133">
        <f t="shared" si="713"/>
        <v>0</v>
      </c>
      <c r="J9133" s="40" t="e">
        <f t="shared" si="714"/>
        <v>#DIV/0!</v>
      </c>
      <c r="K9133" t="str">
        <f>+IFERROR(VLOOKUP(D9133,Table_1[#All],2,0),"")</f>
        <v/>
      </c>
    </row>
    <row r="9134" spans="6:11" ht="15" customHeight="1" x14ac:dyDescent="0.3">
      <c r="F9134" t="str">
        <f t="shared" si="710"/>
        <v>_</v>
      </c>
      <c r="G9134">
        <f t="shared" si="711"/>
        <v>0</v>
      </c>
      <c r="H9134" s="40" t="e">
        <f t="shared" si="712"/>
        <v>#DIV/0!</v>
      </c>
      <c r="I9134">
        <f t="shared" si="713"/>
        <v>0</v>
      </c>
      <c r="J9134" s="40" t="e">
        <f t="shared" si="714"/>
        <v>#DIV/0!</v>
      </c>
      <c r="K9134" t="str">
        <f>+IFERROR(VLOOKUP(D9134,Table_1[#All],2,0),"")</f>
        <v/>
      </c>
    </row>
    <row r="9135" spans="6:11" ht="15" customHeight="1" x14ac:dyDescent="0.3">
      <c r="F9135" t="str">
        <f t="shared" si="710"/>
        <v>_</v>
      </c>
      <c r="G9135">
        <f t="shared" si="711"/>
        <v>0</v>
      </c>
      <c r="H9135" s="40" t="e">
        <f t="shared" si="712"/>
        <v>#DIV/0!</v>
      </c>
      <c r="I9135">
        <f t="shared" si="713"/>
        <v>0</v>
      </c>
      <c r="J9135" s="40" t="e">
        <f t="shared" si="714"/>
        <v>#DIV/0!</v>
      </c>
      <c r="K9135" t="str">
        <f>+IFERROR(VLOOKUP(D9135,Table_1[#All],2,0),"")</f>
        <v/>
      </c>
    </row>
    <row r="9136" spans="6:11" ht="15" customHeight="1" x14ac:dyDescent="0.3">
      <c r="F9136" t="str">
        <f t="shared" si="710"/>
        <v>_</v>
      </c>
      <c r="G9136">
        <f t="shared" si="711"/>
        <v>0</v>
      </c>
      <c r="H9136" s="40" t="e">
        <f t="shared" si="712"/>
        <v>#DIV/0!</v>
      </c>
      <c r="I9136">
        <f t="shared" si="713"/>
        <v>0</v>
      </c>
      <c r="J9136" s="40" t="e">
        <f t="shared" si="714"/>
        <v>#DIV/0!</v>
      </c>
      <c r="K9136" t="str">
        <f>+IFERROR(VLOOKUP(D9136,Table_1[#All],2,0),"")</f>
        <v/>
      </c>
    </row>
    <row r="9137" spans="6:11" ht="15" customHeight="1" x14ac:dyDescent="0.3">
      <c r="F9137" t="str">
        <f t="shared" si="710"/>
        <v>_</v>
      </c>
      <c r="G9137">
        <f t="shared" si="711"/>
        <v>0</v>
      </c>
      <c r="H9137" s="40" t="e">
        <f t="shared" si="712"/>
        <v>#DIV/0!</v>
      </c>
      <c r="I9137">
        <f t="shared" si="713"/>
        <v>0</v>
      </c>
      <c r="J9137" s="40" t="e">
        <f t="shared" si="714"/>
        <v>#DIV/0!</v>
      </c>
      <c r="K9137" t="str">
        <f>+IFERROR(VLOOKUP(D9137,Table_1[#All],2,0),"")</f>
        <v/>
      </c>
    </row>
    <row r="9138" spans="6:11" ht="15" customHeight="1" x14ac:dyDescent="0.3">
      <c r="F9138" t="str">
        <f t="shared" si="710"/>
        <v>_</v>
      </c>
      <c r="G9138">
        <f t="shared" si="711"/>
        <v>0</v>
      </c>
      <c r="H9138" s="40" t="e">
        <f t="shared" si="712"/>
        <v>#DIV/0!</v>
      </c>
      <c r="I9138">
        <f t="shared" si="713"/>
        <v>0</v>
      </c>
      <c r="J9138" s="40" t="e">
        <f t="shared" si="714"/>
        <v>#DIV/0!</v>
      </c>
      <c r="K9138" t="str">
        <f>+IFERROR(VLOOKUP(D9138,Table_1[#All],2,0),"")</f>
        <v/>
      </c>
    </row>
    <row r="9139" spans="6:11" ht="15" customHeight="1" x14ac:dyDescent="0.3">
      <c r="F9139" t="str">
        <f t="shared" si="710"/>
        <v>_</v>
      </c>
      <c r="G9139">
        <f t="shared" si="711"/>
        <v>0</v>
      </c>
      <c r="H9139" s="40" t="e">
        <f t="shared" si="712"/>
        <v>#DIV/0!</v>
      </c>
      <c r="I9139">
        <f t="shared" si="713"/>
        <v>0</v>
      </c>
      <c r="J9139" s="40" t="e">
        <f t="shared" si="714"/>
        <v>#DIV/0!</v>
      </c>
      <c r="K9139" t="str">
        <f>+IFERROR(VLOOKUP(D9139,Table_1[#All],2,0),"")</f>
        <v/>
      </c>
    </row>
    <row r="9140" spans="6:11" ht="15" customHeight="1" x14ac:dyDescent="0.3">
      <c r="F9140" t="str">
        <f t="shared" si="710"/>
        <v>_</v>
      </c>
      <c r="G9140">
        <f t="shared" si="711"/>
        <v>0</v>
      </c>
      <c r="H9140" s="40" t="e">
        <f t="shared" si="712"/>
        <v>#DIV/0!</v>
      </c>
      <c r="I9140">
        <f t="shared" si="713"/>
        <v>0</v>
      </c>
      <c r="J9140" s="40" t="e">
        <f t="shared" si="714"/>
        <v>#DIV/0!</v>
      </c>
      <c r="K9140" t="str">
        <f>+IFERROR(VLOOKUP(D9140,Table_1[#All],2,0),"")</f>
        <v/>
      </c>
    </row>
    <row r="9141" spans="6:11" ht="15" customHeight="1" x14ac:dyDescent="0.3">
      <c r="F9141" t="str">
        <f t="shared" si="710"/>
        <v>_</v>
      </c>
      <c r="G9141">
        <f t="shared" si="711"/>
        <v>0</v>
      </c>
      <c r="H9141" s="40" t="e">
        <f t="shared" si="712"/>
        <v>#DIV/0!</v>
      </c>
      <c r="I9141">
        <f t="shared" si="713"/>
        <v>0</v>
      </c>
      <c r="J9141" s="40" t="e">
        <f t="shared" si="714"/>
        <v>#DIV/0!</v>
      </c>
      <c r="K9141" t="str">
        <f>+IFERROR(VLOOKUP(D9141,Table_1[#All],2,0),"")</f>
        <v/>
      </c>
    </row>
    <row r="9142" spans="6:11" ht="15" customHeight="1" x14ac:dyDescent="0.3">
      <c r="F9142" t="str">
        <f t="shared" si="710"/>
        <v>_</v>
      </c>
      <c r="G9142">
        <f t="shared" si="711"/>
        <v>0</v>
      </c>
      <c r="H9142" s="40" t="e">
        <f t="shared" si="712"/>
        <v>#DIV/0!</v>
      </c>
      <c r="I9142">
        <f t="shared" si="713"/>
        <v>0</v>
      </c>
      <c r="J9142" s="40" t="e">
        <f t="shared" si="714"/>
        <v>#DIV/0!</v>
      </c>
      <c r="K9142" t="str">
        <f>+IFERROR(VLOOKUP(D9142,Table_1[#All],2,0),"")</f>
        <v/>
      </c>
    </row>
    <row r="9143" spans="6:11" ht="15" customHeight="1" x14ac:dyDescent="0.3">
      <c r="F9143" t="str">
        <f t="shared" si="710"/>
        <v>_</v>
      </c>
      <c r="G9143">
        <f t="shared" si="711"/>
        <v>0</v>
      </c>
      <c r="H9143" s="40" t="e">
        <f t="shared" si="712"/>
        <v>#DIV/0!</v>
      </c>
      <c r="I9143">
        <f t="shared" si="713"/>
        <v>0</v>
      </c>
      <c r="J9143" s="40" t="e">
        <f t="shared" si="714"/>
        <v>#DIV/0!</v>
      </c>
      <c r="K9143" t="str">
        <f>+IFERROR(VLOOKUP(D9143,Table_1[#All],2,0),"")</f>
        <v/>
      </c>
    </row>
    <row r="9144" spans="6:11" ht="15" customHeight="1" x14ac:dyDescent="0.3">
      <c r="F9144" t="str">
        <f t="shared" si="710"/>
        <v>_</v>
      </c>
      <c r="G9144">
        <f t="shared" si="711"/>
        <v>0</v>
      </c>
      <c r="H9144" s="40" t="e">
        <f t="shared" si="712"/>
        <v>#DIV/0!</v>
      </c>
      <c r="I9144">
        <f t="shared" si="713"/>
        <v>0</v>
      </c>
      <c r="J9144" s="40" t="e">
        <f t="shared" si="714"/>
        <v>#DIV/0!</v>
      </c>
      <c r="K9144" t="str">
        <f>+IFERROR(VLOOKUP(D9144,Table_1[#All],2,0),"")</f>
        <v/>
      </c>
    </row>
    <row r="9145" spans="6:11" ht="15" customHeight="1" x14ac:dyDescent="0.3">
      <c r="F9145" t="str">
        <f t="shared" si="710"/>
        <v>_</v>
      </c>
      <c r="G9145">
        <f t="shared" si="711"/>
        <v>0</v>
      </c>
      <c r="H9145" s="40" t="e">
        <f t="shared" si="712"/>
        <v>#DIV/0!</v>
      </c>
      <c r="I9145">
        <f t="shared" si="713"/>
        <v>0</v>
      </c>
      <c r="J9145" s="40" t="e">
        <f t="shared" si="714"/>
        <v>#DIV/0!</v>
      </c>
      <c r="K9145" t="str">
        <f>+IFERROR(VLOOKUP(D9145,Table_1[#All],2,0),"")</f>
        <v/>
      </c>
    </row>
    <row r="9146" spans="6:11" ht="15" customHeight="1" x14ac:dyDescent="0.3">
      <c r="F9146" t="str">
        <f t="shared" si="710"/>
        <v>_</v>
      </c>
      <c r="G9146">
        <f t="shared" si="711"/>
        <v>0</v>
      </c>
      <c r="H9146" s="40" t="e">
        <f t="shared" si="712"/>
        <v>#DIV/0!</v>
      </c>
      <c r="I9146">
        <f t="shared" si="713"/>
        <v>0</v>
      </c>
      <c r="J9146" s="40" t="e">
        <f t="shared" si="714"/>
        <v>#DIV/0!</v>
      </c>
      <c r="K9146" t="str">
        <f>+IFERROR(VLOOKUP(D9146,Table_1[#All],2,0),"")</f>
        <v/>
      </c>
    </row>
    <row r="9147" spans="6:11" ht="15" customHeight="1" x14ac:dyDescent="0.3">
      <c r="F9147" t="str">
        <f t="shared" si="710"/>
        <v>_</v>
      </c>
      <c r="G9147">
        <f t="shared" si="711"/>
        <v>0</v>
      </c>
      <c r="H9147" s="40" t="e">
        <f t="shared" si="712"/>
        <v>#DIV/0!</v>
      </c>
      <c r="I9147">
        <f t="shared" si="713"/>
        <v>0</v>
      </c>
      <c r="J9147" s="40" t="e">
        <f t="shared" si="714"/>
        <v>#DIV/0!</v>
      </c>
      <c r="K9147" t="str">
        <f>+IFERROR(VLOOKUP(D9147,Table_1[#All],2,0),"")</f>
        <v/>
      </c>
    </row>
    <row r="9148" spans="6:11" ht="15" customHeight="1" x14ac:dyDescent="0.3">
      <c r="F9148" t="str">
        <f t="shared" si="710"/>
        <v>_</v>
      </c>
      <c r="G9148">
        <f t="shared" si="711"/>
        <v>0</v>
      </c>
      <c r="H9148" s="40" t="e">
        <f t="shared" si="712"/>
        <v>#DIV/0!</v>
      </c>
      <c r="I9148">
        <f t="shared" si="713"/>
        <v>0</v>
      </c>
      <c r="J9148" s="40" t="e">
        <f t="shared" si="714"/>
        <v>#DIV/0!</v>
      </c>
      <c r="K9148" t="str">
        <f>+IFERROR(VLOOKUP(D9148,Table_1[#All],2,0),"")</f>
        <v/>
      </c>
    </row>
    <row r="9149" spans="6:11" ht="15" customHeight="1" x14ac:dyDescent="0.3">
      <c r="F9149" t="str">
        <f t="shared" si="710"/>
        <v>_</v>
      </c>
      <c r="G9149">
        <f t="shared" si="711"/>
        <v>0</v>
      </c>
      <c r="H9149" s="40" t="e">
        <f t="shared" si="712"/>
        <v>#DIV/0!</v>
      </c>
      <c r="I9149">
        <f t="shared" si="713"/>
        <v>0</v>
      </c>
      <c r="J9149" s="40" t="e">
        <f t="shared" si="714"/>
        <v>#DIV/0!</v>
      </c>
      <c r="K9149" t="str">
        <f>+IFERROR(VLOOKUP(D9149,Table_1[#All],2,0),"")</f>
        <v/>
      </c>
    </row>
    <row r="9150" spans="6:11" ht="15" customHeight="1" x14ac:dyDescent="0.3">
      <c r="F9150" t="str">
        <f t="shared" si="710"/>
        <v>_</v>
      </c>
      <c r="G9150">
        <f t="shared" si="711"/>
        <v>0</v>
      </c>
      <c r="H9150" s="40" t="e">
        <f t="shared" si="712"/>
        <v>#DIV/0!</v>
      </c>
      <c r="I9150">
        <f t="shared" si="713"/>
        <v>0</v>
      </c>
      <c r="J9150" s="40" t="e">
        <f t="shared" si="714"/>
        <v>#DIV/0!</v>
      </c>
      <c r="K9150" t="str">
        <f>+IFERROR(VLOOKUP(D9150,Table_1[#All],2,0),"")</f>
        <v/>
      </c>
    </row>
    <row r="9151" spans="6:11" ht="15" customHeight="1" x14ac:dyDescent="0.3">
      <c r="F9151" t="str">
        <f t="shared" si="710"/>
        <v>_</v>
      </c>
      <c r="G9151">
        <f t="shared" si="711"/>
        <v>0</v>
      </c>
      <c r="H9151" s="40" t="e">
        <f t="shared" si="712"/>
        <v>#DIV/0!</v>
      </c>
      <c r="I9151">
        <f t="shared" si="713"/>
        <v>0</v>
      </c>
      <c r="J9151" s="40" t="e">
        <f t="shared" si="714"/>
        <v>#DIV/0!</v>
      </c>
      <c r="K9151" t="str">
        <f>+IFERROR(VLOOKUP(D9151,Table_1[#All],2,0),"")</f>
        <v/>
      </c>
    </row>
    <row r="9152" spans="6:11" ht="15" customHeight="1" x14ac:dyDescent="0.3">
      <c r="F9152" t="str">
        <f t="shared" si="710"/>
        <v>_</v>
      </c>
      <c r="G9152">
        <f t="shared" si="711"/>
        <v>0</v>
      </c>
      <c r="H9152" s="40" t="e">
        <f t="shared" si="712"/>
        <v>#DIV/0!</v>
      </c>
      <c r="I9152">
        <f t="shared" si="713"/>
        <v>0</v>
      </c>
      <c r="J9152" s="40" t="e">
        <f t="shared" si="714"/>
        <v>#DIV/0!</v>
      </c>
      <c r="K9152" t="str">
        <f>+IFERROR(VLOOKUP(D9152,Table_1[#All],2,0),"")</f>
        <v/>
      </c>
    </row>
    <row r="9153" spans="6:11" ht="15" customHeight="1" x14ac:dyDescent="0.3">
      <c r="F9153" t="str">
        <f t="shared" si="710"/>
        <v>_</v>
      </c>
      <c r="G9153">
        <f t="shared" si="711"/>
        <v>0</v>
      </c>
      <c r="H9153" s="40" t="e">
        <f t="shared" si="712"/>
        <v>#DIV/0!</v>
      </c>
      <c r="I9153">
        <f t="shared" si="713"/>
        <v>0</v>
      </c>
      <c r="J9153" s="40" t="e">
        <f t="shared" si="714"/>
        <v>#DIV/0!</v>
      </c>
      <c r="K9153" t="str">
        <f>+IFERROR(VLOOKUP(D9153,Table_1[#All],2,0),"")</f>
        <v/>
      </c>
    </row>
    <row r="9154" spans="6:11" ht="15" customHeight="1" x14ac:dyDescent="0.3">
      <c r="F9154" t="str">
        <f t="shared" si="710"/>
        <v>_</v>
      </c>
      <c r="G9154">
        <f t="shared" si="711"/>
        <v>0</v>
      </c>
      <c r="H9154" s="40" t="e">
        <f t="shared" si="712"/>
        <v>#DIV/0!</v>
      </c>
      <c r="I9154">
        <f t="shared" si="713"/>
        <v>0</v>
      </c>
      <c r="J9154" s="40" t="e">
        <f t="shared" si="714"/>
        <v>#DIV/0!</v>
      </c>
      <c r="K9154" t="str">
        <f>+IFERROR(VLOOKUP(D9154,Table_1[#All],2,0),"")</f>
        <v/>
      </c>
    </row>
    <row r="9155" spans="6:11" ht="15" customHeight="1" x14ac:dyDescent="0.3">
      <c r="F9155" t="str">
        <f t="shared" ref="F9155:F9218" si="715">+CONCATENATE(A9155,"_",B9155)</f>
        <v>_</v>
      </c>
      <c r="G9155">
        <f t="shared" ref="G9155:G9218" si="716">+SUMIFS($E$2:$E$1048576,$D$2:$D$1048576,"00. VENDES",$F$2:$F$1048576,F9155)</f>
        <v>0</v>
      </c>
      <c r="H9155" s="40" t="e">
        <f t="shared" ref="H9155:H9218" si="717">+E9155/G9155</f>
        <v>#DIV/0!</v>
      </c>
      <c r="I9155">
        <f t="shared" ref="I9155:I9218" si="718">+SUMIFS($E$2:$E$9999,$D$2:$D$9999,"00. VENDES",$B$2:$B$9999,B9155)</f>
        <v>0</v>
      </c>
      <c r="J9155" s="40" t="e">
        <f t="shared" ref="J9155:J9218" si="719">+E9155/I9155</f>
        <v>#DIV/0!</v>
      </c>
      <c r="K9155" t="str">
        <f>+IFERROR(VLOOKUP(D9155,Table_1[#All],2,0),"")</f>
        <v/>
      </c>
    </row>
    <row r="9156" spans="6:11" ht="15" customHeight="1" x14ac:dyDescent="0.3">
      <c r="F9156" t="str">
        <f t="shared" si="715"/>
        <v>_</v>
      </c>
      <c r="G9156">
        <f t="shared" si="716"/>
        <v>0</v>
      </c>
      <c r="H9156" s="40" t="e">
        <f t="shared" si="717"/>
        <v>#DIV/0!</v>
      </c>
      <c r="I9156">
        <f t="shared" si="718"/>
        <v>0</v>
      </c>
      <c r="J9156" s="40" t="e">
        <f t="shared" si="719"/>
        <v>#DIV/0!</v>
      </c>
      <c r="K9156" t="str">
        <f>+IFERROR(VLOOKUP(D9156,Table_1[#All],2,0),"")</f>
        <v/>
      </c>
    </row>
    <row r="9157" spans="6:11" ht="15" customHeight="1" x14ac:dyDescent="0.3">
      <c r="F9157" t="str">
        <f t="shared" si="715"/>
        <v>_</v>
      </c>
      <c r="G9157">
        <f t="shared" si="716"/>
        <v>0</v>
      </c>
      <c r="H9157" s="40" t="e">
        <f t="shared" si="717"/>
        <v>#DIV/0!</v>
      </c>
      <c r="I9157">
        <f t="shared" si="718"/>
        <v>0</v>
      </c>
      <c r="J9157" s="40" t="e">
        <f t="shared" si="719"/>
        <v>#DIV/0!</v>
      </c>
      <c r="K9157" t="str">
        <f>+IFERROR(VLOOKUP(D9157,Table_1[#All],2,0),"")</f>
        <v/>
      </c>
    </row>
    <row r="9158" spans="6:11" ht="15" customHeight="1" x14ac:dyDescent="0.3">
      <c r="F9158" t="str">
        <f t="shared" si="715"/>
        <v>_</v>
      </c>
      <c r="G9158">
        <f t="shared" si="716"/>
        <v>0</v>
      </c>
      <c r="H9158" s="40" t="e">
        <f t="shared" si="717"/>
        <v>#DIV/0!</v>
      </c>
      <c r="I9158">
        <f t="shared" si="718"/>
        <v>0</v>
      </c>
      <c r="J9158" s="40" t="e">
        <f t="shared" si="719"/>
        <v>#DIV/0!</v>
      </c>
      <c r="K9158" t="str">
        <f>+IFERROR(VLOOKUP(D9158,Table_1[#All],2,0),"")</f>
        <v/>
      </c>
    </row>
    <row r="9159" spans="6:11" ht="15" customHeight="1" x14ac:dyDescent="0.3">
      <c r="F9159" t="str">
        <f t="shared" si="715"/>
        <v>_</v>
      </c>
      <c r="G9159">
        <f t="shared" si="716"/>
        <v>0</v>
      </c>
      <c r="H9159" s="40" t="e">
        <f t="shared" si="717"/>
        <v>#DIV/0!</v>
      </c>
      <c r="I9159">
        <f t="shared" si="718"/>
        <v>0</v>
      </c>
      <c r="J9159" s="40" t="e">
        <f t="shared" si="719"/>
        <v>#DIV/0!</v>
      </c>
      <c r="K9159" t="str">
        <f>+IFERROR(VLOOKUP(D9159,Table_1[#All],2,0),"")</f>
        <v/>
      </c>
    </row>
    <row r="9160" spans="6:11" ht="15" customHeight="1" x14ac:dyDescent="0.3">
      <c r="F9160" t="str">
        <f t="shared" si="715"/>
        <v>_</v>
      </c>
      <c r="G9160">
        <f t="shared" si="716"/>
        <v>0</v>
      </c>
      <c r="H9160" s="40" t="e">
        <f t="shared" si="717"/>
        <v>#DIV/0!</v>
      </c>
      <c r="I9160">
        <f t="shared" si="718"/>
        <v>0</v>
      </c>
      <c r="J9160" s="40" t="e">
        <f t="shared" si="719"/>
        <v>#DIV/0!</v>
      </c>
      <c r="K9160" t="str">
        <f>+IFERROR(VLOOKUP(D9160,Table_1[#All],2,0),"")</f>
        <v/>
      </c>
    </row>
    <row r="9161" spans="6:11" ht="15" customHeight="1" x14ac:dyDescent="0.3">
      <c r="F9161" t="str">
        <f t="shared" si="715"/>
        <v>_</v>
      </c>
      <c r="G9161">
        <f t="shared" si="716"/>
        <v>0</v>
      </c>
      <c r="H9161" s="40" t="e">
        <f t="shared" si="717"/>
        <v>#DIV/0!</v>
      </c>
      <c r="I9161">
        <f t="shared" si="718"/>
        <v>0</v>
      </c>
      <c r="J9161" s="40" t="e">
        <f t="shared" si="719"/>
        <v>#DIV/0!</v>
      </c>
      <c r="K9161" t="str">
        <f>+IFERROR(VLOOKUP(D9161,Table_1[#All],2,0),"")</f>
        <v/>
      </c>
    </row>
    <row r="9162" spans="6:11" ht="15" customHeight="1" x14ac:dyDescent="0.3">
      <c r="F9162" t="str">
        <f t="shared" si="715"/>
        <v>_</v>
      </c>
      <c r="G9162">
        <f t="shared" si="716"/>
        <v>0</v>
      </c>
      <c r="H9162" s="40" t="e">
        <f t="shared" si="717"/>
        <v>#DIV/0!</v>
      </c>
      <c r="I9162">
        <f t="shared" si="718"/>
        <v>0</v>
      </c>
      <c r="J9162" s="40" t="e">
        <f t="shared" si="719"/>
        <v>#DIV/0!</v>
      </c>
      <c r="K9162" t="str">
        <f>+IFERROR(VLOOKUP(D9162,Table_1[#All],2,0),"")</f>
        <v/>
      </c>
    </row>
    <row r="9163" spans="6:11" ht="15" customHeight="1" x14ac:dyDescent="0.3">
      <c r="F9163" t="str">
        <f t="shared" si="715"/>
        <v>_</v>
      </c>
      <c r="G9163">
        <f t="shared" si="716"/>
        <v>0</v>
      </c>
      <c r="H9163" s="40" t="e">
        <f t="shared" si="717"/>
        <v>#DIV/0!</v>
      </c>
      <c r="I9163">
        <f t="shared" si="718"/>
        <v>0</v>
      </c>
      <c r="J9163" s="40" t="e">
        <f t="shared" si="719"/>
        <v>#DIV/0!</v>
      </c>
      <c r="K9163" t="str">
        <f>+IFERROR(VLOOKUP(D9163,Table_1[#All],2,0),"")</f>
        <v/>
      </c>
    </row>
    <row r="9164" spans="6:11" ht="15" customHeight="1" x14ac:dyDescent="0.3">
      <c r="F9164" t="str">
        <f t="shared" si="715"/>
        <v>_</v>
      </c>
      <c r="G9164">
        <f t="shared" si="716"/>
        <v>0</v>
      </c>
      <c r="H9164" s="40" t="e">
        <f t="shared" si="717"/>
        <v>#DIV/0!</v>
      </c>
      <c r="I9164">
        <f t="shared" si="718"/>
        <v>0</v>
      </c>
      <c r="J9164" s="40" t="e">
        <f t="shared" si="719"/>
        <v>#DIV/0!</v>
      </c>
      <c r="K9164" t="str">
        <f>+IFERROR(VLOOKUP(D9164,Table_1[#All],2,0),"")</f>
        <v/>
      </c>
    </row>
    <row r="9165" spans="6:11" ht="15" customHeight="1" x14ac:dyDescent="0.3">
      <c r="F9165" t="str">
        <f t="shared" si="715"/>
        <v>_</v>
      </c>
      <c r="G9165">
        <f t="shared" si="716"/>
        <v>0</v>
      </c>
      <c r="H9165" s="40" t="e">
        <f t="shared" si="717"/>
        <v>#DIV/0!</v>
      </c>
      <c r="I9165">
        <f t="shared" si="718"/>
        <v>0</v>
      </c>
      <c r="J9165" s="40" t="e">
        <f t="shared" si="719"/>
        <v>#DIV/0!</v>
      </c>
      <c r="K9165" t="str">
        <f>+IFERROR(VLOOKUP(D9165,Table_1[#All],2,0),"")</f>
        <v/>
      </c>
    </row>
    <row r="9166" spans="6:11" ht="15" customHeight="1" x14ac:dyDescent="0.3">
      <c r="F9166" t="str">
        <f t="shared" si="715"/>
        <v>_</v>
      </c>
      <c r="G9166">
        <f t="shared" si="716"/>
        <v>0</v>
      </c>
      <c r="H9166" s="40" t="e">
        <f t="shared" si="717"/>
        <v>#DIV/0!</v>
      </c>
      <c r="I9166">
        <f t="shared" si="718"/>
        <v>0</v>
      </c>
      <c r="J9166" s="40" t="e">
        <f t="shared" si="719"/>
        <v>#DIV/0!</v>
      </c>
      <c r="K9166" t="str">
        <f>+IFERROR(VLOOKUP(D9166,Table_1[#All],2,0),"")</f>
        <v/>
      </c>
    </row>
    <row r="9167" spans="6:11" ht="15" customHeight="1" x14ac:dyDescent="0.3">
      <c r="F9167" t="str">
        <f t="shared" si="715"/>
        <v>_</v>
      </c>
      <c r="G9167">
        <f t="shared" si="716"/>
        <v>0</v>
      </c>
      <c r="H9167" s="40" t="e">
        <f t="shared" si="717"/>
        <v>#DIV/0!</v>
      </c>
      <c r="I9167">
        <f t="shared" si="718"/>
        <v>0</v>
      </c>
      <c r="J9167" s="40" t="e">
        <f t="shared" si="719"/>
        <v>#DIV/0!</v>
      </c>
      <c r="K9167" t="str">
        <f>+IFERROR(VLOOKUP(D9167,Table_1[#All],2,0),"")</f>
        <v/>
      </c>
    </row>
    <row r="9168" spans="6:11" ht="15" customHeight="1" x14ac:dyDescent="0.3">
      <c r="F9168" t="str">
        <f t="shared" si="715"/>
        <v>_</v>
      </c>
      <c r="G9168">
        <f t="shared" si="716"/>
        <v>0</v>
      </c>
      <c r="H9168" s="40" t="e">
        <f t="shared" si="717"/>
        <v>#DIV/0!</v>
      </c>
      <c r="I9168">
        <f t="shared" si="718"/>
        <v>0</v>
      </c>
      <c r="J9168" s="40" t="e">
        <f t="shared" si="719"/>
        <v>#DIV/0!</v>
      </c>
      <c r="K9168" t="str">
        <f>+IFERROR(VLOOKUP(D9168,Table_1[#All],2,0),"")</f>
        <v/>
      </c>
    </row>
    <row r="9169" spans="6:11" ht="15" customHeight="1" x14ac:dyDescent="0.3">
      <c r="F9169" t="str">
        <f t="shared" si="715"/>
        <v>_</v>
      </c>
      <c r="G9169">
        <f t="shared" si="716"/>
        <v>0</v>
      </c>
      <c r="H9169" s="40" t="e">
        <f t="shared" si="717"/>
        <v>#DIV/0!</v>
      </c>
      <c r="I9169">
        <f t="shared" si="718"/>
        <v>0</v>
      </c>
      <c r="J9169" s="40" t="e">
        <f t="shared" si="719"/>
        <v>#DIV/0!</v>
      </c>
      <c r="K9169" t="str">
        <f>+IFERROR(VLOOKUP(D9169,Table_1[#All],2,0),"")</f>
        <v/>
      </c>
    </row>
    <row r="9170" spans="6:11" ht="15" customHeight="1" x14ac:dyDescent="0.3">
      <c r="F9170" t="str">
        <f t="shared" si="715"/>
        <v>_</v>
      </c>
      <c r="G9170">
        <f t="shared" si="716"/>
        <v>0</v>
      </c>
      <c r="H9170" s="40" t="e">
        <f t="shared" si="717"/>
        <v>#DIV/0!</v>
      </c>
      <c r="I9170">
        <f t="shared" si="718"/>
        <v>0</v>
      </c>
      <c r="J9170" s="40" t="e">
        <f t="shared" si="719"/>
        <v>#DIV/0!</v>
      </c>
      <c r="K9170" t="str">
        <f>+IFERROR(VLOOKUP(D9170,Table_1[#All],2,0),"")</f>
        <v/>
      </c>
    </row>
    <row r="9171" spans="6:11" ht="15" customHeight="1" x14ac:dyDescent="0.3">
      <c r="F9171" t="str">
        <f t="shared" si="715"/>
        <v>_</v>
      </c>
      <c r="G9171">
        <f t="shared" si="716"/>
        <v>0</v>
      </c>
      <c r="H9171" s="40" t="e">
        <f t="shared" si="717"/>
        <v>#DIV/0!</v>
      </c>
      <c r="I9171">
        <f t="shared" si="718"/>
        <v>0</v>
      </c>
      <c r="J9171" s="40" t="e">
        <f t="shared" si="719"/>
        <v>#DIV/0!</v>
      </c>
      <c r="K9171" t="str">
        <f>+IFERROR(VLOOKUP(D9171,Table_1[#All],2,0),"")</f>
        <v/>
      </c>
    </row>
    <row r="9172" spans="6:11" ht="15" customHeight="1" x14ac:dyDescent="0.3">
      <c r="F9172" t="str">
        <f t="shared" si="715"/>
        <v>_</v>
      </c>
      <c r="G9172">
        <f t="shared" si="716"/>
        <v>0</v>
      </c>
      <c r="H9172" s="40" t="e">
        <f t="shared" si="717"/>
        <v>#DIV/0!</v>
      </c>
      <c r="I9172">
        <f t="shared" si="718"/>
        <v>0</v>
      </c>
      <c r="J9172" s="40" t="e">
        <f t="shared" si="719"/>
        <v>#DIV/0!</v>
      </c>
      <c r="K9172" t="str">
        <f>+IFERROR(VLOOKUP(D9172,Table_1[#All],2,0),"")</f>
        <v/>
      </c>
    </row>
    <row r="9173" spans="6:11" ht="15" customHeight="1" x14ac:dyDescent="0.3">
      <c r="F9173" t="str">
        <f t="shared" si="715"/>
        <v>_</v>
      </c>
      <c r="G9173">
        <f t="shared" si="716"/>
        <v>0</v>
      </c>
      <c r="H9173" s="40" t="e">
        <f t="shared" si="717"/>
        <v>#DIV/0!</v>
      </c>
      <c r="I9173">
        <f t="shared" si="718"/>
        <v>0</v>
      </c>
      <c r="J9173" s="40" t="e">
        <f t="shared" si="719"/>
        <v>#DIV/0!</v>
      </c>
      <c r="K9173" t="str">
        <f>+IFERROR(VLOOKUP(D9173,Table_1[#All],2,0),"")</f>
        <v/>
      </c>
    </row>
    <row r="9174" spans="6:11" ht="15" customHeight="1" x14ac:dyDescent="0.3">
      <c r="F9174" t="str">
        <f t="shared" si="715"/>
        <v>_</v>
      </c>
      <c r="G9174">
        <f t="shared" si="716"/>
        <v>0</v>
      </c>
      <c r="H9174" s="40" t="e">
        <f t="shared" si="717"/>
        <v>#DIV/0!</v>
      </c>
      <c r="I9174">
        <f t="shared" si="718"/>
        <v>0</v>
      </c>
      <c r="J9174" s="40" t="e">
        <f t="shared" si="719"/>
        <v>#DIV/0!</v>
      </c>
      <c r="K9174" t="str">
        <f>+IFERROR(VLOOKUP(D9174,Table_1[#All],2,0),"")</f>
        <v/>
      </c>
    </row>
    <row r="9175" spans="6:11" ht="15" customHeight="1" x14ac:dyDescent="0.3">
      <c r="F9175" t="str">
        <f t="shared" si="715"/>
        <v>_</v>
      </c>
      <c r="G9175">
        <f t="shared" si="716"/>
        <v>0</v>
      </c>
      <c r="H9175" s="40" t="e">
        <f t="shared" si="717"/>
        <v>#DIV/0!</v>
      </c>
      <c r="I9175">
        <f t="shared" si="718"/>
        <v>0</v>
      </c>
      <c r="J9175" s="40" t="e">
        <f t="shared" si="719"/>
        <v>#DIV/0!</v>
      </c>
      <c r="K9175" t="str">
        <f>+IFERROR(VLOOKUP(D9175,Table_1[#All],2,0),"")</f>
        <v/>
      </c>
    </row>
    <row r="9176" spans="6:11" ht="15" customHeight="1" x14ac:dyDescent="0.3">
      <c r="F9176" t="str">
        <f t="shared" si="715"/>
        <v>_</v>
      </c>
      <c r="G9176">
        <f t="shared" si="716"/>
        <v>0</v>
      </c>
      <c r="H9176" s="40" t="e">
        <f t="shared" si="717"/>
        <v>#DIV/0!</v>
      </c>
      <c r="I9176">
        <f t="shared" si="718"/>
        <v>0</v>
      </c>
      <c r="J9176" s="40" t="e">
        <f t="shared" si="719"/>
        <v>#DIV/0!</v>
      </c>
      <c r="K9176" t="str">
        <f>+IFERROR(VLOOKUP(D9176,Table_1[#All],2,0),"")</f>
        <v/>
      </c>
    </row>
    <row r="9177" spans="6:11" ht="15" customHeight="1" x14ac:dyDescent="0.3">
      <c r="F9177" t="str">
        <f t="shared" si="715"/>
        <v>_</v>
      </c>
      <c r="G9177">
        <f t="shared" si="716"/>
        <v>0</v>
      </c>
      <c r="H9177" s="40" t="e">
        <f t="shared" si="717"/>
        <v>#DIV/0!</v>
      </c>
      <c r="I9177">
        <f t="shared" si="718"/>
        <v>0</v>
      </c>
      <c r="J9177" s="40" t="e">
        <f t="shared" si="719"/>
        <v>#DIV/0!</v>
      </c>
      <c r="K9177" t="str">
        <f>+IFERROR(VLOOKUP(D9177,Table_1[#All],2,0),"")</f>
        <v/>
      </c>
    </row>
    <row r="9178" spans="6:11" ht="15" customHeight="1" x14ac:dyDescent="0.3">
      <c r="F9178" t="str">
        <f t="shared" si="715"/>
        <v>_</v>
      </c>
      <c r="G9178">
        <f t="shared" si="716"/>
        <v>0</v>
      </c>
      <c r="H9178" s="40" t="e">
        <f t="shared" si="717"/>
        <v>#DIV/0!</v>
      </c>
      <c r="I9178">
        <f t="shared" si="718"/>
        <v>0</v>
      </c>
      <c r="J9178" s="40" t="e">
        <f t="shared" si="719"/>
        <v>#DIV/0!</v>
      </c>
      <c r="K9178" t="str">
        <f>+IFERROR(VLOOKUP(D9178,Table_1[#All],2,0),"")</f>
        <v/>
      </c>
    </row>
    <row r="9179" spans="6:11" ht="15" customHeight="1" x14ac:dyDescent="0.3">
      <c r="F9179" t="str">
        <f t="shared" si="715"/>
        <v>_</v>
      </c>
      <c r="G9179">
        <f t="shared" si="716"/>
        <v>0</v>
      </c>
      <c r="H9179" s="40" t="e">
        <f t="shared" si="717"/>
        <v>#DIV/0!</v>
      </c>
      <c r="I9179">
        <f t="shared" si="718"/>
        <v>0</v>
      </c>
      <c r="J9179" s="40" t="e">
        <f t="shared" si="719"/>
        <v>#DIV/0!</v>
      </c>
      <c r="K9179" t="str">
        <f>+IFERROR(VLOOKUP(D9179,Table_1[#All],2,0),"")</f>
        <v/>
      </c>
    </row>
    <row r="9180" spans="6:11" ht="15" customHeight="1" x14ac:dyDescent="0.3">
      <c r="F9180" t="str">
        <f t="shared" si="715"/>
        <v>_</v>
      </c>
      <c r="G9180">
        <f t="shared" si="716"/>
        <v>0</v>
      </c>
      <c r="H9180" s="40" t="e">
        <f t="shared" si="717"/>
        <v>#DIV/0!</v>
      </c>
      <c r="I9180">
        <f t="shared" si="718"/>
        <v>0</v>
      </c>
      <c r="J9180" s="40" t="e">
        <f t="shared" si="719"/>
        <v>#DIV/0!</v>
      </c>
      <c r="K9180" t="str">
        <f>+IFERROR(VLOOKUP(D9180,Table_1[#All],2,0),"")</f>
        <v/>
      </c>
    </row>
    <row r="9181" spans="6:11" ht="15" customHeight="1" x14ac:dyDescent="0.3">
      <c r="F9181" t="str">
        <f t="shared" si="715"/>
        <v>_</v>
      </c>
      <c r="G9181">
        <f t="shared" si="716"/>
        <v>0</v>
      </c>
      <c r="H9181" s="40" t="e">
        <f t="shared" si="717"/>
        <v>#DIV/0!</v>
      </c>
      <c r="I9181">
        <f t="shared" si="718"/>
        <v>0</v>
      </c>
      <c r="J9181" s="40" t="e">
        <f t="shared" si="719"/>
        <v>#DIV/0!</v>
      </c>
      <c r="K9181" t="str">
        <f>+IFERROR(VLOOKUP(D9181,Table_1[#All],2,0),"")</f>
        <v/>
      </c>
    </row>
    <row r="9182" spans="6:11" ht="15" customHeight="1" x14ac:dyDescent="0.3">
      <c r="F9182" t="str">
        <f t="shared" si="715"/>
        <v>_</v>
      </c>
      <c r="G9182">
        <f t="shared" si="716"/>
        <v>0</v>
      </c>
      <c r="H9182" s="40" t="e">
        <f t="shared" si="717"/>
        <v>#DIV/0!</v>
      </c>
      <c r="I9182">
        <f t="shared" si="718"/>
        <v>0</v>
      </c>
      <c r="J9182" s="40" t="e">
        <f t="shared" si="719"/>
        <v>#DIV/0!</v>
      </c>
      <c r="K9182" t="str">
        <f>+IFERROR(VLOOKUP(D9182,Table_1[#All],2,0),"")</f>
        <v/>
      </c>
    </row>
    <row r="9183" spans="6:11" ht="15" customHeight="1" x14ac:dyDescent="0.3">
      <c r="F9183" t="str">
        <f t="shared" si="715"/>
        <v>_</v>
      </c>
      <c r="G9183">
        <f t="shared" si="716"/>
        <v>0</v>
      </c>
      <c r="H9183" s="40" t="e">
        <f t="shared" si="717"/>
        <v>#DIV/0!</v>
      </c>
      <c r="I9183">
        <f t="shared" si="718"/>
        <v>0</v>
      </c>
      <c r="J9183" s="40" t="e">
        <f t="shared" si="719"/>
        <v>#DIV/0!</v>
      </c>
      <c r="K9183" t="str">
        <f>+IFERROR(VLOOKUP(D9183,Table_1[#All],2,0),"")</f>
        <v/>
      </c>
    </row>
    <row r="9184" spans="6:11" ht="15" customHeight="1" x14ac:dyDescent="0.3">
      <c r="F9184" t="str">
        <f t="shared" si="715"/>
        <v>_</v>
      </c>
      <c r="G9184">
        <f t="shared" si="716"/>
        <v>0</v>
      </c>
      <c r="H9184" s="40" t="e">
        <f t="shared" si="717"/>
        <v>#DIV/0!</v>
      </c>
      <c r="I9184">
        <f t="shared" si="718"/>
        <v>0</v>
      </c>
      <c r="J9184" s="40" t="e">
        <f t="shared" si="719"/>
        <v>#DIV/0!</v>
      </c>
      <c r="K9184" t="str">
        <f>+IFERROR(VLOOKUP(D9184,Table_1[#All],2,0),"")</f>
        <v/>
      </c>
    </row>
    <row r="9185" spans="6:11" ht="15" customHeight="1" x14ac:dyDescent="0.3">
      <c r="F9185" t="str">
        <f t="shared" si="715"/>
        <v>_</v>
      </c>
      <c r="G9185">
        <f t="shared" si="716"/>
        <v>0</v>
      </c>
      <c r="H9185" s="40" t="e">
        <f t="shared" si="717"/>
        <v>#DIV/0!</v>
      </c>
      <c r="I9185">
        <f t="shared" si="718"/>
        <v>0</v>
      </c>
      <c r="J9185" s="40" t="e">
        <f t="shared" si="719"/>
        <v>#DIV/0!</v>
      </c>
      <c r="K9185" t="str">
        <f>+IFERROR(VLOOKUP(D9185,Table_1[#All],2,0),"")</f>
        <v/>
      </c>
    </row>
    <row r="9186" spans="6:11" ht="15" customHeight="1" x14ac:dyDescent="0.3">
      <c r="F9186" t="str">
        <f t="shared" si="715"/>
        <v>_</v>
      </c>
      <c r="G9186">
        <f t="shared" si="716"/>
        <v>0</v>
      </c>
      <c r="H9186" s="40" t="e">
        <f t="shared" si="717"/>
        <v>#DIV/0!</v>
      </c>
      <c r="I9186">
        <f t="shared" si="718"/>
        <v>0</v>
      </c>
      <c r="J9186" s="40" t="e">
        <f t="shared" si="719"/>
        <v>#DIV/0!</v>
      </c>
      <c r="K9186" t="str">
        <f>+IFERROR(VLOOKUP(D9186,Table_1[#All],2,0),"")</f>
        <v/>
      </c>
    </row>
    <row r="9187" spans="6:11" ht="15" customHeight="1" x14ac:dyDescent="0.3">
      <c r="F9187" t="str">
        <f t="shared" si="715"/>
        <v>_</v>
      </c>
      <c r="G9187">
        <f t="shared" si="716"/>
        <v>0</v>
      </c>
      <c r="H9187" s="40" t="e">
        <f t="shared" si="717"/>
        <v>#DIV/0!</v>
      </c>
      <c r="I9187">
        <f t="shared" si="718"/>
        <v>0</v>
      </c>
      <c r="J9187" s="40" t="e">
        <f t="shared" si="719"/>
        <v>#DIV/0!</v>
      </c>
      <c r="K9187" t="str">
        <f>+IFERROR(VLOOKUP(D9187,Table_1[#All],2,0),"")</f>
        <v/>
      </c>
    </row>
    <row r="9188" spans="6:11" ht="15" customHeight="1" x14ac:dyDescent="0.3">
      <c r="F9188" t="str">
        <f t="shared" si="715"/>
        <v>_</v>
      </c>
      <c r="G9188">
        <f t="shared" si="716"/>
        <v>0</v>
      </c>
      <c r="H9188" s="40" t="e">
        <f t="shared" si="717"/>
        <v>#DIV/0!</v>
      </c>
      <c r="I9188">
        <f t="shared" si="718"/>
        <v>0</v>
      </c>
      <c r="J9188" s="40" t="e">
        <f t="shared" si="719"/>
        <v>#DIV/0!</v>
      </c>
      <c r="K9188" t="str">
        <f>+IFERROR(VLOOKUP(D9188,Table_1[#All],2,0),"")</f>
        <v/>
      </c>
    </row>
    <row r="9189" spans="6:11" ht="15" customHeight="1" x14ac:dyDescent="0.3">
      <c r="F9189" t="str">
        <f t="shared" si="715"/>
        <v>_</v>
      </c>
      <c r="G9189">
        <f t="shared" si="716"/>
        <v>0</v>
      </c>
      <c r="H9189" s="40" t="e">
        <f t="shared" si="717"/>
        <v>#DIV/0!</v>
      </c>
      <c r="I9189">
        <f t="shared" si="718"/>
        <v>0</v>
      </c>
      <c r="J9189" s="40" t="e">
        <f t="shared" si="719"/>
        <v>#DIV/0!</v>
      </c>
      <c r="K9189" t="str">
        <f>+IFERROR(VLOOKUP(D9189,Table_1[#All],2,0),"")</f>
        <v/>
      </c>
    </row>
    <row r="9190" spans="6:11" ht="15" customHeight="1" x14ac:dyDescent="0.3">
      <c r="F9190" t="str">
        <f t="shared" si="715"/>
        <v>_</v>
      </c>
      <c r="G9190">
        <f t="shared" si="716"/>
        <v>0</v>
      </c>
      <c r="H9190" s="40" t="e">
        <f t="shared" si="717"/>
        <v>#DIV/0!</v>
      </c>
      <c r="I9190">
        <f t="shared" si="718"/>
        <v>0</v>
      </c>
      <c r="J9190" s="40" t="e">
        <f t="shared" si="719"/>
        <v>#DIV/0!</v>
      </c>
      <c r="K9190" t="str">
        <f>+IFERROR(VLOOKUP(D9190,Table_1[#All],2,0),"")</f>
        <v/>
      </c>
    </row>
    <row r="9191" spans="6:11" ht="15" customHeight="1" x14ac:dyDescent="0.3">
      <c r="F9191" t="str">
        <f t="shared" si="715"/>
        <v>_</v>
      </c>
      <c r="G9191">
        <f t="shared" si="716"/>
        <v>0</v>
      </c>
      <c r="H9191" s="40" t="e">
        <f t="shared" si="717"/>
        <v>#DIV/0!</v>
      </c>
      <c r="I9191">
        <f t="shared" si="718"/>
        <v>0</v>
      </c>
      <c r="J9191" s="40" t="e">
        <f t="shared" si="719"/>
        <v>#DIV/0!</v>
      </c>
      <c r="K9191" t="str">
        <f>+IFERROR(VLOOKUP(D9191,Table_1[#All],2,0),"")</f>
        <v/>
      </c>
    </row>
    <row r="9192" spans="6:11" ht="15" customHeight="1" x14ac:dyDescent="0.3">
      <c r="F9192" t="str">
        <f t="shared" si="715"/>
        <v>_</v>
      </c>
      <c r="G9192">
        <f t="shared" si="716"/>
        <v>0</v>
      </c>
      <c r="H9192" s="40" t="e">
        <f t="shared" si="717"/>
        <v>#DIV/0!</v>
      </c>
      <c r="I9192">
        <f t="shared" si="718"/>
        <v>0</v>
      </c>
      <c r="J9192" s="40" t="e">
        <f t="shared" si="719"/>
        <v>#DIV/0!</v>
      </c>
      <c r="K9192" t="str">
        <f>+IFERROR(VLOOKUP(D9192,Table_1[#All],2,0),"")</f>
        <v/>
      </c>
    </row>
    <row r="9193" spans="6:11" ht="15" customHeight="1" x14ac:dyDescent="0.3">
      <c r="F9193" t="str">
        <f t="shared" si="715"/>
        <v>_</v>
      </c>
      <c r="G9193">
        <f t="shared" si="716"/>
        <v>0</v>
      </c>
      <c r="H9193" s="40" t="e">
        <f t="shared" si="717"/>
        <v>#DIV/0!</v>
      </c>
      <c r="I9193">
        <f t="shared" si="718"/>
        <v>0</v>
      </c>
      <c r="J9193" s="40" t="e">
        <f t="shared" si="719"/>
        <v>#DIV/0!</v>
      </c>
      <c r="K9193" t="str">
        <f>+IFERROR(VLOOKUP(D9193,Table_1[#All],2,0),"")</f>
        <v/>
      </c>
    </row>
    <row r="9194" spans="6:11" ht="15" customHeight="1" x14ac:dyDescent="0.3">
      <c r="F9194" t="str">
        <f t="shared" si="715"/>
        <v>_</v>
      </c>
      <c r="G9194">
        <f t="shared" si="716"/>
        <v>0</v>
      </c>
      <c r="H9194" s="40" t="e">
        <f t="shared" si="717"/>
        <v>#DIV/0!</v>
      </c>
      <c r="I9194">
        <f t="shared" si="718"/>
        <v>0</v>
      </c>
      <c r="J9194" s="40" t="e">
        <f t="shared" si="719"/>
        <v>#DIV/0!</v>
      </c>
      <c r="K9194" t="str">
        <f>+IFERROR(VLOOKUP(D9194,Table_1[#All],2,0),"")</f>
        <v/>
      </c>
    </row>
    <row r="9195" spans="6:11" ht="15" customHeight="1" x14ac:dyDescent="0.3">
      <c r="F9195" t="str">
        <f t="shared" si="715"/>
        <v>_</v>
      </c>
      <c r="G9195">
        <f t="shared" si="716"/>
        <v>0</v>
      </c>
      <c r="H9195" s="40" t="e">
        <f t="shared" si="717"/>
        <v>#DIV/0!</v>
      </c>
      <c r="I9195">
        <f t="shared" si="718"/>
        <v>0</v>
      </c>
      <c r="J9195" s="40" t="e">
        <f t="shared" si="719"/>
        <v>#DIV/0!</v>
      </c>
      <c r="K9195" t="str">
        <f>+IFERROR(VLOOKUP(D9195,Table_1[#All],2,0),"")</f>
        <v/>
      </c>
    </row>
    <row r="9196" spans="6:11" ht="15" customHeight="1" x14ac:dyDescent="0.3">
      <c r="F9196" t="str">
        <f t="shared" si="715"/>
        <v>_</v>
      </c>
      <c r="G9196">
        <f t="shared" si="716"/>
        <v>0</v>
      </c>
      <c r="H9196" s="40" t="e">
        <f t="shared" si="717"/>
        <v>#DIV/0!</v>
      </c>
      <c r="I9196">
        <f t="shared" si="718"/>
        <v>0</v>
      </c>
      <c r="J9196" s="40" t="e">
        <f t="shared" si="719"/>
        <v>#DIV/0!</v>
      </c>
      <c r="K9196" t="str">
        <f>+IFERROR(VLOOKUP(D9196,Table_1[#All],2,0),"")</f>
        <v/>
      </c>
    </row>
    <row r="9197" spans="6:11" ht="15" customHeight="1" x14ac:dyDescent="0.3">
      <c r="F9197" t="str">
        <f t="shared" si="715"/>
        <v>_</v>
      </c>
      <c r="G9197">
        <f t="shared" si="716"/>
        <v>0</v>
      </c>
      <c r="H9197" s="40" t="e">
        <f t="shared" si="717"/>
        <v>#DIV/0!</v>
      </c>
      <c r="I9197">
        <f t="shared" si="718"/>
        <v>0</v>
      </c>
      <c r="J9197" s="40" t="e">
        <f t="shared" si="719"/>
        <v>#DIV/0!</v>
      </c>
      <c r="K9197" t="str">
        <f>+IFERROR(VLOOKUP(D9197,Table_1[#All],2,0),"")</f>
        <v/>
      </c>
    </row>
    <row r="9198" spans="6:11" ht="15" customHeight="1" x14ac:dyDescent="0.3">
      <c r="F9198" t="str">
        <f t="shared" si="715"/>
        <v>_</v>
      </c>
      <c r="G9198">
        <f t="shared" si="716"/>
        <v>0</v>
      </c>
      <c r="H9198" s="40" t="e">
        <f t="shared" si="717"/>
        <v>#DIV/0!</v>
      </c>
      <c r="I9198">
        <f t="shared" si="718"/>
        <v>0</v>
      </c>
      <c r="J9198" s="40" t="e">
        <f t="shared" si="719"/>
        <v>#DIV/0!</v>
      </c>
      <c r="K9198" t="str">
        <f>+IFERROR(VLOOKUP(D9198,Table_1[#All],2,0),"")</f>
        <v/>
      </c>
    </row>
    <row r="9199" spans="6:11" ht="15" customHeight="1" x14ac:dyDescent="0.3">
      <c r="F9199" t="str">
        <f t="shared" si="715"/>
        <v>_</v>
      </c>
      <c r="G9199">
        <f t="shared" si="716"/>
        <v>0</v>
      </c>
      <c r="H9199" s="40" t="e">
        <f t="shared" si="717"/>
        <v>#DIV/0!</v>
      </c>
      <c r="I9199">
        <f t="shared" si="718"/>
        <v>0</v>
      </c>
      <c r="J9199" s="40" t="e">
        <f t="shared" si="719"/>
        <v>#DIV/0!</v>
      </c>
      <c r="K9199" t="str">
        <f>+IFERROR(VLOOKUP(D9199,Table_1[#All],2,0),"")</f>
        <v/>
      </c>
    </row>
    <row r="9200" spans="6:11" ht="15" customHeight="1" x14ac:dyDescent="0.3">
      <c r="F9200" t="str">
        <f t="shared" si="715"/>
        <v>_</v>
      </c>
      <c r="G9200">
        <f t="shared" si="716"/>
        <v>0</v>
      </c>
      <c r="H9200" s="40" t="e">
        <f t="shared" si="717"/>
        <v>#DIV/0!</v>
      </c>
      <c r="I9200">
        <f t="shared" si="718"/>
        <v>0</v>
      </c>
      <c r="J9200" s="40" t="e">
        <f t="shared" si="719"/>
        <v>#DIV/0!</v>
      </c>
      <c r="K9200" t="str">
        <f>+IFERROR(VLOOKUP(D9200,Table_1[#All],2,0),"")</f>
        <v/>
      </c>
    </row>
    <row r="9201" spans="6:11" ht="15" customHeight="1" x14ac:dyDescent="0.3">
      <c r="F9201" t="str">
        <f t="shared" si="715"/>
        <v>_</v>
      </c>
      <c r="G9201">
        <f t="shared" si="716"/>
        <v>0</v>
      </c>
      <c r="H9201" s="40" t="e">
        <f t="shared" si="717"/>
        <v>#DIV/0!</v>
      </c>
      <c r="I9201">
        <f t="shared" si="718"/>
        <v>0</v>
      </c>
      <c r="J9201" s="40" t="e">
        <f t="shared" si="719"/>
        <v>#DIV/0!</v>
      </c>
      <c r="K9201" t="str">
        <f>+IFERROR(VLOOKUP(D9201,Table_1[#All],2,0),"")</f>
        <v/>
      </c>
    </row>
    <row r="9202" spans="6:11" ht="15" customHeight="1" x14ac:dyDescent="0.3">
      <c r="F9202" t="str">
        <f t="shared" si="715"/>
        <v>_</v>
      </c>
      <c r="G9202">
        <f t="shared" si="716"/>
        <v>0</v>
      </c>
      <c r="H9202" s="40" t="e">
        <f t="shared" si="717"/>
        <v>#DIV/0!</v>
      </c>
      <c r="I9202">
        <f t="shared" si="718"/>
        <v>0</v>
      </c>
      <c r="J9202" s="40" t="e">
        <f t="shared" si="719"/>
        <v>#DIV/0!</v>
      </c>
      <c r="K9202" t="str">
        <f>+IFERROR(VLOOKUP(D9202,Table_1[#All],2,0),"")</f>
        <v/>
      </c>
    </row>
    <row r="9203" spans="6:11" ht="15" customHeight="1" x14ac:dyDescent="0.3">
      <c r="F9203" t="str">
        <f t="shared" si="715"/>
        <v>_</v>
      </c>
      <c r="G9203">
        <f t="shared" si="716"/>
        <v>0</v>
      </c>
      <c r="H9203" s="40" t="e">
        <f t="shared" si="717"/>
        <v>#DIV/0!</v>
      </c>
      <c r="I9203">
        <f t="shared" si="718"/>
        <v>0</v>
      </c>
      <c r="J9203" s="40" t="e">
        <f t="shared" si="719"/>
        <v>#DIV/0!</v>
      </c>
      <c r="K9203" t="str">
        <f>+IFERROR(VLOOKUP(D9203,Table_1[#All],2,0),"")</f>
        <v/>
      </c>
    </row>
    <row r="9204" spans="6:11" ht="15" customHeight="1" x14ac:dyDescent="0.3">
      <c r="F9204" t="str">
        <f t="shared" si="715"/>
        <v>_</v>
      </c>
      <c r="G9204">
        <f t="shared" si="716"/>
        <v>0</v>
      </c>
      <c r="H9204" s="40" t="e">
        <f t="shared" si="717"/>
        <v>#DIV/0!</v>
      </c>
      <c r="I9204">
        <f t="shared" si="718"/>
        <v>0</v>
      </c>
      <c r="J9204" s="40" t="e">
        <f t="shared" si="719"/>
        <v>#DIV/0!</v>
      </c>
      <c r="K9204" t="str">
        <f>+IFERROR(VLOOKUP(D9204,Table_1[#All],2,0),"")</f>
        <v/>
      </c>
    </row>
    <row r="9205" spans="6:11" ht="15" customHeight="1" x14ac:dyDescent="0.3">
      <c r="F9205" t="str">
        <f t="shared" si="715"/>
        <v>_</v>
      </c>
      <c r="G9205">
        <f t="shared" si="716"/>
        <v>0</v>
      </c>
      <c r="H9205" s="40" t="e">
        <f t="shared" si="717"/>
        <v>#DIV/0!</v>
      </c>
      <c r="I9205">
        <f t="shared" si="718"/>
        <v>0</v>
      </c>
      <c r="J9205" s="40" t="e">
        <f t="shared" si="719"/>
        <v>#DIV/0!</v>
      </c>
      <c r="K9205" t="str">
        <f>+IFERROR(VLOOKUP(D9205,Table_1[#All],2,0),"")</f>
        <v/>
      </c>
    </row>
    <row r="9206" spans="6:11" ht="15" customHeight="1" x14ac:dyDescent="0.3">
      <c r="F9206" t="str">
        <f t="shared" si="715"/>
        <v>_</v>
      </c>
      <c r="G9206">
        <f t="shared" si="716"/>
        <v>0</v>
      </c>
      <c r="H9206" s="40" t="e">
        <f t="shared" si="717"/>
        <v>#DIV/0!</v>
      </c>
      <c r="I9206">
        <f t="shared" si="718"/>
        <v>0</v>
      </c>
      <c r="J9206" s="40" t="e">
        <f t="shared" si="719"/>
        <v>#DIV/0!</v>
      </c>
      <c r="K9206" t="str">
        <f>+IFERROR(VLOOKUP(D9206,Table_1[#All],2,0),"")</f>
        <v/>
      </c>
    </row>
    <row r="9207" spans="6:11" ht="15" customHeight="1" x14ac:dyDescent="0.3">
      <c r="F9207" t="str">
        <f t="shared" si="715"/>
        <v>_</v>
      </c>
      <c r="G9207">
        <f t="shared" si="716"/>
        <v>0</v>
      </c>
      <c r="H9207" s="40" t="e">
        <f t="shared" si="717"/>
        <v>#DIV/0!</v>
      </c>
      <c r="I9207">
        <f t="shared" si="718"/>
        <v>0</v>
      </c>
      <c r="J9207" s="40" t="e">
        <f t="shared" si="719"/>
        <v>#DIV/0!</v>
      </c>
      <c r="K9207" t="str">
        <f>+IFERROR(VLOOKUP(D9207,Table_1[#All],2,0),"")</f>
        <v/>
      </c>
    </row>
    <row r="9208" spans="6:11" ht="15" customHeight="1" x14ac:dyDescent="0.3">
      <c r="F9208" t="str">
        <f t="shared" si="715"/>
        <v>_</v>
      </c>
      <c r="G9208">
        <f t="shared" si="716"/>
        <v>0</v>
      </c>
      <c r="H9208" s="40" t="e">
        <f t="shared" si="717"/>
        <v>#DIV/0!</v>
      </c>
      <c r="I9208">
        <f t="shared" si="718"/>
        <v>0</v>
      </c>
      <c r="J9208" s="40" t="e">
        <f t="shared" si="719"/>
        <v>#DIV/0!</v>
      </c>
      <c r="K9208" t="str">
        <f>+IFERROR(VLOOKUP(D9208,Table_1[#All],2,0),"")</f>
        <v/>
      </c>
    </row>
    <row r="9209" spans="6:11" ht="15" customHeight="1" x14ac:dyDescent="0.3">
      <c r="F9209" t="str">
        <f t="shared" si="715"/>
        <v>_</v>
      </c>
      <c r="G9209">
        <f t="shared" si="716"/>
        <v>0</v>
      </c>
      <c r="H9209" s="40" t="e">
        <f t="shared" si="717"/>
        <v>#DIV/0!</v>
      </c>
      <c r="I9209">
        <f t="shared" si="718"/>
        <v>0</v>
      </c>
      <c r="J9209" s="40" t="e">
        <f t="shared" si="719"/>
        <v>#DIV/0!</v>
      </c>
      <c r="K9209" t="str">
        <f>+IFERROR(VLOOKUP(D9209,Table_1[#All],2,0),"")</f>
        <v/>
      </c>
    </row>
    <row r="9210" spans="6:11" ht="15" customHeight="1" x14ac:dyDescent="0.3">
      <c r="F9210" t="str">
        <f t="shared" si="715"/>
        <v>_</v>
      </c>
      <c r="G9210">
        <f t="shared" si="716"/>
        <v>0</v>
      </c>
      <c r="H9210" s="40" t="e">
        <f t="shared" si="717"/>
        <v>#DIV/0!</v>
      </c>
      <c r="I9210">
        <f t="shared" si="718"/>
        <v>0</v>
      </c>
      <c r="J9210" s="40" t="e">
        <f t="shared" si="719"/>
        <v>#DIV/0!</v>
      </c>
      <c r="K9210" t="str">
        <f>+IFERROR(VLOOKUP(D9210,Table_1[#All],2,0),"")</f>
        <v/>
      </c>
    </row>
    <row r="9211" spans="6:11" ht="15" customHeight="1" x14ac:dyDescent="0.3">
      <c r="F9211" t="str">
        <f t="shared" si="715"/>
        <v>_</v>
      </c>
      <c r="G9211">
        <f t="shared" si="716"/>
        <v>0</v>
      </c>
      <c r="H9211" s="40" t="e">
        <f t="shared" si="717"/>
        <v>#DIV/0!</v>
      </c>
      <c r="I9211">
        <f t="shared" si="718"/>
        <v>0</v>
      </c>
      <c r="J9211" s="40" t="e">
        <f t="shared" si="719"/>
        <v>#DIV/0!</v>
      </c>
      <c r="K9211" t="str">
        <f>+IFERROR(VLOOKUP(D9211,Table_1[#All],2,0),"")</f>
        <v/>
      </c>
    </row>
    <row r="9212" spans="6:11" ht="15" customHeight="1" x14ac:dyDescent="0.3">
      <c r="F9212" t="str">
        <f t="shared" si="715"/>
        <v>_</v>
      </c>
      <c r="G9212">
        <f t="shared" si="716"/>
        <v>0</v>
      </c>
      <c r="H9212" s="40" t="e">
        <f t="shared" si="717"/>
        <v>#DIV/0!</v>
      </c>
      <c r="I9212">
        <f t="shared" si="718"/>
        <v>0</v>
      </c>
      <c r="J9212" s="40" t="e">
        <f t="shared" si="719"/>
        <v>#DIV/0!</v>
      </c>
      <c r="K9212" t="str">
        <f>+IFERROR(VLOOKUP(D9212,Table_1[#All],2,0),"")</f>
        <v/>
      </c>
    </row>
    <row r="9213" spans="6:11" ht="15" customHeight="1" x14ac:dyDescent="0.3">
      <c r="F9213" t="str">
        <f t="shared" si="715"/>
        <v>_</v>
      </c>
      <c r="G9213">
        <f t="shared" si="716"/>
        <v>0</v>
      </c>
      <c r="H9213" s="40" t="e">
        <f t="shared" si="717"/>
        <v>#DIV/0!</v>
      </c>
      <c r="I9213">
        <f t="shared" si="718"/>
        <v>0</v>
      </c>
      <c r="J9213" s="40" t="e">
        <f t="shared" si="719"/>
        <v>#DIV/0!</v>
      </c>
      <c r="K9213" t="str">
        <f>+IFERROR(VLOOKUP(D9213,Table_1[#All],2,0),"")</f>
        <v/>
      </c>
    </row>
    <row r="9214" spans="6:11" ht="15" customHeight="1" x14ac:dyDescent="0.3">
      <c r="F9214" t="str">
        <f t="shared" si="715"/>
        <v>_</v>
      </c>
      <c r="G9214">
        <f t="shared" si="716"/>
        <v>0</v>
      </c>
      <c r="H9214" s="40" t="e">
        <f t="shared" si="717"/>
        <v>#DIV/0!</v>
      </c>
      <c r="I9214">
        <f t="shared" si="718"/>
        <v>0</v>
      </c>
      <c r="J9214" s="40" t="e">
        <f t="shared" si="719"/>
        <v>#DIV/0!</v>
      </c>
      <c r="K9214" t="str">
        <f>+IFERROR(VLOOKUP(D9214,Table_1[#All],2,0),"")</f>
        <v/>
      </c>
    </row>
    <row r="9215" spans="6:11" ht="15" customHeight="1" x14ac:dyDescent="0.3">
      <c r="F9215" t="str">
        <f t="shared" si="715"/>
        <v>_</v>
      </c>
      <c r="G9215">
        <f t="shared" si="716"/>
        <v>0</v>
      </c>
      <c r="H9215" s="40" t="e">
        <f t="shared" si="717"/>
        <v>#DIV/0!</v>
      </c>
      <c r="I9215">
        <f t="shared" si="718"/>
        <v>0</v>
      </c>
      <c r="J9215" s="40" t="e">
        <f t="shared" si="719"/>
        <v>#DIV/0!</v>
      </c>
      <c r="K9215" t="str">
        <f>+IFERROR(VLOOKUP(D9215,Table_1[#All],2,0),"")</f>
        <v/>
      </c>
    </row>
    <row r="9216" spans="6:11" ht="15" customHeight="1" x14ac:dyDescent="0.3">
      <c r="F9216" t="str">
        <f t="shared" si="715"/>
        <v>_</v>
      </c>
      <c r="G9216">
        <f t="shared" si="716"/>
        <v>0</v>
      </c>
      <c r="H9216" s="40" t="e">
        <f t="shared" si="717"/>
        <v>#DIV/0!</v>
      </c>
      <c r="I9216">
        <f t="shared" si="718"/>
        <v>0</v>
      </c>
      <c r="J9216" s="40" t="e">
        <f t="shared" si="719"/>
        <v>#DIV/0!</v>
      </c>
      <c r="K9216" t="str">
        <f>+IFERROR(VLOOKUP(D9216,Table_1[#All],2,0),"")</f>
        <v/>
      </c>
    </row>
    <row r="9217" spans="6:11" ht="15" customHeight="1" x14ac:dyDescent="0.3">
      <c r="F9217" t="str">
        <f t="shared" si="715"/>
        <v>_</v>
      </c>
      <c r="G9217">
        <f t="shared" si="716"/>
        <v>0</v>
      </c>
      <c r="H9217" s="40" t="e">
        <f t="shared" si="717"/>
        <v>#DIV/0!</v>
      </c>
      <c r="I9217">
        <f t="shared" si="718"/>
        <v>0</v>
      </c>
      <c r="J9217" s="40" t="e">
        <f t="shared" si="719"/>
        <v>#DIV/0!</v>
      </c>
      <c r="K9217" t="str">
        <f>+IFERROR(VLOOKUP(D9217,Table_1[#All],2,0),"")</f>
        <v/>
      </c>
    </row>
    <row r="9218" spans="6:11" ht="15" customHeight="1" x14ac:dyDescent="0.3">
      <c r="F9218" t="str">
        <f t="shared" si="715"/>
        <v>_</v>
      </c>
      <c r="G9218">
        <f t="shared" si="716"/>
        <v>0</v>
      </c>
      <c r="H9218" s="40" t="e">
        <f t="shared" si="717"/>
        <v>#DIV/0!</v>
      </c>
      <c r="I9218">
        <f t="shared" si="718"/>
        <v>0</v>
      </c>
      <c r="J9218" s="40" t="e">
        <f t="shared" si="719"/>
        <v>#DIV/0!</v>
      </c>
      <c r="K9218" t="str">
        <f>+IFERROR(VLOOKUP(D9218,Table_1[#All],2,0),"")</f>
        <v/>
      </c>
    </row>
    <row r="9219" spans="6:11" ht="15" customHeight="1" x14ac:dyDescent="0.3">
      <c r="F9219" t="str">
        <f t="shared" ref="F9219:F9282" si="720">+CONCATENATE(A9219,"_",B9219)</f>
        <v>_</v>
      </c>
      <c r="G9219">
        <f t="shared" ref="G9219:G9282" si="721">+SUMIFS($E$2:$E$1048576,$D$2:$D$1048576,"00. VENDES",$F$2:$F$1048576,F9219)</f>
        <v>0</v>
      </c>
      <c r="H9219" s="40" t="e">
        <f t="shared" ref="H9219:H9282" si="722">+E9219/G9219</f>
        <v>#DIV/0!</v>
      </c>
      <c r="I9219">
        <f t="shared" ref="I9219:I9282" si="723">+SUMIFS($E$2:$E$9999,$D$2:$D$9999,"00. VENDES",$B$2:$B$9999,B9219)</f>
        <v>0</v>
      </c>
      <c r="J9219" s="40" t="e">
        <f t="shared" ref="J9219:J9282" si="724">+E9219/I9219</f>
        <v>#DIV/0!</v>
      </c>
      <c r="K9219" t="str">
        <f>+IFERROR(VLOOKUP(D9219,Table_1[#All],2,0),"")</f>
        <v/>
      </c>
    </row>
    <row r="9220" spans="6:11" ht="15" customHeight="1" x14ac:dyDescent="0.3">
      <c r="F9220" t="str">
        <f t="shared" si="720"/>
        <v>_</v>
      </c>
      <c r="G9220">
        <f t="shared" si="721"/>
        <v>0</v>
      </c>
      <c r="H9220" s="40" t="e">
        <f t="shared" si="722"/>
        <v>#DIV/0!</v>
      </c>
      <c r="I9220">
        <f t="shared" si="723"/>
        <v>0</v>
      </c>
      <c r="J9220" s="40" t="e">
        <f t="shared" si="724"/>
        <v>#DIV/0!</v>
      </c>
      <c r="K9220" t="str">
        <f>+IFERROR(VLOOKUP(D9220,Table_1[#All],2,0),"")</f>
        <v/>
      </c>
    </row>
    <row r="9221" spans="6:11" ht="15" customHeight="1" x14ac:dyDescent="0.3">
      <c r="F9221" t="str">
        <f t="shared" si="720"/>
        <v>_</v>
      </c>
      <c r="G9221">
        <f t="shared" si="721"/>
        <v>0</v>
      </c>
      <c r="H9221" s="40" t="e">
        <f t="shared" si="722"/>
        <v>#DIV/0!</v>
      </c>
      <c r="I9221">
        <f t="shared" si="723"/>
        <v>0</v>
      </c>
      <c r="J9221" s="40" t="e">
        <f t="shared" si="724"/>
        <v>#DIV/0!</v>
      </c>
      <c r="K9221" t="str">
        <f>+IFERROR(VLOOKUP(D9221,Table_1[#All],2,0),"")</f>
        <v/>
      </c>
    </row>
    <row r="9222" spans="6:11" ht="15" customHeight="1" x14ac:dyDescent="0.3">
      <c r="F9222" t="str">
        <f t="shared" si="720"/>
        <v>_</v>
      </c>
      <c r="G9222">
        <f t="shared" si="721"/>
        <v>0</v>
      </c>
      <c r="H9222" s="40" t="e">
        <f t="shared" si="722"/>
        <v>#DIV/0!</v>
      </c>
      <c r="I9222">
        <f t="shared" si="723"/>
        <v>0</v>
      </c>
      <c r="J9222" s="40" t="e">
        <f t="shared" si="724"/>
        <v>#DIV/0!</v>
      </c>
      <c r="K9222" t="str">
        <f>+IFERROR(VLOOKUP(D9222,Table_1[#All],2,0),"")</f>
        <v/>
      </c>
    </row>
    <row r="9223" spans="6:11" ht="15" customHeight="1" x14ac:dyDescent="0.3">
      <c r="F9223" t="str">
        <f t="shared" si="720"/>
        <v>_</v>
      </c>
      <c r="G9223">
        <f t="shared" si="721"/>
        <v>0</v>
      </c>
      <c r="H9223" s="40" t="e">
        <f t="shared" si="722"/>
        <v>#DIV/0!</v>
      </c>
      <c r="I9223">
        <f t="shared" si="723"/>
        <v>0</v>
      </c>
      <c r="J9223" s="40" t="e">
        <f t="shared" si="724"/>
        <v>#DIV/0!</v>
      </c>
      <c r="K9223" t="str">
        <f>+IFERROR(VLOOKUP(D9223,Table_1[#All],2,0),"")</f>
        <v/>
      </c>
    </row>
    <row r="9224" spans="6:11" ht="15" customHeight="1" x14ac:dyDescent="0.3">
      <c r="F9224" t="str">
        <f t="shared" si="720"/>
        <v>_</v>
      </c>
      <c r="G9224">
        <f t="shared" si="721"/>
        <v>0</v>
      </c>
      <c r="H9224" s="40" t="e">
        <f t="shared" si="722"/>
        <v>#DIV/0!</v>
      </c>
      <c r="I9224">
        <f t="shared" si="723"/>
        <v>0</v>
      </c>
      <c r="J9224" s="40" t="e">
        <f t="shared" si="724"/>
        <v>#DIV/0!</v>
      </c>
      <c r="K9224" t="str">
        <f>+IFERROR(VLOOKUP(D9224,Table_1[#All],2,0),"")</f>
        <v/>
      </c>
    </row>
    <row r="9225" spans="6:11" ht="15" customHeight="1" x14ac:dyDescent="0.3">
      <c r="F9225" t="str">
        <f t="shared" si="720"/>
        <v>_</v>
      </c>
      <c r="G9225">
        <f t="shared" si="721"/>
        <v>0</v>
      </c>
      <c r="H9225" s="40" t="e">
        <f t="shared" si="722"/>
        <v>#DIV/0!</v>
      </c>
      <c r="I9225">
        <f t="shared" si="723"/>
        <v>0</v>
      </c>
      <c r="J9225" s="40" t="e">
        <f t="shared" si="724"/>
        <v>#DIV/0!</v>
      </c>
      <c r="K9225" t="str">
        <f>+IFERROR(VLOOKUP(D9225,Table_1[#All],2,0),"")</f>
        <v/>
      </c>
    </row>
    <row r="9226" spans="6:11" ht="15" customHeight="1" x14ac:dyDescent="0.3">
      <c r="F9226" t="str">
        <f t="shared" si="720"/>
        <v>_</v>
      </c>
      <c r="G9226">
        <f t="shared" si="721"/>
        <v>0</v>
      </c>
      <c r="H9226" s="40" t="e">
        <f t="shared" si="722"/>
        <v>#DIV/0!</v>
      </c>
      <c r="I9226">
        <f t="shared" si="723"/>
        <v>0</v>
      </c>
      <c r="J9226" s="40" t="e">
        <f t="shared" si="724"/>
        <v>#DIV/0!</v>
      </c>
      <c r="K9226" t="str">
        <f>+IFERROR(VLOOKUP(D9226,Table_1[#All],2,0),"")</f>
        <v/>
      </c>
    </row>
    <row r="9227" spans="6:11" ht="15" customHeight="1" x14ac:dyDescent="0.3">
      <c r="F9227" t="str">
        <f t="shared" si="720"/>
        <v>_</v>
      </c>
      <c r="G9227">
        <f t="shared" si="721"/>
        <v>0</v>
      </c>
      <c r="H9227" s="40" t="e">
        <f t="shared" si="722"/>
        <v>#DIV/0!</v>
      </c>
      <c r="I9227">
        <f t="shared" si="723"/>
        <v>0</v>
      </c>
      <c r="J9227" s="40" t="e">
        <f t="shared" si="724"/>
        <v>#DIV/0!</v>
      </c>
      <c r="K9227" t="str">
        <f>+IFERROR(VLOOKUP(D9227,Table_1[#All],2,0),"")</f>
        <v/>
      </c>
    </row>
    <row r="9228" spans="6:11" ht="15" customHeight="1" x14ac:dyDescent="0.3">
      <c r="F9228" t="str">
        <f t="shared" si="720"/>
        <v>_</v>
      </c>
      <c r="G9228">
        <f t="shared" si="721"/>
        <v>0</v>
      </c>
      <c r="H9228" s="40" t="e">
        <f t="shared" si="722"/>
        <v>#DIV/0!</v>
      </c>
      <c r="I9228">
        <f t="shared" si="723"/>
        <v>0</v>
      </c>
      <c r="J9228" s="40" t="e">
        <f t="shared" si="724"/>
        <v>#DIV/0!</v>
      </c>
      <c r="K9228" t="str">
        <f>+IFERROR(VLOOKUP(D9228,Table_1[#All],2,0),"")</f>
        <v/>
      </c>
    </row>
    <row r="9229" spans="6:11" ht="15" customHeight="1" x14ac:dyDescent="0.3">
      <c r="F9229" t="str">
        <f t="shared" si="720"/>
        <v>_</v>
      </c>
      <c r="G9229">
        <f t="shared" si="721"/>
        <v>0</v>
      </c>
      <c r="H9229" s="40" t="e">
        <f t="shared" si="722"/>
        <v>#DIV/0!</v>
      </c>
      <c r="I9229">
        <f t="shared" si="723"/>
        <v>0</v>
      </c>
      <c r="J9229" s="40" t="e">
        <f t="shared" si="724"/>
        <v>#DIV/0!</v>
      </c>
      <c r="K9229" t="str">
        <f>+IFERROR(VLOOKUP(D9229,Table_1[#All],2,0),"")</f>
        <v/>
      </c>
    </row>
    <row r="9230" spans="6:11" ht="15" customHeight="1" x14ac:dyDescent="0.3">
      <c r="F9230" t="str">
        <f t="shared" si="720"/>
        <v>_</v>
      </c>
      <c r="G9230">
        <f t="shared" si="721"/>
        <v>0</v>
      </c>
      <c r="H9230" s="40" t="e">
        <f t="shared" si="722"/>
        <v>#DIV/0!</v>
      </c>
      <c r="I9230">
        <f t="shared" si="723"/>
        <v>0</v>
      </c>
      <c r="J9230" s="40" t="e">
        <f t="shared" si="724"/>
        <v>#DIV/0!</v>
      </c>
      <c r="K9230" t="str">
        <f>+IFERROR(VLOOKUP(D9230,Table_1[#All],2,0),"")</f>
        <v/>
      </c>
    </row>
    <row r="9231" spans="6:11" ht="15" customHeight="1" x14ac:dyDescent="0.3">
      <c r="F9231" t="str">
        <f t="shared" si="720"/>
        <v>_</v>
      </c>
      <c r="G9231">
        <f t="shared" si="721"/>
        <v>0</v>
      </c>
      <c r="H9231" s="40" t="e">
        <f t="shared" si="722"/>
        <v>#DIV/0!</v>
      </c>
      <c r="I9231">
        <f t="shared" si="723"/>
        <v>0</v>
      </c>
      <c r="J9231" s="40" t="e">
        <f t="shared" si="724"/>
        <v>#DIV/0!</v>
      </c>
      <c r="K9231" t="str">
        <f>+IFERROR(VLOOKUP(D9231,Table_1[#All],2,0),"")</f>
        <v/>
      </c>
    </row>
    <row r="9232" spans="6:11" ht="15" customHeight="1" x14ac:dyDescent="0.3">
      <c r="F9232" t="str">
        <f t="shared" si="720"/>
        <v>_</v>
      </c>
      <c r="G9232">
        <f t="shared" si="721"/>
        <v>0</v>
      </c>
      <c r="H9232" s="40" t="e">
        <f t="shared" si="722"/>
        <v>#DIV/0!</v>
      </c>
      <c r="I9232">
        <f t="shared" si="723"/>
        <v>0</v>
      </c>
      <c r="J9232" s="40" t="e">
        <f t="shared" si="724"/>
        <v>#DIV/0!</v>
      </c>
      <c r="K9232" t="str">
        <f>+IFERROR(VLOOKUP(D9232,Table_1[#All],2,0),"")</f>
        <v/>
      </c>
    </row>
    <row r="9233" spans="6:11" ht="15" customHeight="1" x14ac:dyDescent="0.3">
      <c r="F9233" t="str">
        <f t="shared" si="720"/>
        <v>_</v>
      </c>
      <c r="G9233">
        <f t="shared" si="721"/>
        <v>0</v>
      </c>
      <c r="H9233" s="40" t="e">
        <f t="shared" si="722"/>
        <v>#DIV/0!</v>
      </c>
      <c r="I9233">
        <f t="shared" si="723"/>
        <v>0</v>
      </c>
      <c r="J9233" s="40" t="e">
        <f t="shared" si="724"/>
        <v>#DIV/0!</v>
      </c>
      <c r="K9233" t="str">
        <f>+IFERROR(VLOOKUP(D9233,Table_1[#All],2,0),"")</f>
        <v/>
      </c>
    </row>
    <row r="9234" spans="6:11" ht="15" customHeight="1" x14ac:dyDescent="0.3">
      <c r="F9234" t="str">
        <f t="shared" si="720"/>
        <v>_</v>
      </c>
      <c r="G9234">
        <f t="shared" si="721"/>
        <v>0</v>
      </c>
      <c r="H9234" s="40" t="e">
        <f t="shared" si="722"/>
        <v>#DIV/0!</v>
      </c>
      <c r="I9234">
        <f t="shared" si="723"/>
        <v>0</v>
      </c>
      <c r="J9234" s="40" t="e">
        <f t="shared" si="724"/>
        <v>#DIV/0!</v>
      </c>
      <c r="K9234" t="str">
        <f>+IFERROR(VLOOKUP(D9234,Table_1[#All],2,0),"")</f>
        <v/>
      </c>
    </row>
    <row r="9235" spans="6:11" ht="15" customHeight="1" x14ac:dyDescent="0.3">
      <c r="F9235" t="str">
        <f t="shared" si="720"/>
        <v>_</v>
      </c>
      <c r="G9235">
        <f t="shared" si="721"/>
        <v>0</v>
      </c>
      <c r="H9235" s="40" t="e">
        <f t="shared" si="722"/>
        <v>#DIV/0!</v>
      </c>
      <c r="I9235">
        <f t="shared" si="723"/>
        <v>0</v>
      </c>
      <c r="J9235" s="40" t="e">
        <f t="shared" si="724"/>
        <v>#DIV/0!</v>
      </c>
      <c r="K9235" t="str">
        <f>+IFERROR(VLOOKUP(D9235,Table_1[#All],2,0),"")</f>
        <v/>
      </c>
    </row>
    <row r="9236" spans="6:11" ht="15" customHeight="1" x14ac:dyDescent="0.3">
      <c r="F9236" t="str">
        <f t="shared" si="720"/>
        <v>_</v>
      </c>
      <c r="G9236">
        <f t="shared" si="721"/>
        <v>0</v>
      </c>
      <c r="H9236" s="40" t="e">
        <f t="shared" si="722"/>
        <v>#DIV/0!</v>
      </c>
      <c r="I9236">
        <f t="shared" si="723"/>
        <v>0</v>
      </c>
      <c r="J9236" s="40" t="e">
        <f t="shared" si="724"/>
        <v>#DIV/0!</v>
      </c>
      <c r="K9236" t="str">
        <f>+IFERROR(VLOOKUP(D9236,Table_1[#All],2,0),"")</f>
        <v/>
      </c>
    </row>
    <row r="9237" spans="6:11" ht="15" customHeight="1" x14ac:dyDescent="0.3">
      <c r="F9237" t="str">
        <f t="shared" si="720"/>
        <v>_</v>
      </c>
      <c r="G9237">
        <f t="shared" si="721"/>
        <v>0</v>
      </c>
      <c r="H9237" s="40" t="e">
        <f t="shared" si="722"/>
        <v>#DIV/0!</v>
      </c>
      <c r="I9237">
        <f t="shared" si="723"/>
        <v>0</v>
      </c>
      <c r="J9237" s="40" t="e">
        <f t="shared" si="724"/>
        <v>#DIV/0!</v>
      </c>
      <c r="K9237" t="str">
        <f>+IFERROR(VLOOKUP(D9237,Table_1[#All],2,0),"")</f>
        <v/>
      </c>
    </row>
    <row r="9238" spans="6:11" ht="15" customHeight="1" x14ac:dyDescent="0.3">
      <c r="F9238" t="str">
        <f t="shared" si="720"/>
        <v>_</v>
      </c>
      <c r="G9238">
        <f t="shared" si="721"/>
        <v>0</v>
      </c>
      <c r="H9238" s="40" t="e">
        <f t="shared" si="722"/>
        <v>#DIV/0!</v>
      </c>
      <c r="I9238">
        <f t="shared" si="723"/>
        <v>0</v>
      </c>
      <c r="J9238" s="40" t="e">
        <f t="shared" si="724"/>
        <v>#DIV/0!</v>
      </c>
      <c r="K9238" t="str">
        <f>+IFERROR(VLOOKUP(D9238,Table_1[#All],2,0),"")</f>
        <v/>
      </c>
    </row>
    <row r="9239" spans="6:11" ht="15" customHeight="1" x14ac:dyDescent="0.3">
      <c r="F9239" t="str">
        <f t="shared" si="720"/>
        <v>_</v>
      </c>
      <c r="G9239">
        <f t="shared" si="721"/>
        <v>0</v>
      </c>
      <c r="H9239" s="40" t="e">
        <f t="shared" si="722"/>
        <v>#DIV/0!</v>
      </c>
      <c r="I9239">
        <f t="shared" si="723"/>
        <v>0</v>
      </c>
      <c r="J9239" s="40" t="e">
        <f t="shared" si="724"/>
        <v>#DIV/0!</v>
      </c>
      <c r="K9239" t="str">
        <f>+IFERROR(VLOOKUP(D9239,Table_1[#All],2,0),"")</f>
        <v/>
      </c>
    </row>
    <row r="9240" spans="6:11" ht="15" customHeight="1" x14ac:dyDescent="0.3">
      <c r="F9240" t="str">
        <f t="shared" si="720"/>
        <v>_</v>
      </c>
      <c r="G9240">
        <f t="shared" si="721"/>
        <v>0</v>
      </c>
      <c r="H9240" s="40" t="e">
        <f t="shared" si="722"/>
        <v>#DIV/0!</v>
      </c>
      <c r="I9240">
        <f t="shared" si="723"/>
        <v>0</v>
      </c>
      <c r="J9240" s="40" t="e">
        <f t="shared" si="724"/>
        <v>#DIV/0!</v>
      </c>
      <c r="K9240" t="str">
        <f>+IFERROR(VLOOKUP(D9240,Table_1[#All],2,0),"")</f>
        <v/>
      </c>
    </row>
    <row r="9241" spans="6:11" ht="15" customHeight="1" x14ac:dyDescent="0.3">
      <c r="F9241" t="str">
        <f t="shared" si="720"/>
        <v>_</v>
      </c>
      <c r="G9241">
        <f t="shared" si="721"/>
        <v>0</v>
      </c>
      <c r="H9241" s="40" t="e">
        <f t="shared" si="722"/>
        <v>#DIV/0!</v>
      </c>
      <c r="I9241">
        <f t="shared" si="723"/>
        <v>0</v>
      </c>
      <c r="J9241" s="40" t="e">
        <f t="shared" si="724"/>
        <v>#DIV/0!</v>
      </c>
      <c r="K9241" t="str">
        <f>+IFERROR(VLOOKUP(D9241,Table_1[#All],2,0),"")</f>
        <v/>
      </c>
    </row>
    <row r="9242" spans="6:11" ht="15" customHeight="1" x14ac:dyDescent="0.3">
      <c r="F9242" t="str">
        <f t="shared" si="720"/>
        <v>_</v>
      </c>
      <c r="G9242">
        <f t="shared" si="721"/>
        <v>0</v>
      </c>
      <c r="H9242" s="40" t="e">
        <f t="shared" si="722"/>
        <v>#DIV/0!</v>
      </c>
      <c r="I9242">
        <f t="shared" si="723"/>
        <v>0</v>
      </c>
      <c r="J9242" s="40" t="e">
        <f t="shared" si="724"/>
        <v>#DIV/0!</v>
      </c>
      <c r="K9242" t="str">
        <f>+IFERROR(VLOOKUP(D9242,Table_1[#All],2,0),"")</f>
        <v/>
      </c>
    </row>
    <row r="9243" spans="6:11" ht="15" customHeight="1" x14ac:dyDescent="0.3">
      <c r="F9243" t="str">
        <f t="shared" si="720"/>
        <v>_</v>
      </c>
      <c r="G9243">
        <f t="shared" si="721"/>
        <v>0</v>
      </c>
      <c r="H9243" s="40" t="e">
        <f t="shared" si="722"/>
        <v>#DIV/0!</v>
      </c>
      <c r="I9243">
        <f t="shared" si="723"/>
        <v>0</v>
      </c>
      <c r="J9243" s="40" t="e">
        <f t="shared" si="724"/>
        <v>#DIV/0!</v>
      </c>
      <c r="K9243" t="str">
        <f>+IFERROR(VLOOKUP(D9243,Table_1[#All],2,0),"")</f>
        <v/>
      </c>
    </row>
    <row r="9244" spans="6:11" ht="15" customHeight="1" x14ac:dyDescent="0.3">
      <c r="F9244" t="str">
        <f t="shared" si="720"/>
        <v>_</v>
      </c>
      <c r="G9244">
        <f t="shared" si="721"/>
        <v>0</v>
      </c>
      <c r="H9244" s="40" t="e">
        <f t="shared" si="722"/>
        <v>#DIV/0!</v>
      </c>
      <c r="I9244">
        <f t="shared" si="723"/>
        <v>0</v>
      </c>
      <c r="J9244" s="40" t="e">
        <f t="shared" si="724"/>
        <v>#DIV/0!</v>
      </c>
      <c r="K9244" t="str">
        <f>+IFERROR(VLOOKUP(D9244,Table_1[#All],2,0),"")</f>
        <v/>
      </c>
    </row>
    <row r="9245" spans="6:11" ht="15" customHeight="1" x14ac:dyDescent="0.3">
      <c r="F9245" t="str">
        <f t="shared" si="720"/>
        <v>_</v>
      </c>
      <c r="G9245">
        <f t="shared" si="721"/>
        <v>0</v>
      </c>
      <c r="H9245" s="40" t="e">
        <f t="shared" si="722"/>
        <v>#DIV/0!</v>
      </c>
      <c r="I9245">
        <f t="shared" si="723"/>
        <v>0</v>
      </c>
      <c r="J9245" s="40" t="e">
        <f t="shared" si="724"/>
        <v>#DIV/0!</v>
      </c>
      <c r="K9245" t="str">
        <f>+IFERROR(VLOOKUP(D9245,Table_1[#All],2,0),"")</f>
        <v/>
      </c>
    </row>
    <row r="9246" spans="6:11" ht="15" customHeight="1" x14ac:dyDescent="0.3">
      <c r="F9246" t="str">
        <f t="shared" si="720"/>
        <v>_</v>
      </c>
      <c r="G9246">
        <f t="shared" si="721"/>
        <v>0</v>
      </c>
      <c r="H9246" s="40" t="e">
        <f t="shared" si="722"/>
        <v>#DIV/0!</v>
      </c>
      <c r="I9246">
        <f t="shared" si="723"/>
        <v>0</v>
      </c>
      <c r="J9246" s="40" t="e">
        <f t="shared" si="724"/>
        <v>#DIV/0!</v>
      </c>
      <c r="K9246" t="str">
        <f>+IFERROR(VLOOKUP(D9246,Table_1[#All],2,0),"")</f>
        <v/>
      </c>
    </row>
    <row r="9247" spans="6:11" ht="15" customHeight="1" x14ac:dyDescent="0.3">
      <c r="F9247" t="str">
        <f t="shared" si="720"/>
        <v>_</v>
      </c>
      <c r="G9247">
        <f t="shared" si="721"/>
        <v>0</v>
      </c>
      <c r="H9247" s="40" t="e">
        <f t="shared" si="722"/>
        <v>#DIV/0!</v>
      </c>
      <c r="I9247">
        <f t="shared" si="723"/>
        <v>0</v>
      </c>
      <c r="J9247" s="40" t="e">
        <f t="shared" si="724"/>
        <v>#DIV/0!</v>
      </c>
      <c r="K9247" t="str">
        <f>+IFERROR(VLOOKUP(D9247,Table_1[#All],2,0),"")</f>
        <v/>
      </c>
    </row>
    <row r="9248" spans="6:11" ht="15" customHeight="1" x14ac:dyDescent="0.3">
      <c r="F9248" t="str">
        <f t="shared" si="720"/>
        <v>_</v>
      </c>
      <c r="G9248">
        <f t="shared" si="721"/>
        <v>0</v>
      </c>
      <c r="H9248" s="40" t="e">
        <f t="shared" si="722"/>
        <v>#DIV/0!</v>
      </c>
      <c r="I9248">
        <f t="shared" si="723"/>
        <v>0</v>
      </c>
      <c r="J9248" s="40" t="e">
        <f t="shared" si="724"/>
        <v>#DIV/0!</v>
      </c>
      <c r="K9248" t="str">
        <f>+IFERROR(VLOOKUP(D9248,Table_1[#All],2,0),"")</f>
        <v/>
      </c>
    </row>
    <row r="9249" spans="6:11" ht="15" customHeight="1" x14ac:dyDescent="0.3">
      <c r="F9249" t="str">
        <f t="shared" si="720"/>
        <v>_</v>
      </c>
      <c r="G9249">
        <f t="shared" si="721"/>
        <v>0</v>
      </c>
      <c r="H9249" s="40" t="e">
        <f t="shared" si="722"/>
        <v>#DIV/0!</v>
      </c>
      <c r="I9249">
        <f t="shared" si="723"/>
        <v>0</v>
      </c>
      <c r="J9249" s="40" t="e">
        <f t="shared" si="724"/>
        <v>#DIV/0!</v>
      </c>
      <c r="K9249" t="str">
        <f>+IFERROR(VLOOKUP(D9249,Table_1[#All],2,0),"")</f>
        <v/>
      </c>
    </row>
    <row r="9250" spans="6:11" ht="15" customHeight="1" x14ac:dyDescent="0.3">
      <c r="F9250" t="str">
        <f t="shared" si="720"/>
        <v>_</v>
      </c>
      <c r="G9250">
        <f t="shared" si="721"/>
        <v>0</v>
      </c>
      <c r="H9250" s="40" t="e">
        <f t="shared" si="722"/>
        <v>#DIV/0!</v>
      </c>
      <c r="I9250">
        <f t="shared" si="723"/>
        <v>0</v>
      </c>
      <c r="J9250" s="40" t="e">
        <f t="shared" si="724"/>
        <v>#DIV/0!</v>
      </c>
      <c r="K9250" t="str">
        <f>+IFERROR(VLOOKUP(D9250,Table_1[#All],2,0),"")</f>
        <v/>
      </c>
    </row>
    <row r="9251" spans="6:11" ht="15" customHeight="1" x14ac:dyDescent="0.3">
      <c r="F9251" t="str">
        <f t="shared" si="720"/>
        <v>_</v>
      </c>
      <c r="G9251">
        <f t="shared" si="721"/>
        <v>0</v>
      </c>
      <c r="H9251" s="40" t="e">
        <f t="shared" si="722"/>
        <v>#DIV/0!</v>
      </c>
      <c r="I9251">
        <f t="shared" si="723"/>
        <v>0</v>
      </c>
      <c r="J9251" s="40" t="e">
        <f t="shared" si="724"/>
        <v>#DIV/0!</v>
      </c>
      <c r="K9251" t="str">
        <f>+IFERROR(VLOOKUP(D9251,Table_1[#All],2,0),"")</f>
        <v/>
      </c>
    </row>
    <row r="9252" spans="6:11" ht="15" customHeight="1" x14ac:dyDescent="0.3">
      <c r="F9252" t="str">
        <f t="shared" si="720"/>
        <v>_</v>
      </c>
      <c r="G9252">
        <f t="shared" si="721"/>
        <v>0</v>
      </c>
      <c r="H9252" s="40" t="e">
        <f t="shared" si="722"/>
        <v>#DIV/0!</v>
      </c>
      <c r="I9252">
        <f t="shared" si="723"/>
        <v>0</v>
      </c>
      <c r="J9252" s="40" t="e">
        <f t="shared" si="724"/>
        <v>#DIV/0!</v>
      </c>
      <c r="K9252" t="str">
        <f>+IFERROR(VLOOKUP(D9252,Table_1[#All],2,0),"")</f>
        <v/>
      </c>
    </row>
    <row r="9253" spans="6:11" ht="15" customHeight="1" x14ac:dyDescent="0.3">
      <c r="F9253" t="str">
        <f t="shared" si="720"/>
        <v>_</v>
      </c>
      <c r="G9253">
        <f t="shared" si="721"/>
        <v>0</v>
      </c>
      <c r="H9253" s="40" t="e">
        <f t="shared" si="722"/>
        <v>#DIV/0!</v>
      </c>
      <c r="I9253">
        <f t="shared" si="723"/>
        <v>0</v>
      </c>
      <c r="J9253" s="40" t="e">
        <f t="shared" si="724"/>
        <v>#DIV/0!</v>
      </c>
      <c r="K9253" t="str">
        <f>+IFERROR(VLOOKUP(D9253,Table_1[#All],2,0),"")</f>
        <v/>
      </c>
    </row>
    <row r="9254" spans="6:11" ht="15" customHeight="1" x14ac:dyDescent="0.3">
      <c r="F9254" t="str">
        <f t="shared" si="720"/>
        <v>_</v>
      </c>
      <c r="G9254">
        <f t="shared" si="721"/>
        <v>0</v>
      </c>
      <c r="H9254" s="40" t="e">
        <f t="shared" si="722"/>
        <v>#DIV/0!</v>
      </c>
      <c r="I9254">
        <f t="shared" si="723"/>
        <v>0</v>
      </c>
      <c r="J9254" s="40" t="e">
        <f t="shared" si="724"/>
        <v>#DIV/0!</v>
      </c>
      <c r="K9254" t="str">
        <f>+IFERROR(VLOOKUP(D9254,Table_1[#All],2,0),"")</f>
        <v/>
      </c>
    </row>
    <row r="9255" spans="6:11" ht="15" customHeight="1" x14ac:dyDescent="0.3">
      <c r="F9255" t="str">
        <f t="shared" si="720"/>
        <v>_</v>
      </c>
      <c r="G9255">
        <f t="shared" si="721"/>
        <v>0</v>
      </c>
      <c r="H9255" s="40" t="e">
        <f t="shared" si="722"/>
        <v>#DIV/0!</v>
      </c>
      <c r="I9255">
        <f t="shared" si="723"/>
        <v>0</v>
      </c>
      <c r="J9255" s="40" t="e">
        <f t="shared" si="724"/>
        <v>#DIV/0!</v>
      </c>
      <c r="K9255" t="str">
        <f>+IFERROR(VLOOKUP(D9255,Table_1[#All],2,0),"")</f>
        <v/>
      </c>
    </row>
    <row r="9256" spans="6:11" ht="15" customHeight="1" x14ac:dyDescent="0.3">
      <c r="F9256" t="str">
        <f t="shared" si="720"/>
        <v>_</v>
      </c>
      <c r="G9256">
        <f t="shared" si="721"/>
        <v>0</v>
      </c>
      <c r="H9256" s="40" t="e">
        <f t="shared" si="722"/>
        <v>#DIV/0!</v>
      </c>
      <c r="I9256">
        <f t="shared" si="723"/>
        <v>0</v>
      </c>
      <c r="J9256" s="40" t="e">
        <f t="shared" si="724"/>
        <v>#DIV/0!</v>
      </c>
      <c r="K9256" t="str">
        <f>+IFERROR(VLOOKUP(D9256,Table_1[#All],2,0),"")</f>
        <v/>
      </c>
    </row>
    <row r="9257" spans="6:11" ht="15" customHeight="1" x14ac:dyDescent="0.3">
      <c r="F9257" t="str">
        <f t="shared" si="720"/>
        <v>_</v>
      </c>
      <c r="G9257">
        <f t="shared" si="721"/>
        <v>0</v>
      </c>
      <c r="H9257" s="40" t="e">
        <f t="shared" si="722"/>
        <v>#DIV/0!</v>
      </c>
      <c r="I9257">
        <f t="shared" si="723"/>
        <v>0</v>
      </c>
      <c r="J9257" s="40" t="e">
        <f t="shared" si="724"/>
        <v>#DIV/0!</v>
      </c>
      <c r="K9257" t="str">
        <f>+IFERROR(VLOOKUP(D9257,Table_1[#All],2,0),"")</f>
        <v/>
      </c>
    </row>
    <row r="9258" spans="6:11" ht="15" customHeight="1" x14ac:dyDescent="0.3">
      <c r="F9258" t="str">
        <f t="shared" si="720"/>
        <v>_</v>
      </c>
      <c r="G9258">
        <f t="shared" si="721"/>
        <v>0</v>
      </c>
      <c r="H9258" s="40" t="e">
        <f t="shared" si="722"/>
        <v>#DIV/0!</v>
      </c>
      <c r="I9258">
        <f t="shared" si="723"/>
        <v>0</v>
      </c>
      <c r="J9258" s="40" t="e">
        <f t="shared" si="724"/>
        <v>#DIV/0!</v>
      </c>
      <c r="K9258" t="str">
        <f>+IFERROR(VLOOKUP(D9258,Table_1[#All],2,0),"")</f>
        <v/>
      </c>
    </row>
    <row r="9259" spans="6:11" ht="15" customHeight="1" x14ac:dyDescent="0.3">
      <c r="F9259" t="str">
        <f t="shared" si="720"/>
        <v>_</v>
      </c>
      <c r="G9259">
        <f t="shared" si="721"/>
        <v>0</v>
      </c>
      <c r="H9259" s="40" t="e">
        <f t="shared" si="722"/>
        <v>#DIV/0!</v>
      </c>
      <c r="I9259">
        <f t="shared" si="723"/>
        <v>0</v>
      </c>
      <c r="J9259" s="40" t="e">
        <f t="shared" si="724"/>
        <v>#DIV/0!</v>
      </c>
      <c r="K9259" t="str">
        <f>+IFERROR(VLOOKUP(D9259,Table_1[#All],2,0),"")</f>
        <v/>
      </c>
    </row>
    <row r="9260" spans="6:11" ht="15" customHeight="1" x14ac:dyDescent="0.3">
      <c r="F9260" t="str">
        <f t="shared" si="720"/>
        <v>_</v>
      </c>
      <c r="G9260">
        <f t="shared" si="721"/>
        <v>0</v>
      </c>
      <c r="H9260" s="40" t="e">
        <f t="shared" si="722"/>
        <v>#DIV/0!</v>
      </c>
      <c r="I9260">
        <f t="shared" si="723"/>
        <v>0</v>
      </c>
      <c r="J9260" s="40" t="e">
        <f t="shared" si="724"/>
        <v>#DIV/0!</v>
      </c>
      <c r="K9260" t="str">
        <f>+IFERROR(VLOOKUP(D9260,Table_1[#All],2,0),"")</f>
        <v/>
      </c>
    </row>
    <row r="9261" spans="6:11" ht="15" customHeight="1" x14ac:dyDescent="0.3">
      <c r="F9261" t="str">
        <f t="shared" si="720"/>
        <v>_</v>
      </c>
      <c r="G9261">
        <f t="shared" si="721"/>
        <v>0</v>
      </c>
      <c r="H9261" s="40" t="e">
        <f t="shared" si="722"/>
        <v>#DIV/0!</v>
      </c>
      <c r="I9261">
        <f t="shared" si="723"/>
        <v>0</v>
      </c>
      <c r="J9261" s="40" t="e">
        <f t="shared" si="724"/>
        <v>#DIV/0!</v>
      </c>
      <c r="K9261" t="str">
        <f>+IFERROR(VLOOKUP(D9261,Table_1[#All],2,0),"")</f>
        <v/>
      </c>
    </row>
    <row r="9262" spans="6:11" ht="15" customHeight="1" x14ac:dyDescent="0.3">
      <c r="F9262" t="str">
        <f t="shared" si="720"/>
        <v>_</v>
      </c>
      <c r="G9262">
        <f t="shared" si="721"/>
        <v>0</v>
      </c>
      <c r="H9262" s="40" t="e">
        <f t="shared" si="722"/>
        <v>#DIV/0!</v>
      </c>
      <c r="I9262">
        <f t="shared" si="723"/>
        <v>0</v>
      </c>
      <c r="J9262" s="40" t="e">
        <f t="shared" si="724"/>
        <v>#DIV/0!</v>
      </c>
      <c r="K9262" t="str">
        <f>+IFERROR(VLOOKUP(D9262,Table_1[#All],2,0),"")</f>
        <v/>
      </c>
    </row>
    <row r="9263" spans="6:11" ht="15" customHeight="1" x14ac:dyDescent="0.3">
      <c r="F9263" t="str">
        <f t="shared" si="720"/>
        <v>_</v>
      </c>
      <c r="G9263">
        <f t="shared" si="721"/>
        <v>0</v>
      </c>
      <c r="H9263" s="40" t="e">
        <f t="shared" si="722"/>
        <v>#DIV/0!</v>
      </c>
      <c r="I9263">
        <f t="shared" si="723"/>
        <v>0</v>
      </c>
      <c r="J9263" s="40" t="e">
        <f t="shared" si="724"/>
        <v>#DIV/0!</v>
      </c>
      <c r="K9263" t="str">
        <f>+IFERROR(VLOOKUP(D9263,Table_1[#All],2,0),"")</f>
        <v/>
      </c>
    </row>
    <row r="9264" spans="6:11" ht="15" customHeight="1" x14ac:dyDescent="0.3">
      <c r="F9264" t="str">
        <f t="shared" si="720"/>
        <v>_</v>
      </c>
      <c r="G9264">
        <f t="shared" si="721"/>
        <v>0</v>
      </c>
      <c r="H9264" s="40" t="e">
        <f t="shared" si="722"/>
        <v>#DIV/0!</v>
      </c>
      <c r="I9264">
        <f t="shared" si="723"/>
        <v>0</v>
      </c>
      <c r="J9264" s="40" t="e">
        <f t="shared" si="724"/>
        <v>#DIV/0!</v>
      </c>
      <c r="K9264" t="str">
        <f>+IFERROR(VLOOKUP(D9264,Table_1[#All],2,0),"")</f>
        <v/>
      </c>
    </row>
    <row r="9265" spans="6:11" ht="15" customHeight="1" x14ac:dyDescent="0.3">
      <c r="F9265" t="str">
        <f t="shared" si="720"/>
        <v>_</v>
      </c>
      <c r="G9265">
        <f t="shared" si="721"/>
        <v>0</v>
      </c>
      <c r="H9265" s="40" t="e">
        <f t="shared" si="722"/>
        <v>#DIV/0!</v>
      </c>
      <c r="I9265">
        <f t="shared" si="723"/>
        <v>0</v>
      </c>
      <c r="J9265" s="40" t="e">
        <f t="shared" si="724"/>
        <v>#DIV/0!</v>
      </c>
      <c r="K9265" t="str">
        <f>+IFERROR(VLOOKUP(D9265,Table_1[#All],2,0),"")</f>
        <v/>
      </c>
    </row>
    <row r="9266" spans="6:11" ht="15" customHeight="1" x14ac:dyDescent="0.3">
      <c r="F9266" t="str">
        <f t="shared" si="720"/>
        <v>_</v>
      </c>
      <c r="G9266">
        <f t="shared" si="721"/>
        <v>0</v>
      </c>
      <c r="H9266" s="40" t="e">
        <f t="shared" si="722"/>
        <v>#DIV/0!</v>
      </c>
      <c r="I9266">
        <f t="shared" si="723"/>
        <v>0</v>
      </c>
      <c r="J9266" s="40" t="e">
        <f t="shared" si="724"/>
        <v>#DIV/0!</v>
      </c>
      <c r="K9266" t="str">
        <f>+IFERROR(VLOOKUP(D9266,Table_1[#All],2,0),"")</f>
        <v/>
      </c>
    </row>
    <row r="9267" spans="6:11" ht="15" customHeight="1" x14ac:dyDescent="0.3">
      <c r="F9267" t="str">
        <f t="shared" si="720"/>
        <v>_</v>
      </c>
      <c r="G9267">
        <f t="shared" si="721"/>
        <v>0</v>
      </c>
      <c r="H9267" s="40" t="e">
        <f t="shared" si="722"/>
        <v>#DIV/0!</v>
      </c>
      <c r="I9267">
        <f t="shared" si="723"/>
        <v>0</v>
      </c>
      <c r="J9267" s="40" t="e">
        <f t="shared" si="724"/>
        <v>#DIV/0!</v>
      </c>
      <c r="K9267" t="str">
        <f>+IFERROR(VLOOKUP(D9267,Table_1[#All],2,0),"")</f>
        <v/>
      </c>
    </row>
    <row r="9268" spans="6:11" ht="15" customHeight="1" x14ac:dyDescent="0.3">
      <c r="F9268" t="str">
        <f t="shared" si="720"/>
        <v>_</v>
      </c>
      <c r="G9268">
        <f t="shared" si="721"/>
        <v>0</v>
      </c>
      <c r="H9268" s="40" t="e">
        <f t="shared" si="722"/>
        <v>#DIV/0!</v>
      </c>
      <c r="I9268">
        <f t="shared" si="723"/>
        <v>0</v>
      </c>
      <c r="J9268" s="40" t="e">
        <f t="shared" si="724"/>
        <v>#DIV/0!</v>
      </c>
      <c r="K9268" t="str">
        <f>+IFERROR(VLOOKUP(D9268,Table_1[#All],2,0),"")</f>
        <v/>
      </c>
    </row>
    <row r="9269" spans="6:11" ht="15" customHeight="1" x14ac:dyDescent="0.3">
      <c r="F9269" t="str">
        <f t="shared" si="720"/>
        <v>_</v>
      </c>
      <c r="G9269">
        <f t="shared" si="721"/>
        <v>0</v>
      </c>
      <c r="H9269" s="40" t="e">
        <f t="shared" si="722"/>
        <v>#DIV/0!</v>
      </c>
      <c r="I9269">
        <f t="shared" si="723"/>
        <v>0</v>
      </c>
      <c r="J9269" s="40" t="e">
        <f t="shared" si="724"/>
        <v>#DIV/0!</v>
      </c>
      <c r="K9269" t="str">
        <f>+IFERROR(VLOOKUP(D9269,Table_1[#All],2,0),"")</f>
        <v/>
      </c>
    </row>
    <row r="9270" spans="6:11" ht="15" customHeight="1" x14ac:dyDescent="0.3">
      <c r="F9270" t="str">
        <f t="shared" si="720"/>
        <v>_</v>
      </c>
      <c r="G9270">
        <f t="shared" si="721"/>
        <v>0</v>
      </c>
      <c r="H9270" s="40" t="e">
        <f t="shared" si="722"/>
        <v>#DIV/0!</v>
      </c>
      <c r="I9270">
        <f t="shared" si="723"/>
        <v>0</v>
      </c>
      <c r="J9270" s="40" t="e">
        <f t="shared" si="724"/>
        <v>#DIV/0!</v>
      </c>
      <c r="K9270" t="str">
        <f>+IFERROR(VLOOKUP(D9270,Table_1[#All],2,0),"")</f>
        <v/>
      </c>
    </row>
    <row r="9271" spans="6:11" ht="15" customHeight="1" x14ac:dyDescent="0.3">
      <c r="F9271" t="str">
        <f t="shared" si="720"/>
        <v>_</v>
      </c>
      <c r="G9271">
        <f t="shared" si="721"/>
        <v>0</v>
      </c>
      <c r="H9271" s="40" t="e">
        <f t="shared" si="722"/>
        <v>#DIV/0!</v>
      </c>
      <c r="I9271">
        <f t="shared" si="723"/>
        <v>0</v>
      </c>
      <c r="J9271" s="40" t="e">
        <f t="shared" si="724"/>
        <v>#DIV/0!</v>
      </c>
      <c r="K9271" t="str">
        <f>+IFERROR(VLOOKUP(D9271,Table_1[#All],2,0),"")</f>
        <v/>
      </c>
    </row>
    <row r="9272" spans="6:11" ht="15" customHeight="1" x14ac:dyDescent="0.3">
      <c r="F9272" t="str">
        <f t="shared" si="720"/>
        <v>_</v>
      </c>
      <c r="G9272">
        <f t="shared" si="721"/>
        <v>0</v>
      </c>
      <c r="H9272" s="40" t="e">
        <f t="shared" si="722"/>
        <v>#DIV/0!</v>
      </c>
      <c r="I9272">
        <f t="shared" si="723"/>
        <v>0</v>
      </c>
      <c r="J9272" s="40" t="e">
        <f t="shared" si="724"/>
        <v>#DIV/0!</v>
      </c>
      <c r="K9272" t="str">
        <f>+IFERROR(VLOOKUP(D9272,Table_1[#All],2,0),"")</f>
        <v/>
      </c>
    </row>
    <row r="9273" spans="6:11" ht="15" customHeight="1" x14ac:dyDescent="0.3">
      <c r="F9273" t="str">
        <f t="shared" si="720"/>
        <v>_</v>
      </c>
      <c r="G9273">
        <f t="shared" si="721"/>
        <v>0</v>
      </c>
      <c r="H9273" s="40" t="e">
        <f t="shared" si="722"/>
        <v>#DIV/0!</v>
      </c>
      <c r="I9273">
        <f t="shared" si="723"/>
        <v>0</v>
      </c>
      <c r="J9273" s="40" t="e">
        <f t="shared" si="724"/>
        <v>#DIV/0!</v>
      </c>
      <c r="K9273" t="str">
        <f>+IFERROR(VLOOKUP(D9273,Table_1[#All],2,0),"")</f>
        <v/>
      </c>
    </row>
    <row r="9274" spans="6:11" ht="15" customHeight="1" x14ac:dyDescent="0.3">
      <c r="F9274" t="str">
        <f t="shared" si="720"/>
        <v>_</v>
      </c>
      <c r="G9274">
        <f t="shared" si="721"/>
        <v>0</v>
      </c>
      <c r="H9274" s="40" t="e">
        <f t="shared" si="722"/>
        <v>#DIV/0!</v>
      </c>
      <c r="I9274">
        <f t="shared" si="723"/>
        <v>0</v>
      </c>
      <c r="J9274" s="40" t="e">
        <f t="shared" si="724"/>
        <v>#DIV/0!</v>
      </c>
      <c r="K9274" t="str">
        <f>+IFERROR(VLOOKUP(D9274,Table_1[#All],2,0),"")</f>
        <v/>
      </c>
    </row>
    <row r="9275" spans="6:11" ht="15" customHeight="1" x14ac:dyDescent="0.3">
      <c r="F9275" t="str">
        <f t="shared" si="720"/>
        <v>_</v>
      </c>
      <c r="G9275">
        <f t="shared" si="721"/>
        <v>0</v>
      </c>
      <c r="H9275" s="40" t="e">
        <f t="shared" si="722"/>
        <v>#DIV/0!</v>
      </c>
      <c r="I9275">
        <f t="shared" si="723"/>
        <v>0</v>
      </c>
      <c r="J9275" s="40" t="e">
        <f t="shared" si="724"/>
        <v>#DIV/0!</v>
      </c>
      <c r="K9275" t="str">
        <f>+IFERROR(VLOOKUP(D9275,Table_1[#All],2,0),"")</f>
        <v/>
      </c>
    </row>
    <row r="9276" spans="6:11" ht="15" customHeight="1" x14ac:dyDescent="0.3">
      <c r="F9276" t="str">
        <f t="shared" si="720"/>
        <v>_</v>
      </c>
      <c r="G9276">
        <f t="shared" si="721"/>
        <v>0</v>
      </c>
      <c r="H9276" s="40" t="e">
        <f t="shared" si="722"/>
        <v>#DIV/0!</v>
      </c>
      <c r="I9276">
        <f t="shared" si="723"/>
        <v>0</v>
      </c>
      <c r="J9276" s="40" t="e">
        <f t="shared" si="724"/>
        <v>#DIV/0!</v>
      </c>
      <c r="K9276" t="str">
        <f>+IFERROR(VLOOKUP(D9276,Table_1[#All],2,0),"")</f>
        <v/>
      </c>
    </row>
    <row r="9277" spans="6:11" ht="15" customHeight="1" x14ac:dyDescent="0.3">
      <c r="F9277" t="str">
        <f t="shared" si="720"/>
        <v>_</v>
      </c>
      <c r="G9277">
        <f t="shared" si="721"/>
        <v>0</v>
      </c>
      <c r="H9277" s="40" t="e">
        <f t="shared" si="722"/>
        <v>#DIV/0!</v>
      </c>
      <c r="I9277">
        <f t="shared" si="723"/>
        <v>0</v>
      </c>
      <c r="J9277" s="40" t="e">
        <f t="shared" si="724"/>
        <v>#DIV/0!</v>
      </c>
      <c r="K9277" t="str">
        <f>+IFERROR(VLOOKUP(D9277,Table_1[#All],2,0),"")</f>
        <v/>
      </c>
    </row>
    <row r="9278" spans="6:11" ht="15" customHeight="1" x14ac:dyDescent="0.3">
      <c r="F9278" t="str">
        <f t="shared" si="720"/>
        <v>_</v>
      </c>
      <c r="G9278">
        <f t="shared" si="721"/>
        <v>0</v>
      </c>
      <c r="H9278" s="40" t="e">
        <f t="shared" si="722"/>
        <v>#DIV/0!</v>
      </c>
      <c r="I9278">
        <f t="shared" si="723"/>
        <v>0</v>
      </c>
      <c r="J9278" s="40" t="e">
        <f t="shared" si="724"/>
        <v>#DIV/0!</v>
      </c>
      <c r="K9278" t="str">
        <f>+IFERROR(VLOOKUP(D9278,Table_1[#All],2,0),"")</f>
        <v/>
      </c>
    </row>
    <row r="9279" spans="6:11" ht="15" customHeight="1" x14ac:dyDescent="0.3">
      <c r="F9279" t="str">
        <f t="shared" si="720"/>
        <v>_</v>
      </c>
      <c r="G9279">
        <f t="shared" si="721"/>
        <v>0</v>
      </c>
      <c r="H9279" s="40" t="e">
        <f t="shared" si="722"/>
        <v>#DIV/0!</v>
      </c>
      <c r="I9279">
        <f t="shared" si="723"/>
        <v>0</v>
      </c>
      <c r="J9279" s="40" t="e">
        <f t="shared" si="724"/>
        <v>#DIV/0!</v>
      </c>
      <c r="K9279" t="str">
        <f>+IFERROR(VLOOKUP(D9279,Table_1[#All],2,0),"")</f>
        <v/>
      </c>
    </row>
    <row r="9280" spans="6:11" ht="15" customHeight="1" x14ac:dyDescent="0.3">
      <c r="F9280" t="str">
        <f t="shared" si="720"/>
        <v>_</v>
      </c>
      <c r="G9280">
        <f t="shared" si="721"/>
        <v>0</v>
      </c>
      <c r="H9280" s="40" t="e">
        <f t="shared" si="722"/>
        <v>#DIV/0!</v>
      </c>
      <c r="I9280">
        <f t="shared" si="723"/>
        <v>0</v>
      </c>
      <c r="J9280" s="40" t="e">
        <f t="shared" si="724"/>
        <v>#DIV/0!</v>
      </c>
      <c r="K9280" t="str">
        <f>+IFERROR(VLOOKUP(D9280,Table_1[#All],2,0),"")</f>
        <v/>
      </c>
    </row>
    <row r="9281" spans="6:11" ht="15" customHeight="1" x14ac:dyDescent="0.3">
      <c r="F9281" t="str">
        <f t="shared" si="720"/>
        <v>_</v>
      </c>
      <c r="G9281">
        <f t="shared" si="721"/>
        <v>0</v>
      </c>
      <c r="H9281" s="40" t="e">
        <f t="shared" si="722"/>
        <v>#DIV/0!</v>
      </c>
      <c r="I9281">
        <f t="shared" si="723"/>
        <v>0</v>
      </c>
      <c r="J9281" s="40" t="e">
        <f t="shared" si="724"/>
        <v>#DIV/0!</v>
      </c>
      <c r="K9281" t="str">
        <f>+IFERROR(VLOOKUP(D9281,Table_1[#All],2,0),"")</f>
        <v/>
      </c>
    </row>
    <row r="9282" spans="6:11" ht="15" customHeight="1" x14ac:dyDescent="0.3">
      <c r="F9282" t="str">
        <f t="shared" si="720"/>
        <v>_</v>
      </c>
      <c r="G9282">
        <f t="shared" si="721"/>
        <v>0</v>
      </c>
      <c r="H9282" s="40" t="e">
        <f t="shared" si="722"/>
        <v>#DIV/0!</v>
      </c>
      <c r="I9282">
        <f t="shared" si="723"/>
        <v>0</v>
      </c>
      <c r="J9282" s="40" t="e">
        <f t="shared" si="724"/>
        <v>#DIV/0!</v>
      </c>
      <c r="K9282" t="str">
        <f>+IFERROR(VLOOKUP(D9282,Table_1[#All],2,0),"")</f>
        <v/>
      </c>
    </row>
    <row r="9283" spans="6:11" ht="15" customHeight="1" x14ac:dyDescent="0.3">
      <c r="F9283" t="str">
        <f t="shared" ref="F9283:F9346" si="725">+CONCATENATE(A9283,"_",B9283)</f>
        <v>_</v>
      </c>
      <c r="G9283">
        <f t="shared" ref="G9283:G9346" si="726">+SUMIFS($E$2:$E$1048576,$D$2:$D$1048576,"00. VENDES",$F$2:$F$1048576,F9283)</f>
        <v>0</v>
      </c>
      <c r="H9283" s="40" t="e">
        <f t="shared" ref="H9283:H9346" si="727">+E9283/G9283</f>
        <v>#DIV/0!</v>
      </c>
      <c r="I9283">
        <f t="shared" ref="I9283:I9346" si="728">+SUMIFS($E$2:$E$9999,$D$2:$D$9999,"00. VENDES",$B$2:$B$9999,B9283)</f>
        <v>0</v>
      </c>
      <c r="J9283" s="40" t="e">
        <f t="shared" ref="J9283:J9346" si="729">+E9283/I9283</f>
        <v>#DIV/0!</v>
      </c>
      <c r="K9283" t="str">
        <f>+IFERROR(VLOOKUP(D9283,Table_1[#All],2,0),"")</f>
        <v/>
      </c>
    </row>
    <row r="9284" spans="6:11" ht="15" customHeight="1" x14ac:dyDescent="0.3">
      <c r="F9284" t="str">
        <f t="shared" si="725"/>
        <v>_</v>
      </c>
      <c r="G9284">
        <f t="shared" si="726"/>
        <v>0</v>
      </c>
      <c r="H9284" s="40" t="e">
        <f t="shared" si="727"/>
        <v>#DIV/0!</v>
      </c>
      <c r="I9284">
        <f t="shared" si="728"/>
        <v>0</v>
      </c>
      <c r="J9284" s="40" t="e">
        <f t="shared" si="729"/>
        <v>#DIV/0!</v>
      </c>
      <c r="K9284" t="str">
        <f>+IFERROR(VLOOKUP(D9284,Table_1[#All],2,0),"")</f>
        <v/>
      </c>
    </row>
    <row r="9285" spans="6:11" ht="15" customHeight="1" x14ac:dyDescent="0.3">
      <c r="F9285" t="str">
        <f t="shared" si="725"/>
        <v>_</v>
      </c>
      <c r="G9285">
        <f t="shared" si="726"/>
        <v>0</v>
      </c>
      <c r="H9285" s="40" t="e">
        <f t="shared" si="727"/>
        <v>#DIV/0!</v>
      </c>
      <c r="I9285">
        <f t="shared" si="728"/>
        <v>0</v>
      </c>
      <c r="J9285" s="40" t="e">
        <f t="shared" si="729"/>
        <v>#DIV/0!</v>
      </c>
      <c r="K9285" t="str">
        <f>+IFERROR(VLOOKUP(D9285,Table_1[#All],2,0),"")</f>
        <v/>
      </c>
    </row>
    <row r="9286" spans="6:11" ht="15" customHeight="1" x14ac:dyDescent="0.3">
      <c r="F9286" t="str">
        <f t="shared" si="725"/>
        <v>_</v>
      </c>
      <c r="G9286">
        <f t="shared" si="726"/>
        <v>0</v>
      </c>
      <c r="H9286" s="40" t="e">
        <f t="shared" si="727"/>
        <v>#DIV/0!</v>
      </c>
      <c r="I9286">
        <f t="shared" si="728"/>
        <v>0</v>
      </c>
      <c r="J9286" s="40" t="e">
        <f t="shared" si="729"/>
        <v>#DIV/0!</v>
      </c>
      <c r="K9286" t="str">
        <f>+IFERROR(VLOOKUP(D9286,Table_1[#All],2,0),"")</f>
        <v/>
      </c>
    </row>
    <row r="9287" spans="6:11" ht="15" customHeight="1" x14ac:dyDescent="0.3">
      <c r="F9287" t="str">
        <f t="shared" si="725"/>
        <v>_</v>
      </c>
      <c r="G9287">
        <f t="shared" si="726"/>
        <v>0</v>
      </c>
      <c r="H9287" s="40" t="e">
        <f t="shared" si="727"/>
        <v>#DIV/0!</v>
      </c>
      <c r="I9287">
        <f t="shared" si="728"/>
        <v>0</v>
      </c>
      <c r="J9287" s="40" t="e">
        <f t="shared" si="729"/>
        <v>#DIV/0!</v>
      </c>
      <c r="K9287" t="str">
        <f>+IFERROR(VLOOKUP(D9287,Table_1[#All],2,0),"")</f>
        <v/>
      </c>
    </row>
    <row r="9288" spans="6:11" ht="15" customHeight="1" x14ac:dyDescent="0.3">
      <c r="F9288" t="str">
        <f t="shared" si="725"/>
        <v>_</v>
      </c>
      <c r="G9288">
        <f t="shared" si="726"/>
        <v>0</v>
      </c>
      <c r="H9288" s="40" t="e">
        <f t="shared" si="727"/>
        <v>#DIV/0!</v>
      </c>
      <c r="I9288">
        <f t="shared" si="728"/>
        <v>0</v>
      </c>
      <c r="J9288" s="40" t="e">
        <f t="shared" si="729"/>
        <v>#DIV/0!</v>
      </c>
      <c r="K9288" t="str">
        <f>+IFERROR(VLOOKUP(D9288,Table_1[#All],2,0),"")</f>
        <v/>
      </c>
    </row>
    <row r="9289" spans="6:11" ht="15" customHeight="1" x14ac:dyDescent="0.3">
      <c r="F9289" t="str">
        <f t="shared" si="725"/>
        <v>_</v>
      </c>
      <c r="G9289">
        <f t="shared" si="726"/>
        <v>0</v>
      </c>
      <c r="H9289" s="40" t="e">
        <f t="shared" si="727"/>
        <v>#DIV/0!</v>
      </c>
      <c r="I9289">
        <f t="shared" si="728"/>
        <v>0</v>
      </c>
      <c r="J9289" s="40" t="e">
        <f t="shared" si="729"/>
        <v>#DIV/0!</v>
      </c>
      <c r="K9289" t="str">
        <f>+IFERROR(VLOOKUP(D9289,Table_1[#All],2,0),"")</f>
        <v/>
      </c>
    </row>
    <row r="9290" spans="6:11" ht="15" customHeight="1" x14ac:dyDescent="0.3">
      <c r="F9290" t="str">
        <f t="shared" si="725"/>
        <v>_</v>
      </c>
      <c r="G9290">
        <f t="shared" si="726"/>
        <v>0</v>
      </c>
      <c r="H9290" s="40" t="e">
        <f t="shared" si="727"/>
        <v>#DIV/0!</v>
      </c>
      <c r="I9290">
        <f t="shared" si="728"/>
        <v>0</v>
      </c>
      <c r="J9290" s="40" t="e">
        <f t="shared" si="729"/>
        <v>#DIV/0!</v>
      </c>
      <c r="K9290" t="str">
        <f>+IFERROR(VLOOKUP(D9290,Table_1[#All],2,0),"")</f>
        <v/>
      </c>
    </row>
    <row r="9291" spans="6:11" ht="15" customHeight="1" x14ac:dyDescent="0.3">
      <c r="F9291" t="str">
        <f t="shared" si="725"/>
        <v>_</v>
      </c>
      <c r="G9291">
        <f t="shared" si="726"/>
        <v>0</v>
      </c>
      <c r="H9291" s="40" t="e">
        <f t="shared" si="727"/>
        <v>#DIV/0!</v>
      </c>
      <c r="I9291">
        <f t="shared" si="728"/>
        <v>0</v>
      </c>
      <c r="J9291" s="40" t="e">
        <f t="shared" si="729"/>
        <v>#DIV/0!</v>
      </c>
      <c r="K9291" t="str">
        <f>+IFERROR(VLOOKUP(D9291,Table_1[#All],2,0),"")</f>
        <v/>
      </c>
    </row>
    <row r="9292" spans="6:11" ht="15" customHeight="1" x14ac:dyDescent="0.3">
      <c r="F9292" t="str">
        <f t="shared" si="725"/>
        <v>_</v>
      </c>
      <c r="G9292">
        <f t="shared" si="726"/>
        <v>0</v>
      </c>
      <c r="H9292" s="40" t="e">
        <f t="shared" si="727"/>
        <v>#DIV/0!</v>
      </c>
      <c r="I9292">
        <f t="shared" si="728"/>
        <v>0</v>
      </c>
      <c r="J9292" s="40" t="e">
        <f t="shared" si="729"/>
        <v>#DIV/0!</v>
      </c>
      <c r="K9292" t="str">
        <f>+IFERROR(VLOOKUP(D9292,Table_1[#All],2,0),"")</f>
        <v/>
      </c>
    </row>
    <row r="9293" spans="6:11" ht="15" customHeight="1" x14ac:dyDescent="0.3">
      <c r="F9293" t="str">
        <f t="shared" si="725"/>
        <v>_</v>
      </c>
      <c r="G9293">
        <f t="shared" si="726"/>
        <v>0</v>
      </c>
      <c r="H9293" s="40" t="e">
        <f t="shared" si="727"/>
        <v>#DIV/0!</v>
      </c>
      <c r="I9293">
        <f t="shared" si="728"/>
        <v>0</v>
      </c>
      <c r="J9293" s="40" t="e">
        <f t="shared" si="729"/>
        <v>#DIV/0!</v>
      </c>
      <c r="K9293" t="str">
        <f>+IFERROR(VLOOKUP(D9293,Table_1[#All],2,0),"")</f>
        <v/>
      </c>
    </row>
    <row r="9294" spans="6:11" ht="15" customHeight="1" x14ac:dyDescent="0.3">
      <c r="F9294" t="str">
        <f t="shared" si="725"/>
        <v>_</v>
      </c>
      <c r="G9294">
        <f t="shared" si="726"/>
        <v>0</v>
      </c>
      <c r="H9294" s="40" t="e">
        <f t="shared" si="727"/>
        <v>#DIV/0!</v>
      </c>
      <c r="I9294">
        <f t="shared" si="728"/>
        <v>0</v>
      </c>
      <c r="J9294" s="40" t="e">
        <f t="shared" si="729"/>
        <v>#DIV/0!</v>
      </c>
      <c r="K9294" t="str">
        <f>+IFERROR(VLOOKUP(D9294,Table_1[#All],2,0),"")</f>
        <v/>
      </c>
    </row>
    <row r="9295" spans="6:11" ht="15" customHeight="1" x14ac:dyDescent="0.3">
      <c r="F9295" t="str">
        <f t="shared" si="725"/>
        <v>_</v>
      </c>
      <c r="G9295">
        <f t="shared" si="726"/>
        <v>0</v>
      </c>
      <c r="H9295" s="40" t="e">
        <f t="shared" si="727"/>
        <v>#DIV/0!</v>
      </c>
      <c r="I9295">
        <f t="shared" si="728"/>
        <v>0</v>
      </c>
      <c r="J9295" s="40" t="e">
        <f t="shared" si="729"/>
        <v>#DIV/0!</v>
      </c>
      <c r="K9295" t="str">
        <f>+IFERROR(VLOOKUP(D9295,Table_1[#All],2,0),"")</f>
        <v/>
      </c>
    </row>
    <row r="9296" spans="6:11" ht="15" customHeight="1" x14ac:dyDescent="0.3">
      <c r="F9296" t="str">
        <f t="shared" si="725"/>
        <v>_</v>
      </c>
      <c r="G9296">
        <f t="shared" si="726"/>
        <v>0</v>
      </c>
      <c r="H9296" s="40" t="e">
        <f t="shared" si="727"/>
        <v>#DIV/0!</v>
      </c>
      <c r="I9296">
        <f t="shared" si="728"/>
        <v>0</v>
      </c>
      <c r="J9296" s="40" t="e">
        <f t="shared" si="729"/>
        <v>#DIV/0!</v>
      </c>
      <c r="K9296" t="str">
        <f>+IFERROR(VLOOKUP(D9296,Table_1[#All],2,0),"")</f>
        <v/>
      </c>
    </row>
    <row r="9297" spans="6:11" ht="15" customHeight="1" x14ac:dyDescent="0.3">
      <c r="F9297" t="str">
        <f t="shared" si="725"/>
        <v>_</v>
      </c>
      <c r="G9297">
        <f t="shared" si="726"/>
        <v>0</v>
      </c>
      <c r="H9297" s="40" t="e">
        <f t="shared" si="727"/>
        <v>#DIV/0!</v>
      </c>
      <c r="I9297">
        <f t="shared" si="728"/>
        <v>0</v>
      </c>
      <c r="J9297" s="40" t="e">
        <f t="shared" si="729"/>
        <v>#DIV/0!</v>
      </c>
      <c r="K9297" t="str">
        <f>+IFERROR(VLOOKUP(D9297,Table_1[#All],2,0),"")</f>
        <v/>
      </c>
    </row>
    <row r="9298" spans="6:11" ht="15" customHeight="1" x14ac:dyDescent="0.3">
      <c r="F9298" t="str">
        <f t="shared" si="725"/>
        <v>_</v>
      </c>
      <c r="G9298">
        <f t="shared" si="726"/>
        <v>0</v>
      </c>
      <c r="H9298" s="40" t="e">
        <f t="shared" si="727"/>
        <v>#DIV/0!</v>
      </c>
      <c r="I9298">
        <f t="shared" si="728"/>
        <v>0</v>
      </c>
      <c r="J9298" s="40" t="e">
        <f t="shared" si="729"/>
        <v>#DIV/0!</v>
      </c>
      <c r="K9298" t="str">
        <f>+IFERROR(VLOOKUP(D9298,Table_1[#All],2,0),"")</f>
        <v/>
      </c>
    </row>
    <row r="9299" spans="6:11" ht="15" customHeight="1" x14ac:dyDescent="0.3">
      <c r="F9299" t="str">
        <f t="shared" si="725"/>
        <v>_</v>
      </c>
      <c r="G9299">
        <f t="shared" si="726"/>
        <v>0</v>
      </c>
      <c r="H9299" s="40" t="e">
        <f t="shared" si="727"/>
        <v>#DIV/0!</v>
      </c>
      <c r="I9299">
        <f t="shared" si="728"/>
        <v>0</v>
      </c>
      <c r="J9299" s="40" t="e">
        <f t="shared" si="729"/>
        <v>#DIV/0!</v>
      </c>
      <c r="K9299" t="str">
        <f>+IFERROR(VLOOKUP(D9299,Table_1[#All],2,0),"")</f>
        <v/>
      </c>
    </row>
    <row r="9300" spans="6:11" ht="15" customHeight="1" x14ac:dyDescent="0.3">
      <c r="F9300" t="str">
        <f t="shared" si="725"/>
        <v>_</v>
      </c>
      <c r="G9300">
        <f t="shared" si="726"/>
        <v>0</v>
      </c>
      <c r="H9300" s="40" t="e">
        <f t="shared" si="727"/>
        <v>#DIV/0!</v>
      </c>
      <c r="I9300">
        <f t="shared" si="728"/>
        <v>0</v>
      </c>
      <c r="J9300" s="40" t="e">
        <f t="shared" si="729"/>
        <v>#DIV/0!</v>
      </c>
      <c r="K9300" t="str">
        <f>+IFERROR(VLOOKUP(D9300,Table_1[#All],2,0),"")</f>
        <v/>
      </c>
    </row>
    <row r="9301" spans="6:11" ht="15" customHeight="1" x14ac:dyDescent="0.3">
      <c r="F9301" t="str">
        <f t="shared" si="725"/>
        <v>_</v>
      </c>
      <c r="G9301">
        <f t="shared" si="726"/>
        <v>0</v>
      </c>
      <c r="H9301" s="40" t="e">
        <f t="shared" si="727"/>
        <v>#DIV/0!</v>
      </c>
      <c r="I9301">
        <f t="shared" si="728"/>
        <v>0</v>
      </c>
      <c r="J9301" s="40" t="e">
        <f t="shared" si="729"/>
        <v>#DIV/0!</v>
      </c>
      <c r="K9301" t="str">
        <f>+IFERROR(VLOOKUP(D9301,Table_1[#All],2,0),"")</f>
        <v/>
      </c>
    </row>
    <row r="9302" spans="6:11" ht="15" customHeight="1" x14ac:dyDescent="0.3">
      <c r="F9302" t="str">
        <f t="shared" si="725"/>
        <v>_</v>
      </c>
      <c r="G9302">
        <f t="shared" si="726"/>
        <v>0</v>
      </c>
      <c r="H9302" s="40" t="e">
        <f t="shared" si="727"/>
        <v>#DIV/0!</v>
      </c>
      <c r="I9302">
        <f t="shared" si="728"/>
        <v>0</v>
      </c>
      <c r="J9302" s="40" t="e">
        <f t="shared" si="729"/>
        <v>#DIV/0!</v>
      </c>
      <c r="K9302" t="str">
        <f>+IFERROR(VLOOKUP(D9302,Table_1[#All],2,0),"")</f>
        <v/>
      </c>
    </row>
    <row r="9303" spans="6:11" ht="15" customHeight="1" x14ac:dyDescent="0.3">
      <c r="F9303" t="str">
        <f t="shared" si="725"/>
        <v>_</v>
      </c>
      <c r="G9303">
        <f t="shared" si="726"/>
        <v>0</v>
      </c>
      <c r="H9303" s="40" t="e">
        <f t="shared" si="727"/>
        <v>#DIV/0!</v>
      </c>
      <c r="I9303">
        <f t="shared" si="728"/>
        <v>0</v>
      </c>
      <c r="J9303" s="40" t="e">
        <f t="shared" si="729"/>
        <v>#DIV/0!</v>
      </c>
      <c r="K9303" t="str">
        <f>+IFERROR(VLOOKUP(D9303,Table_1[#All],2,0),"")</f>
        <v/>
      </c>
    </row>
    <row r="9304" spans="6:11" ht="15" customHeight="1" x14ac:dyDescent="0.3">
      <c r="F9304" t="str">
        <f t="shared" si="725"/>
        <v>_</v>
      </c>
      <c r="G9304">
        <f t="shared" si="726"/>
        <v>0</v>
      </c>
      <c r="H9304" s="40" t="e">
        <f t="shared" si="727"/>
        <v>#DIV/0!</v>
      </c>
      <c r="I9304">
        <f t="shared" si="728"/>
        <v>0</v>
      </c>
      <c r="J9304" s="40" t="e">
        <f t="shared" si="729"/>
        <v>#DIV/0!</v>
      </c>
      <c r="K9304" t="str">
        <f>+IFERROR(VLOOKUP(D9304,Table_1[#All],2,0),"")</f>
        <v/>
      </c>
    </row>
    <row r="9305" spans="6:11" ht="15" customHeight="1" x14ac:dyDescent="0.3">
      <c r="F9305" t="str">
        <f t="shared" si="725"/>
        <v>_</v>
      </c>
      <c r="G9305">
        <f t="shared" si="726"/>
        <v>0</v>
      </c>
      <c r="H9305" s="40" t="e">
        <f t="shared" si="727"/>
        <v>#DIV/0!</v>
      </c>
      <c r="I9305">
        <f t="shared" si="728"/>
        <v>0</v>
      </c>
      <c r="J9305" s="40" t="e">
        <f t="shared" si="729"/>
        <v>#DIV/0!</v>
      </c>
      <c r="K9305" t="str">
        <f>+IFERROR(VLOOKUP(D9305,Table_1[#All],2,0),"")</f>
        <v/>
      </c>
    </row>
    <row r="9306" spans="6:11" ht="15" customHeight="1" x14ac:dyDescent="0.3">
      <c r="F9306" t="str">
        <f t="shared" si="725"/>
        <v>_</v>
      </c>
      <c r="G9306">
        <f t="shared" si="726"/>
        <v>0</v>
      </c>
      <c r="H9306" s="40" t="e">
        <f t="shared" si="727"/>
        <v>#DIV/0!</v>
      </c>
      <c r="I9306">
        <f t="shared" si="728"/>
        <v>0</v>
      </c>
      <c r="J9306" s="40" t="e">
        <f t="shared" si="729"/>
        <v>#DIV/0!</v>
      </c>
      <c r="K9306" t="str">
        <f>+IFERROR(VLOOKUP(D9306,Table_1[#All],2,0),"")</f>
        <v/>
      </c>
    </row>
    <row r="9307" spans="6:11" ht="15" customHeight="1" x14ac:dyDescent="0.3">
      <c r="F9307" t="str">
        <f t="shared" si="725"/>
        <v>_</v>
      </c>
      <c r="G9307">
        <f t="shared" si="726"/>
        <v>0</v>
      </c>
      <c r="H9307" s="40" t="e">
        <f t="shared" si="727"/>
        <v>#DIV/0!</v>
      </c>
      <c r="I9307">
        <f t="shared" si="728"/>
        <v>0</v>
      </c>
      <c r="J9307" s="40" t="e">
        <f t="shared" si="729"/>
        <v>#DIV/0!</v>
      </c>
      <c r="K9307" t="str">
        <f>+IFERROR(VLOOKUP(D9307,Table_1[#All],2,0),"")</f>
        <v/>
      </c>
    </row>
    <row r="9308" spans="6:11" ht="15" customHeight="1" x14ac:dyDescent="0.3">
      <c r="F9308" t="str">
        <f t="shared" si="725"/>
        <v>_</v>
      </c>
      <c r="G9308">
        <f t="shared" si="726"/>
        <v>0</v>
      </c>
      <c r="H9308" s="40" t="e">
        <f t="shared" si="727"/>
        <v>#DIV/0!</v>
      </c>
      <c r="I9308">
        <f t="shared" si="728"/>
        <v>0</v>
      </c>
      <c r="J9308" s="40" t="e">
        <f t="shared" si="729"/>
        <v>#DIV/0!</v>
      </c>
      <c r="K9308" t="str">
        <f>+IFERROR(VLOOKUP(D9308,Table_1[#All],2,0),"")</f>
        <v/>
      </c>
    </row>
    <row r="9309" spans="6:11" ht="15" customHeight="1" x14ac:dyDescent="0.3">
      <c r="F9309" t="str">
        <f t="shared" si="725"/>
        <v>_</v>
      </c>
      <c r="G9309">
        <f t="shared" si="726"/>
        <v>0</v>
      </c>
      <c r="H9309" s="40" t="e">
        <f t="shared" si="727"/>
        <v>#DIV/0!</v>
      </c>
      <c r="I9309">
        <f t="shared" si="728"/>
        <v>0</v>
      </c>
      <c r="J9309" s="40" t="e">
        <f t="shared" si="729"/>
        <v>#DIV/0!</v>
      </c>
      <c r="K9309" t="str">
        <f>+IFERROR(VLOOKUP(D9309,Table_1[#All],2,0),"")</f>
        <v/>
      </c>
    </row>
    <row r="9310" spans="6:11" ht="15" customHeight="1" x14ac:dyDescent="0.3">
      <c r="F9310" t="str">
        <f t="shared" si="725"/>
        <v>_</v>
      </c>
      <c r="G9310">
        <f t="shared" si="726"/>
        <v>0</v>
      </c>
      <c r="H9310" s="40" t="e">
        <f t="shared" si="727"/>
        <v>#DIV/0!</v>
      </c>
      <c r="I9310">
        <f t="shared" si="728"/>
        <v>0</v>
      </c>
      <c r="J9310" s="40" t="e">
        <f t="shared" si="729"/>
        <v>#DIV/0!</v>
      </c>
      <c r="K9310" t="str">
        <f>+IFERROR(VLOOKUP(D9310,Table_1[#All],2,0),"")</f>
        <v/>
      </c>
    </row>
    <row r="9311" spans="6:11" ht="15" customHeight="1" x14ac:dyDescent="0.3">
      <c r="F9311" t="str">
        <f t="shared" si="725"/>
        <v>_</v>
      </c>
      <c r="G9311">
        <f t="shared" si="726"/>
        <v>0</v>
      </c>
      <c r="H9311" s="40" t="e">
        <f t="shared" si="727"/>
        <v>#DIV/0!</v>
      </c>
      <c r="I9311">
        <f t="shared" si="728"/>
        <v>0</v>
      </c>
      <c r="J9311" s="40" t="e">
        <f t="shared" si="729"/>
        <v>#DIV/0!</v>
      </c>
      <c r="K9311" t="str">
        <f>+IFERROR(VLOOKUP(D9311,Table_1[#All],2,0),"")</f>
        <v/>
      </c>
    </row>
    <row r="9312" spans="6:11" ht="15" customHeight="1" x14ac:dyDescent="0.3">
      <c r="F9312" t="str">
        <f t="shared" si="725"/>
        <v>_</v>
      </c>
      <c r="G9312">
        <f t="shared" si="726"/>
        <v>0</v>
      </c>
      <c r="H9312" s="40" t="e">
        <f t="shared" si="727"/>
        <v>#DIV/0!</v>
      </c>
      <c r="I9312">
        <f t="shared" si="728"/>
        <v>0</v>
      </c>
      <c r="J9312" s="40" t="e">
        <f t="shared" si="729"/>
        <v>#DIV/0!</v>
      </c>
      <c r="K9312" t="str">
        <f>+IFERROR(VLOOKUP(D9312,Table_1[#All],2,0),"")</f>
        <v/>
      </c>
    </row>
    <row r="9313" spans="6:11" ht="15" customHeight="1" x14ac:dyDescent="0.3">
      <c r="F9313" t="str">
        <f t="shared" si="725"/>
        <v>_</v>
      </c>
      <c r="G9313">
        <f t="shared" si="726"/>
        <v>0</v>
      </c>
      <c r="H9313" s="40" t="e">
        <f t="shared" si="727"/>
        <v>#DIV/0!</v>
      </c>
      <c r="I9313">
        <f t="shared" si="728"/>
        <v>0</v>
      </c>
      <c r="J9313" s="40" t="e">
        <f t="shared" si="729"/>
        <v>#DIV/0!</v>
      </c>
      <c r="K9313" t="str">
        <f>+IFERROR(VLOOKUP(D9313,Table_1[#All],2,0),"")</f>
        <v/>
      </c>
    </row>
    <row r="9314" spans="6:11" ht="15" customHeight="1" x14ac:dyDescent="0.3">
      <c r="F9314" t="str">
        <f t="shared" si="725"/>
        <v>_</v>
      </c>
      <c r="G9314">
        <f t="shared" si="726"/>
        <v>0</v>
      </c>
      <c r="H9314" s="40" t="e">
        <f t="shared" si="727"/>
        <v>#DIV/0!</v>
      </c>
      <c r="I9314">
        <f t="shared" si="728"/>
        <v>0</v>
      </c>
      <c r="J9314" s="40" t="e">
        <f t="shared" si="729"/>
        <v>#DIV/0!</v>
      </c>
      <c r="K9314" t="str">
        <f>+IFERROR(VLOOKUP(D9314,Table_1[#All],2,0),"")</f>
        <v/>
      </c>
    </row>
    <row r="9315" spans="6:11" ht="15" customHeight="1" x14ac:dyDescent="0.3">
      <c r="F9315" t="str">
        <f t="shared" si="725"/>
        <v>_</v>
      </c>
      <c r="G9315">
        <f t="shared" si="726"/>
        <v>0</v>
      </c>
      <c r="H9315" s="40" t="e">
        <f t="shared" si="727"/>
        <v>#DIV/0!</v>
      </c>
      <c r="I9315">
        <f t="shared" si="728"/>
        <v>0</v>
      </c>
      <c r="J9315" s="40" t="e">
        <f t="shared" si="729"/>
        <v>#DIV/0!</v>
      </c>
      <c r="K9315" t="str">
        <f>+IFERROR(VLOOKUP(D9315,Table_1[#All],2,0),"")</f>
        <v/>
      </c>
    </row>
    <row r="9316" spans="6:11" ht="15" customHeight="1" x14ac:dyDescent="0.3">
      <c r="F9316" t="str">
        <f t="shared" si="725"/>
        <v>_</v>
      </c>
      <c r="G9316">
        <f t="shared" si="726"/>
        <v>0</v>
      </c>
      <c r="H9316" s="40" t="e">
        <f t="shared" si="727"/>
        <v>#DIV/0!</v>
      </c>
      <c r="I9316">
        <f t="shared" si="728"/>
        <v>0</v>
      </c>
      <c r="J9316" s="40" t="e">
        <f t="shared" si="729"/>
        <v>#DIV/0!</v>
      </c>
      <c r="K9316" t="str">
        <f>+IFERROR(VLOOKUP(D9316,Table_1[#All],2,0),"")</f>
        <v/>
      </c>
    </row>
    <row r="9317" spans="6:11" ht="15" customHeight="1" x14ac:dyDescent="0.3">
      <c r="F9317" t="str">
        <f t="shared" si="725"/>
        <v>_</v>
      </c>
      <c r="G9317">
        <f t="shared" si="726"/>
        <v>0</v>
      </c>
      <c r="H9317" s="40" t="e">
        <f t="shared" si="727"/>
        <v>#DIV/0!</v>
      </c>
      <c r="I9317">
        <f t="shared" si="728"/>
        <v>0</v>
      </c>
      <c r="J9317" s="40" t="e">
        <f t="shared" si="729"/>
        <v>#DIV/0!</v>
      </c>
      <c r="K9317" t="str">
        <f>+IFERROR(VLOOKUP(D9317,Table_1[#All],2,0),"")</f>
        <v/>
      </c>
    </row>
    <row r="9318" spans="6:11" ht="15" customHeight="1" x14ac:dyDescent="0.3">
      <c r="F9318" t="str">
        <f t="shared" si="725"/>
        <v>_</v>
      </c>
      <c r="G9318">
        <f t="shared" si="726"/>
        <v>0</v>
      </c>
      <c r="H9318" s="40" t="e">
        <f t="shared" si="727"/>
        <v>#DIV/0!</v>
      </c>
      <c r="I9318">
        <f t="shared" si="728"/>
        <v>0</v>
      </c>
      <c r="J9318" s="40" t="e">
        <f t="shared" si="729"/>
        <v>#DIV/0!</v>
      </c>
      <c r="K9318" t="str">
        <f>+IFERROR(VLOOKUP(D9318,Table_1[#All],2,0),"")</f>
        <v/>
      </c>
    </row>
    <row r="9319" spans="6:11" ht="15" customHeight="1" x14ac:dyDescent="0.3">
      <c r="F9319" t="str">
        <f t="shared" si="725"/>
        <v>_</v>
      </c>
      <c r="G9319">
        <f t="shared" si="726"/>
        <v>0</v>
      </c>
      <c r="H9319" s="40" t="e">
        <f t="shared" si="727"/>
        <v>#DIV/0!</v>
      </c>
      <c r="I9319">
        <f t="shared" si="728"/>
        <v>0</v>
      </c>
      <c r="J9319" s="40" t="e">
        <f t="shared" si="729"/>
        <v>#DIV/0!</v>
      </c>
      <c r="K9319" t="str">
        <f>+IFERROR(VLOOKUP(D9319,Table_1[#All],2,0),"")</f>
        <v/>
      </c>
    </row>
    <row r="9320" spans="6:11" ht="15" customHeight="1" x14ac:dyDescent="0.3">
      <c r="F9320" t="str">
        <f t="shared" si="725"/>
        <v>_</v>
      </c>
      <c r="G9320">
        <f t="shared" si="726"/>
        <v>0</v>
      </c>
      <c r="H9320" s="40" t="e">
        <f t="shared" si="727"/>
        <v>#DIV/0!</v>
      </c>
      <c r="I9320">
        <f t="shared" si="728"/>
        <v>0</v>
      </c>
      <c r="J9320" s="40" t="e">
        <f t="shared" si="729"/>
        <v>#DIV/0!</v>
      </c>
      <c r="K9320" t="str">
        <f>+IFERROR(VLOOKUP(D9320,Table_1[#All],2,0),"")</f>
        <v/>
      </c>
    </row>
    <row r="9321" spans="6:11" ht="15" customHeight="1" x14ac:dyDescent="0.3">
      <c r="F9321" t="str">
        <f t="shared" si="725"/>
        <v>_</v>
      </c>
      <c r="G9321">
        <f t="shared" si="726"/>
        <v>0</v>
      </c>
      <c r="H9321" s="40" t="e">
        <f t="shared" si="727"/>
        <v>#DIV/0!</v>
      </c>
      <c r="I9321">
        <f t="shared" si="728"/>
        <v>0</v>
      </c>
      <c r="J9321" s="40" t="e">
        <f t="shared" si="729"/>
        <v>#DIV/0!</v>
      </c>
      <c r="K9321" t="str">
        <f>+IFERROR(VLOOKUP(D9321,Table_1[#All],2,0),"")</f>
        <v/>
      </c>
    </row>
    <row r="9322" spans="6:11" ht="15" customHeight="1" x14ac:dyDescent="0.3">
      <c r="F9322" t="str">
        <f t="shared" si="725"/>
        <v>_</v>
      </c>
      <c r="G9322">
        <f t="shared" si="726"/>
        <v>0</v>
      </c>
      <c r="H9322" s="40" t="e">
        <f t="shared" si="727"/>
        <v>#DIV/0!</v>
      </c>
      <c r="I9322">
        <f t="shared" si="728"/>
        <v>0</v>
      </c>
      <c r="J9322" s="40" t="e">
        <f t="shared" si="729"/>
        <v>#DIV/0!</v>
      </c>
      <c r="K9322" t="str">
        <f>+IFERROR(VLOOKUP(D9322,Table_1[#All],2,0),"")</f>
        <v/>
      </c>
    </row>
    <row r="9323" spans="6:11" ht="15" customHeight="1" x14ac:dyDescent="0.3">
      <c r="F9323" t="str">
        <f t="shared" si="725"/>
        <v>_</v>
      </c>
      <c r="G9323">
        <f t="shared" si="726"/>
        <v>0</v>
      </c>
      <c r="H9323" s="40" t="e">
        <f t="shared" si="727"/>
        <v>#DIV/0!</v>
      </c>
      <c r="I9323">
        <f t="shared" si="728"/>
        <v>0</v>
      </c>
      <c r="J9323" s="40" t="e">
        <f t="shared" si="729"/>
        <v>#DIV/0!</v>
      </c>
      <c r="K9323" t="str">
        <f>+IFERROR(VLOOKUP(D9323,Table_1[#All],2,0),"")</f>
        <v/>
      </c>
    </row>
    <row r="9324" spans="6:11" ht="15" customHeight="1" x14ac:dyDescent="0.3">
      <c r="F9324" t="str">
        <f t="shared" si="725"/>
        <v>_</v>
      </c>
      <c r="G9324">
        <f t="shared" si="726"/>
        <v>0</v>
      </c>
      <c r="H9324" s="40" t="e">
        <f t="shared" si="727"/>
        <v>#DIV/0!</v>
      </c>
      <c r="I9324">
        <f t="shared" si="728"/>
        <v>0</v>
      </c>
      <c r="J9324" s="40" t="e">
        <f t="shared" si="729"/>
        <v>#DIV/0!</v>
      </c>
      <c r="K9324" t="str">
        <f>+IFERROR(VLOOKUP(D9324,Table_1[#All],2,0),"")</f>
        <v/>
      </c>
    </row>
    <row r="9325" spans="6:11" ht="15" customHeight="1" x14ac:dyDescent="0.3">
      <c r="F9325" t="str">
        <f t="shared" si="725"/>
        <v>_</v>
      </c>
      <c r="G9325">
        <f t="shared" si="726"/>
        <v>0</v>
      </c>
      <c r="H9325" s="40" t="e">
        <f t="shared" si="727"/>
        <v>#DIV/0!</v>
      </c>
      <c r="I9325">
        <f t="shared" si="728"/>
        <v>0</v>
      </c>
      <c r="J9325" s="40" t="e">
        <f t="shared" si="729"/>
        <v>#DIV/0!</v>
      </c>
      <c r="K9325" t="str">
        <f>+IFERROR(VLOOKUP(D9325,Table_1[#All],2,0),"")</f>
        <v/>
      </c>
    </row>
    <row r="9326" spans="6:11" ht="15" customHeight="1" x14ac:dyDescent="0.3">
      <c r="F9326" t="str">
        <f t="shared" si="725"/>
        <v>_</v>
      </c>
      <c r="G9326">
        <f t="shared" si="726"/>
        <v>0</v>
      </c>
      <c r="H9326" s="40" t="e">
        <f t="shared" si="727"/>
        <v>#DIV/0!</v>
      </c>
      <c r="I9326">
        <f t="shared" si="728"/>
        <v>0</v>
      </c>
      <c r="J9326" s="40" t="e">
        <f t="shared" si="729"/>
        <v>#DIV/0!</v>
      </c>
      <c r="K9326" t="str">
        <f>+IFERROR(VLOOKUP(D9326,Table_1[#All],2,0),"")</f>
        <v/>
      </c>
    </row>
    <row r="9327" spans="6:11" ht="15" customHeight="1" x14ac:dyDescent="0.3">
      <c r="F9327" t="str">
        <f t="shared" si="725"/>
        <v>_</v>
      </c>
      <c r="G9327">
        <f t="shared" si="726"/>
        <v>0</v>
      </c>
      <c r="H9327" s="40" t="e">
        <f t="shared" si="727"/>
        <v>#DIV/0!</v>
      </c>
      <c r="I9327">
        <f t="shared" si="728"/>
        <v>0</v>
      </c>
      <c r="J9327" s="40" t="e">
        <f t="shared" si="729"/>
        <v>#DIV/0!</v>
      </c>
      <c r="K9327" t="str">
        <f>+IFERROR(VLOOKUP(D9327,Table_1[#All],2,0),"")</f>
        <v/>
      </c>
    </row>
    <row r="9328" spans="6:11" ht="15" customHeight="1" x14ac:dyDescent="0.3">
      <c r="F9328" t="str">
        <f t="shared" si="725"/>
        <v>_</v>
      </c>
      <c r="G9328">
        <f t="shared" si="726"/>
        <v>0</v>
      </c>
      <c r="H9328" s="40" t="e">
        <f t="shared" si="727"/>
        <v>#DIV/0!</v>
      </c>
      <c r="I9328">
        <f t="shared" si="728"/>
        <v>0</v>
      </c>
      <c r="J9328" s="40" t="e">
        <f t="shared" si="729"/>
        <v>#DIV/0!</v>
      </c>
      <c r="K9328" t="str">
        <f>+IFERROR(VLOOKUP(D9328,Table_1[#All],2,0),"")</f>
        <v/>
      </c>
    </row>
    <row r="9329" spans="6:11" ht="15" customHeight="1" x14ac:dyDescent="0.3">
      <c r="F9329" t="str">
        <f t="shared" si="725"/>
        <v>_</v>
      </c>
      <c r="G9329">
        <f t="shared" si="726"/>
        <v>0</v>
      </c>
      <c r="H9329" s="40" t="e">
        <f t="shared" si="727"/>
        <v>#DIV/0!</v>
      </c>
      <c r="I9329">
        <f t="shared" si="728"/>
        <v>0</v>
      </c>
      <c r="J9329" s="40" t="e">
        <f t="shared" si="729"/>
        <v>#DIV/0!</v>
      </c>
      <c r="K9329" t="str">
        <f>+IFERROR(VLOOKUP(D9329,Table_1[#All],2,0),"")</f>
        <v/>
      </c>
    </row>
    <row r="9330" spans="6:11" ht="15" customHeight="1" x14ac:dyDescent="0.3">
      <c r="F9330" t="str">
        <f t="shared" si="725"/>
        <v>_</v>
      </c>
      <c r="G9330">
        <f t="shared" si="726"/>
        <v>0</v>
      </c>
      <c r="H9330" s="40" t="e">
        <f t="shared" si="727"/>
        <v>#DIV/0!</v>
      </c>
      <c r="I9330">
        <f t="shared" si="728"/>
        <v>0</v>
      </c>
      <c r="J9330" s="40" t="e">
        <f t="shared" si="729"/>
        <v>#DIV/0!</v>
      </c>
      <c r="K9330" t="str">
        <f>+IFERROR(VLOOKUP(D9330,Table_1[#All],2,0),"")</f>
        <v/>
      </c>
    </row>
    <row r="9331" spans="6:11" ht="15" customHeight="1" x14ac:dyDescent="0.3">
      <c r="F9331" t="str">
        <f t="shared" si="725"/>
        <v>_</v>
      </c>
      <c r="G9331">
        <f t="shared" si="726"/>
        <v>0</v>
      </c>
      <c r="H9331" s="40" t="e">
        <f t="shared" si="727"/>
        <v>#DIV/0!</v>
      </c>
      <c r="I9331">
        <f t="shared" si="728"/>
        <v>0</v>
      </c>
      <c r="J9331" s="40" t="e">
        <f t="shared" si="729"/>
        <v>#DIV/0!</v>
      </c>
      <c r="K9331" t="str">
        <f>+IFERROR(VLOOKUP(D9331,Table_1[#All],2,0),"")</f>
        <v/>
      </c>
    </row>
    <row r="9332" spans="6:11" ht="15" customHeight="1" x14ac:dyDescent="0.3">
      <c r="F9332" t="str">
        <f t="shared" si="725"/>
        <v>_</v>
      </c>
      <c r="G9332">
        <f t="shared" si="726"/>
        <v>0</v>
      </c>
      <c r="H9332" s="40" t="e">
        <f t="shared" si="727"/>
        <v>#DIV/0!</v>
      </c>
      <c r="I9332">
        <f t="shared" si="728"/>
        <v>0</v>
      </c>
      <c r="J9332" s="40" t="e">
        <f t="shared" si="729"/>
        <v>#DIV/0!</v>
      </c>
      <c r="K9332" t="str">
        <f>+IFERROR(VLOOKUP(D9332,Table_1[#All],2,0),"")</f>
        <v/>
      </c>
    </row>
    <row r="9333" spans="6:11" ht="15" customHeight="1" x14ac:dyDescent="0.3">
      <c r="F9333" t="str">
        <f t="shared" si="725"/>
        <v>_</v>
      </c>
      <c r="G9333">
        <f t="shared" si="726"/>
        <v>0</v>
      </c>
      <c r="H9333" s="40" t="e">
        <f t="shared" si="727"/>
        <v>#DIV/0!</v>
      </c>
      <c r="I9333">
        <f t="shared" si="728"/>
        <v>0</v>
      </c>
      <c r="J9333" s="40" t="e">
        <f t="shared" si="729"/>
        <v>#DIV/0!</v>
      </c>
      <c r="K9333" t="str">
        <f>+IFERROR(VLOOKUP(D9333,Table_1[#All],2,0),"")</f>
        <v/>
      </c>
    </row>
    <row r="9334" spans="6:11" ht="15" customHeight="1" x14ac:dyDescent="0.3">
      <c r="F9334" t="str">
        <f t="shared" si="725"/>
        <v>_</v>
      </c>
      <c r="G9334">
        <f t="shared" si="726"/>
        <v>0</v>
      </c>
      <c r="H9334" s="40" t="e">
        <f t="shared" si="727"/>
        <v>#DIV/0!</v>
      </c>
      <c r="I9334">
        <f t="shared" si="728"/>
        <v>0</v>
      </c>
      <c r="J9334" s="40" t="e">
        <f t="shared" si="729"/>
        <v>#DIV/0!</v>
      </c>
      <c r="K9334" t="str">
        <f>+IFERROR(VLOOKUP(D9334,Table_1[#All],2,0),"")</f>
        <v/>
      </c>
    </row>
    <row r="9335" spans="6:11" ht="15" customHeight="1" x14ac:dyDescent="0.3">
      <c r="F9335" t="str">
        <f t="shared" si="725"/>
        <v>_</v>
      </c>
      <c r="G9335">
        <f t="shared" si="726"/>
        <v>0</v>
      </c>
      <c r="H9335" s="40" t="e">
        <f t="shared" si="727"/>
        <v>#DIV/0!</v>
      </c>
      <c r="I9335">
        <f t="shared" si="728"/>
        <v>0</v>
      </c>
      <c r="J9335" s="40" t="e">
        <f t="shared" si="729"/>
        <v>#DIV/0!</v>
      </c>
      <c r="K9335" t="str">
        <f>+IFERROR(VLOOKUP(D9335,Table_1[#All],2,0),"")</f>
        <v/>
      </c>
    </row>
    <row r="9336" spans="6:11" ht="15" customHeight="1" x14ac:dyDescent="0.3">
      <c r="F9336" t="str">
        <f t="shared" si="725"/>
        <v>_</v>
      </c>
      <c r="G9336">
        <f t="shared" si="726"/>
        <v>0</v>
      </c>
      <c r="H9336" s="40" t="e">
        <f t="shared" si="727"/>
        <v>#DIV/0!</v>
      </c>
      <c r="I9336">
        <f t="shared" si="728"/>
        <v>0</v>
      </c>
      <c r="J9336" s="40" t="e">
        <f t="shared" si="729"/>
        <v>#DIV/0!</v>
      </c>
      <c r="K9336" t="str">
        <f>+IFERROR(VLOOKUP(D9336,Table_1[#All],2,0),"")</f>
        <v/>
      </c>
    </row>
    <row r="9337" spans="6:11" ht="15" customHeight="1" x14ac:dyDescent="0.3">
      <c r="F9337" t="str">
        <f t="shared" si="725"/>
        <v>_</v>
      </c>
      <c r="G9337">
        <f t="shared" si="726"/>
        <v>0</v>
      </c>
      <c r="H9337" s="40" t="e">
        <f t="shared" si="727"/>
        <v>#DIV/0!</v>
      </c>
      <c r="I9337">
        <f t="shared" si="728"/>
        <v>0</v>
      </c>
      <c r="J9337" s="40" t="e">
        <f t="shared" si="729"/>
        <v>#DIV/0!</v>
      </c>
      <c r="K9337" t="str">
        <f>+IFERROR(VLOOKUP(D9337,Table_1[#All],2,0),"")</f>
        <v/>
      </c>
    </row>
    <row r="9338" spans="6:11" ht="15" customHeight="1" x14ac:dyDescent="0.3">
      <c r="F9338" t="str">
        <f t="shared" si="725"/>
        <v>_</v>
      </c>
      <c r="G9338">
        <f t="shared" si="726"/>
        <v>0</v>
      </c>
      <c r="H9338" s="40" t="e">
        <f t="shared" si="727"/>
        <v>#DIV/0!</v>
      </c>
      <c r="I9338">
        <f t="shared" si="728"/>
        <v>0</v>
      </c>
      <c r="J9338" s="40" t="e">
        <f t="shared" si="729"/>
        <v>#DIV/0!</v>
      </c>
      <c r="K9338" t="str">
        <f>+IFERROR(VLOOKUP(D9338,Table_1[#All],2,0),"")</f>
        <v/>
      </c>
    </row>
    <row r="9339" spans="6:11" ht="15" customHeight="1" x14ac:dyDescent="0.3">
      <c r="F9339" t="str">
        <f t="shared" si="725"/>
        <v>_</v>
      </c>
      <c r="G9339">
        <f t="shared" si="726"/>
        <v>0</v>
      </c>
      <c r="H9339" s="40" t="e">
        <f t="shared" si="727"/>
        <v>#DIV/0!</v>
      </c>
      <c r="I9339">
        <f t="shared" si="728"/>
        <v>0</v>
      </c>
      <c r="J9339" s="40" t="e">
        <f t="shared" si="729"/>
        <v>#DIV/0!</v>
      </c>
      <c r="K9339" t="str">
        <f>+IFERROR(VLOOKUP(D9339,Table_1[#All],2,0),"")</f>
        <v/>
      </c>
    </row>
    <row r="9340" spans="6:11" ht="15" customHeight="1" x14ac:dyDescent="0.3">
      <c r="F9340" t="str">
        <f t="shared" si="725"/>
        <v>_</v>
      </c>
      <c r="G9340">
        <f t="shared" si="726"/>
        <v>0</v>
      </c>
      <c r="H9340" s="40" t="e">
        <f t="shared" si="727"/>
        <v>#DIV/0!</v>
      </c>
      <c r="I9340">
        <f t="shared" si="728"/>
        <v>0</v>
      </c>
      <c r="J9340" s="40" t="e">
        <f t="shared" si="729"/>
        <v>#DIV/0!</v>
      </c>
      <c r="K9340" t="str">
        <f>+IFERROR(VLOOKUP(D9340,Table_1[#All],2,0),"")</f>
        <v/>
      </c>
    </row>
    <row r="9341" spans="6:11" ht="15" customHeight="1" x14ac:dyDescent="0.3">
      <c r="F9341" t="str">
        <f t="shared" si="725"/>
        <v>_</v>
      </c>
      <c r="G9341">
        <f t="shared" si="726"/>
        <v>0</v>
      </c>
      <c r="H9341" s="40" t="e">
        <f t="shared" si="727"/>
        <v>#DIV/0!</v>
      </c>
      <c r="I9341">
        <f t="shared" si="728"/>
        <v>0</v>
      </c>
      <c r="J9341" s="40" t="e">
        <f t="shared" si="729"/>
        <v>#DIV/0!</v>
      </c>
      <c r="K9341" t="str">
        <f>+IFERROR(VLOOKUP(D9341,Table_1[#All],2,0),"")</f>
        <v/>
      </c>
    </row>
    <row r="9342" spans="6:11" ht="15" customHeight="1" x14ac:dyDescent="0.3">
      <c r="F9342" t="str">
        <f t="shared" si="725"/>
        <v>_</v>
      </c>
      <c r="G9342">
        <f t="shared" si="726"/>
        <v>0</v>
      </c>
      <c r="H9342" s="40" t="e">
        <f t="shared" si="727"/>
        <v>#DIV/0!</v>
      </c>
      <c r="I9342">
        <f t="shared" si="728"/>
        <v>0</v>
      </c>
      <c r="J9342" s="40" t="e">
        <f t="shared" si="729"/>
        <v>#DIV/0!</v>
      </c>
      <c r="K9342" t="str">
        <f>+IFERROR(VLOOKUP(D9342,Table_1[#All],2,0),"")</f>
        <v/>
      </c>
    </row>
    <row r="9343" spans="6:11" ht="15" customHeight="1" x14ac:dyDescent="0.3">
      <c r="F9343" t="str">
        <f t="shared" si="725"/>
        <v>_</v>
      </c>
      <c r="G9343">
        <f t="shared" si="726"/>
        <v>0</v>
      </c>
      <c r="H9343" s="40" t="e">
        <f t="shared" si="727"/>
        <v>#DIV/0!</v>
      </c>
      <c r="I9343">
        <f t="shared" si="728"/>
        <v>0</v>
      </c>
      <c r="J9343" s="40" t="e">
        <f t="shared" si="729"/>
        <v>#DIV/0!</v>
      </c>
      <c r="K9343" t="str">
        <f>+IFERROR(VLOOKUP(D9343,Table_1[#All],2,0),"")</f>
        <v/>
      </c>
    </row>
    <row r="9344" spans="6:11" ht="15" customHeight="1" x14ac:dyDescent="0.3">
      <c r="F9344" t="str">
        <f t="shared" si="725"/>
        <v>_</v>
      </c>
      <c r="G9344">
        <f t="shared" si="726"/>
        <v>0</v>
      </c>
      <c r="H9344" s="40" t="e">
        <f t="shared" si="727"/>
        <v>#DIV/0!</v>
      </c>
      <c r="I9344">
        <f t="shared" si="728"/>
        <v>0</v>
      </c>
      <c r="J9344" s="40" t="e">
        <f t="shared" si="729"/>
        <v>#DIV/0!</v>
      </c>
      <c r="K9344" t="str">
        <f>+IFERROR(VLOOKUP(D9344,Table_1[#All],2,0),"")</f>
        <v/>
      </c>
    </row>
    <row r="9345" spans="6:11" ht="15" customHeight="1" x14ac:dyDescent="0.3">
      <c r="F9345" t="str">
        <f t="shared" si="725"/>
        <v>_</v>
      </c>
      <c r="G9345">
        <f t="shared" si="726"/>
        <v>0</v>
      </c>
      <c r="H9345" s="40" t="e">
        <f t="shared" si="727"/>
        <v>#DIV/0!</v>
      </c>
      <c r="I9345">
        <f t="shared" si="728"/>
        <v>0</v>
      </c>
      <c r="J9345" s="40" t="e">
        <f t="shared" si="729"/>
        <v>#DIV/0!</v>
      </c>
      <c r="K9345" t="str">
        <f>+IFERROR(VLOOKUP(D9345,Table_1[#All],2,0),"")</f>
        <v/>
      </c>
    </row>
    <row r="9346" spans="6:11" ht="15" customHeight="1" x14ac:dyDescent="0.3">
      <c r="F9346" t="str">
        <f t="shared" si="725"/>
        <v>_</v>
      </c>
      <c r="G9346">
        <f t="shared" si="726"/>
        <v>0</v>
      </c>
      <c r="H9346" s="40" t="e">
        <f t="shared" si="727"/>
        <v>#DIV/0!</v>
      </c>
      <c r="I9346">
        <f t="shared" si="728"/>
        <v>0</v>
      </c>
      <c r="J9346" s="40" t="e">
        <f t="shared" si="729"/>
        <v>#DIV/0!</v>
      </c>
      <c r="K9346" t="str">
        <f>+IFERROR(VLOOKUP(D9346,Table_1[#All],2,0),"")</f>
        <v/>
      </c>
    </row>
    <row r="9347" spans="6:11" ht="15" customHeight="1" x14ac:dyDescent="0.3">
      <c r="F9347" t="str">
        <f t="shared" ref="F9347:F9410" si="730">+CONCATENATE(A9347,"_",B9347)</f>
        <v>_</v>
      </c>
      <c r="G9347">
        <f t="shared" ref="G9347:G9410" si="731">+SUMIFS($E$2:$E$1048576,$D$2:$D$1048576,"00. VENDES",$F$2:$F$1048576,F9347)</f>
        <v>0</v>
      </c>
      <c r="H9347" s="40" t="e">
        <f t="shared" ref="H9347:H9410" si="732">+E9347/G9347</f>
        <v>#DIV/0!</v>
      </c>
      <c r="I9347">
        <f t="shared" ref="I9347:I9410" si="733">+SUMIFS($E$2:$E$9999,$D$2:$D$9999,"00. VENDES",$B$2:$B$9999,B9347)</f>
        <v>0</v>
      </c>
      <c r="J9347" s="40" t="e">
        <f t="shared" ref="J9347:J9410" si="734">+E9347/I9347</f>
        <v>#DIV/0!</v>
      </c>
      <c r="K9347" t="str">
        <f>+IFERROR(VLOOKUP(D9347,Table_1[#All],2,0),"")</f>
        <v/>
      </c>
    </row>
    <row r="9348" spans="6:11" ht="15" customHeight="1" x14ac:dyDescent="0.3">
      <c r="F9348" t="str">
        <f t="shared" si="730"/>
        <v>_</v>
      </c>
      <c r="G9348">
        <f t="shared" si="731"/>
        <v>0</v>
      </c>
      <c r="H9348" s="40" t="e">
        <f t="shared" si="732"/>
        <v>#DIV/0!</v>
      </c>
      <c r="I9348">
        <f t="shared" si="733"/>
        <v>0</v>
      </c>
      <c r="J9348" s="40" t="e">
        <f t="shared" si="734"/>
        <v>#DIV/0!</v>
      </c>
      <c r="K9348" t="str">
        <f>+IFERROR(VLOOKUP(D9348,Table_1[#All],2,0),"")</f>
        <v/>
      </c>
    </row>
    <row r="9349" spans="6:11" ht="15" customHeight="1" x14ac:dyDescent="0.3">
      <c r="F9349" t="str">
        <f t="shared" si="730"/>
        <v>_</v>
      </c>
      <c r="G9349">
        <f t="shared" si="731"/>
        <v>0</v>
      </c>
      <c r="H9349" s="40" t="e">
        <f t="shared" si="732"/>
        <v>#DIV/0!</v>
      </c>
      <c r="I9349">
        <f t="shared" si="733"/>
        <v>0</v>
      </c>
      <c r="J9349" s="40" t="e">
        <f t="shared" si="734"/>
        <v>#DIV/0!</v>
      </c>
      <c r="K9349" t="str">
        <f>+IFERROR(VLOOKUP(D9349,Table_1[#All],2,0),"")</f>
        <v/>
      </c>
    </row>
    <row r="9350" spans="6:11" ht="15" customHeight="1" x14ac:dyDescent="0.3">
      <c r="F9350" t="str">
        <f t="shared" si="730"/>
        <v>_</v>
      </c>
      <c r="G9350">
        <f t="shared" si="731"/>
        <v>0</v>
      </c>
      <c r="H9350" s="40" t="e">
        <f t="shared" si="732"/>
        <v>#DIV/0!</v>
      </c>
      <c r="I9350">
        <f t="shared" si="733"/>
        <v>0</v>
      </c>
      <c r="J9350" s="40" t="e">
        <f t="shared" si="734"/>
        <v>#DIV/0!</v>
      </c>
      <c r="K9350" t="str">
        <f>+IFERROR(VLOOKUP(D9350,Table_1[#All],2,0),"")</f>
        <v/>
      </c>
    </row>
    <row r="9351" spans="6:11" ht="15" customHeight="1" x14ac:dyDescent="0.3">
      <c r="F9351" t="str">
        <f t="shared" si="730"/>
        <v>_</v>
      </c>
      <c r="G9351">
        <f t="shared" si="731"/>
        <v>0</v>
      </c>
      <c r="H9351" s="40" t="e">
        <f t="shared" si="732"/>
        <v>#DIV/0!</v>
      </c>
      <c r="I9351">
        <f t="shared" si="733"/>
        <v>0</v>
      </c>
      <c r="J9351" s="40" t="e">
        <f t="shared" si="734"/>
        <v>#DIV/0!</v>
      </c>
      <c r="K9351" t="str">
        <f>+IFERROR(VLOOKUP(D9351,Table_1[#All],2,0),"")</f>
        <v/>
      </c>
    </row>
    <row r="9352" spans="6:11" ht="15" customHeight="1" x14ac:dyDescent="0.3">
      <c r="F9352" t="str">
        <f t="shared" si="730"/>
        <v>_</v>
      </c>
      <c r="G9352">
        <f t="shared" si="731"/>
        <v>0</v>
      </c>
      <c r="H9352" s="40" t="e">
        <f t="shared" si="732"/>
        <v>#DIV/0!</v>
      </c>
      <c r="I9352">
        <f t="shared" si="733"/>
        <v>0</v>
      </c>
      <c r="J9352" s="40" t="e">
        <f t="shared" si="734"/>
        <v>#DIV/0!</v>
      </c>
      <c r="K9352" t="str">
        <f>+IFERROR(VLOOKUP(D9352,Table_1[#All],2,0),"")</f>
        <v/>
      </c>
    </row>
    <row r="9353" spans="6:11" ht="15" customHeight="1" x14ac:dyDescent="0.3">
      <c r="F9353" t="str">
        <f t="shared" si="730"/>
        <v>_</v>
      </c>
      <c r="G9353">
        <f t="shared" si="731"/>
        <v>0</v>
      </c>
      <c r="H9353" s="40" t="e">
        <f t="shared" si="732"/>
        <v>#DIV/0!</v>
      </c>
      <c r="I9353">
        <f t="shared" si="733"/>
        <v>0</v>
      </c>
      <c r="J9353" s="40" t="e">
        <f t="shared" si="734"/>
        <v>#DIV/0!</v>
      </c>
      <c r="K9353" t="str">
        <f>+IFERROR(VLOOKUP(D9353,Table_1[#All],2,0),"")</f>
        <v/>
      </c>
    </row>
    <row r="9354" spans="6:11" ht="15" customHeight="1" x14ac:dyDescent="0.3">
      <c r="F9354" t="str">
        <f t="shared" si="730"/>
        <v>_</v>
      </c>
      <c r="G9354">
        <f t="shared" si="731"/>
        <v>0</v>
      </c>
      <c r="H9354" s="40" t="e">
        <f t="shared" si="732"/>
        <v>#DIV/0!</v>
      </c>
      <c r="I9354">
        <f t="shared" si="733"/>
        <v>0</v>
      </c>
      <c r="J9354" s="40" t="e">
        <f t="shared" si="734"/>
        <v>#DIV/0!</v>
      </c>
      <c r="K9354" t="str">
        <f>+IFERROR(VLOOKUP(D9354,Table_1[#All],2,0),"")</f>
        <v/>
      </c>
    </row>
    <row r="9355" spans="6:11" ht="15" customHeight="1" x14ac:dyDescent="0.3">
      <c r="F9355" t="str">
        <f t="shared" si="730"/>
        <v>_</v>
      </c>
      <c r="G9355">
        <f t="shared" si="731"/>
        <v>0</v>
      </c>
      <c r="H9355" s="40" t="e">
        <f t="shared" si="732"/>
        <v>#DIV/0!</v>
      </c>
      <c r="I9355">
        <f t="shared" si="733"/>
        <v>0</v>
      </c>
      <c r="J9355" s="40" t="e">
        <f t="shared" si="734"/>
        <v>#DIV/0!</v>
      </c>
      <c r="K9355" t="str">
        <f>+IFERROR(VLOOKUP(D9355,Table_1[#All],2,0),"")</f>
        <v/>
      </c>
    </row>
    <row r="9356" spans="6:11" ht="15" customHeight="1" x14ac:dyDescent="0.3">
      <c r="F9356" t="str">
        <f t="shared" si="730"/>
        <v>_</v>
      </c>
      <c r="G9356">
        <f t="shared" si="731"/>
        <v>0</v>
      </c>
      <c r="H9356" s="40" t="e">
        <f t="shared" si="732"/>
        <v>#DIV/0!</v>
      </c>
      <c r="I9356">
        <f t="shared" si="733"/>
        <v>0</v>
      </c>
      <c r="J9356" s="40" t="e">
        <f t="shared" si="734"/>
        <v>#DIV/0!</v>
      </c>
      <c r="K9356" t="str">
        <f>+IFERROR(VLOOKUP(D9356,Table_1[#All],2,0),"")</f>
        <v/>
      </c>
    </row>
    <row r="9357" spans="6:11" ht="15" customHeight="1" x14ac:dyDescent="0.3">
      <c r="F9357" t="str">
        <f t="shared" si="730"/>
        <v>_</v>
      </c>
      <c r="G9357">
        <f t="shared" si="731"/>
        <v>0</v>
      </c>
      <c r="H9357" s="40" t="e">
        <f t="shared" si="732"/>
        <v>#DIV/0!</v>
      </c>
      <c r="I9357">
        <f t="shared" si="733"/>
        <v>0</v>
      </c>
      <c r="J9357" s="40" t="e">
        <f t="shared" si="734"/>
        <v>#DIV/0!</v>
      </c>
      <c r="K9357" t="str">
        <f>+IFERROR(VLOOKUP(D9357,Table_1[#All],2,0),"")</f>
        <v/>
      </c>
    </row>
    <row r="9358" spans="6:11" ht="15" customHeight="1" x14ac:dyDescent="0.3">
      <c r="F9358" t="str">
        <f t="shared" si="730"/>
        <v>_</v>
      </c>
      <c r="G9358">
        <f t="shared" si="731"/>
        <v>0</v>
      </c>
      <c r="H9358" s="40" t="e">
        <f t="shared" si="732"/>
        <v>#DIV/0!</v>
      </c>
      <c r="I9358">
        <f t="shared" si="733"/>
        <v>0</v>
      </c>
      <c r="J9358" s="40" t="e">
        <f t="shared" si="734"/>
        <v>#DIV/0!</v>
      </c>
      <c r="K9358" t="str">
        <f>+IFERROR(VLOOKUP(D9358,Table_1[#All],2,0),"")</f>
        <v/>
      </c>
    </row>
    <row r="9359" spans="6:11" ht="15" customHeight="1" x14ac:dyDescent="0.3">
      <c r="F9359" t="str">
        <f t="shared" si="730"/>
        <v>_</v>
      </c>
      <c r="G9359">
        <f t="shared" si="731"/>
        <v>0</v>
      </c>
      <c r="H9359" s="40" t="e">
        <f t="shared" si="732"/>
        <v>#DIV/0!</v>
      </c>
      <c r="I9359">
        <f t="shared" si="733"/>
        <v>0</v>
      </c>
      <c r="J9359" s="40" t="e">
        <f t="shared" si="734"/>
        <v>#DIV/0!</v>
      </c>
      <c r="K9359" t="str">
        <f>+IFERROR(VLOOKUP(D9359,Table_1[#All],2,0),"")</f>
        <v/>
      </c>
    </row>
    <row r="9360" spans="6:11" ht="15" customHeight="1" x14ac:dyDescent="0.3">
      <c r="F9360" t="str">
        <f t="shared" si="730"/>
        <v>_</v>
      </c>
      <c r="G9360">
        <f t="shared" si="731"/>
        <v>0</v>
      </c>
      <c r="H9360" s="40" t="e">
        <f t="shared" si="732"/>
        <v>#DIV/0!</v>
      </c>
      <c r="I9360">
        <f t="shared" si="733"/>
        <v>0</v>
      </c>
      <c r="J9360" s="40" t="e">
        <f t="shared" si="734"/>
        <v>#DIV/0!</v>
      </c>
      <c r="K9360" t="str">
        <f>+IFERROR(VLOOKUP(D9360,Table_1[#All],2,0),"")</f>
        <v/>
      </c>
    </row>
    <row r="9361" spans="6:11" ht="15" customHeight="1" x14ac:dyDescent="0.3">
      <c r="F9361" t="str">
        <f t="shared" si="730"/>
        <v>_</v>
      </c>
      <c r="G9361">
        <f t="shared" si="731"/>
        <v>0</v>
      </c>
      <c r="H9361" s="40" t="e">
        <f t="shared" si="732"/>
        <v>#DIV/0!</v>
      </c>
      <c r="I9361">
        <f t="shared" si="733"/>
        <v>0</v>
      </c>
      <c r="J9361" s="40" t="e">
        <f t="shared" si="734"/>
        <v>#DIV/0!</v>
      </c>
      <c r="K9361" t="str">
        <f>+IFERROR(VLOOKUP(D9361,Table_1[#All],2,0),"")</f>
        <v/>
      </c>
    </row>
    <row r="9362" spans="6:11" ht="15" customHeight="1" x14ac:dyDescent="0.3">
      <c r="F9362" t="str">
        <f t="shared" si="730"/>
        <v>_</v>
      </c>
      <c r="G9362">
        <f t="shared" si="731"/>
        <v>0</v>
      </c>
      <c r="H9362" s="40" t="e">
        <f t="shared" si="732"/>
        <v>#DIV/0!</v>
      </c>
      <c r="I9362">
        <f t="shared" si="733"/>
        <v>0</v>
      </c>
      <c r="J9362" s="40" t="e">
        <f t="shared" si="734"/>
        <v>#DIV/0!</v>
      </c>
      <c r="K9362" t="str">
        <f>+IFERROR(VLOOKUP(D9362,Table_1[#All],2,0),"")</f>
        <v/>
      </c>
    </row>
    <row r="9363" spans="6:11" ht="15" customHeight="1" x14ac:dyDescent="0.3">
      <c r="F9363" t="str">
        <f t="shared" si="730"/>
        <v>_</v>
      </c>
      <c r="G9363">
        <f t="shared" si="731"/>
        <v>0</v>
      </c>
      <c r="H9363" s="40" t="e">
        <f t="shared" si="732"/>
        <v>#DIV/0!</v>
      </c>
      <c r="I9363">
        <f t="shared" si="733"/>
        <v>0</v>
      </c>
      <c r="J9363" s="40" t="e">
        <f t="shared" si="734"/>
        <v>#DIV/0!</v>
      </c>
      <c r="K9363" t="str">
        <f>+IFERROR(VLOOKUP(D9363,Table_1[#All],2,0),"")</f>
        <v/>
      </c>
    </row>
    <row r="9364" spans="6:11" ht="15" customHeight="1" x14ac:dyDescent="0.3">
      <c r="F9364" t="str">
        <f t="shared" si="730"/>
        <v>_</v>
      </c>
      <c r="G9364">
        <f t="shared" si="731"/>
        <v>0</v>
      </c>
      <c r="H9364" s="40" t="e">
        <f t="shared" si="732"/>
        <v>#DIV/0!</v>
      </c>
      <c r="I9364">
        <f t="shared" si="733"/>
        <v>0</v>
      </c>
      <c r="J9364" s="40" t="e">
        <f t="shared" si="734"/>
        <v>#DIV/0!</v>
      </c>
      <c r="K9364" t="str">
        <f>+IFERROR(VLOOKUP(D9364,Table_1[#All],2,0),"")</f>
        <v/>
      </c>
    </row>
    <row r="9365" spans="6:11" ht="15" customHeight="1" x14ac:dyDescent="0.3">
      <c r="F9365" t="str">
        <f t="shared" si="730"/>
        <v>_</v>
      </c>
      <c r="G9365">
        <f t="shared" si="731"/>
        <v>0</v>
      </c>
      <c r="H9365" s="40" t="e">
        <f t="shared" si="732"/>
        <v>#DIV/0!</v>
      </c>
      <c r="I9365">
        <f t="shared" si="733"/>
        <v>0</v>
      </c>
      <c r="J9365" s="40" t="e">
        <f t="shared" si="734"/>
        <v>#DIV/0!</v>
      </c>
      <c r="K9365" t="str">
        <f>+IFERROR(VLOOKUP(D9365,Table_1[#All],2,0),"")</f>
        <v/>
      </c>
    </row>
    <row r="9366" spans="6:11" ht="15" customHeight="1" x14ac:dyDescent="0.3">
      <c r="F9366" t="str">
        <f t="shared" si="730"/>
        <v>_</v>
      </c>
      <c r="G9366">
        <f t="shared" si="731"/>
        <v>0</v>
      </c>
      <c r="H9366" s="40" t="e">
        <f t="shared" si="732"/>
        <v>#DIV/0!</v>
      </c>
      <c r="I9366">
        <f t="shared" si="733"/>
        <v>0</v>
      </c>
      <c r="J9366" s="40" t="e">
        <f t="shared" si="734"/>
        <v>#DIV/0!</v>
      </c>
      <c r="K9366" t="str">
        <f>+IFERROR(VLOOKUP(D9366,Table_1[#All],2,0),"")</f>
        <v/>
      </c>
    </row>
    <row r="9367" spans="6:11" ht="15" customHeight="1" x14ac:dyDescent="0.3">
      <c r="F9367" t="str">
        <f t="shared" si="730"/>
        <v>_</v>
      </c>
      <c r="G9367">
        <f t="shared" si="731"/>
        <v>0</v>
      </c>
      <c r="H9367" s="40" t="e">
        <f t="shared" si="732"/>
        <v>#DIV/0!</v>
      </c>
      <c r="I9367">
        <f t="shared" si="733"/>
        <v>0</v>
      </c>
      <c r="J9367" s="40" t="e">
        <f t="shared" si="734"/>
        <v>#DIV/0!</v>
      </c>
      <c r="K9367" t="str">
        <f>+IFERROR(VLOOKUP(D9367,Table_1[#All],2,0),"")</f>
        <v/>
      </c>
    </row>
    <row r="9368" spans="6:11" ht="15" customHeight="1" x14ac:dyDescent="0.3">
      <c r="F9368" t="str">
        <f t="shared" si="730"/>
        <v>_</v>
      </c>
      <c r="G9368">
        <f t="shared" si="731"/>
        <v>0</v>
      </c>
      <c r="H9368" s="40" t="e">
        <f t="shared" si="732"/>
        <v>#DIV/0!</v>
      </c>
      <c r="I9368">
        <f t="shared" si="733"/>
        <v>0</v>
      </c>
      <c r="J9368" s="40" t="e">
        <f t="shared" si="734"/>
        <v>#DIV/0!</v>
      </c>
      <c r="K9368" t="str">
        <f>+IFERROR(VLOOKUP(D9368,Table_1[#All],2,0),"")</f>
        <v/>
      </c>
    </row>
    <row r="9369" spans="6:11" ht="15" customHeight="1" x14ac:dyDescent="0.3">
      <c r="F9369" t="str">
        <f t="shared" si="730"/>
        <v>_</v>
      </c>
      <c r="G9369">
        <f t="shared" si="731"/>
        <v>0</v>
      </c>
      <c r="H9369" s="40" t="e">
        <f t="shared" si="732"/>
        <v>#DIV/0!</v>
      </c>
      <c r="I9369">
        <f t="shared" si="733"/>
        <v>0</v>
      </c>
      <c r="J9369" s="40" t="e">
        <f t="shared" si="734"/>
        <v>#DIV/0!</v>
      </c>
      <c r="K9369" t="str">
        <f>+IFERROR(VLOOKUP(D9369,Table_1[#All],2,0),"")</f>
        <v/>
      </c>
    </row>
    <row r="9370" spans="6:11" ht="15" customHeight="1" x14ac:dyDescent="0.3">
      <c r="F9370" t="str">
        <f t="shared" si="730"/>
        <v>_</v>
      </c>
      <c r="G9370">
        <f t="shared" si="731"/>
        <v>0</v>
      </c>
      <c r="H9370" s="40" t="e">
        <f t="shared" si="732"/>
        <v>#DIV/0!</v>
      </c>
      <c r="I9370">
        <f t="shared" si="733"/>
        <v>0</v>
      </c>
      <c r="J9370" s="40" t="e">
        <f t="shared" si="734"/>
        <v>#DIV/0!</v>
      </c>
      <c r="K9370" t="str">
        <f>+IFERROR(VLOOKUP(D9370,Table_1[#All],2,0),"")</f>
        <v/>
      </c>
    </row>
    <row r="9371" spans="6:11" ht="15" customHeight="1" x14ac:dyDescent="0.3">
      <c r="F9371" t="str">
        <f t="shared" si="730"/>
        <v>_</v>
      </c>
      <c r="G9371">
        <f t="shared" si="731"/>
        <v>0</v>
      </c>
      <c r="H9371" s="40" t="e">
        <f t="shared" si="732"/>
        <v>#DIV/0!</v>
      </c>
      <c r="I9371">
        <f t="shared" si="733"/>
        <v>0</v>
      </c>
      <c r="J9371" s="40" t="e">
        <f t="shared" si="734"/>
        <v>#DIV/0!</v>
      </c>
      <c r="K9371" t="str">
        <f>+IFERROR(VLOOKUP(D9371,Table_1[#All],2,0),"")</f>
        <v/>
      </c>
    </row>
    <row r="9372" spans="6:11" ht="15" customHeight="1" x14ac:dyDescent="0.3">
      <c r="F9372" t="str">
        <f t="shared" si="730"/>
        <v>_</v>
      </c>
      <c r="G9372">
        <f t="shared" si="731"/>
        <v>0</v>
      </c>
      <c r="H9372" s="40" t="e">
        <f t="shared" si="732"/>
        <v>#DIV/0!</v>
      </c>
      <c r="I9372">
        <f t="shared" si="733"/>
        <v>0</v>
      </c>
      <c r="J9372" s="40" t="e">
        <f t="shared" si="734"/>
        <v>#DIV/0!</v>
      </c>
      <c r="K9372" t="str">
        <f>+IFERROR(VLOOKUP(D9372,Table_1[#All],2,0),"")</f>
        <v/>
      </c>
    </row>
    <row r="9373" spans="6:11" ht="15" customHeight="1" x14ac:dyDescent="0.3">
      <c r="F9373" t="str">
        <f t="shared" si="730"/>
        <v>_</v>
      </c>
      <c r="G9373">
        <f t="shared" si="731"/>
        <v>0</v>
      </c>
      <c r="H9373" s="40" t="e">
        <f t="shared" si="732"/>
        <v>#DIV/0!</v>
      </c>
      <c r="I9373">
        <f t="shared" si="733"/>
        <v>0</v>
      </c>
      <c r="J9373" s="40" t="e">
        <f t="shared" si="734"/>
        <v>#DIV/0!</v>
      </c>
      <c r="K9373" t="str">
        <f>+IFERROR(VLOOKUP(D9373,Table_1[#All],2,0),"")</f>
        <v/>
      </c>
    </row>
    <row r="9374" spans="6:11" ht="15" customHeight="1" x14ac:dyDescent="0.3">
      <c r="F9374" t="str">
        <f t="shared" si="730"/>
        <v>_</v>
      </c>
      <c r="G9374">
        <f t="shared" si="731"/>
        <v>0</v>
      </c>
      <c r="H9374" s="40" t="e">
        <f t="shared" si="732"/>
        <v>#DIV/0!</v>
      </c>
      <c r="I9374">
        <f t="shared" si="733"/>
        <v>0</v>
      </c>
      <c r="J9374" s="40" t="e">
        <f t="shared" si="734"/>
        <v>#DIV/0!</v>
      </c>
      <c r="K9374" t="str">
        <f>+IFERROR(VLOOKUP(D9374,Table_1[#All],2,0),"")</f>
        <v/>
      </c>
    </row>
    <row r="9375" spans="6:11" ht="15" customHeight="1" x14ac:dyDescent="0.3">
      <c r="F9375" t="str">
        <f t="shared" si="730"/>
        <v>_</v>
      </c>
      <c r="G9375">
        <f t="shared" si="731"/>
        <v>0</v>
      </c>
      <c r="H9375" s="40" t="e">
        <f t="shared" si="732"/>
        <v>#DIV/0!</v>
      </c>
      <c r="I9375">
        <f t="shared" si="733"/>
        <v>0</v>
      </c>
      <c r="J9375" s="40" t="e">
        <f t="shared" si="734"/>
        <v>#DIV/0!</v>
      </c>
      <c r="K9375" t="str">
        <f>+IFERROR(VLOOKUP(D9375,Table_1[#All],2,0),"")</f>
        <v/>
      </c>
    </row>
    <row r="9376" spans="6:11" ht="15" customHeight="1" x14ac:dyDescent="0.3">
      <c r="F9376" t="str">
        <f t="shared" si="730"/>
        <v>_</v>
      </c>
      <c r="G9376">
        <f t="shared" si="731"/>
        <v>0</v>
      </c>
      <c r="H9376" s="40" t="e">
        <f t="shared" si="732"/>
        <v>#DIV/0!</v>
      </c>
      <c r="I9376">
        <f t="shared" si="733"/>
        <v>0</v>
      </c>
      <c r="J9376" s="40" t="e">
        <f t="shared" si="734"/>
        <v>#DIV/0!</v>
      </c>
      <c r="K9376" t="str">
        <f>+IFERROR(VLOOKUP(D9376,Table_1[#All],2,0),"")</f>
        <v/>
      </c>
    </row>
    <row r="9377" spans="6:11" ht="15" customHeight="1" x14ac:dyDescent="0.3">
      <c r="F9377" t="str">
        <f t="shared" si="730"/>
        <v>_</v>
      </c>
      <c r="G9377">
        <f t="shared" si="731"/>
        <v>0</v>
      </c>
      <c r="H9377" s="40" t="e">
        <f t="shared" si="732"/>
        <v>#DIV/0!</v>
      </c>
      <c r="I9377">
        <f t="shared" si="733"/>
        <v>0</v>
      </c>
      <c r="J9377" s="40" t="e">
        <f t="shared" si="734"/>
        <v>#DIV/0!</v>
      </c>
      <c r="K9377" t="str">
        <f>+IFERROR(VLOOKUP(D9377,Table_1[#All],2,0),"")</f>
        <v/>
      </c>
    </row>
    <row r="9378" spans="6:11" ht="15" customHeight="1" x14ac:dyDescent="0.3">
      <c r="F9378" t="str">
        <f t="shared" si="730"/>
        <v>_</v>
      </c>
      <c r="G9378">
        <f t="shared" si="731"/>
        <v>0</v>
      </c>
      <c r="H9378" s="40" t="e">
        <f t="shared" si="732"/>
        <v>#DIV/0!</v>
      </c>
      <c r="I9378">
        <f t="shared" si="733"/>
        <v>0</v>
      </c>
      <c r="J9378" s="40" t="e">
        <f t="shared" si="734"/>
        <v>#DIV/0!</v>
      </c>
      <c r="K9378" t="str">
        <f>+IFERROR(VLOOKUP(D9378,Table_1[#All],2,0),"")</f>
        <v/>
      </c>
    </row>
    <row r="9379" spans="6:11" ht="15" customHeight="1" x14ac:dyDescent="0.3">
      <c r="F9379" t="str">
        <f t="shared" si="730"/>
        <v>_</v>
      </c>
      <c r="G9379">
        <f t="shared" si="731"/>
        <v>0</v>
      </c>
      <c r="H9379" s="40" t="e">
        <f t="shared" si="732"/>
        <v>#DIV/0!</v>
      </c>
      <c r="I9379">
        <f t="shared" si="733"/>
        <v>0</v>
      </c>
      <c r="J9379" s="40" t="e">
        <f t="shared" si="734"/>
        <v>#DIV/0!</v>
      </c>
      <c r="K9379" t="str">
        <f>+IFERROR(VLOOKUP(D9379,Table_1[#All],2,0),"")</f>
        <v/>
      </c>
    </row>
    <row r="9380" spans="6:11" ht="15" customHeight="1" x14ac:dyDescent="0.3">
      <c r="F9380" t="str">
        <f t="shared" si="730"/>
        <v>_</v>
      </c>
      <c r="G9380">
        <f t="shared" si="731"/>
        <v>0</v>
      </c>
      <c r="H9380" s="40" t="e">
        <f t="shared" si="732"/>
        <v>#DIV/0!</v>
      </c>
      <c r="I9380">
        <f t="shared" si="733"/>
        <v>0</v>
      </c>
      <c r="J9380" s="40" t="e">
        <f t="shared" si="734"/>
        <v>#DIV/0!</v>
      </c>
      <c r="K9380" t="str">
        <f>+IFERROR(VLOOKUP(D9380,Table_1[#All],2,0),"")</f>
        <v/>
      </c>
    </row>
    <row r="9381" spans="6:11" ht="15" customHeight="1" x14ac:dyDescent="0.3">
      <c r="F9381" t="str">
        <f t="shared" si="730"/>
        <v>_</v>
      </c>
      <c r="G9381">
        <f t="shared" si="731"/>
        <v>0</v>
      </c>
      <c r="H9381" s="40" t="e">
        <f t="shared" si="732"/>
        <v>#DIV/0!</v>
      </c>
      <c r="I9381">
        <f t="shared" si="733"/>
        <v>0</v>
      </c>
      <c r="J9381" s="40" t="e">
        <f t="shared" si="734"/>
        <v>#DIV/0!</v>
      </c>
      <c r="K9381" t="str">
        <f>+IFERROR(VLOOKUP(D9381,Table_1[#All],2,0),"")</f>
        <v/>
      </c>
    </row>
    <row r="9382" spans="6:11" ht="15" customHeight="1" x14ac:dyDescent="0.3">
      <c r="F9382" t="str">
        <f t="shared" si="730"/>
        <v>_</v>
      </c>
      <c r="G9382">
        <f t="shared" si="731"/>
        <v>0</v>
      </c>
      <c r="H9382" s="40" t="e">
        <f t="shared" si="732"/>
        <v>#DIV/0!</v>
      </c>
      <c r="I9382">
        <f t="shared" si="733"/>
        <v>0</v>
      </c>
      <c r="J9382" s="40" t="e">
        <f t="shared" si="734"/>
        <v>#DIV/0!</v>
      </c>
      <c r="K9382" t="str">
        <f>+IFERROR(VLOOKUP(D9382,Table_1[#All],2,0),"")</f>
        <v/>
      </c>
    </row>
    <row r="9383" spans="6:11" ht="15" customHeight="1" x14ac:dyDescent="0.3">
      <c r="F9383" t="str">
        <f t="shared" si="730"/>
        <v>_</v>
      </c>
      <c r="G9383">
        <f t="shared" si="731"/>
        <v>0</v>
      </c>
      <c r="H9383" s="40" t="e">
        <f t="shared" si="732"/>
        <v>#DIV/0!</v>
      </c>
      <c r="I9383">
        <f t="shared" si="733"/>
        <v>0</v>
      </c>
      <c r="J9383" s="40" t="e">
        <f t="shared" si="734"/>
        <v>#DIV/0!</v>
      </c>
      <c r="K9383" t="str">
        <f>+IFERROR(VLOOKUP(D9383,Table_1[#All],2,0),"")</f>
        <v/>
      </c>
    </row>
    <row r="9384" spans="6:11" ht="15" customHeight="1" x14ac:dyDescent="0.3">
      <c r="F9384" t="str">
        <f t="shared" si="730"/>
        <v>_</v>
      </c>
      <c r="G9384">
        <f t="shared" si="731"/>
        <v>0</v>
      </c>
      <c r="H9384" s="40" t="e">
        <f t="shared" si="732"/>
        <v>#DIV/0!</v>
      </c>
      <c r="I9384">
        <f t="shared" si="733"/>
        <v>0</v>
      </c>
      <c r="J9384" s="40" t="e">
        <f t="shared" si="734"/>
        <v>#DIV/0!</v>
      </c>
      <c r="K9384" t="str">
        <f>+IFERROR(VLOOKUP(D9384,Table_1[#All],2,0),"")</f>
        <v/>
      </c>
    </row>
    <row r="9385" spans="6:11" ht="15" customHeight="1" x14ac:dyDescent="0.3">
      <c r="F9385" t="str">
        <f t="shared" si="730"/>
        <v>_</v>
      </c>
      <c r="G9385">
        <f t="shared" si="731"/>
        <v>0</v>
      </c>
      <c r="H9385" s="40" t="e">
        <f t="shared" si="732"/>
        <v>#DIV/0!</v>
      </c>
      <c r="I9385">
        <f t="shared" si="733"/>
        <v>0</v>
      </c>
      <c r="J9385" s="40" t="e">
        <f t="shared" si="734"/>
        <v>#DIV/0!</v>
      </c>
      <c r="K9385" t="str">
        <f>+IFERROR(VLOOKUP(D9385,Table_1[#All],2,0),"")</f>
        <v/>
      </c>
    </row>
    <row r="9386" spans="6:11" ht="15" customHeight="1" x14ac:dyDescent="0.3">
      <c r="F9386" t="str">
        <f t="shared" si="730"/>
        <v>_</v>
      </c>
      <c r="G9386">
        <f t="shared" si="731"/>
        <v>0</v>
      </c>
      <c r="H9386" s="40" t="e">
        <f t="shared" si="732"/>
        <v>#DIV/0!</v>
      </c>
      <c r="I9386">
        <f t="shared" si="733"/>
        <v>0</v>
      </c>
      <c r="J9386" s="40" t="e">
        <f t="shared" si="734"/>
        <v>#DIV/0!</v>
      </c>
      <c r="K9386" t="str">
        <f>+IFERROR(VLOOKUP(D9386,Table_1[#All],2,0),"")</f>
        <v/>
      </c>
    </row>
    <row r="9387" spans="6:11" ht="15" customHeight="1" x14ac:dyDescent="0.3">
      <c r="F9387" t="str">
        <f t="shared" si="730"/>
        <v>_</v>
      </c>
      <c r="G9387">
        <f t="shared" si="731"/>
        <v>0</v>
      </c>
      <c r="H9387" s="40" t="e">
        <f t="shared" si="732"/>
        <v>#DIV/0!</v>
      </c>
      <c r="I9387">
        <f t="shared" si="733"/>
        <v>0</v>
      </c>
      <c r="J9387" s="40" t="e">
        <f t="shared" si="734"/>
        <v>#DIV/0!</v>
      </c>
      <c r="K9387" t="str">
        <f>+IFERROR(VLOOKUP(D9387,Table_1[#All],2,0),"")</f>
        <v/>
      </c>
    </row>
    <row r="9388" spans="6:11" ht="15" customHeight="1" x14ac:dyDescent="0.3">
      <c r="F9388" t="str">
        <f t="shared" si="730"/>
        <v>_</v>
      </c>
      <c r="G9388">
        <f t="shared" si="731"/>
        <v>0</v>
      </c>
      <c r="H9388" s="40" t="e">
        <f t="shared" si="732"/>
        <v>#DIV/0!</v>
      </c>
      <c r="I9388">
        <f t="shared" si="733"/>
        <v>0</v>
      </c>
      <c r="J9388" s="40" t="e">
        <f t="shared" si="734"/>
        <v>#DIV/0!</v>
      </c>
      <c r="K9388" t="str">
        <f>+IFERROR(VLOOKUP(D9388,Table_1[#All],2,0),"")</f>
        <v/>
      </c>
    </row>
    <row r="9389" spans="6:11" ht="15" customHeight="1" x14ac:dyDescent="0.3">
      <c r="F9389" t="str">
        <f t="shared" si="730"/>
        <v>_</v>
      </c>
      <c r="G9389">
        <f t="shared" si="731"/>
        <v>0</v>
      </c>
      <c r="H9389" s="40" t="e">
        <f t="shared" si="732"/>
        <v>#DIV/0!</v>
      </c>
      <c r="I9389">
        <f t="shared" si="733"/>
        <v>0</v>
      </c>
      <c r="J9389" s="40" t="e">
        <f t="shared" si="734"/>
        <v>#DIV/0!</v>
      </c>
      <c r="K9389" t="str">
        <f>+IFERROR(VLOOKUP(D9389,Table_1[#All],2,0),"")</f>
        <v/>
      </c>
    </row>
    <row r="9390" spans="6:11" ht="15" customHeight="1" x14ac:dyDescent="0.3">
      <c r="F9390" t="str">
        <f t="shared" si="730"/>
        <v>_</v>
      </c>
      <c r="G9390">
        <f t="shared" si="731"/>
        <v>0</v>
      </c>
      <c r="H9390" s="40" t="e">
        <f t="shared" si="732"/>
        <v>#DIV/0!</v>
      </c>
      <c r="I9390">
        <f t="shared" si="733"/>
        <v>0</v>
      </c>
      <c r="J9390" s="40" t="e">
        <f t="shared" si="734"/>
        <v>#DIV/0!</v>
      </c>
      <c r="K9390" t="str">
        <f>+IFERROR(VLOOKUP(D9390,Table_1[#All],2,0),"")</f>
        <v/>
      </c>
    </row>
    <row r="9391" spans="6:11" ht="15" customHeight="1" x14ac:dyDescent="0.3">
      <c r="F9391" t="str">
        <f t="shared" si="730"/>
        <v>_</v>
      </c>
      <c r="G9391">
        <f t="shared" si="731"/>
        <v>0</v>
      </c>
      <c r="H9391" s="40" t="e">
        <f t="shared" si="732"/>
        <v>#DIV/0!</v>
      </c>
      <c r="I9391">
        <f t="shared" si="733"/>
        <v>0</v>
      </c>
      <c r="J9391" s="40" t="e">
        <f t="shared" si="734"/>
        <v>#DIV/0!</v>
      </c>
      <c r="K9391" t="str">
        <f>+IFERROR(VLOOKUP(D9391,Table_1[#All],2,0),"")</f>
        <v/>
      </c>
    </row>
    <row r="9392" spans="6:11" ht="15" customHeight="1" x14ac:dyDescent="0.3">
      <c r="F9392" t="str">
        <f t="shared" si="730"/>
        <v>_</v>
      </c>
      <c r="G9392">
        <f t="shared" si="731"/>
        <v>0</v>
      </c>
      <c r="H9392" s="40" t="e">
        <f t="shared" si="732"/>
        <v>#DIV/0!</v>
      </c>
      <c r="I9392">
        <f t="shared" si="733"/>
        <v>0</v>
      </c>
      <c r="J9392" s="40" t="e">
        <f t="shared" si="734"/>
        <v>#DIV/0!</v>
      </c>
      <c r="K9392" t="str">
        <f>+IFERROR(VLOOKUP(D9392,Table_1[#All],2,0),"")</f>
        <v/>
      </c>
    </row>
    <row r="9393" spans="6:11" ht="15" customHeight="1" x14ac:dyDescent="0.3">
      <c r="F9393" t="str">
        <f t="shared" si="730"/>
        <v>_</v>
      </c>
      <c r="G9393">
        <f t="shared" si="731"/>
        <v>0</v>
      </c>
      <c r="H9393" s="40" t="e">
        <f t="shared" si="732"/>
        <v>#DIV/0!</v>
      </c>
      <c r="I9393">
        <f t="shared" si="733"/>
        <v>0</v>
      </c>
      <c r="J9393" s="40" t="e">
        <f t="shared" si="734"/>
        <v>#DIV/0!</v>
      </c>
      <c r="K9393" t="str">
        <f>+IFERROR(VLOOKUP(D9393,Table_1[#All],2,0),"")</f>
        <v/>
      </c>
    </row>
    <row r="9394" spans="6:11" ht="15" customHeight="1" x14ac:dyDescent="0.3">
      <c r="F9394" t="str">
        <f t="shared" si="730"/>
        <v>_</v>
      </c>
      <c r="G9394">
        <f t="shared" si="731"/>
        <v>0</v>
      </c>
      <c r="H9394" s="40" t="e">
        <f t="shared" si="732"/>
        <v>#DIV/0!</v>
      </c>
      <c r="I9394">
        <f t="shared" si="733"/>
        <v>0</v>
      </c>
      <c r="J9394" s="40" t="e">
        <f t="shared" si="734"/>
        <v>#DIV/0!</v>
      </c>
      <c r="K9394" t="str">
        <f>+IFERROR(VLOOKUP(D9394,Table_1[#All],2,0),"")</f>
        <v/>
      </c>
    </row>
    <row r="9395" spans="6:11" ht="15" customHeight="1" x14ac:dyDescent="0.3">
      <c r="F9395" t="str">
        <f t="shared" si="730"/>
        <v>_</v>
      </c>
      <c r="G9395">
        <f t="shared" si="731"/>
        <v>0</v>
      </c>
      <c r="H9395" s="40" t="e">
        <f t="shared" si="732"/>
        <v>#DIV/0!</v>
      </c>
      <c r="I9395">
        <f t="shared" si="733"/>
        <v>0</v>
      </c>
      <c r="J9395" s="40" t="e">
        <f t="shared" si="734"/>
        <v>#DIV/0!</v>
      </c>
      <c r="K9395" t="str">
        <f>+IFERROR(VLOOKUP(D9395,Table_1[#All],2,0),"")</f>
        <v/>
      </c>
    </row>
    <row r="9396" spans="6:11" ht="15" customHeight="1" x14ac:dyDescent="0.3">
      <c r="F9396" t="str">
        <f t="shared" si="730"/>
        <v>_</v>
      </c>
      <c r="G9396">
        <f t="shared" si="731"/>
        <v>0</v>
      </c>
      <c r="H9396" s="40" t="e">
        <f t="shared" si="732"/>
        <v>#DIV/0!</v>
      </c>
      <c r="I9396">
        <f t="shared" si="733"/>
        <v>0</v>
      </c>
      <c r="J9396" s="40" t="e">
        <f t="shared" si="734"/>
        <v>#DIV/0!</v>
      </c>
      <c r="K9396" t="str">
        <f>+IFERROR(VLOOKUP(D9396,Table_1[#All],2,0),"")</f>
        <v/>
      </c>
    </row>
    <row r="9397" spans="6:11" ht="15" customHeight="1" x14ac:dyDescent="0.3">
      <c r="F9397" t="str">
        <f t="shared" si="730"/>
        <v>_</v>
      </c>
      <c r="G9397">
        <f t="shared" si="731"/>
        <v>0</v>
      </c>
      <c r="H9397" s="40" t="e">
        <f t="shared" si="732"/>
        <v>#DIV/0!</v>
      </c>
      <c r="I9397">
        <f t="shared" si="733"/>
        <v>0</v>
      </c>
      <c r="J9397" s="40" t="e">
        <f t="shared" si="734"/>
        <v>#DIV/0!</v>
      </c>
      <c r="K9397" t="str">
        <f>+IFERROR(VLOOKUP(D9397,Table_1[#All],2,0),"")</f>
        <v/>
      </c>
    </row>
    <row r="9398" spans="6:11" ht="15" customHeight="1" x14ac:dyDescent="0.3">
      <c r="F9398" t="str">
        <f t="shared" si="730"/>
        <v>_</v>
      </c>
      <c r="G9398">
        <f t="shared" si="731"/>
        <v>0</v>
      </c>
      <c r="H9398" s="40" t="e">
        <f t="shared" si="732"/>
        <v>#DIV/0!</v>
      </c>
      <c r="I9398">
        <f t="shared" si="733"/>
        <v>0</v>
      </c>
      <c r="J9398" s="40" t="e">
        <f t="shared" si="734"/>
        <v>#DIV/0!</v>
      </c>
      <c r="K9398" t="str">
        <f>+IFERROR(VLOOKUP(D9398,Table_1[#All],2,0),"")</f>
        <v/>
      </c>
    </row>
    <row r="9399" spans="6:11" ht="15" customHeight="1" x14ac:dyDescent="0.3">
      <c r="F9399" t="str">
        <f t="shared" si="730"/>
        <v>_</v>
      </c>
      <c r="G9399">
        <f t="shared" si="731"/>
        <v>0</v>
      </c>
      <c r="H9399" s="40" t="e">
        <f t="shared" si="732"/>
        <v>#DIV/0!</v>
      </c>
      <c r="I9399">
        <f t="shared" si="733"/>
        <v>0</v>
      </c>
      <c r="J9399" s="40" t="e">
        <f t="shared" si="734"/>
        <v>#DIV/0!</v>
      </c>
      <c r="K9399" t="str">
        <f>+IFERROR(VLOOKUP(D9399,Table_1[#All],2,0),"")</f>
        <v/>
      </c>
    </row>
    <row r="9400" spans="6:11" ht="15" customHeight="1" x14ac:dyDescent="0.3">
      <c r="F9400" t="str">
        <f t="shared" si="730"/>
        <v>_</v>
      </c>
      <c r="G9400">
        <f t="shared" si="731"/>
        <v>0</v>
      </c>
      <c r="H9400" s="40" t="e">
        <f t="shared" si="732"/>
        <v>#DIV/0!</v>
      </c>
      <c r="I9400">
        <f t="shared" si="733"/>
        <v>0</v>
      </c>
      <c r="J9400" s="40" t="e">
        <f t="shared" si="734"/>
        <v>#DIV/0!</v>
      </c>
      <c r="K9400" t="str">
        <f>+IFERROR(VLOOKUP(D9400,Table_1[#All],2,0),"")</f>
        <v/>
      </c>
    </row>
    <row r="9401" spans="6:11" ht="15" customHeight="1" x14ac:dyDescent="0.3">
      <c r="F9401" t="str">
        <f t="shared" si="730"/>
        <v>_</v>
      </c>
      <c r="G9401">
        <f t="shared" si="731"/>
        <v>0</v>
      </c>
      <c r="H9401" s="40" t="e">
        <f t="shared" si="732"/>
        <v>#DIV/0!</v>
      </c>
      <c r="I9401">
        <f t="shared" si="733"/>
        <v>0</v>
      </c>
      <c r="J9401" s="40" t="e">
        <f t="shared" si="734"/>
        <v>#DIV/0!</v>
      </c>
      <c r="K9401" t="str">
        <f>+IFERROR(VLOOKUP(D9401,Table_1[#All],2,0),"")</f>
        <v/>
      </c>
    </row>
    <row r="9402" spans="6:11" ht="15" customHeight="1" x14ac:dyDescent="0.3">
      <c r="F9402" t="str">
        <f t="shared" si="730"/>
        <v>_</v>
      </c>
      <c r="G9402">
        <f t="shared" si="731"/>
        <v>0</v>
      </c>
      <c r="H9402" s="40" t="e">
        <f t="shared" si="732"/>
        <v>#DIV/0!</v>
      </c>
      <c r="I9402">
        <f t="shared" si="733"/>
        <v>0</v>
      </c>
      <c r="J9402" s="40" t="e">
        <f t="shared" si="734"/>
        <v>#DIV/0!</v>
      </c>
      <c r="K9402" t="str">
        <f>+IFERROR(VLOOKUP(D9402,Table_1[#All],2,0),"")</f>
        <v/>
      </c>
    </row>
    <row r="9403" spans="6:11" ht="15" customHeight="1" x14ac:dyDescent="0.3">
      <c r="F9403" t="str">
        <f t="shared" si="730"/>
        <v>_</v>
      </c>
      <c r="G9403">
        <f t="shared" si="731"/>
        <v>0</v>
      </c>
      <c r="H9403" s="40" t="e">
        <f t="shared" si="732"/>
        <v>#DIV/0!</v>
      </c>
      <c r="I9403">
        <f t="shared" si="733"/>
        <v>0</v>
      </c>
      <c r="J9403" s="40" t="e">
        <f t="shared" si="734"/>
        <v>#DIV/0!</v>
      </c>
      <c r="K9403" t="str">
        <f>+IFERROR(VLOOKUP(D9403,Table_1[#All],2,0),"")</f>
        <v/>
      </c>
    </row>
    <row r="9404" spans="6:11" ht="15" customHeight="1" x14ac:dyDescent="0.3">
      <c r="F9404" t="str">
        <f t="shared" si="730"/>
        <v>_</v>
      </c>
      <c r="G9404">
        <f t="shared" si="731"/>
        <v>0</v>
      </c>
      <c r="H9404" s="40" t="e">
        <f t="shared" si="732"/>
        <v>#DIV/0!</v>
      </c>
      <c r="I9404">
        <f t="shared" si="733"/>
        <v>0</v>
      </c>
      <c r="J9404" s="40" t="e">
        <f t="shared" si="734"/>
        <v>#DIV/0!</v>
      </c>
      <c r="K9404" t="str">
        <f>+IFERROR(VLOOKUP(D9404,Table_1[#All],2,0),"")</f>
        <v/>
      </c>
    </row>
    <row r="9405" spans="6:11" ht="15" customHeight="1" x14ac:dyDescent="0.3">
      <c r="F9405" t="str">
        <f t="shared" si="730"/>
        <v>_</v>
      </c>
      <c r="G9405">
        <f t="shared" si="731"/>
        <v>0</v>
      </c>
      <c r="H9405" s="40" t="e">
        <f t="shared" si="732"/>
        <v>#DIV/0!</v>
      </c>
      <c r="I9405">
        <f t="shared" si="733"/>
        <v>0</v>
      </c>
      <c r="J9405" s="40" t="e">
        <f t="shared" si="734"/>
        <v>#DIV/0!</v>
      </c>
      <c r="K9405" t="str">
        <f>+IFERROR(VLOOKUP(D9405,Table_1[#All],2,0),"")</f>
        <v/>
      </c>
    </row>
    <row r="9406" spans="6:11" ht="15" customHeight="1" x14ac:dyDescent="0.3">
      <c r="F9406" t="str">
        <f t="shared" si="730"/>
        <v>_</v>
      </c>
      <c r="G9406">
        <f t="shared" si="731"/>
        <v>0</v>
      </c>
      <c r="H9406" s="40" t="e">
        <f t="shared" si="732"/>
        <v>#DIV/0!</v>
      </c>
      <c r="I9406">
        <f t="shared" si="733"/>
        <v>0</v>
      </c>
      <c r="J9406" s="40" t="e">
        <f t="shared" si="734"/>
        <v>#DIV/0!</v>
      </c>
      <c r="K9406" t="str">
        <f>+IFERROR(VLOOKUP(D9406,Table_1[#All],2,0),"")</f>
        <v/>
      </c>
    </row>
    <row r="9407" spans="6:11" ht="15" customHeight="1" x14ac:dyDescent="0.3">
      <c r="F9407" t="str">
        <f t="shared" si="730"/>
        <v>_</v>
      </c>
      <c r="G9407">
        <f t="shared" si="731"/>
        <v>0</v>
      </c>
      <c r="H9407" s="40" t="e">
        <f t="shared" si="732"/>
        <v>#DIV/0!</v>
      </c>
      <c r="I9407">
        <f t="shared" si="733"/>
        <v>0</v>
      </c>
      <c r="J9407" s="40" t="e">
        <f t="shared" si="734"/>
        <v>#DIV/0!</v>
      </c>
      <c r="K9407" t="str">
        <f>+IFERROR(VLOOKUP(D9407,Table_1[#All],2,0),"")</f>
        <v/>
      </c>
    </row>
    <row r="9408" spans="6:11" ht="15" customHeight="1" x14ac:dyDescent="0.3">
      <c r="F9408" t="str">
        <f t="shared" si="730"/>
        <v>_</v>
      </c>
      <c r="G9408">
        <f t="shared" si="731"/>
        <v>0</v>
      </c>
      <c r="H9408" s="40" t="e">
        <f t="shared" si="732"/>
        <v>#DIV/0!</v>
      </c>
      <c r="I9408">
        <f t="shared" si="733"/>
        <v>0</v>
      </c>
      <c r="J9408" s="40" t="e">
        <f t="shared" si="734"/>
        <v>#DIV/0!</v>
      </c>
      <c r="K9408" t="str">
        <f>+IFERROR(VLOOKUP(D9408,Table_1[#All],2,0),"")</f>
        <v/>
      </c>
    </row>
    <row r="9409" spans="6:11" ht="15" customHeight="1" x14ac:dyDescent="0.3">
      <c r="F9409" t="str">
        <f t="shared" si="730"/>
        <v>_</v>
      </c>
      <c r="G9409">
        <f t="shared" si="731"/>
        <v>0</v>
      </c>
      <c r="H9409" s="40" t="e">
        <f t="shared" si="732"/>
        <v>#DIV/0!</v>
      </c>
      <c r="I9409">
        <f t="shared" si="733"/>
        <v>0</v>
      </c>
      <c r="J9409" s="40" t="e">
        <f t="shared" si="734"/>
        <v>#DIV/0!</v>
      </c>
      <c r="K9409" t="str">
        <f>+IFERROR(VLOOKUP(D9409,Table_1[#All],2,0),"")</f>
        <v/>
      </c>
    </row>
    <row r="9410" spans="6:11" ht="15" customHeight="1" x14ac:dyDescent="0.3">
      <c r="F9410" t="str">
        <f t="shared" si="730"/>
        <v>_</v>
      </c>
      <c r="G9410">
        <f t="shared" si="731"/>
        <v>0</v>
      </c>
      <c r="H9410" s="40" t="e">
        <f t="shared" si="732"/>
        <v>#DIV/0!</v>
      </c>
      <c r="I9410">
        <f t="shared" si="733"/>
        <v>0</v>
      </c>
      <c r="J9410" s="40" t="e">
        <f t="shared" si="734"/>
        <v>#DIV/0!</v>
      </c>
      <c r="K9410" t="str">
        <f>+IFERROR(VLOOKUP(D9410,Table_1[#All],2,0),"")</f>
        <v/>
      </c>
    </row>
    <row r="9411" spans="6:11" ht="15" customHeight="1" x14ac:dyDescent="0.3">
      <c r="F9411" t="str">
        <f t="shared" ref="F9411:F9474" si="735">+CONCATENATE(A9411,"_",B9411)</f>
        <v>_</v>
      </c>
      <c r="G9411">
        <f t="shared" ref="G9411:G9474" si="736">+SUMIFS($E$2:$E$1048576,$D$2:$D$1048576,"00. VENDES",$F$2:$F$1048576,F9411)</f>
        <v>0</v>
      </c>
      <c r="H9411" s="40" t="e">
        <f t="shared" ref="H9411:H9474" si="737">+E9411/G9411</f>
        <v>#DIV/0!</v>
      </c>
      <c r="I9411">
        <f t="shared" ref="I9411:I9474" si="738">+SUMIFS($E$2:$E$9999,$D$2:$D$9999,"00. VENDES",$B$2:$B$9999,B9411)</f>
        <v>0</v>
      </c>
      <c r="J9411" s="40" t="e">
        <f t="shared" ref="J9411:J9474" si="739">+E9411/I9411</f>
        <v>#DIV/0!</v>
      </c>
      <c r="K9411" t="str">
        <f>+IFERROR(VLOOKUP(D9411,Table_1[#All],2,0),"")</f>
        <v/>
      </c>
    </row>
    <row r="9412" spans="6:11" ht="15" customHeight="1" x14ac:dyDescent="0.3">
      <c r="F9412" t="str">
        <f t="shared" si="735"/>
        <v>_</v>
      </c>
      <c r="G9412">
        <f t="shared" si="736"/>
        <v>0</v>
      </c>
      <c r="H9412" s="40" t="e">
        <f t="shared" si="737"/>
        <v>#DIV/0!</v>
      </c>
      <c r="I9412">
        <f t="shared" si="738"/>
        <v>0</v>
      </c>
      <c r="J9412" s="40" t="e">
        <f t="shared" si="739"/>
        <v>#DIV/0!</v>
      </c>
      <c r="K9412" t="str">
        <f>+IFERROR(VLOOKUP(D9412,Table_1[#All],2,0),"")</f>
        <v/>
      </c>
    </row>
    <row r="9413" spans="6:11" ht="15" customHeight="1" x14ac:dyDescent="0.3">
      <c r="F9413" t="str">
        <f t="shared" si="735"/>
        <v>_</v>
      </c>
      <c r="G9413">
        <f t="shared" si="736"/>
        <v>0</v>
      </c>
      <c r="H9413" s="40" t="e">
        <f t="shared" si="737"/>
        <v>#DIV/0!</v>
      </c>
      <c r="I9413">
        <f t="shared" si="738"/>
        <v>0</v>
      </c>
      <c r="J9413" s="40" t="e">
        <f t="shared" si="739"/>
        <v>#DIV/0!</v>
      </c>
      <c r="K9413" t="str">
        <f>+IFERROR(VLOOKUP(D9413,Table_1[#All],2,0),"")</f>
        <v/>
      </c>
    </row>
    <row r="9414" spans="6:11" ht="15" customHeight="1" x14ac:dyDescent="0.3">
      <c r="F9414" t="str">
        <f t="shared" si="735"/>
        <v>_</v>
      </c>
      <c r="G9414">
        <f t="shared" si="736"/>
        <v>0</v>
      </c>
      <c r="H9414" s="40" t="e">
        <f t="shared" si="737"/>
        <v>#DIV/0!</v>
      </c>
      <c r="I9414">
        <f t="shared" si="738"/>
        <v>0</v>
      </c>
      <c r="J9414" s="40" t="e">
        <f t="shared" si="739"/>
        <v>#DIV/0!</v>
      </c>
      <c r="K9414" t="str">
        <f>+IFERROR(VLOOKUP(D9414,Table_1[#All],2,0),"")</f>
        <v/>
      </c>
    </row>
    <row r="9415" spans="6:11" ht="15" customHeight="1" x14ac:dyDescent="0.3">
      <c r="F9415" t="str">
        <f t="shared" si="735"/>
        <v>_</v>
      </c>
      <c r="G9415">
        <f t="shared" si="736"/>
        <v>0</v>
      </c>
      <c r="H9415" s="40" t="e">
        <f t="shared" si="737"/>
        <v>#DIV/0!</v>
      </c>
      <c r="I9415">
        <f t="shared" si="738"/>
        <v>0</v>
      </c>
      <c r="J9415" s="40" t="e">
        <f t="shared" si="739"/>
        <v>#DIV/0!</v>
      </c>
      <c r="K9415" t="str">
        <f>+IFERROR(VLOOKUP(D9415,Table_1[#All],2,0),"")</f>
        <v/>
      </c>
    </row>
    <row r="9416" spans="6:11" ht="15" customHeight="1" x14ac:dyDescent="0.3">
      <c r="F9416" t="str">
        <f t="shared" si="735"/>
        <v>_</v>
      </c>
      <c r="G9416">
        <f t="shared" si="736"/>
        <v>0</v>
      </c>
      <c r="H9416" s="40" t="e">
        <f t="shared" si="737"/>
        <v>#DIV/0!</v>
      </c>
      <c r="I9416">
        <f t="shared" si="738"/>
        <v>0</v>
      </c>
      <c r="J9416" s="40" t="e">
        <f t="shared" si="739"/>
        <v>#DIV/0!</v>
      </c>
      <c r="K9416" t="str">
        <f>+IFERROR(VLOOKUP(D9416,Table_1[#All],2,0),"")</f>
        <v/>
      </c>
    </row>
    <row r="9417" spans="6:11" ht="15" customHeight="1" x14ac:dyDescent="0.3">
      <c r="F9417" t="str">
        <f t="shared" si="735"/>
        <v>_</v>
      </c>
      <c r="G9417">
        <f t="shared" si="736"/>
        <v>0</v>
      </c>
      <c r="H9417" s="40" t="e">
        <f t="shared" si="737"/>
        <v>#DIV/0!</v>
      </c>
      <c r="I9417">
        <f t="shared" si="738"/>
        <v>0</v>
      </c>
      <c r="J9417" s="40" t="e">
        <f t="shared" si="739"/>
        <v>#DIV/0!</v>
      </c>
      <c r="K9417" t="str">
        <f>+IFERROR(VLOOKUP(D9417,Table_1[#All],2,0),"")</f>
        <v/>
      </c>
    </row>
    <row r="9418" spans="6:11" ht="15" customHeight="1" x14ac:dyDescent="0.3">
      <c r="F9418" t="str">
        <f t="shared" si="735"/>
        <v>_</v>
      </c>
      <c r="G9418">
        <f t="shared" si="736"/>
        <v>0</v>
      </c>
      <c r="H9418" s="40" t="e">
        <f t="shared" si="737"/>
        <v>#DIV/0!</v>
      </c>
      <c r="I9418">
        <f t="shared" si="738"/>
        <v>0</v>
      </c>
      <c r="J9418" s="40" t="e">
        <f t="shared" si="739"/>
        <v>#DIV/0!</v>
      </c>
      <c r="K9418" t="str">
        <f>+IFERROR(VLOOKUP(D9418,Table_1[#All],2,0),"")</f>
        <v/>
      </c>
    </row>
    <row r="9419" spans="6:11" ht="15" customHeight="1" x14ac:dyDescent="0.3">
      <c r="F9419" t="str">
        <f t="shared" si="735"/>
        <v>_</v>
      </c>
      <c r="G9419">
        <f t="shared" si="736"/>
        <v>0</v>
      </c>
      <c r="H9419" s="40" t="e">
        <f t="shared" si="737"/>
        <v>#DIV/0!</v>
      </c>
      <c r="I9419">
        <f t="shared" si="738"/>
        <v>0</v>
      </c>
      <c r="J9419" s="40" t="e">
        <f t="shared" si="739"/>
        <v>#DIV/0!</v>
      </c>
      <c r="K9419" t="str">
        <f>+IFERROR(VLOOKUP(D9419,Table_1[#All],2,0),"")</f>
        <v/>
      </c>
    </row>
    <row r="9420" spans="6:11" ht="15" customHeight="1" x14ac:dyDescent="0.3">
      <c r="F9420" t="str">
        <f t="shared" si="735"/>
        <v>_</v>
      </c>
      <c r="G9420">
        <f t="shared" si="736"/>
        <v>0</v>
      </c>
      <c r="H9420" s="40" t="e">
        <f t="shared" si="737"/>
        <v>#DIV/0!</v>
      </c>
      <c r="I9420">
        <f t="shared" si="738"/>
        <v>0</v>
      </c>
      <c r="J9420" s="40" t="e">
        <f t="shared" si="739"/>
        <v>#DIV/0!</v>
      </c>
      <c r="K9420" t="str">
        <f>+IFERROR(VLOOKUP(D9420,Table_1[#All],2,0),"")</f>
        <v/>
      </c>
    </row>
    <row r="9421" spans="6:11" ht="15" customHeight="1" x14ac:dyDescent="0.3">
      <c r="F9421" t="str">
        <f t="shared" si="735"/>
        <v>_</v>
      </c>
      <c r="G9421">
        <f t="shared" si="736"/>
        <v>0</v>
      </c>
      <c r="H9421" s="40" t="e">
        <f t="shared" si="737"/>
        <v>#DIV/0!</v>
      </c>
      <c r="I9421">
        <f t="shared" si="738"/>
        <v>0</v>
      </c>
      <c r="J9421" s="40" t="e">
        <f t="shared" si="739"/>
        <v>#DIV/0!</v>
      </c>
      <c r="K9421" t="str">
        <f>+IFERROR(VLOOKUP(D9421,Table_1[#All],2,0),"")</f>
        <v/>
      </c>
    </row>
    <row r="9422" spans="6:11" ht="15" customHeight="1" x14ac:dyDescent="0.3">
      <c r="F9422" t="str">
        <f t="shared" si="735"/>
        <v>_</v>
      </c>
      <c r="G9422">
        <f t="shared" si="736"/>
        <v>0</v>
      </c>
      <c r="H9422" s="40" t="e">
        <f t="shared" si="737"/>
        <v>#DIV/0!</v>
      </c>
      <c r="I9422">
        <f t="shared" si="738"/>
        <v>0</v>
      </c>
      <c r="J9422" s="40" t="e">
        <f t="shared" si="739"/>
        <v>#DIV/0!</v>
      </c>
      <c r="K9422" t="str">
        <f>+IFERROR(VLOOKUP(D9422,Table_1[#All],2,0),"")</f>
        <v/>
      </c>
    </row>
    <row r="9423" spans="6:11" ht="15" customHeight="1" x14ac:dyDescent="0.3">
      <c r="F9423" t="str">
        <f t="shared" si="735"/>
        <v>_</v>
      </c>
      <c r="G9423">
        <f t="shared" si="736"/>
        <v>0</v>
      </c>
      <c r="H9423" s="40" t="e">
        <f t="shared" si="737"/>
        <v>#DIV/0!</v>
      </c>
      <c r="I9423">
        <f t="shared" si="738"/>
        <v>0</v>
      </c>
      <c r="J9423" s="40" t="e">
        <f t="shared" si="739"/>
        <v>#DIV/0!</v>
      </c>
      <c r="K9423" t="str">
        <f>+IFERROR(VLOOKUP(D9423,Table_1[#All],2,0),"")</f>
        <v/>
      </c>
    </row>
    <row r="9424" spans="6:11" ht="15" customHeight="1" x14ac:dyDescent="0.3">
      <c r="F9424" t="str">
        <f t="shared" si="735"/>
        <v>_</v>
      </c>
      <c r="G9424">
        <f t="shared" si="736"/>
        <v>0</v>
      </c>
      <c r="H9424" s="40" t="e">
        <f t="shared" si="737"/>
        <v>#DIV/0!</v>
      </c>
      <c r="I9424">
        <f t="shared" si="738"/>
        <v>0</v>
      </c>
      <c r="J9424" s="40" t="e">
        <f t="shared" si="739"/>
        <v>#DIV/0!</v>
      </c>
      <c r="K9424" t="str">
        <f>+IFERROR(VLOOKUP(D9424,Table_1[#All],2,0),"")</f>
        <v/>
      </c>
    </row>
    <row r="9425" spans="6:11" ht="15" customHeight="1" x14ac:dyDescent="0.3">
      <c r="F9425" t="str">
        <f t="shared" si="735"/>
        <v>_</v>
      </c>
      <c r="G9425">
        <f t="shared" si="736"/>
        <v>0</v>
      </c>
      <c r="H9425" s="40" t="e">
        <f t="shared" si="737"/>
        <v>#DIV/0!</v>
      </c>
      <c r="I9425">
        <f t="shared" si="738"/>
        <v>0</v>
      </c>
      <c r="J9425" s="40" t="e">
        <f t="shared" si="739"/>
        <v>#DIV/0!</v>
      </c>
      <c r="K9425" t="str">
        <f>+IFERROR(VLOOKUP(D9425,Table_1[#All],2,0),"")</f>
        <v/>
      </c>
    </row>
    <row r="9426" spans="6:11" ht="15" customHeight="1" x14ac:dyDescent="0.3">
      <c r="F9426" t="str">
        <f t="shared" si="735"/>
        <v>_</v>
      </c>
      <c r="G9426">
        <f t="shared" si="736"/>
        <v>0</v>
      </c>
      <c r="H9426" s="40" t="e">
        <f t="shared" si="737"/>
        <v>#DIV/0!</v>
      </c>
      <c r="I9426">
        <f t="shared" si="738"/>
        <v>0</v>
      </c>
      <c r="J9426" s="40" t="e">
        <f t="shared" si="739"/>
        <v>#DIV/0!</v>
      </c>
      <c r="K9426" t="str">
        <f>+IFERROR(VLOOKUP(D9426,Table_1[#All],2,0),"")</f>
        <v/>
      </c>
    </row>
    <row r="9427" spans="6:11" ht="15" customHeight="1" x14ac:dyDescent="0.3">
      <c r="F9427" t="str">
        <f t="shared" si="735"/>
        <v>_</v>
      </c>
      <c r="G9427">
        <f t="shared" si="736"/>
        <v>0</v>
      </c>
      <c r="H9427" s="40" t="e">
        <f t="shared" si="737"/>
        <v>#DIV/0!</v>
      </c>
      <c r="I9427">
        <f t="shared" si="738"/>
        <v>0</v>
      </c>
      <c r="J9427" s="40" t="e">
        <f t="shared" si="739"/>
        <v>#DIV/0!</v>
      </c>
      <c r="K9427" t="str">
        <f>+IFERROR(VLOOKUP(D9427,Table_1[#All],2,0),"")</f>
        <v/>
      </c>
    </row>
    <row r="9428" spans="6:11" ht="15" customHeight="1" x14ac:dyDescent="0.3">
      <c r="F9428" t="str">
        <f t="shared" si="735"/>
        <v>_</v>
      </c>
      <c r="G9428">
        <f t="shared" si="736"/>
        <v>0</v>
      </c>
      <c r="H9428" s="40" t="e">
        <f t="shared" si="737"/>
        <v>#DIV/0!</v>
      </c>
      <c r="I9428">
        <f t="shared" si="738"/>
        <v>0</v>
      </c>
      <c r="J9428" s="40" t="e">
        <f t="shared" si="739"/>
        <v>#DIV/0!</v>
      </c>
      <c r="K9428" t="str">
        <f>+IFERROR(VLOOKUP(D9428,Table_1[#All],2,0),"")</f>
        <v/>
      </c>
    </row>
    <row r="9429" spans="6:11" ht="15" customHeight="1" x14ac:dyDescent="0.3">
      <c r="F9429" t="str">
        <f t="shared" si="735"/>
        <v>_</v>
      </c>
      <c r="G9429">
        <f t="shared" si="736"/>
        <v>0</v>
      </c>
      <c r="H9429" s="40" t="e">
        <f t="shared" si="737"/>
        <v>#DIV/0!</v>
      </c>
      <c r="I9429">
        <f t="shared" si="738"/>
        <v>0</v>
      </c>
      <c r="J9429" s="40" t="e">
        <f t="shared" si="739"/>
        <v>#DIV/0!</v>
      </c>
      <c r="K9429" t="str">
        <f>+IFERROR(VLOOKUP(D9429,Table_1[#All],2,0),"")</f>
        <v/>
      </c>
    </row>
    <row r="9430" spans="6:11" ht="15" customHeight="1" x14ac:dyDescent="0.3">
      <c r="F9430" t="str">
        <f t="shared" si="735"/>
        <v>_</v>
      </c>
      <c r="G9430">
        <f t="shared" si="736"/>
        <v>0</v>
      </c>
      <c r="H9430" s="40" t="e">
        <f t="shared" si="737"/>
        <v>#DIV/0!</v>
      </c>
      <c r="I9430">
        <f t="shared" si="738"/>
        <v>0</v>
      </c>
      <c r="J9430" s="40" t="e">
        <f t="shared" si="739"/>
        <v>#DIV/0!</v>
      </c>
      <c r="K9430" t="str">
        <f>+IFERROR(VLOOKUP(D9430,Table_1[#All],2,0),"")</f>
        <v/>
      </c>
    </row>
    <row r="9431" spans="6:11" ht="15" customHeight="1" x14ac:dyDescent="0.3">
      <c r="F9431" t="str">
        <f t="shared" si="735"/>
        <v>_</v>
      </c>
      <c r="G9431">
        <f t="shared" si="736"/>
        <v>0</v>
      </c>
      <c r="H9431" s="40" t="e">
        <f t="shared" si="737"/>
        <v>#DIV/0!</v>
      </c>
      <c r="I9431">
        <f t="shared" si="738"/>
        <v>0</v>
      </c>
      <c r="J9431" s="40" t="e">
        <f t="shared" si="739"/>
        <v>#DIV/0!</v>
      </c>
      <c r="K9431" t="str">
        <f>+IFERROR(VLOOKUP(D9431,Table_1[#All],2,0),"")</f>
        <v/>
      </c>
    </row>
    <row r="9432" spans="6:11" ht="15" customHeight="1" x14ac:dyDescent="0.3">
      <c r="F9432" t="str">
        <f t="shared" si="735"/>
        <v>_</v>
      </c>
      <c r="G9432">
        <f t="shared" si="736"/>
        <v>0</v>
      </c>
      <c r="H9432" s="40" t="e">
        <f t="shared" si="737"/>
        <v>#DIV/0!</v>
      </c>
      <c r="I9432">
        <f t="shared" si="738"/>
        <v>0</v>
      </c>
      <c r="J9432" s="40" t="e">
        <f t="shared" si="739"/>
        <v>#DIV/0!</v>
      </c>
      <c r="K9432" t="str">
        <f>+IFERROR(VLOOKUP(D9432,Table_1[#All],2,0),"")</f>
        <v/>
      </c>
    </row>
    <row r="9433" spans="6:11" ht="15" customHeight="1" x14ac:dyDescent="0.3">
      <c r="F9433" t="str">
        <f t="shared" si="735"/>
        <v>_</v>
      </c>
      <c r="G9433">
        <f t="shared" si="736"/>
        <v>0</v>
      </c>
      <c r="H9433" s="40" t="e">
        <f t="shared" si="737"/>
        <v>#DIV/0!</v>
      </c>
      <c r="I9433">
        <f t="shared" si="738"/>
        <v>0</v>
      </c>
      <c r="J9433" s="40" t="e">
        <f t="shared" si="739"/>
        <v>#DIV/0!</v>
      </c>
      <c r="K9433" t="str">
        <f>+IFERROR(VLOOKUP(D9433,Table_1[#All],2,0),"")</f>
        <v/>
      </c>
    </row>
    <row r="9434" spans="6:11" ht="15" customHeight="1" x14ac:dyDescent="0.3">
      <c r="F9434" t="str">
        <f t="shared" si="735"/>
        <v>_</v>
      </c>
      <c r="G9434">
        <f t="shared" si="736"/>
        <v>0</v>
      </c>
      <c r="H9434" s="40" t="e">
        <f t="shared" si="737"/>
        <v>#DIV/0!</v>
      </c>
      <c r="I9434">
        <f t="shared" si="738"/>
        <v>0</v>
      </c>
      <c r="J9434" s="40" t="e">
        <f t="shared" si="739"/>
        <v>#DIV/0!</v>
      </c>
      <c r="K9434" t="str">
        <f>+IFERROR(VLOOKUP(D9434,Table_1[#All],2,0),"")</f>
        <v/>
      </c>
    </row>
    <row r="9435" spans="6:11" ht="15" customHeight="1" x14ac:dyDescent="0.3">
      <c r="F9435" t="str">
        <f t="shared" si="735"/>
        <v>_</v>
      </c>
      <c r="G9435">
        <f t="shared" si="736"/>
        <v>0</v>
      </c>
      <c r="H9435" s="40" t="e">
        <f t="shared" si="737"/>
        <v>#DIV/0!</v>
      </c>
      <c r="I9435">
        <f t="shared" si="738"/>
        <v>0</v>
      </c>
      <c r="J9435" s="40" t="e">
        <f t="shared" si="739"/>
        <v>#DIV/0!</v>
      </c>
      <c r="K9435" t="str">
        <f>+IFERROR(VLOOKUP(D9435,Table_1[#All],2,0),"")</f>
        <v/>
      </c>
    </row>
    <row r="9436" spans="6:11" ht="15" customHeight="1" x14ac:dyDescent="0.3">
      <c r="F9436" t="str">
        <f t="shared" si="735"/>
        <v>_</v>
      </c>
      <c r="G9436">
        <f t="shared" si="736"/>
        <v>0</v>
      </c>
      <c r="H9436" s="40" t="e">
        <f t="shared" si="737"/>
        <v>#DIV/0!</v>
      </c>
      <c r="I9436">
        <f t="shared" si="738"/>
        <v>0</v>
      </c>
      <c r="J9436" s="40" t="e">
        <f t="shared" si="739"/>
        <v>#DIV/0!</v>
      </c>
      <c r="K9436" t="str">
        <f>+IFERROR(VLOOKUP(D9436,Table_1[#All],2,0),"")</f>
        <v/>
      </c>
    </row>
    <row r="9437" spans="6:11" ht="15" customHeight="1" x14ac:dyDescent="0.3">
      <c r="F9437" t="str">
        <f t="shared" si="735"/>
        <v>_</v>
      </c>
      <c r="G9437">
        <f t="shared" si="736"/>
        <v>0</v>
      </c>
      <c r="H9437" s="40" t="e">
        <f t="shared" si="737"/>
        <v>#DIV/0!</v>
      </c>
      <c r="I9437">
        <f t="shared" si="738"/>
        <v>0</v>
      </c>
      <c r="J9437" s="40" t="e">
        <f t="shared" si="739"/>
        <v>#DIV/0!</v>
      </c>
      <c r="K9437" t="str">
        <f>+IFERROR(VLOOKUP(D9437,Table_1[#All],2,0),"")</f>
        <v/>
      </c>
    </row>
    <row r="9438" spans="6:11" ht="15" customHeight="1" x14ac:dyDescent="0.3">
      <c r="F9438" t="str">
        <f t="shared" si="735"/>
        <v>_</v>
      </c>
      <c r="G9438">
        <f t="shared" si="736"/>
        <v>0</v>
      </c>
      <c r="H9438" s="40" t="e">
        <f t="shared" si="737"/>
        <v>#DIV/0!</v>
      </c>
      <c r="I9438">
        <f t="shared" si="738"/>
        <v>0</v>
      </c>
      <c r="J9438" s="40" t="e">
        <f t="shared" si="739"/>
        <v>#DIV/0!</v>
      </c>
      <c r="K9438" t="str">
        <f>+IFERROR(VLOOKUP(D9438,Table_1[#All],2,0),"")</f>
        <v/>
      </c>
    </row>
    <row r="9439" spans="6:11" ht="15" customHeight="1" x14ac:dyDescent="0.3">
      <c r="F9439" t="str">
        <f t="shared" si="735"/>
        <v>_</v>
      </c>
      <c r="G9439">
        <f t="shared" si="736"/>
        <v>0</v>
      </c>
      <c r="H9439" s="40" t="e">
        <f t="shared" si="737"/>
        <v>#DIV/0!</v>
      </c>
      <c r="I9439">
        <f t="shared" si="738"/>
        <v>0</v>
      </c>
      <c r="J9439" s="40" t="e">
        <f t="shared" si="739"/>
        <v>#DIV/0!</v>
      </c>
      <c r="K9439" t="str">
        <f>+IFERROR(VLOOKUP(D9439,Table_1[#All],2,0),"")</f>
        <v/>
      </c>
    </row>
    <row r="9440" spans="6:11" ht="15" customHeight="1" x14ac:dyDescent="0.3">
      <c r="F9440" t="str">
        <f t="shared" si="735"/>
        <v>_</v>
      </c>
      <c r="G9440">
        <f t="shared" si="736"/>
        <v>0</v>
      </c>
      <c r="H9440" s="40" t="e">
        <f t="shared" si="737"/>
        <v>#DIV/0!</v>
      </c>
      <c r="I9440">
        <f t="shared" si="738"/>
        <v>0</v>
      </c>
      <c r="J9440" s="40" t="e">
        <f t="shared" si="739"/>
        <v>#DIV/0!</v>
      </c>
      <c r="K9440" t="str">
        <f>+IFERROR(VLOOKUP(D9440,Table_1[#All],2,0),"")</f>
        <v/>
      </c>
    </row>
    <row r="9441" spans="6:11" ht="15" customHeight="1" x14ac:dyDescent="0.3">
      <c r="F9441" t="str">
        <f t="shared" si="735"/>
        <v>_</v>
      </c>
      <c r="G9441">
        <f t="shared" si="736"/>
        <v>0</v>
      </c>
      <c r="H9441" s="40" t="e">
        <f t="shared" si="737"/>
        <v>#DIV/0!</v>
      </c>
      <c r="I9441">
        <f t="shared" si="738"/>
        <v>0</v>
      </c>
      <c r="J9441" s="40" t="e">
        <f t="shared" si="739"/>
        <v>#DIV/0!</v>
      </c>
      <c r="K9441" t="str">
        <f>+IFERROR(VLOOKUP(D9441,Table_1[#All],2,0),"")</f>
        <v/>
      </c>
    </row>
    <row r="9442" spans="6:11" ht="15" customHeight="1" x14ac:dyDescent="0.3">
      <c r="F9442" t="str">
        <f t="shared" si="735"/>
        <v>_</v>
      </c>
      <c r="G9442">
        <f t="shared" si="736"/>
        <v>0</v>
      </c>
      <c r="H9442" s="40" t="e">
        <f t="shared" si="737"/>
        <v>#DIV/0!</v>
      </c>
      <c r="I9442">
        <f t="shared" si="738"/>
        <v>0</v>
      </c>
      <c r="J9442" s="40" t="e">
        <f t="shared" si="739"/>
        <v>#DIV/0!</v>
      </c>
      <c r="K9442" t="str">
        <f>+IFERROR(VLOOKUP(D9442,Table_1[#All],2,0),"")</f>
        <v/>
      </c>
    </row>
    <row r="9443" spans="6:11" ht="15" customHeight="1" x14ac:dyDescent="0.3">
      <c r="F9443" t="str">
        <f t="shared" si="735"/>
        <v>_</v>
      </c>
      <c r="G9443">
        <f t="shared" si="736"/>
        <v>0</v>
      </c>
      <c r="H9443" s="40" t="e">
        <f t="shared" si="737"/>
        <v>#DIV/0!</v>
      </c>
      <c r="I9443">
        <f t="shared" si="738"/>
        <v>0</v>
      </c>
      <c r="J9443" s="40" t="e">
        <f t="shared" si="739"/>
        <v>#DIV/0!</v>
      </c>
      <c r="K9443" t="str">
        <f>+IFERROR(VLOOKUP(D9443,Table_1[#All],2,0),"")</f>
        <v/>
      </c>
    </row>
    <row r="9444" spans="6:11" ht="15" customHeight="1" x14ac:dyDescent="0.3">
      <c r="F9444" t="str">
        <f t="shared" si="735"/>
        <v>_</v>
      </c>
      <c r="G9444">
        <f t="shared" si="736"/>
        <v>0</v>
      </c>
      <c r="H9444" s="40" t="e">
        <f t="shared" si="737"/>
        <v>#DIV/0!</v>
      </c>
      <c r="I9444">
        <f t="shared" si="738"/>
        <v>0</v>
      </c>
      <c r="J9444" s="40" t="e">
        <f t="shared" si="739"/>
        <v>#DIV/0!</v>
      </c>
      <c r="K9444" t="str">
        <f>+IFERROR(VLOOKUP(D9444,Table_1[#All],2,0),"")</f>
        <v/>
      </c>
    </row>
    <row r="9445" spans="6:11" ht="15" customHeight="1" x14ac:dyDescent="0.3">
      <c r="F9445" t="str">
        <f t="shared" si="735"/>
        <v>_</v>
      </c>
      <c r="G9445">
        <f t="shared" si="736"/>
        <v>0</v>
      </c>
      <c r="H9445" s="40" t="e">
        <f t="shared" si="737"/>
        <v>#DIV/0!</v>
      </c>
      <c r="I9445">
        <f t="shared" si="738"/>
        <v>0</v>
      </c>
      <c r="J9445" s="40" t="e">
        <f t="shared" si="739"/>
        <v>#DIV/0!</v>
      </c>
      <c r="K9445" t="str">
        <f>+IFERROR(VLOOKUP(D9445,Table_1[#All],2,0),"")</f>
        <v/>
      </c>
    </row>
    <row r="9446" spans="6:11" ht="15" customHeight="1" x14ac:dyDescent="0.3">
      <c r="F9446" t="str">
        <f t="shared" si="735"/>
        <v>_</v>
      </c>
      <c r="G9446">
        <f t="shared" si="736"/>
        <v>0</v>
      </c>
      <c r="H9446" s="40" t="e">
        <f t="shared" si="737"/>
        <v>#DIV/0!</v>
      </c>
      <c r="I9446">
        <f t="shared" si="738"/>
        <v>0</v>
      </c>
      <c r="J9446" s="40" t="e">
        <f t="shared" si="739"/>
        <v>#DIV/0!</v>
      </c>
      <c r="K9446" t="str">
        <f>+IFERROR(VLOOKUP(D9446,Table_1[#All],2,0),"")</f>
        <v/>
      </c>
    </row>
    <row r="9447" spans="6:11" ht="15" customHeight="1" x14ac:dyDescent="0.3">
      <c r="F9447" t="str">
        <f t="shared" si="735"/>
        <v>_</v>
      </c>
      <c r="G9447">
        <f t="shared" si="736"/>
        <v>0</v>
      </c>
      <c r="H9447" s="40" t="e">
        <f t="shared" si="737"/>
        <v>#DIV/0!</v>
      </c>
      <c r="I9447">
        <f t="shared" si="738"/>
        <v>0</v>
      </c>
      <c r="J9447" s="40" t="e">
        <f t="shared" si="739"/>
        <v>#DIV/0!</v>
      </c>
      <c r="K9447" t="str">
        <f>+IFERROR(VLOOKUP(D9447,Table_1[#All],2,0),"")</f>
        <v/>
      </c>
    </row>
    <row r="9448" spans="6:11" ht="15" customHeight="1" x14ac:dyDescent="0.3">
      <c r="F9448" t="str">
        <f t="shared" si="735"/>
        <v>_</v>
      </c>
      <c r="G9448">
        <f t="shared" si="736"/>
        <v>0</v>
      </c>
      <c r="H9448" s="40" t="e">
        <f t="shared" si="737"/>
        <v>#DIV/0!</v>
      </c>
      <c r="I9448">
        <f t="shared" si="738"/>
        <v>0</v>
      </c>
      <c r="J9448" s="40" t="e">
        <f t="shared" si="739"/>
        <v>#DIV/0!</v>
      </c>
      <c r="K9448" t="str">
        <f>+IFERROR(VLOOKUP(D9448,Table_1[#All],2,0),"")</f>
        <v/>
      </c>
    </row>
    <row r="9449" spans="6:11" ht="15" customHeight="1" x14ac:dyDescent="0.3">
      <c r="F9449" t="str">
        <f t="shared" si="735"/>
        <v>_</v>
      </c>
      <c r="G9449">
        <f t="shared" si="736"/>
        <v>0</v>
      </c>
      <c r="H9449" s="40" t="e">
        <f t="shared" si="737"/>
        <v>#DIV/0!</v>
      </c>
      <c r="I9449">
        <f t="shared" si="738"/>
        <v>0</v>
      </c>
      <c r="J9449" s="40" t="e">
        <f t="shared" si="739"/>
        <v>#DIV/0!</v>
      </c>
      <c r="K9449" t="str">
        <f>+IFERROR(VLOOKUP(D9449,Table_1[#All],2,0),"")</f>
        <v/>
      </c>
    </row>
    <row r="9450" spans="6:11" ht="15" customHeight="1" x14ac:dyDescent="0.3">
      <c r="F9450" t="str">
        <f t="shared" si="735"/>
        <v>_</v>
      </c>
      <c r="G9450">
        <f t="shared" si="736"/>
        <v>0</v>
      </c>
      <c r="H9450" s="40" t="e">
        <f t="shared" si="737"/>
        <v>#DIV/0!</v>
      </c>
      <c r="I9450">
        <f t="shared" si="738"/>
        <v>0</v>
      </c>
      <c r="J9450" s="40" t="e">
        <f t="shared" si="739"/>
        <v>#DIV/0!</v>
      </c>
      <c r="K9450" t="str">
        <f>+IFERROR(VLOOKUP(D9450,Table_1[#All],2,0),"")</f>
        <v/>
      </c>
    </row>
    <row r="9451" spans="6:11" ht="15" customHeight="1" x14ac:dyDescent="0.3">
      <c r="F9451" t="str">
        <f t="shared" si="735"/>
        <v>_</v>
      </c>
      <c r="G9451">
        <f t="shared" si="736"/>
        <v>0</v>
      </c>
      <c r="H9451" s="40" t="e">
        <f t="shared" si="737"/>
        <v>#DIV/0!</v>
      </c>
      <c r="I9451">
        <f t="shared" si="738"/>
        <v>0</v>
      </c>
      <c r="J9451" s="40" t="e">
        <f t="shared" si="739"/>
        <v>#DIV/0!</v>
      </c>
      <c r="K9451" t="str">
        <f>+IFERROR(VLOOKUP(D9451,Table_1[#All],2,0),"")</f>
        <v/>
      </c>
    </row>
    <row r="9452" spans="6:11" ht="15" customHeight="1" x14ac:dyDescent="0.3">
      <c r="F9452" t="str">
        <f t="shared" si="735"/>
        <v>_</v>
      </c>
      <c r="G9452">
        <f t="shared" si="736"/>
        <v>0</v>
      </c>
      <c r="H9452" s="40" t="e">
        <f t="shared" si="737"/>
        <v>#DIV/0!</v>
      </c>
      <c r="I9452">
        <f t="shared" si="738"/>
        <v>0</v>
      </c>
      <c r="J9452" s="40" t="e">
        <f t="shared" si="739"/>
        <v>#DIV/0!</v>
      </c>
      <c r="K9452" t="str">
        <f>+IFERROR(VLOOKUP(D9452,Table_1[#All],2,0),"")</f>
        <v/>
      </c>
    </row>
    <row r="9453" spans="6:11" ht="15" customHeight="1" x14ac:dyDescent="0.3">
      <c r="F9453" t="str">
        <f t="shared" si="735"/>
        <v>_</v>
      </c>
      <c r="G9453">
        <f t="shared" si="736"/>
        <v>0</v>
      </c>
      <c r="H9453" s="40" t="e">
        <f t="shared" si="737"/>
        <v>#DIV/0!</v>
      </c>
      <c r="I9453">
        <f t="shared" si="738"/>
        <v>0</v>
      </c>
      <c r="J9453" s="40" t="e">
        <f t="shared" si="739"/>
        <v>#DIV/0!</v>
      </c>
      <c r="K9453" t="str">
        <f>+IFERROR(VLOOKUP(D9453,Table_1[#All],2,0),"")</f>
        <v/>
      </c>
    </row>
    <row r="9454" spans="6:11" ht="15" customHeight="1" x14ac:dyDescent="0.3">
      <c r="F9454" t="str">
        <f t="shared" si="735"/>
        <v>_</v>
      </c>
      <c r="G9454">
        <f t="shared" si="736"/>
        <v>0</v>
      </c>
      <c r="H9454" s="40" t="e">
        <f t="shared" si="737"/>
        <v>#DIV/0!</v>
      </c>
      <c r="I9454">
        <f t="shared" si="738"/>
        <v>0</v>
      </c>
      <c r="J9454" s="40" t="e">
        <f t="shared" si="739"/>
        <v>#DIV/0!</v>
      </c>
      <c r="K9454" t="str">
        <f>+IFERROR(VLOOKUP(D9454,Table_1[#All],2,0),"")</f>
        <v/>
      </c>
    </row>
    <row r="9455" spans="6:11" ht="15" customHeight="1" x14ac:dyDescent="0.3">
      <c r="F9455" t="str">
        <f t="shared" si="735"/>
        <v>_</v>
      </c>
      <c r="G9455">
        <f t="shared" si="736"/>
        <v>0</v>
      </c>
      <c r="H9455" s="40" t="e">
        <f t="shared" si="737"/>
        <v>#DIV/0!</v>
      </c>
      <c r="I9455">
        <f t="shared" si="738"/>
        <v>0</v>
      </c>
      <c r="J9455" s="40" t="e">
        <f t="shared" si="739"/>
        <v>#DIV/0!</v>
      </c>
      <c r="K9455" t="str">
        <f>+IFERROR(VLOOKUP(D9455,Table_1[#All],2,0),"")</f>
        <v/>
      </c>
    </row>
    <row r="9456" spans="6:11" ht="15" customHeight="1" x14ac:dyDescent="0.3">
      <c r="F9456" t="str">
        <f t="shared" si="735"/>
        <v>_</v>
      </c>
      <c r="G9456">
        <f t="shared" si="736"/>
        <v>0</v>
      </c>
      <c r="H9456" s="40" t="e">
        <f t="shared" si="737"/>
        <v>#DIV/0!</v>
      </c>
      <c r="I9456">
        <f t="shared" si="738"/>
        <v>0</v>
      </c>
      <c r="J9456" s="40" t="e">
        <f t="shared" si="739"/>
        <v>#DIV/0!</v>
      </c>
      <c r="K9456" t="str">
        <f>+IFERROR(VLOOKUP(D9456,Table_1[#All],2,0),"")</f>
        <v/>
      </c>
    </row>
    <row r="9457" spans="6:11" ht="15" customHeight="1" x14ac:dyDescent="0.3">
      <c r="F9457" t="str">
        <f t="shared" si="735"/>
        <v>_</v>
      </c>
      <c r="G9457">
        <f t="shared" si="736"/>
        <v>0</v>
      </c>
      <c r="H9457" s="40" t="e">
        <f t="shared" si="737"/>
        <v>#DIV/0!</v>
      </c>
      <c r="I9457">
        <f t="shared" si="738"/>
        <v>0</v>
      </c>
      <c r="J9457" s="40" t="e">
        <f t="shared" si="739"/>
        <v>#DIV/0!</v>
      </c>
      <c r="K9457" t="str">
        <f>+IFERROR(VLOOKUP(D9457,Table_1[#All],2,0),"")</f>
        <v/>
      </c>
    </row>
    <row r="9458" spans="6:11" ht="15" customHeight="1" x14ac:dyDescent="0.3">
      <c r="F9458" t="str">
        <f t="shared" si="735"/>
        <v>_</v>
      </c>
      <c r="G9458">
        <f t="shared" si="736"/>
        <v>0</v>
      </c>
      <c r="H9458" s="40" t="e">
        <f t="shared" si="737"/>
        <v>#DIV/0!</v>
      </c>
      <c r="I9458">
        <f t="shared" si="738"/>
        <v>0</v>
      </c>
      <c r="J9458" s="40" t="e">
        <f t="shared" si="739"/>
        <v>#DIV/0!</v>
      </c>
      <c r="K9458" t="str">
        <f>+IFERROR(VLOOKUP(D9458,Table_1[#All],2,0),"")</f>
        <v/>
      </c>
    </row>
    <row r="9459" spans="6:11" ht="15" customHeight="1" x14ac:dyDescent="0.3">
      <c r="F9459" t="str">
        <f t="shared" si="735"/>
        <v>_</v>
      </c>
      <c r="G9459">
        <f t="shared" si="736"/>
        <v>0</v>
      </c>
      <c r="H9459" s="40" t="e">
        <f t="shared" si="737"/>
        <v>#DIV/0!</v>
      </c>
      <c r="I9459">
        <f t="shared" si="738"/>
        <v>0</v>
      </c>
      <c r="J9459" s="40" t="e">
        <f t="shared" si="739"/>
        <v>#DIV/0!</v>
      </c>
      <c r="K9459" t="str">
        <f>+IFERROR(VLOOKUP(D9459,Table_1[#All],2,0),"")</f>
        <v/>
      </c>
    </row>
    <row r="9460" spans="6:11" ht="15" customHeight="1" x14ac:dyDescent="0.3">
      <c r="F9460" t="str">
        <f t="shared" si="735"/>
        <v>_</v>
      </c>
      <c r="G9460">
        <f t="shared" si="736"/>
        <v>0</v>
      </c>
      <c r="H9460" s="40" t="e">
        <f t="shared" si="737"/>
        <v>#DIV/0!</v>
      </c>
      <c r="I9460">
        <f t="shared" si="738"/>
        <v>0</v>
      </c>
      <c r="J9460" s="40" t="e">
        <f t="shared" si="739"/>
        <v>#DIV/0!</v>
      </c>
      <c r="K9460" t="str">
        <f>+IFERROR(VLOOKUP(D9460,Table_1[#All],2,0),"")</f>
        <v/>
      </c>
    </row>
    <row r="9461" spans="6:11" ht="15" customHeight="1" x14ac:dyDescent="0.3">
      <c r="F9461" t="str">
        <f t="shared" si="735"/>
        <v>_</v>
      </c>
      <c r="G9461">
        <f t="shared" si="736"/>
        <v>0</v>
      </c>
      <c r="H9461" s="40" t="e">
        <f t="shared" si="737"/>
        <v>#DIV/0!</v>
      </c>
      <c r="I9461">
        <f t="shared" si="738"/>
        <v>0</v>
      </c>
      <c r="J9461" s="40" t="e">
        <f t="shared" si="739"/>
        <v>#DIV/0!</v>
      </c>
      <c r="K9461" t="str">
        <f>+IFERROR(VLOOKUP(D9461,Table_1[#All],2,0),"")</f>
        <v/>
      </c>
    </row>
    <row r="9462" spans="6:11" ht="15" customHeight="1" x14ac:dyDescent="0.3">
      <c r="F9462" t="str">
        <f t="shared" si="735"/>
        <v>_</v>
      </c>
      <c r="G9462">
        <f t="shared" si="736"/>
        <v>0</v>
      </c>
      <c r="H9462" s="40" t="e">
        <f t="shared" si="737"/>
        <v>#DIV/0!</v>
      </c>
      <c r="I9462">
        <f t="shared" si="738"/>
        <v>0</v>
      </c>
      <c r="J9462" s="40" t="e">
        <f t="shared" si="739"/>
        <v>#DIV/0!</v>
      </c>
      <c r="K9462" t="str">
        <f>+IFERROR(VLOOKUP(D9462,Table_1[#All],2,0),"")</f>
        <v/>
      </c>
    </row>
    <row r="9463" spans="6:11" ht="15" customHeight="1" x14ac:dyDescent="0.3">
      <c r="F9463" t="str">
        <f t="shared" si="735"/>
        <v>_</v>
      </c>
      <c r="G9463">
        <f t="shared" si="736"/>
        <v>0</v>
      </c>
      <c r="H9463" s="40" t="e">
        <f t="shared" si="737"/>
        <v>#DIV/0!</v>
      </c>
      <c r="I9463">
        <f t="shared" si="738"/>
        <v>0</v>
      </c>
      <c r="J9463" s="40" t="e">
        <f t="shared" si="739"/>
        <v>#DIV/0!</v>
      </c>
      <c r="K9463" t="str">
        <f>+IFERROR(VLOOKUP(D9463,Table_1[#All],2,0),"")</f>
        <v/>
      </c>
    </row>
    <row r="9464" spans="6:11" ht="15" customHeight="1" x14ac:dyDescent="0.3">
      <c r="F9464" t="str">
        <f t="shared" si="735"/>
        <v>_</v>
      </c>
      <c r="G9464">
        <f t="shared" si="736"/>
        <v>0</v>
      </c>
      <c r="H9464" s="40" t="e">
        <f t="shared" si="737"/>
        <v>#DIV/0!</v>
      </c>
      <c r="I9464">
        <f t="shared" si="738"/>
        <v>0</v>
      </c>
      <c r="J9464" s="40" t="e">
        <f t="shared" si="739"/>
        <v>#DIV/0!</v>
      </c>
      <c r="K9464" t="str">
        <f>+IFERROR(VLOOKUP(D9464,Table_1[#All],2,0),"")</f>
        <v/>
      </c>
    </row>
    <row r="9465" spans="6:11" ht="15" customHeight="1" x14ac:dyDescent="0.3">
      <c r="F9465" t="str">
        <f t="shared" si="735"/>
        <v>_</v>
      </c>
      <c r="G9465">
        <f t="shared" si="736"/>
        <v>0</v>
      </c>
      <c r="H9465" s="40" t="e">
        <f t="shared" si="737"/>
        <v>#DIV/0!</v>
      </c>
      <c r="I9465">
        <f t="shared" si="738"/>
        <v>0</v>
      </c>
      <c r="J9465" s="40" t="e">
        <f t="shared" si="739"/>
        <v>#DIV/0!</v>
      </c>
      <c r="K9465" t="str">
        <f>+IFERROR(VLOOKUP(D9465,Table_1[#All],2,0),"")</f>
        <v/>
      </c>
    </row>
    <row r="9466" spans="6:11" ht="15" customHeight="1" x14ac:dyDescent="0.3">
      <c r="F9466" t="str">
        <f t="shared" si="735"/>
        <v>_</v>
      </c>
      <c r="G9466">
        <f t="shared" si="736"/>
        <v>0</v>
      </c>
      <c r="H9466" s="40" t="e">
        <f t="shared" si="737"/>
        <v>#DIV/0!</v>
      </c>
      <c r="I9466">
        <f t="shared" si="738"/>
        <v>0</v>
      </c>
      <c r="J9466" s="40" t="e">
        <f t="shared" si="739"/>
        <v>#DIV/0!</v>
      </c>
      <c r="K9466" t="str">
        <f>+IFERROR(VLOOKUP(D9466,Table_1[#All],2,0),"")</f>
        <v/>
      </c>
    </row>
    <row r="9467" spans="6:11" ht="15" customHeight="1" x14ac:dyDescent="0.3">
      <c r="F9467" t="str">
        <f t="shared" si="735"/>
        <v>_</v>
      </c>
      <c r="G9467">
        <f t="shared" si="736"/>
        <v>0</v>
      </c>
      <c r="H9467" s="40" t="e">
        <f t="shared" si="737"/>
        <v>#DIV/0!</v>
      </c>
      <c r="I9467">
        <f t="shared" si="738"/>
        <v>0</v>
      </c>
      <c r="J9467" s="40" t="e">
        <f t="shared" si="739"/>
        <v>#DIV/0!</v>
      </c>
      <c r="K9467" t="str">
        <f>+IFERROR(VLOOKUP(D9467,Table_1[#All],2,0),"")</f>
        <v/>
      </c>
    </row>
    <row r="9468" spans="6:11" ht="15" customHeight="1" x14ac:dyDescent="0.3">
      <c r="F9468" t="str">
        <f t="shared" si="735"/>
        <v>_</v>
      </c>
      <c r="G9468">
        <f t="shared" si="736"/>
        <v>0</v>
      </c>
      <c r="H9468" s="40" t="e">
        <f t="shared" si="737"/>
        <v>#DIV/0!</v>
      </c>
      <c r="I9468">
        <f t="shared" si="738"/>
        <v>0</v>
      </c>
      <c r="J9468" s="40" t="e">
        <f t="shared" si="739"/>
        <v>#DIV/0!</v>
      </c>
      <c r="K9468" t="str">
        <f>+IFERROR(VLOOKUP(D9468,Table_1[#All],2,0),"")</f>
        <v/>
      </c>
    </row>
    <row r="9469" spans="6:11" ht="15" customHeight="1" x14ac:dyDescent="0.3">
      <c r="F9469" t="str">
        <f t="shared" si="735"/>
        <v>_</v>
      </c>
      <c r="G9469">
        <f t="shared" si="736"/>
        <v>0</v>
      </c>
      <c r="H9469" s="40" t="e">
        <f t="shared" si="737"/>
        <v>#DIV/0!</v>
      </c>
      <c r="I9469">
        <f t="shared" si="738"/>
        <v>0</v>
      </c>
      <c r="J9469" s="40" t="e">
        <f t="shared" si="739"/>
        <v>#DIV/0!</v>
      </c>
      <c r="K9469" t="str">
        <f>+IFERROR(VLOOKUP(D9469,Table_1[#All],2,0),"")</f>
        <v/>
      </c>
    </row>
    <row r="9470" spans="6:11" ht="15" customHeight="1" x14ac:dyDescent="0.3">
      <c r="F9470" t="str">
        <f t="shared" si="735"/>
        <v>_</v>
      </c>
      <c r="G9470">
        <f t="shared" si="736"/>
        <v>0</v>
      </c>
      <c r="H9470" s="40" t="e">
        <f t="shared" si="737"/>
        <v>#DIV/0!</v>
      </c>
      <c r="I9470">
        <f t="shared" si="738"/>
        <v>0</v>
      </c>
      <c r="J9470" s="40" t="e">
        <f t="shared" si="739"/>
        <v>#DIV/0!</v>
      </c>
      <c r="K9470" t="str">
        <f>+IFERROR(VLOOKUP(D9470,Table_1[#All],2,0),"")</f>
        <v/>
      </c>
    </row>
    <row r="9471" spans="6:11" ht="15" customHeight="1" x14ac:dyDescent="0.3">
      <c r="F9471" t="str">
        <f t="shared" si="735"/>
        <v>_</v>
      </c>
      <c r="G9471">
        <f t="shared" si="736"/>
        <v>0</v>
      </c>
      <c r="H9471" s="40" t="e">
        <f t="shared" si="737"/>
        <v>#DIV/0!</v>
      </c>
      <c r="I9471">
        <f t="shared" si="738"/>
        <v>0</v>
      </c>
      <c r="J9471" s="40" t="e">
        <f t="shared" si="739"/>
        <v>#DIV/0!</v>
      </c>
      <c r="K9471" t="str">
        <f>+IFERROR(VLOOKUP(D9471,Table_1[#All],2,0),"")</f>
        <v/>
      </c>
    </row>
    <row r="9472" spans="6:11" ht="15" customHeight="1" x14ac:dyDescent="0.3">
      <c r="F9472" t="str">
        <f t="shared" si="735"/>
        <v>_</v>
      </c>
      <c r="G9472">
        <f t="shared" si="736"/>
        <v>0</v>
      </c>
      <c r="H9472" s="40" t="e">
        <f t="shared" si="737"/>
        <v>#DIV/0!</v>
      </c>
      <c r="I9472">
        <f t="shared" si="738"/>
        <v>0</v>
      </c>
      <c r="J9472" s="40" t="e">
        <f t="shared" si="739"/>
        <v>#DIV/0!</v>
      </c>
      <c r="K9472" t="str">
        <f>+IFERROR(VLOOKUP(D9472,Table_1[#All],2,0),"")</f>
        <v/>
      </c>
    </row>
    <row r="9473" spans="6:11" ht="15" customHeight="1" x14ac:dyDescent="0.3">
      <c r="F9473" t="str">
        <f t="shared" si="735"/>
        <v>_</v>
      </c>
      <c r="G9473">
        <f t="shared" si="736"/>
        <v>0</v>
      </c>
      <c r="H9473" s="40" t="e">
        <f t="shared" si="737"/>
        <v>#DIV/0!</v>
      </c>
      <c r="I9473">
        <f t="shared" si="738"/>
        <v>0</v>
      </c>
      <c r="J9473" s="40" t="e">
        <f t="shared" si="739"/>
        <v>#DIV/0!</v>
      </c>
      <c r="K9473" t="str">
        <f>+IFERROR(VLOOKUP(D9473,Table_1[#All],2,0),"")</f>
        <v/>
      </c>
    </row>
    <row r="9474" spans="6:11" ht="15" customHeight="1" x14ac:dyDescent="0.3">
      <c r="F9474" t="str">
        <f t="shared" si="735"/>
        <v>_</v>
      </c>
      <c r="G9474">
        <f t="shared" si="736"/>
        <v>0</v>
      </c>
      <c r="H9474" s="40" t="e">
        <f t="shared" si="737"/>
        <v>#DIV/0!</v>
      </c>
      <c r="I9474">
        <f t="shared" si="738"/>
        <v>0</v>
      </c>
      <c r="J9474" s="40" t="e">
        <f t="shared" si="739"/>
        <v>#DIV/0!</v>
      </c>
      <c r="K9474" t="str">
        <f>+IFERROR(VLOOKUP(D9474,Table_1[#All],2,0),"")</f>
        <v/>
      </c>
    </row>
    <row r="9475" spans="6:11" ht="15" customHeight="1" x14ac:dyDescent="0.3">
      <c r="F9475" t="str">
        <f t="shared" ref="F9475:F9538" si="740">+CONCATENATE(A9475,"_",B9475)</f>
        <v>_</v>
      </c>
      <c r="G9475">
        <f t="shared" ref="G9475:G9538" si="741">+SUMIFS($E$2:$E$1048576,$D$2:$D$1048576,"00. VENDES",$F$2:$F$1048576,F9475)</f>
        <v>0</v>
      </c>
      <c r="H9475" s="40" t="e">
        <f t="shared" ref="H9475:H9538" si="742">+E9475/G9475</f>
        <v>#DIV/0!</v>
      </c>
      <c r="I9475">
        <f t="shared" ref="I9475:I9538" si="743">+SUMIFS($E$2:$E$9999,$D$2:$D$9999,"00. VENDES",$B$2:$B$9999,B9475)</f>
        <v>0</v>
      </c>
      <c r="J9475" s="40" t="e">
        <f t="shared" ref="J9475:J9538" si="744">+E9475/I9475</f>
        <v>#DIV/0!</v>
      </c>
      <c r="K9475" t="str">
        <f>+IFERROR(VLOOKUP(D9475,Table_1[#All],2,0),"")</f>
        <v/>
      </c>
    </row>
    <row r="9476" spans="6:11" ht="15" customHeight="1" x14ac:dyDescent="0.3">
      <c r="F9476" t="str">
        <f t="shared" si="740"/>
        <v>_</v>
      </c>
      <c r="G9476">
        <f t="shared" si="741"/>
        <v>0</v>
      </c>
      <c r="H9476" s="40" t="e">
        <f t="shared" si="742"/>
        <v>#DIV/0!</v>
      </c>
      <c r="I9476">
        <f t="shared" si="743"/>
        <v>0</v>
      </c>
      <c r="J9476" s="40" t="e">
        <f t="shared" si="744"/>
        <v>#DIV/0!</v>
      </c>
      <c r="K9476" t="str">
        <f>+IFERROR(VLOOKUP(D9476,Table_1[#All],2,0),"")</f>
        <v/>
      </c>
    </row>
    <row r="9477" spans="6:11" ht="15" customHeight="1" x14ac:dyDescent="0.3">
      <c r="F9477" t="str">
        <f t="shared" si="740"/>
        <v>_</v>
      </c>
      <c r="G9477">
        <f t="shared" si="741"/>
        <v>0</v>
      </c>
      <c r="H9477" s="40" t="e">
        <f t="shared" si="742"/>
        <v>#DIV/0!</v>
      </c>
      <c r="I9477">
        <f t="shared" si="743"/>
        <v>0</v>
      </c>
      <c r="J9477" s="40" t="e">
        <f t="shared" si="744"/>
        <v>#DIV/0!</v>
      </c>
      <c r="K9477" t="str">
        <f>+IFERROR(VLOOKUP(D9477,Table_1[#All],2,0),"")</f>
        <v/>
      </c>
    </row>
    <row r="9478" spans="6:11" ht="15" customHeight="1" x14ac:dyDescent="0.3">
      <c r="F9478" t="str">
        <f t="shared" si="740"/>
        <v>_</v>
      </c>
      <c r="G9478">
        <f t="shared" si="741"/>
        <v>0</v>
      </c>
      <c r="H9478" s="40" t="e">
        <f t="shared" si="742"/>
        <v>#DIV/0!</v>
      </c>
      <c r="I9478">
        <f t="shared" si="743"/>
        <v>0</v>
      </c>
      <c r="J9478" s="40" t="e">
        <f t="shared" si="744"/>
        <v>#DIV/0!</v>
      </c>
      <c r="K9478" t="str">
        <f>+IFERROR(VLOOKUP(D9478,Table_1[#All],2,0),"")</f>
        <v/>
      </c>
    </row>
    <row r="9479" spans="6:11" ht="15" customHeight="1" x14ac:dyDescent="0.3">
      <c r="F9479" t="str">
        <f t="shared" si="740"/>
        <v>_</v>
      </c>
      <c r="G9479">
        <f t="shared" si="741"/>
        <v>0</v>
      </c>
      <c r="H9479" s="40" t="e">
        <f t="shared" si="742"/>
        <v>#DIV/0!</v>
      </c>
      <c r="I9479">
        <f t="shared" si="743"/>
        <v>0</v>
      </c>
      <c r="J9479" s="40" t="e">
        <f t="shared" si="744"/>
        <v>#DIV/0!</v>
      </c>
      <c r="K9479" t="str">
        <f>+IFERROR(VLOOKUP(D9479,Table_1[#All],2,0),"")</f>
        <v/>
      </c>
    </row>
    <row r="9480" spans="6:11" ht="15" customHeight="1" x14ac:dyDescent="0.3">
      <c r="F9480" t="str">
        <f t="shared" si="740"/>
        <v>_</v>
      </c>
      <c r="G9480">
        <f t="shared" si="741"/>
        <v>0</v>
      </c>
      <c r="H9480" s="40" t="e">
        <f t="shared" si="742"/>
        <v>#DIV/0!</v>
      </c>
      <c r="I9480">
        <f t="shared" si="743"/>
        <v>0</v>
      </c>
      <c r="J9480" s="40" t="e">
        <f t="shared" si="744"/>
        <v>#DIV/0!</v>
      </c>
      <c r="K9480" t="str">
        <f>+IFERROR(VLOOKUP(D9480,Table_1[#All],2,0),"")</f>
        <v/>
      </c>
    </row>
    <row r="9481" spans="6:11" ht="15" customHeight="1" x14ac:dyDescent="0.3">
      <c r="F9481" t="str">
        <f t="shared" si="740"/>
        <v>_</v>
      </c>
      <c r="G9481">
        <f t="shared" si="741"/>
        <v>0</v>
      </c>
      <c r="H9481" s="40" t="e">
        <f t="shared" si="742"/>
        <v>#DIV/0!</v>
      </c>
      <c r="I9481">
        <f t="shared" si="743"/>
        <v>0</v>
      </c>
      <c r="J9481" s="40" t="e">
        <f t="shared" si="744"/>
        <v>#DIV/0!</v>
      </c>
      <c r="K9481" t="str">
        <f>+IFERROR(VLOOKUP(D9481,Table_1[#All],2,0),"")</f>
        <v/>
      </c>
    </row>
    <row r="9482" spans="6:11" ht="15" customHeight="1" x14ac:dyDescent="0.3">
      <c r="F9482" t="str">
        <f t="shared" si="740"/>
        <v>_</v>
      </c>
      <c r="G9482">
        <f t="shared" si="741"/>
        <v>0</v>
      </c>
      <c r="H9482" s="40" t="e">
        <f t="shared" si="742"/>
        <v>#DIV/0!</v>
      </c>
      <c r="I9482">
        <f t="shared" si="743"/>
        <v>0</v>
      </c>
      <c r="J9482" s="40" t="e">
        <f t="shared" si="744"/>
        <v>#DIV/0!</v>
      </c>
      <c r="K9482" t="str">
        <f>+IFERROR(VLOOKUP(D9482,Table_1[#All],2,0),"")</f>
        <v/>
      </c>
    </row>
    <row r="9483" spans="6:11" ht="15" customHeight="1" x14ac:dyDescent="0.3">
      <c r="F9483" t="str">
        <f t="shared" si="740"/>
        <v>_</v>
      </c>
      <c r="G9483">
        <f t="shared" si="741"/>
        <v>0</v>
      </c>
      <c r="H9483" s="40" t="e">
        <f t="shared" si="742"/>
        <v>#DIV/0!</v>
      </c>
      <c r="I9483">
        <f t="shared" si="743"/>
        <v>0</v>
      </c>
      <c r="J9483" s="40" t="e">
        <f t="shared" si="744"/>
        <v>#DIV/0!</v>
      </c>
      <c r="K9483" t="str">
        <f>+IFERROR(VLOOKUP(D9483,Table_1[#All],2,0),"")</f>
        <v/>
      </c>
    </row>
    <row r="9484" spans="6:11" ht="15" customHeight="1" x14ac:dyDescent="0.3">
      <c r="F9484" t="str">
        <f t="shared" si="740"/>
        <v>_</v>
      </c>
      <c r="G9484">
        <f t="shared" si="741"/>
        <v>0</v>
      </c>
      <c r="H9484" s="40" t="e">
        <f t="shared" si="742"/>
        <v>#DIV/0!</v>
      </c>
      <c r="I9484">
        <f t="shared" si="743"/>
        <v>0</v>
      </c>
      <c r="J9484" s="40" t="e">
        <f t="shared" si="744"/>
        <v>#DIV/0!</v>
      </c>
      <c r="K9484" t="str">
        <f>+IFERROR(VLOOKUP(D9484,Table_1[#All],2,0),"")</f>
        <v/>
      </c>
    </row>
    <row r="9485" spans="6:11" ht="15" customHeight="1" x14ac:dyDescent="0.3">
      <c r="F9485" t="str">
        <f t="shared" si="740"/>
        <v>_</v>
      </c>
      <c r="G9485">
        <f t="shared" si="741"/>
        <v>0</v>
      </c>
      <c r="H9485" s="40" t="e">
        <f t="shared" si="742"/>
        <v>#DIV/0!</v>
      </c>
      <c r="I9485">
        <f t="shared" si="743"/>
        <v>0</v>
      </c>
      <c r="J9485" s="40" t="e">
        <f t="shared" si="744"/>
        <v>#DIV/0!</v>
      </c>
      <c r="K9485" t="str">
        <f>+IFERROR(VLOOKUP(D9485,Table_1[#All],2,0),"")</f>
        <v/>
      </c>
    </row>
    <row r="9486" spans="6:11" ht="15" customHeight="1" x14ac:dyDescent="0.3">
      <c r="F9486" t="str">
        <f t="shared" si="740"/>
        <v>_</v>
      </c>
      <c r="G9486">
        <f t="shared" si="741"/>
        <v>0</v>
      </c>
      <c r="H9486" s="40" t="e">
        <f t="shared" si="742"/>
        <v>#DIV/0!</v>
      </c>
      <c r="I9486">
        <f t="shared" si="743"/>
        <v>0</v>
      </c>
      <c r="J9486" s="40" t="e">
        <f t="shared" si="744"/>
        <v>#DIV/0!</v>
      </c>
      <c r="K9486" t="str">
        <f>+IFERROR(VLOOKUP(D9486,Table_1[#All],2,0),"")</f>
        <v/>
      </c>
    </row>
    <row r="9487" spans="6:11" ht="15" customHeight="1" x14ac:dyDescent="0.3">
      <c r="F9487" t="str">
        <f t="shared" si="740"/>
        <v>_</v>
      </c>
      <c r="G9487">
        <f t="shared" si="741"/>
        <v>0</v>
      </c>
      <c r="H9487" s="40" t="e">
        <f t="shared" si="742"/>
        <v>#DIV/0!</v>
      </c>
      <c r="I9487">
        <f t="shared" si="743"/>
        <v>0</v>
      </c>
      <c r="J9487" s="40" t="e">
        <f t="shared" si="744"/>
        <v>#DIV/0!</v>
      </c>
      <c r="K9487" t="str">
        <f>+IFERROR(VLOOKUP(D9487,Table_1[#All],2,0),"")</f>
        <v/>
      </c>
    </row>
    <row r="9488" spans="6:11" ht="15" customHeight="1" x14ac:dyDescent="0.3">
      <c r="F9488" t="str">
        <f t="shared" si="740"/>
        <v>_</v>
      </c>
      <c r="G9488">
        <f t="shared" si="741"/>
        <v>0</v>
      </c>
      <c r="H9488" s="40" t="e">
        <f t="shared" si="742"/>
        <v>#DIV/0!</v>
      </c>
      <c r="I9488">
        <f t="shared" si="743"/>
        <v>0</v>
      </c>
      <c r="J9488" s="40" t="e">
        <f t="shared" si="744"/>
        <v>#DIV/0!</v>
      </c>
      <c r="K9488" t="str">
        <f>+IFERROR(VLOOKUP(D9488,Table_1[#All],2,0),"")</f>
        <v/>
      </c>
    </row>
    <row r="9489" spans="6:11" ht="15" customHeight="1" x14ac:dyDescent="0.3">
      <c r="F9489" t="str">
        <f t="shared" si="740"/>
        <v>_</v>
      </c>
      <c r="G9489">
        <f t="shared" si="741"/>
        <v>0</v>
      </c>
      <c r="H9489" s="40" t="e">
        <f t="shared" si="742"/>
        <v>#DIV/0!</v>
      </c>
      <c r="I9489">
        <f t="shared" si="743"/>
        <v>0</v>
      </c>
      <c r="J9489" s="40" t="e">
        <f t="shared" si="744"/>
        <v>#DIV/0!</v>
      </c>
      <c r="K9489" t="str">
        <f>+IFERROR(VLOOKUP(D9489,Table_1[#All],2,0),"")</f>
        <v/>
      </c>
    </row>
    <row r="9490" spans="6:11" ht="15" customHeight="1" x14ac:dyDescent="0.3">
      <c r="F9490" t="str">
        <f t="shared" si="740"/>
        <v>_</v>
      </c>
      <c r="G9490">
        <f t="shared" si="741"/>
        <v>0</v>
      </c>
      <c r="H9490" s="40" t="e">
        <f t="shared" si="742"/>
        <v>#DIV/0!</v>
      </c>
      <c r="I9490">
        <f t="shared" si="743"/>
        <v>0</v>
      </c>
      <c r="J9490" s="40" t="e">
        <f t="shared" si="744"/>
        <v>#DIV/0!</v>
      </c>
      <c r="K9490" t="str">
        <f>+IFERROR(VLOOKUP(D9490,Table_1[#All],2,0),"")</f>
        <v/>
      </c>
    </row>
    <row r="9491" spans="6:11" ht="15" customHeight="1" x14ac:dyDescent="0.3">
      <c r="F9491" t="str">
        <f t="shared" si="740"/>
        <v>_</v>
      </c>
      <c r="G9491">
        <f t="shared" si="741"/>
        <v>0</v>
      </c>
      <c r="H9491" s="40" t="e">
        <f t="shared" si="742"/>
        <v>#DIV/0!</v>
      </c>
      <c r="I9491">
        <f t="shared" si="743"/>
        <v>0</v>
      </c>
      <c r="J9491" s="40" t="e">
        <f t="shared" si="744"/>
        <v>#DIV/0!</v>
      </c>
      <c r="K9491" t="str">
        <f>+IFERROR(VLOOKUP(D9491,Table_1[#All],2,0),"")</f>
        <v/>
      </c>
    </row>
    <row r="9492" spans="6:11" ht="15" customHeight="1" x14ac:dyDescent="0.3">
      <c r="F9492" t="str">
        <f t="shared" si="740"/>
        <v>_</v>
      </c>
      <c r="G9492">
        <f t="shared" si="741"/>
        <v>0</v>
      </c>
      <c r="H9492" s="40" t="e">
        <f t="shared" si="742"/>
        <v>#DIV/0!</v>
      </c>
      <c r="I9492">
        <f t="shared" si="743"/>
        <v>0</v>
      </c>
      <c r="J9492" s="40" t="e">
        <f t="shared" si="744"/>
        <v>#DIV/0!</v>
      </c>
      <c r="K9492" t="str">
        <f>+IFERROR(VLOOKUP(D9492,Table_1[#All],2,0),"")</f>
        <v/>
      </c>
    </row>
    <row r="9493" spans="6:11" ht="15" customHeight="1" x14ac:dyDescent="0.3">
      <c r="F9493" t="str">
        <f t="shared" si="740"/>
        <v>_</v>
      </c>
      <c r="G9493">
        <f t="shared" si="741"/>
        <v>0</v>
      </c>
      <c r="H9493" s="40" t="e">
        <f t="shared" si="742"/>
        <v>#DIV/0!</v>
      </c>
      <c r="I9493">
        <f t="shared" si="743"/>
        <v>0</v>
      </c>
      <c r="J9493" s="40" t="e">
        <f t="shared" si="744"/>
        <v>#DIV/0!</v>
      </c>
      <c r="K9493" t="str">
        <f>+IFERROR(VLOOKUP(D9493,Table_1[#All],2,0),"")</f>
        <v/>
      </c>
    </row>
    <row r="9494" spans="6:11" ht="15" customHeight="1" x14ac:dyDescent="0.3">
      <c r="F9494" t="str">
        <f t="shared" si="740"/>
        <v>_</v>
      </c>
      <c r="G9494">
        <f t="shared" si="741"/>
        <v>0</v>
      </c>
      <c r="H9494" s="40" t="e">
        <f t="shared" si="742"/>
        <v>#DIV/0!</v>
      </c>
      <c r="I9494">
        <f t="shared" si="743"/>
        <v>0</v>
      </c>
      <c r="J9494" s="40" t="e">
        <f t="shared" si="744"/>
        <v>#DIV/0!</v>
      </c>
      <c r="K9494" t="str">
        <f>+IFERROR(VLOOKUP(D9494,Table_1[#All],2,0),"")</f>
        <v/>
      </c>
    </row>
    <row r="9495" spans="6:11" ht="15" customHeight="1" x14ac:dyDescent="0.3">
      <c r="F9495" t="str">
        <f t="shared" si="740"/>
        <v>_</v>
      </c>
      <c r="G9495">
        <f t="shared" si="741"/>
        <v>0</v>
      </c>
      <c r="H9495" s="40" t="e">
        <f t="shared" si="742"/>
        <v>#DIV/0!</v>
      </c>
      <c r="I9495">
        <f t="shared" si="743"/>
        <v>0</v>
      </c>
      <c r="J9495" s="40" t="e">
        <f t="shared" si="744"/>
        <v>#DIV/0!</v>
      </c>
      <c r="K9495" t="str">
        <f>+IFERROR(VLOOKUP(D9495,Table_1[#All],2,0),"")</f>
        <v/>
      </c>
    </row>
    <row r="9496" spans="6:11" ht="15" customHeight="1" x14ac:dyDescent="0.3">
      <c r="F9496" t="str">
        <f t="shared" si="740"/>
        <v>_</v>
      </c>
      <c r="G9496">
        <f t="shared" si="741"/>
        <v>0</v>
      </c>
      <c r="H9496" s="40" t="e">
        <f t="shared" si="742"/>
        <v>#DIV/0!</v>
      </c>
      <c r="I9496">
        <f t="shared" si="743"/>
        <v>0</v>
      </c>
      <c r="J9496" s="40" t="e">
        <f t="shared" si="744"/>
        <v>#DIV/0!</v>
      </c>
      <c r="K9496" t="str">
        <f>+IFERROR(VLOOKUP(D9496,Table_1[#All],2,0),"")</f>
        <v/>
      </c>
    </row>
    <row r="9497" spans="6:11" ht="15" customHeight="1" x14ac:dyDescent="0.3">
      <c r="F9497" t="str">
        <f t="shared" si="740"/>
        <v>_</v>
      </c>
      <c r="G9497">
        <f t="shared" si="741"/>
        <v>0</v>
      </c>
      <c r="H9497" s="40" t="e">
        <f t="shared" si="742"/>
        <v>#DIV/0!</v>
      </c>
      <c r="I9497">
        <f t="shared" si="743"/>
        <v>0</v>
      </c>
      <c r="J9497" s="40" t="e">
        <f t="shared" si="744"/>
        <v>#DIV/0!</v>
      </c>
      <c r="K9497" t="str">
        <f>+IFERROR(VLOOKUP(D9497,Table_1[#All],2,0),"")</f>
        <v/>
      </c>
    </row>
    <row r="9498" spans="6:11" ht="15" customHeight="1" x14ac:dyDescent="0.3">
      <c r="F9498" t="str">
        <f t="shared" si="740"/>
        <v>_</v>
      </c>
      <c r="G9498">
        <f t="shared" si="741"/>
        <v>0</v>
      </c>
      <c r="H9498" s="40" t="e">
        <f t="shared" si="742"/>
        <v>#DIV/0!</v>
      </c>
      <c r="I9498">
        <f t="shared" si="743"/>
        <v>0</v>
      </c>
      <c r="J9498" s="40" t="e">
        <f t="shared" si="744"/>
        <v>#DIV/0!</v>
      </c>
      <c r="K9498" t="str">
        <f>+IFERROR(VLOOKUP(D9498,Table_1[#All],2,0),"")</f>
        <v/>
      </c>
    </row>
    <row r="9499" spans="6:11" ht="15" customHeight="1" x14ac:dyDescent="0.3">
      <c r="F9499" t="str">
        <f t="shared" si="740"/>
        <v>_</v>
      </c>
      <c r="G9499">
        <f t="shared" si="741"/>
        <v>0</v>
      </c>
      <c r="H9499" s="40" t="e">
        <f t="shared" si="742"/>
        <v>#DIV/0!</v>
      </c>
      <c r="I9499">
        <f t="shared" si="743"/>
        <v>0</v>
      </c>
      <c r="J9499" s="40" t="e">
        <f t="shared" si="744"/>
        <v>#DIV/0!</v>
      </c>
      <c r="K9499" t="str">
        <f>+IFERROR(VLOOKUP(D9499,Table_1[#All],2,0),"")</f>
        <v/>
      </c>
    </row>
    <row r="9500" spans="6:11" ht="15" customHeight="1" x14ac:dyDescent="0.3">
      <c r="F9500" t="str">
        <f t="shared" si="740"/>
        <v>_</v>
      </c>
      <c r="G9500">
        <f t="shared" si="741"/>
        <v>0</v>
      </c>
      <c r="H9500" s="40" t="e">
        <f t="shared" si="742"/>
        <v>#DIV/0!</v>
      </c>
      <c r="I9500">
        <f t="shared" si="743"/>
        <v>0</v>
      </c>
      <c r="J9500" s="40" t="e">
        <f t="shared" si="744"/>
        <v>#DIV/0!</v>
      </c>
      <c r="K9500" t="str">
        <f>+IFERROR(VLOOKUP(D9500,Table_1[#All],2,0),"")</f>
        <v/>
      </c>
    </row>
    <row r="9501" spans="6:11" ht="15" customHeight="1" x14ac:dyDescent="0.3">
      <c r="F9501" t="str">
        <f t="shared" si="740"/>
        <v>_</v>
      </c>
      <c r="G9501">
        <f t="shared" si="741"/>
        <v>0</v>
      </c>
      <c r="H9501" s="40" t="e">
        <f t="shared" si="742"/>
        <v>#DIV/0!</v>
      </c>
      <c r="I9501">
        <f t="shared" si="743"/>
        <v>0</v>
      </c>
      <c r="J9501" s="40" t="e">
        <f t="shared" si="744"/>
        <v>#DIV/0!</v>
      </c>
      <c r="K9501" t="str">
        <f>+IFERROR(VLOOKUP(D9501,Table_1[#All],2,0),"")</f>
        <v/>
      </c>
    </row>
    <row r="9502" spans="6:11" ht="15" customHeight="1" x14ac:dyDescent="0.3">
      <c r="F9502" t="str">
        <f t="shared" si="740"/>
        <v>_</v>
      </c>
      <c r="G9502">
        <f t="shared" si="741"/>
        <v>0</v>
      </c>
      <c r="H9502" s="40" t="e">
        <f t="shared" si="742"/>
        <v>#DIV/0!</v>
      </c>
      <c r="I9502">
        <f t="shared" si="743"/>
        <v>0</v>
      </c>
      <c r="J9502" s="40" t="e">
        <f t="shared" si="744"/>
        <v>#DIV/0!</v>
      </c>
      <c r="K9502" t="str">
        <f>+IFERROR(VLOOKUP(D9502,Table_1[#All],2,0),"")</f>
        <v/>
      </c>
    </row>
    <row r="9503" spans="6:11" ht="15" customHeight="1" x14ac:dyDescent="0.3">
      <c r="F9503" t="str">
        <f t="shared" si="740"/>
        <v>_</v>
      </c>
      <c r="G9503">
        <f t="shared" si="741"/>
        <v>0</v>
      </c>
      <c r="H9503" s="40" t="e">
        <f t="shared" si="742"/>
        <v>#DIV/0!</v>
      </c>
      <c r="I9503">
        <f t="shared" si="743"/>
        <v>0</v>
      </c>
      <c r="J9503" s="40" t="e">
        <f t="shared" si="744"/>
        <v>#DIV/0!</v>
      </c>
      <c r="K9503" t="str">
        <f>+IFERROR(VLOOKUP(D9503,Table_1[#All],2,0),"")</f>
        <v/>
      </c>
    </row>
    <row r="9504" spans="6:11" ht="15" customHeight="1" x14ac:dyDescent="0.3">
      <c r="F9504" t="str">
        <f t="shared" si="740"/>
        <v>_</v>
      </c>
      <c r="G9504">
        <f t="shared" si="741"/>
        <v>0</v>
      </c>
      <c r="H9504" s="40" t="e">
        <f t="shared" si="742"/>
        <v>#DIV/0!</v>
      </c>
      <c r="I9504">
        <f t="shared" si="743"/>
        <v>0</v>
      </c>
      <c r="J9504" s="40" t="e">
        <f t="shared" si="744"/>
        <v>#DIV/0!</v>
      </c>
      <c r="K9504" t="str">
        <f>+IFERROR(VLOOKUP(D9504,Table_1[#All],2,0),"")</f>
        <v/>
      </c>
    </row>
    <row r="9505" spans="6:11" ht="15" customHeight="1" x14ac:dyDescent="0.3">
      <c r="F9505" t="str">
        <f t="shared" si="740"/>
        <v>_</v>
      </c>
      <c r="G9505">
        <f t="shared" si="741"/>
        <v>0</v>
      </c>
      <c r="H9505" s="40" t="e">
        <f t="shared" si="742"/>
        <v>#DIV/0!</v>
      </c>
      <c r="I9505">
        <f t="shared" si="743"/>
        <v>0</v>
      </c>
      <c r="J9505" s="40" t="e">
        <f t="shared" si="744"/>
        <v>#DIV/0!</v>
      </c>
      <c r="K9505" t="str">
        <f>+IFERROR(VLOOKUP(D9505,Table_1[#All],2,0),"")</f>
        <v/>
      </c>
    </row>
    <row r="9506" spans="6:11" ht="15" customHeight="1" x14ac:dyDescent="0.3">
      <c r="F9506" t="str">
        <f t="shared" si="740"/>
        <v>_</v>
      </c>
      <c r="G9506">
        <f t="shared" si="741"/>
        <v>0</v>
      </c>
      <c r="H9506" s="40" t="e">
        <f t="shared" si="742"/>
        <v>#DIV/0!</v>
      </c>
      <c r="I9506">
        <f t="shared" si="743"/>
        <v>0</v>
      </c>
      <c r="J9506" s="40" t="e">
        <f t="shared" si="744"/>
        <v>#DIV/0!</v>
      </c>
      <c r="K9506" t="str">
        <f>+IFERROR(VLOOKUP(D9506,Table_1[#All],2,0),"")</f>
        <v/>
      </c>
    </row>
    <row r="9507" spans="6:11" ht="15" customHeight="1" x14ac:dyDescent="0.3">
      <c r="F9507" t="str">
        <f t="shared" si="740"/>
        <v>_</v>
      </c>
      <c r="G9507">
        <f t="shared" si="741"/>
        <v>0</v>
      </c>
      <c r="H9507" s="40" t="e">
        <f t="shared" si="742"/>
        <v>#DIV/0!</v>
      </c>
      <c r="I9507">
        <f t="shared" si="743"/>
        <v>0</v>
      </c>
      <c r="J9507" s="40" t="e">
        <f t="shared" si="744"/>
        <v>#DIV/0!</v>
      </c>
      <c r="K9507" t="str">
        <f>+IFERROR(VLOOKUP(D9507,Table_1[#All],2,0),"")</f>
        <v/>
      </c>
    </row>
    <row r="9508" spans="6:11" ht="15" customHeight="1" x14ac:dyDescent="0.3">
      <c r="F9508" t="str">
        <f t="shared" si="740"/>
        <v>_</v>
      </c>
      <c r="G9508">
        <f t="shared" si="741"/>
        <v>0</v>
      </c>
      <c r="H9508" s="40" t="e">
        <f t="shared" si="742"/>
        <v>#DIV/0!</v>
      </c>
      <c r="I9508">
        <f t="shared" si="743"/>
        <v>0</v>
      </c>
      <c r="J9508" s="40" t="e">
        <f t="shared" si="744"/>
        <v>#DIV/0!</v>
      </c>
      <c r="K9508" t="str">
        <f>+IFERROR(VLOOKUP(D9508,Table_1[#All],2,0),"")</f>
        <v/>
      </c>
    </row>
    <row r="9509" spans="6:11" ht="15" customHeight="1" x14ac:dyDescent="0.3">
      <c r="F9509" t="str">
        <f t="shared" si="740"/>
        <v>_</v>
      </c>
      <c r="G9509">
        <f t="shared" si="741"/>
        <v>0</v>
      </c>
      <c r="H9509" s="40" t="e">
        <f t="shared" si="742"/>
        <v>#DIV/0!</v>
      </c>
      <c r="I9509">
        <f t="shared" si="743"/>
        <v>0</v>
      </c>
      <c r="J9509" s="40" t="e">
        <f t="shared" si="744"/>
        <v>#DIV/0!</v>
      </c>
      <c r="K9509" t="str">
        <f>+IFERROR(VLOOKUP(D9509,Table_1[#All],2,0),"")</f>
        <v/>
      </c>
    </row>
    <row r="9510" spans="6:11" ht="15" customHeight="1" x14ac:dyDescent="0.3">
      <c r="F9510" t="str">
        <f t="shared" si="740"/>
        <v>_</v>
      </c>
      <c r="G9510">
        <f t="shared" si="741"/>
        <v>0</v>
      </c>
      <c r="H9510" s="40" t="e">
        <f t="shared" si="742"/>
        <v>#DIV/0!</v>
      </c>
      <c r="I9510">
        <f t="shared" si="743"/>
        <v>0</v>
      </c>
      <c r="J9510" s="40" t="e">
        <f t="shared" si="744"/>
        <v>#DIV/0!</v>
      </c>
      <c r="K9510" t="str">
        <f>+IFERROR(VLOOKUP(D9510,Table_1[#All],2,0),"")</f>
        <v/>
      </c>
    </row>
    <row r="9511" spans="6:11" ht="15" customHeight="1" x14ac:dyDescent="0.3">
      <c r="F9511" t="str">
        <f t="shared" si="740"/>
        <v>_</v>
      </c>
      <c r="G9511">
        <f t="shared" si="741"/>
        <v>0</v>
      </c>
      <c r="H9511" s="40" t="e">
        <f t="shared" si="742"/>
        <v>#DIV/0!</v>
      </c>
      <c r="I9511">
        <f t="shared" si="743"/>
        <v>0</v>
      </c>
      <c r="J9511" s="40" t="e">
        <f t="shared" si="744"/>
        <v>#DIV/0!</v>
      </c>
      <c r="K9511" t="str">
        <f>+IFERROR(VLOOKUP(D9511,Table_1[#All],2,0),"")</f>
        <v/>
      </c>
    </row>
    <row r="9512" spans="6:11" ht="15" customHeight="1" x14ac:dyDescent="0.3">
      <c r="F9512" t="str">
        <f t="shared" si="740"/>
        <v>_</v>
      </c>
      <c r="G9512">
        <f t="shared" si="741"/>
        <v>0</v>
      </c>
      <c r="H9512" s="40" t="e">
        <f t="shared" si="742"/>
        <v>#DIV/0!</v>
      </c>
      <c r="I9512">
        <f t="shared" si="743"/>
        <v>0</v>
      </c>
      <c r="J9512" s="40" t="e">
        <f t="shared" si="744"/>
        <v>#DIV/0!</v>
      </c>
      <c r="K9512" t="str">
        <f>+IFERROR(VLOOKUP(D9512,Table_1[#All],2,0),"")</f>
        <v/>
      </c>
    </row>
    <row r="9513" spans="6:11" ht="15" customHeight="1" x14ac:dyDescent="0.3">
      <c r="F9513" t="str">
        <f t="shared" si="740"/>
        <v>_</v>
      </c>
      <c r="G9513">
        <f t="shared" si="741"/>
        <v>0</v>
      </c>
      <c r="H9513" s="40" t="e">
        <f t="shared" si="742"/>
        <v>#DIV/0!</v>
      </c>
      <c r="I9513">
        <f t="shared" si="743"/>
        <v>0</v>
      </c>
      <c r="J9513" s="40" t="e">
        <f t="shared" si="744"/>
        <v>#DIV/0!</v>
      </c>
      <c r="K9513" t="str">
        <f>+IFERROR(VLOOKUP(D9513,Table_1[#All],2,0),"")</f>
        <v/>
      </c>
    </row>
    <row r="9514" spans="6:11" ht="15" customHeight="1" x14ac:dyDescent="0.3">
      <c r="F9514" t="str">
        <f t="shared" si="740"/>
        <v>_</v>
      </c>
      <c r="G9514">
        <f t="shared" si="741"/>
        <v>0</v>
      </c>
      <c r="H9514" s="40" t="e">
        <f t="shared" si="742"/>
        <v>#DIV/0!</v>
      </c>
      <c r="I9514">
        <f t="shared" si="743"/>
        <v>0</v>
      </c>
      <c r="J9514" s="40" t="e">
        <f t="shared" si="744"/>
        <v>#DIV/0!</v>
      </c>
      <c r="K9514" t="str">
        <f>+IFERROR(VLOOKUP(D9514,Table_1[#All],2,0),"")</f>
        <v/>
      </c>
    </row>
    <row r="9515" spans="6:11" ht="15" customHeight="1" x14ac:dyDescent="0.3">
      <c r="F9515" t="str">
        <f t="shared" si="740"/>
        <v>_</v>
      </c>
      <c r="G9515">
        <f t="shared" si="741"/>
        <v>0</v>
      </c>
      <c r="H9515" s="40" t="e">
        <f t="shared" si="742"/>
        <v>#DIV/0!</v>
      </c>
      <c r="I9515">
        <f t="shared" si="743"/>
        <v>0</v>
      </c>
      <c r="J9515" s="40" t="e">
        <f t="shared" si="744"/>
        <v>#DIV/0!</v>
      </c>
      <c r="K9515" t="str">
        <f>+IFERROR(VLOOKUP(D9515,Table_1[#All],2,0),"")</f>
        <v/>
      </c>
    </row>
    <row r="9516" spans="6:11" ht="15" customHeight="1" x14ac:dyDescent="0.3">
      <c r="F9516" t="str">
        <f t="shared" si="740"/>
        <v>_</v>
      </c>
      <c r="G9516">
        <f t="shared" si="741"/>
        <v>0</v>
      </c>
      <c r="H9516" s="40" t="e">
        <f t="shared" si="742"/>
        <v>#DIV/0!</v>
      </c>
      <c r="I9516">
        <f t="shared" si="743"/>
        <v>0</v>
      </c>
      <c r="J9516" s="40" t="e">
        <f t="shared" si="744"/>
        <v>#DIV/0!</v>
      </c>
      <c r="K9516" t="str">
        <f>+IFERROR(VLOOKUP(D9516,Table_1[#All],2,0),"")</f>
        <v/>
      </c>
    </row>
    <row r="9517" spans="6:11" ht="15" customHeight="1" x14ac:dyDescent="0.3">
      <c r="F9517" t="str">
        <f t="shared" si="740"/>
        <v>_</v>
      </c>
      <c r="G9517">
        <f t="shared" si="741"/>
        <v>0</v>
      </c>
      <c r="H9517" s="40" t="e">
        <f t="shared" si="742"/>
        <v>#DIV/0!</v>
      </c>
      <c r="I9517">
        <f t="shared" si="743"/>
        <v>0</v>
      </c>
      <c r="J9517" s="40" t="e">
        <f t="shared" si="744"/>
        <v>#DIV/0!</v>
      </c>
      <c r="K9517" t="str">
        <f>+IFERROR(VLOOKUP(D9517,Table_1[#All],2,0),"")</f>
        <v/>
      </c>
    </row>
    <row r="9518" spans="6:11" ht="15" customHeight="1" x14ac:dyDescent="0.3">
      <c r="F9518" t="str">
        <f t="shared" si="740"/>
        <v>_</v>
      </c>
      <c r="G9518">
        <f t="shared" si="741"/>
        <v>0</v>
      </c>
      <c r="H9518" s="40" t="e">
        <f t="shared" si="742"/>
        <v>#DIV/0!</v>
      </c>
      <c r="I9518">
        <f t="shared" si="743"/>
        <v>0</v>
      </c>
      <c r="J9518" s="40" t="e">
        <f t="shared" si="744"/>
        <v>#DIV/0!</v>
      </c>
      <c r="K9518" t="str">
        <f>+IFERROR(VLOOKUP(D9518,Table_1[#All],2,0),"")</f>
        <v/>
      </c>
    </row>
    <row r="9519" spans="6:11" ht="15" customHeight="1" x14ac:dyDescent="0.3">
      <c r="F9519" t="str">
        <f t="shared" si="740"/>
        <v>_</v>
      </c>
      <c r="G9519">
        <f t="shared" si="741"/>
        <v>0</v>
      </c>
      <c r="H9519" s="40" t="e">
        <f t="shared" si="742"/>
        <v>#DIV/0!</v>
      </c>
      <c r="I9519">
        <f t="shared" si="743"/>
        <v>0</v>
      </c>
      <c r="J9519" s="40" t="e">
        <f t="shared" si="744"/>
        <v>#DIV/0!</v>
      </c>
      <c r="K9519" t="str">
        <f>+IFERROR(VLOOKUP(D9519,Table_1[#All],2,0),"")</f>
        <v/>
      </c>
    </row>
    <row r="9520" spans="6:11" ht="15" customHeight="1" x14ac:dyDescent="0.3">
      <c r="F9520" t="str">
        <f t="shared" si="740"/>
        <v>_</v>
      </c>
      <c r="G9520">
        <f t="shared" si="741"/>
        <v>0</v>
      </c>
      <c r="H9520" s="40" t="e">
        <f t="shared" si="742"/>
        <v>#DIV/0!</v>
      </c>
      <c r="I9520">
        <f t="shared" si="743"/>
        <v>0</v>
      </c>
      <c r="J9520" s="40" t="e">
        <f t="shared" si="744"/>
        <v>#DIV/0!</v>
      </c>
      <c r="K9520" t="str">
        <f>+IFERROR(VLOOKUP(D9520,Table_1[#All],2,0),"")</f>
        <v/>
      </c>
    </row>
    <row r="9521" spans="6:11" ht="15" customHeight="1" x14ac:dyDescent="0.3">
      <c r="F9521" t="str">
        <f t="shared" si="740"/>
        <v>_</v>
      </c>
      <c r="G9521">
        <f t="shared" si="741"/>
        <v>0</v>
      </c>
      <c r="H9521" s="40" t="e">
        <f t="shared" si="742"/>
        <v>#DIV/0!</v>
      </c>
      <c r="I9521">
        <f t="shared" si="743"/>
        <v>0</v>
      </c>
      <c r="J9521" s="40" t="e">
        <f t="shared" si="744"/>
        <v>#DIV/0!</v>
      </c>
      <c r="K9521" t="str">
        <f>+IFERROR(VLOOKUP(D9521,Table_1[#All],2,0),"")</f>
        <v/>
      </c>
    </row>
    <row r="9522" spans="6:11" ht="15" customHeight="1" x14ac:dyDescent="0.3">
      <c r="F9522" t="str">
        <f t="shared" si="740"/>
        <v>_</v>
      </c>
      <c r="G9522">
        <f t="shared" si="741"/>
        <v>0</v>
      </c>
      <c r="H9522" s="40" t="e">
        <f t="shared" si="742"/>
        <v>#DIV/0!</v>
      </c>
      <c r="I9522">
        <f t="shared" si="743"/>
        <v>0</v>
      </c>
      <c r="J9522" s="40" t="e">
        <f t="shared" si="744"/>
        <v>#DIV/0!</v>
      </c>
      <c r="K9522" t="str">
        <f>+IFERROR(VLOOKUP(D9522,Table_1[#All],2,0),"")</f>
        <v/>
      </c>
    </row>
    <row r="9523" spans="6:11" ht="15" customHeight="1" x14ac:dyDescent="0.3">
      <c r="F9523" t="str">
        <f t="shared" si="740"/>
        <v>_</v>
      </c>
      <c r="G9523">
        <f t="shared" si="741"/>
        <v>0</v>
      </c>
      <c r="H9523" s="40" t="e">
        <f t="shared" si="742"/>
        <v>#DIV/0!</v>
      </c>
      <c r="I9523">
        <f t="shared" si="743"/>
        <v>0</v>
      </c>
      <c r="J9523" s="40" t="e">
        <f t="shared" si="744"/>
        <v>#DIV/0!</v>
      </c>
      <c r="K9523" t="str">
        <f>+IFERROR(VLOOKUP(D9523,Table_1[#All],2,0),"")</f>
        <v/>
      </c>
    </row>
    <row r="9524" spans="6:11" ht="15" customHeight="1" x14ac:dyDescent="0.3">
      <c r="F9524" t="str">
        <f t="shared" si="740"/>
        <v>_</v>
      </c>
      <c r="G9524">
        <f t="shared" si="741"/>
        <v>0</v>
      </c>
      <c r="H9524" s="40" t="e">
        <f t="shared" si="742"/>
        <v>#DIV/0!</v>
      </c>
      <c r="I9524">
        <f t="shared" si="743"/>
        <v>0</v>
      </c>
      <c r="J9524" s="40" t="e">
        <f t="shared" si="744"/>
        <v>#DIV/0!</v>
      </c>
      <c r="K9524" t="str">
        <f>+IFERROR(VLOOKUP(D9524,Table_1[#All],2,0),"")</f>
        <v/>
      </c>
    </row>
    <row r="9525" spans="6:11" ht="15" customHeight="1" x14ac:dyDescent="0.3">
      <c r="F9525" t="str">
        <f t="shared" si="740"/>
        <v>_</v>
      </c>
      <c r="G9525">
        <f t="shared" si="741"/>
        <v>0</v>
      </c>
      <c r="H9525" s="40" t="e">
        <f t="shared" si="742"/>
        <v>#DIV/0!</v>
      </c>
      <c r="I9525">
        <f t="shared" si="743"/>
        <v>0</v>
      </c>
      <c r="J9525" s="40" t="e">
        <f t="shared" si="744"/>
        <v>#DIV/0!</v>
      </c>
      <c r="K9525" t="str">
        <f>+IFERROR(VLOOKUP(D9525,Table_1[#All],2,0),"")</f>
        <v/>
      </c>
    </row>
    <row r="9526" spans="6:11" ht="15" customHeight="1" x14ac:dyDescent="0.3">
      <c r="F9526" t="str">
        <f t="shared" si="740"/>
        <v>_</v>
      </c>
      <c r="G9526">
        <f t="shared" si="741"/>
        <v>0</v>
      </c>
      <c r="H9526" s="40" t="e">
        <f t="shared" si="742"/>
        <v>#DIV/0!</v>
      </c>
      <c r="I9526">
        <f t="shared" si="743"/>
        <v>0</v>
      </c>
      <c r="J9526" s="40" t="e">
        <f t="shared" si="744"/>
        <v>#DIV/0!</v>
      </c>
      <c r="K9526" t="str">
        <f>+IFERROR(VLOOKUP(D9526,Table_1[#All],2,0),"")</f>
        <v/>
      </c>
    </row>
    <row r="9527" spans="6:11" ht="15" customHeight="1" x14ac:dyDescent="0.3">
      <c r="F9527" t="str">
        <f t="shared" si="740"/>
        <v>_</v>
      </c>
      <c r="G9527">
        <f t="shared" si="741"/>
        <v>0</v>
      </c>
      <c r="H9527" s="40" t="e">
        <f t="shared" si="742"/>
        <v>#DIV/0!</v>
      </c>
      <c r="I9527">
        <f t="shared" si="743"/>
        <v>0</v>
      </c>
      <c r="J9527" s="40" t="e">
        <f t="shared" si="744"/>
        <v>#DIV/0!</v>
      </c>
      <c r="K9527" t="str">
        <f>+IFERROR(VLOOKUP(D9527,Table_1[#All],2,0),"")</f>
        <v/>
      </c>
    </row>
    <row r="9528" spans="6:11" ht="15" customHeight="1" x14ac:dyDescent="0.3">
      <c r="F9528" t="str">
        <f t="shared" si="740"/>
        <v>_</v>
      </c>
      <c r="G9528">
        <f t="shared" si="741"/>
        <v>0</v>
      </c>
      <c r="H9528" s="40" t="e">
        <f t="shared" si="742"/>
        <v>#DIV/0!</v>
      </c>
      <c r="I9528">
        <f t="shared" si="743"/>
        <v>0</v>
      </c>
      <c r="J9528" s="40" t="e">
        <f t="shared" si="744"/>
        <v>#DIV/0!</v>
      </c>
      <c r="K9528" t="str">
        <f>+IFERROR(VLOOKUP(D9528,Table_1[#All],2,0),"")</f>
        <v/>
      </c>
    </row>
    <row r="9529" spans="6:11" ht="15" customHeight="1" x14ac:dyDescent="0.3">
      <c r="F9529" t="str">
        <f t="shared" si="740"/>
        <v>_</v>
      </c>
      <c r="G9529">
        <f t="shared" si="741"/>
        <v>0</v>
      </c>
      <c r="H9529" s="40" t="e">
        <f t="shared" si="742"/>
        <v>#DIV/0!</v>
      </c>
      <c r="I9529">
        <f t="shared" si="743"/>
        <v>0</v>
      </c>
      <c r="J9529" s="40" t="e">
        <f t="shared" si="744"/>
        <v>#DIV/0!</v>
      </c>
      <c r="K9529" t="str">
        <f>+IFERROR(VLOOKUP(D9529,Table_1[#All],2,0),"")</f>
        <v/>
      </c>
    </row>
    <row r="9530" spans="6:11" ht="15" customHeight="1" x14ac:dyDescent="0.3">
      <c r="F9530" t="str">
        <f t="shared" si="740"/>
        <v>_</v>
      </c>
      <c r="G9530">
        <f t="shared" si="741"/>
        <v>0</v>
      </c>
      <c r="H9530" s="40" t="e">
        <f t="shared" si="742"/>
        <v>#DIV/0!</v>
      </c>
      <c r="I9530">
        <f t="shared" si="743"/>
        <v>0</v>
      </c>
      <c r="J9530" s="40" t="e">
        <f t="shared" si="744"/>
        <v>#DIV/0!</v>
      </c>
      <c r="K9530" t="str">
        <f>+IFERROR(VLOOKUP(D9530,Table_1[#All],2,0),"")</f>
        <v/>
      </c>
    </row>
    <row r="9531" spans="6:11" ht="15" customHeight="1" x14ac:dyDescent="0.3">
      <c r="F9531" t="str">
        <f t="shared" si="740"/>
        <v>_</v>
      </c>
      <c r="G9531">
        <f t="shared" si="741"/>
        <v>0</v>
      </c>
      <c r="H9531" s="40" t="e">
        <f t="shared" si="742"/>
        <v>#DIV/0!</v>
      </c>
      <c r="I9531">
        <f t="shared" si="743"/>
        <v>0</v>
      </c>
      <c r="J9531" s="40" t="e">
        <f t="shared" si="744"/>
        <v>#DIV/0!</v>
      </c>
      <c r="K9531" t="str">
        <f>+IFERROR(VLOOKUP(D9531,Table_1[#All],2,0),"")</f>
        <v/>
      </c>
    </row>
    <row r="9532" spans="6:11" ht="15" customHeight="1" x14ac:dyDescent="0.3">
      <c r="F9532" t="str">
        <f t="shared" si="740"/>
        <v>_</v>
      </c>
      <c r="G9532">
        <f t="shared" si="741"/>
        <v>0</v>
      </c>
      <c r="H9532" s="40" t="e">
        <f t="shared" si="742"/>
        <v>#DIV/0!</v>
      </c>
      <c r="I9532">
        <f t="shared" si="743"/>
        <v>0</v>
      </c>
      <c r="J9532" s="40" t="e">
        <f t="shared" si="744"/>
        <v>#DIV/0!</v>
      </c>
      <c r="K9532" t="str">
        <f>+IFERROR(VLOOKUP(D9532,Table_1[#All],2,0),"")</f>
        <v/>
      </c>
    </row>
    <row r="9533" spans="6:11" ht="15" customHeight="1" x14ac:dyDescent="0.3">
      <c r="F9533" t="str">
        <f t="shared" si="740"/>
        <v>_</v>
      </c>
      <c r="G9533">
        <f t="shared" si="741"/>
        <v>0</v>
      </c>
      <c r="H9533" s="40" t="e">
        <f t="shared" si="742"/>
        <v>#DIV/0!</v>
      </c>
      <c r="I9533">
        <f t="shared" si="743"/>
        <v>0</v>
      </c>
      <c r="J9533" s="40" t="e">
        <f t="shared" si="744"/>
        <v>#DIV/0!</v>
      </c>
      <c r="K9533" t="str">
        <f>+IFERROR(VLOOKUP(D9533,Table_1[#All],2,0),"")</f>
        <v/>
      </c>
    </row>
    <row r="9534" spans="6:11" ht="15" customHeight="1" x14ac:dyDescent="0.3">
      <c r="F9534" t="str">
        <f t="shared" si="740"/>
        <v>_</v>
      </c>
      <c r="G9534">
        <f t="shared" si="741"/>
        <v>0</v>
      </c>
      <c r="H9534" s="40" t="e">
        <f t="shared" si="742"/>
        <v>#DIV/0!</v>
      </c>
      <c r="I9534">
        <f t="shared" si="743"/>
        <v>0</v>
      </c>
      <c r="J9534" s="40" t="e">
        <f t="shared" si="744"/>
        <v>#DIV/0!</v>
      </c>
      <c r="K9534" t="str">
        <f>+IFERROR(VLOOKUP(D9534,Table_1[#All],2,0),"")</f>
        <v/>
      </c>
    </row>
    <row r="9535" spans="6:11" ht="15" customHeight="1" x14ac:dyDescent="0.3">
      <c r="F9535" t="str">
        <f t="shared" si="740"/>
        <v>_</v>
      </c>
      <c r="G9535">
        <f t="shared" si="741"/>
        <v>0</v>
      </c>
      <c r="H9535" s="40" t="e">
        <f t="shared" si="742"/>
        <v>#DIV/0!</v>
      </c>
      <c r="I9535">
        <f t="shared" si="743"/>
        <v>0</v>
      </c>
      <c r="J9535" s="40" t="e">
        <f t="shared" si="744"/>
        <v>#DIV/0!</v>
      </c>
      <c r="K9535" t="str">
        <f>+IFERROR(VLOOKUP(D9535,Table_1[#All],2,0),"")</f>
        <v/>
      </c>
    </row>
    <row r="9536" spans="6:11" ht="15" customHeight="1" x14ac:dyDescent="0.3">
      <c r="F9536" t="str">
        <f t="shared" si="740"/>
        <v>_</v>
      </c>
      <c r="G9536">
        <f t="shared" si="741"/>
        <v>0</v>
      </c>
      <c r="H9536" s="40" t="e">
        <f t="shared" si="742"/>
        <v>#DIV/0!</v>
      </c>
      <c r="I9536">
        <f t="shared" si="743"/>
        <v>0</v>
      </c>
      <c r="J9536" s="40" t="e">
        <f t="shared" si="744"/>
        <v>#DIV/0!</v>
      </c>
      <c r="K9536" t="str">
        <f>+IFERROR(VLOOKUP(D9536,Table_1[#All],2,0),"")</f>
        <v/>
      </c>
    </row>
    <row r="9537" spans="6:11" ht="15" customHeight="1" x14ac:dyDescent="0.3">
      <c r="F9537" t="str">
        <f t="shared" si="740"/>
        <v>_</v>
      </c>
      <c r="G9537">
        <f t="shared" si="741"/>
        <v>0</v>
      </c>
      <c r="H9537" s="40" t="e">
        <f t="shared" si="742"/>
        <v>#DIV/0!</v>
      </c>
      <c r="I9537">
        <f t="shared" si="743"/>
        <v>0</v>
      </c>
      <c r="J9537" s="40" t="e">
        <f t="shared" si="744"/>
        <v>#DIV/0!</v>
      </c>
      <c r="K9537" t="str">
        <f>+IFERROR(VLOOKUP(D9537,Table_1[#All],2,0),"")</f>
        <v/>
      </c>
    </row>
    <row r="9538" spans="6:11" ht="15" customHeight="1" x14ac:dyDescent="0.3">
      <c r="F9538" t="str">
        <f t="shared" si="740"/>
        <v>_</v>
      </c>
      <c r="G9538">
        <f t="shared" si="741"/>
        <v>0</v>
      </c>
      <c r="H9538" s="40" t="e">
        <f t="shared" si="742"/>
        <v>#DIV/0!</v>
      </c>
      <c r="I9538">
        <f t="shared" si="743"/>
        <v>0</v>
      </c>
      <c r="J9538" s="40" t="e">
        <f t="shared" si="744"/>
        <v>#DIV/0!</v>
      </c>
      <c r="K9538" t="str">
        <f>+IFERROR(VLOOKUP(D9538,Table_1[#All],2,0),"")</f>
        <v/>
      </c>
    </row>
    <row r="9539" spans="6:11" ht="15" customHeight="1" x14ac:dyDescent="0.3">
      <c r="F9539" t="str">
        <f t="shared" ref="F9539:F9602" si="745">+CONCATENATE(A9539,"_",B9539)</f>
        <v>_</v>
      </c>
      <c r="G9539">
        <f t="shared" ref="G9539:G9602" si="746">+SUMIFS($E$2:$E$1048576,$D$2:$D$1048576,"00. VENDES",$F$2:$F$1048576,F9539)</f>
        <v>0</v>
      </c>
      <c r="H9539" s="40" t="e">
        <f t="shared" ref="H9539:H9602" si="747">+E9539/G9539</f>
        <v>#DIV/0!</v>
      </c>
      <c r="I9539">
        <f t="shared" ref="I9539:I9602" si="748">+SUMIFS($E$2:$E$9999,$D$2:$D$9999,"00. VENDES",$B$2:$B$9999,B9539)</f>
        <v>0</v>
      </c>
      <c r="J9539" s="40" t="e">
        <f t="shared" ref="J9539:J9602" si="749">+E9539/I9539</f>
        <v>#DIV/0!</v>
      </c>
      <c r="K9539" t="str">
        <f>+IFERROR(VLOOKUP(D9539,Table_1[#All],2,0),"")</f>
        <v/>
      </c>
    </row>
    <row r="9540" spans="6:11" ht="15" customHeight="1" x14ac:dyDescent="0.3">
      <c r="F9540" t="str">
        <f t="shared" si="745"/>
        <v>_</v>
      </c>
      <c r="G9540">
        <f t="shared" si="746"/>
        <v>0</v>
      </c>
      <c r="H9540" s="40" t="e">
        <f t="shared" si="747"/>
        <v>#DIV/0!</v>
      </c>
      <c r="I9540">
        <f t="shared" si="748"/>
        <v>0</v>
      </c>
      <c r="J9540" s="40" t="e">
        <f t="shared" si="749"/>
        <v>#DIV/0!</v>
      </c>
      <c r="K9540" t="str">
        <f>+IFERROR(VLOOKUP(D9540,Table_1[#All],2,0),"")</f>
        <v/>
      </c>
    </row>
    <row r="9541" spans="6:11" ht="15" customHeight="1" x14ac:dyDescent="0.3">
      <c r="F9541" t="str">
        <f t="shared" si="745"/>
        <v>_</v>
      </c>
      <c r="G9541">
        <f t="shared" si="746"/>
        <v>0</v>
      </c>
      <c r="H9541" s="40" t="e">
        <f t="shared" si="747"/>
        <v>#DIV/0!</v>
      </c>
      <c r="I9541">
        <f t="shared" si="748"/>
        <v>0</v>
      </c>
      <c r="J9541" s="40" t="e">
        <f t="shared" si="749"/>
        <v>#DIV/0!</v>
      </c>
      <c r="K9541" t="str">
        <f>+IFERROR(VLOOKUP(D9541,Table_1[#All],2,0),"")</f>
        <v/>
      </c>
    </row>
    <row r="9542" spans="6:11" ht="15" customHeight="1" x14ac:dyDescent="0.3">
      <c r="F9542" t="str">
        <f t="shared" si="745"/>
        <v>_</v>
      </c>
      <c r="G9542">
        <f t="shared" si="746"/>
        <v>0</v>
      </c>
      <c r="H9542" s="40" t="e">
        <f t="shared" si="747"/>
        <v>#DIV/0!</v>
      </c>
      <c r="I9542">
        <f t="shared" si="748"/>
        <v>0</v>
      </c>
      <c r="J9542" s="40" t="e">
        <f t="shared" si="749"/>
        <v>#DIV/0!</v>
      </c>
      <c r="K9542" t="str">
        <f>+IFERROR(VLOOKUP(D9542,Table_1[#All],2,0),"")</f>
        <v/>
      </c>
    </row>
    <row r="9543" spans="6:11" ht="15" customHeight="1" x14ac:dyDescent="0.3">
      <c r="F9543" t="str">
        <f t="shared" si="745"/>
        <v>_</v>
      </c>
      <c r="G9543">
        <f t="shared" si="746"/>
        <v>0</v>
      </c>
      <c r="H9543" s="40" t="e">
        <f t="shared" si="747"/>
        <v>#DIV/0!</v>
      </c>
      <c r="I9543">
        <f t="shared" si="748"/>
        <v>0</v>
      </c>
      <c r="J9543" s="40" t="e">
        <f t="shared" si="749"/>
        <v>#DIV/0!</v>
      </c>
      <c r="K9543" t="str">
        <f>+IFERROR(VLOOKUP(D9543,Table_1[#All],2,0),"")</f>
        <v/>
      </c>
    </row>
    <row r="9544" spans="6:11" ht="15" customHeight="1" x14ac:dyDescent="0.3">
      <c r="F9544" t="str">
        <f t="shared" si="745"/>
        <v>_</v>
      </c>
      <c r="G9544">
        <f t="shared" si="746"/>
        <v>0</v>
      </c>
      <c r="H9544" s="40" t="e">
        <f t="shared" si="747"/>
        <v>#DIV/0!</v>
      </c>
      <c r="I9544">
        <f t="shared" si="748"/>
        <v>0</v>
      </c>
      <c r="J9544" s="40" t="e">
        <f t="shared" si="749"/>
        <v>#DIV/0!</v>
      </c>
      <c r="K9544" t="str">
        <f>+IFERROR(VLOOKUP(D9544,Table_1[#All],2,0),"")</f>
        <v/>
      </c>
    </row>
    <row r="9545" spans="6:11" ht="15" customHeight="1" x14ac:dyDescent="0.3">
      <c r="F9545" t="str">
        <f t="shared" si="745"/>
        <v>_</v>
      </c>
      <c r="G9545">
        <f t="shared" si="746"/>
        <v>0</v>
      </c>
      <c r="H9545" s="40" t="e">
        <f t="shared" si="747"/>
        <v>#DIV/0!</v>
      </c>
      <c r="I9545">
        <f t="shared" si="748"/>
        <v>0</v>
      </c>
      <c r="J9545" s="40" t="e">
        <f t="shared" si="749"/>
        <v>#DIV/0!</v>
      </c>
      <c r="K9545" t="str">
        <f>+IFERROR(VLOOKUP(D9545,Table_1[#All],2,0),"")</f>
        <v/>
      </c>
    </row>
    <row r="9546" spans="6:11" ht="15" customHeight="1" x14ac:dyDescent="0.3">
      <c r="F9546" t="str">
        <f t="shared" si="745"/>
        <v>_</v>
      </c>
      <c r="G9546">
        <f t="shared" si="746"/>
        <v>0</v>
      </c>
      <c r="H9546" s="40" t="e">
        <f t="shared" si="747"/>
        <v>#DIV/0!</v>
      </c>
      <c r="I9546">
        <f t="shared" si="748"/>
        <v>0</v>
      </c>
      <c r="J9546" s="40" t="e">
        <f t="shared" si="749"/>
        <v>#DIV/0!</v>
      </c>
      <c r="K9546" t="str">
        <f>+IFERROR(VLOOKUP(D9546,Table_1[#All],2,0),"")</f>
        <v/>
      </c>
    </row>
    <row r="9547" spans="6:11" ht="15" customHeight="1" x14ac:dyDescent="0.3">
      <c r="F9547" t="str">
        <f t="shared" si="745"/>
        <v>_</v>
      </c>
      <c r="G9547">
        <f t="shared" si="746"/>
        <v>0</v>
      </c>
      <c r="H9547" s="40" t="e">
        <f t="shared" si="747"/>
        <v>#DIV/0!</v>
      </c>
      <c r="I9547">
        <f t="shared" si="748"/>
        <v>0</v>
      </c>
      <c r="J9547" s="40" t="e">
        <f t="shared" si="749"/>
        <v>#DIV/0!</v>
      </c>
      <c r="K9547" t="str">
        <f>+IFERROR(VLOOKUP(D9547,Table_1[#All],2,0),"")</f>
        <v/>
      </c>
    </row>
    <row r="9548" spans="6:11" ht="15" customHeight="1" x14ac:dyDescent="0.3">
      <c r="F9548" t="str">
        <f t="shared" si="745"/>
        <v>_</v>
      </c>
      <c r="G9548">
        <f t="shared" si="746"/>
        <v>0</v>
      </c>
      <c r="H9548" s="40" t="e">
        <f t="shared" si="747"/>
        <v>#DIV/0!</v>
      </c>
      <c r="I9548">
        <f t="shared" si="748"/>
        <v>0</v>
      </c>
      <c r="J9548" s="40" t="e">
        <f t="shared" si="749"/>
        <v>#DIV/0!</v>
      </c>
      <c r="K9548" t="str">
        <f>+IFERROR(VLOOKUP(D9548,Table_1[#All],2,0),"")</f>
        <v/>
      </c>
    </row>
    <row r="9549" spans="6:11" ht="15" customHeight="1" x14ac:dyDescent="0.3">
      <c r="F9549" t="str">
        <f t="shared" si="745"/>
        <v>_</v>
      </c>
      <c r="G9549">
        <f t="shared" si="746"/>
        <v>0</v>
      </c>
      <c r="H9549" s="40" t="e">
        <f t="shared" si="747"/>
        <v>#DIV/0!</v>
      </c>
      <c r="I9549">
        <f t="shared" si="748"/>
        <v>0</v>
      </c>
      <c r="J9549" s="40" t="e">
        <f t="shared" si="749"/>
        <v>#DIV/0!</v>
      </c>
      <c r="K9549" t="str">
        <f>+IFERROR(VLOOKUP(D9549,Table_1[#All],2,0),"")</f>
        <v/>
      </c>
    </row>
    <row r="9550" spans="6:11" ht="15" customHeight="1" x14ac:dyDescent="0.3">
      <c r="F9550" t="str">
        <f t="shared" si="745"/>
        <v>_</v>
      </c>
      <c r="G9550">
        <f t="shared" si="746"/>
        <v>0</v>
      </c>
      <c r="H9550" s="40" t="e">
        <f t="shared" si="747"/>
        <v>#DIV/0!</v>
      </c>
      <c r="I9550">
        <f t="shared" si="748"/>
        <v>0</v>
      </c>
      <c r="J9550" s="40" t="e">
        <f t="shared" si="749"/>
        <v>#DIV/0!</v>
      </c>
      <c r="K9550" t="str">
        <f>+IFERROR(VLOOKUP(D9550,Table_1[#All],2,0),"")</f>
        <v/>
      </c>
    </row>
    <row r="9551" spans="6:11" ht="15" customHeight="1" x14ac:dyDescent="0.3">
      <c r="F9551" t="str">
        <f t="shared" si="745"/>
        <v>_</v>
      </c>
      <c r="G9551">
        <f t="shared" si="746"/>
        <v>0</v>
      </c>
      <c r="H9551" s="40" t="e">
        <f t="shared" si="747"/>
        <v>#DIV/0!</v>
      </c>
      <c r="I9551">
        <f t="shared" si="748"/>
        <v>0</v>
      </c>
      <c r="J9551" s="40" t="e">
        <f t="shared" si="749"/>
        <v>#DIV/0!</v>
      </c>
      <c r="K9551" t="str">
        <f>+IFERROR(VLOOKUP(D9551,Table_1[#All],2,0),"")</f>
        <v/>
      </c>
    </row>
    <row r="9552" spans="6:11" ht="15" customHeight="1" x14ac:dyDescent="0.3">
      <c r="F9552" t="str">
        <f t="shared" si="745"/>
        <v>_</v>
      </c>
      <c r="G9552">
        <f t="shared" si="746"/>
        <v>0</v>
      </c>
      <c r="H9552" s="40" t="e">
        <f t="shared" si="747"/>
        <v>#DIV/0!</v>
      </c>
      <c r="I9552">
        <f t="shared" si="748"/>
        <v>0</v>
      </c>
      <c r="J9552" s="40" t="e">
        <f t="shared" si="749"/>
        <v>#DIV/0!</v>
      </c>
      <c r="K9552" t="str">
        <f>+IFERROR(VLOOKUP(D9552,Table_1[#All],2,0),"")</f>
        <v/>
      </c>
    </row>
    <row r="9553" spans="6:11" ht="15" customHeight="1" x14ac:dyDescent="0.3">
      <c r="F9553" t="str">
        <f t="shared" si="745"/>
        <v>_</v>
      </c>
      <c r="G9553">
        <f t="shared" si="746"/>
        <v>0</v>
      </c>
      <c r="H9553" s="40" t="e">
        <f t="shared" si="747"/>
        <v>#DIV/0!</v>
      </c>
      <c r="I9553">
        <f t="shared" si="748"/>
        <v>0</v>
      </c>
      <c r="J9553" s="40" t="e">
        <f t="shared" si="749"/>
        <v>#DIV/0!</v>
      </c>
      <c r="K9553" t="str">
        <f>+IFERROR(VLOOKUP(D9553,Table_1[#All],2,0),"")</f>
        <v/>
      </c>
    </row>
    <row r="9554" spans="6:11" ht="15" customHeight="1" x14ac:dyDescent="0.3">
      <c r="F9554" t="str">
        <f t="shared" si="745"/>
        <v>_</v>
      </c>
      <c r="G9554">
        <f t="shared" si="746"/>
        <v>0</v>
      </c>
      <c r="H9554" s="40" t="e">
        <f t="shared" si="747"/>
        <v>#DIV/0!</v>
      </c>
      <c r="I9554">
        <f t="shared" si="748"/>
        <v>0</v>
      </c>
      <c r="J9554" s="40" t="e">
        <f t="shared" si="749"/>
        <v>#DIV/0!</v>
      </c>
      <c r="K9554" t="str">
        <f>+IFERROR(VLOOKUP(D9554,Table_1[#All],2,0),"")</f>
        <v/>
      </c>
    </row>
    <row r="9555" spans="6:11" ht="15" customHeight="1" x14ac:dyDescent="0.3">
      <c r="F9555" t="str">
        <f t="shared" si="745"/>
        <v>_</v>
      </c>
      <c r="G9555">
        <f t="shared" si="746"/>
        <v>0</v>
      </c>
      <c r="H9555" s="40" t="e">
        <f t="shared" si="747"/>
        <v>#DIV/0!</v>
      </c>
      <c r="I9555">
        <f t="shared" si="748"/>
        <v>0</v>
      </c>
      <c r="J9555" s="40" t="e">
        <f t="shared" si="749"/>
        <v>#DIV/0!</v>
      </c>
      <c r="K9555" t="str">
        <f>+IFERROR(VLOOKUP(D9555,Table_1[#All],2,0),"")</f>
        <v/>
      </c>
    </row>
    <row r="9556" spans="6:11" ht="15" customHeight="1" x14ac:dyDescent="0.3">
      <c r="F9556" t="str">
        <f t="shared" si="745"/>
        <v>_</v>
      </c>
      <c r="G9556">
        <f t="shared" si="746"/>
        <v>0</v>
      </c>
      <c r="H9556" s="40" t="e">
        <f t="shared" si="747"/>
        <v>#DIV/0!</v>
      </c>
      <c r="I9556">
        <f t="shared" si="748"/>
        <v>0</v>
      </c>
      <c r="J9556" s="40" t="e">
        <f t="shared" si="749"/>
        <v>#DIV/0!</v>
      </c>
      <c r="K9556" t="str">
        <f>+IFERROR(VLOOKUP(D9556,Table_1[#All],2,0),"")</f>
        <v/>
      </c>
    </row>
    <row r="9557" spans="6:11" ht="15" customHeight="1" x14ac:dyDescent="0.3">
      <c r="F9557" t="str">
        <f t="shared" si="745"/>
        <v>_</v>
      </c>
      <c r="G9557">
        <f t="shared" si="746"/>
        <v>0</v>
      </c>
      <c r="H9557" s="40" t="e">
        <f t="shared" si="747"/>
        <v>#DIV/0!</v>
      </c>
      <c r="I9557">
        <f t="shared" si="748"/>
        <v>0</v>
      </c>
      <c r="J9557" s="40" t="e">
        <f t="shared" si="749"/>
        <v>#DIV/0!</v>
      </c>
      <c r="K9557" t="str">
        <f>+IFERROR(VLOOKUP(D9557,Table_1[#All],2,0),"")</f>
        <v/>
      </c>
    </row>
    <row r="9558" spans="6:11" ht="15" customHeight="1" x14ac:dyDescent="0.3">
      <c r="F9558" t="str">
        <f t="shared" si="745"/>
        <v>_</v>
      </c>
      <c r="G9558">
        <f t="shared" si="746"/>
        <v>0</v>
      </c>
      <c r="H9558" s="40" t="e">
        <f t="shared" si="747"/>
        <v>#DIV/0!</v>
      </c>
      <c r="I9558">
        <f t="shared" si="748"/>
        <v>0</v>
      </c>
      <c r="J9558" s="40" t="e">
        <f t="shared" si="749"/>
        <v>#DIV/0!</v>
      </c>
      <c r="K9558" t="str">
        <f>+IFERROR(VLOOKUP(D9558,Table_1[#All],2,0),"")</f>
        <v/>
      </c>
    </row>
    <row r="9559" spans="6:11" ht="15" customHeight="1" x14ac:dyDescent="0.3">
      <c r="F9559" t="str">
        <f t="shared" si="745"/>
        <v>_</v>
      </c>
      <c r="G9559">
        <f t="shared" si="746"/>
        <v>0</v>
      </c>
      <c r="H9559" s="40" t="e">
        <f t="shared" si="747"/>
        <v>#DIV/0!</v>
      </c>
      <c r="I9559">
        <f t="shared" si="748"/>
        <v>0</v>
      </c>
      <c r="J9559" s="40" t="e">
        <f t="shared" si="749"/>
        <v>#DIV/0!</v>
      </c>
      <c r="K9559" t="str">
        <f>+IFERROR(VLOOKUP(D9559,Table_1[#All],2,0),"")</f>
        <v/>
      </c>
    </row>
    <row r="9560" spans="6:11" ht="15" customHeight="1" x14ac:dyDescent="0.3">
      <c r="F9560" t="str">
        <f t="shared" si="745"/>
        <v>_</v>
      </c>
      <c r="G9560">
        <f t="shared" si="746"/>
        <v>0</v>
      </c>
      <c r="H9560" s="40" t="e">
        <f t="shared" si="747"/>
        <v>#DIV/0!</v>
      </c>
      <c r="I9560">
        <f t="shared" si="748"/>
        <v>0</v>
      </c>
      <c r="J9560" s="40" t="e">
        <f t="shared" si="749"/>
        <v>#DIV/0!</v>
      </c>
      <c r="K9560" t="str">
        <f>+IFERROR(VLOOKUP(D9560,Table_1[#All],2,0),"")</f>
        <v/>
      </c>
    </row>
    <row r="9561" spans="6:11" ht="15" customHeight="1" x14ac:dyDescent="0.3">
      <c r="F9561" t="str">
        <f t="shared" si="745"/>
        <v>_</v>
      </c>
      <c r="G9561">
        <f t="shared" si="746"/>
        <v>0</v>
      </c>
      <c r="H9561" s="40" t="e">
        <f t="shared" si="747"/>
        <v>#DIV/0!</v>
      </c>
      <c r="I9561">
        <f t="shared" si="748"/>
        <v>0</v>
      </c>
      <c r="J9561" s="40" t="e">
        <f t="shared" si="749"/>
        <v>#DIV/0!</v>
      </c>
      <c r="K9561" t="str">
        <f>+IFERROR(VLOOKUP(D9561,Table_1[#All],2,0),"")</f>
        <v/>
      </c>
    </row>
    <row r="9562" spans="6:11" ht="15" customHeight="1" x14ac:dyDescent="0.3">
      <c r="F9562" t="str">
        <f t="shared" si="745"/>
        <v>_</v>
      </c>
      <c r="G9562">
        <f t="shared" si="746"/>
        <v>0</v>
      </c>
      <c r="H9562" s="40" t="e">
        <f t="shared" si="747"/>
        <v>#DIV/0!</v>
      </c>
      <c r="I9562">
        <f t="shared" si="748"/>
        <v>0</v>
      </c>
      <c r="J9562" s="40" t="e">
        <f t="shared" si="749"/>
        <v>#DIV/0!</v>
      </c>
      <c r="K9562" t="str">
        <f>+IFERROR(VLOOKUP(D9562,Table_1[#All],2,0),"")</f>
        <v/>
      </c>
    </row>
    <row r="9563" spans="6:11" ht="15" customHeight="1" x14ac:dyDescent="0.3">
      <c r="F9563" t="str">
        <f t="shared" si="745"/>
        <v>_</v>
      </c>
      <c r="G9563">
        <f t="shared" si="746"/>
        <v>0</v>
      </c>
      <c r="H9563" s="40" t="e">
        <f t="shared" si="747"/>
        <v>#DIV/0!</v>
      </c>
      <c r="I9563">
        <f t="shared" si="748"/>
        <v>0</v>
      </c>
      <c r="J9563" s="40" t="e">
        <f t="shared" si="749"/>
        <v>#DIV/0!</v>
      </c>
      <c r="K9563" t="str">
        <f>+IFERROR(VLOOKUP(D9563,Table_1[#All],2,0),"")</f>
        <v/>
      </c>
    </row>
    <row r="9564" spans="6:11" ht="15" customHeight="1" x14ac:dyDescent="0.3">
      <c r="F9564" t="str">
        <f t="shared" si="745"/>
        <v>_</v>
      </c>
      <c r="G9564">
        <f t="shared" si="746"/>
        <v>0</v>
      </c>
      <c r="H9564" s="40" t="e">
        <f t="shared" si="747"/>
        <v>#DIV/0!</v>
      </c>
      <c r="I9564">
        <f t="shared" si="748"/>
        <v>0</v>
      </c>
      <c r="J9564" s="40" t="e">
        <f t="shared" si="749"/>
        <v>#DIV/0!</v>
      </c>
      <c r="K9564" t="str">
        <f>+IFERROR(VLOOKUP(D9564,Table_1[#All],2,0),"")</f>
        <v/>
      </c>
    </row>
    <row r="9565" spans="6:11" ht="15" customHeight="1" x14ac:dyDescent="0.3">
      <c r="F9565" t="str">
        <f t="shared" si="745"/>
        <v>_</v>
      </c>
      <c r="G9565">
        <f t="shared" si="746"/>
        <v>0</v>
      </c>
      <c r="H9565" s="40" t="e">
        <f t="shared" si="747"/>
        <v>#DIV/0!</v>
      </c>
      <c r="I9565">
        <f t="shared" si="748"/>
        <v>0</v>
      </c>
      <c r="J9565" s="40" t="e">
        <f t="shared" si="749"/>
        <v>#DIV/0!</v>
      </c>
      <c r="K9565" t="str">
        <f>+IFERROR(VLOOKUP(D9565,Table_1[#All],2,0),"")</f>
        <v/>
      </c>
    </row>
    <row r="9566" spans="6:11" ht="15" customHeight="1" x14ac:dyDescent="0.3">
      <c r="F9566" t="str">
        <f t="shared" si="745"/>
        <v>_</v>
      </c>
      <c r="G9566">
        <f t="shared" si="746"/>
        <v>0</v>
      </c>
      <c r="H9566" s="40" t="e">
        <f t="shared" si="747"/>
        <v>#DIV/0!</v>
      </c>
      <c r="I9566">
        <f t="shared" si="748"/>
        <v>0</v>
      </c>
      <c r="J9566" s="40" t="e">
        <f t="shared" si="749"/>
        <v>#DIV/0!</v>
      </c>
      <c r="K9566" t="str">
        <f>+IFERROR(VLOOKUP(D9566,Table_1[#All],2,0),"")</f>
        <v/>
      </c>
    </row>
    <row r="9567" spans="6:11" ht="15" customHeight="1" x14ac:dyDescent="0.3">
      <c r="F9567" t="str">
        <f t="shared" si="745"/>
        <v>_</v>
      </c>
      <c r="G9567">
        <f t="shared" si="746"/>
        <v>0</v>
      </c>
      <c r="H9567" s="40" t="e">
        <f t="shared" si="747"/>
        <v>#DIV/0!</v>
      </c>
      <c r="I9567">
        <f t="shared" si="748"/>
        <v>0</v>
      </c>
      <c r="J9567" s="40" t="e">
        <f t="shared" si="749"/>
        <v>#DIV/0!</v>
      </c>
      <c r="K9567" t="str">
        <f>+IFERROR(VLOOKUP(D9567,Table_1[#All],2,0),"")</f>
        <v/>
      </c>
    </row>
    <row r="9568" spans="6:11" ht="15" customHeight="1" x14ac:dyDescent="0.3">
      <c r="F9568" t="str">
        <f t="shared" si="745"/>
        <v>_</v>
      </c>
      <c r="G9568">
        <f t="shared" si="746"/>
        <v>0</v>
      </c>
      <c r="H9568" s="40" t="e">
        <f t="shared" si="747"/>
        <v>#DIV/0!</v>
      </c>
      <c r="I9568">
        <f t="shared" si="748"/>
        <v>0</v>
      </c>
      <c r="J9568" s="40" t="e">
        <f t="shared" si="749"/>
        <v>#DIV/0!</v>
      </c>
      <c r="K9568" t="str">
        <f>+IFERROR(VLOOKUP(D9568,Table_1[#All],2,0),"")</f>
        <v/>
      </c>
    </row>
    <row r="9569" spans="6:11" ht="15" customHeight="1" x14ac:dyDescent="0.3">
      <c r="F9569" t="str">
        <f t="shared" si="745"/>
        <v>_</v>
      </c>
      <c r="G9569">
        <f t="shared" si="746"/>
        <v>0</v>
      </c>
      <c r="H9569" s="40" t="e">
        <f t="shared" si="747"/>
        <v>#DIV/0!</v>
      </c>
      <c r="I9569">
        <f t="shared" si="748"/>
        <v>0</v>
      </c>
      <c r="J9569" s="40" t="e">
        <f t="shared" si="749"/>
        <v>#DIV/0!</v>
      </c>
      <c r="K9569" t="str">
        <f>+IFERROR(VLOOKUP(D9569,Table_1[#All],2,0),"")</f>
        <v/>
      </c>
    </row>
    <row r="9570" spans="6:11" ht="15" customHeight="1" x14ac:dyDescent="0.3">
      <c r="F9570" t="str">
        <f t="shared" si="745"/>
        <v>_</v>
      </c>
      <c r="G9570">
        <f t="shared" si="746"/>
        <v>0</v>
      </c>
      <c r="H9570" s="40" t="e">
        <f t="shared" si="747"/>
        <v>#DIV/0!</v>
      </c>
      <c r="I9570">
        <f t="shared" si="748"/>
        <v>0</v>
      </c>
      <c r="J9570" s="40" t="e">
        <f t="shared" si="749"/>
        <v>#DIV/0!</v>
      </c>
      <c r="K9570" t="str">
        <f>+IFERROR(VLOOKUP(D9570,Table_1[#All],2,0),"")</f>
        <v/>
      </c>
    </row>
    <row r="9571" spans="6:11" ht="15" customHeight="1" x14ac:dyDescent="0.3">
      <c r="F9571" t="str">
        <f t="shared" si="745"/>
        <v>_</v>
      </c>
      <c r="G9571">
        <f t="shared" si="746"/>
        <v>0</v>
      </c>
      <c r="H9571" s="40" t="e">
        <f t="shared" si="747"/>
        <v>#DIV/0!</v>
      </c>
      <c r="I9571">
        <f t="shared" si="748"/>
        <v>0</v>
      </c>
      <c r="J9571" s="40" t="e">
        <f t="shared" si="749"/>
        <v>#DIV/0!</v>
      </c>
      <c r="K9571" t="str">
        <f>+IFERROR(VLOOKUP(D9571,Table_1[#All],2,0),"")</f>
        <v/>
      </c>
    </row>
    <row r="9572" spans="6:11" ht="15" customHeight="1" x14ac:dyDescent="0.3">
      <c r="F9572" t="str">
        <f t="shared" si="745"/>
        <v>_</v>
      </c>
      <c r="G9572">
        <f t="shared" si="746"/>
        <v>0</v>
      </c>
      <c r="H9572" s="40" t="e">
        <f t="shared" si="747"/>
        <v>#DIV/0!</v>
      </c>
      <c r="I9572">
        <f t="shared" si="748"/>
        <v>0</v>
      </c>
      <c r="J9572" s="40" t="e">
        <f t="shared" si="749"/>
        <v>#DIV/0!</v>
      </c>
      <c r="K9572" t="str">
        <f>+IFERROR(VLOOKUP(D9572,Table_1[#All],2,0),"")</f>
        <v/>
      </c>
    </row>
    <row r="9573" spans="6:11" ht="15" customHeight="1" x14ac:dyDescent="0.3">
      <c r="F9573" t="str">
        <f t="shared" si="745"/>
        <v>_</v>
      </c>
      <c r="G9573">
        <f t="shared" si="746"/>
        <v>0</v>
      </c>
      <c r="H9573" s="40" t="e">
        <f t="shared" si="747"/>
        <v>#DIV/0!</v>
      </c>
      <c r="I9573">
        <f t="shared" si="748"/>
        <v>0</v>
      </c>
      <c r="J9573" s="40" t="e">
        <f t="shared" si="749"/>
        <v>#DIV/0!</v>
      </c>
      <c r="K9573" t="str">
        <f>+IFERROR(VLOOKUP(D9573,Table_1[#All],2,0),"")</f>
        <v/>
      </c>
    </row>
    <row r="9574" spans="6:11" ht="15" customHeight="1" x14ac:dyDescent="0.3">
      <c r="F9574" t="str">
        <f t="shared" si="745"/>
        <v>_</v>
      </c>
      <c r="G9574">
        <f t="shared" si="746"/>
        <v>0</v>
      </c>
      <c r="H9574" s="40" t="e">
        <f t="shared" si="747"/>
        <v>#DIV/0!</v>
      </c>
      <c r="I9574">
        <f t="shared" si="748"/>
        <v>0</v>
      </c>
      <c r="J9574" s="40" t="e">
        <f t="shared" si="749"/>
        <v>#DIV/0!</v>
      </c>
      <c r="K9574" t="str">
        <f>+IFERROR(VLOOKUP(D9574,Table_1[#All],2,0),"")</f>
        <v/>
      </c>
    </row>
    <row r="9575" spans="6:11" ht="15" customHeight="1" x14ac:dyDescent="0.3">
      <c r="F9575" t="str">
        <f t="shared" si="745"/>
        <v>_</v>
      </c>
      <c r="G9575">
        <f t="shared" si="746"/>
        <v>0</v>
      </c>
      <c r="H9575" s="40" t="e">
        <f t="shared" si="747"/>
        <v>#DIV/0!</v>
      </c>
      <c r="I9575">
        <f t="shared" si="748"/>
        <v>0</v>
      </c>
      <c r="J9575" s="40" t="e">
        <f t="shared" si="749"/>
        <v>#DIV/0!</v>
      </c>
      <c r="K9575" t="str">
        <f>+IFERROR(VLOOKUP(D9575,Table_1[#All],2,0),"")</f>
        <v/>
      </c>
    </row>
    <row r="9576" spans="6:11" ht="15" customHeight="1" x14ac:dyDescent="0.3">
      <c r="F9576" t="str">
        <f t="shared" si="745"/>
        <v>_</v>
      </c>
      <c r="G9576">
        <f t="shared" si="746"/>
        <v>0</v>
      </c>
      <c r="H9576" s="40" t="e">
        <f t="shared" si="747"/>
        <v>#DIV/0!</v>
      </c>
      <c r="I9576">
        <f t="shared" si="748"/>
        <v>0</v>
      </c>
      <c r="J9576" s="40" t="e">
        <f t="shared" si="749"/>
        <v>#DIV/0!</v>
      </c>
      <c r="K9576" t="str">
        <f>+IFERROR(VLOOKUP(D9576,Table_1[#All],2,0),"")</f>
        <v/>
      </c>
    </row>
    <row r="9577" spans="6:11" ht="15" customHeight="1" x14ac:dyDescent="0.3">
      <c r="F9577" t="str">
        <f t="shared" si="745"/>
        <v>_</v>
      </c>
      <c r="G9577">
        <f t="shared" si="746"/>
        <v>0</v>
      </c>
      <c r="H9577" s="40" t="e">
        <f t="shared" si="747"/>
        <v>#DIV/0!</v>
      </c>
      <c r="I9577">
        <f t="shared" si="748"/>
        <v>0</v>
      </c>
      <c r="J9577" s="40" t="e">
        <f t="shared" si="749"/>
        <v>#DIV/0!</v>
      </c>
      <c r="K9577" t="str">
        <f>+IFERROR(VLOOKUP(D9577,Table_1[#All],2,0),"")</f>
        <v/>
      </c>
    </row>
    <row r="9578" spans="6:11" ht="15" customHeight="1" x14ac:dyDescent="0.3">
      <c r="F9578" t="str">
        <f t="shared" si="745"/>
        <v>_</v>
      </c>
      <c r="G9578">
        <f t="shared" si="746"/>
        <v>0</v>
      </c>
      <c r="H9578" s="40" t="e">
        <f t="shared" si="747"/>
        <v>#DIV/0!</v>
      </c>
      <c r="I9578">
        <f t="shared" si="748"/>
        <v>0</v>
      </c>
      <c r="J9578" s="40" t="e">
        <f t="shared" si="749"/>
        <v>#DIV/0!</v>
      </c>
      <c r="K9578" t="str">
        <f>+IFERROR(VLOOKUP(D9578,Table_1[#All],2,0),"")</f>
        <v/>
      </c>
    </row>
    <row r="9579" spans="6:11" ht="15" customHeight="1" x14ac:dyDescent="0.3">
      <c r="F9579" t="str">
        <f t="shared" si="745"/>
        <v>_</v>
      </c>
      <c r="G9579">
        <f t="shared" si="746"/>
        <v>0</v>
      </c>
      <c r="H9579" s="40" t="e">
        <f t="shared" si="747"/>
        <v>#DIV/0!</v>
      </c>
      <c r="I9579">
        <f t="shared" si="748"/>
        <v>0</v>
      </c>
      <c r="J9579" s="40" t="e">
        <f t="shared" si="749"/>
        <v>#DIV/0!</v>
      </c>
      <c r="K9579" t="str">
        <f>+IFERROR(VLOOKUP(D9579,Table_1[#All],2,0),"")</f>
        <v/>
      </c>
    </row>
    <row r="9580" spans="6:11" ht="15" customHeight="1" x14ac:dyDescent="0.3">
      <c r="F9580" t="str">
        <f t="shared" si="745"/>
        <v>_</v>
      </c>
      <c r="G9580">
        <f t="shared" si="746"/>
        <v>0</v>
      </c>
      <c r="H9580" s="40" t="e">
        <f t="shared" si="747"/>
        <v>#DIV/0!</v>
      </c>
      <c r="I9580">
        <f t="shared" si="748"/>
        <v>0</v>
      </c>
      <c r="J9580" s="40" t="e">
        <f t="shared" si="749"/>
        <v>#DIV/0!</v>
      </c>
      <c r="K9580" t="str">
        <f>+IFERROR(VLOOKUP(D9580,Table_1[#All],2,0),"")</f>
        <v/>
      </c>
    </row>
    <row r="9581" spans="6:11" ht="15" customHeight="1" x14ac:dyDescent="0.3">
      <c r="F9581" t="str">
        <f t="shared" si="745"/>
        <v>_</v>
      </c>
      <c r="G9581">
        <f t="shared" si="746"/>
        <v>0</v>
      </c>
      <c r="H9581" s="40" t="e">
        <f t="shared" si="747"/>
        <v>#DIV/0!</v>
      </c>
      <c r="I9581">
        <f t="shared" si="748"/>
        <v>0</v>
      </c>
      <c r="J9581" s="40" t="e">
        <f t="shared" si="749"/>
        <v>#DIV/0!</v>
      </c>
      <c r="K9581" t="str">
        <f>+IFERROR(VLOOKUP(D9581,Table_1[#All],2,0),"")</f>
        <v/>
      </c>
    </row>
    <row r="9582" spans="6:11" ht="15" customHeight="1" x14ac:dyDescent="0.3">
      <c r="F9582" t="str">
        <f t="shared" si="745"/>
        <v>_</v>
      </c>
      <c r="G9582">
        <f t="shared" si="746"/>
        <v>0</v>
      </c>
      <c r="H9582" s="40" t="e">
        <f t="shared" si="747"/>
        <v>#DIV/0!</v>
      </c>
      <c r="I9582">
        <f t="shared" si="748"/>
        <v>0</v>
      </c>
      <c r="J9582" s="40" t="e">
        <f t="shared" si="749"/>
        <v>#DIV/0!</v>
      </c>
      <c r="K9582" t="str">
        <f>+IFERROR(VLOOKUP(D9582,Table_1[#All],2,0),"")</f>
        <v/>
      </c>
    </row>
    <row r="9583" spans="6:11" ht="15" customHeight="1" x14ac:dyDescent="0.3">
      <c r="F9583" t="str">
        <f t="shared" si="745"/>
        <v>_</v>
      </c>
      <c r="G9583">
        <f t="shared" si="746"/>
        <v>0</v>
      </c>
      <c r="H9583" s="40" t="e">
        <f t="shared" si="747"/>
        <v>#DIV/0!</v>
      </c>
      <c r="I9583">
        <f t="shared" si="748"/>
        <v>0</v>
      </c>
      <c r="J9583" s="40" t="e">
        <f t="shared" si="749"/>
        <v>#DIV/0!</v>
      </c>
      <c r="K9583" t="str">
        <f>+IFERROR(VLOOKUP(D9583,Table_1[#All],2,0),"")</f>
        <v/>
      </c>
    </row>
    <row r="9584" spans="6:11" ht="15" customHeight="1" x14ac:dyDescent="0.3">
      <c r="F9584" t="str">
        <f t="shared" si="745"/>
        <v>_</v>
      </c>
      <c r="G9584">
        <f t="shared" si="746"/>
        <v>0</v>
      </c>
      <c r="H9584" s="40" t="e">
        <f t="shared" si="747"/>
        <v>#DIV/0!</v>
      </c>
      <c r="I9584">
        <f t="shared" si="748"/>
        <v>0</v>
      </c>
      <c r="J9584" s="40" t="e">
        <f t="shared" si="749"/>
        <v>#DIV/0!</v>
      </c>
      <c r="K9584" t="str">
        <f>+IFERROR(VLOOKUP(D9584,Table_1[#All],2,0),"")</f>
        <v/>
      </c>
    </row>
    <row r="9585" spans="6:11" ht="15" customHeight="1" x14ac:dyDescent="0.3">
      <c r="F9585" t="str">
        <f t="shared" si="745"/>
        <v>_</v>
      </c>
      <c r="G9585">
        <f t="shared" si="746"/>
        <v>0</v>
      </c>
      <c r="H9585" s="40" t="e">
        <f t="shared" si="747"/>
        <v>#DIV/0!</v>
      </c>
      <c r="I9585">
        <f t="shared" si="748"/>
        <v>0</v>
      </c>
      <c r="J9585" s="40" t="e">
        <f t="shared" si="749"/>
        <v>#DIV/0!</v>
      </c>
      <c r="K9585" t="str">
        <f>+IFERROR(VLOOKUP(D9585,Table_1[#All],2,0),"")</f>
        <v/>
      </c>
    </row>
    <row r="9586" spans="6:11" ht="15" customHeight="1" x14ac:dyDescent="0.3">
      <c r="F9586" t="str">
        <f t="shared" si="745"/>
        <v>_</v>
      </c>
      <c r="G9586">
        <f t="shared" si="746"/>
        <v>0</v>
      </c>
      <c r="H9586" s="40" t="e">
        <f t="shared" si="747"/>
        <v>#DIV/0!</v>
      </c>
      <c r="I9586">
        <f t="shared" si="748"/>
        <v>0</v>
      </c>
      <c r="J9586" s="40" t="e">
        <f t="shared" si="749"/>
        <v>#DIV/0!</v>
      </c>
      <c r="K9586" t="str">
        <f>+IFERROR(VLOOKUP(D9586,Table_1[#All],2,0),"")</f>
        <v/>
      </c>
    </row>
    <row r="9587" spans="6:11" ht="15" customHeight="1" x14ac:dyDescent="0.3">
      <c r="F9587" t="str">
        <f t="shared" si="745"/>
        <v>_</v>
      </c>
      <c r="G9587">
        <f t="shared" si="746"/>
        <v>0</v>
      </c>
      <c r="H9587" s="40" t="e">
        <f t="shared" si="747"/>
        <v>#DIV/0!</v>
      </c>
      <c r="I9587">
        <f t="shared" si="748"/>
        <v>0</v>
      </c>
      <c r="J9587" s="40" t="e">
        <f t="shared" si="749"/>
        <v>#DIV/0!</v>
      </c>
      <c r="K9587" t="str">
        <f>+IFERROR(VLOOKUP(D9587,Table_1[#All],2,0),"")</f>
        <v/>
      </c>
    </row>
    <row r="9588" spans="6:11" ht="15" customHeight="1" x14ac:dyDescent="0.3">
      <c r="F9588" t="str">
        <f t="shared" si="745"/>
        <v>_</v>
      </c>
      <c r="G9588">
        <f t="shared" si="746"/>
        <v>0</v>
      </c>
      <c r="H9588" s="40" t="e">
        <f t="shared" si="747"/>
        <v>#DIV/0!</v>
      </c>
      <c r="I9588">
        <f t="shared" si="748"/>
        <v>0</v>
      </c>
      <c r="J9588" s="40" t="e">
        <f t="shared" si="749"/>
        <v>#DIV/0!</v>
      </c>
      <c r="K9588" t="str">
        <f>+IFERROR(VLOOKUP(D9588,Table_1[#All],2,0),"")</f>
        <v/>
      </c>
    </row>
    <row r="9589" spans="6:11" ht="15" customHeight="1" x14ac:dyDescent="0.3">
      <c r="F9589" t="str">
        <f t="shared" si="745"/>
        <v>_</v>
      </c>
      <c r="G9589">
        <f t="shared" si="746"/>
        <v>0</v>
      </c>
      <c r="H9589" s="40" t="e">
        <f t="shared" si="747"/>
        <v>#DIV/0!</v>
      </c>
      <c r="I9589">
        <f t="shared" si="748"/>
        <v>0</v>
      </c>
      <c r="J9589" s="40" t="e">
        <f t="shared" si="749"/>
        <v>#DIV/0!</v>
      </c>
      <c r="K9589" t="str">
        <f>+IFERROR(VLOOKUP(D9589,Table_1[#All],2,0),"")</f>
        <v/>
      </c>
    </row>
    <row r="9590" spans="6:11" ht="15" customHeight="1" x14ac:dyDescent="0.3">
      <c r="F9590" t="str">
        <f t="shared" si="745"/>
        <v>_</v>
      </c>
      <c r="G9590">
        <f t="shared" si="746"/>
        <v>0</v>
      </c>
      <c r="H9590" s="40" t="e">
        <f t="shared" si="747"/>
        <v>#DIV/0!</v>
      </c>
      <c r="I9590">
        <f t="shared" si="748"/>
        <v>0</v>
      </c>
      <c r="J9590" s="40" t="e">
        <f t="shared" si="749"/>
        <v>#DIV/0!</v>
      </c>
      <c r="K9590" t="str">
        <f>+IFERROR(VLOOKUP(D9590,Table_1[#All],2,0),"")</f>
        <v/>
      </c>
    </row>
    <row r="9591" spans="6:11" ht="15" customHeight="1" x14ac:dyDescent="0.3">
      <c r="F9591" t="str">
        <f t="shared" si="745"/>
        <v>_</v>
      </c>
      <c r="G9591">
        <f t="shared" si="746"/>
        <v>0</v>
      </c>
      <c r="H9591" s="40" t="e">
        <f t="shared" si="747"/>
        <v>#DIV/0!</v>
      </c>
      <c r="I9591">
        <f t="shared" si="748"/>
        <v>0</v>
      </c>
      <c r="J9591" s="40" t="e">
        <f t="shared" si="749"/>
        <v>#DIV/0!</v>
      </c>
      <c r="K9591" t="str">
        <f>+IFERROR(VLOOKUP(D9591,Table_1[#All],2,0),"")</f>
        <v/>
      </c>
    </row>
    <row r="9592" spans="6:11" ht="15" customHeight="1" x14ac:dyDescent="0.3">
      <c r="F9592" t="str">
        <f t="shared" si="745"/>
        <v>_</v>
      </c>
      <c r="G9592">
        <f t="shared" si="746"/>
        <v>0</v>
      </c>
      <c r="H9592" s="40" t="e">
        <f t="shared" si="747"/>
        <v>#DIV/0!</v>
      </c>
      <c r="I9592">
        <f t="shared" si="748"/>
        <v>0</v>
      </c>
      <c r="J9592" s="40" t="e">
        <f t="shared" si="749"/>
        <v>#DIV/0!</v>
      </c>
      <c r="K9592" t="str">
        <f>+IFERROR(VLOOKUP(D9592,Table_1[#All],2,0),"")</f>
        <v/>
      </c>
    </row>
    <row r="9593" spans="6:11" ht="15" customHeight="1" x14ac:dyDescent="0.3">
      <c r="F9593" t="str">
        <f t="shared" si="745"/>
        <v>_</v>
      </c>
      <c r="G9593">
        <f t="shared" si="746"/>
        <v>0</v>
      </c>
      <c r="H9593" s="40" t="e">
        <f t="shared" si="747"/>
        <v>#DIV/0!</v>
      </c>
      <c r="I9593">
        <f t="shared" si="748"/>
        <v>0</v>
      </c>
      <c r="J9593" s="40" t="e">
        <f t="shared" si="749"/>
        <v>#DIV/0!</v>
      </c>
      <c r="K9593" t="str">
        <f>+IFERROR(VLOOKUP(D9593,Table_1[#All],2,0),"")</f>
        <v/>
      </c>
    </row>
    <row r="9594" spans="6:11" ht="15" customHeight="1" x14ac:dyDescent="0.3">
      <c r="F9594" t="str">
        <f t="shared" si="745"/>
        <v>_</v>
      </c>
      <c r="G9594">
        <f t="shared" si="746"/>
        <v>0</v>
      </c>
      <c r="H9594" s="40" t="e">
        <f t="shared" si="747"/>
        <v>#DIV/0!</v>
      </c>
      <c r="I9594">
        <f t="shared" si="748"/>
        <v>0</v>
      </c>
      <c r="J9594" s="40" t="e">
        <f t="shared" si="749"/>
        <v>#DIV/0!</v>
      </c>
      <c r="K9594" t="str">
        <f>+IFERROR(VLOOKUP(D9594,Table_1[#All],2,0),"")</f>
        <v/>
      </c>
    </row>
    <row r="9595" spans="6:11" ht="15" customHeight="1" x14ac:dyDescent="0.3">
      <c r="F9595" t="str">
        <f t="shared" si="745"/>
        <v>_</v>
      </c>
      <c r="G9595">
        <f t="shared" si="746"/>
        <v>0</v>
      </c>
      <c r="H9595" s="40" t="e">
        <f t="shared" si="747"/>
        <v>#DIV/0!</v>
      </c>
      <c r="I9595">
        <f t="shared" si="748"/>
        <v>0</v>
      </c>
      <c r="J9595" s="40" t="e">
        <f t="shared" si="749"/>
        <v>#DIV/0!</v>
      </c>
      <c r="K9595" t="str">
        <f>+IFERROR(VLOOKUP(D9595,Table_1[#All],2,0),"")</f>
        <v/>
      </c>
    </row>
    <row r="9596" spans="6:11" ht="15" customHeight="1" x14ac:dyDescent="0.3">
      <c r="F9596" t="str">
        <f t="shared" si="745"/>
        <v>_</v>
      </c>
      <c r="G9596">
        <f t="shared" si="746"/>
        <v>0</v>
      </c>
      <c r="H9596" s="40" t="e">
        <f t="shared" si="747"/>
        <v>#DIV/0!</v>
      </c>
      <c r="I9596">
        <f t="shared" si="748"/>
        <v>0</v>
      </c>
      <c r="J9596" s="40" t="e">
        <f t="shared" si="749"/>
        <v>#DIV/0!</v>
      </c>
      <c r="K9596" t="str">
        <f>+IFERROR(VLOOKUP(D9596,Table_1[#All],2,0),"")</f>
        <v/>
      </c>
    </row>
    <row r="9597" spans="6:11" ht="15" customHeight="1" x14ac:dyDescent="0.3">
      <c r="F9597" t="str">
        <f t="shared" si="745"/>
        <v>_</v>
      </c>
      <c r="G9597">
        <f t="shared" si="746"/>
        <v>0</v>
      </c>
      <c r="H9597" s="40" t="e">
        <f t="shared" si="747"/>
        <v>#DIV/0!</v>
      </c>
      <c r="I9597">
        <f t="shared" si="748"/>
        <v>0</v>
      </c>
      <c r="J9597" s="40" t="e">
        <f t="shared" si="749"/>
        <v>#DIV/0!</v>
      </c>
      <c r="K9597" t="str">
        <f>+IFERROR(VLOOKUP(D9597,Table_1[#All],2,0),"")</f>
        <v/>
      </c>
    </row>
    <row r="9598" spans="6:11" ht="15" customHeight="1" x14ac:dyDescent="0.3">
      <c r="F9598" t="str">
        <f t="shared" si="745"/>
        <v>_</v>
      </c>
      <c r="G9598">
        <f t="shared" si="746"/>
        <v>0</v>
      </c>
      <c r="H9598" s="40" t="e">
        <f t="shared" si="747"/>
        <v>#DIV/0!</v>
      </c>
      <c r="I9598">
        <f t="shared" si="748"/>
        <v>0</v>
      </c>
      <c r="J9598" s="40" t="e">
        <f t="shared" si="749"/>
        <v>#DIV/0!</v>
      </c>
      <c r="K9598" t="str">
        <f>+IFERROR(VLOOKUP(D9598,Table_1[#All],2,0),"")</f>
        <v/>
      </c>
    </row>
    <row r="9599" spans="6:11" ht="15" customHeight="1" x14ac:dyDescent="0.3">
      <c r="F9599" t="str">
        <f t="shared" si="745"/>
        <v>_</v>
      </c>
      <c r="G9599">
        <f t="shared" si="746"/>
        <v>0</v>
      </c>
      <c r="H9599" s="40" t="e">
        <f t="shared" si="747"/>
        <v>#DIV/0!</v>
      </c>
      <c r="I9599">
        <f t="shared" si="748"/>
        <v>0</v>
      </c>
      <c r="J9599" s="40" t="e">
        <f t="shared" si="749"/>
        <v>#DIV/0!</v>
      </c>
      <c r="K9599" t="str">
        <f>+IFERROR(VLOOKUP(D9599,Table_1[#All],2,0),"")</f>
        <v/>
      </c>
    </row>
    <row r="9600" spans="6:11" ht="15" customHeight="1" x14ac:dyDescent="0.3">
      <c r="F9600" t="str">
        <f t="shared" si="745"/>
        <v>_</v>
      </c>
      <c r="G9600">
        <f t="shared" si="746"/>
        <v>0</v>
      </c>
      <c r="H9600" s="40" t="e">
        <f t="shared" si="747"/>
        <v>#DIV/0!</v>
      </c>
      <c r="I9600">
        <f t="shared" si="748"/>
        <v>0</v>
      </c>
      <c r="J9600" s="40" t="e">
        <f t="shared" si="749"/>
        <v>#DIV/0!</v>
      </c>
      <c r="K9600" t="str">
        <f>+IFERROR(VLOOKUP(D9600,Table_1[#All],2,0),"")</f>
        <v/>
      </c>
    </row>
    <row r="9601" spans="6:11" ht="15" customHeight="1" x14ac:dyDescent="0.3">
      <c r="F9601" t="str">
        <f t="shared" si="745"/>
        <v>_</v>
      </c>
      <c r="G9601">
        <f t="shared" si="746"/>
        <v>0</v>
      </c>
      <c r="H9601" s="40" t="e">
        <f t="shared" si="747"/>
        <v>#DIV/0!</v>
      </c>
      <c r="I9601">
        <f t="shared" si="748"/>
        <v>0</v>
      </c>
      <c r="J9601" s="40" t="e">
        <f t="shared" si="749"/>
        <v>#DIV/0!</v>
      </c>
      <c r="K9601" t="str">
        <f>+IFERROR(VLOOKUP(D9601,Table_1[#All],2,0),"")</f>
        <v/>
      </c>
    </row>
    <row r="9602" spans="6:11" ht="15" customHeight="1" x14ac:dyDescent="0.3">
      <c r="F9602" t="str">
        <f t="shared" si="745"/>
        <v>_</v>
      </c>
      <c r="G9602">
        <f t="shared" si="746"/>
        <v>0</v>
      </c>
      <c r="H9602" s="40" t="e">
        <f t="shared" si="747"/>
        <v>#DIV/0!</v>
      </c>
      <c r="I9602">
        <f t="shared" si="748"/>
        <v>0</v>
      </c>
      <c r="J9602" s="40" t="e">
        <f t="shared" si="749"/>
        <v>#DIV/0!</v>
      </c>
      <c r="K9602" t="str">
        <f>+IFERROR(VLOOKUP(D9602,Table_1[#All],2,0),"")</f>
        <v/>
      </c>
    </row>
    <row r="9603" spans="6:11" ht="15" customHeight="1" x14ac:dyDescent="0.3">
      <c r="F9603" t="str">
        <f t="shared" ref="F9603:F9666" si="750">+CONCATENATE(A9603,"_",B9603)</f>
        <v>_</v>
      </c>
      <c r="G9603">
        <f t="shared" ref="G9603:G9666" si="751">+SUMIFS($E$2:$E$1048576,$D$2:$D$1048576,"00. VENDES",$F$2:$F$1048576,F9603)</f>
        <v>0</v>
      </c>
      <c r="H9603" s="40" t="e">
        <f t="shared" ref="H9603:H9666" si="752">+E9603/G9603</f>
        <v>#DIV/0!</v>
      </c>
      <c r="I9603">
        <f t="shared" ref="I9603:I9666" si="753">+SUMIFS($E$2:$E$9999,$D$2:$D$9999,"00. VENDES",$B$2:$B$9999,B9603)</f>
        <v>0</v>
      </c>
      <c r="J9603" s="40" t="e">
        <f t="shared" ref="J9603:J9666" si="754">+E9603/I9603</f>
        <v>#DIV/0!</v>
      </c>
      <c r="K9603" t="str">
        <f>+IFERROR(VLOOKUP(D9603,Table_1[#All],2,0),"")</f>
        <v/>
      </c>
    </row>
    <row r="9604" spans="6:11" ht="15" customHeight="1" x14ac:dyDescent="0.3">
      <c r="F9604" t="str">
        <f t="shared" si="750"/>
        <v>_</v>
      </c>
      <c r="G9604">
        <f t="shared" si="751"/>
        <v>0</v>
      </c>
      <c r="H9604" s="40" t="e">
        <f t="shared" si="752"/>
        <v>#DIV/0!</v>
      </c>
      <c r="I9604">
        <f t="shared" si="753"/>
        <v>0</v>
      </c>
      <c r="J9604" s="40" t="e">
        <f t="shared" si="754"/>
        <v>#DIV/0!</v>
      </c>
      <c r="K9604" t="str">
        <f>+IFERROR(VLOOKUP(D9604,Table_1[#All],2,0),"")</f>
        <v/>
      </c>
    </row>
    <row r="9605" spans="6:11" ht="15" customHeight="1" x14ac:dyDescent="0.3">
      <c r="F9605" t="str">
        <f t="shared" si="750"/>
        <v>_</v>
      </c>
      <c r="G9605">
        <f t="shared" si="751"/>
        <v>0</v>
      </c>
      <c r="H9605" s="40" t="e">
        <f t="shared" si="752"/>
        <v>#DIV/0!</v>
      </c>
      <c r="I9605">
        <f t="shared" si="753"/>
        <v>0</v>
      </c>
      <c r="J9605" s="40" t="e">
        <f t="shared" si="754"/>
        <v>#DIV/0!</v>
      </c>
      <c r="K9605" t="str">
        <f>+IFERROR(VLOOKUP(D9605,Table_1[#All],2,0),"")</f>
        <v/>
      </c>
    </row>
    <row r="9606" spans="6:11" ht="15" customHeight="1" x14ac:dyDescent="0.3">
      <c r="F9606" t="str">
        <f t="shared" si="750"/>
        <v>_</v>
      </c>
      <c r="G9606">
        <f t="shared" si="751"/>
        <v>0</v>
      </c>
      <c r="H9606" s="40" t="e">
        <f t="shared" si="752"/>
        <v>#DIV/0!</v>
      </c>
      <c r="I9606">
        <f t="shared" si="753"/>
        <v>0</v>
      </c>
      <c r="J9606" s="40" t="e">
        <f t="shared" si="754"/>
        <v>#DIV/0!</v>
      </c>
      <c r="K9606" t="str">
        <f>+IFERROR(VLOOKUP(D9606,Table_1[#All],2,0),"")</f>
        <v/>
      </c>
    </row>
    <row r="9607" spans="6:11" ht="15" customHeight="1" x14ac:dyDescent="0.3">
      <c r="F9607" t="str">
        <f t="shared" si="750"/>
        <v>_</v>
      </c>
      <c r="G9607">
        <f t="shared" si="751"/>
        <v>0</v>
      </c>
      <c r="H9607" s="40" t="e">
        <f t="shared" si="752"/>
        <v>#DIV/0!</v>
      </c>
      <c r="I9607">
        <f t="shared" si="753"/>
        <v>0</v>
      </c>
      <c r="J9607" s="40" t="e">
        <f t="shared" si="754"/>
        <v>#DIV/0!</v>
      </c>
      <c r="K9607" t="str">
        <f>+IFERROR(VLOOKUP(D9607,Table_1[#All],2,0),"")</f>
        <v/>
      </c>
    </row>
    <row r="9608" spans="6:11" ht="15" customHeight="1" x14ac:dyDescent="0.3">
      <c r="F9608" t="str">
        <f t="shared" si="750"/>
        <v>_</v>
      </c>
      <c r="G9608">
        <f t="shared" si="751"/>
        <v>0</v>
      </c>
      <c r="H9608" s="40" t="e">
        <f t="shared" si="752"/>
        <v>#DIV/0!</v>
      </c>
      <c r="I9608">
        <f t="shared" si="753"/>
        <v>0</v>
      </c>
      <c r="J9608" s="40" t="e">
        <f t="shared" si="754"/>
        <v>#DIV/0!</v>
      </c>
      <c r="K9608" t="str">
        <f>+IFERROR(VLOOKUP(D9608,Table_1[#All],2,0),"")</f>
        <v/>
      </c>
    </row>
    <row r="9609" spans="6:11" ht="15" customHeight="1" x14ac:dyDescent="0.3">
      <c r="F9609" t="str">
        <f t="shared" si="750"/>
        <v>_</v>
      </c>
      <c r="G9609">
        <f t="shared" si="751"/>
        <v>0</v>
      </c>
      <c r="H9609" s="40" t="e">
        <f t="shared" si="752"/>
        <v>#DIV/0!</v>
      </c>
      <c r="I9609">
        <f t="shared" si="753"/>
        <v>0</v>
      </c>
      <c r="J9609" s="40" t="e">
        <f t="shared" si="754"/>
        <v>#DIV/0!</v>
      </c>
      <c r="K9609" t="str">
        <f>+IFERROR(VLOOKUP(D9609,Table_1[#All],2,0),"")</f>
        <v/>
      </c>
    </row>
    <row r="9610" spans="6:11" ht="15" customHeight="1" x14ac:dyDescent="0.3">
      <c r="F9610" t="str">
        <f t="shared" si="750"/>
        <v>_</v>
      </c>
      <c r="G9610">
        <f t="shared" si="751"/>
        <v>0</v>
      </c>
      <c r="H9610" s="40" t="e">
        <f t="shared" si="752"/>
        <v>#DIV/0!</v>
      </c>
      <c r="I9610">
        <f t="shared" si="753"/>
        <v>0</v>
      </c>
      <c r="J9610" s="40" t="e">
        <f t="shared" si="754"/>
        <v>#DIV/0!</v>
      </c>
      <c r="K9610" t="str">
        <f>+IFERROR(VLOOKUP(D9610,Table_1[#All],2,0),"")</f>
        <v/>
      </c>
    </row>
    <row r="9611" spans="6:11" ht="15" customHeight="1" x14ac:dyDescent="0.3">
      <c r="F9611" t="str">
        <f t="shared" si="750"/>
        <v>_</v>
      </c>
      <c r="G9611">
        <f t="shared" si="751"/>
        <v>0</v>
      </c>
      <c r="H9611" s="40" t="e">
        <f t="shared" si="752"/>
        <v>#DIV/0!</v>
      </c>
      <c r="I9611">
        <f t="shared" si="753"/>
        <v>0</v>
      </c>
      <c r="J9611" s="40" t="e">
        <f t="shared" si="754"/>
        <v>#DIV/0!</v>
      </c>
      <c r="K9611" t="str">
        <f>+IFERROR(VLOOKUP(D9611,Table_1[#All],2,0),"")</f>
        <v/>
      </c>
    </row>
    <row r="9612" spans="6:11" ht="15" customHeight="1" x14ac:dyDescent="0.3">
      <c r="F9612" t="str">
        <f t="shared" si="750"/>
        <v>_</v>
      </c>
      <c r="G9612">
        <f t="shared" si="751"/>
        <v>0</v>
      </c>
      <c r="H9612" s="40" t="e">
        <f t="shared" si="752"/>
        <v>#DIV/0!</v>
      </c>
      <c r="I9612">
        <f t="shared" si="753"/>
        <v>0</v>
      </c>
      <c r="J9612" s="40" t="e">
        <f t="shared" si="754"/>
        <v>#DIV/0!</v>
      </c>
      <c r="K9612" t="str">
        <f>+IFERROR(VLOOKUP(D9612,Table_1[#All],2,0),"")</f>
        <v/>
      </c>
    </row>
    <row r="9613" spans="6:11" ht="15" customHeight="1" x14ac:dyDescent="0.3">
      <c r="F9613" t="str">
        <f t="shared" si="750"/>
        <v>_</v>
      </c>
      <c r="G9613">
        <f t="shared" si="751"/>
        <v>0</v>
      </c>
      <c r="H9613" s="40" t="e">
        <f t="shared" si="752"/>
        <v>#DIV/0!</v>
      </c>
      <c r="I9613">
        <f t="shared" si="753"/>
        <v>0</v>
      </c>
      <c r="J9613" s="40" t="e">
        <f t="shared" si="754"/>
        <v>#DIV/0!</v>
      </c>
      <c r="K9613" t="str">
        <f>+IFERROR(VLOOKUP(D9613,Table_1[#All],2,0),"")</f>
        <v/>
      </c>
    </row>
    <row r="9614" spans="6:11" ht="15" customHeight="1" x14ac:dyDescent="0.3">
      <c r="F9614" t="str">
        <f t="shared" si="750"/>
        <v>_</v>
      </c>
      <c r="G9614">
        <f t="shared" si="751"/>
        <v>0</v>
      </c>
      <c r="H9614" s="40" t="e">
        <f t="shared" si="752"/>
        <v>#DIV/0!</v>
      </c>
      <c r="I9614">
        <f t="shared" si="753"/>
        <v>0</v>
      </c>
      <c r="J9614" s="40" t="e">
        <f t="shared" si="754"/>
        <v>#DIV/0!</v>
      </c>
      <c r="K9614" t="str">
        <f>+IFERROR(VLOOKUP(D9614,Table_1[#All],2,0),"")</f>
        <v/>
      </c>
    </row>
    <row r="9615" spans="6:11" ht="15" customHeight="1" x14ac:dyDescent="0.3">
      <c r="F9615" t="str">
        <f t="shared" si="750"/>
        <v>_</v>
      </c>
      <c r="G9615">
        <f t="shared" si="751"/>
        <v>0</v>
      </c>
      <c r="H9615" s="40" t="e">
        <f t="shared" si="752"/>
        <v>#DIV/0!</v>
      </c>
      <c r="I9615">
        <f t="shared" si="753"/>
        <v>0</v>
      </c>
      <c r="J9615" s="40" t="e">
        <f t="shared" si="754"/>
        <v>#DIV/0!</v>
      </c>
      <c r="K9615" t="str">
        <f>+IFERROR(VLOOKUP(D9615,Table_1[#All],2,0),"")</f>
        <v/>
      </c>
    </row>
    <row r="9616" spans="6:11" ht="15" customHeight="1" x14ac:dyDescent="0.3">
      <c r="F9616" t="str">
        <f t="shared" si="750"/>
        <v>_</v>
      </c>
      <c r="G9616">
        <f t="shared" si="751"/>
        <v>0</v>
      </c>
      <c r="H9616" s="40" t="e">
        <f t="shared" si="752"/>
        <v>#DIV/0!</v>
      </c>
      <c r="I9616">
        <f t="shared" si="753"/>
        <v>0</v>
      </c>
      <c r="J9616" s="40" t="e">
        <f t="shared" si="754"/>
        <v>#DIV/0!</v>
      </c>
      <c r="K9616" t="str">
        <f>+IFERROR(VLOOKUP(D9616,Table_1[#All],2,0),"")</f>
        <v/>
      </c>
    </row>
    <row r="9617" spans="6:11" ht="15" customHeight="1" x14ac:dyDescent="0.3">
      <c r="F9617" t="str">
        <f t="shared" si="750"/>
        <v>_</v>
      </c>
      <c r="G9617">
        <f t="shared" si="751"/>
        <v>0</v>
      </c>
      <c r="H9617" s="40" t="e">
        <f t="shared" si="752"/>
        <v>#DIV/0!</v>
      </c>
      <c r="I9617">
        <f t="shared" si="753"/>
        <v>0</v>
      </c>
      <c r="J9617" s="40" t="e">
        <f t="shared" si="754"/>
        <v>#DIV/0!</v>
      </c>
      <c r="K9617" t="str">
        <f>+IFERROR(VLOOKUP(D9617,Table_1[#All],2,0),"")</f>
        <v/>
      </c>
    </row>
    <row r="9618" spans="6:11" ht="15" customHeight="1" x14ac:dyDescent="0.3">
      <c r="F9618" t="str">
        <f t="shared" si="750"/>
        <v>_</v>
      </c>
      <c r="G9618">
        <f t="shared" si="751"/>
        <v>0</v>
      </c>
      <c r="H9618" s="40" t="e">
        <f t="shared" si="752"/>
        <v>#DIV/0!</v>
      </c>
      <c r="I9618">
        <f t="shared" si="753"/>
        <v>0</v>
      </c>
      <c r="J9618" s="40" t="e">
        <f t="shared" si="754"/>
        <v>#DIV/0!</v>
      </c>
      <c r="K9618" t="str">
        <f>+IFERROR(VLOOKUP(D9618,Table_1[#All],2,0),"")</f>
        <v/>
      </c>
    </row>
    <row r="9619" spans="6:11" ht="15" customHeight="1" x14ac:dyDescent="0.3">
      <c r="F9619" t="str">
        <f t="shared" si="750"/>
        <v>_</v>
      </c>
      <c r="G9619">
        <f t="shared" si="751"/>
        <v>0</v>
      </c>
      <c r="H9619" s="40" t="e">
        <f t="shared" si="752"/>
        <v>#DIV/0!</v>
      </c>
      <c r="I9619">
        <f t="shared" si="753"/>
        <v>0</v>
      </c>
      <c r="J9619" s="40" t="e">
        <f t="shared" si="754"/>
        <v>#DIV/0!</v>
      </c>
      <c r="K9619" t="str">
        <f>+IFERROR(VLOOKUP(D9619,Table_1[#All],2,0),"")</f>
        <v/>
      </c>
    </row>
    <row r="9620" spans="6:11" ht="15" customHeight="1" x14ac:dyDescent="0.3">
      <c r="F9620" t="str">
        <f t="shared" si="750"/>
        <v>_</v>
      </c>
      <c r="G9620">
        <f t="shared" si="751"/>
        <v>0</v>
      </c>
      <c r="H9620" s="40" t="e">
        <f t="shared" si="752"/>
        <v>#DIV/0!</v>
      </c>
      <c r="I9620">
        <f t="shared" si="753"/>
        <v>0</v>
      </c>
      <c r="J9620" s="40" t="e">
        <f t="shared" si="754"/>
        <v>#DIV/0!</v>
      </c>
      <c r="K9620" t="str">
        <f>+IFERROR(VLOOKUP(D9620,Table_1[#All],2,0),"")</f>
        <v/>
      </c>
    </row>
    <row r="9621" spans="6:11" ht="15" customHeight="1" x14ac:dyDescent="0.3">
      <c r="F9621" t="str">
        <f t="shared" si="750"/>
        <v>_</v>
      </c>
      <c r="G9621">
        <f t="shared" si="751"/>
        <v>0</v>
      </c>
      <c r="H9621" s="40" t="e">
        <f t="shared" si="752"/>
        <v>#DIV/0!</v>
      </c>
      <c r="I9621">
        <f t="shared" si="753"/>
        <v>0</v>
      </c>
      <c r="J9621" s="40" t="e">
        <f t="shared" si="754"/>
        <v>#DIV/0!</v>
      </c>
      <c r="K9621" t="str">
        <f>+IFERROR(VLOOKUP(D9621,Table_1[#All],2,0),"")</f>
        <v/>
      </c>
    </row>
    <row r="9622" spans="6:11" ht="15" customHeight="1" x14ac:dyDescent="0.3">
      <c r="F9622" t="str">
        <f t="shared" si="750"/>
        <v>_</v>
      </c>
      <c r="G9622">
        <f t="shared" si="751"/>
        <v>0</v>
      </c>
      <c r="H9622" s="40" t="e">
        <f t="shared" si="752"/>
        <v>#DIV/0!</v>
      </c>
      <c r="I9622">
        <f t="shared" si="753"/>
        <v>0</v>
      </c>
      <c r="J9622" s="40" t="e">
        <f t="shared" si="754"/>
        <v>#DIV/0!</v>
      </c>
      <c r="K9622" t="str">
        <f>+IFERROR(VLOOKUP(D9622,Table_1[#All],2,0),"")</f>
        <v/>
      </c>
    </row>
    <row r="9623" spans="6:11" ht="15" customHeight="1" x14ac:dyDescent="0.3">
      <c r="F9623" t="str">
        <f t="shared" si="750"/>
        <v>_</v>
      </c>
      <c r="G9623">
        <f t="shared" si="751"/>
        <v>0</v>
      </c>
      <c r="H9623" s="40" t="e">
        <f t="shared" si="752"/>
        <v>#DIV/0!</v>
      </c>
      <c r="I9623">
        <f t="shared" si="753"/>
        <v>0</v>
      </c>
      <c r="J9623" s="40" t="e">
        <f t="shared" si="754"/>
        <v>#DIV/0!</v>
      </c>
      <c r="K9623" t="str">
        <f>+IFERROR(VLOOKUP(D9623,Table_1[#All],2,0),"")</f>
        <v/>
      </c>
    </row>
    <row r="9624" spans="6:11" ht="15" customHeight="1" x14ac:dyDescent="0.3">
      <c r="F9624" t="str">
        <f t="shared" si="750"/>
        <v>_</v>
      </c>
      <c r="G9624">
        <f t="shared" si="751"/>
        <v>0</v>
      </c>
      <c r="H9624" s="40" t="e">
        <f t="shared" si="752"/>
        <v>#DIV/0!</v>
      </c>
      <c r="I9624">
        <f t="shared" si="753"/>
        <v>0</v>
      </c>
      <c r="J9624" s="40" t="e">
        <f t="shared" si="754"/>
        <v>#DIV/0!</v>
      </c>
      <c r="K9624" t="str">
        <f>+IFERROR(VLOOKUP(D9624,Table_1[#All],2,0),"")</f>
        <v/>
      </c>
    </row>
    <row r="9625" spans="6:11" ht="15" customHeight="1" x14ac:dyDescent="0.3">
      <c r="F9625" t="str">
        <f t="shared" si="750"/>
        <v>_</v>
      </c>
      <c r="G9625">
        <f t="shared" si="751"/>
        <v>0</v>
      </c>
      <c r="H9625" s="40" t="e">
        <f t="shared" si="752"/>
        <v>#DIV/0!</v>
      </c>
      <c r="I9625">
        <f t="shared" si="753"/>
        <v>0</v>
      </c>
      <c r="J9625" s="40" t="e">
        <f t="shared" si="754"/>
        <v>#DIV/0!</v>
      </c>
      <c r="K9625" t="str">
        <f>+IFERROR(VLOOKUP(D9625,Table_1[#All],2,0),"")</f>
        <v/>
      </c>
    </row>
    <row r="9626" spans="6:11" ht="15" customHeight="1" x14ac:dyDescent="0.3">
      <c r="F9626" t="str">
        <f t="shared" si="750"/>
        <v>_</v>
      </c>
      <c r="G9626">
        <f t="shared" si="751"/>
        <v>0</v>
      </c>
      <c r="H9626" s="40" t="e">
        <f t="shared" si="752"/>
        <v>#DIV/0!</v>
      </c>
      <c r="I9626">
        <f t="shared" si="753"/>
        <v>0</v>
      </c>
      <c r="J9626" s="40" t="e">
        <f t="shared" si="754"/>
        <v>#DIV/0!</v>
      </c>
      <c r="K9626" t="str">
        <f>+IFERROR(VLOOKUP(D9626,Table_1[#All],2,0),"")</f>
        <v/>
      </c>
    </row>
    <row r="9627" spans="6:11" ht="15" customHeight="1" x14ac:dyDescent="0.3">
      <c r="F9627" t="str">
        <f t="shared" si="750"/>
        <v>_</v>
      </c>
      <c r="G9627">
        <f t="shared" si="751"/>
        <v>0</v>
      </c>
      <c r="H9627" s="40" t="e">
        <f t="shared" si="752"/>
        <v>#DIV/0!</v>
      </c>
      <c r="I9627">
        <f t="shared" si="753"/>
        <v>0</v>
      </c>
      <c r="J9627" s="40" t="e">
        <f t="shared" si="754"/>
        <v>#DIV/0!</v>
      </c>
      <c r="K9627" t="str">
        <f>+IFERROR(VLOOKUP(D9627,Table_1[#All],2,0),"")</f>
        <v/>
      </c>
    </row>
    <row r="9628" spans="6:11" ht="15" customHeight="1" x14ac:dyDescent="0.3">
      <c r="F9628" t="str">
        <f t="shared" si="750"/>
        <v>_</v>
      </c>
      <c r="G9628">
        <f t="shared" si="751"/>
        <v>0</v>
      </c>
      <c r="H9628" s="40" t="e">
        <f t="shared" si="752"/>
        <v>#DIV/0!</v>
      </c>
      <c r="I9628">
        <f t="shared" si="753"/>
        <v>0</v>
      </c>
      <c r="J9628" s="40" t="e">
        <f t="shared" si="754"/>
        <v>#DIV/0!</v>
      </c>
      <c r="K9628" t="str">
        <f>+IFERROR(VLOOKUP(D9628,Table_1[#All],2,0),"")</f>
        <v/>
      </c>
    </row>
    <row r="9629" spans="6:11" ht="15" customHeight="1" x14ac:dyDescent="0.3">
      <c r="F9629" t="str">
        <f t="shared" si="750"/>
        <v>_</v>
      </c>
      <c r="G9629">
        <f t="shared" si="751"/>
        <v>0</v>
      </c>
      <c r="H9629" s="40" t="e">
        <f t="shared" si="752"/>
        <v>#DIV/0!</v>
      </c>
      <c r="I9629">
        <f t="shared" si="753"/>
        <v>0</v>
      </c>
      <c r="J9629" s="40" t="e">
        <f t="shared" si="754"/>
        <v>#DIV/0!</v>
      </c>
      <c r="K9629" t="str">
        <f>+IFERROR(VLOOKUP(D9629,Table_1[#All],2,0),"")</f>
        <v/>
      </c>
    </row>
    <row r="9630" spans="6:11" ht="15" customHeight="1" x14ac:dyDescent="0.3">
      <c r="F9630" t="str">
        <f t="shared" si="750"/>
        <v>_</v>
      </c>
      <c r="G9630">
        <f t="shared" si="751"/>
        <v>0</v>
      </c>
      <c r="H9630" s="40" t="e">
        <f t="shared" si="752"/>
        <v>#DIV/0!</v>
      </c>
      <c r="I9630">
        <f t="shared" si="753"/>
        <v>0</v>
      </c>
      <c r="J9630" s="40" t="e">
        <f t="shared" si="754"/>
        <v>#DIV/0!</v>
      </c>
      <c r="K9630" t="str">
        <f>+IFERROR(VLOOKUP(D9630,Table_1[#All],2,0),"")</f>
        <v/>
      </c>
    </row>
    <row r="9631" spans="6:11" ht="15" customHeight="1" x14ac:dyDescent="0.3">
      <c r="F9631" t="str">
        <f t="shared" si="750"/>
        <v>_</v>
      </c>
      <c r="G9631">
        <f t="shared" si="751"/>
        <v>0</v>
      </c>
      <c r="H9631" s="40" t="e">
        <f t="shared" si="752"/>
        <v>#DIV/0!</v>
      </c>
      <c r="I9631">
        <f t="shared" si="753"/>
        <v>0</v>
      </c>
      <c r="J9631" s="40" t="e">
        <f t="shared" si="754"/>
        <v>#DIV/0!</v>
      </c>
      <c r="K9631" t="str">
        <f>+IFERROR(VLOOKUP(D9631,Table_1[#All],2,0),"")</f>
        <v/>
      </c>
    </row>
    <row r="9632" spans="6:11" ht="15" customHeight="1" x14ac:dyDescent="0.3">
      <c r="F9632" t="str">
        <f t="shared" si="750"/>
        <v>_</v>
      </c>
      <c r="G9632">
        <f t="shared" si="751"/>
        <v>0</v>
      </c>
      <c r="H9632" s="40" t="e">
        <f t="shared" si="752"/>
        <v>#DIV/0!</v>
      </c>
      <c r="I9632">
        <f t="shared" si="753"/>
        <v>0</v>
      </c>
      <c r="J9632" s="40" t="e">
        <f t="shared" si="754"/>
        <v>#DIV/0!</v>
      </c>
      <c r="K9632" t="str">
        <f>+IFERROR(VLOOKUP(D9632,Table_1[#All],2,0),"")</f>
        <v/>
      </c>
    </row>
    <row r="9633" spans="6:11" ht="15" customHeight="1" x14ac:dyDescent="0.3">
      <c r="F9633" t="str">
        <f t="shared" si="750"/>
        <v>_</v>
      </c>
      <c r="G9633">
        <f t="shared" si="751"/>
        <v>0</v>
      </c>
      <c r="H9633" s="40" t="e">
        <f t="shared" si="752"/>
        <v>#DIV/0!</v>
      </c>
      <c r="I9633">
        <f t="shared" si="753"/>
        <v>0</v>
      </c>
      <c r="J9633" s="40" t="e">
        <f t="shared" si="754"/>
        <v>#DIV/0!</v>
      </c>
      <c r="K9633" t="str">
        <f>+IFERROR(VLOOKUP(D9633,Table_1[#All],2,0),"")</f>
        <v/>
      </c>
    </row>
    <row r="9634" spans="6:11" ht="15" customHeight="1" x14ac:dyDescent="0.3">
      <c r="F9634" t="str">
        <f t="shared" si="750"/>
        <v>_</v>
      </c>
      <c r="G9634">
        <f t="shared" si="751"/>
        <v>0</v>
      </c>
      <c r="H9634" s="40" t="e">
        <f t="shared" si="752"/>
        <v>#DIV/0!</v>
      </c>
      <c r="I9634">
        <f t="shared" si="753"/>
        <v>0</v>
      </c>
      <c r="J9634" s="40" t="e">
        <f t="shared" si="754"/>
        <v>#DIV/0!</v>
      </c>
      <c r="K9634" t="str">
        <f>+IFERROR(VLOOKUP(D9634,Table_1[#All],2,0),"")</f>
        <v/>
      </c>
    </row>
    <row r="9635" spans="6:11" ht="15" customHeight="1" x14ac:dyDescent="0.3">
      <c r="F9635" t="str">
        <f t="shared" si="750"/>
        <v>_</v>
      </c>
      <c r="G9635">
        <f t="shared" si="751"/>
        <v>0</v>
      </c>
      <c r="H9635" s="40" t="e">
        <f t="shared" si="752"/>
        <v>#DIV/0!</v>
      </c>
      <c r="I9635">
        <f t="shared" si="753"/>
        <v>0</v>
      </c>
      <c r="J9635" s="40" t="e">
        <f t="shared" si="754"/>
        <v>#DIV/0!</v>
      </c>
      <c r="K9635" t="str">
        <f>+IFERROR(VLOOKUP(D9635,Table_1[#All],2,0),"")</f>
        <v/>
      </c>
    </row>
    <row r="9636" spans="6:11" ht="15" customHeight="1" x14ac:dyDescent="0.3">
      <c r="F9636" t="str">
        <f t="shared" si="750"/>
        <v>_</v>
      </c>
      <c r="G9636">
        <f t="shared" si="751"/>
        <v>0</v>
      </c>
      <c r="H9636" s="40" t="e">
        <f t="shared" si="752"/>
        <v>#DIV/0!</v>
      </c>
      <c r="I9636">
        <f t="shared" si="753"/>
        <v>0</v>
      </c>
      <c r="J9636" s="40" t="e">
        <f t="shared" si="754"/>
        <v>#DIV/0!</v>
      </c>
      <c r="K9636" t="str">
        <f>+IFERROR(VLOOKUP(D9636,Table_1[#All],2,0),"")</f>
        <v/>
      </c>
    </row>
    <row r="9637" spans="6:11" ht="15" customHeight="1" x14ac:dyDescent="0.3">
      <c r="F9637" t="str">
        <f t="shared" si="750"/>
        <v>_</v>
      </c>
      <c r="G9637">
        <f t="shared" si="751"/>
        <v>0</v>
      </c>
      <c r="H9637" s="40" t="e">
        <f t="shared" si="752"/>
        <v>#DIV/0!</v>
      </c>
      <c r="I9637">
        <f t="shared" si="753"/>
        <v>0</v>
      </c>
      <c r="J9637" s="40" t="e">
        <f t="shared" si="754"/>
        <v>#DIV/0!</v>
      </c>
      <c r="K9637" t="str">
        <f>+IFERROR(VLOOKUP(D9637,Table_1[#All],2,0),"")</f>
        <v/>
      </c>
    </row>
    <row r="9638" spans="6:11" ht="15" customHeight="1" x14ac:dyDescent="0.3">
      <c r="F9638" t="str">
        <f t="shared" si="750"/>
        <v>_</v>
      </c>
      <c r="G9638">
        <f t="shared" si="751"/>
        <v>0</v>
      </c>
      <c r="H9638" s="40" t="e">
        <f t="shared" si="752"/>
        <v>#DIV/0!</v>
      </c>
      <c r="I9638">
        <f t="shared" si="753"/>
        <v>0</v>
      </c>
      <c r="J9638" s="40" t="e">
        <f t="shared" si="754"/>
        <v>#DIV/0!</v>
      </c>
      <c r="K9638" t="str">
        <f>+IFERROR(VLOOKUP(D9638,Table_1[#All],2,0),"")</f>
        <v/>
      </c>
    </row>
    <row r="9639" spans="6:11" ht="15" customHeight="1" x14ac:dyDescent="0.3">
      <c r="F9639" t="str">
        <f t="shared" si="750"/>
        <v>_</v>
      </c>
      <c r="G9639">
        <f t="shared" si="751"/>
        <v>0</v>
      </c>
      <c r="H9639" s="40" t="e">
        <f t="shared" si="752"/>
        <v>#DIV/0!</v>
      </c>
      <c r="I9639">
        <f t="shared" si="753"/>
        <v>0</v>
      </c>
      <c r="J9639" s="40" t="e">
        <f t="shared" si="754"/>
        <v>#DIV/0!</v>
      </c>
      <c r="K9639" t="str">
        <f>+IFERROR(VLOOKUP(D9639,Table_1[#All],2,0),"")</f>
        <v/>
      </c>
    </row>
    <row r="9640" spans="6:11" ht="15" customHeight="1" x14ac:dyDescent="0.3">
      <c r="F9640" t="str">
        <f t="shared" si="750"/>
        <v>_</v>
      </c>
      <c r="G9640">
        <f t="shared" si="751"/>
        <v>0</v>
      </c>
      <c r="H9640" s="40" t="e">
        <f t="shared" si="752"/>
        <v>#DIV/0!</v>
      </c>
      <c r="I9640">
        <f t="shared" si="753"/>
        <v>0</v>
      </c>
      <c r="J9640" s="40" t="e">
        <f t="shared" si="754"/>
        <v>#DIV/0!</v>
      </c>
      <c r="K9640" t="str">
        <f>+IFERROR(VLOOKUP(D9640,Table_1[#All],2,0),"")</f>
        <v/>
      </c>
    </row>
    <row r="9641" spans="6:11" ht="15" customHeight="1" x14ac:dyDescent="0.3">
      <c r="F9641" t="str">
        <f t="shared" si="750"/>
        <v>_</v>
      </c>
      <c r="G9641">
        <f t="shared" si="751"/>
        <v>0</v>
      </c>
      <c r="H9641" s="40" t="e">
        <f t="shared" si="752"/>
        <v>#DIV/0!</v>
      </c>
      <c r="I9641">
        <f t="shared" si="753"/>
        <v>0</v>
      </c>
      <c r="J9641" s="40" t="e">
        <f t="shared" si="754"/>
        <v>#DIV/0!</v>
      </c>
      <c r="K9641" t="str">
        <f>+IFERROR(VLOOKUP(D9641,Table_1[#All],2,0),"")</f>
        <v/>
      </c>
    </row>
    <row r="9642" spans="6:11" ht="15" customHeight="1" x14ac:dyDescent="0.3">
      <c r="F9642" t="str">
        <f t="shared" si="750"/>
        <v>_</v>
      </c>
      <c r="G9642">
        <f t="shared" si="751"/>
        <v>0</v>
      </c>
      <c r="H9642" s="40" t="e">
        <f t="shared" si="752"/>
        <v>#DIV/0!</v>
      </c>
      <c r="I9642">
        <f t="shared" si="753"/>
        <v>0</v>
      </c>
      <c r="J9642" s="40" t="e">
        <f t="shared" si="754"/>
        <v>#DIV/0!</v>
      </c>
      <c r="K9642" t="str">
        <f>+IFERROR(VLOOKUP(D9642,Table_1[#All],2,0),"")</f>
        <v/>
      </c>
    </row>
    <row r="9643" spans="6:11" ht="15" customHeight="1" x14ac:dyDescent="0.3">
      <c r="F9643" t="str">
        <f t="shared" si="750"/>
        <v>_</v>
      </c>
      <c r="G9643">
        <f t="shared" si="751"/>
        <v>0</v>
      </c>
      <c r="H9643" s="40" t="e">
        <f t="shared" si="752"/>
        <v>#DIV/0!</v>
      </c>
      <c r="I9643">
        <f t="shared" si="753"/>
        <v>0</v>
      </c>
      <c r="J9643" s="40" t="e">
        <f t="shared" si="754"/>
        <v>#DIV/0!</v>
      </c>
      <c r="K9643" t="str">
        <f>+IFERROR(VLOOKUP(D9643,Table_1[#All],2,0),"")</f>
        <v/>
      </c>
    </row>
    <row r="9644" spans="6:11" ht="15" customHeight="1" x14ac:dyDescent="0.3">
      <c r="F9644" t="str">
        <f t="shared" si="750"/>
        <v>_</v>
      </c>
      <c r="G9644">
        <f t="shared" si="751"/>
        <v>0</v>
      </c>
      <c r="H9644" s="40" t="e">
        <f t="shared" si="752"/>
        <v>#DIV/0!</v>
      </c>
      <c r="I9644">
        <f t="shared" si="753"/>
        <v>0</v>
      </c>
      <c r="J9644" s="40" t="e">
        <f t="shared" si="754"/>
        <v>#DIV/0!</v>
      </c>
      <c r="K9644" t="str">
        <f>+IFERROR(VLOOKUP(D9644,Table_1[#All],2,0),"")</f>
        <v/>
      </c>
    </row>
    <row r="9645" spans="6:11" ht="15" customHeight="1" x14ac:dyDescent="0.3">
      <c r="F9645" t="str">
        <f t="shared" si="750"/>
        <v>_</v>
      </c>
      <c r="G9645">
        <f t="shared" si="751"/>
        <v>0</v>
      </c>
      <c r="H9645" s="40" t="e">
        <f t="shared" si="752"/>
        <v>#DIV/0!</v>
      </c>
      <c r="I9645">
        <f t="shared" si="753"/>
        <v>0</v>
      </c>
      <c r="J9645" s="40" t="e">
        <f t="shared" si="754"/>
        <v>#DIV/0!</v>
      </c>
      <c r="K9645" t="str">
        <f>+IFERROR(VLOOKUP(D9645,Table_1[#All],2,0),"")</f>
        <v/>
      </c>
    </row>
    <row r="9646" spans="6:11" ht="15" customHeight="1" x14ac:dyDescent="0.3">
      <c r="F9646" t="str">
        <f t="shared" si="750"/>
        <v>_</v>
      </c>
      <c r="G9646">
        <f t="shared" si="751"/>
        <v>0</v>
      </c>
      <c r="H9646" s="40" t="e">
        <f t="shared" si="752"/>
        <v>#DIV/0!</v>
      </c>
      <c r="I9646">
        <f t="shared" si="753"/>
        <v>0</v>
      </c>
      <c r="J9646" s="40" t="e">
        <f t="shared" si="754"/>
        <v>#DIV/0!</v>
      </c>
      <c r="K9646" t="str">
        <f>+IFERROR(VLOOKUP(D9646,Table_1[#All],2,0),"")</f>
        <v/>
      </c>
    </row>
    <row r="9647" spans="6:11" ht="15" customHeight="1" x14ac:dyDescent="0.3">
      <c r="F9647" t="str">
        <f t="shared" si="750"/>
        <v>_</v>
      </c>
      <c r="G9647">
        <f t="shared" si="751"/>
        <v>0</v>
      </c>
      <c r="H9647" s="40" t="e">
        <f t="shared" si="752"/>
        <v>#DIV/0!</v>
      </c>
      <c r="I9647">
        <f t="shared" si="753"/>
        <v>0</v>
      </c>
      <c r="J9647" s="40" t="e">
        <f t="shared" si="754"/>
        <v>#DIV/0!</v>
      </c>
      <c r="K9647" t="str">
        <f>+IFERROR(VLOOKUP(D9647,Table_1[#All],2,0),"")</f>
        <v/>
      </c>
    </row>
    <row r="9648" spans="6:11" ht="15" customHeight="1" x14ac:dyDescent="0.3">
      <c r="F9648" t="str">
        <f t="shared" si="750"/>
        <v>_</v>
      </c>
      <c r="G9648">
        <f t="shared" si="751"/>
        <v>0</v>
      </c>
      <c r="H9648" s="40" t="e">
        <f t="shared" si="752"/>
        <v>#DIV/0!</v>
      </c>
      <c r="I9648">
        <f t="shared" si="753"/>
        <v>0</v>
      </c>
      <c r="J9648" s="40" t="e">
        <f t="shared" si="754"/>
        <v>#DIV/0!</v>
      </c>
      <c r="K9648" t="str">
        <f>+IFERROR(VLOOKUP(D9648,Table_1[#All],2,0),"")</f>
        <v/>
      </c>
    </row>
    <row r="9649" spans="6:11" ht="15" customHeight="1" x14ac:dyDescent="0.3">
      <c r="F9649" t="str">
        <f t="shared" si="750"/>
        <v>_</v>
      </c>
      <c r="G9649">
        <f t="shared" si="751"/>
        <v>0</v>
      </c>
      <c r="H9649" s="40" t="e">
        <f t="shared" si="752"/>
        <v>#DIV/0!</v>
      </c>
      <c r="I9649">
        <f t="shared" si="753"/>
        <v>0</v>
      </c>
      <c r="J9649" s="40" t="e">
        <f t="shared" si="754"/>
        <v>#DIV/0!</v>
      </c>
      <c r="K9649" t="str">
        <f>+IFERROR(VLOOKUP(D9649,Table_1[#All],2,0),"")</f>
        <v/>
      </c>
    </row>
    <row r="9650" spans="6:11" ht="15" customHeight="1" x14ac:dyDescent="0.3">
      <c r="F9650" t="str">
        <f t="shared" si="750"/>
        <v>_</v>
      </c>
      <c r="G9650">
        <f t="shared" si="751"/>
        <v>0</v>
      </c>
      <c r="H9650" s="40" t="e">
        <f t="shared" si="752"/>
        <v>#DIV/0!</v>
      </c>
      <c r="I9650">
        <f t="shared" si="753"/>
        <v>0</v>
      </c>
      <c r="J9650" s="40" t="e">
        <f t="shared" si="754"/>
        <v>#DIV/0!</v>
      </c>
      <c r="K9650" t="str">
        <f>+IFERROR(VLOOKUP(D9650,Table_1[#All],2,0),"")</f>
        <v/>
      </c>
    </row>
    <row r="9651" spans="6:11" ht="15" customHeight="1" x14ac:dyDescent="0.3">
      <c r="F9651" t="str">
        <f t="shared" si="750"/>
        <v>_</v>
      </c>
      <c r="G9651">
        <f t="shared" si="751"/>
        <v>0</v>
      </c>
      <c r="H9651" s="40" t="e">
        <f t="shared" si="752"/>
        <v>#DIV/0!</v>
      </c>
      <c r="I9651">
        <f t="shared" si="753"/>
        <v>0</v>
      </c>
      <c r="J9651" s="40" t="e">
        <f t="shared" si="754"/>
        <v>#DIV/0!</v>
      </c>
      <c r="K9651" t="str">
        <f>+IFERROR(VLOOKUP(D9651,Table_1[#All],2,0),"")</f>
        <v/>
      </c>
    </row>
    <row r="9652" spans="6:11" ht="15" customHeight="1" x14ac:dyDescent="0.3">
      <c r="F9652" t="str">
        <f t="shared" si="750"/>
        <v>_</v>
      </c>
      <c r="G9652">
        <f t="shared" si="751"/>
        <v>0</v>
      </c>
      <c r="H9652" s="40" t="e">
        <f t="shared" si="752"/>
        <v>#DIV/0!</v>
      </c>
      <c r="I9652">
        <f t="shared" si="753"/>
        <v>0</v>
      </c>
      <c r="J9652" s="40" t="e">
        <f t="shared" si="754"/>
        <v>#DIV/0!</v>
      </c>
      <c r="K9652" t="str">
        <f>+IFERROR(VLOOKUP(D9652,Table_1[#All],2,0),"")</f>
        <v/>
      </c>
    </row>
    <row r="9653" spans="6:11" ht="15" customHeight="1" x14ac:dyDescent="0.3">
      <c r="F9653" t="str">
        <f t="shared" si="750"/>
        <v>_</v>
      </c>
      <c r="G9653">
        <f t="shared" si="751"/>
        <v>0</v>
      </c>
      <c r="H9653" s="40" t="e">
        <f t="shared" si="752"/>
        <v>#DIV/0!</v>
      </c>
      <c r="I9653">
        <f t="shared" si="753"/>
        <v>0</v>
      </c>
      <c r="J9653" s="40" t="e">
        <f t="shared" si="754"/>
        <v>#DIV/0!</v>
      </c>
      <c r="K9653" t="str">
        <f>+IFERROR(VLOOKUP(D9653,Table_1[#All],2,0),"")</f>
        <v/>
      </c>
    </row>
    <row r="9654" spans="6:11" ht="15" customHeight="1" x14ac:dyDescent="0.3">
      <c r="F9654" t="str">
        <f t="shared" si="750"/>
        <v>_</v>
      </c>
      <c r="G9654">
        <f t="shared" si="751"/>
        <v>0</v>
      </c>
      <c r="H9654" s="40" t="e">
        <f t="shared" si="752"/>
        <v>#DIV/0!</v>
      </c>
      <c r="I9654">
        <f t="shared" si="753"/>
        <v>0</v>
      </c>
      <c r="J9654" s="40" t="e">
        <f t="shared" si="754"/>
        <v>#DIV/0!</v>
      </c>
      <c r="K9654" t="str">
        <f>+IFERROR(VLOOKUP(D9654,Table_1[#All],2,0),"")</f>
        <v/>
      </c>
    </row>
    <row r="9655" spans="6:11" ht="15" customHeight="1" x14ac:dyDescent="0.3">
      <c r="F9655" t="str">
        <f t="shared" si="750"/>
        <v>_</v>
      </c>
      <c r="G9655">
        <f t="shared" si="751"/>
        <v>0</v>
      </c>
      <c r="H9655" s="40" t="e">
        <f t="shared" si="752"/>
        <v>#DIV/0!</v>
      </c>
      <c r="I9655">
        <f t="shared" si="753"/>
        <v>0</v>
      </c>
      <c r="J9655" s="40" t="e">
        <f t="shared" si="754"/>
        <v>#DIV/0!</v>
      </c>
      <c r="K9655" t="str">
        <f>+IFERROR(VLOOKUP(D9655,Table_1[#All],2,0),"")</f>
        <v/>
      </c>
    </row>
    <row r="9656" spans="6:11" ht="15" customHeight="1" x14ac:dyDescent="0.3">
      <c r="F9656" t="str">
        <f t="shared" si="750"/>
        <v>_</v>
      </c>
      <c r="G9656">
        <f t="shared" si="751"/>
        <v>0</v>
      </c>
      <c r="H9656" s="40" t="e">
        <f t="shared" si="752"/>
        <v>#DIV/0!</v>
      </c>
      <c r="I9656">
        <f t="shared" si="753"/>
        <v>0</v>
      </c>
      <c r="J9656" s="40" t="e">
        <f t="shared" si="754"/>
        <v>#DIV/0!</v>
      </c>
      <c r="K9656" t="str">
        <f>+IFERROR(VLOOKUP(D9656,Table_1[#All],2,0),"")</f>
        <v/>
      </c>
    </row>
    <row r="9657" spans="6:11" ht="15" customHeight="1" x14ac:dyDescent="0.3">
      <c r="F9657" t="str">
        <f t="shared" si="750"/>
        <v>_</v>
      </c>
      <c r="G9657">
        <f t="shared" si="751"/>
        <v>0</v>
      </c>
      <c r="H9657" s="40" t="e">
        <f t="shared" si="752"/>
        <v>#DIV/0!</v>
      </c>
      <c r="I9657">
        <f t="shared" si="753"/>
        <v>0</v>
      </c>
      <c r="J9657" s="40" t="e">
        <f t="shared" si="754"/>
        <v>#DIV/0!</v>
      </c>
      <c r="K9657" t="str">
        <f>+IFERROR(VLOOKUP(D9657,Table_1[#All],2,0),"")</f>
        <v/>
      </c>
    </row>
    <row r="9658" spans="6:11" ht="15" customHeight="1" x14ac:dyDescent="0.3">
      <c r="F9658" t="str">
        <f t="shared" si="750"/>
        <v>_</v>
      </c>
      <c r="G9658">
        <f t="shared" si="751"/>
        <v>0</v>
      </c>
      <c r="H9658" s="40" t="e">
        <f t="shared" si="752"/>
        <v>#DIV/0!</v>
      </c>
      <c r="I9658">
        <f t="shared" si="753"/>
        <v>0</v>
      </c>
      <c r="J9658" s="40" t="e">
        <f t="shared" si="754"/>
        <v>#DIV/0!</v>
      </c>
      <c r="K9658" t="str">
        <f>+IFERROR(VLOOKUP(D9658,Table_1[#All],2,0),"")</f>
        <v/>
      </c>
    </row>
    <row r="9659" spans="6:11" ht="15" customHeight="1" x14ac:dyDescent="0.3">
      <c r="F9659" t="str">
        <f t="shared" si="750"/>
        <v>_</v>
      </c>
      <c r="G9659">
        <f t="shared" si="751"/>
        <v>0</v>
      </c>
      <c r="H9659" s="40" t="e">
        <f t="shared" si="752"/>
        <v>#DIV/0!</v>
      </c>
      <c r="I9659">
        <f t="shared" si="753"/>
        <v>0</v>
      </c>
      <c r="J9659" s="40" t="e">
        <f t="shared" si="754"/>
        <v>#DIV/0!</v>
      </c>
      <c r="K9659" t="str">
        <f>+IFERROR(VLOOKUP(D9659,Table_1[#All],2,0),"")</f>
        <v/>
      </c>
    </row>
    <row r="9660" spans="6:11" ht="15" customHeight="1" x14ac:dyDescent="0.3">
      <c r="F9660" t="str">
        <f t="shared" si="750"/>
        <v>_</v>
      </c>
      <c r="G9660">
        <f t="shared" si="751"/>
        <v>0</v>
      </c>
      <c r="H9660" s="40" t="e">
        <f t="shared" si="752"/>
        <v>#DIV/0!</v>
      </c>
      <c r="I9660">
        <f t="shared" si="753"/>
        <v>0</v>
      </c>
      <c r="J9660" s="40" t="e">
        <f t="shared" si="754"/>
        <v>#DIV/0!</v>
      </c>
      <c r="K9660" t="str">
        <f>+IFERROR(VLOOKUP(D9660,Table_1[#All],2,0),"")</f>
        <v/>
      </c>
    </row>
    <row r="9661" spans="6:11" ht="15" customHeight="1" x14ac:dyDescent="0.3">
      <c r="F9661" t="str">
        <f t="shared" si="750"/>
        <v>_</v>
      </c>
      <c r="G9661">
        <f t="shared" si="751"/>
        <v>0</v>
      </c>
      <c r="H9661" s="40" t="e">
        <f t="shared" si="752"/>
        <v>#DIV/0!</v>
      </c>
      <c r="I9661">
        <f t="shared" si="753"/>
        <v>0</v>
      </c>
      <c r="J9661" s="40" t="e">
        <f t="shared" si="754"/>
        <v>#DIV/0!</v>
      </c>
      <c r="K9661" t="str">
        <f>+IFERROR(VLOOKUP(D9661,Table_1[#All],2,0),"")</f>
        <v/>
      </c>
    </row>
    <row r="9662" spans="6:11" ht="15" customHeight="1" x14ac:dyDescent="0.3">
      <c r="F9662" t="str">
        <f t="shared" si="750"/>
        <v>_</v>
      </c>
      <c r="G9662">
        <f t="shared" si="751"/>
        <v>0</v>
      </c>
      <c r="H9662" s="40" t="e">
        <f t="shared" si="752"/>
        <v>#DIV/0!</v>
      </c>
      <c r="I9662">
        <f t="shared" si="753"/>
        <v>0</v>
      </c>
      <c r="J9662" s="40" t="e">
        <f t="shared" si="754"/>
        <v>#DIV/0!</v>
      </c>
      <c r="K9662" t="str">
        <f>+IFERROR(VLOOKUP(D9662,Table_1[#All],2,0),"")</f>
        <v/>
      </c>
    </row>
    <row r="9663" spans="6:11" ht="15" customHeight="1" x14ac:dyDescent="0.3">
      <c r="F9663" t="str">
        <f t="shared" si="750"/>
        <v>_</v>
      </c>
      <c r="G9663">
        <f t="shared" si="751"/>
        <v>0</v>
      </c>
      <c r="H9663" s="40" t="e">
        <f t="shared" si="752"/>
        <v>#DIV/0!</v>
      </c>
      <c r="I9663">
        <f t="shared" si="753"/>
        <v>0</v>
      </c>
      <c r="J9663" s="40" t="e">
        <f t="shared" si="754"/>
        <v>#DIV/0!</v>
      </c>
      <c r="K9663" t="str">
        <f>+IFERROR(VLOOKUP(D9663,Table_1[#All],2,0),"")</f>
        <v/>
      </c>
    </row>
    <row r="9664" spans="6:11" ht="15" customHeight="1" x14ac:dyDescent="0.3">
      <c r="F9664" t="str">
        <f t="shared" si="750"/>
        <v>_</v>
      </c>
      <c r="G9664">
        <f t="shared" si="751"/>
        <v>0</v>
      </c>
      <c r="H9664" s="40" t="e">
        <f t="shared" si="752"/>
        <v>#DIV/0!</v>
      </c>
      <c r="I9664">
        <f t="shared" si="753"/>
        <v>0</v>
      </c>
      <c r="J9664" s="40" t="e">
        <f t="shared" si="754"/>
        <v>#DIV/0!</v>
      </c>
      <c r="K9664" t="str">
        <f>+IFERROR(VLOOKUP(D9664,Table_1[#All],2,0),"")</f>
        <v/>
      </c>
    </row>
    <row r="9665" spans="6:11" ht="15" customHeight="1" x14ac:dyDescent="0.3">
      <c r="F9665" t="str">
        <f t="shared" si="750"/>
        <v>_</v>
      </c>
      <c r="G9665">
        <f t="shared" si="751"/>
        <v>0</v>
      </c>
      <c r="H9665" s="40" t="e">
        <f t="shared" si="752"/>
        <v>#DIV/0!</v>
      </c>
      <c r="I9665">
        <f t="shared" si="753"/>
        <v>0</v>
      </c>
      <c r="J9665" s="40" t="e">
        <f t="shared" si="754"/>
        <v>#DIV/0!</v>
      </c>
      <c r="K9665" t="str">
        <f>+IFERROR(VLOOKUP(D9665,Table_1[#All],2,0),"")</f>
        <v/>
      </c>
    </row>
    <row r="9666" spans="6:11" ht="15" customHeight="1" x14ac:dyDescent="0.3">
      <c r="F9666" t="str">
        <f t="shared" si="750"/>
        <v>_</v>
      </c>
      <c r="G9666">
        <f t="shared" si="751"/>
        <v>0</v>
      </c>
      <c r="H9666" s="40" t="e">
        <f t="shared" si="752"/>
        <v>#DIV/0!</v>
      </c>
      <c r="I9666">
        <f t="shared" si="753"/>
        <v>0</v>
      </c>
      <c r="J9666" s="40" t="e">
        <f t="shared" si="754"/>
        <v>#DIV/0!</v>
      </c>
      <c r="K9666" t="str">
        <f>+IFERROR(VLOOKUP(D9666,Table_1[#All],2,0),"")</f>
        <v/>
      </c>
    </row>
    <row r="9667" spans="6:11" ht="15" customHeight="1" x14ac:dyDescent="0.3">
      <c r="F9667" t="str">
        <f t="shared" ref="F9667:F9730" si="755">+CONCATENATE(A9667,"_",B9667)</f>
        <v>_</v>
      </c>
      <c r="G9667">
        <f t="shared" ref="G9667:G9730" si="756">+SUMIFS($E$2:$E$1048576,$D$2:$D$1048576,"00. VENDES",$F$2:$F$1048576,F9667)</f>
        <v>0</v>
      </c>
      <c r="H9667" s="40" t="e">
        <f t="shared" ref="H9667:H9730" si="757">+E9667/G9667</f>
        <v>#DIV/0!</v>
      </c>
      <c r="I9667">
        <f t="shared" ref="I9667:I9730" si="758">+SUMIFS($E$2:$E$9999,$D$2:$D$9999,"00. VENDES",$B$2:$B$9999,B9667)</f>
        <v>0</v>
      </c>
      <c r="J9667" s="40" t="e">
        <f t="shared" ref="J9667:J9730" si="759">+E9667/I9667</f>
        <v>#DIV/0!</v>
      </c>
      <c r="K9667" t="str">
        <f>+IFERROR(VLOOKUP(D9667,Table_1[#All],2,0),"")</f>
        <v/>
      </c>
    </row>
    <row r="9668" spans="6:11" ht="15" customHeight="1" x14ac:dyDescent="0.3">
      <c r="F9668" t="str">
        <f t="shared" si="755"/>
        <v>_</v>
      </c>
      <c r="G9668">
        <f t="shared" si="756"/>
        <v>0</v>
      </c>
      <c r="H9668" s="40" t="e">
        <f t="shared" si="757"/>
        <v>#DIV/0!</v>
      </c>
      <c r="I9668">
        <f t="shared" si="758"/>
        <v>0</v>
      </c>
      <c r="J9668" s="40" t="e">
        <f t="shared" si="759"/>
        <v>#DIV/0!</v>
      </c>
      <c r="K9668" t="str">
        <f>+IFERROR(VLOOKUP(D9668,Table_1[#All],2,0),"")</f>
        <v/>
      </c>
    </row>
    <row r="9669" spans="6:11" ht="15" customHeight="1" x14ac:dyDescent="0.3">
      <c r="F9669" t="str">
        <f t="shared" si="755"/>
        <v>_</v>
      </c>
      <c r="G9669">
        <f t="shared" si="756"/>
        <v>0</v>
      </c>
      <c r="H9669" s="40" t="e">
        <f t="shared" si="757"/>
        <v>#DIV/0!</v>
      </c>
      <c r="I9669">
        <f t="shared" si="758"/>
        <v>0</v>
      </c>
      <c r="J9669" s="40" t="e">
        <f t="shared" si="759"/>
        <v>#DIV/0!</v>
      </c>
      <c r="K9669" t="str">
        <f>+IFERROR(VLOOKUP(D9669,Table_1[#All],2,0),"")</f>
        <v/>
      </c>
    </row>
    <row r="9670" spans="6:11" ht="15" customHeight="1" x14ac:dyDescent="0.3">
      <c r="F9670" t="str">
        <f t="shared" si="755"/>
        <v>_</v>
      </c>
      <c r="G9670">
        <f t="shared" si="756"/>
        <v>0</v>
      </c>
      <c r="H9670" s="40" t="e">
        <f t="shared" si="757"/>
        <v>#DIV/0!</v>
      </c>
      <c r="I9670">
        <f t="shared" si="758"/>
        <v>0</v>
      </c>
      <c r="J9670" s="40" t="e">
        <f t="shared" si="759"/>
        <v>#DIV/0!</v>
      </c>
      <c r="K9670" t="str">
        <f>+IFERROR(VLOOKUP(D9670,Table_1[#All],2,0),"")</f>
        <v/>
      </c>
    </row>
    <row r="9671" spans="6:11" ht="15" customHeight="1" x14ac:dyDescent="0.3">
      <c r="F9671" t="str">
        <f t="shared" si="755"/>
        <v>_</v>
      </c>
      <c r="G9671">
        <f t="shared" si="756"/>
        <v>0</v>
      </c>
      <c r="H9671" s="40" t="e">
        <f t="shared" si="757"/>
        <v>#DIV/0!</v>
      </c>
      <c r="I9671">
        <f t="shared" si="758"/>
        <v>0</v>
      </c>
      <c r="J9671" s="40" t="e">
        <f t="shared" si="759"/>
        <v>#DIV/0!</v>
      </c>
      <c r="K9671" t="str">
        <f>+IFERROR(VLOOKUP(D9671,Table_1[#All],2,0),"")</f>
        <v/>
      </c>
    </row>
    <row r="9672" spans="6:11" ht="15" customHeight="1" x14ac:dyDescent="0.3">
      <c r="F9672" t="str">
        <f t="shared" si="755"/>
        <v>_</v>
      </c>
      <c r="G9672">
        <f t="shared" si="756"/>
        <v>0</v>
      </c>
      <c r="H9672" s="40" t="e">
        <f t="shared" si="757"/>
        <v>#DIV/0!</v>
      </c>
      <c r="I9672">
        <f t="shared" si="758"/>
        <v>0</v>
      </c>
      <c r="J9672" s="40" t="e">
        <f t="shared" si="759"/>
        <v>#DIV/0!</v>
      </c>
      <c r="K9672" t="str">
        <f>+IFERROR(VLOOKUP(D9672,Table_1[#All],2,0),"")</f>
        <v/>
      </c>
    </row>
    <row r="9673" spans="6:11" ht="15" customHeight="1" x14ac:dyDescent="0.3">
      <c r="F9673" t="str">
        <f t="shared" si="755"/>
        <v>_</v>
      </c>
      <c r="G9673">
        <f t="shared" si="756"/>
        <v>0</v>
      </c>
      <c r="H9673" s="40" t="e">
        <f t="shared" si="757"/>
        <v>#DIV/0!</v>
      </c>
      <c r="I9673">
        <f t="shared" si="758"/>
        <v>0</v>
      </c>
      <c r="J9673" s="40" t="e">
        <f t="shared" si="759"/>
        <v>#DIV/0!</v>
      </c>
      <c r="K9673" t="str">
        <f>+IFERROR(VLOOKUP(D9673,Table_1[#All],2,0),"")</f>
        <v/>
      </c>
    </row>
    <row r="9674" spans="6:11" ht="15" customHeight="1" x14ac:dyDescent="0.3">
      <c r="F9674" t="str">
        <f t="shared" si="755"/>
        <v>_</v>
      </c>
      <c r="G9674">
        <f t="shared" si="756"/>
        <v>0</v>
      </c>
      <c r="H9674" s="40" t="e">
        <f t="shared" si="757"/>
        <v>#DIV/0!</v>
      </c>
      <c r="I9674">
        <f t="shared" si="758"/>
        <v>0</v>
      </c>
      <c r="J9674" s="40" t="e">
        <f t="shared" si="759"/>
        <v>#DIV/0!</v>
      </c>
      <c r="K9674" t="str">
        <f>+IFERROR(VLOOKUP(D9674,Table_1[#All],2,0),"")</f>
        <v/>
      </c>
    </row>
    <row r="9675" spans="6:11" ht="15" customHeight="1" x14ac:dyDescent="0.3">
      <c r="F9675" t="str">
        <f t="shared" si="755"/>
        <v>_</v>
      </c>
      <c r="G9675">
        <f t="shared" si="756"/>
        <v>0</v>
      </c>
      <c r="H9675" s="40" t="e">
        <f t="shared" si="757"/>
        <v>#DIV/0!</v>
      </c>
      <c r="I9675">
        <f t="shared" si="758"/>
        <v>0</v>
      </c>
      <c r="J9675" s="40" t="e">
        <f t="shared" si="759"/>
        <v>#DIV/0!</v>
      </c>
      <c r="K9675" t="str">
        <f>+IFERROR(VLOOKUP(D9675,Table_1[#All],2,0),"")</f>
        <v/>
      </c>
    </row>
    <row r="9676" spans="6:11" ht="15" customHeight="1" x14ac:dyDescent="0.3">
      <c r="F9676" t="str">
        <f t="shared" si="755"/>
        <v>_</v>
      </c>
      <c r="G9676">
        <f t="shared" si="756"/>
        <v>0</v>
      </c>
      <c r="H9676" s="40" t="e">
        <f t="shared" si="757"/>
        <v>#DIV/0!</v>
      </c>
      <c r="I9676">
        <f t="shared" si="758"/>
        <v>0</v>
      </c>
      <c r="J9676" s="40" t="e">
        <f t="shared" si="759"/>
        <v>#DIV/0!</v>
      </c>
      <c r="K9676" t="str">
        <f>+IFERROR(VLOOKUP(D9676,Table_1[#All],2,0),"")</f>
        <v/>
      </c>
    </row>
    <row r="9677" spans="6:11" ht="15" customHeight="1" x14ac:dyDescent="0.3">
      <c r="F9677" t="str">
        <f t="shared" si="755"/>
        <v>_</v>
      </c>
      <c r="G9677">
        <f t="shared" si="756"/>
        <v>0</v>
      </c>
      <c r="H9677" s="40" t="e">
        <f t="shared" si="757"/>
        <v>#DIV/0!</v>
      </c>
      <c r="I9677">
        <f t="shared" si="758"/>
        <v>0</v>
      </c>
      <c r="J9677" s="40" t="e">
        <f t="shared" si="759"/>
        <v>#DIV/0!</v>
      </c>
      <c r="K9677" t="str">
        <f>+IFERROR(VLOOKUP(D9677,Table_1[#All],2,0),"")</f>
        <v/>
      </c>
    </row>
    <row r="9678" spans="6:11" ht="15" customHeight="1" x14ac:dyDescent="0.3">
      <c r="F9678" t="str">
        <f t="shared" si="755"/>
        <v>_</v>
      </c>
      <c r="G9678">
        <f t="shared" si="756"/>
        <v>0</v>
      </c>
      <c r="H9678" s="40" t="e">
        <f t="shared" si="757"/>
        <v>#DIV/0!</v>
      </c>
      <c r="I9678">
        <f t="shared" si="758"/>
        <v>0</v>
      </c>
      <c r="J9678" s="40" t="e">
        <f t="shared" si="759"/>
        <v>#DIV/0!</v>
      </c>
      <c r="K9678" t="str">
        <f>+IFERROR(VLOOKUP(D9678,Table_1[#All],2,0),"")</f>
        <v/>
      </c>
    </row>
    <row r="9679" spans="6:11" ht="15" customHeight="1" x14ac:dyDescent="0.3">
      <c r="F9679" t="str">
        <f t="shared" si="755"/>
        <v>_</v>
      </c>
      <c r="G9679">
        <f t="shared" si="756"/>
        <v>0</v>
      </c>
      <c r="H9679" s="40" t="e">
        <f t="shared" si="757"/>
        <v>#DIV/0!</v>
      </c>
      <c r="I9679">
        <f t="shared" si="758"/>
        <v>0</v>
      </c>
      <c r="J9679" s="40" t="e">
        <f t="shared" si="759"/>
        <v>#DIV/0!</v>
      </c>
      <c r="K9679" t="str">
        <f>+IFERROR(VLOOKUP(D9679,Table_1[#All],2,0),"")</f>
        <v/>
      </c>
    </row>
    <row r="9680" spans="6:11" ht="15" customHeight="1" x14ac:dyDescent="0.3">
      <c r="F9680" t="str">
        <f t="shared" si="755"/>
        <v>_</v>
      </c>
      <c r="G9680">
        <f t="shared" si="756"/>
        <v>0</v>
      </c>
      <c r="H9680" s="40" t="e">
        <f t="shared" si="757"/>
        <v>#DIV/0!</v>
      </c>
      <c r="I9680">
        <f t="shared" si="758"/>
        <v>0</v>
      </c>
      <c r="J9680" s="40" t="e">
        <f t="shared" si="759"/>
        <v>#DIV/0!</v>
      </c>
      <c r="K9680" t="str">
        <f>+IFERROR(VLOOKUP(D9680,Table_1[#All],2,0),"")</f>
        <v/>
      </c>
    </row>
    <row r="9681" spans="6:11" ht="15" customHeight="1" x14ac:dyDescent="0.3">
      <c r="F9681" t="str">
        <f t="shared" si="755"/>
        <v>_</v>
      </c>
      <c r="G9681">
        <f t="shared" si="756"/>
        <v>0</v>
      </c>
      <c r="H9681" s="40" t="e">
        <f t="shared" si="757"/>
        <v>#DIV/0!</v>
      </c>
      <c r="I9681">
        <f t="shared" si="758"/>
        <v>0</v>
      </c>
      <c r="J9681" s="40" t="e">
        <f t="shared" si="759"/>
        <v>#DIV/0!</v>
      </c>
      <c r="K9681" t="str">
        <f>+IFERROR(VLOOKUP(D9681,Table_1[#All],2,0),"")</f>
        <v/>
      </c>
    </row>
    <row r="9682" spans="6:11" ht="15" customHeight="1" x14ac:dyDescent="0.3">
      <c r="F9682" t="str">
        <f t="shared" si="755"/>
        <v>_</v>
      </c>
      <c r="G9682">
        <f t="shared" si="756"/>
        <v>0</v>
      </c>
      <c r="H9682" s="40" t="e">
        <f t="shared" si="757"/>
        <v>#DIV/0!</v>
      </c>
      <c r="I9682">
        <f t="shared" si="758"/>
        <v>0</v>
      </c>
      <c r="J9682" s="40" t="e">
        <f t="shared" si="759"/>
        <v>#DIV/0!</v>
      </c>
      <c r="K9682" t="str">
        <f>+IFERROR(VLOOKUP(D9682,Table_1[#All],2,0),"")</f>
        <v/>
      </c>
    </row>
    <row r="9683" spans="6:11" ht="15" customHeight="1" x14ac:dyDescent="0.3">
      <c r="F9683" t="str">
        <f t="shared" si="755"/>
        <v>_</v>
      </c>
      <c r="G9683">
        <f t="shared" si="756"/>
        <v>0</v>
      </c>
      <c r="H9683" s="40" t="e">
        <f t="shared" si="757"/>
        <v>#DIV/0!</v>
      </c>
      <c r="I9683">
        <f t="shared" si="758"/>
        <v>0</v>
      </c>
      <c r="J9683" s="40" t="e">
        <f t="shared" si="759"/>
        <v>#DIV/0!</v>
      </c>
      <c r="K9683" t="str">
        <f>+IFERROR(VLOOKUP(D9683,Table_1[#All],2,0),"")</f>
        <v/>
      </c>
    </row>
    <row r="9684" spans="6:11" ht="15" customHeight="1" x14ac:dyDescent="0.3">
      <c r="F9684" t="str">
        <f t="shared" si="755"/>
        <v>_</v>
      </c>
      <c r="G9684">
        <f t="shared" si="756"/>
        <v>0</v>
      </c>
      <c r="H9684" s="40" t="e">
        <f t="shared" si="757"/>
        <v>#DIV/0!</v>
      </c>
      <c r="I9684">
        <f t="shared" si="758"/>
        <v>0</v>
      </c>
      <c r="J9684" s="40" t="e">
        <f t="shared" si="759"/>
        <v>#DIV/0!</v>
      </c>
      <c r="K9684" t="str">
        <f>+IFERROR(VLOOKUP(D9684,Table_1[#All],2,0),"")</f>
        <v/>
      </c>
    </row>
    <row r="9685" spans="6:11" ht="15" customHeight="1" x14ac:dyDescent="0.3">
      <c r="F9685" t="str">
        <f t="shared" si="755"/>
        <v>_</v>
      </c>
      <c r="G9685">
        <f t="shared" si="756"/>
        <v>0</v>
      </c>
      <c r="H9685" s="40" t="e">
        <f t="shared" si="757"/>
        <v>#DIV/0!</v>
      </c>
      <c r="I9685">
        <f t="shared" si="758"/>
        <v>0</v>
      </c>
      <c r="J9685" s="40" t="e">
        <f t="shared" si="759"/>
        <v>#DIV/0!</v>
      </c>
      <c r="K9685" t="str">
        <f>+IFERROR(VLOOKUP(D9685,Table_1[#All],2,0),"")</f>
        <v/>
      </c>
    </row>
    <row r="9686" spans="6:11" ht="15" customHeight="1" x14ac:dyDescent="0.3">
      <c r="F9686" t="str">
        <f t="shared" si="755"/>
        <v>_</v>
      </c>
      <c r="G9686">
        <f t="shared" si="756"/>
        <v>0</v>
      </c>
      <c r="H9686" s="40" t="e">
        <f t="shared" si="757"/>
        <v>#DIV/0!</v>
      </c>
      <c r="I9686">
        <f t="shared" si="758"/>
        <v>0</v>
      </c>
      <c r="J9686" s="40" t="e">
        <f t="shared" si="759"/>
        <v>#DIV/0!</v>
      </c>
      <c r="K9686" t="str">
        <f>+IFERROR(VLOOKUP(D9686,Table_1[#All],2,0),"")</f>
        <v/>
      </c>
    </row>
    <row r="9687" spans="6:11" ht="15" customHeight="1" x14ac:dyDescent="0.3">
      <c r="F9687" t="str">
        <f t="shared" si="755"/>
        <v>_</v>
      </c>
      <c r="G9687">
        <f t="shared" si="756"/>
        <v>0</v>
      </c>
      <c r="H9687" s="40" t="e">
        <f t="shared" si="757"/>
        <v>#DIV/0!</v>
      </c>
      <c r="I9687">
        <f t="shared" si="758"/>
        <v>0</v>
      </c>
      <c r="J9687" s="40" t="e">
        <f t="shared" si="759"/>
        <v>#DIV/0!</v>
      </c>
      <c r="K9687" t="str">
        <f>+IFERROR(VLOOKUP(D9687,Table_1[#All],2,0),"")</f>
        <v/>
      </c>
    </row>
    <row r="9688" spans="6:11" ht="15" customHeight="1" x14ac:dyDescent="0.3">
      <c r="F9688" t="str">
        <f t="shared" si="755"/>
        <v>_</v>
      </c>
      <c r="G9688">
        <f t="shared" si="756"/>
        <v>0</v>
      </c>
      <c r="H9688" s="40" t="e">
        <f t="shared" si="757"/>
        <v>#DIV/0!</v>
      </c>
      <c r="I9688">
        <f t="shared" si="758"/>
        <v>0</v>
      </c>
      <c r="J9688" s="40" t="e">
        <f t="shared" si="759"/>
        <v>#DIV/0!</v>
      </c>
      <c r="K9688" t="str">
        <f>+IFERROR(VLOOKUP(D9688,Table_1[#All],2,0),"")</f>
        <v/>
      </c>
    </row>
    <row r="9689" spans="6:11" ht="15" customHeight="1" x14ac:dyDescent="0.3">
      <c r="F9689" t="str">
        <f t="shared" si="755"/>
        <v>_</v>
      </c>
      <c r="G9689">
        <f t="shared" si="756"/>
        <v>0</v>
      </c>
      <c r="H9689" s="40" t="e">
        <f t="shared" si="757"/>
        <v>#DIV/0!</v>
      </c>
      <c r="I9689">
        <f t="shared" si="758"/>
        <v>0</v>
      </c>
      <c r="J9689" s="40" t="e">
        <f t="shared" si="759"/>
        <v>#DIV/0!</v>
      </c>
      <c r="K9689" t="str">
        <f>+IFERROR(VLOOKUP(D9689,Table_1[#All],2,0),"")</f>
        <v/>
      </c>
    </row>
    <row r="9690" spans="6:11" ht="15" customHeight="1" x14ac:dyDescent="0.3">
      <c r="F9690" t="str">
        <f t="shared" si="755"/>
        <v>_</v>
      </c>
      <c r="G9690">
        <f t="shared" si="756"/>
        <v>0</v>
      </c>
      <c r="H9690" s="40" t="e">
        <f t="shared" si="757"/>
        <v>#DIV/0!</v>
      </c>
      <c r="I9690">
        <f t="shared" si="758"/>
        <v>0</v>
      </c>
      <c r="J9690" s="40" t="e">
        <f t="shared" si="759"/>
        <v>#DIV/0!</v>
      </c>
      <c r="K9690" t="str">
        <f>+IFERROR(VLOOKUP(D9690,Table_1[#All],2,0),"")</f>
        <v/>
      </c>
    </row>
    <row r="9691" spans="6:11" ht="15" customHeight="1" x14ac:dyDescent="0.3">
      <c r="F9691" t="str">
        <f t="shared" si="755"/>
        <v>_</v>
      </c>
      <c r="G9691">
        <f t="shared" si="756"/>
        <v>0</v>
      </c>
      <c r="H9691" s="40" t="e">
        <f t="shared" si="757"/>
        <v>#DIV/0!</v>
      </c>
      <c r="I9691">
        <f t="shared" si="758"/>
        <v>0</v>
      </c>
      <c r="J9691" s="40" t="e">
        <f t="shared" si="759"/>
        <v>#DIV/0!</v>
      </c>
      <c r="K9691" t="str">
        <f>+IFERROR(VLOOKUP(D9691,Table_1[#All],2,0),"")</f>
        <v/>
      </c>
    </row>
    <row r="9692" spans="6:11" ht="15" customHeight="1" x14ac:dyDescent="0.3">
      <c r="F9692" t="str">
        <f t="shared" si="755"/>
        <v>_</v>
      </c>
      <c r="G9692">
        <f t="shared" si="756"/>
        <v>0</v>
      </c>
      <c r="H9692" s="40" t="e">
        <f t="shared" si="757"/>
        <v>#DIV/0!</v>
      </c>
      <c r="I9692">
        <f t="shared" si="758"/>
        <v>0</v>
      </c>
      <c r="J9692" s="40" t="e">
        <f t="shared" si="759"/>
        <v>#DIV/0!</v>
      </c>
      <c r="K9692" t="str">
        <f>+IFERROR(VLOOKUP(D9692,Table_1[#All],2,0),"")</f>
        <v/>
      </c>
    </row>
    <row r="9693" spans="6:11" ht="15" customHeight="1" x14ac:dyDescent="0.3">
      <c r="F9693" t="str">
        <f t="shared" si="755"/>
        <v>_</v>
      </c>
      <c r="G9693">
        <f t="shared" si="756"/>
        <v>0</v>
      </c>
      <c r="H9693" s="40" t="e">
        <f t="shared" si="757"/>
        <v>#DIV/0!</v>
      </c>
      <c r="I9693">
        <f t="shared" si="758"/>
        <v>0</v>
      </c>
      <c r="J9693" s="40" t="e">
        <f t="shared" si="759"/>
        <v>#DIV/0!</v>
      </c>
      <c r="K9693" t="str">
        <f>+IFERROR(VLOOKUP(D9693,Table_1[#All],2,0),"")</f>
        <v/>
      </c>
    </row>
    <row r="9694" spans="6:11" ht="15" customHeight="1" x14ac:dyDescent="0.3">
      <c r="F9694" t="str">
        <f t="shared" si="755"/>
        <v>_</v>
      </c>
      <c r="G9694">
        <f t="shared" si="756"/>
        <v>0</v>
      </c>
      <c r="H9694" s="40" t="e">
        <f t="shared" si="757"/>
        <v>#DIV/0!</v>
      </c>
      <c r="I9694">
        <f t="shared" si="758"/>
        <v>0</v>
      </c>
      <c r="J9694" s="40" t="e">
        <f t="shared" si="759"/>
        <v>#DIV/0!</v>
      </c>
      <c r="K9694" t="str">
        <f>+IFERROR(VLOOKUP(D9694,Table_1[#All],2,0),"")</f>
        <v/>
      </c>
    </row>
    <row r="9695" spans="6:11" ht="15" customHeight="1" x14ac:dyDescent="0.3">
      <c r="F9695" t="str">
        <f t="shared" si="755"/>
        <v>_</v>
      </c>
      <c r="G9695">
        <f t="shared" si="756"/>
        <v>0</v>
      </c>
      <c r="H9695" s="40" t="e">
        <f t="shared" si="757"/>
        <v>#DIV/0!</v>
      </c>
      <c r="I9695">
        <f t="shared" si="758"/>
        <v>0</v>
      </c>
      <c r="J9695" s="40" t="e">
        <f t="shared" si="759"/>
        <v>#DIV/0!</v>
      </c>
      <c r="K9695" t="str">
        <f>+IFERROR(VLOOKUP(D9695,Table_1[#All],2,0),"")</f>
        <v/>
      </c>
    </row>
    <row r="9696" spans="6:11" ht="15" customHeight="1" x14ac:dyDescent="0.3">
      <c r="F9696" t="str">
        <f t="shared" si="755"/>
        <v>_</v>
      </c>
      <c r="G9696">
        <f t="shared" si="756"/>
        <v>0</v>
      </c>
      <c r="H9696" s="40" t="e">
        <f t="shared" si="757"/>
        <v>#DIV/0!</v>
      </c>
      <c r="I9696">
        <f t="shared" si="758"/>
        <v>0</v>
      </c>
      <c r="J9696" s="40" t="e">
        <f t="shared" si="759"/>
        <v>#DIV/0!</v>
      </c>
      <c r="K9696" t="str">
        <f>+IFERROR(VLOOKUP(D9696,Table_1[#All],2,0),"")</f>
        <v/>
      </c>
    </row>
    <row r="9697" spans="6:11" ht="15" customHeight="1" x14ac:dyDescent="0.3">
      <c r="F9697" t="str">
        <f t="shared" si="755"/>
        <v>_</v>
      </c>
      <c r="G9697">
        <f t="shared" si="756"/>
        <v>0</v>
      </c>
      <c r="H9697" s="40" t="e">
        <f t="shared" si="757"/>
        <v>#DIV/0!</v>
      </c>
      <c r="I9697">
        <f t="shared" si="758"/>
        <v>0</v>
      </c>
      <c r="J9697" s="40" t="e">
        <f t="shared" si="759"/>
        <v>#DIV/0!</v>
      </c>
      <c r="K9697" t="str">
        <f>+IFERROR(VLOOKUP(D9697,Table_1[#All],2,0),"")</f>
        <v/>
      </c>
    </row>
    <row r="9698" spans="6:11" ht="15" customHeight="1" x14ac:dyDescent="0.3">
      <c r="F9698" t="str">
        <f t="shared" si="755"/>
        <v>_</v>
      </c>
      <c r="G9698">
        <f t="shared" si="756"/>
        <v>0</v>
      </c>
      <c r="H9698" s="40" t="e">
        <f t="shared" si="757"/>
        <v>#DIV/0!</v>
      </c>
      <c r="I9698">
        <f t="shared" si="758"/>
        <v>0</v>
      </c>
      <c r="J9698" s="40" t="e">
        <f t="shared" si="759"/>
        <v>#DIV/0!</v>
      </c>
      <c r="K9698" t="str">
        <f>+IFERROR(VLOOKUP(D9698,Table_1[#All],2,0),"")</f>
        <v/>
      </c>
    </row>
    <row r="9699" spans="6:11" ht="15" customHeight="1" x14ac:dyDescent="0.3">
      <c r="F9699" t="str">
        <f t="shared" si="755"/>
        <v>_</v>
      </c>
      <c r="G9699">
        <f t="shared" si="756"/>
        <v>0</v>
      </c>
      <c r="H9699" s="40" t="e">
        <f t="shared" si="757"/>
        <v>#DIV/0!</v>
      </c>
      <c r="I9699">
        <f t="shared" si="758"/>
        <v>0</v>
      </c>
      <c r="J9699" s="40" t="e">
        <f t="shared" si="759"/>
        <v>#DIV/0!</v>
      </c>
      <c r="K9699" t="str">
        <f>+IFERROR(VLOOKUP(D9699,Table_1[#All],2,0),"")</f>
        <v/>
      </c>
    </row>
    <row r="9700" spans="6:11" ht="15" customHeight="1" x14ac:dyDescent="0.3">
      <c r="F9700" t="str">
        <f t="shared" si="755"/>
        <v>_</v>
      </c>
      <c r="G9700">
        <f t="shared" si="756"/>
        <v>0</v>
      </c>
      <c r="H9700" s="40" t="e">
        <f t="shared" si="757"/>
        <v>#DIV/0!</v>
      </c>
      <c r="I9700">
        <f t="shared" si="758"/>
        <v>0</v>
      </c>
      <c r="J9700" s="40" t="e">
        <f t="shared" si="759"/>
        <v>#DIV/0!</v>
      </c>
      <c r="K9700" t="str">
        <f>+IFERROR(VLOOKUP(D9700,Table_1[#All],2,0),"")</f>
        <v/>
      </c>
    </row>
    <row r="9701" spans="6:11" ht="15" customHeight="1" x14ac:dyDescent="0.3">
      <c r="F9701" t="str">
        <f t="shared" si="755"/>
        <v>_</v>
      </c>
      <c r="G9701">
        <f t="shared" si="756"/>
        <v>0</v>
      </c>
      <c r="H9701" s="40" t="e">
        <f t="shared" si="757"/>
        <v>#DIV/0!</v>
      </c>
      <c r="I9701">
        <f t="shared" si="758"/>
        <v>0</v>
      </c>
      <c r="J9701" s="40" t="e">
        <f t="shared" si="759"/>
        <v>#DIV/0!</v>
      </c>
      <c r="K9701" t="str">
        <f>+IFERROR(VLOOKUP(D9701,Table_1[#All],2,0),"")</f>
        <v/>
      </c>
    </row>
    <row r="9702" spans="6:11" ht="15" customHeight="1" x14ac:dyDescent="0.3">
      <c r="F9702" t="str">
        <f t="shared" si="755"/>
        <v>_</v>
      </c>
      <c r="G9702">
        <f t="shared" si="756"/>
        <v>0</v>
      </c>
      <c r="H9702" s="40" t="e">
        <f t="shared" si="757"/>
        <v>#DIV/0!</v>
      </c>
      <c r="I9702">
        <f t="shared" si="758"/>
        <v>0</v>
      </c>
      <c r="J9702" s="40" t="e">
        <f t="shared" si="759"/>
        <v>#DIV/0!</v>
      </c>
      <c r="K9702" t="str">
        <f>+IFERROR(VLOOKUP(D9702,Table_1[#All],2,0),"")</f>
        <v/>
      </c>
    </row>
    <row r="9703" spans="6:11" ht="15" customHeight="1" x14ac:dyDescent="0.3">
      <c r="F9703" t="str">
        <f t="shared" si="755"/>
        <v>_</v>
      </c>
      <c r="G9703">
        <f t="shared" si="756"/>
        <v>0</v>
      </c>
      <c r="H9703" s="40" t="e">
        <f t="shared" si="757"/>
        <v>#DIV/0!</v>
      </c>
      <c r="I9703">
        <f t="shared" si="758"/>
        <v>0</v>
      </c>
      <c r="J9703" s="40" t="e">
        <f t="shared" si="759"/>
        <v>#DIV/0!</v>
      </c>
      <c r="K9703" t="str">
        <f>+IFERROR(VLOOKUP(D9703,Table_1[#All],2,0),"")</f>
        <v/>
      </c>
    </row>
    <row r="9704" spans="6:11" ht="15" customHeight="1" x14ac:dyDescent="0.3">
      <c r="F9704" t="str">
        <f t="shared" si="755"/>
        <v>_</v>
      </c>
      <c r="G9704">
        <f t="shared" si="756"/>
        <v>0</v>
      </c>
      <c r="H9704" s="40" t="e">
        <f t="shared" si="757"/>
        <v>#DIV/0!</v>
      </c>
      <c r="I9704">
        <f t="shared" si="758"/>
        <v>0</v>
      </c>
      <c r="J9704" s="40" t="e">
        <f t="shared" si="759"/>
        <v>#DIV/0!</v>
      </c>
      <c r="K9704" t="str">
        <f>+IFERROR(VLOOKUP(D9704,Table_1[#All],2,0),"")</f>
        <v/>
      </c>
    </row>
    <row r="9705" spans="6:11" ht="15" customHeight="1" x14ac:dyDescent="0.3">
      <c r="F9705" t="str">
        <f t="shared" si="755"/>
        <v>_</v>
      </c>
      <c r="G9705">
        <f t="shared" si="756"/>
        <v>0</v>
      </c>
      <c r="H9705" s="40" t="e">
        <f t="shared" si="757"/>
        <v>#DIV/0!</v>
      </c>
      <c r="I9705">
        <f t="shared" si="758"/>
        <v>0</v>
      </c>
      <c r="J9705" s="40" t="e">
        <f t="shared" si="759"/>
        <v>#DIV/0!</v>
      </c>
      <c r="K9705" t="str">
        <f>+IFERROR(VLOOKUP(D9705,Table_1[#All],2,0),"")</f>
        <v/>
      </c>
    </row>
    <row r="9706" spans="6:11" ht="15" customHeight="1" x14ac:dyDescent="0.3">
      <c r="F9706" t="str">
        <f t="shared" si="755"/>
        <v>_</v>
      </c>
      <c r="G9706">
        <f t="shared" si="756"/>
        <v>0</v>
      </c>
      <c r="H9706" s="40" t="e">
        <f t="shared" si="757"/>
        <v>#DIV/0!</v>
      </c>
      <c r="I9706">
        <f t="shared" si="758"/>
        <v>0</v>
      </c>
      <c r="J9706" s="40" t="e">
        <f t="shared" si="759"/>
        <v>#DIV/0!</v>
      </c>
      <c r="K9706" t="str">
        <f>+IFERROR(VLOOKUP(D9706,Table_1[#All],2,0),"")</f>
        <v/>
      </c>
    </row>
    <row r="9707" spans="6:11" ht="15" customHeight="1" x14ac:dyDescent="0.3">
      <c r="F9707" t="str">
        <f t="shared" si="755"/>
        <v>_</v>
      </c>
      <c r="G9707">
        <f t="shared" si="756"/>
        <v>0</v>
      </c>
      <c r="H9707" s="40" t="e">
        <f t="shared" si="757"/>
        <v>#DIV/0!</v>
      </c>
      <c r="I9707">
        <f t="shared" si="758"/>
        <v>0</v>
      </c>
      <c r="J9707" s="40" t="e">
        <f t="shared" si="759"/>
        <v>#DIV/0!</v>
      </c>
      <c r="K9707" t="str">
        <f>+IFERROR(VLOOKUP(D9707,Table_1[#All],2,0),"")</f>
        <v/>
      </c>
    </row>
    <row r="9708" spans="6:11" ht="15" customHeight="1" x14ac:dyDescent="0.3">
      <c r="F9708" t="str">
        <f t="shared" si="755"/>
        <v>_</v>
      </c>
      <c r="G9708">
        <f t="shared" si="756"/>
        <v>0</v>
      </c>
      <c r="H9708" s="40" t="e">
        <f t="shared" si="757"/>
        <v>#DIV/0!</v>
      </c>
      <c r="I9708">
        <f t="shared" si="758"/>
        <v>0</v>
      </c>
      <c r="J9708" s="40" t="e">
        <f t="shared" si="759"/>
        <v>#DIV/0!</v>
      </c>
      <c r="K9708" t="str">
        <f>+IFERROR(VLOOKUP(D9708,Table_1[#All],2,0),"")</f>
        <v/>
      </c>
    </row>
    <row r="9709" spans="6:11" ht="15" customHeight="1" x14ac:dyDescent="0.3">
      <c r="F9709" t="str">
        <f t="shared" si="755"/>
        <v>_</v>
      </c>
      <c r="G9709">
        <f t="shared" si="756"/>
        <v>0</v>
      </c>
      <c r="H9709" s="40" t="e">
        <f t="shared" si="757"/>
        <v>#DIV/0!</v>
      </c>
      <c r="I9709">
        <f t="shared" si="758"/>
        <v>0</v>
      </c>
      <c r="J9709" s="40" t="e">
        <f t="shared" si="759"/>
        <v>#DIV/0!</v>
      </c>
      <c r="K9709" t="str">
        <f>+IFERROR(VLOOKUP(D9709,Table_1[#All],2,0),"")</f>
        <v/>
      </c>
    </row>
    <row r="9710" spans="6:11" ht="15" customHeight="1" x14ac:dyDescent="0.3">
      <c r="F9710" t="str">
        <f t="shared" si="755"/>
        <v>_</v>
      </c>
      <c r="G9710">
        <f t="shared" si="756"/>
        <v>0</v>
      </c>
      <c r="H9710" s="40" t="e">
        <f t="shared" si="757"/>
        <v>#DIV/0!</v>
      </c>
      <c r="I9710">
        <f t="shared" si="758"/>
        <v>0</v>
      </c>
      <c r="J9710" s="40" t="e">
        <f t="shared" si="759"/>
        <v>#DIV/0!</v>
      </c>
      <c r="K9710" t="str">
        <f>+IFERROR(VLOOKUP(D9710,Table_1[#All],2,0),"")</f>
        <v/>
      </c>
    </row>
    <row r="9711" spans="6:11" ht="15" customHeight="1" x14ac:dyDescent="0.3">
      <c r="F9711" t="str">
        <f t="shared" si="755"/>
        <v>_</v>
      </c>
      <c r="G9711">
        <f t="shared" si="756"/>
        <v>0</v>
      </c>
      <c r="H9711" s="40" t="e">
        <f t="shared" si="757"/>
        <v>#DIV/0!</v>
      </c>
      <c r="I9711">
        <f t="shared" si="758"/>
        <v>0</v>
      </c>
      <c r="J9711" s="40" t="e">
        <f t="shared" si="759"/>
        <v>#DIV/0!</v>
      </c>
      <c r="K9711" t="str">
        <f>+IFERROR(VLOOKUP(D9711,Table_1[#All],2,0),"")</f>
        <v/>
      </c>
    </row>
    <row r="9712" spans="6:11" ht="15" customHeight="1" x14ac:dyDescent="0.3">
      <c r="F9712" t="str">
        <f t="shared" si="755"/>
        <v>_</v>
      </c>
      <c r="G9712">
        <f t="shared" si="756"/>
        <v>0</v>
      </c>
      <c r="H9712" s="40" t="e">
        <f t="shared" si="757"/>
        <v>#DIV/0!</v>
      </c>
      <c r="I9712">
        <f t="shared" si="758"/>
        <v>0</v>
      </c>
      <c r="J9712" s="40" t="e">
        <f t="shared" si="759"/>
        <v>#DIV/0!</v>
      </c>
      <c r="K9712" t="str">
        <f>+IFERROR(VLOOKUP(D9712,Table_1[#All],2,0),"")</f>
        <v/>
      </c>
    </row>
    <row r="9713" spans="6:11" ht="15" customHeight="1" x14ac:dyDescent="0.3">
      <c r="F9713" t="str">
        <f t="shared" si="755"/>
        <v>_</v>
      </c>
      <c r="G9713">
        <f t="shared" si="756"/>
        <v>0</v>
      </c>
      <c r="H9713" s="40" t="e">
        <f t="shared" si="757"/>
        <v>#DIV/0!</v>
      </c>
      <c r="I9713">
        <f t="shared" si="758"/>
        <v>0</v>
      </c>
      <c r="J9713" s="40" t="e">
        <f t="shared" si="759"/>
        <v>#DIV/0!</v>
      </c>
      <c r="K9713" t="str">
        <f>+IFERROR(VLOOKUP(D9713,Table_1[#All],2,0),"")</f>
        <v/>
      </c>
    </row>
    <row r="9714" spans="6:11" ht="15" customHeight="1" x14ac:dyDescent="0.3">
      <c r="F9714" t="str">
        <f t="shared" si="755"/>
        <v>_</v>
      </c>
      <c r="G9714">
        <f t="shared" si="756"/>
        <v>0</v>
      </c>
      <c r="H9714" s="40" t="e">
        <f t="shared" si="757"/>
        <v>#DIV/0!</v>
      </c>
      <c r="I9714">
        <f t="shared" si="758"/>
        <v>0</v>
      </c>
      <c r="J9714" s="40" t="e">
        <f t="shared" si="759"/>
        <v>#DIV/0!</v>
      </c>
      <c r="K9714" t="str">
        <f>+IFERROR(VLOOKUP(D9714,Table_1[#All],2,0),"")</f>
        <v/>
      </c>
    </row>
    <row r="9715" spans="6:11" ht="15" customHeight="1" x14ac:dyDescent="0.3">
      <c r="F9715" t="str">
        <f t="shared" si="755"/>
        <v>_</v>
      </c>
      <c r="G9715">
        <f t="shared" si="756"/>
        <v>0</v>
      </c>
      <c r="H9715" s="40" t="e">
        <f t="shared" si="757"/>
        <v>#DIV/0!</v>
      </c>
      <c r="I9715">
        <f t="shared" si="758"/>
        <v>0</v>
      </c>
      <c r="J9715" s="40" t="e">
        <f t="shared" si="759"/>
        <v>#DIV/0!</v>
      </c>
      <c r="K9715" t="str">
        <f>+IFERROR(VLOOKUP(D9715,Table_1[#All],2,0),"")</f>
        <v/>
      </c>
    </row>
    <row r="9716" spans="6:11" ht="15" customHeight="1" x14ac:dyDescent="0.3">
      <c r="F9716" t="str">
        <f t="shared" si="755"/>
        <v>_</v>
      </c>
      <c r="G9716">
        <f t="shared" si="756"/>
        <v>0</v>
      </c>
      <c r="H9716" s="40" t="e">
        <f t="shared" si="757"/>
        <v>#DIV/0!</v>
      </c>
      <c r="I9716">
        <f t="shared" si="758"/>
        <v>0</v>
      </c>
      <c r="J9716" s="40" t="e">
        <f t="shared" si="759"/>
        <v>#DIV/0!</v>
      </c>
      <c r="K9716" t="str">
        <f>+IFERROR(VLOOKUP(D9716,Table_1[#All],2,0),"")</f>
        <v/>
      </c>
    </row>
    <row r="9717" spans="6:11" ht="15" customHeight="1" x14ac:dyDescent="0.3">
      <c r="F9717" t="str">
        <f t="shared" si="755"/>
        <v>_</v>
      </c>
      <c r="G9717">
        <f t="shared" si="756"/>
        <v>0</v>
      </c>
      <c r="H9717" s="40" t="e">
        <f t="shared" si="757"/>
        <v>#DIV/0!</v>
      </c>
      <c r="I9717">
        <f t="shared" si="758"/>
        <v>0</v>
      </c>
      <c r="J9717" s="40" t="e">
        <f t="shared" si="759"/>
        <v>#DIV/0!</v>
      </c>
      <c r="K9717" t="str">
        <f>+IFERROR(VLOOKUP(D9717,Table_1[#All],2,0),"")</f>
        <v/>
      </c>
    </row>
    <row r="9718" spans="6:11" ht="15" customHeight="1" x14ac:dyDescent="0.3">
      <c r="F9718" t="str">
        <f t="shared" si="755"/>
        <v>_</v>
      </c>
      <c r="G9718">
        <f t="shared" si="756"/>
        <v>0</v>
      </c>
      <c r="H9718" s="40" t="e">
        <f t="shared" si="757"/>
        <v>#DIV/0!</v>
      </c>
      <c r="I9718">
        <f t="shared" si="758"/>
        <v>0</v>
      </c>
      <c r="J9718" s="40" t="e">
        <f t="shared" si="759"/>
        <v>#DIV/0!</v>
      </c>
      <c r="K9718" t="str">
        <f>+IFERROR(VLOOKUP(D9718,Table_1[#All],2,0),"")</f>
        <v/>
      </c>
    </row>
    <row r="9719" spans="6:11" ht="15" customHeight="1" x14ac:dyDescent="0.3">
      <c r="F9719" t="str">
        <f t="shared" si="755"/>
        <v>_</v>
      </c>
      <c r="G9719">
        <f t="shared" si="756"/>
        <v>0</v>
      </c>
      <c r="H9719" s="40" t="e">
        <f t="shared" si="757"/>
        <v>#DIV/0!</v>
      </c>
      <c r="I9719">
        <f t="shared" si="758"/>
        <v>0</v>
      </c>
      <c r="J9719" s="40" t="e">
        <f t="shared" si="759"/>
        <v>#DIV/0!</v>
      </c>
      <c r="K9719" t="str">
        <f>+IFERROR(VLOOKUP(D9719,Table_1[#All],2,0),"")</f>
        <v/>
      </c>
    </row>
    <row r="9720" spans="6:11" ht="15" customHeight="1" x14ac:dyDescent="0.3">
      <c r="F9720" t="str">
        <f t="shared" si="755"/>
        <v>_</v>
      </c>
      <c r="G9720">
        <f t="shared" si="756"/>
        <v>0</v>
      </c>
      <c r="H9720" s="40" t="e">
        <f t="shared" si="757"/>
        <v>#DIV/0!</v>
      </c>
      <c r="I9720">
        <f t="shared" si="758"/>
        <v>0</v>
      </c>
      <c r="J9720" s="40" t="e">
        <f t="shared" si="759"/>
        <v>#DIV/0!</v>
      </c>
      <c r="K9720" t="str">
        <f>+IFERROR(VLOOKUP(D9720,Table_1[#All],2,0),"")</f>
        <v/>
      </c>
    </row>
    <row r="9721" spans="6:11" ht="15" customHeight="1" x14ac:dyDescent="0.3">
      <c r="F9721" t="str">
        <f t="shared" si="755"/>
        <v>_</v>
      </c>
      <c r="G9721">
        <f t="shared" si="756"/>
        <v>0</v>
      </c>
      <c r="H9721" s="40" t="e">
        <f t="shared" si="757"/>
        <v>#DIV/0!</v>
      </c>
      <c r="I9721">
        <f t="shared" si="758"/>
        <v>0</v>
      </c>
      <c r="J9721" s="40" t="e">
        <f t="shared" si="759"/>
        <v>#DIV/0!</v>
      </c>
      <c r="K9721" t="str">
        <f>+IFERROR(VLOOKUP(D9721,Table_1[#All],2,0),"")</f>
        <v/>
      </c>
    </row>
    <row r="9722" spans="6:11" ht="15" customHeight="1" x14ac:dyDescent="0.3">
      <c r="F9722" t="str">
        <f t="shared" si="755"/>
        <v>_</v>
      </c>
      <c r="G9722">
        <f t="shared" si="756"/>
        <v>0</v>
      </c>
      <c r="H9722" s="40" t="e">
        <f t="shared" si="757"/>
        <v>#DIV/0!</v>
      </c>
      <c r="I9722">
        <f t="shared" si="758"/>
        <v>0</v>
      </c>
      <c r="J9722" s="40" t="e">
        <f t="shared" si="759"/>
        <v>#DIV/0!</v>
      </c>
      <c r="K9722" t="str">
        <f>+IFERROR(VLOOKUP(D9722,Table_1[#All],2,0),"")</f>
        <v/>
      </c>
    </row>
    <row r="9723" spans="6:11" ht="15" customHeight="1" x14ac:dyDescent="0.3">
      <c r="F9723" t="str">
        <f t="shared" si="755"/>
        <v>_</v>
      </c>
      <c r="G9723">
        <f t="shared" si="756"/>
        <v>0</v>
      </c>
      <c r="H9723" s="40" t="e">
        <f t="shared" si="757"/>
        <v>#DIV/0!</v>
      </c>
      <c r="I9723">
        <f t="shared" si="758"/>
        <v>0</v>
      </c>
      <c r="J9723" s="40" t="e">
        <f t="shared" si="759"/>
        <v>#DIV/0!</v>
      </c>
      <c r="K9723" t="str">
        <f>+IFERROR(VLOOKUP(D9723,Table_1[#All],2,0),"")</f>
        <v/>
      </c>
    </row>
    <row r="9724" spans="6:11" ht="15" customHeight="1" x14ac:dyDescent="0.3">
      <c r="F9724" t="str">
        <f t="shared" si="755"/>
        <v>_</v>
      </c>
      <c r="G9724">
        <f t="shared" si="756"/>
        <v>0</v>
      </c>
      <c r="H9724" s="40" t="e">
        <f t="shared" si="757"/>
        <v>#DIV/0!</v>
      </c>
      <c r="I9724">
        <f t="shared" si="758"/>
        <v>0</v>
      </c>
      <c r="J9724" s="40" t="e">
        <f t="shared" si="759"/>
        <v>#DIV/0!</v>
      </c>
      <c r="K9724" t="str">
        <f>+IFERROR(VLOOKUP(D9724,Table_1[#All],2,0),"")</f>
        <v/>
      </c>
    </row>
    <row r="9725" spans="6:11" ht="15" customHeight="1" x14ac:dyDescent="0.3">
      <c r="F9725" t="str">
        <f t="shared" si="755"/>
        <v>_</v>
      </c>
      <c r="G9725">
        <f t="shared" si="756"/>
        <v>0</v>
      </c>
      <c r="H9725" s="40" t="e">
        <f t="shared" si="757"/>
        <v>#DIV/0!</v>
      </c>
      <c r="I9725">
        <f t="shared" si="758"/>
        <v>0</v>
      </c>
      <c r="J9725" s="40" t="e">
        <f t="shared" si="759"/>
        <v>#DIV/0!</v>
      </c>
      <c r="K9725" t="str">
        <f>+IFERROR(VLOOKUP(D9725,Table_1[#All],2,0),"")</f>
        <v/>
      </c>
    </row>
    <row r="9726" spans="6:11" ht="15" customHeight="1" x14ac:dyDescent="0.3">
      <c r="F9726" t="str">
        <f t="shared" si="755"/>
        <v>_</v>
      </c>
      <c r="G9726">
        <f t="shared" si="756"/>
        <v>0</v>
      </c>
      <c r="H9726" s="40" t="e">
        <f t="shared" si="757"/>
        <v>#DIV/0!</v>
      </c>
      <c r="I9726">
        <f t="shared" si="758"/>
        <v>0</v>
      </c>
      <c r="J9726" s="40" t="e">
        <f t="shared" si="759"/>
        <v>#DIV/0!</v>
      </c>
      <c r="K9726" t="str">
        <f>+IFERROR(VLOOKUP(D9726,Table_1[#All],2,0),"")</f>
        <v/>
      </c>
    </row>
    <row r="9727" spans="6:11" ht="15" customHeight="1" x14ac:dyDescent="0.3">
      <c r="F9727" t="str">
        <f t="shared" si="755"/>
        <v>_</v>
      </c>
      <c r="G9727">
        <f t="shared" si="756"/>
        <v>0</v>
      </c>
      <c r="H9727" s="40" t="e">
        <f t="shared" si="757"/>
        <v>#DIV/0!</v>
      </c>
      <c r="I9727">
        <f t="shared" si="758"/>
        <v>0</v>
      </c>
      <c r="J9727" s="40" t="e">
        <f t="shared" si="759"/>
        <v>#DIV/0!</v>
      </c>
      <c r="K9727" t="str">
        <f>+IFERROR(VLOOKUP(D9727,Table_1[#All],2,0),"")</f>
        <v/>
      </c>
    </row>
    <row r="9728" spans="6:11" ht="15" customHeight="1" x14ac:dyDescent="0.3">
      <c r="F9728" t="str">
        <f t="shared" si="755"/>
        <v>_</v>
      </c>
      <c r="G9728">
        <f t="shared" si="756"/>
        <v>0</v>
      </c>
      <c r="H9728" s="40" t="e">
        <f t="shared" si="757"/>
        <v>#DIV/0!</v>
      </c>
      <c r="I9728">
        <f t="shared" si="758"/>
        <v>0</v>
      </c>
      <c r="J9728" s="40" t="e">
        <f t="shared" si="759"/>
        <v>#DIV/0!</v>
      </c>
      <c r="K9728" t="str">
        <f>+IFERROR(VLOOKUP(D9728,Table_1[#All],2,0),"")</f>
        <v/>
      </c>
    </row>
    <row r="9729" spans="6:11" ht="15" customHeight="1" x14ac:dyDescent="0.3">
      <c r="F9729" t="str">
        <f t="shared" si="755"/>
        <v>_</v>
      </c>
      <c r="G9729">
        <f t="shared" si="756"/>
        <v>0</v>
      </c>
      <c r="H9729" s="40" t="e">
        <f t="shared" si="757"/>
        <v>#DIV/0!</v>
      </c>
      <c r="I9729">
        <f t="shared" si="758"/>
        <v>0</v>
      </c>
      <c r="J9729" s="40" t="e">
        <f t="shared" si="759"/>
        <v>#DIV/0!</v>
      </c>
      <c r="K9729" t="str">
        <f>+IFERROR(VLOOKUP(D9729,Table_1[#All],2,0),"")</f>
        <v/>
      </c>
    </row>
    <row r="9730" spans="6:11" ht="15" customHeight="1" x14ac:dyDescent="0.3">
      <c r="F9730" t="str">
        <f t="shared" si="755"/>
        <v>_</v>
      </c>
      <c r="G9730">
        <f t="shared" si="756"/>
        <v>0</v>
      </c>
      <c r="H9730" s="40" t="e">
        <f t="shared" si="757"/>
        <v>#DIV/0!</v>
      </c>
      <c r="I9730">
        <f t="shared" si="758"/>
        <v>0</v>
      </c>
      <c r="J9730" s="40" t="e">
        <f t="shared" si="759"/>
        <v>#DIV/0!</v>
      </c>
      <c r="K9730" t="str">
        <f>+IFERROR(VLOOKUP(D9730,Table_1[#All],2,0),"")</f>
        <v/>
      </c>
    </row>
    <row r="9731" spans="6:11" ht="15" customHeight="1" x14ac:dyDescent="0.3">
      <c r="F9731" t="str">
        <f t="shared" ref="F9731:F9794" si="760">+CONCATENATE(A9731,"_",B9731)</f>
        <v>_</v>
      </c>
      <c r="G9731">
        <f t="shared" ref="G9731:G9794" si="761">+SUMIFS($E$2:$E$1048576,$D$2:$D$1048576,"00. VENDES",$F$2:$F$1048576,F9731)</f>
        <v>0</v>
      </c>
      <c r="H9731" s="40" t="e">
        <f t="shared" ref="H9731:H9794" si="762">+E9731/G9731</f>
        <v>#DIV/0!</v>
      </c>
      <c r="I9731">
        <f t="shared" ref="I9731:I9794" si="763">+SUMIFS($E$2:$E$9999,$D$2:$D$9999,"00. VENDES",$B$2:$B$9999,B9731)</f>
        <v>0</v>
      </c>
      <c r="J9731" s="40" t="e">
        <f t="shared" ref="J9731:J9794" si="764">+E9731/I9731</f>
        <v>#DIV/0!</v>
      </c>
      <c r="K9731" t="str">
        <f>+IFERROR(VLOOKUP(D9731,Table_1[#All],2,0),"")</f>
        <v/>
      </c>
    </row>
    <row r="9732" spans="6:11" ht="15" customHeight="1" x14ac:dyDescent="0.3">
      <c r="F9732" t="str">
        <f t="shared" si="760"/>
        <v>_</v>
      </c>
      <c r="G9732">
        <f t="shared" si="761"/>
        <v>0</v>
      </c>
      <c r="H9732" s="40" t="e">
        <f t="shared" si="762"/>
        <v>#DIV/0!</v>
      </c>
      <c r="I9732">
        <f t="shared" si="763"/>
        <v>0</v>
      </c>
      <c r="J9732" s="40" t="e">
        <f t="shared" si="764"/>
        <v>#DIV/0!</v>
      </c>
      <c r="K9732" t="str">
        <f>+IFERROR(VLOOKUP(D9732,Table_1[#All],2,0),"")</f>
        <v/>
      </c>
    </row>
    <row r="9733" spans="6:11" ht="15" customHeight="1" x14ac:dyDescent="0.3">
      <c r="F9733" t="str">
        <f t="shared" si="760"/>
        <v>_</v>
      </c>
      <c r="G9733">
        <f t="shared" si="761"/>
        <v>0</v>
      </c>
      <c r="H9733" s="40" t="e">
        <f t="shared" si="762"/>
        <v>#DIV/0!</v>
      </c>
      <c r="I9733">
        <f t="shared" si="763"/>
        <v>0</v>
      </c>
      <c r="J9733" s="40" t="e">
        <f t="shared" si="764"/>
        <v>#DIV/0!</v>
      </c>
      <c r="K9733" t="str">
        <f>+IFERROR(VLOOKUP(D9733,Table_1[#All],2,0),"")</f>
        <v/>
      </c>
    </row>
    <row r="9734" spans="6:11" ht="15" customHeight="1" x14ac:dyDescent="0.3">
      <c r="F9734" t="str">
        <f t="shared" si="760"/>
        <v>_</v>
      </c>
      <c r="G9734">
        <f t="shared" si="761"/>
        <v>0</v>
      </c>
      <c r="H9734" s="40" t="e">
        <f t="shared" si="762"/>
        <v>#DIV/0!</v>
      </c>
      <c r="I9734">
        <f t="shared" si="763"/>
        <v>0</v>
      </c>
      <c r="J9734" s="40" t="e">
        <f t="shared" si="764"/>
        <v>#DIV/0!</v>
      </c>
      <c r="K9734" t="str">
        <f>+IFERROR(VLOOKUP(D9734,Table_1[#All],2,0),"")</f>
        <v/>
      </c>
    </row>
    <row r="9735" spans="6:11" ht="15" customHeight="1" x14ac:dyDescent="0.3">
      <c r="F9735" t="str">
        <f t="shared" si="760"/>
        <v>_</v>
      </c>
      <c r="G9735">
        <f t="shared" si="761"/>
        <v>0</v>
      </c>
      <c r="H9735" s="40" t="e">
        <f t="shared" si="762"/>
        <v>#DIV/0!</v>
      </c>
      <c r="I9735">
        <f t="shared" si="763"/>
        <v>0</v>
      </c>
      <c r="J9735" s="40" t="e">
        <f t="shared" si="764"/>
        <v>#DIV/0!</v>
      </c>
      <c r="K9735" t="str">
        <f>+IFERROR(VLOOKUP(D9735,Table_1[#All],2,0),"")</f>
        <v/>
      </c>
    </row>
    <row r="9736" spans="6:11" ht="15" customHeight="1" x14ac:dyDescent="0.3">
      <c r="F9736" t="str">
        <f t="shared" si="760"/>
        <v>_</v>
      </c>
      <c r="G9736">
        <f t="shared" si="761"/>
        <v>0</v>
      </c>
      <c r="H9736" s="40" t="e">
        <f t="shared" si="762"/>
        <v>#DIV/0!</v>
      </c>
      <c r="I9736">
        <f t="shared" si="763"/>
        <v>0</v>
      </c>
      <c r="J9736" s="40" t="e">
        <f t="shared" si="764"/>
        <v>#DIV/0!</v>
      </c>
      <c r="K9736" t="str">
        <f>+IFERROR(VLOOKUP(D9736,Table_1[#All],2,0),"")</f>
        <v/>
      </c>
    </row>
    <row r="9737" spans="6:11" ht="15" customHeight="1" x14ac:dyDescent="0.3">
      <c r="F9737" t="str">
        <f t="shared" si="760"/>
        <v>_</v>
      </c>
      <c r="G9737">
        <f t="shared" si="761"/>
        <v>0</v>
      </c>
      <c r="H9737" s="40" t="e">
        <f t="shared" si="762"/>
        <v>#DIV/0!</v>
      </c>
      <c r="I9737">
        <f t="shared" si="763"/>
        <v>0</v>
      </c>
      <c r="J9737" s="40" t="e">
        <f t="shared" si="764"/>
        <v>#DIV/0!</v>
      </c>
      <c r="K9737" t="str">
        <f>+IFERROR(VLOOKUP(D9737,Table_1[#All],2,0),"")</f>
        <v/>
      </c>
    </row>
    <row r="9738" spans="6:11" ht="15" customHeight="1" x14ac:dyDescent="0.3">
      <c r="F9738" t="str">
        <f t="shared" si="760"/>
        <v>_</v>
      </c>
      <c r="G9738">
        <f t="shared" si="761"/>
        <v>0</v>
      </c>
      <c r="H9738" s="40" t="e">
        <f t="shared" si="762"/>
        <v>#DIV/0!</v>
      </c>
      <c r="I9738">
        <f t="shared" si="763"/>
        <v>0</v>
      </c>
      <c r="J9738" s="40" t="e">
        <f t="shared" si="764"/>
        <v>#DIV/0!</v>
      </c>
      <c r="K9738" t="str">
        <f>+IFERROR(VLOOKUP(D9738,Table_1[#All],2,0),"")</f>
        <v/>
      </c>
    </row>
    <row r="9739" spans="6:11" ht="15" customHeight="1" x14ac:dyDescent="0.3">
      <c r="F9739" t="str">
        <f t="shared" si="760"/>
        <v>_</v>
      </c>
      <c r="G9739">
        <f t="shared" si="761"/>
        <v>0</v>
      </c>
      <c r="H9739" s="40" t="e">
        <f t="shared" si="762"/>
        <v>#DIV/0!</v>
      </c>
      <c r="I9739">
        <f t="shared" si="763"/>
        <v>0</v>
      </c>
      <c r="J9739" s="40" t="e">
        <f t="shared" si="764"/>
        <v>#DIV/0!</v>
      </c>
      <c r="K9739" t="str">
        <f>+IFERROR(VLOOKUP(D9739,Table_1[#All],2,0),"")</f>
        <v/>
      </c>
    </row>
    <row r="9740" spans="6:11" ht="15" customHeight="1" x14ac:dyDescent="0.3">
      <c r="F9740" t="str">
        <f t="shared" si="760"/>
        <v>_</v>
      </c>
      <c r="G9740">
        <f t="shared" si="761"/>
        <v>0</v>
      </c>
      <c r="H9740" s="40" t="e">
        <f t="shared" si="762"/>
        <v>#DIV/0!</v>
      </c>
      <c r="I9740">
        <f t="shared" si="763"/>
        <v>0</v>
      </c>
      <c r="J9740" s="40" t="e">
        <f t="shared" si="764"/>
        <v>#DIV/0!</v>
      </c>
      <c r="K9740" t="str">
        <f>+IFERROR(VLOOKUP(D9740,Table_1[#All],2,0),"")</f>
        <v/>
      </c>
    </row>
    <row r="9741" spans="6:11" ht="15" customHeight="1" x14ac:dyDescent="0.3">
      <c r="F9741" t="str">
        <f t="shared" si="760"/>
        <v>_</v>
      </c>
      <c r="G9741">
        <f t="shared" si="761"/>
        <v>0</v>
      </c>
      <c r="H9741" s="40" t="e">
        <f t="shared" si="762"/>
        <v>#DIV/0!</v>
      </c>
      <c r="I9741">
        <f t="shared" si="763"/>
        <v>0</v>
      </c>
      <c r="J9741" s="40" t="e">
        <f t="shared" si="764"/>
        <v>#DIV/0!</v>
      </c>
      <c r="K9741" t="str">
        <f>+IFERROR(VLOOKUP(D9741,Table_1[#All],2,0),"")</f>
        <v/>
      </c>
    </row>
    <row r="9742" spans="6:11" ht="15" customHeight="1" x14ac:dyDescent="0.3">
      <c r="F9742" t="str">
        <f t="shared" si="760"/>
        <v>_</v>
      </c>
      <c r="G9742">
        <f t="shared" si="761"/>
        <v>0</v>
      </c>
      <c r="H9742" s="40" t="e">
        <f t="shared" si="762"/>
        <v>#DIV/0!</v>
      </c>
      <c r="I9742">
        <f t="shared" si="763"/>
        <v>0</v>
      </c>
      <c r="J9742" s="40" t="e">
        <f t="shared" si="764"/>
        <v>#DIV/0!</v>
      </c>
      <c r="K9742" t="str">
        <f>+IFERROR(VLOOKUP(D9742,Table_1[#All],2,0),"")</f>
        <v/>
      </c>
    </row>
    <row r="9743" spans="6:11" ht="15" customHeight="1" x14ac:dyDescent="0.3">
      <c r="F9743" t="str">
        <f t="shared" si="760"/>
        <v>_</v>
      </c>
      <c r="G9743">
        <f t="shared" si="761"/>
        <v>0</v>
      </c>
      <c r="H9743" s="40" t="e">
        <f t="shared" si="762"/>
        <v>#DIV/0!</v>
      </c>
      <c r="I9743">
        <f t="shared" si="763"/>
        <v>0</v>
      </c>
      <c r="J9743" s="40" t="e">
        <f t="shared" si="764"/>
        <v>#DIV/0!</v>
      </c>
      <c r="K9743" t="str">
        <f>+IFERROR(VLOOKUP(D9743,Table_1[#All],2,0),"")</f>
        <v/>
      </c>
    </row>
    <row r="9744" spans="6:11" ht="15" customHeight="1" x14ac:dyDescent="0.3">
      <c r="F9744" t="str">
        <f t="shared" si="760"/>
        <v>_</v>
      </c>
      <c r="G9744">
        <f t="shared" si="761"/>
        <v>0</v>
      </c>
      <c r="H9744" s="40" t="e">
        <f t="shared" si="762"/>
        <v>#DIV/0!</v>
      </c>
      <c r="I9744">
        <f t="shared" si="763"/>
        <v>0</v>
      </c>
      <c r="J9744" s="40" t="e">
        <f t="shared" si="764"/>
        <v>#DIV/0!</v>
      </c>
      <c r="K9744" t="str">
        <f>+IFERROR(VLOOKUP(D9744,Table_1[#All],2,0),"")</f>
        <v/>
      </c>
    </row>
    <row r="9745" spans="6:11" ht="15" customHeight="1" x14ac:dyDescent="0.3">
      <c r="F9745" t="str">
        <f t="shared" si="760"/>
        <v>_</v>
      </c>
      <c r="G9745">
        <f t="shared" si="761"/>
        <v>0</v>
      </c>
      <c r="H9745" s="40" t="e">
        <f t="shared" si="762"/>
        <v>#DIV/0!</v>
      </c>
      <c r="I9745">
        <f t="shared" si="763"/>
        <v>0</v>
      </c>
      <c r="J9745" s="40" t="e">
        <f t="shared" si="764"/>
        <v>#DIV/0!</v>
      </c>
      <c r="K9745" t="str">
        <f>+IFERROR(VLOOKUP(D9745,Table_1[#All],2,0),"")</f>
        <v/>
      </c>
    </row>
    <row r="9746" spans="6:11" ht="15" customHeight="1" x14ac:dyDescent="0.3">
      <c r="F9746" t="str">
        <f t="shared" si="760"/>
        <v>_</v>
      </c>
      <c r="G9746">
        <f t="shared" si="761"/>
        <v>0</v>
      </c>
      <c r="H9746" s="40" t="e">
        <f t="shared" si="762"/>
        <v>#DIV/0!</v>
      </c>
      <c r="I9746">
        <f t="shared" si="763"/>
        <v>0</v>
      </c>
      <c r="J9746" s="40" t="e">
        <f t="shared" si="764"/>
        <v>#DIV/0!</v>
      </c>
      <c r="K9746" t="str">
        <f>+IFERROR(VLOOKUP(D9746,Table_1[#All],2,0),"")</f>
        <v/>
      </c>
    </row>
    <row r="9747" spans="6:11" ht="15" customHeight="1" x14ac:dyDescent="0.3">
      <c r="F9747" t="str">
        <f t="shared" si="760"/>
        <v>_</v>
      </c>
      <c r="G9747">
        <f t="shared" si="761"/>
        <v>0</v>
      </c>
      <c r="H9747" s="40" t="e">
        <f t="shared" si="762"/>
        <v>#DIV/0!</v>
      </c>
      <c r="I9747">
        <f t="shared" si="763"/>
        <v>0</v>
      </c>
      <c r="J9747" s="40" t="e">
        <f t="shared" si="764"/>
        <v>#DIV/0!</v>
      </c>
      <c r="K9747" t="str">
        <f>+IFERROR(VLOOKUP(D9747,Table_1[#All],2,0),"")</f>
        <v/>
      </c>
    </row>
    <row r="9748" spans="6:11" ht="15" customHeight="1" x14ac:dyDescent="0.3">
      <c r="F9748" t="str">
        <f t="shared" si="760"/>
        <v>_</v>
      </c>
      <c r="G9748">
        <f t="shared" si="761"/>
        <v>0</v>
      </c>
      <c r="H9748" s="40" t="e">
        <f t="shared" si="762"/>
        <v>#DIV/0!</v>
      </c>
      <c r="I9748">
        <f t="shared" si="763"/>
        <v>0</v>
      </c>
      <c r="J9748" s="40" t="e">
        <f t="shared" si="764"/>
        <v>#DIV/0!</v>
      </c>
      <c r="K9748" t="str">
        <f>+IFERROR(VLOOKUP(D9748,Table_1[#All],2,0),"")</f>
        <v/>
      </c>
    </row>
    <row r="9749" spans="6:11" ht="15" customHeight="1" x14ac:dyDescent="0.3">
      <c r="F9749" t="str">
        <f t="shared" si="760"/>
        <v>_</v>
      </c>
      <c r="G9749">
        <f t="shared" si="761"/>
        <v>0</v>
      </c>
      <c r="H9749" s="40" t="e">
        <f t="shared" si="762"/>
        <v>#DIV/0!</v>
      </c>
      <c r="I9749">
        <f t="shared" si="763"/>
        <v>0</v>
      </c>
      <c r="J9749" s="40" t="e">
        <f t="shared" si="764"/>
        <v>#DIV/0!</v>
      </c>
      <c r="K9749" t="str">
        <f>+IFERROR(VLOOKUP(D9749,Table_1[#All],2,0),"")</f>
        <v/>
      </c>
    </row>
    <row r="9750" spans="6:11" ht="15" customHeight="1" x14ac:dyDescent="0.3">
      <c r="F9750" t="str">
        <f t="shared" si="760"/>
        <v>_</v>
      </c>
      <c r="G9750">
        <f t="shared" si="761"/>
        <v>0</v>
      </c>
      <c r="H9750" s="40" t="e">
        <f t="shared" si="762"/>
        <v>#DIV/0!</v>
      </c>
      <c r="I9750">
        <f t="shared" si="763"/>
        <v>0</v>
      </c>
      <c r="J9750" s="40" t="e">
        <f t="shared" si="764"/>
        <v>#DIV/0!</v>
      </c>
      <c r="K9750" t="str">
        <f>+IFERROR(VLOOKUP(D9750,Table_1[#All],2,0),"")</f>
        <v/>
      </c>
    </row>
    <row r="9751" spans="6:11" ht="15" customHeight="1" x14ac:dyDescent="0.3">
      <c r="F9751" t="str">
        <f t="shared" si="760"/>
        <v>_</v>
      </c>
      <c r="G9751">
        <f t="shared" si="761"/>
        <v>0</v>
      </c>
      <c r="H9751" s="40" t="e">
        <f t="shared" si="762"/>
        <v>#DIV/0!</v>
      </c>
      <c r="I9751">
        <f t="shared" si="763"/>
        <v>0</v>
      </c>
      <c r="J9751" s="40" t="e">
        <f t="shared" si="764"/>
        <v>#DIV/0!</v>
      </c>
      <c r="K9751" t="str">
        <f>+IFERROR(VLOOKUP(D9751,Table_1[#All],2,0),"")</f>
        <v/>
      </c>
    </row>
    <row r="9752" spans="6:11" ht="15" customHeight="1" x14ac:dyDescent="0.3">
      <c r="F9752" t="str">
        <f t="shared" si="760"/>
        <v>_</v>
      </c>
      <c r="G9752">
        <f t="shared" si="761"/>
        <v>0</v>
      </c>
      <c r="H9752" s="40" t="e">
        <f t="shared" si="762"/>
        <v>#DIV/0!</v>
      </c>
      <c r="I9752">
        <f t="shared" si="763"/>
        <v>0</v>
      </c>
      <c r="J9752" s="40" t="e">
        <f t="shared" si="764"/>
        <v>#DIV/0!</v>
      </c>
      <c r="K9752" t="str">
        <f>+IFERROR(VLOOKUP(D9752,Table_1[#All],2,0),"")</f>
        <v/>
      </c>
    </row>
    <row r="9753" spans="6:11" ht="15" customHeight="1" x14ac:dyDescent="0.3">
      <c r="F9753" t="str">
        <f t="shared" si="760"/>
        <v>_</v>
      </c>
      <c r="G9753">
        <f t="shared" si="761"/>
        <v>0</v>
      </c>
      <c r="H9753" s="40" t="e">
        <f t="shared" si="762"/>
        <v>#DIV/0!</v>
      </c>
      <c r="I9753">
        <f t="shared" si="763"/>
        <v>0</v>
      </c>
      <c r="J9753" s="40" t="e">
        <f t="shared" si="764"/>
        <v>#DIV/0!</v>
      </c>
      <c r="K9753" t="str">
        <f>+IFERROR(VLOOKUP(D9753,Table_1[#All],2,0),"")</f>
        <v/>
      </c>
    </row>
    <row r="9754" spans="6:11" ht="15" customHeight="1" x14ac:dyDescent="0.3">
      <c r="F9754" t="str">
        <f t="shared" si="760"/>
        <v>_</v>
      </c>
      <c r="G9754">
        <f t="shared" si="761"/>
        <v>0</v>
      </c>
      <c r="H9754" s="40" t="e">
        <f t="shared" si="762"/>
        <v>#DIV/0!</v>
      </c>
      <c r="I9754">
        <f t="shared" si="763"/>
        <v>0</v>
      </c>
      <c r="J9754" s="40" t="e">
        <f t="shared" si="764"/>
        <v>#DIV/0!</v>
      </c>
      <c r="K9754" t="str">
        <f>+IFERROR(VLOOKUP(D9754,Table_1[#All],2,0),"")</f>
        <v/>
      </c>
    </row>
    <row r="9755" spans="6:11" ht="15" customHeight="1" x14ac:dyDescent="0.3">
      <c r="F9755" t="str">
        <f t="shared" si="760"/>
        <v>_</v>
      </c>
      <c r="G9755">
        <f t="shared" si="761"/>
        <v>0</v>
      </c>
      <c r="H9755" s="40" t="e">
        <f t="shared" si="762"/>
        <v>#DIV/0!</v>
      </c>
      <c r="I9755">
        <f t="shared" si="763"/>
        <v>0</v>
      </c>
      <c r="J9755" s="40" t="e">
        <f t="shared" si="764"/>
        <v>#DIV/0!</v>
      </c>
      <c r="K9755" t="str">
        <f>+IFERROR(VLOOKUP(D9755,Table_1[#All],2,0),"")</f>
        <v/>
      </c>
    </row>
    <row r="9756" spans="6:11" ht="15" customHeight="1" x14ac:dyDescent="0.3">
      <c r="F9756" t="str">
        <f t="shared" si="760"/>
        <v>_</v>
      </c>
      <c r="G9756">
        <f t="shared" si="761"/>
        <v>0</v>
      </c>
      <c r="H9756" s="40" t="e">
        <f t="shared" si="762"/>
        <v>#DIV/0!</v>
      </c>
      <c r="I9756">
        <f t="shared" si="763"/>
        <v>0</v>
      </c>
      <c r="J9756" s="40" t="e">
        <f t="shared" si="764"/>
        <v>#DIV/0!</v>
      </c>
      <c r="K9756" t="str">
        <f>+IFERROR(VLOOKUP(D9756,Table_1[#All],2,0),"")</f>
        <v/>
      </c>
    </row>
    <row r="9757" spans="6:11" ht="15" customHeight="1" x14ac:dyDescent="0.3">
      <c r="F9757" t="str">
        <f t="shared" si="760"/>
        <v>_</v>
      </c>
      <c r="G9757">
        <f t="shared" si="761"/>
        <v>0</v>
      </c>
      <c r="H9757" s="40" t="e">
        <f t="shared" si="762"/>
        <v>#DIV/0!</v>
      </c>
      <c r="I9757">
        <f t="shared" si="763"/>
        <v>0</v>
      </c>
      <c r="J9757" s="40" t="e">
        <f t="shared" si="764"/>
        <v>#DIV/0!</v>
      </c>
      <c r="K9757" t="str">
        <f>+IFERROR(VLOOKUP(D9757,Table_1[#All],2,0),"")</f>
        <v/>
      </c>
    </row>
    <row r="9758" spans="6:11" ht="15" customHeight="1" x14ac:dyDescent="0.3">
      <c r="F9758" t="str">
        <f t="shared" si="760"/>
        <v>_</v>
      </c>
      <c r="G9758">
        <f t="shared" si="761"/>
        <v>0</v>
      </c>
      <c r="H9758" s="40" t="e">
        <f t="shared" si="762"/>
        <v>#DIV/0!</v>
      </c>
      <c r="I9758">
        <f t="shared" si="763"/>
        <v>0</v>
      </c>
      <c r="J9758" s="40" t="e">
        <f t="shared" si="764"/>
        <v>#DIV/0!</v>
      </c>
      <c r="K9758" t="str">
        <f>+IFERROR(VLOOKUP(D9758,Table_1[#All],2,0),"")</f>
        <v/>
      </c>
    </row>
    <row r="9759" spans="6:11" ht="15" customHeight="1" x14ac:dyDescent="0.3">
      <c r="F9759" t="str">
        <f t="shared" si="760"/>
        <v>_</v>
      </c>
      <c r="G9759">
        <f t="shared" si="761"/>
        <v>0</v>
      </c>
      <c r="H9759" s="40" t="e">
        <f t="shared" si="762"/>
        <v>#DIV/0!</v>
      </c>
      <c r="I9759">
        <f t="shared" si="763"/>
        <v>0</v>
      </c>
      <c r="J9759" s="40" t="e">
        <f t="shared" si="764"/>
        <v>#DIV/0!</v>
      </c>
      <c r="K9759" t="str">
        <f>+IFERROR(VLOOKUP(D9759,Table_1[#All],2,0),"")</f>
        <v/>
      </c>
    </row>
    <row r="9760" spans="6:11" ht="15" customHeight="1" x14ac:dyDescent="0.3">
      <c r="F9760" t="str">
        <f t="shared" si="760"/>
        <v>_</v>
      </c>
      <c r="G9760">
        <f t="shared" si="761"/>
        <v>0</v>
      </c>
      <c r="H9760" s="40" t="e">
        <f t="shared" si="762"/>
        <v>#DIV/0!</v>
      </c>
      <c r="I9760">
        <f t="shared" si="763"/>
        <v>0</v>
      </c>
      <c r="J9760" s="40" t="e">
        <f t="shared" si="764"/>
        <v>#DIV/0!</v>
      </c>
      <c r="K9760" t="str">
        <f>+IFERROR(VLOOKUP(D9760,Table_1[#All],2,0),"")</f>
        <v/>
      </c>
    </row>
    <row r="9761" spans="6:11" ht="15" customHeight="1" x14ac:dyDescent="0.3">
      <c r="F9761" t="str">
        <f t="shared" si="760"/>
        <v>_</v>
      </c>
      <c r="G9761">
        <f t="shared" si="761"/>
        <v>0</v>
      </c>
      <c r="H9761" s="40" t="e">
        <f t="shared" si="762"/>
        <v>#DIV/0!</v>
      </c>
      <c r="I9761">
        <f t="shared" si="763"/>
        <v>0</v>
      </c>
      <c r="J9761" s="40" t="e">
        <f t="shared" si="764"/>
        <v>#DIV/0!</v>
      </c>
      <c r="K9761" t="str">
        <f>+IFERROR(VLOOKUP(D9761,Table_1[#All],2,0),"")</f>
        <v/>
      </c>
    </row>
    <row r="9762" spans="6:11" ht="15" customHeight="1" x14ac:dyDescent="0.3">
      <c r="F9762" t="str">
        <f t="shared" si="760"/>
        <v>_</v>
      </c>
      <c r="G9762">
        <f t="shared" si="761"/>
        <v>0</v>
      </c>
      <c r="H9762" s="40" t="e">
        <f t="shared" si="762"/>
        <v>#DIV/0!</v>
      </c>
      <c r="I9762">
        <f t="shared" si="763"/>
        <v>0</v>
      </c>
      <c r="J9762" s="40" t="e">
        <f t="shared" si="764"/>
        <v>#DIV/0!</v>
      </c>
      <c r="K9762" t="str">
        <f>+IFERROR(VLOOKUP(D9762,Table_1[#All],2,0),"")</f>
        <v/>
      </c>
    </row>
    <row r="9763" spans="6:11" ht="15" customHeight="1" x14ac:dyDescent="0.3">
      <c r="F9763" t="str">
        <f t="shared" si="760"/>
        <v>_</v>
      </c>
      <c r="G9763">
        <f t="shared" si="761"/>
        <v>0</v>
      </c>
      <c r="H9763" s="40" t="e">
        <f t="shared" si="762"/>
        <v>#DIV/0!</v>
      </c>
      <c r="I9763">
        <f t="shared" si="763"/>
        <v>0</v>
      </c>
      <c r="J9763" s="40" t="e">
        <f t="shared" si="764"/>
        <v>#DIV/0!</v>
      </c>
      <c r="K9763" t="str">
        <f>+IFERROR(VLOOKUP(D9763,Table_1[#All],2,0),"")</f>
        <v/>
      </c>
    </row>
    <row r="9764" spans="6:11" ht="15" customHeight="1" x14ac:dyDescent="0.3">
      <c r="F9764" t="str">
        <f t="shared" si="760"/>
        <v>_</v>
      </c>
      <c r="G9764">
        <f t="shared" si="761"/>
        <v>0</v>
      </c>
      <c r="H9764" s="40" t="e">
        <f t="shared" si="762"/>
        <v>#DIV/0!</v>
      </c>
      <c r="I9764">
        <f t="shared" si="763"/>
        <v>0</v>
      </c>
      <c r="J9764" s="40" t="e">
        <f t="shared" si="764"/>
        <v>#DIV/0!</v>
      </c>
      <c r="K9764" t="str">
        <f>+IFERROR(VLOOKUP(D9764,Table_1[#All],2,0),"")</f>
        <v/>
      </c>
    </row>
    <row r="9765" spans="6:11" ht="15" customHeight="1" x14ac:dyDescent="0.3">
      <c r="F9765" t="str">
        <f t="shared" si="760"/>
        <v>_</v>
      </c>
      <c r="G9765">
        <f t="shared" si="761"/>
        <v>0</v>
      </c>
      <c r="H9765" s="40" t="e">
        <f t="shared" si="762"/>
        <v>#DIV/0!</v>
      </c>
      <c r="I9765">
        <f t="shared" si="763"/>
        <v>0</v>
      </c>
      <c r="J9765" s="40" t="e">
        <f t="shared" si="764"/>
        <v>#DIV/0!</v>
      </c>
      <c r="K9765" t="str">
        <f>+IFERROR(VLOOKUP(D9765,Table_1[#All],2,0),"")</f>
        <v/>
      </c>
    </row>
    <row r="9766" spans="6:11" ht="15" customHeight="1" x14ac:dyDescent="0.3">
      <c r="F9766" t="str">
        <f t="shared" si="760"/>
        <v>_</v>
      </c>
      <c r="G9766">
        <f t="shared" si="761"/>
        <v>0</v>
      </c>
      <c r="H9766" s="40" t="e">
        <f t="shared" si="762"/>
        <v>#DIV/0!</v>
      </c>
      <c r="I9766">
        <f t="shared" si="763"/>
        <v>0</v>
      </c>
      <c r="J9766" s="40" t="e">
        <f t="shared" si="764"/>
        <v>#DIV/0!</v>
      </c>
      <c r="K9766" t="str">
        <f>+IFERROR(VLOOKUP(D9766,Table_1[#All],2,0),"")</f>
        <v/>
      </c>
    </row>
    <row r="9767" spans="6:11" ht="15" customHeight="1" x14ac:dyDescent="0.3">
      <c r="F9767" t="str">
        <f t="shared" si="760"/>
        <v>_</v>
      </c>
      <c r="G9767">
        <f t="shared" si="761"/>
        <v>0</v>
      </c>
      <c r="H9767" s="40" t="e">
        <f t="shared" si="762"/>
        <v>#DIV/0!</v>
      </c>
      <c r="I9767">
        <f t="shared" si="763"/>
        <v>0</v>
      </c>
      <c r="J9767" s="40" t="e">
        <f t="shared" si="764"/>
        <v>#DIV/0!</v>
      </c>
      <c r="K9767" t="str">
        <f>+IFERROR(VLOOKUP(D9767,Table_1[#All],2,0),"")</f>
        <v/>
      </c>
    </row>
    <row r="9768" spans="6:11" ht="15" customHeight="1" x14ac:dyDescent="0.3">
      <c r="F9768" t="str">
        <f t="shared" si="760"/>
        <v>_</v>
      </c>
      <c r="G9768">
        <f t="shared" si="761"/>
        <v>0</v>
      </c>
      <c r="H9768" s="40" t="e">
        <f t="shared" si="762"/>
        <v>#DIV/0!</v>
      </c>
      <c r="I9768">
        <f t="shared" si="763"/>
        <v>0</v>
      </c>
      <c r="J9768" s="40" t="e">
        <f t="shared" si="764"/>
        <v>#DIV/0!</v>
      </c>
      <c r="K9768" t="str">
        <f>+IFERROR(VLOOKUP(D9768,Table_1[#All],2,0),"")</f>
        <v/>
      </c>
    </row>
    <row r="9769" spans="6:11" ht="15" customHeight="1" x14ac:dyDescent="0.3">
      <c r="F9769" t="str">
        <f t="shared" si="760"/>
        <v>_</v>
      </c>
      <c r="G9769">
        <f t="shared" si="761"/>
        <v>0</v>
      </c>
      <c r="H9769" s="40" t="e">
        <f t="shared" si="762"/>
        <v>#DIV/0!</v>
      </c>
      <c r="I9769">
        <f t="shared" si="763"/>
        <v>0</v>
      </c>
      <c r="J9769" s="40" t="e">
        <f t="shared" si="764"/>
        <v>#DIV/0!</v>
      </c>
      <c r="K9769" t="str">
        <f>+IFERROR(VLOOKUP(D9769,Table_1[#All],2,0),"")</f>
        <v/>
      </c>
    </row>
    <row r="9770" spans="6:11" ht="15" customHeight="1" x14ac:dyDescent="0.3">
      <c r="F9770" t="str">
        <f t="shared" si="760"/>
        <v>_</v>
      </c>
      <c r="G9770">
        <f t="shared" si="761"/>
        <v>0</v>
      </c>
      <c r="H9770" s="40" t="e">
        <f t="shared" si="762"/>
        <v>#DIV/0!</v>
      </c>
      <c r="I9770">
        <f t="shared" si="763"/>
        <v>0</v>
      </c>
      <c r="J9770" s="40" t="e">
        <f t="shared" si="764"/>
        <v>#DIV/0!</v>
      </c>
      <c r="K9770" t="str">
        <f>+IFERROR(VLOOKUP(D9770,Table_1[#All],2,0),"")</f>
        <v/>
      </c>
    </row>
    <row r="9771" spans="6:11" ht="15" customHeight="1" x14ac:dyDescent="0.3">
      <c r="F9771" t="str">
        <f t="shared" si="760"/>
        <v>_</v>
      </c>
      <c r="G9771">
        <f t="shared" si="761"/>
        <v>0</v>
      </c>
      <c r="H9771" s="40" t="e">
        <f t="shared" si="762"/>
        <v>#DIV/0!</v>
      </c>
      <c r="I9771">
        <f t="shared" si="763"/>
        <v>0</v>
      </c>
      <c r="J9771" s="40" t="e">
        <f t="shared" si="764"/>
        <v>#DIV/0!</v>
      </c>
      <c r="K9771" t="str">
        <f>+IFERROR(VLOOKUP(D9771,Table_1[#All],2,0),"")</f>
        <v/>
      </c>
    </row>
    <row r="9772" spans="6:11" ht="15" customHeight="1" x14ac:dyDescent="0.3">
      <c r="F9772" t="str">
        <f t="shared" si="760"/>
        <v>_</v>
      </c>
      <c r="G9772">
        <f t="shared" si="761"/>
        <v>0</v>
      </c>
      <c r="H9772" s="40" t="e">
        <f t="shared" si="762"/>
        <v>#DIV/0!</v>
      </c>
      <c r="I9772">
        <f t="shared" si="763"/>
        <v>0</v>
      </c>
      <c r="J9772" s="40" t="e">
        <f t="shared" si="764"/>
        <v>#DIV/0!</v>
      </c>
      <c r="K9772" t="str">
        <f>+IFERROR(VLOOKUP(D9772,Table_1[#All],2,0),"")</f>
        <v/>
      </c>
    </row>
    <row r="9773" spans="6:11" ht="15" customHeight="1" x14ac:dyDescent="0.3">
      <c r="F9773" t="str">
        <f t="shared" si="760"/>
        <v>_</v>
      </c>
      <c r="G9773">
        <f t="shared" si="761"/>
        <v>0</v>
      </c>
      <c r="H9773" s="40" t="e">
        <f t="shared" si="762"/>
        <v>#DIV/0!</v>
      </c>
      <c r="I9773">
        <f t="shared" si="763"/>
        <v>0</v>
      </c>
      <c r="J9773" s="40" t="e">
        <f t="shared" si="764"/>
        <v>#DIV/0!</v>
      </c>
      <c r="K9773" t="str">
        <f>+IFERROR(VLOOKUP(D9773,Table_1[#All],2,0),"")</f>
        <v/>
      </c>
    </row>
    <row r="9774" spans="6:11" ht="15" customHeight="1" x14ac:dyDescent="0.3">
      <c r="F9774" t="str">
        <f t="shared" si="760"/>
        <v>_</v>
      </c>
      <c r="G9774">
        <f t="shared" si="761"/>
        <v>0</v>
      </c>
      <c r="H9774" s="40" t="e">
        <f t="shared" si="762"/>
        <v>#DIV/0!</v>
      </c>
      <c r="I9774">
        <f t="shared" si="763"/>
        <v>0</v>
      </c>
      <c r="J9774" s="40" t="e">
        <f t="shared" si="764"/>
        <v>#DIV/0!</v>
      </c>
      <c r="K9774" t="str">
        <f>+IFERROR(VLOOKUP(D9774,Table_1[#All],2,0),"")</f>
        <v/>
      </c>
    </row>
    <row r="9775" spans="6:11" ht="15" customHeight="1" x14ac:dyDescent="0.3">
      <c r="F9775" t="str">
        <f t="shared" si="760"/>
        <v>_</v>
      </c>
      <c r="G9775">
        <f t="shared" si="761"/>
        <v>0</v>
      </c>
      <c r="H9775" s="40" t="e">
        <f t="shared" si="762"/>
        <v>#DIV/0!</v>
      </c>
      <c r="I9775">
        <f t="shared" si="763"/>
        <v>0</v>
      </c>
      <c r="J9775" s="40" t="e">
        <f t="shared" si="764"/>
        <v>#DIV/0!</v>
      </c>
      <c r="K9775" t="str">
        <f>+IFERROR(VLOOKUP(D9775,Table_1[#All],2,0),"")</f>
        <v/>
      </c>
    </row>
    <row r="9776" spans="6:11" ht="15" customHeight="1" x14ac:dyDescent="0.3">
      <c r="F9776" t="str">
        <f t="shared" si="760"/>
        <v>_</v>
      </c>
      <c r="G9776">
        <f t="shared" si="761"/>
        <v>0</v>
      </c>
      <c r="H9776" s="40" t="e">
        <f t="shared" si="762"/>
        <v>#DIV/0!</v>
      </c>
      <c r="I9776">
        <f t="shared" si="763"/>
        <v>0</v>
      </c>
      <c r="J9776" s="40" t="e">
        <f t="shared" si="764"/>
        <v>#DIV/0!</v>
      </c>
      <c r="K9776" t="str">
        <f>+IFERROR(VLOOKUP(D9776,Table_1[#All],2,0),"")</f>
        <v/>
      </c>
    </row>
    <row r="9777" spans="6:11" ht="15" customHeight="1" x14ac:dyDescent="0.3">
      <c r="F9777" t="str">
        <f t="shared" si="760"/>
        <v>_</v>
      </c>
      <c r="G9777">
        <f t="shared" si="761"/>
        <v>0</v>
      </c>
      <c r="H9777" s="40" t="e">
        <f t="shared" si="762"/>
        <v>#DIV/0!</v>
      </c>
      <c r="I9777">
        <f t="shared" si="763"/>
        <v>0</v>
      </c>
      <c r="J9777" s="40" t="e">
        <f t="shared" si="764"/>
        <v>#DIV/0!</v>
      </c>
      <c r="K9777" t="str">
        <f>+IFERROR(VLOOKUP(D9777,Table_1[#All],2,0),"")</f>
        <v/>
      </c>
    </row>
    <row r="9778" spans="6:11" ht="15" customHeight="1" x14ac:dyDescent="0.3">
      <c r="F9778" t="str">
        <f t="shared" si="760"/>
        <v>_</v>
      </c>
      <c r="G9778">
        <f t="shared" si="761"/>
        <v>0</v>
      </c>
      <c r="H9778" s="40" t="e">
        <f t="shared" si="762"/>
        <v>#DIV/0!</v>
      </c>
      <c r="I9778">
        <f t="shared" si="763"/>
        <v>0</v>
      </c>
      <c r="J9778" s="40" t="e">
        <f t="shared" si="764"/>
        <v>#DIV/0!</v>
      </c>
      <c r="K9778" t="str">
        <f>+IFERROR(VLOOKUP(D9778,Table_1[#All],2,0),"")</f>
        <v/>
      </c>
    </row>
    <row r="9779" spans="6:11" ht="15" customHeight="1" x14ac:dyDescent="0.3">
      <c r="F9779" t="str">
        <f t="shared" si="760"/>
        <v>_</v>
      </c>
      <c r="G9779">
        <f t="shared" si="761"/>
        <v>0</v>
      </c>
      <c r="H9779" s="40" t="e">
        <f t="shared" si="762"/>
        <v>#DIV/0!</v>
      </c>
      <c r="I9779">
        <f t="shared" si="763"/>
        <v>0</v>
      </c>
      <c r="J9779" s="40" t="e">
        <f t="shared" si="764"/>
        <v>#DIV/0!</v>
      </c>
      <c r="K9779" t="str">
        <f>+IFERROR(VLOOKUP(D9779,Table_1[#All],2,0),"")</f>
        <v/>
      </c>
    </row>
    <row r="9780" spans="6:11" ht="15" customHeight="1" x14ac:dyDescent="0.3">
      <c r="F9780" t="str">
        <f t="shared" si="760"/>
        <v>_</v>
      </c>
      <c r="G9780">
        <f t="shared" si="761"/>
        <v>0</v>
      </c>
      <c r="H9780" s="40" t="e">
        <f t="shared" si="762"/>
        <v>#DIV/0!</v>
      </c>
      <c r="I9780">
        <f t="shared" si="763"/>
        <v>0</v>
      </c>
      <c r="J9780" s="40" t="e">
        <f t="shared" si="764"/>
        <v>#DIV/0!</v>
      </c>
      <c r="K9780" t="str">
        <f>+IFERROR(VLOOKUP(D9780,Table_1[#All],2,0),"")</f>
        <v/>
      </c>
    </row>
    <row r="9781" spans="6:11" ht="15" customHeight="1" x14ac:dyDescent="0.3">
      <c r="F9781" t="str">
        <f t="shared" si="760"/>
        <v>_</v>
      </c>
      <c r="G9781">
        <f t="shared" si="761"/>
        <v>0</v>
      </c>
      <c r="H9781" s="40" t="e">
        <f t="shared" si="762"/>
        <v>#DIV/0!</v>
      </c>
      <c r="I9781">
        <f t="shared" si="763"/>
        <v>0</v>
      </c>
      <c r="J9781" s="40" t="e">
        <f t="shared" si="764"/>
        <v>#DIV/0!</v>
      </c>
      <c r="K9781" t="str">
        <f>+IFERROR(VLOOKUP(D9781,Table_1[#All],2,0),"")</f>
        <v/>
      </c>
    </row>
    <row r="9782" spans="6:11" ht="15" customHeight="1" x14ac:dyDescent="0.3">
      <c r="F9782" t="str">
        <f t="shared" si="760"/>
        <v>_</v>
      </c>
      <c r="G9782">
        <f t="shared" si="761"/>
        <v>0</v>
      </c>
      <c r="H9782" s="40" t="e">
        <f t="shared" si="762"/>
        <v>#DIV/0!</v>
      </c>
      <c r="I9782">
        <f t="shared" si="763"/>
        <v>0</v>
      </c>
      <c r="J9782" s="40" t="e">
        <f t="shared" si="764"/>
        <v>#DIV/0!</v>
      </c>
      <c r="K9782" t="str">
        <f>+IFERROR(VLOOKUP(D9782,Table_1[#All],2,0),"")</f>
        <v/>
      </c>
    </row>
    <row r="9783" spans="6:11" ht="15" customHeight="1" x14ac:dyDescent="0.3">
      <c r="F9783" t="str">
        <f t="shared" si="760"/>
        <v>_</v>
      </c>
      <c r="G9783">
        <f t="shared" si="761"/>
        <v>0</v>
      </c>
      <c r="H9783" s="40" t="e">
        <f t="shared" si="762"/>
        <v>#DIV/0!</v>
      </c>
      <c r="I9783">
        <f t="shared" si="763"/>
        <v>0</v>
      </c>
      <c r="J9783" s="40" t="e">
        <f t="shared" si="764"/>
        <v>#DIV/0!</v>
      </c>
      <c r="K9783" t="str">
        <f>+IFERROR(VLOOKUP(D9783,Table_1[#All],2,0),"")</f>
        <v/>
      </c>
    </row>
    <row r="9784" spans="6:11" ht="15" customHeight="1" x14ac:dyDescent="0.3">
      <c r="F9784" t="str">
        <f t="shared" si="760"/>
        <v>_</v>
      </c>
      <c r="G9784">
        <f t="shared" si="761"/>
        <v>0</v>
      </c>
      <c r="H9784" s="40" t="e">
        <f t="shared" si="762"/>
        <v>#DIV/0!</v>
      </c>
      <c r="I9784">
        <f t="shared" si="763"/>
        <v>0</v>
      </c>
      <c r="J9784" s="40" t="e">
        <f t="shared" si="764"/>
        <v>#DIV/0!</v>
      </c>
      <c r="K9784" t="str">
        <f>+IFERROR(VLOOKUP(D9784,Table_1[#All],2,0),"")</f>
        <v/>
      </c>
    </row>
    <row r="9785" spans="6:11" ht="15" customHeight="1" x14ac:dyDescent="0.3">
      <c r="F9785" t="str">
        <f t="shared" si="760"/>
        <v>_</v>
      </c>
      <c r="G9785">
        <f t="shared" si="761"/>
        <v>0</v>
      </c>
      <c r="H9785" s="40" t="e">
        <f t="shared" si="762"/>
        <v>#DIV/0!</v>
      </c>
      <c r="I9785">
        <f t="shared" si="763"/>
        <v>0</v>
      </c>
      <c r="J9785" s="40" t="e">
        <f t="shared" si="764"/>
        <v>#DIV/0!</v>
      </c>
      <c r="K9785" t="str">
        <f>+IFERROR(VLOOKUP(D9785,Table_1[#All],2,0),"")</f>
        <v/>
      </c>
    </row>
    <row r="9786" spans="6:11" ht="15" customHeight="1" x14ac:dyDescent="0.3">
      <c r="F9786" t="str">
        <f t="shared" si="760"/>
        <v>_</v>
      </c>
      <c r="G9786">
        <f t="shared" si="761"/>
        <v>0</v>
      </c>
      <c r="H9786" s="40" t="e">
        <f t="shared" si="762"/>
        <v>#DIV/0!</v>
      </c>
      <c r="I9786">
        <f t="shared" si="763"/>
        <v>0</v>
      </c>
      <c r="J9786" s="40" t="e">
        <f t="shared" si="764"/>
        <v>#DIV/0!</v>
      </c>
      <c r="K9786" t="str">
        <f>+IFERROR(VLOOKUP(D9786,Table_1[#All],2,0),"")</f>
        <v/>
      </c>
    </row>
    <row r="9787" spans="6:11" ht="15" customHeight="1" x14ac:dyDescent="0.3">
      <c r="F9787" t="str">
        <f t="shared" si="760"/>
        <v>_</v>
      </c>
      <c r="G9787">
        <f t="shared" si="761"/>
        <v>0</v>
      </c>
      <c r="H9787" s="40" t="e">
        <f t="shared" si="762"/>
        <v>#DIV/0!</v>
      </c>
      <c r="I9787">
        <f t="shared" si="763"/>
        <v>0</v>
      </c>
      <c r="J9787" s="40" t="e">
        <f t="shared" si="764"/>
        <v>#DIV/0!</v>
      </c>
      <c r="K9787" t="str">
        <f>+IFERROR(VLOOKUP(D9787,Table_1[#All],2,0),"")</f>
        <v/>
      </c>
    </row>
    <row r="9788" spans="6:11" ht="15" customHeight="1" x14ac:dyDescent="0.3">
      <c r="F9788" t="str">
        <f t="shared" si="760"/>
        <v>_</v>
      </c>
      <c r="G9788">
        <f t="shared" si="761"/>
        <v>0</v>
      </c>
      <c r="H9788" s="40" t="e">
        <f t="shared" si="762"/>
        <v>#DIV/0!</v>
      </c>
      <c r="I9788">
        <f t="shared" si="763"/>
        <v>0</v>
      </c>
      <c r="J9788" s="40" t="e">
        <f t="shared" si="764"/>
        <v>#DIV/0!</v>
      </c>
      <c r="K9788" t="str">
        <f>+IFERROR(VLOOKUP(D9788,Table_1[#All],2,0),"")</f>
        <v/>
      </c>
    </row>
    <row r="9789" spans="6:11" ht="15" customHeight="1" x14ac:dyDescent="0.3">
      <c r="F9789" t="str">
        <f t="shared" si="760"/>
        <v>_</v>
      </c>
      <c r="G9789">
        <f t="shared" si="761"/>
        <v>0</v>
      </c>
      <c r="H9789" s="40" t="e">
        <f t="shared" si="762"/>
        <v>#DIV/0!</v>
      </c>
      <c r="I9789">
        <f t="shared" si="763"/>
        <v>0</v>
      </c>
      <c r="J9789" s="40" t="e">
        <f t="shared" si="764"/>
        <v>#DIV/0!</v>
      </c>
      <c r="K9789" t="str">
        <f>+IFERROR(VLOOKUP(D9789,Table_1[#All],2,0),"")</f>
        <v/>
      </c>
    </row>
    <row r="9790" spans="6:11" ht="15" customHeight="1" x14ac:dyDescent="0.3">
      <c r="F9790" t="str">
        <f t="shared" si="760"/>
        <v>_</v>
      </c>
      <c r="G9790">
        <f t="shared" si="761"/>
        <v>0</v>
      </c>
      <c r="H9790" s="40" t="e">
        <f t="shared" si="762"/>
        <v>#DIV/0!</v>
      </c>
      <c r="I9790">
        <f t="shared" si="763"/>
        <v>0</v>
      </c>
      <c r="J9790" s="40" t="e">
        <f t="shared" si="764"/>
        <v>#DIV/0!</v>
      </c>
      <c r="K9790" t="str">
        <f>+IFERROR(VLOOKUP(D9790,Table_1[#All],2,0),"")</f>
        <v/>
      </c>
    </row>
    <row r="9791" spans="6:11" ht="15" customHeight="1" x14ac:dyDescent="0.3">
      <c r="F9791" t="str">
        <f t="shared" si="760"/>
        <v>_</v>
      </c>
      <c r="G9791">
        <f t="shared" si="761"/>
        <v>0</v>
      </c>
      <c r="H9791" s="40" t="e">
        <f t="shared" si="762"/>
        <v>#DIV/0!</v>
      </c>
      <c r="I9791">
        <f t="shared" si="763"/>
        <v>0</v>
      </c>
      <c r="J9791" s="40" t="e">
        <f t="shared" si="764"/>
        <v>#DIV/0!</v>
      </c>
      <c r="K9791" t="str">
        <f>+IFERROR(VLOOKUP(D9791,Table_1[#All],2,0),"")</f>
        <v/>
      </c>
    </row>
    <row r="9792" spans="6:11" ht="15" customHeight="1" x14ac:dyDescent="0.3">
      <c r="F9792" t="str">
        <f t="shared" si="760"/>
        <v>_</v>
      </c>
      <c r="G9792">
        <f t="shared" si="761"/>
        <v>0</v>
      </c>
      <c r="H9792" s="40" t="e">
        <f t="shared" si="762"/>
        <v>#DIV/0!</v>
      </c>
      <c r="I9792">
        <f t="shared" si="763"/>
        <v>0</v>
      </c>
      <c r="J9792" s="40" t="e">
        <f t="shared" si="764"/>
        <v>#DIV/0!</v>
      </c>
      <c r="K9792" t="str">
        <f>+IFERROR(VLOOKUP(D9792,Table_1[#All],2,0),"")</f>
        <v/>
      </c>
    </row>
    <row r="9793" spans="6:11" ht="15" customHeight="1" x14ac:dyDescent="0.3">
      <c r="F9793" t="str">
        <f t="shared" si="760"/>
        <v>_</v>
      </c>
      <c r="G9793">
        <f t="shared" si="761"/>
        <v>0</v>
      </c>
      <c r="H9793" s="40" t="e">
        <f t="shared" si="762"/>
        <v>#DIV/0!</v>
      </c>
      <c r="I9793">
        <f t="shared" si="763"/>
        <v>0</v>
      </c>
      <c r="J9793" s="40" t="e">
        <f t="shared" si="764"/>
        <v>#DIV/0!</v>
      </c>
      <c r="K9793" t="str">
        <f>+IFERROR(VLOOKUP(D9793,Table_1[#All],2,0),"")</f>
        <v/>
      </c>
    </row>
    <row r="9794" spans="6:11" ht="15" customHeight="1" x14ac:dyDescent="0.3">
      <c r="F9794" t="str">
        <f t="shared" si="760"/>
        <v>_</v>
      </c>
      <c r="G9794">
        <f t="shared" si="761"/>
        <v>0</v>
      </c>
      <c r="H9794" s="40" t="e">
        <f t="shared" si="762"/>
        <v>#DIV/0!</v>
      </c>
      <c r="I9794">
        <f t="shared" si="763"/>
        <v>0</v>
      </c>
      <c r="J9794" s="40" t="e">
        <f t="shared" si="764"/>
        <v>#DIV/0!</v>
      </c>
      <c r="K9794" t="str">
        <f>+IFERROR(VLOOKUP(D9794,Table_1[#All],2,0),"")</f>
        <v/>
      </c>
    </row>
    <row r="9795" spans="6:11" ht="15" customHeight="1" x14ac:dyDescent="0.3">
      <c r="F9795" t="str">
        <f t="shared" ref="F9795:F9858" si="765">+CONCATENATE(A9795,"_",B9795)</f>
        <v>_</v>
      </c>
      <c r="G9795">
        <f t="shared" ref="G9795:G9858" si="766">+SUMIFS($E$2:$E$1048576,$D$2:$D$1048576,"00. VENDES",$F$2:$F$1048576,F9795)</f>
        <v>0</v>
      </c>
      <c r="H9795" s="40" t="e">
        <f t="shared" ref="H9795:H9858" si="767">+E9795/G9795</f>
        <v>#DIV/0!</v>
      </c>
      <c r="I9795">
        <f t="shared" ref="I9795:I9858" si="768">+SUMIFS($E$2:$E$9999,$D$2:$D$9999,"00. VENDES",$B$2:$B$9999,B9795)</f>
        <v>0</v>
      </c>
      <c r="J9795" s="40" t="e">
        <f t="shared" ref="J9795:J9858" si="769">+E9795/I9795</f>
        <v>#DIV/0!</v>
      </c>
      <c r="K9795" t="str">
        <f>+IFERROR(VLOOKUP(D9795,Table_1[#All],2,0),"")</f>
        <v/>
      </c>
    </row>
    <row r="9796" spans="6:11" ht="15" customHeight="1" x14ac:dyDescent="0.3">
      <c r="F9796" t="str">
        <f t="shared" si="765"/>
        <v>_</v>
      </c>
      <c r="G9796">
        <f t="shared" si="766"/>
        <v>0</v>
      </c>
      <c r="H9796" s="40" t="e">
        <f t="shared" si="767"/>
        <v>#DIV/0!</v>
      </c>
      <c r="I9796">
        <f t="shared" si="768"/>
        <v>0</v>
      </c>
      <c r="J9796" s="40" t="e">
        <f t="shared" si="769"/>
        <v>#DIV/0!</v>
      </c>
      <c r="K9796" t="str">
        <f>+IFERROR(VLOOKUP(D9796,Table_1[#All],2,0),"")</f>
        <v/>
      </c>
    </row>
    <row r="9797" spans="6:11" ht="15" customHeight="1" x14ac:dyDescent="0.3">
      <c r="F9797" t="str">
        <f t="shared" si="765"/>
        <v>_</v>
      </c>
      <c r="G9797">
        <f t="shared" si="766"/>
        <v>0</v>
      </c>
      <c r="H9797" s="40" t="e">
        <f t="shared" si="767"/>
        <v>#DIV/0!</v>
      </c>
      <c r="I9797">
        <f t="shared" si="768"/>
        <v>0</v>
      </c>
      <c r="J9797" s="40" t="e">
        <f t="shared" si="769"/>
        <v>#DIV/0!</v>
      </c>
      <c r="K9797" t="str">
        <f>+IFERROR(VLOOKUP(D9797,Table_1[#All],2,0),"")</f>
        <v/>
      </c>
    </row>
    <row r="9798" spans="6:11" ht="15" customHeight="1" x14ac:dyDescent="0.3">
      <c r="F9798" t="str">
        <f t="shared" si="765"/>
        <v>_</v>
      </c>
      <c r="G9798">
        <f t="shared" si="766"/>
        <v>0</v>
      </c>
      <c r="H9798" s="40" t="e">
        <f t="shared" si="767"/>
        <v>#DIV/0!</v>
      </c>
      <c r="I9798">
        <f t="shared" si="768"/>
        <v>0</v>
      </c>
      <c r="J9798" s="40" t="e">
        <f t="shared" si="769"/>
        <v>#DIV/0!</v>
      </c>
      <c r="K9798" t="str">
        <f>+IFERROR(VLOOKUP(D9798,Table_1[#All],2,0),"")</f>
        <v/>
      </c>
    </row>
    <row r="9799" spans="6:11" ht="15" customHeight="1" x14ac:dyDescent="0.3">
      <c r="F9799" t="str">
        <f t="shared" si="765"/>
        <v>_</v>
      </c>
      <c r="G9799">
        <f t="shared" si="766"/>
        <v>0</v>
      </c>
      <c r="H9799" s="40" t="e">
        <f t="shared" si="767"/>
        <v>#DIV/0!</v>
      </c>
      <c r="I9799">
        <f t="shared" si="768"/>
        <v>0</v>
      </c>
      <c r="J9799" s="40" t="e">
        <f t="shared" si="769"/>
        <v>#DIV/0!</v>
      </c>
      <c r="K9799" t="str">
        <f>+IFERROR(VLOOKUP(D9799,Table_1[#All],2,0),"")</f>
        <v/>
      </c>
    </row>
    <row r="9800" spans="6:11" ht="15" customHeight="1" x14ac:dyDescent="0.3">
      <c r="F9800" t="str">
        <f t="shared" si="765"/>
        <v>_</v>
      </c>
      <c r="G9800">
        <f t="shared" si="766"/>
        <v>0</v>
      </c>
      <c r="H9800" s="40" t="e">
        <f t="shared" si="767"/>
        <v>#DIV/0!</v>
      </c>
      <c r="I9800">
        <f t="shared" si="768"/>
        <v>0</v>
      </c>
      <c r="J9800" s="40" t="e">
        <f t="shared" si="769"/>
        <v>#DIV/0!</v>
      </c>
      <c r="K9800" t="str">
        <f>+IFERROR(VLOOKUP(D9800,Table_1[#All],2,0),"")</f>
        <v/>
      </c>
    </row>
    <row r="9801" spans="6:11" ht="15" customHeight="1" x14ac:dyDescent="0.3">
      <c r="F9801" t="str">
        <f t="shared" si="765"/>
        <v>_</v>
      </c>
      <c r="G9801">
        <f t="shared" si="766"/>
        <v>0</v>
      </c>
      <c r="H9801" s="40" t="e">
        <f t="shared" si="767"/>
        <v>#DIV/0!</v>
      </c>
      <c r="I9801">
        <f t="shared" si="768"/>
        <v>0</v>
      </c>
      <c r="J9801" s="40" t="e">
        <f t="shared" si="769"/>
        <v>#DIV/0!</v>
      </c>
      <c r="K9801" t="str">
        <f>+IFERROR(VLOOKUP(D9801,Table_1[#All],2,0),"")</f>
        <v/>
      </c>
    </row>
    <row r="9802" spans="6:11" ht="15" customHeight="1" x14ac:dyDescent="0.3">
      <c r="F9802" t="str">
        <f t="shared" si="765"/>
        <v>_</v>
      </c>
      <c r="G9802">
        <f t="shared" si="766"/>
        <v>0</v>
      </c>
      <c r="H9802" s="40" t="e">
        <f t="shared" si="767"/>
        <v>#DIV/0!</v>
      </c>
      <c r="I9802">
        <f t="shared" si="768"/>
        <v>0</v>
      </c>
      <c r="J9802" s="40" t="e">
        <f t="shared" si="769"/>
        <v>#DIV/0!</v>
      </c>
      <c r="K9802" t="str">
        <f>+IFERROR(VLOOKUP(D9802,Table_1[#All],2,0),"")</f>
        <v/>
      </c>
    </row>
    <row r="9803" spans="6:11" ht="15" customHeight="1" x14ac:dyDescent="0.3">
      <c r="F9803" t="str">
        <f t="shared" si="765"/>
        <v>_</v>
      </c>
      <c r="G9803">
        <f t="shared" si="766"/>
        <v>0</v>
      </c>
      <c r="H9803" s="40" t="e">
        <f t="shared" si="767"/>
        <v>#DIV/0!</v>
      </c>
      <c r="I9803">
        <f t="shared" si="768"/>
        <v>0</v>
      </c>
      <c r="J9803" s="40" t="e">
        <f t="shared" si="769"/>
        <v>#DIV/0!</v>
      </c>
      <c r="K9803" t="str">
        <f>+IFERROR(VLOOKUP(D9803,Table_1[#All],2,0),"")</f>
        <v/>
      </c>
    </row>
    <row r="9804" spans="6:11" ht="15" customHeight="1" x14ac:dyDescent="0.3">
      <c r="F9804" t="str">
        <f t="shared" si="765"/>
        <v>_</v>
      </c>
      <c r="G9804">
        <f t="shared" si="766"/>
        <v>0</v>
      </c>
      <c r="H9804" s="40" t="e">
        <f t="shared" si="767"/>
        <v>#DIV/0!</v>
      </c>
      <c r="I9804">
        <f t="shared" si="768"/>
        <v>0</v>
      </c>
      <c r="J9804" s="40" t="e">
        <f t="shared" si="769"/>
        <v>#DIV/0!</v>
      </c>
      <c r="K9804" t="str">
        <f>+IFERROR(VLOOKUP(D9804,Table_1[#All],2,0),"")</f>
        <v/>
      </c>
    </row>
    <row r="9805" spans="6:11" ht="15" customHeight="1" x14ac:dyDescent="0.3">
      <c r="F9805" t="str">
        <f t="shared" si="765"/>
        <v>_</v>
      </c>
      <c r="G9805">
        <f t="shared" si="766"/>
        <v>0</v>
      </c>
      <c r="H9805" s="40" t="e">
        <f t="shared" si="767"/>
        <v>#DIV/0!</v>
      </c>
      <c r="I9805">
        <f t="shared" si="768"/>
        <v>0</v>
      </c>
      <c r="J9805" s="40" t="e">
        <f t="shared" si="769"/>
        <v>#DIV/0!</v>
      </c>
      <c r="K9805" t="str">
        <f>+IFERROR(VLOOKUP(D9805,Table_1[#All],2,0),"")</f>
        <v/>
      </c>
    </row>
    <row r="9806" spans="6:11" ht="15" customHeight="1" x14ac:dyDescent="0.3">
      <c r="F9806" t="str">
        <f t="shared" si="765"/>
        <v>_</v>
      </c>
      <c r="G9806">
        <f t="shared" si="766"/>
        <v>0</v>
      </c>
      <c r="H9806" s="40" t="e">
        <f t="shared" si="767"/>
        <v>#DIV/0!</v>
      </c>
      <c r="I9806">
        <f t="shared" si="768"/>
        <v>0</v>
      </c>
      <c r="J9806" s="40" t="e">
        <f t="shared" si="769"/>
        <v>#DIV/0!</v>
      </c>
      <c r="K9806" t="str">
        <f>+IFERROR(VLOOKUP(D9806,Table_1[#All],2,0),"")</f>
        <v/>
      </c>
    </row>
    <row r="9807" spans="6:11" ht="15" customHeight="1" x14ac:dyDescent="0.3">
      <c r="F9807" t="str">
        <f t="shared" si="765"/>
        <v>_</v>
      </c>
      <c r="G9807">
        <f t="shared" si="766"/>
        <v>0</v>
      </c>
      <c r="H9807" s="40" t="e">
        <f t="shared" si="767"/>
        <v>#DIV/0!</v>
      </c>
      <c r="I9807">
        <f t="shared" si="768"/>
        <v>0</v>
      </c>
      <c r="J9807" s="40" t="e">
        <f t="shared" si="769"/>
        <v>#DIV/0!</v>
      </c>
      <c r="K9807" t="str">
        <f>+IFERROR(VLOOKUP(D9807,Table_1[#All],2,0),"")</f>
        <v/>
      </c>
    </row>
    <row r="9808" spans="6:11" ht="15" customHeight="1" x14ac:dyDescent="0.3">
      <c r="F9808" t="str">
        <f t="shared" si="765"/>
        <v>_</v>
      </c>
      <c r="G9808">
        <f t="shared" si="766"/>
        <v>0</v>
      </c>
      <c r="H9808" s="40" t="e">
        <f t="shared" si="767"/>
        <v>#DIV/0!</v>
      </c>
      <c r="I9808">
        <f t="shared" si="768"/>
        <v>0</v>
      </c>
      <c r="J9808" s="40" t="e">
        <f t="shared" si="769"/>
        <v>#DIV/0!</v>
      </c>
      <c r="K9808" t="str">
        <f>+IFERROR(VLOOKUP(D9808,Table_1[#All],2,0),"")</f>
        <v/>
      </c>
    </row>
    <row r="9809" spans="6:11" ht="15" customHeight="1" x14ac:dyDescent="0.3">
      <c r="F9809" t="str">
        <f t="shared" si="765"/>
        <v>_</v>
      </c>
      <c r="G9809">
        <f t="shared" si="766"/>
        <v>0</v>
      </c>
      <c r="H9809" s="40" t="e">
        <f t="shared" si="767"/>
        <v>#DIV/0!</v>
      </c>
      <c r="I9809">
        <f t="shared" si="768"/>
        <v>0</v>
      </c>
      <c r="J9809" s="40" t="e">
        <f t="shared" si="769"/>
        <v>#DIV/0!</v>
      </c>
      <c r="K9809" t="str">
        <f>+IFERROR(VLOOKUP(D9809,Table_1[#All],2,0),"")</f>
        <v/>
      </c>
    </row>
    <row r="9810" spans="6:11" ht="15" customHeight="1" x14ac:dyDescent="0.3">
      <c r="F9810" t="str">
        <f t="shared" si="765"/>
        <v>_</v>
      </c>
      <c r="G9810">
        <f t="shared" si="766"/>
        <v>0</v>
      </c>
      <c r="H9810" s="40" t="e">
        <f t="shared" si="767"/>
        <v>#DIV/0!</v>
      </c>
      <c r="I9810">
        <f t="shared" si="768"/>
        <v>0</v>
      </c>
      <c r="J9810" s="40" t="e">
        <f t="shared" si="769"/>
        <v>#DIV/0!</v>
      </c>
      <c r="K9810" t="str">
        <f>+IFERROR(VLOOKUP(D9810,Table_1[#All],2,0),"")</f>
        <v/>
      </c>
    </row>
    <row r="9811" spans="6:11" ht="15" customHeight="1" x14ac:dyDescent="0.3">
      <c r="F9811" t="str">
        <f t="shared" si="765"/>
        <v>_</v>
      </c>
      <c r="G9811">
        <f t="shared" si="766"/>
        <v>0</v>
      </c>
      <c r="H9811" s="40" t="e">
        <f t="shared" si="767"/>
        <v>#DIV/0!</v>
      </c>
      <c r="I9811">
        <f t="shared" si="768"/>
        <v>0</v>
      </c>
      <c r="J9811" s="40" t="e">
        <f t="shared" si="769"/>
        <v>#DIV/0!</v>
      </c>
      <c r="K9811" t="str">
        <f>+IFERROR(VLOOKUP(D9811,Table_1[#All],2,0),"")</f>
        <v/>
      </c>
    </row>
    <row r="9812" spans="6:11" ht="15" customHeight="1" x14ac:dyDescent="0.3">
      <c r="F9812" t="str">
        <f t="shared" si="765"/>
        <v>_</v>
      </c>
      <c r="G9812">
        <f t="shared" si="766"/>
        <v>0</v>
      </c>
      <c r="H9812" s="40" t="e">
        <f t="shared" si="767"/>
        <v>#DIV/0!</v>
      </c>
      <c r="I9812">
        <f t="shared" si="768"/>
        <v>0</v>
      </c>
      <c r="J9812" s="40" t="e">
        <f t="shared" si="769"/>
        <v>#DIV/0!</v>
      </c>
      <c r="K9812" t="str">
        <f>+IFERROR(VLOOKUP(D9812,Table_1[#All],2,0),"")</f>
        <v/>
      </c>
    </row>
    <row r="9813" spans="6:11" ht="15" customHeight="1" x14ac:dyDescent="0.3">
      <c r="F9813" t="str">
        <f t="shared" si="765"/>
        <v>_</v>
      </c>
      <c r="G9813">
        <f t="shared" si="766"/>
        <v>0</v>
      </c>
      <c r="H9813" s="40" t="e">
        <f t="shared" si="767"/>
        <v>#DIV/0!</v>
      </c>
      <c r="I9813">
        <f t="shared" si="768"/>
        <v>0</v>
      </c>
      <c r="J9813" s="40" t="e">
        <f t="shared" si="769"/>
        <v>#DIV/0!</v>
      </c>
      <c r="K9813" t="str">
        <f>+IFERROR(VLOOKUP(D9813,Table_1[#All],2,0),"")</f>
        <v/>
      </c>
    </row>
    <row r="9814" spans="6:11" ht="15" customHeight="1" x14ac:dyDescent="0.3">
      <c r="F9814" t="str">
        <f t="shared" si="765"/>
        <v>_</v>
      </c>
      <c r="G9814">
        <f t="shared" si="766"/>
        <v>0</v>
      </c>
      <c r="H9814" s="40" t="e">
        <f t="shared" si="767"/>
        <v>#DIV/0!</v>
      </c>
      <c r="I9814">
        <f t="shared" si="768"/>
        <v>0</v>
      </c>
      <c r="J9814" s="40" t="e">
        <f t="shared" si="769"/>
        <v>#DIV/0!</v>
      </c>
      <c r="K9814" t="str">
        <f>+IFERROR(VLOOKUP(D9814,Table_1[#All],2,0),"")</f>
        <v/>
      </c>
    </row>
    <row r="9815" spans="6:11" ht="15" customHeight="1" x14ac:dyDescent="0.3">
      <c r="F9815" t="str">
        <f t="shared" si="765"/>
        <v>_</v>
      </c>
      <c r="G9815">
        <f t="shared" si="766"/>
        <v>0</v>
      </c>
      <c r="H9815" s="40" t="e">
        <f t="shared" si="767"/>
        <v>#DIV/0!</v>
      </c>
      <c r="I9815">
        <f t="shared" si="768"/>
        <v>0</v>
      </c>
      <c r="J9815" s="40" t="e">
        <f t="shared" si="769"/>
        <v>#DIV/0!</v>
      </c>
      <c r="K9815" t="str">
        <f>+IFERROR(VLOOKUP(D9815,Table_1[#All],2,0),"")</f>
        <v/>
      </c>
    </row>
    <row r="9816" spans="6:11" ht="15" customHeight="1" x14ac:dyDescent="0.3">
      <c r="F9816" t="str">
        <f t="shared" si="765"/>
        <v>_</v>
      </c>
      <c r="G9816">
        <f t="shared" si="766"/>
        <v>0</v>
      </c>
      <c r="H9816" s="40" t="e">
        <f t="shared" si="767"/>
        <v>#DIV/0!</v>
      </c>
      <c r="I9816">
        <f t="shared" si="768"/>
        <v>0</v>
      </c>
      <c r="J9816" s="40" t="e">
        <f t="shared" si="769"/>
        <v>#DIV/0!</v>
      </c>
      <c r="K9816" t="str">
        <f>+IFERROR(VLOOKUP(D9816,Table_1[#All],2,0),"")</f>
        <v/>
      </c>
    </row>
    <row r="9817" spans="6:11" ht="15" customHeight="1" x14ac:dyDescent="0.3">
      <c r="F9817" t="str">
        <f t="shared" si="765"/>
        <v>_</v>
      </c>
      <c r="G9817">
        <f t="shared" si="766"/>
        <v>0</v>
      </c>
      <c r="H9817" s="40" t="e">
        <f t="shared" si="767"/>
        <v>#DIV/0!</v>
      </c>
      <c r="I9817">
        <f t="shared" si="768"/>
        <v>0</v>
      </c>
      <c r="J9817" s="40" t="e">
        <f t="shared" si="769"/>
        <v>#DIV/0!</v>
      </c>
      <c r="K9817" t="str">
        <f>+IFERROR(VLOOKUP(D9817,Table_1[#All],2,0),"")</f>
        <v/>
      </c>
    </row>
    <row r="9818" spans="6:11" ht="15" customHeight="1" x14ac:dyDescent="0.3">
      <c r="F9818" t="str">
        <f t="shared" si="765"/>
        <v>_</v>
      </c>
      <c r="G9818">
        <f t="shared" si="766"/>
        <v>0</v>
      </c>
      <c r="H9818" s="40" t="e">
        <f t="shared" si="767"/>
        <v>#DIV/0!</v>
      </c>
      <c r="I9818">
        <f t="shared" si="768"/>
        <v>0</v>
      </c>
      <c r="J9818" s="40" t="e">
        <f t="shared" si="769"/>
        <v>#DIV/0!</v>
      </c>
      <c r="K9818" t="str">
        <f>+IFERROR(VLOOKUP(D9818,Table_1[#All],2,0),"")</f>
        <v/>
      </c>
    </row>
    <row r="9819" spans="6:11" ht="15" customHeight="1" x14ac:dyDescent="0.3">
      <c r="F9819" t="str">
        <f t="shared" si="765"/>
        <v>_</v>
      </c>
      <c r="G9819">
        <f t="shared" si="766"/>
        <v>0</v>
      </c>
      <c r="H9819" s="40" t="e">
        <f t="shared" si="767"/>
        <v>#DIV/0!</v>
      </c>
      <c r="I9819">
        <f t="shared" si="768"/>
        <v>0</v>
      </c>
      <c r="J9819" s="40" t="e">
        <f t="shared" si="769"/>
        <v>#DIV/0!</v>
      </c>
      <c r="K9819" t="str">
        <f>+IFERROR(VLOOKUP(D9819,Table_1[#All],2,0),"")</f>
        <v/>
      </c>
    </row>
    <row r="9820" spans="6:11" ht="15" customHeight="1" x14ac:dyDescent="0.3">
      <c r="F9820" t="str">
        <f t="shared" si="765"/>
        <v>_</v>
      </c>
      <c r="G9820">
        <f t="shared" si="766"/>
        <v>0</v>
      </c>
      <c r="H9820" s="40" t="e">
        <f t="shared" si="767"/>
        <v>#DIV/0!</v>
      </c>
      <c r="I9820">
        <f t="shared" si="768"/>
        <v>0</v>
      </c>
      <c r="J9820" s="40" t="e">
        <f t="shared" si="769"/>
        <v>#DIV/0!</v>
      </c>
      <c r="K9820" t="str">
        <f>+IFERROR(VLOOKUP(D9820,Table_1[#All],2,0),"")</f>
        <v/>
      </c>
    </row>
    <row r="9821" spans="6:11" ht="15" customHeight="1" x14ac:dyDescent="0.3">
      <c r="F9821" t="str">
        <f t="shared" si="765"/>
        <v>_</v>
      </c>
      <c r="G9821">
        <f t="shared" si="766"/>
        <v>0</v>
      </c>
      <c r="H9821" s="40" t="e">
        <f t="shared" si="767"/>
        <v>#DIV/0!</v>
      </c>
      <c r="I9821">
        <f t="shared" si="768"/>
        <v>0</v>
      </c>
      <c r="J9821" s="40" t="e">
        <f t="shared" si="769"/>
        <v>#DIV/0!</v>
      </c>
      <c r="K9821" t="str">
        <f>+IFERROR(VLOOKUP(D9821,Table_1[#All],2,0),"")</f>
        <v/>
      </c>
    </row>
    <row r="9822" spans="6:11" ht="15" customHeight="1" x14ac:dyDescent="0.3">
      <c r="F9822" t="str">
        <f t="shared" si="765"/>
        <v>_</v>
      </c>
      <c r="G9822">
        <f t="shared" si="766"/>
        <v>0</v>
      </c>
      <c r="H9822" s="40" t="e">
        <f t="shared" si="767"/>
        <v>#DIV/0!</v>
      </c>
      <c r="I9822">
        <f t="shared" si="768"/>
        <v>0</v>
      </c>
      <c r="J9822" s="40" t="e">
        <f t="shared" si="769"/>
        <v>#DIV/0!</v>
      </c>
      <c r="K9822" t="str">
        <f>+IFERROR(VLOOKUP(D9822,Table_1[#All],2,0),"")</f>
        <v/>
      </c>
    </row>
    <row r="9823" spans="6:11" ht="15" customHeight="1" x14ac:dyDescent="0.3">
      <c r="F9823" t="str">
        <f t="shared" si="765"/>
        <v>_</v>
      </c>
      <c r="G9823">
        <f t="shared" si="766"/>
        <v>0</v>
      </c>
      <c r="H9823" s="40" t="e">
        <f t="shared" si="767"/>
        <v>#DIV/0!</v>
      </c>
      <c r="I9823">
        <f t="shared" si="768"/>
        <v>0</v>
      </c>
      <c r="J9823" s="40" t="e">
        <f t="shared" si="769"/>
        <v>#DIV/0!</v>
      </c>
      <c r="K9823" t="str">
        <f>+IFERROR(VLOOKUP(D9823,Table_1[#All],2,0),"")</f>
        <v/>
      </c>
    </row>
    <row r="9824" spans="6:11" ht="15" customHeight="1" x14ac:dyDescent="0.3">
      <c r="F9824" t="str">
        <f t="shared" si="765"/>
        <v>_</v>
      </c>
      <c r="G9824">
        <f t="shared" si="766"/>
        <v>0</v>
      </c>
      <c r="H9824" s="40" t="e">
        <f t="shared" si="767"/>
        <v>#DIV/0!</v>
      </c>
      <c r="I9824">
        <f t="shared" si="768"/>
        <v>0</v>
      </c>
      <c r="J9824" s="40" t="e">
        <f t="shared" si="769"/>
        <v>#DIV/0!</v>
      </c>
      <c r="K9824" t="str">
        <f>+IFERROR(VLOOKUP(D9824,Table_1[#All],2,0),"")</f>
        <v/>
      </c>
    </row>
    <row r="9825" spans="6:11" ht="15" customHeight="1" x14ac:dyDescent="0.3">
      <c r="F9825" t="str">
        <f t="shared" si="765"/>
        <v>_</v>
      </c>
      <c r="G9825">
        <f t="shared" si="766"/>
        <v>0</v>
      </c>
      <c r="H9825" s="40" t="e">
        <f t="shared" si="767"/>
        <v>#DIV/0!</v>
      </c>
      <c r="I9825">
        <f t="shared" si="768"/>
        <v>0</v>
      </c>
      <c r="J9825" s="40" t="e">
        <f t="shared" si="769"/>
        <v>#DIV/0!</v>
      </c>
      <c r="K9825" t="str">
        <f>+IFERROR(VLOOKUP(D9825,Table_1[#All],2,0),"")</f>
        <v/>
      </c>
    </row>
    <row r="9826" spans="6:11" ht="15" customHeight="1" x14ac:dyDescent="0.3">
      <c r="F9826" t="str">
        <f t="shared" si="765"/>
        <v>_</v>
      </c>
      <c r="G9826">
        <f t="shared" si="766"/>
        <v>0</v>
      </c>
      <c r="H9826" s="40" t="e">
        <f t="shared" si="767"/>
        <v>#DIV/0!</v>
      </c>
      <c r="I9826">
        <f t="shared" si="768"/>
        <v>0</v>
      </c>
      <c r="J9826" s="40" t="e">
        <f t="shared" si="769"/>
        <v>#DIV/0!</v>
      </c>
      <c r="K9826" t="str">
        <f>+IFERROR(VLOOKUP(D9826,Table_1[#All],2,0),"")</f>
        <v/>
      </c>
    </row>
    <row r="9827" spans="6:11" ht="15" customHeight="1" x14ac:dyDescent="0.3">
      <c r="F9827" t="str">
        <f t="shared" si="765"/>
        <v>_</v>
      </c>
      <c r="G9827">
        <f t="shared" si="766"/>
        <v>0</v>
      </c>
      <c r="H9827" s="40" t="e">
        <f t="shared" si="767"/>
        <v>#DIV/0!</v>
      </c>
      <c r="I9827">
        <f t="shared" si="768"/>
        <v>0</v>
      </c>
      <c r="J9827" s="40" t="e">
        <f t="shared" si="769"/>
        <v>#DIV/0!</v>
      </c>
      <c r="K9827" t="str">
        <f>+IFERROR(VLOOKUP(D9827,Table_1[#All],2,0),"")</f>
        <v/>
      </c>
    </row>
    <row r="9828" spans="6:11" ht="15" customHeight="1" x14ac:dyDescent="0.3">
      <c r="F9828" t="str">
        <f t="shared" si="765"/>
        <v>_</v>
      </c>
      <c r="G9828">
        <f t="shared" si="766"/>
        <v>0</v>
      </c>
      <c r="H9828" s="40" t="e">
        <f t="shared" si="767"/>
        <v>#DIV/0!</v>
      </c>
      <c r="I9828">
        <f t="shared" si="768"/>
        <v>0</v>
      </c>
      <c r="J9828" s="40" t="e">
        <f t="shared" si="769"/>
        <v>#DIV/0!</v>
      </c>
      <c r="K9828" t="str">
        <f>+IFERROR(VLOOKUP(D9828,Table_1[#All],2,0),"")</f>
        <v/>
      </c>
    </row>
    <row r="9829" spans="6:11" ht="15" customHeight="1" x14ac:dyDescent="0.3">
      <c r="F9829" t="str">
        <f t="shared" si="765"/>
        <v>_</v>
      </c>
      <c r="G9829">
        <f t="shared" si="766"/>
        <v>0</v>
      </c>
      <c r="H9829" s="40" t="e">
        <f t="shared" si="767"/>
        <v>#DIV/0!</v>
      </c>
      <c r="I9829">
        <f t="shared" si="768"/>
        <v>0</v>
      </c>
      <c r="J9829" s="40" t="e">
        <f t="shared" si="769"/>
        <v>#DIV/0!</v>
      </c>
      <c r="K9829" t="str">
        <f>+IFERROR(VLOOKUP(D9829,Table_1[#All],2,0),"")</f>
        <v/>
      </c>
    </row>
    <row r="9830" spans="6:11" ht="15" customHeight="1" x14ac:dyDescent="0.3">
      <c r="F9830" t="str">
        <f t="shared" si="765"/>
        <v>_</v>
      </c>
      <c r="G9830">
        <f t="shared" si="766"/>
        <v>0</v>
      </c>
      <c r="H9830" s="40" t="e">
        <f t="shared" si="767"/>
        <v>#DIV/0!</v>
      </c>
      <c r="I9830">
        <f t="shared" si="768"/>
        <v>0</v>
      </c>
      <c r="J9830" s="40" t="e">
        <f t="shared" si="769"/>
        <v>#DIV/0!</v>
      </c>
      <c r="K9830" t="str">
        <f>+IFERROR(VLOOKUP(D9830,Table_1[#All],2,0),"")</f>
        <v/>
      </c>
    </row>
    <row r="9831" spans="6:11" ht="15" customHeight="1" x14ac:dyDescent="0.3">
      <c r="F9831" t="str">
        <f t="shared" si="765"/>
        <v>_</v>
      </c>
      <c r="G9831">
        <f t="shared" si="766"/>
        <v>0</v>
      </c>
      <c r="H9831" s="40" t="e">
        <f t="shared" si="767"/>
        <v>#DIV/0!</v>
      </c>
      <c r="I9831">
        <f t="shared" si="768"/>
        <v>0</v>
      </c>
      <c r="J9831" s="40" t="e">
        <f t="shared" si="769"/>
        <v>#DIV/0!</v>
      </c>
      <c r="K9831" t="str">
        <f>+IFERROR(VLOOKUP(D9831,Table_1[#All],2,0),"")</f>
        <v/>
      </c>
    </row>
    <row r="9832" spans="6:11" ht="15" customHeight="1" x14ac:dyDescent="0.3">
      <c r="F9832" t="str">
        <f t="shared" si="765"/>
        <v>_</v>
      </c>
      <c r="G9832">
        <f t="shared" si="766"/>
        <v>0</v>
      </c>
      <c r="H9832" s="40" t="e">
        <f t="shared" si="767"/>
        <v>#DIV/0!</v>
      </c>
      <c r="I9832">
        <f t="shared" si="768"/>
        <v>0</v>
      </c>
      <c r="J9832" s="40" t="e">
        <f t="shared" si="769"/>
        <v>#DIV/0!</v>
      </c>
      <c r="K9832" t="str">
        <f>+IFERROR(VLOOKUP(D9832,Table_1[#All],2,0),"")</f>
        <v/>
      </c>
    </row>
    <row r="9833" spans="6:11" ht="15" customHeight="1" x14ac:dyDescent="0.3">
      <c r="F9833" t="str">
        <f t="shared" si="765"/>
        <v>_</v>
      </c>
      <c r="G9833">
        <f t="shared" si="766"/>
        <v>0</v>
      </c>
      <c r="H9833" s="40" t="e">
        <f t="shared" si="767"/>
        <v>#DIV/0!</v>
      </c>
      <c r="I9833">
        <f t="shared" si="768"/>
        <v>0</v>
      </c>
      <c r="J9833" s="40" t="e">
        <f t="shared" si="769"/>
        <v>#DIV/0!</v>
      </c>
      <c r="K9833" t="str">
        <f>+IFERROR(VLOOKUP(D9833,Table_1[#All],2,0),"")</f>
        <v/>
      </c>
    </row>
    <row r="9834" spans="6:11" ht="15" customHeight="1" x14ac:dyDescent="0.3">
      <c r="F9834" t="str">
        <f t="shared" si="765"/>
        <v>_</v>
      </c>
      <c r="G9834">
        <f t="shared" si="766"/>
        <v>0</v>
      </c>
      <c r="H9834" s="40" t="e">
        <f t="shared" si="767"/>
        <v>#DIV/0!</v>
      </c>
      <c r="I9834">
        <f t="shared" si="768"/>
        <v>0</v>
      </c>
      <c r="J9834" s="40" t="e">
        <f t="shared" si="769"/>
        <v>#DIV/0!</v>
      </c>
      <c r="K9834" t="str">
        <f>+IFERROR(VLOOKUP(D9834,Table_1[#All],2,0),"")</f>
        <v/>
      </c>
    </row>
    <row r="9835" spans="6:11" ht="15" customHeight="1" x14ac:dyDescent="0.3">
      <c r="F9835" t="str">
        <f t="shared" si="765"/>
        <v>_</v>
      </c>
      <c r="G9835">
        <f t="shared" si="766"/>
        <v>0</v>
      </c>
      <c r="H9835" s="40" t="e">
        <f t="shared" si="767"/>
        <v>#DIV/0!</v>
      </c>
      <c r="I9835">
        <f t="shared" si="768"/>
        <v>0</v>
      </c>
      <c r="J9835" s="40" t="e">
        <f t="shared" si="769"/>
        <v>#DIV/0!</v>
      </c>
      <c r="K9835" t="str">
        <f>+IFERROR(VLOOKUP(D9835,Table_1[#All],2,0),"")</f>
        <v/>
      </c>
    </row>
    <row r="9836" spans="6:11" ht="15" customHeight="1" x14ac:dyDescent="0.3">
      <c r="F9836" t="str">
        <f t="shared" si="765"/>
        <v>_</v>
      </c>
      <c r="G9836">
        <f t="shared" si="766"/>
        <v>0</v>
      </c>
      <c r="H9836" s="40" t="e">
        <f t="shared" si="767"/>
        <v>#DIV/0!</v>
      </c>
      <c r="I9836">
        <f t="shared" si="768"/>
        <v>0</v>
      </c>
      <c r="J9836" s="40" t="e">
        <f t="shared" si="769"/>
        <v>#DIV/0!</v>
      </c>
      <c r="K9836" t="str">
        <f>+IFERROR(VLOOKUP(D9836,Table_1[#All],2,0),"")</f>
        <v/>
      </c>
    </row>
    <row r="9837" spans="6:11" ht="15" customHeight="1" x14ac:dyDescent="0.3">
      <c r="F9837" t="str">
        <f t="shared" si="765"/>
        <v>_</v>
      </c>
      <c r="G9837">
        <f t="shared" si="766"/>
        <v>0</v>
      </c>
      <c r="H9837" s="40" t="e">
        <f t="shared" si="767"/>
        <v>#DIV/0!</v>
      </c>
      <c r="I9837">
        <f t="shared" si="768"/>
        <v>0</v>
      </c>
      <c r="J9837" s="40" t="e">
        <f t="shared" si="769"/>
        <v>#DIV/0!</v>
      </c>
      <c r="K9837" t="str">
        <f>+IFERROR(VLOOKUP(D9837,Table_1[#All],2,0),"")</f>
        <v/>
      </c>
    </row>
    <row r="9838" spans="6:11" ht="15" customHeight="1" x14ac:dyDescent="0.3">
      <c r="F9838" t="str">
        <f t="shared" si="765"/>
        <v>_</v>
      </c>
      <c r="G9838">
        <f t="shared" si="766"/>
        <v>0</v>
      </c>
      <c r="H9838" s="40" t="e">
        <f t="shared" si="767"/>
        <v>#DIV/0!</v>
      </c>
      <c r="I9838">
        <f t="shared" si="768"/>
        <v>0</v>
      </c>
      <c r="J9838" s="40" t="e">
        <f t="shared" si="769"/>
        <v>#DIV/0!</v>
      </c>
      <c r="K9838" t="str">
        <f>+IFERROR(VLOOKUP(D9838,Table_1[#All],2,0),"")</f>
        <v/>
      </c>
    </row>
    <row r="9839" spans="6:11" ht="15" customHeight="1" x14ac:dyDescent="0.3">
      <c r="F9839" t="str">
        <f t="shared" si="765"/>
        <v>_</v>
      </c>
      <c r="G9839">
        <f t="shared" si="766"/>
        <v>0</v>
      </c>
      <c r="H9839" s="40" t="e">
        <f t="shared" si="767"/>
        <v>#DIV/0!</v>
      </c>
      <c r="I9839">
        <f t="shared" si="768"/>
        <v>0</v>
      </c>
      <c r="J9839" s="40" t="e">
        <f t="shared" si="769"/>
        <v>#DIV/0!</v>
      </c>
      <c r="K9839" t="str">
        <f>+IFERROR(VLOOKUP(D9839,Table_1[#All],2,0),"")</f>
        <v/>
      </c>
    </row>
    <row r="9840" spans="6:11" ht="15" customHeight="1" x14ac:dyDescent="0.3">
      <c r="F9840" t="str">
        <f t="shared" si="765"/>
        <v>_</v>
      </c>
      <c r="G9840">
        <f t="shared" si="766"/>
        <v>0</v>
      </c>
      <c r="H9840" s="40" t="e">
        <f t="shared" si="767"/>
        <v>#DIV/0!</v>
      </c>
      <c r="I9840">
        <f t="shared" si="768"/>
        <v>0</v>
      </c>
      <c r="J9840" s="40" t="e">
        <f t="shared" si="769"/>
        <v>#DIV/0!</v>
      </c>
      <c r="K9840" t="str">
        <f>+IFERROR(VLOOKUP(D9840,Table_1[#All],2,0),"")</f>
        <v/>
      </c>
    </row>
    <row r="9841" spans="6:11" ht="15" customHeight="1" x14ac:dyDescent="0.3">
      <c r="F9841" t="str">
        <f t="shared" si="765"/>
        <v>_</v>
      </c>
      <c r="G9841">
        <f t="shared" si="766"/>
        <v>0</v>
      </c>
      <c r="H9841" s="40" t="e">
        <f t="shared" si="767"/>
        <v>#DIV/0!</v>
      </c>
      <c r="I9841">
        <f t="shared" si="768"/>
        <v>0</v>
      </c>
      <c r="J9841" s="40" t="e">
        <f t="shared" si="769"/>
        <v>#DIV/0!</v>
      </c>
      <c r="K9841" t="str">
        <f>+IFERROR(VLOOKUP(D9841,Table_1[#All],2,0),"")</f>
        <v/>
      </c>
    </row>
    <row r="9842" spans="6:11" ht="15" customHeight="1" x14ac:dyDescent="0.3">
      <c r="F9842" t="str">
        <f t="shared" si="765"/>
        <v>_</v>
      </c>
      <c r="G9842">
        <f t="shared" si="766"/>
        <v>0</v>
      </c>
      <c r="H9842" s="40" t="e">
        <f t="shared" si="767"/>
        <v>#DIV/0!</v>
      </c>
      <c r="I9842">
        <f t="shared" si="768"/>
        <v>0</v>
      </c>
      <c r="J9842" s="40" t="e">
        <f t="shared" si="769"/>
        <v>#DIV/0!</v>
      </c>
      <c r="K9842" t="str">
        <f>+IFERROR(VLOOKUP(D9842,Table_1[#All],2,0),"")</f>
        <v/>
      </c>
    </row>
    <row r="9843" spans="6:11" ht="15" customHeight="1" x14ac:dyDescent="0.3">
      <c r="F9843" t="str">
        <f t="shared" si="765"/>
        <v>_</v>
      </c>
      <c r="G9843">
        <f t="shared" si="766"/>
        <v>0</v>
      </c>
      <c r="H9843" s="40" t="e">
        <f t="shared" si="767"/>
        <v>#DIV/0!</v>
      </c>
      <c r="I9843">
        <f t="shared" si="768"/>
        <v>0</v>
      </c>
      <c r="J9843" s="40" t="e">
        <f t="shared" si="769"/>
        <v>#DIV/0!</v>
      </c>
      <c r="K9843" t="str">
        <f>+IFERROR(VLOOKUP(D9843,Table_1[#All],2,0),"")</f>
        <v/>
      </c>
    </row>
    <row r="9844" spans="6:11" ht="15" customHeight="1" x14ac:dyDescent="0.3">
      <c r="F9844" t="str">
        <f t="shared" si="765"/>
        <v>_</v>
      </c>
      <c r="G9844">
        <f t="shared" si="766"/>
        <v>0</v>
      </c>
      <c r="H9844" s="40" t="e">
        <f t="shared" si="767"/>
        <v>#DIV/0!</v>
      </c>
      <c r="I9844">
        <f t="shared" si="768"/>
        <v>0</v>
      </c>
      <c r="J9844" s="40" t="e">
        <f t="shared" si="769"/>
        <v>#DIV/0!</v>
      </c>
      <c r="K9844" t="str">
        <f>+IFERROR(VLOOKUP(D9844,Table_1[#All],2,0),"")</f>
        <v/>
      </c>
    </row>
    <row r="9845" spans="6:11" ht="15" customHeight="1" x14ac:dyDescent="0.3">
      <c r="F9845" t="str">
        <f t="shared" si="765"/>
        <v>_</v>
      </c>
      <c r="G9845">
        <f t="shared" si="766"/>
        <v>0</v>
      </c>
      <c r="H9845" s="40" t="e">
        <f t="shared" si="767"/>
        <v>#DIV/0!</v>
      </c>
      <c r="I9845">
        <f t="shared" si="768"/>
        <v>0</v>
      </c>
      <c r="J9845" s="40" t="e">
        <f t="shared" si="769"/>
        <v>#DIV/0!</v>
      </c>
      <c r="K9845" t="str">
        <f>+IFERROR(VLOOKUP(D9845,Table_1[#All],2,0),"")</f>
        <v/>
      </c>
    </row>
    <row r="9846" spans="6:11" ht="15" customHeight="1" x14ac:dyDescent="0.3">
      <c r="F9846" t="str">
        <f t="shared" si="765"/>
        <v>_</v>
      </c>
      <c r="G9846">
        <f t="shared" si="766"/>
        <v>0</v>
      </c>
      <c r="H9846" s="40" t="e">
        <f t="shared" si="767"/>
        <v>#DIV/0!</v>
      </c>
      <c r="I9846">
        <f t="shared" si="768"/>
        <v>0</v>
      </c>
      <c r="J9846" s="40" t="e">
        <f t="shared" si="769"/>
        <v>#DIV/0!</v>
      </c>
      <c r="K9846" t="str">
        <f>+IFERROR(VLOOKUP(D9846,Table_1[#All],2,0),"")</f>
        <v/>
      </c>
    </row>
    <row r="9847" spans="6:11" ht="15" customHeight="1" x14ac:dyDescent="0.3">
      <c r="F9847" t="str">
        <f t="shared" si="765"/>
        <v>_</v>
      </c>
      <c r="G9847">
        <f t="shared" si="766"/>
        <v>0</v>
      </c>
      <c r="H9847" s="40" t="e">
        <f t="shared" si="767"/>
        <v>#DIV/0!</v>
      </c>
      <c r="I9847">
        <f t="shared" si="768"/>
        <v>0</v>
      </c>
      <c r="J9847" s="40" t="e">
        <f t="shared" si="769"/>
        <v>#DIV/0!</v>
      </c>
      <c r="K9847" t="str">
        <f>+IFERROR(VLOOKUP(D9847,Table_1[#All],2,0),"")</f>
        <v/>
      </c>
    </row>
    <row r="9848" spans="6:11" ht="15" customHeight="1" x14ac:dyDescent="0.3">
      <c r="F9848" t="str">
        <f t="shared" si="765"/>
        <v>_</v>
      </c>
      <c r="G9848">
        <f t="shared" si="766"/>
        <v>0</v>
      </c>
      <c r="H9848" s="40" t="e">
        <f t="shared" si="767"/>
        <v>#DIV/0!</v>
      </c>
      <c r="I9848">
        <f t="shared" si="768"/>
        <v>0</v>
      </c>
      <c r="J9848" s="40" t="e">
        <f t="shared" si="769"/>
        <v>#DIV/0!</v>
      </c>
      <c r="K9848" t="str">
        <f>+IFERROR(VLOOKUP(D9848,Table_1[#All],2,0),"")</f>
        <v/>
      </c>
    </row>
    <row r="9849" spans="6:11" ht="15" customHeight="1" x14ac:dyDescent="0.3">
      <c r="F9849" t="str">
        <f t="shared" si="765"/>
        <v>_</v>
      </c>
      <c r="G9849">
        <f t="shared" si="766"/>
        <v>0</v>
      </c>
      <c r="H9849" s="40" t="e">
        <f t="shared" si="767"/>
        <v>#DIV/0!</v>
      </c>
      <c r="I9849">
        <f t="shared" si="768"/>
        <v>0</v>
      </c>
      <c r="J9849" s="40" t="e">
        <f t="shared" si="769"/>
        <v>#DIV/0!</v>
      </c>
      <c r="K9849" t="str">
        <f>+IFERROR(VLOOKUP(D9849,Table_1[#All],2,0),"")</f>
        <v/>
      </c>
    </row>
    <row r="9850" spans="6:11" ht="15" customHeight="1" x14ac:dyDescent="0.3">
      <c r="F9850" t="str">
        <f t="shared" si="765"/>
        <v>_</v>
      </c>
      <c r="G9850">
        <f t="shared" si="766"/>
        <v>0</v>
      </c>
      <c r="H9850" s="40" t="e">
        <f t="shared" si="767"/>
        <v>#DIV/0!</v>
      </c>
      <c r="I9850">
        <f t="shared" si="768"/>
        <v>0</v>
      </c>
      <c r="J9850" s="40" t="e">
        <f t="shared" si="769"/>
        <v>#DIV/0!</v>
      </c>
      <c r="K9850" t="str">
        <f>+IFERROR(VLOOKUP(D9850,Table_1[#All],2,0),"")</f>
        <v/>
      </c>
    </row>
    <row r="9851" spans="6:11" ht="15" customHeight="1" x14ac:dyDescent="0.3">
      <c r="F9851" t="str">
        <f t="shared" si="765"/>
        <v>_</v>
      </c>
      <c r="G9851">
        <f t="shared" si="766"/>
        <v>0</v>
      </c>
      <c r="H9851" s="40" t="e">
        <f t="shared" si="767"/>
        <v>#DIV/0!</v>
      </c>
      <c r="I9851">
        <f t="shared" si="768"/>
        <v>0</v>
      </c>
      <c r="J9851" s="40" t="e">
        <f t="shared" si="769"/>
        <v>#DIV/0!</v>
      </c>
      <c r="K9851" t="str">
        <f>+IFERROR(VLOOKUP(D9851,Table_1[#All],2,0),"")</f>
        <v/>
      </c>
    </row>
    <row r="9852" spans="6:11" ht="15" customHeight="1" x14ac:dyDescent="0.3">
      <c r="F9852" t="str">
        <f t="shared" si="765"/>
        <v>_</v>
      </c>
      <c r="G9852">
        <f t="shared" si="766"/>
        <v>0</v>
      </c>
      <c r="H9852" s="40" t="e">
        <f t="shared" si="767"/>
        <v>#DIV/0!</v>
      </c>
      <c r="I9852">
        <f t="shared" si="768"/>
        <v>0</v>
      </c>
      <c r="J9852" s="40" t="e">
        <f t="shared" si="769"/>
        <v>#DIV/0!</v>
      </c>
      <c r="K9852" t="str">
        <f>+IFERROR(VLOOKUP(D9852,Table_1[#All],2,0),"")</f>
        <v/>
      </c>
    </row>
    <row r="9853" spans="6:11" ht="15" customHeight="1" x14ac:dyDescent="0.3">
      <c r="F9853" t="str">
        <f t="shared" si="765"/>
        <v>_</v>
      </c>
      <c r="G9853">
        <f t="shared" si="766"/>
        <v>0</v>
      </c>
      <c r="H9853" s="40" t="e">
        <f t="shared" si="767"/>
        <v>#DIV/0!</v>
      </c>
      <c r="I9853">
        <f t="shared" si="768"/>
        <v>0</v>
      </c>
      <c r="J9853" s="40" t="e">
        <f t="shared" si="769"/>
        <v>#DIV/0!</v>
      </c>
      <c r="K9853" t="str">
        <f>+IFERROR(VLOOKUP(D9853,Table_1[#All],2,0),"")</f>
        <v/>
      </c>
    </row>
    <row r="9854" spans="6:11" ht="15" customHeight="1" x14ac:dyDescent="0.3">
      <c r="F9854" t="str">
        <f t="shared" si="765"/>
        <v>_</v>
      </c>
      <c r="G9854">
        <f t="shared" si="766"/>
        <v>0</v>
      </c>
      <c r="H9854" s="40" t="e">
        <f t="shared" si="767"/>
        <v>#DIV/0!</v>
      </c>
      <c r="I9854">
        <f t="shared" si="768"/>
        <v>0</v>
      </c>
      <c r="J9854" s="40" t="e">
        <f t="shared" si="769"/>
        <v>#DIV/0!</v>
      </c>
      <c r="K9854" t="str">
        <f>+IFERROR(VLOOKUP(D9854,Table_1[#All],2,0),"")</f>
        <v/>
      </c>
    </row>
    <row r="9855" spans="6:11" ht="15" customHeight="1" x14ac:dyDescent="0.3">
      <c r="F9855" t="str">
        <f t="shared" si="765"/>
        <v>_</v>
      </c>
      <c r="G9855">
        <f t="shared" si="766"/>
        <v>0</v>
      </c>
      <c r="H9855" s="40" t="e">
        <f t="shared" si="767"/>
        <v>#DIV/0!</v>
      </c>
      <c r="I9855">
        <f t="shared" si="768"/>
        <v>0</v>
      </c>
      <c r="J9855" s="40" t="e">
        <f t="shared" si="769"/>
        <v>#DIV/0!</v>
      </c>
      <c r="K9855" t="str">
        <f>+IFERROR(VLOOKUP(D9855,Table_1[#All],2,0),"")</f>
        <v/>
      </c>
    </row>
    <row r="9856" spans="6:11" ht="15" customHeight="1" x14ac:dyDescent="0.3">
      <c r="F9856" t="str">
        <f t="shared" si="765"/>
        <v>_</v>
      </c>
      <c r="G9856">
        <f t="shared" si="766"/>
        <v>0</v>
      </c>
      <c r="H9856" s="40" t="e">
        <f t="shared" si="767"/>
        <v>#DIV/0!</v>
      </c>
      <c r="I9856">
        <f t="shared" si="768"/>
        <v>0</v>
      </c>
      <c r="J9856" s="40" t="e">
        <f t="shared" si="769"/>
        <v>#DIV/0!</v>
      </c>
      <c r="K9856" t="str">
        <f>+IFERROR(VLOOKUP(D9856,Table_1[#All],2,0),"")</f>
        <v/>
      </c>
    </row>
    <row r="9857" spans="6:11" ht="15" customHeight="1" x14ac:dyDescent="0.3">
      <c r="F9857" t="str">
        <f t="shared" si="765"/>
        <v>_</v>
      </c>
      <c r="G9857">
        <f t="shared" si="766"/>
        <v>0</v>
      </c>
      <c r="H9857" s="40" t="e">
        <f t="shared" si="767"/>
        <v>#DIV/0!</v>
      </c>
      <c r="I9857">
        <f t="shared" si="768"/>
        <v>0</v>
      </c>
      <c r="J9857" s="40" t="e">
        <f t="shared" si="769"/>
        <v>#DIV/0!</v>
      </c>
      <c r="K9857" t="str">
        <f>+IFERROR(VLOOKUP(D9857,Table_1[#All],2,0),"")</f>
        <v/>
      </c>
    </row>
    <row r="9858" spans="6:11" ht="15" customHeight="1" x14ac:dyDescent="0.3">
      <c r="F9858" t="str">
        <f t="shared" si="765"/>
        <v>_</v>
      </c>
      <c r="G9858">
        <f t="shared" si="766"/>
        <v>0</v>
      </c>
      <c r="H9858" s="40" t="e">
        <f t="shared" si="767"/>
        <v>#DIV/0!</v>
      </c>
      <c r="I9858">
        <f t="shared" si="768"/>
        <v>0</v>
      </c>
      <c r="J9858" s="40" t="e">
        <f t="shared" si="769"/>
        <v>#DIV/0!</v>
      </c>
      <c r="K9858" t="str">
        <f>+IFERROR(VLOOKUP(D9858,Table_1[#All],2,0),"")</f>
        <v/>
      </c>
    </row>
    <row r="9859" spans="6:11" ht="15" customHeight="1" x14ac:dyDescent="0.3">
      <c r="F9859" t="str">
        <f t="shared" ref="F9859:F9922" si="770">+CONCATENATE(A9859,"_",B9859)</f>
        <v>_</v>
      </c>
      <c r="G9859">
        <f t="shared" ref="G9859:G9922" si="771">+SUMIFS($E$2:$E$1048576,$D$2:$D$1048576,"00. VENDES",$F$2:$F$1048576,F9859)</f>
        <v>0</v>
      </c>
      <c r="H9859" s="40" t="e">
        <f t="shared" ref="H9859:H9922" si="772">+E9859/G9859</f>
        <v>#DIV/0!</v>
      </c>
      <c r="I9859">
        <f t="shared" ref="I9859:I9922" si="773">+SUMIFS($E$2:$E$9999,$D$2:$D$9999,"00. VENDES",$B$2:$B$9999,B9859)</f>
        <v>0</v>
      </c>
      <c r="J9859" s="40" t="e">
        <f t="shared" ref="J9859:J9922" si="774">+E9859/I9859</f>
        <v>#DIV/0!</v>
      </c>
      <c r="K9859" t="str">
        <f>+IFERROR(VLOOKUP(D9859,Table_1[#All],2,0),"")</f>
        <v/>
      </c>
    </row>
    <row r="9860" spans="6:11" ht="15" customHeight="1" x14ac:dyDescent="0.3">
      <c r="F9860" t="str">
        <f t="shared" si="770"/>
        <v>_</v>
      </c>
      <c r="G9860">
        <f t="shared" si="771"/>
        <v>0</v>
      </c>
      <c r="H9860" s="40" t="e">
        <f t="shared" si="772"/>
        <v>#DIV/0!</v>
      </c>
      <c r="I9860">
        <f t="shared" si="773"/>
        <v>0</v>
      </c>
      <c r="J9860" s="40" t="e">
        <f t="shared" si="774"/>
        <v>#DIV/0!</v>
      </c>
      <c r="K9860" t="str">
        <f>+IFERROR(VLOOKUP(D9860,Table_1[#All],2,0),"")</f>
        <v/>
      </c>
    </row>
    <row r="9861" spans="6:11" ht="15" customHeight="1" x14ac:dyDescent="0.3">
      <c r="F9861" t="str">
        <f t="shared" si="770"/>
        <v>_</v>
      </c>
      <c r="G9861">
        <f t="shared" si="771"/>
        <v>0</v>
      </c>
      <c r="H9861" s="40" t="e">
        <f t="shared" si="772"/>
        <v>#DIV/0!</v>
      </c>
      <c r="I9861">
        <f t="shared" si="773"/>
        <v>0</v>
      </c>
      <c r="J9861" s="40" t="e">
        <f t="shared" si="774"/>
        <v>#DIV/0!</v>
      </c>
      <c r="K9861" t="str">
        <f>+IFERROR(VLOOKUP(D9861,Table_1[#All],2,0),"")</f>
        <v/>
      </c>
    </row>
    <row r="9862" spans="6:11" ht="15" customHeight="1" x14ac:dyDescent="0.3">
      <c r="F9862" t="str">
        <f t="shared" si="770"/>
        <v>_</v>
      </c>
      <c r="G9862">
        <f t="shared" si="771"/>
        <v>0</v>
      </c>
      <c r="H9862" s="40" t="e">
        <f t="shared" si="772"/>
        <v>#DIV/0!</v>
      </c>
      <c r="I9862">
        <f t="shared" si="773"/>
        <v>0</v>
      </c>
      <c r="J9862" s="40" t="e">
        <f t="shared" si="774"/>
        <v>#DIV/0!</v>
      </c>
      <c r="K9862" t="str">
        <f>+IFERROR(VLOOKUP(D9862,Table_1[#All],2,0),"")</f>
        <v/>
      </c>
    </row>
    <row r="9863" spans="6:11" ht="15" customHeight="1" x14ac:dyDescent="0.3">
      <c r="F9863" t="str">
        <f t="shared" si="770"/>
        <v>_</v>
      </c>
      <c r="G9863">
        <f t="shared" si="771"/>
        <v>0</v>
      </c>
      <c r="H9863" s="40" t="e">
        <f t="shared" si="772"/>
        <v>#DIV/0!</v>
      </c>
      <c r="I9863">
        <f t="shared" si="773"/>
        <v>0</v>
      </c>
      <c r="J9863" s="40" t="e">
        <f t="shared" si="774"/>
        <v>#DIV/0!</v>
      </c>
      <c r="K9863" t="str">
        <f>+IFERROR(VLOOKUP(D9863,Table_1[#All],2,0),"")</f>
        <v/>
      </c>
    </row>
    <row r="9864" spans="6:11" ht="15" customHeight="1" x14ac:dyDescent="0.3">
      <c r="F9864" t="str">
        <f t="shared" si="770"/>
        <v>_</v>
      </c>
      <c r="G9864">
        <f t="shared" si="771"/>
        <v>0</v>
      </c>
      <c r="H9864" s="40" t="e">
        <f t="shared" si="772"/>
        <v>#DIV/0!</v>
      </c>
      <c r="I9864">
        <f t="shared" si="773"/>
        <v>0</v>
      </c>
      <c r="J9864" s="40" t="e">
        <f t="shared" si="774"/>
        <v>#DIV/0!</v>
      </c>
      <c r="K9864" t="str">
        <f>+IFERROR(VLOOKUP(D9864,Table_1[#All],2,0),"")</f>
        <v/>
      </c>
    </row>
    <row r="9865" spans="6:11" ht="15" customHeight="1" x14ac:dyDescent="0.3">
      <c r="F9865" t="str">
        <f t="shared" si="770"/>
        <v>_</v>
      </c>
      <c r="G9865">
        <f t="shared" si="771"/>
        <v>0</v>
      </c>
      <c r="H9865" s="40" t="e">
        <f t="shared" si="772"/>
        <v>#DIV/0!</v>
      </c>
      <c r="I9865">
        <f t="shared" si="773"/>
        <v>0</v>
      </c>
      <c r="J9865" s="40" t="e">
        <f t="shared" si="774"/>
        <v>#DIV/0!</v>
      </c>
      <c r="K9865" t="str">
        <f>+IFERROR(VLOOKUP(D9865,Table_1[#All],2,0),"")</f>
        <v/>
      </c>
    </row>
    <row r="9866" spans="6:11" ht="15" customHeight="1" x14ac:dyDescent="0.3">
      <c r="F9866" t="str">
        <f t="shared" si="770"/>
        <v>_</v>
      </c>
      <c r="G9866">
        <f t="shared" si="771"/>
        <v>0</v>
      </c>
      <c r="H9866" s="40" t="e">
        <f t="shared" si="772"/>
        <v>#DIV/0!</v>
      </c>
      <c r="I9866">
        <f t="shared" si="773"/>
        <v>0</v>
      </c>
      <c r="J9866" s="40" t="e">
        <f t="shared" si="774"/>
        <v>#DIV/0!</v>
      </c>
      <c r="K9866" t="str">
        <f>+IFERROR(VLOOKUP(D9866,Table_1[#All],2,0),"")</f>
        <v/>
      </c>
    </row>
    <row r="9867" spans="6:11" ht="15" customHeight="1" x14ac:dyDescent="0.3">
      <c r="F9867" t="str">
        <f t="shared" si="770"/>
        <v>_</v>
      </c>
      <c r="G9867">
        <f t="shared" si="771"/>
        <v>0</v>
      </c>
      <c r="H9867" s="40" t="e">
        <f t="shared" si="772"/>
        <v>#DIV/0!</v>
      </c>
      <c r="I9867">
        <f t="shared" si="773"/>
        <v>0</v>
      </c>
      <c r="J9867" s="40" t="e">
        <f t="shared" si="774"/>
        <v>#DIV/0!</v>
      </c>
      <c r="K9867" t="str">
        <f>+IFERROR(VLOOKUP(D9867,Table_1[#All],2,0),"")</f>
        <v/>
      </c>
    </row>
    <row r="9868" spans="6:11" ht="15" customHeight="1" x14ac:dyDescent="0.3">
      <c r="F9868" t="str">
        <f t="shared" si="770"/>
        <v>_</v>
      </c>
      <c r="G9868">
        <f t="shared" si="771"/>
        <v>0</v>
      </c>
      <c r="H9868" s="40" t="e">
        <f t="shared" si="772"/>
        <v>#DIV/0!</v>
      </c>
      <c r="I9868">
        <f t="shared" si="773"/>
        <v>0</v>
      </c>
      <c r="J9868" s="40" t="e">
        <f t="shared" si="774"/>
        <v>#DIV/0!</v>
      </c>
      <c r="K9868" t="str">
        <f>+IFERROR(VLOOKUP(D9868,Table_1[#All],2,0),"")</f>
        <v/>
      </c>
    </row>
    <row r="9869" spans="6:11" ht="15" customHeight="1" x14ac:dyDescent="0.3">
      <c r="F9869" t="str">
        <f t="shared" si="770"/>
        <v>_</v>
      </c>
      <c r="G9869">
        <f t="shared" si="771"/>
        <v>0</v>
      </c>
      <c r="H9869" s="40" t="e">
        <f t="shared" si="772"/>
        <v>#DIV/0!</v>
      </c>
      <c r="I9869">
        <f t="shared" si="773"/>
        <v>0</v>
      </c>
      <c r="J9869" s="40" t="e">
        <f t="shared" si="774"/>
        <v>#DIV/0!</v>
      </c>
      <c r="K9869" t="str">
        <f>+IFERROR(VLOOKUP(D9869,Table_1[#All],2,0),"")</f>
        <v/>
      </c>
    </row>
    <row r="9870" spans="6:11" ht="15" customHeight="1" x14ac:dyDescent="0.3">
      <c r="F9870" t="str">
        <f t="shared" si="770"/>
        <v>_</v>
      </c>
      <c r="G9870">
        <f t="shared" si="771"/>
        <v>0</v>
      </c>
      <c r="H9870" s="40" t="e">
        <f t="shared" si="772"/>
        <v>#DIV/0!</v>
      </c>
      <c r="I9870">
        <f t="shared" si="773"/>
        <v>0</v>
      </c>
      <c r="J9870" s="40" t="e">
        <f t="shared" si="774"/>
        <v>#DIV/0!</v>
      </c>
      <c r="K9870" t="str">
        <f>+IFERROR(VLOOKUP(D9870,Table_1[#All],2,0),"")</f>
        <v/>
      </c>
    </row>
    <row r="9871" spans="6:11" ht="15" customHeight="1" x14ac:dyDescent="0.3">
      <c r="F9871" t="str">
        <f t="shared" si="770"/>
        <v>_</v>
      </c>
      <c r="G9871">
        <f t="shared" si="771"/>
        <v>0</v>
      </c>
      <c r="H9871" s="40" t="e">
        <f t="shared" si="772"/>
        <v>#DIV/0!</v>
      </c>
      <c r="I9871">
        <f t="shared" si="773"/>
        <v>0</v>
      </c>
      <c r="J9871" s="40" t="e">
        <f t="shared" si="774"/>
        <v>#DIV/0!</v>
      </c>
      <c r="K9871" t="str">
        <f>+IFERROR(VLOOKUP(D9871,Table_1[#All],2,0),"")</f>
        <v/>
      </c>
    </row>
    <row r="9872" spans="6:11" ht="15" customHeight="1" x14ac:dyDescent="0.3">
      <c r="F9872" t="str">
        <f t="shared" si="770"/>
        <v>_</v>
      </c>
      <c r="G9872">
        <f t="shared" si="771"/>
        <v>0</v>
      </c>
      <c r="H9872" s="40" t="e">
        <f t="shared" si="772"/>
        <v>#DIV/0!</v>
      </c>
      <c r="I9872">
        <f t="shared" si="773"/>
        <v>0</v>
      </c>
      <c r="J9872" s="40" t="e">
        <f t="shared" si="774"/>
        <v>#DIV/0!</v>
      </c>
      <c r="K9872" t="str">
        <f>+IFERROR(VLOOKUP(D9872,Table_1[#All],2,0),"")</f>
        <v/>
      </c>
    </row>
    <row r="9873" spans="6:11" ht="15" customHeight="1" x14ac:dyDescent="0.3">
      <c r="F9873" t="str">
        <f t="shared" si="770"/>
        <v>_</v>
      </c>
      <c r="G9873">
        <f t="shared" si="771"/>
        <v>0</v>
      </c>
      <c r="H9873" s="40" t="e">
        <f t="shared" si="772"/>
        <v>#DIV/0!</v>
      </c>
      <c r="I9873">
        <f t="shared" si="773"/>
        <v>0</v>
      </c>
      <c r="J9873" s="40" t="e">
        <f t="shared" si="774"/>
        <v>#DIV/0!</v>
      </c>
      <c r="K9873" t="str">
        <f>+IFERROR(VLOOKUP(D9873,Table_1[#All],2,0),"")</f>
        <v/>
      </c>
    </row>
    <row r="9874" spans="6:11" ht="15" customHeight="1" x14ac:dyDescent="0.3">
      <c r="F9874" t="str">
        <f t="shared" si="770"/>
        <v>_</v>
      </c>
      <c r="G9874">
        <f t="shared" si="771"/>
        <v>0</v>
      </c>
      <c r="H9874" s="40" t="e">
        <f t="shared" si="772"/>
        <v>#DIV/0!</v>
      </c>
      <c r="I9874">
        <f t="shared" si="773"/>
        <v>0</v>
      </c>
      <c r="J9874" s="40" t="e">
        <f t="shared" si="774"/>
        <v>#DIV/0!</v>
      </c>
      <c r="K9874" t="str">
        <f>+IFERROR(VLOOKUP(D9874,Table_1[#All],2,0),"")</f>
        <v/>
      </c>
    </row>
    <row r="9875" spans="6:11" ht="15" customHeight="1" x14ac:dyDescent="0.3">
      <c r="F9875" t="str">
        <f t="shared" si="770"/>
        <v>_</v>
      </c>
      <c r="G9875">
        <f t="shared" si="771"/>
        <v>0</v>
      </c>
      <c r="H9875" s="40" t="e">
        <f t="shared" si="772"/>
        <v>#DIV/0!</v>
      </c>
      <c r="I9875">
        <f t="shared" si="773"/>
        <v>0</v>
      </c>
      <c r="J9875" s="40" t="e">
        <f t="shared" si="774"/>
        <v>#DIV/0!</v>
      </c>
      <c r="K9875" t="str">
        <f>+IFERROR(VLOOKUP(D9875,Table_1[#All],2,0),"")</f>
        <v/>
      </c>
    </row>
    <row r="9876" spans="6:11" ht="15" customHeight="1" x14ac:dyDescent="0.3">
      <c r="F9876" t="str">
        <f t="shared" si="770"/>
        <v>_</v>
      </c>
      <c r="G9876">
        <f t="shared" si="771"/>
        <v>0</v>
      </c>
      <c r="H9876" s="40" t="e">
        <f t="shared" si="772"/>
        <v>#DIV/0!</v>
      </c>
      <c r="I9876">
        <f t="shared" si="773"/>
        <v>0</v>
      </c>
      <c r="J9876" s="40" t="e">
        <f t="shared" si="774"/>
        <v>#DIV/0!</v>
      </c>
      <c r="K9876" t="str">
        <f>+IFERROR(VLOOKUP(D9876,Table_1[#All],2,0),"")</f>
        <v/>
      </c>
    </row>
    <row r="9877" spans="6:11" ht="15" customHeight="1" x14ac:dyDescent="0.3">
      <c r="F9877" t="str">
        <f t="shared" si="770"/>
        <v>_</v>
      </c>
      <c r="G9877">
        <f t="shared" si="771"/>
        <v>0</v>
      </c>
      <c r="H9877" s="40" t="e">
        <f t="shared" si="772"/>
        <v>#DIV/0!</v>
      </c>
      <c r="I9877">
        <f t="shared" si="773"/>
        <v>0</v>
      </c>
      <c r="J9877" s="40" t="e">
        <f t="shared" si="774"/>
        <v>#DIV/0!</v>
      </c>
      <c r="K9877" t="str">
        <f>+IFERROR(VLOOKUP(D9877,Table_1[#All],2,0),"")</f>
        <v/>
      </c>
    </row>
    <row r="9878" spans="6:11" ht="15" customHeight="1" x14ac:dyDescent="0.3">
      <c r="F9878" t="str">
        <f t="shared" si="770"/>
        <v>_</v>
      </c>
      <c r="G9878">
        <f t="shared" si="771"/>
        <v>0</v>
      </c>
      <c r="H9878" s="40" t="e">
        <f t="shared" si="772"/>
        <v>#DIV/0!</v>
      </c>
      <c r="I9878">
        <f t="shared" si="773"/>
        <v>0</v>
      </c>
      <c r="J9878" s="40" t="e">
        <f t="shared" si="774"/>
        <v>#DIV/0!</v>
      </c>
      <c r="K9878" t="str">
        <f>+IFERROR(VLOOKUP(D9878,Table_1[#All],2,0),"")</f>
        <v/>
      </c>
    </row>
    <row r="9879" spans="6:11" ht="15" customHeight="1" x14ac:dyDescent="0.3">
      <c r="F9879" t="str">
        <f t="shared" si="770"/>
        <v>_</v>
      </c>
      <c r="G9879">
        <f t="shared" si="771"/>
        <v>0</v>
      </c>
      <c r="H9879" s="40" t="e">
        <f t="shared" si="772"/>
        <v>#DIV/0!</v>
      </c>
      <c r="I9879">
        <f t="shared" si="773"/>
        <v>0</v>
      </c>
      <c r="J9879" s="40" t="e">
        <f t="shared" si="774"/>
        <v>#DIV/0!</v>
      </c>
      <c r="K9879" t="str">
        <f>+IFERROR(VLOOKUP(D9879,Table_1[#All],2,0),"")</f>
        <v/>
      </c>
    </row>
    <row r="9880" spans="6:11" ht="15" customHeight="1" x14ac:dyDescent="0.3">
      <c r="F9880" t="str">
        <f t="shared" si="770"/>
        <v>_</v>
      </c>
      <c r="G9880">
        <f t="shared" si="771"/>
        <v>0</v>
      </c>
      <c r="H9880" s="40" t="e">
        <f t="shared" si="772"/>
        <v>#DIV/0!</v>
      </c>
      <c r="I9880">
        <f t="shared" si="773"/>
        <v>0</v>
      </c>
      <c r="J9880" s="40" t="e">
        <f t="shared" si="774"/>
        <v>#DIV/0!</v>
      </c>
      <c r="K9880" t="str">
        <f>+IFERROR(VLOOKUP(D9880,Table_1[#All],2,0),"")</f>
        <v/>
      </c>
    </row>
    <row r="9881" spans="6:11" ht="15" customHeight="1" x14ac:dyDescent="0.3">
      <c r="F9881" t="str">
        <f t="shared" si="770"/>
        <v>_</v>
      </c>
      <c r="G9881">
        <f t="shared" si="771"/>
        <v>0</v>
      </c>
      <c r="H9881" s="40" t="e">
        <f t="shared" si="772"/>
        <v>#DIV/0!</v>
      </c>
      <c r="I9881">
        <f t="shared" si="773"/>
        <v>0</v>
      </c>
      <c r="J9881" s="40" t="e">
        <f t="shared" si="774"/>
        <v>#DIV/0!</v>
      </c>
      <c r="K9881" t="str">
        <f>+IFERROR(VLOOKUP(D9881,Table_1[#All],2,0),"")</f>
        <v/>
      </c>
    </row>
    <row r="9882" spans="6:11" ht="15" customHeight="1" x14ac:dyDescent="0.3">
      <c r="F9882" t="str">
        <f t="shared" si="770"/>
        <v>_</v>
      </c>
      <c r="G9882">
        <f t="shared" si="771"/>
        <v>0</v>
      </c>
      <c r="H9882" s="40" t="e">
        <f t="shared" si="772"/>
        <v>#DIV/0!</v>
      </c>
      <c r="I9882">
        <f t="shared" si="773"/>
        <v>0</v>
      </c>
      <c r="J9882" s="40" t="e">
        <f t="shared" si="774"/>
        <v>#DIV/0!</v>
      </c>
      <c r="K9882" t="str">
        <f>+IFERROR(VLOOKUP(D9882,Table_1[#All],2,0),"")</f>
        <v/>
      </c>
    </row>
    <row r="9883" spans="6:11" ht="15" customHeight="1" x14ac:dyDescent="0.3">
      <c r="F9883" t="str">
        <f t="shared" si="770"/>
        <v>_</v>
      </c>
      <c r="G9883">
        <f t="shared" si="771"/>
        <v>0</v>
      </c>
      <c r="H9883" s="40" t="e">
        <f t="shared" si="772"/>
        <v>#DIV/0!</v>
      </c>
      <c r="I9883">
        <f t="shared" si="773"/>
        <v>0</v>
      </c>
      <c r="J9883" s="40" t="e">
        <f t="shared" si="774"/>
        <v>#DIV/0!</v>
      </c>
      <c r="K9883" t="str">
        <f>+IFERROR(VLOOKUP(D9883,Table_1[#All],2,0),"")</f>
        <v/>
      </c>
    </row>
    <row r="9884" spans="6:11" ht="15" customHeight="1" x14ac:dyDescent="0.3">
      <c r="F9884" t="str">
        <f t="shared" si="770"/>
        <v>_</v>
      </c>
      <c r="G9884">
        <f t="shared" si="771"/>
        <v>0</v>
      </c>
      <c r="H9884" s="40" t="e">
        <f t="shared" si="772"/>
        <v>#DIV/0!</v>
      </c>
      <c r="I9884">
        <f t="shared" si="773"/>
        <v>0</v>
      </c>
      <c r="J9884" s="40" t="e">
        <f t="shared" si="774"/>
        <v>#DIV/0!</v>
      </c>
      <c r="K9884" t="str">
        <f>+IFERROR(VLOOKUP(D9884,Table_1[#All],2,0),"")</f>
        <v/>
      </c>
    </row>
    <row r="9885" spans="6:11" ht="15" customHeight="1" x14ac:dyDescent="0.3">
      <c r="F9885" t="str">
        <f t="shared" si="770"/>
        <v>_</v>
      </c>
      <c r="G9885">
        <f t="shared" si="771"/>
        <v>0</v>
      </c>
      <c r="H9885" s="40" t="e">
        <f t="shared" si="772"/>
        <v>#DIV/0!</v>
      </c>
      <c r="I9885">
        <f t="shared" si="773"/>
        <v>0</v>
      </c>
      <c r="J9885" s="40" t="e">
        <f t="shared" si="774"/>
        <v>#DIV/0!</v>
      </c>
      <c r="K9885" t="str">
        <f>+IFERROR(VLOOKUP(D9885,Table_1[#All],2,0),"")</f>
        <v/>
      </c>
    </row>
    <row r="9886" spans="6:11" ht="15" customHeight="1" x14ac:dyDescent="0.3">
      <c r="F9886" t="str">
        <f t="shared" si="770"/>
        <v>_</v>
      </c>
      <c r="G9886">
        <f t="shared" si="771"/>
        <v>0</v>
      </c>
      <c r="H9886" s="40" t="e">
        <f t="shared" si="772"/>
        <v>#DIV/0!</v>
      </c>
      <c r="I9886">
        <f t="shared" si="773"/>
        <v>0</v>
      </c>
      <c r="J9886" s="40" t="e">
        <f t="shared" si="774"/>
        <v>#DIV/0!</v>
      </c>
      <c r="K9886" t="str">
        <f>+IFERROR(VLOOKUP(D9886,Table_1[#All],2,0),"")</f>
        <v/>
      </c>
    </row>
    <row r="9887" spans="6:11" ht="15" customHeight="1" x14ac:dyDescent="0.3">
      <c r="F9887" t="str">
        <f t="shared" si="770"/>
        <v>_</v>
      </c>
      <c r="G9887">
        <f t="shared" si="771"/>
        <v>0</v>
      </c>
      <c r="H9887" s="40" t="e">
        <f t="shared" si="772"/>
        <v>#DIV/0!</v>
      </c>
      <c r="I9887">
        <f t="shared" si="773"/>
        <v>0</v>
      </c>
      <c r="J9887" s="40" t="e">
        <f t="shared" si="774"/>
        <v>#DIV/0!</v>
      </c>
      <c r="K9887" t="str">
        <f>+IFERROR(VLOOKUP(D9887,Table_1[#All],2,0),"")</f>
        <v/>
      </c>
    </row>
    <row r="9888" spans="6:11" ht="15" customHeight="1" x14ac:dyDescent="0.3">
      <c r="F9888" t="str">
        <f t="shared" si="770"/>
        <v>_</v>
      </c>
      <c r="G9888">
        <f t="shared" si="771"/>
        <v>0</v>
      </c>
      <c r="H9888" s="40" t="e">
        <f t="shared" si="772"/>
        <v>#DIV/0!</v>
      </c>
      <c r="I9888">
        <f t="shared" si="773"/>
        <v>0</v>
      </c>
      <c r="J9888" s="40" t="e">
        <f t="shared" si="774"/>
        <v>#DIV/0!</v>
      </c>
      <c r="K9888" t="str">
        <f>+IFERROR(VLOOKUP(D9888,Table_1[#All],2,0),"")</f>
        <v/>
      </c>
    </row>
    <row r="9889" spans="6:11" ht="15" customHeight="1" x14ac:dyDescent="0.3">
      <c r="F9889" t="str">
        <f t="shared" si="770"/>
        <v>_</v>
      </c>
      <c r="G9889">
        <f t="shared" si="771"/>
        <v>0</v>
      </c>
      <c r="H9889" s="40" t="e">
        <f t="shared" si="772"/>
        <v>#DIV/0!</v>
      </c>
      <c r="I9889">
        <f t="shared" si="773"/>
        <v>0</v>
      </c>
      <c r="J9889" s="40" t="e">
        <f t="shared" si="774"/>
        <v>#DIV/0!</v>
      </c>
      <c r="K9889" t="str">
        <f>+IFERROR(VLOOKUP(D9889,Table_1[#All],2,0),"")</f>
        <v/>
      </c>
    </row>
    <row r="9890" spans="6:11" ht="15" customHeight="1" x14ac:dyDescent="0.3">
      <c r="F9890" t="str">
        <f t="shared" si="770"/>
        <v>_</v>
      </c>
      <c r="G9890">
        <f t="shared" si="771"/>
        <v>0</v>
      </c>
      <c r="H9890" s="40" t="e">
        <f t="shared" si="772"/>
        <v>#DIV/0!</v>
      </c>
      <c r="I9890">
        <f t="shared" si="773"/>
        <v>0</v>
      </c>
      <c r="J9890" s="40" t="e">
        <f t="shared" si="774"/>
        <v>#DIV/0!</v>
      </c>
      <c r="K9890" t="str">
        <f>+IFERROR(VLOOKUP(D9890,Table_1[#All],2,0),"")</f>
        <v/>
      </c>
    </row>
    <row r="9891" spans="6:11" ht="15" customHeight="1" x14ac:dyDescent="0.3">
      <c r="F9891" t="str">
        <f t="shared" si="770"/>
        <v>_</v>
      </c>
      <c r="G9891">
        <f t="shared" si="771"/>
        <v>0</v>
      </c>
      <c r="H9891" s="40" t="e">
        <f t="shared" si="772"/>
        <v>#DIV/0!</v>
      </c>
      <c r="I9891">
        <f t="shared" si="773"/>
        <v>0</v>
      </c>
      <c r="J9891" s="40" t="e">
        <f t="shared" si="774"/>
        <v>#DIV/0!</v>
      </c>
      <c r="K9891" t="str">
        <f>+IFERROR(VLOOKUP(D9891,Table_1[#All],2,0),"")</f>
        <v/>
      </c>
    </row>
    <row r="9892" spans="6:11" ht="15" customHeight="1" x14ac:dyDescent="0.3">
      <c r="F9892" t="str">
        <f t="shared" si="770"/>
        <v>_</v>
      </c>
      <c r="G9892">
        <f t="shared" si="771"/>
        <v>0</v>
      </c>
      <c r="H9892" s="40" t="e">
        <f t="shared" si="772"/>
        <v>#DIV/0!</v>
      </c>
      <c r="I9892">
        <f t="shared" si="773"/>
        <v>0</v>
      </c>
      <c r="J9892" s="40" t="e">
        <f t="shared" si="774"/>
        <v>#DIV/0!</v>
      </c>
      <c r="K9892" t="str">
        <f>+IFERROR(VLOOKUP(D9892,Table_1[#All],2,0),"")</f>
        <v/>
      </c>
    </row>
    <row r="9893" spans="6:11" ht="15" customHeight="1" x14ac:dyDescent="0.3">
      <c r="F9893" t="str">
        <f t="shared" si="770"/>
        <v>_</v>
      </c>
      <c r="G9893">
        <f t="shared" si="771"/>
        <v>0</v>
      </c>
      <c r="H9893" s="40" t="e">
        <f t="shared" si="772"/>
        <v>#DIV/0!</v>
      </c>
      <c r="I9893">
        <f t="shared" si="773"/>
        <v>0</v>
      </c>
      <c r="J9893" s="40" t="e">
        <f t="shared" si="774"/>
        <v>#DIV/0!</v>
      </c>
      <c r="K9893" t="str">
        <f>+IFERROR(VLOOKUP(D9893,Table_1[#All],2,0),"")</f>
        <v/>
      </c>
    </row>
    <row r="9894" spans="6:11" ht="15" customHeight="1" x14ac:dyDescent="0.3">
      <c r="F9894" t="str">
        <f t="shared" si="770"/>
        <v>_</v>
      </c>
      <c r="G9894">
        <f t="shared" si="771"/>
        <v>0</v>
      </c>
      <c r="H9894" s="40" t="e">
        <f t="shared" si="772"/>
        <v>#DIV/0!</v>
      </c>
      <c r="I9894">
        <f t="shared" si="773"/>
        <v>0</v>
      </c>
      <c r="J9894" s="40" t="e">
        <f t="shared" si="774"/>
        <v>#DIV/0!</v>
      </c>
      <c r="K9894" t="str">
        <f>+IFERROR(VLOOKUP(D9894,Table_1[#All],2,0),"")</f>
        <v/>
      </c>
    </row>
    <row r="9895" spans="6:11" ht="15" customHeight="1" x14ac:dyDescent="0.3">
      <c r="F9895" t="str">
        <f t="shared" si="770"/>
        <v>_</v>
      </c>
      <c r="G9895">
        <f t="shared" si="771"/>
        <v>0</v>
      </c>
      <c r="H9895" s="40" t="e">
        <f t="shared" si="772"/>
        <v>#DIV/0!</v>
      </c>
      <c r="I9895">
        <f t="shared" si="773"/>
        <v>0</v>
      </c>
      <c r="J9895" s="40" t="e">
        <f t="shared" si="774"/>
        <v>#DIV/0!</v>
      </c>
      <c r="K9895" t="str">
        <f>+IFERROR(VLOOKUP(D9895,Table_1[#All],2,0),"")</f>
        <v/>
      </c>
    </row>
    <row r="9896" spans="6:11" ht="15" customHeight="1" x14ac:dyDescent="0.3">
      <c r="F9896" t="str">
        <f t="shared" si="770"/>
        <v>_</v>
      </c>
      <c r="G9896">
        <f t="shared" si="771"/>
        <v>0</v>
      </c>
      <c r="H9896" s="40" t="e">
        <f t="shared" si="772"/>
        <v>#DIV/0!</v>
      </c>
      <c r="I9896">
        <f t="shared" si="773"/>
        <v>0</v>
      </c>
      <c r="J9896" s="40" t="e">
        <f t="shared" si="774"/>
        <v>#DIV/0!</v>
      </c>
      <c r="K9896" t="str">
        <f>+IFERROR(VLOOKUP(D9896,Table_1[#All],2,0),"")</f>
        <v/>
      </c>
    </row>
    <row r="9897" spans="6:11" ht="15" customHeight="1" x14ac:dyDescent="0.3">
      <c r="F9897" t="str">
        <f t="shared" si="770"/>
        <v>_</v>
      </c>
      <c r="G9897">
        <f t="shared" si="771"/>
        <v>0</v>
      </c>
      <c r="H9897" s="40" t="e">
        <f t="shared" si="772"/>
        <v>#DIV/0!</v>
      </c>
      <c r="I9897">
        <f t="shared" si="773"/>
        <v>0</v>
      </c>
      <c r="J9897" s="40" t="e">
        <f t="shared" si="774"/>
        <v>#DIV/0!</v>
      </c>
      <c r="K9897" t="str">
        <f>+IFERROR(VLOOKUP(D9897,Table_1[#All],2,0),"")</f>
        <v/>
      </c>
    </row>
    <row r="9898" spans="6:11" ht="15" customHeight="1" x14ac:dyDescent="0.3">
      <c r="F9898" t="str">
        <f t="shared" si="770"/>
        <v>_</v>
      </c>
      <c r="G9898">
        <f t="shared" si="771"/>
        <v>0</v>
      </c>
      <c r="H9898" s="40" t="e">
        <f t="shared" si="772"/>
        <v>#DIV/0!</v>
      </c>
      <c r="I9898">
        <f t="shared" si="773"/>
        <v>0</v>
      </c>
      <c r="J9898" s="40" t="e">
        <f t="shared" si="774"/>
        <v>#DIV/0!</v>
      </c>
      <c r="K9898" t="str">
        <f>+IFERROR(VLOOKUP(D9898,Table_1[#All],2,0),"")</f>
        <v/>
      </c>
    </row>
    <row r="9899" spans="6:11" ht="15" customHeight="1" x14ac:dyDescent="0.3">
      <c r="F9899" t="str">
        <f t="shared" si="770"/>
        <v>_</v>
      </c>
      <c r="G9899">
        <f t="shared" si="771"/>
        <v>0</v>
      </c>
      <c r="H9899" s="40" t="e">
        <f t="shared" si="772"/>
        <v>#DIV/0!</v>
      </c>
      <c r="I9899">
        <f t="shared" si="773"/>
        <v>0</v>
      </c>
      <c r="J9899" s="40" t="e">
        <f t="shared" si="774"/>
        <v>#DIV/0!</v>
      </c>
      <c r="K9899" t="str">
        <f>+IFERROR(VLOOKUP(D9899,Table_1[#All],2,0),"")</f>
        <v/>
      </c>
    </row>
    <row r="9900" spans="6:11" ht="15" customHeight="1" x14ac:dyDescent="0.3">
      <c r="F9900" t="str">
        <f t="shared" si="770"/>
        <v>_</v>
      </c>
      <c r="G9900">
        <f t="shared" si="771"/>
        <v>0</v>
      </c>
      <c r="H9900" s="40" t="e">
        <f t="shared" si="772"/>
        <v>#DIV/0!</v>
      </c>
      <c r="I9900">
        <f t="shared" si="773"/>
        <v>0</v>
      </c>
      <c r="J9900" s="40" t="e">
        <f t="shared" si="774"/>
        <v>#DIV/0!</v>
      </c>
      <c r="K9900" t="str">
        <f>+IFERROR(VLOOKUP(D9900,Table_1[#All],2,0),"")</f>
        <v/>
      </c>
    </row>
    <row r="9901" spans="6:11" ht="15" customHeight="1" x14ac:dyDescent="0.3">
      <c r="F9901" t="str">
        <f t="shared" si="770"/>
        <v>_</v>
      </c>
      <c r="G9901">
        <f t="shared" si="771"/>
        <v>0</v>
      </c>
      <c r="H9901" s="40" t="e">
        <f t="shared" si="772"/>
        <v>#DIV/0!</v>
      </c>
      <c r="I9901">
        <f t="shared" si="773"/>
        <v>0</v>
      </c>
      <c r="J9901" s="40" t="e">
        <f t="shared" si="774"/>
        <v>#DIV/0!</v>
      </c>
      <c r="K9901" t="str">
        <f>+IFERROR(VLOOKUP(D9901,Table_1[#All],2,0),"")</f>
        <v/>
      </c>
    </row>
    <row r="9902" spans="6:11" ht="15" customHeight="1" x14ac:dyDescent="0.3">
      <c r="F9902" t="str">
        <f t="shared" si="770"/>
        <v>_</v>
      </c>
      <c r="G9902">
        <f t="shared" si="771"/>
        <v>0</v>
      </c>
      <c r="H9902" s="40" t="e">
        <f t="shared" si="772"/>
        <v>#DIV/0!</v>
      </c>
      <c r="I9902">
        <f t="shared" si="773"/>
        <v>0</v>
      </c>
      <c r="J9902" s="40" t="e">
        <f t="shared" si="774"/>
        <v>#DIV/0!</v>
      </c>
      <c r="K9902" t="str">
        <f>+IFERROR(VLOOKUP(D9902,Table_1[#All],2,0),"")</f>
        <v/>
      </c>
    </row>
    <row r="9903" spans="6:11" ht="15" customHeight="1" x14ac:dyDescent="0.3">
      <c r="F9903" t="str">
        <f t="shared" si="770"/>
        <v>_</v>
      </c>
      <c r="G9903">
        <f t="shared" si="771"/>
        <v>0</v>
      </c>
      <c r="H9903" s="40" t="e">
        <f t="shared" si="772"/>
        <v>#DIV/0!</v>
      </c>
      <c r="I9903">
        <f t="shared" si="773"/>
        <v>0</v>
      </c>
      <c r="J9903" s="40" t="e">
        <f t="shared" si="774"/>
        <v>#DIV/0!</v>
      </c>
      <c r="K9903" t="str">
        <f>+IFERROR(VLOOKUP(D9903,Table_1[#All],2,0),"")</f>
        <v/>
      </c>
    </row>
    <row r="9904" spans="6:11" ht="15" customHeight="1" x14ac:dyDescent="0.3">
      <c r="F9904" t="str">
        <f t="shared" si="770"/>
        <v>_</v>
      </c>
      <c r="G9904">
        <f t="shared" si="771"/>
        <v>0</v>
      </c>
      <c r="H9904" s="40" t="e">
        <f t="shared" si="772"/>
        <v>#DIV/0!</v>
      </c>
      <c r="I9904">
        <f t="shared" si="773"/>
        <v>0</v>
      </c>
      <c r="J9904" s="40" t="e">
        <f t="shared" si="774"/>
        <v>#DIV/0!</v>
      </c>
      <c r="K9904" t="str">
        <f>+IFERROR(VLOOKUP(D9904,Table_1[#All],2,0),"")</f>
        <v/>
      </c>
    </row>
    <row r="9905" spans="6:11" ht="15" customHeight="1" x14ac:dyDescent="0.3">
      <c r="F9905" t="str">
        <f t="shared" si="770"/>
        <v>_</v>
      </c>
      <c r="G9905">
        <f t="shared" si="771"/>
        <v>0</v>
      </c>
      <c r="H9905" s="40" t="e">
        <f t="shared" si="772"/>
        <v>#DIV/0!</v>
      </c>
      <c r="I9905">
        <f t="shared" si="773"/>
        <v>0</v>
      </c>
      <c r="J9905" s="40" t="e">
        <f t="shared" si="774"/>
        <v>#DIV/0!</v>
      </c>
      <c r="K9905" t="str">
        <f>+IFERROR(VLOOKUP(D9905,Table_1[#All],2,0),"")</f>
        <v/>
      </c>
    </row>
    <row r="9906" spans="6:11" ht="15" customHeight="1" x14ac:dyDescent="0.3">
      <c r="F9906" t="str">
        <f t="shared" si="770"/>
        <v>_</v>
      </c>
      <c r="G9906">
        <f t="shared" si="771"/>
        <v>0</v>
      </c>
      <c r="H9906" s="40" t="e">
        <f t="shared" si="772"/>
        <v>#DIV/0!</v>
      </c>
      <c r="I9906">
        <f t="shared" si="773"/>
        <v>0</v>
      </c>
      <c r="J9906" s="40" t="e">
        <f t="shared" si="774"/>
        <v>#DIV/0!</v>
      </c>
      <c r="K9906" t="str">
        <f>+IFERROR(VLOOKUP(D9906,Table_1[#All],2,0),"")</f>
        <v/>
      </c>
    </row>
    <row r="9907" spans="6:11" ht="15" customHeight="1" x14ac:dyDescent="0.3">
      <c r="F9907" t="str">
        <f t="shared" si="770"/>
        <v>_</v>
      </c>
      <c r="G9907">
        <f t="shared" si="771"/>
        <v>0</v>
      </c>
      <c r="H9907" s="40" t="e">
        <f t="shared" si="772"/>
        <v>#DIV/0!</v>
      </c>
      <c r="I9907">
        <f t="shared" si="773"/>
        <v>0</v>
      </c>
      <c r="J9907" s="40" t="e">
        <f t="shared" si="774"/>
        <v>#DIV/0!</v>
      </c>
      <c r="K9907" t="str">
        <f>+IFERROR(VLOOKUP(D9907,Table_1[#All],2,0),"")</f>
        <v/>
      </c>
    </row>
    <row r="9908" spans="6:11" ht="15" customHeight="1" x14ac:dyDescent="0.3">
      <c r="F9908" t="str">
        <f t="shared" si="770"/>
        <v>_</v>
      </c>
      <c r="G9908">
        <f t="shared" si="771"/>
        <v>0</v>
      </c>
      <c r="H9908" s="40" t="e">
        <f t="shared" si="772"/>
        <v>#DIV/0!</v>
      </c>
      <c r="I9908">
        <f t="shared" si="773"/>
        <v>0</v>
      </c>
      <c r="J9908" s="40" t="e">
        <f t="shared" si="774"/>
        <v>#DIV/0!</v>
      </c>
      <c r="K9908" t="str">
        <f>+IFERROR(VLOOKUP(D9908,Table_1[#All],2,0),"")</f>
        <v/>
      </c>
    </row>
    <row r="9909" spans="6:11" ht="15" customHeight="1" x14ac:dyDescent="0.3">
      <c r="F9909" t="str">
        <f t="shared" si="770"/>
        <v>_</v>
      </c>
      <c r="G9909">
        <f t="shared" si="771"/>
        <v>0</v>
      </c>
      <c r="H9909" s="40" t="e">
        <f t="shared" si="772"/>
        <v>#DIV/0!</v>
      </c>
      <c r="I9909">
        <f t="shared" si="773"/>
        <v>0</v>
      </c>
      <c r="J9909" s="40" t="e">
        <f t="shared" si="774"/>
        <v>#DIV/0!</v>
      </c>
      <c r="K9909" t="str">
        <f>+IFERROR(VLOOKUP(D9909,Table_1[#All],2,0),"")</f>
        <v/>
      </c>
    </row>
    <row r="9910" spans="6:11" ht="15" customHeight="1" x14ac:dyDescent="0.3">
      <c r="F9910" t="str">
        <f t="shared" si="770"/>
        <v>_</v>
      </c>
      <c r="G9910">
        <f t="shared" si="771"/>
        <v>0</v>
      </c>
      <c r="H9910" s="40" t="e">
        <f t="shared" si="772"/>
        <v>#DIV/0!</v>
      </c>
      <c r="I9910">
        <f t="shared" si="773"/>
        <v>0</v>
      </c>
      <c r="J9910" s="40" t="e">
        <f t="shared" si="774"/>
        <v>#DIV/0!</v>
      </c>
      <c r="K9910" t="str">
        <f>+IFERROR(VLOOKUP(D9910,Table_1[#All],2,0),"")</f>
        <v/>
      </c>
    </row>
    <row r="9911" spans="6:11" ht="15" customHeight="1" x14ac:dyDescent="0.3">
      <c r="F9911" t="str">
        <f t="shared" si="770"/>
        <v>_</v>
      </c>
      <c r="G9911">
        <f t="shared" si="771"/>
        <v>0</v>
      </c>
      <c r="H9911" s="40" t="e">
        <f t="shared" si="772"/>
        <v>#DIV/0!</v>
      </c>
      <c r="I9911">
        <f t="shared" si="773"/>
        <v>0</v>
      </c>
      <c r="J9911" s="40" t="e">
        <f t="shared" si="774"/>
        <v>#DIV/0!</v>
      </c>
      <c r="K9911" t="str">
        <f>+IFERROR(VLOOKUP(D9911,Table_1[#All],2,0),"")</f>
        <v/>
      </c>
    </row>
    <row r="9912" spans="6:11" ht="15" customHeight="1" x14ac:dyDescent="0.3">
      <c r="F9912" t="str">
        <f t="shared" si="770"/>
        <v>_</v>
      </c>
      <c r="G9912">
        <f t="shared" si="771"/>
        <v>0</v>
      </c>
      <c r="H9912" s="40" t="e">
        <f t="shared" si="772"/>
        <v>#DIV/0!</v>
      </c>
      <c r="I9912">
        <f t="shared" si="773"/>
        <v>0</v>
      </c>
      <c r="J9912" s="40" t="e">
        <f t="shared" si="774"/>
        <v>#DIV/0!</v>
      </c>
      <c r="K9912" t="str">
        <f>+IFERROR(VLOOKUP(D9912,Table_1[#All],2,0),"")</f>
        <v/>
      </c>
    </row>
    <row r="9913" spans="6:11" ht="15" customHeight="1" x14ac:dyDescent="0.3">
      <c r="F9913" t="str">
        <f t="shared" si="770"/>
        <v>_</v>
      </c>
      <c r="G9913">
        <f t="shared" si="771"/>
        <v>0</v>
      </c>
      <c r="H9913" s="40" t="e">
        <f t="shared" si="772"/>
        <v>#DIV/0!</v>
      </c>
      <c r="I9913">
        <f t="shared" si="773"/>
        <v>0</v>
      </c>
      <c r="J9913" s="40" t="e">
        <f t="shared" si="774"/>
        <v>#DIV/0!</v>
      </c>
      <c r="K9913" t="str">
        <f>+IFERROR(VLOOKUP(D9913,Table_1[#All],2,0),"")</f>
        <v/>
      </c>
    </row>
    <row r="9914" spans="6:11" ht="15" customHeight="1" x14ac:dyDescent="0.3">
      <c r="F9914" t="str">
        <f t="shared" si="770"/>
        <v>_</v>
      </c>
      <c r="G9914">
        <f t="shared" si="771"/>
        <v>0</v>
      </c>
      <c r="H9914" s="40" t="e">
        <f t="shared" si="772"/>
        <v>#DIV/0!</v>
      </c>
      <c r="I9914">
        <f t="shared" si="773"/>
        <v>0</v>
      </c>
      <c r="J9914" s="40" t="e">
        <f t="shared" si="774"/>
        <v>#DIV/0!</v>
      </c>
      <c r="K9914" t="str">
        <f>+IFERROR(VLOOKUP(D9914,Table_1[#All],2,0),"")</f>
        <v/>
      </c>
    </row>
    <row r="9915" spans="6:11" ht="15" customHeight="1" x14ac:dyDescent="0.3">
      <c r="F9915" t="str">
        <f t="shared" si="770"/>
        <v>_</v>
      </c>
      <c r="G9915">
        <f t="shared" si="771"/>
        <v>0</v>
      </c>
      <c r="H9915" s="40" t="e">
        <f t="shared" si="772"/>
        <v>#DIV/0!</v>
      </c>
      <c r="I9915">
        <f t="shared" si="773"/>
        <v>0</v>
      </c>
      <c r="J9915" s="40" t="e">
        <f t="shared" si="774"/>
        <v>#DIV/0!</v>
      </c>
      <c r="K9915" t="str">
        <f>+IFERROR(VLOOKUP(D9915,Table_1[#All],2,0),"")</f>
        <v/>
      </c>
    </row>
    <row r="9916" spans="6:11" ht="15" customHeight="1" x14ac:dyDescent="0.3">
      <c r="F9916" t="str">
        <f t="shared" si="770"/>
        <v>_</v>
      </c>
      <c r="G9916">
        <f t="shared" si="771"/>
        <v>0</v>
      </c>
      <c r="H9916" s="40" t="e">
        <f t="shared" si="772"/>
        <v>#DIV/0!</v>
      </c>
      <c r="I9916">
        <f t="shared" si="773"/>
        <v>0</v>
      </c>
      <c r="J9916" s="40" t="e">
        <f t="shared" si="774"/>
        <v>#DIV/0!</v>
      </c>
      <c r="K9916" t="str">
        <f>+IFERROR(VLOOKUP(D9916,Table_1[#All],2,0),"")</f>
        <v/>
      </c>
    </row>
    <row r="9917" spans="6:11" ht="15" customHeight="1" x14ac:dyDescent="0.3">
      <c r="F9917" t="str">
        <f t="shared" si="770"/>
        <v>_</v>
      </c>
      <c r="G9917">
        <f t="shared" si="771"/>
        <v>0</v>
      </c>
      <c r="H9917" s="40" t="e">
        <f t="shared" si="772"/>
        <v>#DIV/0!</v>
      </c>
      <c r="I9917">
        <f t="shared" si="773"/>
        <v>0</v>
      </c>
      <c r="J9917" s="40" t="e">
        <f t="shared" si="774"/>
        <v>#DIV/0!</v>
      </c>
      <c r="K9917" t="str">
        <f>+IFERROR(VLOOKUP(D9917,Table_1[#All],2,0),"")</f>
        <v/>
      </c>
    </row>
    <row r="9918" spans="6:11" ht="15" customHeight="1" x14ac:dyDescent="0.3">
      <c r="F9918" t="str">
        <f t="shared" si="770"/>
        <v>_</v>
      </c>
      <c r="G9918">
        <f t="shared" si="771"/>
        <v>0</v>
      </c>
      <c r="H9918" s="40" t="e">
        <f t="shared" si="772"/>
        <v>#DIV/0!</v>
      </c>
      <c r="I9918">
        <f t="shared" si="773"/>
        <v>0</v>
      </c>
      <c r="J9918" s="40" t="e">
        <f t="shared" si="774"/>
        <v>#DIV/0!</v>
      </c>
      <c r="K9918" t="str">
        <f>+IFERROR(VLOOKUP(D9918,Table_1[#All],2,0),"")</f>
        <v/>
      </c>
    </row>
    <row r="9919" spans="6:11" ht="15" customHeight="1" x14ac:dyDescent="0.3">
      <c r="F9919" t="str">
        <f t="shared" si="770"/>
        <v>_</v>
      </c>
      <c r="G9919">
        <f t="shared" si="771"/>
        <v>0</v>
      </c>
      <c r="H9919" s="40" t="e">
        <f t="shared" si="772"/>
        <v>#DIV/0!</v>
      </c>
      <c r="I9919">
        <f t="shared" si="773"/>
        <v>0</v>
      </c>
      <c r="J9919" s="40" t="e">
        <f t="shared" si="774"/>
        <v>#DIV/0!</v>
      </c>
      <c r="K9919" t="str">
        <f>+IFERROR(VLOOKUP(D9919,Table_1[#All],2,0),"")</f>
        <v/>
      </c>
    </row>
    <row r="9920" spans="6:11" ht="15" customHeight="1" x14ac:dyDescent="0.3">
      <c r="F9920" t="str">
        <f t="shared" si="770"/>
        <v>_</v>
      </c>
      <c r="G9920">
        <f t="shared" si="771"/>
        <v>0</v>
      </c>
      <c r="H9920" s="40" t="e">
        <f t="shared" si="772"/>
        <v>#DIV/0!</v>
      </c>
      <c r="I9920">
        <f t="shared" si="773"/>
        <v>0</v>
      </c>
      <c r="J9920" s="40" t="e">
        <f t="shared" si="774"/>
        <v>#DIV/0!</v>
      </c>
      <c r="K9920" t="str">
        <f>+IFERROR(VLOOKUP(D9920,Table_1[#All],2,0),"")</f>
        <v/>
      </c>
    </row>
    <row r="9921" spans="6:11" ht="15" customHeight="1" x14ac:dyDescent="0.3">
      <c r="F9921" t="str">
        <f t="shared" si="770"/>
        <v>_</v>
      </c>
      <c r="G9921">
        <f t="shared" si="771"/>
        <v>0</v>
      </c>
      <c r="H9921" s="40" t="e">
        <f t="shared" si="772"/>
        <v>#DIV/0!</v>
      </c>
      <c r="I9921">
        <f t="shared" si="773"/>
        <v>0</v>
      </c>
      <c r="J9921" s="40" t="e">
        <f t="shared" si="774"/>
        <v>#DIV/0!</v>
      </c>
      <c r="K9921" t="str">
        <f>+IFERROR(VLOOKUP(D9921,Table_1[#All],2,0),"")</f>
        <v/>
      </c>
    </row>
    <row r="9922" spans="6:11" ht="15" customHeight="1" x14ac:dyDescent="0.3">
      <c r="F9922" t="str">
        <f t="shared" si="770"/>
        <v>_</v>
      </c>
      <c r="G9922">
        <f t="shared" si="771"/>
        <v>0</v>
      </c>
      <c r="H9922" s="40" t="e">
        <f t="shared" si="772"/>
        <v>#DIV/0!</v>
      </c>
      <c r="I9922">
        <f t="shared" si="773"/>
        <v>0</v>
      </c>
      <c r="J9922" s="40" t="e">
        <f t="shared" si="774"/>
        <v>#DIV/0!</v>
      </c>
      <c r="K9922" t="str">
        <f>+IFERROR(VLOOKUP(D9922,Table_1[#All],2,0),"")</f>
        <v/>
      </c>
    </row>
    <row r="9923" spans="6:11" ht="15" customHeight="1" x14ac:dyDescent="0.3">
      <c r="F9923" t="str">
        <f t="shared" ref="F9923:F9986" si="775">+CONCATENATE(A9923,"_",B9923)</f>
        <v>_</v>
      </c>
      <c r="G9923">
        <f t="shared" ref="G9923:G9986" si="776">+SUMIFS($E$2:$E$1048576,$D$2:$D$1048576,"00. VENDES",$F$2:$F$1048576,F9923)</f>
        <v>0</v>
      </c>
      <c r="H9923" s="40" t="e">
        <f t="shared" ref="H9923:H9986" si="777">+E9923/G9923</f>
        <v>#DIV/0!</v>
      </c>
      <c r="I9923">
        <f t="shared" ref="I9923:I9986" si="778">+SUMIFS($E$2:$E$9999,$D$2:$D$9999,"00. VENDES",$B$2:$B$9999,B9923)</f>
        <v>0</v>
      </c>
      <c r="J9923" s="40" t="e">
        <f t="shared" ref="J9923:J9986" si="779">+E9923/I9923</f>
        <v>#DIV/0!</v>
      </c>
      <c r="K9923" t="str">
        <f>+IFERROR(VLOOKUP(D9923,Table_1[#All],2,0),"")</f>
        <v/>
      </c>
    </row>
    <row r="9924" spans="6:11" ht="15" customHeight="1" x14ac:dyDescent="0.3">
      <c r="F9924" t="str">
        <f t="shared" si="775"/>
        <v>_</v>
      </c>
      <c r="G9924">
        <f t="shared" si="776"/>
        <v>0</v>
      </c>
      <c r="H9924" s="40" t="e">
        <f t="shared" si="777"/>
        <v>#DIV/0!</v>
      </c>
      <c r="I9924">
        <f t="shared" si="778"/>
        <v>0</v>
      </c>
      <c r="J9924" s="40" t="e">
        <f t="shared" si="779"/>
        <v>#DIV/0!</v>
      </c>
      <c r="K9924" t="str">
        <f>+IFERROR(VLOOKUP(D9924,Table_1[#All],2,0),"")</f>
        <v/>
      </c>
    </row>
    <row r="9925" spans="6:11" ht="15" customHeight="1" x14ac:dyDescent="0.3">
      <c r="F9925" t="str">
        <f t="shared" si="775"/>
        <v>_</v>
      </c>
      <c r="G9925">
        <f t="shared" si="776"/>
        <v>0</v>
      </c>
      <c r="H9925" s="40" t="e">
        <f t="shared" si="777"/>
        <v>#DIV/0!</v>
      </c>
      <c r="I9925">
        <f t="shared" si="778"/>
        <v>0</v>
      </c>
      <c r="J9925" s="40" t="e">
        <f t="shared" si="779"/>
        <v>#DIV/0!</v>
      </c>
      <c r="K9925" t="str">
        <f>+IFERROR(VLOOKUP(D9925,Table_1[#All],2,0),"")</f>
        <v/>
      </c>
    </row>
    <row r="9926" spans="6:11" ht="15" customHeight="1" x14ac:dyDescent="0.3">
      <c r="F9926" t="str">
        <f t="shared" si="775"/>
        <v>_</v>
      </c>
      <c r="G9926">
        <f t="shared" si="776"/>
        <v>0</v>
      </c>
      <c r="H9926" s="40" t="e">
        <f t="shared" si="777"/>
        <v>#DIV/0!</v>
      </c>
      <c r="I9926">
        <f t="shared" si="778"/>
        <v>0</v>
      </c>
      <c r="J9926" s="40" t="e">
        <f t="shared" si="779"/>
        <v>#DIV/0!</v>
      </c>
      <c r="K9926" t="str">
        <f>+IFERROR(VLOOKUP(D9926,Table_1[#All],2,0),"")</f>
        <v/>
      </c>
    </row>
    <row r="9927" spans="6:11" ht="15" customHeight="1" x14ac:dyDescent="0.3">
      <c r="F9927" t="str">
        <f t="shared" si="775"/>
        <v>_</v>
      </c>
      <c r="G9927">
        <f t="shared" si="776"/>
        <v>0</v>
      </c>
      <c r="H9927" s="40" t="e">
        <f t="shared" si="777"/>
        <v>#DIV/0!</v>
      </c>
      <c r="I9927">
        <f t="shared" si="778"/>
        <v>0</v>
      </c>
      <c r="J9927" s="40" t="e">
        <f t="shared" si="779"/>
        <v>#DIV/0!</v>
      </c>
      <c r="K9927" t="str">
        <f>+IFERROR(VLOOKUP(D9927,Table_1[#All],2,0),"")</f>
        <v/>
      </c>
    </row>
    <row r="9928" spans="6:11" ht="15" customHeight="1" x14ac:dyDescent="0.3">
      <c r="F9928" t="str">
        <f t="shared" si="775"/>
        <v>_</v>
      </c>
      <c r="G9928">
        <f t="shared" si="776"/>
        <v>0</v>
      </c>
      <c r="H9928" s="40" t="e">
        <f t="shared" si="777"/>
        <v>#DIV/0!</v>
      </c>
      <c r="I9928">
        <f t="shared" si="778"/>
        <v>0</v>
      </c>
      <c r="J9928" s="40" t="e">
        <f t="shared" si="779"/>
        <v>#DIV/0!</v>
      </c>
      <c r="K9928" t="str">
        <f>+IFERROR(VLOOKUP(D9928,Table_1[#All],2,0),"")</f>
        <v/>
      </c>
    </row>
    <row r="9929" spans="6:11" ht="15" customHeight="1" x14ac:dyDescent="0.3">
      <c r="F9929" t="str">
        <f t="shared" si="775"/>
        <v>_</v>
      </c>
      <c r="G9929">
        <f t="shared" si="776"/>
        <v>0</v>
      </c>
      <c r="H9929" s="40" t="e">
        <f t="shared" si="777"/>
        <v>#DIV/0!</v>
      </c>
      <c r="I9929">
        <f t="shared" si="778"/>
        <v>0</v>
      </c>
      <c r="J9929" s="40" t="e">
        <f t="shared" si="779"/>
        <v>#DIV/0!</v>
      </c>
      <c r="K9929" t="str">
        <f>+IFERROR(VLOOKUP(D9929,Table_1[#All],2,0),"")</f>
        <v/>
      </c>
    </row>
    <row r="9930" spans="6:11" ht="15" customHeight="1" x14ac:dyDescent="0.3">
      <c r="F9930" t="str">
        <f t="shared" si="775"/>
        <v>_</v>
      </c>
      <c r="G9930">
        <f t="shared" si="776"/>
        <v>0</v>
      </c>
      <c r="H9930" s="40" t="e">
        <f t="shared" si="777"/>
        <v>#DIV/0!</v>
      </c>
      <c r="I9930">
        <f t="shared" si="778"/>
        <v>0</v>
      </c>
      <c r="J9930" s="40" t="e">
        <f t="shared" si="779"/>
        <v>#DIV/0!</v>
      </c>
      <c r="K9930" t="str">
        <f>+IFERROR(VLOOKUP(D9930,Table_1[#All],2,0),"")</f>
        <v/>
      </c>
    </row>
    <row r="9931" spans="6:11" ht="15" customHeight="1" x14ac:dyDescent="0.3">
      <c r="F9931" t="str">
        <f t="shared" si="775"/>
        <v>_</v>
      </c>
      <c r="G9931">
        <f t="shared" si="776"/>
        <v>0</v>
      </c>
      <c r="H9931" s="40" t="e">
        <f t="shared" si="777"/>
        <v>#DIV/0!</v>
      </c>
      <c r="I9931">
        <f t="shared" si="778"/>
        <v>0</v>
      </c>
      <c r="J9931" s="40" t="e">
        <f t="shared" si="779"/>
        <v>#DIV/0!</v>
      </c>
      <c r="K9931" t="str">
        <f>+IFERROR(VLOOKUP(D9931,Table_1[#All],2,0),"")</f>
        <v/>
      </c>
    </row>
    <row r="9932" spans="6:11" ht="15" customHeight="1" x14ac:dyDescent="0.3">
      <c r="F9932" t="str">
        <f t="shared" si="775"/>
        <v>_</v>
      </c>
      <c r="G9932">
        <f t="shared" si="776"/>
        <v>0</v>
      </c>
      <c r="H9932" s="40" t="e">
        <f t="shared" si="777"/>
        <v>#DIV/0!</v>
      </c>
      <c r="I9932">
        <f t="shared" si="778"/>
        <v>0</v>
      </c>
      <c r="J9932" s="40" t="e">
        <f t="shared" si="779"/>
        <v>#DIV/0!</v>
      </c>
      <c r="K9932" t="str">
        <f>+IFERROR(VLOOKUP(D9932,Table_1[#All],2,0),"")</f>
        <v/>
      </c>
    </row>
    <row r="9933" spans="6:11" ht="15" customHeight="1" x14ac:dyDescent="0.3">
      <c r="F9933" t="str">
        <f t="shared" si="775"/>
        <v>_</v>
      </c>
      <c r="G9933">
        <f t="shared" si="776"/>
        <v>0</v>
      </c>
      <c r="H9933" s="40" t="e">
        <f t="shared" si="777"/>
        <v>#DIV/0!</v>
      </c>
      <c r="I9933">
        <f t="shared" si="778"/>
        <v>0</v>
      </c>
      <c r="J9933" s="40" t="e">
        <f t="shared" si="779"/>
        <v>#DIV/0!</v>
      </c>
      <c r="K9933" t="str">
        <f>+IFERROR(VLOOKUP(D9933,Table_1[#All],2,0),"")</f>
        <v/>
      </c>
    </row>
    <row r="9934" spans="6:11" ht="15" customHeight="1" x14ac:dyDescent="0.3">
      <c r="F9934" t="str">
        <f t="shared" si="775"/>
        <v>_</v>
      </c>
      <c r="G9934">
        <f t="shared" si="776"/>
        <v>0</v>
      </c>
      <c r="H9934" s="40" t="e">
        <f t="shared" si="777"/>
        <v>#DIV/0!</v>
      </c>
      <c r="I9934">
        <f t="shared" si="778"/>
        <v>0</v>
      </c>
      <c r="J9934" s="40" t="e">
        <f t="shared" si="779"/>
        <v>#DIV/0!</v>
      </c>
      <c r="K9934" t="str">
        <f>+IFERROR(VLOOKUP(D9934,Table_1[#All],2,0),"")</f>
        <v/>
      </c>
    </row>
    <row r="9935" spans="6:11" ht="15" customHeight="1" x14ac:dyDescent="0.3">
      <c r="F9935" t="str">
        <f t="shared" si="775"/>
        <v>_</v>
      </c>
      <c r="G9935">
        <f t="shared" si="776"/>
        <v>0</v>
      </c>
      <c r="H9935" s="40" t="e">
        <f t="shared" si="777"/>
        <v>#DIV/0!</v>
      </c>
      <c r="I9935">
        <f t="shared" si="778"/>
        <v>0</v>
      </c>
      <c r="J9935" s="40" t="e">
        <f t="shared" si="779"/>
        <v>#DIV/0!</v>
      </c>
      <c r="K9935" t="str">
        <f>+IFERROR(VLOOKUP(D9935,Table_1[#All],2,0),"")</f>
        <v/>
      </c>
    </row>
    <row r="9936" spans="6:11" ht="15" customHeight="1" x14ac:dyDescent="0.3">
      <c r="F9936" t="str">
        <f t="shared" si="775"/>
        <v>_</v>
      </c>
      <c r="G9936">
        <f t="shared" si="776"/>
        <v>0</v>
      </c>
      <c r="H9936" s="40" t="e">
        <f t="shared" si="777"/>
        <v>#DIV/0!</v>
      </c>
      <c r="I9936">
        <f t="shared" si="778"/>
        <v>0</v>
      </c>
      <c r="J9936" s="40" t="e">
        <f t="shared" si="779"/>
        <v>#DIV/0!</v>
      </c>
      <c r="K9936" t="str">
        <f>+IFERROR(VLOOKUP(D9936,Table_1[#All],2,0),"")</f>
        <v/>
      </c>
    </row>
    <row r="9937" spans="6:11" ht="15" customHeight="1" x14ac:dyDescent="0.3">
      <c r="F9937" t="str">
        <f t="shared" si="775"/>
        <v>_</v>
      </c>
      <c r="G9937">
        <f t="shared" si="776"/>
        <v>0</v>
      </c>
      <c r="H9937" s="40" t="e">
        <f t="shared" si="777"/>
        <v>#DIV/0!</v>
      </c>
      <c r="I9937">
        <f t="shared" si="778"/>
        <v>0</v>
      </c>
      <c r="J9937" s="40" t="e">
        <f t="shared" si="779"/>
        <v>#DIV/0!</v>
      </c>
      <c r="K9937" t="str">
        <f>+IFERROR(VLOOKUP(D9937,Table_1[#All],2,0),"")</f>
        <v/>
      </c>
    </row>
    <row r="9938" spans="6:11" ht="15" customHeight="1" x14ac:dyDescent="0.3">
      <c r="F9938" t="str">
        <f t="shared" si="775"/>
        <v>_</v>
      </c>
      <c r="G9938">
        <f t="shared" si="776"/>
        <v>0</v>
      </c>
      <c r="H9938" s="40" t="e">
        <f t="shared" si="777"/>
        <v>#DIV/0!</v>
      </c>
      <c r="I9938">
        <f t="shared" si="778"/>
        <v>0</v>
      </c>
      <c r="J9938" s="40" t="e">
        <f t="shared" si="779"/>
        <v>#DIV/0!</v>
      </c>
      <c r="K9938" t="str">
        <f>+IFERROR(VLOOKUP(D9938,Table_1[#All],2,0),"")</f>
        <v/>
      </c>
    </row>
    <row r="9939" spans="6:11" ht="15" customHeight="1" x14ac:dyDescent="0.3">
      <c r="F9939" t="str">
        <f t="shared" si="775"/>
        <v>_</v>
      </c>
      <c r="G9939">
        <f t="shared" si="776"/>
        <v>0</v>
      </c>
      <c r="H9939" s="40" t="e">
        <f t="shared" si="777"/>
        <v>#DIV/0!</v>
      </c>
      <c r="I9939">
        <f t="shared" si="778"/>
        <v>0</v>
      </c>
      <c r="J9939" s="40" t="e">
        <f t="shared" si="779"/>
        <v>#DIV/0!</v>
      </c>
      <c r="K9939" t="str">
        <f>+IFERROR(VLOOKUP(D9939,Table_1[#All],2,0),"")</f>
        <v/>
      </c>
    </row>
    <row r="9940" spans="6:11" ht="15" customHeight="1" x14ac:dyDescent="0.3">
      <c r="F9940" t="str">
        <f t="shared" si="775"/>
        <v>_</v>
      </c>
      <c r="G9940">
        <f t="shared" si="776"/>
        <v>0</v>
      </c>
      <c r="H9940" s="40" t="e">
        <f t="shared" si="777"/>
        <v>#DIV/0!</v>
      </c>
      <c r="I9940">
        <f t="shared" si="778"/>
        <v>0</v>
      </c>
      <c r="J9940" s="40" t="e">
        <f t="shared" si="779"/>
        <v>#DIV/0!</v>
      </c>
      <c r="K9940" t="str">
        <f>+IFERROR(VLOOKUP(D9940,Table_1[#All],2,0),"")</f>
        <v/>
      </c>
    </row>
    <row r="9941" spans="6:11" ht="15" customHeight="1" x14ac:dyDescent="0.3">
      <c r="F9941" t="str">
        <f t="shared" si="775"/>
        <v>_</v>
      </c>
      <c r="G9941">
        <f t="shared" si="776"/>
        <v>0</v>
      </c>
      <c r="H9941" s="40" t="e">
        <f t="shared" si="777"/>
        <v>#DIV/0!</v>
      </c>
      <c r="I9941">
        <f t="shared" si="778"/>
        <v>0</v>
      </c>
      <c r="J9941" s="40" t="e">
        <f t="shared" si="779"/>
        <v>#DIV/0!</v>
      </c>
      <c r="K9941" t="str">
        <f>+IFERROR(VLOOKUP(D9941,Table_1[#All],2,0),"")</f>
        <v/>
      </c>
    </row>
    <row r="9942" spans="6:11" ht="15" customHeight="1" x14ac:dyDescent="0.3">
      <c r="F9942" t="str">
        <f t="shared" si="775"/>
        <v>_</v>
      </c>
      <c r="G9942">
        <f t="shared" si="776"/>
        <v>0</v>
      </c>
      <c r="H9942" s="40" t="e">
        <f t="shared" si="777"/>
        <v>#DIV/0!</v>
      </c>
      <c r="I9942">
        <f t="shared" si="778"/>
        <v>0</v>
      </c>
      <c r="J9942" s="40" t="e">
        <f t="shared" si="779"/>
        <v>#DIV/0!</v>
      </c>
      <c r="K9942" t="str">
        <f>+IFERROR(VLOOKUP(D9942,Table_1[#All],2,0),"")</f>
        <v/>
      </c>
    </row>
    <row r="9943" spans="6:11" ht="15" customHeight="1" x14ac:dyDescent="0.3">
      <c r="F9943" t="str">
        <f t="shared" si="775"/>
        <v>_</v>
      </c>
      <c r="G9943">
        <f t="shared" si="776"/>
        <v>0</v>
      </c>
      <c r="H9943" s="40" t="e">
        <f t="shared" si="777"/>
        <v>#DIV/0!</v>
      </c>
      <c r="I9943">
        <f t="shared" si="778"/>
        <v>0</v>
      </c>
      <c r="J9943" s="40" t="e">
        <f t="shared" si="779"/>
        <v>#DIV/0!</v>
      </c>
      <c r="K9943" t="str">
        <f>+IFERROR(VLOOKUP(D9943,Table_1[#All],2,0),"")</f>
        <v/>
      </c>
    </row>
    <row r="9944" spans="6:11" ht="15" customHeight="1" x14ac:dyDescent="0.3">
      <c r="F9944" t="str">
        <f t="shared" si="775"/>
        <v>_</v>
      </c>
      <c r="G9944">
        <f t="shared" si="776"/>
        <v>0</v>
      </c>
      <c r="H9944" s="40" t="e">
        <f t="shared" si="777"/>
        <v>#DIV/0!</v>
      </c>
      <c r="I9944">
        <f t="shared" si="778"/>
        <v>0</v>
      </c>
      <c r="J9944" s="40" t="e">
        <f t="shared" si="779"/>
        <v>#DIV/0!</v>
      </c>
      <c r="K9944" t="str">
        <f>+IFERROR(VLOOKUP(D9944,Table_1[#All],2,0),"")</f>
        <v/>
      </c>
    </row>
    <row r="9945" spans="6:11" ht="15" customHeight="1" x14ac:dyDescent="0.3">
      <c r="F9945" t="str">
        <f t="shared" si="775"/>
        <v>_</v>
      </c>
      <c r="G9945">
        <f t="shared" si="776"/>
        <v>0</v>
      </c>
      <c r="H9945" s="40" t="e">
        <f t="shared" si="777"/>
        <v>#DIV/0!</v>
      </c>
      <c r="I9945">
        <f t="shared" si="778"/>
        <v>0</v>
      </c>
      <c r="J9945" s="40" t="e">
        <f t="shared" si="779"/>
        <v>#DIV/0!</v>
      </c>
      <c r="K9945" t="str">
        <f>+IFERROR(VLOOKUP(D9945,Table_1[#All],2,0),"")</f>
        <v/>
      </c>
    </row>
    <row r="9946" spans="6:11" ht="15" customHeight="1" x14ac:dyDescent="0.3">
      <c r="F9946" t="str">
        <f t="shared" si="775"/>
        <v>_</v>
      </c>
      <c r="G9946">
        <f t="shared" si="776"/>
        <v>0</v>
      </c>
      <c r="H9946" s="40" t="e">
        <f t="shared" si="777"/>
        <v>#DIV/0!</v>
      </c>
      <c r="I9946">
        <f t="shared" si="778"/>
        <v>0</v>
      </c>
      <c r="J9946" s="40" t="e">
        <f t="shared" si="779"/>
        <v>#DIV/0!</v>
      </c>
      <c r="K9946" t="str">
        <f>+IFERROR(VLOOKUP(D9946,Table_1[#All],2,0),"")</f>
        <v/>
      </c>
    </row>
    <row r="9947" spans="6:11" ht="15" customHeight="1" x14ac:dyDescent="0.3">
      <c r="F9947" t="str">
        <f t="shared" si="775"/>
        <v>_</v>
      </c>
      <c r="G9947">
        <f t="shared" si="776"/>
        <v>0</v>
      </c>
      <c r="H9947" s="40" t="e">
        <f t="shared" si="777"/>
        <v>#DIV/0!</v>
      </c>
      <c r="I9947">
        <f t="shared" si="778"/>
        <v>0</v>
      </c>
      <c r="J9947" s="40" t="e">
        <f t="shared" si="779"/>
        <v>#DIV/0!</v>
      </c>
      <c r="K9947" t="str">
        <f>+IFERROR(VLOOKUP(D9947,Table_1[#All],2,0),"")</f>
        <v/>
      </c>
    </row>
    <row r="9948" spans="6:11" ht="15" customHeight="1" x14ac:dyDescent="0.3">
      <c r="F9948" t="str">
        <f t="shared" si="775"/>
        <v>_</v>
      </c>
      <c r="G9948">
        <f t="shared" si="776"/>
        <v>0</v>
      </c>
      <c r="H9948" s="40" t="e">
        <f t="shared" si="777"/>
        <v>#DIV/0!</v>
      </c>
      <c r="I9948">
        <f t="shared" si="778"/>
        <v>0</v>
      </c>
      <c r="J9948" s="40" t="e">
        <f t="shared" si="779"/>
        <v>#DIV/0!</v>
      </c>
      <c r="K9948" t="str">
        <f>+IFERROR(VLOOKUP(D9948,Table_1[#All],2,0),"")</f>
        <v/>
      </c>
    </row>
    <row r="9949" spans="6:11" ht="15" customHeight="1" x14ac:dyDescent="0.3">
      <c r="F9949" t="str">
        <f t="shared" si="775"/>
        <v>_</v>
      </c>
      <c r="G9949">
        <f t="shared" si="776"/>
        <v>0</v>
      </c>
      <c r="H9949" s="40" t="e">
        <f t="shared" si="777"/>
        <v>#DIV/0!</v>
      </c>
      <c r="I9949">
        <f t="shared" si="778"/>
        <v>0</v>
      </c>
      <c r="J9949" s="40" t="e">
        <f t="shared" si="779"/>
        <v>#DIV/0!</v>
      </c>
      <c r="K9949" t="str">
        <f>+IFERROR(VLOOKUP(D9949,Table_1[#All],2,0),"")</f>
        <v/>
      </c>
    </row>
    <row r="9950" spans="6:11" ht="15" customHeight="1" x14ac:dyDescent="0.3">
      <c r="F9950" t="str">
        <f t="shared" si="775"/>
        <v>_</v>
      </c>
      <c r="G9950">
        <f t="shared" si="776"/>
        <v>0</v>
      </c>
      <c r="H9950" s="40" t="e">
        <f t="shared" si="777"/>
        <v>#DIV/0!</v>
      </c>
      <c r="I9950">
        <f t="shared" si="778"/>
        <v>0</v>
      </c>
      <c r="J9950" s="40" t="e">
        <f t="shared" si="779"/>
        <v>#DIV/0!</v>
      </c>
      <c r="K9950" t="str">
        <f>+IFERROR(VLOOKUP(D9950,Table_1[#All],2,0),"")</f>
        <v/>
      </c>
    </row>
    <row r="9951" spans="6:11" ht="15" customHeight="1" x14ac:dyDescent="0.3">
      <c r="F9951" t="str">
        <f t="shared" si="775"/>
        <v>_</v>
      </c>
      <c r="G9951">
        <f t="shared" si="776"/>
        <v>0</v>
      </c>
      <c r="H9951" s="40" t="e">
        <f t="shared" si="777"/>
        <v>#DIV/0!</v>
      </c>
      <c r="I9951">
        <f t="shared" si="778"/>
        <v>0</v>
      </c>
      <c r="J9951" s="40" t="e">
        <f t="shared" si="779"/>
        <v>#DIV/0!</v>
      </c>
      <c r="K9951" t="str">
        <f>+IFERROR(VLOOKUP(D9951,Table_1[#All],2,0),"")</f>
        <v/>
      </c>
    </row>
    <row r="9952" spans="6:11" ht="15" customHeight="1" x14ac:dyDescent="0.3">
      <c r="F9952" t="str">
        <f t="shared" si="775"/>
        <v>_</v>
      </c>
      <c r="G9952">
        <f t="shared" si="776"/>
        <v>0</v>
      </c>
      <c r="H9952" s="40" t="e">
        <f t="shared" si="777"/>
        <v>#DIV/0!</v>
      </c>
      <c r="I9952">
        <f t="shared" si="778"/>
        <v>0</v>
      </c>
      <c r="J9952" s="40" t="e">
        <f t="shared" si="779"/>
        <v>#DIV/0!</v>
      </c>
      <c r="K9952" t="str">
        <f>+IFERROR(VLOOKUP(D9952,Table_1[#All],2,0),"")</f>
        <v/>
      </c>
    </row>
    <row r="9953" spans="6:11" ht="15" customHeight="1" x14ac:dyDescent="0.3">
      <c r="F9953" t="str">
        <f t="shared" si="775"/>
        <v>_</v>
      </c>
      <c r="G9953">
        <f t="shared" si="776"/>
        <v>0</v>
      </c>
      <c r="H9953" s="40" t="e">
        <f t="shared" si="777"/>
        <v>#DIV/0!</v>
      </c>
      <c r="I9953">
        <f t="shared" si="778"/>
        <v>0</v>
      </c>
      <c r="J9953" s="40" t="e">
        <f t="shared" si="779"/>
        <v>#DIV/0!</v>
      </c>
      <c r="K9953" t="str">
        <f>+IFERROR(VLOOKUP(D9953,Table_1[#All],2,0),"")</f>
        <v/>
      </c>
    </row>
    <row r="9954" spans="6:11" ht="15" customHeight="1" x14ac:dyDescent="0.3">
      <c r="F9954" t="str">
        <f t="shared" si="775"/>
        <v>_</v>
      </c>
      <c r="G9954">
        <f t="shared" si="776"/>
        <v>0</v>
      </c>
      <c r="H9954" s="40" t="e">
        <f t="shared" si="777"/>
        <v>#DIV/0!</v>
      </c>
      <c r="I9954">
        <f t="shared" si="778"/>
        <v>0</v>
      </c>
      <c r="J9954" s="40" t="e">
        <f t="shared" si="779"/>
        <v>#DIV/0!</v>
      </c>
      <c r="K9954" t="str">
        <f>+IFERROR(VLOOKUP(D9954,Table_1[#All],2,0),"")</f>
        <v/>
      </c>
    </row>
    <row r="9955" spans="6:11" ht="15" customHeight="1" x14ac:dyDescent="0.3">
      <c r="F9955" t="str">
        <f t="shared" si="775"/>
        <v>_</v>
      </c>
      <c r="G9955">
        <f t="shared" si="776"/>
        <v>0</v>
      </c>
      <c r="H9955" s="40" t="e">
        <f t="shared" si="777"/>
        <v>#DIV/0!</v>
      </c>
      <c r="I9955">
        <f t="shared" si="778"/>
        <v>0</v>
      </c>
      <c r="J9955" s="40" t="e">
        <f t="shared" si="779"/>
        <v>#DIV/0!</v>
      </c>
      <c r="K9955" t="str">
        <f>+IFERROR(VLOOKUP(D9955,Table_1[#All],2,0),"")</f>
        <v/>
      </c>
    </row>
    <row r="9956" spans="6:11" ht="15" customHeight="1" x14ac:dyDescent="0.3">
      <c r="F9956" t="str">
        <f t="shared" si="775"/>
        <v>_</v>
      </c>
      <c r="G9956">
        <f t="shared" si="776"/>
        <v>0</v>
      </c>
      <c r="H9956" s="40" t="e">
        <f t="shared" si="777"/>
        <v>#DIV/0!</v>
      </c>
      <c r="I9956">
        <f t="shared" si="778"/>
        <v>0</v>
      </c>
      <c r="J9956" s="40" t="e">
        <f t="shared" si="779"/>
        <v>#DIV/0!</v>
      </c>
      <c r="K9956" t="str">
        <f>+IFERROR(VLOOKUP(D9956,Table_1[#All],2,0),"")</f>
        <v/>
      </c>
    </row>
    <row r="9957" spans="6:11" ht="15" customHeight="1" x14ac:dyDescent="0.3">
      <c r="F9957" t="str">
        <f t="shared" si="775"/>
        <v>_</v>
      </c>
      <c r="G9957">
        <f t="shared" si="776"/>
        <v>0</v>
      </c>
      <c r="H9957" s="40" t="e">
        <f t="shared" si="777"/>
        <v>#DIV/0!</v>
      </c>
      <c r="I9957">
        <f t="shared" si="778"/>
        <v>0</v>
      </c>
      <c r="J9957" s="40" t="e">
        <f t="shared" si="779"/>
        <v>#DIV/0!</v>
      </c>
      <c r="K9957" t="str">
        <f>+IFERROR(VLOOKUP(D9957,Table_1[#All],2,0),"")</f>
        <v/>
      </c>
    </row>
    <row r="9958" spans="6:11" ht="15" customHeight="1" x14ac:dyDescent="0.3">
      <c r="F9958" t="str">
        <f t="shared" si="775"/>
        <v>_</v>
      </c>
      <c r="G9958">
        <f t="shared" si="776"/>
        <v>0</v>
      </c>
      <c r="H9958" s="40" t="e">
        <f t="shared" si="777"/>
        <v>#DIV/0!</v>
      </c>
      <c r="I9958">
        <f t="shared" si="778"/>
        <v>0</v>
      </c>
      <c r="J9958" s="40" t="e">
        <f t="shared" si="779"/>
        <v>#DIV/0!</v>
      </c>
      <c r="K9958" t="str">
        <f>+IFERROR(VLOOKUP(D9958,Table_1[#All],2,0),"")</f>
        <v/>
      </c>
    </row>
    <row r="9959" spans="6:11" ht="15" customHeight="1" x14ac:dyDescent="0.3">
      <c r="F9959" t="str">
        <f t="shared" si="775"/>
        <v>_</v>
      </c>
      <c r="G9959">
        <f t="shared" si="776"/>
        <v>0</v>
      </c>
      <c r="H9959" s="40" t="e">
        <f t="shared" si="777"/>
        <v>#DIV/0!</v>
      </c>
      <c r="I9959">
        <f t="shared" si="778"/>
        <v>0</v>
      </c>
      <c r="J9959" s="40" t="e">
        <f t="shared" si="779"/>
        <v>#DIV/0!</v>
      </c>
      <c r="K9959" t="str">
        <f>+IFERROR(VLOOKUP(D9959,Table_1[#All],2,0),"")</f>
        <v/>
      </c>
    </row>
    <row r="9960" spans="6:11" ht="15" customHeight="1" x14ac:dyDescent="0.3">
      <c r="F9960" t="str">
        <f t="shared" si="775"/>
        <v>_</v>
      </c>
      <c r="G9960">
        <f t="shared" si="776"/>
        <v>0</v>
      </c>
      <c r="H9960" s="40" t="e">
        <f t="shared" si="777"/>
        <v>#DIV/0!</v>
      </c>
      <c r="I9960">
        <f t="shared" si="778"/>
        <v>0</v>
      </c>
      <c r="J9960" s="40" t="e">
        <f t="shared" si="779"/>
        <v>#DIV/0!</v>
      </c>
      <c r="K9960" t="str">
        <f>+IFERROR(VLOOKUP(D9960,Table_1[#All],2,0),"")</f>
        <v/>
      </c>
    </row>
    <row r="9961" spans="6:11" ht="15" customHeight="1" x14ac:dyDescent="0.3">
      <c r="F9961" t="str">
        <f t="shared" si="775"/>
        <v>_</v>
      </c>
      <c r="G9961">
        <f t="shared" si="776"/>
        <v>0</v>
      </c>
      <c r="H9961" s="40" t="e">
        <f t="shared" si="777"/>
        <v>#DIV/0!</v>
      </c>
      <c r="I9961">
        <f t="shared" si="778"/>
        <v>0</v>
      </c>
      <c r="J9961" s="40" t="e">
        <f t="shared" si="779"/>
        <v>#DIV/0!</v>
      </c>
      <c r="K9961" t="str">
        <f>+IFERROR(VLOOKUP(D9961,Table_1[#All],2,0),"")</f>
        <v/>
      </c>
    </row>
    <row r="9962" spans="6:11" ht="15" customHeight="1" x14ac:dyDescent="0.3">
      <c r="F9962" t="str">
        <f t="shared" si="775"/>
        <v>_</v>
      </c>
      <c r="G9962">
        <f t="shared" si="776"/>
        <v>0</v>
      </c>
      <c r="H9962" s="40" t="e">
        <f t="shared" si="777"/>
        <v>#DIV/0!</v>
      </c>
      <c r="I9962">
        <f t="shared" si="778"/>
        <v>0</v>
      </c>
      <c r="J9962" s="40" t="e">
        <f t="shared" si="779"/>
        <v>#DIV/0!</v>
      </c>
      <c r="K9962" t="str">
        <f>+IFERROR(VLOOKUP(D9962,Table_1[#All],2,0),"")</f>
        <v/>
      </c>
    </row>
    <row r="9963" spans="6:11" ht="15" customHeight="1" x14ac:dyDescent="0.3">
      <c r="F9963" t="str">
        <f t="shared" si="775"/>
        <v>_</v>
      </c>
      <c r="G9963">
        <f t="shared" si="776"/>
        <v>0</v>
      </c>
      <c r="H9963" s="40" t="e">
        <f t="shared" si="777"/>
        <v>#DIV/0!</v>
      </c>
      <c r="I9963">
        <f t="shared" si="778"/>
        <v>0</v>
      </c>
      <c r="J9963" s="40" t="e">
        <f t="shared" si="779"/>
        <v>#DIV/0!</v>
      </c>
      <c r="K9963" t="str">
        <f>+IFERROR(VLOOKUP(D9963,Table_1[#All],2,0),"")</f>
        <v/>
      </c>
    </row>
    <row r="9964" spans="6:11" ht="15" customHeight="1" x14ac:dyDescent="0.3">
      <c r="F9964" t="str">
        <f t="shared" si="775"/>
        <v>_</v>
      </c>
      <c r="G9964">
        <f t="shared" si="776"/>
        <v>0</v>
      </c>
      <c r="H9964" s="40" t="e">
        <f t="shared" si="777"/>
        <v>#DIV/0!</v>
      </c>
      <c r="I9964">
        <f t="shared" si="778"/>
        <v>0</v>
      </c>
      <c r="J9964" s="40" t="e">
        <f t="shared" si="779"/>
        <v>#DIV/0!</v>
      </c>
      <c r="K9964" t="str">
        <f>+IFERROR(VLOOKUP(D9964,Table_1[#All],2,0),"")</f>
        <v/>
      </c>
    </row>
    <row r="9965" spans="6:11" ht="15" customHeight="1" x14ac:dyDescent="0.3">
      <c r="F9965" t="str">
        <f t="shared" si="775"/>
        <v>_</v>
      </c>
      <c r="G9965">
        <f t="shared" si="776"/>
        <v>0</v>
      </c>
      <c r="H9965" s="40" t="e">
        <f t="shared" si="777"/>
        <v>#DIV/0!</v>
      </c>
      <c r="I9965">
        <f t="shared" si="778"/>
        <v>0</v>
      </c>
      <c r="J9965" s="40" t="e">
        <f t="shared" si="779"/>
        <v>#DIV/0!</v>
      </c>
      <c r="K9965" t="str">
        <f>+IFERROR(VLOOKUP(D9965,Table_1[#All],2,0),"")</f>
        <v/>
      </c>
    </row>
    <row r="9966" spans="6:11" ht="15" customHeight="1" x14ac:dyDescent="0.3">
      <c r="F9966" t="str">
        <f t="shared" si="775"/>
        <v>_</v>
      </c>
      <c r="G9966">
        <f t="shared" si="776"/>
        <v>0</v>
      </c>
      <c r="H9966" s="40" t="e">
        <f t="shared" si="777"/>
        <v>#DIV/0!</v>
      </c>
      <c r="I9966">
        <f t="shared" si="778"/>
        <v>0</v>
      </c>
      <c r="J9966" s="40" t="e">
        <f t="shared" si="779"/>
        <v>#DIV/0!</v>
      </c>
      <c r="K9966" t="str">
        <f>+IFERROR(VLOOKUP(D9966,Table_1[#All],2,0),"")</f>
        <v/>
      </c>
    </row>
    <row r="9967" spans="6:11" ht="15" customHeight="1" x14ac:dyDescent="0.3">
      <c r="F9967" t="str">
        <f t="shared" si="775"/>
        <v>_</v>
      </c>
      <c r="G9967">
        <f t="shared" si="776"/>
        <v>0</v>
      </c>
      <c r="H9967" s="40" t="e">
        <f t="shared" si="777"/>
        <v>#DIV/0!</v>
      </c>
      <c r="I9967">
        <f t="shared" si="778"/>
        <v>0</v>
      </c>
      <c r="J9967" s="40" t="e">
        <f t="shared" si="779"/>
        <v>#DIV/0!</v>
      </c>
      <c r="K9967" t="str">
        <f>+IFERROR(VLOOKUP(D9967,Table_1[#All],2,0),"")</f>
        <v/>
      </c>
    </row>
    <row r="9968" spans="6:11" ht="15" customHeight="1" x14ac:dyDescent="0.3">
      <c r="F9968" t="str">
        <f t="shared" si="775"/>
        <v>_</v>
      </c>
      <c r="G9968">
        <f t="shared" si="776"/>
        <v>0</v>
      </c>
      <c r="H9968" s="40" t="e">
        <f t="shared" si="777"/>
        <v>#DIV/0!</v>
      </c>
      <c r="I9968">
        <f t="shared" si="778"/>
        <v>0</v>
      </c>
      <c r="J9968" s="40" t="e">
        <f t="shared" si="779"/>
        <v>#DIV/0!</v>
      </c>
      <c r="K9968" t="str">
        <f>+IFERROR(VLOOKUP(D9968,Table_1[#All],2,0),"")</f>
        <v/>
      </c>
    </row>
    <row r="9969" spans="6:11" ht="15" customHeight="1" x14ac:dyDescent="0.3">
      <c r="F9969" t="str">
        <f t="shared" si="775"/>
        <v>_</v>
      </c>
      <c r="G9969">
        <f t="shared" si="776"/>
        <v>0</v>
      </c>
      <c r="H9969" s="40" t="e">
        <f t="shared" si="777"/>
        <v>#DIV/0!</v>
      </c>
      <c r="I9969">
        <f t="shared" si="778"/>
        <v>0</v>
      </c>
      <c r="J9969" s="40" t="e">
        <f t="shared" si="779"/>
        <v>#DIV/0!</v>
      </c>
      <c r="K9969" t="str">
        <f>+IFERROR(VLOOKUP(D9969,Table_1[#All],2,0),"")</f>
        <v/>
      </c>
    </row>
    <row r="9970" spans="6:11" ht="15" customHeight="1" x14ac:dyDescent="0.3">
      <c r="F9970" t="str">
        <f t="shared" si="775"/>
        <v>_</v>
      </c>
      <c r="G9970">
        <f t="shared" si="776"/>
        <v>0</v>
      </c>
      <c r="H9970" s="40" t="e">
        <f t="shared" si="777"/>
        <v>#DIV/0!</v>
      </c>
      <c r="I9970">
        <f t="shared" si="778"/>
        <v>0</v>
      </c>
      <c r="J9970" s="40" t="e">
        <f t="shared" si="779"/>
        <v>#DIV/0!</v>
      </c>
      <c r="K9970" t="str">
        <f>+IFERROR(VLOOKUP(D9970,Table_1[#All],2,0),"")</f>
        <v/>
      </c>
    </row>
    <row r="9971" spans="6:11" ht="15" customHeight="1" x14ac:dyDescent="0.3">
      <c r="F9971" t="str">
        <f t="shared" si="775"/>
        <v>_</v>
      </c>
      <c r="G9971">
        <f t="shared" si="776"/>
        <v>0</v>
      </c>
      <c r="H9971" s="40" t="e">
        <f t="shared" si="777"/>
        <v>#DIV/0!</v>
      </c>
      <c r="I9971">
        <f t="shared" si="778"/>
        <v>0</v>
      </c>
      <c r="J9971" s="40" t="e">
        <f t="shared" si="779"/>
        <v>#DIV/0!</v>
      </c>
      <c r="K9971" t="str">
        <f>+IFERROR(VLOOKUP(D9971,Table_1[#All],2,0),"")</f>
        <v/>
      </c>
    </row>
    <row r="9972" spans="6:11" ht="15" customHeight="1" x14ac:dyDescent="0.3">
      <c r="F9972" t="str">
        <f t="shared" si="775"/>
        <v>_</v>
      </c>
      <c r="G9972">
        <f t="shared" si="776"/>
        <v>0</v>
      </c>
      <c r="H9972" s="40" t="e">
        <f t="shared" si="777"/>
        <v>#DIV/0!</v>
      </c>
      <c r="I9972">
        <f t="shared" si="778"/>
        <v>0</v>
      </c>
      <c r="J9972" s="40" t="e">
        <f t="shared" si="779"/>
        <v>#DIV/0!</v>
      </c>
      <c r="K9972" t="str">
        <f>+IFERROR(VLOOKUP(D9972,Table_1[#All],2,0),"")</f>
        <v/>
      </c>
    </row>
    <row r="9973" spans="6:11" ht="15" customHeight="1" x14ac:dyDescent="0.3">
      <c r="F9973" t="str">
        <f t="shared" si="775"/>
        <v>_</v>
      </c>
      <c r="G9973">
        <f t="shared" si="776"/>
        <v>0</v>
      </c>
      <c r="H9973" s="40" t="e">
        <f t="shared" si="777"/>
        <v>#DIV/0!</v>
      </c>
      <c r="I9973">
        <f t="shared" si="778"/>
        <v>0</v>
      </c>
      <c r="J9973" s="40" t="e">
        <f t="shared" si="779"/>
        <v>#DIV/0!</v>
      </c>
      <c r="K9973" t="str">
        <f>+IFERROR(VLOOKUP(D9973,Table_1[#All],2,0),"")</f>
        <v/>
      </c>
    </row>
    <row r="9974" spans="6:11" ht="15" customHeight="1" x14ac:dyDescent="0.3">
      <c r="F9974" t="str">
        <f t="shared" si="775"/>
        <v>_</v>
      </c>
      <c r="G9974">
        <f t="shared" si="776"/>
        <v>0</v>
      </c>
      <c r="H9974" s="40" t="e">
        <f t="shared" si="777"/>
        <v>#DIV/0!</v>
      </c>
      <c r="I9974">
        <f t="shared" si="778"/>
        <v>0</v>
      </c>
      <c r="J9974" s="40" t="e">
        <f t="shared" si="779"/>
        <v>#DIV/0!</v>
      </c>
      <c r="K9974" t="str">
        <f>+IFERROR(VLOOKUP(D9974,Table_1[#All],2,0),"")</f>
        <v/>
      </c>
    </row>
    <row r="9975" spans="6:11" ht="15" customHeight="1" x14ac:dyDescent="0.3">
      <c r="F9975" t="str">
        <f t="shared" si="775"/>
        <v>_</v>
      </c>
      <c r="G9975">
        <f t="shared" si="776"/>
        <v>0</v>
      </c>
      <c r="H9975" s="40" t="e">
        <f t="shared" si="777"/>
        <v>#DIV/0!</v>
      </c>
      <c r="I9975">
        <f t="shared" si="778"/>
        <v>0</v>
      </c>
      <c r="J9975" s="40" t="e">
        <f t="shared" si="779"/>
        <v>#DIV/0!</v>
      </c>
      <c r="K9975" t="str">
        <f>+IFERROR(VLOOKUP(D9975,Table_1[#All],2,0),"")</f>
        <v/>
      </c>
    </row>
    <row r="9976" spans="6:11" ht="15" customHeight="1" x14ac:dyDescent="0.3">
      <c r="F9976" t="str">
        <f t="shared" si="775"/>
        <v>_</v>
      </c>
      <c r="G9976">
        <f t="shared" si="776"/>
        <v>0</v>
      </c>
      <c r="H9976" s="40" t="e">
        <f t="shared" si="777"/>
        <v>#DIV/0!</v>
      </c>
      <c r="I9976">
        <f t="shared" si="778"/>
        <v>0</v>
      </c>
      <c r="J9976" s="40" t="e">
        <f t="shared" si="779"/>
        <v>#DIV/0!</v>
      </c>
      <c r="K9976" t="str">
        <f>+IFERROR(VLOOKUP(D9976,Table_1[#All],2,0),"")</f>
        <v/>
      </c>
    </row>
    <row r="9977" spans="6:11" ht="15" customHeight="1" x14ac:dyDescent="0.3">
      <c r="F9977" t="str">
        <f t="shared" si="775"/>
        <v>_</v>
      </c>
      <c r="G9977">
        <f t="shared" si="776"/>
        <v>0</v>
      </c>
      <c r="H9977" s="40" t="e">
        <f t="shared" si="777"/>
        <v>#DIV/0!</v>
      </c>
      <c r="I9977">
        <f t="shared" si="778"/>
        <v>0</v>
      </c>
      <c r="J9977" s="40" t="e">
        <f t="shared" si="779"/>
        <v>#DIV/0!</v>
      </c>
      <c r="K9977" t="str">
        <f>+IFERROR(VLOOKUP(D9977,Table_1[#All],2,0),"")</f>
        <v/>
      </c>
    </row>
    <row r="9978" spans="6:11" ht="15" customHeight="1" x14ac:dyDescent="0.3">
      <c r="F9978" t="str">
        <f t="shared" si="775"/>
        <v>_</v>
      </c>
      <c r="G9978">
        <f t="shared" si="776"/>
        <v>0</v>
      </c>
      <c r="H9978" s="40" t="e">
        <f t="shared" si="777"/>
        <v>#DIV/0!</v>
      </c>
      <c r="I9978">
        <f t="shared" si="778"/>
        <v>0</v>
      </c>
      <c r="J9978" s="40" t="e">
        <f t="shared" si="779"/>
        <v>#DIV/0!</v>
      </c>
      <c r="K9978" t="str">
        <f>+IFERROR(VLOOKUP(D9978,Table_1[#All],2,0),"")</f>
        <v/>
      </c>
    </row>
    <row r="9979" spans="6:11" ht="15" customHeight="1" x14ac:dyDescent="0.3">
      <c r="F9979" t="str">
        <f t="shared" si="775"/>
        <v>_</v>
      </c>
      <c r="G9979">
        <f t="shared" si="776"/>
        <v>0</v>
      </c>
      <c r="H9979" s="40" t="e">
        <f t="shared" si="777"/>
        <v>#DIV/0!</v>
      </c>
      <c r="I9979">
        <f t="shared" si="778"/>
        <v>0</v>
      </c>
      <c r="J9979" s="40" t="e">
        <f t="shared" si="779"/>
        <v>#DIV/0!</v>
      </c>
      <c r="K9979" t="str">
        <f>+IFERROR(VLOOKUP(D9979,Table_1[#All],2,0),"")</f>
        <v/>
      </c>
    </row>
    <row r="9980" spans="6:11" ht="15" customHeight="1" x14ac:dyDescent="0.3">
      <c r="F9980" t="str">
        <f t="shared" si="775"/>
        <v>_</v>
      </c>
      <c r="G9980">
        <f t="shared" si="776"/>
        <v>0</v>
      </c>
      <c r="H9980" s="40" t="e">
        <f t="shared" si="777"/>
        <v>#DIV/0!</v>
      </c>
      <c r="I9980">
        <f t="shared" si="778"/>
        <v>0</v>
      </c>
      <c r="J9980" s="40" t="e">
        <f t="shared" si="779"/>
        <v>#DIV/0!</v>
      </c>
      <c r="K9980" t="str">
        <f>+IFERROR(VLOOKUP(D9980,Table_1[#All],2,0),"")</f>
        <v/>
      </c>
    </row>
    <row r="9981" spans="6:11" ht="15" customHeight="1" x14ac:dyDescent="0.3">
      <c r="F9981" t="str">
        <f t="shared" si="775"/>
        <v>_</v>
      </c>
      <c r="G9981">
        <f t="shared" si="776"/>
        <v>0</v>
      </c>
      <c r="H9981" s="40" t="e">
        <f t="shared" si="777"/>
        <v>#DIV/0!</v>
      </c>
      <c r="I9981">
        <f t="shared" si="778"/>
        <v>0</v>
      </c>
      <c r="J9981" s="40" t="e">
        <f t="shared" si="779"/>
        <v>#DIV/0!</v>
      </c>
      <c r="K9981" t="str">
        <f>+IFERROR(VLOOKUP(D9981,Table_1[#All],2,0),"")</f>
        <v/>
      </c>
    </row>
    <row r="9982" spans="6:11" ht="15" customHeight="1" x14ac:dyDescent="0.3">
      <c r="F9982" t="str">
        <f t="shared" si="775"/>
        <v>_</v>
      </c>
      <c r="G9982">
        <f t="shared" si="776"/>
        <v>0</v>
      </c>
      <c r="H9982" s="40" t="e">
        <f t="shared" si="777"/>
        <v>#DIV/0!</v>
      </c>
      <c r="I9982">
        <f t="shared" si="778"/>
        <v>0</v>
      </c>
      <c r="J9982" s="40" t="e">
        <f t="shared" si="779"/>
        <v>#DIV/0!</v>
      </c>
      <c r="K9982" t="str">
        <f>+IFERROR(VLOOKUP(D9982,Table_1[#All],2,0),"")</f>
        <v/>
      </c>
    </row>
    <row r="9983" spans="6:11" ht="15" customHeight="1" x14ac:dyDescent="0.3">
      <c r="F9983" t="str">
        <f t="shared" si="775"/>
        <v>_</v>
      </c>
      <c r="G9983">
        <f t="shared" si="776"/>
        <v>0</v>
      </c>
      <c r="H9983" s="40" t="e">
        <f t="shared" si="777"/>
        <v>#DIV/0!</v>
      </c>
      <c r="I9983">
        <f t="shared" si="778"/>
        <v>0</v>
      </c>
      <c r="J9983" s="40" t="e">
        <f t="shared" si="779"/>
        <v>#DIV/0!</v>
      </c>
      <c r="K9983" t="str">
        <f>+IFERROR(VLOOKUP(D9983,Table_1[#All],2,0),"")</f>
        <v/>
      </c>
    </row>
    <row r="9984" spans="6:11" ht="15" customHeight="1" x14ac:dyDescent="0.3">
      <c r="F9984" t="str">
        <f t="shared" si="775"/>
        <v>_</v>
      </c>
      <c r="G9984">
        <f t="shared" si="776"/>
        <v>0</v>
      </c>
      <c r="H9984" s="40" t="e">
        <f t="shared" si="777"/>
        <v>#DIV/0!</v>
      </c>
      <c r="I9984">
        <f t="shared" si="778"/>
        <v>0</v>
      </c>
      <c r="J9984" s="40" t="e">
        <f t="shared" si="779"/>
        <v>#DIV/0!</v>
      </c>
      <c r="K9984" t="str">
        <f>+IFERROR(VLOOKUP(D9984,Table_1[#All],2,0),"")</f>
        <v/>
      </c>
    </row>
    <row r="9985" spans="1:11" ht="15" customHeight="1" x14ac:dyDescent="0.3">
      <c r="F9985" t="str">
        <f t="shared" si="775"/>
        <v>_</v>
      </c>
      <c r="G9985">
        <f t="shared" si="776"/>
        <v>0</v>
      </c>
      <c r="H9985" s="40" t="e">
        <f t="shared" si="777"/>
        <v>#DIV/0!</v>
      </c>
      <c r="I9985">
        <f t="shared" si="778"/>
        <v>0</v>
      </c>
      <c r="J9985" s="40" t="e">
        <f t="shared" si="779"/>
        <v>#DIV/0!</v>
      </c>
      <c r="K9985" t="str">
        <f>+IFERROR(VLOOKUP(D9985,Table_1[#All],2,0),"")</f>
        <v/>
      </c>
    </row>
    <row r="9986" spans="1:11" ht="15" customHeight="1" x14ac:dyDescent="0.3">
      <c r="F9986" t="str">
        <f t="shared" si="775"/>
        <v>_</v>
      </c>
      <c r="G9986">
        <f t="shared" si="776"/>
        <v>0</v>
      </c>
      <c r="H9986" s="40" t="e">
        <f t="shared" si="777"/>
        <v>#DIV/0!</v>
      </c>
      <c r="I9986">
        <f t="shared" si="778"/>
        <v>0</v>
      </c>
      <c r="J9986" s="40" t="e">
        <f t="shared" si="779"/>
        <v>#DIV/0!</v>
      </c>
      <c r="K9986" t="str">
        <f>+IFERROR(VLOOKUP(D9986,Table_1[#All],2,0),"")</f>
        <v/>
      </c>
    </row>
    <row r="9987" spans="1:11" ht="15" customHeight="1" x14ac:dyDescent="0.3">
      <c r="F9987" t="str">
        <f t="shared" ref="F9987:F9999" si="780">+CONCATENATE(A9987,"_",B9987)</f>
        <v>_</v>
      </c>
      <c r="G9987">
        <f t="shared" ref="G9987:G10000" si="781">+SUMIFS($E$2:$E$1048576,$D$2:$D$1048576,"00. VENDES",$F$2:$F$1048576,F9987)</f>
        <v>0</v>
      </c>
      <c r="H9987" s="40" t="e">
        <f t="shared" ref="H9987:H10000" si="782">+E9987/G9987</f>
        <v>#DIV/0!</v>
      </c>
      <c r="I9987">
        <f t="shared" ref="I9987:I10000" si="783">+SUMIFS($E$2:$E$9999,$D$2:$D$9999,"00. VENDES",$B$2:$B$9999,B9987)</f>
        <v>0</v>
      </c>
      <c r="J9987" s="40" t="e">
        <f t="shared" ref="J9987:J10000" si="784">+E9987/I9987</f>
        <v>#DIV/0!</v>
      </c>
      <c r="K9987" t="str">
        <f>+IFERROR(VLOOKUP(D9987,Table_1[#All],2,0),"")</f>
        <v/>
      </c>
    </row>
    <row r="9988" spans="1:11" ht="15" customHeight="1" x14ac:dyDescent="0.3">
      <c r="F9988" t="str">
        <f t="shared" si="780"/>
        <v>_</v>
      </c>
      <c r="G9988">
        <f t="shared" si="781"/>
        <v>0</v>
      </c>
      <c r="H9988" s="40" t="e">
        <f t="shared" si="782"/>
        <v>#DIV/0!</v>
      </c>
      <c r="I9988">
        <f t="shared" si="783"/>
        <v>0</v>
      </c>
      <c r="J9988" s="40" t="e">
        <f t="shared" si="784"/>
        <v>#DIV/0!</v>
      </c>
      <c r="K9988" t="str">
        <f>+IFERROR(VLOOKUP(D9988,Table_1[#All],2,0),"")</f>
        <v/>
      </c>
    </row>
    <row r="9989" spans="1:11" ht="15" customHeight="1" x14ac:dyDescent="0.3">
      <c r="F9989" t="str">
        <f t="shared" si="780"/>
        <v>_</v>
      </c>
      <c r="G9989">
        <f t="shared" si="781"/>
        <v>0</v>
      </c>
      <c r="H9989" s="40" t="e">
        <f t="shared" si="782"/>
        <v>#DIV/0!</v>
      </c>
      <c r="I9989">
        <f t="shared" si="783"/>
        <v>0</v>
      </c>
      <c r="J9989" s="40" t="e">
        <f t="shared" si="784"/>
        <v>#DIV/0!</v>
      </c>
      <c r="K9989" t="str">
        <f>+IFERROR(VLOOKUP(D9989,Table_1[#All],2,0),"")</f>
        <v/>
      </c>
    </row>
    <row r="9990" spans="1:11" ht="15" customHeight="1" x14ac:dyDescent="0.3">
      <c r="F9990" t="str">
        <f t="shared" si="780"/>
        <v>_</v>
      </c>
      <c r="G9990">
        <f t="shared" si="781"/>
        <v>0</v>
      </c>
      <c r="H9990" s="40" t="e">
        <f t="shared" si="782"/>
        <v>#DIV/0!</v>
      </c>
      <c r="I9990">
        <f t="shared" si="783"/>
        <v>0</v>
      </c>
      <c r="J9990" s="40" t="e">
        <f t="shared" si="784"/>
        <v>#DIV/0!</v>
      </c>
      <c r="K9990" t="str">
        <f>+IFERROR(VLOOKUP(D9990,Table_1[#All],2,0),"")</f>
        <v/>
      </c>
    </row>
    <row r="9991" spans="1:11" ht="15" customHeight="1" x14ac:dyDescent="0.3">
      <c r="F9991" t="str">
        <f t="shared" si="780"/>
        <v>_</v>
      </c>
      <c r="G9991">
        <f t="shared" si="781"/>
        <v>0</v>
      </c>
      <c r="H9991" s="40" t="e">
        <f t="shared" si="782"/>
        <v>#DIV/0!</v>
      </c>
      <c r="I9991">
        <f t="shared" si="783"/>
        <v>0</v>
      </c>
      <c r="J9991" s="40" t="e">
        <f t="shared" si="784"/>
        <v>#DIV/0!</v>
      </c>
      <c r="K9991" t="str">
        <f>+IFERROR(VLOOKUP(D9991,Table_1[#All],2,0),"")</f>
        <v/>
      </c>
    </row>
    <row r="9992" spans="1:11" ht="15" customHeight="1" x14ac:dyDescent="0.3">
      <c r="F9992" t="str">
        <f t="shared" si="780"/>
        <v>_</v>
      </c>
      <c r="G9992">
        <f t="shared" si="781"/>
        <v>0</v>
      </c>
      <c r="H9992" s="40" t="e">
        <f t="shared" si="782"/>
        <v>#DIV/0!</v>
      </c>
      <c r="I9992">
        <f t="shared" si="783"/>
        <v>0</v>
      </c>
      <c r="J9992" s="40" t="e">
        <f t="shared" si="784"/>
        <v>#DIV/0!</v>
      </c>
      <c r="K9992" t="str">
        <f>+IFERROR(VLOOKUP(D9992,Table_1[#All],2,0),"")</f>
        <v/>
      </c>
    </row>
    <row r="9993" spans="1:11" ht="15" customHeight="1" x14ac:dyDescent="0.3">
      <c r="F9993" t="str">
        <f t="shared" si="780"/>
        <v>_</v>
      </c>
      <c r="G9993">
        <f t="shared" si="781"/>
        <v>0</v>
      </c>
      <c r="H9993" s="40" t="e">
        <f t="shared" si="782"/>
        <v>#DIV/0!</v>
      </c>
      <c r="I9993">
        <f t="shared" si="783"/>
        <v>0</v>
      </c>
      <c r="J9993" s="40" t="e">
        <f t="shared" si="784"/>
        <v>#DIV/0!</v>
      </c>
      <c r="K9993" t="str">
        <f>+IFERROR(VLOOKUP(D9993,Table_1[#All],2,0),"")</f>
        <v/>
      </c>
    </row>
    <row r="9994" spans="1:11" ht="15" customHeight="1" x14ac:dyDescent="0.3">
      <c r="F9994" t="str">
        <f t="shared" si="780"/>
        <v>_</v>
      </c>
      <c r="G9994">
        <f t="shared" si="781"/>
        <v>0</v>
      </c>
      <c r="H9994" s="40" t="e">
        <f t="shared" si="782"/>
        <v>#DIV/0!</v>
      </c>
      <c r="I9994">
        <f t="shared" si="783"/>
        <v>0</v>
      </c>
      <c r="J9994" s="40" t="e">
        <f t="shared" si="784"/>
        <v>#DIV/0!</v>
      </c>
      <c r="K9994" t="str">
        <f>+IFERROR(VLOOKUP(D9994,Table_1[#All],2,0),"")</f>
        <v/>
      </c>
    </row>
    <row r="9995" spans="1:11" ht="15" customHeight="1" x14ac:dyDescent="0.3">
      <c r="F9995" t="str">
        <f t="shared" si="780"/>
        <v>_</v>
      </c>
      <c r="G9995">
        <f t="shared" si="781"/>
        <v>0</v>
      </c>
      <c r="H9995" s="40" t="e">
        <f t="shared" si="782"/>
        <v>#DIV/0!</v>
      </c>
      <c r="I9995">
        <f t="shared" si="783"/>
        <v>0</v>
      </c>
      <c r="J9995" s="40" t="e">
        <f t="shared" si="784"/>
        <v>#DIV/0!</v>
      </c>
      <c r="K9995" t="str">
        <f>+IFERROR(VLOOKUP(D9995,Table_1[#All],2,0),"")</f>
        <v/>
      </c>
    </row>
    <row r="9996" spans="1:11" ht="15" customHeight="1" x14ac:dyDescent="0.3">
      <c r="F9996" t="str">
        <f t="shared" si="780"/>
        <v>_</v>
      </c>
      <c r="G9996">
        <f t="shared" si="781"/>
        <v>0</v>
      </c>
      <c r="H9996" s="40" t="e">
        <f t="shared" si="782"/>
        <v>#DIV/0!</v>
      </c>
      <c r="I9996">
        <f t="shared" si="783"/>
        <v>0</v>
      </c>
      <c r="J9996" s="40" t="e">
        <f t="shared" si="784"/>
        <v>#DIV/0!</v>
      </c>
      <c r="K9996" t="str">
        <f>+IFERROR(VLOOKUP(D9996,Table_1[#All],2,0),"")</f>
        <v/>
      </c>
    </row>
    <row r="9997" spans="1:11" ht="15" customHeight="1" x14ac:dyDescent="0.3">
      <c r="F9997" t="str">
        <f t="shared" si="780"/>
        <v>_</v>
      </c>
      <c r="G9997">
        <f t="shared" si="781"/>
        <v>0</v>
      </c>
      <c r="H9997" s="40" t="e">
        <f t="shared" si="782"/>
        <v>#DIV/0!</v>
      </c>
      <c r="I9997">
        <f t="shared" si="783"/>
        <v>0</v>
      </c>
      <c r="J9997" s="40" t="e">
        <f t="shared" si="784"/>
        <v>#DIV/0!</v>
      </c>
      <c r="K9997" t="str">
        <f>+IFERROR(VLOOKUP(D9997,Table_1[#All],2,0),"")</f>
        <v/>
      </c>
    </row>
    <row r="9998" spans="1:11" ht="15" customHeight="1" x14ac:dyDescent="0.3">
      <c r="F9998" t="str">
        <f t="shared" si="780"/>
        <v>_</v>
      </c>
      <c r="G9998">
        <f t="shared" si="781"/>
        <v>0</v>
      </c>
      <c r="H9998" s="40" t="e">
        <f t="shared" si="782"/>
        <v>#DIV/0!</v>
      </c>
      <c r="I9998">
        <f t="shared" si="783"/>
        <v>0</v>
      </c>
      <c r="J9998" s="40" t="e">
        <f t="shared" si="784"/>
        <v>#DIV/0!</v>
      </c>
      <c r="K9998" t="str">
        <f>+IFERROR(VLOOKUP(D9998,Table_1[#All],2,0),"")</f>
        <v/>
      </c>
    </row>
    <row r="9999" spans="1:11" ht="15" customHeight="1" x14ac:dyDescent="0.3">
      <c r="F9999" t="str">
        <f t="shared" si="780"/>
        <v>_</v>
      </c>
      <c r="G9999">
        <f t="shared" si="781"/>
        <v>0</v>
      </c>
      <c r="H9999" s="40" t="e">
        <f t="shared" si="782"/>
        <v>#DIV/0!</v>
      </c>
      <c r="I9999">
        <f t="shared" si="783"/>
        <v>0</v>
      </c>
      <c r="J9999" s="40" t="e">
        <f t="shared" si="784"/>
        <v>#DIV/0!</v>
      </c>
      <c r="K9999" t="str">
        <f>+IFERROR(VLOOKUP(D9999,Table_1[#All],2,0),"")</f>
        <v/>
      </c>
    </row>
    <row r="10000" spans="1:11" ht="15" customHeight="1" x14ac:dyDescent="0.3">
      <c r="A10000" s="46" t="s">
        <v>29</v>
      </c>
      <c r="B10000" s="46" t="s">
        <v>29</v>
      </c>
      <c r="C10000" s="46" t="s">
        <v>29</v>
      </c>
      <c r="D10000" s="46" t="s">
        <v>29</v>
      </c>
      <c r="E10000" s="46" t="s">
        <v>29</v>
      </c>
      <c r="F10000" s="46" t="s">
        <v>29</v>
      </c>
      <c r="G10000">
        <f t="shared" si="781"/>
        <v>0</v>
      </c>
      <c r="H10000" s="40" t="e">
        <f t="shared" si="782"/>
        <v>#VALUE!</v>
      </c>
      <c r="I10000">
        <f t="shared" si="783"/>
        <v>0</v>
      </c>
      <c r="J10000" s="40" t="e">
        <f t="shared" si="784"/>
        <v>#VALUE!</v>
      </c>
      <c r="K10000" t="str">
        <f>+IFERROR(VLOOKUP(D10000,Table_1[#All],2,0),"")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8816-F281-4569-B640-E12A211F3DB8}">
  <sheetPr>
    <tabColor rgb="FFFF9933"/>
  </sheetPr>
  <dimension ref="B2:T57"/>
  <sheetViews>
    <sheetView topLeftCell="A21" workbookViewId="0">
      <selection activeCell="Q33" sqref="Q33"/>
    </sheetView>
  </sheetViews>
  <sheetFormatPr defaultColWidth="8.88671875" defaultRowHeight="14.4" x14ac:dyDescent="0.3"/>
  <cols>
    <col min="1" max="1" width="2.6640625" style="19" customWidth="1"/>
    <col min="2" max="2" width="25.109375" style="19" customWidth="1"/>
    <col min="3" max="3" width="14.88671875" style="19" customWidth="1"/>
    <col min="4" max="4" width="13.33203125" style="19" customWidth="1"/>
    <col min="5" max="6" width="11.88671875" style="19" bestFit="1" customWidth="1"/>
    <col min="7" max="9" width="5" style="19" bestFit="1" customWidth="1"/>
    <col min="10" max="10" width="6" style="19" bestFit="1" customWidth="1"/>
    <col min="11" max="11" width="5" style="19" bestFit="1" customWidth="1"/>
    <col min="12" max="14" width="6" style="19" bestFit="1" customWidth="1"/>
    <col min="15" max="15" width="6" style="19" customWidth="1"/>
    <col min="16" max="16" width="5.33203125" style="19" customWidth="1"/>
    <col min="17" max="17" width="25.109375" style="19" bestFit="1" customWidth="1"/>
    <col min="18" max="18" width="12.6640625" style="19" customWidth="1"/>
    <col min="19" max="19" width="13.44140625" style="19" customWidth="1"/>
    <col min="20" max="16384" width="8.88671875" style="19"/>
  </cols>
  <sheetData>
    <row r="2" spans="2:20" ht="24" thickBot="1" x14ac:dyDescent="0.5">
      <c r="B2" s="26" t="s">
        <v>30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2:20" ht="15" thickTop="1" x14ac:dyDescent="0.3"/>
    <row r="4" spans="2:20" s="28" customFormat="1" ht="21.6" customHeight="1" x14ac:dyDescent="0.3">
      <c r="B4" s="27" t="s">
        <v>31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Q4" s="27" t="s">
        <v>32</v>
      </c>
      <c r="R4" s="27"/>
      <c r="S4" s="27"/>
      <c r="T4" s="27"/>
    </row>
    <row r="5" spans="2:20" ht="18" hidden="1" x14ac:dyDescent="0.3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Q5" s="19" t="s">
        <v>9</v>
      </c>
      <c r="R5" s="19" t="s">
        <v>33</v>
      </c>
    </row>
    <row r="6" spans="2:20" x14ac:dyDescent="0.3">
      <c r="S6" s="83" t="s">
        <v>34</v>
      </c>
      <c r="T6" s="83"/>
    </row>
    <row r="7" spans="2:20" x14ac:dyDescent="0.3">
      <c r="B7" s="20" t="s">
        <v>35</v>
      </c>
      <c r="C7" s="22" t="s">
        <v>36</v>
      </c>
      <c r="D7"/>
      <c r="E7"/>
      <c r="Q7" s="65" t="s">
        <v>37</v>
      </c>
      <c r="R7" s="65"/>
      <c r="S7" s="65"/>
    </row>
    <row r="8" spans="2:20" x14ac:dyDescent="0.3">
      <c r="B8" s="20" t="s">
        <v>38</v>
      </c>
      <c r="C8" s="22" t="s">
        <v>39</v>
      </c>
      <c r="D8"/>
      <c r="E8"/>
      <c r="Q8" s="19" t="s">
        <v>2</v>
      </c>
      <c r="R8" s="19" t="s">
        <v>0</v>
      </c>
      <c r="S8" s="19" t="s">
        <v>1</v>
      </c>
      <c r="T8" s="19" t="s">
        <v>40</v>
      </c>
    </row>
    <row r="9" spans="2:20" x14ac:dyDescent="0.3">
      <c r="B9" s="24" t="s">
        <v>39</v>
      </c>
      <c r="C9" s="68"/>
      <c r="D9"/>
      <c r="E9"/>
      <c r="Q9" s="19" t="s">
        <v>33</v>
      </c>
      <c r="R9" s="19" t="s">
        <v>33</v>
      </c>
      <c r="S9" s="19" t="s">
        <v>33</v>
      </c>
      <c r="T9" s="30">
        <v>0</v>
      </c>
    </row>
    <row r="10" spans="2:20" x14ac:dyDescent="0.3">
      <c r="B10"/>
      <c r="C10"/>
      <c r="D10"/>
      <c r="E10"/>
      <c r="Q10" s="19" t="s">
        <v>39</v>
      </c>
      <c r="T10" s="30">
        <v>0</v>
      </c>
    </row>
    <row r="11" spans="2:20" x14ac:dyDescent="0.3">
      <c r="B11"/>
      <c r="C11"/>
      <c r="D11"/>
      <c r="E11"/>
      <c r="Q11"/>
      <c r="R11"/>
      <c r="S11"/>
      <c r="T11"/>
    </row>
    <row r="12" spans="2:20" x14ac:dyDescent="0.3">
      <c r="B12"/>
      <c r="C12"/>
      <c r="D12"/>
      <c r="E12"/>
      <c r="Q12"/>
      <c r="R12"/>
      <c r="S12"/>
      <c r="T12"/>
    </row>
    <row r="13" spans="2:20" x14ac:dyDescent="0.3">
      <c r="B13"/>
      <c r="C13"/>
      <c r="D13"/>
      <c r="E13"/>
      <c r="Q13"/>
      <c r="R13"/>
      <c r="S13"/>
      <c r="T13"/>
    </row>
    <row r="14" spans="2:20" x14ac:dyDescent="0.3">
      <c r="B14"/>
      <c r="C14"/>
      <c r="D14"/>
      <c r="E14"/>
      <c r="Q14"/>
      <c r="R14"/>
      <c r="S14"/>
      <c r="T14"/>
    </row>
    <row r="15" spans="2:20" x14ac:dyDescent="0.3">
      <c r="B15"/>
      <c r="C15"/>
      <c r="D15"/>
      <c r="E15"/>
    </row>
    <row r="16" spans="2:20" x14ac:dyDescent="0.3">
      <c r="B16"/>
      <c r="C16"/>
      <c r="D16"/>
      <c r="E16"/>
    </row>
    <row r="17" spans="2:15" x14ac:dyDescent="0.3">
      <c r="B17"/>
      <c r="C17"/>
      <c r="D17"/>
      <c r="E17"/>
    </row>
    <row r="18" spans="2:15" x14ac:dyDescent="0.3">
      <c r="B18"/>
      <c r="C18"/>
      <c r="D18"/>
      <c r="E18"/>
    </row>
    <row r="19" spans="2:15" x14ac:dyDescent="0.3">
      <c r="B19"/>
      <c r="C19"/>
      <c r="D19"/>
      <c r="E19"/>
    </row>
    <row r="20" spans="2:15" x14ac:dyDescent="0.3">
      <c r="B20"/>
      <c r="C20"/>
      <c r="D20"/>
      <c r="E20"/>
    </row>
    <row r="21" spans="2:15" x14ac:dyDescent="0.3">
      <c r="B21"/>
      <c r="C21"/>
      <c r="D21"/>
      <c r="E21"/>
    </row>
    <row r="25" spans="2:15" ht="21.6" customHeight="1" x14ac:dyDescent="0.3"/>
    <row r="26" spans="2:15" ht="18" x14ac:dyDescent="0.3">
      <c r="B26" s="27" t="s">
        <v>41</v>
      </c>
      <c r="C26" s="27"/>
      <c r="D26" s="27"/>
      <c r="E26" s="27"/>
      <c r="F26" s="27"/>
      <c r="G26" s="27"/>
      <c r="H26" s="27"/>
      <c r="I26" s="27"/>
      <c r="J26" s="31"/>
      <c r="K26" s="31"/>
      <c r="L26" s="31"/>
      <c r="M26" s="31"/>
      <c r="N26" s="31"/>
      <c r="O26" s="31"/>
    </row>
    <row r="29" spans="2:15" x14ac:dyDescent="0.3">
      <c r="B29" s="19" t="s">
        <v>2</v>
      </c>
      <c r="C29" s="19" t="s">
        <v>42</v>
      </c>
    </row>
    <row r="30" spans="2:15" x14ac:dyDescent="0.3">
      <c r="B30" s="29" t="s">
        <v>33</v>
      </c>
      <c r="C30" s="30">
        <v>0</v>
      </c>
    </row>
    <row r="31" spans="2:15" x14ac:dyDescent="0.3">
      <c r="B31" s="29" t="s">
        <v>39</v>
      </c>
      <c r="C31" s="30">
        <v>0</v>
      </c>
    </row>
    <row r="32" spans="2:15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45" spans="2:3" ht="21.6" customHeight="1" x14ac:dyDescent="0.3"/>
    <row r="57" spans="2:5" x14ac:dyDescent="0.3">
      <c r="B57"/>
      <c r="C57"/>
      <c r="D57"/>
      <c r="E57"/>
    </row>
  </sheetData>
  <mergeCells count="1">
    <mergeCell ref="S6:T6"/>
  </mergeCells>
  <pageMargins left="0.7" right="0.7" top="0.75" bottom="0.75" header="0.3" footer="0.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803B-CBDB-4E45-A96B-0BFB92B3325B}">
  <sheetPr>
    <tabColor rgb="FFFF9933"/>
  </sheetPr>
  <dimension ref="B2:T55"/>
  <sheetViews>
    <sheetView topLeftCell="A33" workbookViewId="0">
      <selection activeCell="Q54" sqref="Q54"/>
    </sheetView>
  </sheetViews>
  <sheetFormatPr defaultColWidth="3.109375" defaultRowHeight="14.4" x14ac:dyDescent="0.3"/>
  <cols>
    <col min="1" max="1" width="3.109375" style="19"/>
    <col min="2" max="2" width="22.33203125" style="19" bestFit="1" customWidth="1"/>
    <col min="3" max="3" width="21.5546875" style="19" bestFit="1" customWidth="1"/>
    <col min="4" max="4" width="11.88671875" style="19" bestFit="1" customWidth="1"/>
    <col min="5" max="5" width="11.6640625" style="19" bestFit="1" customWidth="1"/>
    <col min="6" max="6" width="11.88671875" style="19" bestFit="1" customWidth="1"/>
    <col min="7" max="14" width="4.33203125" style="19" customWidth="1"/>
    <col min="15" max="15" width="11.88671875" style="19" bestFit="1" customWidth="1"/>
    <col min="16" max="16" width="9.33203125" style="19" customWidth="1"/>
    <col min="17" max="17" width="16.6640625" style="19" bestFit="1" customWidth="1"/>
    <col min="18" max="18" width="15" style="19" customWidth="1"/>
    <col min="19" max="19" width="14" style="19" bestFit="1" customWidth="1"/>
    <col min="20" max="20" width="5.33203125" style="19" bestFit="1" customWidth="1"/>
    <col min="21" max="27" width="9.33203125" style="19" customWidth="1"/>
    <col min="28" max="16384" width="3.109375" style="19"/>
  </cols>
  <sheetData>
    <row r="2" spans="2:20" ht="24" thickBot="1" x14ac:dyDescent="0.5">
      <c r="B2" s="26" t="s">
        <v>43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2:20" ht="15" thickTop="1" x14ac:dyDescent="0.3"/>
    <row r="4" spans="2:20" s="28" customFormat="1" ht="18" x14ac:dyDescent="0.3">
      <c r="B4" s="27" t="s">
        <v>44</v>
      </c>
      <c r="C4" s="27"/>
      <c r="D4" s="27"/>
      <c r="E4" s="27"/>
      <c r="F4" s="27"/>
      <c r="G4" s="27"/>
      <c r="H4" s="27"/>
      <c r="I4" s="27"/>
      <c r="J4" s="27"/>
      <c r="K4" s="31"/>
      <c r="L4" s="31"/>
      <c r="M4" s="31"/>
      <c r="N4" s="31"/>
      <c r="O4" s="31"/>
      <c r="Q4" s="27" t="s">
        <v>45</v>
      </c>
      <c r="R4" s="27"/>
      <c r="S4" s="27"/>
      <c r="T4" s="27"/>
    </row>
    <row r="5" spans="2:20" s="28" customFormat="1" ht="18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Q5" s="31"/>
      <c r="R5" s="31"/>
      <c r="S5" s="83" t="s">
        <v>34</v>
      </c>
      <c r="T5" s="83"/>
    </row>
    <row r="6" spans="2:20" s="28" customFormat="1" ht="18" hidden="1" x14ac:dyDescent="0.3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Q6" s="19" t="s">
        <v>22</v>
      </c>
      <c r="R6" s="19" t="s">
        <v>33</v>
      </c>
      <c r="S6" s="31"/>
      <c r="T6" s="31"/>
    </row>
    <row r="7" spans="2:20" x14ac:dyDescent="0.3">
      <c r="B7" s="20" t="s">
        <v>46</v>
      </c>
      <c r="C7" s="20" t="s">
        <v>36</v>
      </c>
      <c r="D7" s="21"/>
      <c r="E7"/>
      <c r="F7"/>
    </row>
    <row r="8" spans="2:20" x14ac:dyDescent="0.3">
      <c r="B8" s="20" t="s">
        <v>38</v>
      </c>
      <c r="C8" s="20">
        <v>1900</v>
      </c>
      <c r="D8" s="22" t="s">
        <v>39</v>
      </c>
      <c r="E8"/>
      <c r="F8"/>
      <c r="Q8" s="19" t="s">
        <v>29</v>
      </c>
    </row>
    <row r="9" spans="2:20" x14ac:dyDescent="0.3">
      <c r="B9" s="23">
        <v>1</v>
      </c>
      <c r="C9" s="20"/>
      <c r="D9" s="22"/>
      <c r="E9"/>
      <c r="F9"/>
      <c r="Q9" s="19" t="s">
        <v>17</v>
      </c>
      <c r="R9" s="19" t="s">
        <v>16</v>
      </c>
      <c r="S9" s="19" t="s">
        <v>1</v>
      </c>
      <c r="T9" s="19" t="s">
        <v>40</v>
      </c>
    </row>
    <row r="10" spans="2:20" x14ac:dyDescent="0.3">
      <c r="B10" s="64" t="s">
        <v>39</v>
      </c>
      <c r="C10" s="67"/>
      <c r="D10" s="66"/>
      <c r="E10"/>
      <c r="F10"/>
      <c r="Q10" s="19" t="s">
        <v>33</v>
      </c>
      <c r="R10" s="19" t="s">
        <v>33</v>
      </c>
      <c r="S10" s="19" t="s">
        <v>33</v>
      </c>
      <c r="T10" s="19">
        <v>0</v>
      </c>
    </row>
    <row r="11" spans="2:20" x14ac:dyDescent="0.3">
      <c r="B11"/>
      <c r="C11"/>
      <c r="D11"/>
      <c r="E11"/>
      <c r="F11"/>
      <c r="Q11" s="19" t="s">
        <v>39</v>
      </c>
      <c r="T11" s="19">
        <v>0</v>
      </c>
    </row>
    <row r="12" spans="2:20" x14ac:dyDescent="0.3">
      <c r="B12"/>
      <c r="C12"/>
      <c r="D12"/>
      <c r="E12"/>
      <c r="F12"/>
      <c r="Q12"/>
      <c r="R12"/>
      <c r="S12"/>
      <c r="T12"/>
    </row>
    <row r="13" spans="2:20" x14ac:dyDescent="0.3">
      <c r="B13"/>
      <c r="C13"/>
      <c r="D13"/>
      <c r="E13"/>
      <c r="F13"/>
      <c r="Q13"/>
      <c r="R13"/>
      <c r="S13"/>
      <c r="T13"/>
    </row>
    <row r="14" spans="2:20" x14ac:dyDescent="0.3">
      <c r="B14"/>
      <c r="C14"/>
      <c r="D14"/>
      <c r="E14"/>
      <c r="F14"/>
      <c r="Q14"/>
      <c r="R14"/>
      <c r="S14"/>
      <c r="T14"/>
    </row>
    <row r="15" spans="2:20" x14ac:dyDescent="0.3">
      <c r="B15"/>
      <c r="C15"/>
      <c r="D15"/>
      <c r="E15"/>
      <c r="F15"/>
      <c r="Q15"/>
      <c r="R15"/>
      <c r="S15"/>
      <c r="T15"/>
    </row>
    <row r="16" spans="2:20" x14ac:dyDescent="0.3">
      <c r="B16"/>
      <c r="C16"/>
      <c r="D16"/>
      <c r="E16"/>
      <c r="F16"/>
      <c r="Q16"/>
      <c r="R16"/>
      <c r="S16"/>
      <c r="T16"/>
    </row>
    <row r="17" spans="2:20" x14ac:dyDescent="0.3">
      <c r="B17"/>
      <c r="C17"/>
      <c r="D17"/>
      <c r="E17"/>
      <c r="F17"/>
      <c r="Q17"/>
      <c r="R17"/>
      <c r="S17"/>
      <c r="T17"/>
    </row>
    <row r="18" spans="2:20" x14ac:dyDescent="0.3">
      <c r="B18"/>
      <c r="C18"/>
      <c r="D18"/>
      <c r="E18"/>
      <c r="F18"/>
      <c r="Q18"/>
      <c r="R18"/>
      <c r="S18"/>
      <c r="T18"/>
    </row>
    <row r="19" spans="2:20" x14ac:dyDescent="0.3">
      <c r="B19"/>
      <c r="C19"/>
      <c r="D19"/>
      <c r="E19"/>
      <c r="F19"/>
    </row>
    <row r="20" spans="2:20" x14ac:dyDescent="0.3">
      <c r="B20"/>
      <c r="C20"/>
      <c r="D20"/>
      <c r="E20"/>
      <c r="F20"/>
    </row>
    <row r="21" spans="2:20" x14ac:dyDescent="0.3">
      <c r="B21"/>
      <c r="C21"/>
      <c r="D21"/>
      <c r="E21"/>
      <c r="F21"/>
    </row>
    <row r="22" spans="2:20" x14ac:dyDescent="0.3">
      <c r="B22"/>
      <c r="C22"/>
      <c r="D22"/>
    </row>
    <row r="23" spans="2:20" x14ac:dyDescent="0.3">
      <c r="B23"/>
      <c r="C23"/>
      <c r="D23"/>
    </row>
    <row r="24" spans="2:20" x14ac:dyDescent="0.3">
      <c r="B24"/>
      <c r="C24"/>
      <c r="D24"/>
    </row>
    <row r="34" spans="2:9" ht="31.2" customHeight="1" x14ac:dyDescent="0.3"/>
    <row r="35" spans="2:9" ht="18" x14ac:dyDescent="0.3">
      <c r="B35" s="27" t="s">
        <v>47</v>
      </c>
      <c r="C35" s="27"/>
      <c r="D35" s="27"/>
      <c r="E35" s="27"/>
      <c r="F35" s="27"/>
      <c r="G35" s="27"/>
      <c r="H35" s="27"/>
      <c r="I35" s="27"/>
    </row>
    <row r="37" spans="2:9" x14ac:dyDescent="0.3">
      <c r="B37" s="61" t="s">
        <v>38</v>
      </c>
      <c r="C37" s="62" t="s">
        <v>46</v>
      </c>
      <c r="D37"/>
    </row>
    <row r="38" spans="2:9" x14ac:dyDescent="0.3">
      <c r="B38" s="63" t="s">
        <v>33</v>
      </c>
      <c r="C38" s="62"/>
      <c r="D38"/>
    </row>
    <row r="39" spans="2:9" x14ac:dyDescent="0.3">
      <c r="B39" s="64" t="s">
        <v>39</v>
      </c>
      <c r="C39" s="66"/>
      <c r="D39"/>
    </row>
    <row r="40" spans="2:9" x14ac:dyDescent="0.3">
      <c r="B40"/>
      <c r="C40"/>
      <c r="D40"/>
    </row>
    <row r="41" spans="2:9" x14ac:dyDescent="0.3">
      <c r="B41"/>
      <c r="C41"/>
      <c r="D41"/>
    </row>
    <row r="42" spans="2:9" x14ac:dyDescent="0.3">
      <c r="B42"/>
      <c r="C42"/>
      <c r="D42"/>
    </row>
    <row r="43" spans="2:9" x14ac:dyDescent="0.3">
      <c r="B43"/>
      <c r="C43"/>
      <c r="D43"/>
    </row>
    <row r="44" spans="2:9" x14ac:dyDescent="0.3">
      <c r="B44"/>
      <c r="C44"/>
      <c r="D44"/>
    </row>
    <row r="45" spans="2:9" x14ac:dyDescent="0.3">
      <c r="B45"/>
      <c r="C45"/>
      <c r="D45"/>
    </row>
    <row r="46" spans="2:9" x14ac:dyDescent="0.3">
      <c r="B46"/>
      <c r="C46"/>
      <c r="D46"/>
    </row>
    <row r="47" spans="2:9" x14ac:dyDescent="0.3">
      <c r="B47"/>
      <c r="C47"/>
      <c r="D47"/>
    </row>
    <row r="48" spans="2:9" x14ac:dyDescent="0.3">
      <c r="B48"/>
      <c r="C48"/>
      <c r="D48"/>
    </row>
    <row r="49" spans="2:4" x14ac:dyDescent="0.3">
      <c r="B49"/>
      <c r="C49"/>
      <c r="D49"/>
    </row>
    <row r="50" spans="2:4" x14ac:dyDescent="0.3">
      <c r="B50"/>
      <c r="C50"/>
      <c r="D50"/>
    </row>
    <row r="51" spans="2:4" x14ac:dyDescent="0.3">
      <c r="B51"/>
      <c r="C51"/>
      <c r="D51"/>
    </row>
    <row r="52" spans="2:4" x14ac:dyDescent="0.3">
      <c r="B52"/>
      <c r="C52"/>
      <c r="D52"/>
    </row>
    <row r="53" spans="2:4" x14ac:dyDescent="0.3">
      <c r="B53"/>
      <c r="C53"/>
      <c r="D53"/>
    </row>
    <row r="54" spans="2:4" x14ac:dyDescent="0.3">
      <c r="B54"/>
      <c r="C54"/>
      <c r="D54"/>
    </row>
    <row r="55" spans="2:4" x14ac:dyDescent="0.3">
      <c r="B55"/>
      <c r="C55"/>
    </row>
  </sheetData>
  <mergeCells count="1">
    <mergeCell ref="S5:T5"/>
  </mergeCells>
  <pageMargins left="0.7" right="0.7" top="0.75" bottom="0.75" header="0.3" footer="0.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0CB2-E401-4AF9-B852-333FC8CFC723}">
  <sheetPr>
    <tabColor rgb="FFFF9933"/>
  </sheetPr>
  <dimension ref="A2:BY64"/>
  <sheetViews>
    <sheetView topLeftCell="A4" workbookViewId="0">
      <selection activeCell="T66" sqref="T66"/>
    </sheetView>
  </sheetViews>
  <sheetFormatPr defaultColWidth="8.88671875" defaultRowHeight="14.4" x14ac:dyDescent="0.3"/>
  <cols>
    <col min="1" max="1" width="3.33203125" style="19" customWidth="1"/>
    <col min="2" max="2" width="36.44140625" style="19" customWidth="1"/>
    <col min="3" max="3" width="7.109375" style="19" customWidth="1"/>
    <col min="4" max="4" width="5.33203125" style="48" customWidth="1"/>
    <col min="5" max="5" width="7.109375" style="19" customWidth="1"/>
    <col min="6" max="6" width="5.33203125" style="48" customWidth="1"/>
    <col min="7" max="7" width="7.109375" style="19" customWidth="1"/>
    <col min="8" max="8" width="5.33203125" style="48" customWidth="1"/>
    <col min="9" max="9" width="7.109375" style="19" customWidth="1"/>
    <col min="10" max="10" width="5.33203125" style="48" customWidth="1"/>
    <col min="11" max="11" width="7.109375" style="19" customWidth="1"/>
    <col min="12" max="12" width="5.33203125" style="48" customWidth="1"/>
    <col min="13" max="13" width="7.109375" style="19" customWidth="1"/>
    <col min="14" max="14" width="5.44140625" style="48" customWidth="1"/>
    <col min="15" max="15" width="7.109375" style="19" customWidth="1"/>
    <col min="16" max="16" width="5.33203125" style="48" customWidth="1"/>
    <col min="17" max="17" width="7.109375" style="19" customWidth="1"/>
    <col min="18" max="18" width="5.33203125" style="48" customWidth="1"/>
    <col min="19" max="19" width="7.109375" style="19" customWidth="1"/>
    <col min="20" max="20" width="5.33203125" style="48" customWidth="1"/>
    <col min="21" max="21" width="7.109375" style="19" customWidth="1"/>
    <col min="22" max="22" width="5.33203125" style="48" customWidth="1"/>
    <col min="23" max="23" width="7.109375" style="19" customWidth="1"/>
    <col min="24" max="24" width="5.33203125" style="48" customWidth="1"/>
    <col min="25" max="25" width="7.109375" style="19" customWidth="1"/>
    <col min="26" max="26" width="5.33203125" style="48" customWidth="1"/>
    <col min="27" max="27" width="5.109375" style="32" customWidth="1"/>
    <col min="28" max="28" width="34.109375" style="48" customWidth="1"/>
    <col min="29" max="29" width="8.33203125" style="19" customWidth="1"/>
    <col min="30" max="30" width="7.6640625" style="19" bestFit="1" customWidth="1"/>
    <col min="31" max="31" width="7.33203125" style="19" bestFit="1" customWidth="1"/>
    <col min="32" max="32" width="16.6640625" style="19" bestFit="1" customWidth="1"/>
    <col min="33" max="33" width="21.5546875" style="19" bestFit="1" customWidth="1"/>
    <col min="34" max="44" width="5.6640625" style="19" bestFit="1" customWidth="1"/>
    <col min="45" max="45" width="11.88671875" style="19" bestFit="1" customWidth="1"/>
    <col min="46" max="16384" width="8.88671875" style="19"/>
  </cols>
  <sheetData>
    <row r="2" spans="1:77" ht="24" thickBot="1" x14ac:dyDescent="0.5">
      <c r="B2" s="26" t="s">
        <v>48</v>
      </c>
      <c r="C2" s="25"/>
      <c r="D2" s="47"/>
      <c r="E2" s="25"/>
      <c r="F2" s="47"/>
      <c r="G2" s="25"/>
      <c r="H2" s="47"/>
      <c r="I2" s="25"/>
      <c r="J2" s="47"/>
      <c r="K2" s="25"/>
      <c r="L2" s="47"/>
      <c r="M2" s="25"/>
      <c r="N2" s="47"/>
      <c r="O2" s="25"/>
      <c r="P2" s="47"/>
      <c r="Q2" s="25"/>
      <c r="R2" s="47"/>
      <c r="S2" s="25"/>
      <c r="T2" s="47"/>
    </row>
    <row r="3" spans="1:77" ht="80.400000000000006" customHeight="1" thickTop="1" x14ac:dyDescent="0.3"/>
    <row r="4" spans="1:77" s="28" customFormat="1" ht="21.6" customHeight="1" x14ac:dyDescent="0.3">
      <c r="B4" s="27" t="s">
        <v>49</v>
      </c>
      <c r="C4" s="27"/>
      <c r="D4" s="49"/>
      <c r="E4" s="27"/>
      <c r="F4" s="49"/>
      <c r="G4" s="27"/>
      <c r="H4" s="49"/>
      <c r="I4" s="27"/>
      <c r="J4" s="49"/>
      <c r="K4" s="27"/>
      <c r="L4" s="49"/>
      <c r="M4" s="27"/>
      <c r="N4" s="49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50"/>
      <c r="AB4" s="27" t="s">
        <v>50</v>
      </c>
      <c r="AC4" s="49"/>
      <c r="AD4" s="27"/>
      <c r="AE4" s="19"/>
    </row>
    <row r="6" spans="1:77" customFormat="1" x14ac:dyDescent="0.3">
      <c r="A6" s="19"/>
      <c r="B6" s="19"/>
      <c r="C6" s="65" t="s">
        <v>29</v>
      </c>
      <c r="D6" s="19"/>
      <c r="E6" s="19"/>
      <c r="F6" s="19"/>
      <c r="G6" s="19"/>
      <c r="H6" s="19"/>
      <c r="I6" s="19"/>
      <c r="J6" s="19"/>
      <c r="AA6" s="32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</row>
    <row r="7" spans="1:77" customFormat="1" x14ac:dyDescent="0.3">
      <c r="A7" s="19"/>
      <c r="C7">
        <v>1</v>
      </c>
      <c r="E7" t="s">
        <v>10</v>
      </c>
      <c r="G7" t="s">
        <v>33</v>
      </c>
      <c r="I7" t="s">
        <v>29</v>
      </c>
      <c r="AA7" s="32"/>
      <c r="AB7" s="52"/>
      <c r="AC7" s="52"/>
      <c r="AD7" s="52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</row>
    <row r="8" spans="1:77" customFormat="1" x14ac:dyDescent="0.3">
      <c r="A8" s="19"/>
      <c r="B8" s="74" t="s">
        <v>29</v>
      </c>
      <c r="C8" s="71" t="s">
        <v>29</v>
      </c>
      <c r="D8" s="76" t="s">
        <v>51</v>
      </c>
      <c r="E8" t="s">
        <v>29</v>
      </c>
      <c r="F8" s="73" t="s">
        <v>51</v>
      </c>
      <c r="G8" t="s">
        <v>29</v>
      </c>
      <c r="H8" s="73" t="s">
        <v>51</v>
      </c>
      <c r="I8" t="s">
        <v>29</v>
      </c>
      <c r="J8" s="73" t="s">
        <v>51</v>
      </c>
      <c r="AA8" s="32"/>
      <c r="AB8" s="43" t="s">
        <v>29</v>
      </c>
      <c r="AC8" s="71" t="s">
        <v>29</v>
      </c>
      <c r="AD8" s="75" t="s">
        <v>51</v>
      </c>
      <c r="AE8" s="19"/>
      <c r="AF8" s="19"/>
      <c r="AG8" s="19"/>
      <c r="AH8" s="19"/>
      <c r="AI8" s="19"/>
      <c r="AJ8" s="51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</row>
    <row r="9" spans="1:77" customFormat="1" x14ac:dyDescent="0.3">
      <c r="A9" s="19"/>
      <c r="B9" s="44" t="s">
        <v>29</v>
      </c>
      <c r="C9" s="45"/>
      <c r="D9" s="76"/>
      <c r="E9" s="45"/>
      <c r="F9" s="73"/>
      <c r="G9" s="45"/>
      <c r="H9" s="73"/>
      <c r="I9" s="45">
        <v>0</v>
      </c>
      <c r="J9" s="73" t="e">
        <v>#VALUE!</v>
      </c>
      <c r="AA9" s="32"/>
      <c r="AB9" s="44" t="s">
        <v>29</v>
      </c>
      <c r="AC9" s="45">
        <v>0</v>
      </c>
      <c r="AD9" s="70" t="e">
        <v>#VALUE!</v>
      </c>
      <c r="AE9" s="19"/>
      <c r="AF9" s="19"/>
      <c r="AG9" s="19"/>
      <c r="AH9" s="19"/>
      <c r="AI9" s="19"/>
      <c r="AJ9" s="51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</row>
    <row r="10" spans="1:77" customFormat="1" x14ac:dyDescent="0.3">
      <c r="A10" s="19"/>
      <c r="B10" s="44" t="s">
        <v>15</v>
      </c>
      <c r="C10" s="45">
        <v>0</v>
      </c>
      <c r="D10" s="76" t="e">
        <v>#DIV/0!</v>
      </c>
      <c r="E10" s="45"/>
      <c r="F10" s="73"/>
      <c r="G10" s="45"/>
      <c r="H10" s="73"/>
      <c r="I10" s="45"/>
      <c r="J10" s="73"/>
      <c r="AA10" s="32"/>
      <c r="AB10" s="44" t="s">
        <v>15</v>
      </c>
      <c r="AC10" s="45">
        <v>0</v>
      </c>
      <c r="AD10" s="75" t="e">
        <v>#DIV/0!</v>
      </c>
      <c r="AE10" s="19"/>
      <c r="AF10" s="19"/>
      <c r="AG10" s="19"/>
      <c r="AH10" s="19"/>
      <c r="AI10" s="19"/>
      <c r="AJ10" s="51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</row>
    <row r="11" spans="1:77" customFormat="1" x14ac:dyDescent="0.3">
      <c r="A11" s="19"/>
      <c r="B11" s="44" t="s">
        <v>13</v>
      </c>
      <c r="C11" s="45"/>
      <c r="D11" s="76"/>
      <c r="E11" s="45">
        <v>0</v>
      </c>
      <c r="F11" s="73" t="e">
        <v>#VALUE!</v>
      </c>
      <c r="G11" s="45"/>
      <c r="H11" s="73"/>
      <c r="I11" s="45"/>
      <c r="J11" s="73"/>
      <c r="AA11" s="32"/>
      <c r="AB11" s="44" t="s">
        <v>13</v>
      </c>
      <c r="AC11" s="45">
        <v>0</v>
      </c>
      <c r="AD11" s="70" t="e">
        <v>#VALUE!</v>
      </c>
      <c r="AE11" s="19"/>
      <c r="AF11" s="19"/>
      <c r="AG11" s="19"/>
      <c r="AH11" s="19"/>
      <c r="AI11" s="19"/>
      <c r="AJ11" s="51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</row>
    <row r="12" spans="1:77" customFormat="1" x14ac:dyDescent="0.3">
      <c r="A12" s="19"/>
      <c r="B12" s="44" t="s">
        <v>33</v>
      </c>
      <c r="C12" s="45"/>
      <c r="D12" s="76"/>
      <c r="E12" s="45"/>
      <c r="F12" s="73"/>
      <c r="G12" s="45"/>
      <c r="H12" s="73" t="e">
        <v>#DIV/0!</v>
      </c>
      <c r="I12" s="45"/>
      <c r="J12" s="73"/>
      <c r="AA12" s="32"/>
      <c r="AB12" s="44" t="s">
        <v>33</v>
      </c>
      <c r="AC12" s="45"/>
      <c r="AD12" s="70" t="e">
        <v>#DIV/0!</v>
      </c>
      <c r="AE12" s="19"/>
      <c r="AF12" s="19"/>
      <c r="AG12" s="19"/>
      <c r="AH12" s="19"/>
      <c r="AI12" s="19"/>
      <c r="AJ12" s="51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</row>
    <row r="13" spans="1:77" customFormat="1" x14ac:dyDescent="0.3">
      <c r="A13" s="19"/>
      <c r="B13" s="44" t="s">
        <v>52</v>
      </c>
      <c r="C13" s="45">
        <v>0</v>
      </c>
      <c r="D13" s="76" t="e">
        <v>#DIV/0!</v>
      </c>
      <c r="E13" s="45">
        <v>0</v>
      </c>
      <c r="F13" s="73" t="e">
        <v>#VALUE!</v>
      </c>
      <c r="G13" s="45"/>
      <c r="H13" s="73" t="e">
        <v>#DIV/0!</v>
      </c>
      <c r="I13" s="45">
        <v>0</v>
      </c>
      <c r="J13" s="73" t="e">
        <v>#VALUE!</v>
      </c>
      <c r="AA13" s="32"/>
      <c r="AB13" s="44" t="s">
        <v>53</v>
      </c>
      <c r="AC13" s="45">
        <v>0</v>
      </c>
      <c r="AD13" s="75" t="e">
        <v>#VALUE!</v>
      </c>
      <c r="AE13" s="19"/>
      <c r="AF13" s="19"/>
      <c r="AG13" s="19"/>
      <c r="AH13" s="19"/>
      <c r="AI13" s="19"/>
      <c r="AJ13" s="51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</row>
    <row r="14" spans="1:77" customFormat="1" x14ac:dyDescent="0.3">
      <c r="A14" s="19"/>
      <c r="AA14" s="32"/>
      <c r="AE14" s="19"/>
      <c r="AF14" s="19"/>
      <c r="AG14" s="19"/>
      <c r="AH14" s="19"/>
      <c r="AI14" s="19"/>
      <c r="AJ14" s="51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</row>
    <row r="15" spans="1:77" customFormat="1" x14ac:dyDescent="0.3">
      <c r="A15" s="19"/>
      <c r="AA15" s="32"/>
      <c r="AE15" s="19"/>
      <c r="AF15" s="19"/>
      <c r="AG15" s="19"/>
      <c r="AH15" s="19"/>
      <c r="AI15" s="19"/>
      <c r="AJ15" s="51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</row>
    <row r="16" spans="1:77" customFormat="1" x14ac:dyDescent="0.3">
      <c r="A16" s="19"/>
      <c r="AA16" s="32"/>
      <c r="AE16" s="19"/>
      <c r="AF16" s="19"/>
      <c r="AG16" s="19"/>
      <c r="AH16" s="19"/>
      <c r="AI16" s="19"/>
      <c r="AJ16" s="51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</row>
    <row r="17" spans="1:77" customFormat="1" x14ac:dyDescent="0.3">
      <c r="A17" s="19"/>
      <c r="AA17" s="32"/>
      <c r="AE17" s="19"/>
      <c r="AF17" s="19"/>
      <c r="AG17" s="19"/>
      <c r="AH17" s="19"/>
      <c r="AI17" s="19"/>
      <c r="AJ17" s="51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</row>
    <row r="18" spans="1:77" customFormat="1" x14ac:dyDescent="0.3">
      <c r="A18" s="19"/>
      <c r="AA18" s="32"/>
      <c r="AE18" s="19"/>
      <c r="AF18" s="19"/>
      <c r="AG18" s="19"/>
      <c r="AH18" s="19"/>
      <c r="AI18" s="19"/>
      <c r="AJ18" s="51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customFormat="1" x14ac:dyDescent="0.3">
      <c r="A19" s="19"/>
      <c r="AA19" s="32"/>
      <c r="AE19" s="19"/>
      <c r="AF19" s="19"/>
      <c r="AG19" s="19"/>
      <c r="AH19" s="19"/>
      <c r="AI19" s="19"/>
      <c r="AJ19" s="51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customFormat="1" x14ac:dyDescent="0.3">
      <c r="A20" s="19"/>
      <c r="AA20" s="32"/>
      <c r="AE20" s="19"/>
      <c r="AF20" s="19"/>
      <c r="AG20" s="19"/>
      <c r="AH20" s="19"/>
      <c r="AI20" s="19"/>
      <c r="AJ20" s="51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</row>
    <row r="21" spans="1:77" customFormat="1" x14ac:dyDescent="0.3">
      <c r="A21" s="19"/>
      <c r="AA21" s="32"/>
      <c r="AE21" s="19"/>
      <c r="AF21" s="19"/>
      <c r="AG21" s="19"/>
      <c r="AH21" s="19"/>
      <c r="AI21" s="19"/>
      <c r="AJ21" s="51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</row>
    <row r="22" spans="1:77" customFormat="1" x14ac:dyDescent="0.3">
      <c r="A22" s="19"/>
      <c r="AA22" s="32"/>
      <c r="AE22" s="19"/>
      <c r="AF22" s="19"/>
      <c r="AG22" s="19"/>
      <c r="AH22" s="19"/>
      <c r="AI22" s="19"/>
      <c r="AJ22" s="51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  <row r="23" spans="1:77" customFormat="1" x14ac:dyDescent="0.3">
      <c r="A23" s="19"/>
      <c r="AA23" s="32"/>
      <c r="AE23" s="19"/>
      <c r="AF23" s="19"/>
      <c r="AG23" s="19"/>
      <c r="AH23" s="19"/>
      <c r="AI23" s="19"/>
      <c r="AJ23" s="51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</row>
    <row r="24" spans="1:77" customFormat="1" x14ac:dyDescent="0.3">
      <c r="A24" s="19"/>
      <c r="AA24" s="32"/>
      <c r="AE24" s="19"/>
      <c r="AF24" s="19"/>
      <c r="AG24" s="19"/>
      <c r="AH24" s="19"/>
      <c r="AI24" s="19"/>
      <c r="AJ24" s="51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</row>
    <row r="25" spans="1:77" x14ac:dyDescent="0.3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B25"/>
      <c r="AC25"/>
      <c r="AD25"/>
    </row>
    <row r="26" spans="1:77" x14ac:dyDescent="0.3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B26"/>
      <c r="AC26"/>
      <c r="AD26"/>
    </row>
    <row r="27" spans="1:77" x14ac:dyDescent="0.3">
      <c r="D27" s="19"/>
      <c r="F27" s="19"/>
      <c r="H27" s="19"/>
      <c r="J27" s="19"/>
      <c r="L27" s="19"/>
      <c r="N27" s="19"/>
      <c r="P27" s="19"/>
      <c r="R27" s="19"/>
      <c r="T27" s="19"/>
      <c r="V27" s="19"/>
      <c r="X27" s="19"/>
      <c r="Z27" s="19"/>
      <c r="AB27" s="19"/>
    </row>
    <row r="28" spans="1:77" x14ac:dyDescent="0.3">
      <c r="D28" s="19"/>
      <c r="F28" s="19"/>
      <c r="H28" s="19"/>
      <c r="J28" s="19"/>
      <c r="L28" s="19"/>
      <c r="N28" s="19"/>
      <c r="P28" s="19"/>
      <c r="R28" s="19"/>
      <c r="T28" s="19"/>
      <c r="V28" s="19"/>
      <c r="X28" s="19"/>
      <c r="Z28" s="19"/>
      <c r="AB28" s="19"/>
    </row>
    <row r="29" spans="1:77" x14ac:dyDescent="0.3">
      <c r="D29" s="19"/>
      <c r="F29" s="19"/>
      <c r="H29" s="19"/>
      <c r="J29" s="19"/>
      <c r="L29" s="19"/>
      <c r="N29" s="19"/>
      <c r="P29" s="19"/>
      <c r="R29" s="19"/>
      <c r="T29" s="19"/>
      <c r="V29" s="19"/>
      <c r="X29" s="19"/>
      <c r="Z29" s="19"/>
      <c r="AB29" s="19"/>
    </row>
    <row r="33" spans="2:31" s="28" customFormat="1" ht="21.6" customHeight="1" x14ac:dyDescent="0.3">
      <c r="B33" s="27" t="s">
        <v>54</v>
      </c>
      <c r="C33" s="27"/>
      <c r="D33" s="49"/>
      <c r="E33" s="27"/>
      <c r="F33" s="49"/>
      <c r="G33" s="27"/>
      <c r="H33" s="49"/>
      <c r="I33" s="27"/>
      <c r="J33" s="49"/>
      <c r="K33" s="27"/>
      <c r="L33" s="49"/>
      <c r="M33" s="27"/>
      <c r="N33" s="49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50"/>
      <c r="AB33" s="27"/>
      <c r="AC33" s="49"/>
      <c r="AD33" s="27"/>
      <c r="AE33" s="19"/>
    </row>
    <row r="34" spans="2:31" x14ac:dyDescent="0.3">
      <c r="C34" s="65" t="s">
        <v>29</v>
      </c>
      <c r="D34" s="19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31" x14ac:dyDescent="0.3">
      <c r="B35"/>
      <c r="C35">
        <v>1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B35" s="52"/>
      <c r="AC35" s="52"/>
      <c r="AD35" s="52"/>
    </row>
    <row r="36" spans="2:31" x14ac:dyDescent="0.3">
      <c r="B36" s="74" t="s">
        <v>29</v>
      </c>
      <c r="C36" s="71" t="s">
        <v>29</v>
      </c>
      <c r="D36" s="73" t="s">
        <v>51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B36" s="43" t="s">
        <v>29</v>
      </c>
      <c r="AC36" s="71" t="s">
        <v>29</v>
      </c>
      <c r="AD36" s="70" t="s">
        <v>51</v>
      </c>
    </row>
    <row r="37" spans="2:31" x14ac:dyDescent="0.3">
      <c r="B37" s="44" t="s">
        <v>15</v>
      </c>
      <c r="C37" s="45">
        <v>0</v>
      </c>
      <c r="D37" s="73" t="e">
        <v>#DIV/0!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B37" s="44" t="s">
        <v>15</v>
      </c>
      <c r="AC37" s="45">
        <v>0</v>
      </c>
      <c r="AD37" s="70" t="e">
        <v>#DIV/0!</v>
      </c>
    </row>
    <row r="38" spans="2:31" x14ac:dyDescent="0.3">
      <c r="B38" s="44" t="s">
        <v>55</v>
      </c>
      <c r="C38" s="45">
        <v>0</v>
      </c>
      <c r="D38" s="72" t="e">
        <v>#DIV/0!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B38" s="44" t="s">
        <v>56</v>
      </c>
      <c r="AC38" s="45">
        <v>0</v>
      </c>
      <c r="AD38" s="69" t="e">
        <v>#DIV/0!</v>
      </c>
    </row>
    <row r="39" spans="2:3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B39"/>
      <c r="AC39"/>
      <c r="AD39"/>
    </row>
    <row r="40" spans="2:31" x14ac:dyDescent="0.3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B40"/>
      <c r="AC40"/>
      <c r="AD40"/>
    </row>
    <row r="41" spans="2:31" x14ac:dyDescent="0.3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B41"/>
      <c r="AC41"/>
      <c r="AD41"/>
    </row>
    <row r="42" spans="2:31" x14ac:dyDescent="0.3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B42"/>
      <c r="AC42"/>
      <c r="AD42"/>
    </row>
    <row r="43" spans="2:31" x14ac:dyDescent="0.3">
      <c r="D43" s="19"/>
      <c r="F43" s="19"/>
      <c r="H43" s="19"/>
      <c r="J43" s="19"/>
      <c r="L43" s="19"/>
      <c r="N43" s="19"/>
      <c r="P43" s="19"/>
      <c r="R43" s="19"/>
      <c r="T43" s="19"/>
      <c r="V43" s="19"/>
      <c r="X43" s="19"/>
      <c r="Z43" s="19"/>
      <c r="AB43" s="19"/>
    </row>
    <row r="44" spans="2:31" x14ac:dyDescent="0.3">
      <c r="D44" s="19"/>
      <c r="F44" s="19"/>
      <c r="H44" s="19"/>
      <c r="J44" s="19"/>
      <c r="L44" s="19"/>
      <c r="N44" s="19"/>
      <c r="P44" s="19"/>
      <c r="R44" s="19"/>
      <c r="T44" s="19"/>
      <c r="V44" s="19"/>
      <c r="X44" s="19"/>
      <c r="Z44" s="19"/>
      <c r="AB44" s="19"/>
    </row>
    <row r="45" spans="2:31" x14ac:dyDescent="0.3">
      <c r="D45" s="19"/>
      <c r="F45" s="19"/>
      <c r="H45" s="19"/>
      <c r="J45" s="19"/>
      <c r="L45" s="19"/>
      <c r="N45" s="19"/>
      <c r="P45" s="19"/>
      <c r="R45" s="19"/>
      <c r="T45" s="19"/>
      <c r="V45" s="19"/>
      <c r="X45" s="19"/>
      <c r="Z45" s="19"/>
      <c r="AB45" s="19"/>
    </row>
    <row r="46" spans="2:31" s="28" customFormat="1" ht="21.6" customHeight="1" x14ac:dyDescent="0.3">
      <c r="B46" s="27" t="s">
        <v>57</v>
      </c>
      <c r="C46" s="27"/>
      <c r="D46" s="49"/>
      <c r="E46" s="27"/>
      <c r="F46" s="49"/>
      <c r="G46" s="27"/>
      <c r="H46" s="49"/>
      <c r="I46" s="27"/>
      <c r="J46" s="49"/>
      <c r="K46" s="27"/>
      <c r="L46" s="49"/>
      <c r="M46" s="27"/>
      <c r="N46" s="49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50"/>
      <c r="AB46" s="27"/>
      <c r="AC46" s="49"/>
      <c r="AD46" s="27"/>
      <c r="AE46" s="19"/>
    </row>
    <row r="47" spans="2:31" x14ac:dyDescent="0.3">
      <c r="D47" s="19"/>
      <c r="F47" s="19"/>
      <c r="H47" s="19"/>
      <c r="J47" s="19"/>
      <c r="L47" s="19"/>
      <c r="N47" s="19"/>
      <c r="P47" s="19"/>
      <c r="R47" s="19"/>
      <c r="T47" s="19"/>
      <c r="V47" s="19"/>
      <c r="X47" s="19"/>
      <c r="Z47" s="19"/>
      <c r="AB47" s="19"/>
    </row>
    <row r="48" spans="2:31" x14ac:dyDescent="0.3">
      <c r="C48" s="65" t="s">
        <v>29</v>
      </c>
      <c r="D48" s="19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19"/>
      <c r="AB48" s="19"/>
    </row>
    <row r="49" spans="2:45" x14ac:dyDescent="0.3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19"/>
      <c r="AB49" s="52"/>
      <c r="AC49" s="52"/>
      <c r="AD49" s="52"/>
      <c r="AQ49"/>
      <c r="AR49"/>
      <c r="AS49"/>
    </row>
    <row r="50" spans="2:45" x14ac:dyDescent="0.3">
      <c r="B50" s="43" t="s">
        <v>29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19"/>
      <c r="AB50" s="43" t="s">
        <v>29</v>
      </c>
      <c r="AC50" s="71" t="s">
        <v>29</v>
      </c>
      <c r="AD50" s="70" t="s">
        <v>51</v>
      </c>
      <c r="AQ50"/>
      <c r="AR50"/>
      <c r="AS50"/>
    </row>
    <row r="51" spans="2:45" x14ac:dyDescent="0.3">
      <c r="B51" s="44" t="s">
        <v>58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s="19"/>
      <c r="AB51" s="44" t="s">
        <v>59</v>
      </c>
      <c r="AC51" s="45"/>
      <c r="AD51" s="69"/>
      <c r="AQ51"/>
      <c r="AR51"/>
      <c r="AS51"/>
    </row>
    <row r="52" spans="2:45" x14ac:dyDescent="0.3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 s="19"/>
      <c r="AB52"/>
      <c r="AC52"/>
      <c r="AD52"/>
      <c r="AQ52"/>
      <c r="AR52"/>
      <c r="AS52"/>
    </row>
    <row r="53" spans="2:45" x14ac:dyDescent="0.3">
      <c r="D53" s="19"/>
      <c r="F53" s="19"/>
      <c r="H53" s="19"/>
      <c r="J53" s="19"/>
      <c r="L53" s="19"/>
      <c r="N53" s="19"/>
      <c r="P53" s="19"/>
      <c r="R53" s="19"/>
      <c r="T53" s="19"/>
      <c r="V53" s="19"/>
      <c r="X53" s="19"/>
      <c r="Z53" s="19"/>
      <c r="AA53" s="19"/>
      <c r="AB53"/>
      <c r="AC53"/>
      <c r="AD53"/>
    </row>
    <row r="54" spans="2:45" s="58" customFormat="1" ht="15.6" x14ac:dyDescent="0.3">
      <c r="B54" s="55" t="s">
        <v>60</v>
      </c>
      <c r="C54" s="56" t="str">
        <f>IFERROR(-GETPIVOTDATA(".",$B$48,"Mes",C49)/GETPIVOTDATA("%",$B$34,"Mes",C49),"")</f>
        <v/>
      </c>
      <c r="D54" s="57"/>
      <c r="E54" s="56" t="str">
        <f>IFERROR(-GETPIVOTDATA(".",$B$48,"Mes",E49)/GETPIVOTDATA("%",$B$34,"Mes",E49),"")</f>
        <v/>
      </c>
      <c r="F54" s="57"/>
      <c r="G54" s="56" t="str">
        <f>IFERROR(-GETPIVOTDATA(".",$B$48,"Mes",G49)/GETPIVOTDATA("%",$B$34,"Mes",G49),"")</f>
        <v/>
      </c>
      <c r="H54" s="57"/>
      <c r="I54" s="56" t="str">
        <f>IFERROR(-GETPIVOTDATA(".",$B$48,"Mes",I49)/GETPIVOTDATA("%",$B$34,"Mes",I49),"")</f>
        <v/>
      </c>
      <c r="J54" s="57"/>
      <c r="K54" s="56" t="str">
        <f>IFERROR(-GETPIVOTDATA(".",$B$48,"Mes",K49)/GETPIVOTDATA("%",$B$34,"Mes",K49),"")</f>
        <v/>
      </c>
      <c r="L54" s="57"/>
      <c r="M54" s="56" t="str">
        <f>IFERROR(-GETPIVOTDATA(".",$B$48,"Mes",M49)/GETPIVOTDATA("%",$B$34,"Mes",M49),"")</f>
        <v/>
      </c>
      <c r="N54" s="57"/>
      <c r="O54" s="56" t="str">
        <f>IFERROR(-GETPIVOTDATA(".",$B$48,"Mes",O49)/GETPIVOTDATA("%",$B$34,"Mes",O49),"")</f>
        <v/>
      </c>
      <c r="P54" s="57"/>
      <c r="Q54" s="56" t="str">
        <f>IFERROR(-GETPIVOTDATA(".",$B$48,"Mes",Q49)/GETPIVOTDATA("%",$B$34,"Mes",Q49),"")</f>
        <v/>
      </c>
      <c r="R54" s="57"/>
      <c r="S54" s="56" t="str">
        <f>IFERROR(-GETPIVOTDATA(".",$B$48,"Mes",S49)/GETPIVOTDATA("%",$B$34,"Mes",S49),"")</f>
        <v/>
      </c>
      <c r="T54" s="57"/>
      <c r="U54" s="56" t="str">
        <f>IFERROR(-GETPIVOTDATA(".",$B$48,"Mes",U49)/GETPIVOTDATA("%",$B$34,"Mes",U49),"")</f>
        <v/>
      </c>
      <c r="V54" s="57"/>
      <c r="W54" s="56" t="str">
        <f>IFERROR(-GETPIVOTDATA(".",$B$48,"Mes",W49)/GETPIVOTDATA("%",$B$34,"Mes",W49),"")</f>
        <v/>
      </c>
      <c r="X54" s="57"/>
      <c r="Y54" s="56" t="str">
        <f>IFERROR(-GETPIVOTDATA(".",$B$48,"Mes",Y49)/GETPIVOTDATA("%",$B$34,"Mes",Y49),"")</f>
        <v/>
      </c>
      <c r="Z54" s="57"/>
      <c r="AB54" s="55" t="s">
        <v>61</v>
      </c>
      <c r="AC54" s="56" t="str">
        <f>IFERROR(-GETPIVOTDATA(".",$AB$49)/GETPIVOTDATA("%",$AB$35),"")</f>
        <v/>
      </c>
      <c r="AD54" s="59"/>
      <c r="AQ54" s="60"/>
      <c r="AR54" s="60"/>
      <c r="AS54" s="60"/>
    </row>
    <row r="55" spans="2:45" x14ac:dyDescent="0.3">
      <c r="D55" s="19"/>
      <c r="F55" s="19"/>
      <c r="H55" s="19"/>
      <c r="J55" s="19"/>
      <c r="L55" s="19"/>
      <c r="N55" s="19"/>
      <c r="P55" s="19"/>
      <c r="R55" s="19"/>
      <c r="T55" s="19"/>
      <c r="V55" s="19"/>
      <c r="X55" s="19"/>
      <c r="Z55" s="19"/>
      <c r="AA55" s="19"/>
      <c r="AB55" s="19"/>
    </row>
    <row r="56" spans="2:45" x14ac:dyDescent="0.3">
      <c r="D56" s="19"/>
      <c r="F56" s="19"/>
      <c r="H56" s="19"/>
      <c r="J56" s="19"/>
      <c r="L56" s="19"/>
      <c r="N56" s="19"/>
      <c r="P56" s="19"/>
      <c r="R56" s="19"/>
      <c r="T56" s="19"/>
      <c r="V56" s="19"/>
      <c r="X56" s="19"/>
      <c r="Z56" s="19"/>
      <c r="AB56" s="19"/>
    </row>
    <row r="57" spans="2:45" x14ac:dyDescent="0.3">
      <c r="D57" s="19"/>
      <c r="F57" s="19"/>
      <c r="H57" s="19"/>
      <c r="J57" s="19"/>
      <c r="L57" s="19"/>
      <c r="N57" s="19"/>
      <c r="P57" s="19"/>
      <c r="R57" s="19"/>
      <c r="T57" s="19"/>
      <c r="V57" s="19"/>
      <c r="X57" s="19"/>
      <c r="Z57" s="19"/>
      <c r="AB57" s="19"/>
    </row>
    <row r="58" spans="2:45" x14ac:dyDescent="0.3">
      <c r="D58" s="19"/>
      <c r="F58" s="19"/>
      <c r="H58" s="19"/>
      <c r="J58" s="19"/>
      <c r="L58" s="19"/>
      <c r="N58" s="19"/>
      <c r="P58" s="19"/>
      <c r="R58" s="19"/>
      <c r="T58" s="19"/>
      <c r="V58" s="19"/>
      <c r="X58" s="19"/>
      <c r="Z58" s="19"/>
      <c r="AB58" s="19"/>
    </row>
    <row r="59" spans="2:45" x14ac:dyDescent="0.3">
      <c r="D59" s="19"/>
      <c r="F59" s="19"/>
      <c r="H59" s="19"/>
      <c r="J59" s="19"/>
      <c r="L59" s="19"/>
      <c r="N59" s="19"/>
      <c r="P59" s="19"/>
      <c r="R59" s="19"/>
      <c r="T59" s="19"/>
      <c r="V59" s="19"/>
      <c r="X59" s="19"/>
      <c r="Z59" s="19"/>
      <c r="AB59" s="19"/>
    </row>
    <row r="60" spans="2:45" x14ac:dyDescent="0.3">
      <c r="D60" s="19"/>
      <c r="F60" s="19"/>
      <c r="H60" s="19"/>
      <c r="J60" s="19"/>
      <c r="L60" s="19"/>
      <c r="N60" s="19"/>
      <c r="P60" s="19"/>
      <c r="R60" s="19"/>
      <c r="T60" s="19"/>
      <c r="V60" s="19"/>
      <c r="X60" s="19"/>
      <c r="Z60" s="19"/>
      <c r="AB60" s="19"/>
    </row>
    <row r="61" spans="2:45" x14ac:dyDescent="0.3">
      <c r="D61" s="19"/>
      <c r="F61" s="19"/>
      <c r="H61" s="19"/>
      <c r="J61" s="19"/>
      <c r="L61" s="19"/>
      <c r="N61" s="19"/>
      <c r="P61" s="19"/>
      <c r="R61" s="19"/>
      <c r="T61" s="19"/>
      <c r="V61" s="19"/>
      <c r="X61" s="19"/>
      <c r="Z61" s="19"/>
      <c r="AB61" s="19"/>
    </row>
    <row r="62" spans="2:45" x14ac:dyDescent="0.3">
      <c r="D62" s="19"/>
    </row>
    <row r="63" spans="2:45" x14ac:dyDescent="0.3">
      <c r="D63" s="19"/>
    </row>
    <row r="64" spans="2:45" x14ac:dyDescent="0.3">
      <c r="D64" s="19"/>
    </row>
  </sheetData>
  <pageMargins left="0.7" right="0.7" top="0.75" bottom="0.75" header="0.3" footer="0.3"/>
  <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33"/>
  </sheetPr>
  <dimension ref="A1:B1010"/>
  <sheetViews>
    <sheetView workbookViewId="0">
      <selection activeCell="F19" sqref="F19"/>
    </sheetView>
  </sheetViews>
  <sheetFormatPr defaultColWidth="14.44140625" defaultRowHeight="15" customHeight="1" x14ac:dyDescent="0.3"/>
  <cols>
    <col min="1" max="1" width="34.33203125" customWidth="1"/>
    <col min="2" max="2" width="13.88671875" customWidth="1"/>
    <col min="3" max="26" width="10.6640625" customWidth="1"/>
  </cols>
  <sheetData>
    <row r="1" spans="1:2" ht="14.4" x14ac:dyDescent="0.3">
      <c r="A1" s="46" t="s">
        <v>62</v>
      </c>
      <c r="B1" s="46" t="s">
        <v>63</v>
      </c>
    </row>
    <row r="2" spans="1:2" ht="14.4" x14ac:dyDescent="0.3">
      <c r="A2" s="9" t="s">
        <v>64</v>
      </c>
      <c r="B2" s="9" t="s">
        <v>65</v>
      </c>
    </row>
    <row r="3" spans="1:2" ht="14.4" x14ac:dyDescent="0.3">
      <c r="A3" s="9" t="s">
        <v>66</v>
      </c>
      <c r="B3" s="9" t="s">
        <v>65</v>
      </c>
    </row>
    <row r="4" spans="1:2" ht="14.4" x14ac:dyDescent="0.3">
      <c r="A4" s="9" t="s">
        <v>67</v>
      </c>
      <c r="B4" s="9" t="s">
        <v>65</v>
      </c>
    </row>
    <row r="5" spans="1:2" ht="14.4" x14ac:dyDescent="0.3">
      <c r="A5" s="9" t="s">
        <v>68</v>
      </c>
      <c r="B5" s="9" t="s">
        <v>65</v>
      </c>
    </row>
    <row r="6" spans="1:2" ht="14.4" x14ac:dyDescent="0.3">
      <c r="A6" s="9" t="s">
        <v>69</v>
      </c>
      <c r="B6" s="9" t="s">
        <v>70</v>
      </c>
    </row>
    <row r="7" spans="1:2" ht="14.4" x14ac:dyDescent="0.3">
      <c r="A7" s="9" t="s">
        <v>71</v>
      </c>
      <c r="B7" s="9" t="s">
        <v>70</v>
      </c>
    </row>
    <row r="8" spans="1:2" ht="14.4" x14ac:dyDescent="0.3">
      <c r="A8" s="9" t="s">
        <v>72</v>
      </c>
      <c r="B8" s="9" t="s">
        <v>70</v>
      </c>
    </row>
    <row r="9" spans="1:2" ht="14.4" x14ac:dyDescent="0.3">
      <c r="A9" s="9" t="s">
        <v>73</v>
      </c>
      <c r="B9" s="9" t="s">
        <v>70</v>
      </c>
    </row>
    <row r="10" spans="1:2" ht="14.4" x14ac:dyDescent="0.3">
      <c r="A10" s="9" t="s">
        <v>74</v>
      </c>
      <c r="B10" s="9" t="s">
        <v>70</v>
      </c>
    </row>
    <row r="11" spans="1:2" ht="14.4" x14ac:dyDescent="0.3">
      <c r="A11" s="9" t="s">
        <v>75</v>
      </c>
      <c r="B11" s="9" t="s">
        <v>70</v>
      </c>
    </row>
    <row r="12" spans="1:2" ht="14.4" x14ac:dyDescent="0.3">
      <c r="A12" s="9" t="s">
        <v>76</v>
      </c>
      <c r="B12" s="9" t="s">
        <v>70</v>
      </c>
    </row>
    <row r="13" spans="1:2" ht="14.4" x14ac:dyDescent="0.3">
      <c r="A13" s="9" t="s">
        <v>77</v>
      </c>
      <c r="B13" s="9" t="s">
        <v>70</v>
      </c>
    </row>
    <row r="14" spans="1:2" ht="14.4" x14ac:dyDescent="0.3">
      <c r="A14" s="9" t="s">
        <v>78</v>
      </c>
      <c r="B14" s="9" t="s">
        <v>70</v>
      </c>
    </row>
    <row r="15" spans="1:2" ht="14.4" x14ac:dyDescent="0.3">
      <c r="A15" s="9" t="s">
        <v>79</v>
      </c>
      <c r="B15" s="9" t="s">
        <v>70</v>
      </c>
    </row>
    <row r="16" spans="1:2" ht="14.4" x14ac:dyDescent="0.3">
      <c r="A16" s="9" t="s">
        <v>80</v>
      </c>
      <c r="B16" s="9" t="s">
        <v>70</v>
      </c>
    </row>
    <row r="17" spans="1:2" ht="14.4" x14ac:dyDescent="0.3">
      <c r="A17" s="9" t="s">
        <v>81</v>
      </c>
      <c r="B17" s="9" t="s">
        <v>70</v>
      </c>
    </row>
    <row r="18" spans="1:2" ht="14.4" x14ac:dyDescent="0.3">
      <c r="A18" s="53"/>
      <c r="B18" s="53"/>
    </row>
    <row r="19" spans="1:2" ht="14.4" x14ac:dyDescent="0.3">
      <c r="A19" s="9"/>
      <c r="B19" s="9"/>
    </row>
    <row r="20" spans="1:2" ht="14.4" x14ac:dyDescent="0.3">
      <c r="A20" s="9"/>
      <c r="B20" s="9"/>
    </row>
    <row r="21" spans="1:2" ht="14.4" x14ac:dyDescent="0.3">
      <c r="A21" s="9"/>
      <c r="B21" s="9"/>
    </row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3B9246AEBBB544A67920C4F4D23FEE" ma:contentTypeVersion="19" ma:contentTypeDescription="Crear nuevo documento." ma:contentTypeScope="" ma:versionID="74f88acf5eb500c09229b9ec6359f863">
  <xsd:schema xmlns:xsd="http://www.w3.org/2001/XMLSchema" xmlns:xs="http://www.w3.org/2001/XMLSchema" xmlns:p="http://schemas.microsoft.com/office/2006/metadata/properties" xmlns:ns2="b158976f-40ac-4ec6-b065-4ff578f9e8ec" xmlns:ns3="c7dbb56f-8809-4548-8cf3-87fa1f6f9827" targetNamespace="http://schemas.microsoft.com/office/2006/metadata/properties" ma:root="true" ma:fieldsID="77bcc65a27f939672a029e036c60be7c" ns2:_="" ns3:_="">
    <xsd:import namespace="b158976f-40ac-4ec6-b065-4ff578f9e8ec"/>
    <xsd:import namespace="c7dbb56f-8809-4548-8cf3-87fa1f6f98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8976f-40ac-4ec6-b065-4ff578f9e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35eaeea-3886-48a7-a702-7df2dac6e0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bb56f-8809-4548-8cf3-87fa1f6f98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9f4615-f52b-4356-82a2-0109a8479eeb}" ma:internalName="TaxCatchAll" ma:showField="CatchAllData" ma:web="c7dbb56f-8809-4548-8cf3-87fa1f6f98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49EC0-7FAF-4D68-A78E-A2A31F29D6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58976f-40ac-4ec6-b065-4ff578f9e8ec"/>
    <ds:schemaRef ds:uri="c7dbb56f-8809-4548-8cf3-87fa1f6f98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2324F1-BA1A-4AC8-80F8-DE6ABE55FF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Dades Factures Venda</vt:lpstr>
      <vt:lpstr>Dades Factures Proveïdors</vt:lpstr>
      <vt:lpstr>Consolidat</vt:lpstr>
      <vt:lpstr>ANÀLISI VENDES</vt:lpstr>
      <vt:lpstr>ANÀLISI DESPESES</vt:lpstr>
      <vt:lpstr>COMPTE DE RESULTATS</vt:lpstr>
      <vt:lpstr>Conceptes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Míriam Muñoz</dc:creator>
  <cp:keywords/>
  <dc:description/>
  <cp:lastModifiedBy>Elisenda Currius Soler</cp:lastModifiedBy>
  <cp:revision/>
  <dcterms:created xsi:type="dcterms:W3CDTF">2024-05-24T20:55:17Z</dcterms:created>
  <dcterms:modified xsi:type="dcterms:W3CDTF">2025-04-02T10:46:51Z</dcterms:modified>
  <cp:category/>
  <cp:contentStatus/>
</cp:coreProperties>
</file>